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ngth 2" sheetId="2" state="visible" r:id="rId4"/>
    <sheet name="Length 3" sheetId="3" state="visible" r:id="rId5"/>
    <sheet name="Length 4" sheetId="4" state="visible" r:id="rId6"/>
    <sheet name="Length 5" sheetId="5" state="visible" r:id="rId7"/>
    <sheet name="Length 6" sheetId="6" state="visible" r:id="rId8"/>
    <sheet name="Length 7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5" authorId="0">
      <text>
        <r>
          <rPr>
            <sz val="10"/>
            <rFont val="Arial"/>
            <family val="2"/>
          </rPr>
          <t xml:space="preserve">Counted directly in the same 15,000 payloads (30 strands contain ACGTCAGT). Too many combinations (4^8) to list on a sheet.</t>
        </r>
      </text>
    </comment>
    <comment ref="I16" authorId="0">
      <text>
        <r>
          <rPr>
            <sz val="10"/>
            <rFont val="Arial"/>
            <family val="2"/>
          </rPr>
          <t xml:space="preserve">Counted directly in the same 15,000 payloads (0 strands contain ACGTCAGTGCAT). Too many combinations (4^12) to list on a sheet.</t>
        </r>
      </text>
    </comment>
  </commentList>
</comments>
</file>

<file path=xl/sharedStrings.xml><?xml version="1.0" encoding="utf-8"?>
<sst xmlns="http://schemas.openxmlformats.org/spreadsheetml/2006/main" count="65623" uniqueCount="21886">
  <si>
    <t xml:space="preserve">Marker occurrence analysis and the markers used in the experiment</t>
  </si>
  <si>
    <t xml:space="preserve">Counted over every marker-free payload in the Stage 1 dataset. Each length sheet lists every possible marker; the green row is the marker used in the experiment.</t>
  </si>
  <si>
    <t xml:space="preserve">Payload length (bases)</t>
  </si>
  <si>
    <t xml:space="preserve">Payloads counted</t>
  </si>
  <si>
    <t xml:space="preserve">15,000 strands = 10,000 train + 1,000 val + 4 x 1,000 test (Stage 1 data, marker_free arm)</t>
  </si>
  <si>
    <t xml:space="preserve">Strand length (bases)</t>
  </si>
  <si>
    <t xml:space="preserve">Markers per strand</t>
  </si>
  <si>
    <t xml:space="preserve">Marker length</t>
  </si>
  <si>
    <t xml:space="preserve">Possible markers (4^L)</t>
  </si>
  <si>
    <t xml:space="preserve">Expected occurrences per strand</t>
  </si>
  <si>
    <t xml:space="preserve">Average % of strands containing a marker</t>
  </si>
  <si>
    <t xml:space="preserve">Lowest %</t>
  </si>
  <si>
    <t xml:space="preserve">Highest %</t>
  </si>
  <si>
    <t xml:space="preserve">Eligible markers (rules below)</t>
  </si>
  <si>
    <t xml:space="preserve">Marker used in experiment</t>
  </si>
  <si>
    <t xml:space="preserve">Its total occurrences</t>
  </si>
  <si>
    <t xml:space="preserve">Its % of strands</t>
  </si>
  <si>
    <t xml:space="preserve">Its rank among eligible</t>
  </si>
  <si>
    <t xml:space="preserve">Marker overhead (4 markers)</t>
  </si>
  <si>
    <t xml:space="preserve">Data bases left</t>
  </si>
  <si>
    <t xml:space="preserve">not tested</t>
  </si>
  <si>
    <t xml:space="preserve">8 (Stage 4)</t>
  </si>
  <si>
    <t xml:space="preserve">ACGTCAGT</t>
  </si>
  <si>
    <t xml:space="preserve">12 (upper-bound check)</t>
  </si>
  <si>
    <t xml:space="preserve">ACGTCAGTGCAT</t>
  </si>
  <si>
    <t xml:space="preserve">How the markers were chosen (team rule):</t>
  </si>
  <si>
    <t xml:space="preserve">1. No repeated letter (like AA): nanopore often deletes letters inside repeats.</t>
  </si>
  <si>
    <t xml:space="preserve">2. No self-overlap (like ACAC): a marker that matches itself when shifted can be found in the wrong place.</t>
  </si>
  <si>
    <t xml:space="preserve">3. GC content 40-60%: balanced markers are easier to synthesize and sequence.</t>
  </si>
  <si>
    <t xml:space="preserve">4. Among markers passing these rules, occurrence differences are random: re-tested on 2 new random datasets, the 'rarest' ranking did not repeat (rank agreement about 0).</t>
  </si>
  <si>
    <t xml:space="preserve">   So the length decides how rare a marker is (each extra letter = about 4x rarer); the exact sequence is chosen by the design rules above.</t>
  </si>
  <si>
    <t xml:space="preserve">Lengths 2 and 3 were not tested: a 2-letter marker appears in almost every strand and a 3-letter one in about 86%, so they cannot act as unique markers.</t>
  </si>
  <si>
    <t xml:space="preserve">Marker</t>
  </si>
  <si>
    <t xml:space="preserve">Total occurrences</t>
  </si>
  <si>
    <t xml:space="preserve">Strands containing it</t>
  </si>
  <si>
    <t xml:space="preserve">% of strands containing it</t>
  </si>
  <si>
    <t xml:space="preserve">GC content</t>
  </si>
  <si>
    <t xml:space="preserve">Repeated letter (e.g. AA)?</t>
  </si>
  <si>
    <t xml:space="preserve">Self-overlap (e.g. ACAC)?</t>
  </si>
  <si>
    <t xml:space="preserve">GC 40-60%?</t>
  </si>
  <si>
    <t xml:space="preserve">Eligible?</t>
  </si>
  <si>
    <t xml:space="preserve">Rank among eligible (rarest = 1)</t>
  </si>
  <si>
    <t xml:space="preserve">Used in experiment?</t>
  </si>
  <si>
    <t xml:space="preserve">CA</t>
  </si>
  <si>
    <t xml:space="preserve">No</t>
  </si>
  <si>
    <t xml:space="preserve">AC</t>
  </si>
  <si>
    <t xml:space="preserve">AG</t>
  </si>
  <si>
    <t xml:space="preserve">GT</t>
  </si>
  <si>
    <t xml:space="preserve">GA</t>
  </si>
  <si>
    <t xml:space="preserve">TG</t>
  </si>
  <si>
    <t xml:space="preserve">TC</t>
  </si>
  <si>
    <t xml:space="preserve">CT</t>
  </si>
  <si>
    <t xml:space="preserve">GG</t>
  </si>
  <si>
    <t xml:space="preserve">Yes</t>
  </si>
  <si>
    <t xml:space="preserve">AT</t>
  </si>
  <si>
    <t xml:space="preserve">TA</t>
  </si>
  <si>
    <t xml:space="preserve">CC</t>
  </si>
  <si>
    <t xml:space="preserve">GC</t>
  </si>
  <si>
    <t xml:space="preserve">CG</t>
  </si>
  <si>
    <t xml:space="preserve">TT</t>
  </si>
  <si>
    <t xml:space="preserve">AA</t>
  </si>
  <si>
    <t xml:space="preserve">GGA</t>
  </si>
  <si>
    <t xml:space="preserve">CAC</t>
  </si>
  <si>
    <t xml:space="preserve">GGG</t>
  </si>
  <si>
    <t xml:space="preserve">CAG</t>
  </si>
  <si>
    <t xml:space="preserve">AGG</t>
  </si>
  <si>
    <t xml:space="preserve">TAT</t>
  </si>
  <si>
    <t xml:space="preserve">ACG</t>
  </si>
  <si>
    <t xml:space="preserve">ATG</t>
  </si>
  <si>
    <t xml:space="preserve">TGG</t>
  </si>
  <si>
    <t xml:space="preserve">GTA</t>
  </si>
  <si>
    <t xml:space="preserve">TAC</t>
  </si>
  <si>
    <t xml:space="preserve">TCA</t>
  </si>
  <si>
    <t xml:space="preserve">GCA</t>
  </si>
  <si>
    <t xml:space="preserve">TTA</t>
  </si>
  <si>
    <t xml:space="preserve">CCA</t>
  </si>
  <si>
    <t xml:space="preserve">AGT</t>
  </si>
  <si>
    <t xml:space="preserve">CGC</t>
  </si>
  <si>
    <t xml:space="preserve">ACA</t>
  </si>
  <si>
    <t xml:space="preserve">GAC</t>
  </si>
  <si>
    <t xml:space="preserve">TCC</t>
  </si>
  <si>
    <t xml:space="preserve">AAT</t>
  </si>
  <si>
    <t xml:space="preserve">ATC</t>
  </si>
  <si>
    <t xml:space="preserve">GTG</t>
  </si>
  <si>
    <t xml:space="preserve">GAG</t>
  </si>
  <si>
    <t xml:space="preserve">ACT</t>
  </si>
  <si>
    <t xml:space="preserve">GGT</t>
  </si>
  <si>
    <t xml:space="preserve">TAG</t>
  </si>
  <si>
    <t xml:space="preserve">GCT</t>
  </si>
  <si>
    <t xml:space="preserve">GGC</t>
  </si>
  <si>
    <t xml:space="preserve">CAT</t>
  </si>
  <si>
    <t xml:space="preserve">CTG</t>
  </si>
  <si>
    <t xml:space="preserve">TGA</t>
  </si>
  <si>
    <t xml:space="preserve">GCC</t>
  </si>
  <si>
    <t xml:space="preserve">CGG</t>
  </si>
  <si>
    <t xml:space="preserve">ACC</t>
  </si>
  <si>
    <t xml:space="preserve">ATT</t>
  </si>
  <si>
    <t xml:space="preserve">CCT</t>
  </si>
  <si>
    <t xml:space="preserve">GAA</t>
  </si>
  <si>
    <t xml:space="preserve">TCG</t>
  </si>
  <si>
    <t xml:space="preserve">CTC</t>
  </si>
  <si>
    <t xml:space="preserve">TGT</t>
  </si>
  <si>
    <t xml:space="preserve">CGT</t>
  </si>
  <si>
    <t xml:space="preserve">CCG</t>
  </si>
  <si>
    <t xml:space="preserve">AGC</t>
  </si>
  <si>
    <t xml:space="preserve">TTC</t>
  </si>
  <si>
    <t xml:space="preserve">GTT</t>
  </si>
  <si>
    <t xml:space="preserve">CCC</t>
  </si>
  <si>
    <t xml:space="preserve">ATA</t>
  </si>
  <si>
    <t xml:space="preserve">GAT</t>
  </si>
  <si>
    <t xml:space="preserve">CTT</t>
  </si>
  <si>
    <t xml:space="preserve">CAA</t>
  </si>
  <si>
    <t xml:space="preserve">CTA</t>
  </si>
  <si>
    <t xml:space="preserve">GTC</t>
  </si>
  <si>
    <t xml:space="preserve">AGA</t>
  </si>
  <si>
    <t xml:space="preserve">AAG</t>
  </si>
  <si>
    <t xml:space="preserve">AAA</t>
  </si>
  <si>
    <t xml:space="preserve">TGC</t>
  </si>
  <si>
    <t xml:space="preserve">AAC</t>
  </si>
  <si>
    <t xml:space="preserve">TAA</t>
  </si>
  <si>
    <t xml:space="preserve">TTG</t>
  </si>
  <si>
    <t xml:space="preserve">TTT</t>
  </si>
  <si>
    <t xml:space="preserve">GCG</t>
  </si>
  <si>
    <t xml:space="preserve">CGA</t>
  </si>
  <si>
    <t xml:space="preserve">TCT</t>
  </si>
  <si>
    <t xml:space="preserve">CAGT</t>
  </si>
  <si>
    <t xml:space="preserve">YES</t>
  </si>
  <si>
    <t xml:space="preserve">ACAG</t>
  </si>
  <si>
    <t xml:space="preserve">CACT</t>
  </si>
  <si>
    <t xml:space="preserve">GATC</t>
  </si>
  <si>
    <t xml:space="preserve">TCAC</t>
  </si>
  <si>
    <t xml:space="preserve">TGTC</t>
  </si>
  <si>
    <t xml:space="preserve">GTCA</t>
  </si>
  <si>
    <t xml:space="preserve">ACTC</t>
  </si>
  <si>
    <t xml:space="preserve">GACT</t>
  </si>
  <si>
    <t xml:space="preserve">GTAC</t>
  </si>
  <si>
    <t xml:space="preserve">GACA</t>
  </si>
  <si>
    <t xml:space="preserve">CTCA</t>
  </si>
  <si>
    <t xml:space="preserve">TACG</t>
  </si>
  <si>
    <t xml:space="preserve">GCTA</t>
  </si>
  <si>
    <t xml:space="preserve">CATG</t>
  </si>
  <si>
    <t xml:space="preserve">ACTG</t>
  </si>
  <si>
    <t xml:space="preserve">CGAT</t>
  </si>
  <si>
    <t xml:space="preserve">AGTG</t>
  </si>
  <si>
    <t xml:space="preserve">GTGA</t>
  </si>
  <si>
    <t xml:space="preserve">ACGT</t>
  </si>
  <si>
    <t xml:space="preserve">CGTA</t>
  </si>
  <si>
    <t xml:space="preserve">TGAG</t>
  </si>
  <si>
    <t xml:space="preserve">TGCA</t>
  </si>
  <si>
    <t xml:space="preserve">GTCT</t>
  </si>
  <si>
    <t xml:space="preserve">TCGA</t>
  </si>
  <si>
    <t xml:space="preserve">GAGT</t>
  </si>
  <si>
    <t xml:space="preserve">AGTC</t>
  </si>
  <si>
    <t xml:space="preserve">TCTG</t>
  </si>
  <si>
    <t xml:space="preserve">TCAG</t>
  </si>
  <si>
    <t xml:space="preserve">TAGC</t>
  </si>
  <si>
    <t xml:space="preserve">CAGA</t>
  </si>
  <si>
    <t xml:space="preserve">ATCG</t>
  </si>
  <si>
    <t xml:space="preserve">TGAC</t>
  </si>
  <si>
    <t xml:space="preserve">AGAC</t>
  </si>
  <si>
    <t xml:space="preserve">AGCT</t>
  </si>
  <si>
    <t xml:space="preserve">ATGC</t>
  </si>
  <si>
    <t xml:space="preserve">GCAT</t>
  </si>
  <si>
    <t xml:space="preserve">CTGA</t>
  </si>
  <si>
    <t xml:space="preserve">CTAG</t>
  </si>
  <si>
    <t xml:space="preserve">CTGT</t>
  </si>
  <si>
    <t xml:space="preserve">GGAC</t>
  </si>
  <si>
    <t xml:space="preserve">AGGG</t>
  </si>
  <si>
    <t xml:space="preserve">TGGA</t>
  </si>
  <si>
    <t xml:space="preserve">GAAT</t>
  </si>
  <si>
    <t xml:space="preserve">AATG</t>
  </si>
  <si>
    <t xml:space="preserve">CACG</t>
  </si>
  <si>
    <t xml:space="preserve">ACGG</t>
  </si>
  <si>
    <t xml:space="preserve">CAGC</t>
  </si>
  <si>
    <t xml:space="preserve">TTCG</t>
  </si>
  <si>
    <t xml:space="preserve">GGCA</t>
  </si>
  <si>
    <t xml:space="preserve">GTAT</t>
  </si>
  <si>
    <t xml:space="preserve">GGGT</t>
  </si>
  <si>
    <t xml:space="preserve">TTAC</t>
  </si>
  <si>
    <t xml:space="preserve">GGAA</t>
  </si>
  <si>
    <t xml:space="preserve">TCGT</t>
  </si>
  <si>
    <t xml:space="preserve">AAGG</t>
  </si>
  <si>
    <t xml:space="preserve">ATCC</t>
  </si>
  <si>
    <t xml:space="preserve">CGCC</t>
  </si>
  <si>
    <t xml:space="preserve">GGGA</t>
  </si>
  <si>
    <t xml:space="preserve">CCCA</t>
  </si>
  <si>
    <t xml:space="preserve">CGTG</t>
  </si>
  <si>
    <t xml:space="preserve">TTTA</t>
  </si>
  <si>
    <t xml:space="preserve">ACAC</t>
  </si>
  <si>
    <t xml:space="preserve">CTGG</t>
  </si>
  <si>
    <t xml:space="preserve">TAGG</t>
  </si>
  <si>
    <t xml:space="preserve">GGGG</t>
  </si>
  <si>
    <t xml:space="preserve">CTGC</t>
  </si>
  <si>
    <t xml:space="preserve">CGGC</t>
  </si>
  <si>
    <t xml:space="preserve">AAAG</t>
  </si>
  <si>
    <t xml:space="preserve">CCTC</t>
  </si>
  <si>
    <t xml:space="preserve">TCAT</t>
  </si>
  <si>
    <t xml:space="preserve">TATA</t>
  </si>
  <si>
    <t xml:space="preserve">ATGG</t>
  </si>
  <si>
    <t xml:space="preserve">CCAC</t>
  </si>
  <si>
    <t xml:space="preserve">ATGA</t>
  </si>
  <si>
    <t xml:space="preserve">TACC</t>
  </si>
  <si>
    <t xml:space="preserve">AGTT</t>
  </si>
  <si>
    <t xml:space="preserve">GCAA</t>
  </si>
  <si>
    <t xml:space="preserve">CCGG</t>
  </si>
  <si>
    <t xml:space="preserve">GCAG</t>
  </si>
  <si>
    <t xml:space="preserve">AGGA</t>
  </si>
  <si>
    <t xml:space="preserve">TGTA</t>
  </si>
  <si>
    <t xml:space="preserve">GCTG</t>
  </si>
  <si>
    <t xml:space="preserve">TCCT</t>
  </si>
  <si>
    <t xml:space="preserve">GTGG</t>
  </si>
  <si>
    <t xml:space="preserve">TCCA</t>
  </si>
  <si>
    <t xml:space="preserve">TGAA</t>
  </si>
  <si>
    <t xml:space="preserve">GTGT</t>
  </si>
  <si>
    <t xml:space="preserve">ACCC</t>
  </si>
  <si>
    <t xml:space="preserve">TATG</t>
  </si>
  <si>
    <t xml:space="preserve">TGCT</t>
  </si>
  <si>
    <t xml:space="preserve">CCAG</t>
  </si>
  <si>
    <t xml:space="preserve">TATT</t>
  </si>
  <si>
    <t xml:space="preserve">CTAT</t>
  </si>
  <si>
    <t xml:space="preserve">ATGT</t>
  </si>
  <si>
    <t xml:space="preserve">ATTT</t>
  </si>
  <si>
    <t xml:space="preserve">GGTA</t>
  </si>
  <si>
    <t xml:space="preserve">CTTA</t>
  </si>
  <si>
    <t xml:space="preserve">AGCG</t>
  </si>
  <si>
    <t xml:space="preserve">AAAT</t>
  </si>
  <si>
    <t xml:space="preserve">ATTC</t>
  </si>
  <si>
    <t xml:space="preserve">GCAC</t>
  </si>
  <si>
    <t xml:space="preserve">GGAG</t>
  </si>
  <si>
    <t xml:space="preserve">ATAG</t>
  </si>
  <si>
    <t xml:space="preserve">CGGA</t>
  </si>
  <si>
    <t xml:space="preserve">GGCT</t>
  </si>
  <si>
    <t xml:space="preserve">GGAT</t>
  </si>
  <si>
    <t xml:space="preserve">TCCG</t>
  </si>
  <si>
    <t xml:space="preserve">CTCC</t>
  </si>
  <si>
    <t xml:space="preserve">GTAG</t>
  </si>
  <si>
    <t xml:space="preserve">TAAC</t>
  </si>
  <si>
    <t xml:space="preserve">ACGC</t>
  </si>
  <si>
    <t xml:space="preserve">CACC</t>
  </si>
  <si>
    <t xml:space="preserve">CATT</t>
  </si>
  <si>
    <t xml:space="preserve">TTAG</t>
  </si>
  <si>
    <t xml:space="preserve">AGAG</t>
  </si>
  <si>
    <t xml:space="preserve">GAGG</t>
  </si>
  <si>
    <t xml:space="preserve">TCGC</t>
  </si>
  <si>
    <t xml:space="preserve">AATT</t>
  </si>
  <si>
    <t xml:space="preserve">AGAA</t>
  </si>
  <si>
    <t xml:space="preserve">CCAT</t>
  </si>
  <si>
    <t xml:space="preserve">AGGT</t>
  </si>
  <si>
    <t xml:space="preserve">CGCA</t>
  </si>
  <si>
    <t xml:space="preserve">GAAA</t>
  </si>
  <si>
    <t xml:space="preserve">GCCC</t>
  </si>
  <si>
    <t xml:space="preserve">TACA</t>
  </si>
  <si>
    <t xml:space="preserve">CACA</t>
  </si>
  <si>
    <t xml:space="preserve">AGTA</t>
  </si>
  <si>
    <t xml:space="preserve">CCGC</t>
  </si>
  <si>
    <t xml:space="preserve">GTTT</t>
  </si>
  <si>
    <t xml:space="preserve">ACCT</t>
  </si>
  <si>
    <t xml:space="preserve">CGGG</t>
  </si>
  <si>
    <t xml:space="preserve">CTCG</t>
  </si>
  <si>
    <t xml:space="preserve">AACG</t>
  </si>
  <si>
    <t xml:space="preserve">CAAT</t>
  </si>
  <si>
    <t xml:space="preserve">CTTG</t>
  </si>
  <si>
    <t xml:space="preserve">CAAA</t>
  </si>
  <si>
    <t xml:space="preserve">GTTA</t>
  </si>
  <si>
    <t xml:space="preserve">GAGA</t>
  </si>
  <si>
    <t xml:space="preserve">GCCA</t>
  </si>
  <si>
    <t xml:space="preserve">GCCG</t>
  </si>
  <si>
    <t xml:space="preserve">GGTG</t>
  </si>
  <si>
    <t xml:space="preserve">CCAA</t>
  </si>
  <si>
    <t xml:space="preserve">TGAT</t>
  </si>
  <si>
    <t xml:space="preserve">GGTT</t>
  </si>
  <si>
    <t xml:space="preserve">TGGT</t>
  </si>
  <si>
    <t xml:space="preserve">TGGC</t>
  </si>
  <si>
    <t xml:space="preserve">CGTT</t>
  </si>
  <si>
    <t xml:space="preserve">AAGT</t>
  </si>
  <si>
    <t xml:space="preserve">CAGG</t>
  </si>
  <si>
    <t xml:space="preserve">TAAG</t>
  </si>
  <si>
    <t xml:space="preserve">TTTC</t>
  </si>
  <si>
    <t xml:space="preserve">CATA</t>
  </si>
  <si>
    <t xml:space="preserve">TTAA</t>
  </si>
  <si>
    <t xml:space="preserve">TTAT</t>
  </si>
  <si>
    <t xml:space="preserve">TTCA</t>
  </si>
  <si>
    <t xml:space="preserve">GACG</t>
  </si>
  <si>
    <t xml:space="preserve">GAGC</t>
  </si>
  <si>
    <t xml:space="preserve">AGCA</t>
  </si>
  <si>
    <t xml:space="preserve">TTGA</t>
  </si>
  <si>
    <t xml:space="preserve">ATCT</t>
  </si>
  <si>
    <t xml:space="preserve">ATCA</t>
  </si>
  <si>
    <t xml:space="preserve">GCGC</t>
  </si>
  <si>
    <t xml:space="preserve">CCTT</t>
  </si>
  <si>
    <t xml:space="preserve">GGCC</t>
  </si>
  <si>
    <t xml:space="preserve">AATC</t>
  </si>
  <si>
    <t xml:space="preserve">TTGT</t>
  </si>
  <si>
    <t xml:space="preserve">TATC</t>
  </si>
  <si>
    <t xml:space="preserve">ACTT</t>
  </si>
  <si>
    <t xml:space="preserve">CGCG</t>
  </si>
  <si>
    <t xml:space="preserve">CTAC</t>
  </si>
  <si>
    <t xml:space="preserve">TAGT</t>
  </si>
  <si>
    <t xml:space="preserve">GCCT</t>
  </si>
  <si>
    <t xml:space="preserve">ACCA</t>
  </si>
  <si>
    <t xml:space="preserve">ACTA</t>
  </si>
  <si>
    <t xml:space="preserve">CGCT</t>
  </si>
  <si>
    <t xml:space="preserve">GATA</t>
  </si>
  <si>
    <t xml:space="preserve">ACAT</t>
  </si>
  <si>
    <t xml:space="preserve">TACT</t>
  </si>
  <si>
    <t xml:space="preserve">CCGT</t>
  </si>
  <si>
    <t xml:space="preserve">GTTC</t>
  </si>
  <si>
    <t xml:space="preserve">ATAT</t>
  </si>
  <si>
    <t xml:space="preserve">TAGA</t>
  </si>
  <si>
    <t xml:space="preserve">AGCC</t>
  </si>
  <si>
    <t xml:space="preserve">AGGC</t>
  </si>
  <si>
    <t xml:space="preserve">CCTA</t>
  </si>
  <si>
    <t xml:space="preserve">TCTT</t>
  </si>
  <si>
    <t xml:space="preserve">AACA</t>
  </si>
  <si>
    <t xml:space="preserve">GAAC</t>
  </si>
  <si>
    <t xml:space="preserve">ACCG</t>
  </si>
  <si>
    <t xml:space="preserve">CTAA</t>
  </si>
  <si>
    <t xml:space="preserve">ATAC</t>
  </si>
  <si>
    <t xml:space="preserve">GTCC</t>
  </si>
  <si>
    <t xml:space="preserve">CAAC</t>
  </si>
  <si>
    <t xml:space="preserve">GCTT</t>
  </si>
  <si>
    <t xml:space="preserve">GCTC</t>
  </si>
  <si>
    <t xml:space="preserve">TGGG</t>
  </si>
  <si>
    <t xml:space="preserve">AACC</t>
  </si>
  <si>
    <t xml:space="preserve">ATTA</t>
  </si>
  <si>
    <t xml:space="preserve">CATC</t>
  </si>
  <si>
    <t xml:space="preserve">GGGC</t>
  </si>
  <si>
    <t xml:space="preserve">TTCC</t>
  </si>
  <si>
    <t xml:space="preserve">ATAA</t>
  </si>
  <si>
    <t xml:space="preserve">CCTG</t>
  </si>
  <si>
    <t xml:space="preserve">GCGG</t>
  </si>
  <si>
    <t xml:space="preserve">CGAG</t>
  </si>
  <si>
    <t xml:space="preserve">TCAA</t>
  </si>
  <si>
    <t xml:space="preserve">GATG</t>
  </si>
  <si>
    <t xml:space="preserve">ACGA</t>
  </si>
  <si>
    <t xml:space="preserve">GTGC</t>
  </si>
  <si>
    <t xml:space="preserve">CCCC</t>
  </si>
  <si>
    <t xml:space="preserve">TGTG</t>
  </si>
  <si>
    <t xml:space="preserve">GGTC</t>
  </si>
  <si>
    <t xml:space="preserve">TTGG</t>
  </si>
  <si>
    <t xml:space="preserve">GTTG</t>
  </si>
  <si>
    <t xml:space="preserve">CCCT</t>
  </si>
  <si>
    <t xml:space="preserve">CCCG</t>
  </si>
  <si>
    <t xml:space="preserve">CGAC</t>
  </si>
  <si>
    <t xml:space="preserve">ATTG</t>
  </si>
  <si>
    <t xml:space="preserve">TGCC</t>
  </si>
  <si>
    <t xml:space="preserve">CAAG</t>
  </si>
  <si>
    <t xml:space="preserve">CTTT</t>
  </si>
  <si>
    <t xml:space="preserve">CTTC</t>
  </si>
  <si>
    <t xml:space="preserve">GCGA</t>
  </si>
  <si>
    <t xml:space="preserve">GACC</t>
  </si>
  <si>
    <t xml:space="preserve">TCCC</t>
  </si>
  <si>
    <t xml:space="preserve">TAAA</t>
  </si>
  <si>
    <t xml:space="preserve">TTTG</t>
  </si>
  <si>
    <t xml:space="preserve">AAGA</t>
  </si>
  <si>
    <t xml:space="preserve">TCTA</t>
  </si>
  <si>
    <t xml:space="preserve">AATA</t>
  </si>
  <si>
    <t xml:space="preserve">AAAA</t>
  </si>
  <si>
    <t xml:space="preserve">GTAA</t>
  </si>
  <si>
    <t xml:space="preserve">GGCG</t>
  </si>
  <si>
    <t xml:space="preserve">GCGT</t>
  </si>
  <si>
    <t xml:space="preserve">CGGT</t>
  </si>
  <si>
    <t xml:space="preserve">CGTC</t>
  </si>
  <si>
    <t xml:space="preserve">ACAA</t>
  </si>
  <si>
    <t xml:space="preserve">CCGA</t>
  </si>
  <si>
    <t xml:space="preserve">TTCT</t>
  </si>
  <si>
    <t xml:space="preserve">GATT</t>
  </si>
  <si>
    <t xml:space="preserve">AAGC</t>
  </si>
  <si>
    <t xml:space="preserve">TGTT</t>
  </si>
  <si>
    <t xml:space="preserve">TTGC</t>
  </si>
  <si>
    <t xml:space="preserve">GAAG</t>
  </si>
  <si>
    <t xml:space="preserve">AAAC</t>
  </si>
  <si>
    <t xml:space="preserve">CTCT</t>
  </si>
  <si>
    <t xml:space="preserve">GTCG</t>
  </si>
  <si>
    <t xml:space="preserve">TCTC</t>
  </si>
  <si>
    <t xml:space="preserve">TGCG</t>
  </si>
  <si>
    <t xml:space="preserve">AACT</t>
  </si>
  <si>
    <t xml:space="preserve">AGAT</t>
  </si>
  <si>
    <t xml:space="preserve">TCGG</t>
  </si>
  <si>
    <t xml:space="preserve">TAAT</t>
  </si>
  <si>
    <t xml:space="preserve">CGAA</t>
  </si>
  <si>
    <t xml:space="preserve">TTTT</t>
  </si>
  <si>
    <t xml:space="preserve">TCATG</t>
  </si>
  <si>
    <t xml:space="preserve">TACAG</t>
  </si>
  <si>
    <t xml:space="preserve">TGTCA</t>
  </si>
  <si>
    <t xml:space="preserve">GACAC</t>
  </si>
  <si>
    <t xml:space="preserve">CACGT</t>
  </si>
  <si>
    <t xml:space="preserve">ACTGC</t>
  </si>
  <si>
    <t xml:space="preserve">ACAGC</t>
  </si>
  <si>
    <t xml:space="preserve">GTCAC</t>
  </si>
  <si>
    <t xml:space="preserve">TCGTG</t>
  </si>
  <si>
    <t xml:space="preserve">ACACT</t>
  </si>
  <si>
    <t xml:space="preserve">CAGTA</t>
  </si>
  <si>
    <t xml:space="preserve">GCTAT</t>
  </si>
  <si>
    <t xml:space="preserve">ATGAC</t>
  </si>
  <si>
    <t xml:space="preserve">TGATC</t>
  </si>
  <si>
    <t xml:space="preserve">ACAGT</t>
  </si>
  <si>
    <t xml:space="preserve">TCACG</t>
  </si>
  <si>
    <t xml:space="preserve">GCACA</t>
  </si>
  <si>
    <t xml:space="preserve">TGCTA</t>
  </si>
  <si>
    <t xml:space="preserve">CTCAT</t>
  </si>
  <si>
    <t xml:space="preserve">GTCTC</t>
  </si>
  <si>
    <t xml:space="preserve">GTGCA</t>
  </si>
  <si>
    <t xml:space="preserve">AGCAC</t>
  </si>
  <si>
    <t xml:space="preserve">GTCAT</t>
  </si>
  <si>
    <t xml:space="preserve">CTGCA</t>
  </si>
  <si>
    <t xml:space="preserve">TCGTA</t>
  </si>
  <si>
    <t xml:space="preserve">GTGTA</t>
  </si>
  <si>
    <t xml:space="preserve">CACAG</t>
  </si>
  <si>
    <t xml:space="preserve">CGCAT</t>
  </si>
  <si>
    <t xml:space="preserve">AGTGT</t>
  </si>
  <si>
    <t xml:space="preserve">ATACG</t>
  </si>
  <si>
    <t xml:space="preserve">GTGTC</t>
  </si>
  <si>
    <t xml:space="preserve">CAGAG</t>
  </si>
  <si>
    <t xml:space="preserve">TACTG</t>
  </si>
  <si>
    <t xml:space="preserve">TGAGC</t>
  </si>
  <si>
    <t xml:space="preserve">ACACG</t>
  </si>
  <si>
    <t xml:space="preserve">ATCAC</t>
  </si>
  <si>
    <t xml:space="preserve">GACTA</t>
  </si>
  <si>
    <t xml:space="preserve">AGTAC</t>
  </si>
  <si>
    <t xml:space="preserve">GTACT</t>
  </si>
  <si>
    <t xml:space="preserve">ACGTG</t>
  </si>
  <si>
    <t xml:space="preserve">CTCGT</t>
  </si>
  <si>
    <t xml:space="preserve">CAGCT</t>
  </si>
  <si>
    <t xml:space="preserve">AGTCT</t>
  </si>
  <si>
    <t xml:space="preserve">AGAGT</t>
  </si>
  <si>
    <t xml:space="preserve">GCATA</t>
  </si>
  <si>
    <t xml:space="preserve">CACTG</t>
  </si>
  <si>
    <t xml:space="preserve">ATCGT</t>
  </si>
  <si>
    <t xml:space="preserve">CATGA</t>
  </si>
  <si>
    <t xml:space="preserve">CGTGA</t>
  </si>
  <si>
    <t xml:space="preserve">CAGTG</t>
  </si>
  <si>
    <t xml:space="preserve">CGTGT</t>
  </si>
  <si>
    <t xml:space="preserve">GTACA</t>
  </si>
  <si>
    <t xml:space="preserve">CATCT</t>
  </si>
  <si>
    <t xml:space="preserve">CGTAT</t>
  </si>
  <si>
    <t xml:space="preserve">GACTC</t>
  </si>
  <si>
    <t xml:space="preserve">GATCT</t>
  </si>
  <si>
    <t xml:space="preserve">AGCTG</t>
  </si>
  <si>
    <t xml:space="preserve">TGCAG</t>
  </si>
  <si>
    <t xml:space="preserve">GCTGT</t>
  </si>
  <si>
    <t xml:space="preserve">GCAGA</t>
  </si>
  <si>
    <t xml:space="preserve">GAGCA</t>
  </si>
  <si>
    <t xml:space="preserve">GATCA</t>
  </si>
  <si>
    <t xml:space="preserve">AGCTC</t>
  </si>
  <si>
    <t xml:space="preserve">ACTCT</t>
  </si>
  <si>
    <t xml:space="preserve">TGACG</t>
  </si>
  <si>
    <t xml:space="preserve">ATGTG</t>
  </si>
  <si>
    <t xml:space="preserve">CGATG</t>
  </si>
  <si>
    <t xml:space="preserve">TACGA</t>
  </si>
  <si>
    <t xml:space="preserve">CACTA</t>
  </si>
  <si>
    <t xml:space="preserve">CTATG</t>
  </si>
  <si>
    <t xml:space="preserve">TACGC</t>
  </si>
  <si>
    <t xml:space="preserve">GCATC</t>
  </si>
  <si>
    <t xml:space="preserve">TGTAG</t>
  </si>
  <si>
    <t xml:space="preserve">ATGCT</t>
  </si>
  <si>
    <t xml:space="preserve">CGATA</t>
  </si>
  <si>
    <t xml:space="preserve">CTACG</t>
  </si>
  <si>
    <t xml:space="preserve">CTCGA</t>
  </si>
  <si>
    <t xml:space="preserve">GTGCT</t>
  </si>
  <si>
    <t xml:space="preserve">TCAGC</t>
  </si>
  <si>
    <t xml:space="preserve">CGACT</t>
  </si>
  <si>
    <t xml:space="preserve">TGTCG</t>
  </si>
  <si>
    <t xml:space="preserve">CTGTA</t>
  </si>
  <si>
    <t xml:space="preserve">TGAGA</t>
  </si>
  <si>
    <t xml:space="preserve">CTGAT</t>
  </si>
  <si>
    <t xml:space="preserve">GCAGT</t>
  </si>
  <si>
    <t xml:space="preserve">ATGTC</t>
  </si>
  <si>
    <t xml:space="preserve">TGACA</t>
  </si>
  <si>
    <t xml:space="preserve">CACGA</t>
  </si>
  <si>
    <t xml:space="preserve">GACAT</t>
  </si>
  <si>
    <t xml:space="preserve">GTAGC</t>
  </si>
  <si>
    <t xml:space="preserve">CATGT</t>
  </si>
  <si>
    <t xml:space="preserve">CTCTG</t>
  </si>
  <si>
    <t xml:space="preserve">TCGCA</t>
  </si>
  <si>
    <t xml:space="preserve">ACATC</t>
  </si>
  <si>
    <t xml:space="preserve">TCGAG</t>
  </si>
  <si>
    <t xml:space="preserve">TGTAC</t>
  </si>
  <si>
    <t xml:space="preserve">ACGAG</t>
  </si>
  <si>
    <t xml:space="preserve">ACGAT</t>
  </si>
  <si>
    <t xml:space="preserve">GTAGA</t>
  </si>
  <si>
    <t xml:space="preserve">AGATC</t>
  </si>
  <si>
    <t xml:space="preserve">GTGAT</t>
  </si>
  <si>
    <t xml:space="preserve">CATAG</t>
  </si>
  <si>
    <t xml:space="preserve">GAGTC</t>
  </si>
  <si>
    <t xml:space="preserve">GCTCA</t>
  </si>
  <si>
    <t xml:space="preserve">CTCTA</t>
  </si>
  <si>
    <t xml:space="preserve">GAGAC</t>
  </si>
  <si>
    <t xml:space="preserve">GCTAC</t>
  </si>
  <si>
    <t xml:space="preserve">TAGAG</t>
  </si>
  <si>
    <t xml:space="preserve">TAGTC</t>
  </si>
  <si>
    <t xml:space="preserve">ACTCG</t>
  </si>
  <si>
    <t xml:space="preserve">TCAGA</t>
  </si>
  <si>
    <t xml:space="preserve">CTGAG</t>
  </si>
  <si>
    <t xml:space="preserve">GCTGA</t>
  </si>
  <si>
    <t xml:space="preserve">CGCTA</t>
  </si>
  <si>
    <t xml:space="preserve">TGTGA</t>
  </si>
  <si>
    <t xml:space="preserve">GTATC</t>
  </si>
  <si>
    <t xml:space="preserve">TCTAC</t>
  </si>
  <si>
    <t xml:space="preserve">CTCAG</t>
  </si>
  <si>
    <t xml:space="preserve">TAGAC</t>
  </si>
  <si>
    <t xml:space="preserve">TAGCG</t>
  </si>
  <si>
    <t xml:space="preserve">CGTCA</t>
  </si>
  <si>
    <t xml:space="preserve">CAGAT</t>
  </si>
  <si>
    <t xml:space="preserve">CGACA</t>
  </si>
  <si>
    <t xml:space="preserve">GAGCT</t>
  </si>
  <si>
    <t xml:space="preserve">TCACA</t>
  </si>
  <si>
    <t xml:space="preserve">ATCTC</t>
  </si>
  <si>
    <t xml:space="preserve">GCACT</t>
  </si>
  <si>
    <t xml:space="preserve">TACAC</t>
  </si>
  <si>
    <t xml:space="preserve">TACTC</t>
  </si>
  <si>
    <t xml:space="preserve">CGAGA</t>
  </si>
  <si>
    <t xml:space="preserve">TAGTG</t>
  </si>
  <si>
    <t xml:space="preserve">TCTAG</t>
  </si>
  <si>
    <t xml:space="preserve">CGTAG</t>
  </si>
  <si>
    <t xml:space="preserve">AGACT</t>
  </si>
  <si>
    <t xml:space="preserve">ATAGC</t>
  </si>
  <si>
    <t xml:space="preserve">TCTCA</t>
  </si>
  <si>
    <t xml:space="preserve">TATGC</t>
  </si>
  <si>
    <t xml:space="preserve">CACAT</t>
  </si>
  <si>
    <t xml:space="preserve">GTGAC</t>
  </si>
  <si>
    <t xml:space="preserve">AGAGC</t>
  </si>
  <si>
    <t xml:space="preserve">TGCAC</t>
  </si>
  <si>
    <t xml:space="preserve">GATGT</t>
  </si>
  <si>
    <t xml:space="preserve">CGTCT</t>
  </si>
  <si>
    <t xml:space="preserve">CTAGA</t>
  </si>
  <si>
    <t xml:space="preserve">GATAC</t>
  </si>
  <si>
    <t xml:space="preserve">TCTGA</t>
  </si>
  <si>
    <t xml:space="preserve">AGATG</t>
  </si>
  <si>
    <t xml:space="preserve">ATCGC</t>
  </si>
  <si>
    <t xml:space="preserve">ACATG</t>
  </si>
  <si>
    <t xml:space="preserve">ACGCT</t>
  </si>
  <si>
    <t xml:space="preserve">CTACA</t>
  </si>
  <si>
    <t xml:space="preserve">GACGT</t>
  </si>
  <si>
    <t xml:space="preserve">TCTGC</t>
  </si>
  <si>
    <t xml:space="preserve">AGCGT</t>
  </si>
  <si>
    <t xml:space="preserve">GCGAT</t>
  </si>
  <si>
    <t xml:space="preserve">CTGTG</t>
  </si>
  <si>
    <t xml:space="preserve">ATCTG</t>
  </si>
  <si>
    <t xml:space="preserve">TCTCG</t>
  </si>
  <si>
    <t xml:space="preserve">ACTAG</t>
  </si>
  <si>
    <t xml:space="preserve">GAGAT</t>
  </si>
  <si>
    <t xml:space="preserve">AGACG</t>
  </si>
  <si>
    <t xml:space="preserve">TGTGC</t>
  </si>
  <si>
    <t xml:space="preserve">TATCG</t>
  </si>
  <si>
    <t xml:space="preserve">TCGAC</t>
  </si>
  <si>
    <t xml:space="preserve">ATCAG</t>
  </si>
  <si>
    <t xml:space="preserve">GAGTA</t>
  </si>
  <si>
    <t xml:space="preserve">ACTGT</t>
  </si>
  <si>
    <t xml:space="preserve">TGCTC</t>
  </si>
  <si>
    <t xml:space="preserve">CGAGT</t>
  </si>
  <si>
    <t xml:space="preserve">GATGC</t>
  </si>
  <si>
    <t xml:space="preserve">TAGCA</t>
  </si>
  <si>
    <t xml:space="preserve">ACGTC</t>
  </si>
  <si>
    <t xml:space="preserve">ATGAG</t>
  </si>
  <si>
    <t xml:space="preserve">CATCG</t>
  </si>
  <si>
    <t xml:space="preserve">GCGTA</t>
  </si>
  <si>
    <t xml:space="preserve">AGTGC</t>
  </si>
  <si>
    <t xml:space="preserve">GTCGA</t>
  </si>
  <si>
    <t xml:space="preserve">AGCAT</t>
  </si>
  <si>
    <t xml:space="preserve">AGTCG</t>
  </si>
  <si>
    <t xml:space="preserve">GCTCT</t>
  </si>
  <si>
    <t xml:space="preserve">GTCTA</t>
  </si>
  <si>
    <t xml:space="preserve">TGCGA</t>
  </si>
  <si>
    <t xml:space="preserve">CTAGT</t>
  </si>
  <si>
    <t xml:space="preserve">ATGCG</t>
  </si>
  <si>
    <t xml:space="preserve">GGAAT</t>
  </si>
  <si>
    <t xml:space="preserve">ATTTA</t>
  </si>
  <si>
    <t xml:space="preserve">AGGGG</t>
  </si>
  <si>
    <t xml:space="preserve">TGGAC</t>
  </si>
  <si>
    <t xml:space="preserve">GGCAG</t>
  </si>
  <si>
    <t xml:space="preserve">GAGGG</t>
  </si>
  <si>
    <t xml:space="preserve">AAAGG</t>
  </si>
  <si>
    <t xml:space="preserve">CCGGC</t>
  </si>
  <si>
    <t xml:space="preserve">TTAAC</t>
  </si>
  <si>
    <t xml:space="preserve">CCTCA</t>
  </si>
  <si>
    <t xml:space="preserve">ACGGA</t>
  </si>
  <si>
    <t xml:space="preserve">GGACT</t>
  </si>
  <si>
    <t xml:space="preserve">GGGTT</t>
  </si>
  <si>
    <t xml:space="preserve">GTGGA</t>
  </si>
  <si>
    <t xml:space="preserve">TAGGA</t>
  </si>
  <si>
    <t xml:space="preserve">TGTAT</t>
  </si>
  <si>
    <t xml:space="preserve">GCTTG</t>
  </si>
  <si>
    <t xml:space="preserve">AGGGA</t>
  </si>
  <si>
    <t xml:space="preserve">ACCGG</t>
  </si>
  <si>
    <t xml:space="preserve">ATGGA</t>
  </si>
  <si>
    <t xml:space="preserve">CGCAA</t>
  </si>
  <si>
    <t xml:space="preserve">ACGCC</t>
  </si>
  <si>
    <t xml:space="preserve">GACGG</t>
  </si>
  <si>
    <t xml:space="preserve">CACTC</t>
  </si>
  <si>
    <t xml:space="preserve">GTATT</t>
  </si>
  <si>
    <t xml:space="preserve">TTCGC</t>
  </si>
  <si>
    <t xml:space="preserve">CGCGT</t>
  </si>
  <si>
    <t xml:space="preserve">GAAAG</t>
  </si>
  <si>
    <t xml:space="preserve">TTCGT</t>
  </si>
  <si>
    <t xml:space="preserve">ATTAC</t>
  </si>
  <si>
    <t xml:space="preserve">ATCTT</t>
  </si>
  <si>
    <t xml:space="preserve">GAATG</t>
  </si>
  <si>
    <t xml:space="preserve">TATCC</t>
  </si>
  <si>
    <t xml:space="preserve">ACTCC</t>
  </si>
  <si>
    <t xml:space="preserve">GATCC</t>
  </si>
  <si>
    <t xml:space="preserve">GGGAC</t>
  </si>
  <si>
    <t xml:space="preserve">GTTAT</t>
  </si>
  <si>
    <t xml:space="preserve">TCCGT</t>
  </si>
  <si>
    <t xml:space="preserve">CAGGG</t>
  </si>
  <si>
    <t xml:space="preserve">CCATT</t>
  </si>
  <si>
    <t xml:space="preserve">CGCCC</t>
  </si>
  <si>
    <t xml:space="preserve">CTTAG</t>
  </si>
  <si>
    <t xml:space="preserve">TCACT</t>
  </si>
  <si>
    <t xml:space="preserve">ATTCG</t>
  </si>
  <si>
    <t xml:space="preserve">CGATC</t>
  </si>
  <si>
    <t xml:space="preserve">TGTTT</t>
  </si>
  <si>
    <t xml:space="preserve">AATGG</t>
  </si>
  <si>
    <t xml:space="preserve">GGGGC</t>
  </si>
  <si>
    <t xml:space="preserve">TAACA</t>
  </si>
  <si>
    <t xml:space="preserve">AGAAA</t>
  </si>
  <si>
    <t xml:space="preserve">AGTCA</t>
  </si>
  <si>
    <t xml:space="preserve">ATCCA</t>
  </si>
  <si>
    <t xml:space="preserve">CAATG</t>
  </si>
  <si>
    <t xml:space="preserve">CAGCG</t>
  </si>
  <si>
    <t xml:space="preserve">CATAC</t>
  </si>
  <si>
    <t xml:space="preserve">TCTGG</t>
  </si>
  <si>
    <t xml:space="preserve">GGACA</t>
  </si>
  <si>
    <t xml:space="preserve">GTTCG</t>
  </si>
  <si>
    <t xml:space="preserve">CCCAT</t>
  </si>
  <si>
    <t xml:space="preserve">TAAGT</t>
  </si>
  <si>
    <t xml:space="preserve">AAATT</t>
  </si>
  <si>
    <t xml:space="preserve">CGGCA</t>
  </si>
  <si>
    <t xml:space="preserve">GTATA</t>
  </si>
  <si>
    <t xml:space="preserve">AACGG</t>
  </si>
  <si>
    <t xml:space="preserve">ACGGC</t>
  </si>
  <si>
    <t xml:space="preserve">CAGTT</t>
  </si>
  <si>
    <t xml:space="preserve">GGATA</t>
  </si>
  <si>
    <t xml:space="preserve">AATTC</t>
  </si>
  <si>
    <t xml:space="preserve">AGGTT</t>
  </si>
  <si>
    <t xml:space="preserve">GGCAC</t>
  </si>
  <si>
    <t xml:space="preserve">GTTTC</t>
  </si>
  <si>
    <t xml:space="preserve">TCGAT</t>
  </si>
  <si>
    <t xml:space="preserve">AAGGT</t>
  </si>
  <si>
    <t xml:space="preserve">CAGCA</t>
  </si>
  <si>
    <t xml:space="preserve">CCTTA</t>
  </si>
  <si>
    <t xml:space="preserve">CTGTC</t>
  </si>
  <si>
    <t xml:space="preserve">GGACG</t>
  </si>
  <si>
    <t xml:space="preserve">ATAGG</t>
  </si>
  <si>
    <t xml:space="preserve">CCAGT</t>
  </si>
  <si>
    <t xml:space="preserve">GGGGA</t>
  </si>
  <si>
    <t xml:space="preserve">AGTGA</t>
  </si>
  <si>
    <t xml:space="preserve">CACGC</t>
  </si>
  <si>
    <t xml:space="preserve">GTTCA</t>
  </si>
  <si>
    <t xml:space="preserve">TTTAA</t>
  </si>
  <si>
    <t xml:space="preserve">AGAAT</t>
  </si>
  <si>
    <t xml:space="preserve">CATTT</t>
  </si>
  <si>
    <t xml:space="preserve">GAATC</t>
  </si>
  <si>
    <t xml:space="preserve">GGGAA</t>
  </si>
  <si>
    <t xml:space="preserve">TGCTT</t>
  </si>
  <si>
    <t xml:space="preserve">AGGGT</t>
  </si>
  <si>
    <t xml:space="preserve">CAAAT</t>
  </si>
  <si>
    <t xml:space="preserve">GGGTA</t>
  </si>
  <si>
    <t xml:space="preserve">GTTGA</t>
  </si>
  <si>
    <t xml:space="preserve">TGGGT</t>
  </si>
  <si>
    <t xml:space="preserve">CGGCT</t>
  </si>
  <si>
    <t xml:space="preserve">TATAA</t>
  </si>
  <si>
    <t xml:space="preserve">TGGAG</t>
  </si>
  <si>
    <t xml:space="preserve">AATGT</t>
  </si>
  <si>
    <t xml:space="preserve">TTACA</t>
  </si>
  <si>
    <t xml:space="preserve">ACCAA</t>
  </si>
  <si>
    <t xml:space="preserve">ACCCG</t>
  </si>
  <si>
    <t xml:space="preserve">CACAC</t>
  </si>
  <si>
    <t xml:space="preserve">GGCTC</t>
  </si>
  <si>
    <t xml:space="preserve">GTACC</t>
  </si>
  <si>
    <t xml:space="preserve">TTTCC</t>
  </si>
  <si>
    <t xml:space="preserve">AATGC</t>
  </si>
  <si>
    <t xml:space="preserve">CAAGG</t>
  </si>
  <si>
    <t xml:space="preserve">CACCT</t>
  </si>
  <si>
    <t xml:space="preserve">GGGCA</t>
  </si>
  <si>
    <t xml:space="preserve">TATTA</t>
  </si>
  <si>
    <t xml:space="preserve">ACCTG</t>
  </si>
  <si>
    <t xml:space="preserve">ACGTA</t>
  </si>
  <si>
    <t xml:space="preserve">CGGGG</t>
  </si>
  <si>
    <t xml:space="preserve">CTTGA</t>
  </si>
  <si>
    <t xml:space="preserve">GCCCA</t>
  </si>
  <si>
    <t xml:space="preserve">TACCA</t>
  </si>
  <si>
    <t xml:space="preserve">ATAAA</t>
  </si>
  <si>
    <t xml:space="preserve">CCTAT</t>
  </si>
  <si>
    <t xml:space="preserve">GATCG</t>
  </si>
  <si>
    <t xml:space="preserve">GTAGT</t>
  </si>
  <si>
    <t xml:space="preserve">TAACC</t>
  </si>
  <si>
    <t xml:space="preserve">TATGT</t>
  </si>
  <si>
    <t xml:space="preserve">GTCTG</t>
  </si>
  <si>
    <t xml:space="preserve">CACCC</t>
  </si>
  <si>
    <t xml:space="preserve">CCTCG</t>
  </si>
  <si>
    <t xml:space="preserve">CTGCT</t>
  </si>
  <si>
    <t xml:space="preserve">GACTG</t>
  </si>
  <si>
    <t xml:space="preserve">TGAAT</t>
  </si>
  <si>
    <t xml:space="preserve">TGGCA</t>
  </si>
  <si>
    <t xml:space="preserve">TTAGT</t>
  </si>
  <si>
    <t xml:space="preserve">CACTT</t>
  </si>
  <si>
    <t xml:space="preserve">CGTGG</t>
  </si>
  <si>
    <t xml:space="preserve">CTGGA</t>
  </si>
  <si>
    <t xml:space="preserve">GTTTA</t>
  </si>
  <si>
    <t xml:space="preserve">TCCTA</t>
  </si>
  <si>
    <t xml:space="preserve">ACTAC</t>
  </si>
  <si>
    <t xml:space="preserve">ATTCA</t>
  </si>
  <si>
    <t xml:space="preserve">CCTTG</t>
  </si>
  <si>
    <t xml:space="preserve">GAAAT</t>
  </si>
  <si>
    <t xml:space="preserve">GAGAG</t>
  </si>
  <si>
    <t xml:space="preserve">TGCGC</t>
  </si>
  <si>
    <t xml:space="preserve">TGGTA</t>
  </si>
  <si>
    <t xml:space="preserve">ACCTC</t>
  </si>
  <si>
    <t xml:space="preserve">AGGTG</t>
  </si>
  <si>
    <t xml:space="preserve">ATGAT</t>
  </si>
  <si>
    <t xml:space="preserve">ATGCC</t>
  </si>
  <si>
    <t xml:space="preserve">CGTTA</t>
  </si>
  <si>
    <t xml:space="preserve">GGAGG</t>
  </si>
  <si>
    <t xml:space="preserve">TAACG</t>
  </si>
  <si>
    <t xml:space="preserve">TATGA</t>
  </si>
  <si>
    <t xml:space="preserve">TTTAG</t>
  </si>
  <si>
    <t xml:space="preserve">AGGAA</t>
  </si>
  <si>
    <t xml:space="preserve">AGGAC</t>
  </si>
  <si>
    <t xml:space="preserve">CGCCG</t>
  </si>
  <si>
    <t xml:space="preserve">CTGGG</t>
  </si>
  <si>
    <t xml:space="preserve">GCAAT</t>
  </si>
  <si>
    <t xml:space="preserve">GCAGG</t>
  </si>
  <si>
    <t xml:space="preserve">TCAAT</t>
  </si>
  <si>
    <t xml:space="preserve">TCCAG</t>
  </si>
  <si>
    <t xml:space="preserve">TTCAG</t>
  </si>
  <si>
    <t xml:space="preserve">ACCCA</t>
  </si>
  <si>
    <t xml:space="preserve">ACTTT</t>
  </si>
  <si>
    <t xml:space="preserve">CAAAG</t>
  </si>
  <si>
    <t xml:space="preserve">CCCGC</t>
  </si>
  <si>
    <t xml:space="preserve">GCCCT</t>
  </si>
  <si>
    <t xml:space="preserve">GTGAG</t>
  </si>
  <si>
    <t xml:space="preserve">TAGAA</t>
  </si>
  <si>
    <t xml:space="preserve">TGGAT</t>
  </si>
  <si>
    <t xml:space="preserve">TTGAG</t>
  </si>
  <si>
    <t xml:space="preserve">AAGGC</t>
  </si>
  <si>
    <t xml:space="preserve">AGTAG</t>
  </si>
  <si>
    <t xml:space="preserve">CCCAC</t>
  </si>
  <si>
    <t xml:space="preserve">CTAGG</t>
  </si>
  <si>
    <t xml:space="preserve">CTTGT</t>
  </si>
  <si>
    <t xml:space="preserve">GAGTG</t>
  </si>
  <si>
    <t xml:space="preserve">TTACG</t>
  </si>
  <si>
    <t xml:space="preserve">AGTTC</t>
  </si>
  <si>
    <t xml:space="preserve">ATCCT</t>
  </si>
  <si>
    <t xml:space="preserve">GATAT</t>
  </si>
  <si>
    <t xml:space="preserve">GCTGG</t>
  </si>
  <si>
    <t xml:space="preserve">GTGGC</t>
  </si>
  <si>
    <t xml:space="preserve">ACTGG</t>
  </si>
  <si>
    <t xml:space="preserve">CCACT</t>
  </si>
  <si>
    <t xml:space="preserve">GAATA</t>
  </si>
  <si>
    <t xml:space="preserve">GGAAC</t>
  </si>
  <si>
    <t xml:space="preserve">TCAGT</t>
  </si>
  <si>
    <t xml:space="preserve">TCCGC</t>
  </si>
  <si>
    <t xml:space="preserve">TTACC</t>
  </si>
  <si>
    <t xml:space="preserve">AGCAG</t>
  </si>
  <si>
    <t xml:space="preserve">AGCGA</t>
  </si>
  <si>
    <t xml:space="preserve">CTATT</t>
  </si>
  <si>
    <t xml:space="preserve">CTCAA</t>
  </si>
  <si>
    <t xml:space="preserve">GGTTC</t>
  </si>
  <si>
    <t xml:space="preserve">TCGTT</t>
  </si>
  <si>
    <t xml:space="preserve">TTATG</t>
  </si>
  <si>
    <t xml:space="preserve">ACACC</t>
  </si>
  <si>
    <t xml:space="preserve">AGCGG</t>
  </si>
  <si>
    <t xml:space="preserve">CCAAA</t>
  </si>
  <si>
    <t xml:space="preserve">CCACA</t>
  </si>
  <si>
    <t xml:space="preserve">GGTAC</t>
  </si>
  <si>
    <t xml:space="preserve">GGTGT</t>
  </si>
  <si>
    <t xml:space="preserve">TAGGG</t>
  </si>
  <si>
    <t xml:space="preserve">AAGGA</t>
  </si>
  <si>
    <t xml:space="preserve">ATGTT</t>
  </si>
  <si>
    <t xml:space="preserve">CATTC</t>
  </si>
  <si>
    <t xml:space="preserve">CCCCA</t>
  </si>
  <si>
    <t xml:space="preserve">CCGCC</t>
  </si>
  <si>
    <t xml:space="preserve">CGGAC</t>
  </si>
  <si>
    <t xml:space="preserve">GCCAT</t>
  </si>
  <si>
    <t xml:space="preserve">TCCTC</t>
  </si>
  <si>
    <t xml:space="preserve">ACAGG</t>
  </si>
  <si>
    <t xml:space="preserve">AGTTA</t>
  </si>
  <si>
    <t xml:space="preserve">CCAGC</t>
  </si>
  <si>
    <t xml:space="preserve">CCTGC</t>
  </si>
  <si>
    <t xml:space="preserve">TAGCT</t>
  </si>
  <si>
    <t xml:space="preserve">TTTAC</t>
  </si>
  <si>
    <t xml:space="preserve">AATAG</t>
  </si>
  <si>
    <t xml:space="preserve">CTCCT</t>
  </si>
  <si>
    <t xml:space="preserve">GCGTG</t>
  </si>
  <si>
    <t xml:space="preserve">GGAGT</t>
  </si>
  <si>
    <t xml:space="preserve">TATAT</t>
  </si>
  <si>
    <t xml:space="preserve">TCACC</t>
  </si>
  <si>
    <t xml:space="preserve">TTATA</t>
  </si>
  <si>
    <t xml:space="preserve">AGAGA</t>
  </si>
  <si>
    <t xml:space="preserve">GCAGC</t>
  </si>
  <si>
    <t xml:space="preserve">TAGTT</t>
  </si>
  <si>
    <t xml:space="preserve">TCCAT</t>
  </si>
  <si>
    <t xml:space="preserve">TCTTA</t>
  </si>
  <si>
    <t xml:space="preserve">TGAAG</t>
  </si>
  <si>
    <t xml:space="preserve">TGGAA</t>
  </si>
  <si>
    <t xml:space="preserve">GCAAA</t>
  </si>
  <si>
    <t xml:space="preserve">GTATG</t>
  </si>
  <si>
    <t xml:space="preserve">TCGCT</t>
  </si>
  <si>
    <t xml:space="preserve">AAGCG</t>
  </si>
  <si>
    <t xml:space="preserve">ACCAC</t>
  </si>
  <si>
    <t xml:space="preserve">ACGGG</t>
  </si>
  <si>
    <t xml:space="preserve">ATAGA</t>
  </si>
  <si>
    <t xml:space="preserve">ATTTG</t>
  </si>
  <si>
    <t xml:space="preserve">CCACG</t>
  </si>
  <si>
    <t xml:space="preserve">CGCTG</t>
  </si>
  <si>
    <t xml:space="preserve">GGTAG</t>
  </si>
  <si>
    <t xml:space="preserve">GTGAA</t>
  </si>
  <si>
    <t xml:space="preserve">TACGG</t>
  </si>
  <si>
    <t xml:space="preserve">ACATT</t>
  </si>
  <si>
    <t xml:space="preserve">GCCGG</t>
  </si>
  <si>
    <t xml:space="preserve">GCTCG</t>
  </si>
  <si>
    <t xml:space="preserve">GGACC</t>
  </si>
  <si>
    <t xml:space="preserve">TCCAC</t>
  </si>
  <si>
    <t xml:space="preserve">AAAGC</t>
  </si>
  <si>
    <t xml:space="preserve">AGGAT</t>
  </si>
  <si>
    <t xml:space="preserve">CCCTT</t>
  </si>
  <si>
    <t xml:space="preserve">GCCAG</t>
  </si>
  <si>
    <t xml:space="preserve">GGTGG</t>
  </si>
  <si>
    <t xml:space="preserve">TGCAA</t>
  </si>
  <si>
    <t xml:space="preserve">AACTC</t>
  </si>
  <si>
    <t xml:space="preserve">AGAAC</t>
  </si>
  <si>
    <t xml:space="preserve">CCGAT</t>
  </si>
  <si>
    <t xml:space="preserve">TGACT</t>
  </si>
  <si>
    <t xml:space="preserve">TTCGA</t>
  </si>
  <si>
    <t xml:space="preserve">ATGAA</t>
  </si>
  <si>
    <t xml:space="preserve">CCCAG</t>
  </si>
  <si>
    <t xml:space="preserve">CGTGC</t>
  </si>
  <si>
    <t xml:space="preserve">GGATC</t>
  </si>
  <si>
    <t xml:space="preserve">GGTAT</t>
  </si>
  <si>
    <t xml:space="preserve">TTCCG</t>
  </si>
  <si>
    <t xml:space="preserve">TTGTC</t>
  </si>
  <si>
    <t xml:space="preserve">AGGCT</t>
  </si>
  <si>
    <t xml:space="preserve">ATCCG</t>
  </si>
  <si>
    <t xml:space="preserve">CGCCA</t>
  </si>
  <si>
    <t xml:space="preserve">CGGCG</t>
  </si>
  <si>
    <t xml:space="preserve">CTCGC</t>
  </si>
  <si>
    <t xml:space="preserve">CTTCG</t>
  </si>
  <si>
    <t xml:space="preserve">GATAG</t>
  </si>
  <si>
    <t xml:space="preserve">GCACG</t>
  </si>
  <si>
    <t xml:space="preserve">GCTAA</t>
  </si>
  <si>
    <t xml:space="preserve">GGGGT</t>
  </si>
  <si>
    <t xml:space="preserve">GTAAC</t>
  </si>
  <si>
    <t xml:space="preserve">CCATA</t>
  </si>
  <si>
    <t xml:space="preserve">CCGTT</t>
  </si>
  <si>
    <t xml:space="preserve">CTTAC</t>
  </si>
  <si>
    <t xml:space="preserve">GACAG</t>
  </si>
  <si>
    <t xml:space="preserve">TATCA</t>
  </si>
  <si>
    <t xml:space="preserve">ACGCA</t>
  </si>
  <si>
    <t xml:space="preserve">ATGGG</t>
  </si>
  <si>
    <t xml:space="preserve">CCAAT</t>
  </si>
  <si>
    <t xml:space="preserve">GCGCA</t>
  </si>
  <si>
    <t xml:space="preserve">GTCCT</t>
  </si>
  <si>
    <t xml:space="preserve">TACCG</t>
  </si>
  <si>
    <t xml:space="preserve">TGTGG</t>
  </si>
  <si>
    <t xml:space="preserve">AATCG</t>
  </si>
  <si>
    <t xml:space="preserve">AGACA</t>
  </si>
  <si>
    <t xml:space="preserve">AGAGG</t>
  </si>
  <si>
    <t xml:space="preserve">ATCAA</t>
  </si>
  <si>
    <t xml:space="preserve">CATCC</t>
  </si>
  <si>
    <t xml:space="preserve">CGAGG</t>
  </si>
  <si>
    <t xml:space="preserve">GAGAA</t>
  </si>
  <si>
    <t xml:space="preserve">GCAAG</t>
  </si>
  <si>
    <t xml:space="preserve">GCTGC</t>
  </si>
  <si>
    <t xml:space="preserve">TACCC</t>
  </si>
  <si>
    <t xml:space="preserve">TAGCC</t>
  </si>
  <si>
    <t xml:space="preserve">TCTTC</t>
  </si>
  <si>
    <t xml:space="preserve">AATTT</t>
  </si>
  <si>
    <t xml:space="preserve">ATTGG</t>
  </si>
  <si>
    <t xml:space="preserve">GAATT</t>
  </si>
  <si>
    <t xml:space="preserve">GGGAG</t>
  </si>
  <si>
    <t xml:space="preserve">AAGAC</t>
  </si>
  <si>
    <t xml:space="preserve">ATCGA</t>
  </si>
  <si>
    <t xml:space="preserve">CCCTC</t>
  </si>
  <si>
    <t xml:space="preserve">GGTGC</t>
  </si>
  <si>
    <t xml:space="preserve">TATAG</t>
  </si>
  <si>
    <t xml:space="preserve">AAGGG</t>
  </si>
  <si>
    <t xml:space="preserve">AGCGC</t>
  </si>
  <si>
    <t xml:space="preserve">ATTCC</t>
  </si>
  <si>
    <t xml:space="preserve">TCCTT</t>
  </si>
  <si>
    <t xml:space="preserve">TTAGG</t>
  </si>
  <si>
    <t xml:space="preserve">CGGGT</t>
  </si>
  <si>
    <t xml:space="preserve">CTGAA</t>
  </si>
  <si>
    <t xml:space="preserve">CTGGT</t>
  </si>
  <si>
    <t xml:space="preserve">TGTCT</t>
  </si>
  <si>
    <t xml:space="preserve">CGGAA</t>
  </si>
  <si>
    <t xml:space="preserve">CGGAG</t>
  </si>
  <si>
    <t xml:space="preserve">CTAAG</t>
  </si>
  <si>
    <t xml:space="preserve">GAGGA</t>
  </si>
  <si>
    <t xml:space="preserve">GATGA</t>
  </si>
  <si>
    <t xml:space="preserve">GATGG</t>
  </si>
  <si>
    <t xml:space="preserve">GGGCT</t>
  </si>
  <si>
    <t xml:space="preserve">GTGTG</t>
  </si>
  <si>
    <t xml:space="preserve">TGAAA</t>
  </si>
  <si>
    <t xml:space="preserve">TTCAC</t>
  </si>
  <si>
    <t xml:space="preserve">TTGTA</t>
  </si>
  <si>
    <t xml:space="preserve">CTCCC</t>
  </si>
  <si>
    <t xml:space="preserve">GCCGT</t>
  </si>
  <si>
    <t xml:space="preserve">GCGGA</t>
  </si>
  <si>
    <t xml:space="preserve">GTAAG</t>
  </si>
  <si>
    <t xml:space="preserve">TTGGA</t>
  </si>
  <si>
    <t xml:space="preserve">TTGTT</t>
  </si>
  <si>
    <t xml:space="preserve">AACCC</t>
  </si>
  <si>
    <t xml:space="preserve">AAGTA</t>
  </si>
  <si>
    <t xml:space="preserve">AATGA</t>
  </si>
  <si>
    <t xml:space="preserve">CATGG</t>
  </si>
  <si>
    <t xml:space="preserve">CCCAA</t>
  </si>
  <si>
    <t xml:space="preserve">CCGTC</t>
  </si>
  <si>
    <t xml:space="preserve">CTGGC</t>
  </si>
  <si>
    <t xml:space="preserve">TACCT</t>
  </si>
  <si>
    <t xml:space="preserve">TGCTG</t>
  </si>
  <si>
    <t xml:space="preserve">ACTCA</t>
  </si>
  <si>
    <t xml:space="preserve">AGTTG</t>
  </si>
  <si>
    <t xml:space="preserve">ATGGC</t>
  </si>
  <si>
    <t xml:space="preserve">ATGTA</t>
  </si>
  <si>
    <t xml:space="preserve">CTACC</t>
  </si>
  <si>
    <t xml:space="preserve">CTATC</t>
  </si>
  <si>
    <t xml:space="preserve">GCTCC</t>
  </si>
  <si>
    <t xml:space="preserve">GGCTG</t>
  </si>
  <si>
    <t xml:space="preserve">GTCCG</t>
  </si>
  <si>
    <t xml:space="preserve">TAAGG</t>
  </si>
  <si>
    <t xml:space="preserve">TACAT</t>
  </si>
  <si>
    <t xml:space="preserve">TCGCG</t>
  </si>
  <si>
    <t xml:space="preserve">TGATT</t>
  </si>
  <si>
    <t xml:space="preserve">TTGGT</t>
  </si>
  <si>
    <t xml:space="preserve">TTTGC</t>
  </si>
  <si>
    <t xml:space="preserve">AAATG</t>
  </si>
  <si>
    <t xml:space="preserve">AGGCC</t>
  </si>
  <si>
    <t xml:space="preserve">ATATC</t>
  </si>
  <si>
    <t xml:space="preserve">CCGAC</t>
  </si>
  <si>
    <t xml:space="preserve">CTGCG</t>
  </si>
  <si>
    <t xml:space="preserve">GGCCC</t>
  </si>
  <si>
    <t xml:space="preserve">TAATG</t>
  </si>
  <si>
    <t xml:space="preserve">TCATC</t>
  </si>
  <si>
    <t xml:space="preserve">TTCAT</t>
  </si>
  <si>
    <t xml:space="preserve">TTGAA</t>
  </si>
  <si>
    <t xml:space="preserve">TTTCG</t>
  </si>
  <si>
    <t xml:space="preserve">CAACT</t>
  </si>
  <si>
    <t xml:space="preserve">CCTAG</t>
  </si>
  <si>
    <t xml:space="preserve">CGAGC</t>
  </si>
  <si>
    <t xml:space="preserve">CGCCT</t>
  </si>
  <si>
    <t xml:space="preserve">GCGCC</t>
  </si>
  <si>
    <t xml:space="preserve">GGCTA</t>
  </si>
  <si>
    <t xml:space="preserve">GGTCC</t>
  </si>
  <si>
    <t xml:space="preserve">GTCAG</t>
  </si>
  <si>
    <t xml:space="preserve">TTAGC</t>
  </si>
  <si>
    <t xml:space="preserve">ATTTC</t>
  </si>
  <si>
    <t xml:space="preserve">CCGGA</t>
  </si>
  <si>
    <t xml:space="preserve">CGTTG</t>
  </si>
  <si>
    <t xml:space="preserve">GTCCA</t>
  </si>
  <si>
    <t xml:space="preserve">TATTC</t>
  </si>
  <si>
    <t xml:space="preserve">TCATT</t>
  </si>
  <si>
    <t xml:space="preserve">TGGCC</t>
  </si>
  <si>
    <t xml:space="preserve">TTACT</t>
  </si>
  <si>
    <t xml:space="preserve">AACGC</t>
  </si>
  <si>
    <t xml:space="preserve">CAGAA</t>
  </si>
  <si>
    <t xml:space="preserve">GCCTG</t>
  </si>
  <si>
    <t xml:space="preserve">GGGCC</t>
  </si>
  <si>
    <t xml:space="preserve">TGCCG</t>
  </si>
  <si>
    <t xml:space="preserve">TGTCC</t>
  </si>
  <si>
    <t xml:space="preserve">AGCCT</t>
  </si>
  <si>
    <t xml:space="preserve">CAACC</t>
  </si>
  <si>
    <t xml:space="preserve">CGCTT</t>
  </si>
  <si>
    <t xml:space="preserve">CTTAT</t>
  </si>
  <si>
    <t xml:space="preserve">TCGCC</t>
  </si>
  <si>
    <t xml:space="preserve">TTCCA</t>
  </si>
  <si>
    <t xml:space="preserve">TTTTA</t>
  </si>
  <si>
    <t xml:space="preserve">AAGTT</t>
  </si>
  <si>
    <t xml:space="preserve">AATCT</t>
  </si>
  <si>
    <t xml:space="preserve">AGTTT</t>
  </si>
  <si>
    <t xml:space="preserve">ATCCC</t>
  </si>
  <si>
    <t xml:space="preserve">CAGCC</t>
  </si>
  <si>
    <t xml:space="preserve">CAGTC</t>
  </si>
  <si>
    <t xml:space="preserve">CATTG</t>
  </si>
  <si>
    <t xml:space="preserve">CCATG</t>
  </si>
  <si>
    <t xml:space="preserve">CCGCT</t>
  </si>
  <si>
    <t xml:space="preserve">GAGCC</t>
  </si>
  <si>
    <t xml:space="preserve">GCCTC</t>
  </si>
  <si>
    <t xml:space="preserve">GGCGC</t>
  </si>
  <si>
    <t xml:space="preserve">GGTTG</t>
  </si>
  <si>
    <t xml:space="preserve">TAAAG</t>
  </si>
  <si>
    <t xml:space="preserve">TCCCA</t>
  </si>
  <si>
    <t xml:space="preserve">TGGTC</t>
  </si>
  <si>
    <t xml:space="preserve">AGTAT</t>
  </si>
  <si>
    <t xml:space="preserve">CGTAC</t>
  </si>
  <si>
    <t xml:space="preserve">CTATA</t>
  </si>
  <si>
    <t xml:space="preserve">GAAAC</t>
  </si>
  <si>
    <t xml:space="preserve">GAGTT</t>
  </si>
  <si>
    <t xml:space="preserve">GGCCA</t>
  </si>
  <si>
    <t xml:space="preserve">GGCCT</t>
  </si>
  <si>
    <t xml:space="preserve">GTGGT</t>
  </si>
  <si>
    <t xml:space="preserve">TATGG</t>
  </si>
  <si>
    <t xml:space="preserve">AAAGA</t>
  </si>
  <si>
    <t xml:space="preserve">CACGG</t>
  </si>
  <si>
    <t xml:space="preserve">CAGGC</t>
  </si>
  <si>
    <t xml:space="preserve">CCACC</t>
  </si>
  <si>
    <t xml:space="preserve">CGGAT</t>
  </si>
  <si>
    <t xml:space="preserve">GCGGG</t>
  </si>
  <si>
    <t xml:space="preserve">GGGTC</t>
  </si>
  <si>
    <t xml:space="preserve">TGGCG</t>
  </si>
  <si>
    <t xml:space="preserve">AAATC</t>
  </si>
  <si>
    <t xml:space="preserve">AACAG</t>
  </si>
  <si>
    <t xml:space="preserve">ATTAA</t>
  </si>
  <si>
    <t xml:space="preserve">GCAAC</t>
  </si>
  <si>
    <t xml:space="preserve">GGAGA</t>
  </si>
  <si>
    <t xml:space="preserve">GGCAA</t>
  </si>
  <si>
    <t xml:space="preserve">TCTTT</t>
  </si>
  <si>
    <t xml:space="preserve">ATAAG</t>
  </si>
  <si>
    <t xml:space="preserve">CCAAC</t>
  </si>
  <si>
    <t xml:space="preserve">CCGCA</t>
  </si>
  <si>
    <t xml:space="preserve">CTCAC</t>
  </si>
  <si>
    <t xml:space="preserve">GAGGT</t>
  </si>
  <si>
    <t xml:space="preserve">GCCAC</t>
  </si>
  <si>
    <t xml:space="preserve">TATAC</t>
  </si>
  <si>
    <t xml:space="preserve">AATTG</t>
  </si>
  <si>
    <t xml:space="preserve">ACAAA</t>
  </si>
  <si>
    <t xml:space="preserve">ACTTA</t>
  </si>
  <si>
    <t xml:space="preserve">AGCCA</t>
  </si>
  <si>
    <t xml:space="preserve">CAACG</t>
  </si>
  <si>
    <t xml:space="preserve">CCTGA</t>
  </si>
  <si>
    <t xml:space="preserve">CGTCC</t>
  </si>
  <si>
    <t xml:space="preserve">CTCCG</t>
  </si>
  <si>
    <t xml:space="preserve">GAACA</t>
  </si>
  <si>
    <t xml:space="preserve">GCGAC</t>
  </si>
  <si>
    <t xml:space="preserve">GTTAC</t>
  </si>
  <si>
    <t xml:space="preserve">TACGT</t>
  </si>
  <si>
    <t xml:space="preserve">TATTT</t>
  </si>
  <si>
    <t xml:space="preserve">TCCCC</t>
  </si>
  <si>
    <t xml:space="preserve">TTGAC</t>
  </si>
  <si>
    <t xml:space="preserve">TTTAT</t>
  </si>
  <si>
    <t xml:space="preserve">ACCCC</t>
  </si>
  <si>
    <t xml:space="preserve">CTAAC</t>
  </si>
  <si>
    <t xml:space="preserve">GTAGG</t>
  </si>
  <si>
    <t xml:space="preserve">TAGGC</t>
  </si>
  <si>
    <t xml:space="preserve">TATTG</t>
  </si>
  <si>
    <t xml:space="preserve">TCAAC</t>
  </si>
  <si>
    <t xml:space="preserve">TTCTG</t>
  </si>
  <si>
    <t xml:space="preserve">AAAAA</t>
  </si>
  <si>
    <t xml:space="preserve">AAACG</t>
  </si>
  <si>
    <t xml:space="preserve">ATATA</t>
  </si>
  <si>
    <t xml:space="preserve">CCGCG</t>
  </si>
  <si>
    <t xml:space="preserve">CCGGG</t>
  </si>
  <si>
    <t xml:space="preserve">CTTTT</t>
  </si>
  <si>
    <t xml:space="preserve">GACTT</t>
  </si>
  <si>
    <t xml:space="preserve">TCGGG</t>
  </si>
  <si>
    <t xml:space="preserve">ACTAA</t>
  </si>
  <si>
    <t xml:space="preserve">CGCGG</t>
  </si>
  <si>
    <t xml:space="preserve">GCCTA</t>
  </si>
  <si>
    <t xml:space="preserve">TAAAA</t>
  </si>
  <si>
    <t xml:space="preserve">AACAC</t>
  </si>
  <si>
    <t xml:space="preserve">ATCTA</t>
  </si>
  <si>
    <t xml:space="preserve">CTAGC</t>
  </si>
  <si>
    <t xml:space="preserve">GCACC</t>
  </si>
  <si>
    <t xml:space="preserve">GCCGA</t>
  </si>
  <si>
    <t xml:space="preserve">TGAAC</t>
  </si>
  <si>
    <t xml:space="preserve">TTGCT</t>
  </si>
  <si>
    <t xml:space="preserve">AAGTC</t>
  </si>
  <si>
    <t xml:space="preserve">CTTCT</t>
  </si>
  <si>
    <t xml:space="preserve">GGAAA</t>
  </si>
  <si>
    <t xml:space="preserve">GTTTG</t>
  </si>
  <si>
    <t xml:space="preserve">TTCCT</t>
  </si>
  <si>
    <t xml:space="preserve">AAAAT</t>
  </si>
  <si>
    <t xml:space="preserve">ACGCG</t>
  </si>
  <si>
    <t xml:space="preserve">ACGTT</t>
  </si>
  <si>
    <t xml:space="preserve">AGGCA</t>
  </si>
  <si>
    <t xml:space="preserve">CCAGG</t>
  </si>
  <si>
    <t xml:space="preserve">CTCCA</t>
  </si>
  <si>
    <t xml:space="preserve">GACCG</t>
  </si>
  <si>
    <t xml:space="preserve">GACGC</t>
  </si>
  <si>
    <t xml:space="preserve">GCCCC</t>
  </si>
  <si>
    <t xml:space="preserve">TGGGA</t>
  </si>
  <si>
    <t xml:space="preserve">AACAT</t>
  </si>
  <si>
    <t xml:space="preserve">AACCA</t>
  </si>
  <si>
    <t xml:space="preserve">ACTAT</t>
  </si>
  <si>
    <t xml:space="preserve">CATAT</t>
  </si>
  <si>
    <t xml:space="preserve">GAGCG</t>
  </si>
  <si>
    <t xml:space="preserve">TACTA</t>
  </si>
  <si>
    <t xml:space="preserve">ACTTC</t>
  </si>
  <si>
    <t xml:space="preserve">AGACC</t>
  </si>
  <si>
    <t xml:space="preserve">CGTTC</t>
  </si>
  <si>
    <t xml:space="preserve">CTGCC</t>
  </si>
  <si>
    <t xml:space="preserve">GAACG</t>
  </si>
  <si>
    <t xml:space="preserve">GCGAG</t>
  </si>
  <si>
    <t xml:space="preserve">TGGTG</t>
  </si>
  <si>
    <t xml:space="preserve">AACCT</t>
  </si>
  <si>
    <t xml:space="preserve">AGCCG</t>
  </si>
  <si>
    <t xml:space="preserve">ATAGT</t>
  </si>
  <si>
    <t xml:space="preserve">CAATC</t>
  </si>
  <si>
    <t xml:space="preserve">CAGGT</t>
  </si>
  <si>
    <t xml:space="preserve">CGTAA</t>
  </si>
  <si>
    <t xml:space="preserve">GAAGT</t>
  </si>
  <si>
    <t xml:space="preserve">GGGAT</t>
  </si>
  <si>
    <t xml:space="preserve">AATAA</t>
  </si>
  <si>
    <t xml:space="preserve">GATTT</t>
  </si>
  <si>
    <t xml:space="preserve">AAGTG</t>
  </si>
  <si>
    <t xml:space="preserve">ACCTT</t>
  </si>
  <si>
    <t xml:space="preserve">CACCA</t>
  </si>
  <si>
    <t xml:space="preserve">CGGTA</t>
  </si>
  <si>
    <t xml:space="preserve">CGGTG</t>
  </si>
  <si>
    <t xml:space="preserve">CTACT</t>
  </si>
  <si>
    <t xml:space="preserve">GAACT</t>
  </si>
  <si>
    <t xml:space="preserve">GGCTT</t>
  </si>
  <si>
    <t xml:space="preserve">GGGTG</t>
  </si>
  <si>
    <t xml:space="preserve">GGTTA</t>
  </si>
  <si>
    <t xml:space="preserve">GTTGT</t>
  </si>
  <si>
    <t xml:space="preserve">TCCAA</t>
  </si>
  <si>
    <t xml:space="preserve">TGGGG</t>
  </si>
  <si>
    <t xml:space="preserve">ACCAG</t>
  </si>
  <si>
    <t xml:space="preserve">CATGC</t>
  </si>
  <si>
    <t xml:space="preserve">CCCGG</t>
  </si>
  <si>
    <t xml:space="preserve">CCGGT</t>
  </si>
  <si>
    <t xml:space="preserve">CGGGA</t>
  </si>
  <si>
    <t xml:space="preserve">CTAAT</t>
  </si>
  <si>
    <t xml:space="preserve">GACCC</t>
  </si>
  <si>
    <t xml:space="preserve">AAGAA</t>
  </si>
  <si>
    <t xml:space="preserve">ATACA</t>
  </si>
  <si>
    <t xml:space="preserve">ATATT</t>
  </si>
  <si>
    <t xml:space="preserve">GCCGC</t>
  </si>
  <si>
    <t xml:space="preserve">TCCGG</t>
  </si>
  <si>
    <t xml:space="preserve">TCTGT</t>
  </si>
  <si>
    <t xml:space="preserve">TTCTA</t>
  </si>
  <si>
    <t xml:space="preserve">ATACC</t>
  </si>
  <si>
    <t xml:space="preserve">CAAAC</t>
  </si>
  <si>
    <t xml:space="preserve">CAAGA</t>
  </si>
  <si>
    <t xml:space="preserve">CCTCC</t>
  </si>
  <si>
    <t xml:space="preserve">CTTTG</t>
  </si>
  <si>
    <t xml:space="preserve">GGAAG</t>
  </si>
  <si>
    <t xml:space="preserve">GGTTT</t>
  </si>
  <si>
    <t xml:space="preserve">GTTGG</t>
  </si>
  <si>
    <t xml:space="preserve">TAGTA</t>
  </si>
  <si>
    <t xml:space="preserve">TCTCC</t>
  </si>
  <si>
    <t xml:space="preserve">TGCCA</t>
  </si>
  <si>
    <t xml:space="preserve">TTGCG</t>
  </si>
  <si>
    <t xml:space="preserve">ACAAG</t>
  </si>
  <si>
    <t xml:space="preserve">ACATA</t>
  </si>
  <si>
    <t xml:space="preserve">ATATG</t>
  </si>
  <si>
    <t xml:space="preserve">CCCCG</t>
  </si>
  <si>
    <t xml:space="preserve">GCGGC</t>
  </si>
  <si>
    <t xml:space="preserve">TTATC</t>
  </si>
  <si>
    <t xml:space="preserve">ATGCA</t>
  </si>
  <si>
    <t xml:space="preserve">CAATA</t>
  </si>
  <si>
    <t xml:space="preserve">CCAGA</t>
  </si>
  <si>
    <t xml:space="preserve">GAACC</t>
  </si>
  <si>
    <t xml:space="preserve">GGCAT</t>
  </si>
  <si>
    <t xml:space="preserve">TGCCC</t>
  </si>
  <si>
    <t xml:space="preserve">TTAAG</t>
  </si>
  <si>
    <t xml:space="preserve">TTTGT</t>
  </si>
  <si>
    <t xml:space="preserve">CAATT</t>
  </si>
  <si>
    <t xml:space="preserve">CTTTC</t>
  </si>
  <si>
    <t xml:space="preserve">GGATT</t>
  </si>
  <si>
    <t xml:space="preserve">AAATA</t>
  </si>
  <si>
    <t xml:space="preserve">AGCTA</t>
  </si>
  <si>
    <t xml:space="preserve">GCGCT</t>
  </si>
  <si>
    <t xml:space="preserve">TAATT</t>
  </si>
  <si>
    <t xml:space="preserve">TGAGT</t>
  </si>
  <si>
    <t xml:space="preserve">AAAAG</t>
  </si>
  <si>
    <t xml:space="preserve">ACAGA</t>
  </si>
  <si>
    <t xml:space="preserve">ACCGA</t>
  </si>
  <si>
    <t xml:space="preserve">CCTGG</t>
  </si>
  <si>
    <t xml:space="preserve">CCTTC</t>
  </si>
  <si>
    <t xml:space="preserve">GGTCT</t>
  </si>
  <si>
    <t xml:space="preserve">TCGAA</t>
  </si>
  <si>
    <t xml:space="preserve">AACAA</t>
  </si>
  <si>
    <t xml:space="preserve">AATCC</t>
  </si>
  <si>
    <t xml:space="preserve">ATCAT</t>
  </si>
  <si>
    <t xml:space="preserve">CCGTG</t>
  </si>
  <si>
    <t xml:space="preserve">GCTTA</t>
  </si>
  <si>
    <t xml:space="preserve">GGATG</t>
  </si>
  <si>
    <t xml:space="preserve">GGCGA</t>
  </si>
  <si>
    <t xml:space="preserve">GGTAA</t>
  </si>
  <si>
    <t xml:space="preserve">GGTCA</t>
  </si>
  <si>
    <t xml:space="preserve">TTAAT</t>
  </si>
  <si>
    <t xml:space="preserve">TTTCA</t>
  </si>
  <si>
    <t xml:space="preserve">AACGT</t>
  </si>
  <si>
    <t xml:space="preserve">AAGCA</t>
  </si>
  <si>
    <t xml:space="preserve">AATCA</t>
  </si>
  <si>
    <t xml:space="preserve">AGGAG</t>
  </si>
  <si>
    <t xml:space="preserve">ATTGA</t>
  </si>
  <si>
    <t xml:space="preserve">CAAGT</t>
  </si>
  <si>
    <t xml:space="preserve">CCCTA</t>
  </si>
  <si>
    <t xml:space="preserve">CCGTA</t>
  </si>
  <si>
    <t xml:space="preserve">GAAGG</t>
  </si>
  <si>
    <t xml:space="preserve">GGAGC</t>
  </si>
  <si>
    <t xml:space="preserve">TAGGT</t>
  </si>
  <si>
    <t xml:space="preserve">TCCTG</t>
  </si>
  <si>
    <t xml:space="preserve">AGTGG</t>
  </si>
  <si>
    <t xml:space="preserve">CGCAC</t>
  </si>
  <si>
    <t xml:space="preserve">CGCGA</t>
  </si>
  <si>
    <t xml:space="preserve">GTCGC</t>
  </si>
  <si>
    <t xml:space="preserve">TGCAT</t>
  </si>
  <si>
    <t xml:space="preserve">AACCG</t>
  </si>
  <si>
    <t xml:space="preserve">GACAA</t>
  </si>
  <si>
    <t xml:space="preserve">TTTGG</t>
  </si>
  <si>
    <t xml:space="preserve">ACCCT</t>
  </si>
  <si>
    <t xml:space="preserve">ACGAA</t>
  </si>
  <si>
    <t xml:space="preserve">AGCAA</t>
  </si>
  <si>
    <t xml:space="preserve">GATTA</t>
  </si>
  <si>
    <t xml:space="preserve">GCGCG</t>
  </si>
  <si>
    <t xml:space="preserve">GTACG</t>
  </si>
  <si>
    <t xml:space="preserve">TAAGC</t>
  </si>
  <si>
    <t xml:space="preserve">TTAGA</t>
  </si>
  <si>
    <t xml:space="preserve">AACTT</t>
  </si>
  <si>
    <t xml:space="preserve">ACGGT</t>
  </si>
  <si>
    <t xml:space="preserve">AGGGC</t>
  </si>
  <si>
    <t xml:space="preserve">CGGCC</t>
  </si>
  <si>
    <t xml:space="preserve">GTTAG</t>
  </si>
  <si>
    <t xml:space="preserve">TAAGA</t>
  </si>
  <si>
    <t xml:space="preserve">TCTAA</t>
  </si>
  <si>
    <t xml:space="preserve">TGTGT</t>
  </si>
  <si>
    <t xml:space="preserve">CACCG</t>
  </si>
  <si>
    <t xml:space="preserve">CCTCT</t>
  </si>
  <si>
    <t xml:space="preserve">TCGTC</t>
  </si>
  <si>
    <t xml:space="preserve">TTCTT</t>
  </si>
  <si>
    <t xml:space="preserve">AAAGT</t>
  </si>
  <si>
    <t xml:space="preserve">AATTA</t>
  </si>
  <si>
    <t xml:space="preserve">CTTAA</t>
  </si>
  <si>
    <t xml:space="preserve">CTTGC</t>
  </si>
  <si>
    <t xml:space="preserve">TACTT</t>
  </si>
  <si>
    <t xml:space="preserve">TCAAA</t>
  </si>
  <si>
    <t xml:space="preserve">CGGGC</t>
  </si>
  <si>
    <t xml:space="preserve">CGTTT</t>
  </si>
  <si>
    <t xml:space="preserve">GGCGG</t>
  </si>
  <si>
    <t xml:space="preserve">GTTAA</t>
  </si>
  <si>
    <t xml:space="preserve">ATGGT</t>
  </si>
  <si>
    <t xml:space="preserve">CGAAT</t>
  </si>
  <si>
    <t xml:space="preserve">TGATG</t>
  </si>
  <si>
    <t xml:space="preserve">AGCCC</t>
  </si>
  <si>
    <t xml:space="preserve">AGGTA</t>
  </si>
  <si>
    <t xml:space="preserve">ATTGT</t>
  </si>
  <si>
    <t xml:space="preserve">CCCCT</t>
  </si>
  <si>
    <t xml:space="preserve">CCCGT</t>
  </si>
  <si>
    <t xml:space="preserve">GCTTT</t>
  </si>
  <si>
    <t xml:space="preserve">AGTCC</t>
  </si>
  <si>
    <t xml:space="preserve">ATAAT</t>
  </si>
  <si>
    <t xml:space="preserve">CCTAA</t>
  </si>
  <si>
    <t xml:space="preserve">CGGTC</t>
  </si>
  <si>
    <t xml:space="preserve">GTCTT</t>
  </si>
  <si>
    <t xml:space="preserve">TAAAT</t>
  </si>
  <si>
    <t xml:space="preserve">TGCGG</t>
  </si>
  <si>
    <t xml:space="preserve">TGTAA</t>
  </si>
  <si>
    <t xml:space="preserve">ACCGC</t>
  </si>
  <si>
    <t xml:space="preserve">ACTGA</t>
  </si>
  <si>
    <t xml:space="preserve">CGAAA</t>
  </si>
  <si>
    <t xml:space="preserve">CGACC</t>
  </si>
  <si>
    <t xml:space="preserve">GATAA</t>
  </si>
  <si>
    <t xml:space="preserve">ACGAC</t>
  </si>
  <si>
    <t xml:space="preserve">ATTGC</t>
  </si>
  <si>
    <t xml:space="preserve">CATCA</t>
  </si>
  <si>
    <t xml:space="preserve">CGACG</t>
  </si>
  <si>
    <t xml:space="preserve">CTTCC</t>
  </si>
  <si>
    <t xml:space="preserve">GCTAG</t>
  </si>
  <si>
    <t xml:space="preserve">GGTCG</t>
  </si>
  <si>
    <t xml:space="preserve">GTCGT</t>
  </si>
  <si>
    <t xml:space="preserve">TTCGG</t>
  </si>
  <si>
    <t xml:space="preserve">GCCTT</t>
  </si>
  <si>
    <t xml:space="preserve">GGCCG</t>
  </si>
  <si>
    <t xml:space="preserve">TGATA</t>
  </si>
  <si>
    <t xml:space="preserve">AACGA</t>
  </si>
  <si>
    <t xml:space="preserve">ACTTG</t>
  </si>
  <si>
    <t xml:space="preserve">AGGTC</t>
  </si>
  <si>
    <t xml:space="preserve">CAGGA</t>
  </si>
  <si>
    <t xml:space="preserve">CTAAA</t>
  </si>
  <si>
    <t xml:space="preserve">GCCAA</t>
  </si>
  <si>
    <t xml:space="preserve">GACCT</t>
  </si>
  <si>
    <t xml:space="preserve">GTAAA</t>
  </si>
  <si>
    <t xml:space="preserve">TTGGC</t>
  </si>
  <si>
    <t xml:space="preserve">CCTAC</t>
  </si>
  <si>
    <t xml:space="preserve">GACGA</t>
  </si>
  <si>
    <t xml:space="preserve">TCATA</t>
  </si>
  <si>
    <t xml:space="preserve">TGGTT</t>
  </si>
  <si>
    <t xml:space="preserve">CCAAG</t>
  </si>
  <si>
    <t xml:space="preserve">GACCA</t>
  </si>
  <si>
    <t xml:space="preserve">TGCCT</t>
  </si>
  <si>
    <t xml:space="preserve">ACAAC</t>
  </si>
  <si>
    <t xml:space="preserve">AGGCG</t>
  </si>
  <si>
    <t xml:space="preserve">CAGAC</t>
  </si>
  <si>
    <t xml:space="preserve">CTTGG</t>
  </si>
  <si>
    <t xml:space="preserve">GCGTT</t>
  </si>
  <si>
    <t xml:space="preserve">GGGGG</t>
  </si>
  <si>
    <t xml:space="preserve">GTTCT</t>
  </si>
  <si>
    <t xml:space="preserve">TGGCT</t>
  </si>
  <si>
    <t xml:space="preserve">AAGAG</t>
  </si>
  <si>
    <t xml:space="preserve">CCGAG</t>
  </si>
  <si>
    <t xml:space="preserve">CGCTC</t>
  </si>
  <si>
    <t xml:space="preserve">GCATT</t>
  </si>
  <si>
    <t xml:space="preserve">TTGGG</t>
  </si>
  <si>
    <t xml:space="preserve">CATTA</t>
  </si>
  <si>
    <t xml:space="preserve">GTCAA</t>
  </si>
  <si>
    <t xml:space="preserve">TTTTC</t>
  </si>
  <si>
    <t xml:space="preserve">CATAA</t>
  </si>
  <si>
    <t xml:space="preserve">TTGAT</t>
  </si>
  <si>
    <t xml:space="preserve">ACACA</t>
  </si>
  <si>
    <t xml:space="preserve">CAACA</t>
  </si>
  <si>
    <t xml:space="preserve">TCGGT</t>
  </si>
  <si>
    <t xml:space="preserve">TCTAT</t>
  </si>
  <si>
    <t xml:space="preserve">TGTTA</t>
  </si>
  <si>
    <t xml:space="preserve">TCCCT</t>
  </si>
  <si>
    <t xml:space="preserve">TCCGA</t>
  </si>
  <si>
    <t xml:space="preserve">TTATT</t>
  </si>
  <si>
    <t xml:space="preserve">TTTCT</t>
  </si>
  <si>
    <t xml:space="preserve">GATTC</t>
  </si>
  <si>
    <t xml:space="preserve">TCAAG</t>
  </si>
  <si>
    <t xml:space="preserve">TGAGG</t>
  </si>
  <si>
    <t xml:space="preserve">TTGCC</t>
  </si>
  <si>
    <t xml:space="preserve">CTCGG</t>
  </si>
  <si>
    <t xml:space="preserve">GCCCG</t>
  </si>
  <si>
    <t xml:space="preserve">TTCCC</t>
  </si>
  <si>
    <t xml:space="preserve">AAGCC</t>
  </si>
  <si>
    <t xml:space="preserve">ACCTA</t>
  </si>
  <si>
    <t xml:space="preserve">TTGTG</t>
  </si>
  <si>
    <t xml:space="preserve">AAACC</t>
  </si>
  <si>
    <t xml:space="preserve">GTGGG</t>
  </si>
  <si>
    <t xml:space="preserve">TACAA</t>
  </si>
  <si>
    <t xml:space="preserve">CCCCC</t>
  </si>
  <si>
    <t xml:space="preserve">GTCGG</t>
  </si>
  <si>
    <t xml:space="preserve">TCGGC</t>
  </si>
  <si>
    <t xml:space="preserve">ATTCT</t>
  </si>
  <si>
    <t xml:space="preserve">CAAAA</t>
  </si>
  <si>
    <t xml:space="preserve">CACAA</t>
  </si>
  <si>
    <t xml:space="preserve">GCGGT</t>
  </si>
  <si>
    <t xml:space="preserve">TCCCG</t>
  </si>
  <si>
    <t xml:space="preserve">CTTTA</t>
  </si>
  <si>
    <t xml:space="preserve">GTGTT</t>
  </si>
  <si>
    <t xml:space="preserve">GGTGA</t>
  </si>
  <si>
    <t xml:space="preserve">ATTAG</t>
  </si>
  <si>
    <t xml:space="preserve">GCGAA</t>
  </si>
  <si>
    <t xml:space="preserve">GTGCC</t>
  </si>
  <si>
    <t xml:space="preserve">TGGGC</t>
  </si>
  <si>
    <t xml:space="preserve">AGATA</t>
  </si>
  <si>
    <t xml:space="preserve">CGCGC</t>
  </si>
  <si>
    <t xml:space="preserve">CTCTT</t>
  </si>
  <si>
    <t xml:space="preserve">GAAAA</t>
  </si>
  <si>
    <t xml:space="preserve">TAGAT</t>
  </si>
  <si>
    <t xml:space="preserve">TTCAA</t>
  </si>
  <si>
    <t xml:space="preserve">AGTAA</t>
  </si>
  <si>
    <t xml:space="preserve">ATCGG</t>
  </si>
  <si>
    <t xml:space="preserve">GAAGC</t>
  </si>
  <si>
    <t xml:space="preserve">ATACT</t>
  </si>
  <si>
    <t xml:space="preserve">GCGTC</t>
  </si>
  <si>
    <t xml:space="preserve">AAACT</t>
  </si>
  <si>
    <t xml:space="preserve">CCTGT</t>
  </si>
  <si>
    <t xml:space="preserve">GTTTT</t>
  </si>
  <si>
    <t xml:space="preserve">TCAGG</t>
  </si>
  <si>
    <t xml:space="preserve">CCATC</t>
  </si>
  <si>
    <t xml:space="preserve">TTAAA</t>
  </si>
  <si>
    <t xml:space="preserve">GAGGC</t>
  </si>
  <si>
    <t xml:space="preserve">GCATG</t>
  </si>
  <si>
    <t xml:space="preserve">TAATC</t>
  </si>
  <si>
    <t xml:space="preserve">TATCT</t>
  </si>
  <si>
    <t xml:space="preserve">AAGAT</t>
  </si>
  <si>
    <t xml:space="preserve">AATAC</t>
  </si>
  <si>
    <t xml:space="preserve">GGCGT</t>
  </si>
  <si>
    <t xml:space="preserve">CTTCA</t>
  </si>
  <si>
    <t xml:space="preserve">AAACA</t>
  </si>
  <si>
    <t xml:space="preserve">ATAAC</t>
  </si>
  <si>
    <t xml:space="preserve">CGATT</t>
  </si>
  <si>
    <t xml:space="preserve">ACCAT</t>
  </si>
  <si>
    <t xml:space="preserve">ATTAT</t>
  </si>
  <si>
    <t xml:space="preserve">CCCGA</t>
  </si>
  <si>
    <t xml:space="preserve">GCTTC</t>
  </si>
  <si>
    <t xml:space="preserve">GTGCG</t>
  </si>
  <si>
    <t xml:space="preserve">ACCGT</t>
  </si>
  <si>
    <t xml:space="preserve">CTGAC</t>
  </si>
  <si>
    <t xml:space="preserve">GTCCC</t>
  </si>
  <si>
    <t xml:space="preserve">TAAAC</t>
  </si>
  <si>
    <t xml:space="preserve">TTTGA</t>
  </si>
  <si>
    <t xml:space="preserve">GAAGA</t>
  </si>
  <si>
    <t xml:space="preserve">AATAT</t>
  </si>
  <si>
    <t xml:space="preserve">GATTG</t>
  </si>
  <si>
    <t xml:space="preserve">TCGGA</t>
  </si>
  <si>
    <t xml:space="preserve">TGTTC</t>
  </si>
  <si>
    <t xml:space="preserve">AGATT</t>
  </si>
  <si>
    <t xml:space="preserve">CGAAG</t>
  </si>
  <si>
    <t xml:space="preserve">CGCAG</t>
  </si>
  <si>
    <t xml:space="preserve">AACTA</t>
  </si>
  <si>
    <t xml:space="preserve">ACAAT</t>
  </si>
  <si>
    <t xml:space="preserve">TCTTG</t>
  </si>
  <si>
    <t xml:space="preserve">AGCTT</t>
  </si>
  <si>
    <t xml:space="preserve">CCCTG</t>
  </si>
  <si>
    <t xml:space="preserve">CGTCG</t>
  </si>
  <si>
    <t xml:space="preserve">ATTTT</t>
  </si>
  <si>
    <t xml:space="preserve">AACTG</t>
  </si>
  <si>
    <t xml:space="preserve">CCTTT</t>
  </si>
  <si>
    <t xml:space="preserve">TGACC</t>
  </si>
  <si>
    <t xml:space="preserve">CAAGC</t>
  </si>
  <si>
    <t xml:space="preserve">CGGTT</t>
  </si>
  <si>
    <t xml:space="preserve">GTTCC</t>
  </si>
  <si>
    <t xml:space="preserve">AAAAC</t>
  </si>
  <si>
    <t xml:space="preserve">AGAAG</t>
  </si>
  <si>
    <t xml:space="preserve">TCTCT</t>
  </si>
  <si>
    <t xml:space="preserve">GTTGC</t>
  </si>
  <si>
    <t xml:space="preserve">CGAAC</t>
  </si>
  <si>
    <t xml:space="preserve">TGTTG</t>
  </si>
  <si>
    <t xml:space="preserve">TTGCA</t>
  </si>
  <si>
    <t xml:space="preserve">AAGCT</t>
  </si>
  <si>
    <t xml:space="preserve">TAACT</t>
  </si>
  <si>
    <t xml:space="preserve">TGCGT</t>
  </si>
  <si>
    <t xml:space="preserve">CTCTC</t>
  </si>
  <si>
    <t xml:space="preserve">TTCTC</t>
  </si>
  <si>
    <t xml:space="preserve">TTTTG</t>
  </si>
  <si>
    <t xml:space="preserve">GGGCG</t>
  </si>
  <si>
    <t xml:space="preserve">GTAAT</t>
  </si>
  <si>
    <t xml:space="preserve">TAATA</t>
  </si>
  <si>
    <t xml:space="preserve">TTTTT</t>
  </si>
  <si>
    <t xml:space="preserve">CCGAA</t>
  </si>
  <si>
    <t xml:space="preserve">CTGTT</t>
  </si>
  <si>
    <t xml:space="preserve">GACACT</t>
  </si>
  <si>
    <t xml:space="preserve">CTGTCA</t>
  </si>
  <si>
    <t xml:space="preserve">CACTCT</t>
  </si>
  <si>
    <t xml:space="preserve">GATCGT</t>
  </si>
  <si>
    <t xml:space="preserve">GTCTCA</t>
  </si>
  <si>
    <t xml:space="preserve">CACAGT</t>
  </si>
  <si>
    <t xml:space="preserve">ACTCTG</t>
  </si>
  <si>
    <t xml:space="preserve">CTCATG</t>
  </si>
  <si>
    <t xml:space="preserve">GTGATC</t>
  </si>
  <si>
    <t xml:space="preserve">GACTAC</t>
  </si>
  <si>
    <t xml:space="preserve">GTCACT</t>
  </si>
  <si>
    <t xml:space="preserve">GATAGC</t>
  </si>
  <si>
    <t xml:space="preserve">TGAGAG</t>
  </si>
  <si>
    <t xml:space="preserve">TGTCAG</t>
  </si>
  <si>
    <t xml:space="preserve">AGCGAT</t>
  </si>
  <si>
    <t xml:space="preserve">CGCATA</t>
  </si>
  <si>
    <t xml:space="preserve">TGATCG</t>
  </si>
  <si>
    <t xml:space="preserve">AGTCTG</t>
  </si>
  <si>
    <t xml:space="preserve">TCAGAG</t>
  </si>
  <si>
    <t xml:space="preserve">ACTGCT</t>
  </si>
  <si>
    <t xml:space="preserve">AGTCAC</t>
  </si>
  <si>
    <t xml:space="preserve">CGTACT</t>
  </si>
  <si>
    <t xml:space="preserve">CAGAGA</t>
  </si>
  <si>
    <t xml:space="preserve">CGATCT</t>
  </si>
  <si>
    <t xml:space="preserve">GTGTCA</t>
  </si>
  <si>
    <t xml:space="preserve">TGCAGA</t>
  </si>
  <si>
    <t xml:space="preserve">ACTGTC</t>
  </si>
  <si>
    <t xml:space="preserve">GACGTA</t>
  </si>
  <si>
    <t xml:space="preserve">TCTACG</t>
  </si>
  <si>
    <t xml:space="preserve">CACAGA</t>
  </si>
  <si>
    <t xml:space="preserve">CTACAG</t>
  </si>
  <si>
    <t xml:space="preserve">GACATC</t>
  </si>
  <si>
    <t xml:space="preserve">GCAGTA</t>
  </si>
  <si>
    <t xml:space="preserve">TACGTG</t>
  </si>
  <si>
    <t xml:space="preserve">AGTGTG</t>
  </si>
  <si>
    <t xml:space="preserve">CACGTA</t>
  </si>
  <si>
    <t xml:space="preserve">TCGTAC</t>
  </si>
  <si>
    <t xml:space="preserve">AGAGTG</t>
  </si>
  <si>
    <t xml:space="preserve">TCAGAC</t>
  </si>
  <si>
    <t xml:space="preserve">ATGCTG</t>
  </si>
  <si>
    <t xml:space="preserve">TACGCA</t>
  </si>
  <si>
    <t xml:space="preserve">TCACAG</t>
  </si>
  <si>
    <t xml:space="preserve">ACTCGT</t>
  </si>
  <si>
    <t xml:space="preserve">AGAGAC</t>
  </si>
  <si>
    <t xml:space="preserve">CTACTG</t>
  </si>
  <si>
    <t xml:space="preserve">CTCAGT</t>
  </si>
  <si>
    <t xml:space="preserve">TGCACA</t>
  </si>
  <si>
    <t xml:space="preserve">GATGAC</t>
  </si>
  <si>
    <t xml:space="preserve">TCAGCA</t>
  </si>
  <si>
    <t xml:space="preserve">ATCACG</t>
  </si>
  <si>
    <t xml:space="preserve">CAGTGT</t>
  </si>
  <si>
    <t xml:space="preserve">CGATGA</t>
  </si>
  <si>
    <t xml:space="preserve">GATCAC</t>
  </si>
  <si>
    <t xml:space="preserve">ACACTC</t>
  </si>
  <si>
    <t xml:space="preserve">ACACTG</t>
  </si>
  <si>
    <t xml:space="preserve">CGTCAT</t>
  </si>
  <si>
    <t xml:space="preserve">TGAGCA</t>
  </si>
  <si>
    <t xml:space="preserve">ATGCAG</t>
  </si>
  <si>
    <t xml:space="preserve">CAGTAG</t>
  </si>
  <si>
    <t xml:space="preserve">GTGCTA</t>
  </si>
  <si>
    <t xml:space="preserve">TGCATC</t>
  </si>
  <si>
    <t xml:space="preserve">AGACTG</t>
  </si>
  <si>
    <t xml:space="preserve">AGTCTC</t>
  </si>
  <si>
    <t xml:space="preserve">ATCGTG</t>
  </si>
  <si>
    <t xml:space="preserve">ATGACG</t>
  </si>
  <si>
    <t xml:space="preserve">CAGCAT</t>
  </si>
  <si>
    <t xml:space="preserve">CAGTGA</t>
  </si>
  <si>
    <t xml:space="preserve">GTACAC</t>
  </si>
  <si>
    <t xml:space="preserve">GAGTCT</t>
  </si>
  <si>
    <t xml:space="preserve">TACTGC</t>
  </si>
  <si>
    <t xml:space="preserve">TCACAC</t>
  </si>
  <si>
    <t xml:space="preserve">TCGTAG</t>
  </si>
  <si>
    <t xml:space="preserve">CAGAGT</t>
  </si>
  <si>
    <t xml:space="preserve">TCGAGA</t>
  </si>
  <si>
    <t xml:space="preserve">TCGATG</t>
  </si>
  <si>
    <t xml:space="preserve">TCGTGA</t>
  </si>
  <si>
    <t xml:space="preserve">AGACAC</t>
  </si>
  <si>
    <t xml:space="preserve">AGAGTC</t>
  </si>
  <si>
    <t xml:space="preserve">ATACGC</t>
  </si>
  <si>
    <t xml:space="preserve">CTCTGA</t>
  </si>
  <si>
    <t xml:space="preserve">GTGAGA</t>
  </si>
  <si>
    <t xml:space="preserve">TGACGA</t>
  </si>
  <si>
    <t xml:space="preserve">TGCTGA</t>
  </si>
  <si>
    <t xml:space="preserve">TGTCGA</t>
  </si>
  <si>
    <t xml:space="preserve">ACGCAT</t>
  </si>
  <si>
    <t xml:space="preserve">AGATCG</t>
  </si>
  <si>
    <t xml:space="preserve">CTCGTA</t>
  </si>
  <si>
    <t xml:space="preserve">GCATCT</t>
  </si>
  <si>
    <t xml:space="preserve">TCTGAG</t>
  </si>
  <si>
    <t xml:space="preserve">ACAGTC</t>
  </si>
  <si>
    <t xml:space="preserve">GACACA</t>
  </si>
  <si>
    <t xml:space="preserve">GAGACT</t>
  </si>
  <si>
    <t xml:space="preserve">TCATGC</t>
  </si>
  <si>
    <t xml:space="preserve">ACACGT</t>
  </si>
  <si>
    <t xml:space="preserve">ACGTGT</t>
  </si>
  <si>
    <t xml:space="preserve">AGTAGC</t>
  </si>
  <si>
    <t xml:space="preserve">ATCGAC</t>
  </si>
  <si>
    <t xml:space="preserve">CGTAGT</t>
  </si>
  <si>
    <t xml:space="preserve">CGTGAT</t>
  </si>
  <si>
    <t xml:space="preserve">CTCGAT</t>
  </si>
  <si>
    <t xml:space="preserve">CTGAGA</t>
  </si>
  <si>
    <t xml:space="preserve">GCTACA</t>
  </si>
  <si>
    <t xml:space="preserve">GTATGC</t>
  </si>
  <si>
    <t xml:space="preserve">GTGCAT</t>
  </si>
  <si>
    <t xml:space="preserve">TGTCTC</t>
  </si>
  <si>
    <t xml:space="preserve">ACAGTG</t>
  </si>
  <si>
    <t xml:space="preserve">TCACGA</t>
  </si>
  <si>
    <t xml:space="preserve">TGTCAC</t>
  </si>
  <si>
    <t xml:space="preserve">CATGAG</t>
  </si>
  <si>
    <t xml:space="preserve">CGTGTA</t>
  </si>
  <si>
    <t xml:space="preserve">GCAGAT</t>
  </si>
  <si>
    <t xml:space="preserve">GCTCAT</t>
  </si>
  <si>
    <t xml:space="preserve">GTCATC</t>
  </si>
  <si>
    <t xml:space="preserve">GTGTAC</t>
  </si>
  <si>
    <t xml:space="preserve">TAGCGA</t>
  </si>
  <si>
    <t xml:space="preserve">ACGATC</t>
  </si>
  <si>
    <t xml:space="preserve">ACGTAG</t>
  </si>
  <si>
    <t xml:space="preserve">AGTACG</t>
  </si>
  <si>
    <t xml:space="preserve">CTACGT</t>
  </si>
  <si>
    <t xml:space="preserve">CTGCTA</t>
  </si>
  <si>
    <t xml:space="preserve">GCACAT</t>
  </si>
  <si>
    <t xml:space="preserve">GCTGTA</t>
  </si>
  <si>
    <t xml:space="preserve">ACTACG</t>
  </si>
  <si>
    <t xml:space="preserve">AGCTCT</t>
  </si>
  <si>
    <t xml:space="preserve">TAGCTC</t>
  </si>
  <si>
    <t xml:space="preserve">TCGCTA</t>
  </si>
  <si>
    <t xml:space="preserve">TCTGTG</t>
  </si>
  <si>
    <t xml:space="preserve">AGCACT</t>
  </si>
  <si>
    <t xml:space="preserve">CACACT</t>
  </si>
  <si>
    <t xml:space="preserve">CATCGT</t>
  </si>
  <si>
    <t xml:space="preserve">CATGCT</t>
  </si>
  <si>
    <t xml:space="preserve">CGTACA</t>
  </si>
  <si>
    <t xml:space="preserve">GCATCA</t>
  </si>
  <si>
    <t xml:space="preserve">TACACG</t>
  </si>
  <si>
    <t xml:space="preserve">TGTACG</t>
  </si>
  <si>
    <t xml:space="preserve">AGAGCT</t>
  </si>
  <si>
    <t xml:space="preserve">AGTGAC</t>
  </si>
  <si>
    <t xml:space="preserve">CAGATG</t>
  </si>
  <si>
    <t xml:space="preserve">GCTCTA</t>
  </si>
  <si>
    <t xml:space="preserve">TCGTCA</t>
  </si>
  <si>
    <t xml:space="preserve">CAGTCT</t>
  </si>
  <si>
    <t xml:space="preserve">GACGAT</t>
  </si>
  <si>
    <t xml:space="preserve">GAGTGT</t>
  </si>
  <si>
    <t xml:space="preserve">GATGCA</t>
  </si>
  <si>
    <t xml:space="preserve">GCGTAT</t>
  </si>
  <si>
    <t xml:space="preserve">GTGTGA</t>
  </si>
  <si>
    <t xml:space="preserve">TAGCTG</t>
  </si>
  <si>
    <t xml:space="preserve">GAGAGT</t>
  </si>
  <si>
    <t xml:space="preserve">GTGTCT</t>
  </si>
  <si>
    <t xml:space="preserve">TCACTG</t>
  </si>
  <si>
    <t xml:space="preserve">TGACAG</t>
  </si>
  <si>
    <t xml:space="preserve">CAGCTA</t>
  </si>
  <si>
    <t xml:space="preserve">CTCAGA</t>
  </si>
  <si>
    <t xml:space="preserve">TAGCAG</t>
  </si>
  <si>
    <t xml:space="preserve">ATGAGC</t>
  </si>
  <si>
    <t xml:space="preserve">ATGTGC</t>
  </si>
  <si>
    <t xml:space="preserve">CACGAT</t>
  </si>
  <si>
    <t xml:space="preserve">GAGATC</t>
  </si>
  <si>
    <t xml:space="preserve">GCATAC</t>
  </si>
  <si>
    <t xml:space="preserve">GCTATC</t>
  </si>
  <si>
    <t xml:space="preserve">GTACTC</t>
  </si>
  <si>
    <t xml:space="preserve">GTAGTC</t>
  </si>
  <si>
    <t xml:space="preserve">CACTGT</t>
  </si>
  <si>
    <t xml:space="preserve">CATACG</t>
  </si>
  <si>
    <t xml:space="preserve">CTGAGT</t>
  </si>
  <si>
    <t xml:space="preserve">GAGACA</t>
  </si>
  <si>
    <t xml:space="preserve">TGACTC</t>
  </si>
  <si>
    <t xml:space="preserve">TGAGAC</t>
  </si>
  <si>
    <t xml:space="preserve">AGCTAC</t>
  </si>
  <si>
    <t xml:space="preserve">ATCTGC</t>
  </si>
  <si>
    <t xml:space="preserve">GAGTAC</t>
  </si>
  <si>
    <t xml:space="preserve">GTGACT</t>
  </si>
  <si>
    <t xml:space="preserve">TACGAC</t>
  </si>
  <si>
    <t xml:space="preserve">AGCTGT</t>
  </si>
  <si>
    <t xml:space="preserve">AGTGTC</t>
  </si>
  <si>
    <t xml:space="preserve">CATCGA</t>
  </si>
  <si>
    <t xml:space="preserve">CTGCAT</t>
  </si>
  <si>
    <t xml:space="preserve">ATGTCG</t>
  </si>
  <si>
    <t xml:space="preserve">CGATGT</t>
  </si>
  <si>
    <t xml:space="preserve">TACGTC</t>
  </si>
  <si>
    <t xml:space="preserve">TAGCAC</t>
  </si>
  <si>
    <t xml:space="preserve">TGAGTC</t>
  </si>
  <si>
    <t xml:space="preserve">ATCGAG</t>
  </si>
  <si>
    <t xml:space="preserve">CATGTG</t>
  </si>
  <si>
    <t xml:space="preserve">CGATCA</t>
  </si>
  <si>
    <t xml:space="preserve">CGTATG</t>
  </si>
  <si>
    <t xml:space="preserve">GACTCA</t>
  </si>
  <si>
    <t xml:space="preserve">GATGTC</t>
  </si>
  <si>
    <t xml:space="preserve">GCGATA</t>
  </si>
  <si>
    <t xml:space="preserve">TACGAG</t>
  </si>
  <si>
    <t xml:space="preserve">TCTCAC</t>
  </si>
  <si>
    <t xml:space="preserve">ATAGCG</t>
  </si>
  <si>
    <t xml:space="preserve">CTCTAG</t>
  </si>
  <si>
    <t xml:space="preserve">GTAGCT</t>
  </si>
  <si>
    <t xml:space="preserve">GTCAGA</t>
  </si>
  <si>
    <t xml:space="preserve">TACAGC</t>
  </si>
  <si>
    <t xml:space="preserve">TCGACA</t>
  </si>
  <si>
    <t xml:space="preserve">TCTCGA</t>
  </si>
  <si>
    <t xml:space="preserve">AGCAGT</t>
  </si>
  <si>
    <t xml:space="preserve">CATCAG</t>
  </si>
  <si>
    <t xml:space="preserve">CGACTA</t>
  </si>
  <si>
    <t xml:space="preserve">CTCTGT</t>
  </si>
  <si>
    <t xml:space="preserve">GTCGAT</t>
  </si>
  <si>
    <t xml:space="preserve">ACGATG</t>
  </si>
  <si>
    <t xml:space="preserve">CAGACT</t>
  </si>
  <si>
    <t xml:space="preserve">GACAGT</t>
  </si>
  <si>
    <t xml:space="preserve">GCTGAT</t>
  </si>
  <si>
    <t xml:space="preserve">GTCACA</t>
  </si>
  <si>
    <t xml:space="preserve">TAGTCG</t>
  </si>
  <si>
    <t xml:space="preserve">ACTGAG</t>
  </si>
  <si>
    <t xml:space="preserve">ATCTCG</t>
  </si>
  <si>
    <t xml:space="preserve">CACTAG</t>
  </si>
  <si>
    <t xml:space="preserve">CATCTG</t>
  </si>
  <si>
    <t xml:space="preserve">GACTGT</t>
  </si>
  <si>
    <t xml:space="preserve">TCAGTG</t>
  </si>
  <si>
    <t xml:space="preserve">ACACAG</t>
  </si>
  <si>
    <t xml:space="preserve">ACATCG</t>
  </si>
  <si>
    <t xml:space="preserve">CTAGCA</t>
  </si>
  <si>
    <t xml:space="preserve">CTGTGT</t>
  </si>
  <si>
    <t xml:space="preserve">TGACAC</t>
  </si>
  <si>
    <t xml:space="preserve">ACATGC</t>
  </si>
  <si>
    <t xml:space="preserve">TACTCG</t>
  </si>
  <si>
    <t xml:space="preserve">TGTAGC</t>
  </si>
  <si>
    <t xml:space="preserve">CGACAT</t>
  </si>
  <si>
    <t xml:space="preserve">CGATAG</t>
  </si>
  <si>
    <t xml:space="preserve">GCATGA</t>
  </si>
  <si>
    <t xml:space="preserve">GCATGT</t>
  </si>
  <si>
    <t xml:space="preserve">GTGACA</t>
  </si>
  <si>
    <t xml:space="preserve">AGCATC</t>
  </si>
  <si>
    <t xml:space="preserve">CACTGA</t>
  </si>
  <si>
    <t xml:space="preserve">CTGTGA</t>
  </si>
  <si>
    <t xml:space="preserve">TGCTAC</t>
  </si>
  <si>
    <t xml:space="preserve">ACAGCT</t>
  </si>
  <si>
    <t xml:space="preserve">CACATG</t>
  </si>
  <si>
    <t xml:space="preserve">GTAGAC</t>
  </si>
  <si>
    <t xml:space="preserve">TATCGC</t>
  </si>
  <si>
    <t xml:space="preserve">TGCTCA</t>
  </si>
  <si>
    <t xml:space="preserve">TGTGCA</t>
  </si>
  <si>
    <t xml:space="preserve">ACAGAG</t>
  </si>
  <si>
    <t xml:space="preserve">CTCACA</t>
  </si>
  <si>
    <t xml:space="preserve">TCTGAC</t>
  </si>
  <si>
    <t xml:space="preserve">AGTGCT</t>
  </si>
  <si>
    <t xml:space="preserve">CTACGA</t>
  </si>
  <si>
    <t xml:space="preserve">CTGTAG</t>
  </si>
  <si>
    <t xml:space="preserve">GTCGTA</t>
  </si>
  <si>
    <t xml:space="preserve">GTCTAC</t>
  </si>
  <si>
    <t xml:space="preserve">ACTAGC</t>
  </si>
  <si>
    <t xml:space="preserve">ACTCAG</t>
  </si>
  <si>
    <t xml:space="preserve">GATCTC</t>
  </si>
  <si>
    <t xml:space="preserve">TCATCG</t>
  </si>
  <si>
    <t xml:space="preserve">TGTGAG</t>
  </si>
  <si>
    <t xml:space="preserve">ACTGTG</t>
  </si>
  <si>
    <t xml:space="preserve">ATCAGC</t>
  </si>
  <si>
    <t xml:space="preserve">GACTCT</t>
  </si>
  <si>
    <t xml:space="preserve">AGACGT</t>
  </si>
  <si>
    <t xml:space="preserve">AGACTC</t>
  </si>
  <si>
    <t xml:space="preserve">ATCGCT</t>
  </si>
  <si>
    <t xml:space="preserve">GTACGA</t>
  </si>
  <si>
    <t xml:space="preserve">GTCTCT</t>
  </si>
  <si>
    <t xml:space="preserve">GCTAGT</t>
  </si>
  <si>
    <t xml:space="preserve">GTAGCA</t>
  </si>
  <si>
    <t xml:space="preserve">TCTCTG</t>
  </si>
  <si>
    <t xml:space="preserve">CTGATG</t>
  </si>
  <si>
    <t xml:space="preserve">ACGAGT</t>
  </si>
  <si>
    <t xml:space="preserve">AGATGC</t>
  </si>
  <si>
    <t xml:space="preserve">CGCTAT</t>
  </si>
  <si>
    <t xml:space="preserve">CTGACA</t>
  </si>
  <si>
    <t xml:space="preserve">GATGCT</t>
  </si>
  <si>
    <t xml:space="preserve">GCACTA</t>
  </si>
  <si>
    <t xml:space="preserve">TCTCAG</t>
  </si>
  <si>
    <t xml:space="preserve">AGCATG</t>
  </si>
  <si>
    <t xml:space="preserve">GAGTCA</t>
  </si>
  <si>
    <t xml:space="preserve">CTAGTG</t>
  </si>
  <si>
    <t xml:space="preserve">TGTGAC</t>
  </si>
  <si>
    <t xml:space="preserve">TGTGTC</t>
  </si>
  <si>
    <t xml:space="preserve">ACGTCT</t>
  </si>
  <si>
    <t xml:space="preserve">ATCGTC</t>
  </si>
  <si>
    <t xml:space="preserve">ATGCAC</t>
  </si>
  <si>
    <t xml:space="preserve">CGTAGA</t>
  </si>
  <si>
    <t xml:space="preserve">TCTGCA</t>
  </si>
  <si>
    <t xml:space="preserve">GAGCAT</t>
  </si>
  <si>
    <t xml:space="preserve">TGATGC</t>
  </si>
  <si>
    <t xml:space="preserve">CGAGTA</t>
  </si>
  <si>
    <t xml:space="preserve">CTCTCA</t>
  </si>
  <si>
    <t xml:space="preserve">GCTAGA</t>
  </si>
  <si>
    <t xml:space="preserve">ACGACT</t>
  </si>
  <si>
    <t xml:space="preserve">TGCTAG</t>
  </si>
  <si>
    <t xml:space="preserve">GTCTGA</t>
  </si>
  <si>
    <t xml:space="preserve">CTAGAG</t>
  </si>
  <si>
    <t xml:space="preserve">GCTACT</t>
  </si>
  <si>
    <t xml:space="preserve">TAGTGC</t>
  </si>
  <si>
    <t xml:space="preserve">TATGCG</t>
  </si>
  <si>
    <t xml:space="preserve">CTATCG</t>
  </si>
  <si>
    <t xml:space="preserve">TCTAGC</t>
  </si>
  <si>
    <t xml:space="preserve">CGTCTA</t>
  </si>
  <si>
    <t xml:space="preserve">TAGACG</t>
  </si>
  <si>
    <t xml:space="preserve">TAGAGC</t>
  </si>
  <si>
    <t xml:space="preserve">ACTCTC</t>
  </si>
  <si>
    <t xml:space="preserve">GAGCTA</t>
  </si>
  <si>
    <t xml:space="preserve">ATGCGT</t>
  </si>
  <si>
    <t xml:space="preserve">CGAGAT</t>
  </si>
  <si>
    <t xml:space="preserve">AGTCGT</t>
  </si>
  <si>
    <t xml:space="preserve">TGCGTA</t>
  </si>
  <si>
    <t xml:space="preserve">ATGCTC</t>
  </si>
  <si>
    <t xml:space="preserve">TGCTAT</t>
  </si>
  <si>
    <t xml:space="preserve">CTATCC</t>
  </si>
  <si>
    <t xml:space="preserve">ATCTTA</t>
  </si>
  <si>
    <t xml:space="preserve">CTAAGT</t>
  </si>
  <si>
    <t xml:space="preserve">TGGGTT</t>
  </si>
  <si>
    <t xml:space="preserve">AGAAAT</t>
  </si>
  <si>
    <t xml:space="preserve">CATACC</t>
  </si>
  <si>
    <t xml:space="preserve">CCCTTG</t>
  </si>
  <si>
    <t xml:space="preserve">GGAGTT</t>
  </si>
  <si>
    <t xml:space="preserve">CACGAG</t>
  </si>
  <si>
    <t xml:space="preserve">GTGGCA</t>
  </si>
  <si>
    <t xml:space="preserve">TCGTGC</t>
  </si>
  <si>
    <t xml:space="preserve">ACGCCG</t>
  </si>
  <si>
    <t xml:space="preserve">GAGGGG</t>
  </si>
  <si>
    <t xml:space="preserve">AGAAAG</t>
  </si>
  <si>
    <t xml:space="preserve">ACGGGT</t>
  </si>
  <si>
    <t xml:space="preserve">CTCCTC</t>
  </si>
  <si>
    <t xml:space="preserve">GGTGTC</t>
  </si>
  <si>
    <t xml:space="preserve">AGGGGA</t>
  </si>
  <si>
    <t xml:space="preserve">CGCCAT</t>
  </si>
  <si>
    <t xml:space="preserve">GGACAC</t>
  </si>
  <si>
    <t xml:space="preserve">GGTGCA</t>
  </si>
  <si>
    <t xml:space="preserve">CCAATG</t>
  </si>
  <si>
    <t xml:space="preserve">GACAGC</t>
  </si>
  <si>
    <t xml:space="preserve">GGATAT</t>
  </si>
  <si>
    <t xml:space="preserve">AATGTG</t>
  </si>
  <si>
    <t xml:space="preserve">CCGGCA</t>
  </si>
  <si>
    <t xml:space="preserve">GAAAGG</t>
  </si>
  <si>
    <t xml:space="preserve">GCCTCA</t>
  </si>
  <si>
    <t xml:space="preserve">GGCAAT</t>
  </si>
  <si>
    <t xml:space="preserve">TTCGTG</t>
  </si>
  <si>
    <t xml:space="preserve">AGGAAT</t>
  </si>
  <si>
    <t xml:space="preserve">CCTCAG</t>
  </si>
  <si>
    <t xml:space="preserve">CTTAAC</t>
  </si>
  <si>
    <t xml:space="preserve">GTGCGG</t>
  </si>
  <si>
    <t xml:space="preserve">GTTCAT</t>
  </si>
  <si>
    <t xml:space="preserve">TACAGG</t>
  </si>
  <si>
    <t xml:space="preserve">TCCTCG</t>
  </si>
  <si>
    <t xml:space="preserve">TTAACG</t>
  </si>
  <si>
    <t xml:space="preserve">ATACCA</t>
  </si>
  <si>
    <t xml:space="preserve">ATAGGA</t>
  </si>
  <si>
    <t xml:space="preserve">GGGTTA</t>
  </si>
  <si>
    <t xml:space="preserve">GTATAA</t>
  </si>
  <si>
    <t xml:space="preserve">TACGGG</t>
  </si>
  <si>
    <t xml:space="preserve">TAGGAG</t>
  </si>
  <si>
    <t xml:space="preserve">CGTGGA</t>
  </si>
  <si>
    <t xml:space="preserve">GCGACC</t>
  </si>
  <si>
    <t xml:space="preserve">TGGACA</t>
  </si>
  <si>
    <t xml:space="preserve">TTCGCA</t>
  </si>
  <si>
    <t xml:space="preserve">AACTCC</t>
  </si>
  <si>
    <t xml:space="preserve">AAGGAA</t>
  </si>
  <si>
    <t xml:space="preserve">ATACGA</t>
  </si>
  <si>
    <t xml:space="preserve">ATTCGC</t>
  </si>
  <si>
    <t xml:space="preserve">CAGGGG</t>
  </si>
  <si>
    <t xml:space="preserve">GATTAC</t>
  </si>
  <si>
    <t xml:space="preserve">TAACGG</t>
  </si>
  <si>
    <t xml:space="preserve">TCATGG</t>
  </si>
  <si>
    <t xml:space="preserve">TGGACT</t>
  </si>
  <si>
    <t xml:space="preserve">TTGGTA</t>
  </si>
  <si>
    <t xml:space="preserve">AGGGAG</t>
  </si>
  <si>
    <t xml:space="preserve">CCGCGT</t>
  </si>
  <si>
    <t xml:space="preserve">CCTTAC</t>
  </si>
  <si>
    <t xml:space="preserve">CGATCC</t>
  </si>
  <si>
    <t xml:space="preserve">CTCGCC</t>
  </si>
  <si>
    <t xml:space="preserve">CTTGTC</t>
  </si>
  <si>
    <t xml:space="preserve">GTCATG</t>
  </si>
  <si>
    <t xml:space="preserve">TACCGG</t>
  </si>
  <si>
    <t xml:space="preserve">AGCCCA</t>
  </si>
  <si>
    <t xml:space="preserve">CCACAC</t>
  </si>
  <si>
    <t xml:space="preserve">CTTATG</t>
  </si>
  <si>
    <t xml:space="preserve">GCACAG</t>
  </si>
  <si>
    <t xml:space="preserve">GGCAGT</t>
  </si>
  <si>
    <t xml:space="preserve">TTTCCG</t>
  </si>
  <si>
    <t xml:space="preserve">AGTGAG</t>
  </si>
  <si>
    <t xml:space="preserve">GACTGC</t>
  </si>
  <si>
    <t xml:space="preserve">GGGGCT</t>
  </si>
  <si>
    <t xml:space="preserve">TTCGAT</t>
  </si>
  <si>
    <t xml:space="preserve">AACCAA</t>
  </si>
  <si>
    <t xml:space="preserve">ATCAAT</t>
  </si>
  <si>
    <t xml:space="preserve">CACGCC</t>
  </si>
  <si>
    <t xml:space="preserve">CAGTAT</t>
  </si>
  <si>
    <t xml:space="preserve">CGGAAT</t>
  </si>
  <si>
    <t xml:space="preserve">CGTAAG</t>
  </si>
  <si>
    <t xml:space="preserve">GATTTA</t>
  </si>
  <si>
    <t xml:space="preserve">GGCAGG</t>
  </si>
  <si>
    <t xml:space="preserve">GGCTTG</t>
  </si>
  <si>
    <t xml:space="preserve">TAGTCA</t>
  </si>
  <si>
    <t xml:space="preserve">TATCAC</t>
  </si>
  <si>
    <t xml:space="preserve">TCCGGC</t>
  </si>
  <si>
    <t xml:space="preserve">TGTTTC</t>
  </si>
  <si>
    <t xml:space="preserve">TTAACC</t>
  </si>
  <si>
    <t xml:space="preserve">TTCAGC</t>
  </si>
  <si>
    <t xml:space="preserve">AATGCT</t>
  </si>
  <si>
    <t xml:space="preserve">ACATAC</t>
  </si>
  <si>
    <t xml:space="preserve">ATTTGC</t>
  </si>
  <si>
    <t xml:space="preserve">CAAATT</t>
  </si>
  <si>
    <t xml:space="preserve">CAGAAA</t>
  </si>
  <si>
    <t xml:space="preserve">GATCCT</t>
  </si>
  <si>
    <t xml:space="preserve">GCCGGG</t>
  </si>
  <si>
    <t xml:space="preserve">TCGGGG</t>
  </si>
  <si>
    <t xml:space="preserve">TCTTAG</t>
  </si>
  <si>
    <t xml:space="preserve">TTTAGT</t>
  </si>
  <si>
    <t xml:space="preserve">AAAGGC</t>
  </si>
  <si>
    <t xml:space="preserve">ACGCAA</t>
  </si>
  <si>
    <t xml:space="preserve">AGAGGG</t>
  </si>
  <si>
    <t xml:space="preserve">ATAGAG</t>
  </si>
  <si>
    <t xml:space="preserve">ATTAAT</t>
  </si>
  <si>
    <t xml:space="preserve">ATTCAC</t>
  </si>
  <si>
    <t xml:space="preserve">CACTTT</t>
  </si>
  <si>
    <t xml:space="preserve">CATCTT</t>
  </si>
  <si>
    <t xml:space="preserve">GAAATT</t>
  </si>
  <si>
    <t xml:space="preserve">GAATGC</t>
  </si>
  <si>
    <t xml:space="preserve">GCAGCT</t>
  </si>
  <si>
    <t xml:space="preserve">GGTCAC</t>
  </si>
  <si>
    <t xml:space="preserve">GTCTGG</t>
  </si>
  <si>
    <t xml:space="preserve">GTTTCG</t>
  </si>
  <si>
    <t xml:space="preserve">TATCCA</t>
  </si>
  <si>
    <t xml:space="preserve">TCTTCT</t>
  </si>
  <si>
    <t xml:space="preserve">TGACGG</t>
  </si>
  <si>
    <t xml:space="preserve">TGCCGG</t>
  </si>
  <si>
    <t xml:space="preserve">TGGAGG</t>
  </si>
  <si>
    <t xml:space="preserve">TTACGG</t>
  </si>
  <si>
    <t xml:space="preserve">AAAGGT</t>
  </si>
  <si>
    <t xml:space="preserve">AACGCA</t>
  </si>
  <si>
    <t xml:space="preserve">AGTTAT</t>
  </si>
  <si>
    <t xml:space="preserve">CAGCTG</t>
  </si>
  <si>
    <t xml:space="preserve">CGCAAG</t>
  </si>
  <si>
    <t xml:space="preserve">CGGGGA</t>
  </si>
  <si>
    <t xml:space="preserve">CTAGGA</t>
  </si>
  <si>
    <t xml:space="preserve">GAATAG</t>
  </si>
  <si>
    <t xml:space="preserve">GAGGGA</t>
  </si>
  <si>
    <t xml:space="preserve">GCATAG</t>
  </si>
  <si>
    <t xml:space="preserve">GCTATA</t>
  </si>
  <si>
    <t xml:space="preserve">TCCGTC</t>
  </si>
  <si>
    <t xml:space="preserve">TTGGGT</t>
  </si>
  <si>
    <t xml:space="preserve">AAATCG</t>
  </si>
  <si>
    <t xml:space="preserve">AACGGA</t>
  </si>
  <si>
    <t xml:space="preserve">ACAGCG</t>
  </si>
  <si>
    <t xml:space="preserve">ACCGGC</t>
  </si>
  <si>
    <t xml:space="preserve">ACTGCA</t>
  </si>
  <si>
    <t xml:space="preserve">AGGTTC</t>
  </si>
  <si>
    <t xml:space="preserve">ATAAAG</t>
  </si>
  <si>
    <t xml:space="preserve">CAAAGG</t>
  </si>
  <si>
    <t xml:space="preserve">CAAGGC</t>
  </si>
  <si>
    <t xml:space="preserve">CAGCTC</t>
  </si>
  <si>
    <t xml:space="preserve">CGCAAA</t>
  </si>
  <si>
    <t xml:space="preserve">CGGCTC</t>
  </si>
  <si>
    <t xml:space="preserve">CGGGCA</t>
  </si>
  <si>
    <t xml:space="preserve">CTAACA</t>
  </si>
  <si>
    <t xml:space="preserve">GACGCC</t>
  </si>
  <si>
    <t xml:space="preserve">GCCCAT</t>
  </si>
  <si>
    <t xml:space="preserve">GGAATT</t>
  </si>
  <si>
    <t xml:space="preserve">GGCCTC</t>
  </si>
  <si>
    <t xml:space="preserve">GGGGTA</t>
  </si>
  <si>
    <t xml:space="preserve">GTGTAT</t>
  </si>
  <si>
    <t xml:space="preserve">TATGGA</t>
  </si>
  <si>
    <t xml:space="preserve">TCGATC</t>
  </si>
  <si>
    <t xml:space="preserve">TGGCAG</t>
  </si>
  <si>
    <t xml:space="preserve">TGTAGG</t>
  </si>
  <si>
    <t xml:space="preserve">TTCATG</t>
  </si>
  <si>
    <t xml:space="preserve">ACGAGC</t>
  </si>
  <si>
    <t xml:space="preserve">AGCACC</t>
  </si>
  <si>
    <t xml:space="preserve">ATTACT</t>
  </si>
  <si>
    <t xml:space="preserve">CAATGT</t>
  </si>
  <si>
    <t xml:space="preserve">CAGCAC</t>
  </si>
  <si>
    <t xml:space="preserve">CCATTG</t>
  </si>
  <si>
    <t xml:space="preserve">GTACTA</t>
  </si>
  <si>
    <t xml:space="preserve">TAACAG</t>
  </si>
  <si>
    <t xml:space="preserve">AAGGTG</t>
  </si>
  <si>
    <t xml:space="preserve">AGAATC</t>
  </si>
  <si>
    <t xml:space="preserve">ATGGAG</t>
  </si>
  <si>
    <t xml:space="preserve">CCGACT</t>
  </si>
  <si>
    <t xml:space="preserve">CGAGAG</t>
  </si>
  <si>
    <t xml:space="preserve">CTGGAC</t>
  </si>
  <si>
    <t xml:space="preserve">CTGGGT</t>
  </si>
  <si>
    <t xml:space="preserve">GCTGGC</t>
  </si>
  <si>
    <t xml:space="preserve">GGTACA</t>
  </si>
  <si>
    <t xml:space="preserve">GGTTGA</t>
  </si>
  <si>
    <t xml:space="preserve">TAACCC</t>
  </si>
  <si>
    <t xml:space="preserve">TCTCCT</t>
  </si>
  <si>
    <t xml:space="preserve">TCTGGA</t>
  </si>
  <si>
    <t xml:space="preserve">AACCTC</t>
  </si>
  <si>
    <t xml:space="preserve">AATCAC</t>
  </si>
  <si>
    <t xml:space="preserve">AATTAA</t>
  </si>
  <si>
    <t xml:space="preserve">ACCCAG</t>
  </si>
  <si>
    <t xml:space="preserve">ACTAAA</t>
  </si>
  <si>
    <t xml:space="preserve">ACTCAT</t>
  </si>
  <si>
    <t xml:space="preserve">ATGGAC</t>
  </si>
  <si>
    <t xml:space="preserve">ATGTAT</t>
  </si>
  <si>
    <t xml:space="preserve">ATTGGG</t>
  </si>
  <si>
    <t xml:space="preserve">CACCTT</t>
  </si>
  <si>
    <t xml:space="preserve">CACTAC</t>
  </si>
  <si>
    <t xml:space="preserve">CATTTG</t>
  </si>
  <si>
    <t xml:space="preserve">CCTTCG</t>
  </si>
  <si>
    <t xml:space="preserve">CGAGGG</t>
  </si>
  <si>
    <t xml:space="preserve">CTCCGT</t>
  </si>
  <si>
    <t xml:space="preserve">CTTAGA</t>
  </si>
  <si>
    <t xml:space="preserve">CTTAGG</t>
  </si>
  <si>
    <t xml:space="preserve">GATACG</t>
  </si>
  <si>
    <t xml:space="preserve">GCTATT</t>
  </si>
  <si>
    <t xml:space="preserve">GCTTTT</t>
  </si>
  <si>
    <t xml:space="preserve">GGACCC</t>
  </si>
  <si>
    <t xml:space="preserve">GTGGAC</t>
  </si>
  <si>
    <t xml:space="preserve">GTGTGG</t>
  </si>
  <si>
    <t xml:space="preserve">GTTTGA</t>
  </si>
  <si>
    <t xml:space="preserve">TGTATG</t>
  </si>
  <si>
    <t xml:space="preserve">TTGGAT</t>
  </si>
  <si>
    <t xml:space="preserve">AAAGCG</t>
  </si>
  <si>
    <t xml:space="preserve">AAATTC</t>
  </si>
  <si>
    <t xml:space="preserve">AAATTT</t>
  </si>
  <si>
    <t xml:space="preserve">ACCCGC</t>
  </si>
  <si>
    <t xml:space="preserve">AGGGGC</t>
  </si>
  <si>
    <t xml:space="preserve">ATGATG</t>
  </si>
  <si>
    <t xml:space="preserve">ATGCTA</t>
  </si>
  <si>
    <t xml:space="preserve">ATGGGA</t>
  </si>
  <si>
    <t xml:space="preserve">CACTGC</t>
  </si>
  <si>
    <t xml:space="preserve">CATCAA</t>
  </si>
  <si>
    <t xml:space="preserve">CATTTA</t>
  </si>
  <si>
    <t xml:space="preserve">CGACTC</t>
  </si>
  <si>
    <t xml:space="preserve">CGAGCC</t>
  </si>
  <si>
    <t xml:space="preserve">CGCCCT</t>
  </si>
  <si>
    <t xml:space="preserve">CGTCCA</t>
  </si>
  <si>
    <t xml:space="preserve">GAGAAT</t>
  </si>
  <si>
    <t xml:space="preserve">GGATAG</t>
  </si>
  <si>
    <t xml:space="preserve">GTATTT</t>
  </si>
  <si>
    <t xml:space="preserve">GTCCTT</t>
  </si>
  <si>
    <t xml:space="preserve">TCACCA</t>
  </si>
  <si>
    <t xml:space="preserve">TCCGCT</t>
  </si>
  <si>
    <t xml:space="preserve">TCCGTA</t>
  </si>
  <si>
    <t xml:space="preserve">TCGCTG</t>
  </si>
  <si>
    <t xml:space="preserve">TGGGGC</t>
  </si>
  <si>
    <t xml:space="preserve">AACAGC</t>
  </si>
  <si>
    <t xml:space="preserve">AAGGCG</t>
  </si>
  <si>
    <t xml:space="preserve">ACTCCA</t>
  </si>
  <si>
    <t xml:space="preserve">ATGCCC</t>
  </si>
  <si>
    <t xml:space="preserve">CTACCT</t>
  </si>
  <si>
    <t xml:space="preserve">CTTCGT</t>
  </si>
  <si>
    <t xml:space="preserve">GACGGC</t>
  </si>
  <si>
    <t xml:space="preserve">GCCCTC</t>
  </si>
  <si>
    <t xml:space="preserve">GGAGGG</t>
  </si>
  <si>
    <t xml:space="preserve">GGGGTT</t>
  </si>
  <si>
    <t xml:space="preserve">GGGTAT</t>
  </si>
  <si>
    <t xml:space="preserve">GGTTCG</t>
  </si>
  <si>
    <t xml:space="preserve">TAAAAA</t>
  </si>
  <si>
    <t xml:space="preserve">TCCTAT</t>
  </si>
  <si>
    <t xml:space="preserve">TCTAGA</t>
  </si>
  <si>
    <t xml:space="preserve">TGTACC</t>
  </si>
  <si>
    <t xml:space="preserve">AACGTT</t>
  </si>
  <si>
    <t xml:space="preserve">ACAGCC</t>
  </si>
  <si>
    <t xml:space="preserve">AGATAC</t>
  </si>
  <si>
    <t xml:space="preserve">AGCAGC</t>
  </si>
  <si>
    <t xml:space="preserve">AGGATC</t>
  </si>
  <si>
    <t xml:space="preserve">ATTTAC</t>
  </si>
  <si>
    <t xml:space="preserve">CAATTC</t>
  </si>
  <si>
    <t xml:space="preserve">CATTGT</t>
  </si>
  <si>
    <t xml:space="preserve">CCCATT</t>
  </si>
  <si>
    <t xml:space="preserve">CGCTAA</t>
  </si>
  <si>
    <t xml:space="preserve">GACGGA</t>
  </si>
  <si>
    <t xml:space="preserve">GAGCAG</t>
  </si>
  <si>
    <t xml:space="preserve">GCCTAT</t>
  </si>
  <si>
    <t xml:space="preserve">GGAATG</t>
  </si>
  <si>
    <t xml:space="preserve">GGCGTG</t>
  </si>
  <si>
    <t xml:space="preserve">GGGACA</t>
  </si>
  <si>
    <t xml:space="preserve">GGTGGA</t>
  </si>
  <si>
    <t xml:space="preserve">GTTATT</t>
  </si>
  <si>
    <t xml:space="preserve">TATGTC</t>
  </si>
  <si>
    <t xml:space="preserve">TCAGTT</t>
  </si>
  <si>
    <t xml:space="preserve">TGCAAA</t>
  </si>
  <si>
    <t xml:space="preserve">TGGTCC</t>
  </si>
  <si>
    <t xml:space="preserve">TGTATA</t>
  </si>
  <si>
    <t xml:space="preserve">TGTCAT</t>
  </si>
  <si>
    <t xml:space="preserve">TTTAAC</t>
  </si>
  <si>
    <t xml:space="preserve">AACAAA</t>
  </si>
  <si>
    <t xml:space="preserve">AATTCG</t>
  </si>
  <si>
    <t xml:space="preserve">ACCGGA</t>
  </si>
  <si>
    <t xml:space="preserve">ACCTGC</t>
  </si>
  <si>
    <t xml:space="preserve">ACGGAG</t>
  </si>
  <si>
    <t xml:space="preserve">ACGTAC</t>
  </si>
  <si>
    <t xml:space="preserve">ACTCCG</t>
  </si>
  <si>
    <t xml:space="preserve">CATGAT</t>
  </si>
  <si>
    <t xml:space="preserve">CCACGT</t>
  </si>
  <si>
    <t xml:space="preserve">CCGCAA</t>
  </si>
  <si>
    <t xml:space="preserve">CCTGAT</t>
  </si>
  <si>
    <t xml:space="preserve">CTGAAT</t>
  </si>
  <si>
    <t xml:space="preserve">GAATCG</t>
  </si>
  <si>
    <t xml:space="preserve">GCAAAG</t>
  </si>
  <si>
    <t xml:space="preserve">GCCTTA</t>
  </si>
  <si>
    <t xml:space="preserve">GCTTGT</t>
  </si>
  <si>
    <t xml:space="preserve">GGACCT</t>
  </si>
  <si>
    <t xml:space="preserve">GGACGG</t>
  </si>
  <si>
    <t xml:space="preserve">GGCACA</t>
  </si>
  <si>
    <t xml:space="preserve">GGCTGG</t>
  </si>
  <si>
    <t xml:space="preserve">GGGCCT</t>
  </si>
  <si>
    <t xml:space="preserve">GGGGAA</t>
  </si>
  <si>
    <t xml:space="preserve">GGTCCC</t>
  </si>
  <si>
    <t xml:space="preserve">GTATTC</t>
  </si>
  <si>
    <t xml:space="preserve">GTGTTT</t>
  </si>
  <si>
    <t xml:space="preserve">TCACTT</t>
  </si>
  <si>
    <t xml:space="preserve">TCCTAG</t>
  </si>
  <si>
    <t xml:space="preserve">TGCTCG</t>
  </si>
  <si>
    <t xml:space="preserve">TGCTTG</t>
  </si>
  <si>
    <t xml:space="preserve">TTACAG</t>
  </si>
  <si>
    <t xml:space="preserve">TTCCAC</t>
  </si>
  <si>
    <t xml:space="preserve">TTGAGC</t>
  </si>
  <si>
    <t xml:space="preserve">AATGAA</t>
  </si>
  <si>
    <t xml:space="preserve">AGGCAG</t>
  </si>
  <si>
    <t xml:space="preserve">AGGGCC</t>
  </si>
  <si>
    <t xml:space="preserve">ATAAAA</t>
  </si>
  <si>
    <t xml:space="preserve">CAGCGG</t>
  </si>
  <si>
    <t xml:space="preserve">CATGGC</t>
  </si>
  <si>
    <t xml:space="preserve">CCAGTA</t>
  </si>
  <si>
    <t xml:space="preserve">CCCACA</t>
  </si>
  <si>
    <t xml:space="preserve">CCGGCC</t>
  </si>
  <si>
    <t xml:space="preserve">CGCGTC</t>
  </si>
  <si>
    <t xml:space="preserve">GAGTGG</t>
  </si>
  <si>
    <t xml:space="preserve">GGGAAA</t>
  </si>
  <si>
    <t xml:space="preserve">TAGACA</t>
  </si>
  <si>
    <t xml:space="preserve">TAGAGT</t>
  </si>
  <si>
    <t xml:space="preserve">TCACGT</t>
  </si>
  <si>
    <t xml:space="preserve">TCATGA</t>
  </si>
  <si>
    <t xml:space="preserve">TCATGT</t>
  </si>
  <si>
    <t xml:space="preserve">TGTTAT</t>
  </si>
  <si>
    <t xml:space="preserve">TTACCG</t>
  </si>
  <si>
    <t xml:space="preserve">TTCCGA</t>
  </si>
  <si>
    <t xml:space="preserve">TTGCTT</t>
  </si>
  <si>
    <t xml:space="preserve">AAACCT</t>
  </si>
  <si>
    <t xml:space="preserve">ACCCGG</t>
  </si>
  <si>
    <t xml:space="preserve">AGTAGA</t>
  </si>
  <si>
    <t xml:space="preserve">ATGTTT</t>
  </si>
  <si>
    <t xml:space="preserve">CTGCGC</t>
  </si>
  <si>
    <t xml:space="preserve">CTTGAA</t>
  </si>
  <si>
    <t xml:space="preserve">GCAATC</t>
  </si>
  <si>
    <t xml:space="preserve">GGACTG</t>
  </si>
  <si>
    <t xml:space="preserve">GGTGTA</t>
  </si>
  <si>
    <t xml:space="preserve">GTCACG</t>
  </si>
  <si>
    <t xml:space="preserve">GTTCGT</t>
  </si>
  <si>
    <t xml:space="preserve">GTTTAT</t>
  </si>
  <si>
    <t xml:space="preserve">TACAGT</t>
  </si>
  <si>
    <t xml:space="preserve">TACATT</t>
  </si>
  <si>
    <t xml:space="preserve">TAGGAT</t>
  </si>
  <si>
    <t xml:space="preserve">TCAATT</t>
  </si>
  <si>
    <t xml:space="preserve">TTTCAG</t>
  </si>
  <si>
    <t xml:space="preserve">AACGGC</t>
  </si>
  <si>
    <t xml:space="preserve">AATCTT</t>
  </si>
  <si>
    <t xml:space="preserve">AATGGA</t>
  </si>
  <si>
    <t xml:space="preserve">ACAGGC</t>
  </si>
  <si>
    <t xml:space="preserve">ACCACG</t>
  </si>
  <si>
    <t xml:space="preserve">AGAACA</t>
  </si>
  <si>
    <t xml:space="preserve">AGGGTC</t>
  </si>
  <si>
    <t xml:space="preserve">AGTAGT</t>
  </si>
  <si>
    <t xml:space="preserve">ATCCAA</t>
  </si>
  <si>
    <t xml:space="preserve">ATCCAG</t>
  </si>
  <si>
    <t xml:space="preserve">ATTTAG</t>
  </si>
  <si>
    <t xml:space="preserve">ATTTAT</t>
  </si>
  <si>
    <t xml:space="preserve">CAAATG</t>
  </si>
  <si>
    <t xml:space="preserve">CACGTG</t>
  </si>
  <si>
    <t xml:space="preserve">CAGCCC</t>
  </si>
  <si>
    <t xml:space="preserve">CCAACT</t>
  </si>
  <si>
    <t xml:space="preserve">CCGGCT</t>
  </si>
  <si>
    <t xml:space="preserve">CCGTTA</t>
  </si>
  <si>
    <t xml:space="preserve">CCTCAC</t>
  </si>
  <si>
    <t xml:space="preserve">CGCGCA</t>
  </si>
  <si>
    <t xml:space="preserve">CTGCAC</t>
  </si>
  <si>
    <t xml:space="preserve">CTTCGC</t>
  </si>
  <si>
    <t xml:space="preserve">GAAGGA</t>
  </si>
  <si>
    <t xml:space="preserve">GAATTG</t>
  </si>
  <si>
    <t xml:space="preserve">GCACCC</t>
  </si>
  <si>
    <t xml:space="preserve">GCGCAT</t>
  </si>
  <si>
    <t xml:space="preserve">GGACTA</t>
  </si>
  <si>
    <t xml:space="preserve">GGGCCC</t>
  </si>
  <si>
    <t xml:space="preserve">GTAGCC</t>
  </si>
  <si>
    <t xml:space="preserve">GTGCTG</t>
  </si>
  <si>
    <t xml:space="preserve">TCCTTC</t>
  </si>
  <si>
    <t xml:space="preserve">TGATTT</t>
  </si>
  <si>
    <t xml:space="preserve">TTACCC</t>
  </si>
  <si>
    <t xml:space="preserve">AACCGG</t>
  </si>
  <si>
    <t xml:space="preserve">AATGGG</t>
  </si>
  <si>
    <t xml:space="preserve">AATTCC</t>
  </si>
  <si>
    <t xml:space="preserve">ACACTT</t>
  </si>
  <si>
    <t xml:space="preserve">ACAGCA</t>
  </si>
  <si>
    <t xml:space="preserve">AGCTCG</t>
  </si>
  <si>
    <t xml:space="preserve">AGGGAC</t>
  </si>
  <si>
    <t xml:space="preserve">AGGGGT</t>
  </si>
  <si>
    <t xml:space="preserve">AGGTTG</t>
  </si>
  <si>
    <t xml:space="preserve">AGTGTA</t>
  </si>
  <si>
    <t xml:space="preserve">ATAGAA</t>
  </si>
  <si>
    <t xml:space="preserve">ATCGTA</t>
  </si>
  <si>
    <t xml:space="preserve">ATTAGT</t>
  </si>
  <si>
    <t xml:space="preserve">ATTGTC</t>
  </si>
  <si>
    <t xml:space="preserve">CAATGG</t>
  </si>
  <si>
    <t xml:space="preserve">CAGTCA</t>
  </si>
  <si>
    <t xml:space="preserve">CCTAGG</t>
  </si>
  <si>
    <t xml:space="preserve">CGACCG</t>
  </si>
  <si>
    <t xml:space="preserve">CGCGTT</t>
  </si>
  <si>
    <t xml:space="preserve">CGTGAA</t>
  </si>
  <si>
    <t xml:space="preserve">GCAAGA</t>
  </si>
  <si>
    <t xml:space="preserve">GCTAGC</t>
  </si>
  <si>
    <t xml:space="preserve">GCTCAA</t>
  </si>
  <si>
    <t xml:space="preserve">GGAATC</t>
  </si>
  <si>
    <t xml:space="preserve">GGGCAC</t>
  </si>
  <si>
    <t xml:space="preserve">GGGGAC</t>
  </si>
  <si>
    <t xml:space="preserve">GGGTTG</t>
  </si>
  <si>
    <t xml:space="preserve">GTAGTA</t>
  </si>
  <si>
    <t xml:space="preserve">GTGAAG</t>
  </si>
  <si>
    <t xml:space="preserve">TAAGTA</t>
  </si>
  <si>
    <t xml:space="preserve">TATAAA</t>
  </si>
  <si>
    <t xml:space="preserve">TATCCG</t>
  </si>
  <si>
    <t xml:space="preserve">TCCGAC</t>
  </si>
  <si>
    <t xml:space="preserve">TCTTTT</t>
  </si>
  <si>
    <t xml:space="preserve">TGAAGT</t>
  </si>
  <si>
    <t xml:space="preserve">TGCCAG</t>
  </si>
  <si>
    <t xml:space="preserve">TGGATA</t>
  </si>
  <si>
    <t xml:space="preserve">TGTATT</t>
  </si>
  <si>
    <t xml:space="preserve">TTAATT</t>
  </si>
  <si>
    <t xml:space="preserve">TTAGTG</t>
  </si>
  <si>
    <t xml:space="preserve">TTCGTT</t>
  </si>
  <si>
    <t xml:space="preserve">TTGCGC</t>
  </si>
  <si>
    <t xml:space="preserve">TTTAAA</t>
  </si>
  <si>
    <t xml:space="preserve">AAGTGT</t>
  </si>
  <si>
    <t xml:space="preserve">AATGCC</t>
  </si>
  <si>
    <t xml:space="preserve">ACAGTT</t>
  </si>
  <si>
    <t xml:space="preserve">ACCTTG</t>
  </si>
  <si>
    <t xml:space="preserve">ACTACC</t>
  </si>
  <si>
    <t xml:space="preserve">ACTGCG</t>
  </si>
  <si>
    <t xml:space="preserve">ACTTAG</t>
  </si>
  <si>
    <t xml:space="preserve">AGCAAC</t>
  </si>
  <si>
    <t xml:space="preserve">AGTACC</t>
  </si>
  <si>
    <t xml:space="preserve">ATGACA</t>
  </si>
  <si>
    <t xml:space="preserve">ATTCGA</t>
  </si>
  <si>
    <t xml:space="preserve">ATTTAA</t>
  </si>
  <si>
    <t xml:space="preserve">CAATGA</t>
  </si>
  <si>
    <t xml:space="preserve">CACCCG</t>
  </si>
  <si>
    <t xml:space="preserve">CCACCC</t>
  </si>
  <si>
    <t xml:space="preserve">CCACTC</t>
  </si>
  <si>
    <t xml:space="preserve">CCAGAA</t>
  </si>
  <si>
    <t xml:space="preserve">CCAGGG</t>
  </si>
  <si>
    <t xml:space="preserve">CGTGTC</t>
  </si>
  <si>
    <t xml:space="preserve">CGTTGA</t>
  </si>
  <si>
    <t xml:space="preserve">CTCAAC</t>
  </si>
  <si>
    <t xml:space="preserve">GAATCC</t>
  </si>
  <si>
    <t xml:space="preserve">GACTTA</t>
  </si>
  <si>
    <t xml:space="preserve">GAGCTG</t>
  </si>
  <si>
    <t xml:space="preserve">GAGTCC</t>
  </si>
  <si>
    <t xml:space="preserve">GATGGA</t>
  </si>
  <si>
    <t xml:space="preserve">GCACGC</t>
  </si>
  <si>
    <t xml:space="preserve">GCTGCA</t>
  </si>
  <si>
    <t xml:space="preserve">GCTTGA</t>
  </si>
  <si>
    <t xml:space="preserve">GGATCC</t>
  </si>
  <si>
    <t xml:space="preserve">GGCACT</t>
  </si>
  <si>
    <t xml:space="preserve">GTAACC</t>
  </si>
  <si>
    <t xml:space="preserve">GTGGAG</t>
  </si>
  <si>
    <t xml:space="preserve">GTTGAC</t>
  </si>
  <si>
    <t xml:space="preserve">TACCTT</t>
  </si>
  <si>
    <t xml:space="preserve">TACTAA</t>
  </si>
  <si>
    <t xml:space="preserve">TACTGG</t>
  </si>
  <si>
    <t xml:space="preserve">TAGGGA</t>
  </si>
  <si>
    <t xml:space="preserve">TAGGTT</t>
  </si>
  <si>
    <t xml:space="preserve">TATATC</t>
  </si>
  <si>
    <t xml:space="preserve">TCCACC</t>
  </si>
  <si>
    <t xml:space="preserve">TCCCAC</t>
  </si>
  <si>
    <t xml:space="preserve">TGAACG</t>
  </si>
  <si>
    <t xml:space="preserve">TGAATG</t>
  </si>
  <si>
    <t xml:space="preserve">TGTAAC</t>
  </si>
  <si>
    <t xml:space="preserve">TTGTCC</t>
  </si>
  <si>
    <t xml:space="preserve">AAGCGG</t>
  </si>
  <si>
    <t xml:space="preserve">AAGGTT</t>
  </si>
  <si>
    <t xml:space="preserve">AAGTCT</t>
  </si>
  <si>
    <t xml:space="preserve">ACACCT</t>
  </si>
  <si>
    <t xml:space="preserve">ACCTCC</t>
  </si>
  <si>
    <t xml:space="preserve">AGAGTA</t>
  </si>
  <si>
    <t xml:space="preserve">AGGATA</t>
  </si>
  <si>
    <t xml:space="preserve">AGGTTT</t>
  </si>
  <si>
    <t xml:space="preserve">AGTTGG</t>
  </si>
  <si>
    <t xml:space="preserve">ATAAGC</t>
  </si>
  <si>
    <t xml:space="preserve">ATAGGG</t>
  </si>
  <si>
    <t xml:space="preserve">ATCCAT</t>
  </si>
  <si>
    <t xml:space="preserve">CACACC</t>
  </si>
  <si>
    <t xml:space="preserve">CAGCAG</t>
  </si>
  <si>
    <t xml:space="preserve">CCGGGA</t>
  </si>
  <si>
    <t xml:space="preserve">CCTCGG</t>
  </si>
  <si>
    <t xml:space="preserve">CGGCAC</t>
  </si>
  <si>
    <t xml:space="preserve">CGTATT</t>
  </si>
  <si>
    <t xml:space="preserve">CGTGCA</t>
  </si>
  <si>
    <t xml:space="preserve">GAGCCT</t>
  </si>
  <si>
    <t xml:space="preserve">GCAGAG</t>
  </si>
  <si>
    <t xml:space="preserve">GCCAGC</t>
  </si>
  <si>
    <t xml:space="preserve">GCGCCC</t>
  </si>
  <si>
    <t xml:space="preserve">GGAACA</t>
  </si>
  <si>
    <t xml:space="preserve">GGACAG</t>
  </si>
  <si>
    <t xml:space="preserve">GTGGAT</t>
  </si>
  <si>
    <t xml:space="preserve">TCAACC</t>
  </si>
  <si>
    <t xml:space="preserve">TCAAGG</t>
  </si>
  <si>
    <t xml:space="preserve">TCTGGT</t>
  </si>
  <si>
    <t xml:space="preserve">TGAAAC</t>
  </si>
  <si>
    <t xml:space="preserve">TGCTTA</t>
  </si>
  <si>
    <t xml:space="preserve">AAGAAT</t>
  </si>
  <si>
    <t xml:space="preserve">AATAGG</t>
  </si>
  <si>
    <t xml:space="preserve">AATTTA</t>
  </si>
  <si>
    <t xml:space="preserve">ACATTT</t>
  </si>
  <si>
    <t xml:space="preserve">ACGACA</t>
  </si>
  <si>
    <t xml:space="preserve">ACGGAA</t>
  </si>
  <si>
    <t xml:space="preserve">ACTATC</t>
  </si>
  <si>
    <t xml:space="preserve">AGGCCA</t>
  </si>
  <si>
    <t xml:space="preserve">CAAGTA</t>
  </si>
  <si>
    <t xml:space="preserve">CCAAAC</t>
  </si>
  <si>
    <t xml:space="preserve">CCAGTG</t>
  </si>
  <si>
    <t xml:space="preserve">CGGCTA</t>
  </si>
  <si>
    <t xml:space="preserve">CTGGCC</t>
  </si>
  <si>
    <t xml:space="preserve">CTTAGC</t>
  </si>
  <si>
    <t xml:space="preserve">GAACAA</t>
  </si>
  <si>
    <t xml:space="preserve">GACTCC</t>
  </si>
  <si>
    <t xml:space="preserve">GCCCTT</t>
  </si>
  <si>
    <t xml:space="preserve">GCGTGT</t>
  </si>
  <si>
    <t xml:space="preserve">GGAGGT</t>
  </si>
  <si>
    <t xml:space="preserve">GGCTCA</t>
  </si>
  <si>
    <t xml:space="preserve">GTAAAT</t>
  </si>
  <si>
    <t xml:space="preserve">GTAAGG</t>
  </si>
  <si>
    <t xml:space="preserve">GTCCGT</t>
  </si>
  <si>
    <t xml:space="preserve">GTGTCG</t>
  </si>
  <si>
    <t xml:space="preserve">TCGCGC</t>
  </si>
  <si>
    <t xml:space="preserve">TGCCCT</t>
  </si>
  <si>
    <t xml:space="preserve">TGCTAA</t>
  </si>
  <si>
    <t xml:space="preserve">TGGGAT</t>
  </si>
  <si>
    <t xml:space="preserve">TTGTAG</t>
  </si>
  <si>
    <t xml:space="preserve">ACCTCA</t>
  </si>
  <si>
    <t xml:space="preserve">ACGGAC</t>
  </si>
  <si>
    <t xml:space="preserve">AGAATG</t>
  </si>
  <si>
    <t xml:space="preserve">AGGGAA</t>
  </si>
  <si>
    <t xml:space="preserve">AGTTGA</t>
  </si>
  <si>
    <t xml:space="preserve">ATATAA</t>
  </si>
  <si>
    <t xml:space="preserve">ATCCCA</t>
  </si>
  <si>
    <t xml:space="preserve">ATCCGG</t>
  </si>
  <si>
    <t xml:space="preserve">ATCTTG</t>
  </si>
  <si>
    <t xml:space="preserve">CAACAC</t>
  </si>
  <si>
    <t xml:space="preserve">CAACTC</t>
  </si>
  <si>
    <t xml:space="preserve">CAGTAC</t>
  </si>
  <si>
    <t xml:space="preserve">CCAATA</t>
  </si>
  <si>
    <t xml:space="preserve">CCAGCT</t>
  </si>
  <si>
    <t xml:space="preserve">CCCCAT</t>
  </si>
  <si>
    <t xml:space="preserve">CCGTAT</t>
  </si>
  <si>
    <t xml:space="preserve">CGACAC</t>
  </si>
  <si>
    <t xml:space="preserve">CTAAGG</t>
  </si>
  <si>
    <t xml:space="preserve">GAACTT</t>
  </si>
  <si>
    <t xml:space="preserve">GATCTA</t>
  </si>
  <si>
    <t xml:space="preserve">GGAATA</t>
  </si>
  <si>
    <t xml:space="preserve">GGAGTC</t>
  </si>
  <si>
    <t xml:space="preserve">GGCCAC</t>
  </si>
  <si>
    <t xml:space="preserve">GGCTCC</t>
  </si>
  <si>
    <t xml:space="preserve">GGTCCT</t>
  </si>
  <si>
    <t xml:space="preserve">GTCCAT</t>
  </si>
  <si>
    <t xml:space="preserve">TATAAG</t>
  </si>
  <si>
    <t xml:space="preserve">TCAATG</t>
  </si>
  <si>
    <t xml:space="preserve">TCCTAA</t>
  </si>
  <si>
    <t xml:space="preserve">TCCTGA</t>
  </si>
  <si>
    <t xml:space="preserve">TCGCCC</t>
  </si>
  <si>
    <t xml:space="preserve">TTCACT</t>
  </si>
  <si>
    <t xml:space="preserve">TTTACC</t>
  </si>
  <si>
    <t xml:space="preserve">TTTTAG</t>
  </si>
  <si>
    <t xml:space="preserve">ACAAGA</t>
  </si>
  <si>
    <t xml:space="preserve">ACCCTG</t>
  </si>
  <si>
    <t xml:space="preserve">ACGCGT</t>
  </si>
  <si>
    <t xml:space="preserve">ACTCTA</t>
  </si>
  <si>
    <t xml:space="preserve">AGCACG</t>
  </si>
  <si>
    <t xml:space="preserve">AGGGTG</t>
  </si>
  <si>
    <t xml:space="preserve">CACCTC</t>
  </si>
  <si>
    <t xml:space="preserve">CAGGCA</t>
  </si>
  <si>
    <t xml:space="preserve">CATTGG</t>
  </si>
  <si>
    <t xml:space="preserve">CCCAGT</t>
  </si>
  <si>
    <t xml:space="preserve">CCCCAC</t>
  </si>
  <si>
    <t xml:space="preserve">CCGCCC</t>
  </si>
  <si>
    <t xml:space="preserve">CGCTGT</t>
  </si>
  <si>
    <t xml:space="preserve">CGGGAC</t>
  </si>
  <si>
    <t xml:space="preserve">CTCGCT</t>
  </si>
  <si>
    <t xml:space="preserve">CTTGGA</t>
  </si>
  <si>
    <t xml:space="preserve">CTTTCC</t>
  </si>
  <si>
    <t xml:space="preserve">GAATTC</t>
  </si>
  <si>
    <t xml:space="preserve">GAGTTA</t>
  </si>
  <si>
    <t xml:space="preserve">GCCCAA</t>
  </si>
  <si>
    <t xml:space="preserve">GCCTGC</t>
  </si>
  <si>
    <t xml:space="preserve">GCGGAG</t>
  </si>
  <si>
    <t xml:space="preserve">GCTCGC</t>
  </si>
  <si>
    <t xml:space="preserve">GGGACC</t>
  </si>
  <si>
    <t xml:space="preserve">GGGAGA</t>
  </si>
  <si>
    <t xml:space="preserve">GTATTA</t>
  </si>
  <si>
    <t xml:space="preserve">GTGCAA</t>
  </si>
  <si>
    <t xml:space="preserve">GTTACA</t>
  </si>
  <si>
    <t xml:space="preserve">TAAGGT</t>
  </si>
  <si>
    <t xml:space="preserve">TCCTTA</t>
  </si>
  <si>
    <t xml:space="preserve">TCGCAA</t>
  </si>
  <si>
    <t xml:space="preserve">TGAATA</t>
  </si>
  <si>
    <t xml:space="preserve">TGCCAA</t>
  </si>
  <si>
    <t xml:space="preserve">TGGAAG</t>
  </si>
  <si>
    <t xml:space="preserve">TTCGCG</t>
  </si>
  <si>
    <t xml:space="preserve">TTCTTT</t>
  </si>
  <si>
    <t xml:space="preserve">AAACAA</t>
  </si>
  <si>
    <t xml:space="preserve">AAGGAC</t>
  </si>
  <si>
    <t xml:space="preserve">AATCGA</t>
  </si>
  <si>
    <t xml:space="preserve">AATTGC</t>
  </si>
  <si>
    <t xml:space="preserve">ACCAAA</t>
  </si>
  <si>
    <t xml:space="preserve">ACTGGG</t>
  </si>
  <si>
    <t xml:space="preserve">AGCGAG</t>
  </si>
  <si>
    <t xml:space="preserve">AGCGGG</t>
  </si>
  <si>
    <t xml:space="preserve">AGCTAT</t>
  </si>
  <si>
    <t xml:space="preserve">AGTAAA</t>
  </si>
  <si>
    <t xml:space="preserve">AGTTTA</t>
  </si>
  <si>
    <t xml:space="preserve">ATCCGC</t>
  </si>
  <si>
    <t xml:space="preserve">ATGACC</t>
  </si>
  <si>
    <t xml:space="preserve">ATTGAG</t>
  </si>
  <si>
    <t xml:space="preserve">CACCGT</t>
  </si>
  <si>
    <t xml:space="preserve">CAGTTG</t>
  </si>
  <si>
    <t xml:space="preserve">CCAAAG</t>
  </si>
  <si>
    <t xml:space="preserve">CCACTG</t>
  </si>
  <si>
    <t xml:space="preserve">CCCGCG</t>
  </si>
  <si>
    <t xml:space="preserve">CCTTAA</t>
  </si>
  <si>
    <t xml:space="preserve">CGATAA</t>
  </si>
  <si>
    <t xml:space="preserve">CGTGCT</t>
  </si>
  <si>
    <t xml:space="preserve">CTAATC</t>
  </si>
  <si>
    <t xml:space="preserve">CTGAAG</t>
  </si>
  <si>
    <t xml:space="preserve">GAATGT</t>
  </si>
  <si>
    <t xml:space="preserve">GACCGC</t>
  </si>
  <si>
    <t xml:space="preserve">GACTGG</t>
  </si>
  <si>
    <t xml:space="preserve">GAGAGG</t>
  </si>
  <si>
    <t xml:space="preserve">GCAGCA</t>
  </si>
  <si>
    <t xml:space="preserve">GCCATG</t>
  </si>
  <si>
    <t xml:space="preserve">GCCATT</t>
  </si>
  <si>
    <t xml:space="preserve">GCCGAG</t>
  </si>
  <si>
    <t xml:space="preserve">GGGCAT</t>
  </si>
  <si>
    <t xml:space="preserve">GGTACT</t>
  </si>
  <si>
    <t xml:space="preserve">GTCTCC</t>
  </si>
  <si>
    <t xml:space="preserve">TAAGTT</t>
  </si>
  <si>
    <t xml:space="preserve">TACCCG</t>
  </si>
  <si>
    <t xml:space="preserve">TACGCC</t>
  </si>
  <si>
    <t xml:space="preserve">TAGCCA</t>
  </si>
  <si>
    <t xml:space="preserve">TATAGA</t>
  </si>
  <si>
    <t xml:space="preserve">TCGCGG</t>
  </si>
  <si>
    <t xml:space="preserve">TGAGGA</t>
  </si>
  <si>
    <t xml:space="preserve">TGCGCC</t>
  </si>
  <si>
    <t xml:space="preserve">TGGACG</t>
  </si>
  <si>
    <t xml:space="preserve">TGGGTA</t>
  </si>
  <si>
    <t xml:space="preserve">TGGTAA</t>
  </si>
  <si>
    <t xml:space="preserve">TGTCGT</t>
  </si>
  <si>
    <t xml:space="preserve">TGTCTG</t>
  </si>
  <si>
    <t xml:space="preserve">TTATGT</t>
  </si>
  <si>
    <t xml:space="preserve">TTGAAT</t>
  </si>
  <si>
    <t xml:space="preserve">TTTATA</t>
  </si>
  <si>
    <t xml:space="preserve">AAAAGG</t>
  </si>
  <si>
    <t xml:space="preserve">AAGCTA</t>
  </si>
  <si>
    <t xml:space="preserve">ACCCCA</t>
  </si>
  <si>
    <t xml:space="preserve">ACGCCT</t>
  </si>
  <si>
    <t xml:space="preserve">ACGGTC</t>
  </si>
  <si>
    <t xml:space="preserve">AGCGCT</t>
  </si>
  <si>
    <t xml:space="preserve">AGGCTC</t>
  </si>
  <si>
    <t xml:space="preserve">AGTTCA</t>
  </si>
  <si>
    <t xml:space="preserve">AGTTCG</t>
  </si>
  <si>
    <t xml:space="preserve">ATATCT</t>
  </si>
  <si>
    <t xml:space="preserve">ATCGCG</t>
  </si>
  <si>
    <t xml:space="preserve">ATTGAC</t>
  </si>
  <si>
    <t xml:space="preserve">CACGCG</t>
  </si>
  <si>
    <t xml:space="preserve">CACGTT</t>
  </si>
  <si>
    <t xml:space="preserve">CAGGTC</t>
  </si>
  <si>
    <t xml:space="preserve">CAGTTC</t>
  </si>
  <si>
    <t xml:space="preserve">CCATGT</t>
  </si>
  <si>
    <t xml:space="preserve">CCTAAG</t>
  </si>
  <si>
    <t xml:space="preserve">CCTACT</t>
  </si>
  <si>
    <t xml:space="preserve">CCTGCT</t>
  </si>
  <si>
    <t xml:space="preserve">CCTTGT</t>
  </si>
  <si>
    <t xml:space="preserve">CGCCGA</t>
  </si>
  <si>
    <t xml:space="preserve">CGCGAA</t>
  </si>
  <si>
    <t xml:space="preserve">CGGCAG</t>
  </si>
  <si>
    <t xml:space="preserve">CTAATG</t>
  </si>
  <si>
    <t xml:space="preserve">CTCAAT</t>
  </si>
  <si>
    <t xml:space="preserve">CTCCGC</t>
  </si>
  <si>
    <t xml:space="preserve">CTGGAG</t>
  </si>
  <si>
    <t xml:space="preserve">GAACGT</t>
  </si>
  <si>
    <t xml:space="preserve">GAGAAC</t>
  </si>
  <si>
    <t xml:space="preserve">GAGAGC</t>
  </si>
  <si>
    <t xml:space="preserve">GAGGCT</t>
  </si>
  <si>
    <t xml:space="preserve">GCACGT</t>
  </si>
  <si>
    <t xml:space="preserve">GGGAAT</t>
  </si>
  <si>
    <t xml:space="preserve">GGGTCC</t>
  </si>
  <si>
    <t xml:space="preserve">GGTGAG</t>
  </si>
  <si>
    <t xml:space="preserve">GTACCG</t>
  </si>
  <si>
    <t xml:space="preserve">GTAGTT</t>
  </si>
  <si>
    <t xml:space="preserve">GTTATC</t>
  </si>
  <si>
    <t xml:space="preserve">GTTCAC</t>
  </si>
  <si>
    <t xml:space="preserve">GTTGAG</t>
  </si>
  <si>
    <t xml:space="preserve">GTTGTA</t>
  </si>
  <si>
    <t xml:space="preserve">TCCGCA</t>
  </si>
  <si>
    <t xml:space="preserve">TCGTTA</t>
  </si>
  <si>
    <t xml:space="preserve">TGGTAC</t>
  </si>
  <si>
    <t xml:space="preserve">TTGAGT</t>
  </si>
  <si>
    <t xml:space="preserve">AAAGCA</t>
  </si>
  <si>
    <t xml:space="preserve">AAAGTT</t>
  </si>
  <si>
    <t xml:space="preserve">AACACG</t>
  </si>
  <si>
    <t xml:space="preserve">AAGACA</t>
  </si>
  <si>
    <t xml:space="preserve">AATAGA</t>
  </si>
  <si>
    <t xml:space="preserve">AATGGT</t>
  </si>
  <si>
    <t xml:space="preserve">ACGGCG</t>
  </si>
  <si>
    <t xml:space="preserve">ACGGCT</t>
  </si>
  <si>
    <t xml:space="preserve">ACTTCA</t>
  </si>
  <si>
    <t xml:space="preserve">ACTTGA</t>
  </si>
  <si>
    <t xml:space="preserve">ATACAG</t>
  </si>
  <si>
    <t xml:space="preserve">ATTCGT</t>
  </si>
  <si>
    <t xml:space="preserve">CAAACG</t>
  </si>
  <si>
    <t xml:space="preserve">CACCCA</t>
  </si>
  <si>
    <t xml:space="preserve">CAGGTT</t>
  </si>
  <si>
    <t xml:space="preserve">CAGTCG</t>
  </si>
  <si>
    <t xml:space="preserve">CATGAC</t>
  </si>
  <si>
    <t xml:space="preserve">CCGATA</t>
  </si>
  <si>
    <t xml:space="preserve">CCTGCA</t>
  </si>
  <si>
    <t xml:space="preserve">CGGACT</t>
  </si>
  <si>
    <t xml:space="preserve">CGTCCG</t>
  </si>
  <si>
    <t xml:space="preserve">CGTGTG</t>
  </si>
  <si>
    <t xml:space="preserve">CGTTAG</t>
  </si>
  <si>
    <t xml:space="preserve">CTACGC</t>
  </si>
  <si>
    <t xml:space="preserve">CTATTG</t>
  </si>
  <si>
    <t xml:space="preserve">CTGATC</t>
  </si>
  <si>
    <t xml:space="preserve">CTGCTC</t>
  </si>
  <si>
    <t xml:space="preserve">CTTCTA</t>
  </si>
  <si>
    <t xml:space="preserve">GACTCG</t>
  </si>
  <si>
    <t xml:space="preserve">GATATC</t>
  </si>
  <si>
    <t xml:space="preserve">GCAGGG</t>
  </si>
  <si>
    <t xml:space="preserve">GCCGAT</t>
  </si>
  <si>
    <t xml:space="preserve">GGACGC</t>
  </si>
  <si>
    <t xml:space="preserve">GGACTT</t>
  </si>
  <si>
    <t xml:space="preserve">GTAACA</t>
  </si>
  <si>
    <t xml:space="preserve">GTTTCA</t>
  </si>
  <si>
    <t xml:space="preserve">TACCAA</t>
  </si>
  <si>
    <t xml:space="preserve">TACCCC</t>
  </si>
  <si>
    <t xml:space="preserve">TATAGG</t>
  </si>
  <si>
    <t xml:space="preserve">TATGTT</t>
  </si>
  <si>
    <t xml:space="preserve">TATTAC</t>
  </si>
  <si>
    <t xml:space="preserve">TCACCT</t>
  </si>
  <si>
    <t xml:space="preserve">TCACTC</t>
  </si>
  <si>
    <t xml:space="preserve">TCAGCG</t>
  </si>
  <si>
    <t xml:space="preserve">TCAGGG</t>
  </si>
  <si>
    <t xml:space="preserve">TCCAGG</t>
  </si>
  <si>
    <t xml:space="preserve">TTCAGT</t>
  </si>
  <si>
    <t xml:space="preserve">AATAAA</t>
  </si>
  <si>
    <t xml:space="preserve">AATATA</t>
  </si>
  <si>
    <t xml:space="preserve">AATTAC</t>
  </si>
  <si>
    <t xml:space="preserve">ACACCC</t>
  </si>
  <si>
    <t xml:space="preserve">ACATCC</t>
  </si>
  <si>
    <t xml:space="preserve">ACGGAT</t>
  </si>
  <si>
    <t xml:space="preserve">ACTTTG</t>
  </si>
  <si>
    <t xml:space="preserve">AGACGC</t>
  </si>
  <si>
    <t xml:space="preserve">AGGACC</t>
  </si>
  <si>
    <t xml:space="preserve">AGGTGT</t>
  </si>
  <si>
    <t xml:space="preserve">AGTCAG</t>
  </si>
  <si>
    <t xml:space="preserve">ATGATC</t>
  </si>
  <si>
    <t xml:space="preserve">ATTGGT</t>
  </si>
  <si>
    <t xml:space="preserve">CAATCT</t>
  </si>
  <si>
    <t xml:space="preserve">CACACG</t>
  </si>
  <si>
    <t xml:space="preserve">CACTCA</t>
  </si>
  <si>
    <t xml:space="preserve">CAGCGA</t>
  </si>
  <si>
    <t xml:space="preserve">CATAGG</t>
  </si>
  <si>
    <t xml:space="preserve">CATGTT</t>
  </si>
  <si>
    <t xml:space="preserve">CCCATA</t>
  </si>
  <si>
    <t xml:space="preserve">CCGCCG</t>
  </si>
  <si>
    <t xml:space="preserve">CCTTGG</t>
  </si>
  <si>
    <t xml:space="preserve">CGAGTG</t>
  </si>
  <si>
    <t xml:space="preserve">CGCTTG</t>
  </si>
  <si>
    <t xml:space="preserve">CGGAGT</t>
  </si>
  <si>
    <t xml:space="preserve">CTATAT</t>
  </si>
  <si>
    <t xml:space="preserve">CTATGA</t>
  </si>
  <si>
    <t xml:space="preserve">CTCCAC</t>
  </si>
  <si>
    <t xml:space="preserve">GAACCA</t>
  </si>
  <si>
    <t xml:space="preserve">GAGAAA</t>
  </si>
  <si>
    <t xml:space="preserve">GAGCTT</t>
  </si>
  <si>
    <t xml:space="preserve">GAGGGT</t>
  </si>
  <si>
    <t xml:space="preserve">GCAGGT</t>
  </si>
  <si>
    <t xml:space="preserve">GCCCCA</t>
  </si>
  <si>
    <t xml:space="preserve">GCGAGG</t>
  </si>
  <si>
    <t xml:space="preserve">GGCTCT</t>
  </si>
  <si>
    <t xml:space="preserve">GTCCGC</t>
  </si>
  <si>
    <t xml:space="preserve">GTCTGT</t>
  </si>
  <si>
    <t xml:space="preserve">GTGAGC</t>
  </si>
  <si>
    <t xml:space="preserve">GTTTTA</t>
  </si>
  <si>
    <t xml:space="preserve">TAATCA</t>
  </si>
  <si>
    <t xml:space="preserve">TCAAAT</t>
  </si>
  <si>
    <t xml:space="preserve">TCCATG</t>
  </si>
  <si>
    <t xml:space="preserve">TGAAGG</t>
  </si>
  <si>
    <t xml:space="preserve">TGAGCC</t>
  </si>
  <si>
    <t xml:space="preserve">TGGAAC</t>
  </si>
  <si>
    <t xml:space="preserve">TGGTTC</t>
  </si>
  <si>
    <t xml:space="preserve">TGTCCT</t>
  </si>
  <si>
    <t xml:space="preserve">TGTGAA</t>
  </si>
  <si>
    <t xml:space="preserve">TGTGAT</t>
  </si>
  <si>
    <t xml:space="preserve">TTGCTC</t>
  </si>
  <si>
    <t xml:space="preserve">TTTCTT</t>
  </si>
  <si>
    <t xml:space="preserve">TTTGAA</t>
  </si>
  <si>
    <t xml:space="preserve">TTTGTA</t>
  </si>
  <si>
    <t xml:space="preserve">AAACTC</t>
  </si>
  <si>
    <t xml:space="preserve">AAGTCA</t>
  </si>
  <si>
    <t xml:space="preserve">ACACGA</t>
  </si>
  <si>
    <t xml:space="preserve">ACCAGT</t>
  </si>
  <si>
    <t xml:space="preserve">ACCCAT</t>
  </si>
  <si>
    <t xml:space="preserve">ACGGGG</t>
  </si>
  <si>
    <t xml:space="preserve">ACGTGG</t>
  </si>
  <si>
    <t xml:space="preserve">AGATGG</t>
  </si>
  <si>
    <t xml:space="preserve">AGCGTA</t>
  </si>
  <si>
    <t xml:space="preserve">AGCTGC</t>
  </si>
  <si>
    <t xml:space="preserve">ATAAGT</t>
  </si>
  <si>
    <t xml:space="preserve">ATGAAA</t>
  </si>
  <si>
    <t xml:space="preserve">ATGTGA</t>
  </si>
  <si>
    <t xml:space="preserve">ATTACG</t>
  </si>
  <si>
    <t xml:space="preserve">CAATAA</t>
  </si>
  <si>
    <t xml:space="preserve">CAGCGC</t>
  </si>
  <si>
    <t xml:space="preserve">CCCTCC</t>
  </si>
  <si>
    <t xml:space="preserve">CCTATA</t>
  </si>
  <si>
    <t xml:space="preserve">CGATGG</t>
  </si>
  <si>
    <t xml:space="preserve">CGCACA</t>
  </si>
  <si>
    <t xml:space="preserve">CGCGTG</t>
  </si>
  <si>
    <t xml:space="preserve">CGGACG</t>
  </si>
  <si>
    <t xml:space="preserve">CGGCAA</t>
  </si>
  <si>
    <t xml:space="preserve">CGGTGG</t>
  </si>
  <si>
    <t xml:space="preserve">CGTGGC</t>
  </si>
  <si>
    <t xml:space="preserve">CTCACG</t>
  </si>
  <si>
    <t xml:space="preserve">CTCTGG</t>
  </si>
  <si>
    <t xml:space="preserve">CTGCCT</t>
  </si>
  <si>
    <t xml:space="preserve">CTGGCG</t>
  </si>
  <si>
    <t xml:space="preserve">CTGTCT</t>
  </si>
  <si>
    <t xml:space="preserve">GAATAC</t>
  </si>
  <si>
    <t xml:space="preserve">GACACC</t>
  </si>
  <si>
    <t xml:space="preserve">GACGCG</t>
  </si>
  <si>
    <t xml:space="preserve">GAGGAC</t>
  </si>
  <si>
    <t xml:space="preserve">GATAGT</t>
  </si>
  <si>
    <t xml:space="preserve">GCATTC</t>
  </si>
  <si>
    <t xml:space="preserve">GCCAGT</t>
  </si>
  <si>
    <t xml:space="preserve">GCGAAT</t>
  </si>
  <si>
    <t xml:space="preserve">GGATCA</t>
  </si>
  <si>
    <t xml:space="preserve">GGCGGA</t>
  </si>
  <si>
    <t xml:space="preserve">GGGGCA</t>
  </si>
  <si>
    <t xml:space="preserve">GGTAGT</t>
  </si>
  <si>
    <t xml:space="preserve">GTATCC</t>
  </si>
  <si>
    <t xml:space="preserve">GTGAAC</t>
  </si>
  <si>
    <t xml:space="preserve">GTTCTG</t>
  </si>
  <si>
    <t xml:space="preserve">GTTGGC</t>
  </si>
  <si>
    <t xml:space="preserve">TAGAAC</t>
  </si>
  <si>
    <t xml:space="preserve">TATGAC</t>
  </si>
  <si>
    <t xml:space="preserve">TCTAGG</t>
  </si>
  <si>
    <t xml:space="preserve">TCTGGG</t>
  </si>
  <si>
    <t xml:space="preserve">TCTGTC</t>
  </si>
  <si>
    <t xml:space="preserve">TGCAGG</t>
  </si>
  <si>
    <t xml:space="preserve">TGTCCG</t>
  </si>
  <si>
    <t xml:space="preserve">TTACAA</t>
  </si>
  <si>
    <t xml:space="preserve">TTATAG</t>
  </si>
  <si>
    <t xml:space="preserve">TTCGCT</t>
  </si>
  <si>
    <t xml:space="preserve">TTCGTA</t>
  </si>
  <si>
    <t xml:space="preserve">TTGACG</t>
  </si>
  <si>
    <t xml:space="preserve">TTTACT</t>
  </si>
  <si>
    <t xml:space="preserve">AAACGG</t>
  </si>
  <si>
    <t xml:space="preserve">AAAGAA</t>
  </si>
  <si>
    <t xml:space="preserve">AAGACG</t>
  </si>
  <si>
    <t xml:space="preserve">ACACTA</t>
  </si>
  <si>
    <t xml:space="preserve">ACCACT</t>
  </si>
  <si>
    <t xml:space="preserve">ACCTAC</t>
  </si>
  <si>
    <t xml:space="preserve">ACCTGA</t>
  </si>
  <si>
    <t xml:space="preserve">ACGCGA</t>
  </si>
  <si>
    <t xml:space="preserve">ACTTTC</t>
  </si>
  <si>
    <t xml:space="preserve">AGCCGT</t>
  </si>
  <si>
    <t xml:space="preserve">AGGACG</t>
  </si>
  <si>
    <t xml:space="preserve">ATATGA</t>
  </si>
  <si>
    <t xml:space="preserve">ATCAAC</t>
  </si>
  <si>
    <t xml:space="preserve">ATGTGT</t>
  </si>
  <si>
    <t xml:space="preserve">CAAAGA</t>
  </si>
  <si>
    <t xml:space="preserve">CCAACG</t>
  </si>
  <si>
    <t xml:space="preserve">CCAGCC</t>
  </si>
  <si>
    <t xml:space="preserve">CCATTC</t>
  </si>
  <si>
    <t xml:space="preserve">CCATTT</t>
  </si>
  <si>
    <t xml:space="preserve">CCCAAC</t>
  </si>
  <si>
    <t xml:space="preserve">CCCGCC</t>
  </si>
  <si>
    <t xml:space="preserve">CCGATG</t>
  </si>
  <si>
    <t xml:space="preserve">CCGGTA</t>
  </si>
  <si>
    <t xml:space="preserve">CCTAGC</t>
  </si>
  <si>
    <t xml:space="preserve">CGAGAA</t>
  </si>
  <si>
    <t xml:space="preserve">CGAGGT</t>
  </si>
  <si>
    <t xml:space="preserve">CGGCGA</t>
  </si>
  <si>
    <t xml:space="preserve">CGTTAC</t>
  </si>
  <si>
    <t xml:space="preserve">CTTACA</t>
  </si>
  <si>
    <t xml:space="preserve">GATGAA</t>
  </si>
  <si>
    <t xml:space="preserve">GCATCC</t>
  </si>
  <si>
    <t xml:space="preserve">GCGCTA</t>
  </si>
  <si>
    <t xml:space="preserve">GCGGTG</t>
  </si>
  <si>
    <t xml:space="preserve">GCGTGG</t>
  </si>
  <si>
    <t xml:space="preserve">GCTGAA</t>
  </si>
  <si>
    <t xml:space="preserve">GCTTAG</t>
  </si>
  <si>
    <t xml:space="preserve">GGCATA</t>
  </si>
  <si>
    <t xml:space="preserve">GGGGAG</t>
  </si>
  <si>
    <t xml:space="preserve">GGGGCC</t>
  </si>
  <si>
    <t xml:space="preserve">GGGTGC</t>
  </si>
  <si>
    <t xml:space="preserve">GTCACC</t>
  </si>
  <si>
    <t xml:space="preserve">GTTCGA</t>
  </si>
  <si>
    <t xml:space="preserve">TAATGC</t>
  </si>
  <si>
    <t xml:space="preserve">TACAGA</t>
  </si>
  <si>
    <t xml:space="preserve">TACTCA</t>
  </si>
  <si>
    <t xml:space="preserve">TAGGCG</t>
  </si>
  <si>
    <t xml:space="preserve">TAGTTC</t>
  </si>
  <si>
    <t xml:space="preserve">TCGAAA</t>
  </si>
  <si>
    <t xml:space="preserve">TCGTTG</t>
  </si>
  <si>
    <t xml:space="preserve">TGACTA</t>
  </si>
  <si>
    <t xml:space="preserve">TGATAG</t>
  </si>
  <si>
    <t xml:space="preserve">TGATCC</t>
  </si>
  <si>
    <t xml:space="preserve">TTAGCT</t>
  </si>
  <si>
    <t xml:space="preserve">TTGAAA</t>
  </si>
  <si>
    <t xml:space="preserve">TTGGCA</t>
  </si>
  <si>
    <t xml:space="preserve">TTTCCA</t>
  </si>
  <si>
    <t xml:space="preserve">AACCCG</t>
  </si>
  <si>
    <t xml:space="preserve">AATCGC</t>
  </si>
  <si>
    <t xml:space="preserve">ACAGTA</t>
  </si>
  <si>
    <t xml:space="preserve">ACCTGT</t>
  </si>
  <si>
    <t xml:space="preserve">AGGTGA</t>
  </si>
  <si>
    <t xml:space="preserve">ATCCTA</t>
  </si>
  <si>
    <t xml:space="preserve">ATGCAA</t>
  </si>
  <si>
    <t xml:space="preserve">ATGGTG</t>
  </si>
  <si>
    <t xml:space="preserve">ATTGTT</t>
  </si>
  <si>
    <t xml:space="preserve">CACGGA</t>
  </si>
  <si>
    <t xml:space="preserve">CACGGC</t>
  </si>
  <si>
    <t xml:space="preserve">CACTCC</t>
  </si>
  <si>
    <t xml:space="preserve">CATAGA</t>
  </si>
  <si>
    <t xml:space="preserve">CATTCA</t>
  </si>
  <si>
    <t xml:space="preserve">CCCAGG</t>
  </si>
  <si>
    <t xml:space="preserve">CGCACG</t>
  </si>
  <si>
    <t xml:space="preserve">CGTGGT</t>
  </si>
  <si>
    <t xml:space="preserve">CTCATT</t>
  </si>
  <si>
    <t xml:space="preserve">CTGCAA</t>
  </si>
  <si>
    <t xml:space="preserve">CTGCGT</t>
  </si>
  <si>
    <t xml:space="preserve">CTGGGA</t>
  </si>
  <si>
    <t xml:space="preserve">CTGTAT</t>
  </si>
  <si>
    <t xml:space="preserve">GAATGG</t>
  </si>
  <si>
    <t xml:space="preserve">GACAAG</t>
  </si>
  <si>
    <t xml:space="preserve">GACGGT</t>
  </si>
  <si>
    <t xml:space="preserve">GACGTG</t>
  </si>
  <si>
    <t xml:space="preserve">GAGTGA</t>
  </si>
  <si>
    <t xml:space="preserve">GATCCG</t>
  </si>
  <si>
    <t xml:space="preserve">GCACTC</t>
  </si>
  <si>
    <t xml:space="preserve">GCGCTT</t>
  </si>
  <si>
    <t xml:space="preserve">GCTACC</t>
  </si>
  <si>
    <t xml:space="preserve">GCTTGG</t>
  </si>
  <si>
    <t xml:space="preserve">GGAAAG</t>
  </si>
  <si>
    <t xml:space="preserve">GGCAGC</t>
  </si>
  <si>
    <t xml:space="preserve">GTACAG</t>
  </si>
  <si>
    <t xml:space="preserve">GTAGAA</t>
  </si>
  <si>
    <t xml:space="preserve">GTCAGT</t>
  </si>
  <si>
    <t xml:space="preserve">GTCTGC</t>
  </si>
  <si>
    <t xml:space="preserve">GTCTTC</t>
  </si>
  <si>
    <t xml:space="preserve">GTTGTG</t>
  </si>
  <si>
    <t xml:space="preserve">TAAAGT</t>
  </si>
  <si>
    <t xml:space="preserve">TAACCT</t>
  </si>
  <si>
    <t xml:space="preserve">TAGTGA</t>
  </si>
  <si>
    <t xml:space="preserve">TATGAA</t>
  </si>
  <si>
    <t xml:space="preserve">TCACTA</t>
  </si>
  <si>
    <t xml:space="preserve">TCCCTC</t>
  </si>
  <si>
    <t xml:space="preserve">TGAGTG</t>
  </si>
  <si>
    <t xml:space="preserve">TGGCGG</t>
  </si>
  <si>
    <t xml:space="preserve">TGTTTA</t>
  </si>
  <si>
    <t xml:space="preserve">TGTTTG</t>
  </si>
  <si>
    <t xml:space="preserve">TTGTTC</t>
  </si>
  <si>
    <t xml:space="preserve">AAGTAC</t>
  </si>
  <si>
    <t xml:space="preserve">AAGTTA</t>
  </si>
  <si>
    <t xml:space="preserve">ACAAAT</t>
  </si>
  <si>
    <t xml:space="preserve">ACAGAT</t>
  </si>
  <si>
    <t xml:space="preserve">ACCAAT</t>
  </si>
  <si>
    <t xml:space="preserve">ACGTGA</t>
  </si>
  <si>
    <t xml:space="preserve">ACTTTA</t>
  </si>
  <si>
    <t xml:space="preserve">AGAACC</t>
  </si>
  <si>
    <t xml:space="preserve">AGACAA</t>
  </si>
  <si>
    <t xml:space="preserve">AGCCAT</t>
  </si>
  <si>
    <t xml:space="preserve">AGGCTG</t>
  </si>
  <si>
    <t xml:space="preserve">AGTATA</t>
  </si>
  <si>
    <t xml:space="preserve">ATCACT</t>
  </si>
  <si>
    <t xml:space="preserve">ATCCTG</t>
  </si>
  <si>
    <t xml:space="preserve">CAAGGG</t>
  </si>
  <si>
    <t xml:space="preserve">CATTTC</t>
  </si>
  <si>
    <t xml:space="preserve">CCCGCA</t>
  </si>
  <si>
    <t xml:space="preserve">CCGATC</t>
  </si>
  <si>
    <t xml:space="preserve">CCTCCG</t>
  </si>
  <si>
    <t xml:space="preserve">CTCACC</t>
  </si>
  <si>
    <t xml:space="preserve">CTCGAG</t>
  </si>
  <si>
    <t xml:space="preserve">CTCGTC</t>
  </si>
  <si>
    <t xml:space="preserve">CTTACC</t>
  </si>
  <si>
    <t xml:space="preserve">CTTACG</t>
  </si>
  <si>
    <t xml:space="preserve">CTTTTA</t>
  </si>
  <si>
    <t xml:space="preserve">GAAAGC</t>
  </si>
  <si>
    <t xml:space="preserve">GAGATG</t>
  </si>
  <si>
    <t xml:space="preserve">GATCAA</t>
  </si>
  <si>
    <t xml:space="preserve">GATTCG</t>
  </si>
  <si>
    <t xml:space="preserve">GCAAAT</t>
  </si>
  <si>
    <t xml:space="preserve">GCAACT</t>
  </si>
  <si>
    <t xml:space="preserve">GCACCT</t>
  </si>
  <si>
    <t xml:space="preserve">GCCGTC</t>
  </si>
  <si>
    <t xml:space="preserve">GCCGTT</t>
  </si>
  <si>
    <t xml:space="preserve">GCTAAG</t>
  </si>
  <si>
    <t xml:space="preserve">GCTCCT</t>
  </si>
  <si>
    <t xml:space="preserve">GCTGTG</t>
  </si>
  <si>
    <t xml:space="preserve">GGACTC</t>
  </si>
  <si>
    <t xml:space="preserve">GGGAAC</t>
  </si>
  <si>
    <t xml:space="preserve">GGGACT</t>
  </si>
  <si>
    <t xml:space="preserve">GGGAGT</t>
  </si>
  <si>
    <t xml:space="preserve">GGTATT</t>
  </si>
  <si>
    <t xml:space="preserve">GGTCGT</t>
  </si>
  <si>
    <t xml:space="preserve">GTACAT</t>
  </si>
  <si>
    <t xml:space="preserve">GTTACG</t>
  </si>
  <si>
    <t xml:space="preserve">TAATTT</t>
  </si>
  <si>
    <t xml:space="preserve">TATGGG</t>
  </si>
  <si>
    <t xml:space="preserve">TATTAG</t>
  </si>
  <si>
    <t xml:space="preserve">TCCAGA</t>
  </si>
  <si>
    <t xml:space="preserve">TCCTCA</t>
  </si>
  <si>
    <t xml:space="preserve">TCGGCT</t>
  </si>
  <si>
    <t xml:space="preserve">TCGTAA</t>
  </si>
  <si>
    <t xml:space="preserve">TCGTGG</t>
  </si>
  <si>
    <t xml:space="preserve">TCTATT</t>
  </si>
  <si>
    <t xml:space="preserve">TGATCA</t>
  </si>
  <si>
    <t xml:space="preserve">TGGGGT</t>
  </si>
  <si>
    <t xml:space="preserve">TGGTGG</t>
  </si>
  <si>
    <t xml:space="preserve">TTCCTA</t>
  </si>
  <si>
    <t xml:space="preserve">TTGATT</t>
  </si>
  <si>
    <t xml:space="preserve">TTGTGG</t>
  </si>
  <si>
    <t xml:space="preserve">TTTCGC</t>
  </si>
  <si>
    <t xml:space="preserve">AACACT</t>
  </si>
  <si>
    <t xml:space="preserve">AACCAC</t>
  </si>
  <si>
    <t xml:space="preserve">AAGCAC</t>
  </si>
  <si>
    <t xml:space="preserve">AAGTAA</t>
  </si>
  <si>
    <t xml:space="preserve">ACACGG</t>
  </si>
  <si>
    <t xml:space="preserve">ACCAAC</t>
  </si>
  <si>
    <t xml:space="preserve">ACCGCC</t>
  </si>
  <si>
    <t xml:space="preserve">ACGTTG</t>
  </si>
  <si>
    <t xml:space="preserve">ACTGAT</t>
  </si>
  <si>
    <t xml:space="preserve">AGAGAT</t>
  </si>
  <si>
    <t xml:space="preserve">AGCGGC</t>
  </si>
  <si>
    <t xml:space="preserve">AGGAAG</t>
  </si>
  <si>
    <t xml:space="preserve">AGTACA</t>
  </si>
  <si>
    <t xml:space="preserve">AGTTTC</t>
  </si>
  <si>
    <t xml:space="preserve">ATCCCT</t>
  </si>
  <si>
    <t xml:space="preserve">ATCGTT</t>
  </si>
  <si>
    <t xml:space="preserve">ATGACT</t>
  </si>
  <si>
    <t xml:space="preserve">ATGCTT</t>
  </si>
  <si>
    <t xml:space="preserve">ATGGCC</t>
  </si>
  <si>
    <t xml:space="preserve">ATTCCG</t>
  </si>
  <si>
    <t xml:space="preserve">ATTTCC</t>
  </si>
  <si>
    <t xml:space="preserve">CCATAT</t>
  </si>
  <si>
    <t xml:space="preserve">CCCGGC</t>
  </si>
  <si>
    <t xml:space="preserve">CGACGG</t>
  </si>
  <si>
    <t xml:space="preserve">CGCATG</t>
  </si>
  <si>
    <t xml:space="preserve">CGCCTA</t>
  </si>
  <si>
    <t xml:space="preserve">CGTTCA</t>
  </si>
  <si>
    <t xml:space="preserve">CTAGCT</t>
  </si>
  <si>
    <t xml:space="preserve">CTGGTT</t>
  </si>
  <si>
    <t xml:space="preserve">CTTGAG</t>
  </si>
  <si>
    <t xml:space="preserve">GACAGG</t>
  </si>
  <si>
    <t xml:space="preserve">GACCGG</t>
  </si>
  <si>
    <t xml:space="preserve">GATCTG</t>
  </si>
  <si>
    <t xml:space="preserve">GCAAAA</t>
  </si>
  <si>
    <t xml:space="preserve">GCAATG</t>
  </si>
  <si>
    <t xml:space="preserve">GCCACG</t>
  </si>
  <si>
    <t xml:space="preserve">GCGACT</t>
  </si>
  <si>
    <t xml:space="preserve">GCGGAC</t>
  </si>
  <si>
    <t xml:space="preserve">GCTCGT</t>
  </si>
  <si>
    <t xml:space="preserve">GCTTGC</t>
  </si>
  <si>
    <t xml:space="preserve">GGACGA</t>
  </si>
  <si>
    <t xml:space="preserve">GGCACG</t>
  </si>
  <si>
    <t xml:space="preserve">GGCTAG</t>
  </si>
  <si>
    <t xml:space="preserve">GGCTGT</t>
  </si>
  <si>
    <t xml:space="preserve">GGTAAC</t>
  </si>
  <si>
    <t xml:space="preserve">GGTATA</t>
  </si>
  <si>
    <t xml:space="preserve">GGTTCA</t>
  </si>
  <si>
    <t xml:space="preserve">GTACCT</t>
  </si>
  <si>
    <t xml:space="preserve">GTGCAG</t>
  </si>
  <si>
    <t xml:space="preserve">GTGGTA</t>
  </si>
  <si>
    <t xml:space="preserve">TAACGC</t>
  </si>
  <si>
    <t xml:space="preserve">TACCTG</t>
  </si>
  <si>
    <t xml:space="preserve">TAGAAG</t>
  </si>
  <si>
    <t xml:space="preserve">TAGGGT</t>
  </si>
  <si>
    <t xml:space="preserve">TATTCG</t>
  </si>
  <si>
    <t xml:space="preserve">TATTTT</t>
  </si>
  <si>
    <t xml:space="preserve">TCCAAA</t>
  </si>
  <si>
    <t xml:space="preserve">TCCACT</t>
  </si>
  <si>
    <t xml:space="preserve">TCCCCT</t>
  </si>
  <si>
    <t xml:space="preserve">TGACTT</t>
  </si>
  <si>
    <t xml:space="preserve">TGGAAT</t>
  </si>
  <si>
    <t xml:space="preserve">TGTGGC</t>
  </si>
  <si>
    <t xml:space="preserve">TTACAC</t>
  </si>
  <si>
    <t xml:space="preserve">TTATAT</t>
  </si>
  <si>
    <t xml:space="preserve">TTATCA</t>
  </si>
  <si>
    <t xml:space="preserve">TTATCC</t>
  </si>
  <si>
    <t xml:space="preserve">TTCGAA</t>
  </si>
  <si>
    <t xml:space="preserve">TTCTGG</t>
  </si>
  <si>
    <t xml:space="preserve">TTCTGT</t>
  </si>
  <si>
    <t xml:space="preserve">TTGACA</t>
  </si>
  <si>
    <t xml:space="preserve">AAACGC</t>
  </si>
  <si>
    <t xml:space="preserve">AAAGGG</t>
  </si>
  <si>
    <t xml:space="preserve">AACATC</t>
  </si>
  <si>
    <t xml:space="preserve">AACTTG</t>
  </si>
  <si>
    <t xml:space="preserve">AAGGGT</t>
  </si>
  <si>
    <t xml:space="preserve">AATGAT</t>
  </si>
  <si>
    <t xml:space="preserve">AATTCA</t>
  </si>
  <si>
    <t xml:space="preserve">AATTGA</t>
  </si>
  <si>
    <t xml:space="preserve">ACAACC</t>
  </si>
  <si>
    <t xml:space="preserve">ACGGCA</t>
  </si>
  <si>
    <t xml:space="preserve">ACTCCC</t>
  </si>
  <si>
    <t xml:space="preserve">AGAGGC</t>
  </si>
  <si>
    <t xml:space="preserve">AGCGGT</t>
  </si>
  <si>
    <t xml:space="preserve">AGGACT</t>
  </si>
  <si>
    <t xml:space="preserve">AGTATT</t>
  </si>
  <si>
    <t xml:space="preserve">AGTCAT</t>
  </si>
  <si>
    <t xml:space="preserve">AGTGAA</t>
  </si>
  <si>
    <t xml:space="preserve">ATCTAC</t>
  </si>
  <si>
    <t xml:space="preserve">ATGAAC</t>
  </si>
  <si>
    <t xml:space="preserve">ATTACA</t>
  </si>
  <si>
    <t xml:space="preserve">ATTACC</t>
  </si>
  <si>
    <t xml:space="preserve">ATTCCC</t>
  </si>
  <si>
    <t xml:space="preserve">CAACCC</t>
  </si>
  <si>
    <t xml:space="preserve">CAACGT</t>
  </si>
  <si>
    <t xml:space="preserve">CAAGAT</t>
  </si>
  <si>
    <t xml:space="preserve">CAAGGT</t>
  </si>
  <si>
    <t xml:space="preserve">CATCCA</t>
  </si>
  <si>
    <t xml:space="preserve">CCCTCT</t>
  </si>
  <si>
    <t xml:space="preserve">CCGCAT</t>
  </si>
  <si>
    <t xml:space="preserve">CCGGAT</t>
  </si>
  <si>
    <t xml:space="preserve">CCGTCA</t>
  </si>
  <si>
    <t xml:space="preserve">CCTATT</t>
  </si>
  <si>
    <t xml:space="preserve">CGCCCG</t>
  </si>
  <si>
    <t xml:space="preserve">CGGGTC</t>
  </si>
  <si>
    <t xml:space="preserve">CGTTAA</t>
  </si>
  <si>
    <t xml:space="preserve">CTCAAA</t>
  </si>
  <si>
    <t xml:space="preserve">CTCCTA</t>
  </si>
  <si>
    <t xml:space="preserve">CTCGTG</t>
  </si>
  <si>
    <t xml:space="preserve">CTTTTC</t>
  </si>
  <si>
    <t xml:space="preserve">GAATAA</t>
  </si>
  <si>
    <t xml:space="preserve">GAATCT</t>
  </si>
  <si>
    <t xml:space="preserve">GACAAC</t>
  </si>
  <si>
    <t xml:space="preserve">GACCTG</t>
  </si>
  <si>
    <t xml:space="preserve">GCCTGT</t>
  </si>
  <si>
    <t xml:space="preserve">GCGATC</t>
  </si>
  <si>
    <t xml:space="preserve">GCGGGG</t>
  </si>
  <si>
    <t xml:space="preserve">GCTGTC</t>
  </si>
  <si>
    <t xml:space="preserve">GGAAAC</t>
  </si>
  <si>
    <t xml:space="preserve">GGAGCA</t>
  </si>
  <si>
    <t xml:space="preserve">GGGTAG</t>
  </si>
  <si>
    <t xml:space="preserve">GTAGAG</t>
  </si>
  <si>
    <t xml:space="preserve">GTTATG</t>
  </si>
  <si>
    <t xml:space="preserve">GTTTAA</t>
  </si>
  <si>
    <t xml:space="preserve">TACAAA</t>
  </si>
  <si>
    <t xml:space="preserve">TACCGT</t>
  </si>
  <si>
    <t xml:space="preserve">TAGTTT</t>
  </si>
  <si>
    <t xml:space="preserve">TCACGG</t>
  </si>
  <si>
    <t xml:space="preserve">TCATTT</t>
  </si>
  <si>
    <t xml:space="preserve">TGTAAG</t>
  </si>
  <si>
    <t xml:space="preserve">TGTTCG</t>
  </si>
  <si>
    <t xml:space="preserve">TTAACA</t>
  </si>
  <si>
    <t xml:space="preserve">TTAAGT</t>
  </si>
  <si>
    <t xml:space="preserve">TTACGT</t>
  </si>
  <si>
    <t xml:space="preserve">TTACTA</t>
  </si>
  <si>
    <t xml:space="preserve">TTAGAC</t>
  </si>
  <si>
    <t xml:space="preserve">TTAGTC</t>
  </si>
  <si>
    <t xml:space="preserve">TTAGTT</t>
  </si>
  <si>
    <t xml:space="preserve">TTGGGG</t>
  </si>
  <si>
    <t xml:space="preserve">AAAGAC</t>
  </si>
  <si>
    <t xml:space="preserve">AAATGG</t>
  </si>
  <si>
    <t xml:space="preserve">AACGGG</t>
  </si>
  <si>
    <t xml:space="preserve">AAGTCC</t>
  </si>
  <si>
    <t xml:space="preserve">AATGAC</t>
  </si>
  <si>
    <t xml:space="preserve">ACACGC</t>
  </si>
  <si>
    <t xml:space="preserve">ACCTTA</t>
  </si>
  <si>
    <t xml:space="preserve">ACGCCA</t>
  </si>
  <si>
    <t xml:space="preserve">ACGTAT</t>
  </si>
  <si>
    <t xml:space="preserve">ACTGGA</t>
  </si>
  <si>
    <t xml:space="preserve">ACTGGT</t>
  </si>
  <si>
    <t xml:space="preserve">AGAGAA</t>
  </si>
  <si>
    <t xml:space="preserve">AGGTAG</t>
  </si>
  <si>
    <t xml:space="preserve">AGTCCG</t>
  </si>
  <si>
    <t xml:space="preserve">ATAGTT</t>
  </si>
  <si>
    <t xml:space="preserve">ATCGGG</t>
  </si>
  <si>
    <t xml:space="preserve">ATCTCC</t>
  </si>
  <si>
    <t xml:space="preserve">ATGCCA</t>
  </si>
  <si>
    <t xml:space="preserve">CAATAT</t>
  </si>
  <si>
    <t xml:space="preserve">CCAAGG</t>
  </si>
  <si>
    <t xml:space="preserve">CCATCT</t>
  </si>
  <si>
    <t xml:space="preserve">CCCGGT</t>
  </si>
  <si>
    <t xml:space="preserve">CCTCGA</t>
  </si>
  <si>
    <t xml:space="preserve">CGGATA</t>
  </si>
  <si>
    <t xml:space="preserve">CGGGAA</t>
  </si>
  <si>
    <t xml:space="preserve">CGTCTC</t>
  </si>
  <si>
    <t xml:space="preserve">CGTTTC</t>
  </si>
  <si>
    <t xml:space="preserve">CGTTTG</t>
  </si>
  <si>
    <t xml:space="preserve">CTGATT</t>
  </si>
  <si>
    <t xml:space="preserve">CTGGTC</t>
  </si>
  <si>
    <t xml:space="preserve">CTTTAA</t>
  </si>
  <si>
    <t xml:space="preserve">CTTTCA</t>
  </si>
  <si>
    <t xml:space="preserve">CTTTGG</t>
  </si>
  <si>
    <t xml:space="preserve">GAAAGT</t>
  </si>
  <si>
    <t xml:space="preserve">GAACTC</t>
  </si>
  <si>
    <t xml:space="preserve">GACATT</t>
  </si>
  <si>
    <t xml:space="preserve">GACCAA</t>
  </si>
  <si>
    <t xml:space="preserve">GACCCA</t>
  </si>
  <si>
    <t xml:space="preserve">GACCGA</t>
  </si>
  <si>
    <t xml:space="preserve">GATCCA</t>
  </si>
  <si>
    <t xml:space="preserve">GATCTT</t>
  </si>
  <si>
    <t xml:space="preserve">GGCCCA</t>
  </si>
  <si>
    <t xml:space="preserve">GGTCTC</t>
  </si>
  <si>
    <t xml:space="preserve">GGTGCT</t>
  </si>
  <si>
    <t xml:space="preserve">GTAAGA</t>
  </si>
  <si>
    <t xml:space="preserve">GTACCA</t>
  </si>
  <si>
    <t xml:space="preserve">GTATAT</t>
  </si>
  <si>
    <t xml:space="preserve">GTTAAC</t>
  </si>
  <si>
    <t xml:space="preserve">GTTCGG</t>
  </si>
  <si>
    <t xml:space="preserve">GTTGAT</t>
  </si>
  <si>
    <t xml:space="preserve">GTTTCC</t>
  </si>
  <si>
    <t xml:space="preserve">TACATA</t>
  </si>
  <si>
    <t xml:space="preserve">TACCAC</t>
  </si>
  <si>
    <t xml:space="preserve">TAGAAA</t>
  </si>
  <si>
    <t xml:space="preserve">TAGTAG</t>
  </si>
  <si>
    <t xml:space="preserve">TCATTC</t>
  </si>
  <si>
    <t xml:space="preserve">TCCCGC</t>
  </si>
  <si>
    <t xml:space="preserve">TGACGT</t>
  </si>
  <si>
    <t xml:space="preserve">TGCCTG</t>
  </si>
  <si>
    <t xml:space="preserve">TGGATT</t>
  </si>
  <si>
    <t xml:space="preserve">TGGCCT</t>
  </si>
  <si>
    <t xml:space="preserve">TTCCGT</t>
  </si>
  <si>
    <t xml:space="preserve">TTCTAT</t>
  </si>
  <si>
    <t xml:space="preserve">AATAGT</t>
  </si>
  <si>
    <t xml:space="preserve">ACAGGT</t>
  </si>
  <si>
    <t xml:space="preserve">ACCGGT</t>
  </si>
  <si>
    <t xml:space="preserve">AGCCGC</t>
  </si>
  <si>
    <t xml:space="preserve">AGGGCA</t>
  </si>
  <si>
    <t xml:space="preserve">AGTCGC</t>
  </si>
  <si>
    <t xml:space="preserve">ATATTA</t>
  </si>
  <si>
    <t xml:space="preserve">ATGATT</t>
  </si>
  <si>
    <t xml:space="preserve">ATGGAA</t>
  </si>
  <si>
    <t xml:space="preserve">ATGTCT</t>
  </si>
  <si>
    <t xml:space="preserve">CAACAT</t>
  </si>
  <si>
    <t xml:space="preserve">CAACCG</t>
  </si>
  <si>
    <t xml:space="preserve">CACCTG</t>
  </si>
  <si>
    <t xml:space="preserve">CAGGGT</t>
  </si>
  <si>
    <t xml:space="preserve">CAGTTT</t>
  </si>
  <si>
    <t xml:space="preserve">CATGCC</t>
  </si>
  <si>
    <t xml:space="preserve">CCACGC</t>
  </si>
  <si>
    <t xml:space="preserve">CCATAC</t>
  </si>
  <si>
    <t xml:space="preserve">CCCAAT</t>
  </si>
  <si>
    <t xml:space="preserve">CCTGTA</t>
  </si>
  <si>
    <t xml:space="preserve">CGAGCG</t>
  </si>
  <si>
    <t xml:space="preserve">CGCCGT</t>
  </si>
  <si>
    <t xml:space="preserve">CGCTTT</t>
  </si>
  <si>
    <t xml:space="preserve">CGGCCG</t>
  </si>
  <si>
    <t xml:space="preserve">CGGCGC</t>
  </si>
  <si>
    <t xml:space="preserve">CTAGAA</t>
  </si>
  <si>
    <t xml:space="preserve">CTATTA</t>
  </si>
  <si>
    <t xml:space="preserve">CTCATC</t>
  </si>
  <si>
    <t xml:space="preserve">CTCCCA</t>
  </si>
  <si>
    <t xml:space="preserve">CTGTTT</t>
  </si>
  <si>
    <t xml:space="preserve">GACTTT</t>
  </si>
  <si>
    <t xml:space="preserve">GAGCAA</t>
  </si>
  <si>
    <t xml:space="preserve">GAGCGA</t>
  </si>
  <si>
    <t xml:space="preserve">GCGCCT</t>
  </si>
  <si>
    <t xml:space="preserve">GCGTGA</t>
  </si>
  <si>
    <t xml:space="preserve">GGAGAT</t>
  </si>
  <si>
    <t xml:space="preserve">GGATAA</t>
  </si>
  <si>
    <t xml:space="preserve">GGCGCC</t>
  </si>
  <si>
    <t xml:space="preserve">GGGCAG</t>
  </si>
  <si>
    <t xml:space="preserve">GGTAGA</t>
  </si>
  <si>
    <t xml:space="preserve">GGTTAT</t>
  </si>
  <si>
    <t xml:space="preserve">GGTTTA</t>
  </si>
  <si>
    <t xml:space="preserve">GGTTTT</t>
  </si>
  <si>
    <t xml:space="preserve">GTAAGC</t>
  </si>
  <si>
    <t xml:space="preserve">GTATGT</t>
  </si>
  <si>
    <t xml:space="preserve">GTGCCA</t>
  </si>
  <si>
    <t xml:space="preserve">TAAGGA</t>
  </si>
  <si>
    <t xml:space="preserve">TACGAT</t>
  </si>
  <si>
    <t xml:space="preserve">TACTGA</t>
  </si>
  <si>
    <t xml:space="preserve">TAGGAC</t>
  </si>
  <si>
    <t xml:space="preserve">TAGTTG</t>
  </si>
  <si>
    <t xml:space="preserve">TATTCC</t>
  </si>
  <si>
    <t xml:space="preserve">TCATCC</t>
  </si>
  <si>
    <t xml:space="preserve">TCCAGC</t>
  </si>
  <si>
    <t xml:space="preserve">TCCATT</t>
  </si>
  <si>
    <t xml:space="preserve">TCCGAT</t>
  </si>
  <si>
    <t xml:space="preserve">TCGATT</t>
  </si>
  <si>
    <t xml:space="preserve">TCGCTC</t>
  </si>
  <si>
    <t xml:space="preserve">TCTGAA</t>
  </si>
  <si>
    <t xml:space="preserve">TCTGCC</t>
  </si>
  <si>
    <t xml:space="preserve">TGTTCA</t>
  </si>
  <si>
    <t xml:space="preserve">TTTAAG</t>
  </si>
  <si>
    <t xml:space="preserve">TTTGCC</t>
  </si>
  <si>
    <t xml:space="preserve">TTTGCG</t>
  </si>
  <si>
    <t xml:space="preserve">TTTGGT</t>
  </si>
  <si>
    <t xml:space="preserve">AAAATC</t>
  </si>
  <si>
    <t xml:space="preserve">AAGGCA</t>
  </si>
  <si>
    <t xml:space="preserve">ACAAGG</t>
  </si>
  <si>
    <t xml:space="preserve">ACACCA</t>
  </si>
  <si>
    <t xml:space="preserve">AGCAGA</t>
  </si>
  <si>
    <t xml:space="preserve">AGGGTT</t>
  </si>
  <si>
    <t xml:space="preserve">ATACTG</t>
  </si>
  <si>
    <t xml:space="preserve">ATATCA</t>
  </si>
  <si>
    <t xml:space="preserve">ATGGCA</t>
  </si>
  <si>
    <t xml:space="preserve">ATGGGG</t>
  </si>
  <si>
    <t xml:space="preserve">CACGTC</t>
  </si>
  <si>
    <t xml:space="preserve">CAGTTA</t>
  </si>
  <si>
    <t xml:space="preserve">CATGTA</t>
  </si>
  <si>
    <t xml:space="preserve">CCCCGT</t>
  </si>
  <si>
    <t xml:space="preserve">CCCTGG</t>
  </si>
  <si>
    <t xml:space="preserve">CCGCTT</t>
  </si>
  <si>
    <t xml:space="preserve">CCGTCC</t>
  </si>
  <si>
    <t xml:space="preserve">CCTATG</t>
  </si>
  <si>
    <t xml:space="preserve">CCTCAT</t>
  </si>
  <si>
    <t xml:space="preserve">CGCGGA</t>
  </si>
  <si>
    <t xml:space="preserve">CTACAT</t>
  </si>
  <si>
    <t xml:space="preserve">CTATTT</t>
  </si>
  <si>
    <t xml:space="preserve">CTGGAA</t>
  </si>
  <si>
    <t xml:space="preserve">GAGGTC</t>
  </si>
  <si>
    <t xml:space="preserve">GATGGG</t>
  </si>
  <si>
    <t xml:space="preserve">GCAAGT</t>
  </si>
  <si>
    <t xml:space="preserve">GCCATA</t>
  </si>
  <si>
    <t xml:space="preserve">GCTAAA</t>
  </si>
  <si>
    <t xml:space="preserve">GGACAT</t>
  </si>
  <si>
    <t xml:space="preserve">GGATTA</t>
  </si>
  <si>
    <t xml:space="preserve">GGCCCG</t>
  </si>
  <si>
    <t xml:space="preserve">GGGATG</t>
  </si>
  <si>
    <t xml:space="preserve">GGGTAA</t>
  </si>
  <si>
    <t xml:space="preserve">GGGTCG</t>
  </si>
  <si>
    <t xml:space="preserve">GGGTGT</t>
  </si>
  <si>
    <t xml:space="preserve">GGGTTT</t>
  </si>
  <si>
    <t xml:space="preserve">GTCAGC</t>
  </si>
  <si>
    <t xml:space="preserve">GTCCCG</t>
  </si>
  <si>
    <t xml:space="preserve">GTCGGG</t>
  </si>
  <si>
    <t xml:space="preserve">TAACAC</t>
  </si>
  <si>
    <t xml:space="preserve">TACGAA</t>
  </si>
  <si>
    <t xml:space="preserve">TAGCTA</t>
  </si>
  <si>
    <t xml:space="preserve">TATGCA</t>
  </si>
  <si>
    <t xml:space="preserve">TCACCG</t>
  </si>
  <si>
    <t xml:space="preserve">TCATAC</t>
  </si>
  <si>
    <t xml:space="preserve">TCATCA</t>
  </si>
  <si>
    <t xml:space="preserve">TCGGTA</t>
  </si>
  <si>
    <t xml:space="preserve">TCTAAT</t>
  </si>
  <si>
    <t xml:space="preserve">TCTCGC</t>
  </si>
  <si>
    <t xml:space="preserve">TGAAAG</t>
  </si>
  <si>
    <t xml:space="preserve">TTAGCG</t>
  </si>
  <si>
    <t xml:space="preserve">TTCAAG</t>
  </si>
  <si>
    <t xml:space="preserve">TTCGGA</t>
  </si>
  <si>
    <t xml:space="preserve">TTTGCT</t>
  </si>
  <si>
    <t xml:space="preserve">AAAAAG</t>
  </si>
  <si>
    <t xml:space="preserve">AAATGC</t>
  </si>
  <si>
    <t xml:space="preserve">AAGGGA</t>
  </si>
  <si>
    <t xml:space="preserve">AAGGGG</t>
  </si>
  <si>
    <t xml:space="preserve">ACATAG</t>
  </si>
  <si>
    <t xml:space="preserve">ACCTTC</t>
  </si>
  <si>
    <t xml:space="preserve">ACGTTC</t>
  </si>
  <si>
    <t xml:space="preserve">ACTTCG</t>
  </si>
  <si>
    <t xml:space="preserve">AGCCTA</t>
  </si>
  <si>
    <t xml:space="preserve">AGGTGC</t>
  </si>
  <si>
    <t xml:space="preserve">AGTTCC</t>
  </si>
  <si>
    <t xml:space="preserve">ATAATC</t>
  </si>
  <si>
    <t xml:space="preserve">ATAGTC</t>
  </si>
  <si>
    <t xml:space="preserve">ATATGT</t>
  </si>
  <si>
    <t xml:space="preserve">ATCATC</t>
  </si>
  <si>
    <t xml:space="preserve">ATCTCT</t>
  </si>
  <si>
    <t xml:space="preserve">ATGTCC</t>
  </si>
  <si>
    <t xml:space="preserve">ATTCAG</t>
  </si>
  <si>
    <t xml:space="preserve">ATTCAT</t>
  </si>
  <si>
    <t xml:space="preserve">CAGGGA</t>
  </si>
  <si>
    <t xml:space="preserve">CATTCC</t>
  </si>
  <si>
    <t xml:space="preserve">CCACTA</t>
  </si>
  <si>
    <t xml:space="preserve">CCCCAA</t>
  </si>
  <si>
    <t xml:space="preserve">CCCCTC</t>
  </si>
  <si>
    <t xml:space="preserve">CCGTGT</t>
  </si>
  <si>
    <t xml:space="preserve">CCTCAA</t>
  </si>
  <si>
    <t xml:space="preserve">CCTCGT</t>
  </si>
  <si>
    <t xml:space="preserve">CGCAAC</t>
  </si>
  <si>
    <t xml:space="preserve">CGCCCC</t>
  </si>
  <si>
    <t xml:space="preserve">CGCCGG</t>
  </si>
  <si>
    <t xml:space="preserve">CGCCTC</t>
  </si>
  <si>
    <t xml:space="preserve">CGGATC</t>
  </si>
  <si>
    <t xml:space="preserve">CGTACC</t>
  </si>
  <si>
    <t xml:space="preserve">CGTGCG</t>
  </si>
  <si>
    <t xml:space="preserve">CTAGCC</t>
  </si>
  <si>
    <t xml:space="preserve">CTCCCC</t>
  </si>
  <si>
    <t xml:space="preserve">CTGACT</t>
  </si>
  <si>
    <t xml:space="preserve">CTGCTG</t>
  </si>
  <si>
    <t xml:space="preserve">GAAACG</t>
  </si>
  <si>
    <t xml:space="preserve">GATAAG</t>
  </si>
  <si>
    <t xml:space="preserve">GATATG</t>
  </si>
  <si>
    <t xml:space="preserve">GATTTC</t>
  </si>
  <si>
    <t xml:space="preserve">GCATGC</t>
  </si>
  <si>
    <t xml:space="preserve">GCGAGC</t>
  </si>
  <si>
    <t xml:space="preserve">GCTCCA</t>
  </si>
  <si>
    <t xml:space="preserve">GGAAGT</t>
  </si>
  <si>
    <t xml:space="preserve">GGTTGT</t>
  </si>
  <si>
    <t xml:space="preserve">GTAACG</t>
  </si>
  <si>
    <t xml:space="preserve">GTATAC</t>
  </si>
  <si>
    <t xml:space="preserve">GTATGG</t>
  </si>
  <si>
    <t xml:space="preserve">GTCAAA</t>
  </si>
  <si>
    <t xml:space="preserve">GTCCAG</t>
  </si>
  <si>
    <t xml:space="preserve">GTCGCA</t>
  </si>
  <si>
    <t xml:space="preserve">TAAGTG</t>
  </si>
  <si>
    <t xml:space="preserve">TAATGG</t>
  </si>
  <si>
    <t xml:space="preserve">TACCAG</t>
  </si>
  <si>
    <t xml:space="preserve">TAGCTT</t>
  </si>
  <si>
    <t xml:space="preserve">TATACG</t>
  </si>
  <si>
    <t xml:space="preserve">TATATG</t>
  </si>
  <si>
    <t xml:space="preserve">TATGCC</t>
  </si>
  <si>
    <t xml:space="preserve">TATTAT</t>
  </si>
  <si>
    <t xml:space="preserve">TATTGG</t>
  </si>
  <si>
    <t xml:space="preserve">TCCAAT</t>
  </si>
  <si>
    <t xml:space="preserve">TCGAAT</t>
  </si>
  <si>
    <t xml:space="preserve">TCGAGT</t>
  </si>
  <si>
    <t xml:space="preserve">TCGCCA</t>
  </si>
  <si>
    <t xml:space="preserve">TCGGGA</t>
  </si>
  <si>
    <t xml:space="preserve">TCTTCC</t>
  </si>
  <si>
    <t xml:space="preserve">TGCAAG</t>
  </si>
  <si>
    <t xml:space="preserve">TGCGAC</t>
  </si>
  <si>
    <t xml:space="preserve">TGCGCA</t>
  </si>
  <si>
    <t xml:space="preserve">TGGATG</t>
  </si>
  <si>
    <t xml:space="preserve">TGGTGT</t>
  </si>
  <si>
    <t xml:space="preserve">TGTGGG</t>
  </si>
  <si>
    <t xml:space="preserve">TTAGGG</t>
  </si>
  <si>
    <t xml:space="preserve">TTTAGG</t>
  </si>
  <si>
    <t xml:space="preserve">TTTGTT</t>
  </si>
  <si>
    <t xml:space="preserve">TTTTAC</t>
  </si>
  <si>
    <t xml:space="preserve">AACGAA</t>
  </si>
  <si>
    <t xml:space="preserve">AACGCT</t>
  </si>
  <si>
    <t xml:space="preserve">AACGTA</t>
  </si>
  <si>
    <t xml:space="preserve">AAGTGA</t>
  </si>
  <si>
    <t xml:space="preserve">AATGTT</t>
  </si>
  <si>
    <t xml:space="preserve">ACATGA</t>
  </si>
  <si>
    <t xml:space="preserve">ACATTG</t>
  </si>
  <si>
    <t xml:space="preserve">ACCAGA</t>
  </si>
  <si>
    <t xml:space="preserve">ACCGTT</t>
  </si>
  <si>
    <t xml:space="preserve">AGTGCC</t>
  </si>
  <si>
    <t xml:space="preserve">AGTGGA</t>
  </si>
  <si>
    <t xml:space="preserve">ATAGCT</t>
  </si>
  <si>
    <t xml:space="preserve">ATGTTC</t>
  </si>
  <si>
    <t xml:space="preserve">ATTTGG</t>
  </si>
  <si>
    <t xml:space="preserve">CAAAAG</t>
  </si>
  <si>
    <t xml:space="preserve">CACCAC</t>
  </si>
  <si>
    <t xml:space="preserve">CAGGCC</t>
  </si>
  <si>
    <t xml:space="preserve">CATGGT</t>
  </si>
  <si>
    <t xml:space="preserve">CCCTAT</t>
  </si>
  <si>
    <t xml:space="preserve">CCTATC</t>
  </si>
  <si>
    <t xml:space="preserve">CCTCTA</t>
  </si>
  <si>
    <t xml:space="preserve">CCTGGG</t>
  </si>
  <si>
    <t xml:space="preserve">CGGTAG</t>
  </si>
  <si>
    <t xml:space="preserve">CTAGGT</t>
  </si>
  <si>
    <t xml:space="preserve">CTCGGT</t>
  </si>
  <si>
    <t xml:space="preserve">CTCTTT</t>
  </si>
  <si>
    <t xml:space="preserve">CTGCAG</t>
  </si>
  <si>
    <t xml:space="preserve">CTTCTG</t>
  </si>
  <si>
    <t xml:space="preserve">CTTTGC</t>
  </si>
  <si>
    <t xml:space="preserve">GAAACA</t>
  </si>
  <si>
    <t xml:space="preserve">GAACCG</t>
  </si>
  <si>
    <t xml:space="preserve">GAGCAC</t>
  </si>
  <si>
    <t xml:space="preserve">GAGGAT</t>
  </si>
  <si>
    <t xml:space="preserve">GCAACG</t>
  </si>
  <si>
    <t xml:space="preserve">GCAGGC</t>
  </si>
  <si>
    <t xml:space="preserve">GCATAA</t>
  </si>
  <si>
    <t xml:space="preserve">GCCAAA</t>
  </si>
  <si>
    <t xml:space="preserve">GCCCTA</t>
  </si>
  <si>
    <t xml:space="preserve">GCGGGC</t>
  </si>
  <si>
    <t xml:space="preserve">GGAGAC</t>
  </si>
  <si>
    <t xml:space="preserve">GGATGC</t>
  </si>
  <si>
    <t xml:space="preserve">GGCATT</t>
  </si>
  <si>
    <t xml:space="preserve">GGCGAC</t>
  </si>
  <si>
    <t xml:space="preserve">GGCGCA</t>
  </si>
  <si>
    <t xml:space="preserve">GGCGCT</t>
  </si>
  <si>
    <t xml:space="preserve">GGGTTC</t>
  </si>
  <si>
    <t xml:space="preserve">GTCTCG</t>
  </si>
  <si>
    <t xml:space="preserve">GTGAGG</t>
  </si>
  <si>
    <t xml:space="preserve">GTGCAC</t>
  </si>
  <si>
    <t xml:space="preserve">GTGGAA</t>
  </si>
  <si>
    <t xml:space="preserve">GTGGGC</t>
  </si>
  <si>
    <t xml:space="preserve">TAACAA</t>
  </si>
  <si>
    <t xml:space="preserve">TAAGCG</t>
  </si>
  <si>
    <t xml:space="preserve">TACCAT</t>
  </si>
  <si>
    <t xml:space="preserve">TAGCCT</t>
  </si>
  <si>
    <t xml:space="preserve">TAGGCC</t>
  </si>
  <si>
    <t xml:space="preserve">TAGGTA</t>
  </si>
  <si>
    <t xml:space="preserve">TATTGA</t>
  </si>
  <si>
    <t xml:space="preserve">TCCCCA</t>
  </si>
  <si>
    <t xml:space="preserve">TCGTTT</t>
  </si>
  <si>
    <t xml:space="preserve">TCTAAC</t>
  </si>
  <si>
    <t xml:space="preserve">TGGAGC</t>
  </si>
  <si>
    <t xml:space="preserve">TGTCAA</t>
  </si>
  <si>
    <t xml:space="preserve">TTACTG</t>
  </si>
  <si>
    <t xml:space="preserve">TTGGCG</t>
  </si>
  <si>
    <t xml:space="preserve">TTTCGT</t>
  </si>
  <si>
    <t xml:space="preserve">AACCTG</t>
  </si>
  <si>
    <t xml:space="preserve">AACTCT</t>
  </si>
  <si>
    <t xml:space="preserve">AATACG</t>
  </si>
  <si>
    <t xml:space="preserve">ACCTAG</t>
  </si>
  <si>
    <t xml:space="preserve">ACGAAA</t>
  </si>
  <si>
    <t xml:space="preserve">ACGGCC</t>
  </si>
  <si>
    <t xml:space="preserve">ACTACA</t>
  </si>
  <si>
    <t xml:space="preserve">AGACCG</t>
  </si>
  <si>
    <t xml:space="preserve">AGCGCG</t>
  </si>
  <si>
    <t xml:space="preserve">AGGCCC</t>
  </si>
  <si>
    <t xml:space="preserve">ATATCG</t>
  </si>
  <si>
    <t xml:space="preserve">ATCCTT</t>
  </si>
  <si>
    <t xml:space="preserve">ATCGAT</t>
  </si>
  <si>
    <t xml:space="preserve">ATTGCG</t>
  </si>
  <si>
    <t xml:space="preserve">CATTCG</t>
  </si>
  <si>
    <t xml:space="preserve">CCAGCG</t>
  </si>
  <si>
    <t xml:space="preserve">CCATGG</t>
  </si>
  <si>
    <t xml:space="preserve">CCCAGC</t>
  </si>
  <si>
    <t xml:space="preserve">CCCATG</t>
  </si>
  <si>
    <t xml:space="preserve">CGCATC</t>
  </si>
  <si>
    <t xml:space="preserve">CGCGTA</t>
  </si>
  <si>
    <t xml:space="preserve">CGCTGC</t>
  </si>
  <si>
    <t xml:space="preserve">CTCGTT</t>
  </si>
  <si>
    <t xml:space="preserve">CTCTAC</t>
  </si>
  <si>
    <t xml:space="preserve">CTTCCG</t>
  </si>
  <si>
    <t xml:space="preserve">GACTAG</t>
  </si>
  <si>
    <t xml:space="preserve">GATCGA</t>
  </si>
  <si>
    <t xml:space="preserve">GCACAC</t>
  </si>
  <si>
    <t xml:space="preserve">GCCGCT</t>
  </si>
  <si>
    <t xml:space="preserve">GCTAAC</t>
  </si>
  <si>
    <t xml:space="preserve">GCTTCC</t>
  </si>
  <si>
    <t xml:space="preserve">GCTTTC</t>
  </si>
  <si>
    <t xml:space="preserve">GGCAGA</t>
  </si>
  <si>
    <t xml:space="preserve">GGCGAG</t>
  </si>
  <si>
    <t xml:space="preserve">GGCTAC</t>
  </si>
  <si>
    <t xml:space="preserve">GGGCTG</t>
  </si>
  <si>
    <t xml:space="preserve">GTACCC</t>
  </si>
  <si>
    <t xml:space="preserve">GTACTG</t>
  </si>
  <si>
    <t xml:space="preserve">GTAGGG</t>
  </si>
  <si>
    <t xml:space="preserve">GTGGTG</t>
  </si>
  <si>
    <t xml:space="preserve">GTTATA</t>
  </si>
  <si>
    <t xml:space="preserve">TAAAGC</t>
  </si>
  <si>
    <t xml:space="preserve">TAACAT</t>
  </si>
  <si>
    <t xml:space="preserve">TAAGGG</t>
  </si>
  <si>
    <t xml:space="preserve">TACTTA</t>
  </si>
  <si>
    <t xml:space="preserve">TAGAGG</t>
  </si>
  <si>
    <t xml:space="preserve">TAGCGC</t>
  </si>
  <si>
    <t xml:space="preserve">TATTCA</t>
  </si>
  <si>
    <t xml:space="preserve">TATTTA</t>
  </si>
  <si>
    <t xml:space="preserve">TCACGC</t>
  </si>
  <si>
    <t xml:space="preserve">TCATCT</t>
  </si>
  <si>
    <t xml:space="preserve">TCCATC</t>
  </si>
  <si>
    <t xml:space="preserve">TCGAAG</t>
  </si>
  <si>
    <t xml:space="preserve">TCTTAT</t>
  </si>
  <si>
    <t xml:space="preserve">TGCGCT</t>
  </si>
  <si>
    <t xml:space="preserve">TGGCAA</t>
  </si>
  <si>
    <t xml:space="preserve">TTACTT</t>
  </si>
  <si>
    <t xml:space="preserve">TTAGGC</t>
  </si>
  <si>
    <t xml:space="preserve">TTATAA</t>
  </si>
  <si>
    <t xml:space="preserve">TTATGG</t>
  </si>
  <si>
    <t xml:space="preserve">TTCAGA</t>
  </si>
  <si>
    <t xml:space="preserve">TTGTAT</t>
  </si>
  <si>
    <t xml:space="preserve">TTGTTA</t>
  </si>
  <si>
    <t xml:space="preserve">AAACGA</t>
  </si>
  <si>
    <t xml:space="preserve">AAATAG</t>
  </si>
  <si>
    <t xml:space="preserve">AATCCC</t>
  </si>
  <si>
    <t xml:space="preserve">AATCGG</t>
  </si>
  <si>
    <t xml:space="preserve">ACCATA</t>
  </si>
  <si>
    <t xml:space="preserve">ACGCTC</t>
  </si>
  <si>
    <t xml:space="preserve">ACTTAC</t>
  </si>
  <si>
    <t xml:space="preserve">AGACTA</t>
  </si>
  <si>
    <t xml:space="preserve">AGCCAG</t>
  </si>
  <si>
    <t xml:space="preserve">AGGCAC</t>
  </si>
  <si>
    <t xml:space="preserve">AGGTAC</t>
  </si>
  <si>
    <t xml:space="preserve">AGGTCA</t>
  </si>
  <si>
    <t xml:space="preserve">AGGTCT</t>
  </si>
  <si>
    <t xml:space="preserve">AGGTGG</t>
  </si>
  <si>
    <t xml:space="preserve">AGTATG</t>
  </si>
  <si>
    <t xml:space="preserve">ATGGCT</t>
  </si>
  <si>
    <t xml:space="preserve">CACTGG</t>
  </si>
  <si>
    <t xml:space="preserve">CAGGCT</t>
  </si>
  <si>
    <t xml:space="preserve">CATATC</t>
  </si>
  <si>
    <t xml:space="preserve">CATTCT</t>
  </si>
  <si>
    <t xml:space="preserve">CCAAAT</t>
  </si>
  <si>
    <t xml:space="preserve">CCCACG</t>
  </si>
  <si>
    <t xml:space="preserve">CCGGTG</t>
  </si>
  <si>
    <t xml:space="preserve">CCGTAC</t>
  </si>
  <si>
    <t xml:space="preserve">CCTCCC</t>
  </si>
  <si>
    <t xml:space="preserve">CCTTAT</t>
  </si>
  <si>
    <t xml:space="preserve">CGCCCA</t>
  </si>
  <si>
    <t xml:space="preserve">CGCGGC</t>
  </si>
  <si>
    <t xml:space="preserve">CGGCGG</t>
  </si>
  <si>
    <t xml:space="preserve">CGTATC</t>
  </si>
  <si>
    <t xml:space="preserve">CGTTCT</t>
  </si>
  <si>
    <t xml:space="preserve">CTAACG</t>
  </si>
  <si>
    <t xml:space="preserve">CTATAG</t>
  </si>
  <si>
    <t xml:space="preserve">CTGCTT</t>
  </si>
  <si>
    <t xml:space="preserve">CTGTAC</t>
  </si>
  <si>
    <t xml:space="preserve">CTTATC</t>
  </si>
  <si>
    <t xml:space="preserve">CTTGAC</t>
  </si>
  <si>
    <t xml:space="preserve">GAAAAT</t>
  </si>
  <si>
    <t xml:space="preserve">GAAATA</t>
  </si>
  <si>
    <t xml:space="preserve">GAAGCC</t>
  </si>
  <si>
    <t xml:space="preserve">GACTAT</t>
  </si>
  <si>
    <t xml:space="preserve">GAGGTG</t>
  </si>
  <si>
    <t xml:space="preserve">GATCGG</t>
  </si>
  <si>
    <t xml:space="preserve">GATGGC</t>
  </si>
  <si>
    <t xml:space="preserve">GATTCA</t>
  </si>
  <si>
    <t xml:space="preserve">GCACAA</t>
  </si>
  <si>
    <t xml:space="preserve">GCCAAG</t>
  </si>
  <si>
    <t xml:space="preserve">GCGCCA</t>
  </si>
  <si>
    <t xml:space="preserve">GCGGCG</t>
  </si>
  <si>
    <t xml:space="preserve">GCTATG</t>
  </si>
  <si>
    <t xml:space="preserve">GCTGGA</t>
  </si>
  <si>
    <t xml:space="preserve">GGCATC</t>
  </si>
  <si>
    <t xml:space="preserve">GGGCTA</t>
  </si>
  <si>
    <t xml:space="preserve">GGTTCT</t>
  </si>
  <si>
    <t xml:space="preserve">GTACGC</t>
  </si>
  <si>
    <t xml:space="preserve">GTGATA</t>
  </si>
  <si>
    <t xml:space="preserve">GTTGGA</t>
  </si>
  <si>
    <t xml:space="preserve">TACGGA</t>
  </si>
  <si>
    <t xml:space="preserve">TATGAG</t>
  </si>
  <si>
    <t xml:space="preserve">TATGTA</t>
  </si>
  <si>
    <t xml:space="preserve">TCAACG</t>
  </si>
  <si>
    <t xml:space="preserve">TCAGTA</t>
  </si>
  <si>
    <t xml:space="preserve">TCAGTC</t>
  </si>
  <si>
    <t xml:space="preserve">TCCCAG</t>
  </si>
  <si>
    <t xml:space="preserve">TGAACA</t>
  </si>
  <si>
    <t xml:space="preserve">TGATCT</t>
  </si>
  <si>
    <t xml:space="preserve">TGATGA</t>
  </si>
  <si>
    <t xml:space="preserve">TGTGGA</t>
  </si>
  <si>
    <t xml:space="preserve">TTCTAA</t>
  </si>
  <si>
    <t xml:space="preserve">TTTAGC</t>
  </si>
  <si>
    <t xml:space="preserve">AAAATA</t>
  </si>
  <si>
    <t xml:space="preserve">AACCCA</t>
  </si>
  <si>
    <t xml:space="preserve">AAGATA</t>
  </si>
  <si>
    <t xml:space="preserve">ACAATT</t>
  </si>
  <si>
    <t xml:space="preserve">ACCATT</t>
  </si>
  <si>
    <t xml:space="preserve">ACCCCG</t>
  </si>
  <si>
    <t xml:space="preserve">ACGACG</t>
  </si>
  <si>
    <t xml:space="preserve">ACTATG</t>
  </si>
  <si>
    <t xml:space="preserve">ACTCGA</t>
  </si>
  <si>
    <t xml:space="preserve">AGCGAC</t>
  </si>
  <si>
    <t xml:space="preserve">AGCGCC</t>
  </si>
  <si>
    <t xml:space="preserve">AGCTGA</t>
  </si>
  <si>
    <t xml:space="preserve">AGTGGC</t>
  </si>
  <si>
    <t xml:space="preserve">AGTTAA</t>
  </si>
  <si>
    <t xml:space="preserve">ATAGGC</t>
  </si>
  <si>
    <t xml:space="preserve">ATCGAA</t>
  </si>
  <si>
    <t xml:space="preserve">ATGTAG</t>
  </si>
  <si>
    <t xml:space="preserve">ATGTTA</t>
  </si>
  <si>
    <t xml:space="preserve">CAATTA</t>
  </si>
  <si>
    <t xml:space="preserve">CAGAGG</t>
  </si>
  <si>
    <t xml:space="preserve">CCAGAT</t>
  </si>
  <si>
    <t xml:space="preserve">CCATGA</t>
  </si>
  <si>
    <t xml:space="preserve">CCCGTT</t>
  </si>
  <si>
    <t xml:space="preserve">CCGCTA</t>
  </si>
  <si>
    <t xml:space="preserve">CCGGAA</t>
  </si>
  <si>
    <t xml:space="preserve">CGAACC</t>
  </si>
  <si>
    <t xml:space="preserve">CGCGGG</t>
  </si>
  <si>
    <t xml:space="preserve">CGGAAA</t>
  </si>
  <si>
    <t xml:space="preserve">CGGAGG</t>
  </si>
  <si>
    <t xml:space="preserve">CGGGGG</t>
  </si>
  <si>
    <t xml:space="preserve">CGGTAC</t>
  </si>
  <si>
    <t xml:space="preserve">CTAAAA</t>
  </si>
  <si>
    <t xml:space="preserve">CTATAC</t>
  </si>
  <si>
    <t xml:space="preserve">CTATCA</t>
  </si>
  <si>
    <t xml:space="preserve">GAAGTG</t>
  </si>
  <si>
    <t xml:space="preserve">GAAGTT</t>
  </si>
  <si>
    <t xml:space="preserve">GACACG</t>
  </si>
  <si>
    <t xml:space="preserve">GACCCT</t>
  </si>
  <si>
    <t xml:space="preserve">GATATT</t>
  </si>
  <si>
    <t xml:space="preserve">GCCGCC</t>
  </si>
  <si>
    <t xml:space="preserve">GCGCGT</t>
  </si>
  <si>
    <t xml:space="preserve">GCTCTG</t>
  </si>
  <si>
    <t xml:space="preserve">GGAACG</t>
  </si>
  <si>
    <t xml:space="preserve">GGATTT</t>
  </si>
  <si>
    <t xml:space="preserve">GGTAGC</t>
  </si>
  <si>
    <t xml:space="preserve">GTCGCT</t>
  </si>
  <si>
    <t xml:space="preserve">TAAGAA</t>
  </si>
  <si>
    <t xml:space="preserve">TAGGAA</t>
  </si>
  <si>
    <t xml:space="preserve">TAGTGT</t>
  </si>
  <si>
    <t xml:space="preserve">TATACA</t>
  </si>
  <si>
    <t xml:space="preserve">TATCCT</t>
  </si>
  <si>
    <t xml:space="preserve">TCAAAC</t>
  </si>
  <si>
    <t xml:space="preserve">TCCAAC</t>
  </si>
  <si>
    <t xml:space="preserve">TCCACA</t>
  </si>
  <si>
    <t xml:space="preserve">TGACCA</t>
  </si>
  <si>
    <t xml:space="preserve">TGAGCG</t>
  </si>
  <si>
    <t xml:space="preserve">TGAGCT</t>
  </si>
  <si>
    <t xml:space="preserve">TGCTGC</t>
  </si>
  <si>
    <t xml:space="preserve">TGCTGG</t>
  </si>
  <si>
    <t xml:space="preserve">TGGCCA</t>
  </si>
  <si>
    <t xml:space="preserve">TTAAGA</t>
  </si>
  <si>
    <t xml:space="preserve">TTATGA</t>
  </si>
  <si>
    <t xml:space="preserve">AAGCCG</t>
  </si>
  <si>
    <t xml:space="preserve">AAGGTA</t>
  </si>
  <si>
    <t xml:space="preserve">ACATGG</t>
  </si>
  <si>
    <t xml:space="preserve">ACCTCG</t>
  </si>
  <si>
    <t xml:space="preserve">ACGCTT</t>
  </si>
  <si>
    <t xml:space="preserve">ACGTCC</t>
  </si>
  <si>
    <t xml:space="preserve">AGCTCC</t>
  </si>
  <si>
    <t xml:space="preserve">AGCTGG</t>
  </si>
  <si>
    <t xml:space="preserve">AGTTGT</t>
  </si>
  <si>
    <t xml:space="preserve">ATCACA</t>
  </si>
  <si>
    <t xml:space="preserve">ATCACC</t>
  </si>
  <si>
    <t xml:space="preserve">ATCTTC</t>
  </si>
  <si>
    <t xml:space="preserve">CAACCA</t>
  </si>
  <si>
    <t xml:space="preserve">CAACGG</t>
  </si>
  <si>
    <t xml:space="preserve">CAATCC</t>
  </si>
  <si>
    <t xml:space="preserve">CACAAT</t>
  </si>
  <si>
    <t xml:space="preserve">CACCAG</t>
  </si>
  <si>
    <t xml:space="preserve">CACGCA</t>
  </si>
  <si>
    <t xml:space="preserve">CACTTA</t>
  </si>
  <si>
    <t xml:space="preserve">CAGAAT</t>
  </si>
  <si>
    <t xml:space="preserve">CAGATC</t>
  </si>
  <si>
    <t xml:space="preserve">CAGCCG</t>
  </si>
  <si>
    <t xml:space="preserve">CATCCC</t>
  </si>
  <si>
    <t xml:space="preserve">CATCCG</t>
  </si>
  <si>
    <t xml:space="preserve">CCAGTT</t>
  </si>
  <si>
    <t xml:space="preserve">CCCACT</t>
  </si>
  <si>
    <t xml:space="preserve">CCCTAC</t>
  </si>
  <si>
    <t xml:space="preserve">CCGCAC</t>
  </si>
  <si>
    <t xml:space="preserve">CCGTTC</t>
  </si>
  <si>
    <t xml:space="preserve">CCTTGC</t>
  </si>
  <si>
    <t xml:space="preserve">CGATAC</t>
  </si>
  <si>
    <t xml:space="preserve">CGATAT</t>
  </si>
  <si>
    <t xml:space="preserve">CGCCAG</t>
  </si>
  <si>
    <t xml:space="preserve">CGCCGC</t>
  </si>
  <si>
    <t xml:space="preserve">CGGGTG</t>
  </si>
  <si>
    <t xml:space="preserve">CTACGG</t>
  </si>
  <si>
    <t xml:space="preserve">CTCCCT</t>
  </si>
  <si>
    <t xml:space="preserve">CTCTTC</t>
  </si>
  <si>
    <t xml:space="preserve">CTGGCT</t>
  </si>
  <si>
    <t xml:space="preserve">CTGTAA</t>
  </si>
  <si>
    <t xml:space="preserve">GAAATC</t>
  </si>
  <si>
    <t xml:space="preserve">GAATTT</t>
  </si>
  <si>
    <t xml:space="preserve">GACGGG</t>
  </si>
  <si>
    <t xml:space="preserve">GAGCCA</t>
  </si>
  <si>
    <t xml:space="preserve">GATGAT</t>
  </si>
  <si>
    <t xml:space="preserve">GCAACA</t>
  </si>
  <si>
    <t xml:space="preserve">GCAAGG</t>
  </si>
  <si>
    <t xml:space="preserve">GCAATA</t>
  </si>
  <si>
    <t xml:space="preserve">GCAGTG</t>
  </si>
  <si>
    <t xml:space="preserve">GCATTT</t>
  </si>
  <si>
    <t xml:space="preserve">GCGGGA</t>
  </si>
  <si>
    <t xml:space="preserve">GCGTCA</t>
  </si>
  <si>
    <t xml:space="preserve">GCTGCG</t>
  </si>
  <si>
    <t xml:space="preserve">GGAACC</t>
  </si>
  <si>
    <t xml:space="preserve">GGAAGC</t>
  </si>
  <si>
    <t xml:space="preserve">GGCCCT</t>
  </si>
  <si>
    <t xml:space="preserve">GGGCTC</t>
  </si>
  <si>
    <t xml:space="preserve">GGGGGC</t>
  </si>
  <si>
    <t xml:space="preserve">GTAGGA</t>
  </si>
  <si>
    <t xml:space="preserve">GTCGTC</t>
  </si>
  <si>
    <t xml:space="preserve">GTGTGT</t>
  </si>
  <si>
    <t xml:space="preserve">GTTCAG</t>
  </si>
  <si>
    <t xml:space="preserve">GTTGGT</t>
  </si>
  <si>
    <t xml:space="preserve">GTTTAC</t>
  </si>
  <si>
    <t xml:space="preserve">GTTTGT</t>
  </si>
  <si>
    <t xml:space="preserve">TATTAA</t>
  </si>
  <si>
    <t xml:space="preserve">TATTTG</t>
  </si>
  <si>
    <t xml:space="preserve">TCCGGA</t>
  </si>
  <si>
    <t xml:space="preserve">TCCGTG</t>
  </si>
  <si>
    <t xml:space="preserve">TCGCGT</t>
  </si>
  <si>
    <t xml:space="preserve">TGACAT</t>
  </si>
  <si>
    <t xml:space="preserve">TGCCTT</t>
  </si>
  <si>
    <t xml:space="preserve">TGCGCG</t>
  </si>
  <si>
    <t xml:space="preserve">TGCGTT</t>
  </si>
  <si>
    <t xml:space="preserve">TGGCGC</t>
  </si>
  <si>
    <t xml:space="preserve">TGGTAT</t>
  </si>
  <si>
    <t xml:space="preserve">TGTGTT</t>
  </si>
  <si>
    <t xml:space="preserve">TGTTGC</t>
  </si>
  <si>
    <t xml:space="preserve">TTACGA</t>
  </si>
  <si>
    <t xml:space="preserve">TTAGGA</t>
  </si>
  <si>
    <t xml:space="preserve">TTCCAG</t>
  </si>
  <si>
    <t xml:space="preserve">TTCCCA</t>
  </si>
  <si>
    <t xml:space="preserve">TTGACT</t>
  </si>
  <si>
    <t xml:space="preserve">TTGCCG</t>
  </si>
  <si>
    <t xml:space="preserve">TTGGAA</t>
  </si>
  <si>
    <t xml:space="preserve">TTGGAC</t>
  </si>
  <si>
    <t xml:space="preserve">TTGTCA</t>
  </si>
  <si>
    <t xml:space="preserve">TTTCGA</t>
  </si>
  <si>
    <t xml:space="preserve">AAAGGA</t>
  </si>
  <si>
    <t xml:space="preserve">AAGCAA</t>
  </si>
  <si>
    <t xml:space="preserve">AAGCGC</t>
  </si>
  <si>
    <t xml:space="preserve">AAGGAT</t>
  </si>
  <si>
    <t xml:space="preserve">ACCCTT</t>
  </si>
  <si>
    <t xml:space="preserve">ACGAGG</t>
  </si>
  <si>
    <t xml:space="preserve">ACGATA</t>
  </si>
  <si>
    <t xml:space="preserve">ACGGGC</t>
  </si>
  <si>
    <t xml:space="preserve">ACGTGC</t>
  </si>
  <si>
    <t xml:space="preserve">AGAGGA</t>
  </si>
  <si>
    <t xml:space="preserve">AGCCTT</t>
  </si>
  <si>
    <t xml:space="preserve">AGGCTT</t>
  </si>
  <si>
    <t xml:space="preserve">ATAATG</t>
  </si>
  <si>
    <t xml:space="preserve">ATGGAT</t>
  </si>
  <si>
    <t xml:space="preserve">ATTAAC</t>
  </si>
  <si>
    <t xml:space="preserve">ATTGCA</t>
  </si>
  <si>
    <t xml:space="preserve">CACATA</t>
  </si>
  <si>
    <t xml:space="preserve">CATACA</t>
  </si>
  <si>
    <t xml:space="preserve">CATCTC</t>
  </si>
  <si>
    <t xml:space="preserve">CATTGA</t>
  </si>
  <si>
    <t xml:space="preserve">CCATAA</t>
  </si>
  <si>
    <t xml:space="preserve">CCCTCA</t>
  </si>
  <si>
    <t xml:space="preserve">CCGAGG</t>
  </si>
  <si>
    <t xml:space="preserve">CCTAAC</t>
  </si>
  <si>
    <t xml:space="preserve">CGACTG</t>
  </si>
  <si>
    <t xml:space="preserve">CGGTTG</t>
  </si>
  <si>
    <t xml:space="preserve">CGTGAC</t>
  </si>
  <si>
    <t xml:space="preserve">CTCCAT</t>
  </si>
  <si>
    <t xml:space="preserve">CTCGAC</t>
  </si>
  <si>
    <t xml:space="preserve">CTCTAT</t>
  </si>
  <si>
    <t xml:space="preserve">CTGATA</t>
  </si>
  <si>
    <t xml:space="preserve">CTGCCC</t>
  </si>
  <si>
    <t xml:space="preserve">CTTCAG</t>
  </si>
  <si>
    <t xml:space="preserve">CTTGCT</t>
  </si>
  <si>
    <t xml:space="preserve">GATCAT</t>
  </si>
  <si>
    <t xml:space="preserve">GCAGAA</t>
  </si>
  <si>
    <t xml:space="preserve">GCCACA</t>
  </si>
  <si>
    <t xml:space="preserve">GCCGTG</t>
  </si>
  <si>
    <t xml:space="preserve">GCCTGG</t>
  </si>
  <si>
    <t xml:space="preserve">GCTCGA</t>
  </si>
  <si>
    <t xml:space="preserve">GCTGAG</t>
  </si>
  <si>
    <t xml:space="preserve">GGGACG</t>
  </si>
  <si>
    <t xml:space="preserve">GGTGGT</t>
  </si>
  <si>
    <t xml:space="preserve">GTAATG</t>
  </si>
  <si>
    <t xml:space="preserve">GTCATT</t>
  </si>
  <si>
    <t xml:space="preserve">GTGCTT</t>
  </si>
  <si>
    <t xml:space="preserve">GTTTAG</t>
  </si>
  <si>
    <t xml:space="preserve">TAAACC</t>
  </si>
  <si>
    <t xml:space="preserve">TAAGCA</t>
  </si>
  <si>
    <t xml:space="preserve">TACACC</t>
  </si>
  <si>
    <t xml:space="preserve">TACTTC</t>
  </si>
  <si>
    <t xml:space="preserve">TAGACC</t>
  </si>
  <si>
    <t xml:space="preserve">TAGGTG</t>
  </si>
  <si>
    <t xml:space="preserve">TAGTAC</t>
  </si>
  <si>
    <t xml:space="preserve">TATATT</t>
  </si>
  <si>
    <t xml:space="preserve">TATCAG</t>
  </si>
  <si>
    <t xml:space="preserve">TATCCC</t>
  </si>
  <si>
    <t xml:space="preserve">TCCCTT</t>
  </si>
  <si>
    <t xml:space="preserve">TCTCAA</t>
  </si>
  <si>
    <t xml:space="preserve">TCTCCC</t>
  </si>
  <si>
    <t xml:space="preserve">TCTTTG</t>
  </si>
  <si>
    <t xml:space="preserve">TGAACT</t>
  </si>
  <si>
    <t xml:space="preserve">TGACAA</t>
  </si>
  <si>
    <t xml:space="preserve">TGCGTG</t>
  </si>
  <si>
    <t xml:space="preserve">TGGAGT</t>
  </si>
  <si>
    <t xml:space="preserve">TGGCAC</t>
  </si>
  <si>
    <t xml:space="preserve">TGGGCT</t>
  </si>
  <si>
    <t xml:space="preserve">TGGTCA</t>
  </si>
  <si>
    <t xml:space="preserve">TGTATC</t>
  </si>
  <si>
    <t xml:space="preserve">TTGCGA</t>
  </si>
  <si>
    <t xml:space="preserve">TTTATG</t>
  </si>
  <si>
    <t xml:space="preserve">TTTGGA</t>
  </si>
  <si>
    <t xml:space="preserve">AAAAAC</t>
  </si>
  <si>
    <t xml:space="preserve">AAAAGC</t>
  </si>
  <si>
    <t xml:space="preserve">AACCGC</t>
  </si>
  <si>
    <t xml:space="preserve">AAGCGT</t>
  </si>
  <si>
    <t xml:space="preserve">AATCAT</t>
  </si>
  <si>
    <t xml:space="preserve">AATCCA</t>
  </si>
  <si>
    <t xml:space="preserve">AATTTC</t>
  </si>
  <si>
    <t xml:space="preserve">ACAGAA</t>
  </si>
  <si>
    <t xml:space="preserve">ACAGGA</t>
  </si>
  <si>
    <t xml:space="preserve">ACATTA</t>
  </si>
  <si>
    <t xml:space="preserve">ACCGAC</t>
  </si>
  <si>
    <t xml:space="preserve">ACGAAC</t>
  </si>
  <si>
    <t xml:space="preserve">ACGCTG</t>
  </si>
  <si>
    <t xml:space="preserve">AGACCC</t>
  </si>
  <si>
    <t xml:space="preserve">AGCAAT</t>
  </si>
  <si>
    <t xml:space="preserve">AGGTCG</t>
  </si>
  <si>
    <t xml:space="preserve">AGTTAC</t>
  </si>
  <si>
    <t xml:space="preserve">ATCAGG</t>
  </si>
  <si>
    <t xml:space="preserve">ATGCCG</t>
  </si>
  <si>
    <t xml:space="preserve">ATGCCT</t>
  </si>
  <si>
    <t xml:space="preserve">ATTATA</t>
  </si>
  <si>
    <t xml:space="preserve">ATTTCT</t>
  </si>
  <si>
    <t xml:space="preserve">CAACTG</t>
  </si>
  <si>
    <t xml:space="preserve">CAGACC</t>
  </si>
  <si>
    <t xml:space="preserve">CAGGAC</t>
  </si>
  <si>
    <t xml:space="preserve">CATATG</t>
  </si>
  <si>
    <t xml:space="preserve">CCAAGT</t>
  </si>
  <si>
    <t xml:space="preserve">CCCACC</t>
  </si>
  <si>
    <t xml:space="preserve">CCCTTA</t>
  </si>
  <si>
    <t xml:space="preserve">CCGCGG</t>
  </si>
  <si>
    <t xml:space="preserve">CCGTGG</t>
  </si>
  <si>
    <t xml:space="preserve">CGACGC</t>
  </si>
  <si>
    <t xml:space="preserve">CGATTC</t>
  </si>
  <si>
    <t xml:space="preserve">CGCCAC</t>
  </si>
  <si>
    <t xml:space="preserve">CGCTCA</t>
  </si>
  <si>
    <t xml:space="preserve">CGCTTC</t>
  </si>
  <si>
    <t xml:space="preserve">CGGAAC</t>
  </si>
  <si>
    <t xml:space="preserve">CGGGGC</t>
  </si>
  <si>
    <t xml:space="preserve">CGTATA</t>
  </si>
  <si>
    <t xml:space="preserve">CGTTGG</t>
  </si>
  <si>
    <t xml:space="preserve">CTACCC</t>
  </si>
  <si>
    <t xml:space="preserve">CTATGT</t>
  </si>
  <si>
    <t xml:space="preserve">CTTCCT</t>
  </si>
  <si>
    <t xml:space="preserve">CTTGAT</t>
  </si>
  <si>
    <t xml:space="preserve">CTTGTT</t>
  </si>
  <si>
    <t xml:space="preserve">GAAAGA</t>
  </si>
  <si>
    <t xml:space="preserve">GAAGAC</t>
  </si>
  <si>
    <t xml:space="preserve">GAAGTC</t>
  </si>
  <si>
    <t xml:space="preserve">GAATGA</t>
  </si>
  <si>
    <t xml:space="preserve">GAGTAG</t>
  </si>
  <si>
    <t xml:space="preserve">GATATA</t>
  </si>
  <si>
    <t xml:space="preserve">GCCCGC</t>
  </si>
  <si>
    <t xml:space="preserve">GCCGGC</t>
  </si>
  <si>
    <t xml:space="preserve">GCTGCC</t>
  </si>
  <si>
    <t xml:space="preserve">GGAGCG</t>
  </si>
  <si>
    <t xml:space="preserve">GGAGCT</t>
  </si>
  <si>
    <t xml:space="preserve">GGTATC</t>
  </si>
  <si>
    <t xml:space="preserve">GTCATA</t>
  </si>
  <si>
    <t xml:space="preserve">GTCCTA</t>
  </si>
  <si>
    <t xml:space="preserve">GTCGCG</t>
  </si>
  <si>
    <t xml:space="preserve">GTGCCG</t>
  </si>
  <si>
    <t xml:space="preserve">GTGTAA</t>
  </si>
  <si>
    <t xml:space="preserve">GTTAGC</t>
  </si>
  <si>
    <t xml:space="preserve">TAATGT</t>
  </si>
  <si>
    <t xml:space="preserve">TAGAGA</t>
  </si>
  <si>
    <t xml:space="preserve">TATAAT</t>
  </si>
  <si>
    <t xml:space="preserve">TCATAT</t>
  </si>
  <si>
    <t xml:space="preserve">TCGGCG</t>
  </si>
  <si>
    <t xml:space="preserve">TCTACT</t>
  </si>
  <si>
    <t xml:space="preserve">TCTGTA</t>
  </si>
  <si>
    <t xml:space="preserve">TCTTGA</t>
  </si>
  <si>
    <t xml:space="preserve">TGCTCC</t>
  </si>
  <si>
    <t xml:space="preserve">TGCTTC</t>
  </si>
  <si>
    <t xml:space="preserve">TGGGAC</t>
  </si>
  <si>
    <t xml:space="preserve">TGGGTC</t>
  </si>
  <si>
    <t xml:space="preserve">TGTGTG</t>
  </si>
  <si>
    <t xml:space="preserve">TTATTA</t>
  </si>
  <si>
    <t xml:space="preserve">TTCGGC</t>
  </si>
  <si>
    <t xml:space="preserve">TTGCCA</t>
  </si>
  <si>
    <t xml:space="preserve">TTGTCG</t>
  </si>
  <si>
    <t xml:space="preserve">AAAAAT</t>
  </si>
  <si>
    <t xml:space="preserve">AAATTA</t>
  </si>
  <si>
    <t xml:space="preserve">AACAGT</t>
  </si>
  <si>
    <t xml:space="preserve">AACTTC</t>
  </si>
  <si>
    <t xml:space="preserve">AAGATC</t>
  </si>
  <si>
    <t xml:space="preserve">AAGTAG</t>
  </si>
  <si>
    <t xml:space="preserve">AAGTTC</t>
  </si>
  <si>
    <t xml:space="preserve">AATGTC</t>
  </si>
  <si>
    <t xml:space="preserve">AATTTG</t>
  </si>
  <si>
    <t xml:space="preserve">ACCGGG</t>
  </si>
  <si>
    <t xml:space="preserve">ACTACT</t>
  </si>
  <si>
    <t xml:space="preserve">ACTCCT</t>
  </si>
  <si>
    <t xml:space="preserve">ACTTAT</t>
  </si>
  <si>
    <t xml:space="preserve">ACTTCT</t>
  </si>
  <si>
    <t xml:space="preserve">AGAATT</t>
  </si>
  <si>
    <t xml:space="preserve">AGACAT</t>
  </si>
  <si>
    <t xml:space="preserve">AGATGA</t>
  </si>
  <si>
    <t xml:space="preserve">AGCCTG</t>
  </si>
  <si>
    <t xml:space="preserve">AGGAGA</t>
  </si>
  <si>
    <t xml:space="preserve">AGTCCT</t>
  </si>
  <si>
    <t xml:space="preserve">AGTCGG</t>
  </si>
  <si>
    <t xml:space="preserve">ATACAC</t>
  </si>
  <si>
    <t xml:space="preserve">ATATTG</t>
  </si>
  <si>
    <t xml:space="preserve">ATCGCC</t>
  </si>
  <si>
    <t xml:space="preserve">ATCTAG</t>
  </si>
  <si>
    <t xml:space="preserve">ATGAAT</t>
  </si>
  <si>
    <t xml:space="preserve">CAACGA</t>
  </si>
  <si>
    <t xml:space="preserve">CACACA</t>
  </si>
  <si>
    <t xml:space="preserve">CACAGC</t>
  </si>
  <si>
    <t xml:space="preserve">CACCAT</t>
  </si>
  <si>
    <t xml:space="preserve">CACTAT</t>
  </si>
  <si>
    <t xml:space="preserve">CACTTG</t>
  </si>
  <si>
    <t xml:space="preserve">CAGTGG</t>
  </si>
  <si>
    <t xml:space="preserve">CATAAA</t>
  </si>
  <si>
    <t xml:space="preserve">CATCCT</t>
  </si>
  <si>
    <t xml:space="preserve">CCGCCT</t>
  </si>
  <si>
    <t xml:space="preserve">CCGGAC</t>
  </si>
  <si>
    <t xml:space="preserve">CCGGGC</t>
  </si>
  <si>
    <t xml:space="preserve">CCTCGC</t>
  </si>
  <si>
    <t xml:space="preserve">CGCTGG</t>
  </si>
  <si>
    <t xml:space="preserve">CGGGTA</t>
  </si>
  <si>
    <t xml:space="preserve">CGGTGC</t>
  </si>
  <si>
    <t xml:space="preserve">CGTCTT</t>
  </si>
  <si>
    <t xml:space="preserve">CGTTTA</t>
  </si>
  <si>
    <t xml:space="preserve">CTACTC</t>
  </si>
  <si>
    <t xml:space="preserve">CTGGGC</t>
  </si>
  <si>
    <t xml:space="preserve">GAAACC</t>
  </si>
  <si>
    <t xml:space="preserve">GAACAG</t>
  </si>
  <si>
    <t xml:space="preserve">GAACCC</t>
  </si>
  <si>
    <t xml:space="preserve">GACCAG</t>
  </si>
  <si>
    <t xml:space="preserve">GACCTC</t>
  </si>
  <si>
    <t xml:space="preserve">GAGTTC</t>
  </si>
  <si>
    <t xml:space="preserve">GATTGC</t>
  </si>
  <si>
    <t xml:space="preserve">GCCGGT</t>
  </si>
  <si>
    <t xml:space="preserve">GCGCGA</t>
  </si>
  <si>
    <t xml:space="preserve">GCGGCC</t>
  </si>
  <si>
    <t xml:space="preserve">GCGTTA</t>
  </si>
  <si>
    <t xml:space="preserve">GGATCG</t>
  </si>
  <si>
    <t xml:space="preserve">GGCCTA</t>
  </si>
  <si>
    <t xml:space="preserve">GGGAGG</t>
  </si>
  <si>
    <t xml:space="preserve">GGTAAG</t>
  </si>
  <si>
    <t xml:space="preserve">GGTCGG</t>
  </si>
  <si>
    <t xml:space="preserve">GGTTGG</t>
  </si>
  <si>
    <t xml:space="preserve">GTAGGT</t>
  </si>
  <si>
    <t xml:space="preserve">GTATGA</t>
  </si>
  <si>
    <t xml:space="preserve">GTCCCC</t>
  </si>
  <si>
    <t xml:space="preserve">GTGGCC</t>
  </si>
  <si>
    <t xml:space="preserve">GTGTAG</t>
  </si>
  <si>
    <t xml:space="preserve">TAAGAC</t>
  </si>
  <si>
    <t xml:space="preserve">TACAAC</t>
  </si>
  <si>
    <t xml:space="preserve">TACACT</t>
  </si>
  <si>
    <t xml:space="preserve">TATCGT</t>
  </si>
  <si>
    <t xml:space="preserve">TCGAGG</t>
  </si>
  <si>
    <t xml:space="preserve">TCGGCA</t>
  </si>
  <si>
    <t xml:space="preserve">TCTCAT</t>
  </si>
  <si>
    <t xml:space="preserve">TGATTG</t>
  </si>
  <si>
    <t xml:space="preserve">TGCCCC</t>
  </si>
  <si>
    <t xml:space="preserve">TGCGGT</t>
  </si>
  <si>
    <t xml:space="preserve">TTATGC</t>
  </si>
  <si>
    <t xml:space="preserve">TTGTAC</t>
  </si>
  <si>
    <t xml:space="preserve">TTTCCT</t>
  </si>
  <si>
    <t xml:space="preserve">TTTTCC</t>
  </si>
  <si>
    <t xml:space="preserve">TTTTGT</t>
  </si>
  <si>
    <t xml:space="preserve">AAAGCT</t>
  </si>
  <si>
    <t xml:space="preserve">AAATAA</t>
  </si>
  <si>
    <t xml:space="preserve">AAATGA</t>
  </si>
  <si>
    <t xml:space="preserve">AACATG</t>
  </si>
  <si>
    <t xml:space="preserve">AAGAAC</t>
  </si>
  <si>
    <t xml:space="preserve">AAGTGC</t>
  </si>
  <si>
    <t xml:space="preserve">ACAAAG</t>
  </si>
  <si>
    <t xml:space="preserve">ACTGGC</t>
  </si>
  <si>
    <t xml:space="preserve">AGATCT</t>
  </si>
  <si>
    <t xml:space="preserve">AGCTTG</t>
  </si>
  <si>
    <t xml:space="preserve">AGGCCG</t>
  </si>
  <si>
    <t xml:space="preserve">ATAACA</t>
  </si>
  <si>
    <t xml:space="preserve">ATACGG</t>
  </si>
  <si>
    <t xml:space="preserve">ATCAAA</t>
  </si>
  <si>
    <t xml:space="preserve">CAAAAA</t>
  </si>
  <si>
    <t xml:space="preserve">CAAAGC</t>
  </si>
  <si>
    <t xml:space="preserve">CAAGAC</t>
  </si>
  <si>
    <t xml:space="preserve">CACTTC</t>
  </si>
  <si>
    <t xml:space="preserve">CAGGGC</t>
  </si>
  <si>
    <t xml:space="preserve">CATTAT</t>
  </si>
  <si>
    <t xml:space="preserve">CCACAT</t>
  </si>
  <si>
    <t xml:space="preserve">CCAGTC</t>
  </si>
  <si>
    <t xml:space="preserve">CCCCCG</t>
  </si>
  <si>
    <t xml:space="preserve">CCCGAT</t>
  </si>
  <si>
    <t xml:space="preserve">CCCGTG</t>
  </si>
  <si>
    <t xml:space="preserve">CCGTCT</t>
  </si>
  <si>
    <t xml:space="preserve">CCTCTT</t>
  </si>
  <si>
    <t xml:space="preserve">CCTGAA</t>
  </si>
  <si>
    <t xml:space="preserve">CGAAAG</t>
  </si>
  <si>
    <t xml:space="preserve">CGAGTT</t>
  </si>
  <si>
    <t xml:space="preserve">CGGAGC</t>
  </si>
  <si>
    <t xml:space="preserve">CGGGCT</t>
  </si>
  <si>
    <t xml:space="preserve">CTAAAT</t>
  </si>
  <si>
    <t xml:space="preserve">CTCCGG</t>
  </si>
  <si>
    <t xml:space="preserve">CTGCCG</t>
  </si>
  <si>
    <t xml:space="preserve">CTTATA</t>
  </si>
  <si>
    <t xml:space="preserve">CTTTTG</t>
  </si>
  <si>
    <t xml:space="preserve">GAACGG</t>
  </si>
  <si>
    <t xml:space="preserve">GATCCC</t>
  </si>
  <si>
    <t xml:space="preserve">GCAGGA</t>
  </si>
  <si>
    <t xml:space="preserve">GCGCAG</t>
  </si>
  <si>
    <t xml:space="preserve">GGAACT</t>
  </si>
  <si>
    <t xml:space="preserve">GGAGAA</t>
  </si>
  <si>
    <t xml:space="preserve">GGCCAT</t>
  </si>
  <si>
    <t xml:space="preserve">GGCGGG</t>
  </si>
  <si>
    <t xml:space="preserve">GGGATA</t>
  </si>
  <si>
    <t xml:space="preserve">GGGTAC</t>
  </si>
  <si>
    <t xml:space="preserve">GGTAAA</t>
  </si>
  <si>
    <t xml:space="preserve">GTACTT</t>
  </si>
  <si>
    <t xml:space="preserve">GTGGCG</t>
  </si>
  <si>
    <t xml:space="preserve">GTGGTC</t>
  </si>
  <si>
    <t xml:space="preserve">GTTAAA</t>
  </si>
  <si>
    <t xml:space="preserve">TAAAGA</t>
  </si>
  <si>
    <t xml:space="preserve">TAAATG</t>
  </si>
  <si>
    <t xml:space="preserve">TAATTA</t>
  </si>
  <si>
    <t xml:space="preserve">TAGGGC</t>
  </si>
  <si>
    <t xml:space="preserve">TCCGTT</t>
  </si>
  <si>
    <t xml:space="preserve">TCGCAG</t>
  </si>
  <si>
    <t xml:space="preserve">TCGTCT</t>
  </si>
  <si>
    <t xml:space="preserve">TCTATG</t>
  </si>
  <si>
    <t xml:space="preserve">TCTCTC</t>
  </si>
  <si>
    <t xml:space="preserve">TCTGCT</t>
  </si>
  <si>
    <t xml:space="preserve">TGCAAC</t>
  </si>
  <si>
    <t xml:space="preserve">TGTCCA</t>
  </si>
  <si>
    <t xml:space="preserve">TTAAAA</t>
  </si>
  <si>
    <t xml:space="preserve">TTATAC</t>
  </si>
  <si>
    <t xml:space="preserve">TTCAAT</t>
  </si>
  <si>
    <t xml:space="preserve">TTCACA</t>
  </si>
  <si>
    <t xml:space="preserve">TTCACC</t>
  </si>
  <si>
    <t xml:space="preserve">TTCATT</t>
  </si>
  <si>
    <t xml:space="preserve">TTCGCC</t>
  </si>
  <si>
    <t xml:space="preserve">TTTACA</t>
  </si>
  <si>
    <t xml:space="preserve">TTTTAA</t>
  </si>
  <si>
    <t xml:space="preserve">TTTTCG</t>
  </si>
  <si>
    <t xml:space="preserve">ACAACA</t>
  </si>
  <si>
    <t xml:space="preserve">ACAGGG</t>
  </si>
  <si>
    <t xml:space="preserve">ACCAAG</t>
  </si>
  <si>
    <t xml:space="preserve">ACCCGT</t>
  </si>
  <si>
    <t xml:space="preserve">ACGTCG</t>
  </si>
  <si>
    <t xml:space="preserve">ACTTGC</t>
  </si>
  <si>
    <t xml:space="preserve">AGCAGG</t>
  </si>
  <si>
    <t xml:space="preserve">AGGAAC</t>
  </si>
  <si>
    <t xml:space="preserve">AGGGGG</t>
  </si>
  <si>
    <t xml:space="preserve">ATATAG</t>
  </si>
  <si>
    <t xml:space="preserve">ATTCCA</t>
  </si>
  <si>
    <t xml:space="preserve">CACCCC</t>
  </si>
  <si>
    <t xml:space="preserve">CACTCG</t>
  </si>
  <si>
    <t xml:space="preserve">CAGCCA</t>
  </si>
  <si>
    <t xml:space="preserve">CATGGA</t>
  </si>
  <si>
    <t xml:space="preserve">CCCATC</t>
  </si>
  <si>
    <t xml:space="preserve">CCCCGA</t>
  </si>
  <si>
    <t xml:space="preserve">CCCCTA</t>
  </si>
  <si>
    <t xml:space="preserve">CCGGTC</t>
  </si>
  <si>
    <t xml:space="preserve">CCTGCG</t>
  </si>
  <si>
    <t xml:space="preserve">CCTGTC</t>
  </si>
  <si>
    <t xml:space="preserve">CCTTGA</t>
  </si>
  <si>
    <t xml:space="preserve">CGAAAC</t>
  </si>
  <si>
    <t xml:space="preserve">CGACAG</t>
  </si>
  <si>
    <t xml:space="preserve">CGGATT</t>
  </si>
  <si>
    <t xml:space="preserve">CTAGAC</t>
  </si>
  <si>
    <t xml:space="preserve">CTGGTA</t>
  </si>
  <si>
    <t xml:space="preserve">CTTGCC</t>
  </si>
  <si>
    <t xml:space="preserve">GAAGCG</t>
  </si>
  <si>
    <t xml:space="preserve">GAGGAG</t>
  </si>
  <si>
    <t xml:space="preserve">GAGTAT</t>
  </si>
  <si>
    <t xml:space="preserve">GATAAA</t>
  </si>
  <si>
    <t xml:space="preserve">GCACCG</t>
  </si>
  <si>
    <t xml:space="preserve">GCACTT</t>
  </si>
  <si>
    <t xml:space="preserve">GCCACT</t>
  </si>
  <si>
    <t xml:space="preserve">GCCGAC</t>
  </si>
  <si>
    <t xml:space="preserve">GCCTAA</t>
  </si>
  <si>
    <t xml:space="preserve">GCCTCG</t>
  </si>
  <si>
    <t xml:space="preserve">GCGGCA</t>
  </si>
  <si>
    <t xml:space="preserve">GCGTCC</t>
  </si>
  <si>
    <t xml:space="preserve">GCTGGG</t>
  </si>
  <si>
    <t xml:space="preserve">GGCCTG</t>
  </si>
  <si>
    <t xml:space="preserve">GGCTAT</t>
  </si>
  <si>
    <t xml:space="preserve">GGGCGC</t>
  </si>
  <si>
    <t xml:space="preserve">GGGTCT</t>
  </si>
  <si>
    <t xml:space="preserve">GGTACG</t>
  </si>
  <si>
    <t xml:space="preserve">GGTGGC</t>
  </si>
  <si>
    <t xml:space="preserve">GTACGT</t>
  </si>
  <si>
    <t xml:space="preserve">GTAGCG</t>
  </si>
  <si>
    <t xml:space="preserve">GTCTTA</t>
  </si>
  <si>
    <t xml:space="preserve">GTTAGG</t>
  </si>
  <si>
    <t xml:space="preserve">GTTCGC</t>
  </si>
  <si>
    <t xml:space="preserve">TAAAAT</t>
  </si>
  <si>
    <t xml:space="preserve">TAAATT</t>
  </si>
  <si>
    <t xml:space="preserve">TAACCG</t>
  </si>
  <si>
    <t xml:space="preserve">TAAGTC</t>
  </si>
  <si>
    <t xml:space="preserve">TACTAG</t>
  </si>
  <si>
    <t xml:space="preserve">TATGAT</t>
  </si>
  <si>
    <t xml:space="preserve">TCATTA</t>
  </si>
  <si>
    <t xml:space="preserve">TCGGAA</t>
  </si>
  <si>
    <t xml:space="preserve">TCTTAA</t>
  </si>
  <si>
    <t xml:space="preserve">TGACTG</t>
  </si>
  <si>
    <t xml:space="preserve">TGCACC</t>
  </si>
  <si>
    <t xml:space="preserve">TGCGGA</t>
  </si>
  <si>
    <t xml:space="preserve">TGGCCC</t>
  </si>
  <si>
    <t xml:space="preserve">TGGTAG</t>
  </si>
  <si>
    <t xml:space="preserve">TTAATA</t>
  </si>
  <si>
    <t xml:space="preserve">TTAGGT</t>
  </si>
  <si>
    <t xml:space="preserve">TTGAGA</t>
  </si>
  <si>
    <t xml:space="preserve">TTGCTA</t>
  </si>
  <si>
    <t xml:space="preserve">AAAGAG</t>
  </si>
  <si>
    <t xml:space="preserve">AAAGTC</t>
  </si>
  <si>
    <t xml:space="preserve">AACGAC</t>
  </si>
  <si>
    <t xml:space="preserve">AACTAA</t>
  </si>
  <si>
    <t xml:space="preserve">AACTTT</t>
  </si>
  <si>
    <t xml:space="preserve">AAGAGC</t>
  </si>
  <si>
    <t xml:space="preserve">AAGGCT</t>
  </si>
  <si>
    <t xml:space="preserve">AAGTTT</t>
  </si>
  <si>
    <t xml:space="preserve">AATCTA</t>
  </si>
  <si>
    <t xml:space="preserve">ACCCAC</t>
  </si>
  <si>
    <t xml:space="preserve">ACCCTA</t>
  </si>
  <si>
    <t xml:space="preserve">ACCGAA</t>
  </si>
  <si>
    <t xml:space="preserve">ACCGCG</t>
  </si>
  <si>
    <t xml:space="preserve">ACTAGT</t>
  </si>
  <si>
    <t xml:space="preserve">ACTCAA</t>
  </si>
  <si>
    <t xml:space="preserve">AGGAGT</t>
  </si>
  <si>
    <t xml:space="preserve">AGGCGC</t>
  </si>
  <si>
    <t xml:space="preserve">ATCCGT</t>
  </si>
  <si>
    <t xml:space="preserve">ATCCTC</t>
  </si>
  <si>
    <t xml:space="preserve">ATCTAA</t>
  </si>
  <si>
    <t xml:space="preserve">ATTTCG</t>
  </si>
  <si>
    <t xml:space="preserve">CAACAG</t>
  </si>
  <si>
    <t xml:space="preserve">CAAGTG</t>
  </si>
  <si>
    <t xml:space="preserve">CACAAG</t>
  </si>
  <si>
    <t xml:space="preserve">CACATT</t>
  </si>
  <si>
    <t xml:space="preserve">CACGGT</t>
  </si>
  <si>
    <t xml:space="preserve">CATACT</t>
  </si>
  <si>
    <t xml:space="preserve">CCAACC</t>
  </si>
  <si>
    <t xml:space="preserve">CCACCG</t>
  </si>
  <si>
    <t xml:space="preserve">CCCCTT</t>
  </si>
  <si>
    <t xml:space="preserve">CCGACA</t>
  </si>
  <si>
    <t xml:space="preserve">CCGACG</t>
  </si>
  <si>
    <t xml:space="preserve">CCTGCC</t>
  </si>
  <si>
    <t xml:space="preserve">CGAACT</t>
  </si>
  <si>
    <t xml:space="preserve">CGAATA</t>
  </si>
  <si>
    <t xml:space="preserve">CGAATC</t>
  </si>
  <si>
    <t xml:space="preserve">CGGCGT</t>
  </si>
  <si>
    <t xml:space="preserve">CGGTCC</t>
  </si>
  <si>
    <t xml:space="preserve">CTCCAG</t>
  </si>
  <si>
    <t xml:space="preserve">GAGACC</t>
  </si>
  <si>
    <t xml:space="preserve">GAGAGA</t>
  </si>
  <si>
    <t xml:space="preserve">GATAGG</t>
  </si>
  <si>
    <t xml:space="preserve">GATTGG</t>
  </si>
  <si>
    <t xml:space="preserve">GCCCAG</t>
  </si>
  <si>
    <t xml:space="preserve">GCGCAC</t>
  </si>
  <si>
    <t xml:space="preserve">GCGTTT</t>
  </si>
  <si>
    <t xml:space="preserve">GCTACG</t>
  </si>
  <si>
    <t xml:space="preserve">GTCCGA</t>
  </si>
  <si>
    <t xml:space="preserve">GTCGAG</t>
  </si>
  <si>
    <t xml:space="preserve">GTGTTA</t>
  </si>
  <si>
    <t xml:space="preserve">GTTCCT</t>
  </si>
  <si>
    <t xml:space="preserve">TAAGCC</t>
  </si>
  <si>
    <t xml:space="preserve">TAATAG</t>
  </si>
  <si>
    <t xml:space="preserve">TACCTA</t>
  </si>
  <si>
    <t xml:space="preserve">TAGGCT</t>
  </si>
  <si>
    <t xml:space="preserve">TATAAC</t>
  </si>
  <si>
    <t xml:space="preserve">TATAGT</t>
  </si>
  <si>
    <t xml:space="preserve">TCCAGT</t>
  </si>
  <si>
    <t xml:space="preserve">TCCGCC</t>
  </si>
  <si>
    <t xml:space="preserve">TCCTGC</t>
  </si>
  <si>
    <t xml:space="preserve">TCGACT</t>
  </si>
  <si>
    <t xml:space="preserve">TCGCCG</t>
  </si>
  <si>
    <t xml:space="preserve">TCTTTA</t>
  </si>
  <si>
    <t xml:space="preserve">TGAAAT</t>
  </si>
  <si>
    <t xml:space="preserve">TGAAGC</t>
  </si>
  <si>
    <t xml:space="preserve">TGAATC</t>
  </si>
  <si>
    <t xml:space="preserve">TGATAA</t>
  </si>
  <si>
    <t xml:space="preserve">TGATGT</t>
  </si>
  <si>
    <t xml:space="preserve">TGCTTT</t>
  </si>
  <si>
    <t xml:space="preserve">TGGCGA</t>
  </si>
  <si>
    <t xml:space="preserve">TGGCTT</t>
  </si>
  <si>
    <t xml:space="preserve">TGGTCT</t>
  </si>
  <si>
    <t xml:space="preserve">TGTCTA</t>
  </si>
  <si>
    <t xml:space="preserve">TTAGAT</t>
  </si>
  <si>
    <t xml:space="preserve">TTAGCA</t>
  </si>
  <si>
    <t xml:space="preserve">TTCCGG</t>
  </si>
  <si>
    <t xml:space="preserve">TTGCAG</t>
  </si>
  <si>
    <t xml:space="preserve">TTGTTT</t>
  </si>
  <si>
    <t xml:space="preserve">TTTCAA</t>
  </si>
  <si>
    <t xml:space="preserve">AACACC</t>
  </si>
  <si>
    <t xml:space="preserve">AAGACC</t>
  </si>
  <si>
    <t xml:space="preserve">AAGCGA</t>
  </si>
  <si>
    <t xml:space="preserve">AAGGCC</t>
  </si>
  <si>
    <t xml:space="preserve">AATGCG</t>
  </si>
  <si>
    <t xml:space="preserve">AATGTA</t>
  </si>
  <si>
    <t xml:space="preserve">ACCACA</t>
  </si>
  <si>
    <t xml:space="preserve">ACTTGT</t>
  </si>
  <si>
    <t xml:space="preserve">AGAATA</t>
  </si>
  <si>
    <t xml:space="preserve">AGACAG</t>
  </si>
  <si>
    <t xml:space="preserve">AGACCT</t>
  </si>
  <si>
    <t xml:space="preserve">AGACGG</t>
  </si>
  <si>
    <t xml:space="preserve">AGATCA</t>
  </si>
  <si>
    <t xml:space="preserve">AGGAGG</t>
  </si>
  <si>
    <t xml:space="preserve">AGGTAT</t>
  </si>
  <si>
    <t xml:space="preserve">ATAGTA</t>
  </si>
  <si>
    <t xml:space="preserve">ATGAAG</t>
  </si>
  <si>
    <t xml:space="preserve">ATGTCA</t>
  </si>
  <si>
    <t xml:space="preserve">CAAGTC</t>
  </si>
  <si>
    <t xml:space="preserve">CACCCT</t>
  </si>
  <si>
    <t xml:space="preserve">CCACGG</t>
  </si>
  <si>
    <t xml:space="preserve">CCGAGA</t>
  </si>
  <si>
    <t xml:space="preserve">CCGCCA</t>
  </si>
  <si>
    <t xml:space="preserve">CCGCTG</t>
  </si>
  <si>
    <t xml:space="preserve">CCGTTG</t>
  </si>
  <si>
    <t xml:space="preserve">CGAGGA</t>
  </si>
  <si>
    <t xml:space="preserve">CGCAAT</t>
  </si>
  <si>
    <t xml:space="preserve">CGCCTT</t>
  </si>
  <si>
    <t xml:space="preserve">CGGCAT</t>
  </si>
  <si>
    <t xml:space="preserve">CGGGGT</t>
  </si>
  <si>
    <t xml:space="preserve">CGGTCA</t>
  </si>
  <si>
    <t xml:space="preserve">CGTAGC</t>
  </si>
  <si>
    <t xml:space="preserve">CGTTGT</t>
  </si>
  <si>
    <t xml:space="preserve">CTAATT</t>
  </si>
  <si>
    <t xml:space="preserve">CTATGC</t>
  </si>
  <si>
    <t xml:space="preserve">CTATGG</t>
  </si>
  <si>
    <t xml:space="preserve">CTCGGC</t>
  </si>
  <si>
    <t xml:space="preserve">GAGCGC</t>
  </si>
  <si>
    <t xml:space="preserve">GAGGCC</t>
  </si>
  <si>
    <t xml:space="preserve">GAGGTA</t>
  </si>
  <si>
    <t xml:space="preserve">GATGTA</t>
  </si>
  <si>
    <t xml:space="preserve">GCACGA</t>
  </si>
  <si>
    <t xml:space="preserve">GCAGAC</t>
  </si>
  <si>
    <t xml:space="preserve">GCCCCG</t>
  </si>
  <si>
    <t xml:space="preserve">GCGCGG</t>
  </si>
  <si>
    <t xml:space="preserve">GCTAAT</t>
  </si>
  <si>
    <t xml:space="preserve">GGCCGA</t>
  </si>
  <si>
    <t xml:space="preserve">GGTCTT</t>
  </si>
  <si>
    <t xml:space="preserve">GTGAGT</t>
  </si>
  <si>
    <t xml:space="preserve">GTTCCA</t>
  </si>
  <si>
    <t xml:space="preserve">TAAATC</t>
  </si>
  <si>
    <t xml:space="preserve">TACAAG</t>
  </si>
  <si>
    <t xml:space="preserve">TACGCT</t>
  </si>
  <si>
    <t xml:space="preserve">TACTGT</t>
  </si>
  <si>
    <t xml:space="preserve">TAGCCC</t>
  </si>
  <si>
    <t xml:space="preserve">TATCTC</t>
  </si>
  <si>
    <t xml:space="preserve">TCAATC</t>
  </si>
  <si>
    <t xml:space="preserve">TCCCCC</t>
  </si>
  <si>
    <t xml:space="preserve">TCGTCC</t>
  </si>
  <si>
    <t xml:space="preserve">TGAATT</t>
  </si>
  <si>
    <t xml:space="preserve">TGGAGA</t>
  </si>
  <si>
    <t xml:space="preserve">TGGTTA</t>
  </si>
  <si>
    <t xml:space="preserve">TGGTTT</t>
  </si>
  <si>
    <t xml:space="preserve">TGTAGT</t>
  </si>
  <si>
    <t xml:space="preserve">TGTCGC</t>
  </si>
  <si>
    <t xml:space="preserve">TTAACT</t>
  </si>
  <si>
    <t xml:space="preserve">TTCTTC</t>
  </si>
  <si>
    <t xml:space="preserve">TTGTTG</t>
  </si>
  <si>
    <t xml:space="preserve">AAATCT</t>
  </si>
  <si>
    <t xml:space="preserve">AACAAT</t>
  </si>
  <si>
    <t xml:space="preserve">AACCCC</t>
  </si>
  <si>
    <t xml:space="preserve">AACTAT</t>
  </si>
  <si>
    <t xml:space="preserve">AATCTC</t>
  </si>
  <si>
    <t xml:space="preserve">ACATTC</t>
  </si>
  <si>
    <t xml:space="preserve">ACGTAA</t>
  </si>
  <si>
    <t xml:space="preserve">ACGTTA</t>
  </si>
  <si>
    <t xml:space="preserve">AGAGCC</t>
  </si>
  <si>
    <t xml:space="preserve">AGATTA</t>
  </si>
  <si>
    <t xml:space="preserve">AGCCAC</t>
  </si>
  <si>
    <t xml:space="preserve">AGTCTT</t>
  </si>
  <si>
    <t xml:space="preserve">ATGGGC</t>
  </si>
  <si>
    <t xml:space="preserve">ATGGTC</t>
  </si>
  <si>
    <t xml:space="preserve">ATTTGT</t>
  </si>
  <si>
    <t xml:space="preserve">CAAACC</t>
  </si>
  <si>
    <t xml:space="preserve">CAGCGT</t>
  </si>
  <si>
    <t xml:space="preserve">CAGTAA</t>
  </si>
  <si>
    <t xml:space="preserve">CATATT</t>
  </si>
  <si>
    <t xml:space="preserve">CCAGAG</t>
  </si>
  <si>
    <t xml:space="preserve">CCGGGT</t>
  </si>
  <si>
    <t xml:space="preserve">CGAAAT</t>
  </si>
  <si>
    <t xml:space="preserve">CGCAGC</t>
  </si>
  <si>
    <t xml:space="preserve">CGCGCG</t>
  </si>
  <si>
    <t xml:space="preserve">CGGACA</t>
  </si>
  <si>
    <t xml:space="preserve">CGGACC</t>
  </si>
  <si>
    <t xml:space="preserve">CGGCTG</t>
  </si>
  <si>
    <t xml:space="preserve">CGTAGG</t>
  </si>
  <si>
    <t xml:space="preserve">CTCTCG</t>
  </si>
  <si>
    <t xml:space="preserve">CTTGTG</t>
  </si>
  <si>
    <t xml:space="preserve">GAACAT</t>
  </si>
  <si>
    <t xml:space="preserve">GAGGAA</t>
  </si>
  <si>
    <t xml:space="preserve">GATACA</t>
  </si>
  <si>
    <t xml:space="preserve">GATGCC</t>
  </si>
  <si>
    <t xml:space="preserve">GCAGCG</t>
  </si>
  <si>
    <t xml:space="preserve">GCAGTT</t>
  </si>
  <si>
    <t xml:space="preserve">GCGATG</t>
  </si>
  <si>
    <t xml:space="preserve">GCGCTG</t>
  </si>
  <si>
    <t xml:space="preserve">GCGTAG</t>
  </si>
  <si>
    <t xml:space="preserve">GGAGGA</t>
  </si>
  <si>
    <t xml:space="preserve">GGATGT</t>
  </si>
  <si>
    <t xml:space="preserve">GGCCAG</t>
  </si>
  <si>
    <t xml:space="preserve">GGGCTT</t>
  </si>
  <si>
    <t xml:space="preserve">GGGGGG</t>
  </si>
  <si>
    <t xml:space="preserve">GGTTAA</t>
  </si>
  <si>
    <t xml:space="preserve">GGTTAC</t>
  </si>
  <si>
    <t xml:space="preserve">GTAAAC</t>
  </si>
  <si>
    <t xml:space="preserve">GTAGTG</t>
  </si>
  <si>
    <t xml:space="preserve">GTATAG</t>
  </si>
  <si>
    <t xml:space="preserve">GTCGTG</t>
  </si>
  <si>
    <t xml:space="preserve">TAATTG</t>
  </si>
  <si>
    <t xml:space="preserve">TACCCA</t>
  </si>
  <si>
    <t xml:space="preserve">TATCAA</t>
  </si>
  <si>
    <t xml:space="preserve">TCAATA</t>
  </si>
  <si>
    <t xml:space="preserve">TCAGCT</t>
  </si>
  <si>
    <t xml:space="preserve">TCGATA</t>
  </si>
  <si>
    <t xml:space="preserve">TCGCAT</t>
  </si>
  <si>
    <t xml:space="preserve">TGATTC</t>
  </si>
  <si>
    <t xml:space="preserve">TGCATG</t>
  </si>
  <si>
    <t xml:space="preserve">TGCCGT</t>
  </si>
  <si>
    <t xml:space="preserve">TGTGCT</t>
  </si>
  <si>
    <t xml:space="preserve">TGTGGT</t>
  </si>
  <si>
    <t xml:space="preserve">TTCCCC</t>
  </si>
  <si>
    <t xml:space="preserve">TTCCTT</t>
  </si>
  <si>
    <t xml:space="preserve">TTCTAG</t>
  </si>
  <si>
    <t xml:space="preserve">AACATA</t>
  </si>
  <si>
    <t xml:space="preserve">AACCCT</t>
  </si>
  <si>
    <t xml:space="preserve">AAGAAA</t>
  </si>
  <si>
    <t xml:space="preserve">AAGAGA</t>
  </si>
  <si>
    <t xml:space="preserve">AATAAC</t>
  </si>
  <si>
    <t xml:space="preserve">ACAAAA</t>
  </si>
  <si>
    <t xml:space="preserve">ACACAA</t>
  </si>
  <si>
    <t xml:space="preserve">ACCCCT</t>
  </si>
  <si>
    <t xml:space="preserve">ACTAGG</t>
  </si>
  <si>
    <t xml:space="preserve">AGGCTA</t>
  </si>
  <si>
    <t xml:space="preserve">AGTACT</t>
  </si>
  <si>
    <t xml:space="preserve">AGTCAA</t>
  </si>
  <si>
    <t xml:space="preserve">AGTCCA</t>
  </si>
  <si>
    <t xml:space="preserve">ATAAAC</t>
  </si>
  <si>
    <t xml:space="preserve">ATAGCC</t>
  </si>
  <si>
    <t xml:space="preserve">ATCAGA</t>
  </si>
  <si>
    <t xml:space="preserve">ATCTGG</t>
  </si>
  <si>
    <t xml:space="preserve">ATGTTG</t>
  </si>
  <si>
    <t xml:space="preserve">ATTCTT</t>
  </si>
  <si>
    <t xml:space="preserve">CAACTT</t>
  </si>
  <si>
    <t xml:space="preserve">CACCGA</t>
  </si>
  <si>
    <t xml:space="preserve">CAGGAA</t>
  </si>
  <si>
    <t xml:space="preserve">CATATA</t>
  </si>
  <si>
    <t xml:space="preserve">CATCTA</t>
  </si>
  <si>
    <t xml:space="preserve">CCACAA</t>
  </si>
  <si>
    <t xml:space="preserve">CCAGGT</t>
  </si>
  <si>
    <t xml:space="preserve">CCATCG</t>
  </si>
  <si>
    <t xml:space="preserve">CCCTCG</t>
  </si>
  <si>
    <t xml:space="preserve">CCGCTC</t>
  </si>
  <si>
    <t xml:space="preserve">CCGTAA</t>
  </si>
  <si>
    <t xml:space="preserve">CGAGCA</t>
  </si>
  <si>
    <t xml:space="preserve">CGATCG</t>
  </si>
  <si>
    <t xml:space="preserve">CGCTAC</t>
  </si>
  <si>
    <t xml:space="preserve">CGGCCA</t>
  </si>
  <si>
    <t xml:space="preserve">CGTCGC</t>
  </si>
  <si>
    <t xml:space="preserve">CTAAAG</t>
  </si>
  <si>
    <t xml:space="preserve">CTAGGG</t>
  </si>
  <si>
    <t xml:space="preserve">CTCCCG</t>
  </si>
  <si>
    <t xml:space="preserve">CTGACG</t>
  </si>
  <si>
    <t xml:space="preserve">CTGAGC</t>
  </si>
  <si>
    <t xml:space="preserve">GCAATT</t>
  </si>
  <si>
    <t xml:space="preserve">GCCAAT</t>
  </si>
  <si>
    <t xml:space="preserve">GCCAGA</t>
  </si>
  <si>
    <t xml:space="preserve">GCTAGG</t>
  </si>
  <si>
    <t xml:space="preserve">GCTTAT</t>
  </si>
  <si>
    <t xml:space="preserve">GGTAGG</t>
  </si>
  <si>
    <t xml:space="preserve">GGTATG</t>
  </si>
  <si>
    <t xml:space="preserve">GGTCTG</t>
  </si>
  <si>
    <t xml:space="preserve">GTCCAA</t>
  </si>
  <si>
    <t xml:space="preserve">GTGCGC</t>
  </si>
  <si>
    <t xml:space="preserve">GTTGCT</t>
  </si>
  <si>
    <t xml:space="preserve">TAACCA</t>
  </si>
  <si>
    <t xml:space="preserve">TACTTT</t>
  </si>
  <si>
    <t xml:space="preserve">TAGGGG</t>
  </si>
  <si>
    <t xml:space="preserve">TAGTGG</t>
  </si>
  <si>
    <t xml:space="preserve">TATCTT</t>
  </si>
  <si>
    <t xml:space="preserve">TCATAA</t>
  </si>
  <si>
    <t xml:space="preserve">TCCATA</t>
  </si>
  <si>
    <t xml:space="preserve">TCGTGT</t>
  </si>
  <si>
    <t xml:space="preserve">TGCAGT</t>
  </si>
  <si>
    <t xml:space="preserve">TGGACC</t>
  </si>
  <si>
    <t xml:space="preserve">TGGTGC</t>
  </si>
  <si>
    <t xml:space="preserve">TGTTTT</t>
  </si>
  <si>
    <t xml:space="preserve">TTCACG</t>
  </si>
  <si>
    <t xml:space="preserve">TTCCTG</t>
  </si>
  <si>
    <t xml:space="preserve">TTGGTC</t>
  </si>
  <si>
    <t xml:space="preserve">TTTATC</t>
  </si>
  <si>
    <t xml:space="preserve">TTTTCT</t>
  </si>
  <si>
    <t xml:space="preserve">AAGCCT</t>
  </si>
  <si>
    <t xml:space="preserve">AATGGC</t>
  </si>
  <si>
    <t xml:space="preserve">AATTTT</t>
  </si>
  <si>
    <t xml:space="preserve">ACATCA</t>
  </si>
  <si>
    <t xml:space="preserve">ACCCAA</t>
  </si>
  <si>
    <t xml:space="preserve">ACCGAT</t>
  </si>
  <si>
    <t xml:space="preserve">AGGACA</t>
  </si>
  <si>
    <t xml:space="preserve">ATACTC</t>
  </si>
  <si>
    <t xml:space="preserve">ATCATT</t>
  </si>
  <si>
    <t xml:space="preserve">ATCCAC</t>
  </si>
  <si>
    <t xml:space="preserve">ATCCCC</t>
  </si>
  <si>
    <t xml:space="preserve">ATCTGA</t>
  </si>
  <si>
    <t xml:space="preserve">ATTCCT</t>
  </si>
  <si>
    <t xml:space="preserve">ATTCTA</t>
  </si>
  <si>
    <t xml:space="preserve">ATTTTC</t>
  </si>
  <si>
    <t xml:space="preserve">CAAATA</t>
  </si>
  <si>
    <t xml:space="preserve">CACCGG</t>
  </si>
  <si>
    <t xml:space="preserve">CAGATA</t>
  </si>
  <si>
    <t xml:space="preserve">CCAGGA</t>
  </si>
  <si>
    <t xml:space="preserve">CCATAG</t>
  </si>
  <si>
    <t xml:space="preserve">CCATTA</t>
  </si>
  <si>
    <t xml:space="preserve">CCCAAG</t>
  </si>
  <si>
    <t xml:space="preserve">CCGTCG</t>
  </si>
  <si>
    <t xml:space="preserve">CCTAGA</t>
  </si>
  <si>
    <t xml:space="preserve">CCTGGA</t>
  </si>
  <si>
    <t xml:space="preserve">CCTGGC</t>
  </si>
  <si>
    <t xml:space="preserve">CGCCTG</t>
  </si>
  <si>
    <t xml:space="preserve">CGCTCC</t>
  </si>
  <si>
    <t xml:space="preserve">CGGCTT</t>
  </si>
  <si>
    <t xml:space="preserve">CGGTAA</t>
  </si>
  <si>
    <t xml:space="preserve">CGGTCG</t>
  </si>
  <si>
    <t xml:space="preserve">CGTGAG</t>
  </si>
  <si>
    <t xml:space="preserve">CGTTCG</t>
  </si>
  <si>
    <t xml:space="preserve">CTAACC</t>
  </si>
  <si>
    <t xml:space="preserve">CTAGGC</t>
  </si>
  <si>
    <t xml:space="preserve">CTGTCG</t>
  </si>
  <si>
    <t xml:space="preserve">CTTCGG</t>
  </si>
  <si>
    <t xml:space="preserve">CTTGTA</t>
  </si>
  <si>
    <t xml:space="preserve">GAACGC</t>
  </si>
  <si>
    <t xml:space="preserve">GATGTT</t>
  </si>
  <si>
    <t xml:space="preserve">GCATAT</t>
  </si>
  <si>
    <t xml:space="preserve">GCCTTT</t>
  </si>
  <si>
    <t xml:space="preserve">GCGGAT</t>
  </si>
  <si>
    <t xml:space="preserve">GCGTAA</t>
  </si>
  <si>
    <t xml:space="preserve">GCTGGT</t>
  </si>
  <si>
    <t xml:space="preserve">GGAAAA</t>
  </si>
  <si>
    <t xml:space="preserve">GGCAAG</t>
  </si>
  <si>
    <t xml:space="preserve">GGCCGG</t>
  </si>
  <si>
    <t xml:space="preserve">GGTCAT</t>
  </si>
  <si>
    <t xml:space="preserve">GGTTTC</t>
  </si>
  <si>
    <t xml:space="preserve">GTAGGC</t>
  </si>
  <si>
    <t xml:space="preserve">GTATCA</t>
  </si>
  <si>
    <t xml:space="preserve">GTATTG</t>
  </si>
  <si>
    <t xml:space="preserve">GTCCTC</t>
  </si>
  <si>
    <t xml:space="preserve">GTTGAA</t>
  </si>
  <si>
    <t xml:space="preserve">TAAACT</t>
  </si>
  <si>
    <t xml:space="preserve">TAACGT</t>
  </si>
  <si>
    <t xml:space="preserve">TACGGT</t>
  </si>
  <si>
    <t xml:space="preserve">TACTCC</t>
  </si>
  <si>
    <t xml:space="preserve">TAGAAT</t>
  </si>
  <si>
    <t xml:space="preserve">TATACC</t>
  </si>
  <si>
    <t xml:space="preserve">TATACT</t>
  </si>
  <si>
    <t xml:space="preserve">TGAAGA</t>
  </si>
  <si>
    <t xml:space="preserve">TGAGAA</t>
  </si>
  <si>
    <t xml:space="preserve">TGATGG</t>
  </si>
  <si>
    <t xml:space="preserve">TGCCGA</t>
  </si>
  <si>
    <t xml:space="preserve">AATAAG</t>
  </si>
  <si>
    <t xml:space="preserve">AATCCT</t>
  </si>
  <si>
    <t xml:space="preserve">ACATCT</t>
  </si>
  <si>
    <t xml:space="preserve">ACGAGA</t>
  </si>
  <si>
    <t xml:space="preserve">ACGCCC</t>
  </si>
  <si>
    <t xml:space="preserve">ACTAAT</t>
  </si>
  <si>
    <t xml:space="preserve">ACTCGC</t>
  </si>
  <si>
    <t xml:space="preserve">ACTCTT</t>
  </si>
  <si>
    <t xml:space="preserve">AGCTAG</t>
  </si>
  <si>
    <t xml:space="preserve">AGCTTA</t>
  </si>
  <si>
    <t xml:space="preserve">AGGCGA</t>
  </si>
  <si>
    <t xml:space="preserve">AGTGAT</t>
  </si>
  <si>
    <t xml:space="preserve">AGTTAG</t>
  </si>
  <si>
    <t xml:space="preserve">ATATGG</t>
  </si>
  <si>
    <t xml:space="preserve">ATTTCA</t>
  </si>
  <si>
    <t xml:space="preserve">CAAAAT</t>
  </si>
  <si>
    <t xml:space="preserve">CAAATC</t>
  </si>
  <si>
    <t xml:space="preserve">CAGGTG</t>
  </si>
  <si>
    <t xml:space="preserve">CATAAT</t>
  </si>
  <si>
    <t xml:space="preserve">CATTAC</t>
  </si>
  <si>
    <t xml:space="preserve">CCGGAG</t>
  </si>
  <si>
    <t xml:space="preserve">CCTGAC</t>
  </si>
  <si>
    <t xml:space="preserve">CGAAGT</t>
  </si>
  <si>
    <t xml:space="preserve">CGCTAG</t>
  </si>
  <si>
    <t xml:space="preserve">CGCTGA</t>
  </si>
  <si>
    <t xml:space="preserve">CTGAAA</t>
  </si>
  <si>
    <t xml:space="preserve">CTTAAG</t>
  </si>
  <si>
    <t xml:space="preserve">GACATG</t>
  </si>
  <si>
    <t xml:space="preserve">GACCCG</t>
  </si>
  <si>
    <t xml:space="preserve">GAGCTC</t>
  </si>
  <si>
    <t xml:space="preserve">GATAAT</t>
  </si>
  <si>
    <t xml:space="preserve">GCACTG</t>
  </si>
  <si>
    <t xml:space="preserve">GCCTCT</t>
  </si>
  <si>
    <t xml:space="preserve">GCTCCC</t>
  </si>
  <si>
    <t xml:space="preserve">GCTCCG</t>
  </si>
  <si>
    <t xml:space="preserve">GGACGT</t>
  </si>
  <si>
    <t xml:space="preserve">GGGATT</t>
  </si>
  <si>
    <t xml:space="preserve">GTTGCC</t>
  </si>
  <si>
    <t xml:space="preserve">TAAGAG</t>
  </si>
  <si>
    <t xml:space="preserve">TAGCCG</t>
  </si>
  <si>
    <t xml:space="preserve">TATATA</t>
  </si>
  <si>
    <t xml:space="preserve">TCAAGT</t>
  </si>
  <si>
    <t xml:space="preserve">TCCTGG</t>
  </si>
  <si>
    <t xml:space="preserve">TGAGGT</t>
  </si>
  <si>
    <t xml:space="preserve">TGGATC</t>
  </si>
  <si>
    <t xml:space="preserve">TGGCAT</t>
  </si>
  <si>
    <t xml:space="preserve">TGGCCG</t>
  </si>
  <si>
    <t xml:space="preserve">TGTACT</t>
  </si>
  <si>
    <t xml:space="preserve">TTAGTA</t>
  </si>
  <si>
    <t xml:space="preserve">TTCTGA</t>
  </si>
  <si>
    <t xml:space="preserve">TTTGGC</t>
  </si>
  <si>
    <t xml:space="preserve">AAAAAA</t>
  </si>
  <si>
    <t xml:space="preserve">AAATGT</t>
  </si>
  <si>
    <t xml:space="preserve">AACCGA</t>
  </si>
  <si>
    <t xml:space="preserve">AACTGC</t>
  </si>
  <si>
    <t xml:space="preserve">AAGGTC</t>
  </si>
  <si>
    <t xml:space="preserve">AGAACG</t>
  </si>
  <si>
    <t xml:space="preserve">AGAGCA</t>
  </si>
  <si>
    <t xml:space="preserve">AGCATA</t>
  </si>
  <si>
    <t xml:space="preserve">AGGGTA</t>
  </si>
  <si>
    <t xml:space="preserve">ATACAT</t>
  </si>
  <si>
    <t xml:space="preserve">ATCTTT</t>
  </si>
  <si>
    <t xml:space="preserve">ATTAAG</t>
  </si>
  <si>
    <t xml:space="preserve">ATTCTG</t>
  </si>
  <si>
    <t xml:space="preserve">CAAGAA</t>
  </si>
  <si>
    <t xml:space="preserve">CAAGGA</t>
  </si>
  <si>
    <t xml:space="preserve">CAATCA</t>
  </si>
  <si>
    <t xml:space="preserve">CAGAAC</t>
  </si>
  <si>
    <t xml:space="preserve">CAGAGC</t>
  </si>
  <si>
    <t xml:space="preserve">CAGTGC</t>
  </si>
  <si>
    <t xml:space="preserve">CCACAG</t>
  </si>
  <si>
    <t xml:space="preserve">CCACCA</t>
  </si>
  <si>
    <t xml:space="preserve">CCCAAA</t>
  </si>
  <si>
    <t xml:space="preserve">CCGGCG</t>
  </si>
  <si>
    <t xml:space="preserve">CCTAAT</t>
  </si>
  <si>
    <t xml:space="preserve">CGACCA</t>
  </si>
  <si>
    <t xml:space="preserve">CGGAGA</t>
  </si>
  <si>
    <t xml:space="preserve">CGTCAA</t>
  </si>
  <si>
    <t xml:space="preserve">CGTCTG</t>
  </si>
  <si>
    <t xml:space="preserve">CTACCA</t>
  </si>
  <si>
    <t xml:space="preserve">CTTCCA</t>
  </si>
  <si>
    <t xml:space="preserve">CTTTGT</t>
  </si>
  <si>
    <t xml:space="preserve">GACGAC</t>
  </si>
  <si>
    <t xml:space="preserve">GAGACG</t>
  </si>
  <si>
    <t xml:space="preserve">GAGCCG</t>
  </si>
  <si>
    <t xml:space="preserve">GAGCGG</t>
  </si>
  <si>
    <t xml:space="preserve">GAGCGT</t>
  </si>
  <si>
    <t xml:space="preserve">GAGTTG</t>
  </si>
  <si>
    <t xml:space="preserve">GCCCAC</t>
  </si>
  <si>
    <t xml:space="preserve">GCCGCG</t>
  </si>
  <si>
    <t xml:space="preserve">GCGCAA</t>
  </si>
  <si>
    <t xml:space="preserve">GCGGTA</t>
  </si>
  <si>
    <t xml:space="preserve">GCTCGG</t>
  </si>
  <si>
    <t xml:space="preserve">GCTTCG</t>
  </si>
  <si>
    <t xml:space="preserve">GGAGGC</t>
  </si>
  <si>
    <t xml:space="preserve">GGCACC</t>
  </si>
  <si>
    <t xml:space="preserve">GGCCCC</t>
  </si>
  <si>
    <t xml:space="preserve">GGCCGC</t>
  </si>
  <si>
    <t xml:space="preserve">GGCTTA</t>
  </si>
  <si>
    <t xml:space="preserve">GGTGGG</t>
  </si>
  <si>
    <t xml:space="preserve">GTGAAA</t>
  </si>
  <si>
    <t xml:space="preserve">GTTAAG</t>
  </si>
  <si>
    <t xml:space="preserve">GTTCTA</t>
  </si>
  <si>
    <t xml:space="preserve">TAAACG</t>
  </si>
  <si>
    <t xml:space="preserve">TAGATA</t>
  </si>
  <si>
    <t xml:space="preserve">TAGCGG</t>
  </si>
  <si>
    <t xml:space="preserve">TAGTTA</t>
  </si>
  <si>
    <t xml:space="preserve">TATTGT</t>
  </si>
  <si>
    <t xml:space="preserve">TCATTG</t>
  </si>
  <si>
    <t xml:space="preserve">TCGGGT</t>
  </si>
  <si>
    <t xml:space="preserve">TCGTAT</t>
  </si>
  <si>
    <t xml:space="preserve">TCGTTC</t>
  </si>
  <si>
    <t xml:space="preserve">TGGCTG</t>
  </si>
  <si>
    <t xml:space="preserve">TGTGCC</t>
  </si>
  <si>
    <t xml:space="preserve">TTAAAG</t>
  </si>
  <si>
    <t xml:space="preserve">TTACAT</t>
  </si>
  <si>
    <t xml:space="preserve">TTCGAG</t>
  </si>
  <si>
    <t xml:space="preserve">TTTTGC</t>
  </si>
  <si>
    <t xml:space="preserve">AAAATG</t>
  </si>
  <si>
    <t xml:space="preserve">AAATAT</t>
  </si>
  <si>
    <t xml:space="preserve">AAATTG</t>
  </si>
  <si>
    <t xml:space="preserve">AATTCT</t>
  </si>
  <si>
    <t xml:space="preserve">ACCACC</t>
  </si>
  <si>
    <t xml:space="preserve">ACCAGC</t>
  </si>
  <si>
    <t xml:space="preserve">ACCCGA</t>
  </si>
  <si>
    <t xml:space="preserve">ACGATT</t>
  </si>
  <si>
    <t xml:space="preserve">ACTCAC</t>
  </si>
  <si>
    <t xml:space="preserve">AGAACT</t>
  </si>
  <si>
    <t xml:space="preserve">AGCCTC</t>
  </si>
  <si>
    <t xml:space="preserve">AGCGGA</t>
  </si>
  <si>
    <t xml:space="preserve">AGTAAC</t>
  </si>
  <si>
    <t xml:space="preserve">AGTCTA</t>
  </si>
  <si>
    <t xml:space="preserve">ATCATG</t>
  </si>
  <si>
    <t xml:space="preserve">ATGCGC</t>
  </si>
  <si>
    <t xml:space="preserve">CAAACA</t>
  </si>
  <si>
    <t xml:space="preserve">CAGGAT</t>
  </si>
  <si>
    <t xml:space="preserve">CATCAT</t>
  </si>
  <si>
    <t xml:space="preserve">CCGAGC</t>
  </si>
  <si>
    <t xml:space="preserve">CCGCGA</t>
  </si>
  <si>
    <t xml:space="preserve">CCGTTT</t>
  </si>
  <si>
    <t xml:space="preserve">CCTTTG</t>
  </si>
  <si>
    <t xml:space="preserve">CGAATG</t>
  </si>
  <si>
    <t xml:space="preserve">CGGGTT</t>
  </si>
  <si>
    <t xml:space="preserve">CGTCAC</t>
  </si>
  <si>
    <t xml:space="preserve">CGTCGT</t>
  </si>
  <si>
    <t xml:space="preserve">CGTTCC</t>
  </si>
  <si>
    <t xml:space="preserve">CTAGTT</t>
  </si>
  <si>
    <t xml:space="preserve">CTATTC</t>
  </si>
  <si>
    <t xml:space="preserve">CTCAGG</t>
  </si>
  <si>
    <t xml:space="preserve">CTGGGG</t>
  </si>
  <si>
    <t xml:space="preserve">CTGTCC</t>
  </si>
  <si>
    <t xml:space="preserve">CTGTGG</t>
  </si>
  <si>
    <t xml:space="preserve">GAAGCA</t>
  </si>
  <si>
    <t xml:space="preserve">GACCAC</t>
  </si>
  <si>
    <t xml:space="preserve">GACCTA</t>
  </si>
  <si>
    <t xml:space="preserve">GCCGGA</t>
  </si>
  <si>
    <t xml:space="preserve">GCGTTC</t>
  </si>
  <si>
    <t xml:space="preserve">GGCCGT</t>
  </si>
  <si>
    <t xml:space="preserve">GGCTAA</t>
  </si>
  <si>
    <t xml:space="preserve">GTACGG</t>
  </si>
  <si>
    <t xml:space="preserve">GTCAAG</t>
  </si>
  <si>
    <t xml:space="preserve">GTCCTG</t>
  </si>
  <si>
    <t xml:space="preserve">GTCTAG</t>
  </si>
  <si>
    <t xml:space="preserve">GTTCAA</t>
  </si>
  <si>
    <t xml:space="preserve">TACTAC</t>
  </si>
  <si>
    <t xml:space="preserve">TAGCAA</t>
  </si>
  <si>
    <t xml:space="preserve">TATGCT</t>
  </si>
  <si>
    <t xml:space="preserve">TCCCGT</t>
  </si>
  <si>
    <t xml:space="preserve">TCGCAC</t>
  </si>
  <si>
    <t xml:space="preserve">TCGGAC</t>
  </si>
  <si>
    <t xml:space="preserve">TCTCGT</t>
  </si>
  <si>
    <t xml:space="preserve">TGAAAA</t>
  </si>
  <si>
    <t xml:space="preserve">TGATAT</t>
  </si>
  <si>
    <t xml:space="preserve">TGCATA</t>
  </si>
  <si>
    <t xml:space="preserve">TGCTGT</t>
  </si>
  <si>
    <t xml:space="preserve">TGGGCC</t>
  </si>
  <si>
    <t xml:space="preserve">TGTGTA</t>
  </si>
  <si>
    <t xml:space="preserve">TTACCA</t>
  </si>
  <si>
    <t xml:space="preserve">TTATTC</t>
  </si>
  <si>
    <t xml:space="preserve">TTATTG</t>
  </si>
  <si>
    <t xml:space="preserve">TTCCCT</t>
  </si>
  <si>
    <t xml:space="preserve">TTGAAC</t>
  </si>
  <si>
    <t xml:space="preserve">TTGTGC</t>
  </si>
  <si>
    <t xml:space="preserve">TTTCCC</t>
  </si>
  <si>
    <t xml:space="preserve">AACATT</t>
  </si>
  <si>
    <t xml:space="preserve">AAGCTC</t>
  </si>
  <si>
    <t xml:space="preserve">ACCGAG</t>
  </si>
  <si>
    <t xml:space="preserve">AGAAGG</t>
  </si>
  <si>
    <t xml:space="preserve">AGACCA</t>
  </si>
  <si>
    <t xml:space="preserve">AGATAT</t>
  </si>
  <si>
    <t xml:space="preserve">AGATTT</t>
  </si>
  <si>
    <t xml:space="preserve">AGCACA</t>
  </si>
  <si>
    <t xml:space="preserve">AGCCCC</t>
  </si>
  <si>
    <t xml:space="preserve">AGGCAA</t>
  </si>
  <si>
    <t xml:space="preserve">AGTGCA</t>
  </si>
  <si>
    <t xml:space="preserve">AGTGTT</t>
  </si>
  <si>
    <t xml:space="preserve">ATATAT</t>
  </si>
  <si>
    <t xml:space="preserve">ATCATA</t>
  </si>
  <si>
    <t xml:space="preserve">ATCGGT</t>
  </si>
  <si>
    <t xml:space="preserve">ATGCGA</t>
  </si>
  <si>
    <t xml:space="preserve">ATGTAC</t>
  </si>
  <si>
    <t xml:space="preserve">ATTGCT</t>
  </si>
  <si>
    <t xml:space="preserve">CAATTG</t>
  </si>
  <si>
    <t xml:space="preserve">CCAGCA</t>
  </si>
  <si>
    <t xml:space="preserve">CCAGGC</t>
  </si>
  <si>
    <t xml:space="preserve">CCCTGA</t>
  </si>
  <si>
    <t xml:space="preserve">CCTCTC</t>
  </si>
  <si>
    <t xml:space="preserve">CCTTCC</t>
  </si>
  <si>
    <t xml:space="preserve">CGACTT</t>
  </si>
  <si>
    <t xml:space="preserve">CGGGAT</t>
  </si>
  <si>
    <t xml:space="preserve">CTCTAA</t>
  </si>
  <si>
    <t xml:space="preserve">CTTTAC</t>
  </si>
  <si>
    <t xml:space="preserve">GAAATG</t>
  </si>
  <si>
    <t xml:space="preserve">GAGGGC</t>
  </si>
  <si>
    <t xml:space="preserve">GCCCGG</t>
  </si>
  <si>
    <t xml:space="preserve">GCCTAG</t>
  </si>
  <si>
    <t xml:space="preserve">GCGTCT</t>
  </si>
  <si>
    <t xml:space="preserve">GGAAGG</t>
  </si>
  <si>
    <t xml:space="preserve">GGATGA</t>
  </si>
  <si>
    <t xml:space="preserve">GGCGGC</t>
  </si>
  <si>
    <t xml:space="preserve">GGGATC</t>
  </si>
  <si>
    <t xml:space="preserve">GGGCCA</t>
  </si>
  <si>
    <t xml:space="preserve">GGTGAC</t>
  </si>
  <si>
    <t xml:space="preserve">GTCGGC</t>
  </si>
  <si>
    <t xml:space="preserve">GTGAAT</t>
  </si>
  <si>
    <t xml:space="preserve">GTGACG</t>
  </si>
  <si>
    <t xml:space="preserve">GTTAGT</t>
  </si>
  <si>
    <t xml:space="preserve">TATTGC</t>
  </si>
  <si>
    <t xml:space="preserve">TCCTCC</t>
  </si>
  <si>
    <t xml:space="preserve">TCTAAG</t>
  </si>
  <si>
    <t xml:space="preserve">TGAGTA</t>
  </si>
  <si>
    <t xml:space="preserve">TTAAGG</t>
  </si>
  <si>
    <t xml:space="preserve">TTAATG</t>
  </si>
  <si>
    <t xml:space="preserve">TTAGAA</t>
  </si>
  <si>
    <t xml:space="preserve">TTATCG</t>
  </si>
  <si>
    <t xml:space="preserve">TTCATA</t>
  </si>
  <si>
    <t xml:space="preserve">TTCCTC</t>
  </si>
  <si>
    <t xml:space="preserve">TTCGGG</t>
  </si>
  <si>
    <t xml:space="preserve">TTGCGT</t>
  </si>
  <si>
    <t xml:space="preserve">AAACCA</t>
  </si>
  <si>
    <t xml:space="preserve">AAGCAT</t>
  </si>
  <si>
    <t xml:space="preserve">AAGTTG</t>
  </si>
  <si>
    <t xml:space="preserve">AATCTG</t>
  </si>
  <si>
    <t xml:space="preserve">ACCGCA</t>
  </si>
  <si>
    <t xml:space="preserve">ACCTCT</t>
  </si>
  <si>
    <t xml:space="preserve">ACGAAG</t>
  </si>
  <si>
    <t xml:space="preserve">ACGGTG</t>
  </si>
  <si>
    <t xml:space="preserve">ACTAAG</t>
  </si>
  <si>
    <t xml:space="preserve">ACTGAA</t>
  </si>
  <si>
    <t xml:space="preserve">ACTTTT</t>
  </si>
  <si>
    <t xml:space="preserve">AGATCC</t>
  </si>
  <si>
    <t xml:space="preserve">AGGGAT</t>
  </si>
  <si>
    <t xml:space="preserve">AGTGGT</t>
  </si>
  <si>
    <t xml:space="preserve">ATATTC</t>
  </si>
  <si>
    <t xml:space="preserve">ATGAGG</t>
  </si>
  <si>
    <t xml:space="preserve">ATGGGT</t>
  </si>
  <si>
    <t xml:space="preserve">ATTTTA</t>
  </si>
  <si>
    <t xml:space="preserve">CATAGC</t>
  </si>
  <si>
    <t xml:space="preserve">CATGCA</t>
  </si>
  <si>
    <t xml:space="preserve">CATTAA</t>
  </si>
  <si>
    <t xml:space="preserve">CCAATC</t>
  </si>
  <si>
    <t xml:space="preserve">CCCCGC</t>
  </si>
  <si>
    <t xml:space="preserve">CGCGAT</t>
  </si>
  <si>
    <t xml:space="preserve">CTCGAA</t>
  </si>
  <si>
    <t xml:space="preserve">CTGGTG</t>
  </si>
  <si>
    <t xml:space="preserve">CTGTGC</t>
  </si>
  <si>
    <t xml:space="preserve">GAAGAG</t>
  </si>
  <si>
    <t xml:space="preserve">GACTTC</t>
  </si>
  <si>
    <t xml:space="preserve">GAGATT</t>
  </si>
  <si>
    <t xml:space="preserve">GAGTTT</t>
  </si>
  <si>
    <t xml:space="preserve">GATCAG</t>
  </si>
  <si>
    <t xml:space="preserve">GATTTG</t>
  </si>
  <si>
    <t xml:space="preserve">GCAGTC</t>
  </si>
  <si>
    <t xml:space="preserve">GCCAGG</t>
  </si>
  <si>
    <t xml:space="preserve">GCCCCT</t>
  </si>
  <si>
    <t xml:space="preserve">GGCCAA</t>
  </si>
  <si>
    <t xml:space="preserve">GGGAAG</t>
  </si>
  <si>
    <t xml:space="preserve">GGGCAA</t>
  </si>
  <si>
    <t xml:space="preserve">GGGGAT</t>
  </si>
  <si>
    <t xml:space="preserve">GGGTGG</t>
  </si>
  <si>
    <t xml:space="preserve">GTATCG</t>
  </si>
  <si>
    <t xml:space="preserve">GTGACC</t>
  </si>
  <si>
    <t xml:space="preserve">GTGGGT</t>
  </si>
  <si>
    <t xml:space="preserve">GTTTGG</t>
  </si>
  <si>
    <t xml:space="preserve">TAAAGG</t>
  </si>
  <si>
    <t xml:space="preserve">TACATC</t>
  </si>
  <si>
    <t xml:space="preserve">TACGTA</t>
  </si>
  <si>
    <t xml:space="preserve">TAGATC</t>
  </si>
  <si>
    <t xml:space="preserve">TCAAAG</t>
  </si>
  <si>
    <t xml:space="preserve">TCCCAA</t>
  </si>
  <si>
    <t xml:space="preserve">TCCTTT</t>
  </si>
  <si>
    <t xml:space="preserve">TCTTCA</t>
  </si>
  <si>
    <t xml:space="preserve">TCTTGT</t>
  </si>
  <si>
    <t xml:space="preserve">TGCAGC</t>
  </si>
  <si>
    <t xml:space="preserve">TGCGGC</t>
  </si>
  <si>
    <t xml:space="preserve">TGGCTC</t>
  </si>
  <si>
    <t xml:space="preserve">TGGGAG</t>
  </si>
  <si>
    <t xml:space="preserve">TTACCT</t>
  </si>
  <si>
    <t xml:space="preserve">TTAGCC</t>
  </si>
  <si>
    <t xml:space="preserve">TTGATC</t>
  </si>
  <si>
    <t xml:space="preserve">AAAACA</t>
  </si>
  <si>
    <t xml:space="preserve">AATACA</t>
  </si>
  <si>
    <t xml:space="preserve">ACAAAC</t>
  </si>
  <si>
    <t xml:space="preserve">AGTTTG</t>
  </si>
  <si>
    <t xml:space="preserve">ATATTT</t>
  </si>
  <si>
    <t xml:space="preserve">ATGGCG</t>
  </si>
  <si>
    <t xml:space="preserve">ATTTGA</t>
  </si>
  <si>
    <t xml:space="preserve">CAACTA</t>
  </si>
  <si>
    <t xml:space="preserve">CACTAA</t>
  </si>
  <si>
    <t xml:space="preserve">CCCCCC</t>
  </si>
  <si>
    <t xml:space="preserve">CCCCGG</t>
  </si>
  <si>
    <t xml:space="preserve">CCCGCT</t>
  </si>
  <si>
    <t xml:space="preserve">CCCGTA</t>
  </si>
  <si>
    <t xml:space="preserve">CCGTGA</t>
  </si>
  <si>
    <t xml:space="preserve">CCGTGC</t>
  </si>
  <si>
    <t xml:space="preserve">CCTACC</t>
  </si>
  <si>
    <t xml:space="preserve">CCTGGT</t>
  </si>
  <si>
    <t xml:space="preserve">CCTTTA</t>
  </si>
  <si>
    <t xml:space="preserve">CGGTGT</t>
  </si>
  <si>
    <t xml:space="preserve">CGTAAC</t>
  </si>
  <si>
    <t xml:space="preserve">CGTTAT</t>
  </si>
  <si>
    <t xml:space="preserve">CGTTGC</t>
  </si>
  <si>
    <t xml:space="preserve">CTACTT</t>
  </si>
  <si>
    <t xml:space="preserve">CTAGAT</t>
  </si>
  <si>
    <t xml:space="preserve">GACTGA</t>
  </si>
  <si>
    <t xml:space="preserve">GAGTGC</t>
  </si>
  <si>
    <t xml:space="preserve">GCCCCC</t>
  </si>
  <si>
    <t xml:space="preserve">GCTTAC</t>
  </si>
  <si>
    <t xml:space="preserve">GGAGAG</t>
  </si>
  <si>
    <t xml:space="preserve">GGATGG</t>
  </si>
  <si>
    <t xml:space="preserve">GGCTGC</t>
  </si>
  <si>
    <t xml:space="preserve">GTCAGG</t>
  </si>
  <si>
    <t xml:space="preserve">GTCCAC</t>
  </si>
  <si>
    <t xml:space="preserve">TAATGA</t>
  </si>
  <si>
    <t xml:space="preserve">TAGGCA</t>
  </si>
  <si>
    <t xml:space="preserve">TATCGA</t>
  </si>
  <si>
    <t xml:space="preserve">TATGTG</t>
  </si>
  <si>
    <t xml:space="preserve">TCAACA</t>
  </si>
  <si>
    <t xml:space="preserve">TCCGCG</t>
  </si>
  <si>
    <t xml:space="preserve">TCGACG</t>
  </si>
  <si>
    <t xml:space="preserve">TCTTCG</t>
  </si>
  <si>
    <t xml:space="preserve">TGAGGG</t>
  </si>
  <si>
    <t xml:space="preserve">TGCAAT</t>
  </si>
  <si>
    <t xml:space="preserve">TGCACT</t>
  </si>
  <si>
    <t xml:space="preserve">TGTAGA</t>
  </si>
  <si>
    <t xml:space="preserve">TTCTTA</t>
  </si>
  <si>
    <t xml:space="preserve">TTGTCT</t>
  </si>
  <si>
    <t xml:space="preserve">TTTACG</t>
  </si>
  <si>
    <t xml:space="preserve">AAATCC</t>
  </si>
  <si>
    <t xml:space="preserve">AACTGA</t>
  </si>
  <si>
    <t xml:space="preserve">AAGAGG</t>
  </si>
  <si>
    <t xml:space="preserve">AAGAGT</t>
  </si>
  <si>
    <t xml:space="preserve">AAGTAT</t>
  </si>
  <si>
    <t xml:space="preserve">AATTGG</t>
  </si>
  <si>
    <t xml:space="preserve">ACGCAC</t>
  </si>
  <si>
    <t xml:space="preserve">ACGGTT</t>
  </si>
  <si>
    <t xml:space="preserve">ACTGTA</t>
  </si>
  <si>
    <t xml:space="preserve">AGGAGC</t>
  </si>
  <si>
    <t xml:space="preserve">AGGCGG</t>
  </si>
  <si>
    <t xml:space="preserve">ATATAC</t>
  </si>
  <si>
    <t xml:space="preserve">CAACCT</t>
  </si>
  <si>
    <t xml:space="preserve">CCACCT</t>
  </si>
  <si>
    <t xml:space="preserve">CCACGA</t>
  </si>
  <si>
    <t xml:space="preserve">CCCGTC</t>
  </si>
  <si>
    <t xml:space="preserve">CCTTAG</t>
  </si>
  <si>
    <t xml:space="preserve">CGAAGG</t>
  </si>
  <si>
    <t xml:space="preserve">CGATTA</t>
  </si>
  <si>
    <t xml:space="preserve">CTTCTC</t>
  </si>
  <si>
    <t xml:space="preserve">CTTGCA</t>
  </si>
  <si>
    <t xml:space="preserve">GAAGGC</t>
  </si>
  <si>
    <t xml:space="preserve">GAATCA</t>
  </si>
  <si>
    <t xml:space="preserve">GACGAA</t>
  </si>
  <si>
    <t xml:space="preserve">GACTAA</t>
  </si>
  <si>
    <t xml:space="preserve">GAGGTT</t>
  </si>
  <si>
    <t xml:space="preserve">GATGTG</t>
  </si>
  <si>
    <t xml:space="preserve">GCCACC</t>
  </si>
  <si>
    <t xml:space="preserve">GGCGAT</t>
  </si>
  <si>
    <t xml:space="preserve">GGGGTG</t>
  </si>
  <si>
    <t xml:space="preserve">GTTACC</t>
  </si>
  <si>
    <t xml:space="preserve">TACGTT</t>
  </si>
  <si>
    <t xml:space="preserve">TAGACT</t>
  </si>
  <si>
    <t xml:space="preserve">TAGTAA</t>
  </si>
  <si>
    <t xml:space="preserve">TATCTA</t>
  </si>
  <si>
    <t xml:space="preserve">TCGGTT</t>
  </si>
  <si>
    <t xml:space="preserve">TCTTAC</t>
  </si>
  <si>
    <t xml:space="preserve">TGATTA</t>
  </si>
  <si>
    <t xml:space="preserve">TGGCGT</t>
  </si>
  <si>
    <t xml:space="preserve">TTGTAA</t>
  </si>
  <si>
    <t xml:space="preserve">TTTGTG</t>
  </si>
  <si>
    <t xml:space="preserve">AAGGGC</t>
  </si>
  <si>
    <t xml:space="preserve">AATACT</t>
  </si>
  <si>
    <t xml:space="preserve">AATGCA</t>
  </si>
  <si>
    <t xml:space="preserve">ACATAT</t>
  </si>
  <si>
    <t xml:space="preserve">AGCGTG</t>
  </si>
  <si>
    <t xml:space="preserve">AGTGGG</t>
  </si>
  <si>
    <t xml:space="preserve">ATAAGG</t>
  </si>
  <si>
    <t xml:space="preserve">ATACCC</t>
  </si>
  <si>
    <t xml:space="preserve">ATCGGA</t>
  </si>
  <si>
    <t xml:space="preserve">ATGAGA</t>
  </si>
  <si>
    <t xml:space="preserve">ATTGGA</t>
  </si>
  <si>
    <t xml:space="preserve">CAAAGT</t>
  </si>
  <si>
    <t xml:space="preserve">CAAGCG</t>
  </si>
  <si>
    <t xml:space="preserve">CACCTA</t>
  </si>
  <si>
    <t xml:space="preserve">CACGCT</t>
  </si>
  <si>
    <t xml:space="preserve">CAGACG</t>
  </si>
  <si>
    <t xml:space="preserve">CAGATT</t>
  </si>
  <si>
    <t xml:space="preserve">CATAAG</t>
  </si>
  <si>
    <t xml:space="preserve">CCAAAA</t>
  </si>
  <si>
    <t xml:space="preserve">CCACTT</t>
  </si>
  <si>
    <t xml:space="preserve">CCCGGA</t>
  </si>
  <si>
    <t xml:space="preserve">CCCTAA</t>
  </si>
  <si>
    <t xml:space="preserve">CGAAAA</t>
  </si>
  <si>
    <t xml:space="preserve">CGATGC</t>
  </si>
  <si>
    <t xml:space="preserve">CGCATT</t>
  </si>
  <si>
    <t xml:space="preserve">CTACCG</t>
  </si>
  <si>
    <t xml:space="preserve">CTCATA</t>
  </si>
  <si>
    <t xml:space="preserve">CTCTTA</t>
  </si>
  <si>
    <t xml:space="preserve">CTTGCG</t>
  </si>
  <si>
    <t xml:space="preserve">GAAACT</t>
  </si>
  <si>
    <t xml:space="preserve">GAACAC</t>
  </si>
  <si>
    <t xml:space="preserve">GATCGC</t>
  </si>
  <si>
    <t xml:space="preserve">GCGGCT</t>
  </si>
  <si>
    <t xml:space="preserve">GCTGCT</t>
  </si>
  <si>
    <t xml:space="preserve">GGAAAT</t>
  </si>
  <si>
    <t xml:space="preserve">GGACAA</t>
  </si>
  <si>
    <t xml:space="preserve">GGATCT</t>
  </si>
  <si>
    <t xml:space="preserve">GGATTC</t>
  </si>
  <si>
    <t xml:space="preserve">GGGGGA</t>
  </si>
  <si>
    <t xml:space="preserve">GGTCCA</t>
  </si>
  <si>
    <t xml:space="preserve">GGTTAG</t>
  </si>
  <si>
    <t xml:space="preserve">GTAATT</t>
  </si>
  <si>
    <t xml:space="preserve">GTCGGT</t>
  </si>
  <si>
    <t xml:space="preserve">GTCGTT</t>
  </si>
  <si>
    <t xml:space="preserve">GTGTCC</t>
  </si>
  <si>
    <t xml:space="preserve">GTTGCG</t>
  </si>
  <si>
    <t xml:space="preserve">GTTGTT</t>
  </si>
  <si>
    <t xml:space="preserve">TAGATT</t>
  </si>
  <si>
    <t xml:space="preserve">TAGTCT</t>
  </si>
  <si>
    <t xml:space="preserve">TCTGGC</t>
  </si>
  <si>
    <t xml:space="preserve">TGTCTT</t>
  </si>
  <si>
    <t xml:space="preserve">TGTTAC</t>
  </si>
  <si>
    <t xml:space="preserve">TTACTC</t>
  </si>
  <si>
    <t xml:space="preserve">TTGAAG</t>
  </si>
  <si>
    <t xml:space="preserve">TTGGTT</t>
  </si>
  <si>
    <t xml:space="preserve">TTTAGA</t>
  </si>
  <si>
    <t xml:space="preserve">TTTATT</t>
  </si>
  <si>
    <t xml:space="preserve">TTTTTA</t>
  </si>
  <si>
    <t xml:space="preserve">AAAAGA</t>
  </si>
  <si>
    <t xml:space="preserve">AAATAC</t>
  </si>
  <si>
    <t xml:space="preserve">AACAGG</t>
  </si>
  <si>
    <t xml:space="preserve">AACTCA</t>
  </si>
  <si>
    <t xml:space="preserve">AATAAT</t>
  </si>
  <si>
    <t xml:space="preserve">ACACAC</t>
  </si>
  <si>
    <t xml:space="preserve">AGCATT</t>
  </si>
  <si>
    <t xml:space="preserve">AGGCGT</t>
  </si>
  <si>
    <t xml:space="preserve">AGTTCT</t>
  </si>
  <si>
    <t xml:space="preserve">ATAATA</t>
  </si>
  <si>
    <t xml:space="preserve">ATAGAC</t>
  </si>
  <si>
    <t xml:space="preserve">ATGGTA</t>
  </si>
  <si>
    <t xml:space="preserve">CAACGC</t>
  </si>
  <si>
    <t xml:space="preserve">CCCTTT</t>
  </si>
  <si>
    <t xml:space="preserve">CCGACC</t>
  </si>
  <si>
    <t xml:space="preserve">CCTCCT</t>
  </si>
  <si>
    <t xml:space="preserve">CCTTTC</t>
  </si>
  <si>
    <t xml:space="preserve">CGAAGA</t>
  </si>
  <si>
    <t xml:space="preserve">CGACCC</t>
  </si>
  <si>
    <t xml:space="preserve">CGCTCG</t>
  </si>
  <si>
    <t xml:space="preserve">CGGCCT</t>
  </si>
  <si>
    <t xml:space="preserve">CGTAAT</t>
  </si>
  <si>
    <t xml:space="preserve">CTTCTT</t>
  </si>
  <si>
    <t xml:space="preserve">GAAAAG</t>
  </si>
  <si>
    <t xml:space="preserve">GAACTG</t>
  </si>
  <si>
    <t xml:space="preserve">GAAGGG</t>
  </si>
  <si>
    <t xml:space="preserve">GAAGGT</t>
  </si>
  <si>
    <t xml:space="preserve">GCTGTT</t>
  </si>
  <si>
    <t xml:space="preserve">GGAAGA</t>
  </si>
  <si>
    <t xml:space="preserve">GGACCG</t>
  </si>
  <si>
    <t xml:space="preserve">GGCAAA</t>
  </si>
  <si>
    <t xml:space="preserve">GGCTTT</t>
  </si>
  <si>
    <t xml:space="preserve">GGGGCG</t>
  </si>
  <si>
    <t xml:space="preserve">GGTTCC</t>
  </si>
  <si>
    <t xml:space="preserve">GTATCT</t>
  </si>
  <si>
    <t xml:space="preserve">GTGGCT</t>
  </si>
  <si>
    <t xml:space="preserve">GTTAGA</t>
  </si>
  <si>
    <t xml:space="preserve">GTTTTC</t>
  </si>
  <si>
    <t xml:space="preserve">TAAAAC</t>
  </si>
  <si>
    <t xml:space="preserve">TAACTA</t>
  </si>
  <si>
    <t xml:space="preserve">TATCAT</t>
  </si>
  <si>
    <t xml:space="preserve">TCGGTC</t>
  </si>
  <si>
    <t xml:space="preserve">TGCCGC</t>
  </si>
  <si>
    <t xml:space="preserve">TTCCAA</t>
  </si>
  <si>
    <t xml:space="preserve">TTCGTC</t>
  </si>
  <si>
    <t xml:space="preserve">TTGCAT</t>
  </si>
  <si>
    <t xml:space="preserve">TTTCTG</t>
  </si>
  <si>
    <t xml:space="preserve">AAAGTA</t>
  </si>
  <si>
    <t xml:space="preserve">AACGCC</t>
  </si>
  <si>
    <t xml:space="preserve">AATATT</t>
  </si>
  <si>
    <t xml:space="preserve">AATCCG</t>
  </si>
  <si>
    <t xml:space="preserve">ACACAT</t>
  </si>
  <si>
    <t xml:space="preserve">ACCGTA</t>
  </si>
  <si>
    <t xml:space="preserve">ACTATA</t>
  </si>
  <si>
    <t xml:space="preserve">AGAAAA</t>
  </si>
  <si>
    <t xml:space="preserve">AGATAG</t>
  </si>
  <si>
    <t xml:space="preserve">AGCCGA</t>
  </si>
  <si>
    <t xml:space="preserve">ATAAAT</t>
  </si>
  <si>
    <t xml:space="preserve">ATACCG</t>
  </si>
  <si>
    <t xml:space="preserve">ATACTT</t>
  </si>
  <si>
    <t xml:space="preserve">ATCTAT</t>
  </si>
  <si>
    <t xml:space="preserve">ATTTTT</t>
  </si>
  <si>
    <t xml:space="preserve">CAAGAG</t>
  </si>
  <si>
    <t xml:space="preserve">CCCCAG</t>
  </si>
  <si>
    <t xml:space="preserve">CCCCCA</t>
  </si>
  <si>
    <t xml:space="preserve">CGATTG</t>
  </si>
  <si>
    <t xml:space="preserve">CGCGAC</t>
  </si>
  <si>
    <t xml:space="preserve">CGGTAT</t>
  </si>
  <si>
    <t xml:space="preserve">CGGTGA</t>
  </si>
  <si>
    <t xml:space="preserve">CGTCCT</t>
  </si>
  <si>
    <t xml:space="preserve">CTCGGG</t>
  </si>
  <si>
    <t xml:space="preserve">CTGCGA</t>
  </si>
  <si>
    <t xml:space="preserve">CTTAAT</t>
  </si>
  <si>
    <t xml:space="preserve">GACCCC</t>
  </si>
  <si>
    <t xml:space="preserve">GCGAGT</t>
  </si>
  <si>
    <t xml:space="preserve">GCTTAA</t>
  </si>
  <si>
    <t xml:space="preserve">GGCTCG</t>
  </si>
  <si>
    <t xml:space="preserve">GGTACC</t>
  </si>
  <si>
    <t xml:space="preserve">GTCAAT</t>
  </si>
  <si>
    <t xml:space="preserve">GTCTAA</t>
  </si>
  <si>
    <t xml:space="preserve">GTGGTT</t>
  </si>
  <si>
    <t xml:space="preserve">TAACGA</t>
  </si>
  <si>
    <t xml:space="preserve">TACCGC</t>
  </si>
  <si>
    <t xml:space="preserve">TACTAT</t>
  </si>
  <si>
    <t xml:space="preserve">TAGTAT</t>
  </si>
  <si>
    <t xml:space="preserve">TAGTCC</t>
  </si>
  <si>
    <t xml:space="preserve">TCACAT</t>
  </si>
  <si>
    <t xml:space="preserve">TCCACG</t>
  </si>
  <si>
    <t xml:space="preserve">TCCCAT</t>
  </si>
  <si>
    <t xml:space="preserve">TCCCCG</t>
  </si>
  <si>
    <t xml:space="preserve">TCGCCT</t>
  </si>
  <si>
    <t xml:space="preserve">TGCCCA</t>
  </si>
  <si>
    <t xml:space="preserve">TGCGAG</t>
  </si>
  <si>
    <t xml:space="preserve">TGCGGG</t>
  </si>
  <si>
    <t xml:space="preserve">TGTTGT</t>
  </si>
  <si>
    <t xml:space="preserve">TTCTAC</t>
  </si>
  <si>
    <t xml:space="preserve">TTGGTG</t>
  </si>
  <si>
    <t xml:space="preserve">TTTCGG</t>
  </si>
  <si>
    <t xml:space="preserve">TTTCTA</t>
  </si>
  <si>
    <t xml:space="preserve">TTTGAG</t>
  </si>
  <si>
    <t xml:space="preserve">TTTGAT</t>
  </si>
  <si>
    <t xml:space="preserve">AAACTT</t>
  </si>
  <si>
    <t xml:space="preserve">ACACCG</t>
  </si>
  <si>
    <t xml:space="preserve">ACCCCC</t>
  </si>
  <si>
    <t xml:space="preserve">ACTAGA</t>
  </si>
  <si>
    <t xml:space="preserve">AGAAGC</t>
  </si>
  <si>
    <t xml:space="preserve">AGCCAA</t>
  </si>
  <si>
    <t xml:space="preserve">AGCTCA</t>
  </si>
  <si>
    <t xml:space="preserve">AGGATG</t>
  </si>
  <si>
    <t xml:space="preserve">AGGATT</t>
  </si>
  <si>
    <t xml:space="preserve">ATGTGG</t>
  </si>
  <si>
    <t xml:space="preserve">ATTATT</t>
  </si>
  <si>
    <t xml:space="preserve">CAAGCT</t>
  </si>
  <si>
    <t xml:space="preserve">CATCGC</t>
  </si>
  <si>
    <t xml:space="preserve">CCCTAG</t>
  </si>
  <si>
    <t xml:space="preserve">CGCAGG</t>
  </si>
  <si>
    <t xml:space="preserve">CGGATG</t>
  </si>
  <si>
    <t xml:space="preserve">CTACTA</t>
  </si>
  <si>
    <t xml:space="preserve">CTCACT</t>
  </si>
  <si>
    <t xml:space="preserve">CTCCTG</t>
  </si>
  <si>
    <t xml:space="preserve">CTCCTT</t>
  </si>
  <si>
    <t xml:space="preserve">CTCGCA</t>
  </si>
  <si>
    <t xml:space="preserve">CTTGGG</t>
  </si>
  <si>
    <t xml:space="preserve">CTTGGT</t>
  </si>
  <si>
    <t xml:space="preserve">CTTTAG</t>
  </si>
  <si>
    <t xml:space="preserve">GACGCT</t>
  </si>
  <si>
    <t xml:space="preserve">GATTAT</t>
  </si>
  <si>
    <t xml:space="preserve">GCCCGA</t>
  </si>
  <si>
    <t xml:space="preserve">GCCGCA</t>
  </si>
  <si>
    <t xml:space="preserve">GCGGAA</t>
  </si>
  <si>
    <t xml:space="preserve">GGATTG</t>
  </si>
  <si>
    <t xml:space="preserve">GGGAGC</t>
  </si>
  <si>
    <t xml:space="preserve">GGTGTT</t>
  </si>
  <si>
    <t xml:space="preserve">GTTTCT</t>
  </si>
  <si>
    <t xml:space="preserve">TACATG</t>
  </si>
  <si>
    <t xml:space="preserve">TCGTCG</t>
  </si>
  <si>
    <t xml:space="preserve">TGCATT</t>
  </si>
  <si>
    <t xml:space="preserve">TGGCTA</t>
  </si>
  <si>
    <t xml:space="preserve">TGGGCA</t>
  </si>
  <si>
    <t xml:space="preserve">TTCAAC</t>
  </si>
  <si>
    <t xml:space="preserve">TTCATC</t>
  </si>
  <si>
    <t xml:space="preserve">TTCTCA</t>
  </si>
  <si>
    <t xml:space="preserve">AAAATT</t>
  </si>
  <si>
    <t xml:space="preserve">AACCAG</t>
  </si>
  <si>
    <t xml:space="preserve">AACGAT</t>
  </si>
  <si>
    <t xml:space="preserve">AACGCG</t>
  </si>
  <si>
    <t xml:space="preserve">AACGGT</t>
  </si>
  <si>
    <t xml:space="preserve">AACTCG</t>
  </si>
  <si>
    <t xml:space="preserve">ACTGCC</t>
  </si>
  <si>
    <t xml:space="preserve">AGAGCG</t>
  </si>
  <si>
    <t xml:space="preserve">AGCCCT</t>
  </si>
  <si>
    <t xml:space="preserve">AGGAAA</t>
  </si>
  <si>
    <t xml:space="preserve">AGTTTT</t>
  </si>
  <si>
    <t xml:space="preserve">ATACGT</t>
  </si>
  <si>
    <t xml:space="preserve">ATTCAA</t>
  </si>
  <si>
    <t xml:space="preserve">ATTGGC</t>
  </si>
  <si>
    <t xml:space="preserve">CAAACT</t>
  </si>
  <si>
    <t xml:space="preserve">CAATAG</t>
  </si>
  <si>
    <t xml:space="preserve">CACGAA</t>
  </si>
  <si>
    <t xml:space="preserve">CATGTC</t>
  </si>
  <si>
    <t xml:space="preserve">CCCCCT</t>
  </si>
  <si>
    <t xml:space="preserve">CCCGAG</t>
  </si>
  <si>
    <t xml:space="preserve">CCTACG</t>
  </si>
  <si>
    <t xml:space="preserve">CCTGAG</t>
  </si>
  <si>
    <t xml:space="preserve">CGACGT</t>
  </si>
  <si>
    <t xml:space="preserve">CGCGAG</t>
  </si>
  <si>
    <t xml:space="preserve">CGTGTT</t>
  </si>
  <si>
    <t xml:space="preserve">CTCCAA</t>
  </si>
  <si>
    <t xml:space="preserve">CTGGAT</t>
  </si>
  <si>
    <t xml:space="preserve">CTTCAA</t>
  </si>
  <si>
    <t xml:space="preserve">GAAGTA</t>
  </si>
  <si>
    <t xml:space="preserve">GCCGTA</t>
  </si>
  <si>
    <t xml:space="preserve">GCCTAC</t>
  </si>
  <si>
    <t xml:space="preserve">GCGAAG</t>
  </si>
  <si>
    <t xml:space="preserve">GCTCAC</t>
  </si>
  <si>
    <t xml:space="preserve">GGCTGA</t>
  </si>
  <si>
    <t xml:space="preserve">GTAGAT</t>
  </si>
  <si>
    <t xml:space="preserve">GTGCCC</t>
  </si>
  <si>
    <t xml:space="preserve">GTGGGG</t>
  </si>
  <si>
    <t xml:space="preserve">TAAATA</t>
  </si>
  <si>
    <t xml:space="preserve">TACCGA</t>
  </si>
  <si>
    <t xml:space="preserve">TACGGC</t>
  </si>
  <si>
    <t xml:space="preserve">TACTCT</t>
  </si>
  <si>
    <t xml:space="preserve">TATTTC</t>
  </si>
  <si>
    <t xml:space="preserve">TCTATC</t>
  </si>
  <si>
    <t xml:space="preserve">TGGGGA</t>
  </si>
  <si>
    <t xml:space="preserve">TTGAGG</t>
  </si>
  <si>
    <t xml:space="preserve">AACAGA</t>
  </si>
  <si>
    <t xml:space="preserve">AAGACT</t>
  </si>
  <si>
    <t xml:space="preserve">ACAACT</t>
  </si>
  <si>
    <t xml:space="preserve">ACAGAC</t>
  </si>
  <si>
    <t xml:space="preserve">ACGCGC</t>
  </si>
  <si>
    <t xml:space="preserve">ATAACC</t>
  </si>
  <si>
    <t xml:space="preserve">ATAGCA</t>
  </si>
  <si>
    <t xml:space="preserve">ATGCAT</t>
  </si>
  <si>
    <t xml:space="preserve">ATTGTA</t>
  </si>
  <si>
    <t xml:space="preserve">CACATC</t>
  </si>
  <si>
    <t xml:space="preserve">CACCAA</t>
  </si>
  <si>
    <t xml:space="preserve">CATAAC</t>
  </si>
  <si>
    <t xml:space="preserve">CATGCG</t>
  </si>
  <si>
    <t xml:space="preserve">CCTGTT</t>
  </si>
  <si>
    <t xml:space="preserve">CGAATT</t>
  </si>
  <si>
    <t xml:space="preserve">CGGCCC</t>
  </si>
  <si>
    <t xml:space="preserve">CGTCAG</t>
  </si>
  <si>
    <t xml:space="preserve">CTAGCG</t>
  </si>
  <si>
    <t xml:space="preserve">CTCAAG</t>
  </si>
  <si>
    <t xml:space="preserve">CTGAGG</t>
  </si>
  <si>
    <t xml:space="preserve">CTTAGT</t>
  </si>
  <si>
    <t xml:space="preserve">GAAAAA</t>
  </si>
  <si>
    <t xml:space="preserve">GAGGCA</t>
  </si>
  <si>
    <t xml:space="preserve">GAGTCG</t>
  </si>
  <si>
    <t xml:space="preserve">GCATCG</t>
  </si>
  <si>
    <t xml:space="preserve">GCTTCT</t>
  </si>
  <si>
    <t xml:space="preserve">GGAGTG</t>
  </si>
  <si>
    <t xml:space="preserve">GGGTGA</t>
  </si>
  <si>
    <t xml:space="preserve">GTAAAG</t>
  </si>
  <si>
    <t xml:space="preserve">GTCGAA</t>
  </si>
  <si>
    <t xml:space="preserve">TACCCT</t>
  </si>
  <si>
    <t xml:space="preserve">TACGCG</t>
  </si>
  <si>
    <t xml:space="preserve">TATGGC</t>
  </si>
  <si>
    <t xml:space="preserve">TATTCT</t>
  </si>
  <si>
    <t xml:space="preserve">TCCCGG</t>
  </si>
  <si>
    <t xml:space="preserve">TGTCGG</t>
  </si>
  <si>
    <t xml:space="preserve">TTTAAT</t>
  </si>
  <si>
    <t xml:space="preserve">TTTGCA</t>
  </si>
  <si>
    <t xml:space="preserve">AACAAC</t>
  </si>
  <si>
    <t xml:space="preserve">AACTGG</t>
  </si>
  <si>
    <t xml:space="preserve">AAGCCA</t>
  </si>
  <si>
    <t xml:space="preserve">ACAAGC</t>
  </si>
  <si>
    <t xml:space="preserve">ACGGTA</t>
  </si>
  <si>
    <t xml:space="preserve">ACGTTT</t>
  </si>
  <si>
    <t xml:space="preserve">AGCGCA</t>
  </si>
  <si>
    <t xml:space="preserve">AGCGTC</t>
  </si>
  <si>
    <t xml:space="preserve">AGTATC</t>
  </si>
  <si>
    <t xml:space="preserve">ATAAGA</t>
  </si>
  <si>
    <t xml:space="preserve">ATGATA</t>
  </si>
  <si>
    <t xml:space="preserve">ATGTAA</t>
  </si>
  <si>
    <t xml:space="preserve">ATTCGG</t>
  </si>
  <si>
    <t xml:space="preserve">CAAGCC</t>
  </si>
  <si>
    <t xml:space="preserve">CAGCCT</t>
  </si>
  <si>
    <t xml:space="preserve">CATTAG</t>
  </si>
  <si>
    <t xml:space="preserve">CCATCC</t>
  </si>
  <si>
    <t xml:space="preserve">CCCTGC</t>
  </si>
  <si>
    <t xml:space="preserve">CCCTTC</t>
  </si>
  <si>
    <t xml:space="preserve">CCGATT</t>
  </si>
  <si>
    <t xml:space="preserve">CCTTCA</t>
  </si>
  <si>
    <t xml:space="preserve">CGCAGA</t>
  </si>
  <si>
    <t xml:space="preserve">CGGTCT</t>
  </si>
  <si>
    <t xml:space="preserve">CTCTGC</t>
  </si>
  <si>
    <t xml:space="preserve">CTTGGC</t>
  </si>
  <si>
    <t xml:space="preserve">GACAAA</t>
  </si>
  <si>
    <t xml:space="preserve">GAGCCC</t>
  </si>
  <si>
    <t xml:space="preserve">GCAAGC</t>
  </si>
  <si>
    <t xml:space="preserve">GCCCGT</t>
  </si>
  <si>
    <t xml:space="preserve">GCCTTG</t>
  </si>
  <si>
    <t xml:space="preserve">GCGTGC</t>
  </si>
  <si>
    <t xml:space="preserve">GGTCAG</t>
  </si>
  <si>
    <t xml:space="preserve">GGTTTG</t>
  </si>
  <si>
    <t xml:space="preserve">GTACAA</t>
  </si>
  <si>
    <t xml:space="preserve">GTGGGA</t>
  </si>
  <si>
    <t xml:space="preserve">GTGTGC</t>
  </si>
  <si>
    <t xml:space="preserve">TAACTT</t>
  </si>
  <si>
    <t xml:space="preserve">TAGATG</t>
  </si>
  <si>
    <t xml:space="preserve">TCAACT</t>
  </si>
  <si>
    <t xml:space="preserve">TCAGGC</t>
  </si>
  <si>
    <t xml:space="preserve">TCCTCT</t>
  </si>
  <si>
    <t xml:space="preserve">TCTACA</t>
  </si>
  <si>
    <t xml:space="preserve">TCTCCA</t>
  </si>
  <si>
    <t xml:space="preserve">TCTGCG</t>
  </si>
  <si>
    <t xml:space="preserve">TGAGAT</t>
  </si>
  <si>
    <t xml:space="preserve">TGCGAA</t>
  </si>
  <si>
    <t xml:space="preserve">TGGGAA</t>
  </si>
  <si>
    <t xml:space="preserve">TGTGCG</t>
  </si>
  <si>
    <t xml:space="preserve">TTAAAC</t>
  </si>
  <si>
    <t xml:space="preserve">TTCCAT</t>
  </si>
  <si>
    <t xml:space="preserve">TTGATG</t>
  </si>
  <si>
    <t xml:space="preserve">AAAACG</t>
  </si>
  <si>
    <t xml:space="preserve">AAAACT</t>
  </si>
  <si>
    <t xml:space="preserve">AAACTA</t>
  </si>
  <si>
    <t xml:space="preserve">AACGAG</t>
  </si>
  <si>
    <t xml:space="preserve">ACAATC</t>
  </si>
  <si>
    <t xml:space="preserve">ACGAAT</t>
  </si>
  <si>
    <t xml:space="preserve">ACGCAG</t>
  </si>
  <si>
    <t xml:space="preserve">ACTAAC</t>
  </si>
  <si>
    <t xml:space="preserve">ACTATT</t>
  </si>
  <si>
    <t xml:space="preserve">AGCTTT</t>
  </si>
  <si>
    <t xml:space="preserve">AGGCCT</t>
  </si>
  <si>
    <t xml:space="preserve">CAATAC</t>
  </si>
  <si>
    <t xml:space="preserve">CAATGC</t>
  </si>
  <si>
    <t xml:space="preserve">CACAGG</t>
  </si>
  <si>
    <t xml:space="preserve">CCCGGG</t>
  </si>
  <si>
    <t xml:space="preserve">CCGGGG</t>
  </si>
  <si>
    <t xml:space="preserve">CGACAA</t>
  </si>
  <si>
    <t xml:space="preserve">CTCTCC</t>
  </si>
  <si>
    <t xml:space="preserve">CTGAAC</t>
  </si>
  <si>
    <t xml:space="preserve">CTGCGG</t>
  </si>
  <si>
    <t xml:space="preserve">CTTCCC</t>
  </si>
  <si>
    <t xml:space="preserve">GAACGA</t>
  </si>
  <si>
    <t xml:space="preserve">GACTTG</t>
  </si>
  <si>
    <t xml:space="preserve">GATTAG</t>
  </si>
  <si>
    <t xml:space="preserve">GCTCTT</t>
  </si>
  <si>
    <t xml:space="preserve">GGCGCG</t>
  </si>
  <si>
    <t xml:space="preserve">GGTCTA</t>
  </si>
  <si>
    <t xml:space="preserve">GGTGCG</t>
  </si>
  <si>
    <t xml:space="preserve">GTCTTT</t>
  </si>
  <si>
    <t xml:space="preserve">TAAAAG</t>
  </si>
  <si>
    <t xml:space="preserve">TACACA</t>
  </si>
  <si>
    <t xml:space="preserve">TACCTC</t>
  </si>
  <si>
    <t xml:space="preserve">TCAGCC</t>
  </si>
  <si>
    <t xml:space="preserve">TCGCTT</t>
  </si>
  <si>
    <t xml:space="preserve">TCGGAT</t>
  </si>
  <si>
    <t xml:space="preserve">TCTACC</t>
  </si>
  <si>
    <t xml:space="preserve">TGCCAC</t>
  </si>
  <si>
    <t xml:space="preserve">TGGAAA</t>
  </si>
  <si>
    <t xml:space="preserve">TTCCGC</t>
  </si>
  <si>
    <t xml:space="preserve">TTCTGC</t>
  </si>
  <si>
    <t xml:space="preserve">TTGATA</t>
  </si>
  <si>
    <t xml:space="preserve">AAACAT</t>
  </si>
  <si>
    <t xml:space="preserve">AAATCA</t>
  </si>
  <si>
    <t xml:space="preserve">ACAATG</t>
  </si>
  <si>
    <t xml:space="preserve">ACCTGG</t>
  </si>
  <si>
    <t xml:space="preserve">AGCAAG</t>
  </si>
  <si>
    <t xml:space="preserve">ATAACG</t>
  </si>
  <si>
    <t xml:space="preserve">ATACAA</t>
  </si>
  <si>
    <t xml:space="preserve">ATAGTG</t>
  </si>
  <si>
    <t xml:space="preserve">CCAAGA</t>
  </si>
  <si>
    <t xml:space="preserve">CCCGAA</t>
  </si>
  <si>
    <t xml:space="preserve">CCTAGT</t>
  </si>
  <si>
    <t xml:space="preserve">CCTTCT</t>
  </si>
  <si>
    <t xml:space="preserve">CGCTCT</t>
  </si>
  <si>
    <t xml:space="preserve">CTACAA</t>
  </si>
  <si>
    <t xml:space="preserve">CTTACT</t>
  </si>
  <si>
    <t xml:space="preserve">CTTTCG</t>
  </si>
  <si>
    <t xml:space="preserve">GCCATC</t>
  </si>
  <si>
    <t xml:space="preserve">GCGCGC</t>
  </si>
  <si>
    <t xml:space="preserve">GCGTTG</t>
  </si>
  <si>
    <t xml:space="preserve">GCTCAG</t>
  </si>
  <si>
    <t xml:space="preserve">GCTGAC</t>
  </si>
  <si>
    <t xml:space="preserve">GGCGAA</t>
  </si>
  <si>
    <t xml:space="preserve">GGGGGT</t>
  </si>
  <si>
    <t xml:space="preserve">GGTGCC</t>
  </si>
  <si>
    <t xml:space="preserve">GTCAAC</t>
  </si>
  <si>
    <t xml:space="preserve">GTGATG</t>
  </si>
  <si>
    <t xml:space="preserve">TAATCT</t>
  </si>
  <si>
    <t xml:space="preserve">TATCGG</t>
  </si>
  <si>
    <t xml:space="preserve">TCAAGC</t>
  </si>
  <si>
    <t xml:space="preserve">TCCCTA</t>
  </si>
  <si>
    <t xml:space="preserve">TGAGTT</t>
  </si>
  <si>
    <t xml:space="preserve">TGCCCG</t>
  </si>
  <si>
    <t xml:space="preserve">TTACGC</t>
  </si>
  <si>
    <t xml:space="preserve">TTGCCT</t>
  </si>
  <si>
    <t xml:space="preserve">TTGTGA</t>
  </si>
  <si>
    <t xml:space="preserve">TTTGGG</t>
  </si>
  <si>
    <t xml:space="preserve">AACCTA</t>
  </si>
  <si>
    <t xml:space="preserve">AATTGT</t>
  </si>
  <si>
    <t xml:space="preserve">ACCAGG</t>
  </si>
  <si>
    <t xml:space="preserve">ACGCGG</t>
  </si>
  <si>
    <t xml:space="preserve">AGAGAG</t>
  </si>
  <si>
    <t xml:space="preserve">AGATTC</t>
  </si>
  <si>
    <t xml:space="preserve">AGCCGG</t>
  </si>
  <si>
    <t xml:space="preserve">AGCGTT</t>
  </si>
  <si>
    <t xml:space="preserve">ATAATT</t>
  </si>
  <si>
    <t xml:space="preserve">ATCCGA</t>
  </si>
  <si>
    <t xml:space="preserve">ATTATC</t>
  </si>
  <si>
    <t xml:space="preserve">CAGGAG</t>
  </si>
  <si>
    <t xml:space="preserve">CCCGAC</t>
  </si>
  <si>
    <t xml:space="preserve">CCGAGT</t>
  </si>
  <si>
    <t xml:space="preserve">CCTCTG</t>
  </si>
  <si>
    <t xml:space="preserve">CGCAGT</t>
  </si>
  <si>
    <t xml:space="preserve">CTAAGA</t>
  </si>
  <si>
    <t xml:space="preserve">CTATAA</t>
  </si>
  <si>
    <t xml:space="preserve">CTCAGC</t>
  </si>
  <si>
    <t xml:space="preserve">CTTCAT</t>
  </si>
  <si>
    <t xml:space="preserve">GCAGCC</t>
  </si>
  <si>
    <t xml:space="preserve">GCGAGA</t>
  </si>
  <si>
    <t xml:space="preserve">GCTTTG</t>
  </si>
  <si>
    <t xml:space="preserve">GGCGTA</t>
  </si>
  <si>
    <t xml:space="preserve">GGGTCA</t>
  </si>
  <si>
    <t xml:space="preserve">GGTCGA</t>
  </si>
  <si>
    <t xml:space="preserve">GGTCGC</t>
  </si>
  <si>
    <t xml:space="preserve">GTCTTG</t>
  </si>
  <si>
    <t xml:space="preserve">GTTCTC</t>
  </si>
  <si>
    <t xml:space="preserve">GTTTTG</t>
  </si>
  <si>
    <t xml:space="preserve">TAATCG</t>
  </si>
  <si>
    <t xml:space="preserve">TACTTG</t>
  </si>
  <si>
    <t xml:space="preserve">TAGCGT</t>
  </si>
  <si>
    <t xml:space="preserve">TCACCC</t>
  </si>
  <si>
    <t xml:space="preserve">TCAGAA</t>
  </si>
  <si>
    <t xml:space="preserve">TCCTTG</t>
  </si>
  <si>
    <t xml:space="preserve">TGGGTG</t>
  </si>
  <si>
    <t xml:space="preserve">TGTTAG</t>
  </si>
  <si>
    <t xml:space="preserve">TTAAGC</t>
  </si>
  <si>
    <t xml:space="preserve">TTTGTC</t>
  </si>
  <si>
    <t xml:space="preserve">TTTTAT</t>
  </si>
  <si>
    <t xml:space="preserve">AAAAGT</t>
  </si>
  <si>
    <t xml:space="preserve">AAAGAT</t>
  </si>
  <si>
    <t xml:space="preserve">AAAGTG</t>
  </si>
  <si>
    <t xml:space="preserve">AACTAC</t>
  </si>
  <si>
    <t xml:space="preserve">AAGAAG</t>
  </si>
  <si>
    <t xml:space="preserve">AATAGC</t>
  </si>
  <si>
    <t xml:space="preserve">AATTAG</t>
  </si>
  <si>
    <t xml:space="preserve">ACAAGT</t>
  </si>
  <si>
    <t xml:space="preserve">ATAACT</t>
  </si>
  <si>
    <t xml:space="preserve">ATAGGT</t>
  </si>
  <si>
    <t xml:space="preserve">ATATCC</t>
  </si>
  <si>
    <t xml:space="preserve">ATCTCA</t>
  </si>
  <si>
    <t xml:space="preserve">ATGGTT</t>
  </si>
  <si>
    <t xml:space="preserve">CCGAAA</t>
  </si>
  <si>
    <t xml:space="preserve">CGCTTA</t>
  </si>
  <si>
    <t xml:space="preserve">CGTCGA</t>
  </si>
  <si>
    <t xml:space="preserve">CTTCAC</t>
  </si>
  <si>
    <t xml:space="preserve">CTTTCT</t>
  </si>
  <si>
    <t xml:space="preserve">GACGAG</t>
  </si>
  <si>
    <t xml:space="preserve">GCAAAC</t>
  </si>
  <si>
    <t xml:space="preserve">GCACGG</t>
  </si>
  <si>
    <t xml:space="preserve">GCGAAA</t>
  </si>
  <si>
    <t xml:space="preserve">GCGGGT</t>
  </si>
  <si>
    <t xml:space="preserve">GGCAAC</t>
  </si>
  <si>
    <t xml:space="preserve">GTCCCA</t>
  </si>
  <si>
    <t xml:space="preserve">GTTACT</t>
  </si>
  <si>
    <t xml:space="preserve">GTTCTT</t>
  </si>
  <si>
    <t xml:space="preserve">TAAGAT</t>
  </si>
  <si>
    <t xml:space="preserve">TCCGAG</t>
  </si>
  <si>
    <t xml:space="preserve">TCGGTG</t>
  </si>
  <si>
    <t xml:space="preserve">TCTTGG</t>
  </si>
  <si>
    <t xml:space="preserve">TCTTTC</t>
  </si>
  <si>
    <t xml:space="preserve">TGCCTA</t>
  </si>
  <si>
    <t xml:space="preserve">TTTCAC</t>
  </si>
  <si>
    <t xml:space="preserve">TTTCAT</t>
  </si>
  <si>
    <t xml:space="preserve">AAACAC</t>
  </si>
  <si>
    <t xml:space="preserve">AACAAG</t>
  </si>
  <si>
    <t xml:space="preserve">AGGCAT</t>
  </si>
  <si>
    <t xml:space="preserve">AGGTTA</t>
  </si>
  <si>
    <t xml:space="preserve">AGTCGA</t>
  </si>
  <si>
    <t xml:space="preserve">ATACCT</t>
  </si>
  <si>
    <t xml:space="preserve">ATCAGT</t>
  </si>
  <si>
    <t xml:space="preserve">ATCCCG</t>
  </si>
  <si>
    <t xml:space="preserve">CAATCG</t>
  </si>
  <si>
    <t xml:space="preserve">CACAAA</t>
  </si>
  <si>
    <t xml:space="preserve">CACAAC</t>
  </si>
  <si>
    <t xml:space="preserve">CACGAC</t>
  </si>
  <si>
    <t xml:space="preserve">CAGACA</t>
  </si>
  <si>
    <t xml:space="preserve">CAGCAA</t>
  </si>
  <si>
    <t xml:space="preserve">CCATGC</t>
  </si>
  <si>
    <t xml:space="preserve">CGCGCC</t>
  </si>
  <si>
    <t xml:space="preserve">CGCGGT</t>
  </si>
  <si>
    <t xml:space="preserve">CGTAAA</t>
  </si>
  <si>
    <t xml:space="preserve">CTTCGA</t>
  </si>
  <si>
    <t xml:space="preserve">GAAAAC</t>
  </si>
  <si>
    <t xml:space="preserve">GGACCA</t>
  </si>
  <si>
    <t xml:space="preserve">GGCTTC</t>
  </si>
  <si>
    <t xml:space="preserve">TAACTC</t>
  </si>
  <si>
    <t xml:space="preserve">TATAGC</t>
  </si>
  <si>
    <t xml:space="preserve">TCGACC</t>
  </si>
  <si>
    <t xml:space="preserve">TCTCTT</t>
  </si>
  <si>
    <t xml:space="preserve">TGTAAA</t>
  </si>
  <si>
    <t xml:space="preserve">TTGCCC</t>
  </si>
  <si>
    <t xml:space="preserve">AAACCG</t>
  </si>
  <si>
    <t xml:space="preserve">AAGCCC</t>
  </si>
  <si>
    <t xml:space="preserve">ACAACG</t>
  </si>
  <si>
    <t xml:space="preserve">ACCGCT</t>
  </si>
  <si>
    <t xml:space="preserve">AGAAAC</t>
  </si>
  <si>
    <t xml:space="preserve">AGATGT</t>
  </si>
  <si>
    <t xml:space="preserve">ATAGAT</t>
  </si>
  <si>
    <t xml:space="preserve">ATTAGC</t>
  </si>
  <si>
    <t xml:space="preserve">CACGGG</t>
  </si>
  <si>
    <t xml:space="preserve">CATAGT</t>
  </si>
  <si>
    <t xml:space="preserve">CATGGG</t>
  </si>
  <si>
    <t xml:space="preserve">CCAAGC</t>
  </si>
  <si>
    <t xml:space="preserve">CGCACC</t>
  </si>
  <si>
    <t xml:space="preserve">CGGGCG</t>
  </si>
  <si>
    <t xml:space="preserve">CTTTTT</t>
  </si>
  <si>
    <t xml:space="preserve">GAACTA</t>
  </si>
  <si>
    <t xml:space="preserve">GAAGAA</t>
  </si>
  <si>
    <t xml:space="preserve">GACAAT</t>
  </si>
  <si>
    <t xml:space="preserve">GACATA</t>
  </si>
  <si>
    <t xml:space="preserve">GCCCTG</t>
  </si>
  <si>
    <t xml:space="preserve">GGCGTC</t>
  </si>
  <si>
    <t xml:space="preserve">GGTGAT</t>
  </si>
  <si>
    <t xml:space="preserve">GTAAGT</t>
  </si>
  <si>
    <t xml:space="preserve">GTGATT</t>
  </si>
  <si>
    <t xml:space="preserve">TAAGGC</t>
  </si>
  <si>
    <t xml:space="preserve">TCCGGG</t>
  </si>
  <si>
    <t xml:space="preserve">TCGAGC</t>
  </si>
  <si>
    <t xml:space="preserve">TGACCG</t>
  </si>
  <si>
    <t xml:space="preserve">TGGTGA</t>
  </si>
  <si>
    <t xml:space="preserve">TTCGAC</t>
  </si>
  <si>
    <t xml:space="preserve">TTCTCC</t>
  </si>
  <si>
    <t xml:space="preserve">AAGCAG</t>
  </si>
  <si>
    <t xml:space="preserve">AGACTT</t>
  </si>
  <si>
    <t xml:space="preserve">AGCTAA</t>
  </si>
  <si>
    <t xml:space="preserve">AGTAAT</t>
  </si>
  <si>
    <t xml:space="preserve">ATTATG</t>
  </si>
  <si>
    <t xml:space="preserve">ATTCTC</t>
  </si>
  <si>
    <t xml:space="preserve">CCCAGA</t>
  </si>
  <si>
    <t xml:space="preserve">CCGAAC</t>
  </si>
  <si>
    <t xml:space="preserve">CGACGA</t>
  </si>
  <si>
    <t xml:space="preserve">CGAGCT</t>
  </si>
  <si>
    <t xml:space="preserve">CGGTTC</t>
  </si>
  <si>
    <t xml:space="preserve">CTCGCG</t>
  </si>
  <si>
    <t xml:space="preserve">GCAACC</t>
  </si>
  <si>
    <t xml:space="preserve">GCATTG</t>
  </si>
  <si>
    <t xml:space="preserve">GCCTGA</t>
  </si>
  <si>
    <t xml:space="preserve">GCGACG</t>
  </si>
  <si>
    <t xml:space="preserve">GCGGTT</t>
  </si>
  <si>
    <t xml:space="preserve">TGTACA</t>
  </si>
  <si>
    <t xml:space="preserve">TTAGAG</t>
  </si>
  <si>
    <t xml:space="preserve">AAAGCC</t>
  </si>
  <si>
    <t xml:space="preserve">AATATG</t>
  </si>
  <si>
    <t xml:space="preserve">AATCAA</t>
  </si>
  <si>
    <t xml:space="preserve">AATCGT</t>
  </si>
  <si>
    <t xml:space="preserve">ACCTAT</t>
  </si>
  <si>
    <t xml:space="preserve">ACTGAC</t>
  </si>
  <si>
    <t xml:space="preserve">ACTTAA</t>
  </si>
  <si>
    <t xml:space="preserve">AGAGTT</t>
  </si>
  <si>
    <t xml:space="preserve">AGTAGG</t>
  </si>
  <si>
    <t xml:space="preserve">ATCTGT</t>
  </si>
  <si>
    <t xml:space="preserve">ATGAGT</t>
  </si>
  <si>
    <t xml:space="preserve">ATGCGG</t>
  </si>
  <si>
    <t xml:space="preserve">ATTAGG</t>
  </si>
  <si>
    <t xml:space="preserve">CATGAA</t>
  </si>
  <si>
    <t xml:space="preserve">CCGAAT</t>
  </si>
  <si>
    <t xml:space="preserve">CCTCCA</t>
  </si>
  <si>
    <t xml:space="preserve">CGAGGC</t>
  </si>
  <si>
    <t xml:space="preserve">CGCACT</t>
  </si>
  <si>
    <t xml:space="preserve">CGGTTA</t>
  </si>
  <si>
    <t xml:space="preserve">CGTGCC</t>
  </si>
  <si>
    <t xml:space="preserve">CTAGTA</t>
  </si>
  <si>
    <t xml:space="preserve">GATACC</t>
  </si>
  <si>
    <t xml:space="preserve">GATTCT</t>
  </si>
  <si>
    <t xml:space="preserve">GCGAAC</t>
  </si>
  <si>
    <t xml:space="preserve">GGTAAT</t>
  </si>
  <si>
    <t xml:space="preserve">GGTCAA</t>
  </si>
  <si>
    <t xml:space="preserve">GTCCGG</t>
  </si>
  <si>
    <t xml:space="preserve">GTTAAT</t>
  </si>
  <si>
    <t xml:space="preserve">GTTGTC</t>
  </si>
  <si>
    <t xml:space="preserve">TAAGCT</t>
  </si>
  <si>
    <t xml:space="preserve">TATGGT</t>
  </si>
  <si>
    <t xml:space="preserve">TCAGGA</t>
  </si>
  <si>
    <t xml:space="preserve">TCAGGT</t>
  </si>
  <si>
    <t xml:space="preserve">TCGCGA</t>
  </si>
  <si>
    <t xml:space="preserve">TGTCCC</t>
  </si>
  <si>
    <t xml:space="preserve">TTCGGT</t>
  </si>
  <si>
    <t xml:space="preserve">TTGGAG</t>
  </si>
  <si>
    <t xml:space="preserve">AACGTG</t>
  </si>
  <si>
    <t xml:space="preserve">AATCAG</t>
  </si>
  <si>
    <t xml:space="preserve">ACCGTC</t>
  </si>
  <si>
    <t xml:space="preserve">ACCGTG</t>
  </si>
  <si>
    <t xml:space="preserve">ACTCGG</t>
  </si>
  <si>
    <t xml:space="preserve">AGCGAA</t>
  </si>
  <si>
    <t xml:space="preserve">ATTGAA</t>
  </si>
  <si>
    <t xml:space="preserve">CGACCT</t>
  </si>
  <si>
    <t xml:space="preserve">CTATCT</t>
  </si>
  <si>
    <t xml:space="preserve">GAAGAT</t>
  </si>
  <si>
    <t xml:space="preserve">GATTAA</t>
  </si>
  <si>
    <t xml:space="preserve">GATTCC</t>
  </si>
  <si>
    <t xml:space="preserve">GATTGT</t>
  </si>
  <si>
    <t xml:space="preserve">GGATAC</t>
  </si>
  <si>
    <t xml:space="preserve">GGTCCG</t>
  </si>
  <si>
    <t xml:space="preserve">GTAACT</t>
  </si>
  <si>
    <t xml:space="preserve">GTCGGA</t>
  </si>
  <si>
    <t xml:space="preserve">TAATTC</t>
  </si>
  <si>
    <t xml:space="preserve">TCTGAT</t>
  </si>
  <si>
    <t xml:space="preserve">TGGGCG</t>
  </si>
  <si>
    <t xml:space="preserve">TTATCT</t>
  </si>
  <si>
    <t xml:space="preserve">TTCTCT</t>
  </si>
  <si>
    <t xml:space="preserve">TTCTTG</t>
  </si>
  <si>
    <t xml:space="preserve">TTGCAA</t>
  </si>
  <si>
    <t xml:space="preserve">AACGTC</t>
  </si>
  <si>
    <t xml:space="preserve">AAGATG</t>
  </si>
  <si>
    <t xml:space="preserve">AGCAAA</t>
  </si>
  <si>
    <t xml:space="preserve">ATCAAG</t>
  </si>
  <si>
    <t xml:space="preserve">CAGAAG</t>
  </si>
  <si>
    <t xml:space="preserve">CAGGCG</t>
  </si>
  <si>
    <t xml:space="preserve">CCTACA</t>
  </si>
  <si>
    <t xml:space="preserve">CGAGAC</t>
  </si>
  <si>
    <t xml:space="preserve">CGCCAA</t>
  </si>
  <si>
    <t xml:space="preserve">CTAAAC</t>
  </si>
  <si>
    <t xml:space="preserve">CTAGTC</t>
  </si>
  <si>
    <t xml:space="preserve">CTTTAT</t>
  </si>
  <si>
    <t xml:space="preserve">GAATTA</t>
  </si>
  <si>
    <t xml:space="preserve">GCGCCG</t>
  </si>
  <si>
    <t xml:space="preserve">GGGCGA</t>
  </si>
  <si>
    <t xml:space="preserve">GTGCTC</t>
  </si>
  <si>
    <t xml:space="preserve">TAATAA</t>
  </si>
  <si>
    <t xml:space="preserve">TCCGGT</t>
  </si>
  <si>
    <t xml:space="preserve">TGACCT</t>
  </si>
  <si>
    <t xml:space="preserve">TGCCTC</t>
  </si>
  <si>
    <t xml:space="preserve">TGTTCT</t>
  </si>
  <si>
    <t xml:space="preserve">TTATTT</t>
  </si>
  <si>
    <t xml:space="preserve">TTGGCC</t>
  </si>
  <si>
    <t xml:space="preserve">AAACTG</t>
  </si>
  <si>
    <t xml:space="preserve">AACCTT</t>
  </si>
  <si>
    <t xml:space="preserve">ACGTCA</t>
  </si>
  <si>
    <t xml:space="preserve">AGAAGA</t>
  </si>
  <si>
    <t xml:space="preserve">AGGGCG</t>
  </si>
  <si>
    <t xml:space="preserve">AGGGCT</t>
  </si>
  <si>
    <t xml:space="preserve">AGTCCC</t>
  </si>
  <si>
    <t xml:space="preserve">CCCCTG</t>
  </si>
  <si>
    <t xml:space="preserve">CGGGCC</t>
  </si>
  <si>
    <t xml:space="preserve">CTGCCA</t>
  </si>
  <si>
    <t xml:space="preserve">CTTTGA</t>
  </si>
  <si>
    <t xml:space="preserve">GATAAC</t>
  </si>
  <si>
    <t xml:space="preserve">GATGAG</t>
  </si>
  <si>
    <t xml:space="preserve">GATGGT</t>
  </si>
  <si>
    <t xml:space="preserve">GCGACA</t>
  </si>
  <si>
    <t xml:space="preserve">GCGGTC</t>
  </si>
  <si>
    <t xml:space="preserve">GGGCGG</t>
  </si>
  <si>
    <t xml:space="preserve">GTTCCC</t>
  </si>
  <si>
    <t xml:space="preserve">TATCTG</t>
  </si>
  <si>
    <t xml:space="preserve">TTCTCG</t>
  </si>
  <si>
    <t xml:space="preserve">TTGGCT</t>
  </si>
  <si>
    <t xml:space="preserve">TTTTTG</t>
  </si>
  <si>
    <t xml:space="preserve">AAACCC</t>
  </si>
  <si>
    <t xml:space="preserve">ACATGT</t>
  </si>
  <si>
    <t xml:space="preserve">ATTAGA</t>
  </si>
  <si>
    <t xml:space="preserve">CAAGCA</t>
  </si>
  <si>
    <t xml:space="preserve">CCAACA</t>
  </si>
  <si>
    <t xml:space="preserve">CGGGAG</t>
  </si>
  <si>
    <t xml:space="preserve">GATAGA</t>
  </si>
  <si>
    <t xml:space="preserve">GCATTA</t>
  </si>
  <si>
    <t xml:space="preserve">GGAGTA</t>
  </si>
  <si>
    <t xml:space="preserve">GGCGGT</t>
  </si>
  <si>
    <t xml:space="preserve">GTTTGC</t>
  </si>
  <si>
    <t xml:space="preserve">TCTAAA</t>
  </si>
  <si>
    <t xml:space="preserve">TGGTCG</t>
  </si>
  <si>
    <t xml:space="preserve">TTGCGG</t>
  </si>
  <si>
    <t xml:space="preserve">TTTTGG</t>
  </si>
  <si>
    <t xml:space="preserve">AAGATT</t>
  </si>
  <si>
    <t xml:space="preserve">ACCATG</t>
  </si>
  <si>
    <t xml:space="preserve">ATTGAT</t>
  </si>
  <si>
    <t xml:space="preserve">ATTGCC</t>
  </si>
  <si>
    <t xml:space="preserve">CATTTT</t>
  </si>
  <si>
    <t xml:space="preserve">CTGGCA</t>
  </si>
  <si>
    <t xml:space="preserve">GACGTC</t>
  </si>
  <si>
    <t xml:space="preserve">GATGCG</t>
  </si>
  <si>
    <t xml:space="preserve">GATTGA</t>
  </si>
  <si>
    <t xml:space="preserve">GGGCGT</t>
  </si>
  <si>
    <t xml:space="preserve">GGTGTG</t>
  </si>
  <si>
    <t xml:space="preserve">TCCTGT</t>
  </si>
  <si>
    <t xml:space="preserve">TCTCCG</t>
  </si>
  <si>
    <t xml:space="preserve">TTTCTC</t>
  </si>
  <si>
    <t xml:space="preserve">AACACA</t>
  </si>
  <si>
    <t xml:space="preserve">AGAAGT</t>
  </si>
  <si>
    <t xml:space="preserve">ATCGCA</t>
  </si>
  <si>
    <t xml:space="preserve">CCGGTT</t>
  </si>
  <si>
    <t xml:space="preserve">CGGAAG</t>
  </si>
  <si>
    <t xml:space="preserve">CGTCGG</t>
  </si>
  <si>
    <t xml:space="preserve">CTGTTG</t>
  </si>
  <si>
    <t xml:space="preserve">GAATAT</t>
  </si>
  <si>
    <t xml:space="preserve">GACCAT</t>
  </si>
  <si>
    <t xml:space="preserve">GATACT</t>
  </si>
  <si>
    <t xml:space="preserve">GGTGAA</t>
  </si>
  <si>
    <t xml:space="preserve">GTCGAC</t>
  </si>
  <si>
    <t xml:space="preserve">TAACTG</t>
  </si>
  <si>
    <t xml:space="preserve">TAATCC</t>
  </si>
  <si>
    <t xml:space="preserve">TCAAAA</t>
  </si>
  <si>
    <t xml:space="preserve">TCGGAG</t>
  </si>
  <si>
    <t xml:space="preserve">TGCACG</t>
  </si>
  <si>
    <t xml:space="preserve">TGTTAA</t>
  </si>
  <si>
    <t xml:space="preserve">TTCCCG</t>
  </si>
  <si>
    <t xml:space="preserve">TTGTGT</t>
  </si>
  <si>
    <t xml:space="preserve">TTTTTC</t>
  </si>
  <si>
    <t xml:space="preserve">ACGACC</t>
  </si>
  <si>
    <t xml:space="preserve">ACTTCC</t>
  </si>
  <si>
    <t xml:space="preserve">AGAGGT</t>
  </si>
  <si>
    <t xml:space="preserve">ATATGC</t>
  </si>
  <si>
    <t xml:space="preserve">CGAACG</t>
  </si>
  <si>
    <t xml:space="preserve">CGATTT</t>
  </si>
  <si>
    <t xml:space="preserve">CGTGGG</t>
  </si>
  <si>
    <t xml:space="preserve">CTCGGA</t>
  </si>
  <si>
    <t xml:space="preserve">GACGCA</t>
  </si>
  <si>
    <t xml:space="preserve">TCCCGA</t>
  </si>
  <si>
    <t xml:space="preserve">TCCTAC</t>
  </si>
  <si>
    <t xml:space="preserve">TGATAC</t>
  </si>
  <si>
    <t xml:space="preserve">TGCCAT</t>
  </si>
  <si>
    <t xml:space="preserve">TTAAAT</t>
  </si>
  <si>
    <t xml:space="preserve">AACCAT</t>
  </si>
  <si>
    <t xml:space="preserve">AGGTCC</t>
  </si>
  <si>
    <t xml:space="preserve">CAATTT</t>
  </si>
  <si>
    <t xml:space="preserve">CACCGC</t>
  </si>
  <si>
    <t xml:space="preserve">CTAAGC</t>
  </si>
  <si>
    <t xml:space="preserve">GCCAAC</t>
  </si>
  <si>
    <t xml:space="preserve">GGCCTT</t>
  </si>
  <si>
    <t xml:space="preserve">GTCGCC</t>
  </si>
  <si>
    <t xml:space="preserve">TCCAAG</t>
  </si>
  <si>
    <t xml:space="preserve">TCTGTT</t>
  </si>
  <si>
    <t xml:space="preserve">TGTAAT</t>
  </si>
  <si>
    <t xml:space="preserve">TGTTGA</t>
  </si>
  <si>
    <t xml:space="preserve">TTGACC</t>
  </si>
  <si>
    <t xml:space="preserve">AAACAG</t>
  </si>
  <si>
    <t xml:space="preserve">AAGGAG</t>
  </si>
  <si>
    <t xml:space="preserve">ACCCTC</t>
  </si>
  <si>
    <t xml:space="preserve">AGTGCG</t>
  </si>
  <si>
    <t xml:space="preserve">ATTAAA</t>
  </si>
  <si>
    <t xml:space="preserve">CCGCGC</t>
  </si>
  <si>
    <t xml:space="preserve">GTAAAA</t>
  </si>
  <si>
    <t xml:space="preserve">GTCTAT</t>
  </si>
  <si>
    <t xml:space="preserve">GTGCCT</t>
  </si>
  <si>
    <t xml:space="preserve">GTTTTT</t>
  </si>
  <si>
    <t xml:space="preserve">TAATAT</t>
  </si>
  <si>
    <t xml:space="preserve">TCAAGA</t>
  </si>
  <si>
    <t xml:space="preserve">TCTCGG</t>
  </si>
  <si>
    <t xml:space="preserve">TGAACC</t>
  </si>
  <si>
    <t xml:space="preserve">TGACCC</t>
  </si>
  <si>
    <t xml:space="preserve">TTCAGG</t>
  </si>
  <si>
    <t xml:space="preserve">AACTTA</t>
  </si>
  <si>
    <t xml:space="preserve">AATACC</t>
  </si>
  <si>
    <t xml:space="preserve">ATCGGC</t>
  </si>
  <si>
    <t xml:space="preserve">CAAGTT</t>
  </si>
  <si>
    <t xml:space="preserve">CGAAGC</t>
  </si>
  <si>
    <t xml:space="preserve">CGGTTT</t>
  </si>
  <si>
    <t xml:space="preserve">GACGTT</t>
  </si>
  <si>
    <t xml:space="preserve">GCCTTC</t>
  </si>
  <si>
    <t xml:space="preserve">GGCATG</t>
  </si>
  <si>
    <t xml:space="preserve">GGGCCG</t>
  </si>
  <si>
    <t xml:space="preserve">GGGGTC</t>
  </si>
  <si>
    <t xml:space="preserve">GGTTGC</t>
  </si>
  <si>
    <t xml:space="preserve">GTGTTG</t>
  </si>
  <si>
    <t xml:space="preserve">TTGGGA</t>
  </si>
  <si>
    <t xml:space="preserve">AACTGT</t>
  </si>
  <si>
    <t xml:space="preserve">AATATC</t>
  </si>
  <si>
    <t xml:space="preserve">ACAATA</t>
  </si>
  <si>
    <t xml:space="preserve">AGATTG</t>
  </si>
  <si>
    <t xml:space="preserve">AGTAAG</t>
  </si>
  <si>
    <t xml:space="preserve">ATACTA</t>
  </si>
  <si>
    <t xml:space="preserve">CGTCCC</t>
  </si>
  <si>
    <t xml:space="preserve">CTAACT</t>
  </si>
  <si>
    <t xml:space="preserve">GGAGCC</t>
  </si>
  <si>
    <t xml:space="preserve">GTAATA</t>
  </si>
  <si>
    <t xml:space="preserve">GTGTTC</t>
  </si>
  <si>
    <t xml:space="preserve">TAGCAT</t>
  </si>
  <si>
    <t xml:space="preserve">TCAGAT</t>
  </si>
  <si>
    <t xml:space="preserve">TCCCTG</t>
  </si>
  <si>
    <t xml:space="preserve">TCTAGT</t>
  </si>
  <si>
    <t xml:space="preserve">TCTATA</t>
  </si>
  <si>
    <t xml:space="preserve">TGAGGC</t>
  </si>
  <si>
    <t xml:space="preserve">TTCAAA</t>
  </si>
  <si>
    <t xml:space="preserve">AAACGT</t>
  </si>
  <si>
    <t xml:space="preserve">AACTAG</t>
  </si>
  <si>
    <t xml:space="preserve">AATGAG</t>
  </si>
  <si>
    <t xml:space="preserve">ACCATC</t>
  </si>
  <si>
    <t xml:space="preserve">ACCTAA</t>
  </si>
  <si>
    <t xml:space="preserve">GACAGA</t>
  </si>
  <si>
    <t xml:space="preserve">GACCTT</t>
  </si>
  <si>
    <t xml:space="preserve">GCGATT</t>
  </si>
  <si>
    <t xml:space="preserve">GTTGGG</t>
  </si>
  <si>
    <t xml:space="preserve">TAATAC</t>
  </si>
  <si>
    <t xml:space="preserve">TCGAAC</t>
  </si>
  <si>
    <t xml:space="preserve">TCGGGC</t>
  </si>
  <si>
    <t xml:space="preserve">TCTCTA</t>
  </si>
  <si>
    <t xml:space="preserve">TGGGGG</t>
  </si>
  <si>
    <t xml:space="preserve">TTAATC</t>
  </si>
  <si>
    <t xml:space="preserve">TTTTCA</t>
  </si>
  <si>
    <t xml:space="preserve">CCAGAC</t>
  </si>
  <si>
    <t xml:space="preserve">GAACCT</t>
  </si>
  <si>
    <t xml:space="preserve">GCCGAA</t>
  </si>
  <si>
    <t xml:space="preserve">AAAACC</t>
  </si>
  <si>
    <t xml:space="preserve">AAGCTG</t>
  </si>
  <si>
    <t xml:space="preserve">AGTTGC</t>
  </si>
  <si>
    <t xml:space="preserve">CCAATT</t>
  </si>
  <si>
    <t xml:space="preserve">CCATCA</t>
  </si>
  <si>
    <t xml:space="preserve">CGAGTC</t>
  </si>
  <si>
    <t xml:space="preserve">TCACAA</t>
  </si>
  <si>
    <t xml:space="preserve">TCATAG</t>
  </si>
  <si>
    <t xml:space="preserve">TGCGTC</t>
  </si>
  <si>
    <t xml:space="preserve">TGTTGG</t>
  </si>
  <si>
    <t xml:space="preserve">TTTTTT</t>
  </si>
  <si>
    <t xml:space="preserve">AGACGA</t>
  </si>
  <si>
    <t xml:space="preserve">AGCCCG</t>
  </si>
  <si>
    <t xml:space="preserve">CATTGC</t>
  </si>
  <si>
    <t xml:space="preserve">CGTACG</t>
  </si>
  <si>
    <t xml:space="preserve">GAAGCT</t>
  </si>
  <si>
    <t xml:space="preserve">GCCTCC</t>
  </si>
  <si>
    <t xml:space="preserve">TCTTGC</t>
  </si>
  <si>
    <t xml:space="preserve">ACGCTA</t>
  </si>
  <si>
    <t xml:space="preserve">CAGCTT</t>
  </si>
  <si>
    <t xml:space="preserve">CAGGTA</t>
  </si>
  <si>
    <t xml:space="preserve">GCACCA</t>
  </si>
  <si>
    <t xml:space="preserve">GTTCCG</t>
  </si>
  <si>
    <t xml:space="preserve">TGACGC</t>
  </si>
  <si>
    <t xml:space="preserve">ACATAA</t>
  </si>
  <si>
    <t xml:space="preserve">ACTTGG</t>
  </si>
  <si>
    <t xml:space="preserve">AGGTAA</t>
  </si>
  <si>
    <t xml:space="preserve">ATTGTG</t>
  </si>
  <si>
    <t xml:space="preserve">CAGTCC</t>
  </si>
  <si>
    <t xml:space="preserve">CCGTAG</t>
  </si>
  <si>
    <t xml:space="preserve">GAGAAG</t>
  </si>
  <si>
    <t xml:space="preserve">ACGGGA</t>
  </si>
  <si>
    <t xml:space="preserve">CATCGG</t>
  </si>
  <si>
    <t xml:space="preserve">CCGCAG</t>
  </si>
  <si>
    <t xml:space="preserve">CTACAC</t>
  </si>
  <si>
    <t xml:space="preserve">CTTATT</t>
  </si>
  <si>
    <t xml:space="preserve">GAGATA</t>
  </si>
  <si>
    <t xml:space="preserve">GCGCTC</t>
  </si>
  <si>
    <t xml:space="preserve">GCTTCA</t>
  </si>
  <si>
    <t xml:space="preserve">GCTTTA</t>
  </si>
  <si>
    <t xml:space="preserve">GGCGTT</t>
  </si>
  <si>
    <t xml:space="preserve">AGCTTC</t>
  </si>
  <si>
    <t xml:space="preserve">CCTAAA</t>
  </si>
  <si>
    <t xml:space="preserve">GACCGT</t>
  </si>
  <si>
    <t xml:space="preserve">TTGCTG</t>
  </si>
  <si>
    <t xml:space="preserve">AAGTGG</t>
  </si>
  <si>
    <t xml:space="preserve">CCGAAG</t>
  </si>
  <si>
    <t xml:space="preserve">CCTGTG</t>
  </si>
  <si>
    <t xml:space="preserve">CCTTTT</t>
  </si>
  <si>
    <t xml:space="preserve">CGTTTT</t>
  </si>
  <si>
    <t xml:space="preserve">CTTAAA</t>
  </si>
  <si>
    <t xml:space="preserve">GCATGG</t>
  </si>
  <si>
    <t xml:space="preserve">TTGCAC</t>
  </si>
  <si>
    <t xml:space="preserve">ATTTTG</t>
  </si>
  <si>
    <t xml:space="preserve">CTAATA</t>
  </si>
  <si>
    <t xml:space="preserve">GCGTCG</t>
  </si>
  <si>
    <t xml:space="preserve">CAAAAC</t>
  </si>
  <si>
    <t xml:space="preserve">CCCTGT</t>
  </si>
  <si>
    <t xml:space="preserve">CGCGCT</t>
  </si>
  <si>
    <t xml:space="preserve">CTCCGA</t>
  </si>
  <si>
    <t xml:space="preserve">GATTTT</t>
  </si>
  <si>
    <t xml:space="preserve">GCGTAC</t>
  </si>
  <si>
    <t xml:space="preserve">GCTCTC</t>
  </si>
  <si>
    <t xml:space="preserve">GTGCGT</t>
  </si>
  <si>
    <t xml:space="preserve">TGGTTG</t>
  </si>
  <si>
    <t xml:space="preserve">TTTGAC</t>
  </si>
  <si>
    <t xml:space="preserve">GAGTAA</t>
  </si>
  <si>
    <t xml:space="preserve">TGCGAT</t>
  </si>
  <si>
    <t xml:space="preserve">AACCGT</t>
  </si>
  <si>
    <t xml:space="preserve">ACCTTT</t>
  </si>
  <si>
    <t xml:space="preserve">ACTGTT</t>
  </si>
  <si>
    <t xml:space="preserve">CTCTTG</t>
  </si>
  <si>
    <t xml:space="preserve">CTGACC</t>
  </si>
  <si>
    <t xml:space="preserve">CTGTTC</t>
  </si>
  <si>
    <t xml:space="preserve">GTCCCT</t>
  </si>
  <si>
    <t xml:space="preserve">GTGCGA</t>
  </si>
  <si>
    <t xml:space="preserve">TAGGTC</t>
  </si>
  <si>
    <t xml:space="preserve">TTGGGC</t>
  </si>
  <si>
    <t xml:space="preserve">CTCTCT</t>
  </si>
  <si>
    <t xml:space="preserve">GTAATC</t>
  </si>
  <si>
    <t xml:space="preserve">TACAAT</t>
  </si>
  <si>
    <t xml:space="preserve">CTGTTA</t>
  </si>
  <si>
    <t xml:space="preserve">GAGGCG</t>
  </si>
  <si>
    <t xml:space="preserve">TAAACA</t>
  </si>
  <si>
    <t xml:space="preserve">AAGTCG</t>
  </si>
  <si>
    <t xml:space="preserve">AATTAT</t>
  </si>
  <si>
    <t xml:space="preserve">CATCAC</t>
  </si>
  <si>
    <t xml:space="preserve">TCCGAA</t>
  </si>
  <si>
    <t xml:space="preserve">TTTTGA</t>
  </si>
  <si>
    <t xml:space="preserve">AGATAA</t>
  </si>
  <si>
    <t xml:space="preserve">TCGGCC</t>
  </si>
  <si>
    <t xml:space="preserve">CGAACA</t>
  </si>
  <si>
    <t xml:space="preserve">GTTGCA</t>
  </si>
  <si>
    <t xml:space="preserve">AAGCTT</t>
  </si>
  <si>
    <t xml:space="preserve">TGTTCC</t>
  </si>
  <si>
    <t xml:space="preserve">TGCTCT</t>
  </si>
  <si>
    <t xml:space="preserve">CAACAA</t>
  </si>
  <si>
    <t xml:space="preserve">CTGATCA</t>
  </si>
  <si>
    <t xml:space="preserve">GCTGTCA</t>
  </si>
  <si>
    <t xml:space="preserve">CGCATAG</t>
  </si>
  <si>
    <t xml:space="preserve">ACACTGC</t>
  </si>
  <si>
    <t xml:space="preserve">AGACAGC</t>
  </si>
  <si>
    <t xml:space="preserve">ACTCATG</t>
  </si>
  <si>
    <t xml:space="preserve">CACTCTG</t>
  </si>
  <si>
    <t xml:space="preserve">GACAGCA</t>
  </si>
  <si>
    <t xml:space="preserve">GCGCATA</t>
  </si>
  <si>
    <t xml:space="preserve">GTAGTAC</t>
  </si>
  <si>
    <t xml:space="preserve">ATCTCTG</t>
  </si>
  <si>
    <t xml:space="preserve">GCTATAC</t>
  </si>
  <si>
    <t xml:space="preserve">AGAGTCT</t>
  </si>
  <si>
    <t xml:space="preserve">TCAGCAC</t>
  </si>
  <si>
    <t xml:space="preserve">AGCAGCT</t>
  </si>
  <si>
    <t xml:space="preserve">CGTACTA</t>
  </si>
  <si>
    <t xml:space="preserve">CGTGTCA</t>
  </si>
  <si>
    <t xml:space="preserve">CTGCACA</t>
  </si>
  <si>
    <t xml:space="preserve">GACACTC</t>
  </si>
  <si>
    <t xml:space="preserve">GTCAGAC</t>
  </si>
  <si>
    <t xml:space="preserve">GTGCTAT</t>
  </si>
  <si>
    <t xml:space="preserve">TGACTAC</t>
  </si>
  <si>
    <t xml:space="preserve">TGTCAGC</t>
  </si>
  <si>
    <t xml:space="preserve">ACTCGCT</t>
  </si>
  <si>
    <t xml:space="preserve">ACTCTGC</t>
  </si>
  <si>
    <t xml:space="preserve">ACTGCAG</t>
  </si>
  <si>
    <t xml:space="preserve">AGTCACT</t>
  </si>
  <si>
    <t xml:space="preserve">AGTGAGC</t>
  </si>
  <si>
    <t xml:space="preserve">CATACAG</t>
  </si>
  <si>
    <t xml:space="preserve">CTGTCAG</t>
  </si>
  <si>
    <t xml:space="preserve">GACTGCA</t>
  </si>
  <si>
    <t xml:space="preserve">GTGTGAT</t>
  </si>
  <si>
    <t xml:space="preserve">TACTGTC</t>
  </si>
  <si>
    <t xml:space="preserve">TCGTGCA</t>
  </si>
  <si>
    <t xml:space="preserve">CACAGTA</t>
  </si>
  <si>
    <t xml:space="preserve">CACATAG</t>
  </si>
  <si>
    <t xml:space="preserve">CAGTCTG</t>
  </si>
  <si>
    <t xml:space="preserve">CGATCTA</t>
  </si>
  <si>
    <t xml:space="preserve">GTGTCAC</t>
  </si>
  <si>
    <t xml:space="preserve">TCTGTAC</t>
  </si>
  <si>
    <t xml:space="preserve">TGTCACG</t>
  </si>
  <si>
    <t xml:space="preserve">AGATGAC</t>
  </si>
  <si>
    <t xml:space="preserve">CACTCTA</t>
  </si>
  <si>
    <t xml:space="preserve">CGACACT</t>
  </si>
  <si>
    <t xml:space="preserve">GATCTAC</t>
  </si>
  <si>
    <t xml:space="preserve">GCGATGA</t>
  </si>
  <si>
    <t xml:space="preserve">GTGTCTA</t>
  </si>
  <si>
    <t xml:space="preserve">TAGTCAG</t>
  </si>
  <si>
    <t xml:space="preserve">TCGAGAG</t>
  </si>
  <si>
    <t xml:space="preserve">ACACGAG</t>
  </si>
  <si>
    <t xml:space="preserve">AGACGTG</t>
  </si>
  <si>
    <t xml:space="preserve">ATGCGAC</t>
  </si>
  <si>
    <t xml:space="preserve">CATACGA</t>
  </si>
  <si>
    <t xml:space="preserve">CGACGTA</t>
  </si>
  <si>
    <t xml:space="preserve">CGTCATG</t>
  </si>
  <si>
    <t xml:space="preserve">CTCAGAG</t>
  </si>
  <si>
    <t xml:space="preserve">GATGCTA</t>
  </si>
  <si>
    <t xml:space="preserve">GCACATA</t>
  </si>
  <si>
    <t xml:space="preserve">GTATCAC</t>
  </si>
  <si>
    <t xml:space="preserve">TAGACAG</t>
  </si>
  <si>
    <t xml:space="preserve">TATGCTG</t>
  </si>
  <si>
    <t xml:space="preserve">TGCTATC</t>
  </si>
  <si>
    <t xml:space="preserve">ACTGTCT</t>
  </si>
  <si>
    <t xml:space="preserve">AGAGATC</t>
  </si>
  <si>
    <t xml:space="preserve">CAGAGAT</t>
  </si>
  <si>
    <t xml:space="preserve">GCACAGA</t>
  </si>
  <si>
    <t xml:space="preserve">GCTCGTA</t>
  </si>
  <si>
    <t xml:space="preserve">TGAGAGA</t>
  </si>
  <si>
    <t xml:space="preserve">TGCACAG</t>
  </si>
  <si>
    <t xml:space="preserve">TGTCTGC</t>
  </si>
  <si>
    <t xml:space="preserve">CTCATCA</t>
  </si>
  <si>
    <t xml:space="preserve">GACTGCT</t>
  </si>
  <si>
    <t xml:space="preserve">GATAGCA</t>
  </si>
  <si>
    <t xml:space="preserve">GCAGAGT</t>
  </si>
  <si>
    <t xml:space="preserve">GTATGTC</t>
  </si>
  <si>
    <t xml:space="preserve">GTGCAGA</t>
  </si>
  <si>
    <t xml:space="preserve">GTGTCGA</t>
  </si>
  <si>
    <t xml:space="preserve">TAGCACG</t>
  </si>
  <si>
    <t xml:space="preserve">TAGCTCG</t>
  </si>
  <si>
    <t xml:space="preserve">TCACTAC</t>
  </si>
  <si>
    <t xml:space="preserve">TGCTGAG</t>
  </si>
  <si>
    <t xml:space="preserve">TGTCAGA</t>
  </si>
  <si>
    <t xml:space="preserve">ACATACG</t>
  </si>
  <si>
    <t xml:space="preserve">ACTCGTC</t>
  </si>
  <si>
    <t xml:space="preserve">ACTGCTC</t>
  </si>
  <si>
    <t xml:space="preserve">AGTACGC</t>
  </si>
  <si>
    <t xml:space="preserve">AGTCACG</t>
  </si>
  <si>
    <t xml:space="preserve">ATCTACG</t>
  </si>
  <si>
    <t xml:space="preserve">ATGTCAG</t>
  </si>
  <si>
    <t xml:space="preserve">CTGTACA</t>
  </si>
  <si>
    <t xml:space="preserve">CTGTCAT</t>
  </si>
  <si>
    <t xml:space="preserve">GAGCTGT</t>
  </si>
  <si>
    <t xml:space="preserve">GCGCTAT</t>
  </si>
  <si>
    <t xml:space="preserve">GTCGCTA</t>
  </si>
  <si>
    <t xml:space="preserve">GTGTATC</t>
  </si>
  <si>
    <t xml:space="preserve">TCGTACA</t>
  </si>
  <si>
    <t xml:space="preserve">TGCAGTA</t>
  </si>
  <si>
    <t xml:space="preserve">TGTATGC</t>
  </si>
  <si>
    <t xml:space="preserve">ACACAGT</t>
  </si>
  <si>
    <t xml:space="preserve">ACGTCTC</t>
  </si>
  <si>
    <t xml:space="preserve">ACTCGTG</t>
  </si>
  <si>
    <t xml:space="preserve">ATGTCTC</t>
  </si>
  <si>
    <t xml:space="preserve">CACGTGA</t>
  </si>
  <si>
    <t xml:space="preserve">CAGTAGT</t>
  </si>
  <si>
    <t xml:space="preserve">CGTGCAT</t>
  </si>
  <si>
    <t xml:space="preserve">CTGCTAT</t>
  </si>
  <si>
    <t xml:space="preserve">CTGTATG</t>
  </si>
  <si>
    <t xml:space="preserve">GACGTAC</t>
  </si>
  <si>
    <t xml:space="preserve">GAGTGTA</t>
  </si>
  <si>
    <t xml:space="preserve">GCAGATC</t>
  </si>
  <si>
    <t xml:space="preserve">GCATAGT</t>
  </si>
  <si>
    <t xml:space="preserve">GTCTCAC</t>
  </si>
  <si>
    <t xml:space="preserve">GTGCATA</t>
  </si>
  <si>
    <t xml:space="preserve">GTGTCAT</t>
  </si>
  <si>
    <t xml:space="preserve">TACAGTG</t>
  </si>
  <si>
    <t xml:space="preserve">TGACGTC</t>
  </si>
  <si>
    <t xml:space="preserve">TGTCGAG</t>
  </si>
  <si>
    <t xml:space="preserve">ACACTGT</t>
  </si>
  <si>
    <t xml:space="preserve">ACTACGT</t>
  </si>
  <si>
    <t xml:space="preserve">AGAGTGC</t>
  </si>
  <si>
    <t xml:space="preserve">AGCACGT</t>
  </si>
  <si>
    <t xml:space="preserve">AGTCTGT</t>
  </si>
  <si>
    <t xml:space="preserve">ATCACAG</t>
  </si>
  <si>
    <t xml:space="preserve">ATGATCG</t>
  </si>
  <si>
    <t xml:space="preserve">CACAGAT</t>
  </si>
  <si>
    <t xml:space="preserve">CACGAGT</t>
  </si>
  <si>
    <t xml:space="preserve">CAGCACT</t>
  </si>
  <si>
    <t xml:space="preserve">CAGCTAT</t>
  </si>
  <si>
    <t xml:space="preserve">CATGCAG</t>
  </si>
  <si>
    <t xml:space="preserve">CGATGAG</t>
  </si>
  <si>
    <t xml:space="preserve">CGTGCTA</t>
  </si>
  <si>
    <t xml:space="preserve">CTCGTCA</t>
  </si>
  <si>
    <t xml:space="preserve">GTCATGC</t>
  </si>
  <si>
    <t xml:space="preserve">GTGAGCA</t>
  </si>
  <si>
    <t xml:space="preserve">TAGCTAC</t>
  </si>
  <si>
    <t xml:space="preserve">TAGTCAC</t>
  </si>
  <si>
    <t xml:space="preserve">TGACAGC</t>
  </si>
  <si>
    <t xml:space="preserve">TGACTGC</t>
  </si>
  <si>
    <t xml:space="preserve">TGAGAGC</t>
  </si>
  <si>
    <t xml:space="preserve">TGATAGC</t>
  </si>
  <si>
    <t xml:space="preserve">ACAGATG</t>
  </si>
  <si>
    <t xml:space="preserve">ACAGCAG</t>
  </si>
  <si>
    <t xml:space="preserve">AGAGACG</t>
  </si>
  <si>
    <t xml:space="preserve">AGATCGT</t>
  </si>
  <si>
    <t xml:space="preserve">ATACACG</t>
  </si>
  <si>
    <t xml:space="preserve">ATCACGT</t>
  </si>
  <si>
    <t xml:space="preserve">ATCACTC</t>
  </si>
  <si>
    <t xml:space="preserve">ATGCGAG</t>
  </si>
  <si>
    <t xml:space="preserve">ATGTGTG</t>
  </si>
  <si>
    <t xml:space="preserve">CGCTGTA</t>
  </si>
  <si>
    <t xml:space="preserve">CGTCTCA</t>
  </si>
  <si>
    <t xml:space="preserve">CTACAGA</t>
  </si>
  <si>
    <t xml:space="preserve">CTCAGTG</t>
  </si>
  <si>
    <t xml:space="preserve">CTGATAG</t>
  </si>
  <si>
    <t xml:space="preserve">GACTGAT</t>
  </si>
  <si>
    <t xml:space="preserve">GATCGTA</t>
  </si>
  <si>
    <t xml:space="preserve">GATGACA</t>
  </si>
  <si>
    <t xml:space="preserve">GATGTCT</t>
  </si>
  <si>
    <t xml:space="preserve">GCAGAGA</t>
  </si>
  <si>
    <t xml:space="preserve">GCAGTAT</t>
  </si>
  <si>
    <t xml:space="preserve">GCTGAGT</t>
  </si>
  <si>
    <t xml:space="preserve">GTATGCA</t>
  </si>
  <si>
    <t xml:space="preserve">GTCGTCT</t>
  </si>
  <si>
    <t xml:space="preserve">TACGAGC</t>
  </si>
  <si>
    <t xml:space="preserve">TAGAGTG</t>
  </si>
  <si>
    <t xml:space="preserve">TATCACG</t>
  </si>
  <si>
    <t xml:space="preserve">TCATCAG</t>
  </si>
  <si>
    <t xml:space="preserve">TCTACTG</t>
  </si>
  <si>
    <t xml:space="preserve">TCTCTAG</t>
  </si>
  <si>
    <t xml:space="preserve">TCTGTCG</t>
  </si>
  <si>
    <t xml:space="preserve">TGTGATC</t>
  </si>
  <si>
    <t xml:space="preserve">ACACTCT</t>
  </si>
  <si>
    <t xml:space="preserve">AGACGAT</t>
  </si>
  <si>
    <t xml:space="preserve">AGAGCTC</t>
  </si>
  <si>
    <t xml:space="preserve">AGATACG</t>
  </si>
  <si>
    <t xml:space="preserve">AGCTCTG</t>
  </si>
  <si>
    <t xml:space="preserve">AGTGACG</t>
  </si>
  <si>
    <t xml:space="preserve">ATACGAG</t>
  </si>
  <si>
    <t xml:space="preserve">ATAGCTG</t>
  </si>
  <si>
    <t xml:space="preserve">CACATGA</t>
  </si>
  <si>
    <t xml:space="preserve">CACTAGT</t>
  </si>
  <si>
    <t xml:space="preserve">CAGCTCT</t>
  </si>
  <si>
    <t xml:space="preserve">CATACTG</t>
  </si>
  <si>
    <t xml:space="preserve">CGTAGCT</t>
  </si>
  <si>
    <t xml:space="preserve">CGTCACT</t>
  </si>
  <si>
    <t xml:space="preserve">CTACTCG</t>
  </si>
  <si>
    <t xml:space="preserve">CTATCAG</t>
  </si>
  <si>
    <t xml:space="preserve">GACACTA</t>
  </si>
  <si>
    <t xml:space="preserve">GACATCT</t>
  </si>
  <si>
    <t xml:space="preserve">GACTACT</t>
  </si>
  <si>
    <t xml:space="preserve">GACTATC</t>
  </si>
  <si>
    <t xml:space="preserve">GAGATAC</t>
  </si>
  <si>
    <t xml:space="preserve">GCATGCT</t>
  </si>
  <si>
    <t xml:space="preserve">GCTGACT</t>
  </si>
  <si>
    <t xml:space="preserve">GCTGATC</t>
  </si>
  <si>
    <t xml:space="preserve">GTAGTCA</t>
  </si>
  <si>
    <t xml:space="preserve">GTGATCT</t>
  </si>
  <si>
    <t xml:space="preserve">TAGCTGC</t>
  </si>
  <si>
    <t xml:space="preserve">TAGTGAG</t>
  </si>
  <si>
    <t xml:space="preserve">TCACAGC</t>
  </si>
  <si>
    <t xml:space="preserve">TCTCGTA</t>
  </si>
  <si>
    <t xml:space="preserve">TGATGAC</t>
  </si>
  <si>
    <t xml:space="preserve">TGCAGAG</t>
  </si>
  <si>
    <t xml:space="preserve">TGTCGAC</t>
  </si>
  <si>
    <t xml:space="preserve">ACATGAG</t>
  </si>
  <si>
    <t xml:space="preserve">ACGACAG</t>
  </si>
  <si>
    <t xml:space="preserve">ACTACTC</t>
  </si>
  <si>
    <t xml:space="preserve">ACTCATC</t>
  </si>
  <si>
    <t xml:space="preserve">AGCACAT</t>
  </si>
  <si>
    <t xml:space="preserve">AGCGATC</t>
  </si>
  <si>
    <t xml:space="preserve">AGCGATG</t>
  </si>
  <si>
    <t xml:space="preserve">AGTCGCT</t>
  </si>
  <si>
    <t xml:space="preserve">ATAGCGC</t>
  </si>
  <si>
    <t xml:space="preserve">ATCGTAG</t>
  </si>
  <si>
    <t xml:space="preserve">ATGATGC</t>
  </si>
  <si>
    <t xml:space="preserve">CACGCAT</t>
  </si>
  <si>
    <t xml:space="preserve">CACGTAT</t>
  </si>
  <si>
    <t xml:space="preserve">CACTCAT</t>
  </si>
  <si>
    <t xml:space="preserve">CAGCAGA</t>
  </si>
  <si>
    <t xml:space="preserve">CAGTCAT</t>
  </si>
  <si>
    <t xml:space="preserve">CATGACG</t>
  </si>
  <si>
    <t xml:space="preserve">CATGTGT</t>
  </si>
  <si>
    <t xml:space="preserve">CGAGTAG</t>
  </si>
  <si>
    <t xml:space="preserve">CGCTATA</t>
  </si>
  <si>
    <t xml:space="preserve">CGTACAT</t>
  </si>
  <si>
    <t xml:space="preserve">CGTCTGT</t>
  </si>
  <si>
    <t xml:space="preserve">CGTGACT</t>
  </si>
  <si>
    <t xml:space="preserve">CGTGTGA</t>
  </si>
  <si>
    <t xml:space="preserve">CTACGTG</t>
  </si>
  <si>
    <t xml:space="preserve">CTATACG</t>
  </si>
  <si>
    <t xml:space="preserve">CTCATGA</t>
  </si>
  <si>
    <t xml:space="preserve">CTCGAGT</t>
  </si>
  <si>
    <t xml:space="preserve">CTCTGTA</t>
  </si>
  <si>
    <t xml:space="preserve">CTGCGTA</t>
  </si>
  <si>
    <t xml:space="preserve">GACATAC</t>
  </si>
  <si>
    <t xml:space="preserve">GACGACA</t>
  </si>
  <si>
    <t xml:space="preserve">GACGTAT</t>
  </si>
  <si>
    <t xml:space="preserve">GAGATGC</t>
  </si>
  <si>
    <t xml:space="preserve">GATAGCT</t>
  </si>
  <si>
    <t xml:space="preserve">GATCGTC</t>
  </si>
  <si>
    <t xml:space="preserve">GCACAGT</t>
  </si>
  <si>
    <t xml:space="preserve">GCAGTCA</t>
  </si>
  <si>
    <t xml:space="preserve">GTACGCA</t>
  </si>
  <si>
    <t xml:space="preserve">GTACTCA</t>
  </si>
  <si>
    <t xml:space="preserve">GTCACAC</t>
  </si>
  <si>
    <t xml:space="preserve">GTCATGA</t>
  </si>
  <si>
    <t xml:space="preserve">GTCGTAC</t>
  </si>
  <si>
    <t xml:space="preserve">GTCTGCT</t>
  </si>
  <si>
    <t xml:space="preserve">GTGATCA</t>
  </si>
  <si>
    <t xml:space="preserve">TACGCTG</t>
  </si>
  <si>
    <t xml:space="preserve">TACGTAG</t>
  </si>
  <si>
    <t xml:space="preserve">TATGCGA</t>
  </si>
  <si>
    <t xml:space="preserve">TCACGTG</t>
  </si>
  <si>
    <t xml:space="preserve">TCGACAC</t>
  </si>
  <si>
    <t xml:space="preserve">TCTCGAC</t>
  </si>
  <si>
    <t xml:space="preserve">TGATACG</t>
  </si>
  <si>
    <t xml:space="preserve">ACAGACT</t>
  </si>
  <si>
    <t xml:space="preserve">ACAGTGT</t>
  </si>
  <si>
    <t xml:space="preserve">ACGAGCT</t>
  </si>
  <si>
    <t xml:space="preserve">ACGTGTG</t>
  </si>
  <si>
    <t xml:space="preserve">AGAGCTG</t>
  </si>
  <si>
    <t xml:space="preserve">ATGAGAG</t>
  </si>
  <si>
    <t xml:space="preserve">CACACTG</t>
  </si>
  <si>
    <t xml:space="preserve">CACTACG</t>
  </si>
  <si>
    <t xml:space="preserve">CAGAGTA</t>
  </si>
  <si>
    <t xml:space="preserve">CAGCTGA</t>
  </si>
  <si>
    <t xml:space="preserve">CGTGTAT</t>
  </si>
  <si>
    <t xml:space="preserve">CTACTGA</t>
  </si>
  <si>
    <t xml:space="preserve">CTGCTCA</t>
  </si>
  <si>
    <t xml:space="preserve">GACAGAT</t>
  </si>
  <si>
    <t xml:space="preserve">GACGATC</t>
  </si>
  <si>
    <t xml:space="preserve">GAGACAC</t>
  </si>
  <si>
    <t xml:space="preserve">GAGTAGC</t>
  </si>
  <si>
    <t xml:space="preserve">GCAGTGA</t>
  </si>
  <si>
    <t xml:space="preserve">GCGATCT</t>
  </si>
  <si>
    <t xml:space="preserve">GCGTATC</t>
  </si>
  <si>
    <t xml:space="preserve">GCTATCA</t>
  </si>
  <si>
    <t xml:space="preserve">GTCACTC</t>
  </si>
  <si>
    <t xml:space="preserve">GTCTAGA</t>
  </si>
  <si>
    <t xml:space="preserve">GTGCATC</t>
  </si>
  <si>
    <t xml:space="preserve">TAGACAC</t>
  </si>
  <si>
    <t xml:space="preserve">TCAGAGA</t>
  </si>
  <si>
    <t xml:space="preserve">TCAGCTA</t>
  </si>
  <si>
    <t xml:space="preserve">TCATGAG</t>
  </si>
  <si>
    <t xml:space="preserve">TCTAGAC</t>
  </si>
  <si>
    <t xml:space="preserve">TGACATC</t>
  </si>
  <si>
    <t xml:space="preserve">TGATCGA</t>
  </si>
  <si>
    <t xml:space="preserve">TGCTAGC</t>
  </si>
  <si>
    <t xml:space="preserve">ACACGCT</t>
  </si>
  <si>
    <t xml:space="preserve">ACATAGC</t>
  </si>
  <si>
    <t xml:space="preserve">ACGAGTG</t>
  </si>
  <si>
    <t xml:space="preserve">ACGCGAT</t>
  </si>
  <si>
    <t xml:space="preserve">ACGTAGT</t>
  </si>
  <si>
    <t xml:space="preserve">ACGTGAT</t>
  </si>
  <si>
    <t xml:space="preserve">ACTCAGC</t>
  </si>
  <si>
    <t xml:space="preserve">AGCGAGT</t>
  </si>
  <si>
    <t xml:space="preserve">AGTACAC</t>
  </si>
  <si>
    <t xml:space="preserve">AGTACTG</t>
  </si>
  <si>
    <t xml:space="preserve">ATCGACT</t>
  </si>
  <si>
    <t xml:space="preserve">ATCGAGT</t>
  </si>
  <si>
    <t xml:space="preserve">ATCGTGC</t>
  </si>
  <si>
    <t xml:space="preserve">ATGTCGT</t>
  </si>
  <si>
    <t xml:space="preserve">ATGTGTC</t>
  </si>
  <si>
    <t xml:space="preserve">CACACTA</t>
  </si>
  <si>
    <t xml:space="preserve">CACTCGA</t>
  </si>
  <si>
    <t xml:space="preserve">CAGACTA</t>
  </si>
  <si>
    <t xml:space="preserve">CAGTATG</t>
  </si>
  <si>
    <t xml:space="preserve">CATCAGA</t>
  </si>
  <si>
    <t xml:space="preserve">CGACTCA</t>
  </si>
  <si>
    <t xml:space="preserve">CGATCTG</t>
  </si>
  <si>
    <t xml:space="preserve">CGTGAGA</t>
  </si>
  <si>
    <t xml:space="preserve">CGTGTGT</t>
  </si>
  <si>
    <t xml:space="preserve">GACAGTC</t>
  </si>
  <si>
    <t xml:space="preserve">GACTAGT</t>
  </si>
  <si>
    <t xml:space="preserve">GACTCGT</t>
  </si>
  <si>
    <t xml:space="preserve">GAGACTA</t>
  </si>
  <si>
    <t xml:space="preserve">GCAGCAT</t>
  </si>
  <si>
    <t xml:space="preserve">GTACACT</t>
  </si>
  <si>
    <t xml:space="preserve">GTGAGCT</t>
  </si>
  <si>
    <t xml:space="preserve">TATGCGC</t>
  </si>
  <si>
    <t xml:space="preserve">TCACGAG</t>
  </si>
  <si>
    <t xml:space="preserve">TCGTCAG</t>
  </si>
  <si>
    <t xml:space="preserve">TGACACG</t>
  </si>
  <si>
    <t xml:space="preserve">TGAGACG</t>
  </si>
  <si>
    <t xml:space="preserve">TGAGCAG</t>
  </si>
  <si>
    <t xml:space="preserve">TGATCTC</t>
  </si>
  <si>
    <t xml:space="preserve">TGCGCTA</t>
  </si>
  <si>
    <t xml:space="preserve">TGCTGTC</t>
  </si>
  <si>
    <t xml:space="preserve">TGTCTCA</t>
  </si>
  <si>
    <t xml:space="preserve">ACACGTC</t>
  </si>
  <si>
    <t xml:space="preserve">AGACTGC</t>
  </si>
  <si>
    <t xml:space="preserve">AGCAGAT</t>
  </si>
  <si>
    <t xml:space="preserve">ATCGCGT</t>
  </si>
  <si>
    <t xml:space="preserve">ATGACAG</t>
  </si>
  <si>
    <t xml:space="preserve">ATGAGTG</t>
  </si>
  <si>
    <t xml:space="preserve">ATGCTGC</t>
  </si>
  <si>
    <t xml:space="preserve">CAGTACG</t>
  </si>
  <si>
    <t xml:space="preserve">CAGTAGA</t>
  </si>
  <si>
    <t xml:space="preserve">CAGTCTA</t>
  </si>
  <si>
    <t xml:space="preserve">CAGTGAG</t>
  </si>
  <si>
    <t xml:space="preserve">CGAGACT</t>
  </si>
  <si>
    <t xml:space="preserve">CTAGCAT</t>
  </si>
  <si>
    <t xml:space="preserve">CTCTACG</t>
  </si>
  <si>
    <t xml:space="preserve">CTCTGAG</t>
  </si>
  <si>
    <t xml:space="preserve">GACATCA</t>
  </si>
  <si>
    <t xml:space="preserve">GACGATA</t>
  </si>
  <si>
    <t xml:space="preserve">GAGAGAC</t>
  </si>
  <si>
    <t xml:space="preserve">GATACGC</t>
  </si>
  <si>
    <t xml:space="preserve">GATGACT</t>
  </si>
  <si>
    <t xml:space="preserve">GATGCAC</t>
  </si>
  <si>
    <t xml:space="preserve">GCTGTAT</t>
  </si>
  <si>
    <t xml:space="preserve">GTACGAT</t>
  </si>
  <si>
    <t xml:space="preserve">GTAGACA</t>
  </si>
  <si>
    <t xml:space="preserve">GTCACTA</t>
  </si>
  <si>
    <t xml:space="preserve">GTCTCAT</t>
  </si>
  <si>
    <t xml:space="preserve">GTCTCTC</t>
  </si>
  <si>
    <t xml:space="preserve">TACAGCA</t>
  </si>
  <si>
    <t xml:space="preserve">TACGAGA</t>
  </si>
  <si>
    <t xml:space="preserve">TACGATC</t>
  </si>
  <si>
    <t xml:space="preserve">TAGAGTC</t>
  </si>
  <si>
    <t xml:space="preserve">TAGTGAC</t>
  </si>
  <si>
    <t xml:space="preserve">TAGTGTC</t>
  </si>
  <si>
    <t xml:space="preserve">TATCGCG</t>
  </si>
  <si>
    <t xml:space="preserve">TATGCAG</t>
  </si>
  <si>
    <t xml:space="preserve">TCGCTAG</t>
  </si>
  <si>
    <t xml:space="preserve">TGAGCTC</t>
  </si>
  <si>
    <t xml:space="preserve">TGATCAC</t>
  </si>
  <si>
    <t xml:space="preserve">TGCACAC</t>
  </si>
  <si>
    <t xml:space="preserve">TGTCATC</t>
  </si>
  <si>
    <t xml:space="preserve">ACAGCAT</t>
  </si>
  <si>
    <t xml:space="preserve">ACGACTC</t>
  </si>
  <si>
    <t xml:space="preserve">ACGCATC</t>
  </si>
  <si>
    <t xml:space="preserve">ACGTACT</t>
  </si>
  <si>
    <t xml:space="preserve">AGACATC</t>
  </si>
  <si>
    <t xml:space="preserve">AGCTCGT</t>
  </si>
  <si>
    <t xml:space="preserve">AGCTGTG</t>
  </si>
  <si>
    <t xml:space="preserve">AGTACGT</t>
  </si>
  <si>
    <t xml:space="preserve">AGTAGTC</t>
  </si>
  <si>
    <t xml:space="preserve">AGTCTGC</t>
  </si>
  <si>
    <t xml:space="preserve">ATAGCAC</t>
  </si>
  <si>
    <t xml:space="preserve">ATCAGAG</t>
  </si>
  <si>
    <t xml:space="preserve">ATCATCG</t>
  </si>
  <si>
    <t xml:space="preserve">ATCTCGT</t>
  </si>
  <si>
    <t xml:space="preserve">CAGACTG</t>
  </si>
  <si>
    <t xml:space="preserve">CAGAGAG</t>
  </si>
  <si>
    <t xml:space="preserve">CAGCTGT</t>
  </si>
  <si>
    <t xml:space="preserve">CATCTAG</t>
  </si>
  <si>
    <t xml:space="preserve">CGACTGT</t>
  </si>
  <si>
    <t xml:space="preserve">CGCAGTA</t>
  </si>
  <si>
    <t xml:space="preserve">CGTAGTA</t>
  </si>
  <si>
    <t xml:space="preserve">CTATCGT</t>
  </si>
  <si>
    <t xml:space="preserve">CTCAGCA</t>
  </si>
  <si>
    <t xml:space="preserve">CTCGATG</t>
  </si>
  <si>
    <t xml:space="preserve">CTCGCTA</t>
  </si>
  <si>
    <t xml:space="preserve">CTCGTAT</t>
  </si>
  <si>
    <t xml:space="preserve">CTGACGA</t>
  </si>
  <si>
    <t xml:space="preserve">GAGCATC</t>
  </si>
  <si>
    <t xml:space="preserve">GAGTGCT</t>
  </si>
  <si>
    <t xml:space="preserve">GATCACT</t>
  </si>
  <si>
    <t xml:space="preserve">GATCTCT</t>
  </si>
  <si>
    <t xml:space="preserve">GCACGTA</t>
  </si>
  <si>
    <t xml:space="preserve">GCAGATA</t>
  </si>
  <si>
    <t xml:space="preserve">GCATCTC</t>
  </si>
  <si>
    <t xml:space="preserve">GCGTACT</t>
  </si>
  <si>
    <t xml:space="preserve">GCTCTGA</t>
  </si>
  <si>
    <t xml:space="preserve">GCTCTGT</t>
  </si>
  <si>
    <t xml:space="preserve">GTCGAGA</t>
  </si>
  <si>
    <t xml:space="preserve">TACGACA</t>
  </si>
  <si>
    <t xml:space="preserve">TACTGCG</t>
  </si>
  <si>
    <t xml:space="preserve">TAGCGAC</t>
  </si>
  <si>
    <t xml:space="preserve">TCGATAC</t>
  </si>
  <si>
    <t xml:space="preserve">TCGTGTA</t>
  </si>
  <si>
    <t xml:space="preserve">TCTATGC</t>
  </si>
  <si>
    <t xml:space="preserve">TCTCTCG</t>
  </si>
  <si>
    <t xml:space="preserve">TGACGTA</t>
  </si>
  <si>
    <t xml:space="preserve">TGTCGTC</t>
  </si>
  <si>
    <t xml:space="preserve">ACACGAT</t>
  </si>
  <si>
    <t xml:space="preserve">ACAGCTC</t>
  </si>
  <si>
    <t xml:space="preserve">ACAGTAG</t>
  </si>
  <si>
    <t xml:space="preserve">ACGATCG</t>
  </si>
  <si>
    <t xml:space="preserve">ACGTATG</t>
  </si>
  <si>
    <t xml:space="preserve">ACGTGCT</t>
  </si>
  <si>
    <t xml:space="preserve">ACGTGTC</t>
  </si>
  <si>
    <t xml:space="preserve">ACTCAGT</t>
  </si>
  <si>
    <t xml:space="preserve">ACTCGAG</t>
  </si>
  <si>
    <t xml:space="preserve">ACTGCAT</t>
  </si>
  <si>
    <t xml:space="preserve">AGACTCG</t>
  </si>
  <si>
    <t xml:space="preserve">AGATGTC</t>
  </si>
  <si>
    <t xml:space="preserve">AGCATGT</t>
  </si>
  <si>
    <t xml:space="preserve">AGTAGCG</t>
  </si>
  <si>
    <t xml:space="preserve">CACACGA</t>
  </si>
  <si>
    <t xml:space="preserve">CACAGAG</t>
  </si>
  <si>
    <t xml:space="preserve">CACTGTA</t>
  </si>
  <si>
    <t xml:space="preserve">CAGATGT</t>
  </si>
  <si>
    <t xml:space="preserve">CAGCAGT</t>
  </si>
  <si>
    <t xml:space="preserve">CAGTGTG</t>
  </si>
  <si>
    <t xml:space="preserve">CGAGAGT</t>
  </si>
  <si>
    <t xml:space="preserve">CGATGAT</t>
  </si>
  <si>
    <t xml:space="preserve">CGCATAT</t>
  </si>
  <si>
    <t xml:space="preserve">CGTAGCA</t>
  </si>
  <si>
    <t xml:space="preserve">CGTATGT</t>
  </si>
  <si>
    <t xml:space="preserve">CGTGACA</t>
  </si>
  <si>
    <t xml:space="preserve">CTCGAGA</t>
  </si>
  <si>
    <t xml:space="preserve">CTGACTA</t>
  </si>
  <si>
    <t xml:space="preserve">GAGAGCT</t>
  </si>
  <si>
    <t xml:space="preserve">GAGCGAT</t>
  </si>
  <si>
    <t xml:space="preserve">GATCTCA</t>
  </si>
  <si>
    <t xml:space="preserve">GATCTGC</t>
  </si>
  <si>
    <t xml:space="preserve">GCTACAT</t>
  </si>
  <si>
    <t xml:space="preserve">GTAGTCT</t>
  </si>
  <si>
    <t xml:space="preserve">GTATGCT</t>
  </si>
  <si>
    <t xml:space="preserve">GTGAGTA</t>
  </si>
  <si>
    <t xml:space="preserve">GTGATGA</t>
  </si>
  <si>
    <t xml:space="preserve">TCACGTA</t>
  </si>
  <si>
    <t xml:space="preserve">TCGCAGA</t>
  </si>
  <si>
    <t xml:space="preserve">TCGCTCA</t>
  </si>
  <si>
    <t xml:space="preserve">TCGTCTG</t>
  </si>
  <si>
    <t xml:space="preserve">TCTACGC</t>
  </si>
  <si>
    <t xml:space="preserve">TCTGAGA</t>
  </si>
  <si>
    <t xml:space="preserve">TGATCGC</t>
  </si>
  <si>
    <t xml:space="preserve">TGCATCA</t>
  </si>
  <si>
    <t xml:space="preserve">ACACACG</t>
  </si>
  <si>
    <t xml:space="preserve">ACAGTGC</t>
  </si>
  <si>
    <t xml:space="preserve">ACTACAG</t>
  </si>
  <si>
    <t xml:space="preserve">ACTGATC</t>
  </si>
  <si>
    <t xml:space="preserve">AGAGATG</t>
  </si>
  <si>
    <t xml:space="preserve">AGATCTG</t>
  </si>
  <si>
    <t xml:space="preserve">AGCAGTG</t>
  </si>
  <si>
    <t xml:space="preserve">AGCTATG</t>
  </si>
  <si>
    <t xml:space="preserve">ATCAGAC</t>
  </si>
  <si>
    <t xml:space="preserve">ATCGCTC</t>
  </si>
  <si>
    <t xml:space="preserve">ATGCTGT</t>
  </si>
  <si>
    <t xml:space="preserve">CACATCT</t>
  </si>
  <si>
    <t xml:space="preserve">CACTACT</t>
  </si>
  <si>
    <t xml:space="preserve">CAGCATG</t>
  </si>
  <si>
    <t xml:space="preserve">CATCTGA</t>
  </si>
  <si>
    <t xml:space="preserve">CATGACT</t>
  </si>
  <si>
    <t xml:space="preserve">CATGATG</t>
  </si>
  <si>
    <t xml:space="preserve">CGACTGA</t>
  </si>
  <si>
    <t xml:space="preserve">CGAGAGA</t>
  </si>
  <si>
    <t xml:space="preserve">CGAGATG</t>
  </si>
  <si>
    <t xml:space="preserve">CGCATGT</t>
  </si>
  <si>
    <t xml:space="preserve">CGTACTG</t>
  </si>
  <si>
    <t xml:space="preserve">CTAGAGA</t>
  </si>
  <si>
    <t xml:space="preserve">CTCACAG</t>
  </si>
  <si>
    <t xml:space="preserve">CTCATGT</t>
  </si>
  <si>
    <t xml:space="preserve">CTCTATG</t>
  </si>
  <si>
    <t xml:space="preserve">CTGAGAT</t>
  </si>
  <si>
    <t xml:space="preserve">GACACGT</t>
  </si>
  <si>
    <t xml:space="preserve">GACATGT</t>
  </si>
  <si>
    <t xml:space="preserve">GAGAGTC</t>
  </si>
  <si>
    <t xml:space="preserve">GATGCAT</t>
  </si>
  <si>
    <t xml:space="preserve">GATGTGC</t>
  </si>
  <si>
    <t xml:space="preserve">GCACTCT</t>
  </si>
  <si>
    <t xml:space="preserve">GCACTGA</t>
  </si>
  <si>
    <t xml:space="preserve">GCATAGA</t>
  </si>
  <si>
    <t xml:space="preserve">GCGTGAT</t>
  </si>
  <si>
    <t xml:space="preserve">GCTAGTC</t>
  </si>
  <si>
    <t xml:space="preserve">GCTATGT</t>
  </si>
  <si>
    <t xml:space="preserve">GTACAGA</t>
  </si>
  <si>
    <t xml:space="preserve">GTACGCT</t>
  </si>
  <si>
    <t xml:space="preserve">GTACTAC</t>
  </si>
  <si>
    <t xml:space="preserve">TACACTC</t>
  </si>
  <si>
    <t xml:space="preserve">TACGCGA</t>
  </si>
  <si>
    <t xml:space="preserve">TACGCTC</t>
  </si>
  <si>
    <t xml:space="preserve">TAGACTG</t>
  </si>
  <si>
    <t xml:space="preserve">TAGCAGC</t>
  </si>
  <si>
    <t xml:space="preserve">TATCGAG</t>
  </si>
  <si>
    <t xml:space="preserve">TCATCTG</t>
  </si>
  <si>
    <t xml:space="preserve">TCGTAGA</t>
  </si>
  <si>
    <t xml:space="preserve">TCGTAGC</t>
  </si>
  <si>
    <t xml:space="preserve">TCGTGAG</t>
  </si>
  <si>
    <t xml:space="preserve">TCTGCTA</t>
  </si>
  <si>
    <t xml:space="preserve">TGTGTGA</t>
  </si>
  <si>
    <t xml:space="preserve">ACACTAG</t>
  </si>
  <si>
    <t xml:space="preserve">ACAGTCG</t>
  </si>
  <si>
    <t xml:space="preserve">ACATCTC</t>
  </si>
  <si>
    <t xml:space="preserve">ACGCTGT</t>
  </si>
  <si>
    <t xml:space="preserve">ACGTCAT</t>
  </si>
  <si>
    <t xml:space="preserve">ACTCACG</t>
  </si>
  <si>
    <t xml:space="preserve">AGCACTC</t>
  </si>
  <si>
    <t xml:space="preserve">AGCAGAC</t>
  </si>
  <si>
    <t xml:space="preserve">AGCGCAT</t>
  </si>
  <si>
    <t xml:space="preserve">AGCGTAT</t>
  </si>
  <si>
    <t xml:space="preserve">AGTGATC</t>
  </si>
  <si>
    <t xml:space="preserve">ATCTGAG</t>
  </si>
  <si>
    <t xml:space="preserve">ATGACGT</t>
  </si>
  <si>
    <t xml:space="preserve">CACGAGA</t>
  </si>
  <si>
    <t xml:space="preserve">CATAGAG</t>
  </si>
  <si>
    <t xml:space="preserve">CGACAGT</t>
  </si>
  <si>
    <t xml:space="preserve">CGCTAGT</t>
  </si>
  <si>
    <t xml:space="preserve">CGTATCT</t>
  </si>
  <si>
    <t xml:space="preserve">CGTATGA</t>
  </si>
  <si>
    <t xml:space="preserve">CGTGATG</t>
  </si>
  <si>
    <t xml:space="preserve">CGTGTAG</t>
  </si>
  <si>
    <t xml:space="preserve">CTCACGA</t>
  </si>
  <si>
    <t xml:space="preserve">CTCAGTA</t>
  </si>
  <si>
    <t xml:space="preserve">CTCTAGA</t>
  </si>
  <si>
    <t xml:space="preserve">CTGATGT</t>
  </si>
  <si>
    <t xml:space="preserve">GACGTCT</t>
  </si>
  <si>
    <t xml:space="preserve">GAGCACT</t>
  </si>
  <si>
    <t xml:space="preserve">GAGTACA</t>
  </si>
  <si>
    <t xml:space="preserve">GATGTCA</t>
  </si>
  <si>
    <t xml:space="preserve">GCATACA</t>
  </si>
  <si>
    <t xml:space="preserve">GCATCGA</t>
  </si>
  <si>
    <t xml:space="preserve">GCATCGT</t>
  </si>
  <si>
    <t xml:space="preserve">GCATGAT</t>
  </si>
  <si>
    <t xml:space="preserve">GCTGTGA</t>
  </si>
  <si>
    <t xml:space="preserve">GTCACAT</t>
  </si>
  <si>
    <t xml:space="preserve">GTCTGTA</t>
  </si>
  <si>
    <t xml:space="preserve">GTGACTC</t>
  </si>
  <si>
    <t xml:space="preserve">TACATGC</t>
  </si>
  <si>
    <t xml:space="preserve">TAGCTGA</t>
  </si>
  <si>
    <t xml:space="preserve">TAGTCTC</t>
  </si>
  <si>
    <t xml:space="preserve">TCAGCAG</t>
  </si>
  <si>
    <t xml:space="preserve">TCAGCGA</t>
  </si>
  <si>
    <t xml:space="preserve">TCATGAC</t>
  </si>
  <si>
    <t xml:space="preserve">TCGACTA</t>
  </si>
  <si>
    <t xml:space="preserve">TCGAGTG</t>
  </si>
  <si>
    <t xml:space="preserve">TCGCACA</t>
  </si>
  <si>
    <t xml:space="preserve">TCTACAG</t>
  </si>
  <si>
    <t xml:space="preserve">TCTAGTG</t>
  </si>
  <si>
    <t xml:space="preserve">TCTGTGC</t>
  </si>
  <si>
    <t xml:space="preserve">TGCATAC</t>
  </si>
  <si>
    <t xml:space="preserve">TGCTCAG</t>
  </si>
  <si>
    <t xml:space="preserve">TGCTGCA</t>
  </si>
  <si>
    <t xml:space="preserve">TGTGTCG</t>
  </si>
  <si>
    <t xml:space="preserve">ACATCGT</t>
  </si>
  <si>
    <t xml:space="preserve">ACGAGAG</t>
  </si>
  <si>
    <t xml:space="preserve">ACGATCT</t>
  </si>
  <si>
    <t xml:space="preserve">ACTGCTG</t>
  </si>
  <si>
    <t xml:space="preserve">AGAGAGT</t>
  </si>
  <si>
    <t xml:space="preserve">AGAGTAC</t>
  </si>
  <si>
    <t xml:space="preserve">AGAGTGT</t>
  </si>
  <si>
    <t xml:space="preserve">AGATAGC</t>
  </si>
  <si>
    <t xml:space="preserve">AGATGCT</t>
  </si>
  <si>
    <t xml:space="preserve">AGTAGAC</t>
  </si>
  <si>
    <t xml:space="preserve">AGTGACT</t>
  </si>
  <si>
    <t xml:space="preserve">ATAGCAG</t>
  </si>
  <si>
    <t xml:space="preserve">ATAGCTC</t>
  </si>
  <si>
    <t xml:space="preserve">ATCAGCG</t>
  </si>
  <si>
    <t xml:space="preserve">ATCTGCT</t>
  </si>
  <si>
    <t xml:space="preserve">ATGACAC</t>
  </si>
  <si>
    <t xml:space="preserve">ATGACTC</t>
  </si>
  <si>
    <t xml:space="preserve">ATGTACG</t>
  </si>
  <si>
    <t xml:space="preserve">ATGTGCT</t>
  </si>
  <si>
    <t xml:space="preserve">CAGACGT</t>
  </si>
  <si>
    <t xml:space="preserve">CAGATCT</t>
  </si>
  <si>
    <t xml:space="preserve">CAGCATA</t>
  </si>
  <si>
    <t xml:space="preserve">CAGTGCT</t>
  </si>
  <si>
    <t xml:space="preserve">CATAGCG</t>
  </si>
  <si>
    <t xml:space="preserve">CATCGAT</t>
  </si>
  <si>
    <t xml:space="preserve">CGATAGT</t>
  </si>
  <si>
    <t xml:space="preserve">CGCTCTA</t>
  </si>
  <si>
    <t xml:space="preserve">CTACGAG</t>
  </si>
  <si>
    <t xml:space="preserve">CTCGACA</t>
  </si>
  <si>
    <t xml:space="preserve">CTGAGAG</t>
  </si>
  <si>
    <t xml:space="preserve">CTGAGCA</t>
  </si>
  <si>
    <t xml:space="preserve">CTGTCGT</t>
  </si>
  <si>
    <t xml:space="preserve">CTGTGAT</t>
  </si>
  <si>
    <t xml:space="preserve">GACACAC</t>
  </si>
  <si>
    <t xml:space="preserve">GACTACA</t>
  </si>
  <si>
    <t xml:space="preserve">GACTAGC</t>
  </si>
  <si>
    <t xml:space="preserve">GAGCACA</t>
  </si>
  <si>
    <t xml:space="preserve">GATAGTC</t>
  </si>
  <si>
    <t xml:space="preserve">GATCGAC</t>
  </si>
  <si>
    <t xml:space="preserve">GCAGCTA</t>
  </si>
  <si>
    <t xml:space="preserve">GCATGTA</t>
  </si>
  <si>
    <t xml:space="preserve">GCTAGCA</t>
  </si>
  <si>
    <t xml:space="preserve">GCTGTGT</t>
  </si>
  <si>
    <t xml:space="preserve">GTACGTC</t>
  </si>
  <si>
    <t xml:space="preserve">GTATCGC</t>
  </si>
  <si>
    <t xml:space="preserve">TACAGAC</t>
  </si>
  <si>
    <t xml:space="preserve">TACGCAG</t>
  </si>
  <si>
    <t xml:space="preserve">TCAGTAG</t>
  </si>
  <si>
    <t xml:space="preserve">TCATGCA</t>
  </si>
  <si>
    <t xml:space="preserve">TCTGTCA</t>
  </si>
  <si>
    <t xml:space="preserve">TGACGAC</t>
  </si>
  <si>
    <t xml:space="preserve">TGAGACA</t>
  </si>
  <si>
    <t xml:space="preserve">TGAGCGA</t>
  </si>
  <si>
    <t xml:space="preserve">TGCGTGA</t>
  </si>
  <si>
    <t xml:space="preserve">TGTGTAC</t>
  </si>
  <si>
    <t xml:space="preserve">ACAGATC</t>
  </si>
  <si>
    <t xml:space="preserve">ACATGCG</t>
  </si>
  <si>
    <t xml:space="preserve">ACGCATG</t>
  </si>
  <si>
    <t xml:space="preserve">ACTGTCG</t>
  </si>
  <si>
    <t xml:space="preserve">AGACACT</t>
  </si>
  <si>
    <t xml:space="preserve">AGCGTGT</t>
  </si>
  <si>
    <t xml:space="preserve">AGCTAGT</t>
  </si>
  <si>
    <t xml:space="preserve">AGCTGTC</t>
  </si>
  <si>
    <t xml:space="preserve">AGTAGTG</t>
  </si>
  <si>
    <t xml:space="preserve">ATCGCAG</t>
  </si>
  <si>
    <t xml:space="preserve">ATCGTAC</t>
  </si>
  <si>
    <t xml:space="preserve">ATGTCTG</t>
  </si>
  <si>
    <t xml:space="preserve">CACACAG</t>
  </si>
  <si>
    <t xml:space="preserve">CACTCAG</t>
  </si>
  <si>
    <t xml:space="preserve">CAGTACT</t>
  </si>
  <si>
    <t xml:space="preserve">CATCGTA</t>
  </si>
  <si>
    <t xml:space="preserve">CATGCGT</t>
  </si>
  <si>
    <t xml:space="preserve">CATGTCG</t>
  </si>
  <si>
    <t xml:space="preserve">CGACATG</t>
  </si>
  <si>
    <t xml:space="preserve">CGACTCT</t>
  </si>
  <si>
    <t xml:space="preserve">CGATCGT</t>
  </si>
  <si>
    <t xml:space="preserve">CTCACTA</t>
  </si>
  <si>
    <t xml:space="preserve">CTCTACA</t>
  </si>
  <si>
    <t xml:space="preserve">CTGCATG</t>
  </si>
  <si>
    <t xml:space="preserve">CTGTAGT</t>
  </si>
  <si>
    <t xml:space="preserve">CTGTCGA</t>
  </si>
  <si>
    <t xml:space="preserve">CTGTGTA</t>
  </si>
  <si>
    <t xml:space="preserve">GAGAGCA</t>
  </si>
  <si>
    <t xml:space="preserve">GAGCGTA</t>
  </si>
  <si>
    <t xml:space="preserve">GAGTCTC</t>
  </si>
  <si>
    <t xml:space="preserve">GATCAGC</t>
  </si>
  <si>
    <t xml:space="preserve">GATCTGT</t>
  </si>
  <si>
    <t xml:space="preserve">GCTACGA</t>
  </si>
  <si>
    <t xml:space="preserve">GTCAGCT</t>
  </si>
  <si>
    <t xml:space="preserve">GTCATCA</t>
  </si>
  <si>
    <t xml:space="preserve">GTCGATC</t>
  </si>
  <si>
    <t xml:space="preserve">GTGACAT</t>
  </si>
  <si>
    <t xml:space="preserve">GTGAGAT</t>
  </si>
  <si>
    <t xml:space="preserve">TACACGC</t>
  </si>
  <si>
    <t xml:space="preserve">TACGACG</t>
  </si>
  <si>
    <t xml:space="preserve">TACGTCG</t>
  </si>
  <si>
    <t xml:space="preserve">TATGAGC</t>
  </si>
  <si>
    <t xml:space="preserve">TATGTCG</t>
  </si>
  <si>
    <t xml:space="preserve">TCAGAGC</t>
  </si>
  <si>
    <t xml:space="preserve">TCAGTCG</t>
  </si>
  <si>
    <t xml:space="preserve">TCGCATA</t>
  </si>
  <si>
    <t xml:space="preserve">TCGTGTG</t>
  </si>
  <si>
    <t xml:space="preserve">TCTCATG</t>
  </si>
  <si>
    <t xml:space="preserve">TCTCGAG</t>
  </si>
  <si>
    <t xml:space="preserve">TCTGCAC</t>
  </si>
  <si>
    <t xml:space="preserve">TGAGTAC</t>
  </si>
  <si>
    <t xml:space="preserve">TGCACTA</t>
  </si>
  <si>
    <t xml:space="preserve">TGCATCG</t>
  </si>
  <si>
    <t xml:space="preserve">TGTAGCG</t>
  </si>
  <si>
    <t xml:space="preserve">TGTCTAG</t>
  </si>
  <si>
    <t xml:space="preserve">TGTCTGA</t>
  </si>
  <si>
    <t xml:space="preserve">ACACGTG</t>
  </si>
  <si>
    <t xml:space="preserve">ACAGTCT</t>
  </si>
  <si>
    <t xml:space="preserve">ACATGCT</t>
  </si>
  <si>
    <t xml:space="preserve">AGATCAC</t>
  </si>
  <si>
    <t xml:space="preserve">AGCATCG</t>
  </si>
  <si>
    <t xml:space="preserve">AGCTACG</t>
  </si>
  <si>
    <t xml:space="preserve">ATACGAC</t>
  </si>
  <si>
    <t xml:space="preserve">ATCGATG</t>
  </si>
  <si>
    <t xml:space="preserve">ATCGTCG</t>
  </si>
  <si>
    <t xml:space="preserve">ATCTGAC</t>
  </si>
  <si>
    <t xml:space="preserve">ATGTGAG</t>
  </si>
  <si>
    <t xml:space="preserve">CACATCG</t>
  </si>
  <si>
    <t xml:space="preserve">CACGATG</t>
  </si>
  <si>
    <t xml:space="preserve">CATATCG</t>
  </si>
  <si>
    <t xml:space="preserve">CATGCTG</t>
  </si>
  <si>
    <t xml:space="preserve">CGACACA</t>
  </si>
  <si>
    <t xml:space="preserve">CGTCGTA</t>
  </si>
  <si>
    <t xml:space="preserve">CTACTGT</t>
  </si>
  <si>
    <t xml:space="preserve">CTAGTCG</t>
  </si>
  <si>
    <t xml:space="preserve">CTAGTGA</t>
  </si>
  <si>
    <t xml:space="preserve">CTCTCGA</t>
  </si>
  <si>
    <t xml:space="preserve">CTCTGTG</t>
  </si>
  <si>
    <t xml:space="preserve">CTGCAGA</t>
  </si>
  <si>
    <t xml:space="preserve">CTGCAGT</t>
  </si>
  <si>
    <t xml:space="preserve">CTGCTGT</t>
  </si>
  <si>
    <t xml:space="preserve">GACAGCT</t>
  </si>
  <si>
    <t xml:space="preserve">GACGTGT</t>
  </si>
  <si>
    <t xml:space="preserve">GACTCAT</t>
  </si>
  <si>
    <t xml:space="preserve">GAGTACT</t>
  </si>
  <si>
    <t xml:space="preserve">GAGTAGT</t>
  </si>
  <si>
    <t xml:space="preserve">GAGTCAC</t>
  </si>
  <si>
    <t xml:space="preserve">GATACAC</t>
  </si>
  <si>
    <t xml:space="preserve">GCACTAT</t>
  </si>
  <si>
    <t xml:space="preserve">GCACTCA</t>
  </si>
  <si>
    <t xml:space="preserve">GCTCACA</t>
  </si>
  <si>
    <t xml:space="preserve">GCTCAGA</t>
  </si>
  <si>
    <t xml:space="preserve">GTACACA</t>
  </si>
  <si>
    <t xml:space="preserve">GTCGACA</t>
  </si>
  <si>
    <t xml:space="preserve">GTGCTGA</t>
  </si>
  <si>
    <t xml:space="preserve">TACTCAG</t>
  </si>
  <si>
    <t xml:space="preserve">TATACGC</t>
  </si>
  <si>
    <t xml:space="preserve">TCACAGA</t>
  </si>
  <si>
    <t xml:space="preserve">TCAGCTG</t>
  </si>
  <si>
    <t xml:space="preserve">TCATGCG</t>
  </si>
  <si>
    <t xml:space="preserve">TCGAGAC</t>
  </si>
  <si>
    <t xml:space="preserve">TCTGAGC</t>
  </si>
  <si>
    <t xml:space="preserve">TGTACGA</t>
  </si>
  <si>
    <t xml:space="preserve">TGTCGCA</t>
  </si>
  <si>
    <t xml:space="preserve">TGTCTAC</t>
  </si>
  <si>
    <t xml:space="preserve">TGTGTAG</t>
  </si>
  <si>
    <t xml:space="preserve">ACAGAGC</t>
  </si>
  <si>
    <t xml:space="preserve">ACTACGC</t>
  </si>
  <si>
    <t xml:space="preserve">ACTCGAT</t>
  </si>
  <si>
    <t xml:space="preserve">ACTCTGT</t>
  </si>
  <si>
    <t xml:space="preserve">ACTGCGT</t>
  </si>
  <si>
    <t xml:space="preserve">AGAGACT</t>
  </si>
  <si>
    <t xml:space="preserve">AGTCAGC</t>
  </si>
  <si>
    <t xml:space="preserve">AGTGTCT</t>
  </si>
  <si>
    <t xml:space="preserve">AGTGTGC</t>
  </si>
  <si>
    <t xml:space="preserve">ATAGAGC</t>
  </si>
  <si>
    <t xml:space="preserve">ATAGTCG</t>
  </si>
  <si>
    <t xml:space="preserve">ATCACGC</t>
  </si>
  <si>
    <t xml:space="preserve">ATGACTG</t>
  </si>
  <si>
    <t xml:space="preserve">ATGCACT</t>
  </si>
  <si>
    <t xml:space="preserve">ATGCAGT</t>
  </si>
  <si>
    <t xml:space="preserve">ATGCTAC</t>
  </si>
  <si>
    <t xml:space="preserve">CACTATG</t>
  </si>
  <si>
    <t xml:space="preserve">CACTGAG</t>
  </si>
  <si>
    <t xml:space="preserve">CAGCGAT</t>
  </si>
  <si>
    <t xml:space="preserve">CGACTAG</t>
  </si>
  <si>
    <t xml:space="preserve">CGAGTGT</t>
  </si>
  <si>
    <t xml:space="preserve">CGCATCA</t>
  </si>
  <si>
    <t xml:space="preserve">CGCATGA</t>
  </si>
  <si>
    <t xml:space="preserve">CGCGTAT</t>
  </si>
  <si>
    <t xml:space="preserve">CTCACGT</t>
  </si>
  <si>
    <t xml:space="preserve">CTGTGAG</t>
  </si>
  <si>
    <t xml:space="preserve">GAGATCA</t>
  </si>
  <si>
    <t xml:space="preserve">GAGTGAT</t>
  </si>
  <si>
    <t xml:space="preserve">GATGATC</t>
  </si>
  <si>
    <t xml:space="preserve">GCACTAC</t>
  </si>
  <si>
    <t xml:space="preserve">GCGTGTA</t>
  </si>
  <si>
    <t xml:space="preserve">GCTATGA</t>
  </si>
  <si>
    <t xml:space="preserve">GTAGCGA</t>
  </si>
  <si>
    <t xml:space="preserve">GTAGTGC</t>
  </si>
  <si>
    <t xml:space="preserve">GTCGCAT</t>
  </si>
  <si>
    <t xml:space="preserve">GTCTACA</t>
  </si>
  <si>
    <t xml:space="preserve">GTGCACA</t>
  </si>
  <si>
    <t xml:space="preserve">TACGTGA</t>
  </si>
  <si>
    <t xml:space="preserve">TACTACG</t>
  </si>
  <si>
    <t xml:space="preserve">TACTCAC</t>
  </si>
  <si>
    <t xml:space="preserve">TACTGCA</t>
  </si>
  <si>
    <t xml:space="preserve">TCACTGC</t>
  </si>
  <si>
    <t xml:space="preserve">TCATCGC</t>
  </si>
  <si>
    <t xml:space="preserve">TCGATGA</t>
  </si>
  <si>
    <t xml:space="preserve">TCGCTGA</t>
  </si>
  <si>
    <t xml:space="preserve">TGACGAG</t>
  </si>
  <si>
    <t xml:space="preserve">TGACTCA</t>
  </si>
  <si>
    <t xml:space="preserve">TGAGTCA</t>
  </si>
  <si>
    <t xml:space="preserve">TGCATAG</t>
  </si>
  <si>
    <t xml:space="preserve">ACAGCTG</t>
  </si>
  <si>
    <t xml:space="preserve">AGAGCAC</t>
  </si>
  <si>
    <t xml:space="preserve">AGTACTC</t>
  </si>
  <si>
    <t xml:space="preserve">AGTATGC</t>
  </si>
  <si>
    <t xml:space="preserve">AGTCTCT</t>
  </si>
  <si>
    <t xml:space="preserve">ATCTAGC</t>
  </si>
  <si>
    <t xml:space="preserve">ATGCAGC</t>
  </si>
  <si>
    <t xml:space="preserve">CACGCTA</t>
  </si>
  <si>
    <t xml:space="preserve">CAGTCGA</t>
  </si>
  <si>
    <t xml:space="preserve">CATCTCG</t>
  </si>
  <si>
    <t xml:space="preserve">CGCGATA</t>
  </si>
  <si>
    <t xml:space="preserve">CGTCAGT</t>
  </si>
  <si>
    <t xml:space="preserve">CGTCTCT</t>
  </si>
  <si>
    <t xml:space="preserve">CTACATG</t>
  </si>
  <si>
    <t xml:space="preserve">CTAGTAG</t>
  </si>
  <si>
    <t xml:space="preserve">CTCACAT</t>
  </si>
  <si>
    <t xml:space="preserve">CTGACAG</t>
  </si>
  <si>
    <t xml:space="preserve">CTGCATA</t>
  </si>
  <si>
    <t xml:space="preserve">CTGCTAG</t>
  </si>
  <si>
    <t xml:space="preserve">GAGCAGT</t>
  </si>
  <si>
    <t xml:space="preserve">GATCATC</t>
  </si>
  <si>
    <t xml:space="preserve">GCAGTAC</t>
  </si>
  <si>
    <t xml:space="preserve">GCATCAT</t>
  </si>
  <si>
    <t xml:space="preserve">GCTAGAC</t>
  </si>
  <si>
    <t xml:space="preserve">GCTCGAT</t>
  </si>
  <si>
    <t xml:space="preserve">GCTCTAC</t>
  </si>
  <si>
    <t xml:space="preserve">GTAGATC</t>
  </si>
  <si>
    <t xml:space="preserve">GTAGCAT</t>
  </si>
  <si>
    <t xml:space="preserve">GTCAGTA</t>
  </si>
  <si>
    <t xml:space="preserve">GTCGTCA</t>
  </si>
  <si>
    <t xml:space="preserve">GTGACTA</t>
  </si>
  <si>
    <t xml:space="preserve">GTGTGCA</t>
  </si>
  <si>
    <t xml:space="preserve">TATCTCG</t>
  </si>
  <si>
    <t xml:space="preserve">TCACACG</t>
  </si>
  <si>
    <t xml:space="preserve">TCAGTAC</t>
  </si>
  <si>
    <t xml:space="preserve">TCATCGA</t>
  </si>
  <si>
    <t xml:space="preserve">TCGATGC</t>
  </si>
  <si>
    <t xml:space="preserve">TCGCTAC</t>
  </si>
  <si>
    <t xml:space="preserve">TCGTACG</t>
  </si>
  <si>
    <t xml:space="preserve">TCTCTCA</t>
  </si>
  <si>
    <t xml:space="preserve">TCTGATG</t>
  </si>
  <si>
    <t xml:space="preserve">TCTGTGA</t>
  </si>
  <si>
    <t xml:space="preserve">AGCATAC</t>
  </si>
  <si>
    <t xml:space="preserve">AGCTATC</t>
  </si>
  <si>
    <t xml:space="preserve">AGCTGCT</t>
  </si>
  <si>
    <t xml:space="preserve">AGTCATG</t>
  </si>
  <si>
    <t xml:space="preserve">AGTCGAT</t>
  </si>
  <si>
    <t xml:space="preserve">AGTCTAC</t>
  </si>
  <si>
    <t xml:space="preserve">ATACGCG</t>
  </si>
  <si>
    <t xml:space="preserve">ATACTCG</t>
  </si>
  <si>
    <t xml:space="preserve">ATACTGC</t>
  </si>
  <si>
    <t xml:space="preserve">CACGTGT</t>
  </si>
  <si>
    <t xml:space="preserve">CACTCGT</t>
  </si>
  <si>
    <t xml:space="preserve">CAGAGTG</t>
  </si>
  <si>
    <t xml:space="preserve">CAGATCG</t>
  </si>
  <si>
    <t xml:space="preserve">CATCGTG</t>
  </si>
  <si>
    <t xml:space="preserve">CATGAGA</t>
  </si>
  <si>
    <t xml:space="preserve">CGTACAG</t>
  </si>
  <si>
    <t xml:space="preserve">CTACACA</t>
  </si>
  <si>
    <t xml:space="preserve">CTAGCGA</t>
  </si>
  <si>
    <t xml:space="preserve">CTAGTCA</t>
  </si>
  <si>
    <t xml:space="preserve">CTAGTGT</t>
  </si>
  <si>
    <t xml:space="preserve">CTGATCG</t>
  </si>
  <si>
    <t xml:space="preserve">GACGCTA</t>
  </si>
  <si>
    <t xml:space="preserve">GACTGTC</t>
  </si>
  <si>
    <t xml:space="preserve">GAGAGTA</t>
  </si>
  <si>
    <t xml:space="preserve">GATGTGT</t>
  </si>
  <si>
    <t xml:space="preserve">GCACACA</t>
  </si>
  <si>
    <t xml:space="preserve">GCACACT</t>
  </si>
  <si>
    <t xml:space="preserve">GCGAGAT</t>
  </si>
  <si>
    <t xml:space="preserve">GCTGTAC</t>
  </si>
  <si>
    <t xml:space="preserve">GTACTGA</t>
  </si>
  <si>
    <t xml:space="preserve">GTACTGC</t>
  </si>
  <si>
    <t xml:space="preserve">GTAGACT</t>
  </si>
  <si>
    <t xml:space="preserve">GTCACGA</t>
  </si>
  <si>
    <t xml:space="preserve">GTCTACT</t>
  </si>
  <si>
    <t xml:space="preserve">GTCTCGA</t>
  </si>
  <si>
    <t xml:space="preserve">GTGCACT</t>
  </si>
  <si>
    <t xml:space="preserve">GTGTCTC</t>
  </si>
  <si>
    <t xml:space="preserve">TACAGCG</t>
  </si>
  <si>
    <t xml:space="preserve">TACGTGC</t>
  </si>
  <si>
    <t xml:space="preserve">TACTGAG</t>
  </si>
  <si>
    <t xml:space="preserve">TAGCAGA</t>
  </si>
  <si>
    <t xml:space="preserve">TATCGTG</t>
  </si>
  <si>
    <t xml:space="preserve">TCAGACG</t>
  </si>
  <si>
    <t xml:space="preserve">TCATGTG</t>
  </si>
  <si>
    <t xml:space="preserve">TCGACTG</t>
  </si>
  <si>
    <t xml:space="preserve">TCGATAG</t>
  </si>
  <si>
    <t xml:space="preserve">TCGATCA</t>
  </si>
  <si>
    <t xml:space="preserve">TCTACGA</t>
  </si>
  <si>
    <t xml:space="preserve">TCTGACA</t>
  </si>
  <si>
    <t xml:space="preserve">TGACTAG</t>
  </si>
  <si>
    <t xml:space="preserve">TGAGATC</t>
  </si>
  <si>
    <t xml:space="preserve">TGTCGTA</t>
  </si>
  <si>
    <t xml:space="preserve">TGTGCAG</t>
  </si>
  <si>
    <t xml:space="preserve">ACACATC</t>
  </si>
  <si>
    <t xml:space="preserve">ACAGCGT</t>
  </si>
  <si>
    <t xml:space="preserve">ACGACAT</t>
  </si>
  <si>
    <t xml:space="preserve">ACGACGT</t>
  </si>
  <si>
    <t xml:space="preserve">ACGTAGC</t>
  </si>
  <si>
    <t xml:space="preserve">ACGTGAG</t>
  </si>
  <si>
    <t xml:space="preserve">ACTACTG</t>
  </si>
  <si>
    <t xml:space="preserve">ACTGTGT</t>
  </si>
  <si>
    <t xml:space="preserve">AGAGCAT</t>
  </si>
  <si>
    <t xml:space="preserve">AGAGTCG</t>
  </si>
  <si>
    <t xml:space="preserve">AGATCGC</t>
  </si>
  <si>
    <t xml:space="preserve">AGATGTG</t>
  </si>
  <si>
    <t xml:space="preserve">AGCGACT</t>
  </si>
  <si>
    <t xml:space="preserve">AGTCATC</t>
  </si>
  <si>
    <t xml:space="preserve">AGTGTAC</t>
  </si>
  <si>
    <t xml:space="preserve">ATACGTC</t>
  </si>
  <si>
    <t xml:space="preserve">ATATCGC</t>
  </si>
  <si>
    <t xml:space="preserve">ATCGCTG</t>
  </si>
  <si>
    <t xml:space="preserve">ATCTGTC</t>
  </si>
  <si>
    <t xml:space="preserve">ATGCGTG</t>
  </si>
  <si>
    <t xml:space="preserve">CACAGCT</t>
  </si>
  <si>
    <t xml:space="preserve">CAGAGCT</t>
  </si>
  <si>
    <t xml:space="preserve">CAGTGTA</t>
  </si>
  <si>
    <t xml:space="preserve">CATAGCT</t>
  </si>
  <si>
    <t xml:space="preserve">CATCGCT</t>
  </si>
  <si>
    <t xml:space="preserve">CATGCTA</t>
  </si>
  <si>
    <t xml:space="preserve">CGAGCTA</t>
  </si>
  <si>
    <t xml:space="preserve">CGATCAG</t>
  </si>
  <si>
    <t xml:space="preserve">CGCACAT</t>
  </si>
  <si>
    <t xml:space="preserve">CGCTGAT</t>
  </si>
  <si>
    <t xml:space="preserve">CGTGTCT</t>
  </si>
  <si>
    <t xml:space="preserve">CTAGACA</t>
  </si>
  <si>
    <t xml:space="preserve">CTAGACG</t>
  </si>
  <si>
    <t xml:space="preserve">CTAGAGT</t>
  </si>
  <si>
    <t xml:space="preserve">CTAGCTG</t>
  </si>
  <si>
    <t xml:space="preserve">CTCTGCA</t>
  </si>
  <si>
    <t xml:space="preserve">CTGAGTA</t>
  </si>
  <si>
    <t xml:space="preserve">CTGTGTG</t>
  </si>
  <si>
    <t xml:space="preserve">GAGATGT</t>
  </si>
  <si>
    <t xml:space="preserve">GATCGCT</t>
  </si>
  <si>
    <t xml:space="preserve">GATGAGC</t>
  </si>
  <si>
    <t xml:space="preserve">GCAGTCT</t>
  </si>
  <si>
    <t xml:space="preserve">GCGTATA</t>
  </si>
  <si>
    <t xml:space="preserve">GCTACGT</t>
  </si>
  <si>
    <t xml:space="preserve">GCTCAGT</t>
  </si>
  <si>
    <t xml:space="preserve">GTACTCT</t>
  </si>
  <si>
    <t xml:space="preserve">GTCATCT</t>
  </si>
  <si>
    <t xml:space="preserve">GTGAGTC</t>
  </si>
  <si>
    <t xml:space="preserve">TACACTG</t>
  </si>
  <si>
    <t xml:space="preserve">TACTCGA</t>
  </si>
  <si>
    <t xml:space="preserve">TAGAGAC</t>
  </si>
  <si>
    <t xml:space="preserve">TAGTGTG</t>
  </si>
  <si>
    <t xml:space="preserve">TATCAGC</t>
  </si>
  <si>
    <t xml:space="preserve">TCAGACA</t>
  </si>
  <si>
    <t xml:space="preserve">TCTCACG</t>
  </si>
  <si>
    <t xml:space="preserve">TGACTCG</t>
  </si>
  <si>
    <t xml:space="preserve">TGAGCAC</t>
  </si>
  <si>
    <t xml:space="preserve">TGATGCA</t>
  </si>
  <si>
    <t xml:space="preserve">TGCACTC</t>
  </si>
  <si>
    <t xml:space="preserve">TGCATGA</t>
  </si>
  <si>
    <t xml:space="preserve">TGCGACA</t>
  </si>
  <si>
    <t xml:space="preserve">TGTACAG</t>
  </si>
  <si>
    <t xml:space="preserve">TGTATCG</t>
  </si>
  <si>
    <t xml:space="preserve">ACACTCG</t>
  </si>
  <si>
    <t xml:space="preserve">AGCTGAT</t>
  </si>
  <si>
    <t xml:space="preserve">ATCACAC</t>
  </si>
  <si>
    <t xml:space="preserve">ATCATGC</t>
  </si>
  <si>
    <t xml:space="preserve">ATCGACG</t>
  </si>
  <si>
    <t xml:space="preserve">ATGAGAC</t>
  </si>
  <si>
    <t xml:space="preserve">ATGTAGC</t>
  </si>
  <si>
    <t xml:space="preserve">ATGTCGC</t>
  </si>
  <si>
    <t xml:space="preserve">CACGATA</t>
  </si>
  <si>
    <t xml:space="preserve">CACTAGA</t>
  </si>
  <si>
    <t xml:space="preserve">CATCTCT</t>
  </si>
  <si>
    <t xml:space="preserve">CATGTGA</t>
  </si>
  <si>
    <t xml:space="preserve">CGACGAT</t>
  </si>
  <si>
    <t xml:space="preserve">CGAGTGA</t>
  </si>
  <si>
    <t xml:space="preserve">CGATGCA</t>
  </si>
  <si>
    <t xml:space="preserve">CGATGTA</t>
  </si>
  <si>
    <t xml:space="preserve">CTACAGT</t>
  </si>
  <si>
    <t xml:space="preserve">CTACTCA</t>
  </si>
  <si>
    <t xml:space="preserve">CTCGTAG</t>
  </si>
  <si>
    <t xml:space="preserve">GACAGTA</t>
  </si>
  <si>
    <t xml:space="preserve">GAGTATC</t>
  </si>
  <si>
    <t xml:space="preserve">GATGTAC</t>
  </si>
  <si>
    <t xml:space="preserve">GCACATC</t>
  </si>
  <si>
    <t xml:space="preserve">GCGACTA</t>
  </si>
  <si>
    <t xml:space="preserve">GCGATAT</t>
  </si>
  <si>
    <t xml:space="preserve">GTCAGCA</t>
  </si>
  <si>
    <t xml:space="preserve">GTGTAGA</t>
  </si>
  <si>
    <t xml:space="preserve">TACTCTG</t>
  </si>
  <si>
    <t xml:space="preserve">TCACGAC</t>
  </si>
  <si>
    <t xml:space="preserve">TCATCAC</t>
  </si>
  <si>
    <t xml:space="preserve">TCTCGTG</t>
  </si>
  <si>
    <t xml:space="preserve">TCTGCTG</t>
  </si>
  <si>
    <t xml:space="preserve">TCTGTAG</t>
  </si>
  <si>
    <t xml:space="preserve">TGCAGAC</t>
  </si>
  <si>
    <t xml:space="preserve">TGCTACG</t>
  </si>
  <si>
    <t xml:space="preserve">TGCTGTA</t>
  </si>
  <si>
    <t xml:space="preserve">TGTGACA</t>
  </si>
  <si>
    <t xml:space="preserve">TGTGAGA</t>
  </si>
  <si>
    <t xml:space="preserve">TGTGCTA</t>
  </si>
  <si>
    <t xml:space="preserve">ACAGAGT</t>
  </si>
  <si>
    <t xml:space="preserve">ACTGAGT</t>
  </si>
  <si>
    <t xml:space="preserve">AGCAGTC</t>
  </si>
  <si>
    <t xml:space="preserve">ATCACTG</t>
  </si>
  <si>
    <t xml:space="preserve">ATGAGCG</t>
  </si>
  <si>
    <t xml:space="preserve">ATGAGTC</t>
  </si>
  <si>
    <t xml:space="preserve">CACACGT</t>
  </si>
  <si>
    <t xml:space="preserve">CACAGTG</t>
  </si>
  <si>
    <t xml:space="preserve">CATCTGT</t>
  </si>
  <si>
    <t xml:space="preserve">CGAGTCA</t>
  </si>
  <si>
    <t xml:space="preserve">CGATACA</t>
  </si>
  <si>
    <t xml:space="preserve">CGATCAT</t>
  </si>
  <si>
    <t xml:space="preserve">CGCTATG</t>
  </si>
  <si>
    <t xml:space="preserve">CGTATCA</t>
  </si>
  <si>
    <t xml:space="preserve">CGTCGAT</t>
  </si>
  <si>
    <t xml:space="preserve">CTAGCGT</t>
  </si>
  <si>
    <t xml:space="preserve">CTATGAG</t>
  </si>
  <si>
    <t xml:space="preserve">CTATGTG</t>
  </si>
  <si>
    <t xml:space="preserve">CTCGTGT</t>
  </si>
  <si>
    <t xml:space="preserve">CTGACGT</t>
  </si>
  <si>
    <t xml:space="preserve">CTGCTGA</t>
  </si>
  <si>
    <t xml:space="preserve">GAGCATA</t>
  </si>
  <si>
    <t xml:space="preserve">GAGCTAT</t>
  </si>
  <si>
    <t xml:space="preserve">GAGTGTC</t>
  </si>
  <si>
    <t xml:space="preserve">GCACGAT</t>
  </si>
  <si>
    <t xml:space="preserve">GCATGAC</t>
  </si>
  <si>
    <t xml:space="preserve">GCGTAGT</t>
  </si>
  <si>
    <t xml:space="preserve">GCTGCAT</t>
  </si>
  <si>
    <t xml:space="preserve">GTAGCTA</t>
  </si>
  <si>
    <t xml:space="preserve">GTGCTAC</t>
  </si>
  <si>
    <t xml:space="preserve">TACAGTC</t>
  </si>
  <si>
    <t xml:space="preserve">TAGACTC</t>
  </si>
  <si>
    <t xml:space="preserve">TAGCATC</t>
  </si>
  <si>
    <t xml:space="preserve">TATGTGC</t>
  </si>
  <si>
    <t xml:space="preserve">TCACACA</t>
  </si>
  <si>
    <t xml:space="preserve">TCGACGA</t>
  </si>
  <si>
    <t xml:space="preserve">TCGTCTA</t>
  </si>
  <si>
    <t xml:space="preserve">TGCGTAG</t>
  </si>
  <si>
    <t xml:space="preserve">TGTCACA</t>
  </si>
  <si>
    <t xml:space="preserve">TGTCTCG</t>
  </si>
  <si>
    <t xml:space="preserve">ACACATG</t>
  </si>
  <si>
    <t xml:space="preserve">ACTATGC</t>
  </si>
  <si>
    <t xml:space="preserve">ACTGATG</t>
  </si>
  <si>
    <t xml:space="preserve">AGACTGT</t>
  </si>
  <si>
    <t xml:space="preserve">AGCTCAC</t>
  </si>
  <si>
    <t xml:space="preserve">AGCTCAT</t>
  </si>
  <si>
    <t xml:space="preserve">AGCTGAC</t>
  </si>
  <si>
    <t xml:space="preserve">AGTCGTG</t>
  </si>
  <si>
    <t xml:space="preserve">AGTCTCG</t>
  </si>
  <si>
    <t xml:space="preserve">AGTGCAT</t>
  </si>
  <si>
    <t xml:space="preserve">AGTGTCG</t>
  </si>
  <si>
    <t xml:space="preserve">ATACGCT</t>
  </si>
  <si>
    <t xml:space="preserve">ATAGTGC</t>
  </si>
  <si>
    <t xml:space="preserve">ATCTCGC</t>
  </si>
  <si>
    <t xml:space="preserve">ATCTGTG</t>
  </si>
  <si>
    <t xml:space="preserve">ATGCTCG</t>
  </si>
  <si>
    <t xml:space="preserve">CACGTAG</t>
  </si>
  <si>
    <t xml:space="preserve">CAGCGTA</t>
  </si>
  <si>
    <t xml:space="preserve">CATCATG</t>
  </si>
  <si>
    <t xml:space="preserve">CGACAGA</t>
  </si>
  <si>
    <t xml:space="preserve">CGACTAT</t>
  </si>
  <si>
    <t xml:space="preserve">CGATGTG</t>
  </si>
  <si>
    <t xml:space="preserve">CGTAGAG</t>
  </si>
  <si>
    <t xml:space="preserve">CGTATAG</t>
  </si>
  <si>
    <t xml:space="preserve">CTCTCGT</t>
  </si>
  <si>
    <t xml:space="preserve">CTCTGAT</t>
  </si>
  <si>
    <t xml:space="preserve">GACATGC</t>
  </si>
  <si>
    <t xml:space="preserve">GACGCAT</t>
  </si>
  <si>
    <t xml:space="preserve">GATACGT</t>
  </si>
  <si>
    <t xml:space="preserve">GATACTC</t>
  </si>
  <si>
    <t xml:space="preserve">GCATCTA</t>
  </si>
  <si>
    <t xml:space="preserve">GCGTAGA</t>
  </si>
  <si>
    <t xml:space="preserve">GTACATC</t>
  </si>
  <si>
    <t xml:space="preserve">TACTCGC</t>
  </si>
  <si>
    <t xml:space="preserve">TACTGTG</t>
  </si>
  <si>
    <t xml:space="preserve">TAGAGCA</t>
  </si>
  <si>
    <t xml:space="preserve">TAGTAGC</t>
  </si>
  <si>
    <t xml:space="preserve">TAGTGCG</t>
  </si>
  <si>
    <t xml:space="preserve">TCACTGA</t>
  </si>
  <si>
    <t xml:space="preserve">TCAGTGA</t>
  </si>
  <si>
    <t xml:space="preserve">TCGACAG</t>
  </si>
  <si>
    <t xml:space="preserve">TGCTACA</t>
  </si>
  <si>
    <t xml:space="preserve">TGTGTGC</t>
  </si>
  <si>
    <t xml:space="preserve">ACATCGC</t>
  </si>
  <si>
    <t xml:space="preserve">ACGCAGT</t>
  </si>
  <si>
    <t xml:space="preserve">ACGTCGT</t>
  </si>
  <si>
    <t xml:space="preserve">ACTAGAG</t>
  </si>
  <si>
    <t xml:space="preserve">AGACTAC</t>
  </si>
  <si>
    <t xml:space="preserve">AGCACTG</t>
  </si>
  <si>
    <t xml:space="preserve">AGCTACT</t>
  </si>
  <si>
    <t xml:space="preserve">ATACGTG</t>
  </si>
  <si>
    <t xml:space="preserve">ATGCATC</t>
  </si>
  <si>
    <t xml:space="preserve">ATGCGTC</t>
  </si>
  <si>
    <t xml:space="preserve">CACTGTG</t>
  </si>
  <si>
    <t xml:space="preserve">CATACGT</t>
  </si>
  <si>
    <t xml:space="preserve">CATGTAG</t>
  </si>
  <si>
    <t xml:space="preserve">CGAGTCT</t>
  </si>
  <si>
    <t xml:space="preserve">CGCAGAT</t>
  </si>
  <si>
    <t xml:space="preserve">CTACGTA</t>
  </si>
  <si>
    <t xml:space="preserve">CTATGCA</t>
  </si>
  <si>
    <t xml:space="preserve">CTCTCAG</t>
  </si>
  <si>
    <t xml:space="preserve">GACACAT</t>
  </si>
  <si>
    <t xml:space="preserve">GACTCAC</t>
  </si>
  <si>
    <t xml:space="preserve">GACTCTA</t>
  </si>
  <si>
    <t xml:space="preserve">GCGAGTA</t>
  </si>
  <si>
    <t xml:space="preserve">GCTAGTA</t>
  </si>
  <si>
    <t xml:space="preserve">GTAGAGA</t>
  </si>
  <si>
    <t xml:space="preserve">GTAGCAC</t>
  </si>
  <si>
    <t xml:space="preserve">GTCGATA</t>
  </si>
  <si>
    <t xml:space="preserve">GTGCTCA</t>
  </si>
  <si>
    <t xml:space="preserve">GTGTAGC</t>
  </si>
  <si>
    <t xml:space="preserve">TACACGA</t>
  </si>
  <si>
    <t xml:space="preserve">TACAGAG</t>
  </si>
  <si>
    <t xml:space="preserve">TACTAGC</t>
  </si>
  <si>
    <t xml:space="preserve">TAGATCG</t>
  </si>
  <si>
    <t xml:space="preserve">TAGCGCA</t>
  </si>
  <si>
    <t xml:space="preserve">TAGCGTC</t>
  </si>
  <si>
    <t xml:space="preserve">TAGTCGC</t>
  </si>
  <si>
    <t xml:space="preserve">TATCGCA</t>
  </si>
  <si>
    <t xml:space="preserve">TCGCATG</t>
  </si>
  <si>
    <t xml:space="preserve">TCTCAGA</t>
  </si>
  <si>
    <t xml:space="preserve">TCTCTGA</t>
  </si>
  <si>
    <t xml:space="preserve">TGAGTAG</t>
  </si>
  <si>
    <t xml:space="preserve">TGCAGTC</t>
  </si>
  <si>
    <t xml:space="preserve">TGCGATC</t>
  </si>
  <si>
    <t xml:space="preserve">TGTGCTC</t>
  </si>
  <si>
    <t xml:space="preserve">ACATCAG</t>
  </si>
  <si>
    <t xml:space="preserve">ACTAGTC</t>
  </si>
  <si>
    <t xml:space="preserve">ACTCTCG</t>
  </si>
  <si>
    <t xml:space="preserve">AGACACG</t>
  </si>
  <si>
    <t xml:space="preserve">AGACTCT</t>
  </si>
  <si>
    <t xml:space="preserve">AGAGCGT</t>
  </si>
  <si>
    <t xml:space="preserve">AGTAGCT</t>
  </si>
  <si>
    <t xml:space="preserve">AGTGCTG</t>
  </si>
  <si>
    <t xml:space="preserve">CATGCGA</t>
  </si>
  <si>
    <t xml:space="preserve">CGCTCAT</t>
  </si>
  <si>
    <t xml:space="preserve">CGTAGAT</t>
  </si>
  <si>
    <t xml:space="preserve">CTCGATA</t>
  </si>
  <si>
    <t xml:space="preserve">CTCGTGA</t>
  </si>
  <si>
    <t xml:space="preserve">GAGACTC</t>
  </si>
  <si>
    <t xml:space="preserve">GATGCGT</t>
  </si>
  <si>
    <t xml:space="preserve">GCAGACT</t>
  </si>
  <si>
    <t xml:space="preserve">GCATCAC</t>
  </si>
  <si>
    <t xml:space="preserve">GCTGTCT</t>
  </si>
  <si>
    <t xml:space="preserve">GTACAGC</t>
  </si>
  <si>
    <t xml:space="preserve">GTAGTGA</t>
  </si>
  <si>
    <t xml:space="preserve">GTATGAC</t>
  </si>
  <si>
    <t xml:space="preserve">GTCAGAT</t>
  </si>
  <si>
    <t xml:space="preserve">GTCGTGA</t>
  </si>
  <si>
    <t xml:space="preserve">GTGAGAC</t>
  </si>
  <si>
    <t xml:space="preserve">GTGTACA</t>
  </si>
  <si>
    <t xml:space="preserve">GTGTGAC</t>
  </si>
  <si>
    <t xml:space="preserve">GTGTGTA</t>
  </si>
  <si>
    <t xml:space="preserve">TACTGAC</t>
  </si>
  <si>
    <t xml:space="preserve">TAGCGAG</t>
  </si>
  <si>
    <t xml:space="preserve">TAGTGCA</t>
  </si>
  <si>
    <t xml:space="preserve">TATGACG</t>
  </si>
  <si>
    <t xml:space="preserve">TCACATG</t>
  </si>
  <si>
    <t xml:space="preserve">TCAGTGC</t>
  </si>
  <si>
    <t xml:space="preserve">TCGTGAC</t>
  </si>
  <si>
    <t xml:space="preserve">TCTCACA</t>
  </si>
  <si>
    <t xml:space="preserve">TCTCGCA</t>
  </si>
  <si>
    <t xml:space="preserve">TCTCTGC</t>
  </si>
  <si>
    <t xml:space="preserve">TGAGTCG</t>
  </si>
  <si>
    <t xml:space="preserve">TGATCAG</t>
  </si>
  <si>
    <t xml:space="preserve">TGCGAGA</t>
  </si>
  <si>
    <t xml:space="preserve">TGCTCGA</t>
  </si>
  <si>
    <t xml:space="preserve">TGTGCAC</t>
  </si>
  <si>
    <t xml:space="preserve">ACGATGT</t>
  </si>
  <si>
    <t xml:space="preserve">ACTAGTG</t>
  </si>
  <si>
    <t xml:space="preserve">ACTGAGC</t>
  </si>
  <si>
    <t xml:space="preserve">AGCATGC</t>
  </si>
  <si>
    <t xml:space="preserve">AGCGTCT</t>
  </si>
  <si>
    <t xml:space="preserve">AGTGATG</t>
  </si>
  <si>
    <t xml:space="preserve">ATACAGC</t>
  </si>
  <si>
    <t xml:space="preserve">ATATGCG</t>
  </si>
  <si>
    <t xml:space="preserve">ATCAGTC</t>
  </si>
  <si>
    <t xml:space="preserve">ATCAGTG</t>
  </si>
  <si>
    <t xml:space="preserve">ATCGTGT</t>
  </si>
  <si>
    <t xml:space="preserve">ATGACGC</t>
  </si>
  <si>
    <t xml:space="preserve">ATGCTAG</t>
  </si>
  <si>
    <t xml:space="preserve">CACGACT</t>
  </si>
  <si>
    <t xml:space="preserve">CACTGCT</t>
  </si>
  <si>
    <t xml:space="preserve">CAGACAT</t>
  </si>
  <si>
    <t xml:space="preserve">CAGCTAG</t>
  </si>
  <si>
    <t xml:space="preserve">CGATACT</t>
  </si>
  <si>
    <t xml:space="preserve">CGCTACA</t>
  </si>
  <si>
    <t xml:space="preserve">CTCACTG</t>
  </si>
  <si>
    <t xml:space="preserve">GAGTCAT</t>
  </si>
  <si>
    <t xml:space="preserve">GATCAGT</t>
  </si>
  <si>
    <t xml:space="preserve">GCAGACA</t>
  </si>
  <si>
    <t xml:space="preserve">GCGATAC</t>
  </si>
  <si>
    <t xml:space="preserve">GCGATCA</t>
  </si>
  <si>
    <t xml:space="preserve">GCGTCAT</t>
  </si>
  <si>
    <t xml:space="preserve">GCTCATC</t>
  </si>
  <si>
    <t xml:space="preserve">GCTGAGA</t>
  </si>
  <si>
    <t xml:space="preserve">GTAGAGC</t>
  </si>
  <si>
    <t xml:space="preserve">GTCATAC</t>
  </si>
  <si>
    <t xml:space="preserve">GTGCGAT</t>
  </si>
  <si>
    <t xml:space="preserve">GTGTACT</t>
  </si>
  <si>
    <t xml:space="preserve">TACATCG</t>
  </si>
  <si>
    <t xml:space="preserve">TAGCTCA</t>
  </si>
  <si>
    <t xml:space="preserve">TATCTGC</t>
  </si>
  <si>
    <t xml:space="preserve">TATGCAC</t>
  </si>
  <si>
    <t xml:space="preserve">TCTAGAG</t>
  </si>
  <si>
    <t xml:space="preserve">TCTGACG</t>
  </si>
  <si>
    <t xml:space="preserve">TGATGTC</t>
  </si>
  <si>
    <t xml:space="preserve">TGCAGCA</t>
  </si>
  <si>
    <t xml:space="preserve">TGTAGAG</t>
  </si>
  <si>
    <t xml:space="preserve">TGTGAGC</t>
  </si>
  <si>
    <t xml:space="preserve">ACAGACG</t>
  </si>
  <si>
    <t xml:space="preserve">ACGAGTC</t>
  </si>
  <si>
    <t xml:space="preserve">ACGATAG</t>
  </si>
  <si>
    <t xml:space="preserve">ACGATGC</t>
  </si>
  <si>
    <t xml:space="preserve">ACTATCG</t>
  </si>
  <si>
    <t xml:space="preserve">ACTGTAG</t>
  </si>
  <si>
    <t xml:space="preserve">AGCATCT</t>
  </si>
  <si>
    <t xml:space="preserve">AGTCGTC</t>
  </si>
  <si>
    <t xml:space="preserve">AGTGTGT</t>
  </si>
  <si>
    <t xml:space="preserve">ATCGTCT</t>
  </si>
  <si>
    <t xml:space="preserve">ATGAGCT</t>
  </si>
  <si>
    <t xml:space="preserve">CAGATAG</t>
  </si>
  <si>
    <t xml:space="preserve">CAGTGAT</t>
  </si>
  <si>
    <t xml:space="preserve">CATCAGT</t>
  </si>
  <si>
    <t xml:space="preserve">CATCGAG</t>
  </si>
  <si>
    <t xml:space="preserve">CGCACTA</t>
  </si>
  <si>
    <t xml:space="preserve">CGCATCT</t>
  </si>
  <si>
    <t xml:space="preserve">CGTAGTG</t>
  </si>
  <si>
    <t xml:space="preserve">CTGACAT</t>
  </si>
  <si>
    <t xml:space="preserve">GACGACT</t>
  </si>
  <si>
    <t xml:space="preserve">GAGTCTA</t>
  </si>
  <si>
    <t xml:space="preserve">GATCACA</t>
  </si>
  <si>
    <t xml:space="preserve">GCTGACA</t>
  </si>
  <si>
    <t xml:space="preserve">GCTGATA</t>
  </si>
  <si>
    <t xml:space="preserve">GTAGCTC</t>
  </si>
  <si>
    <t xml:space="preserve">GTCGACT</t>
  </si>
  <si>
    <t xml:space="preserve">GTCTATC</t>
  </si>
  <si>
    <t xml:space="preserve">GTCTCTA</t>
  </si>
  <si>
    <t xml:space="preserve">TACACAG</t>
  </si>
  <si>
    <t xml:space="preserve">TACGATG</t>
  </si>
  <si>
    <t xml:space="preserve">TACGCAC</t>
  </si>
  <si>
    <t xml:space="preserve">TAGTCGA</t>
  </si>
  <si>
    <t xml:space="preserve">TATAGCG</t>
  </si>
  <si>
    <t xml:space="preserve">TGAGTGC</t>
  </si>
  <si>
    <t xml:space="preserve">TGTACGC</t>
  </si>
  <si>
    <t xml:space="preserve">TGTAGAC</t>
  </si>
  <si>
    <t xml:space="preserve">TGTGTCA</t>
  </si>
  <si>
    <t xml:space="preserve">ACGCTCT</t>
  </si>
  <si>
    <t xml:space="preserve">ACGTCTG</t>
  </si>
  <si>
    <t xml:space="preserve">ACTAGCT</t>
  </si>
  <si>
    <t xml:space="preserve">ACTCTAG</t>
  </si>
  <si>
    <t xml:space="preserve">ATCTCTC</t>
  </si>
  <si>
    <t xml:space="preserve">ATGCGCT</t>
  </si>
  <si>
    <t xml:space="preserve">CACGTCT</t>
  </si>
  <si>
    <t xml:space="preserve">CAGTCGT</t>
  </si>
  <si>
    <t xml:space="preserve">CGAGTAT</t>
  </si>
  <si>
    <t xml:space="preserve">CGATATG</t>
  </si>
  <si>
    <t xml:space="preserve">CTACGCA</t>
  </si>
  <si>
    <t xml:space="preserve">CTACTAG</t>
  </si>
  <si>
    <t xml:space="preserve">CTATGCG</t>
  </si>
  <si>
    <t xml:space="preserve">CTGCGAT</t>
  </si>
  <si>
    <t xml:space="preserve">GAGACAT</t>
  </si>
  <si>
    <t xml:space="preserve">GAGCTCT</t>
  </si>
  <si>
    <t xml:space="preserve">GCAGTGT</t>
  </si>
  <si>
    <t xml:space="preserve">GCATATC</t>
  </si>
  <si>
    <t xml:space="preserve">GCTACTC</t>
  </si>
  <si>
    <t xml:space="preserve">GCTCTAT</t>
  </si>
  <si>
    <t xml:space="preserve">GTATCTC</t>
  </si>
  <si>
    <t xml:space="preserve">TACGTCA</t>
  </si>
  <si>
    <t xml:space="preserve">TCACTAG</t>
  </si>
  <si>
    <t xml:space="preserve">TCACTCG</t>
  </si>
  <si>
    <t xml:space="preserve">TCGAGTA</t>
  </si>
  <si>
    <t xml:space="preserve">TCGTATG</t>
  </si>
  <si>
    <t xml:space="preserve">TCTCTAC</t>
  </si>
  <si>
    <t xml:space="preserve">TGTAGTC</t>
  </si>
  <si>
    <t xml:space="preserve">TGTGACG</t>
  </si>
  <si>
    <t xml:space="preserve">ACGACTG</t>
  </si>
  <si>
    <t xml:space="preserve">ACTAGCG</t>
  </si>
  <si>
    <t xml:space="preserve">AGACATG</t>
  </si>
  <si>
    <t xml:space="preserve">AGCTCTC</t>
  </si>
  <si>
    <t xml:space="preserve">ATGTGAC</t>
  </si>
  <si>
    <t xml:space="preserve">CAGATGA</t>
  </si>
  <si>
    <t xml:space="preserve">CGAGACA</t>
  </si>
  <si>
    <t xml:space="preserve">CGCTACT</t>
  </si>
  <si>
    <t xml:space="preserve">CGTCACA</t>
  </si>
  <si>
    <t xml:space="preserve">CGTCTAT</t>
  </si>
  <si>
    <t xml:space="preserve">CGTGATA</t>
  </si>
  <si>
    <t xml:space="preserve">CTCAGAT</t>
  </si>
  <si>
    <t xml:space="preserve">GAGATCT</t>
  </si>
  <si>
    <t xml:space="preserve">GAGCTCA</t>
  </si>
  <si>
    <t xml:space="preserve">GATGAGT</t>
  </si>
  <si>
    <t xml:space="preserve">GCGATGT</t>
  </si>
  <si>
    <t xml:space="preserve">GTCTGAT</t>
  </si>
  <si>
    <t xml:space="preserve">TACTCTC</t>
  </si>
  <si>
    <t xml:space="preserve">TAGTACG</t>
  </si>
  <si>
    <t xml:space="preserve">TCTATCG</t>
  </si>
  <si>
    <t xml:space="preserve">TGCGTCA</t>
  </si>
  <si>
    <t xml:space="preserve">TGTACAC</t>
  </si>
  <si>
    <t xml:space="preserve">TGTACTC</t>
  </si>
  <si>
    <t xml:space="preserve">AGATGCG</t>
  </si>
  <si>
    <t xml:space="preserve">CAGACGA</t>
  </si>
  <si>
    <t xml:space="preserve">CTATCGA</t>
  </si>
  <si>
    <t xml:space="preserve">CTGTACG</t>
  </si>
  <si>
    <t xml:space="preserve">GACGAGT</t>
  </si>
  <si>
    <t xml:space="preserve">GCATACT</t>
  </si>
  <si>
    <t xml:space="preserve">GCGTCTA</t>
  </si>
  <si>
    <t xml:space="preserve">GCTCTCT</t>
  </si>
  <si>
    <t xml:space="preserve">GTACGAC</t>
  </si>
  <si>
    <t xml:space="preserve">TAGCGTG</t>
  </si>
  <si>
    <t xml:space="preserve">TCACGCA</t>
  </si>
  <si>
    <t xml:space="preserve">TCGCGTA</t>
  </si>
  <si>
    <t xml:space="preserve">TCTAGCA</t>
  </si>
  <si>
    <t xml:space="preserve">ACACAGC</t>
  </si>
  <si>
    <t xml:space="preserve">ACATGTG</t>
  </si>
  <si>
    <t xml:space="preserve">ACTCTCT</t>
  </si>
  <si>
    <t xml:space="preserve">AGACGCT</t>
  </si>
  <si>
    <t xml:space="preserve">AGAGAGC</t>
  </si>
  <si>
    <t xml:space="preserve">AGTATCG</t>
  </si>
  <si>
    <t xml:space="preserve">AGTGCTC</t>
  </si>
  <si>
    <t xml:space="preserve">ATCAGCT</t>
  </si>
  <si>
    <t xml:space="preserve">ATCTGCG</t>
  </si>
  <si>
    <t xml:space="preserve">CATGTCT</t>
  </si>
  <si>
    <t xml:space="preserve">CTGATGA</t>
  </si>
  <si>
    <t xml:space="preserve">CTGTAGA</t>
  </si>
  <si>
    <t xml:space="preserve">GAGTGCA</t>
  </si>
  <si>
    <t xml:space="preserve">TAGATGC</t>
  </si>
  <si>
    <t xml:space="preserve">TAGTCTG</t>
  </si>
  <si>
    <t xml:space="preserve">TCGTCAC</t>
  </si>
  <si>
    <t xml:space="preserve">TCTCAGC</t>
  </si>
  <si>
    <t xml:space="preserve">ACTGTGC</t>
  </si>
  <si>
    <t xml:space="preserve">ATGTGCG</t>
  </si>
  <si>
    <t xml:space="preserve">CATCACG</t>
  </si>
  <si>
    <t xml:space="preserve">CGACATA</t>
  </si>
  <si>
    <t xml:space="preserve">CGTCATA</t>
  </si>
  <si>
    <t xml:space="preserve">CGTGAGT</t>
  </si>
  <si>
    <t xml:space="preserve">CTACGAT</t>
  </si>
  <si>
    <t xml:space="preserve">CTAGCAG</t>
  </si>
  <si>
    <t xml:space="preserve">CTATCTG</t>
  </si>
  <si>
    <t xml:space="preserve">CTCGCAT</t>
  </si>
  <si>
    <t xml:space="preserve">GAGCTAC</t>
  </si>
  <si>
    <t xml:space="preserve">GCTACAC</t>
  </si>
  <si>
    <t xml:space="preserve">GCTCATA</t>
  </si>
  <si>
    <t xml:space="preserve">GTATCGA</t>
  </si>
  <si>
    <t xml:space="preserve">GTGACGA</t>
  </si>
  <si>
    <t xml:space="preserve">GTGATAC</t>
  </si>
  <si>
    <t xml:space="preserve">GTGATGC</t>
  </si>
  <si>
    <t xml:space="preserve">GTGTGTC</t>
  </si>
  <si>
    <t xml:space="preserve">TCATACG</t>
  </si>
  <si>
    <t xml:space="preserve">TCTACAC</t>
  </si>
  <si>
    <t xml:space="preserve">TGACACA</t>
  </si>
  <si>
    <t xml:space="preserve">ACGAGAT</t>
  </si>
  <si>
    <t xml:space="preserve">AGCGTAC</t>
  </si>
  <si>
    <t xml:space="preserve">AGTCGAC</t>
  </si>
  <si>
    <t xml:space="preserve">AGTGCGT</t>
  </si>
  <si>
    <t xml:space="preserve">ATGCTCT</t>
  </si>
  <si>
    <t xml:space="preserve">CATCACT</t>
  </si>
  <si>
    <t xml:space="preserve">CGATAGA</t>
  </si>
  <si>
    <t xml:space="preserve">CGCTAGA</t>
  </si>
  <si>
    <t xml:space="preserve">CTCTCTA</t>
  </si>
  <si>
    <t xml:space="preserve">CTGTCTA</t>
  </si>
  <si>
    <t xml:space="preserve">GACTGTA</t>
  </si>
  <si>
    <t xml:space="preserve">GTATAGC</t>
  </si>
  <si>
    <t xml:space="preserve">GTCTGAC</t>
  </si>
  <si>
    <t xml:space="preserve">GTCTGCA</t>
  </si>
  <si>
    <t xml:space="preserve">TACACAC</t>
  </si>
  <si>
    <t xml:space="preserve">TAGCATG</t>
  </si>
  <si>
    <t xml:space="preserve">TCTAGCG</t>
  </si>
  <si>
    <t xml:space="preserve">TCTGCGA</t>
  </si>
  <si>
    <t xml:space="preserve">ATAGCGT</t>
  </si>
  <si>
    <t xml:space="preserve">CACTGAT</t>
  </si>
  <si>
    <t xml:space="preserve">CGAGCAT</t>
  </si>
  <si>
    <t xml:space="preserve">CGATGCT</t>
  </si>
  <si>
    <t xml:space="preserve">CGTCTAG</t>
  </si>
  <si>
    <t xml:space="preserve">CTGTGCA</t>
  </si>
  <si>
    <t xml:space="preserve">GAGTCGT</t>
  </si>
  <si>
    <t xml:space="preserve">GAGTGAC</t>
  </si>
  <si>
    <t xml:space="preserve">GCATGTC</t>
  </si>
  <si>
    <t xml:space="preserve">GCTAGAT</t>
  </si>
  <si>
    <t xml:space="preserve">GCTCACT</t>
  </si>
  <si>
    <t xml:space="preserve">GCTCTCA</t>
  </si>
  <si>
    <t xml:space="preserve">GTGTGCT</t>
  </si>
  <si>
    <t xml:space="preserve">TAGACGC</t>
  </si>
  <si>
    <t xml:space="preserve">TCGAGCA</t>
  </si>
  <si>
    <t xml:space="preserve">TCGTCGA</t>
  </si>
  <si>
    <t xml:space="preserve">TCTGCAG</t>
  </si>
  <si>
    <t xml:space="preserve">TGCTAGA</t>
  </si>
  <si>
    <t xml:space="preserve">TGCTCTC</t>
  </si>
  <si>
    <t xml:space="preserve">TGTAGCA</t>
  </si>
  <si>
    <t xml:space="preserve">ACACACT</t>
  </si>
  <si>
    <t xml:space="preserve">ACGCACT</t>
  </si>
  <si>
    <t xml:space="preserve">AGATCTC</t>
  </si>
  <si>
    <t xml:space="preserve">ATCTCAC</t>
  </si>
  <si>
    <t xml:space="preserve">CACACAT</t>
  </si>
  <si>
    <t xml:space="preserve">CTAGATG</t>
  </si>
  <si>
    <t xml:space="preserve">GTGACAC</t>
  </si>
  <si>
    <t xml:space="preserve">AGACGTC</t>
  </si>
  <si>
    <t xml:space="preserve">AGCACAC</t>
  </si>
  <si>
    <t xml:space="preserve">AGTGCAC</t>
  </si>
  <si>
    <t xml:space="preserve">ATCGCAC</t>
  </si>
  <si>
    <t xml:space="preserve">CATAGTG</t>
  </si>
  <si>
    <t xml:space="preserve">CGTACGA</t>
  </si>
  <si>
    <t xml:space="preserve">CTCTCAT</t>
  </si>
  <si>
    <t xml:space="preserve">GACGTCA</t>
  </si>
  <si>
    <t xml:space="preserve">GAGAGAT</t>
  </si>
  <si>
    <t xml:space="preserve">TAGACGA</t>
  </si>
  <si>
    <t xml:space="preserve">TAGAGAG</t>
  </si>
  <si>
    <t xml:space="preserve">TGACAGA</t>
  </si>
  <si>
    <t xml:space="preserve">TGCACGA</t>
  </si>
  <si>
    <t xml:space="preserve">ACATCTG</t>
  </si>
  <si>
    <t xml:space="preserve">ACATGTC</t>
  </si>
  <si>
    <t xml:space="preserve">ACTGACG</t>
  </si>
  <si>
    <t xml:space="preserve">ATCGAGC</t>
  </si>
  <si>
    <t xml:space="preserve">CTCATCG</t>
  </si>
  <si>
    <t xml:space="preserve">CTGAGTG</t>
  </si>
  <si>
    <t xml:space="preserve">GACTCTC</t>
  </si>
  <si>
    <t xml:space="preserve">GCGACAT</t>
  </si>
  <si>
    <t xml:space="preserve">GCTACTA</t>
  </si>
  <si>
    <t xml:space="preserve">GTCTAGC</t>
  </si>
  <si>
    <t xml:space="preserve">TATCGAC</t>
  </si>
  <si>
    <t xml:space="preserve">TCAGATG</t>
  </si>
  <si>
    <t xml:space="preserve">TCATAGC</t>
  </si>
  <si>
    <t xml:space="preserve">TGACGCA</t>
  </si>
  <si>
    <t xml:space="preserve">TGATGCG</t>
  </si>
  <si>
    <t xml:space="preserve">TGCTCTA</t>
  </si>
  <si>
    <t xml:space="preserve">ACGCTAG</t>
  </si>
  <si>
    <t xml:space="preserve">ACGTATC</t>
  </si>
  <si>
    <t xml:space="preserve">ATCTCAG</t>
  </si>
  <si>
    <t xml:space="preserve">ATGCACG</t>
  </si>
  <si>
    <t xml:space="preserve">CACATGT</t>
  </si>
  <si>
    <t xml:space="preserve">CATGAGT</t>
  </si>
  <si>
    <t xml:space="preserve">GATATGC</t>
  </si>
  <si>
    <t xml:space="preserve">TAGCACA</t>
  </si>
  <si>
    <t xml:space="preserve">AGACAGT</t>
  </si>
  <si>
    <t xml:space="preserve">AGACGAC</t>
  </si>
  <si>
    <t xml:space="preserve">CTACACG</t>
  </si>
  <si>
    <t xml:space="preserve">CTCTAGT</t>
  </si>
  <si>
    <t xml:space="preserve">GCACTGT</t>
  </si>
  <si>
    <t xml:space="preserve">GCTGCTA</t>
  </si>
  <si>
    <t xml:space="preserve">GTGCGTA</t>
  </si>
  <si>
    <t xml:space="preserve">TATCGTC</t>
  </si>
  <si>
    <t xml:space="preserve">GATAGAC</t>
  </si>
  <si>
    <t xml:space="preserve">TGAGCTA</t>
  </si>
  <si>
    <t xml:space="preserve">TGATGAG</t>
  </si>
  <si>
    <t xml:space="preserve">TGCTGAC</t>
  </si>
  <si>
    <t xml:space="preserve">ACGCTAT</t>
  </si>
  <si>
    <t xml:space="preserve">ATGTCAC</t>
  </si>
  <si>
    <t xml:space="preserve">CGTCTGA</t>
  </si>
  <si>
    <t xml:space="preserve">GAGACGT</t>
  </si>
  <si>
    <t xml:space="preserve">GATCGCA</t>
  </si>
  <si>
    <t xml:space="preserve">GATGCTC</t>
  </si>
  <si>
    <t xml:space="preserve">GTGCTCT</t>
  </si>
  <si>
    <t xml:space="preserve">TAGAGCG</t>
  </si>
  <si>
    <t xml:space="preserve">TGCGTAC</t>
  </si>
  <si>
    <t xml:space="preserve">TGCTCAC</t>
  </si>
  <si>
    <t xml:space="preserve">ACGTCAG</t>
  </si>
  <si>
    <t xml:space="preserve">CGTCAGA</t>
  </si>
  <si>
    <t xml:space="preserve">CTCATAG</t>
  </si>
  <si>
    <t xml:space="preserve">CTCTCTG</t>
  </si>
  <si>
    <t xml:space="preserve">GTCGTAT</t>
  </si>
  <si>
    <t xml:space="preserve">ATAGACG</t>
  </si>
  <si>
    <t xml:space="preserve">GCGTACA</t>
  </si>
  <si>
    <t xml:space="preserve">GCTATCT</t>
  </si>
  <si>
    <t xml:space="preserve">TGCGATA</t>
  </si>
  <si>
    <t xml:space="preserve">TATGCTC</t>
  </si>
  <si>
    <t xml:space="preserve">CGAGATA</t>
  </si>
  <si>
    <t xml:space="preserve">TGTGCGA</t>
  </si>
  <si>
    <t xml:space="preserve">TAACGGA</t>
  </si>
  <si>
    <t xml:space="preserve">ACTCTAT</t>
  </si>
  <si>
    <t xml:space="preserve">CTTATGG</t>
  </si>
  <si>
    <t xml:space="preserve">AAATTCG</t>
  </si>
  <si>
    <t xml:space="preserve">CCGGCAC</t>
  </si>
  <si>
    <t xml:space="preserve">CTGGTCC</t>
  </si>
  <si>
    <t xml:space="preserve">GCAGCTG</t>
  </si>
  <si>
    <t xml:space="preserve">ACTAAAA</t>
  </si>
  <si>
    <t xml:space="preserve">AGGAATT</t>
  </si>
  <si>
    <t xml:space="preserve">AGGTGAG</t>
  </si>
  <si>
    <t xml:space="preserve">CTAAAAA</t>
  </si>
  <si>
    <t xml:space="preserve">TGCTCGC</t>
  </si>
  <si>
    <t xml:space="preserve">TTGAGTG</t>
  </si>
  <si>
    <t xml:space="preserve">AAGAATG</t>
  </si>
  <si>
    <t xml:space="preserve">ACGTATT</t>
  </si>
  <si>
    <t xml:space="preserve">ACTACCT</t>
  </si>
  <si>
    <t xml:space="preserve">CATACCA</t>
  </si>
  <si>
    <t xml:space="preserve">CCTTATG</t>
  </si>
  <si>
    <t xml:space="preserve">CTAATCA</t>
  </si>
  <si>
    <t xml:space="preserve">CTTAACG</t>
  </si>
  <si>
    <t xml:space="preserve">TGGACAC</t>
  </si>
  <si>
    <t xml:space="preserve">AACGCAA</t>
  </si>
  <si>
    <t xml:space="preserve">ACGTTGC</t>
  </si>
  <si>
    <t xml:space="preserve">CGTTAAA</t>
  </si>
  <si>
    <t xml:space="preserve">GGCCTCA</t>
  </si>
  <si>
    <t xml:space="preserve">TACGCCG</t>
  </si>
  <si>
    <t xml:space="preserve">TCGCGCA</t>
  </si>
  <si>
    <t xml:space="preserve">ACGGTCA</t>
  </si>
  <si>
    <t xml:space="preserve">AGGGCCC</t>
  </si>
  <si>
    <t xml:space="preserve">CATGGCC</t>
  </si>
  <si>
    <t xml:space="preserve">CGAGGGA</t>
  </si>
  <si>
    <t xml:space="preserve">GAGCAGC</t>
  </si>
  <si>
    <t xml:space="preserve">GGTTCAT</t>
  </si>
  <si>
    <t xml:space="preserve">TACAGGC</t>
  </si>
  <si>
    <t xml:space="preserve">AACCGGC</t>
  </si>
  <si>
    <t xml:space="preserve">ACCGGCA</t>
  </si>
  <si>
    <t xml:space="preserve">ATGGACA</t>
  </si>
  <si>
    <t xml:space="preserve">ATGGAGG</t>
  </si>
  <si>
    <t xml:space="preserve">CACTTTC</t>
  </si>
  <si>
    <t xml:space="preserve">CCCGCAA</t>
  </si>
  <si>
    <t xml:space="preserve">CCTAAGT</t>
  </si>
  <si>
    <t xml:space="preserve">GAGAAAG</t>
  </si>
  <si>
    <t xml:space="preserve">GATCCTA</t>
  </si>
  <si>
    <t xml:space="preserve">GGCATCT</t>
  </si>
  <si>
    <t xml:space="preserve">TTAACCC</t>
  </si>
  <si>
    <t xml:space="preserve">TTAACGG</t>
  </si>
  <si>
    <t xml:space="preserve">AAGCGGG</t>
  </si>
  <si>
    <t xml:space="preserve">AGGTGTA</t>
  </si>
  <si>
    <t xml:space="preserve">CCAGCTC</t>
  </si>
  <si>
    <t xml:space="preserve">CCTGACG</t>
  </si>
  <si>
    <t xml:space="preserve">CGGGCAC</t>
  </si>
  <si>
    <t xml:space="preserve">CTACGCC</t>
  </si>
  <si>
    <t xml:space="preserve">GCTTGTC</t>
  </si>
  <si>
    <t xml:space="preserve">GGACTGC</t>
  </si>
  <si>
    <t xml:space="preserve">GGGACCT</t>
  </si>
  <si>
    <t xml:space="preserve">GGGCCTC</t>
  </si>
  <si>
    <t xml:space="preserve">GGTGCAC</t>
  </si>
  <si>
    <t xml:space="preserve">GGTGGAC</t>
  </si>
  <si>
    <t xml:space="preserve">GTCTCCC</t>
  </si>
  <si>
    <t xml:space="preserve">TCTTAGG</t>
  </si>
  <si>
    <t xml:space="preserve">TGCTATT</t>
  </si>
  <si>
    <t xml:space="preserve">TGGGTAT</t>
  </si>
  <si>
    <t xml:space="preserve">AGGTTGA</t>
  </si>
  <si>
    <t xml:space="preserve">ATCTTAG</t>
  </si>
  <si>
    <t xml:space="preserve">ATGCAAA</t>
  </si>
  <si>
    <t xml:space="preserve">ATTCACA</t>
  </si>
  <si>
    <t xml:space="preserve">CAAGGGA</t>
  </si>
  <si>
    <t xml:space="preserve">CTATCCT</t>
  </si>
  <si>
    <t xml:space="preserve">GAACCGG</t>
  </si>
  <si>
    <t xml:space="preserve">GAATAGG</t>
  </si>
  <si>
    <t xml:space="preserve">GAGGGGA</t>
  </si>
  <si>
    <t xml:space="preserve">GGACTAC</t>
  </si>
  <si>
    <t xml:space="preserve">GGCCAGC</t>
  </si>
  <si>
    <t xml:space="preserve">TCCTCGT</t>
  </si>
  <si>
    <t xml:space="preserve">TGAGTGA</t>
  </si>
  <si>
    <t xml:space="preserve">TGCGACC</t>
  </si>
  <si>
    <t xml:space="preserve">TGGTCCC</t>
  </si>
  <si>
    <t xml:space="preserve">AAACCTC</t>
  </si>
  <si>
    <t xml:space="preserve">ACTTTGC</t>
  </si>
  <si>
    <t xml:space="preserve">AGACCGG</t>
  </si>
  <si>
    <t xml:space="preserve">AGCAGGA</t>
  </si>
  <si>
    <t xml:space="preserve">AGCCTAT</t>
  </si>
  <si>
    <t xml:space="preserve">ATTGGGT</t>
  </si>
  <si>
    <t xml:space="preserve">CACCGTC</t>
  </si>
  <si>
    <t xml:space="preserve">CCCTTGT</t>
  </si>
  <si>
    <t xml:space="preserve">CCTATCC</t>
  </si>
  <si>
    <t xml:space="preserve">CGGAATG</t>
  </si>
  <si>
    <t xml:space="preserve">CGTCCAA</t>
  </si>
  <si>
    <t xml:space="preserve">GATCAAT</t>
  </si>
  <si>
    <t xml:space="preserve">GATCTTA</t>
  </si>
  <si>
    <t xml:space="preserve">GCCCTTG</t>
  </si>
  <si>
    <t xml:space="preserve">GCTGGCG</t>
  </si>
  <si>
    <t xml:space="preserve">GCTTGGA</t>
  </si>
  <si>
    <t xml:space="preserve">GTGCGGT</t>
  </si>
  <si>
    <t xml:space="preserve">GTTGCTC</t>
  </si>
  <si>
    <t xml:space="preserve">TAATCAC</t>
  </si>
  <si>
    <t xml:space="preserve">TACTAAA</t>
  </si>
  <si>
    <t xml:space="preserve">TAGCAAC</t>
  </si>
  <si>
    <t xml:space="preserve">TCAAGGC</t>
  </si>
  <si>
    <t xml:space="preserve">TCCACAC</t>
  </si>
  <si>
    <t xml:space="preserve">TGGCAGT</t>
  </si>
  <si>
    <t xml:space="preserve">TTCAAGC</t>
  </si>
  <si>
    <t xml:space="preserve">TTTCGCC</t>
  </si>
  <si>
    <t xml:space="preserve">AACAAAT</t>
  </si>
  <si>
    <t xml:space="preserve">AACAGCC</t>
  </si>
  <si>
    <t xml:space="preserve">AACGTTA</t>
  </si>
  <si>
    <t xml:space="preserve">AAGGAAT</t>
  </si>
  <si>
    <t xml:space="preserve">AATGAAC</t>
  </si>
  <si>
    <t xml:space="preserve">AATGGGA</t>
  </si>
  <si>
    <t xml:space="preserve">ACCTCAG</t>
  </si>
  <si>
    <t xml:space="preserve">AGAAATT</t>
  </si>
  <si>
    <t xml:space="preserve">AGGACGG</t>
  </si>
  <si>
    <t xml:space="preserve">ATACAGT</t>
  </si>
  <si>
    <t xml:space="preserve">ATACCAG</t>
  </si>
  <si>
    <t xml:space="preserve">ATTCGCT</t>
  </si>
  <si>
    <t xml:space="preserve">CAACATC</t>
  </si>
  <si>
    <t xml:space="preserve">CATCCGG</t>
  </si>
  <si>
    <t xml:space="preserve">CATCTTG</t>
  </si>
  <si>
    <t xml:space="preserve">CCATGGC</t>
  </si>
  <si>
    <t xml:space="preserve">CCCTTGG</t>
  </si>
  <si>
    <t xml:space="preserve">CGAGTGG</t>
  </si>
  <si>
    <t xml:space="preserve">CGATCCA</t>
  </si>
  <si>
    <t xml:space="preserve">CGATCCG</t>
  </si>
  <si>
    <t xml:space="preserve">CGCAAAG</t>
  </si>
  <si>
    <t xml:space="preserve">CGCGCAT</t>
  </si>
  <si>
    <t xml:space="preserve">GAATAAA</t>
  </si>
  <si>
    <t xml:space="preserve">GATCGTG</t>
  </si>
  <si>
    <t xml:space="preserve">GATTTAG</t>
  </si>
  <si>
    <t xml:space="preserve">GCAAGGT</t>
  </si>
  <si>
    <t xml:space="preserve">GCAGGGG</t>
  </si>
  <si>
    <t xml:space="preserve">GGAATTT</t>
  </si>
  <si>
    <t xml:space="preserve">GGAGTTG</t>
  </si>
  <si>
    <t xml:space="preserve">GGCCCGA</t>
  </si>
  <si>
    <t xml:space="preserve">GGCGGAC</t>
  </si>
  <si>
    <t xml:space="preserve">GGCGTGC</t>
  </si>
  <si>
    <t xml:space="preserve">GGCTCAA</t>
  </si>
  <si>
    <t xml:space="preserve">GGTGCGG</t>
  </si>
  <si>
    <t xml:space="preserve">GTCACGG</t>
  </si>
  <si>
    <t xml:space="preserve">GTGGCAG</t>
  </si>
  <si>
    <t xml:space="preserve">TAACCAA</t>
  </si>
  <si>
    <t xml:space="preserve">TACGCAA</t>
  </si>
  <si>
    <t xml:space="preserve">TAGGTTC</t>
  </si>
  <si>
    <t xml:space="preserve">TCGATCC</t>
  </si>
  <si>
    <t xml:space="preserve">TCGGGGA</t>
  </si>
  <si>
    <t xml:space="preserve">TCGTGGA</t>
  </si>
  <si>
    <t xml:space="preserve">TGGTAAC</t>
  </si>
  <si>
    <t xml:space="preserve">TTAGTGA</t>
  </si>
  <si>
    <t xml:space="preserve">AAAGGAA</t>
  </si>
  <si>
    <t xml:space="preserve">AACACTT</t>
  </si>
  <si>
    <t xml:space="preserve">AACTCCG</t>
  </si>
  <si>
    <t xml:space="preserve">ACGCCGA</t>
  </si>
  <si>
    <t xml:space="preserve">AGCCATG</t>
  </si>
  <si>
    <t xml:space="preserve">AGGATCC</t>
  </si>
  <si>
    <t xml:space="preserve">AGGGGAT</t>
  </si>
  <si>
    <t xml:space="preserve">AGGGGTA</t>
  </si>
  <si>
    <t xml:space="preserve">AGTGTGG</t>
  </si>
  <si>
    <t xml:space="preserve">ATACGAT</t>
  </si>
  <si>
    <t xml:space="preserve">ATGTGAA</t>
  </si>
  <si>
    <t xml:space="preserve">CAAATTT</t>
  </si>
  <si>
    <t xml:space="preserve">CAGAAAT</t>
  </si>
  <si>
    <t xml:space="preserve">CCAATGG</t>
  </si>
  <si>
    <t xml:space="preserve">CCAGAAA</t>
  </si>
  <si>
    <t xml:space="preserve">CCGTCCA</t>
  </si>
  <si>
    <t xml:space="preserve">CGACGCC</t>
  </si>
  <si>
    <t xml:space="preserve">CGAGAGG</t>
  </si>
  <si>
    <t xml:space="preserve">CGCCCTC</t>
  </si>
  <si>
    <t xml:space="preserve">CTACGGG</t>
  </si>
  <si>
    <t xml:space="preserve">CTCATGG</t>
  </si>
  <si>
    <t xml:space="preserve">CTCCTCG</t>
  </si>
  <si>
    <t xml:space="preserve">CTTTTAC</t>
  </si>
  <si>
    <t xml:space="preserve">GAGAAAT</t>
  </si>
  <si>
    <t xml:space="preserve">GCGGACT</t>
  </si>
  <si>
    <t xml:space="preserve">GGACGCC</t>
  </si>
  <si>
    <t xml:space="preserve">GGGGTTA</t>
  </si>
  <si>
    <t xml:space="preserve">TAACCCT</t>
  </si>
  <si>
    <t xml:space="preserve">TAGCGAT</t>
  </si>
  <si>
    <t xml:space="preserve">TATAGAA</t>
  </si>
  <si>
    <t xml:space="preserve">TGAAGGA</t>
  </si>
  <si>
    <t xml:space="preserve">TTACAAA</t>
  </si>
  <si>
    <t xml:space="preserve">ACAGCCC</t>
  </si>
  <si>
    <t xml:space="preserve">ACAGCGG</t>
  </si>
  <si>
    <t xml:space="preserve">ACCTCGG</t>
  </si>
  <si>
    <t xml:space="preserve">ACTGCCT</t>
  </si>
  <si>
    <t xml:space="preserve">AGAACAA</t>
  </si>
  <si>
    <t xml:space="preserve">AGCACCG</t>
  </si>
  <si>
    <t xml:space="preserve">AGTCTCA</t>
  </si>
  <si>
    <t xml:space="preserve">ATAGAAG</t>
  </si>
  <si>
    <t xml:space="preserve">ATCCGAC</t>
  </si>
  <si>
    <t xml:space="preserve">ATGCTAA</t>
  </si>
  <si>
    <t xml:space="preserve">ATTCGTG</t>
  </si>
  <si>
    <t xml:space="preserve">ATTGACG</t>
  </si>
  <si>
    <t xml:space="preserve">ATTTCAG</t>
  </si>
  <si>
    <t xml:space="preserve">CAACTTG</t>
  </si>
  <si>
    <t xml:space="preserve">CACCTCC</t>
  </si>
  <si>
    <t xml:space="preserve">CACGCCT</t>
  </si>
  <si>
    <t xml:space="preserve">CCCATCT</t>
  </si>
  <si>
    <t xml:space="preserve">CCCTTAC</t>
  </si>
  <si>
    <t xml:space="preserve">CCTGATT</t>
  </si>
  <si>
    <t xml:space="preserve">CGCGAAT</t>
  </si>
  <si>
    <t xml:space="preserve">CGGTGCA</t>
  </si>
  <si>
    <t xml:space="preserve">CTGAATT</t>
  </si>
  <si>
    <t xml:space="preserve">GAATCCC</t>
  </si>
  <si>
    <t xml:space="preserve">GAGATCG</t>
  </si>
  <si>
    <t xml:space="preserve">GATAAGT</t>
  </si>
  <si>
    <t xml:space="preserve">GATAGAG</t>
  </si>
  <si>
    <t xml:space="preserve">GCGCCAT</t>
  </si>
  <si>
    <t xml:space="preserve">GCGGGCA</t>
  </si>
  <si>
    <t xml:space="preserve">GCTAAAG</t>
  </si>
  <si>
    <t xml:space="preserve">GCTATCC</t>
  </si>
  <si>
    <t xml:space="preserve">GCTCTAA</t>
  </si>
  <si>
    <t xml:space="preserve">GGAGTTT</t>
  </si>
  <si>
    <t xml:space="preserve">GGCAGGG</t>
  </si>
  <si>
    <t xml:space="preserve">GGGCACT</t>
  </si>
  <si>
    <t xml:space="preserve">GGGCCCA</t>
  </si>
  <si>
    <t xml:space="preserve">GGGCTTG</t>
  </si>
  <si>
    <t xml:space="preserve">GTAGGTT</t>
  </si>
  <si>
    <t xml:space="preserve">GTGAAGT</t>
  </si>
  <si>
    <t xml:space="preserve">GTGGGTT</t>
  </si>
  <si>
    <t xml:space="preserve">TCCGCTG</t>
  </si>
  <si>
    <t xml:space="preserve">TCTAGAT</t>
  </si>
  <si>
    <t xml:space="preserve">TGCGTGG</t>
  </si>
  <si>
    <t xml:space="preserve">TGTGAAT</t>
  </si>
  <si>
    <t xml:space="preserve">TTACGTG</t>
  </si>
  <si>
    <t xml:space="preserve">TTAGGAG</t>
  </si>
  <si>
    <t xml:space="preserve">TTGAGCC</t>
  </si>
  <si>
    <t xml:space="preserve">AAACCTG</t>
  </si>
  <si>
    <t xml:space="preserve">AAATCGA</t>
  </si>
  <si>
    <t xml:space="preserve">AACGGAC</t>
  </si>
  <si>
    <t xml:space="preserve">AAGAGGG</t>
  </si>
  <si>
    <t xml:space="preserve">AAGTTTC</t>
  </si>
  <si>
    <t xml:space="preserve">AATTTAC</t>
  </si>
  <si>
    <t xml:space="preserve">ACAGTTG</t>
  </si>
  <si>
    <t xml:space="preserve">ACATCAA</t>
  </si>
  <si>
    <t xml:space="preserve">ACCAACG</t>
  </si>
  <si>
    <t xml:space="preserve">ACCCAGT</t>
  </si>
  <si>
    <t xml:space="preserve">ACCGGAG</t>
  </si>
  <si>
    <t xml:space="preserve">ACGTTAC</t>
  </si>
  <si>
    <t xml:space="preserve">ACTAATG</t>
  </si>
  <si>
    <t xml:space="preserve">ACTGAAG</t>
  </si>
  <si>
    <t xml:space="preserve">AGCGATA</t>
  </si>
  <si>
    <t xml:space="preserve">AGTAGAG</t>
  </si>
  <si>
    <t xml:space="preserve">ATGCTAT</t>
  </si>
  <si>
    <t xml:space="preserve">ATTACTT</t>
  </si>
  <si>
    <t xml:space="preserve">CAAAGAA</t>
  </si>
  <si>
    <t xml:space="preserve">CAGTCGC</t>
  </si>
  <si>
    <t xml:space="preserve">CATTATA</t>
  </si>
  <si>
    <t xml:space="preserve">CCTATTG</t>
  </si>
  <si>
    <t xml:space="preserve">CCTCGCC</t>
  </si>
  <si>
    <t xml:space="preserve">CCTTGAC</t>
  </si>
  <si>
    <t xml:space="preserve">CGCCATT</t>
  </si>
  <si>
    <t xml:space="preserve">CGGCAAT</t>
  </si>
  <si>
    <t xml:space="preserve">CGGGGAA</t>
  </si>
  <si>
    <t xml:space="preserve">CGTAAGG</t>
  </si>
  <si>
    <t xml:space="preserve">CTACCTT</t>
  </si>
  <si>
    <t xml:space="preserve">CTCCCTC</t>
  </si>
  <si>
    <t xml:space="preserve">CTCTGGA</t>
  </si>
  <si>
    <t xml:space="preserve">CTGCCGG</t>
  </si>
  <si>
    <t xml:space="preserve">CTTAGCA</t>
  </si>
  <si>
    <t xml:space="preserve">CTTCGGA</t>
  </si>
  <si>
    <t xml:space="preserve">GAGACGC</t>
  </si>
  <si>
    <t xml:space="preserve">GAGTCCT</t>
  </si>
  <si>
    <t xml:space="preserve">GCAAATG</t>
  </si>
  <si>
    <t xml:space="preserve">GCATTTG</t>
  </si>
  <si>
    <t xml:space="preserve">GCCCCAC</t>
  </si>
  <si>
    <t xml:space="preserve">GCGTGGT</t>
  </si>
  <si>
    <t xml:space="preserve">GCGTTTC</t>
  </si>
  <si>
    <t xml:space="preserve">GCTAGCT</t>
  </si>
  <si>
    <t xml:space="preserve">GCTTCGT</t>
  </si>
  <si>
    <t xml:space="preserve">GGCTACA</t>
  </si>
  <si>
    <t xml:space="preserve">GGGTAAA</t>
  </si>
  <si>
    <t xml:space="preserve">GGTCACG</t>
  </si>
  <si>
    <t xml:space="preserve">GTCTGGA</t>
  </si>
  <si>
    <t xml:space="preserve">TAACACT</t>
  </si>
  <si>
    <t xml:space="preserve">TAGAGAT</t>
  </si>
  <si>
    <t xml:space="preserve">TATACCA</t>
  </si>
  <si>
    <t xml:space="preserve">TCATATC</t>
  </si>
  <si>
    <t xml:space="preserve">TCCAACC</t>
  </si>
  <si>
    <t xml:space="preserve">TCTGGTG</t>
  </si>
  <si>
    <t xml:space="preserve">TGATTTA</t>
  </si>
  <si>
    <t xml:space="preserve">TGCAAAG</t>
  </si>
  <si>
    <t xml:space="preserve">TGGAGCT</t>
  </si>
  <si>
    <t xml:space="preserve">TGGGTTT</t>
  </si>
  <si>
    <t xml:space="preserve">TTCATGT</t>
  </si>
  <si>
    <t xml:space="preserve">TTCCGAG</t>
  </si>
  <si>
    <t xml:space="preserve">TTCGCAC</t>
  </si>
  <si>
    <t xml:space="preserve">TTCGTGA</t>
  </si>
  <si>
    <t xml:space="preserve">TTGCGCG</t>
  </si>
  <si>
    <t xml:space="preserve">TTGCTAT</t>
  </si>
  <si>
    <t xml:space="preserve">TTTAGAC</t>
  </si>
  <si>
    <t xml:space="preserve">TTTCAGC</t>
  </si>
  <si>
    <t xml:space="preserve">AAAGCGG</t>
  </si>
  <si>
    <t xml:space="preserve">AAAGGCG</t>
  </si>
  <si>
    <t xml:space="preserve">AATTCGA</t>
  </si>
  <si>
    <t xml:space="preserve">ACAGGCT</t>
  </si>
  <si>
    <t xml:space="preserve">ACATCTT</t>
  </si>
  <si>
    <t xml:space="preserve">ACCCACA</t>
  </si>
  <si>
    <t xml:space="preserve">ACGCACG</t>
  </si>
  <si>
    <t xml:space="preserve">AGCCGGG</t>
  </si>
  <si>
    <t xml:space="preserve">AGCGGGA</t>
  </si>
  <si>
    <t xml:space="preserve">AGCGGTG</t>
  </si>
  <si>
    <t xml:space="preserve">ATACCAA</t>
  </si>
  <si>
    <t xml:space="preserve">ATAGGAC</t>
  </si>
  <si>
    <t xml:space="preserve">ATCAATT</t>
  </si>
  <si>
    <t xml:space="preserve">ATGCCCC</t>
  </si>
  <si>
    <t xml:space="preserve">ATGTATG</t>
  </si>
  <si>
    <t xml:space="preserve">ATTCGCA</t>
  </si>
  <si>
    <t xml:space="preserve">ATTTACC</t>
  </si>
  <si>
    <t xml:space="preserve">CAAAGTC</t>
  </si>
  <si>
    <t xml:space="preserve">CAACTCC</t>
  </si>
  <si>
    <t xml:space="preserve">CACCTTC</t>
  </si>
  <si>
    <t xml:space="preserve">CACGTAC</t>
  </si>
  <si>
    <t xml:space="preserve">CACTATC</t>
  </si>
  <si>
    <t xml:space="preserve">CAGGCCA</t>
  </si>
  <si>
    <t xml:space="preserve">CATGATT</t>
  </si>
  <si>
    <t xml:space="preserve">CCACGTT</t>
  </si>
  <si>
    <t xml:space="preserve">CCATGAT</t>
  </si>
  <si>
    <t xml:space="preserve">CCGCAAG</t>
  </si>
  <si>
    <t xml:space="preserve">CGAAGCC</t>
  </si>
  <si>
    <t xml:space="preserve">CGCAAGG</t>
  </si>
  <si>
    <t xml:space="preserve">CGCGTTT</t>
  </si>
  <si>
    <t xml:space="preserve">CGGGGAC</t>
  </si>
  <si>
    <t xml:space="preserve">CGGTCCT</t>
  </si>
  <si>
    <t xml:space="preserve">CGTGCTG</t>
  </si>
  <si>
    <t xml:space="preserve">CGTGGAC</t>
  </si>
  <si>
    <t xml:space="preserve">CGTTGCT</t>
  </si>
  <si>
    <t xml:space="preserve">CTAACAT</t>
  </si>
  <si>
    <t xml:space="preserve">CTAGGAA</t>
  </si>
  <si>
    <t xml:space="preserve">CTGCAAC</t>
  </si>
  <si>
    <t xml:space="preserve">CTGGAAC</t>
  </si>
  <si>
    <t xml:space="preserve">CTGTGCT</t>
  </si>
  <si>
    <t xml:space="preserve">CTTAGAA</t>
  </si>
  <si>
    <t xml:space="preserve">CTTAGGT</t>
  </si>
  <si>
    <t xml:space="preserve">CTTGTCA</t>
  </si>
  <si>
    <t xml:space="preserve">CTTGTCC</t>
  </si>
  <si>
    <t xml:space="preserve">GAAATAG</t>
  </si>
  <si>
    <t xml:space="preserve">GAATGCT</t>
  </si>
  <si>
    <t xml:space="preserve">GCCCAGG</t>
  </si>
  <si>
    <t xml:space="preserve">GCCCTCA</t>
  </si>
  <si>
    <t xml:space="preserve">GCGACCG</t>
  </si>
  <si>
    <t xml:space="preserve">GGAATGC</t>
  </si>
  <si>
    <t xml:space="preserve">GGAGAGC</t>
  </si>
  <si>
    <t xml:space="preserve">GGCCTTA</t>
  </si>
  <si>
    <t xml:space="preserve">GGCGCTA</t>
  </si>
  <si>
    <t xml:space="preserve">GGGGCAT</t>
  </si>
  <si>
    <t xml:space="preserve">GGGGCCT</t>
  </si>
  <si>
    <t xml:space="preserve">GGTACTA</t>
  </si>
  <si>
    <t xml:space="preserve">GGTCCTT</t>
  </si>
  <si>
    <t xml:space="preserve">GGTCTCG</t>
  </si>
  <si>
    <t xml:space="preserve">GGTTGAC</t>
  </si>
  <si>
    <t xml:space="preserve">GGTTTTA</t>
  </si>
  <si>
    <t xml:space="preserve">GTACCGT</t>
  </si>
  <si>
    <t xml:space="preserve">GTATACA</t>
  </si>
  <si>
    <t xml:space="preserve">GTATTCG</t>
  </si>
  <si>
    <t xml:space="preserve">GTGTGGC</t>
  </si>
  <si>
    <t xml:space="preserve">GTTTCGG</t>
  </si>
  <si>
    <t xml:space="preserve">TAAGGTT</t>
  </si>
  <si>
    <t xml:space="preserve">TACACGG</t>
  </si>
  <si>
    <t xml:space="preserve">TACCGGC</t>
  </si>
  <si>
    <t xml:space="preserve">TAGGATA</t>
  </si>
  <si>
    <t xml:space="preserve">TATTAGT</t>
  </si>
  <si>
    <t xml:space="preserve">TCAATTG</t>
  </si>
  <si>
    <t xml:space="preserve">TCCAATG</t>
  </si>
  <si>
    <t xml:space="preserve">TCGTGCG</t>
  </si>
  <si>
    <t xml:space="preserve">TCTGACT</t>
  </si>
  <si>
    <t xml:space="preserve">TGAAAGG</t>
  </si>
  <si>
    <t xml:space="preserve">TGATCGT</t>
  </si>
  <si>
    <t xml:space="preserve">TGGCCTG</t>
  </si>
  <si>
    <t xml:space="preserve">TGTTTCG</t>
  </si>
  <si>
    <t xml:space="preserve">TTACCGG</t>
  </si>
  <si>
    <t xml:space="preserve">TTAGCAG</t>
  </si>
  <si>
    <t xml:space="preserve">TTGAAAC</t>
  </si>
  <si>
    <t xml:space="preserve">TTGTTAT</t>
  </si>
  <si>
    <t xml:space="preserve">AAACGGG</t>
  </si>
  <si>
    <t xml:space="preserve">AAAGGCA</t>
  </si>
  <si>
    <t xml:space="preserve">AAATTAC</t>
  </si>
  <si>
    <t xml:space="preserve">AACCAAT</t>
  </si>
  <si>
    <t xml:space="preserve">AAGGTTT</t>
  </si>
  <si>
    <t xml:space="preserve">AATGCTA</t>
  </si>
  <si>
    <t xml:space="preserve">AATTACA</t>
  </si>
  <si>
    <t xml:space="preserve">ACAACAT</t>
  </si>
  <si>
    <t xml:space="preserve">ACAAGTA</t>
  </si>
  <si>
    <t xml:space="preserve">ACCACTA</t>
  </si>
  <si>
    <t xml:space="preserve">ACCCTTG</t>
  </si>
  <si>
    <t xml:space="preserve">ACGGGTC</t>
  </si>
  <si>
    <t xml:space="preserve">ACTAAAT</t>
  </si>
  <si>
    <t xml:space="preserve">AGAAAGC</t>
  </si>
  <si>
    <t xml:space="preserve">AGAACAG</t>
  </si>
  <si>
    <t xml:space="preserve">AGAGAAA</t>
  </si>
  <si>
    <t xml:space="preserve">AGCCTTG</t>
  </si>
  <si>
    <t xml:space="preserve">AGGAGTT</t>
  </si>
  <si>
    <t xml:space="preserve">AGGTTCA</t>
  </si>
  <si>
    <t xml:space="preserve">AGTATGG</t>
  </si>
  <si>
    <t xml:space="preserve">AGTGAAG</t>
  </si>
  <si>
    <t xml:space="preserve">AGTGCAG</t>
  </si>
  <si>
    <t xml:space="preserve">ATCCAAT</t>
  </si>
  <si>
    <t xml:space="preserve">ATCCATG</t>
  </si>
  <si>
    <t xml:space="preserve">ATCCGGC</t>
  </si>
  <si>
    <t xml:space="preserve">ATCTTAT</t>
  </si>
  <si>
    <t xml:space="preserve">ATGATTA</t>
  </si>
  <si>
    <t xml:space="preserve">ATTACGG</t>
  </si>
  <si>
    <t xml:space="preserve">ATTAGTC</t>
  </si>
  <si>
    <t xml:space="preserve">ATTCGAT</t>
  </si>
  <si>
    <t xml:space="preserve">CAAGGAT</t>
  </si>
  <si>
    <t xml:space="preserve">CACAGTT</t>
  </si>
  <si>
    <t xml:space="preserve">CACGAGG</t>
  </si>
  <si>
    <t xml:space="preserve">CAGGGGA</t>
  </si>
  <si>
    <t xml:space="preserve">CATGAGC</t>
  </si>
  <si>
    <t xml:space="preserve">CATGTTA</t>
  </si>
  <si>
    <t xml:space="preserve">CATTTGC</t>
  </si>
  <si>
    <t xml:space="preserve">CCACTCT</t>
  </si>
  <si>
    <t xml:space="preserve">CCAGGAT</t>
  </si>
  <si>
    <t xml:space="preserve">CCCGGTA</t>
  </si>
  <si>
    <t xml:space="preserve">CCGCGTA</t>
  </si>
  <si>
    <t xml:space="preserve">CGACCGA</t>
  </si>
  <si>
    <t xml:space="preserve">CGAGCCT</t>
  </si>
  <si>
    <t xml:space="preserve">CTCCTCA</t>
  </si>
  <si>
    <t xml:space="preserve">CTCGCTG</t>
  </si>
  <si>
    <t xml:space="preserve">CTGCTCG</t>
  </si>
  <si>
    <t xml:space="preserve">GACTACC</t>
  </si>
  <si>
    <t xml:space="preserve">GAGAATT</t>
  </si>
  <si>
    <t xml:space="preserve">GAGATTA</t>
  </si>
  <si>
    <t xml:space="preserve">GATTACG</t>
  </si>
  <si>
    <t xml:space="preserve">GATTTCC</t>
  </si>
  <si>
    <t xml:space="preserve">GCATACC</t>
  </si>
  <si>
    <t xml:space="preserve">GCCGCCG</t>
  </si>
  <si>
    <t xml:space="preserve">GCCGTTG</t>
  </si>
  <si>
    <t xml:space="preserve">GCGTGAC</t>
  </si>
  <si>
    <t xml:space="preserve">GCTACAG</t>
  </si>
  <si>
    <t xml:space="preserve">GCTATTT</t>
  </si>
  <si>
    <t xml:space="preserve">GCTTCCG</t>
  </si>
  <si>
    <t xml:space="preserve">GCTTGAA</t>
  </si>
  <si>
    <t xml:space="preserve">GCTTTTG</t>
  </si>
  <si>
    <t xml:space="preserve">GGCAATC</t>
  </si>
  <si>
    <t xml:space="preserve">GGCACTC</t>
  </si>
  <si>
    <t xml:space="preserve">GGCTCCT</t>
  </si>
  <si>
    <t xml:space="preserve">GGGGAGA</t>
  </si>
  <si>
    <t xml:space="preserve">GGGGCTT</t>
  </si>
  <si>
    <t xml:space="preserve">GGTAACC</t>
  </si>
  <si>
    <t xml:space="preserve">GTAACAC</t>
  </si>
  <si>
    <t xml:space="preserve">GTAGAGT</t>
  </si>
  <si>
    <t xml:space="preserve">GTCCACC</t>
  </si>
  <si>
    <t xml:space="preserve">GTCCATG</t>
  </si>
  <si>
    <t xml:space="preserve">GTGGTGT</t>
  </si>
  <si>
    <t xml:space="preserve">GTTCATG</t>
  </si>
  <si>
    <t xml:space="preserve">GTTCCAG</t>
  </si>
  <si>
    <t xml:space="preserve">TAAGCTA</t>
  </si>
  <si>
    <t xml:space="preserve">TACTGAT</t>
  </si>
  <si>
    <t xml:space="preserve">TAGAAGA</t>
  </si>
  <si>
    <t xml:space="preserve">TAGGAGT</t>
  </si>
  <si>
    <t xml:space="preserve">TAGGGTC</t>
  </si>
  <si>
    <t xml:space="preserve">TATCCGT</t>
  </si>
  <si>
    <t xml:space="preserve">TCAAGTC</t>
  </si>
  <si>
    <t xml:space="preserve">TCACAGT</t>
  </si>
  <si>
    <t xml:space="preserve">TCACGGT</t>
  </si>
  <si>
    <t xml:space="preserve">TCTCGCC</t>
  </si>
  <si>
    <t xml:space="preserve">TCTGCGC</t>
  </si>
  <si>
    <t xml:space="preserve">TGACTCC</t>
  </si>
  <si>
    <t xml:space="preserve">TGCTATG</t>
  </si>
  <si>
    <t xml:space="preserve">TGGGGTG</t>
  </si>
  <si>
    <t xml:space="preserve">TGTGCGG</t>
  </si>
  <si>
    <t xml:space="preserve">TTAACGC</t>
  </si>
  <si>
    <t xml:space="preserve">TTACGAC</t>
  </si>
  <si>
    <t xml:space="preserve">TTTTAGT</t>
  </si>
  <si>
    <t xml:space="preserve">AAAGTCA</t>
  </si>
  <si>
    <t xml:space="preserve">AACCCGC</t>
  </si>
  <si>
    <t xml:space="preserve">AACCTCA</t>
  </si>
  <si>
    <t xml:space="preserve">AAGTGTA</t>
  </si>
  <si>
    <t xml:space="preserve">AATAGTA</t>
  </si>
  <si>
    <t xml:space="preserve">AATGTGA</t>
  </si>
  <si>
    <t xml:space="preserve">ACAGTAC</t>
  </si>
  <si>
    <t xml:space="preserve">ACCAGAA</t>
  </si>
  <si>
    <t xml:space="preserve">ACCCTAC</t>
  </si>
  <si>
    <t xml:space="preserve">ACCTCCC</t>
  </si>
  <si>
    <t xml:space="preserve">ACCTTGC</t>
  </si>
  <si>
    <t xml:space="preserve">ACGAAGT</t>
  </si>
  <si>
    <t xml:space="preserve">AGAATCT</t>
  </si>
  <si>
    <t xml:space="preserve">AGCCGCG</t>
  </si>
  <si>
    <t xml:space="preserve">AGCCGTC</t>
  </si>
  <si>
    <t xml:space="preserve">AGCTATT</t>
  </si>
  <si>
    <t xml:space="preserve">AGGGACC</t>
  </si>
  <si>
    <t xml:space="preserve">AGTATAA</t>
  </si>
  <si>
    <t xml:space="preserve">AGTGTAT</t>
  </si>
  <si>
    <t xml:space="preserve">ATAAAGA</t>
  </si>
  <si>
    <t xml:space="preserve">ATACTGG</t>
  </si>
  <si>
    <t xml:space="preserve">ATAGGAT</t>
  </si>
  <si>
    <t xml:space="preserve">ATAGGCC</t>
  </si>
  <si>
    <t xml:space="preserve">ATCTGGG</t>
  </si>
  <si>
    <t xml:space="preserve">ATGGACT</t>
  </si>
  <si>
    <t xml:space="preserve">ATGTTTA</t>
  </si>
  <si>
    <t xml:space="preserve">ATGTTTC</t>
  </si>
  <si>
    <t xml:space="preserve">ATTAATT</t>
  </si>
  <si>
    <t xml:space="preserve">ATTTAGT</t>
  </si>
  <si>
    <t xml:space="preserve">CAAAATG</t>
  </si>
  <si>
    <t xml:space="preserve">CAATGAA</t>
  </si>
  <si>
    <t xml:space="preserve">CAGGCTC</t>
  </si>
  <si>
    <t xml:space="preserve">CAGGGTG</t>
  </si>
  <si>
    <t xml:space="preserve">CAGTATT</t>
  </si>
  <si>
    <t xml:space="preserve">CATTGTC</t>
  </si>
  <si>
    <t xml:space="preserve">CCACACG</t>
  </si>
  <si>
    <t xml:space="preserve">CCACCTC</t>
  </si>
  <si>
    <t xml:space="preserve">CCAGTAT</t>
  </si>
  <si>
    <t xml:space="preserve">CCCACAA</t>
  </si>
  <si>
    <t xml:space="preserve">CCCACCC</t>
  </si>
  <si>
    <t xml:space="preserve">CCCGCCG</t>
  </si>
  <si>
    <t xml:space="preserve">CCGAGAG</t>
  </si>
  <si>
    <t xml:space="preserve">CCGATCT</t>
  </si>
  <si>
    <t xml:space="preserve">CCGTGTC</t>
  </si>
  <si>
    <t xml:space="preserve">CCTCCGC</t>
  </si>
  <si>
    <t xml:space="preserve">CCTGCAC</t>
  </si>
  <si>
    <t xml:space="preserve">CCTTCGC</t>
  </si>
  <si>
    <t xml:space="preserve">CGAAAGG</t>
  </si>
  <si>
    <t xml:space="preserve">CGACACC</t>
  </si>
  <si>
    <t xml:space="preserve">CGCACAG</t>
  </si>
  <si>
    <t xml:space="preserve">CGCCATC</t>
  </si>
  <si>
    <t xml:space="preserve">CGCGGAT</t>
  </si>
  <si>
    <t xml:space="preserve">CGCGTAA</t>
  </si>
  <si>
    <t xml:space="preserve">CGCGTCA</t>
  </si>
  <si>
    <t xml:space="preserve">CGGGGCT</t>
  </si>
  <si>
    <t xml:space="preserve">CGTCCGA</t>
  </si>
  <si>
    <t xml:space="preserve">CGTTACA</t>
  </si>
  <si>
    <t xml:space="preserve">CTAACGG</t>
  </si>
  <si>
    <t xml:space="preserve">CTAAGTT</t>
  </si>
  <si>
    <t xml:space="preserve">CTCAACC</t>
  </si>
  <si>
    <t xml:space="preserve">CTCACGC</t>
  </si>
  <si>
    <t xml:space="preserve">CTCGTGC</t>
  </si>
  <si>
    <t xml:space="preserve">CTGATTT</t>
  </si>
  <si>
    <t xml:space="preserve">CTGGGAT</t>
  </si>
  <si>
    <t xml:space="preserve">CTGTCTG</t>
  </si>
  <si>
    <t xml:space="preserve">CTTCGCG</t>
  </si>
  <si>
    <t xml:space="preserve">CTTTCCG</t>
  </si>
  <si>
    <t xml:space="preserve">GAAAGCA</t>
  </si>
  <si>
    <t xml:space="preserve">GAACTCT</t>
  </si>
  <si>
    <t xml:space="preserve">GAGGGGC</t>
  </si>
  <si>
    <t xml:space="preserve">GATATGT</t>
  </si>
  <si>
    <t xml:space="preserve">GCAAGTG</t>
  </si>
  <si>
    <t xml:space="preserve">GCACGAG</t>
  </si>
  <si>
    <t xml:space="preserve">GCCGGCC</t>
  </si>
  <si>
    <t xml:space="preserve">GCCTCAC</t>
  </si>
  <si>
    <t xml:space="preserve">GCGATCC</t>
  </si>
  <si>
    <t xml:space="preserve">GCTATTG</t>
  </si>
  <si>
    <t xml:space="preserve">GCTCATG</t>
  </si>
  <si>
    <t xml:space="preserve">GCTTTCC</t>
  </si>
  <si>
    <t xml:space="preserve">GGAATAA</t>
  </si>
  <si>
    <t xml:space="preserve">GGACACT</t>
  </si>
  <si>
    <t xml:space="preserve">GGACCTC</t>
  </si>
  <si>
    <t xml:space="preserve">GGCATTC</t>
  </si>
  <si>
    <t xml:space="preserve">GGCTCTA</t>
  </si>
  <si>
    <t xml:space="preserve">GGGGAAA</t>
  </si>
  <si>
    <t xml:space="preserve">GGGGACA</t>
  </si>
  <si>
    <t xml:space="preserve">GGTCCCC</t>
  </si>
  <si>
    <t xml:space="preserve">GGTGCAA</t>
  </si>
  <si>
    <t xml:space="preserve">GTAACCG</t>
  </si>
  <si>
    <t xml:space="preserve">GTACAGG</t>
  </si>
  <si>
    <t xml:space="preserve">GTATAAT</t>
  </si>
  <si>
    <t xml:space="preserve">GTCACCG</t>
  </si>
  <si>
    <t xml:space="preserve">GTGGACA</t>
  </si>
  <si>
    <t xml:space="preserve">GTGTACG</t>
  </si>
  <si>
    <t xml:space="preserve">GTTGCCG</t>
  </si>
  <si>
    <t xml:space="preserve">GTTTCCG</t>
  </si>
  <si>
    <t xml:space="preserve">TAAAGTT</t>
  </si>
  <si>
    <t xml:space="preserve">TACATTT</t>
  </si>
  <si>
    <t xml:space="preserve">TACGTGT</t>
  </si>
  <si>
    <t xml:space="preserve">TAGGGCA</t>
  </si>
  <si>
    <t xml:space="preserve">TATTGAC</t>
  </si>
  <si>
    <t xml:space="preserve">TCATGGT</t>
  </si>
  <si>
    <t xml:space="preserve">TCATGTT</t>
  </si>
  <si>
    <t xml:space="preserve">TCCGGAC</t>
  </si>
  <si>
    <t xml:space="preserve">TCCGTAC</t>
  </si>
  <si>
    <t xml:space="preserve">TCGTGAA</t>
  </si>
  <si>
    <t xml:space="preserve">TCGTGCT</t>
  </si>
  <si>
    <t xml:space="preserve">TCTTTAG</t>
  </si>
  <si>
    <t xml:space="preserve">TGAATAG</t>
  </si>
  <si>
    <t xml:space="preserve">TGAGCTG</t>
  </si>
  <si>
    <t xml:space="preserve">TGAGGAC</t>
  </si>
  <si>
    <t xml:space="preserve">TGCCAAA</t>
  </si>
  <si>
    <t xml:space="preserve">TGCCAAG</t>
  </si>
  <si>
    <t xml:space="preserve">TGCCGGC</t>
  </si>
  <si>
    <t xml:space="preserve">TGCCTGT</t>
  </si>
  <si>
    <t xml:space="preserve">TGCGGTG</t>
  </si>
  <si>
    <t xml:space="preserve">TGGATAG</t>
  </si>
  <si>
    <t xml:space="preserve">TGGGGCA</t>
  </si>
  <si>
    <t xml:space="preserve">TGTCTTA</t>
  </si>
  <si>
    <t xml:space="preserve">TGTTATT</t>
  </si>
  <si>
    <t xml:space="preserve">TTCGATA</t>
  </si>
  <si>
    <t xml:space="preserve">TTCGATC</t>
  </si>
  <si>
    <t xml:space="preserve">TTCGTGC</t>
  </si>
  <si>
    <t xml:space="preserve">TTGACAA</t>
  </si>
  <si>
    <t xml:space="preserve">AAAGCAT</t>
  </si>
  <si>
    <t xml:space="preserve">AAAGCTC</t>
  </si>
  <si>
    <t xml:space="preserve">AAATGGA</t>
  </si>
  <si>
    <t xml:space="preserve">AACGGAG</t>
  </si>
  <si>
    <t xml:space="preserve">AAGGCGA</t>
  </si>
  <si>
    <t xml:space="preserve">AAGTAGC</t>
  </si>
  <si>
    <t xml:space="preserve">AAGTGTG</t>
  </si>
  <si>
    <t xml:space="preserve">AATAGGA</t>
  </si>
  <si>
    <t xml:space="preserve">AATGCAA</t>
  </si>
  <si>
    <t xml:space="preserve">AATGTGT</t>
  </si>
  <si>
    <t xml:space="preserve">ACCACGC</t>
  </si>
  <si>
    <t xml:space="preserve">ACGCGAA</t>
  </si>
  <si>
    <t xml:space="preserve">ACGGACG</t>
  </si>
  <si>
    <t xml:space="preserve">ACGTACC</t>
  </si>
  <si>
    <t xml:space="preserve">ACTGAGA</t>
  </si>
  <si>
    <t xml:space="preserve">ACTGTCA</t>
  </si>
  <si>
    <t xml:space="preserve">AGCACCC</t>
  </si>
  <si>
    <t xml:space="preserve">AGCCCAG</t>
  </si>
  <si>
    <t xml:space="preserve">AGGCGCA</t>
  </si>
  <si>
    <t xml:space="preserve">AGGGAAC</t>
  </si>
  <si>
    <t xml:space="preserve">AGGGGTT</t>
  </si>
  <si>
    <t xml:space="preserve">AGTAAAT</t>
  </si>
  <si>
    <t xml:space="preserve">AGTACCA</t>
  </si>
  <si>
    <t xml:space="preserve">AGTGCCA</t>
  </si>
  <si>
    <t xml:space="preserve">AGTGTAA</t>
  </si>
  <si>
    <t xml:space="preserve">AGTGTCA</t>
  </si>
  <si>
    <t xml:space="preserve">AGTTATG</t>
  </si>
  <si>
    <t xml:space="preserve">AGTTTAA</t>
  </si>
  <si>
    <t xml:space="preserve">ATAATCA</t>
  </si>
  <si>
    <t xml:space="preserve">ATACGGG</t>
  </si>
  <si>
    <t xml:space="preserve">ATAGACA</t>
  </si>
  <si>
    <t xml:space="preserve">ATAGAGG</t>
  </si>
  <si>
    <t xml:space="preserve">ATAGGCG</t>
  </si>
  <si>
    <t xml:space="preserve">ATAGGGT</t>
  </si>
  <si>
    <t xml:space="preserve">ATATTTA</t>
  </si>
  <si>
    <t xml:space="preserve">ATCCAGG</t>
  </si>
  <si>
    <t xml:space="preserve">ATGATCT</t>
  </si>
  <si>
    <t xml:space="preserve">ATTAGTG</t>
  </si>
  <si>
    <t xml:space="preserve">ATTCATT</t>
  </si>
  <si>
    <t xml:space="preserve">CAAACGG</t>
  </si>
  <si>
    <t xml:space="preserve">CACCCAG</t>
  </si>
  <si>
    <t xml:space="preserve">CACCCGC</t>
  </si>
  <si>
    <t xml:space="preserve">CACGAGC</t>
  </si>
  <si>
    <t xml:space="preserve">CAGAGAC</t>
  </si>
  <si>
    <t xml:space="preserve">CAGCCGC</t>
  </si>
  <si>
    <t xml:space="preserve">CAGTGAC</t>
  </si>
  <si>
    <t xml:space="preserve">CAGTTCA</t>
  </si>
  <si>
    <t xml:space="preserve">CAGTTCG</t>
  </si>
  <si>
    <t xml:space="preserve">CATATCA</t>
  </si>
  <si>
    <t xml:space="preserve">CATCCTC</t>
  </si>
  <si>
    <t xml:space="preserve">CCAGGGT</t>
  </si>
  <si>
    <t xml:space="preserve">CCATTCA</t>
  </si>
  <si>
    <t xml:space="preserve">CCCAAGG</t>
  </si>
  <si>
    <t xml:space="preserve">CCGTTAA</t>
  </si>
  <si>
    <t xml:space="preserve">CCTCAGA</t>
  </si>
  <si>
    <t xml:space="preserve">CCTTACC</t>
  </si>
  <si>
    <t xml:space="preserve">CGATTAC</t>
  </si>
  <si>
    <t xml:space="preserve">CGCGAAG</t>
  </si>
  <si>
    <t xml:space="preserve">CGTCAAA</t>
  </si>
  <si>
    <t xml:space="preserve">CGTCACC</t>
  </si>
  <si>
    <t xml:space="preserve">CTCAGGA</t>
  </si>
  <si>
    <t xml:space="preserve">CTCGCCC</t>
  </si>
  <si>
    <t xml:space="preserve">CTGCTTG</t>
  </si>
  <si>
    <t xml:space="preserve">CTGGGTA</t>
  </si>
  <si>
    <t xml:space="preserve">CTGGTTC</t>
  </si>
  <si>
    <t xml:space="preserve">CTTACAG</t>
  </si>
  <si>
    <t xml:space="preserve">CTTGCTT</t>
  </si>
  <si>
    <t xml:space="preserve">CTTTCAA</t>
  </si>
  <si>
    <t xml:space="preserve">GAAAATC</t>
  </si>
  <si>
    <t xml:space="preserve">GAAAGCG</t>
  </si>
  <si>
    <t xml:space="preserve">GAAAGGA</t>
  </si>
  <si>
    <t xml:space="preserve">GAATCGT</t>
  </si>
  <si>
    <t xml:space="preserve">GACGCCG</t>
  </si>
  <si>
    <t xml:space="preserve">GACGGAA</t>
  </si>
  <si>
    <t xml:space="preserve">GAGAACA</t>
  </si>
  <si>
    <t xml:space="preserve">GAGAGTG</t>
  </si>
  <si>
    <t xml:space="preserve">GAGTCTG</t>
  </si>
  <si>
    <t xml:space="preserve">GAGTTAT</t>
  </si>
  <si>
    <t xml:space="preserve">GATACGG</t>
  </si>
  <si>
    <t xml:space="preserve">GATAGTT</t>
  </si>
  <si>
    <t xml:space="preserve">GATCACG</t>
  </si>
  <si>
    <t xml:space="preserve">GATCGGA</t>
  </si>
  <si>
    <t xml:space="preserve">GATGTAG</t>
  </si>
  <si>
    <t xml:space="preserve">GATTACC</t>
  </si>
  <si>
    <t xml:space="preserve">GATTCGT</t>
  </si>
  <si>
    <t xml:space="preserve">GCAAAGG</t>
  </si>
  <si>
    <t xml:space="preserve">GCCAAAC</t>
  </si>
  <si>
    <t xml:space="preserve">GCCAGCT</t>
  </si>
  <si>
    <t xml:space="preserve">GCCAGTA</t>
  </si>
  <si>
    <t xml:space="preserve">GCCGTCA</t>
  </si>
  <si>
    <t xml:space="preserve">GCGAGGT</t>
  </si>
  <si>
    <t xml:space="preserve">GCGATAA</t>
  </si>
  <si>
    <t xml:space="preserve">GCTAACA</t>
  </si>
  <si>
    <t xml:space="preserve">GCTCGGT</t>
  </si>
  <si>
    <t xml:space="preserve">GCTTAGC</t>
  </si>
  <si>
    <t xml:space="preserve">GGAAAGT</t>
  </si>
  <si>
    <t xml:space="preserve">GGAGTCC</t>
  </si>
  <si>
    <t xml:space="preserve">GGATTTA</t>
  </si>
  <si>
    <t xml:space="preserve">GGGAATC</t>
  </si>
  <si>
    <t xml:space="preserve">GGGATAT</t>
  </si>
  <si>
    <t xml:space="preserve">GGGCGCC</t>
  </si>
  <si>
    <t xml:space="preserve">GGGCTAC</t>
  </si>
  <si>
    <t xml:space="preserve">GGGGTAG</t>
  </si>
  <si>
    <t xml:space="preserve">GGTGGCA</t>
  </si>
  <si>
    <t xml:space="preserve">GGTGTCG</t>
  </si>
  <si>
    <t xml:space="preserve">GGTGTTT</t>
  </si>
  <si>
    <t xml:space="preserve">GTAAGCA</t>
  </si>
  <si>
    <t xml:space="preserve">GTACTAG</t>
  </si>
  <si>
    <t xml:space="preserve">GTAGCCT</t>
  </si>
  <si>
    <t xml:space="preserve">GTAGTTT</t>
  </si>
  <si>
    <t xml:space="preserve">GTCAGTC</t>
  </si>
  <si>
    <t xml:space="preserve">GTGGAAG</t>
  </si>
  <si>
    <t xml:space="preserve">GTTCAGA</t>
  </si>
  <si>
    <t xml:space="preserve">GTTCGAT</t>
  </si>
  <si>
    <t xml:space="preserve">GTTCGGC</t>
  </si>
  <si>
    <t xml:space="preserve">GTTCTGA</t>
  </si>
  <si>
    <t xml:space="preserve">TACAGAA</t>
  </si>
  <si>
    <t xml:space="preserve">TACATAC</t>
  </si>
  <si>
    <t xml:space="preserve">TACCATT</t>
  </si>
  <si>
    <t xml:space="preserve">TACCTGC</t>
  </si>
  <si>
    <t xml:space="preserve">TACGGGG</t>
  </si>
  <si>
    <t xml:space="preserve">TACTCAT</t>
  </si>
  <si>
    <t xml:space="preserve">TAGCTTG</t>
  </si>
  <si>
    <t xml:space="preserve">TATTAAT</t>
  </si>
  <si>
    <t xml:space="preserve">TCAAATT</t>
  </si>
  <si>
    <t xml:space="preserve">TCACGTC</t>
  </si>
  <si>
    <t xml:space="preserve">TCACTCT</t>
  </si>
  <si>
    <t xml:space="preserve">TCATGGC</t>
  </si>
  <si>
    <t xml:space="preserve">TCCCACG</t>
  </si>
  <si>
    <t xml:space="preserve">TCCGACT</t>
  </si>
  <si>
    <t xml:space="preserve">TCCGTTA</t>
  </si>
  <si>
    <t xml:space="preserve">TCCTGAT</t>
  </si>
  <si>
    <t xml:space="preserve">TCCTTCG</t>
  </si>
  <si>
    <t xml:space="preserve">TCGATTC</t>
  </si>
  <si>
    <t xml:space="preserve">TCGCCCT</t>
  </si>
  <si>
    <t xml:space="preserve">TCGTACT</t>
  </si>
  <si>
    <t xml:space="preserve">TCTCACC</t>
  </si>
  <si>
    <t xml:space="preserve">TCTGGAC</t>
  </si>
  <si>
    <t xml:space="preserve">TGAAACC</t>
  </si>
  <si>
    <t xml:space="preserve">TGAACGG</t>
  </si>
  <si>
    <t xml:space="preserve">TGCACCC</t>
  </si>
  <si>
    <t xml:space="preserve">TGCAGGC</t>
  </si>
  <si>
    <t xml:space="preserve">TGCTATA</t>
  </si>
  <si>
    <t xml:space="preserve">TGGACGA</t>
  </si>
  <si>
    <t xml:space="preserve">TGGACTT</t>
  </si>
  <si>
    <t xml:space="preserve">TGGCGGA</t>
  </si>
  <si>
    <t xml:space="preserve">TGGTACA</t>
  </si>
  <si>
    <t xml:space="preserve">TGGTGTC</t>
  </si>
  <si>
    <t xml:space="preserve">TGGTTCG</t>
  </si>
  <si>
    <t xml:space="preserve">TGTATTA</t>
  </si>
  <si>
    <t xml:space="preserve">TGTCAAA</t>
  </si>
  <si>
    <t xml:space="preserve">TGTCGTT</t>
  </si>
  <si>
    <t xml:space="preserve">TGTTTGA</t>
  </si>
  <si>
    <t xml:space="preserve">TGTTTGG</t>
  </si>
  <si>
    <t xml:space="preserve">TTAACAA</t>
  </si>
  <si>
    <t xml:space="preserve">TTAGTCA</t>
  </si>
  <si>
    <t xml:space="preserve">TTATGGA</t>
  </si>
  <si>
    <t xml:space="preserve">TTCACCA</t>
  </si>
  <si>
    <t xml:space="preserve">TTCACTT</t>
  </si>
  <si>
    <t xml:space="preserve">TTGGGTT</t>
  </si>
  <si>
    <t xml:space="preserve">TTTAACA</t>
  </si>
  <si>
    <t xml:space="preserve">TTTCCGA</t>
  </si>
  <si>
    <t xml:space="preserve">TTTTCTT</t>
  </si>
  <si>
    <t xml:space="preserve">AAATCGG</t>
  </si>
  <si>
    <t xml:space="preserve">AACACGT</t>
  </si>
  <si>
    <t xml:space="preserve">AACAGTT</t>
  </si>
  <si>
    <t xml:space="preserve">AACGAAT</t>
  </si>
  <si>
    <t xml:space="preserve">AACGTAG</t>
  </si>
  <si>
    <t xml:space="preserve">AACGTTC</t>
  </si>
  <si>
    <t xml:space="preserve">AAGGGCC</t>
  </si>
  <si>
    <t xml:space="preserve">AAGGGTT</t>
  </si>
  <si>
    <t xml:space="preserve">AAGGTAG</t>
  </si>
  <si>
    <t xml:space="preserve">AATCACC</t>
  </si>
  <si>
    <t xml:space="preserve">AATCTCT</t>
  </si>
  <si>
    <t xml:space="preserve">AATCTTA</t>
  </si>
  <si>
    <t xml:space="preserve">AATTTGG</t>
  </si>
  <si>
    <t xml:space="preserve">ACACCTT</t>
  </si>
  <si>
    <t xml:space="preserve">ACAGCGA</t>
  </si>
  <si>
    <t xml:space="preserve">ACATGAC</t>
  </si>
  <si>
    <t xml:space="preserve">ACCCGCA</t>
  </si>
  <si>
    <t xml:space="preserve">ACCCGGG</t>
  </si>
  <si>
    <t xml:space="preserve">ACCGAAT</t>
  </si>
  <si>
    <t xml:space="preserve">ACCTGCA</t>
  </si>
  <si>
    <t xml:space="preserve">ACGCAAG</t>
  </si>
  <si>
    <t xml:space="preserve">ACGCGTC</t>
  </si>
  <si>
    <t xml:space="preserve">ACGCTTG</t>
  </si>
  <si>
    <t xml:space="preserve">ACTAGCC</t>
  </si>
  <si>
    <t xml:space="preserve">ACTATCC</t>
  </si>
  <si>
    <t xml:space="preserve">AGACTAT</t>
  </si>
  <si>
    <t xml:space="preserve">AGCCGAG</t>
  </si>
  <si>
    <t xml:space="preserve">AGGCGTG</t>
  </si>
  <si>
    <t xml:space="preserve">AGGGAGT</t>
  </si>
  <si>
    <t xml:space="preserve">AGTCCTA</t>
  </si>
  <si>
    <t xml:space="preserve">ATAGTCA</t>
  </si>
  <si>
    <t xml:space="preserve">ATATGAA</t>
  </si>
  <si>
    <t xml:space="preserve">ATCCGCT</t>
  </si>
  <si>
    <t xml:space="preserve">ATCTCAT</t>
  </si>
  <si>
    <t xml:space="preserve">ATCTCCT</t>
  </si>
  <si>
    <t xml:space="preserve">ATGACCA</t>
  </si>
  <si>
    <t xml:space="preserve">ATGACGG</t>
  </si>
  <si>
    <t xml:space="preserve">ATTAATG</t>
  </si>
  <si>
    <t xml:space="preserve">ATTACTG</t>
  </si>
  <si>
    <t xml:space="preserve">ATTTATG</t>
  </si>
  <si>
    <t xml:space="preserve">CAAAAGA</t>
  </si>
  <si>
    <t xml:space="preserve">CAAAGGC</t>
  </si>
  <si>
    <t xml:space="preserve">CAACCAA</t>
  </si>
  <si>
    <t xml:space="preserve">CAACGGC</t>
  </si>
  <si>
    <t xml:space="preserve">CAAGGCG</t>
  </si>
  <si>
    <t xml:space="preserve">CAAGTAC</t>
  </si>
  <si>
    <t xml:space="preserve">CACACAC</t>
  </si>
  <si>
    <t xml:space="preserve">CACACCC</t>
  </si>
  <si>
    <t xml:space="preserve">CACGGAC</t>
  </si>
  <si>
    <t xml:space="preserve">CAGCACC</t>
  </si>
  <si>
    <t xml:space="preserve">CAGCATT</t>
  </si>
  <si>
    <t xml:space="preserve">CAGGTTG</t>
  </si>
  <si>
    <t xml:space="preserve">CATTCAC</t>
  </si>
  <si>
    <t xml:space="preserve">CCAATAA</t>
  </si>
  <si>
    <t xml:space="preserve">CCAATGA</t>
  </si>
  <si>
    <t xml:space="preserve">CCACTGA</t>
  </si>
  <si>
    <t xml:space="preserve">CCAGGGA</t>
  </si>
  <si>
    <t xml:space="preserve">CCATACC</t>
  </si>
  <si>
    <t xml:space="preserve">CCCACAC</t>
  </si>
  <si>
    <t xml:space="preserve">CCCTACT</t>
  </si>
  <si>
    <t xml:space="preserve">CCCTCTT</t>
  </si>
  <si>
    <t xml:space="preserve">CCGAGAA</t>
  </si>
  <si>
    <t xml:space="preserve">CCGGAAT</t>
  </si>
  <si>
    <t xml:space="preserve">CCGTAAG</t>
  </si>
  <si>
    <t xml:space="preserve">CCGTCTT</t>
  </si>
  <si>
    <t xml:space="preserve">CGCATCC</t>
  </si>
  <si>
    <t xml:space="preserve">CGCTAAC</t>
  </si>
  <si>
    <t xml:space="preserve">CGCTAGC</t>
  </si>
  <si>
    <t xml:space="preserve">CGCTGCC</t>
  </si>
  <si>
    <t xml:space="preserve">CGGACTA</t>
  </si>
  <si>
    <t xml:space="preserve">CGGAGTC</t>
  </si>
  <si>
    <t xml:space="preserve">CGGGTGC</t>
  </si>
  <si>
    <t xml:space="preserve">CGTTTGA</t>
  </si>
  <si>
    <t xml:space="preserve">CTAAGGT</t>
  </si>
  <si>
    <t xml:space="preserve">CTAAGTA</t>
  </si>
  <si>
    <t xml:space="preserve">CTAAGTC</t>
  </si>
  <si>
    <t xml:space="preserve">CTAGGAT</t>
  </si>
  <si>
    <t xml:space="preserve">CTAGGTA</t>
  </si>
  <si>
    <t xml:space="preserve">CTCAAGG</t>
  </si>
  <si>
    <t xml:space="preserve">CTCCCAC</t>
  </si>
  <si>
    <t xml:space="preserve">CTCCGTC</t>
  </si>
  <si>
    <t xml:space="preserve">CTCTTCG</t>
  </si>
  <si>
    <t xml:space="preserve">CTGCCTA</t>
  </si>
  <si>
    <t xml:space="preserve">CTGCTGG</t>
  </si>
  <si>
    <t xml:space="preserve">CTGGACT</t>
  </si>
  <si>
    <t xml:space="preserve">CTTAGAT</t>
  </si>
  <si>
    <t xml:space="preserve">CTTATCC</t>
  </si>
  <si>
    <t xml:space="preserve">CTTCCAT</t>
  </si>
  <si>
    <t xml:space="preserve">GAAATTC</t>
  </si>
  <si>
    <t xml:space="preserve">GAAGGAA</t>
  </si>
  <si>
    <t xml:space="preserve">GAATGCG</t>
  </si>
  <si>
    <t xml:space="preserve">GAATTCC</t>
  </si>
  <si>
    <t xml:space="preserve">GACTATA</t>
  </si>
  <si>
    <t xml:space="preserve">GACTCCA</t>
  </si>
  <si>
    <t xml:space="preserve">GACTTAC</t>
  </si>
  <si>
    <t xml:space="preserve">GAGCGGC</t>
  </si>
  <si>
    <t xml:space="preserve">GAGGCTG</t>
  </si>
  <si>
    <t xml:space="preserve">GAGGGAG</t>
  </si>
  <si>
    <t xml:space="preserve">GAGGGTC</t>
  </si>
  <si>
    <t xml:space="preserve">GAGTATA</t>
  </si>
  <si>
    <t xml:space="preserve">GATATCT</t>
  </si>
  <si>
    <t xml:space="preserve">GCAAGAT</t>
  </si>
  <si>
    <t xml:space="preserve">GCACAGC</t>
  </si>
  <si>
    <t xml:space="preserve">GCAGTAA</t>
  </si>
  <si>
    <t xml:space="preserve">GCCAGTG</t>
  </si>
  <si>
    <t xml:space="preserve">GCCCATA</t>
  </si>
  <si>
    <t xml:space="preserve">GCCTGTA</t>
  </si>
  <si>
    <t xml:space="preserve">GCGAGCC</t>
  </si>
  <si>
    <t xml:space="preserve">GCGTGTG</t>
  </si>
  <si>
    <t xml:space="preserve">GCTCCTC</t>
  </si>
  <si>
    <t xml:space="preserve">GCTTGCC</t>
  </si>
  <si>
    <t xml:space="preserve">GGAATCG</t>
  </si>
  <si>
    <t xml:space="preserve">GGACCTA</t>
  </si>
  <si>
    <t xml:space="preserve">GGATAAT</t>
  </si>
  <si>
    <t xml:space="preserve">GGATATG</t>
  </si>
  <si>
    <t xml:space="preserve">GGCAATA</t>
  </si>
  <si>
    <t xml:space="preserve">GGCAGTA</t>
  </si>
  <si>
    <t xml:space="preserve">GGCCGAG</t>
  </si>
  <si>
    <t xml:space="preserve">GGGTCCA</t>
  </si>
  <si>
    <t xml:space="preserve">GGGTTAA</t>
  </si>
  <si>
    <t xml:space="preserve">GGTACAC</t>
  </si>
  <si>
    <t xml:space="preserve">GGTGAGT</t>
  </si>
  <si>
    <t xml:space="preserve">GTACCAC</t>
  </si>
  <si>
    <t xml:space="preserve">GTACCCC</t>
  </si>
  <si>
    <t xml:space="preserve">GTCCGGC</t>
  </si>
  <si>
    <t xml:space="preserve">GTCGGTA</t>
  </si>
  <si>
    <t xml:space="preserve">GTGACGT</t>
  </si>
  <si>
    <t xml:space="preserve">GTGCAAT</t>
  </si>
  <si>
    <t xml:space="preserve">GTGCCAA</t>
  </si>
  <si>
    <t xml:space="preserve">GTGCCAG</t>
  </si>
  <si>
    <t xml:space="preserve">GTTAACT</t>
  </si>
  <si>
    <t xml:space="preserve">GTTGACT</t>
  </si>
  <si>
    <t xml:space="preserve">GTTTTAG</t>
  </si>
  <si>
    <t xml:space="preserve">TAAACTC</t>
  </si>
  <si>
    <t xml:space="preserve">TAAGAAT</t>
  </si>
  <si>
    <t xml:space="preserve">TAAGGCT</t>
  </si>
  <si>
    <t xml:space="preserve">TAATGTG</t>
  </si>
  <si>
    <t xml:space="preserve">TACAAAA</t>
  </si>
  <si>
    <t xml:space="preserve">TACAGGG</t>
  </si>
  <si>
    <t xml:space="preserve">TATAGGA</t>
  </si>
  <si>
    <t xml:space="preserve">TATGAAT</t>
  </si>
  <si>
    <t xml:space="preserve">TATGTCC</t>
  </si>
  <si>
    <t xml:space="preserve">TATTTTC</t>
  </si>
  <si>
    <t xml:space="preserve">TCAATCT</t>
  </si>
  <si>
    <t xml:space="preserve">TCACTTC</t>
  </si>
  <si>
    <t xml:space="preserve">TCAGTTT</t>
  </si>
  <si>
    <t xml:space="preserve">TCCTAGG</t>
  </si>
  <si>
    <t xml:space="preserve">TCCTTAC</t>
  </si>
  <si>
    <t xml:space="preserve">TCTGGGT</t>
  </si>
  <si>
    <t xml:space="preserve">TCTTAGA</t>
  </si>
  <si>
    <t xml:space="preserve">TGAATGT</t>
  </si>
  <si>
    <t xml:space="preserve">TGAGCAA</t>
  </si>
  <si>
    <t xml:space="preserve">TGAGCCT</t>
  </si>
  <si>
    <t xml:space="preserve">TGCGTTA</t>
  </si>
  <si>
    <t xml:space="preserve">TGCTAAG</t>
  </si>
  <si>
    <t xml:space="preserve">TGCTCAT</t>
  </si>
  <si>
    <t xml:space="preserve">TGGGGTT</t>
  </si>
  <si>
    <t xml:space="preserve">TGGTGGA</t>
  </si>
  <si>
    <t xml:space="preserve">TGTCCAT</t>
  </si>
  <si>
    <t xml:space="preserve">TGTGGCA</t>
  </si>
  <si>
    <t xml:space="preserve">TTAATTT</t>
  </si>
  <si>
    <t xml:space="preserve">TTATCCG</t>
  </si>
  <si>
    <t xml:space="preserve">TTCAGCT</t>
  </si>
  <si>
    <t xml:space="preserve">TTCAGTA</t>
  </si>
  <si>
    <t xml:space="preserve">TTCTTCT</t>
  </si>
  <si>
    <t xml:space="preserve">TTGATCG</t>
  </si>
  <si>
    <t xml:space="preserve">TTGCGAC</t>
  </si>
  <si>
    <t xml:space="preserve">TTTCCAA</t>
  </si>
  <si>
    <t xml:space="preserve">TTTCCTA</t>
  </si>
  <si>
    <t xml:space="preserve">AAACAAC</t>
  </si>
  <si>
    <t xml:space="preserve">AAAGGTC</t>
  </si>
  <si>
    <t xml:space="preserve">AACCCAT</t>
  </si>
  <si>
    <t xml:space="preserve">AAGCAAG</t>
  </si>
  <si>
    <t xml:space="preserve">AAGTGCC</t>
  </si>
  <si>
    <t xml:space="preserve">AATAAGC</t>
  </si>
  <si>
    <t xml:space="preserve">AATACGA</t>
  </si>
  <si>
    <t xml:space="preserve">AATGCCC</t>
  </si>
  <si>
    <t xml:space="preserve">AATGTTG</t>
  </si>
  <si>
    <t xml:space="preserve">AATTCGC</t>
  </si>
  <si>
    <t xml:space="preserve">ACACCGT</t>
  </si>
  <si>
    <t xml:space="preserve">ACATCCA</t>
  </si>
  <si>
    <t xml:space="preserve">ACATCCG</t>
  </si>
  <si>
    <t xml:space="preserve">ACCCAAC</t>
  </si>
  <si>
    <t xml:space="preserve">ACCCGCG</t>
  </si>
  <si>
    <t xml:space="preserve">ACCCGTT</t>
  </si>
  <si>
    <t xml:space="preserve">ACCTGAT</t>
  </si>
  <si>
    <t xml:space="preserve">ACCTGTC</t>
  </si>
  <si>
    <t xml:space="preserve">ACGGGTA</t>
  </si>
  <si>
    <t xml:space="preserve">ACTATCA</t>
  </si>
  <si>
    <t xml:space="preserve">ACTCCAG</t>
  </si>
  <si>
    <t xml:space="preserve">ACTTAGA</t>
  </si>
  <si>
    <t xml:space="preserve">ACTTTTC</t>
  </si>
  <si>
    <t xml:space="preserve">AGACATT</t>
  </si>
  <si>
    <t xml:space="preserve">AGATATC</t>
  </si>
  <si>
    <t xml:space="preserve">AGCAACT</t>
  </si>
  <si>
    <t xml:space="preserve">AGCAATC</t>
  </si>
  <si>
    <t xml:space="preserve">AGCAGCA</t>
  </si>
  <si>
    <t xml:space="preserve">AGCGAGG</t>
  </si>
  <si>
    <t xml:space="preserve">AGCGTAA</t>
  </si>
  <si>
    <t xml:space="preserve">AGCTCGA</t>
  </si>
  <si>
    <t xml:space="preserve">AGGACCC</t>
  </si>
  <si>
    <t xml:space="preserve">AGTTGTA</t>
  </si>
  <si>
    <t xml:space="preserve">ATAATAT</t>
  </si>
  <si>
    <t xml:space="preserve">ATACGCC</t>
  </si>
  <si>
    <t xml:space="preserve">ATAGAAC</t>
  </si>
  <si>
    <t xml:space="preserve">ATATAAG</t>
  </si>
  <si>
    <t xml:space="preserve">ATATTCA</t>
  </si>
  <si>
    <t xml:space="preserve">ATCACCT</t>
  </si>
  <si>
    <t xml:space="preserve">ATCTTCT</t>
  </si>
  <si>
    <t xml:space="preserve">ATCTTGG</t>
  </si>
  <si>
    <t xml:space="preserve">ATGGTGC</t>
  </si>
  <si>
    <t xml:space="preserve">ATGTACC</t>
  </si>
  <si>
    <t xml:space="preserve">ATTCCGA</t>
  </si>
  <si>
    <t xml:space="preserve">ATTGAGT</t>
  </si>
  <si>
    <t xml:space="preserve">CAAGAGT</t>
  </si>
  <si>
    <t xml:space="preserve">CAAGTAA</t>
  </si>
  <si>
    <t xml:space="preserve">CAATCAG</t>
  </si>
  <si>
    <t xml:space="preserve">CACAGCG</t>
  </si>
  <si>
    <t xml:space="preserve">CACCCTG</t>
  </si>
  <si>
    <t xml:space="preserve">CACGGCT</t>
  </si>
  <si>
    <t xml:space="preserve">CACTGCA</t>
  </si>
  <si>
    <t xml:space="preserve">CACTGCG</t>
  </si>
  <si>
    <t xml:space="preserve">CAGAGGC</t>
  </si>
  <si>
    <t xml:space="preserve">CAGCTCC</t>
  </si>
  <si>
    <t xml:space="preserve">CATATAT</t>
  </si>
  <si>
    <t xml:space="preserve">CATCAAC</t>
  </si>
  <si>
    <t xml:space="preserve">CATCTAC</t>
  </si>
  <si>
    <t xml:space="preserve">CATGTAT</t>
  </si>
  <si>
    <t xml:space="preserve">CCAACTC</t>
  </si>
  <si>
    <t xml:space="preserve">CCACAAT</t>
  </si>
  <si>
    <t xml:space="preserve">CCACACT</t>
  </si>
  <si>
    <t xml:space="preserve">CCATATA</t>
  </si>
  <si>
    <t xml:space="preserve">CCCGCCC</t>
  </si>
  <si>
    <t xml:space="preserve">CCCGCTT</t>
  </si>
  <si>
    <t xml:space="preserve">CCCGGCT</t>
  </si>
  <si>
    <t xml:space="preserve">CCCGTTA</t>
  </si>
  <si>
    <t xml:space="preserve">CCGACTC</t>
  </si>
  <si>
    <t xml:space="preserve">CCGACTG</t>
  </si>
  <si>
    <t xml:space="preserve">CCGATCA</t>
  </si>
  <si>
    <t xml:space="preserve">CCGCAAT</t>
  </si>
  <si>
    <t xml:space="preserve">CCGCCGC</t>
  </si>
  <si>
    <t xml:space="preserve">CCGCCGT</t>
  </si>
  <si>
    <t xml:space="preserve">CCGTACA</t>
  </si>
  <si>
    <t xml:space="preserve">CCGTCAT</t>
  </si>
  <si>
    <t xml:space="preserve">CCGTTAT</t>
  </si>
  <si>
    <t xml:space="preserve">CCGTTCA</t>
  </si>
  <si>
    <t xml:space="preserve">CCTCAGG</t>
  </si>
  <si>
    <t xml:space="preserve">CCTCCTC</t>
  </si>
  <si>
    <t xml:space="preserve">CCTGAAT</t>
  </si>
  <si>
    <t xml:space="preserve">CGAAAAT</t>
  </si>
  <si>
    <t xml:space="preserve">CGCTCAC</t>
  </si>
  <si>
    <t xml:space="preserve">CGCTTTT</t>
  </si>
  <si>
    <t xml:space="preserve">CGGAAAC</t>
  </si>
  <si>
    <t xml:space="preserve">CGGGGTA</t>
  </si>
  <si>
    <t xml:space="preserve">CGTGAAC</t>
  </si>
  <si>
    <t xml:space="preserve">CTATCCC</t>
  </si>
  <si>
    <t xml:space="preserve">CTATGAT</t>
  </si>
  <si>
    <t xml:space="preserve">CTATGCT</t>
  </si>
  <si>
    <t xml:space="preserve">CTATTCC</t>
  </si>
  <si>
    <t xml:space="preserve">CTATTGG</t>
  </si>
  <si>
    <t xml:space="preserve">CTCACCA</t>
  </si>
  <si>
    <t xml:space="preserve">CTCCAAC</t>
  </si>
  <si>
    <t xml:space="preserve">CTCCGTA</t>
  </si>
  <si>
    <t xml:space="preserve">CTCTCGC</t>
  </si>
  <si>
    <t xml:space="preserve">CTCTGGT</t>
  </si>
  <si>
    <t xml:space="preserve">CTGCGCC</t>
  </si>
  <si>
    <t xml:space="preserve">CTGTAAC</t>
  </si>
  <si>
    <t xml:space="preserve">CTGTCCT</t>
  </si>
  <si>
    <t xml:space="preserve">GAAATTT</t>
  </si>
  <si>
    <t xml:space="preserve">GAACAGC</t>
  </si>
  <si>
    <t xml:space="preserve">GAACCAA</t>
  </si>
  <si>
    <t xml:space="preserve">GAATGGT</t>
  </si>
  <si>
    <t xml:space="preserve">GACAACA</t>
  </si>
  <si>
    <t xml:space="preserve">GACAAGG</t>
  </si>
  <si>
    <t xml:space="preserve">GACACGA</t>
  </si>
  <si>
    <t xml:space="preserve">GACGCGT</t>
  </si>
  <si>
    <t xml:space="preserve">GACGGCC</t>
  </si>
  <si>
    <t xml:space="preserve">GACGGTT</t>
  </si>
  <si>
    <t xml:space="preserve">GAGCACC</t>
  </si>
  <si>
    <t xml:space="preserve">GATGATG</t>
  </si>
  <si>
    <t xml:space="preserve">GCATAAA</t>
  </si>
  <si>
    <t xml:space="preserve">GCATGCC</t>
  </si>
  <si>
    <t xml:space="preserve">GCCAACT</t>
  </si>
  <si>
    <t xml:space="preserve">GCCGGGT</t>
  </si>
  <si>
    <t xml:space="preserve">GCCTTAA</t>
  </si>
  <si>
    <t xml:space="preserve">GCGCTAA</t>
  </si>
  <si>
    <t xml:space="preserve">GCGGAGG</t>
  </si>
  <si>
    <t xml:space="preserve">GCGGTGT</t>
  </si>
  <si>
    <t xml:space="preserve">GCTGAAT</t>
  </si>
  <si>
    <t xml:space="preserve">GGAACAA</t>
  </si>
  <si>
    <t xml:space="preserve">GGAACAT</t>
  </si>
  <si>
    <t xml:space="preserve">GGACACG</t>
  </si>
  <si>
    <t xml:space="preserve">GGACGGC</t>
  </si>
  <si>
    <t xml:space="preserve">GGACTTA</t>
  </si>
  <si>
    <t xml:space="preserve">GGAGCTT</t>
  </si>
  <si>
    <t xml:space="preserve">GGCACAC</t>
  </si>
  <si>
    <t xml:space="preserve">GGCAGGT</t>
  </si>
  <si>
    <t xml:space="preserve">GGCCAAA</t>
  </si>
  <si>
    <t xml:space="preserve">GGGACAC</t>
  </si>
  <si>
    <t xml:space="preserve">GGGCATA</t>
  </si>
  <si>
    <t xml:space="preserve">GGGGGCC</t>
  </si>
  <si>
    <t xml:space="preserve">GGTAGTT</t>
  </si>
  <si>
    <t xml:space="preserve">GGTCTGG</t>
  </si>
  <si>
    <t xml:space="preserve">GGTGGGT</t>
  </si>
  <si>
    <t xml:space="preserve">GGTGTAC</t>
  </si>
  <si>
    <t xml:space="preserve">GGTGTCT</t>
  </si>
  <si>
    <t xml:space="preserve">GGTTGGC</t>
  </si>
  <si>
    <t xml:space="preserve">GTAAGAA</t>
  </si>
  <si>
    <t xml:space="preserve">GTATCGT</t>
  </si>
  <si>
    <t xml:space="preserve">GTATTCT</t>
  </si>
  <si>
    <t xml:space="preserve">GTCCGCT</t>
  </si>
  <si>
    <t xml:space="preserve">GTCCTAT</t>
  </si>
  <si>
    <t xml:space="preserve">GTCCTTA</t>
  </si>
  <si>
    <t xml:space="preserve">GTCTGGG</t>
  </si>
  <si>
    <t xml:space="preserve">GTGCACC</t>
  </si>
  <si>
    <t xml:space="preserve">GTGGCAA</t>
  </si>
  <si>
    <t xml:space="preserve">GTGTAAG</t>
  </si>
  <si>
    <t xml:space="preserve">GTGTCAG</t>
  </si>
  <si>
    <t xml:space="preserve">GTTACGG</t>
  </si>
  <si>
    <t xml:space="preserve">GTTAGCT</t>
  </si>
  <si>
    <t xml:space="preserve">GTTTCGC</t>
  </si>
  <si>
    <t xml:space="preserve">GTTTGAC</t>
  </si>
  <si>
    <t xml:space="preserve">TAAGTAT</t>
  </si>
  <si>
    <t xml:space="preserve">TAAGTGT</t>
  </si>
  <si>
    <t xml:space="preserve">TACAACC</t>
  </si>
  <si>
    <t xml:space="preserve">TACGAAC</t>
  </si>
  <si>
    <t xml:space="preserve">TACGGGT</t>
  </si>
  <si>
    <t xml:space="preserve">TACTGGT</t>
  </si>
  <si>
    <t xml:space="preserve">TAGCCCA</t>
  </si>
  <si>
    <t xml:space="preserve">TATAAAA</t>
  </si>
  <si>
    <t xml:space="preserve">TATCCAA</t>
  </si>
  <si>
    <t xml:space="preserve">TATCCAT</t>
  </si>
  <si>
    <t xml:space="preserve">TATCTAT</t>
  </si>
  <si>
    <t xml:space="preserve">TATGATC</t>
  </si>
  <si>
    <t xml:space="preserve">TATGTTC</t>
  </si>
  <si>
    <t xml:space="preserve">TATTATG</t>
  </si>
  <si>
    <t xml:space="preserve">TCAACCC</t>
  </si>
  <si>
    <t xml:space="preserve">TCAAGGG</t>
  </si>
  <si>
    <t xml:space="preserve">TCAGACC</t>
  </si>
  <si>
    <t xml:space="preserve">TCATTTC</t>
  </si>
  <si>
    <t xml:space="preserve">TCCATTG</t>
  </si>
  <si>
    <t xml:space="preserve">TCCCAGT</t>
  </si>
  <si>
    <t xml:space="preserve">TCCGGCA</t>
  </si>
  <si>
    <t xml:space="preserve">TCGAGCC</t>
  </si>
  <si>
    <t xml:space="preserve">TCGGTGG</t>
  </si>
  <si>
    <t xml:space="preserve">TCGTTAG</t>
  </si>
  <si>
    <t xml:space="preserve">TCTACGG</t>
  </si>
  <si>
    <t xml:space="preserve">TCTCCTC</t>
  </si>
  <si>
    <t xml:space="preserve">TCTGGAG</t>
  </si>
  <si>
    <t xml:space="preserve">TCTTCTG</t>
  </si>
  <si>
    <t xml:space="preserve">TCTTCTT</t>
  </si>
  <si>
    <t xml:space="preserve">TGAACTT</t>
  </si>
  <si>
    <t xml:space="preserve">TGCAGAT</t>
  </si>
  <si>
    <t xml:space="preserve">TGCGCCC</t>
  </si>
  <si>
    <t xml:space="preserve">TGCGCGA</t>
  </si>
  <si>
    <t xml:space="preserve">TGCTTTT</t>
  </si>
  <si>
    <t xml:space="preserve">TGGAACA</t>
  </si>
  <si>
    <t xml:space="preserve">TGGACTG</t>
  </si>
  <si>
    <t xml:space="preserve">TGGCTGG</t>
  </si>
  <si>
    <t xml:space="preserve">TGTTATC</t>
  </si>
  <si>
    <t xml:space="preserve">TGTTTCT</t>
  </si>
  <si>
    <t xml:space="preserve">TTAATTA</t>
  </si>
  <si>
    <t xml:space="preserve">TTACGCA</t>
  </si>
  <si>
    <t xml:space="preserve">TTAGGTT</t>
  </si>
  <si>
    <t xml:space="preserve">TTATTAT</t>
  </si>
  <si>
    <t xml:space="preserve">TTCCACA</t>
  </si>
  <si>
    <t xml:space="preserve">TTCGAAT</t>
  </si>
  <si>
    <t xml:space="preserve">TTCGCAT</t>
  </si>
  <si>
    <t xml:space="preserve">TTCGCTG</t>
  </si>
  <si>
    <t xml:space="preserve">TTCGGCT</t>
  </si>
  <si>
    <t xml:space="preserve">TTGACGA</t>
  </si>
  <si>
    <t xml:space="preserve">TTGATCC</t>
  </si>
  <si>
    <t xml:space="preserve">TTGATTT</t>
  </si>
  <si>
    <t xml:space="preserve">TTGGGGT</t>
  </si>
  <si>
    <t xml:space="preserve">TTGTCCA</t>
  </si>
  <si>
    <t xml:space="preserve">TTGTTCG</t>
  </si>
  <si>
    <t xml:space="preserve">TTTAGTA</t>
  </si>
  <si>
    <t xml:space="preserve">TTTGTGG</t>
  </si>
  <si>
    <t xml:space="preserve">AAACTCC</t>
  </si>
  <si>
    <t xml:space="preserve">AAAGAGA</t>
  </si>
  <si>
    <t xml:space="preserve">AAAGGTG</t>
  </si>
  <si>
    <t xml:space="preserve">AAATTTA</t>
  </si>
  <si>
    <t xml:space="preserve">AAGCACG</t>
  </si>
  <si>
    <t xml:space="preserve">AAGCTAG</t>
  </si>
  <si>
    <t xml:space="preserve">AAGTACC</t>
  </si>
  <si>
    <t xml:space="preserve">AAGTTAT</t>
  </si>
  <si>
    <t xml:space="preserve">ACACTTT</t>
  </si>
  <si>
    <t xml:space="preserve">ACAGTTC</t>
  </si>
  <si>
    <t xml:space="preserve">ACATGGA</t>
  </si>
  <si>
    <t xml:space="preserve">ACCAGTG</t>
  </si>
  <si>
    <t xml:space="preserve">ACCCCAT</t>
  </si>
  <si>
    <t xml:space="preserve">ACCGCGT</t>
  </si>
  <si>
    <t xml:space="preserve">ACCTACT</t>
  </si>
  <si>
    <t xml:space="preserve">ACGACAC</t>
  </si>
  <si>
    <t xml:space="preserve">ACGATGG</t>
  </si>
  <si>
    <t xml:space="preserve">ACGCCGG</t>
  </si>
  <si>
    <t xml:space="preserve">ACGCCTG</t>
  </si>
  <si>
    <t xml:space="preserve">ACGTGGC</t>
  </si>
  <si>
    <t xml:space="preserve">ACGTTCA</t>
  </si>
  <si>
    <t xml:space="preserve">ACTCCGT</t>
  </si>
  <si>
    <t xml:space="preserve">ACTTCTA</t>
  </si>
  <si>
    <t xml:space="preserve">ACTTTAT</t>
  </si>
  <si>
    <t xml:space="preserve">AGAAAGA</t>
  </si>
  <si>
    <t xml:space="preserve">AGAAATA</t>
  </si>
  <si>
    <t xml:space="preserve">AGACGCA</t>
  </si>
  <si>
    <t xml:space="preserve">AGACGGC</t>
  </si>
  <si>
    <t xml:space="preserve">AGAGGCT</t>
  </si>
  <si>
    <t xml:space="preserve">AGAGGGG</t>
  </si>
  <si>
    <t xml:space="preserve">AGATCTT</t>
  </si>
  <si>
    <t xml:space="preserve">AGCCCAC</t>
  </si>
  <si>
    <t xml:space="preserve">AGGCTGT</t>
  </si>
  <si>
    <t xml:space="preserve">AGGGAGC</t>
  </si>
  <si>
    <t xml:space="preserve">AGGTGCT</t>
  </si>
  <si>
    <t xml:space="preserve">AGTCCAG</t>
  </si>
  <si>
    <t xml:space="preserve">AGTGCTT</t>
  </si>
  <si>
    <t xml:space="preserve">AGTTCGC</t>
  </si>
  <si>
    <t xml:space="preserve">AGTTTCG</t>
  </si>
  <si>
    <t xml:space="preserve">ATAAAAA</t>
  </si>
  <si>
    <t xml:space="preserve">ATACTCA</t>
  </si>
  <si>
    <t xml:space="preserve">ATCACTT</t>
  </si>
  <si>
    <t xml:space="preserve">ATCCTCG</t>
  </si>
  <si>
    <t xml:space="preserve">ATCGGGG</t>
  </si>
  <si>
    <t xml:space="preserve">ATCTACT</t>
  </si>
  <si>
    <t xml:space="preserve">ATGCTTA</t>
  </si>
  <si>
    <t xml:space="preserve">ATGTTCG</t>
  </si>
  <si>
    <t xml:space="preserve">ATTCAGC</t>
  </si>
  <si>
    <t xml:space="preserve">ATTCTTT</t>
  </si>
  <si>
    <t xml:space="preserve">ATTGGTA</t>
  </si>
  <si>
    <t xml:space="preserve">ATTTGCC</t>
  </si>
  <si>
    <t xml:space="preserve">CAAAAAG</t>
  </si>
  <si>
    <t xml:space="preserve">CAACACG</t>
  </si>
  <si>
    <t xml:space="preserve">CAACGTA</t>
  </si>
  <si>
    <t xml:space="preserve">CAAGGTT</t>
  </si>
  <si>
    <t xml:space="preserve">CAAGTGC</t>
  </si>
  <si>
    <t xml:space="preserve">CAATCGC</t>
  </si>
  <si>
    <t xml:space="preserve">CAATGGT</t>
  </si>
  <si>
    <t xml:space="preserve">CAATTCT</t>
  </si>
  <si>
    <t xml:space="preserve">CACCCGA</t>
  </si>
  <si>
    <t xml:space="preserve">CACGCGC</t>
  </si>
  <si>
    <t xml:space="preserve">CACGGCA</t>
  </si>
  <si>
    <t xml:space="preserve">CACGGTG</t>
  </si>
  <si>
    <t xml:space="preserve">CAGCGGT</t>
  </si>
  <si>
    <t xml:space="preserve">CAGGGAG</t>
  </si>
  <si>
    <t xml:space="preserve">CAGGGGT</t>
  </si>
  <si>
    <t xml:space="preserve">CAGTTAG</t>
  </si>
  <si>
    <t xml:space="preserve">CATCAAT</t>
  </si>
  <si>
    <t xml:space="preserve">CATTGGT</t>
  </si>
  <si>
    <t xml:space="preserve">CATTTAC</t>
  </si>
  <si>
    <t xml:space="preserve">CCAAACC</t>
  </si>
  <si>
    <t xml:space="preserve">CCACGTG</t>
  </si>
  <si>
    <t xml:space="preserve">CCAGAAC</t>
  </si>
  <si>
    <t xml:space="preserve">CCATTTA</t>
  </si>
  <si>
    <t xml:space="preserve">CCCATTA</t>
  </si>
  <si>
    <t xml:space="preserve">CCCGCGG</t>
  </si>
  <si>
    <t xml:space="preserve">CCGGCTC</t>
  </si>
  <si>
    <t xml:space="preserve">CCTCTAC</t>
  </si>
  <si>
    <t xml:space="preserve">CCTTGGA</t>
  </si>
  <si>
    <t xml:space="preserve">CGACCGC</t>
  </si>
  <si>
    <t xml:space="preserve">CGAGGGG</t>
  </si>
  <si>
    <t xml:space="preserve">CGATGGA</t>
  </si>
  <si>
    <t xml:space="preserve">CGATTGC</t>
  </si>
  <si>
    <t xml:space="preserve">CGCCGAT</t>
  </si>
  <si>
    <t xml:space="preserve">CGCGTGT</t>
  </si>
  <si>
    <t xml:space="preserve">CGGACGC</t>
  </si>
  <si>
    <t xml:space="preserve">CGGCATT</t>
  </si>
  <si>
    <t xml:space="preserve">CGGCTCT</t>
  </si>
  <si>
    <t xml:space="preserve">CGGTAGT</t>
  </si>
  <si>
    <t xml:space="preserve">CGTAGTC</t>
  </si>
  <si>
    <t xml:space="preserve">CGTGATC</t>
  </si>
  <si>
    <t xml:space="preserve">CGTGGCA</t>
  </si>
  <si>
    <t xml:space="preserve">CGTTTCA</t>
  </si>
  <si>
    <t xml:space="preserve">CTAAGGA</t>
  </si>
  <si>
    <t xml:space="preserve">CTAGCTA</t>
  </si>
  <si>
    <t xml:space="preserve">CTATATC</t>
  </si>
  <si>
    <t xml:space="preserve">CTATCCA</t>
  </si>
  <si>
    <t xml:space="preserve">CTATCCG</t>
  </si>
  <si>
    <t xml:space="preserve">CTATGGG</t>
  </si>
  <si>
    <t xml:space="preserve">CTGAAGG</t>
  </si>
  <si>
    <t xml:space="preserve">CTGGGTT</t>
  </si>
  <si>
    <t xml:space="preserve">CTTAGGG</t>
  </si>
  <si>
    <t xml:space="preserve">CTTGAAT</t>
  </si>
  <si>
    <t xml:space="preserve">CTTGCAG</t>
  </si>
  <si>
    <t xml:space="preserve">GAAACAA</t>
  </si>
  <si>
    <t xml:space="preserve">GAAACAT</t>
  </si>
  <si>
    <t xml:space="preserve">GAAAGGT</t>
  </si>
  <si>
    <t xml:space="preserve">GAAAGTT</t>
  </si>
  <si>
    <t xml:space="preserve">GAACTCC</t>
  </si>
  <si>
    <t xml:space="preserve">GAAGCAA</t>
  </si>
  <si>
    <t xml:space="preserve">GAAGTCA</t>
  </si>
  <si>
    <t xml:space="preserve">GAATCCA</t>
  </si>
  <si>
    <t xml:space="preserve">GAATTGC</t>
  </si>
  <si>
    <t xml:space="preserve">GACACAG</t>
  </si>
  <si>
    <t xml:space="preserve">GACCACG</t>
  </si>
  <si>
    <t xml:space="preserve">GACTGTG</t>
  </si>
  <si>
    <t xml:space="preserve">GAGCAAC</t>
  </si>
  <si>
    <t xml:space="preserve">GAGCCTC</t>
  </si>
  <si>
    <t xml:space="preserve">GAGGACT</t>
  </si>
  <si>
    <t xml:space="preserve">GAGGTAT</t>
  </si>
  <si>
    <t xml:space="preserve">GAGGTGT</t>
  </si>
  <si>
    <t xml:space="preserve">GAGTGAA</t>
  </si>
  <si>
    <t xml:space="preserve">GAGTGAG</t>
  </si>
  <si>
    <t xml:space="preserve">GAGTTCC</t>
  </si>
  <si>
    <t xml:space="preserve">GATTATA</t>
  </si>
  <si>
    <t xml:space="preserve">GCAAGAA</t>
  </si>
  <si>
    <t xml:space="preserve">GCACAAT</t>
  </si>
  <si>
    <t xml:space="preserve">GCACTTT</t>
  </si>
  <si>
    <t xml:space="preserve">GCATCAA</t>
  </si>
  <si>
    <t xml:space="preserve">GCCAGGG</t>
  </si>
  <si>
    <t xml:space="preserve">GCCCAAT</t>
  </si>
  <si>
    <t xml:space="preserve">GCCGGGA</t>
  </si>
  <si>
    <t xml:space="preserve">GCCTCAG</t>
  </si>
  <si>
    <t xml:space="preserve">GCCTCAT</t>
  </si>
  <si>
    <t xml:space="preserve">GCGGGAA</t>
  </si>
  <si>
    <t xml:space="preserve">GCTAAGG</t>
  </si>
  <si>
    <t xml:space="preserve">GCTAAGT</t>
  </si>
  <si>
    <t xml:space="preserve">GCTCATT</t>
  </si>
  <si>
    <t xml:space="preserve">GCTTGCT</t>
  </si>
  <si>
    <t xml:space="preserve">GGACACA</t>
  </si>
  <si>
    <t xml:space="preserve">GGATAAA</t>
  </si>
  <si>
    <t xml:space="preserve">GGCACTG</t>
  </si>
  <si>
    <t xml:space="preserve">GGCGACC</t>
  </si>
  <si>
    <t xml:space="preserve">GGCTCTT</t>
  </si>
  <si>
    <t xml:space="preserve">GGCTGTG</t>
  </si>
  <si>
    <t xml:space="preserve">GGCTTGC</t>
  </si>
  <si>
    <t xml:space="preserve">GGGAAAG</t>
  </si>
  <si>
    <t xml:space="preserve">GGGAGTT</t>
  </si>
  <si>
    <t xml:space="preserve">GGGCCAC</t>
  </si>
  <si>
    <t xml:space="preserve">GGGCTCC</t>
  </si>
  <si>
    <t xml:space="preserve">GGGGTAA</t>
  </si>
  <si>
    <t xml:space="preserve">GGTATAA</t>
  </si>
  <si>
    <t xml:space="preserve">GGTCGGG</t>
  </si>
  <si>
    <t xml:space="preserve">GGTGGAG</t>
  </si>
  <si>
    <t xml:space="preserve">GGTTAGT</t>
  </si>
  <si>
    <t xml:space="preserve">GGTTATA</t>
  </si>
  <si>
    <t xml:space="preserve">GTACTAA</t>
  </si>
  <si>
    <t xml:space="preserve">GTAGGGA</t>
  </si>
  <si>
    <t xml:space="preserve">GTCCGAT</t>
  </si>
  <si>
    <t xml:space="preserve">GTCTCCT</t>
  </si>
  <si>
    <t xml:space="preserve">GTCTTCG</t>
  </si>
  <si>
    <t xml:space="preserve">GTGCGCT</t>
  </si>
  <si>
    <t xml:space="preserve">GTGCGGA</t>
  </si>
  <si>
    <t xml:space="preserve">GTTGCGC</t>
  </si>
  <si>
    <t xml:space="preserve">GTTGGTA</t>
  </si>
  <si>
    <t xml:space="preserve">GTTTATA</t>
  </si>
  <si>
    <t xml:space="preserve">TAACAGA</t>
  </si>
  <si>
    <t xml:space="preserve">TAACGCC</t>
  </si>
  <si>
    <t xml:space="preserve">TAAGGAC</t>
  </si>
  <si>
    <t xml:space="preserve">TAAGTTG</t>
  </si>
  <si>
    <t xml:space="preserve">TAATGCC</t>
  </si>
  <si>
    <t xml:space="preserve">TACCTTA</t>
  </si>
  <si>
    <t xml:space="preserve">TACTAGG</t>
  </si>
  <si>
    <t xml:space="preserve">TACTGCT</t>
  </si>
  <si>
    <t xml:space="preserve">TATGAAA</t>
  </si>
  <si>
    <t xml:space="preserve">TATGGAA</t>
  </si>
  <si>
    <t xml:space="preserve">TATGTAT</t>
  </si>
  <si>
    <t xml:space="preserve">TATTCGC</t>
  </si>
  <si>
    <t xml:space="preserve">TATTGAG</t>
  </si>
  <si>
    <t xml:space="preserve">TCAACTA</t>
  </si>
  <si>
    <t xml:space="preserve">TCACCAG</t>
  </si>
  <si>
    <t xml:space="preserve">TCATGAT</t>
  </si>
  <si>
    <t xml:space="preserve">TCATTGT</t>
  </si>
  <si>
    <t xml:space="preserve">TCCATCG</t>
  </si>
  <si>
    <t xml:space="preserve">TCCCCTC</t>
  </si>
  <si>
    <t xml:space="preserve">TCCGCAT</t>
  </si>
  <si>
    <t xml:space="preserve">TCCGTCC</t>
  </si>
  <si>
    <t xml:space="preserve">TCCTAAG</t>
  </si>
  <si>
    <t xml:space="preserve">TCCTATC</t>
  </si>
  <si>
    <t xml:space="preserve">TCGCAAA</t>
  </si>
  <si>
    <t xml:space="preserve">TCGCTGG</t>
  </si>
  <si>
    <t xml:space="preserve">TCGGACC</t>
  </si>
  <si>
    <t xml:space="preserve">TCTATTC</t>
  </si>
  <si>
    <t xml:space="preserve">TCTCCTT</t>
  </si>
  <si>
    <t xml:space="preserve">TGAAATT</t>
  </si>
  <si>
    <t xml:space="preserve">TGAAGTT</t>
  </si>
  <si>
    <t xml:space="preserve">TGACACT</t>
  </si>
  <si>
    <t xml:space="preserve">TGACGGA</t>
  </si>
  <si>
    <t xml:space="preserve">TGATGAA</t>
  </si>
  <si>
    <t xml:space="preserve">TGATTCA</t>
  </si>
  <si>
    <t xml:space="preserve">TGCAGGT</t>
  </si>
  <si>
    <t xml:space="preserve">TGGAGGT</t>
  </si>
  <si>
    <t xml:space="preserve">TGGAGTC</t>
  </si>
  <si>
    <t xml:space="preserve">TGGCTTA</t>
  </si>
  <si>
    <t xml:space="preserve">TGTATAG</t>
  </si>
  <si>
    <t xml:space="preserve">TGTCATG</t>
  </si>
  <si>
    <t xml:space="preserve">TGTCCAG</t>
  </si>
  <si>
    <t xml:space="preserve">TGTCTCC</t>
  </si>
  <si>
    <t xml:space="preserve">TTACAGG</t>
  </si>
  <si>
    <t xml:space="preserve">TTACGGG</t>
  </si>
  <si>
    <t xml:space="preserve">TTCTAAC</t>
  </si>
  <si>
    <t xml:space="preserve">TTCTAGA</t>
  </si>
  <si>
    <t xml:space="preserve">TTGAGAG</t>
  </si>
  <si>
    <t xml:space="preserve">TTGCTCG</t>
  </si>
  <si>
    <t xml:space="preserve">TTGGGGC</t>
  </si>
  <si>
    <t xml:space="preserve">TTGTAGG</t>
  </si>
  <si>
    <t xml:space="preserve">TTTAACG</t>
  </si>
  <si>
    <t xml:space="preserve">AAACGCA</t>
  </si>
  <si>
    <t xml:space="preserve">AAACGGC</t>
  </si>
  <si>
    <t xml:space="preserve">AAACTTC</t>
  </si>
  <si>
    <t xml:space="preserve">AAAGGGG</t>
  </si>
  <si>
    <t xml:space="preserve">AAATAGG</t>
  </si>
  <si>
    <t xml:space="preserve">AACCGGA</t>
  </si>
  <si>
    <t xml:space="preserve">AACGGGT</t>
  </si>
  <si>
    <t xml:space="preserve">AACGGTA</t>
  </si>
  <si>
    <t xml:space="preserve">AACTCTG</t>
  </si>
  <si>
    <t xml:space="preserve">AAGACGC</t>
  </si>
  <si>
    <t xml:space="preserve">AAGGTGG</t>
  </si>
  <si>
    <t xml:space="preserve">AATAAAG</t>
  </si>
  <si>
    <t xml:space="preserve">AATAGGG</t>
  </si>
  <si>
    <t xml:space="preserve">AATCGAC</t>
  </si>
  <si>
    <t xml:space="preserve">AATGACG</t>
  </si>
  <si>
    <t xml:space="preserve">AATGGAG</t>
  </si>
  <si>
    <t xml:space="preserve">AATGGGG</t>
  </si>
  <si>
    <t xml:space="preserve">AATGGTG</t>
  </si>
  <si>
    <t xml:space="preserve">ACACTCA</t>
  </si>
  <si>
    <t xml:space="preserve">ACCAAGT</t>
  </si>
  <si>
    <t xml:space="preserve">ACCACGT</t>
  </si>
  <si>
    <t xml:space="preserve">ACCCCAG</t>
  </si>
  <si>
    <t xml:space="preserve">ACCGATC</t>
  </si>
  <si>
    <t xml:space="preserve">ACCGCCC</t>
  </si>
  <si>
    <t xml:space="preserve">ACCGTAT</t>
  </si>
  <si>
    <t xml:space="preserve">ACCTGCT</t>
  </si>
  <si>
    <t xml:space="preserve">ACGAACC</t>
  </si>
  <si>
    <t xml:space="preserve">ACGCAAA</t>
  </si>
  <si>
    <t xml:space="preserve">ACGCTCA</t>
  </si>
  <si>
    <t xml:space="preserve">ACGGAAT</t>
  </si>
  <si>
    <t xml:space="preserve">ACGGACC</t>
  </si>
  <si>
    <t xml:space="preserve">ACGGGGC</t>
  </si>
  <si>
    <t xml:space="preserve">ACGTCCA</t>
  </si>
  <si>
    <t xml:space="preserve">ACGTGGA</t>
  </si>
  <si>
    <t xml:space="preserve">ACTAGGA</t>
  </si>
  <si>
    <t xml:space="preserve">ACTCCAT</t>
  </si>
  <si>
    <t xml:space="preserve">ACTCCGC</t>
  </si>
  <si>
    <t xml:space="preserve">ACTCTGA</t>
  </si>
  <si>
    <t xml:space="preserve">ACTTGCT</t>
  </si>
  <si>
    <t xml:space="preserve">ACTTGTC</t>
  </si>
  <si>
    <t xml:space="preserve">ACTTTGG</t>
  </si>
  <si>
    <t xml:space="preserve">AGAAACG</t>
  </si>
  <si>
    <t xml:space="preserve">AGAATCA</t>
  </si>
  <si>
    <t xml:space="preserve">AGCGCTA</t>
  </si>
  <si>
    <t xml:space="preserve">AGCTTGA</t>
  </si>
  <si>
    <t xml:space="preserve">AGGAATA</t>
  </si>
  <si>
    <t xml:space="preserve">AGGACCT</t>
  </si>
  <si>
    <t xml:space="preserve">AGGATAG</t>
  </si>
  <si>
    <t xml:space="preserve">AGGCCAG</t>
  </si>
  <si>
    <t xml:space="preserve">AGGGGAG</t>
  </si>
  <si>
    <t xml:space="preserve">AGGGTGG</t>
  </si>
  <si>
    <t xml:space="preserve">AGGGTTG</t>
  </si>
  <si>
    <t xml:space="preserve">AGGTTCG</t>
  </si>
  <si>
    <t xml:space="preserve">AGTGTTT</t>
  </si>
  <si>
    <t xml:space="preserve">ATAACAG</t>
  </si>
  <si>
    <t xml:space="preserve">ATAAGTG</t>
  </si>
  <si>
    <t xml:space="preserve">ATATCAC</t>
  </si>
  <si>
    <t xml:space="preserve">ATATCCA</t>
  </si>
  <si>
    <t xml:space="preserve">ATATCTA</t>
  </si>
  <si>
    <t xml:space="preserve">ATCAAAT</t>
  </si>
  <si>
    <t xml:space="preserve">ATCCAGC</t>
  </si>
  <si>
    <t xml:space="preserve">ATCCCAG</t>
  </si>
  <si>
    <t xml:space="preserve">ATCCGCA</t>
  </si>
  <si>
    <t xml:space="preserve">ATCCTAA</t>
  </si>
  <si>
    <t xml:space="preserve">ATCGTAA</t>
  </si>
  <si>
    <t xml:space="preserve">ATCTTCC</t>
  </si>
  <si>
    <t xml:space="preserve">ATGAACT</t>
  </si>
  <si>
    <t xml:space="preserve">ATGATGA</t>
  </si>
  <si>
    <t xml:space="preserve">ATGCCGA</t>
  </si>
  <si>
    <t xml:space="preserve">ATGCTGA</t>
  </si>
  <si>
    <t xml:space="preserve">ATGGGGC</t>
  </si>
  <si>
    <t xml:space="preserve">ATTAACC</t>
  </si>
  <si>
    <t xml:space="preserve">ATTACCC</t>
  </si>
  <si>
    <t xml:space="preserve">ATTCCAC</t>
  </si>
  <si>
    <t xml:space="preserve">ATTGAGC</t>
  </si>
  <si>
    <t xml:space="preserve">ATTGCTT</t>
  </si>
  <si>
    <t xml:space="preserve">ATTGGAT</t>
  </si>
  <si>
    <t xml:space="preserve">ATTTGAA</t>
  </si>
  <si>
    <t xml:space="preserve">ATTTGCG</t>
  </si>
  <si>
    <t xml:space="preserve">ATTTGTT</t>
  </si>
  <si>
    <t xml:space="preserve">CAAATGA</t>
  </si>
  <si>
    <t xml:space="preserve">CAAGATA</t>
  </si>
  <si>
    <t xml:space="preserve">CAAGGCC</t>
  </si>
  <si>
    <t xml:space="preserve">CAAGTCT</t>
  </si>
  <si>
    <t xml:space="preserve">CAATTGA</t>
  </si>
  <si>
    <t xml:space="preserve">CACCTAA</t>
  </si>
  <si>
    <t xml:space="preserve">CACGGTC</t>
  </si>
  <si>
    <t xml:space="preserve">CACGTCA</t>
  </si>
  <si>
    <t xml:space="preserve">CACTAAA</t>
  </si>
  <si>
    <t xml:space="preserve">CAGCGAG</t>
  </si>
  <si>
    <t xml:space="preserve">CAGCGTT</t>
  </si>
  <si>
    <t xml:space="preserve">CAGTGCA</t>
  </si>
  <si>
    <t xml:space="preserve">CATCCCA</t>
  </si>
  <si>
    <t xml:space="preserve">CATCGAC</t>
  </si>
  <si>
    <t xml:space="preserve">CATCTTA</t>
  </si>
  <si>
    <t xml:space="preserve">CATTCCG</t>
  </si>
  <si>
    <t xml:space="preserve">CATTCGC</t>
  </si>
  <si>
    <t xml:space="preserve">CCAAAGA</t>
  </si>
  <si>
    <t xml:space="preserve">CCAATTC</t>
  </si>
  <si>
    <t xml:space="preserve">CCACCGA</t>
  </si>
  <si>
    <t xml:space="preserve">CCCCGGT</t>
  </si>
  <si>
    <t xml:space="preserve">CCCTCCC</t>
  </si>
  <si>
    <t xml:space="preserve">CCGACAT</t>
  </si>
  <si>
    <t xml:space="preserve">CCGCCCG</t>
  </si>
  <si>
    <t xml:space="preserve">CCGCTCG</t>
  </si>
  <si>
    <t xml:space="preserve">CCGGCCC</t>
  </si>
  <si>
    <t xml:space="preserve">CCGGCTT</t>
  </si>
  <si>
    <t xml:space="preserve">CCGGGCA</t>
  </si>
  <si>
    <t xml:space="preserve">CCGTATA</t>
  </si>
  <si>
    <t xml:space="preserve">CCGTGGA</t>
  </si>
  <si>
    <t xml:space="preserve">CCTCTTC</t>
  </si>
  <si>
    <t xml:space="preserve">CCTGCTA</t>
  </si>
  <si>
    <t xml:space="preserve">CCTTAAG</t>
  </si>
  <si>
    <t xml:space="preserve">CCTTGGT</t>
  </si>
  <si>
    <t xml:space="preserve">CGAGCCA</t>
  </si>
  <si>
    <t xml:space="preserve">CGATACG</t>
  </si>
  <si>
    <t xml:space="preserve">CGATCCT</t>
  </si>
  <si>
    <t xml:space="preserve">CGCACGA</t>
  </si>
  <si>
    <t xml:space="preserve">CGCCCAT</t>
  </si>
  <si>
    <t xml:space="preserve">CGCCCCA</t>
  </si>
  <si>
    <t xml:space="preserve">CGCCCTT</t>
  </si>
  <si>
    <t xml:space="preserve">CGCGTGA</t>
  </si>
  <si>
    <t xml:space="preserve">CGCTGGC</t>
  </si>
  <si>
    <t xml:space="preserve">CGCTTCC</t>
  </si>
  <si>
    <t xml:space="preserve">CGCTTCT</t>
  </si>
  <si>
    <t xml:space="preserve">CGGAATT</t>
  </si>
  <si>
    <t xml:space="preserve">CGGGAAC</t>
  </si>
  <si>
    <t xml:space="preserve">CGTAACA</t>
  </si>
  <si>
    <t xml:space="preserve">CGTATTA</t>
  </si>
  <si>
    <t xml:space="preserve">CGTATTT</t>
  </si>
  <si>
    <t xml:space="preserve">CGTCCAT</t>
  </si>
  <si>
    <t xml:space="preserve">CGTTAGC</t>
  </si>
  <si>
    <t xml:space="preserve">CGTTCAG</t>
  </si>
  <si>
    <t xml:space="preserve">CTAAAGT</t>
  </si>
  <si>
    <t xml:space="preserve">CTACCTC</t>
  </si>
  <si>
    <t xml:space="preserve">CTAGCCA</t>
  </si>
  <si>
    <t xml:space="preserve">CTCAAAA</t>
  </si>
  <si>
    <t xml:space="preserve">CTCCTAG</t>
  </si>
  <si>
    <t xml:space="preserve">CTCCTGA</t>
  </si>
  <si>
    <t xml:space="preserve">CTGAATC</t>
  </si>
  <si>
    <t xml:space="preserve">CTGAGTC</t>
  </si>
  <si>
    <t xml:space="preserve">CTGCACG</t>
  </si>
  <si>
    <t xml:space="preserve">CTGCGCA</t>
  </si>
  <si>
    <t xml:space="preserve">CTGGCCG</t>
  </si>
  <si>
    <t xml:space="preserve">CTGTCAA</t>
  </si>
  <si>
    <t xml:space="preserve">CTTCCCC</t>
  </si>
  <si>
    <t xml:space="preserve">CTTCGTG</t>
  </si>
  <si>
    <t xml:space="preserve">CTTCTGC</t>
  </si>
  <si>
    <t xml:space="preserve">CTTGAGC</t>
  </si>
  <si>
    <t xml:space="preserve">CTTGGAT</t>
  </si>
  <si>
    <t xml:space="preserve">CTTTGCG</t>
  </si>
  <si>
    <t xml:space="preserve">CTTTGGA</t>
  </si>
  <si>
    <t xml:space="preserve">GAAACGA</t>
  </si>
  <si>
    <t xml:space="preserve">GAAAGGC</t>
  </si>
  <si>
    <t xml:space="preserve">GAAGTGT</t>
  </si>
  <si>
    <t xml:space="preserve">GAATACA</t>
  </si>
  <si>
    <t xml:space="preserve">GACCCTG</t>
  </si>
  <si>
    <t xml:space="preserve">GACGGAT</t>
  </si>
  <si>
    <t xml:space="preserve">GACGGCG</t>
  </si>
  <si>
    <t xml:space="preserve">GACGTAA</t>
  </si>
  <si>
    <t xml:space="preserve">GACTCGC</t>
  </si>
  <si>
    <t xml:space="preserve">GAGCTGG</t>
  </si>
  <si>
    <t xml:space="preserve">GAGCTTG</t>
  </si>
  <si>
    <t xml:space="preserve">GAGGATC</t>
  </si>
  <si>
    <t xml:space="preserve">GATACGA</t>
  </si>
  <si>
    <t xml:space="preserve">GATGGAT</t>
  </si>
  <si>
    <t xml:space="preserve">GCAACAG</t>
  </si>
  <si>
    <t xml:space="preserve">GCACACC</t>
  </si>
  <si>
    <t xml:space="preserve">GCAGGCA</t>
  </si>
  <si>
    <t xml:space="preserve">GCATAGG</t>
  </si>
  <si>
    <t xml:space="preserve">GCCCATT</t>
  </si>
  <si>
    <t xml:space="preserve">GCCCCCT</t>
  </si>
  <si>
    <t xml:space="preserve">GCCGAGT</t>
  </si>
  <si>
    <t xml:space="preserve">GCCTGCA</t>
  </si>
  <si>
    <t xml:space="preserve">GCGACCT</t>
  </si>
  <si>
    <t xml:space="preserve">GCGACTC</t>
  </si>
  <si>
    <t xml:space="preserve">GCGCACG</t>
  </si>
  <si>
    <t xml:space="preserve">GCGGTGC</t>
  </si>
  <si>
    <t xml:space="preserve">GCTATAT</t>
  </si>
  <si>
    <t xml:space="preserve">GCTCAAA</t>
  </si>
  <si>
    <t xml:space="preserve">GCTCAAC</t>
  </si>
  <si>
    <t xml:space="preserve">GCTGCAA</t>
  </si>
  <si>
    <t xml:space="preserve">GCTGGCC</t>
  </si>
  <si>
    <t xml:space="preserve">GCTTTAC</t>
  </si>
  <si>
    <t xml:space="preserve">GGAACGC</t>
  </si>
  <si>
    <t xml:space="preserve">GGACCCT</t>
  </si>
  <si>
    <t xml:space="preserve">GGAGGGA</t>
  </si>
  <si>
    <t xml:space="preserve">GGAGTCG</t>
  </si>
  <si>
    <t xml:space="preserve">GGATAGT</t>
  </si>
  <si>
    <t xml:space="preserve">GGATATT</t>
  </si>
  <si>
    <t xml:space="preserve">GGCAATT</t>
  </si>
  <si>
    <t xml:space="preserve">GGCACAG</t>
  </si>
  <si>
    <t xml:space="preserve">GGCTGCA</t>
  </si>
  <si>
    <t xml:space="preserve">GGGAAGT</t>
  </si>
  <si>
    <t xml:space="preserve">GGGACAG</t>
  </si>
  <si>
    <t xml:space="preserve">GGGAGAA</t>
  </si>
  <si>
    <t xml:space="preserve">GGGAGTG</t>
  </si>
  <si>
    <t xml:space="preserve">GGGCAAT</t>
  </si>
  <si>
    <t xml:space="preserve">GGGCCTT</t>
  </si>
  <si>
    <t xml:space="preserve">GGGTTCA</t>
  </si>
  <si>
    <t xml:space="preserve">GGTCGAT</t>
  </si>
  <si>
    <t xml:space="preserve">GGTCTTC</t>
  </si>
  <si>
    <t xml:space="preserve">GGTGCTA</t>
  </si>
  <si>
    <t xml:space="preserve">GGTTGTG</t>
  </si>
  <si>
    <t xml:space="preserve">GTACATT</t>
  </si>
  <si>
    <t xml:space="preserve">GTCAAAC</t>
  </si>
  <si>
    <t xml:space="preserve">GTCACTG</t>
  </si>
  <si>
    <t xml:space="preserve">GTCCATA</t>
  </si>
  <si>
    <t xml:space="preserve">GTCTCAA</t>
  </si>
  <si>
    <t xml:space="preserve">GTGGAGT</t>
  </si>
  <si>
    <t xml:space="preserve">GTGGTAC</t>
  </si>
  <si>
    <t xml:space="preserve">GTGTGTG</t>
  </si>
  <si>
    <t xml:space="preserve">GTGTTTC</t>
  </si>
  <si>
    <t xml:space="preserve">GTGTTTG</t>
  </si>
  <si>
    <t xml:space="preserve">GTTCACT</t>
  </si>
  <si>
    <t xml:space="preserve">GTTCGTT</t>
  </si>
  <si>
    <t xml:space="preserve">GTTGGCG</t>
  </si>
  <si>
    <t xml:space="preserve">GTTTATT</t>
  </si>
  <si>
    <t xml:space="preserve">TAACCTG</t>
  </si>
  <si>
    <t xml:space="preserve">TAATTAG</t>
  </si>
  <si>
    <t xml:space="preserve">TACAAGA</t>
  </si>
  <si>
    <t xml:space="preserve">TACATCA</t>
  </si>
  <si>
    <t xml:space="preserve">TACGATA</t>
  </si>
  <si>
    <t xml:space="preserve">TACTCCA</t>
  </si>
  <si>
    <t xml:space="preserve">TAGAACC</t>
  </si>
  <si>
    <t xml:space="preserve">TAGCCCC</t>
  </si>
  <si>
    <t xml:space="preserve">TAGGAGA</t>
  </si>
  <si>
    <t xml:space="preserve">TAGTTCA</t>
  </si>
  <si>
    <t xml:space="preserve">TATAAGA</t>
  </si>
  <si>
    <t xml:space="preserve">TATCACA</t>
  </si>
  <si>
    <t xml:space="preserve">TATGGGC</t>
  </si>
  <si>
    <t xml:space="preserve">TATTACT</t>
  </si>
  <si>
    <t xml:space="preserve">TATTATC</t>
  </si>
  <si>
    <t xml:space="preserve">TATTGGG</t>
  </si>
  <si>
    <t xml:space="preserve">TCAATTA</t>
  </si>
  <si>
    <t xml:space="preserve">TCACTCC</t>
  </si>
  <si>
    <t xml:space="preserve">TCAGAGT</t>
  </si>
  <si>
    <t xml:space="preserve">TCAGTAT</t>
  </si>
  <si>
    <t xml:space="preserve">TCCACTC</t>
  </si>
  <si>
    <t xml:space="preserve">TCCCTAT</t>
  </si>
  <si>
    <t xml:space="preserve">TCCGCCT</t>
  </si>
  <si>
    <t xml:space="preserve">TCCTATA</t>
  </si>
  <si>
    <t xml:space="preserve">TCGCAAC</t>
  </si>
  <si>
    <t xml:space="preserve">TCGCTAA</t>
  </si>
  <si>
    <t xml:space="preserve">TCGTAAG</t>
  </si>
  <si>
    <t xml:space="preserve">TGACCAG</t>
  </si>
  <si>
    <t xml:space="preserve">TGACGCG</t>
  </si>
  <si>
    <t xml:space="preserve">TGAGAAT</t>
  </si>
  <si>
    <t xml:space="preserve">TGCCAGT</t>
  </si>
  <si>
    <t xml:space="preserve">TGCTTAA</t>
  </si>
  <si>
    <t xml:space="preserve">TGCTTCC</t>
  </si>
  <si>
    <t xml:space="preserve">TGGAATG</t>
  </si>
  <si>
    <t xml:space="preserve">TGGAGAT</t>
  </si>
  <si>
    <t xml:space="preserve">TGGGTTA</t>
  </si>
  <si>
    <t xml:space="preserve">TGGTGCA</t>
  </si>
  <si>
    <t xml:space="preserve">TGTACCA</t>
  </si>
  <si>
    <t xml:space="preserve">TGTATAA</t>
  </si>
  <si>
    <t xml:space="preserve">TGTTCAT</t>
  </si>
  <si>
    <t xml:space="preserve">TTAACCA</t>
  </si>
  <si>
    <t xml:space="preserve">TTCTTTT</t>
  </si>
  <si>
    <t xml:space="preserve">TTGGAAG</t>
  </si>
  <si>
    <t xml:space="preserve">TTGGACG</t>
  </si>
  <si>
    <t xml:space="preserve">TTGGTAC</t>
  </si>
  <si>
    <t xml:space="preserve">TTGGTAG</t>
  </si>
  <si>
    <t xml:space="preserve">TTGTATT</t>
  </si>
  <si>
    <t xml:space="preserve">TTGTCGT</t>
  </si>
  <si>
    <t xml:space="preserve">TTTACTG</t>
  </si>
  <si>
    <t xml:space="preserve">TTTCTTC</t>
  </si>
  <si>
    <t xml:space="preserve">AAAAGGC</t>
  </si>
  <si>
    <t xml:space="preserve">AAACAAA</t>
  </si>
  <si>
    <t xml:space="preserve">AAACGCT</t>
  </si>
  <si>
    <t xml:space="preserve">AAATAAA</t>
  </si>
  <si>
    <t xml:space="preserve">AAATCTT</t>
  </si>
  <si>
    <t xml:space="preserve">AAATGAT</t>
  </si>
  <si>
    <t xml:space="preserve">AAATTAA</t>
  </si>
  <si>
    <t xml:space="preserve">AACAATT</t>
  </si>
  <si>
    <t xml:space="preserve">AACCACG</t>
  </si>
  <si>
    <t xml:space="preserve">AACGGCT</t>
  </si>
  <si>
    <t xml:space="preserve">AACTATG</t>
  </si>
  <si>
    <t xml:space="preserve">AACTATT</t>
  </si>
  <si>
    <t xml:space="preserve">AACTCCT</t>
  </si>
  <si>
    <t xml:space="preserve">AACTGCT</t>
  </si>
  <si>
    <t xml:space="preserve">AAGATGA</t>
  </si>
  <si>
    <t xml:space="preserve">AAGCCCA</t>
  </si>
  <si>
    <t xml:space="preserve">AAGGACG</t>
  </si>
  <si>
    <t xml:space="preserve">AAGGGTG</t>
  </si>
  <si>
    <t xml:space="preserve">AAGGTCG</t>
  </si>
  <si>
    <t xml:space="preserve">AAGTCTC</t>
  </si>
  <si>
    <t xml:space="preserve">AATAAAA</t>
  </si>
  <si>
    <t xml:space="preserve">AATCCCT</t>
  </si>
  <si>
    <t xml:space="preserve">AATGCTG</t>
  </si>
  <si>
    <t xml:space="preserve">AATGTGG</t>
  </si>
  <si>
    <t xml:space="preserve">AATTAAC</t>
  </si>
  <si>
    <t xml:space="preserve">AATTCAC</t>
  </si>
  <si>
    <t xml:space="preserve">AATTCCA</t>
  </si>
  <si>
    <t xml:space="preserve">ACAACCC</t>
  </si>
  <si>
    <t xml:space="preserve">ACAGGTC</t>
  </si>
  <si>
    <t xml:space="preserve">ACAGGTT</t>
  </si>
  <si>
    <t xml:space="preserve">ACAGTCA</t>
  </si>
  <si>
    <t xml:space="preserve">ACATTTG</t>
  </si>
  <si>
    <t xml:space="preserve">ACCAATG</t>
  </si>
  <si>
    <t xml:space="preserve">ACCATTC</t>
  </si>
  <si>
    <t xml:space="preserve">ACCCATT</t>
  </si>
  <si>
    <t xml:space="preserve">ACCTAAG</t>
  </si>
  <si>
    <t xml:space="preserve">ACCTTAA</t>
  </si>
  <si>
    <t xml:space="preserve">ACGAATC</t>
  </si>
  <si>
    <t xml:space="preserve">ACGCCGC</t>
  </si>
  <si>
    <t xml:space="preserve">ACGGATC</t>
  </si>
  <si>
    <t xml:space="preserve">ACGTAAG</t>
  </si>
  <si>
    <t xml:space="preserve">ACGTTGA</t>
  </si>
  <si>
    <t xml:space="preserve">ACTGGGT</t>
  </si>
  <si>
    <t xml:space="preserve">ACTTGAG</t>
  </si>
  <si>
    <t xml:space="preserve">AGAAAGG</t>
  </si>
  <si>
    <t xml:space="preserve">AGAATAG</t>
  </si>
  <si>
    <t xml:space="preserve">AGAGGCA</t>
  </si>
  <si>
    <t xml:space="preserve">AGCGTAG</t>
  </si>
  <si>
    <t xml:space="preserve">AGGATAT</t>
  </si>
  <si>
    <t xml:space="preserve">AGGCCGA</t>
  </si>
  <si>
    <t xml:space="preserve">AGGGATG</t>
  </si>
  <si>
    <t xml:space="preserve">AGGGGAA</t>
  </si>
  <si>
    <t xml:space="preserve">AGGGTCT</t>
  </si>
  <si>
    <t xml:space="preserve">AGGTAGA</t>
  </si>
  <si>
    <t xml:space="preserve">AGGTCTC</t>
  </si>
  <si>
    <t xml:space="preserve">AGGTGAC</t>
  </si>
  <si>
    <t xml:space="preserve">AGGTTTA</t>
  </si>
  <si>
    <t xml:space="preserve">AGTCAGT</t>
  </si>
  <si>
    <t xml:space="preserve">AGTCGGT</t>
  </si>
  <si>
    <t xml:space="preserve">AGTGGAT</t>
  </si>
  <si>
    <t xml:space="preserve">AGTGTGA</t>
  </si>
  <si>
    <t xml:space="preserve">AGTTATC</t>
  </si>
  <si>
    <t xml:space="preserve">AGTTGGA</t>
  </si>
  <si>
    <t xml:space="preserve">ATAGTTT</t>
  </si>
  <si>
    <t xml:space="preserve">ATATGTC</t>
  </si>
  <si>
    <t xml:space="preserve">ATCAACA</t>
  </si>
  <si>
    <t xml:space="preserve">ATGAAAC</t>
  </si>
  <si>
    <t xml:space="preserve">ATGAATG</t>
  </si>
  <si>
    <t xml:space="preserve">ATGACAT</t>
  </si>
  <si>
    <t xml:space="preserve">ATGAGGA</t>
  </si>
  <si>
    <t xml:space="preserve">ATGGGAA</t>
  </si>
  <si>
    <t xml:space="preserve">ATGTATA</t>
  </si>
  <si>
    <t xml:space="preserve">ATGTCCG</t>
  </si>
  <si>
    <t xml:space="preserve">ATTACGT</t>
  </si>
  <si>
    <t xml:space="preserve">ATTCGTT</t>
  </si>
  <si>
    <t xml:space="preserve">CAACGAT</t>
  </si>
  <si>
    <t xml:space="preserve">CAACGCA</t>
  </si>
  <si>
    <t xml:space="preserve">CAATCCT</t>
  </si>
  <si>
    <t xml:space="preserve">CAATGTT</t>
  </si>
  <si>
    <t xml:space="preserve">CACAGAC</t>
  </si>
  <si>
    <t xml:space="preserve">CACGTTG</t>
  </si>
  <si>
    <t xml:space="preserve">CAGCCCC</t>
  </si>
  <si>
    <t xml:space="preserve">CAGCCTT</t>
  </si>
  <si>
    <t xml:space="preserve">CAGGCAA</t>
  </si>
  <si>
    <t xml:space="preserve">CAGTGGT</t>
  </si>
  <si>
    <t xml:space="preserve">CAGTGTT</t>
  </si>
  <si>
    <t xml:space="preserve">CAGTTGG</t>
  </si>
  <si>
    <t xml:space="preserve">CATTGGG</t>
  </si>
  <si>
    <t xml:space="preserve">CATTTGG</t>
  </si>
  <si>
    <t xml:space="preserve">CCACACA</t>
  </si>
  <si>
    <t xml:space="preserve">CCAGTGT</t>
  </si>
  <si>
    <t xml:space="preserve">CCATTGA</t>
  </si>
  <si>
    <t xml:space="preserve">CCCAATG</t>
  </si>
  <si>
    <t xml:space="preserve">CCCAGGT</t>
  </si>
  <si>
    <t xml:space="preserve">CCCCAAT</t>
  </si>
  <si>
    <t xml:space="preserve">CCCGCGT</t>
  </si>
  <si>
    <t xml:space="preserve">CCCTAGG</t>
  </si>
  <si>
    <t xml:space="preserve">CCGATAA</t>
  </si>
  <si>
    <t xml:space="preserve">CCGCATG</t>
  </si>
  <si>
    <t xml:space="preserve">CCTACTT</t>
  </si>
  <si>
    <t xml:space="preserve">CCTAGGT</t>
  </si>
  <si>
    <t xml:space="preserve">CCTTAAC</t>
  </si>
  <si>
    <t xml:space="preserve">CGCATGC</t>
  </si>
  <si>
    <t xml:space="preserve">CGCCACA</t>
  </si>
  <si>
    <t xml:space="preserve">CGCCGTG</t>
  </si>
  <si>
    <t xml:space="preserve">CGCCTGC</t>
  </si>
  <si>
    <t xml:space="preserve">CGCGACT</t>
  </si>
  <si>
    <t xml:space="preserve">CGCGAGC</t>
  </si>
  <si>
    <t xml:space="preserve">CGGAGTT</t>
  </si>
  <si>
    <t xml:space="preserve">CGGCACA</t>
  </si>
  <si>
    <t xml:space="preserve">CGGCGTC</t>
  </si>
  <si>
    <t xml:space="preserve">CGGGACC</t>
  </si>
  <si>
    <t xml:space="preserve">CGTGAAG</t>
  </si>
  <si>
    <t xml:space="preserve">CGTGTCG</t>
  </si>
  <si>
    <t xml:space="preserve">CGTTCTG</t>
  </si>
  <si>
    <t xml:space="preserve">CGTTGGT</t>
  </si>
  <si>
    <t xml:space="preserve">CTAATGA</t>
  </si>
  <si>
    <t xml:space="preserve">CTAATGC</t>
  </si>
  <si>
    <t xml:space="preserve">CTCAATG</t>
  </si>
  <si>
    <t xml:space="preserve">CTCAGTT</t>
  </si>
  <si>
    <t xml:space="preserve">CTCCACC</t>
  </si>
  <si>
    <t xml:space="preserve">CTCCGCT</t>
  </si>
  <si>
    <t xml:space="preserve">CTCCTAA</t>
  </si>
  <si>
    <t xml:space="preserve">CTCTTTT</t>
  </si>
  <si>
    <t xml:space="preserve">CTGCGAA</t>
  </si>
  <si>
    <t xml:space="preserve">CTGGACA</t>
  </si>
  <si>
    <t xml:space="preserve">CTGGCGG</t>
  </si>
  <si>
    <t xml:space="preserve">CTGGGCT</t>
  </si>
  <si>
    <t xml:space="preserve">CTGTTTG</t>
  </si>
  <si>
    <t xml:space="preserve">CTTAACC</t>
  </si>
  <si>
    <t xml:space="preserve">CTTATAG</t>
  </si>
  <si>
    <t xml:space="preserve">CTTCGTA</t>
  </si>
  <si>
    <t xml:space="preserve">CTTCTAA</t>
  </si>
  <si>
    <t xml:space="preserve">CTTGTTC</t>
  </si>
  <si>
    <t xml:space="preserve">GAAATCC</t>
  </si>
  <si>
    <t xml:space="preserve">GAAATCG</t>
  </si>
  <si>
    <t xml:space="preserve">GAACGTT</t>
  </si>
  <si>
    <t xml:space="preserve">GAAGGAC</t>
  </si>
  <si>
    <t xml:space="preserve">GACAGCC</t>
  </si>
  <si>
    <t xml:space="preserve">GACCCAT</t>
  </si>
  <si>
    <t xml:space="preserve">GACGTGA</t>
  </si>
  <si>
    <t xml:space="preserve">GACTGCG</t>
  </si>
  <si>
    <t xml:space="preserve">GAGAATC</t>
  </si>
  <si>
    <t xml:space="preserve">GAGAGAA</t>
  </si>
  <si>
    <t xml:space="preserve">GAGGCCC</t>
  </si>
  <si>
    <t xml:space="preserve">GAGGGAT</t>
  </si>
  <si>
    <t xml:space="preserve">GAGGGTG</t>
  </si>
  <si>
    <t xml:space="preserve">GATCCGA</t>
  </si>
  <si>
    <t xml:space="preserve">GATCCGG</t>
  </si>
  <si>
    <t xml:space="preserve">GATCCTT</t>
  </si>
  <si>
    <t xml:space="preserve">GATTGCG</t>
  </si>
  <si>
    <t xml:space="preserve">GCAATTC</t>
  </si>
  <si>
    <t xml:space="preserve">GCCACAT</t>
  </si>
  <si>
    <t xml:space="preserve">GCCACGT</t>
  </si>
  <si>
    <t xml:space="preserve">GCCCTTA</t>
  </si>
  <si>
    <t xml:space="preserve">GCGACCA</t>
  </si>
  <si>
    <t xml:space="preserve">GCGAGCG</t>
  </si>
  <si>
    <t xml:space="preserve">GCGTGTC</t>
  </si>
  <si>
    <t xml:space="preserve">GCTACGC</t>
  </si>
  <si>
    <t xml:space="preserve">GCTCTGG</t>
  </si>
  <si>
    <t xml:space="preserve">GCTGCAG</t>
  </si>
  <si>
    <t xml:space="preserve">GGACATA</t>
  </si>
  <si>
    <t xml:space="preserve">GGAGACT</t>
  </si>
  <si>
    <t xml:space="preserve">GGATAGC</t>
  </si>
  <si>
    <t xml:space="preserve">GGATCAA</t>
  </si>
  <si>
    <t xml:space="preserve">GGATCAC</t>
  </si>
  <si>
    <t xml:space="preserve">GGATCGT</t>
  </si>
  <si>
    <t xml:space="preserve">GGATGAA</t>
  </si>
  <si>
    <t xml:space="preserve">GGCAGAG</t>
  </si>
  <si>
    <t xml:space="preserve">GGCAGCA</t>
  </si>
  <si>
    <t xml:space="preserve">GGCAGTT</t>
  </si>
  <si>
    <t xml:space="preserve">GGCCGCT</t>
  </si>
  <si>
    <t xml:space="preserve">GGCTAGG</t>
  </si>
  <si>
    <t xml:space="preserve">GGCTTGG</t>
  </si>
  <si>
    <t xml:space="preserve">GGCTTGT</t>
  </si>
  <si>
    <t xml:space="preserve">GGGAACT</t>
  </si>
  <si>
    <t xml:space="preserve">GGGGCTG</t>
  </si>
  <si>
    <t xml:space="preserve">GGGTATC</t>
  </si>
  <si>
    <t xml:space="preserve">GGTGGTA</t>
  </si>
  <si>
    <t xml:space="preserve">GGTGTCC</t>
  </si>
  <si>
    <t xml:space="preserve">GGTTTGT</t>
  </si>
  <si>
    <t xml:space="preserve">GTAAGAC</t>
  </si>
  <si>
    <t xml:space="preserve">GTACCTT</t>
  </si>
  <si>
    <t xml:space="preserve">GTAGCTT</t>
  </si>
  <si>
    <t xml:space="preserve">GTAGGAG</t>
  </si>
  <si>
    <t xml:space="preserve">GTATATT</t>
  </si>
  <si>
    <t xml:space="preserve">GTATTTT</t>
  </si>
  <si>
    <t xml:space="preserve">GTCAATG</t>
  </si>
  <si>
    <t xml:space="preserve">GTCCTTC</t>
  </si>
  <si>
    <t xml:space="preserve">GTCTAGG</t>
  </si>
  <si>
    <t xml:space="preserve">GTGGAGA</t>
  </si>
  <si>
    <t xml:space="preserve">GTGGCCA</t>
  </si>
  <si>
    <t xml:space="preserve">GTGGCGA</t>
  </si>
  <si>
    <t xml:space="preserve">GTGGCTA</t>
  </si>
  <si>
    <t xml:space="preserve">GTGTGTT</t>
  </si>
  <si>
    <t xml:space="preserve">GTTATAT</t>
  </si>
  <si>
    <t xml:space="preserve">GTTGGTC</t>
  </si>
  <si>
    <t xml:space="preserve">TAAATAA</t>
  </si>
  <si>
    <t xml:space="preserve">TAACAGT</t>
  </si>
  <si>
    <t xml:space="preserve">TAACTTT</t>
  </si>
  <si>
    <t xml:space="preserve">TAATTTA</t>
  </si>
  <si>
    <t xml:space="preserve">TACATTG</t>
  </si>
  <si>
    <t xml:space="preserve">TACCCGG</t>
  </si>
  <si>
    <t xml:space="preserve">TACCTAG</t>
  </si>
  <si>
    <t xml:space="preserve">TACGGAA</t>
  </si>
  <si>
    <t xml:space="preserve">TACGGGC</t>
  </si>
  <si>
    <t xml:space="preserve">TAGACAT</t>
  </si>
  <si>
    <t xml:space="preserve">TAGATAT</t>
  </si>
  <si>
    <t xml:space="preserve">TAGCTCT</t>
  </si>
  <si>
    <t xml:space="preserve">TAGGAGG</t>
  </si>
  <si>
    <t xml:space="preserve">TAGTTTA</t>
  </si>
  <si>
    <t xml:space="preserve">TATACAC</t>
  </si>
  <si>
    <t xml:space="preserve">TATATTG</t>
  </si>
  <si>
    <t xml:space="preserve">TATCACT</t>
  </si>
  <si>
    <t xml:space="preserve">TATCAGT</t>
  </si>
  <si>
    <t xml:space="preserve">TATCATC</t>
  </si>
  <si>
    <t xml:space="preserve">TATCGTT</t>
  </si>
  <si>
    <t xml:space="preserve">TCAATAT</t>
  </si>
  <si>
    <t xml:space="preserve">TCAATGT</t>
  </si>
  <si>
    <t xml:space="preserve">TCACACT</t>
  </si>
  <si>
    <t xml:space="preserve">TCAGACT</t>
  </si>
  <si>
    <t xml:space="preserve">TCAGGCC</t>
  </si>
  <si>
    <t xml:space="preserve">TCAGTTC</t>
  </si>
  <si>
    <t xml:space="preserve">TCCACCG</t>
  </si>
  <si>
    <t xml:space="preserve">TCCAGCC</t>
  </si>
  <si>
    <t xml:space="preserve">TCCCACC</t>
  </si>
  <si>
    <t xml:space="preserve">TCCTCGA</t>
  </si>
  <si>
    <t xml:space="preserve">TCGCGGG</t>
  </si>
  <si>
    <t xml:space="preserve">TCGGCGC</t>
  </si>
  <si>
    <t xml:space="preserve">TCGGGGG</t>
  </si>
  <si>
    <t xml:space="preserve">TCGTTGG</t>
  </si>
  <si>
    <t xml:space="preserve">TCGTTTA</t>
  </si>
  <si>
    <t xml:space="preserve">TCTAGGA</t>
  </si>
  <si>
    <t xml:space="preserve">TCTAGGG</t>
  </si>
  <si>
    <t xml:space="preserve">TCTCAGT</t>
  </si>
  <si>
    <t xml:space="preserve">TCTTATC</t>
  </si>
  <si>
    <t xml:space="preserve">TCTTTCA</t>
  </si>
  <si>
    <t xml:space="preserve">TCTTTTA</t>
  </si>
  <si>
    <t xml:space="preserve">TGACAAG</t>
  </si>
  <si>
    <t xml:space="preserve">TGACGGT</t>
  </si>
  <si>
    <t xml:space="preserve">TGAGGGG</t>
  </si>
  <si>
    <t xml:space="preserve">TGCAAGA</t>
  </si>
  <si>
    <t xml:space="preserve">TGCTCGT</t>
  </si>
  <si>
    <t xml:space="preserve">TGCTTCG</t>
  </si>
  <si>
    <t xml:space="preserve">TGGACCC</t>
  </si>
  <si>
    <t xml:space="preserve">TGGGTCC</t>
  </si>
  <si>
    <t xml:space="preserve">TGTAACC</t>
  </si>
  <si>
    <t xml:space="preserve">TGTACCC</t>
  </si>
  <si>
    <t xml:space="preserve">TGTAGCC</t>
  </si>
  <si>
    <t xml:space="preserve">TGTATGT</t>
  </si>
  <si>
    <t xml:space="preserve">TGTCAGT</t>
  </si>
  <si>
    <t xml:space="preserve">TGTCCGT</t>
  </si>
  <si>
    <t xml:space="preserve">TGTGCTG</t>
  </si>
  <si>
    <t xml:space="preserve">TGTTCGC</t>
  </si>
  <si>
    <t xml:space="preserve">TTAACAG</t>
  </si>
  <si>
    <t xml:space="preserve">TTAACTC</t>
  </si>
  <si>
    <t xml:space="preserve">TTAAGAG</t>
  </si>
  <si>
    <t xml:space="preserve">TTACACT</t>
  </si>
  <si>
    <t xml:space="preserve">TTACCCG</t>
  </si>
  <si>
    <t xml:space="preserve">TTACGTA</t>
  </si>
  <si>
    <t xml:space="preserve">TTACTGC</t>
  </si>
  <si>
    <t xml:space="preserve">TTAGGGC</t>
  </si>
  <si>
    <t xml:space="preserve">TTATGTG</t>
  </si>
  <si>
    <t xml:space="preserve">TTCAGAG</t>
  </si>
  <si>
    <t xml:space="preserve">TTCAGCG</t>
  </si>
  <si>
    <t xml:space="preserve">TTCCACG</t>
  </si>
  <si>
    <t xml:space="preserve">TTGGATA</t>
  </si>
  <si>
    <t xml:space="preserve">TTGTTGC</t>
  </si>
  <si>
    <t xml:space="preserve">TTTAAGG</t>
  </si>
  <si>
    <t xml:space="preserve">TTTACCC</t>
  </si>
  <si>
    <t xml:space="preserve">TTTAGGA</t>
  </si>
  <si>
    <t xml:space="preserve">TTTAGTT</t>
  </si>
  <si>
    <t xml:space="preserve">TTTATAA</t>
  </si>
  <si>
    <t xml:space="preserve">TTTCCGT</t>
  </si>
  <si>
    <t xml:space="preserve">TTTCGCA</t>
  </si>
  <si>
    <t xml:space="preserve">TTTGATT</t>
  </si>
  <si>
    <t xml:space="preserve">TTTGGAC</t>
  </si>
  <si>
    <t xml:space="preserve">TTTTAAC</t>
  </si>
  <si>
    <t xml:space="preserve">TTTTCGA</t>
  </si>
  <si>
    <t xml:space="preserve">AAAAGGT</t>
  </si>
  <si>
    <t xml:space="preserve">AAACCAG</t>
  </si>
  <si>
    <t xml:space="preserve">AAAGCGC</t>
  </si>
  <si>
    <t xml:space="preserve">AAAGGGT</t>
  </si>
  <si>
    <t xml:space="preserve">AACCCGG</t>
  </si>
  <si>
    <t xml:space="preserve">AACCTCC</t>
  </si>
  <si>
    <t xml:space="preserve">AAGATAC</t>
  </si>
  <si>
    <t xml:space="preserve">AAGCGTA</t>
  </si>
  <si>
    <t xml:space="preserve">AAGGAAC</t>
  </si>
  <si>
    <t xml:space="preserve">AAGGCAC</t>
  </si>
  <si>
    <t xml:space="preserve">AAGGCAG</t>
  </si>
  <si>
    <t xml:space="preserve">AAGGGAA</t>
  </si>
  <si>
    <t xml:space="preserve">AAGTCAG</t>
  </si>
  <si>
    <t xml:space="preserve">AATGGAC</t>
  </si>
  <si>
    <t xml:space="preserve">AATTGGC</t>
  </si>
  <si>
    <t xml:space="preserve">ACAACAG</t>
  </si>
  <si>
    <t xml:space="preserve">ACAAGCC</t>
  </si>
  <si>
    <t xml:space="preserve">ACACGGA</t>
  </si>
  <si>
    <t xml:space="preserve">ACAGAAT</t>
  </si>
  <si>
    <t xml:space="preserve">ACCAAAC</t>
  </si>
  <si>
    <t xml:space="preserve">ACCGGCT</t>
  </si>
  <si>
    <t xml:space="preserve">ACCTCCT</t>
  </si>
  <si>
    <t xml:space="preserve">ACCTGAC</t>
  </si>
  <si>
    <t xml:space="preserve">ACGACGA</t>
  </si>
  <si>
    <t xml:space="preserve">ACGAGGG</t>
  </si>
  <si>
    <t xml:space="preserve">ACGGCTC</t>
  </si>
  <si>
    <t xml:space="preserve">ACTGATA</t>
  </si>
  <si>
    <t xml:space="preserve">ACTGGAA</t>
  </si>
  <si>
    <t xml:space="preserve">ACTTAAC</t>
  </si>
  <si>
    <t xml:space="preserve">ACTTTCT</t>
  </si>
  <si>
    <t xml:space="preserve">AGAATTG</t>
  </si>
  <si>
    <t xml:space="preserve">AGACACA</t>
  </si>
  <si>
    <t xml:space="preserve">AGACCAA</t>
  </si>
  <si>
    <t xml:space="preserve">AGAGACA</t>
  </si>
  <si>
    <t xml:space="preserve">AGAGGGT</t>
  </si>
  <si>
    <t xml:space="preserve">AGAGTAG</t>
  </si>
  <si>
    <t xml:space="preserve">AGATACA</t>
  </si>
  <si>
    <t xml:space="preserve">AGATCCT</t>
  </si>
  <si>
    <t xml:space="preserve">AGATTAC</t>
  </si>
  <si>
    <t xml:space="preserve">AGCGCGT</t>
  </si>
  <si>
    <t xml:space="preserve">AGCTCAA</t>
  </si>
  <si>
    <t xml:space="preserve">AGGAAGC</t>
  </si>
  <si>
    <t xml:space="preserve">AGGACTG</t>
  </si>
  <si>
    <t xml:space="preserve">AGGAGAT</t>
  </si>
  <si>
    <t xml:space="preserve">AGGCAGG</t>
  </si>
  <si>
    <t xml:space="preserve">AGGCAGT</t>
  </si>
  <si>
    <t xml:space="preserve">AGGCCAC</t>
  </si>
  <si>
    <t xml:space="preserve">AGGCTGG</t>
  </si>
  <si>
    <t xml:space="preserve">AGGGCCA</t>
  </si>
  <si>
    <t xml:space="preserve">AGGGGCG</t>
  </si>
  <si>
    <t xml:space="preserve">AGGTGTC</t>
  </si>
  <si>
    <t xml:space="preserve">AGTCATA</t>
  </si>
  <si>
    <t xml:space="preserve">AGTCGCG</t>
  </si>
  <si>
    <t xml:space="preserve">AGTCTGG</t>
  </si>
  <si>
    <t xml:space="preserve">AGTGAGA</t>
  </si>
  <si>
    <t xml:space="preserve">AGTGGAA</t>
  </si>
  <si>
    <t xml:space="preserve">AGTTATT</t>
  </si>
  <si>
    <t xml:space="preserve">AGTTGGC</t>
  </si>
  <si>
    <t xml:space="preserve">ATAGAGA</t>
  </si>
  <si>
    <t xml:space="preserve">ATAGAGT</t>
  </si>
  <si>
    <t xml:space="preserve">ATATTAC</t>
  </si>
  <si>
    <t xml:space="preserve">ATCAGGG</t>
  </si>
  <si>
    <t xml:space="preserve">ATCCCAT</t>
  </si>
  <si>
    <t xml:space="preserve">ATCGCGC</t>
  </si>
  <si>
    <t xml:space="preserve">ATCTAAC</t>
  </si>
  <si>
    <t xml:space="preserve">ATGGCAG</t>
  </si>
  <si>
    <t xml:space="preserve">ATGGGAC</t>
  </si>
  <si>
    <t xml:space="preserve">ATGTGCC</t>
  </si>
  <si>
    <t xml:space="preserve">ATTCCTT</t>
  </si>
  <si>
    <t xml:space="preserve">ATTCTAT</t>
  </si>
  <si>
    <t xml:space="preserve">ATTGTAG</t>
  </si>
  <si>
    <t xml:space="preserve">ATTGTCG</t>
  </si>
  <si>
    <t xml:space="preserve">ATTTAAC</t>
  </si>
  <si>
    <t xml:space="preserve">ATTTAGG</t>
  </si>
  <si>
    <t xml:space="preserve">ATTTTAA</t>
  </si>
  <si>
    <t xml:space="preserve">CAAACCT</t>
  </si>
  <si>
    <t xml:space="preserve">CAAAGGT</t>
  </si>
  <si>
    <t xml:space="preserve">CAAATTC</t>
  </si>
  <si>
    <t xml:space="preserve">CAACCCA</t>
  </si>
  <si>
    <t xml:space="preserve">CAACGGA</t>
  </si>
  <si>
    <t xml:space="preserve">CAAGCCT</t>
  </si>
  <si>
    <t xml:space="preserve">CAATGTA</t>
  </si>
  <si>
    <t xml:space="preserve">CAATGTG</t>
  </si>
  <si>
    <t xml:space="preserve">CACACGG</t>
  </si>
  <si>
    <t xml:space="preserve">CACAGTC</t>
  </si>
  <si>
    <t xml:space="preserve">CACCACA</t>
  </si>
  <si>
    <t xml:space="preserve">CACCTAC</t>
  </si>
  <si>
    <t xml:space="preserve">CACGCCG</t>
  </si>
  <si>
    <t xml:space="preserve">CACGGGT</t>
  </si>
  <si>
    <t xml:space="preserve">CACGTGG</t>
  </si>
  <si>
    <t xml:space="preserve">CACTACC</t>
  </si>
  <si>
    <t xml:space="preserve">CACTCCC</t>
  </si>
  <si>
    <t xml:space="preserve">CACTTAG</t>
  </si>
  <si>
    <t xml:space="preserve">CACTTCT</t>
  </si>
  <si>
    <t xml:space="preserve">CACTTTA</t>
  </si>
  <si>
    <t xml:space="preserve">CATAAAG</t>
  </si>
  <si>
    <t xml:space="preserve">CATACCC</t>
  </si>
  <si>
    <t xml:space="preserve">CATAGGA</t>
  </si>
  <si>
    <t xml:space="preserve">CATGTTT</t>
  </si>
  <si>
    <t xml:space="preserve">CATTACT</t>
  </si>
  <si>
    <t xml:space="preserve">CATTGAC</t>
  </si>
  <si>
    <t xml:space="preserve">CATTGTT</t>
  </si>
  <si>
    <t xml:space="preserve">CCAACTG</t>
  </si>
  <si>
    <t xml:space="preserve">CCACCTT</t>
  </si>
  <si>
    <t xml:space="preserve">CCACGAG</t>
  </si>
  <si>
    <t xml:space="preserve">CCACGCC</t>
  </si>
  <si>
    <t xml:space="preserve">CCAGCAG</t>
  </si>
  <si>
    <t xml:space="preserve">CCAGTGG</t>
  </si>
  <si>
    <t xml:space="preserve">CCCATAA</t>
  </si>
  <si>
    <t xml:space="preserve">CCCATGA</t>
  </si>
  <si>
    <t xml:space="preserve">CCCCATT</t>
  </si>
  <si>
    <t xml:space="preserve">CCCCCCA</t>
  </si>
  <si>
    <t xml:space="preserve">CCCCGTG</t>
  </si>
  <si>
    <t xml:space="preserve">CCCCTCT</t>
  </si>
  <si>
    <t xml:space="preserve">CCCCTTG</t>
  </si>
  <si>
    <t xml:space="preserve">CCCGTCC</t>
  </si>
  <si>
    <t xml:space="preserve">CCGCGTT</t>
  </si>
  <si>
    <t xml:space="preserve">CCGCTAG</t>
  </si>
  <si>
    <t xml:space="preserve">CCGGAGC</t>
  </si>
  <si>
    <t xml:space="preserve">CCGGGGA</t>
  </si>
  <si>
    <t xml:space="preserve">CCTAGCG</t>
  </si>
  <si>
    <t xml:space="preserve">CCTCGAT</t>
  </si>
  <si>
    <t xml:space="preserve">CCTGATA</t>
  </si>
  <si>
    <t xml:space="preserve">CCTTACG</t>
  </si>
  <si>
    <t xml:space="preserve">CGAAGAC</t>
  </si>
  <si>
    <t xml:space="preserve">CGAGAAC</t>
  </si>
  <si>
    <t xml:space="preserve">CGATAGC</t>
  </si>
  <si>
    <t xml:space="preserve">CGCCAGT</t>
  </si>
  <si>
    <t xml:space="preserve">CGCCATA</t>
  </si>
  <si>
    <t xml:space="preserve">CGCCTTT</t>
  </si>
  <si>
    <t xml:space="preserve">CGCGGCA</t>
  </si>
  <si>
    <t xml:space="preserve">CGCGTCC</t>
  </si>
  <si>
    <t xml:space="preserve">CGGAGAG</t>
  </si>
  <si>
    <t xml:space="preserve">CGGCAAG</t>
  </si>
  <si>
    <t xml:space="preserve">CGGCCCC</t>
  </si>
  <si>
    <t xml:space="preserve">CGGCGAG</t>
  </si>
  <si>
    <t xml:space="preserve">CGGCTCA</t>
  </si>
  <si>
    <t xml:space="preserve">CGGTCGT</t>
  </si>
  <si>
    <t xml:space="preserve">CGTAAAC</t>
  </si>
  <si>
    <t xml:space="preserve">CGTAAGC</t>
  </si>
  <si>
    <t xml:space="preserve">CGTGGTG</t>
  </si>
  <si>
    <t xml:space="preserve">CGTTGAT</t>
  </si>
  <si>
    <t xml:space="preserve">CGTTGTG</t>
  </si>
  <si>
    <t xml:space="preserve">CTAATGG</t>
  </si>
  <si>
    <t xml:space="preserve">CTACCGG</t>
  </si>
  <si>
    <t xml:space="preserve">CTAGATA</t>
  </si>
  <si>
    <t xml:space="preserve">CTAGGCA</t>
  </si>
  <si>
    <t xml:space="preserve">CTATTTT</t>
  </si>
  <si>
    <t xml:space="preserve">CTCCACA</t>
  </si>
  <si>
    <t xml:space="preserve">CTCCATC</t>
  </si>
  <si>
    <t xml:space="preserve">CTCCATT</t>
  </si>
  <si>
    <t xml:space="preserve">CTCCGGA</t>
  </si>
  <si>
    <t xml:space="preserve">CTGCGGC</t>
  </si>
  <si>
    <t xml:space="preserve">CTGGTAA</t>
  </si>
  <si>
    <t xml:space="preserve">CTGGTAT</t>
  </si>
  <si>
    <t xml:space="preserve">CTTAAGA</t>
  </si>
  <si>
    <t xml:space="preserve">CTTGAAA</t>
  </si>
  <si>
    <t xml:space="preserve">CTTGACA</t>
  </si>
  <si>
    <t xml:space="preserve">CTTGATT</t>
  </si>
  <si>
    <t xml:space="preserve">CTTGGGG</t>
  </si>
  <si>
    <t xml:space="preserve">CTTTCGC</t>
  </si>
  <si>
    <t xml:space="preserve">GAAAGAG</t>
  </si>
  <si>
    <t xml:space="preserve">GAACTTT</t>
  </si>
  <si>
    <t xml:space="preserve">GAATGTC</t>
  </si>
  <si>
    <t xml:space="preserve">GACACCC</t>
  </si>
  <si>
    <t xml:space="preserve">GACACCT</t>
  </si>
  <si>
    <t xml:space="preserve">GACAGCG</t>
  </si>
  <si>
    <t xml:space="preserve">GACAGGT</t>
  </si>
  <si>
    <t xml:space="preserve">GACATCC</t>
  </si>
  <si>
    <t xml:space="preserve">GACCCTT</t>
  </si>
  <si>
    <t xml:space="preserve">GACCGTA</t>
  </si>
  <si>
    <t xml:space="preserve">GACGCCA</t>
  </si>
  <si>
    <t xml:space="preserve">GACGGGT</t>
  </si>
  <si>
    <t xml:space="preserve">GACTGGA</t>
  </si>
  <si>
    <t xml:space="preserve">GAGAACT</t>
  </si>
  <si>
    <t xml:space="preserve">GAGCGCT</t>
  </si>
  <si>
    <t xml:space="preserve">GATCAAC</t>
  </si>
  <si>
    <t xml:space="preserve">GATCCAG</t>
  </si>
  <si>
    <t xml:space="preserve">GATTTGC</t>
  </si>
  <si>
    <t xml:space="preserve">GCAATGG</t>
  </si>
  <si>
    <t xml:space="preserve">GCACCCA</t>
  </si>
  <si>
    <t xml:space="preserve">GCACCGA</t>
  </si>
  <si>
    <t xml:space="preserve">GCACTCG</t>
  </si>
  <si>
    <t xml:space="preserve">GCACTGC</t>
  </si>
  <si>
    <t xml:space="preserve">GCATATG</t>
  </si>
  <si>
    <t xml:space="preserve">GCCACGG</t>
  </si>
  <si>
    <t xml:space="preserve">GCCCGCA</t>
  </si>
  <si>
    <t xml:space="preserve">GCCCTCG</t>
  </si>
  <si>
    <t xml:space="preserve">GCCGAGA</t>
  </si>
  <si>
    <t xml:space="preserve">GCCGTGT</t>
  </si>
  <si>
    <t xml:space="preserve">GCCTATA</t>
  </si>
  <si>
    <t xml:space="preserve">GCGCGGC</t>
  </si>
  <si>
    <t xml:space="preserve">GCGCTTC</t>
  </si>
  <si>
    <t xml:space="preserve">GCGGAGT</t>
  </si>
  <si>
    <t xml:space="preserve">GCGTGGC</t>
  </si>
  <si>
    <t xml:space="preserve">GCTAATT</t>
  </si>
  <si>
    <t xml:space="preserve">GCTACCT</t>
  </si>
  <si>
    <t xml:space="preserve">GCTCGCC</t>
  </si>
  <si>
    <t xml:space="preserve">GGAACAC</t>
  </si>
  <si>
    <t xml:space="preserve">GGACATC</t>
  </si>
  <si>
    <t xml:space="preserve">GGACTGG</t>
  </si>
  <si>
    <t xml:space="preserve">GGAGCAG</t>
  </si>
  <si>
    <t xml:space="preserve">GGAGGAT</t>
  </si>
  <si>
    <t xml:space="preserve">GGATATA</t>
  </si>
  <si>
    <t xml:space="preserve">GGATTGG</t>
  </si>
  <si>
    <t xml:space="preserve">GGCAGCT</t>
  </si>
  <si>
    <t xml:space="preserve">GGCGGCG</t>
  </si>
  <si>
    <t xml:space="preserve">GGGTCCT</t>
  </si>
  <si>
    <t xml:space="preserve">GGGTGTC</t>
  </si>
  <si>
    <t xml:space="preserve">GGTAGCC</t>
  </si>
  <si>
    <t xml:space="preserve">GGTATTG</t>
  </si>
  <si>
    <t xml:space="preserve">GGTCATG</t>
  </si>
  <si>
    <t xml:space="preserve">GGTCCCG</t>
  </si>
  <si>
    <t xml:space="preserve">GGTTCGT</t>
  </si>
  <si>
    <t xml:space="preserve">GTAAATT</t>
  </si>
  <si>
    <t xml:space="preserve">GTACATA</t>
  </si>
  <si>
    <t xml:space="preserve">GTACCTG</t>
  </si>
  <si>
    <t xml:space="preserve">GTATAGA</t>
  </si>
  <si>
    <t xml:space="preserve">GTCAGCG</t>
  </si>
  <si>
    <t xml:space="preserve">GTCATGT</t>
  </si>
  <si>
    <t xml:space="preserve">GTCCAGA</t>
  </si>
  <si>
    <t xml:space="preserve">GTCCGTA</t>
  </si>
  <si>
    <t xml:space="preserve">GTCGGCT</t>
  </si>
  <si>
    <t xml:space="preserve">GTGATAG</t>
  </si>
  <si>
    <t xml:space="preserve">GTGCTAA</t>
  </si>
  <si>
    <t xml:space="preserve">GTGCTGT</t>
  </si>
  <si>
    <t xml:space="preserve">GTGGATA</t>
  </si>
  <si>
    <t xml:space="preserve">GTGTATA</t>
  </si>
  <si>
    <t xml:space="preserve">GTGTATT</t>
  </si>
  <si>
    <t xml:space="preserve">GTGTGGA</t>
  </si>
  <si>
    <t xml:space="preserve">GTTCATA</t>
  </si>
  <si>
    <t xml:space="preserve">GTTGTGG</t>
  </si>
  <si>
    <t xml:space="preserve">GTTTAAA</t>
  </si>
  <si>
    <t xml:space="preserve">GTTTCAG</t>
  </si>
  <si>
    <t xml:space="preserve">TAAAAAT</t>
  </si>
  <si>
    <t xml:space="preserve">TAAAAGG</t>
  </si>
  <si>
    <t xml:space="preserve">TAAAGTA</t>
  </si>
  <si>
    <t xml:space="preserve">TAAGACA</t>
  </si>
  <si>
    <t xml:space="preserve">TACCCAG</t>
  </si>
  <si>
    <t xml:space="preserve">TACCTTC</t>
  </si>
  <si>
    <t xml:space="preserve">TACTTAG</t>
  </si>
  <si>
    <t xml:space="preserve">TAGAAAG</t>
  </si>
  <si>
    <t xml:space="preserve">TAGAGTA</t>
  </si>
  <si>
    <t xml:space="preserve">TAGCTAT</t>
  </si>
  <si>
    <t xml:space="preserve">TAGGAAT</t>
  </si>
  <si>
    <t xml:space="preserve">TAGGACC</t>
  </si>
  <si>
    <t xml:space="preserve">TAGTAGT</t>
  </si>
  <si>
    <t xml:space="preserve">TAGTTGG</t>
  </si>
  <si>
    <t xml:space="preserve">TATCGTA</t>
  </si>
  <si>
    <t xml:space="preserve">TCACCCG</t>
  </si>
  <si>
    <t xml:space="preserve">TCACCGT</t>
  </si>
  <si>
    <t xml:space="preserve">TCACGCC</t>
  </si>
  <si>
    <t xml:space="preserve">TCACTTG</t>
  </si>
  <si>
    <t xml:space="preserve">TCAGGTT</t>
  </si>
  <si>
    <t xml:space="preserve">TCCACGT</t>
  </si>
  <si>
    <t xml:space="preserve">TCCACTG</t>
  </si>
  <si>
    <t xml:space="preserve">TCCAGCG</t>
  </si>
  <si>
    <t xml:space="preserve">TCCCCAC</t>
  </si>
  <si>
    <t xml:space="preserve">TCCCGCT</t>
  </si>
  <si>
    <t xml:space="preserve">TCCGGCT</t>
  </si>
  <si>
    <t xml:space="preserve">TCGAAAT</t>
  </si>
  <si>
    <t xml:space="preserve">TCGCGGA</t>
  </si>
  <si>
    <t xml:space="preserve">TCGGGAT</t>
  </si>
  <si>
    <t xml:space="preserve">TCGGTCT</t>
  </si>
  <si>
    <t xml:space="preserve">TCGTCCT</t>
  </si>
  <si>
    <t xml:space="preserve">TCGTTAA</t>
  </si>
  <si>
    <t xml:space="preserve">TCTGCCT</t>
  </si>
  <si>
    <t xml:space="preserve">TCTTAAC</t>
  </si>
  <si>
    <t xml:space="preserve">TCTTTAA</t>
  </si>
  <si>
    <t xml:space="preserve">TGACTTA</t>
  </si>
  <si>
    <t xml:space="preserve">TGATAGG</t>
  </si>
  <si>
    <t xml:space="preserve">TGCAACT</t>
  </si>
  <si>
    <t xml:space="preserve">TGCAGAA</t>
  </si>
  <si>
    <t xml:space="preserve">TGCCCAA</t>
  </si>
  <si>
    <t xml:space="preserve">TGCGCCA</t>
  </si>
  <si>
    <t xml:space="preserve">TGCTTGT</t>
  </si>
  <si>
    <t xml:space="preserve">TGGACTA</t>
  </si>
  <si>
    <t xml:space="preserve">TGGAGGA</t>
  </si>
  <si>
    <t xml:space="preserve">TGGGACT</t>
  </si>
  <si>
    <t xml:space="preserve">TGGGATC</t>
  </si>
  <si>
    <t xml:space="preserve">TGGGTTC</t>
  </si>
  <si>
    <t xml:space="preserve">TGGGTTG</t>
  </si>
  <si>
    <t xml:space="preserve">TGGTTCT</t>
  </si>
  <si>
    <t xml:space="preserve">TGTAGAA</t>
  </si>
  <si>
    <t xml:space="preserve">TGTAGGA</t>
  </si>
  <si>
    <t xml:space="preserve">TGTAGGT</t>
  </si>
  <si>
    <t xml:space="preserve">TGTCCTG</t>
  </si>
  <si>
    <t xml:space="preserve">TGTCCTT</t>
  </si>
  <si>
    <t xml:space="preserve">TGTGGGC</t>
  </si>
  <si>
    <t xml:space="preserve">TGTTGCG</t>
  </si>
  <si>
    <t xml:space="preserve">TGTTTAT</t>
  </si>
  <si>
    <t xml:space="preserve">TGTTTCC</t>
  </si>
  <si>
    <t xml:space="preserve">TTAATAG</t>
  </si>
  <si>
    <t xml:space="preserve">TTACCTG</t>
  </si>
  <si>
    <t xml:space="preserve">TTACTTA</t>
  </si>
  <si>
    <t xml:space="preserve">TTAGACG</t>
  </si>
  <si>
    <t xml:space="preserve">TTAGTTC</t>
  </si>
  <si>
    <t xml:space="preserve">TTATACC</t>
  </si>
  <si>
    <t xml:space="preserve">TTATCCA</t>
  </si>
  <si>
    <t xml:space="preserve">TTATGTT</t>
  </si>
  <si>
    <t xml:space="preserve">TTCAATT</t>
  </si>
  <si>
    <t xml:space="preserve">TTCACTA</t>
  </si>
  <si>
    <t xml:space="preserve">TTCCCAC</t>
  </si>
  <si>
    <t xml:space="preserve">TTCGCGT</t>
  </si>
  <si>
    <t xml:space="preserve">TTCTGTG</t>
  </si>
  <si>
    <t xml:space="preserve">TTGAATA</t>
  </si>
  <si>
    <t xml:space="preserve">TTGCAGA</t>
  </si>
  <si>
    <t xml:space="preserve">TTGCATC</t>
  </si>
  <si>
    <t xml:space="preserve">TTGCCAA</t>
  </si>
  <si>
    <t xml:space="preserve">TTGCCCT</t>
  </si>
  <si>
    <t xml:space="preserve">TTGCGTG</t>
  </si>
  <si>
    <t xml:space="preserve">TTGCTCC</t>
  </si>
  <si>
    <t xml:space="preserve">TTGCTTA</t>
  </si>
  <si>
    <t xml:space="preserve">TTGGATT</t>
  </si>
  <si>
    <t xml:space="preserve">TTTATCA</t>
  </si>
  <si>
    <t xml:space="preserve">TTTCGTG</t>
  </si>
  <si>
    <t xml:space="preserve">TTTGCAT</t>
  </si>
  <si>
    <t xml:space="preserve">TTTGGTG</t>
  </si>
  <si>
    <t xml:space="preserve">TTTTCGT</t>
  </si>
  <si>
    <t xml:space="preserve">AAAAAAC</t>
  </si>
  <si>
    <t xml:space="preserve">AAAAAGC</t>
  </si>
  <si>
    <t xml:space="preserve">AAACGAA</t>
  </si>
  <si>
    <t xml:space="preserve">AAAGTTC</t>
  </si>
  <si>
    <t xml:space="preserve">AAATGCT</t>
  </si>
  <si>
    <t xml:space="preserve">AACCAAA</t>
  </si>
  <si>
    <t xml:space="preserve">AACCGTT</t>
  </si>
  <si>
    <t xml:space="preserve">AACTTTG</t>
  </si>
  <si>
    <t xml:space="preserve">AAGGCGC</t>
  </si>
  <si>
    <t xml:space="preserve">AAGGTGA</t>
  </si>
  <si>
    <t xml:space="preserve">AAGTACG</t>
  </si>
  <si>
    <t xml:space="preserve">AAGTCAC</t>
  </si>
  <si>
    <t xml:space="preserve">AAGTCCG</t>
  </si>
  <si>
    <t xml:space="preserve">AAGTTAA</t>
  </si>
  <si>
    <t xml:space="preserve">AATAGAC</t>
  </si>
  <si>
    <t xml:space="preserve">AATATAA</t>
  </si>
  <si>
    <t xml:space="preserve">AATCGCA</t>
  </si>
  <si>
    <t xml:space="preserve">AATCTAG</t>
  </si>
  <si>
    <t xml:space="preserve">ACACCTG</t>
  </si>
  <si>
    <t xml:space="preserve">ACACGGC</t>
  </si>
  <si>
    <t xml:space="preserve">ACACTAA</t>
  </si>
  <si>
    <t xml:space="preserve">ACAGGCA</t>
  </si>
  <si>
    <t xml:space="preserve">ACATTGG</t>
  </si>
  <si>
    <t xml:space="preserve">ACCAAGC</t>
  </si>
  <si>
    <t xml:space="preserve">ACCCCGA</t>
  </si>
  <si>
    <t xml:space="preserve">ACCCTCC</t>
  </si>
  <si>
    <t xml:space="preserve">ACCGACA</t>
  </si>
  <si>
    <t xml:space="preserve">ACCGGAC</t>
  </si>
  <si>
    <t xml:space="preserve">ACCGTTT</t>
  </si>
  <si>
    <t xml:space="preserve">ACCTCTA</t>
  </si>
  <si>
    <t xml:space="preserve">ACGAGCA</t>
  </si>
  <si>
    <t xml:space="preserve">ACGAGCC</t>
  </si>
  <si>
    <t xml:space="preserve">ACGATAT</t>
  </si>
  <si>
    <t xml:space="preserve">ACGGAAA</t>
  </si>
  <si>
    <t xml:space="preserve">ACGGAGT</t>
  </si>
  <si>
    <t xml:space="preserve">ACGGATT</t>
  </si>
  <si>
    <t xml:space="preserve">ACGGCTA</t>
  </si>
  <si>
    <t xml:space="preserve">ACTATAT</t>
  </si>
  <si>
    <t xml:space="preserve">ACTCTGG</t>
  </si>
  <si>
    <t xml:space="preserve">ACTGACA</t>
  </si>
  <si>
    <t xml:space="preserve">ACTGCTA</t>
  </si>
  <si>
    <t xml:space="preserve">ACTGGTC</t>
  </si>
  <si>
    <t xml:space="preserve">ACTTCGC</t>
  </si>
  <si>
    <t xml:space="preserve">ACTTCTG</t>
  </si>
  <si>
    <t xml:space="preserve">AGACCTC</t>
  </si>
  <si>
    <t xml:space="preserve">AGACGCG</t>
  </si>
  <si>
    <t xml:space="preserve">AGCACGC</t>
  </si>
  <si>
    <t xml:space="preserve">AGCTGCA</t>
  </si>
  <si>
    <t xml:space="preserve">AGGACAG</t>
  </si>
  <si>
    <t xml:space="preserve">AGGCACA</t>
  </si>
  <si>
    <t xml:space="preserve">AGGCGAC</t>
  </si>
  <si>
    <t xml:space="preserve">AGGCTCA</t>
  </si>
  <si>
    <t xml:space="preserve">AGGGAGA</t>
  </si>
  <si>
    <t xml:space="preserve">AGGGTGC</t>
  </si>
  <si>
    <t xml:space="preserve">AGGTATA</t>
  </si>
  <si>
    <t xml:space="preserve">AGGTTTC</t>
  </si>
  <si>
    <t xml:space="preserve">AGTACAG</t>
  </si>
  <si>
    <t xml:space="preserve">AGTAGTA</t>
  </si>
  <si>
    <t xml:space="preserve">AGTTCGA</t>
  </si>
  <si>
    <t xml:space="preserve">AGTTGAG</t>
  </si>
  <si>
    <t xml:space="preserve">AGTTGGT</t>
  </si>
  <si>
    <t xml:space="preserve">AGTTTAT</t>
  </si>
  <si>
    <t xml:space="preserve">AGTTTCC</t>
  </si>
  <si>
    <t xml:space="preserve">AGTTTGT</t>
  </si>
  <si>
    <t xml:space="preserve">ATAAAAT</t>
  </si>
  <si>
    <t xml:space="preserve">ATAAAGG</t>
  </si>
  <si>
    <t xml:space="preserve">ATAATGT</t>
  </si>
  <si>
    <t xml:space="preserve">ATAGTTG</t>
  </si>
  <si>
    <t xml:space="preserve">ATCAATC</t>
  </si>
  <si>
    <t xml:space="preserve">ATCATTT</t>
  </si>
  <si>
    <t xml:space="preserve">ATCCGGA</t>
  </si>
  <si>
    <t xml:space="preserve">ATCCGTA</t>
  </si>
  <si>
    <t xml:space="preserve">ATGAGCC</t>
  </si>
  <si>
    <t xml:space="preserve">ATGCAGG</t>
  </si>
  <si>
    <t xml:space="preserve">ATGCCGG</t>
  </si>
  <si>
    <t xml:space="preserve">ATGCCTG</t>
  </si>
  <si>
    <t xml:space="preserve">ATGCGCC</t>
  </si>
  <si>
    <t xml:space="preserve">ATGGCTG</t>
  </si>
  <si>
    <t xml:space="preserve">ATGTCCT</t>
  </si>
  <si>
    <t xml:space="preserve">ATTATAG</t>
  </si>
  <si>
    <t xml:space="preserve">ATTTTTG</t>
  </si>
  <si>
    <t xml:space="preserve">CAAACGC</t>
  </si>
  <si>
    <t xml:space="preserve">CAACCGA</t>
  </si>
  <si>
    <t xml:space="preserve">CAACCGC</t>
  </si>
  <si>
    <t xml:space="preserve">CAACTGA</t>
  </si>
  <si>
    <t xml:space="preserve">CAATGGG</t>
  </si>
  <si>
    <t xml:space="preserve">CACCGGT</t>
  </si>
  <si>
    <t xml:space="preserve">CACCTGA</t>
  </si>
  <si>
    <t xml:space="preserve">CACCTTA</t>
  </si>
  <si>
    <t xml:space="preserve">CACTTTG</t>
  </si>
  <si>
    <t xml:space="preserve">CAGCAGG</t>
  </si>
  <si>
    <t xml:space="preserve">CAGCGCG</t>
  </si>
  <si>
    <t xml:space="preserve">CAGCTCA</t>
  </si>
  <si>
    <t xml:space="preserve">CAGGAGA</t>
  </si>
  <si>
    <t xml:space="preserve">CAGGTCT</t>
  </si>
  <si>
    <t xml:space="preserve">CAGTTTC</t>
  </si>
  <si>
    <t xml:space="preserve">CATAAGC</t>
  </si>
  <si>
    <t xml:space="preserve">CATGCTT</t>
  </si>
  <si>
    <t xml:space="preserve">CCAAACT</t>
  </si>
  <si>
    <t xml:space="preserve">CCACGTA</t>
  </si>
  <si>
    <t xml:space="preserve">CCACTAG</t>
  </si>
  <si>
    <t xml:space="preserve">CCAGTCT</t>
  </si>
  <si>
    <t xml:space="preserve">CCATAGA</t>
  </si>
  <si>
    <t xml:space="preserve">CCATCTA</t>
  </si>
  <si>
    <t xml:space="preserve">CCATTCG</t>
  </si>
  <si>
    <t xml:space="preserve">CCATTGT</t>
  </si>
  <si>
    <t xml:space="preserve">CCCAACA</t>
  </si>
  <si>
    <t xml:space="preserve">CCCATTT</t>
  </si>
  <si>
    <t xml:space="preserve">CCCCATA</t>
  </si>
  <si>
    <t xml:space="preserve">CCCGATG</t>
  </si>
  <si>
    <t xml:space="preserve">CCCGTAC</t>
  </si>
  <si>
    <t xml:space="preserve">CCGCCAT</t>
  </si>
  <si>
    <t xml:space="preserve">CCGGATA</t>
  </si>
  <si>
    <t xml:space="preserve">CCGGCCG</t>
  </si>
  <si>
    <t xml:space="preserve">CCGGGAC</t>
  </si>
  <si>
    <t xml:space="preserve">CCGGTAG</t>
  </si>
  <si>
    <t xml:space="preserve">CCGTATC</t>
  </si>
  <si>
    <t xml:space="preserve">CCTACCC</t>
  </si>
  <si>
    <t xml:space="preserve">CCTATAC</t>
  </si>
  <si>
    <t xml:space="preserve">CCTCACT</t>
  </si>
  <si>
    <t xml:space="preserve">CCTCGAA</t>
  </si>
  <si>
    <t xml:space="preserve">CCTCGTC</t>
  </si>
  <si>
    <t xml:space="preserve">CCTGGGA</t>
  </si>
  <si>
    <t xml:space="preserve">CCTGTAT</t>
  </si>
  <si>
    <t xml:space="preserve">CGAACCG</t>
  </si>
  <si>
    <t xml:space="preserve">CGAAGGG</t>
  </si>
  <si>
    <t xml:space="preserve">CGAATGC</t>
  </si>
  <si>
    <t xml:space="preserve">CGAGGGT</t>
  </si>
  <si>
    <t xml:space="preserve">CGAGGTG</t>
  </si>
  <si>
    <t xml:space="preserve">CGCAAGA</t>
  </si>
  <si>
    <t xml:space="preserve">CGCCGGG</t>
  </si>
  <si>
    <t xml:space="preserve">CGCCTAC</t>
  </si>
  <si>
    <t xml:space="preserve">CGCCTCA</t>
  </si>
  <si>
    <t xml:space="preserve">CGCGGAG</t>
  </si>
  <si>
    <t xml:space="preserve">CGCGGGG</t>
  </si>
  <si>
    <t xml:space="preserve">CGGAACG</t>
  </si>
  <si>
    <t xml:space="preserve">CGGATAG</t>
  </si>
  <si>
    <t xml:space="preserve">CGGATCA</t>
  </si>
  <si>
    <t xml:space="preserve">CGGCCGT</t>
  </si>
  <si>
    <t xml:space="preserve">CGGCGAC</t>
  </si>
  <si>
    <t xml:space="preserve">CGGCTTG</t>
  </si>
  <si>
    <t xml:space="preserve">CGGGGGA</t>
  </si>
  <si>
    <t xml:space="preserve">CGGTACA</t>
  </si>
  <si>
    <t xml:space="preserve">CGGTCAC</t>
  </si>
  <si>
    <t xml:space="preserve">CGTACCG</t>
  </si>
  <si>
    <t xml:space="preserve">CGTAGGG</t>
  </si>
  <si>
    <t xml:space="preserve">CGTCGGG</t>
  </si>
  <si>
    <t xml:space="preserve">CGTGCCG</t>
  </si>
  <si>
    <t xml:space="preserve">CGTGCGG</t>
  </si>
  <si>
    <t xml:space="preserve">CGTGGAA</t>
  </si>
  <si>
    <t xml:space="preserve">CGTGGTA</t>
  </si>
  <si>
    <t xml:space="preserve">CGTTAAC</t>
  </si>
  <si>
    <t xml:space="preserve">CGTTCAT</t>
  </si>
  <si>
    <t xml:space="preserve">CTCAATA</t>
  </si>
  <si>
    <t xml:space="preserve">CTCCCCT</t>
  </si>
  <si>
    <t xml:space="preserve">CTCGTAC</t>
  </si>
  <si>
    <t xml:space="preserve">CTCGTCC</t>
  </si>
  <si>
    <t xml:space="preserve">CTGAAGA</t>
  </si>
  <si>
    <t xml:space="preserve">CTGAGAC</t>
  </si>
  <si>
    <t xml:space="preserve">CTGCAAA</t>
  </si>
  <si>
    <t xml:space="preserve">CTGGAGT</t>
  </si>
  <si>
    <t xml:space="preserve">CTGGCTT</t>
  </si>
  <si>
    <t xml:space="preserve">CTTAGCG</t>
  </si>
  <si>
    <t xml:space="preserve">GAAATTG</t>
  </si>
  <si>
    <t xml:space="preserve">GAACGTG</t>
  </si>
  <si>
    <t xml:space="preserve">GAAGGCG</t>
  </si>
  <si>
    <t xml:space="preserve">GAATGAA</t>
  </si>
  <si>
    <t xml:space="preserve">GAATGTG</t>
  </si>
  <si>
    <t xml:space="preserve">GACACTG</t>
  </si>
  <si>
    <t xml:space="preserve">GACACTT</t>
  </si>
  <si>
    <t xml:space="preserve">GACCCAG</t>
  </si>
  <si>
    <t xml:space="preserve">GACCGCC</t>
  </si>
  <si>
    <t xml:space="preserve">GACCGGA</t>
  </si>
  <si>
    <t xml:space="preserve">GACCTAC</t>
  </si>
  <si>
    <t xml:space="preserve">GACGGAG</t>
  </si>
  <si>
    <t xml:space="preserve">GACTGGG</t>
  </si>
  <si>
    <t xml:space="preserve">GACTTTG</t>
  </si>
  <si>
    <t xml:space="preserve">GAGCGAG</t>
  </si>
  <si>
    <t xml:space="preserve">GAGCGTC</t>
  </si>
  <si>
    <t xml:space="preserve">GAGGGAC</t>
  </si>
  <si>
    <t xml:space="preserve">GAGTCGA</t>
  </si>
  <si>
    <t xml:space="preserve">GAGTGTG</t>
  </si>
  <si>
    <t xml:space="preserve">GATCTAA</t>
  </si>
  <si>
    <t xml:space="preserve">GATGGAG</t>
  </si>
  <si>
    <t xml:space="preserve">GATTGGG</t>
  </si>
  <si>
    <t xml:space="preserve">GATTGGT</t>
  </si>
  <si>
    <t xml:space="preserve">GCAACTT</t>
  </si>
  <si>
    <t xml:space="preserve">GCAATAA</t>
  </si>
  <si>
    <t xml:space="preserve">GCAATGT</t>
  </si>
  <si>
    <t xml:space="preserve">GCACCCC</t>
  </si>
  <si>
    <t xml:space="preserve">GCCATGT</t>
  </si>
  <si>
    <t xml:space="preserve">GCCGCGA</t>
  </si>
  <si>
    <t xml:space="preserve">GCCGCTG</t>
  </si>
  <si>
    <t xml:space="preserve">GCCGTCT</t>
  </si>
  <si>
    <t xml:space="preserve">GCCTAAC</t>
  </si>
  <si>
    <t xml:space="preserve">GCCTAAT</t>
  </si>
  <si>
    <t xml:space="preserve">GCCTATC</t>
  </si>
  <si>
    <t xml:space="preserve">GCCTGTC</t>
  </si>
  <si>
    <t xml:space="preserve">GCGCCTA</t>
  </si>
  <si>
    <t xml:space="preserve">GCGTTAG</t>
  </si>
  <si>
    <t xml:space="preserve">GCTCCTA</t>
  </si>
  <si>
    <t xml:space="preserve">GCTGCCG</t>
  </si>
  <si>
    <t xml:space="preserve">GCTTAAC</t>
  </si>
  <si>
    <t xml:space="preserve">GCTTCCC</t>
  </si>
  <si>
    <t xml:space="preserve">GGAAAGA</t>
  </si>
  <si>
    <t xml:space="preserve">GGAAGTG</t>
  </si>
  <si>
    <t xml:space="preserve">GGAATTG</t>
  </si>
  <si>
    <t xml:space="preserve">GGACCCA</t>
  </si>
  <si>
    <t xml:space="preserve">GGACCCG</t>
  </si>
  <si>
    <t xml:space="preserve">GGACGAC</t>
  </si>
  <si>
    <t xml:space="preserve">GGACGGA</t>
  </si>
  <si>
    <t xml:space="preserve">GGACTAG</t>
  </si>
  <si>
    <t xml:space="preserve">GGAGGGG</t>
  </si>
  <si>
    <t xml:space="preserve">GGAGGGT</t>
  </si>
  <si>
    <t xml:space="preserve">GGCAGTC</t>
  </si>
  <si>
    <t xml:space="preserve">GGCCCGG</t>
  </si>
  <si>
    <t xml:space="preserve">GGCTGGT</t>
  </si>
  <si>
    <t xml:space="preserve">GGGACGA</t>
  </si>
  <si>
    <t xml:space="preserve">GGGCAGG</t>
  </si>
  <si>
    <t xml:space="preserve">GGGCCCG</t>
  </si>
  <si>
    <t xml:space="preserve">GGGCCGC</t>
  </si>
  <si>
    <t xml:space="preserve">GGGGTAC</t>
  </si>
  <si>
    <t xml:space="preserve">GGGGTGT</t>
  </si>
  <si>
    <t xml:space="preserve">GGGTATT</t>
  </si>
  <si>
    <t xml:space="preserve">GGGTCAC</t>
  </si>
  <si>
    <t xml:space="preserve">GGGTGCA</t>
  </si>
  <si>
    <t xml:space="preserve">GGGTTAC</t>
  </si>
  <si>
    <t xml:space="preserve">GGGTTAG</t>
  </si>
  <si>
    <t xml:space="preserve">GGTAAGG</t>
  </si>
  <si>
    <t xml:space="preserve">GGTACTC</t>
  </si>
  <si>
    <t xml:space="preserve">GGTATTC</t>
  </si>
  <si>
    <t xml:space="preserve">GGTCACT</t>
  </si>
  <si>
    <t xml:space="preserve">GGTCGTC</t>
  </si>
  <si>
    <t xml:space="preserve">GGTTCGG</t>
  </si>
  <si>
    <t xml:space="preserve">GGTTGTA</t>
  </si>
  <si>
    <t xml:space="preserve">GGTTTCA</t>
  </si>
  <si>
    <t xml:space="preserve">GTAAATC</t>
  </si>
  <si>
    <t xml:space="preserve">GTACTTA</t>
  </si>
  <si>
    <t xml:space="preserve">GTAGAAC</t>
  </si>
  <si>
    <t xml:space="preserve">GTATAAA</t>
  </si>
  <si>
    <t xml:space="preserve">GTATATC</t>
  </si>
  <si>
    <t xml:space="preserve">GTCAAGG</t>
  </si>
  <si>
    <t xml:space="preserve">GTCAGTT</t>
  </si>
  <si>
    <t xml:space="preserve">GTCCACT</t>
  </si>
  <si>
    <t xml:space="preserve">GTCCGAC</t>
  </si>
  <si>
    <t xml:space="preserve">GTGAGAA</t>
  </si>
  <si>
    <t xml:space="preserve">GTGAGAG</t>
  </si>
  <si>
    <t xml:space="preserve">GTGAGGT</t>
  </si>
  <si>
    <t xml:space="preserve">GTGATCC</t>
  </si>
  <si>
    <t xml:space="preserve">GTGCGTT</t>
  </si>
  <si>
    <t xml:space="preserve">GTGCTGC</t>
  </si>
  <si>
    <t xml:space="preserve">GTGGTGG</t>
  </si>
  <si>
    <t xml:space="preserve">GTGTCGC</t>
  </si>
  <si>
    <t xml:space="preserve">GTGTTAT</t>
  </si>
  <si>
    <t xml:space="preserve">GTTGATC</t>
  </si>
  <si>
    <t xml:space="preserve">GTTGTGC</t>
  </si>
  <si>
    <t xml:space="preserve">GTTTCGA</t>
  </si>
  <si>
    <t xml:space="preserve">GTTTGAT</t>
  </si>
  <si>
    <t xml:space="preserve">GTTTTAT</t>
  </si>
  <si>
    <t xml:space="preserve">TAAAAAG</t>
  </si>
  <si>
    <t xml:space="preserve">TAACAAA</t>
  </si>
  <si>
    <t xml:space="preserve">TAACCCA</t>
  </si>
  <si>
    <t xml:space="preserve">TAACGTT</t>
  </si>
  <si>
    <t xml:space="preserve">TAAGAGC</t>
  </si>
  <si>
    <t xml:space="preserve">TAAGTCT</t>
  </si>
  <si>
    <t xml:space="preserve">TACAGTA</t>
  </si>
  <si>
    <t xml:space="preserve">TACCCCT</t>
  </si>
  <si>
    <t xml:space="preserve">TACCGGG</t>
  </si>
  <si>
    <t xml:space="preserve">TACGTGG</t>
  </si>
  <si>
    <t xml:space="preserve">TACTCGT</t>
  </si>
  <si>
    <t xml:space="preserve">TAGAAAT</t>
  </si>
  <si>
    <t xml:space="preserve">TAGCCTA</t>
  </si>
  <si>
    <t xml:space="preserve">TAGGCAG</t>
  </si>
  <si>
    <t xml:space="preserve">TAGGGAA</t>
  </si>
  <si>
    <t xml:space="preserve">TATAAAG</t>
  </si>
  <si>
    <t xml:space="preserve">TATAGGG</t>
  </si>
  <si>
    <t xml:space="preserve">TATCAAA</t>
  </si>
  <si>
    <t xml:space="preserve">TATCTCC</t>
  </si>
  <si>
    <t xml:space="preserve">TATCTGA</t>
  </si>
  <si>
    <t xml:space="preserve">TATGCAA</t>
  </si>
  <si>
    <t xml:space="preserve">TATGGGT</t>
  </si>
  <si>
    <t xml:space="preserve">TATGTGA</t>
  </si>
  <si>
    <t xml:space="preserve">TATTCCA</t>
  </si>
  <si>
    <t xml:space="preserve">TCACCTG</t>
  </si>
  <si>
    <t xml:space="preserve">TCACTAT</t>
  </si>
  <si>
    <t xml:space="preserve">TCACTTT</t>
  </si>
  <si>
    <t xml:space="preserve">TCAGAAA</t>
  </si>
  <si>
    <t xml:space="preserve">TCAGAGG</t>
  </si>
  <si>
    <t xml:space="preserve">TCATACC</t>
  </si>
  <si>
    <t xml:space="preserve">TCATGTC</t>
  </si>
  <si>
    <t xml:space="preserve">TCCCGTG</t>
  </si>
  <si>
    <t xml:space="preserve">TCCCTCC</t>
  </si>
  <si>
    <t xml:space="preserve">TCCGCCA</t>
  </si>
  <si>
    <t xml:space="preserve">TCCGCGT</t>
  </si>
  <si>
    <t xml:space="preserve">TCCTCAA</t>
  </si>
  <si>
    <t xml:space="preserve">TCGAGGG</t>
  </si>
  <si>
    <t xml:space="preserve">TCGATCG</t>
  </si>
  <si>
    <t xml:space="preserve">TCGCTGC</t>
  </si>
  <si>
    <t xml:space="preserve">TCGGAAT</t>
  </si>
  <si>
    <t xml:space="preserve">TCGTAGT</t>
  </si>
  <si>
    <t xml:space="preserve">TCGTCTC</t>
  </si>
  <si>
    <t xml:space="preserve">TCTAACG</t>
  </si>
  <si>
    <t xml:space="preserve">TCTGTCT</t>
  </si>
  <si>
    <t xml:space="preserve">TCTTCCT</t>
  </si>
  <si>
    <t xml:space="preserve">TCTTCTA</t>
  </si>
  <si>
    <t xml:space="preserve">TCTTTGA</t>
  </si>
  <si>
    <t xml:space="preserve">TGAAACA</t>
  </si>
  <si>
    <t xml:space="preserve">TGAACGC</t>
  </si>
  <si>
    <t xml:space="preserve">TGAAGTG</t>
  </si>
  <si>
    <t xml:space="preserve">TGACGAA</t>
  </si>
  <si>
    <t xml:space="preserve">TGATCAA</t>
  </si>
  <si>
    <t xml:space="preserve">TGCCCTT</t>
  </si>
  <si>
    <t xml:space="preserve">TGCCTTA</t>
  </si>
  <si>
    <t xml:space="preserve">TGCTACC</t>
  </si>
  <si>
    <t xml:space="preserve">TGGAGGG</t>
  </si>
  <si>
    <t xml:space="preserve">TGGCAGG</t>
  </si>
  <si>
    <t xml:space="preserve">TGGCCGG</t>
  </si>
  <si>
    <t xml:space="preserve">TGGGGCT</t>
  </si>
  <si>
    <t xml:space="preserve">TGGTCAC</t>
  </si>
  <si>
    <t xml:space="preserve">TGTTCAC</t>
  </si>
  <si>
    <t xml:space="preserve">TTACAGT</t>
  </si>
  <si>
    <t xml:space="preserve">TTACGGA</t>
  </si>
  <si>
    <t xml:space="preserve">TTATATA</t>
  </si>
  <si>
    <t xml:space="preserve">TTATCAA</t>
  </si>
  <si>
    <t xml:space="preserve">TTATGCA</t>
  </si>
  <si>
    <t xml:space="preserve">TTCCTGT</t>
  </si>
  <si>
    <t xml:space="preserve">TTCGCAA</t>
  </si>
  <si>
    <t xml:space="preserve">TTCGCCG</t>
  </si>
  <si>
    <t xml:space="preserve">TTCGTTG</t>
  </si>
  <si>
    <t xml:space="preserve">TTCGTTT</t>
  </si>
  <si>
    <t xml:space="preserve">TTCTACG</t>
  </si>
  <si>
    <t xml:space="preserve">TTGGCGT</t>
  </si>
  <si>
    <t xml:space="preserve">TTGGTAT</t>
  </si>
  <si>
    <t xml:space="preserve">TTGGTCA</t>
  </si>
  <si>
    <t xml:space="preserve">TTGGTGG</t>
  </si>
  <si>
    <t xml:space="preserve">TTTACCG</t>
  </si>
  <si>
    <t xml:space="preserve">TTTCATG</t>
  </si>
  <si>
    <t xml:space="preserve">TTTCTGG</t>
  </si>
  <si>
    <t xml:space="preserve">TTTGAAA</t>
  </si>
  <si>
    <t xml:space="preserve">TTTGGCA</t>
  </si>
  <si>
    <t xml:space="preserve">TTTGTAC</t>
  </si>
  <si>
    <t xml:space="preserve">TTTGTTT</t>
  </si>
  <si>
    <t xml:space="preserve">TTTTACA</t>
  </si>
  <si>
    <t xml:space="preserve">AAAAAGG</t>
  </si>
  <si>
    <t xml:space="preserve">AAACATG</t>
  </si>
  <si>
    <t xml:space="preserve">AAAGAAT</t>
  </si>
  <si>
    <t xml:space="preserve">AAATGTG</t>
  </si>
  <si>
    <t xml:space="preserve">AAATTTT</t>
  </si>
  <si>
    <t xml:space="preserve">AACAGCG</t>
  </si>
  <si>
    <t xml:space="preserve">AACATTA</t>
  </si>
  <si>
    <t xml:space="preserve">AACCCCA</t>
  </si>
  <si>
    <t xml:space="preserve">AACCTGC</t>
  </si>
  <si>
    <t xml:space="preserve">AACGCTT</t>
  </si>
  <si>
    <t xml:space="preserve">AACTCCC</t>
  </si>
  <si>
    <t xml:space="preserve">AACTTCC</t>
  </si>
  <si>
    <t xml:space="preserve">AAGAATC</t>
  </si>
  <si>
    <t xml:space="preserve">AAGACAT</t>
  </si>
  <si>
    <t xml:space="preserve">AAGGACT</t>
  </si>
  <si>
    <t xml:space="preserve">AAGGCCA</t>
  </si>
  <si>
    <t xml:space="preserve">AAGTATG</t>
  </si>
  <si>
    <t xml:space="preserve">AAGTCTG</t>
  </si>
  <si>
    <t xml:space="preserve">AATACAA</t>
  </si>
  <si>
    <t xml:space="preserve">AATCATT</t>
  </si>
  <si>
    <t xml:space="preserve">AATCCTT</t>
  </si>
  <si>
    <t xml:space="preserve">AATGAAG</t>
  </si>
  <si>
    <t xml:space="preserve">AATGCCT</t>
  </si>
  <si>
    <t xml:space="preserve">AATGGTC</t>
  </si>
  <si>
    <t xml:space="preserve">AATGGTT</t>
  </si>
  <si>
    <t xml:space="preserve">AATGTAT</t>
  </si>
  <si>
    <t xml:space="preserve">ACACCAC</t>
  </si>
  <si>
    <t xml:space="preserve">ACACCGG</t>
  </si>
  <si>
    <t xml:space="preserve">ACACGCC</t>
  </si>
  <si>
    <t xml:space="preserve">ACACTTA</t>
  </si>
  <si>
    <t xml:space="preserve">ACAGAAA</t>
  </si>
  <si>
    <t xml:space="preserve">ACAGCAA</t>
  </si>
  <si>
    <t xml:space="preserve">ACATACC</t>
  </si>
  <si>
    <t xml:space="preserve">ACCCTGT</t>
  </si>
  <si>
    <t xml:space="preserve">ACCGGTA</t>
  </si>
  <si>
    <t xml:space="preserve">ACCTAGG</t>
  </si>
  <si>
    <t xml:space="preserve">ACGAAAC</t>
  </si>
  <si>
    <t xml:space="preserve">ACGATCC</t>
  </si>
  <si>
    <t xml:space="preserve">ACGGAGG</t>
  </si>
  <si>
    <t xml:space="preserve">ACGGCCT</t>
  </si>
  <si>
    <t xml:space="preserve">ACGGCGC</t>
  </si>
  <si>
    <t xml:space="preserve">ACTAAGT</t>
  </si>
  <si>
    <t xml:space="preserve">ACTCCCA</t>
  </si>
  <si>
    <t xml:space="preserve">ACTGCGA</t>
  </si>
  <si>
    <t xml:space="preserve">ACTGCGG</t>
  </si>
  <si>
    <t xml:space="preserve">ACTTCAA</t>
  </si>
  <si>
    <t xml:space="preserve">ACTTTAA</t>
  </si>
  <si>
    <t xml:space="preserve">ACTTTCG</t>
  </si>
  <si>
    <t xml:space="preserve">AGAACCC</t>
  </si>
  <si>
    <t xml:space="preserve">AGAATGC</t>
  </si>
  <si>
    <t xml:space="preserve">AGACACC</t>
  </si>
  <si>
    <t xml:space="preserve">AGACTGG</t>
  </si>
  <si>
    <t xml:space="preserve">AGACTTT</t>
  </si>
  <si>
    <t xml:space="preserve">AGCATAG</t>
  </si>
  <si>
    <t xml:space="preserve">AGCCACG</t>
  </si>
  <si>
    <t xml:space="preserve">AGCGGAG</t>
  </si>
  <si>
    <t xml:space="preserve">AGCGGCT</t>
  </si>
  <si>
    <t xml:space="preserve">AGCGTCC</t>
  </si>
  <si>
    <t xml:space="preserve">AGGACGC</t>
  </si>
  <si>
    <t xml:space="preserve">AGGGGCT</t>
  </si>
  <si>
    <t xml:space="preserve">AGGGTCG</t>
  </si>
  <si>
    <t xml:space="preserve">AGGTCCC</t>
  </si>
  <si>
    <t xml:space="preserve">AGGTCGT</t>
  </si>
  <si>
    <t xml:space="preserve">AGTAAAC</t>
  </si>
  <si>
    <t xml:space="preserve">AGTACCT</t>
  </si>
  <si>
    <t xml:space="preserve">AGTCATT</t>
  </si>
  <si>
    <t xml:space="preserve">AGTGAGG</t>
  </si>
  <si>
    <t xml:space="preserve">AGTTACC</t>
  </si>
  <si>
    <t xml:space="preserve">AGTTCAC</t>
  </si>
  <si>
    <t xml:space="preserve">AGTTTTA</t>
  </si>
  <si>
    <t xml:space="preserve">ATAAGCA</t>
  </si>
  <si>
    <t xml:space="preserve">ATAAGCC</t>
  </si>
  <si>
    <t xml:space="preserve">ATACGCA</t>
  </si>
  <si>
    <t xml:space="preserve">ATCAGCA</t>
  </si>
  <si>
    <t xml:space="preserve">ATCGGTT</t>
  </si>
  <si>
    <t xml:space="preserve">ATGCAGA</t>
  </si>
  <si>
    <t xml:space="preserve">ATGGAAT</t>
  </si>
  <si>
    <t xml:space="preserve">ATGGCCT</t>
  </si>
  <si>
    <t xml:space="preserve">ATGTAGA</t>
  </si>
  <si>
    <t xml:space="preserve">ATGTGAT</t>
  </si>
  <si>
    <t xml:space="preserve">ATTCCCC</t>
  </si>
  <si>
    <t xml:space="preserve">ATTCGAA</t>
  </si>
  <si>
    <t xml:space="preserve">ATTGCGC</t>
  </si>
  <si>
    <t xml:space="preserve">ATTGGGG</t>
  </si>
  <si>
    <t xml:space="preserve">ATTGTCT</t>
  </si>
  <si>
    <t xml:space="preserve">ATTGTTG</t>
  </si>
  <si>
    <t xml:space="preserve">CAAAGAC</t>
  </si>
  <si>
    <t xml:space="preserve">CAAATCG</t>
  </si>
  <si>
    <t xml:space="preserve">CAAATGG</t>
  </si>
  <si>
    <t xml:space="preserve">CAACGTT</t>
  </si>
  <si>
    <t xml:space="preserve">CAAGACA</t>
  </si>
  <si>
    <t xml:space="preserve">CAAGGTG</t>
  </si>
  <si>
    <t xml:space="preserve">CAATATT</t>
  </si>
  <si>
    <t xml:space="preserve">CAATCTT</t>
  </si>
  <si>
    <t xml:space="preserve">CACCCCA</t>
  </si>
  <si>
    <t xml:space="preserve">CACGCCC</t>
  </si>
  <si>
    <t xml:space="preserve">CACTCGG</t>
  </si>
  <si>
    <t xml:space="preserve">CACTGCC</t>
  </si>
  <si>
    <t xml:space="preserve">CACTTCA</t>
  </si>
  <si>
    <t xml:space="preserve">CACTTGA</t>
  </si>
  <si>
    <t xml:space="preserve">CAGACAA</t>
  </si>
  <si>
    <t xml:space="preserve">CAGCTGG</t>
  </si>
  <si>
    <t xml:space="preserve">CAGGCAG</t>
  </si>
  <si>
    <t xml:space="preserve">CATCAAG</t>
  </si>
  <si>
    <t xml:space="preserve">CATCTCC</t>
  </si>
  <si>
    <t xml:space="preserve">CATGAGG</t>
  </si>
  <si>
    <t xml:space="preserve">CATGGCT</t>
  </si>
  <si>
    <t xml:space="preserve">CATTGTA</t>
  </si>
  <si>
    <t xml:space="preserve">CATTTAA</t>
  </si>
  <si>
    <t xml:space="preserve">CCAAAGG</t>
  </si>
  <si>
    <t xml:space="preserve">CCAAATT</t>
  </si>
  <si>
    <t xml:space="preserve">CCAAGAC</t>
  </si>
  <si>
    <t xml:space="preserve">CCACAGA</t>
  </si>
  <si>
    <t xml:space="preserve">CCACCCA</t>
  </si>
  <si>
    <t xml:space="preserve">CCAGAGG</t>
  </si>
  <si>
    <t xml:space="preserve">CCATGTT</t>
  </si>
  <si>
    <t xml:space="preserve">CCATTGG</t>
  </si>
  <si>
    <t xml:space="preserve">CCCAAAT</t>
  </si>
  <si>
    <t xml:space="preserve">CCCAACT</t>
  </si>
  <si>
    <t xml:space="preserve">CCCAGCG</t>
  </si>
  <si>
    <t xml:space="preserve">CCCCACT</t>
  </si>
  <si>
    <t xml:space="preserve">CCCGACA</t>
  </si>
  <si>
    <t xml:space="preserve">CCCGTAT</t>
  </si>
  <si>
    <t xml:space="preserve">CCCTAGC</t>
  </si>
  <si>
    <t xml:space="preserve">CCCTATG</t>
  </si>
  <si>
    <t xml:space="preserve">CCCTGAT</t>
  </si>
  <si>
    <t xml:space="preserve">CCCTTAT</t>
  </si>
  <si>
    <t xml:space="preserve">CCGAGGG</t>
  </si>
  <si>
    <t xml:space="preserve">CCGATGT</t>
  </si>
  <si>
    <t xml:space="preserve">CCGCACA</t>
  </si>
  <si>
    <t xml:space="preserve">CCGCATA</t>
  </si>
  <si>
    <t xml:space="preserve">CCGCCTC</t>
  </si>
  <si>
    <t xml:space="preserve">CCGCGAG</t>
  </si>
  <si>
    <t xml:space="preserve">CCGCTTA</t>
  </si>
  <si>
    <t xml:space="preserve">CCGCTTC</t>
  </si>
  <si>
    <t xml:space="preserve">CCGGGAA</t>
  </si>
  <si>
    <t xml:space="preserve">CCTAACA</t>
  </si>
  <si>
    <t xml:space="preserve">CCTAAGG</t>
  </si>
  <si>
    <t xml:space="preserve">CCTAGCA</t>
  </si>
  <si>
    <t xml:space="preserve">CCTCGGG</t>
  </si>
  <si>
    <t xml:space="preserve">CCTGAGC</t>
  </si>
  <si>
    <t xml:space="preserve">CCTTACA</t>
  </si>
  <si>
    <t xml:space="preserve">CCTTCGG</t>
  </si>
  <si>
    <t xml:space="preserve">CCTTTAA</t>
  </si>
  <si>
    <t xml:space="preserve">CGAACCA</t>
  </si>
  <si>
    <t xml:space="preserve">CGAATCC</t>
  </si>
  <si>
    <t xml:space="preserve">CGACGCT</t>
  </si>
  <si>
    <t xml:space="preserve">CGACTCC</t>
  </si>
  <si>
    <t xml:space="preserve">CGACTCG</t>
  </si>
  <si>
    <t xml:space="preserve">CGAGGCA</t>
  </si>
  <si>
    <t xml:space="preserve">CGAGTTA</t>
  </si>
  <si>
    <t xml:space="preserve">CGAGTTC</t>
  </si>
  <si>
    <t xml:space="preserve">CGATGGC</t>
  </si>
  <si>
    <t xml:space="preserve">CGATTCC</t>
  </si>
  <si>
    <t xml:space="preserve">CGCACGC</t>
  </si>
  <si>
    <t xml:space="preserve">CGCTACC</t>
  </si>
  <si>
    <t xml:space="preserve">CGCTTTC</t>
  </si>
  <si>
    <t xml:space="preserve">CGGAGGG</t>
  </si>
  <si>
    <t xml:space="preserve">CGGATAT</t>
  </si>
  <si>
    <t xml:space="preserve">CGGATTA</t>
  </si>
  <si>
    <t xml:space="preserve">CGGCCGA</t>
  </si>
  <si>
    <t xml:space="preserve">CGGCTAG</t>
  </si>
  <si>
    <t xml:space="preserve">CGGGAAT</t>
  </si>
  <si>
    <t xml:space="preserve">CGGGTCG</t>
  </si>
  <si>
    <t xml:space="preserve">CGGTGTC</t>
  </si>
  <si>
    <t xml:space="preserve">CGTATAT</t>
  </si>
  <si>
    <t xml:space="preserve">CGTGGAG</t>
  </si>
  <si>
    <t xml:space="preserve">CGTTGAC</t>
  </si>
  <si>
    <t xml:space="preserve">CTAACCT</t>
  </si>
  <si>
    <t xml:space="preserve">CTACAGC</t>
  </si>
  <si>
    <t xml:space="preserve">CTACAGG</t>
  </si>
  <si>
    <t xml:space="preserve">CTATGAC</t>
  </si>
  <si>
    <t xml:space="preserve">CTATTAG</t>
  </si>
  <si>
    <t xml:space="preserve">CTATTTG</t>
  </si>
  <si>
    <t xml:space="preserve">CTCGAGC</t>
  </si>
  <si>
    <t xml:space="preserve">CTCGCAA</t>
  </si>
  <si>
    <t xml:space="preserve">CTCGCCA</t>
  </si>
  <si>
    <t xml:space="preserve">CTCGCTC</t>
  </si>
  <si>
    <t xml:space="preserve">CTCGGCG</t>
  </si>
  <si>
    <t xml:space="preserve">CTCGGGG</t>
  </si>
  <si>
    <t xml:space="preserve">CTCGTTT</t>
  </si>
  <si>
    <t xml:space="preserve">CTGCGTG</t>
  </si>
  <si>
    <t xml:space="preserve">CTGGCGC</t>
  </si>
  <si>
    <t xml:space="preserve">CTGTCTC</t>
  </si>
  <si>
    <t xml:space="preserve">CTTACCG</t>
  </si>
  <si>
    <t xml:space="preserve">CTTGACG</t>
  </si>
  <si>
    <t xml:space="preserve">CTTGGAG</t>
  </si>
  <si>
    <t xml:space="preserve">CTTTTCC</t>
  </si>
  <si>
    <t xml:space="preserve">GAACCAC</t>
  </si>
  <si>
    <t xml:space="preserve">GAAGCCG</t>
  </si>
  <si>
    <t xml:space="preserve">GAAGGTA</t>
  </si>
  <si>
    <t xml:space="preserve">GAAGTTA</t>
  </si>
  <si>
    <t xml:space="preserve">GAATTGT</t>
  </si>
  <si>
    <t xml:space="preserve">GACCAAC</t>
  </si>
  <si>
    <t xml:space="preserve">GACCGAC</t>
  </si>
  <si>
    <t xml:space="preserve">GACCTCA</t>
  </si>
  <si>
    <t xml:space="preserve">GAGTAGA</t>
  </si>
  <si>
    <t xml:space="preserve">GAGTGGA</t>
  </si>
  <si>
    <t xml:space="preserve">GAGTGGT</t>
  </si>
  <si>
    <t xml:space="preserve">GATAATC</t>
  </si>
  <si>
    <t xml:space="preserve">GATGCCA</t>
  </si>
  <si>
    <t xml:space="preserve">GATGGAC</t>
  </si>
  <si>
    <t xml:space="preserve">GATTTAT</t>
  </si>
  <si>
    <t xml:space="preserve">GCAAAAA</t>
  </si>
  <si>
    <t xml:space="preserve">GCAAATT</t>
  </si>
  <si>
    <t xml:space="preserve">GCAATCG</t>
  </si>
  <si>
    <t xml:space="preserve">GCAATCT</t>
  </si>
  <si>
    <t xml:space="preserve">GCACGCG</t>
  </si>
  <si>
    <t xml:space="preserve">GCATTCC</t>
  </si>
  <si>
    <t xml:space="preserve">GCCAAAG</t>
  </si>
  <si>
    <t xml:space="preserve">GCCAAGA</t>
  </si>
  <si>
    <t xml:space="preserve">GCCAAGG</t>
  </si>
  <si>
    <t xml:space="preserve">GCCAGAG</t>
  </si>
  <si>
    <t xml:space="preserve">GCCATGC</t>
  </si>
  <si>
    <t xml:space="preserve">GCCCGGA</t>
  </si>
  <si>
    <t xml:space="preserve">GCCGTTC</t>
  </si>
  <si>
    <t xml:space="preserve">GCGAATG</t>
  </si>
  <si>
    <t xml:space="preserve">GCGCCCG</t>
  </si>
  <si>
    <t xml:space="preserve">GCGCTGT</t>
  </si>
  <si>
    <t xml:space="preserve">GCGTATG</t>
  </si>
  <si>
    <t xml:space="preserve">GCTAATC</t>
  </si>
  <si>
    <t xml:space="preserve">GCTAGGT</t>
  </si>
  <si>
    <t xml:space="preserve">GCTCCAC</t>
  </si>
  <si>
    <t xml:space="preserve">GCTCGTT</t>
  </si>
  <si>
    <t xml:space="preserve">GCTTCTA</t>
  </si>
  <si>
    <t xml:space="preserve">GGACAGC</t>
  </si>
  <si>
    <t xml:space="preserve">GGAGAAC</t>
  </si>
  <si>
    <t xml:space="preserve">GGAGACC</t>
  </si>
  <si>
    <t xml:space="preserve">GGAGATA</t>
  </si>
  <si>
    <t xml:space="preserve">GGATAGA</t>
  </si>
  <si>
    <t xml:space="preserve">GGATTAC</t>
  </si>
  <si>
    <t xml:space="preserve">GGCAAGA</t>
  </si>
  <si>
    <t xml:space="preserve">GGCAGCG</t>
  </si>
  <si>
    <t xml:space="preserve">GGCCCAT</t>
  </si>
  <si>
    <t xml:space="preserve">GGCCGTT</t>
  </si>
  <si>
    <t xml:space="preserve">GGCTAGA</t>
  </si>
  <si>
    <t xml:space="preserve">GGCTGGC</t>
  </si>
  <si>
    <t xml:space="preserve">GGGAAAA</t>
  </si>
  <si>
    <t xml:space="preserve">GGGAATA</t>
  </si>
  <si>
    <t xml:space="preserve">GGGAGCA</t>
  </si>
  <si>
    <t xml:space="preserve">GGGCATT</t>
  </si>
  <si>
    <t xml:space="preserve">GGGCGCT</t>
  </si>
  <si>
    <t xml:space="preserve">GGGGAAT</t>
  </si>
  <si>
    <t xml:space="preserve">GGGTGCG</t>
  </si>
  <si>
    <t xml:space="preserve">GGGTTGA</t>
  </si>
  <si>
    <t xml:space="preserve">GGGTTGG</t>
  </si>
  <si>
    <t xml:space="preserve">GGTACCG</t>
  </si>
  <si>
    <t xml:space="preserve">GGTATGC</t>
  </si>
  <si>
    <t xml:space="preserve">GGTATTT</t>
  </si>
  <si>
    <t xml:space="preserve">GGTCAAT</t>
  </si>
  <si>
    <t xml:space="preserve">GGTCCTC</t>
  </si>
  <si>
    <t xml:space="preserve">GGTGAGC</t>
  </si>
  <si>
    <t xml:space="preserve">GGTGGCG</t>
  </si>
  <si>
    <t xml:space="preserve">GGTGTAT</t>
  </si>
  <si>
    <t xml:space="preserve">GGTTGAT</t>
  </si>
  <si>
    <t xml:space="preserve">GGTTTGA</t>
  </si>
  <si>
    <t xml:space="preserve">GTAAGCG</t>
  </si>
  <si>
    <t xml:space="preserve">GTAAGGG</t>
  </si>
  <si>
    <t xml:space="preserve">GTACCTA</t>
  </si>
  <si>
    <t xml:space="preserve">GTAGCCG</t>
  </si>
  <si>
    <t xml:space="preserve">GTAGTAT</t>
  </si>
  <si>
    <t xml:space="preserve">GTATGGA</t>
  </si>
  <si>
    <t xml:space="preserve">GTCCGTC</t>
  </si>
  <si>
    <t xml:space="preserve">GTCCTCG</t>
  </si>
  <si>
    <t xml:space="preserve">GTCGAGG</t>
  </si>
  <si>
    <t xml:space="preserve">GTCGCCA</t>
  </si>
  <si>
    <t xml:space="preserve">GTCTGCC</t>
  </si>
  <si>
    <t xml:space="preserve">GTGAACG</t>
  </si>
  <si>
    <t xml:space="preserve">GTGATCG</t>
  </si>
  <si>
    <t xml:space="preserve">GTGGACT</t>
  </si>
  <si>
    <t xml:space="preserve">GTGGCAT</t>
  </si>
  <si>
    <t xml:space="preserve">GTGGTTC</t>
  </si>
  <si>
    <t xml:space="preserve">GTTATCA</t>
  </si>
  <si>
    <t xml:space="preserve">GTTATTA</t>
  </si>
  <si>
    <t xml:space="preserve">GTTATTC</t>
  </si>
  <si>
    <t xml:space="preserve">GTTCATC</t>
  </si>
  <si>
    <t xml:space="preserve">GTTCGGT</t>
  </si>
  <si>
    <t xml:space="preserve">GTTGAAT</t>
  </si>
  <si>
    <t xml:space="preserve">GTTTACC</t>
  </si>
  <si>
    <t xml:space="preserve">TAAACAA</t>
  </si>
  <si>
    <t xml:space="preserve">TAAACCT</t>
  </si>
  <si>
    <t xml:space="preserve">TAAACTT</t>
  </si>
  <si>
    <t xml:space="preserve">TAAAGCG</t>
  </si>
  <si>
    <t xml:space="preserve">TAAATCG</t>
  </si>
  <si>
    <t xml:space="preserve">TAACGCA</t>
  </si>
  <si>
    <t xml:space="preserve">TAAGCGG</t>
  </si>
  <si>
    <t xml:space="preserve">TAAGGAA</t>
  </si>
  <si>
    <t xml:space="preserve">TAAGTAG</t>
  </si>
  <si>
    <t xml:space="preserve">TACACCT</t>
  </si>
  <si>
    <t xml:space="preserve">TACCAAA</t>
  </si>
  <si>
    <t xml:space="preserve">TACCAAG</t>
  </si>
  <si>
    <t xml:space="preserve">TACCCTT</t>
  </si>
  <si>
    <t xml:space="preserve">TACCGGT</t>
  </si>
  <si>
    <t xml:space="preserve">TACGGCG</t>
  </si>
  <si>
    <t xml:space="preserve">TACTTTT</t>
  </si>
  <si>
    <t xml:space="preserve">TAGAACA</t>
  </si>
  <si>
    <t xml:space="preserve">TAGCCAT</t>
  </si>
  <si>
    <t xml:space="preserve">TAGGCGG</t>
  </si>
  <si>
    <t xml:space="preserve">TAGGGTA</t>
  </si>
  <si>
    <t xml:space="preserve">TAGGTGT</t>
  </si>
  <si>
    <t xml:space="preserve">TAGTCAT</t>
  </si>
  <si>
    <t xml:space="preserve">TAGTCGG</t>
  </si>
  <si>
    <t xml:space="preserve">TAGTTCC</t>
  </si>
  <si>
    <t xml:space="preserve">TAGTTGA</t>
  </si>
  <si>
    <t xml:space="preserve">TATGCCC</t>
  </si>
  <si>
    <t xml:space="preserve">TCAAACG</t>
  </si>
  <si>
    <t xml:space="preserve">TCAAGCG</t>
  </si>
  <si>
    <t xml:space="preserve">TCACCAC</t>
  </si>
  <si>
    <t xml:space="preserve">TCACGCG</t>
  </si>
  <si>
    <t xml:space="preserve">TCAGGGA</t>
  </si>
  <si>
    <t xml:space="preserve">TCATTCC</t>
  </si>
  <si>
    <t xml:space="preserve">TCCAGGG</t>
  </si>
  <si>
    <t xml:space="preserve">TCCCCTT</t>
  </si>
  <si>
    <t xml:space="preserve">TCCTCGG</t>
  </si>
  <si>
    <t xml:space="preserve">TCCTTTG</t>
  </si>
  <si>
    <t xml:space="preserve">TCGAGTT</t>
  </si>
  <si>
    <t xml:space="preserve">TCGATGG</t>
  </si>
  <si>
    <t xml:space="preserve">TCGCCCA</t>
  </si>
  <si>
    <t xml:space="preserve">TCGGCGT</t>
  </si>
  <si>
    <t xml:space="preserve">TCGTTGT</t>
  </si>
  <si>
    <t xml:space="preserve">TCTAATC</t>
  </si>
  <si>
    <t xml:space="preserve">TCTCAAT</t>
  </si>
  <si>
    <t xml:space="preserve">TGAAGAC</t>
  </si>
  <si>
    <t xml:space="preserve">TGAATTC</t>
  </si>
  <si>
    <t xml:space="preserve">TGATTTC</t>
  </si>
  <si>
    <t xml:space="preserve">TGCCCCT</t>
  </si>
  <si>
    <t xml:space="preserve">TGCGCTT</t>
  </si>
  <si>
    <t xml:space="preserve">TGCTAAT</t>
  </si>
  <si>
    <t xml:space="preserve">TGCTGAA</t>
  </si>
  <si>
    <t xml:space="preserve">TGCTTTG</t>
  </si>
  <si>
    <t xml:space="preserve">TGGAAGA</t>
  </si>
  <si>
    <t xml:space="preserve">TGGATGT</t>
  </si>
  <si>
    <t xml:space="preserve">TGGCAAT</t>
  </si>
  <si>
    <t xml:space="preserve">TGGCCAT</t>
  </si>
  <si>
    <t xml:space="preserve">TGGCCCT</t>
  </si>
  <si>
    <t xml:space="preserve">TGGCCTC</t>
  </si>
  <si>
    <t xml:space="preserve">TGGCGTG</t>
  </si>
  <si>
    <t xml:space="preserve">TGGGCCT</t>
  </si>
  <si>
    <t xml:space="preserve">TGGTCAT</t>
  </si>
  <si>
    <t xml:space="preserve">TGGTCTT</t>
  </si>
  <si>
    <t xml:space="preserve">TGTAAGC</t>
  </si>
  <si>
    <t xml:space="preserve">TGTACGG</t>
  </si>
  <si>
    <t xml:space="preserve">TGTATCA</t>
  </si>
  <si>
    <t xml:space="preserve">TGTATTC</t>
  </si>
  <si>
    <t xml:space="preserve">TGTCATA</t>
  </si>
  <si>
    <t xml:space="preserve">TGTCCGC</t>
  </si>
  <si>
    <t xml:space="preserve">TGTGCGC</t>
  </si>
  <si>
    <t xml:space="preserve">TGTGGGG</t>
  </si>
  <si>
    <t xml:space="preserve">TGTTACG</t>
  </si>
  <si>
    <t xml:space="preserve">TTAAGCG</t>
  </si>
  <si>
    <t xml:space="preserve">TTACGGC</t>
  </si>
  <si>
    <t xml:space="preserve">TTAGCGG</t>
  </si>
  <si>
    <t xml:space="preserve">TTAGCTA</t>
  </si>
  <si>
    <t xml:space="preserve">TTAGTGT</t>
  </si>
  <si>
    <t xml:space="preserve">TTATGAC</t>
  </si>
  <si>
    <t xml:space="preserve">TTCAACC</t>
  </si>
  <si>
    <t xml:space="preserve">TTCACAG</t>
  </si>
  <si>
    <t xml:space="preserve">TTCATGA</t>
  </si>
  <si>
    <t xml:space="preserve">TTCCGTT</t>
  </si>
  <si>
    <t xml:space="preserve">TTCTATA</t>
  </si>
  <si>
    <t xml:space="preserve">TTCTGGA</t>
  </si>
  <si>
    <t xml:space="preserve">TTCTGTC</t>
  </si>
  <si>
    <t xml:space="preserve">TTGAATG</t>
  </si>
  <si>
    <t xml:space="preserve">TTGGCGG</t>
  </si>
  <si>
    <t xml:space="preserve">TTGGGTA</t>
  </si>
  <si>
    <t xml:space="preserve">TTGTGGA</t>
  </si>
  <si>
    <t xml:space="preserve">TTTAAAT</t>
  </si>
  <si>
    <t xml:space="preserve">TTTACTA</t>
  </si>
  <si>
    <t xml:space="preserve">TTTAGTG</t>
  </si>
  <si>
    <t xml:space="preserve">TTTCAGT</t>
  </si>
  <si>
    <t xml:space="preserve">TTTGCCA</t>
  </si>
  <si>
    <t xml:space="preserve">TTTGTTC</t>
  </si>
  <si>
    <t xml:space="preserve">TTTTCCC</t>
  </si>
  <si>
    <t xml:space="preserve">TTTTGCT</t>
  </si>
  <si>
    <t xml:space="preserve">TTTTTTA</t>
  </si>
  <si>
    <t xml:space="preserve">AAAATAG</t>
  </si>
  <si>
    <t xml:space="preserve">AAAGAAG</t>
  </si>
  <si>
    <t xml:space="preserve">AAAGACC</t>
  </si>
  <si>
    <t xml:space="preserve">AAAGAGC</t>
  </si>
  <si>
    <t xml:space="preserve">AACCACT</t>
  </si>
  <si>
    <t xml:space="preserve">AACGCAC</t>
  </si>
  <si>
    <t xml:space="preserve">AACGGGG</t>
  </si>
  <si>
    <t xml:space="preserve">AACTGTC</t>
  </si>
  <si>
    <t xml:space="preserve">AAGCGAT</t>
  </si>
  <si>
    <t xml:space="preserve">AAGCGCT</t>
  </si>
  <si>
    <t xml:space="preserve">AAGGATC</t>
  </si>
  <si>
    <t xml:space="preserve">AAGTAAA</t>
  </si>
  <si>
    <t xml:space="preserve">AATCACT</t>
  </si>
  <si>
    <t xml:space="preserve">AATCGGC</t>
  </si>
  <si>
    <t xml:space="preserve">AATCTGC</t>
  </si>
  <si>
    <t xml:space="preserve">AATGATC</t>
  </si>
  <si>
    <t xml:space="preserve">AATTGTT</t>
  </si>
  <si>
    <t xml:space="preserve">ACAAAAG</t>
  </si>
  <si>
    <t xml:space="preserve">ACAAGAG</t>
  </si>
  <si>
    <t xml:space="preserve">ACAAGGC</t>
  </si>
  <si>
    <t xml:space="preserve">ACACAAG</t>
  </si>
  <si>
    <t xml:space="preserve">ACACTAC</t>
  </si>
  <si>
    <t xml:space="preserve">ACAGGAA</t>
  </si>
  <si>
    <t xml:space="preserve">ACATTCC</t>
  </si>
  <si>
    <t xml:space="preserve">ACATTTA</t>
  </si>
  <si>
    <t xml:space="preserve">ACCAGCC</t>
  </si>
  <si>
    <t xml:space="preserve">ACCCCGT</t>
  </si>
  <si>
    <t xml:space="preserve">ACCCGCC</t>
  </si>
  <si>
    <t xml:space="preserve">ACCCTTC</t>
  </si>
  <si>
    <t xml:space="preserve">ACGAAAA</t>
  </si>
  <si>
    <t xml:space="preserve">ACGCCAT</t>
  </si>
  <si>
    <t xml:space="preserve">ACGCCTA</t>
  </si>
  <si>
    <t xml:space="preserve">ACGGCCG</t>
  </si>
  <si>
    <t xml:space="preserve">ACTACTA</t>
  </si>
  <si>
    <t xml:space="preserve">ACTCCAC</t>
  </si>
  <si>
    <t xml:space="preserve">ACTTATG</t>
  </si>
  <si>
    <t xml:space="preserve">AGAAATG</t>
  </si>
  <si>
    <t xml:space="preserve">AGAAGGC</t>
  </si>
  <si>
    <t xml:space="preserve">AGAATGG</t>
  </si>
  <si>
    <t xml:space="preserve">AGACCCA</t>
  </si>
  <si>
    <t xml:space="preserve">AGACGCC</t>
  </si>
  <si>
    <t xml:space="preserve">AGAGCAG</t>
  </si>
  <si>
    <t xml:space="preserve">AGATCAG</t>
  </si>
  <si>
    <t xml:space="preserve">AGCAACC</t>
  </si>
  <si>
    <t xml:space="preserve">AGCACTT</t>
  </si>
  <si>
    <t xml:space="preserve">AGCTTAG</t>
  </si>
  <si>
    <t xml:space="preserve">AGCTTGT</t>
  </si>
  <si>
    <t xml:space="preserve">AGCTTTT</t>
  </si>
  <si>
    <t xml:space="preserve">AGGCTAT</t>
  </si>
  <si>
    <t xml:space="preserve">AGGCTCT</t>
  </si>
  <si>
    <t xml:space="preserve">AGGCTTG</t>
  </si>
  <si>
    <t xml:space="preserve">AGGGCAG</t>
  </si>
  <si>
    <t xml:space="preserve">AGGTACA</t>
  </si>
  <si>
    <t xml:space="preserve">AGGTTCT</t>
  </si>
  <si>
    <t xml:space="preserve">AGTAATT</t>
  </si>
  <si>
    <t xml:space="preserve">AGTAGAA</t>
  </si>
  <si>
    <t xml:space="preserve">AGTTACA</t>
  </si>
  <si>
    <t xml:space="preserve">ATAAAAG</t>
  </si>
  <si>
    <t xml:space="preserve">ATAAACT</t>
  </si>
  <si>
    <t xml:space="preserve">ATAAGCG</t>
  </si>
  <si>
    <t xml:space="preserve">ATACATT</t>
  </si>
  <si>
    <t xml:space="preserve">ATACGAA</t>
  </si>
  <si>
    <t xml:space="preserve">ATAGCGA</t>
  </si>
  <si>
    <t xml:space="preserve">ATAGGAG</t>
  </si>
  <si>
    <t xml:space="preserve">ATATCGA</t>
  </si>
  <si>
    <t xml:space="preserve">ATCAACT</t>
  </si>
  <si>
    <t xml:space="preserve">ATCCCAC</t>
  </si>
  <si>
    <t xml:space="preserve">ATCCCCA</t>
  </si>
  <si>
    <t xml:space="preserve">ATCCCTA</t>
  </si>
  <si>
    <t xml:space="preserve">ATCCTAT</t>
  </si>
  <si>
    <t xml:space="preserve">ATCCTTA</t>
  </si>
  <si>
    <t xml:space="preserve">ATCGAAA</t>
  </si>
  <si>
    <t xml:space="preserve">ATCGATC</t>
  </si>
  <si>
    <t xml:space="preserve">ATCGCCC</t>
  </si>
  <si>
    <t xml:space="preserve">ATCGTGA</t>
  </si>
  <si>
    <t xml:space="preserve">ATCGTGG</t>
  </si>
  <si>
    <t xml:space="preserve">ATCGTTA</t>
  </si>
  <si>
    <t xml:space="preserve">ATCTATT</t>
  </si>
  <si>
    <t xml:space="preserve">ATCTCCA</t>
  </si>
  <si>
    <t xml:space="preserve">ATCTTAA</t>
  </si>
  <si>
    <t xml:space="preserve">ATGAACG</t>
  </si>
  <si>
    <t xml:space="preserve">ATGACCC</t>
  </si>
  <si>
    <t xml:space="preserve">ATGACTA</t>
  </si>
  <si>
    <t xml:space="preserve">ATGATGT</t>
  </si>
  <si>
    <t xml:space="preserve">ATGCCAG</t>
  </si>
  <si>
    <t xml:space="preserve">ATGGAGC</t>
  </si>
  <si>
    <t xml:space="preserve">ATTAAGT</t>
  </si>
  <si>
    <t xml:space="preserve">ATTACAA</t>
  </si>
  <si>
    <t xml:space="preserve">ATTCACG</t>
  </si>
  <si>
    <t xml:space="preserve">ATTCATG</t>
  </si>
  <si>
    <t xml:space="preserve">ATTCGCG</t>
  </si>
  <si>
    <t xml:space="preserve">ATTCTGT</t>
  </si>
  <si>
    <t xml:space="preserve">ATTGGGC</t>
  </si>
  <si>
    <t xml:space="preserve">ATTTCCA</t>
  </si>
  <si>
    <t xml:space="preserve">ATTTGCT</t>
  </si>
  <si>
    <t xml:space="preserve">CAAATAT</t>
  </si>
  <si>
    <t xml:space="preserve">CAAATTA</t>
  </si>
  <si>
    <t xml:space="preserve">CAAGATC</t>
  </si>
  <si>
    <t xml:space="preserve">CAATATA</t>
  </si>
  <si>
    <t xml:space="preserve">CAATGAT</t>
  </si>
  <si>
    <t xml:space="preserve">CAATTAA</t>
  </si>
  <si>
    <t xml:space="preserve">CAATTCA</t>
  </si>
  <si>
    <t xml:space="preserve">CACCAGA</t>
  </si>
  <si>
    <t xml:space="preserve">CACTCAC</t>
  </si>
  <si>
    <t xml:space="preserve">CACTCCG</t>
  </si>
  <si>
    <t xml:space="preserve">CACTGGG</t>
  </si>
  <si>
    <t xml:space="preserve">CAGAATA</t>
  </si>
  <si>
    <t xml:space="preserve">CAGAATC</t>
  </si>
  <si>
    <t xml:space="preserve">CAGACCC</t>
  </si>
  <si>
    <t xml:space="preserve">CAGATGG</t>
  </si>
  <si>
    <t xml:space="preserve">CAGCCCA</t>
  </si>
  <si>
    <t xml:space="preserve">CAGCCCT</t>
  </si>
  <si>
    <t xml:space="preserve">CAGCGGA</t>
  </si>
  <si>
    <t xml:space="preserve">CAGCTGC</t>
  </si>
  <si>
    <t xml:space="preserve">CAGGAAT</t>
  </si>
  <si>
    <t xml:space="preserve">CAGTAGG</t>
  </si>
  <si>
    <t xml:space="preserve">CAGTATC</t>
  </si>
  <si>
    <t xml:space="preserve">CAGTCAA</t>
  </si>
  <si>
    <t xml:space="preserve">CAGTCGG</t>
  </si>
  <si>
    <t xml:space="preserve">CAGTTGT</t>
  </si>
  <si>
    <t xml:space="preserve">CATACTC</t>
  </si>
  <si>
    <t xml:space="preserve">CATAGTT</t>
  </si>
  <si>
    <t xml:space="preserve">CATGATA</t>
  </si>
  <si>
    <t xml:space="preserve">CATGGGA</t>
  </si>
  <si>
    <t xml:space="preserve">CATTAGT</t>
  </si>
  <si>
    <t xml:space="preserve">CATTTAG</t>
  </si>
  <si>
    <t xml:space="preserve">CATTTCG</t>
  </si>
  <si>
    <t xml:space="preserve">CCAAGGT</t>
  </si>
  <si>
    <t xml:space="preserve">CCACATG</t>
  </si>
  <si>
    <t xml:space="preserve">CCACCCC</t>
  </si>
  <si>
    <t xml:space="preserve">CCACCCG</t>
  </si>
  <si>
    <t xml:space="preserve">CCACCGT</t>
  </si>
  <si>
    <t xml:space="preserve">CCACGCG</t>
  </si>
  <si>
    <t xml:space="preserve">CCACGGA</t>
  </si>
  <si>
    <t xml:space="preserve">CCACTAC</t>
  </si>
  <si>
    <t xml:space="preserve">CCAGATG</t>
  </si>
  <si>
    <t xml:space="preserve">CCAGTTA</t>
  </si>
  <si>
    <t xml:space="preserve">CCATACG</t>
  </si>
  <si>
    <t xml:space="preserve">CCATGTG</t>
  </si>
  <si>
    <t xml:space="preserve">CCCAATA</t>
  </si>
  <si>
    <t xml:space="preserve">CCCACGA</t>
  </si>
  <si>
    <t xml:space="preserve">CCCCAGC</t>
  </si>
  <si>
    <t xml:space="preserve">CCCGATA</t>
  </si>
  <si>
    <t xml:space="preserve">CCGAAAC</t>
  </si>
  <si>
    <t xml:space="preserve">CCGCGGG</t>
  </si>
  <si>
    <t xml:space="preserve">CCGGCGG</t>
  </si>
  <si>
    <t xml:space="preserve">CCGGTGC</t>
  </si>
  <si>
    <t xml:space="preserve">CCGTCCG</t>
  </si>
  <si>
    <t xml:space="preserve">CCTAACG</t>
  </si>
  <si>
    <t xml:space="preserve">CCTACTG</t>
  </si>
  <si>
    <t xml:space="preserve">CCTAGGA</t>
  </si>
  <si>
    <t xml:space="preserve">CCTATGA</t>
  </si>
  <si>
    <t xml:space="preserve">CCTCATA</t>
  </si>
  <si>
    <t xml:space="preserve">CCTCCGT</t>
  </si>
  <si>
    <t xml:space="preserve">CCTCGTT</t>
  </si>
  <si>
    <t xml:space="preserve">CCTGGTT</t>
  </si>
  <si>
    <t xml:space="preserve">CCTGTCC</t>
  </si>
  <si>
    <t xml:space="preserve">CCTTCAC</t>
  </si>
  <si>
    <t xml:space="preserve">CCTTCCA</t>
  </si>
  <si>
    <t xml:space="preserve">CCTTGGC</t>
  </si>
  <si>
    <t xml:space="preserve">CCTTGTA</t>
  </si>
  <si>
    <t xml:space="preserve">CGACGGA</t>
  </si>
  <si>
    <t xml:space="preserve">CGAGAAT</t>
  </si>
  <si>
    <t xml:space="preserve">CGATAAA</t>
  </si>
  <si>
    <t xml:space="preserve">CGCAAAA</t>
  </si>
  <si>
    <t xml:space="preserve">CGCAAAT</t>
  </si>
  <si>
    <t xml:space="preserve">CGCAAGC</t>
  </si>
  <si>
    <t xml:space="preserve">CGCCAAC</t>
  </si>
  <si>
    <t xml:space="preserve">CGCGATC</t>
  </si>
  <si>
    <t xml:space="preserve">CGCGTTC</t>
  </si>
  <si>
    <t xml:space="preserve">CGCTGTC</t>
  </si>
  <si>
    <t xml:space="preserve">CGCTTGC</t>
  </si>
  <si>
    <t xml:space="preserve">CGGAGCG</t>
  </si>
  <si>
    <t xml:space="preserve">CGGCGCC</t>
  </si>
  <si>
    <t xml:space="preserve">CGGCTTC</t>
  </si>
  <si>
    <t xml:space="preserve">CGGGCAT</t>
  </si>
  <si>
    <t xml:space="preserve">CGTACCT</t>
  </si>
  <si>
    <t xml:space="preserve">CGTCGCA</t>
  </si>
  <si>
    <t xml:space="preserve">CGTTAGG</t>
  </si>
  <si>
    <t xml:space="preserve">CGTTCGT</t>
  </si>
  <si>
    <t xml:space="preserve">CTACATA</t>
  </si>
  <si>
    <t xml:space="preserve">CTAGACC</t>
  </si>
  <si>
    <t xml:space="preserve">CTAGCTC</t>
  </si>
  <si>
    <t xml:space="preserve">CTATCAC</t>
  </si>
  <si>
    <t xml:space="preserve">CTCATCT</t>
  </si>
  <si>
    <t xml:space="preserve">CTCGATC</t>
  </si>
  <si>
    <t xml:space="preserve">CTCGCCT</t>
  </si>
  <si>
    <t xml:space="preserve">CTCTGAC</t>
  </si>
  <si>
    <t xml:space="preserve">CTGAACG</t>
  </si>
  <si>
    <t xml:space="preserve">CTGACGG</t>
  </si>
  <si>
    <t xml:space="preserve">CTGGGAC</t>
  </si>
  <si>
    <t xml:space="preserve">CTGTAAA</t>
  </si>
  <si>
    <t xml:space="preserve">CTGTACC</t>
  </si>
  <si>
    <t xml:space="preserve">CTTACGT</t>
  </si>
  <si>
    <t xml:space="preserve">CTTACTA</t>
  </si>
  <si>
    <t xml:space="preserve">CTTCCTA</t>
  </si>
  <si>
    <t xml:space="preserve">CTTCGCA</t>
  </si>
  <si>
    <t xml:space="preserve">CTTGATC</t>
  </si>
  <si>
    <t xml:space="preserve">CTTGGCG</t>
  </si>
  <si>
    <t xml:space="preserve">CTTGGTA</t>
  </si>
  <si>
    <t xml:space="preserve">CTTTGCC</t>
  </si>
  <si>
    <t xml:space="preserve">CTTTTCT</t>
  </si>
  <si>
    <t xml:space="preserve">GAAACCG</t>
  </si>
  <si>
    <t xml:space="preserve">GAAACCT</t>
  </si>
  <si>
    <t xml:space="preserve">GAAACTC</t>
  </si>
  <si>
    <t xml:space="preserve">GAAAGTC</t>
  </si>
  <si>
    <t xml:space="preserve">GAACAAA</t>
  </si>
  <si>
    <t xml:space="preserve">GAACCCG</t>
  </si>
  <si>
    <t xml:space="preserve">GAACTTC</t>
  </si>
  <si>
    <t xml:space="preserve">GAAGACG</t>
  </si>
  <si>
    <t xml:space="preserve">GAAGGAT</t>
  </si>
  <si>
    <t xml:space="preserve">GAATTAA</t>
  </si>
  <si>
    <t xml:space="preserve">GACAGGA</t>
  </si>
  <si>
    <t xml:space="preserve">GACCAAA</t>
  </si>
  <si>
    <t xml:space="preserve">GACCTGT</t>
  </si>
  <si>
    <t xml:space="preserve">GACTCTG</t>
  </si>
  <si>
    <t xml:space="preserve">GACTGGT</t>
  </si>
  <si>
    <t xml:space="preserve">GAGAGCG</t>
  </si>
  <si>
    <t xml:space="preserve">GAGCAAT</t>
  </si>
  <si>
    <t xml:space="preserve">GAGCTCG</t>
  </si>
  <si>
    <t xml:space="preserve">GAGCTTA</t>
  </si>
  <si>
    <t xml:space="preserve">GAGGGGG</t>
  </si>
  <si>
    <t xml:space="preserve">GAGTCCA</t>
  </si>
  <si>
    <t xml:space="preserve">GAGTCTT</t>
  </si>
  <si>
    <t xml:space="preserve">GATACAT</t>
  </si>
  <si>
    <t xml:space="preserve">GATATGA</t>
  </si>
  <si>
    <t xml:space="preserve">GATGCAG</t>
  </si>
  <si>
    <t xml:space="preserve">GATTCAC</t>
  </si>
  <si>
    <t xml:space="preserve">GCACGCA</t>
  </si>
  <si>
    <t xml:space="preserve">GCACGCC</t>
  </si>
  <si>
    <t xml:space="preserve">GCAGCGG</t>
  </si>
  <si>
    <t xml:space="preserve">GCAGGTA</t>
  </si>
  <si>
    <t xml:space="preserve">GCATCCA</t>
  </si>
  <si>
    <t xml:space="preserve">GCCACCG</t>
  </si>
  <si>
    <t xml:space="preserve">GCCAGCA</t>
  </si>
  <si>
    <t xml:space="preserve">GCCATTG</t>
  </si>
  <si>
    <t xml:space="preserve">GCCCACA</t>
  </si>
  <si>
    <t xml:space="preserve">GCCGACC</t>
  </si>
  <si>
    <t xml:space="preserve">GCCGACT</t>
  </si>
  <si>
    <t xml:space="preserve">GCCGATC</t>
  </si>
  <si>
    <t xml:space="preserve">GCCGCTA</t>
  </si>
  <si>
    <t xml:space="preserve">GCCGGAA</t>
  </si>
  <si>
    <t xml:space="preserve">GCCGGGC</t>
  </si>
  <si>
    <t xml:space="preserve">GCCTCCG</t>
  </si>
  <si>
    <t xml:space="preserve">GCGAATA</t>
  </si>
  <si>
    <t xml:space="preserve">GCGAGGA</t>
  </si>
  <si>
    <t xml:space="preserve">GCGCCCA</t>
  </si>
  <si>
    <t xml:space="preserve">GCGCTTT</t>
  </si>
  <si>
    <t xml:space="preserve">GCGGGAC</t>
  </si>
  <si>
    <t xml:space="preserve">GCGTCAC</t>
  </si>
  <si>
    <t xml:space="preserve">GCTAAAC</t>
  </si>
  <si>
    <t xml:space="preserve">GCTCCGT</t>
  </si>
  <si>
    <t xml:space="preserve">GCTGAAA</t>
  </si>
  <si>
    <t xml:space="preserve">GCTGCCC</t>
  </si>
  <si>
    <t xml:space="preserve">GCTGGAC</t>
  </si>
  <si>
    <t xml:space="preserve">GCTGGCT</t>
  </si>
  <si>
    <t xml:space="preserve">GCTTTCA</t>
  </si>
  <si>
    <t xml:space="preserve">GGAAAAG</t>
  </si>
  <si>
    <t xml:space="preserve">GGAACGT</t>
  </si>
  <si>
    <t xml:space="preserve">GGAACTG</t>
  </si>
  <si>
    <t xml:space="preserve">GGAAGGT</t>
  </si>
  <si>
    <t xml:space="preserve">GGACTTC</t>
  </si>
  <si>
    <t xml:space="preserve">GGAGCGA</t>
  </si>
  <si>
    <t xml:space="preserve">GGAGGCT</t>
  </si>
  <si>
    <t xml:space="preserve">GGAGTTC</t>
  </si>
  <si>
    <t xml:space="preserve">GGATCCC</t>
  </si>
  <si>
    <t xml:space="preserve">GGCCACT</t>
  </si>
  <si>
    <t xml:space="preserve">GGCCATT</t>
  </si>
  <si>
    <t xml:space="preserve">GGCCGAT</t>
  </si>
  <si>
    <t xml:space="preserve">GGCCTAT</t>
  </si>
  <si>
    <t xml:space="preserve">GGCGCAT</t>
  </si>
  <si>
    <t xml:space="preserve">GGCGTGT</t>
  </si>
  <si>
    <t xml:space="preserve">GGCTATA</t>
  </si>
  <si>
    <t xml:space="preserve">GGGACGG</t>
  </si>
  <si>
    <t xml:space="preserve">GGGGAAG</t>
  </si>
  <si>
    <t xml:space="preserve">GGGGAGT</t>
  </si>
  <si>
    <t xml:space="preserve">GGGGGGT</t>
  </si>
  <si>
    <t xml:space="preserve">GGGTACT</t>
  </si>
  <si>
    <t xml:space="preserve">GGGTGTT</t>
  </si>
  <si>
    <t xml:space="preserve">GGGTTTC</t>
  </si>
  <si>
    <t xml:space="preserve">GGTAAAA</t>
  </si>
  <si>
    <t xml:space="preserve">GGTAAAT</t>
  </si>
  <si>
    <t xml:space="preserve">GGTGATC</t>
  </si>
  <si>
    <t xml:space="preserve">GGTTCGA</t>
  </si>
  <si>
    <t xml:space="preserve">GGTTTAG</t>
  </si>
  <si>
    <t xml:space="preserve">GTAATGT</t>
  </si>
  <si>
    <t xml:space="preserve">GTACCGG</t>
  </si>
  <si>
    <t xml:space="preserve">GTATAAC</t>
  </si>
  <si>
    <t xml:space="preserve">GTATAAG</t>
  </si>
  <si>
    <t xml:space="preserve">GTCAAGA</t>
  </si>
  <si>
    <t xml:space="preserve">GTCACGT</t>
  </si>
  <si>
    <t xml:space="preserve">GTCATCC</t>
  </si>
  <si>
    <t xml:space="preserve">GTCGCAA</t>
  </si>
  <si>
    <t xml:space="preserve">GTCGTGC</t>
  </si>
  <si>
    <t xml:space="preserve">GTCGTTA</t>
  </si>
  <si>
    <t xml:space="preserve">GTCTCAG</t>
  </si>
  <si>
    <t xml:space="preserve">GTCTCGC</t>
  </si>
  <si>
    <t xml:space="preserve">GTGAAGG</t>
  </si>
  <si>
    <t xml:space="preserve">GTGAATA</t>
  </si>
  <si>
    <t xml:space="preserve">GTGACTT</t>
  </si>
  <si>
    <t xml:space="preserve">GTGCGGC</t>
  </si>
  <si>
    <t xml:space="preserve">GTGGACC</t>
  </si>
  <si>
    <t xml:space="preserve">GTGGATT</t>
  </si>
  <si>
    <t xml:space="preserve">GTGTAGG</t>
  </si>
  <si>
    <t xml:space="preserve">GTGTCCG</t>
  </si>
  <si>
    <t xml:space="preserve">GTGTGGG</t>
  </si>
  <si>
    <t xml:space="preserve">GTTACAA</t>
  </si>
  <si>
    <t xml:space="preserve">GTTACCG</t>
  </si>
  <si>
    <t xml:space="preserve">GTTAGGC</t>
  </si>
  <si>
    <t xml:space="preserve">GTTATGA</t>
  </si>
  <si>
    <t xml:space="preserve">GTTATTG</t>
  </si>
  <si>
    <t xml:space="preserve">GTTCAAG</t>
  </si>
  <si>
    <t xml:space="preserve">GTTCTAG</t>
  </si>
  <si>
    <t xml:space="preserve">GTTGGAT</t>
  </si>
  <si>
    <t xml:space="preserve">GTTGTTA</t>
  </si>
  <si>
    <t xml:space="preserve">GTTTTGC</t>
  </si>
  <si>
    <t xml:space="preserve">TAAGCAC</t>
  </si>
  <si>
    <t xml:space="preserve">TAAGCAT</t>
  </si>
  <si>
    <t xml:space="preserve">TAATATT</t>
  </si>
  <si>
    <t xml:space="preserve">TACCACT</t>
  </si>
  <si>
    <t xml:space="preserve">TACCTAT</t>
  </si>
  <si>
    <t xml:space="preserve">TACGGTC</t>
  </si>
  <si>
    <t xml:space="preserve">TAGAGGG</t>
  </si>
  <si>
    <t xml:space="preserve">TAGGCGT</t>
  </si>
  <si>
    <t xml:space="preserve">TAGGTAG</t>
  </si>
  <si>
    <t xml:space="preserve">TAGTACC</t>
  </si>
  <si>
    <t xml:space="preserve">TAGTATG</t>
  </si>
  <si>
    <t xml:space="preserve">TATAAAC</t>
  </si>
  <si>
    <t xml:space="preserve">TATATCG</t>
  </si>
  <si>
    <t xml:space="preserve">TATATCT</t>
  </si>
  <si>
    <t xml:space="preserve">TATCCGC</t>
  </si>
  <si>
    <t xml:space="preserve">TATGACA</t>
  </si>
  <si>
    <t xml:space="preserve">TATGACC</t>
  </si>
  <si>
    <t xml:space="preserve">TATGACT</t>
  </si>
  <si>
    <t xml:space="preserve">TATGGAC</t>
  </si>
  <si>
    <t xml:space="preserve">TATGGAG</t>
  </si>
  <si>
    <t xml:space="preserve">TATTGGA</t>
  </si>
  <si>
    <t xml:space="preserve">TATTTGC</t>
  </si>
  <si>
    <t xml:space="preserve">TCAACCG</t>
  </si>
  <si>
    <t xml:space="preserve">TCACACC</t>
  </si>
  <si>
    <t xml:space="preserve">TCACCTC</t>
  </si>
  <si>
    <t xml:space="preserve">TCACTGG</t>
  </si>
  <si>
    <t xml:space="preserve">TCAGTGT</t>
  </si>
  <si>
    <t xml:space="preserve">TCCACCT</t>
  </si>
  <si>
    <t xml:space="preserve">TCCATGT</t>
  </si>
  <si>
    <t xml:space="preserve">TCCCTTA</t>
  </si>
  <si>
    <t xml:space="preserve">TCCGATG</t>
  </si>
  <si>
    <t xml:space="preserve">TCCGTCG</t>
  </si>
  <si>
    <t xml:space="preserve">TCGAAGA</t>
  </si>
  <si>
    <t xml:space="preserve">TCGAATA</t>
  </si>
  <si>
    <t xml:space="preserve">TCGCCAT</t>
  </si>
  <si>
    <t xml:space="preserve">TCGCGTG</t>
  </si>
  <si>
    <t xml:space="preserve">TCGCTTT</t>
  </si>
  <si>
    <t xml:space="preserve">TCGGTAC</t>
  </si>
  <si>
    <t xml:space="preserve">TCGTTTG</t>
  </si>
  <si>
    <t xml:space="preserve">TCTACGT</t>
  </si>
  <si>
    <t xml:space="preserve">TCTATTA</t>
  </si>
  <si>
    <t xml:space="preserve">TCTGAAA</t>
  </si>
  <si>
    <t xml:space="preserve">TGAAATC</t>
  </si>
  <si>
    <t xml:space="preserve">TGAACAC</t>
  </si>
  <si>
    <t xml:space="preserve">TGAACTC</t>
  </si>
  <si>
    <t xml:space="preserve">TGAAGCA</t>
  </si>
  <si>
    <t xml:space="preserve">TGACGGC</t>
  </si>
  <si>
    <t xml:space="preserve">TGAGCCC</t>
  </si>
  <si>
    <t xml:space="preserve">TGAGGCC</t>
  </si>
  <si>
    <t xml:space="preserve">TGATCCA</t>
  </si>
  <si>
    <t xml:space="preserve">TGATCCT</t>
  </si>
  <si>
    <t xml:space="preserve">TGATGTA</t>
  </si>
  <si>
    <t xml:space="preserve">TGCCAGG</t>
  </si>
  <si>
    <t xml:space="preserve">TGCCCCA</t>
  </si>
  <si>
    <t xml:space="preserve">TGCCGAC</t>
  </si>
  <si>
    <t xml:space="preserve">TGCCGCT</t>
  </si>
  <si>
    <t xml:space="preserve">TGCGCAA</t>
  </si>
  <si>
    <t xml:space="preserve">TGCGCAG</t>
  </si>
  <si>
    <t xml:space="preserve">TGCGGCC</t>
  </si>
  <si>
    <t xml:space="preserve">TGCTCCT</t>
  </si>
  <si>
    <t xml:space="preserve">TGCTGAT</t>
  </si>
  <si>
    <t xml:space="preserve">TGGAGTT</t>
  </si>
  <si>
    <t xml:space="preserve">TGGATTA</t>
  </si>
  <si>
    <t xml:space="preserve">TGGCCCA</t>
  </si>
  <si>
    <t xml:space="preserve">TGGTCCT</t>
  </si>
  <si>
    <t xml:space="preserve">TGTACTT</t>
  </si>
  <si>
    <t xml:space="preserve">TGTAGGG</t>
  </si>
  <si>
    <t xml:space="preserve">TTAAAGA</t>
  </si>
  <si>
    <t xml:space="preserve">TTAAGGG</t>
  </si>
  <si>
    <t xml:space="preserve">TTAAGTT</t>
  </si>
  <si>
    <t xml:space="preserve">TTACACC</t>
  </si>
  <si>
    <t xml:space="preserve">TTAGACA</t>
  </si>
  <si>
    <t xml:space="preserve">TTAGGCG</t>
  </si>
  <si>
    <t xml:space="preserve">TTATAGG</t>
  </si>
  <si>
    <t xml:space="preserve">TTCATGG</t>
  </si>
  <si>
    <t xml:space="preserve">TTCCGAT</t>
  </si>
  <si>
    <t xml:space="preserve">TTCCTAG</t>
  </si>
  <si>
    <t xml:space="preserve">TTCGAAA</t>
  </si>
  <si>
    <t xml:space="preserve">TTCGTAT</t>
  </si>
  <si>
    <t xml:space="preserve">TTGACGG</t>
  </si>
  <si>
    <t xml:space="preserve">TTGATTC</t>
  </si>
  <si>
    <t xml:space="preserve">TTGCCTC</t>
  </si>
  <si>
    <t xml:space="preserve">TTGCTTG</t>
  </si>
  <si>
    <t xml:space="preserve">TTGCTTT</t>
  </si>
  <si>
    <t xml:space="preserve">TTGGGTG</t>
  </si>
  <si>
    <t xml:space="preserve">TTGTAGC</t>
  </si>
  <si>
    <t xml:space="preserve">TTGTCAC</t>
  </si>
  <si>
    <t xml:space="preserve">TTTAAAG</t>
  </si>
  <si>
    <t xml:space="preserve">TTTGGTA</t>
  </si>
  <si>
    <t xml:space="preserve">TTTGTAA</t>
  </si>
  <si>
    <t xml:space="preserve">TTTTTAG</t>
  </si>
  <si>
    <t xml:space="preserve">AAAAATA</t>
  </si>
  <si>
    <t xml:space="preserve">AAAAGCG</t>
  </si>
  <si>
    <t xml:space="preserve">AAAAGCT</t>
  </si>
  <si>
    <t xml:space="preserve">AAAGCAC</t>
  </si>
  <si>
    <t xml:space="preserve">AAATAGA</t>
  </si>
  <si>
    <t xml:space="preserve">AAATATA</t>
  </si>
  <si>
    <t xml:space="preserve">AACAAGA</t>
  </si>
  <si>
    <t xml:space="preserve">AACAGAG</t>
  </si>
  <si>
    <t xml:space="preserve">AACAGCA</t>
  </si>
  <si>
    <t xml:space="preserve">AACATCG</t>
  </si>
  <si>
    <t xml:space="preserve">AACCAAC</t>
  </si>
  <si>
    <t xml:space="preserve">AACCGCC</t>
  </si>
  <si>
    <t xml:space="preserve">AACCTGT</t>
  </si>
  <si>
    <t xml:space="preserve">AACGATT</t>
  </si>
  <si>
    <t xml:space="preserve">AACGGCG</t>
  </si>
  <si>
    <t xml:space="preserve">AAGACAA</t>
  </si>
  <si>
    <t xml:space="preserve">AAGATCT</t>
  </si>
  <si>
    <t xml:space="preserve">AAGCTAC</t>
  </si>
  <si>
    <t xml:space="preserve">AAGGAAA</t>
  </si>
  <si>
    <t xml:space="preserve">AAGGTTC</t>
  </si>
  <si>
    <t xml:space="preserve">AAGTGAG</t>
  </si>
  <si>
    <t xml:space="preserve">AAGTTCG</t>
  </si>
  <si>
    <t xml:space="preserve">AATAACT</t>
  </si>
  <si>
    <t xml:space="preserve">AATAGTG</t>
  </si>
  <si>
    <t xml:space="preserve">AATCCGC</t>
  </si>
  <si>
    <t xml:space="preserve">AATCTTC</t>
  </si>
  <si>
    <t xml:space="preserve">AATCTTT</t>
  </si>
  <si>
    <t xml:space="preserve">AATGACC</t>
  </si>
  <si>
    <t xml:space="preserve">AATGCTT</t>
  </si>
  <si>
    <t xml:space="preserve">AATTAAT</t>
  </si>
  <si>
    <t xml:space="preserve">AATTACT</t>
  </si>
  <si>
    <t xml:space="preserve">AATTGCA</t>
  </si>
  <si>
    <t xml:space="preserve">AATTTAT</t>
  </si>
  <si>
    <t xml:space="preserve">ACAAACG</t>
  </si>
  <si>
    <t xml:space="preserve">ACAATGT</t>
  </si>
  <si>
    <t xml:space="preserve">ACACCAT</t>
  </si>
  <si>
    <t xml:space="preserve">ACAGCCG</t>
  </si>
  <si>
    <t xml:space="preserve">ACAGGGG</t>
  </si>
  <si>
    <t xml:space="preserve">ACATACT</t>
  </si>
  <si>
    <t xml:space="preserve">ACCAATC</t>
  </si>
  <si>
    <t xml:space="preserve">ACCAGTC</t>
  </si>
  <si>
    <t xml:space="preserve">ACCATAT</t>
  </si>
  <si>
    <t xml:space="preserve">ACCATGT</t>
  </si>
  <si>
    <t xml:space="preserve">ACCCAGA</t>
  </si>
  <si>
    <t xml:space="preserve">ACCCGAT</t>
  </si>
  <si>
    <t xml:space="preserve">ACCCTGA</t>
  </si>
  <si>
    <t xml:space="preserve">ACCGAGA</t>
  </si>
  <si>
    <t xml:space="preserve">ACCGCCT</t>
  </si>
  <si>
    <t xml:space="preserve">ACCTTCC</t>
  </si>
  <si>
    <t xml:space="preserve">ACCTTGT</t>
  </si>
  <si>
    <t xml:space="preserve">ACGCAAC</t>
  </si>
  <si>
    <t xml:space="preserve">ACGCGTG</t>
  </si>
  <si>
    <t xml:space="preserve">ACGGCAA</t>
  </si>
  <si>
    <t xml:space="preserve">ACGTTCT</t>
  </si>
  <si>
    <t xml:space="preserve">ACTAGAC</t>
  </si>
  <si>
    <t xml:space="preserve">ACTAGTT</t>
  </si>
  <si>
    <t xml:space="preserve">ACTATGA</t>
  </si>
  <si>
    <t xml:space="preserve">ACTTCAG</t>
  </si>
  <si>
    <t xml:space="preserve">ACTTCGA</t>
  </si>
  <si>
    <t xml:space="preserve">ACTTTAC</t>
  </si>
  <si>
    <t xml:space="preserve">AGAAATC</t>
  </si>
  <si>
    <t xml:space="preserve">AGAAGCA</t>
  </si>
  <si>
    <t xml:space="preserve">AGACAAT</t>
  </si>
  <si>
    <t xml:space="preserve">AGATACT</t>
  </si>
  <si>
    <t xml:space="preserve">AGCAGCC</t>
  </si>
  <si>
    <t xml:space="preserve">AGCAGTT</t>
  </si>
  <si>
    <t xml:space="preserve">AGCATTC</t>
  </si>
  <si>
    <t xml:space="preserve">AGCCAGA</t>
  </si>
  <si>
    <t xml:space="preserve">AGCGCCC</t>
  </si>
  <si>
    <t xml:space="preserve">AGCTCCC</t>
  </si>
  <si>
    <t xml:space="preserve">AGCTGAA</t>
  </si>
  <si>
    <t xml:space="preserve">AGGAAAA</t>
  </si>
  <si>
    <t xml:space="preserve">AGGAGCG</t>
  </si>
  <si>
    <t xml:space="preserve">AGGATCA</t>
  </si>
  <si>
    <t xml:space="preserve">AGGGAAA</t>
  </si>
  <si>
    <t xml:space="preserve">AGGTAGC</t>
  </si>
  <si>
    <t xml:space="preserve">AGGTGGG</t>
  </si>
  <si>
    <t xml:space="preserve">AGGTTTT</t>
  </si>
  <si>
    <t xml:space="preserve">AGTATTT</t>
  </si>
  <si>
    <t xml:space="preserve">AGTCAGA</t>
  </si>
  <si>
    <t xml:space="preserve">AGTCCGT</t>
  </si>
  <si>
    <t xml:space="preserve">AGTCTTG</t>
  </si>
  <si>
    <t xml:space="preserve">AGTGATA</t>
  </si>
  <si>
    <t xml:space="preserve">AGTGGGC</t>
  </si>
  <si>
    <t xml:space="preserve">AGTTCAA</t>
  </si>
  <si>
    <t xml:space="preserve">AGTTCAG</t>
  </si>
  <si>
    <t xml:space="preserve">AGTTCTA</t>
  </si>
  <si>
    <t xml:space="preserve">ATAAGAT</t>
  </si>
  <si>
    <t xml:space="preserve">ATAAGTA</t>
  </si>
  <si>
    <t xml:space="preserve">ATAATGC</t>
  </si>
  <si>
    <t xml:space="preserve">ATACTTC</t>
  </si>
  <si>
    <t xml:space="preserve">ATCAAGT</t>
  </si>
  <si>
    <t xml:space="preserve">ATCAGTT</t>
  </si>
  <si>
    <t xml:space="preserve">ATCCAAA</t>
  </si>
  <si>
    <t xml:space="preserve">ATCCCTT</t>
  </si>
  <si>
    <t xml:space="preserve">ATCCGGG</t>
  </si>
  <si>
    <t xml:space="preserve">ATCGAAG</t>
  </si>
  <si>
    <t xml:space="preserve">ATCGATT</t>
  </si>
  <si>
    <t xml:space="preserve">ATCGCCT</t>
  </si>
  <si>
    <t xml:space="preserve">ATCTATG</t>
  </si>
  <si>
    <t xml:space="preserve">ATCTTGT</t>
  </si>
  <si>
    <t xml:space="preserve">ATGAAGT</t>
  </si>
  <si>
    <t xml:space="preserve">ATGATAT</t>
  </si>
  <si>
    <t xml:space="preserve">ATGCCAA</t>
  </si>
  <si>
    <t xml:space="preserve">ATGGTCC</t>
  </si>
  <si>
    <t xml:space="preserve">ATGTAAC</t>
  </si>
  <si>
    <t xml:space="preserve">ATGTAGG</t>
  </si>
  <si>
    <t xml:space="preserve">ATGTTCA</t>
  </si>
  <si>
    <t xml:space="preserve">ATTGCAC</t>
  </si>
  <si>
    <t xml:space="preserve">ATTGTAT</t>
  </si>
  <si>
    <t xml:space="preserve">ATTTAAA</t>
  </si>
  <si>
    <t xml:space="preserve">ATTTACG</t>
  </si>
  <si>
    <t xml:space="preserve">CAAGTCC</t>
  </si>
  <si>
    <t xml:space="preserve">CAATAAG</t>
  </si>
  <si>
    <t xml:space="preserve">CAATAGT</t>
  </si>
  <si>
    <t xml:space="preserve">CAATTAG</t>
  </si>
  <si>
    <t xml:space="preserve">CAATTGC</t>
  </si>
  <si>
    <t xml:space="preserve">CACCTTG</t>
  </si>
  <si>
    <t xml:space="preserve">CACGAAA</t>
  </si>
  <si>
    <t xml:space="preserve">CACGCGA</t>
  </si>
  <si>
    <t xml:space="preserve">CACTAAT</t>
  </si>
  <si>
    <t xml:space="preserve">CACTCTT</t>
  </si>
  <si>
    <t xml:space="preserve">CACTGGC</t>
  </si>
  <si>
    <t xml:space="preserve">CAGATAC</t>
  </si>
  <si>
    <t xml:space="preserve">CAGGAAG</t>
  </si>
  <si>
    <t xml:space="preserve">CAGGGGC</t>
  </si>
  <si>
    <t xml:space="preserve">CAGGTCA</t>
  </si>
  <si>
    <t xml:space="preserve">CAGGTGA</t>
  </si>
  <si>
    <t xml:space="preserve">CAGTACC</t>
  </si>
  <si>
    <t xml:space="preserve">CAGTCAC</t>
  </si>
  <si>
    <t xml:space="preserve">CATACCT</t>
  </si>
  <si>
    <t xml:space="preserve">CATCCAG</t>
  </si>
  <si>
    <t xml:space="preserve">CATGCCC</t>
  </si>
  <si>
    <t xml:space="preserve">CATTCCC</t>
  </si>
  <si>
    <t xml:space="preserve">CCAACCA</t>
  </si>
  <si>
    <t xml:space="preserve">CCAACGT</t>
  </si>
  <si>
    <t xml:space="preserve">CCAAGGC</t>
  </si>
  <si>
    <t xml:space="preserve">CCAAGTC</t>
  </si>
  <si>
    <t xml:space="preserve">CCACGCA</t>
  </si>
  <si>
    <t xml:space="preserve">CCAGAAT</t>
  </si>
  <si>
    <t xml:space="preserve">CCAGCGC</t>
  </si>
  <si>
    <t xml:space="preserve">CCATTAT</t>
  </si>
  <si>
    <t xml:space="preserve">CCCACGC</t>
  </si>
  <si>
    <t xml:space="preserve">CCCAGAT</t>
  </si>
  <si>
    <t xml:space="preserve">CCCAGCT</t>
  </si>
  <si>
    <t xml:space="preserve">CCCAGTG</t>
  </si>
  <si>
    <t xml:space="preserve">CCCCTCG</t>
  </si>
  <si>
    <t xml:space="preserve">CCCGCAC</t>
  </si>
  <si>
    <t xml:space="preserve">CCCTAAG</t>
  </si>
  <si>
    <t xml:space="preserve">CCCTCAG</t>
  </si>
  <si>
    <t xml:space="preserve">CCCTTGA</t>
  </si>
  <si>
    <t xml:space="preserve">CCGACGG</t>
  </si>
  <si>
    <t xml:space="preserve">CCGATGC</t>
  </si>
  <si>
    <t xml:space="preserve">CCGCCCT</t>
  </si>
  <si>
    <t xml:space="preserve">CCGGACA</t>
  </si>
  <si>
    <t xml:space="preserve">CCGGCAG</t>
  </si>
  <si>
    <t xml:space="preserve">CCGGCGA</t>
  </si>
  <si>
    <t xml:space="preserve">CCGTGGT</t>
  </si>
  <si>
    <t xml:space="preserve">CCTAGTT</t>
  </si>
  <si>
    <t xml:space="preserve">CCTCACG</t>
  </si>
  <si>
    <t xml:space="preserve">CCTCGGC</t>
  </si>
  <si>
    <t xml:space="preserve">CCTGGCT</t>
  </si>
  <si>
    <t xml:space="preserve">CCTTGCG</t>
  </si>
  <si>
    <t xml:space="preserve">CGAACTC</t>
  </si>
  <si>
    <t xml:space="preserve">CGAAGTT</t>
  </si>
  <si>
    <t xml:space="preserve">CGAATAG</t>
  </si>
  <si>
    <t xml:space="preserve">CGAATCT</t>
  </si>
  <si>
    <t xml:space="preserve">CGATATT</t>
  </si>
  <si>
    <t xml:space="preserve">CGCCGTT</t>
  </si>
  <si>
    <t xml:space="preserve">CGCTAAA</t>
  </si>
  <si>
    <t xml:space="preserve">CGGAGGT</t>
  </si>
  <si>
    <t xml:space="preserve">CGGCACG</t>
  </si>
  <si>
    <t xml:space="preserve">CGGCAGA</t>
  </si>
  <si>
    <t xml:space="preserve">CGGCAGG</t>
  </si>
  <si>
    <t xml:space="preserve">CGGGATC</t>
  </si>
  <si>
    <t xml:space="preserve">CGGGCTA</t>
  </si>
  <si>
    <t xml:space="preserve">CGGGGGC</t>
  </si>
  <si>
    <t xml:space="preserve">CGGTCTG</t>
  </si>
  <si>
    <t xml:space="preserve">CGTATCC</t>
  </si>
  <si>
    <t xml:space="preserve">CGTATTC</t>
  </si>
  <si>
    <t xml:space="preserve">CGTCATC</t>
  </si>
  <si>
    <t xml:space="preserve">CGTCCGC</t>
  </si>
  <si>
    <t xml:space="preserve">CGTGGAT</t>
  </si>
  <si>
    <t xml:space="preserve">CGTGGCT</t>
  </si>
  <si>
    <t xml:space="preserve">CGTGTTA</t>
  </si>
  <si>
    <t xml:space="preserve">CGTTCCT</t>
  </si>
  <si>
    <t xml:space="preserve">CGTTTGG</t>
  </si>
  <si>
    <t xml:space="preserve">CTACCCC</t>
  </si>
  <si>
    <t xml:space="preserve">CTACGCT</t>
  </si>
  <si>
    <t xml:space="preserve">CTACTGC</t>
  </si>
  <si>
    <t xml:space="preserve">CTATAAA</t>
  </si>
  <si>
    <t xml:space="preserve">CTATATT</t>
  </si>
  <si>
    <t xml:space="preserve">CTCATAC</t>
  </si>
  <si>
    <t xml:space="preserve">CTCATGC</t>
  </si>
  <si>
    <t xml:space="preserve">CTCATTT</t>
  </si>
  <si>
    <t xml:space="preserve">CTCCCAA</t>
  </si>
  <si>
    <t xml:space="preserve">CTCCCGT</t>
  </si>
  <si>
    <t xml:space="preserve">CTCCGTT</t>
  </si>
  <si>
    <t xml:space="preserve">CTCGAAT</t>
  </si>
  <si>
    <t xml:space="preserve">CTCGCGC</t>
  </si>
  <si>
    <t xml:space="preserve">CTCTTAG</t>
  </si>
  <si>
    <t xml:space="preserve">CTGATTG</t>
  </si>
  <si>
    <t xml:space="preserve">CTGGCCA</t>
  </si>
  <si>
    <t xml:space="preserve">CTGGGGC</t>
  </si>
  <si>
    <t xml:space="preserve">CTGTATA</t>
  </si>
  <si>
    <t xml:space="preserve">CTTACAA</t>
  </si>
  <si>
    <t xml:space="preserve">CTTCCGT</t>
  </si>
  <si>
    <t xml:space="preserve">CTTGAGT</t>
  </si>
  <si>
    <t xml:space="preserve">CTTGCCG</t>
  </si>
  <si>
    <t xml:space="preserve">CTTTAAA</t>
  </si>
  <si>
    <t xml:space="preserve">CTTTACT</t>
  </si>
  <si>
    <t xml:space="preserve">CTTTCCT</t>
  </si>
  <si>
    <t xml:space="preserve">GAAACGG</t>
  </si>
  <si>
    <t xml:space="preserve">GAACGTA</t>
  </si>
  <si>
    <t xml:space="preserve">GAATACT</t>
  </si>
  <si>
    <t xml:space="preserve">GAATCGC</t>
  </si>
  <si>
    <t xml:space="preserve">GAATCTT</t>
  </si>
  <si>
    <t xml:space="preserve">GAATGGG</t>
  </si>
  <si>
    <t xml:space="preserve">GACAGGC</t>
  </si>
  <si>
    <t xml:space="preserve">GACATTT</t>
  </si>
  <si>
    <t xml:space="preserve">GACCTAG</t>
  </si>
  <si>
    <t xml:space="preserve">GACGACG</t>
  </si>
  <si>
    <t xml:space="preserve">GACGAGG</t>
  </si>
  <si>
    <t xml:space="preserve">GACGCCT</t>
  </si>
  <si>
    <t xml:space="preserve">GACGCGA</t>
  </si>
  <si>
    <t xml:space="preserve">GACTCCT</t>
  </si>
  <si>
    <t xml:space="preserve">GACTTAG</t>
  </si>
  <si>
    <t xml:space="preserve">GAGACTG</t>
  </si>
  <si>
    <t xml:space="preserve">GAGAGGC</t>
  </si>
  <si>
    <t xml:space="preserve">GAGAGGG</t>
  </si>
  <si>
    <t xml:space="preserve">GAGATGG</t>
  </si>
  <si>
    <t xml:space="preserve">GAGCCCA</t>
  </si>
  <si>
    <t xml:space="preserve">GAGCTGC</t>
  </si>
  <si>
    <t xml:space="preserve">GAGGCCG</t>
  </si>
  <si>
    <t xml:space="preserve">GAGTAAA</t>
  </si>
  <si>
    <t xml:space="preserve">GAGTTAA</t>
  </si>
  <si>
    <t xml:space="preserve">GAGTTGT</t>
  </si>
  <si>
    <t xml:space="preserve">GATAGCC</t>
  </si>
  <si>
    <t xml:space="preserve">GATAGCG</t>
  </si>
  <si>
    <t xml:space="preserve">GATCCAT</t>
  </si>
  <si>
    <t xml:space="preserve">GATCGCC</t>
  </si>
  <si>
    <t xml:space="preserve">GATGAAC</t>
  </si>
  <si>
    <t xml:space="preserve">GATGGGA</t>
  </si>
  <si>
    <t xml:space="preserve">GATGGGG</t>
  </si>
  <si>
    <t xml:space="preserve">GATTAAT</t>
  </si>
  <si>
    <t xml:space="preserve">GCAACGT</t>
  </si>
  <si>
    <t xml:space="preserve">GCAACTC</t>
  </si>
  <si>
    <t xml:space="preserve">GCAATAG</t>
  </si>
  <si>
    <t xml:space="preserve">GCAATTA</t>
  </si>
  <si>
    <t xml:space="preserve">GCACCTA</t>
  </si>
  <si>
    <t xml:space="preserve">GCACCTG</t>
  </si>
  <si>
    <t xml:space="preserve">GCAGCAC</t>
  </si>
  <si>
    <t xml:space="preserve">GCAGGTG</t>
  </si>
  <si>
    <t xml:space="preserve">GCATCTG</t>
  </si>
  <si>
    <t xml:space="preserve">GCCTCTC</t>
  </si>
  <si>
    <t xml:space="preserve">GCCTTAG</t>
  </si>
  <si>
    <t xml:space="preserve">GCGCCTC</t>
  </si>
  <si>
    <t xml:space="preserve">GCGGCGG</t>
  </si>
  <si>
    <t xml:space="preserve">GCGTGCT</t>
  </si>
  <si>
    <t xml:space="preserve">GCGTTGA</t>
  </si>
  <si>
    <t xml:space="preserve">GCTACCC</t>
  </si>
  <si>
    <t xml:space="preserve">GCTCGAG</t>
  </si>
  <si>
    <t xml:space="preserve">GCTCTTT</t>
  </si>
  <si>
    <t xml:space="preserve">GCTGGTT</t>
  </si>
  <si>
    <t xml:space="preserve">GGAACCA</t>
  </si>
  <si>
    <t xml:space="preserve">GGAAGAT</t>
  </si>
  <si>
    <t xml:space="preserve">GGAATCC</t>
  </si>
  <si>
    <t xml:space="preserve">GGAATCT</t>
  </si>
  <si>
    <t xml:space="preserve">GGAGAAT</t>
  </si>
  <si>
    <t xml:space="preserve">GGAGGTA</t>
  </si>
  <si>
    <t xml:space="preserve">GGATATC</t>
  </si>
  <si>
    <t xml:space="preserve">GGCACGT</t>
  </si>
  <si>
    <t xml:space="preserve">GGCATAA</t>
  </si>
  <si>
    <t xml:space="preserve">GGCCATG</t>
  </si>
  <si>
    <t xml:space="preserve">GGCCCCG</t>
  </si>
  <si>
    <t xml:space="preserve">GGCCTCT</t>
  </si>
  <si>
    <t xml:space="preserve">GGCCTGT</t>
  </si>
  <si>
    <t xml:space="preserve">GGCGAGC</t>
  </si>
  <si>
    <t xml:space="preserve">GGCGGGG</t>
  </si>
  <si>
    <t xml:space="preserve">GGCGTCA</t>
  </si>
  <si>
    <t xml:space="preserve">GGCTGAC</t>
  </si>
  <si>
    <t xml:space="preserve">GGGACTC</t>
  </si>
  <si>
    <t xml:space="preserve">GGGAGGG</t>
  </si>
  <si>
    <t xml:space="preserve">GGGATTT</t>
  </si>
  <si>
    <t xml:space="preserve">GGGGTTG</t>
  </si>
  <si>
    <t xml:space="preserve">GGGTCGA</t>
  </si>
  <si>
    <t xml:space="preserve">GGGTCTT</t>
  </si>
  <si>
    <t xml:space="preserve">GGTACAG</t>
  </si>
  <si>
    <t xml:space="preserve">GGTACAT</t>
  </si>
  <si>
    <t xml:space="preserve">GGTGCAT</t>
  </si>
  <si>
    <t xml:space="preserve">GGTGTGG</t>
  </si>
  <si>
    <t xml:space="preserve">GGTTCTT</t>
  </si>
  <si>
    <t xml:space="preserve">GGTTTAT</t>
  </si>
  <si>
    <t xml:space="preserve">GTAACGG</t>
  </si>
  <si>
    <t xml:space="preserve">GTACACG</t>
  </si>
  <si>
    <t xml:space="preserve">GTAGAGG</t>
  </si>
  <si>
    <t xml:space="preserve">GTATCCG</t>
  </si>
  <si>
    <t xml:space="preserve">GTATGAG</t>
  </si>
  <si>
    <t xml:space="preserve">GTATGGG</t>
  </si>
  <si>
    <t xml:space="preserve">GTATTAC</t>
  </si>
  <si>
    <t xml:space="preserve">GTATTAT</t>
  </si>
  <si>
    <t xml:space="preserve">GTATTTG</t>
  </si>
  <si>
    <t xml:space="preserve">GTCACTT</t>
  </si>
  <si>
    <t xml:space="preserve">GTCAGGG</t>
  </si>
  <si>
    <t xml:space="preserve">GTCCAGT</t>
  </si>
  <si>
    <t xml:space="preserve">GTCCTTT</t>
  </si>
  <si>
    <t xml:space="preserve">GTCGCGG</t>
  </si>
  <si>
    <t xml:space="preserve">GTCTAAT</t>
  </si>
  <si>
    <t xml:space="preserve">GTCTGCG</t>
  </si>
  <si>
    <t xml:space="preserve">GTCTTAG</t>
  </si>
  <si>
    <t xml:space="preserve">GTCTTGA</t>
  </si>
  <si>
    <t xml:space="preserve">GTGAACA</t>
  </si>
  <si>
    <t xml:space="preserve">GTGGATG</t>
  </si>
  <si>
    <t xml:space="preserve">GTGGGAT</t>
  </si>
  <si>
    <t xml:space="preserve">GTGGGCA</t>
  </si>
  <si>
    <t xml:space="preserve">GTTACAG</t>
  </si>
  <si>
    <t xml:space="preserve">GTTACCC</t>
  </si>
  <si>
    <t xml:space="preserve">GTTATCC</t>
  </si>
  <si>
    <t xml:space="preserve">GTTCGCA</t>
  </si>
  <si>
    <t xml:space="preserve">GTTCTGG</t>
  </si>
  <si>
    <t xml:space="preserve">GTTGAGT</t>
  </si>
  <si>
    <t xml:space="preserve">TAAAAAA</t>
  </si>
  <si>
    <t xml:space="preserve">TAAAACG</t>
  </si>
  <si>
    <t xml:space="preserve">TAAACGG</t>
  </si>
  <si>
    <t xml:space="preserve">TAAAGAG</t>
  </si>
  <si>
    <t xml:space="preserve">TAACACC</t>
  </si>
  <si>
    <t xml:space="preserve">TAACATC</t>
  </si>
  <si>
    <t xml:space="preserve">TAAGCGC</t>
  </si>
  <si>
    <t xml:space="preserve">TAATAGA</t>
  </si>
  <si>
    <t xml:space="preserve">TAATGCT</t>
  </si>
  <si>
    <t xml:space="preserve">TAATGGG</t>
  </si>
  <si>
    <t xml:space="preserve">TACCAAC</t>
  </si>
  <si>
    <t xml:space="preserve">TACCAGT</t>
  </si>
  <si>
    <t xml:space="preserve">TACCCAA</t>
  </si>
  <si>
    <t xml:space="preserve">TACCGAC</t>
  </si>
  <si>
    <t xml:space="preserve">TACCTTG</t>
  </si>
  <si>
    <t xml:space="preserve">TACTGGC</t>
  </si>
  <si>
    <t xml:space="preserve">TAGCCAC</t>
  </si>
  <si>
    <t xml:space="preserve">TAGCGCC</t>
  </si>
  <si>
    <t xml:space="preserve">TAGCGTA</t>
  </si>
  <si>
    <t xml:space="preserve">TAGTTTG</t>
  </si>
  <si>
    <t xml:space="preserve">TATAGAG</t>
  </si>
  <si>
    <t xml:space="preserve">TATAGGC</t>
  </si>
  <si>
    <t xml:space="preserve">TATATCC</t>
  </si>
  <si>
    <t xml:space="preserve">TATCGGG</t>
  </si>
  <si>
    <t xml:space="preserve">TATCTAA</t>
  </si>
  <si>
    <t xml:space="preserve">TATGTCT</t>
  </si>
  <si>
    <t xml:space="preserve">TATTACG</t>
  </si>
  <si>
    <t xml:space="preserve">TATTCTG</t>
  </si>
  <si>
    <t xml:space="preserve">TCAACAC</t>
  </si>
  <si>
    <t xml:space="preserve">TCAACCT</t>
  </si>
  <si>
    <t xml:space="preserve">TCAACGT</t>
  </si>
  <si>
    <t xml:space="preserve">TCAGCTC</t>
  </si>
  <si>
    <t xml:space="preserve">TCAGGGC</t>
  </si>
  <si>
    <t xml:space="preserve">TCAGTCC</t>
  </si>
  <si>
    <t xml:space="preserve">TCATAGG</t>
  </si>
  <si>
    <t xml:space="preserve">TCATGGG</t>
  </si>
  <si>
    <t xml:space="preserve">TCATTCA</t>
  </si>
  <si>
    <t xml:space="preserve">TCATTGG</t>
  </si>
  <si>
    <t xml:space="preserve">TCCAGAA</t>
  </si>
  <si>
    <t xml:space="preserve">TCCCGCG</t>
  </si>
  <si>
    <t xml:space="preserve">TCCCTCT</t>
  </si>
  <si>
    <t xml:space="preserve">TCCGACG</t>
  </si>
  <si>
    <t xml:space="preserve">TCCGATA</t>
  </si>
  <si>
    <t xml:space="preserve">TCCGGCG</t>
  </si>
  <si>
    <t xml:space="preserve">TCCTAAC</t>
  </si>
  <si>
    <t xml:space="preserve">TCCTCCG</t>
  </si>
  <si>
    <t xml:space="preserve">TCCTGAA</t>
  </si>
  <si>
    <t xml:space="preserve">TCCTTCC</t>
  </si>
  <si>
    <t xml:space="preserve">TCGAAAG</t>
  </si>
  <si>
    <t xml:space="preserve">TCGACGC</t>
  </si>
  <si>
    <t xml:space="preserve">TCGATGT</t>
  </si>
  <si>
    <t xml:space="preserve">TCGCGTC</t>
  </si>
  <si>
    <t xml:space="preserve">TCGGCAA</t>
  </si>
  <si>
    <t xml:space="preserve">TCGGGTG</t>
  </si>
  <si>
    <t xml:space="preserve">TCGGTAG</t>
  </si>
  <si>
    <t xml:space="preserve">TCGTCAT</t>
  </si>
  <si>
    <t xml:space="preserve">TCGTCCG</t>
  </si>
  <si>
    <t xml:space="preserve">TCTAACA</t>
  </si>
  <si>
    <t xml:space="preserve">TCTAGAA</t>
  </si>
  <si>
    <t xml:space="preserve">TCTATAG</t>
  </si>
  <si>
    <t xml:space="preserve">TCTCTGG</t>
  </si>
  <si>
    <t xml:space="preserve">TCTGTTT</t>
  </si>
  <si>
    <t xml:space="preserve">TCTTGAT</t>
  </si>
  <si>
    <t xml:space="preserve">TGAAGAA</t>
  </si>
  <si>
    <t xml:space="preserve">TGAATCC</t>
  </si>
  <si>
    <t xml:space="preserve">TGAATGA</t>
  </si>
  <si>
    <t xml:space="preserve">TGAGGAT</t>
  </si>
  <si>
    <t xml:space="preserve">TGAGTCC</t>
  </si>
  <si>
    <t xml:space="preserve">TGATGTT</t>
  </si>
  <si>
    <t xml:space="preserve">TGATTCG</t>
  </si>
  <si>
    <t xml:space="preserve">TGATTGC</t>
  </si>
  <si>
    <t xml:space="preserve">TGCAAAT</t>
  </si>
  <si>
    <t xml:space="preserve">TGCCAGC</t>
  </si>
  <si>
    <t xml:space="preserve">TGCCGGA</t>
  </si>
  <si>
    <t xml:space="preserve">TGCCTCA</t>
  </si>
  <si>
    <t xml:space="preserve">TGCCTTT</t>
  </si>
  <si>
    <t xml:space="preserve">TGCGGGC</t>
  </si>
  <si>
    <t xml:space="preserve">TGCTTAC</t>
  </si>
  <si>
    <t xml:space="preserve">TGGACAT</t>
  </si>
  <si>
    <t xml:space="preserve">TGGATAA</t>
  </si>
  <si>
    <t xml:space="preserve">TGGATGC</t>
  </si>
  <si>
    <t xml:space="preserve">TGGGAGG</t>
  </si>
  <si>
    <t xml:space="preserve">TGGTCGG</t>
  </si>
  <si>
    <t xml:space="preserve">TGGTGTA</t>
  </si>
  <si>
    <t xml:space="preserve">TGGTTAA</t>
  </si>
  <si>
    <t xml:space="preserve">TGGTTTC</t>
  </si>
  <si>
    <t xml:space="preserve">TGTAGGC</t>
  </si>
  <si>
    <t xml:space="preserve">TGTAGTA</t>
  </si>
  <si>
    <t xml:space="preserve">TGTATAC</t>
  </si>
  <si>
    <t xml:space="preserve">TGTCTAA</t>
  </si>
  <si>
    <t xml:space="preserve">TGTCTGG</t>
  </si>
  <si>
    <t xml:space="preserve">TGTGGTC</t>
  </si>
  <si>
    <t xml:space="preserve">TGTTTAC</t>
  </si>
  <si>
    <t xml:space="preserve">TTACATT</t>
  </si>
  <si>
    <t xml:space="preserve">TTACCCT</t>
  </si>
  <si>
    <t xml:space="preserve">TTACTCC</t>
  </si>
  <si>
    <t xml:space="preserve">TTAGCTC</t>
  </si>
  <si>
    <t xml:space="preserve">TTAGTAG</t>
  </si>
  <si>
    <t xml:space="preserve">TTATAGT</t>
  </si>
  <si>
    <t xml:space="preserve">TTATCGG</t>
  </si>
  <si>
    <t xml:space="preserve">TTATTGT</t>
  </si>
  <si>
    <t xml:space="preserve">TTCATTA</t>
  </si>
  <si>
    <t xml:space="preserve">TTCCAAA</t>
  </si>
  <si>
    <t xml:space="preserve">TTCCAGC</t>
  </si>
  <si>
    <t xml:space="preserve">TTCCTAA</t>
  </si>
  <si>
    <t xml:space="preserve">TTCGGGG</t>
  </si>
  <si>
    <t xml:space="preserve">TTCTGAA</t>
  </si>
  <si>
    <t xml:space="preserve">TTCTTTA</t>
  </si>
  <si>
    <t xml:space="preserve">TTGAAAG</t>
  </si>
  <si>
    <t xml:space="preserve">TTGCCAC</t>
  </si>
  <si>
    <t xml:space="preserve">TTGCGCA</t>
  </si>
  <si>
    <t xml:space="preserve">TTGCGGG</t>
  </si>
  <si>
    <t xml:space="preserve">TTGGATG</t>
  </si>
  <si>
    <t xml:space="preserve">TTGGCAG</t>
  </si>
  <si>
    <t xml:space="preserve">TTGGTAA</t>
  </si>
  <si>
    <t xml:space="preserve">TTGTTAC</t>
  </si>
  <si>
    <t xml:space="preserve">TTTCACT</t>
  </si>
  <si>
    <t xml:space="preserve">TTTCTCA</t>
  </si>
  <si>
    <t xml:space="preserve">TTTGCGC</t>
  </si>
  <si>
    <t xml:space="preserve">TTTTGTC</t>
  </si>
  <si>
    <t xml:space="preserve">TTTTTGT</t>
  </si>
  <si>
    <t xml:space="preserve">AAAAACA</t>
  </si>
  <si>
    <t xml:space="preserve">AAAAGTA</t>
  </si>
  <si>
    <t xml:space="preserve">AAAGGCC</t>
  </si>
  <si>
    <t xml:space="preserve">AAATACG</t>
  </si>
  <si>
    <t xml:space="preserve">AAATCGC</t>
  </si>
  <si>
    <t xml:space="preserve">AACACCA</t>
  </si>
  <si>
    <t xml:space="preserve">AACATCA</t>
  </si>
  <si>
    <t xml:space="preserve">AACATCC</t>
  </si>
  <si>
    <t xml:space="preserve">AACCCTA</t>
  </si>
  <si>
    <t xml:space="preserve">AACGCTC</t>
  </si>
  <si>
    <t xml:space="preserve">AACTCAT</t>
  </si>
  <si>
    <t xml:space="preserve">AACTCTA</t>
  </si>
  <si>
    <t xml:space="preserve">AACTTGT</t>
  </si>
  <si>
    <t xml:space="preserve">AAGAGAA</t>
  </si>
  <si>
    <t xml:space="preserve">AAGAGCA</t>
  </si>
  <si>
    <t xml:space="preserve">AAGCAAT</t>
  </si>
  <si>
    <t xml:space="preserve">AAGCATG</t>
  </si>
  <si>
    <t xml:space="preserve">AAGCCAG</t>
  </si>
  <si>
    <t xml:space="preserve">AAGCCAT</t>
  </si>
  <si>
    <t xml:space="preserve">AAGCCGT</t>
  </si>
  <si>
    <t xml:space="preserve">AAGCCTC</t>
  </si>
  <si>
    <t xml:space="preserve">AAGCGGA</t>
  </si>
  <si>
    <t xml:space="preserve">AAGGGGC</t>
  </si>
  <si>
    <t xml:space="preserve">AAGGTAC</t>
  </si>
  <si>
    <t xml:space="preserve">AAGGTGC</t>
  </si>
  <si>
    <t xml:space="preserve">AATAATT</t>
  </si>
  <si>
    <t xml:space="preserve">AATATAC</t>
  </si>
  <si>
    <t xml:space="preserve">AATCCCA</t>
  </si>
  <si>
    <t xml:space="preserve">AATCGCG</t>
  </si>
  <si>
    <t xml:space="preserve">AATCTCC</t>
  </si>
  <si>
    <t xml:space="preserve">AATGATG</t>
  </si>
  <si>
    <t xml:space="preserve">AATTAAG</t>
  </si>
  <si>
    <t xml:space="preserve">AATTCCG</t>
  </si>
  <si>
    <t xml:space="preserve">AATTGCT</t>
  </si>
  <si>
    <t xml:space="preserve">ACAAGAC</t>
  </si>
  <si>
    <t xml:space="preserve">ACAATTA</t>
  </si>
  <si>
    <t xml:space="preserve">ACACCCG</t>
  </si>
  <si>
    <t xml:space="preserve">ACAGTGA</t>
  </si>
  <si>
    <t xml:space="preserve">ACATATC</t>
  </si>
  <si>
    <t xml:space="preserve">ACATATT</t>
  </si>
  <si>
    <t xml:space="preserve">ACATTAA</t>
  </si>
  <si>
    <t xml:space="preserve">ACCAATA</t>
  </si>
  <si>
    <t xml:space="preserve">ACCACTG</t>
  </si>
  <si>
    <t xml:space="preserve">ACCATTG</t>
  </si>
  <si>
    <t xml:space="preserve">ACCCGGC</t>
  </si>
  <si>
    <t xml:space="preserve">ACCGGGG</t>
  </si>
  <si>
    <t xml:space="preserve">ACCGTGG</t>
  </si>
  <si>
    <t xml:space="preserve">ACCTACC</t>
  </si>
  <si>
    <t xml:space="preserve">ACGCCCC</t>
  </si>
  <si>
    <t xml:space="preserve">ACGGGTG</t>
  </si>
  <si>
    <t xml:space="preserve">ACGGGTT</t>
  </si>
  <si>
    <t xml:space="preserve">ACGGTAA</t>
  </si>
  <si>
    <t xml:space="preserve">ACGTCGC</t>
  </si>
  <si>
    <t xml:space="preserve">ACGTGAA</t>
  </si>
  <si>
    <t xml:space="preserve">ACTATTA</t>
  </si>
  <si>
    <t xml:space="preserve">ACTCAAT</t>
  </si>
  <si>
    <t xml:space="preserve">ACTCGCA</t>
  </si>
  <si>
    <t xml:space="preserve">ACTTGAA</t>
  </si>
  <si>
    <t xml:space="preserve">AGAACCA</t>
  </si>
  <si>
    <t xml:space="preserve">AGAACGT</t>
  </si>
  <si>
    <t xml:space="preserve">AGAACTT</t>
  </si>
  <si>
    <t xml:space="preserve">AGAGTAT</t>
  </si>
  <si>
    <t xml:space="preserve">AGATGCA</t>
  </si>
  <si>
    <t xml:space="preserve">AGATGGC</t>
  </si>
  <si>
    <t xml:space="preserve">AGCAAGT</t>
  </si>
  <si>
    <t xml:space="preserve">AGCCCAT</t>
  </si>
  <si>
    <t xml:space="preserve">AGCCCGC</t>
  </si>
  <si>
    <t xml:space="preserve">AGCTGCG</t>
  </si>
  <si>
    <t xml:space="preserve">AGGACTC</t>
  </si>
  <si>
    <t xml:space="preserve">AGGCCTA</t>
  </si>
  <si>
    <t xml:space="preserve">AGGGACA</t>
  </si>
  <si>
    <t xml:space="preserve">AGGGGCA</t>
  </si>
  <si>
    <t xml:space="preserve">AGGTCAA</t>
  </si>
  <si>
    <t xml:space="preserve">AGGTCGG</t>
  </si>
  <si>
    <t xml:space="preserve">AGGTTAT</t>
  </si>
  <si>
    <t xml:space="preserve">AGTAGCC</t>
  </si>
  <si>
    <t xml:space="preserve">AGTATAC</t>
  </si>
  <si>
    <t xml:space="preserve">AGTCCCG</t>
  </si>
  <si>
    <t xml:space="preserve">AGTCCGC</t>
  </si>
  <si>
    <t xml:space="preserve">AGTCGGG</t>
  </si>
  <si>
    <t xml:space="preserve">AGTCTAG</t>
  </si>
  <si>
    <t xml:space="preserve">AGTCTTC</t>
  </si>
  <si>
    <t xml:space="preserve">AGTTCCT</t>
  </si>
  <si>
    <t xml:space="preserve">ATAAGGT</t>
  </si>
  <si>
    <t xml:space="preserve">ATACAGG</t>
  </si>
  <si>
    <t xml:space="preserve">ATACCAT</t>
  </si>
  <si>
    <t xml:space="preserve">ATATTAG</t>
  </si>
  <si>
    <t xml:space="preserve">ATCATCC</t>
  </si>
  <si>
    <t xml:space="preserve">ATCCCGC</t>
  </si>
  <si>
    <t xml:space="preserve">ATCCTGA</t>
  </si>
  <si>
    <t xml:space="preserve">ATCCTGC</t>
  </si>
  <si>
    <t xml:space="preserve">ATCTTGA</t>
  </si>
  <si>
    <t xml:space="preserve">ATGCCCG</t>
  </si>
  <si>
    <t xml:space="preserve">ATGGCGT</t>
  </si>
  <si>
    <t xml:space="preserve">ATGGCTA</t>
  </si>
  <si>
    <t xml:space="preserve">ATGGGCC</t>
  </si>
  <si>
    <t xml:space="preserve">ATGGTTT</t>
  </si>
  <si>
    <t xml:space="preserve">ATGTATT</t>
  </si>
  <si>
    <t xml:space="preserve">ATTAATA</t>
  </si>
  <si>
    <t xml:space="preserve">ATTACAC</t>
  </si>
  <si>
    <t xml:space="preserve">ATTATGT</t>
  </si>
  <si>
    <t xml:space="preserve">ATTCAGT</t>
  </si>
  <si>
    <t xml:space="preserve">ATTCCCA</t>
  </si>
  <si>
    <t xml:space="preserve">ATTGGCT</t>
  </si>
  <si>
    <t xml:space="preserve">ATTGTCC</t>
  </si>
  <si>
    <t xml:space="preserve">ATTTATC</t>
  </si>
  <si>
    <t xml:space="preserve">ATTTCCT</t>
  </si>
  <si>
    <t xml:space="preserve">ATTTCGA</t>
  </si>
  <si>
    <t xml:space="preserve">ATTTCGT</t>
  </si>
  <si>
    <t xml:space="preserve">ATTTGTA</t>
  </si>
  <si>
    <t xml:space="preserve">CAAACCA</t>
  </si>
  <si>
    <t xml:space="preserve">CAACAGC</t>
  </si>
  <si>
    <t xml:space="preserve">CAACAGT</t>
  </si>
  <si>
    <t xml:space="preserve">CAACTGC</t>
  </si>
  <si>
    <t xml:space="preserve">CAATAAA</t>
  </si>
  <si>
    <t xml:space="preserve">CAATTCC</t>
  </si>
  <si>
    <t xml:space="preserve">CACAATC</t>
  </si>
  <si>
    <t xml:space="preserve">CACCATG</t>
  </si>
  <si>
    <t xml:space="preserve">CACCGGA</t>
  </si>
  <si>
    <t xml:space="preserve">CACGATT</t>
  </si>
  <si>
    <t xml:space="preserve">CACTACA</t>
  </si>
  <si>
    <t xml:space="preserve">CACTCCA</t>
  </si>
  <si>
    <t xml:space="preserve">CAGAAAC</t>
  </si>
  <si>
    <t xml:space="preserve">CAGAAGG</t>
  </si>
  <si>
    <t xml:space="preserve">CAGAGTC</t>
  </si>
  <si>
    <t xml:space="preserve">CAGATAA</t>
  </si>
  <si>
    <t xml:space="preserve">CAGCACG</t>
  </si>
  <si>
    <t xml:space="preserve">CAGGGAC</t>
  </si>
  <si>
    <t xml:space="preserve">CAGGGCA</t>
  </si>
  <si>
    <t xml:space="preserve">CAGGTCC</t>
  </si>
  <si>
    <t xml:space="preserve">CAGTATA</t>
  </si>
  <si>
    <t xml:space="preserve">CAGTTAC</t>
  </si>
  <si>
    <t xml:space="preserve">CAGTTAT</t>
  </si>
  <si>
    <t xml:space="preserve">CATACCG</t>
  </si>
  <si>
    <t xml:space="preserve">CATAGAC</t>
  </si>
  <si>
    <t xml:space="preserve">CATATGA</t>
  </si>
  <si>
    <t xml:space="preserve">CATGGAA</t>
  </si>
  <si>
    <t xml:space="preserve">CATTTCA</t>
  </si>
  <si>
    <t xml:space="preserve">CCAACGC</t>
  </si>
  <si>
    <t xml:space="preserve">CCAAGTA</t>
  </si>
  <si>
    <t xml:space="preserve">CCAATAC</t>
  </si>
  <si>
    <t xml:space="preserve">CCAATCA</t>
  </si>
  <si>
    <t xml:space="preserve">CCACTGT</t>
  </si>
  <si>
    <t xml:space="preserve">CCAGCAC</t>
  </si>
  <si>
    <t xml:space="preserve">CCAGCCA</t>
  </si>
  <si>
    <t xml:space="preserve">CCAGTAC</t>
  </si>
  <si>
    <t xml:space="preserve">CCAGTAG</t>
  </si>
  <si>
    <t xml:space="preserve">CCAGTCG</t>
  </si>
  <si>
    <t xml:space="preserve">CCAGTTT</t>
  </si>
  <si>
    <t xml:space="preserve">CCATGTC</t>
  </si>
  <si>
    <t xml:space="preserve">CCCACTT</t>
  </si>
  <si>
    <t xml:space="preserve">CCCAGTA</t>
  </si>
  <si>
    <t xml:space="preserve">CCCATAT</t>
  </si>
  <si>
    <t xml:space="preserve">CCCATGG</t>
  </si>
  <si>
    <t xml:space="preserve">CCCATTG</t>
  </si>
  <si>
    <t xml:space="preserve">CCCCACC</t>
  </si>
  <si>
    <t xml:space="preserve">CCCCCGA</t>
  </si>
  <si>
    <t xml:space="preserve">CCCCGCC</t>
  </si>
  <si>
    <t xml:space="preserve">CCCGGTG</t>
  </si>
  <si>
    <t xml:space="preserve">CCCTCGA</t>
  </si>
  <si>
    <t xml:space="preserve">CCCTTCG</t>
  </si>
  <si>
    <t xml:space="preserve">CCGATAG</t>
  </si>
  <si>
    <t xml:space="preserve">CCGGCTA</t>
  </si>
  <si>
    <t xml:space="preserve">CCTCACA</t>
  </si>
  <si>
    <t xml:space="preserve">CCTCAGT</t>
  </si>
  <si>
    <t xml:space="preserve">CCTTTAG</t>
  </si>
  <si>
    <t xml:space="preserve">CGAATTC</t>
  </si>
  <si>
    <t xml:space="preserve">CGACTTT</t>
  </si>
  <si>
    <t xml:space="preserve">CGAGCAA</t>
  </si>
  <si>
    <t xml:space="preserve">CGAGCGT</t>
  </si>
  <si>
    <t xml:space="preserve">CGAGGTA</t>
  </si>
  <si>
    <t xml:space="preserve">CGCAACA</t>
  </si>
  <si>
    <t xml:space="preserve">CGCAGGG</t>
  </si>
  <si>
    <t xml:space="preserve">CGCATAA</t>
  </si>
  <si>
    <t xml:space="preserve">CGCTAAG</t>
  </si>
  <si>
    <t xml:space="preserve">CGCTGTT</t>
  </si>
  <si>
    <t xml:space="preserve">CGCTTGA</t>
  </si>
  <si>
    <t xml:space="preserve">CGGAACA</t>
  </si>
  <si>
    <t xml:space="preserve">CGGATCG</t>
  </si>
  <si>
    <t xml:space="preserve">CGGCCTA</t>
  </si>
  <si>
    <t xml:space="preserve">CGGCTAT</t>
  </si>
  <si>
    <t xml:space="preserve">CGGCTCC</t>
  </si>
  <si>
    <t xml:space="preserve">CGGCTGT</t>
  </si>
  <si>
    <t xml:space="preserve">CGGGACA</t>
  </si>
  <si>
    <t xml:space="preserve">CGGGTAT</t>
  </si>
  <si>
    <t xml:space="preserve">CGGTGGG</t>
  </si>
  <si>
    <t xml:space="preserve">CGGTTGT</t>
  </si>
  <si>
    <t xml:space="preserve">CGGTTTA</t>
  </si>
  <si>
    <t xml:space="preserve">CGTCCGT</t>
  </si>
  <si>
    <t xml:space="preserve">CGTCTTC</t>
  </si>
  <si>
    <t xml:space="preserve">CGTCTTT</t>
  </si>
  <si>
    <t xml:space="preserve">CGTTACG</t>
  </si>
  <si>
    <t xml:space="preserve">CGTTCGA</t>
  </si>
  <si>
    <t xml:space="preserve">CTAACAA</t>
  </si>
  <si>
    <t xml:space="preserve">CTAACAG</t>
  </si>
  <si>
    <t xml:space="preserve">CTAGAAA</t>
  </si>
  <si>
    <t xml:space="preserve">CTATAGA</t>
  </si>
  <si>
    <t xml:space="preserve">CTCACCG</t>
  </si>
  <si>
    <t xml:space="preserve">CTCACCT</t>
  </si>
  <si>
    <t xml:space="preserve">CTCCTCC</t>
  </si>
  <si>
    <t xml:space="preserve">CTCGCCG</t>
  </si>
  <si>
    <t xml:space="preserve">CTGAAAT</t>
  </si>
  <si>
    <t xml:space="preserve">CTGAGGA</t>
  </si>
  <si>
    <t xml:space="preserve">CTGAGTT</t>
  </si>
  <si>
    <t xml:space="preserve">CTGCCCA</t>
  </si>
  <si>
    <t xml:space="preserve">CTGGAGG</t>
  </si>
  <si>
    <t xml:space="preserve">CTGGTCT</t>
  </si>
  <si>
    <t xml:space="preserve">CTTACCT</t>
  </si>
  <si>
    <t xml:space="preserve">CTTATAA</t>
  </si>
  <si>
    <t xml:space="preserve">CTTCTGT</t>
  </si>
  <si>
    <t xml:space="preserve">CTTGCCC</t>
  </si>
  <si>
    <t xml:space="preserve">CTTTATA</t>
  </si>
  <si>
    <t xml:space="preserve">CTTTGAG</t>
  </si>
  <si>
    <t xml:space="preserve">CTTTGGT</t>
  </si>
  <si>
    <t xml:space="preserve">CTTTTGT</t>
  </si>
  <si>
    <t xml:space="preserve">GAAACGC</t>
  </si>
  <si>
    <t xml:space="preserve">GAAGCGG</t>
  </si>
  <si>
    <t xml:space="preserve">GAAGGTG</t>
  </si>
  <si>
    <t xml:space="preserve">GACGATG</t>
  </si>
  <si>
    <t xml:space="preserve">GACGGCT</t>
  </si>
  <si>
    <t xml:space="preserve">GACTTCA</t>
  </si>
  <si>
    <t xml:space="preserve">GACTTTA</t>
  </si>
  <si>
    <t xml:space="preserve">GAGACAA</t>
  </si>
  <si>
    <t xml:space="preserve">GAGATTT</t>
  </si>
  <si>
    <t xml:space="preserve">GAGCTTT</t>
  </si>
  <si>
    <t xml:space="preserve">GAGGGCC</t>
  </si>
  <si>
    <t xml:space="preserve">GATATTG</t>
  </si>
  <si>
    <t xml:space="preserve">GATCCGC</t>
  </si>
  <si>
    <t xml:space="preserve">GATCCTG</t>
  </si>
  <si>
    <t xml:space="preserve">GATCGCG</t>
  </si>
  <si>
    <t xml:space="preserve">GATGTTT</t>
  </si>
  <si>
    <t xml:space="preserve">GATTTAA</t>
  </si>
  <si>
    <t xml:space="preserve">GATTTGA</t>
  </si>
  <si>
    <t xml:space="preserve">GCAACAC</t>
  </si>
  <si>
    <t xml:space="preserve">GCAGACC</t>
  </si>
  <si>
    <t xml:space="preserve">GCAGGCC</t>
  </si>
  <si>
    <t xml:space="preserve">GCAGTCG</t>
  </si>
  <si>
    <t xml:space="preserve">GCCATGA</t>
  </si>
  <si>
    <t xml:space="preserve">GCCCAAG</t>
  </si>
  <si>
    <t xml:space="preserve">GCCCTAA</t>
  </si>
  <si>
    <t xml:space="preserve">GCCCTAC</t>
  </si>
  <si>
    <t xml:space="preserve">GCCCTGA</t>
  </si>
  <si>
    <t xml:space="preserve">GCCGATT</t>
  </si>
  <si>
    <t xml:space="preserve">GCCGGAT</t>
  </si>
  <si>
    <t xml:space="preserve">GCCTTTA</t>
  </si>
  <si>
    <t xml:space="preserve">GCGACGG</t>
  </si>
  <si>
    <t xml:space="preserve">GCGAGTT</t>
  </si>
  <si>
    <t xml:space="preserve">GCGCAGT</t>
  </si>
  <si>
    <t xml:space="preserve">GCGCCTT</t>
  </si>
  <si>
    <t xml:space="preserve">GCGCGAA</t>
  </si>
  <si>
    <t xml:space="preserve">GCGCGTA</t>
  </si>
  <si>
    <t xml:space="preserve">GCGGTCC</t>
  </si>
  <si>
    <t xml:space="preserve">GCGTTCG</t>
  </si>
  <si>
    <t xml:space="preserve">GCGTTGT</t>
  </si>
  <si>
    <t xml:space="preserve">GCTCACG</t>
  </si>
  <si>
    <t xml:space="preserve">GCTTACA</t>
  </si>
  <si>
    <t xml:space="preserve">GGAAACG</t>
  </si>
  <si>
    <t xml:space="preserve">GGAAGGA</t>
  </si>
  <si>
    <t xml:space="preserve">GGAATAC</t>
  </si>
  <si>
    <t xml:space="preserve">GGAATGA</t>
  </si>
  <si>
    <t xml:space="preserve">GGACTCG</t>
  </si>
  <si>
    <t xml:space="preserve">GGACTCT</t>
  </si>
  <si>
    <t xml:space="preserve">GGAGTGG</t>
  </si>
  <si>
    <t xml:space="preserve">GGATCCA</t>
  </si>
  <si>
    <t xml:space="preserve">GGATGCC</t>
  </si>
  <si>
    <t xml:space="preserve">GGATGGA</t>
  </si>
  <si>
    <t xml:space="preserve">GGCACCT</t>
  </si>
  <si>
    <t xml:space="preserve">GGCCACG</t>
  </si>
  <si>
    <t xml:space="preserve">GGCCTAA</t>
  </si>
  <si>
    <t xml:space="preserve">GGCCTGC</t>
  </si>
  <si>
    <t xml:space="preserve">GGCGACT</t>
  </si>
  <si>
    <t xml:space="preserve">GGCGCCC</t>
  </si>
  <si>
    <t xml:space="preserve">GGCGCGG</t>
  </si>
  <si>
    <t xml:space="preserve">GGCTAAG</t>
  </si>
  <si>
    <t xml:space="preserve">GGCTCAT</t>
  </si>
  <si>
    <t xml:space="preserve">GGGACTT</t>
  </si>
  <si>
    <t xml:space="preserve">GGGATGC</t>
  </si>
  <si>
    <t xml:space="preserve">GGGCGTG</t>
  </si>
  <si>
    <t xml:space="preserve">GGGCTGG</t>
  </si>
  <si>
    <t xml:space="preserve">GGGGATT</t>
  </si>
  <si>
    <t xml:space="preserve">GGGGCTC</t>
  </si>
  <si>
    <t xml:space="preserve">GGGGGAA</t>
  </si>
  <si>
    <t xml:space="preserve">GGGGGAC</t>
  </si>
  <si>
    <t xml:space="preserve">GGGTGGA</t>
  </si>
  <si>
    <t xml:space="preserve">GGTAGAG</t>
  </si>
  <si>
    <t xml:space="preserve">GGTTGTT</t>
  </si>
  <si>
    <t xml:space="preserve">GTAACAG</t>
  </si>
  <si>
    <t xml:space="preserve">GTACGGA</t>
  </si>
  <si>
    <t xml:space="preserve">GTATAGG</t>
  </si>
  <si>
    <t xml:space="preserve">GTATGCC</t>
  </si>
  <si>
    <t xml:space="preserve">GTATTGA</t>
  </si>
  <si>
    <t xml:space="preserve">GTATTTA</t>
  </si>
  <si>
    <t xml:space="preserve">GTATTTC</t>
  </si>
  <si>
    <t xml:space="preserve">GTCATAG</t>
  </si>
  <si>
    <t xml:space="preserve">GTCCAAA</t>
  </si>
  <si>
    <t xml:space="preserve">GTCCCGA</t>
  </si>
  <si>
    <t xml:space="preserve">GTCCGCA</t>
  </si>
  <si>
    <t xml:space="preserve">GTCCGTG</t>
  </si>
  <si>
    <t xml:space="preserve">GTCGGGG</t>
  </si>
  <si>
    <t xml:space="preserve">GTCTAAG</t>
  </si>
  <si>
    <t xml:space="preserve">GTCTGGT</t>
  </si>
  <si>
    <t xml:space="preserve">GTCTGTC</t>
  </si>
  <si>
    <t xml:space="preserve">GTGAGCG</t>
  </si>
  <si>
    <t xml:space="preserve">GTGCAGG</t>
  </si>
  <si>
    <t xml:space="preserve">GTGCTTC</t>
  </si>
  <si>
    <t xml:space="preserve">GTGGCAC</t>
  </si>
  <si>
    <t xml:space="preserve">GTGGCCT</t>
  </si>
  <si>
    <t xml:space="preserve">GTGGCGC</t>
  </si>
  <si>
    <t xml:space="preserve">GTGGTAA</t>
  </si>
  <si>
    <t xml:space="preserve">GTGTACC</t>
  </si>
  <si>
    <t xml:space="preserve">GTTAACC</t>
  </si>
  <si>
    <t xml:space="preserve">GTTCACC</t>
  </si>
  <si>
    <t xml:space="preserve">GTTCCAC</t>
  </si>
  <si>
    <t xml:space="preserve">GTTCGTA</t>
  </si>
  <si>
    <t xml:space="preserve">GTTTACT</t>
  </si>
  <si>
    <t xml:space="preserve">GTTTCCA</t>
  </si>
  <si>
    <t xml:space="preserve">GTTTGAA</t>
  </si>
  <si>
    <t xml:space="preserve">TAACCGG</t>
  </si>
  <si>
    <t xml:space="preserve">TAAGTGA</t>
  </si>
  <si>
    <t xml:space="preserve">TAATGAC</t>
  </si>
  <si>
    <t xml:space="preserve">TACACCA</t>
  </si>
  <si>
    <t xml:space="preserve">TACCATA</t>
  </si>
  <si>
    <t xml:space="preserve">TACCCCC</t>
  </si>
  <si>
    <t xml:space="preserve">TACCCCG</t>
  </si>
  <si>
    <t xml:space="preserve">TACCCGT</t>
  </si>
  <si>
    <t xml:space="preserve">TACGGAT</t>
  </si>
  <si>
    <t xml:space="preserve">TACTATA</t>
  </si>
  <si>
    <t xml:space="preserve">TAGAATC</t>
  </si>
  <si>
    <t xml:space="preserve">TAGAGCT</t>
  </si>
  <si>
    <t xml:space="preserve">TAGAGGA</t>
  </si>
  <si>
    <t xml:space="preserve">TAGCACC</t>
  </si>
  <si>
    <t xml:space="preserve">TAGCTTC</t>
  </si>
  <si>
    <t xml:space="preserve">TAGGATC</t>
  </si>
  <si>
    <t xml:space="preserve">TAGGGAG</t>
  </si>
  <si>
    <t xml:space="preserve">TAGGGGT</t>
  </si>
  <si>
    <t xml:space="preserve">TAGGGTT</t>
  </si>
  <si>
    <t xml:space="preserve">TAGGTTT</t>
  </si>
  <si>
    <t xml:space="preserve">TAGTTTT</t>
  </si>
  <si>
    <t xml:space="preserve">TATAACA</t>
  </si>
  <si>
    <t xml:space="preserve">TATCGAA</t>
  </si>
  <si>
    <t xml:space="preserve">TATCTTG</t>
  </si>
  <si>
    <t xml:space="preserve">TATGATG</t>
  </si>
  <si>
    <t xml:space="preserve">TATGGCA</t>
  </si>
  <si>
    <t xml:space="preserve">TATGTCA</t>
  </si>
  <si>
    <t xml:space="preserve">TATTTCT</t>
  </si>
  <si>
    <t xml:space="preserve">TCAAAAG</t>
  </si>
  <si>
    <t xml:space="preserve">TCAAGGA</t>
  </si>
  <si>
    <t xml:space="preserve">TCAATGG</t>
  </si>
  <si>
    <t xml:space="preserve">TCAATTC</t>
  </si>
  <si>
    <t xml:space="preserve">TCACCAT</t>
  </si>
  <si>
    <t xml:space="preserve">TCAGCGT</t>
  </si>
  <si>
    <t xml:space="preserve">TCAGGAC</t>
  </si>
  <si>
    <t xml:space="preserve">TCAGGGG</t>
  </si>
  <si>
    <t xml:space="preserve">TCATACA</t>
  </si>
  <si>
    <t xml:space="preserve">TCATCCT</t>
  </si>
  <si>
    <t xml:space="preserve">TCCAAAC</t>
  </si>
  <si>
    <t xml:space="preserve">TCCAAAT</t>
  </si>
  <si>
    <t xml:space="preserve">TCCAGGC</t>
  </si>
  <si>
    <t xml:space="preserve">TCCAGGT</t>
  </si>
  <si>
    <t xml:space="preserve">TCCAGTA</t>
  </si>
  <si>
    <t xml:space="preserve">TCCATCC</t>
  </si>
  <si>
    <t xml:space="preserve">TCCCCCC</t>
  </si>
  <si>
    <t xml:space="preserve">TCCGACC</t>
  </si>
  <si>
    <t xml:space="preserve">TCCGTAA</t>
  </si>
  <si>
    <t xml:space="preserve">TCCGTCA</t>
  </si>
  <si>
    <t xml:space="preserve">TCCGTTC</t>
  </si>
  <si>
    <t xml:space="preserve">TCCTATG</t>
  </si>
  <si>
    <t xml:space="preserve">TCGAAGT</t>
  </si>
  <si>
    <t xml:space="preserve">TCGCCTG</t>
  </si>
  <si>
    <t xml:space="preserve">TCGGCAG</t>
  </si>
  <si>
    <t xml:space="preserve">TCGGCTC</t>
  </si>
  <si>
    <t xml:space="preserve">TCTCCTG</t>
  </si>
  <si>
    <t xml:space="preserve">TCTGGGG</t>
  </si>
  <si>
    <t xml:space="preserve">TCTTCAG</t>
  </si>
  <si>
    <t xml:space="preserve">TGAATAC</t>
  </si>
  <si>
    <t xml:space="preserve">TGAATCG</t>
  </si>
  <si>
    <t xml:space="preserve">TGACAGT</t>
  </si>
  <si>
    <t xml:space="preserve">TGAGATG</t>
  </si>
  <si>
    <t xml:space="preserve">TGAGGTC</t>
  </si>
  <si>
    <t xml:space="preserve">TGAGTTA</t>
  </si>
  <si>
    <t xml:space="preserve">TGCATGC</t>
  </si>
  <si>
    <t xml:space="preserve">TGCCCTA</t>
  </si>
  <si>
    <t xml:space="preserve">TGCCGGG</t>
  </si>
  <si>
    <t xml:space="preserve">TGCCGGT</t>
  </si>
  <si>
    <t xml:space="preserve">TGCGAGG</t>
  </si>
  <si>
    <t xml:space="preserve">TGCGGAG</t>
  </si>
  <si>
    <t xml:space="preserve">TGCTTAG</t>
  </si>
  <si>
    <t xml:space="preserve">TGCTTGC</t>
  </si>
  <si>
    <t xml:space="preserve">TGGAAGG</t>
  </si>
  <si>
    <t xml:space="preserve">TGGAGAC</t>
  </si>
  <si>
    <t xml:space="preserve">TGGATAT</t>
  </si>
  <si>
    <t xml:space="preserve">TGGCAGC</t>
  </si>
  <si>
    <t xml:space="preserve">TGGCGAT</t>
  </si>
  <si>
    <t xml:space="preserve">TGGGCTC</t>
  </si>
  <si>
    <t xml:space="preserve">TGGTACT</t>
  </si>
  <si>
    <t xml:space="preserve">TGTAACA</t>
  </si>
  <si>
    <t xml:space="preserve">TGTAACT</t>
  </si>
  <si>
    <t xml:space="preserve">TGTAAGA</t>
  </si>
  <si>
    <t xml:space="preserve">TGTATGA</t>
  </si>
  <si>
    <t xml:space="preserve">TGTCGGC</t>
  </si>
  <si>
    <t xml:space="preserve">TGTGATG</t>
  </si>
  <si>
    <t xml:space="preserve">TGTGCCA</t>
  </si>
  <si>
    <t xml:space="preserve">TGTGTGT</t>
  </si>
  <si>
    <t xml:space="preserve">TGTTAGA</t>
  </si>
  <si>
    <t xml:space="preserve">TTAAAAC</t>
  </si>
  <si>
    <t xml:space="preserve">TTAAGAA</t>
  </si>
  <si>
    <t xml:space="preserve">TTAGTCC</t>
  </si>
  <si>
    <t xml:space="preserve">TTATACT</t>
  </si>
  <si>
    <t xml:space="preserve">TTATCTT</t>
  </si>
  <si>
    <t xml:space="preserve">TTCACAC</t>
  </si>
  <si>
    <t xml:space="preserve">TTCACGT</t>
  </si>
  <si>
    <t xml:space="preserve">TTCAGCA</t>
  </si>
  <si>
    <t xml:space="preserve">TTCCACT</t>
  </si>
  <si>
    <t xml:space="preserve">TTCCAGA</t>
  </si>
  <si>
    <t xml:space="preserve">TTCCGTC</t>
  </si>
  <si>
    <t xml:space="preserve">TTCGATG</t>
  </si>
  <si>
    <t xml:space="preserve">TTCGCGC</t>
  </si>
  <si>
    <t xml:space="preserve">TTCGCGG</t>
  </si>
  <si>
    <t xml:space="preserve">TTCGTAA</t>
  </si>
  <si>
    <t xml:space="preserve">TTGAGCG</t>
  </si>
  <si>
    <t xml:space="preserve">TTGCTCA</t>
  </si>
  <si>
    <t xml:space="preserve">TTGGAAT</t>
  </si>
  <si>
    <t xml:space="preserve">TTGGAGG</t>
  </si>
  <si>
    <t xml:space="preserve">TTGTCCT</t>
  </si>
  <si>
    <t xml:space="preserve">TTGTGAA</t>
  </si>
  <si>
    <t xml:space="preserve">TTGTTTC</t>
  </si>
  <si>
    <t xml:space="preserve">TTTAACC</t>
  </si>
  <si>
    <t xml:space="preserve">TTTACGA</t>
  </si>
  <si>
    <t xml:space="preserve">TTTACTT</t>
  </si>
  <si>
    <t xml:space="preserve">TTTAGCC</t>
  </si>
  <si>
    <t xml:space="preserve">TTTATAC</t>
  </si>
  <si>
    <t xml:space="preserve">TTTATGT</t>
  </si>
  <si>
    <t xml:space="preserve">TTTCCGC</t>
  </si>
  <si>
    <t xml:space="preserve">TTTCGGA</t>
  </si>
  <si>
    <t xml:space="preserve">TTTCTTT</t>
  </si>
  <si>
    <t xml:space="preserve">TTTGAAT</t>
  </si>
  <si>
    <t xml:space="preserve">TTTGCTT</t>
  </si>
  <si>
    <t xml:space="preserve">TTTGGGT</t>
  </si>
  <si>
    <t xml:space="preserve">TTTGTAG</t>
  </si>
  <si>
    <t xml:space="preserve">TTTTGTA</t>
  </si>
  <si>
    <t xml:space="preserve">AAACACG</t>
  </si>
  <si>
    <t xml:space="preserve">AAACTCG</t>
  </si>
  <si>
    <t xml:space="preserve">AAATAAT</t>
  </si>
  <si>
    <t xml:space="preserve">AAATGAC</t>
  </si>
  <si>
    <t xml:space="preserve">AAATTTC</t>
  </si>
  <si>
    <t xml:space="preserve">AACATAC</t>
  </si>
  <si>
    <t xml:space="preserve">AACATAG</t>
  </si>
  <si>
    <t xml:space="preserve">AACCGCA</t>
  </si>
  <si>
    <t xml:space="preserve">AACGAAG</t>
  </si>
  <si>
    <t xml:space="preserve">AACGACC</t>
  </si>
  <si>
    <t xml:space="preserve">AACGAGC</t>
  </si>
  <si>
    <t xml:space="preserve">AACGCAT</t>
  </si>
  <si>
    <t xml:space="preserve">AACGGAT</t>
  </si>
  <si>
    <t xml:space="preserve">AACTGGG</t>
  </si>
  <si>
    <t xml:space="preserve">AAGAAAG</t>
  </si>
  <si>
    <t xml:space="preserve">AAGACCG</t>
  </si>
  <si>
    <t xml:space="preserve">AAGAGCC</t>
  </si>
  <si>
    <t xml:space="preserve">AAGCACA</t>
  </si>
  <si>
    <t xml:space="preserve">AAGCGCC</t>
  </si>
  <si>
    <t xml:space="preserve">AAGGGAG</t>
  </si>
  <si>
    <t xml:space="preserve">AAGGGGA</t>
  </si>
  <si>
    <t xml:space="preserve">AAGGTGT</t>
  </si>
  <si>
    <t xml:space="preserve">AATACTG</t>
  </si>
  <si>
    <t xml:space="preserve">AATCAAT</t>
  </si>
  <si>
    <t xml:space="preserve">AATCCAA</t>
  </si>
  <si>
    <t xml:space="preserve">AATCTAC</t>
  </si>
  <si>
    <t xml:space="preserve">AATGATT</t>
  </si>
  <si>
    <t xml:space="preserve">AATGTCG</t>
  </si>
  <si>
    <t xml:space="preserve">AATGTTT</t>
  </si>
  <si>
    <t xml:space="preserve">AATTAAA</t>
  </si>
  <si>
    <t xml:space="preserve">AATTCAT</t>
  </si>
  <si>
    <t xml:space="preserve">AATTGCC</t>
  </si>
  <si>
    <t xml:space="preserve">AATTTCA</t>
  </si>
  <si>
    <t xml:space="preserve">AATTTTG</t>
  </si>
  <si>
    <t xml:space="preserve">ACAAAAT</t>
  </si>
  <si>
    <t xml:space="preserve">ACAAATA</t>
  </si>
  <si>
    <t xml:space="preserve">ACAACCG</t>
  </si>
  <si>
    <t xml:space="preserve">ACAAGAT</t>
  </si>
  <si>
    <t xml:space="preserve">ACAATTG</t>
  </si>
  <si>
    <t xml:space="preserve">ACACCCT</t>
  </si>
  <si>
    <t xml:space="preserve">ACAGAGA</t>
  </si>
  <si>
    <t xml:space="preserve">ACATGTA</t>
  </si>
  <si>
    <t xml:space="preserve">ACATTCT</t>
  </si>
  <si>
    <t xml:space="preserve">ACATTGT</t>
  </si>
  <si>
    <t xml:space="preserve">ACATTTT</t>
  </si>
  <si>
    <t xml:space="preserve">ACCAAAA</t>
  </si>
  <si>
    <t xml:space="preserve">ACCACTC</t>
  </si>
  <si>
    <t xml:space="preserve">ACCCCTT</t>
  </si>
  <si>
    <t xml:space="preserve">ACCGGAT</t>
  </si>
  <si>
    <t xml:space="preserve">ACCGGCC</t>
  </si>
  <si>
    <t xml:space="preserve">ACCTGTA</t>
  </si>
  <si>
    <t xml:space="preserve">ACGAGCG</t>
  </si>
  <si>
    <t xml:space="preserve">ACGATAC</t>
  </si>
  <si>
    <t xml:space="preserve">ACGATTA</t>
  </si>
  <si>
    <t xml:space="preserve">ACGCCAG</t>
  </si>
  <si>
    <t xml:space="preserve">ACGCTGG</t>
  </si>
  <si>
    <t xml:space="preserve">ACGGAGA</t>
  </si>
  <si>
    <t xml:space="preserve">ACGGAGC</t>
  </si>
  <si>
    <t xml:space="preserve">ACGGTCC</t>
  </si>
  <si>
    <t xml:space="preserve">ACGGTTG</t>
  </si>
  <si>
    <t xml:space="preserve">ACGTAGG</t>
  </si>
  <si>
    <t xml:space="preserve">ACGTGTA</t>
  </si>
  <si>
    <t xml:space="preserve">ACTGCGC</t>
  </si>
  <si>
    <t xml:space="preserve">ACTGGGA</t>
  </si>
  <si>
    <t xml:space="preserve">ACTGTAT</t>
  </si>
  <si>
    <t xml:space="preserve">ACTTAGC</t>
  </si>
  <si>
    <t xml:space="preserve">ACTTCCT</t>
  </si>
  <si>
    <t xml:space="preserve">AGAAGCG</t>
  </si>
  <si>
    <t xml:space="preserve">AGACCCG</t>
  </si>
  <si>
    <t xml:space="preserve">AGAGGGA</t>
  </si>
  <si>
    <t xml:space="preserve">AGAGTCC</t>
  </si>
  <si>
    <t xml:space="preserve">AGAGTGA</t>
  </si>
  <si>
    <t xml:space="preserve">AGATGGG</t>
  </si>
  <si>
    <t xml:space="preserve">AGCCCAA</t>
  </si>
  <si>
    <t xml:space="preserve">AGCGACA</t>
  </si>
  <si>
    <t xml:space="preserve">AGCGAGA</t>
  </si>
  <si>
    <t xml:space="preserve">AGCGCGA</t>
  </si>
  <si>
    <t xml:space="preserve">AGCGCTG</t>
  </si>
  <si>
    <t xml:space="preserve">AGCGGGG</t>
  </si>
  <si>
    <t xml:space="preserve">AGCTCGG</t>
  </si>
  <si>
    <t xml:space="preserve">AGGAGAC</t>
  </si>
  <si>
    <t xml:space="preserve">AGGAGGG</t>
  </si>
  <si>
    <t xml:space="preserve">AGGCAAT</t>
  </si>
  <si>
    <t xml:space="preserve">AGGCCAA</t>
  </si>
  <si>
    <t xml:space="preserve">AGGGGGG</t>
  </si>
  <si>
    <t xml:space="preserve">AGGGTTA</t>
  </si>
  <si>
    <t xml:space="preserve">AGGTCAC</t>
  </si>
  <si>
    <t xml:space="preserve">AGGTGCA</t>
  </si>
  <si>
    <t xml:space="preserve">AGGTGGA</t>
  </si>
  <si>
    <t xml:space="preserve">AGTAGTT</t>
  </si>
  <si>
    <t xml:space="preserve">AGTCCAC</t>
  </si>
  <si>
    <t xml:space="preserve">AGTTAAT</t>
  </si>
  <si>
    <t xml:space="preserve">AGTTGAA</t>
  </si>
  <si>
    <t xml:space="preserve">AGTTGAC</t>
  </si>
  <si>
    <t xml:space="preserve">ATAACAC</t>
  </si>
  <si>
    <t xml:space="preserve">ATACAAC</t>
  </si>
  <si>
    <t xml:space="preserve">ATACTTG</t>
  </si>
  <si>
    <t xml:space="preserve">ATAGCCC</t>
  </si>
  <si>
    <t xml:space="preserve">ATATCGG</t>
  </si>
  <si>
    <t xml:space="preserve">ATATCTC</t>
  </si>
  <si>
    <t xml:space="preserve">ATATGAC</t>
  </si>
  <si>
    <t xml:space="preserve">ATATGGA</t>
  </si>
  <si>
    <t xml:space="preserve">ATATGTT</t>
  </si>
  <si>
    <t xml:space="preserve">ATCAATG</t>
  </si>
  <si>
    <t xml:space="preserve">ATCATAC</t>
  </si>
  <si>
    <t xml:space="preserve">ATCCAGT</t>
  </si>
  <si>
    <t xml:space="preserve">ATCCTTC</t>
  </si>
  <si>
    <t xml:space="preserve">ATCGAGA</t>
  </si>
  <si>
    <t xml:space="preserve">ATCGGGA</t>
  </si>
  <si>
    <t xml:space="preserve">ATCTAGA</t>
  </si>
  <si>
    <t xml:space="preserve">ATCTGCC</t>
  </si>
  <si>
    <t xml:space="preserve">ATCTTAC</t>
  </si>
  <si>
    <t xml:space="preserve">ATCTTTG</t>
  </si>
  <si>
    <t xml:space="preserve">ATGAAAA</t>
  </si>
  <si>
    <t xml:space="preserve">ATGACGA</t>
  </si>
  <si>
    <t xml:space="preserve">ATGATTT</t>
  </si>
  <si>
    <t xml:space="preserve">ATGCATG</t>
  </si>
  <si>
    <t xml:space="preserve">ATGCCCT</t>
  </si>
  <si>
    <t xml:space="preserve">ATGCTTG</t>
  </si>
  <si>
    <t xml:space="preserve">ATGGACG</t>
  </si>
  <si>
    <t xml:space="preserve">ATGGATA</t>
  </si>
  <si>
    <t xml:space="preserve">ATGTTGG</t>
  </si>
  <si>
    <t xml:space="preserve">ATGTTTT</t>
  </si>
  <si>
    <t xml:space="preserve">ATTACTA</t>
  </si>
  <si>
    <t xml:space="preserve">ATTTAGC</t>
  </si>
  <si>
    <t xml:space="preserve">ATTTGGT</t>
  </si>
  <si>
    <t xml:space="preserve">ATTTTCG</t>
  </si>
  <si>
    <t xml:space="preserve">CAACACC</t>
  </si>
  <si>
    <t xml:space="preserve">CAACACT</t>
  </si>
  <si>
    <t xml:space="preserve">CAAGCTA</t>
  </si>
  <si>
    <t xml:space="preserve">CAAGGCT</t>
  </si>
  <si>
    <t xml:space="preserve">CACACGC</t>
  </si>
  <si>
    <t xml:space="preserve">CACCCCG</t>
  </si>
  <si>
    <t xml:space="preserve">CACGCAA</t>
  </si>
  <si>
    <t xml:space="preserve">CACTGTC</t>
  </si>
  <si>
    <t xml:space="preserve">CAGAGCG</t>
  </si>
  <si>
    <t xml:space="preserve">CAGCCAC</t>
  </si>
  <si>
    <t xml:space="preserve">CAGTAAA</t>
  </si>
  <si>
    <t xml:space="preserve">CAGTTGA</t>
  </si>
  <si>
    <t xml:space="preserve">CATAATG</t>
  </si>
  <si>
    <t xml:space="preserve">CATAGAA</t>
  </si>
  <si>
    <t xml:space="preserve">CATCCAC</t>
  </si>
  <si>
    <t xml:space="preserve">CATCGGT</t>
  </si>
  <si>
    <t xml:space="preserve">CATGGTA</t>
  </si>
  <si>
    <t xml:space="preserve">CATGGTG</t>
  </si>
  <si>
    <t xml:space="preserve">CATTCAT</t>
  </si>
  <si>
    <t xml:space="preserve">CATTCGA</t>
  </si>
  <si>
    <t xml:space="preserve">CATTTGT</t>
  </si>
  <si>
    <t xml:space="preserve">CCAATGC</t>
  </si>
  <si>
    <t xml:space="preserve">CCACCAG</t>
  </si>
  <si>
    <t xml:space="preserve">CCAGCTG</t>
  </si>
  <si>
    <t xml:space="preserve">CCAGGCA</t>
  </si>
  <si>
    <t xml:space="preserve">CCAGTCA</t>
  </si>
  <si>
    <t xml:space="preserve">CCAGTGA</t>
  </si>
  <si>
    <t xml:space="preserve">CCATAAC</t>
  </si>
  <si>
    <t xml:space="preserve">CCATCCC</t>
  </si>
  <si>
    <t xml:space="preserve">CCATCGT</t>
  </si>
  <si>
    <t xml:space="preserve">CCATGCA</t>
  </si>
  <si>
    <t xml:space="preserve">CCCAGGC</t>
  </si>
  <si>
    <t xml:space="preserve">CCCCCAT</t>
  </si>
  <si>
    <t xml:space="preserve">CCCCGGC</t>
  </si>
  <si>
    <t xml:space="preserve">CCCGAGG</t>
  </si>
  <si>
    <t xml:space="preserve">CCCGGAT</t>
  </si>
  <si>
    <t xml:space="preserve">CCCGGGA</t>
  </si>
  <si>
    <t xml:space="preserve">CCCGTGA</t>
  </si>
  <si>
    <t xml:space="preserve">CCCGTTT</t>
  </si>
  <si>
    <t xml:space="preserve">CCCTGAA</t>
  </si>
  <si>
    <t xml:space="preserve">CCGAACT</t>
  </si>
  <si>
    <t xml:space="preserve">CCGACCG</t>
  </si>
  <si>
    <t xml:space="preserve">CCGACTT</t>
  </si>
  <si>
    <t xml:space="preserve">CCGCCAG</t>
  </si>
  <si>
    <t xml:space="preserve">CCGCCCC</t>
  </si>
  <si>
    <t xml:space="preserve">CCGCGTC</t>
  </si>
  <si>
    <t xml:space="preserve">CCGCTGC</t>
  </si>
  <si>
    <t xml:space="preserve">CCGGGTC</t>
  </si>
  <si>
    <t xml:space="preserve">CCGGTAA</t>
  </si>
  <si>
    <t xml:space="preserve">CCGTACT</t>
  </si>
  <si>
    <t xml:space="preserve">CCTAATG</t>
  </si>
  <si>
    <t xml:space="preserve">CCTCAGC</t>
  </si>
  <si>
    <t xml:space="preserve">CCTCTCC</t>
  </si>
  <si>
    <t xml:space="preserve">CCTCTTT</t>
  </si>
  <si>
    <t xml:space="preserve">CCTGCAT</t>
  </si>
  <si>
    <t xml:space="preserve">CCTGCTT</t>
  </si>
  <si>
    <t xml:space="preserve">CCTGGCC</t>
  </si>
  <si>
    <t xml:space="preserve">CCTTAGG</t>
  </si>
  <si>
    <t xml:space="preserve">CCTTGCC</t>
  </si>
  <si>
    <t xml:space="preserve">CGATAAG</t>
  </si>
  <si>
    <t xml:space="preserve">CGATCTC</t>
  </si>
  <si>
    <t xml:space="preserve">CGATGTT</t>
  </si>
  <si>
    <t xml:space="preserve">CGATTCG</t>
  </si>
  <si>
    <t xml:space="preserve">CGCAACG</t>
  </si>
  <si>
    <t xml:space="preserve">CGCAGTG</t>
  </si>
  <si>
    <t xml:space="preserve">CGCCCAA</t>
  </si>
  <si>
    <t xml:space="preserve">CGCCCGC</t>
  </si>
  <si>
    <t xml:space="preserve">CGCCCTA</t>
  </si>
  <si>
    <t xml:space="preserve">CGCCGAC</t>
  </si>
  <si>
    <t xml:space="preserve">CGCGCAC</t>
  </si>
  <si>
    <t xml:space="preserve">CGCGGGC</t>
  </si>
  <si>
    <t xml:space="preserve">CGCGTCT</t>
  </si>
  <si>
    <t xml:space="preserve">CGCTACG</t>
  </si>
  <si>
    <t xml:space="preserve">CGCTTAG</t>
  </si>
  <si>
    <t xml:space="preserve">CGGAATC</t>
  </si>
  <si>
    <t xml:space="preserve">CGGACGT</t>
  </si>
  <si>
    <t xml:space="preserve">CGGACTG</t>
  </si>
  <si>
    <t xml:space="preserve">CGGAGCT</t>
  </si>
  <si>
    <t xml:space="preserve">CGGATCC</t>
  </si>
  <si>
    <t xml:space="preserve">CGGCACT</t>
  </si>
  <si>
    <t xml:space="preserve">CGGCCAA</t>
  </si>
  <si>
    <t xml:space="preserve">CGGCGAT</t>
  </si>
  <si>
    <t xml:space="preserve">CGGGACT</t>
  </si>
  <si>
    <t xml:space="preserve">CGGTCGC</t>
  </si>
  <si>
    <t xml:space="preserve">CGTAAGT</t>
  </si>
  <si>
    <t xml:space="preserve">CGTCATT</t>
  </si>
  <si>
    <t xml:space="preserve">CGTGCAC</t>
  </si>
  <si>
    <t xml:space="preserve">CGTTCTC</t>
  </si>
  <si>
    <t xml:space="preserve">CGTTGAG</t>
  </si>
  <si>
    <t xml:space="preserve">CGTTTCG</t>
  </si>
  <si>
    <t xml:space="preserve">CTAAACT</t>
  </si>
  <si>
    <t xml:space="preserve">CTAAAGC</t>
  </si>
  <si>
    <t xml:space="preserve">CTAAAGG</t>
  </si>
  <si>
    <t xml:space="preserve">CTAACCC</t>
  </si>
  <si>
    <t xml:space="preserve">CTAACGT</t>
  </si>
  <si>
    <t xml:space="preserve">CTAAGTG</t>
  </si>
  <si>
    <t xml:space="preserve">CTAATTT</t>
  </si>
  <si>
    <t xml:space="preserve">CTACCCA</t>
  </si>
  <si>
    <t xml:space="preserve">CTACGAA</t>
  </si>
  <si>
    <t xml:space="preserve">CTACTGG</t>
  </si>
  <si>
    <t xml:space="preserve">CTACTTT</t>
  </si>
  <si>
    <t xml:space="preserve">CTAGGTG</t>
  </si>
  <si>
    <t xml:space="preserve">CTATTGA</t>
  </si>
  <si>
    <t xml:space="preserve">CTCAGAC</t>
  </si>
  <si>
    <t xml:space="preserve">CTCATTC</t>
  </si>
  <si>
    <t xml:space="preserve">CTCCAGG</t>
  </si>
  <si>
    <t xml:space="preserve">CTCGGAC</t>
  </si>
  <si>
    <t xml:space="preserve">CTCGTTG</t>
  </si>
  <si>
    <t xml:space="preserve">CTCTAAC</t>
  </si>
  <si>
    <t xml:space="preserve">CTCTAGC</t>
  </si>
  <si>
    <t xml:space="preserve">CTGCTCC</t>
  </si>
  <si>
    <t xml:space="preserve">CTGGCGA</t>
  </si>
  <si>
    <t xml:space="preserve">CTGGGAG</t>
  </si>
  <si>
    <t xml:space="preserve">CTGTTTA</t>
  </si>
  <si>
    <t xml:space="preserve">CTTAAAA</t>
  </si>
  <si>
    <t xml:space="preserve">CTTAATT</t>
  </si>
  <si>
    <t xml:space="preserve">CTTACCA</t>
  </si>
  <si>
    <t xml:space="preserve">CTTCCGG</t>
  </si>
  <si>
    <t xml:space="preserve">CTTCGCT</t>
  </si>
  <si>
    <t xml:space="preserve">CTTCGTT</t>
  </si>
  <si>
    <t xml:space="preserve">CTTCTAG</t>
  </si>
  <si>
    <t xml:space="preserve">CTTGACT</t>
  </si>
  <si>
    <t xml:space="preserve">CTTGAGA</t>
  </si>
  <si>
    <t xml:space="preserve">CTTGGAA</t>
  </si>
  <si>
    <t xml:space="preserve">CTTGTTG</t>
  </si>
  <si>
    <t xml:space="preserve">CTTTGTT</t>
  </si>
  <si>
    <t xml:space="preserve">GAAATGT</t>
  </si>
  <si>
    <t xml:space="preserve">GAACAAG</t>
  </si>
  <si>
    <t xml:space="preserve">GAACAAT</t>
  </si>
  <si>
    <t xml:space="preserve">GAACGCT</t>
  </si>
  <si>
    <t xml:space="preserve">GAAGAGT</t>
  </si>
  <si>
    <t xml:space="preserve">GAATGAC</t>
  </si>
  <si>
    <t xml:space="preserve">GAATTCA</t>
  </si>
  <si>
    <t xml:space="preserve">GAATTCG</t>
  </si>
  <si>
    <t xml:space="preserve">GACAAGC</t>
  </si>
  <si>
    <t xml:space="preserve">GACCGGT</t>
  </si>
  <si>
    <t xml:space="preserve">GACCTGC</t>
  </si>
  <si>
    <t xml:space="preserve">GACTACG</t>
  </si>
  <si>
    <t xml:space="preserve">GACTTGA</t>
  </si>
  <si>
    <t xml:space="preserve">GAGCCGT</t>
  </si>
  <si>
    <t xml:space="preserve">GAGCCTA</t>
  </si>
  <si>
    <t xml:space="preserve">GAGCCTG</t>
  </si>
  <si>
    <t xml:space="preserve">GAGCTCC</t>
  </si>
  <si>
    <t xml:space="preserve">GAGGAGG</t>
  </si>
  <si>
    <t xml:space="preserve">GAGGTCC</t>
  </si>
  <si>
    <t xml:space="preserve">GAGGTCT</t>
  </si>
  <si>
    <t xml:space="preserve">GAGGTTC</t>
  </si>
  <si>
    <t xml:space="preserve">GAGTGGG</t>
  </si>
  <si>
    <t xml:space="preserve">GAGTTTA</t>
  </si>
  <si>
    <t xml:space="preserve">GATATAA</t>
  </si>
  <si>
    <t xml:space="preserve">GATATCG</t>
  </si>
  <si>
    <t xml:space="preserve">GATCCCA</t>
  </si>
  <si>
    <t xml:space="preserve">GATCCCT</t>
  </si>
  <si>
    <t xml:space="preserve">GATGGGT</t>
  </si>
  <si>
    <t xml:space="preserve">GATTGTA</t>
  </si>
  <si>
    <t xml:space="preserve">GCAAAAT</t>
  </si>
  <si>
    <t xml:space="preserve">GCAAAGA</t>
  </si>
  <si>
    <t xml:space="preserve">GCAACGA</t>
  </si>
  <si>
    <t xml:space="preserve">GCAATCA</t>
  </si>
  <si>
    <t xml:space="preserve">GCACGTG</t>
  </si>
  <si>
    <t xml:space="preserve">GCAGATG</t>
  </si>
  <si>
    <t xml:space="preserve">GCAGCAA</t>
  </si>
  <si>
    <t xml:space="preserve">GCATCCC</t>
  </si>
  <si>
    <t xml:space="preserve">GCATCTT</t>
  </si>
  <si>
    <t xml:space="preserve">GCATGTG</t>
  </si>
  <si>
    <t xml:space="preserve">GCATTTA</t>
  </si>
  <si>
    <t xml:space="preserve">GCCAATG</t>
  </si>
  <si>
    <t xml:space="preserve">GCCCCGC</t>
  </si>
  <si>
    <t xml:space="preserve">GCCCCTT</t>
  </si>
  <si>
    <t xml:space="preserve">GCCGCGT</t>
  </si>
  <si>
    <t xml:space="preserve">GCCGTCG</t>
  </si>
  <si>
    <t xml:space="preserve">GCCTACA</t>
  </si>
  <si>
    <t xml:space="preserve">GCCTATT</t>
  </si>
  <si>
    <t xml:space="preserve">GCCTGCG</t>
  </si>
  <si>
    <t xml:space="preserve">GCCTTCG</t>
  </si>
  <si>
    <t xml:space="preserve">GCGGACA</t>
  </si>
  <si>
    <t xml:space="preserve">GCGGAGA</t>
  </si>
  <si>
    <t xml:space="preserve">GCGGATG</t>
  </si>
  <si>
    <t xml:space="preserve">GCGGCAT</t>
  </si>
  <si>
    <t xml:space="preserve">GCGGCGC</t>
  </si>
  <si>
    <t xml:space="preserve">GCGGGGG</t>
  </si>
  <si>
    <t xml:space="preserve">GCGTCCA</t>
  </si>
  <si>
    <t xml:space="preserve">GCTATAG</t>
  </si>
  <si>
    <t xml:space="preserve">GCTATTA</t>
  </si>
  <si>
    <t xml:space="preserve">GCTCGCG</t>
  </si>
  <si>
    <t xml:space="preserve">GCTGCAC</t>
  </si>
  <si>
    <t xml:space="preserve">GCTGCTC</t>
  </si>
  <si>
    <t xml:space="preserve">GCTGGGA</t>
  </si>
  <si>
    <t xml:space="preserve">GCTGGGT</t>
  </si>
  <si>
    <t xml:space="preserve">GCTGGTA</t>
  </si>
  <si>
    <t xml:space="preserve">GCTTTTC</t>
  </si>
  <si>
    <t xml:space="preserve">GGAAATT</t>
  </si>
  <si>
    <t xml:space="preserve">GGAAGCG</t>
  </si>
  <si>
    <t xml:space="preserve">GGACAGT</t>
  </si>
  <si>
    <t xml:space="preserve">GGACGAG</t>
  </si>
  <si>
    <t xml:space="preserve">GGAGAAA</t>
  </si>
  <si>
    <t xml:space="preserve">GGAGGTT</t>
  </si>
  <si>
    <t xml:space="preserve">GGATCCT</t>
  </si>
  <si>
    <t xml:space="preserve">GGATTAT</t>
  </si>
  <si>
    <t xml:space="preserve">GGCAGGC</t>
  </si>
  <si>
    <t xml:space="preserve">GGCAGTG</t>
  </si>
  <si>
    <t xml:space="preserve">GGCCACA</t>
  </si>
  <si>
    <t xml:space="preserve">GGCCCTC</t>
  </si>
  <si>
    <t xml:space="preserve">GGCCCTG</t>
  </si>
  <si>
    <t xml:space="preserve">GGCCGTC</t>
  </si>
  <si>
    <t xml:space="preserve">GGCGAGG</t>
  </si>
  <si>
    <t xml:space="preserve">GGCTCCC</t>
  </si>
  <si>
    <t xml:space="preserve">GGCTGGA</t>
  </si>
  <si>
    <t xml:space="preserve">GGGAGGT</t>
  </si>
  <si>
    <t xml:space="preserve">GGGCGGA</t>
  </si>
  <si>
    <t xml:space="preserve">GGGCTGA</t>
  </si>
  <si>
    <t xml:space="preserve">GGGTAGG</t>
  </si>
  <si>
    <t xml:space="preserve">GGGTATA</t>
  </si>
  <si>
    <t xml:space="preserve">GGGTGAA</t>
  </si>
  <si>
    <t xml:space="preserve">GGGTTAT</t>
  </si>
  <si>
    <t xml:space="preserve">GGGTTTT</t>
  </si>
  <si>
    <t xml:space="preserve">GGTAACG</t>
  </si>
  <si>
    <t xml:space="preserve">GGTAGCG</t>
  </si>
  <si>
    <t xml:space="preserve">GGTAGTA</t>
  </si>
  <si>
    <t xml:space="preserve">GGTATCG</t>
  </si>
  <si>
    <t xml:space="preserve">GGTCGTG</t>
  </si>
  <si>
    <t xml:space="preserve">GGTGCCG</t>
  </si>
  <si>
    <t xml:space="preserve">GGTTGAA</t>
  </si>
  <si>
    <t xml:space="preserve">GTAACGA</t>
  </si>
  <si>
    <t xml:space="preserve">GTAACGC</t>
  </si>
  <si>
    <t xml:space="preserve">GTAAGGC</t>
  </si>
  <si>
    <t xml:space="preserve">GTAAGGT</t>
  </si>
  <si>
    <t xml:space="preserve">GTAGCGT</t>
  </si>
  <si>
    <t xml:space="preserve">GTAGGGT</t>
  </si>
  <si>
    <t xml:space="preserve">GTAGTTG</t>
  </si>
  <si>
    <t xml:space="preserve">GTATGAA</t>
  </si>
  <si>
    <t xml:space="preserve">GTATTCC</t>
  </si>
  <si>
    <t xml:space="preserve">GTCATGG</t>
  </si>
  <si>
    <t xml:space="preserve">GTCCCGC</t>
  </si>
  <si>
    <t xml:space="preserve">GTCCCGG</t>
  </si>
  <si>
    <t xml:space="preserve">GTCCTAG</t>
  </si>
  <si>
    <t xml:space="preserve">GTGAAAT</t>
  </si>
  <si>
    <t xml:space="preserve">GTGACGG</t>
  </si>
  <si>
    <t xml:space="preserve">GTGATAT</t>
  </si>
  <si>
    <t xml:space="preserve">GTGCAAG</t>
  </si>
  <si>
    <t xml:space="preserve">GTGCCGC</t>
  </si>
  <si>
    <t xml:space="preserve">GTGCCGG</t>
  </si>
  <si>
    <t xml:space="preserve">GTGCTGG</t>
  </si>
  <si>
    <t xml:space="preserve">GTGTCCC</t>
  </si>
  <si>
    <t xml:space="preserve">GTGTTCG</t>
  </si>
  <si>
    <t xml:space="preserve">GTTACGT</t>
  </si>
  <si>
    <t xml:space="preserve">GTTCACG</t>
  </si>
  <si>
    <t xml:space="preserve">GTTCATT</t>
  </si>
  <si>
    <t xml:space="preserve">GTTCGAA</t>
  </si>
  <si>
    <t xml:space="preserve">GTTGACA</t>
  </si>
  <si>
    <t xml:space="preserve">GTTGATA</t>
  </si>
  <si>
    <t xml:space="preserve">GTTGGCA</t>
  </si>
  <si>
    <t xml:space="preserve">GTTGGCC</t>
  </si>
  <si>
    <t xml:space="preserve">GTTGTAA</t>
  </si>
  <si>
    <t xml:space="preserve">GTTTCAA</t>
  </si>
  <si>
    <t xml:space="preserve">GTTTGTA</t>
  </si>
  <si>
    <t xml:space="preserve">TAACCGT</t>
  </si>
  <si>
    <t xml:space="preserve">TAACCTC</t>
  </si>
  <si>
    <t xml:space="preserve">TAACGGT</t>
  </si>
  <si>
    <t xml:space="preserve">TAAGAAC</t>
  </si>
  <si>
    <t xml:space="preserve">TAAGCCT</t>
  </si>
  <si>
    <t xml:space="preserve">TAAGGGC</t>
  </si>
  <si>
    <t xml:space="preserve">TAAGTAC</t>
  </si>
  <si>
    <t xml:space="preserve">TAATTTT</t>
  </si>
  <si>
    <t xml:space="preserve">TACACAT</t>
  </si>
  <si>
    <t xml:space="preserve">TACAGTT</t>
  </si>
  <si>
    <t xml:space="preserve">TACCACA</t>
  </si>
  <si>
    <t xml:space="preserve">TACCTGA</t>
  </si>
  <si>
    <t xml:space="preserve">TACGCTT</t>
  </si>
  <si>
    <t xml:space="preserve">TACTGGA</t>
  </si>
  <si>
    <t xml:space="preserve">TACTTAT</t>
  </si>
  <si>
    <t xml:space="preserve">TACTTCG</t>
  </si>
  <si>
    <t xml:space="preserve">TAGACCT</t>
  </si>
  <si>
    <t xml:space="preserve">TAGAGGC</t>
  </si>
  <si>
    <t xml:space="preserve">TAGGCCA</t>
  </si>
  <si>
    <t xml:space="preserve">TAGGCCG</t>
  </si>
  <si>
    <t xml:space="preserve">TAGGGAC</t>
  </si>
  <si>
    <t xml:space="preserve">TAGGTAC</t>
  </si>
  <si>
    <t xml:space="preserve">TAGGTAT</t>
  </si>
  <si>
    <t xml:space="preserve">TATAATC</t>
  </si>
  <si>
    <t xml:space="preserve">TATACCG</t>
  </si>
  <si>
    <t xml:space="preserve">TATAGTC</t>
  </si>
  <si>
    <t xml:space="preserve">TATCCAG</t>
  </si>
  <si>
    <t xml:space="preserve">TATCCCT</t>
  </si>
  <si>
    <t xml:space="preserve">TATGCTT</t>
  </si>
  <si>
    <t xml:space="preserve">TATTGTT</t>
  </si>
  <si>
    <t xml:space="preserve">TATTTAA</t>
  </si>
  <si>
    <t xml:space="preserve">TATTTAT</t>
  </si>
  <si>
    <t xml:space="preserve">TATTTGT</t>
  </si>
  <si>
    <t xml:space="preserve">TCAAACA</t>
  </si>
  <si>
    <t xml:space="preserve">TCAAAGG</t>
  </si>
  <si>
    <t xml:space="preserve">TCAATCC</t>
  </si>
  <si>
    <t xml:space="preserve">TCACCAA</t>
  </si>
  <si>
    <t xml:space="preserve">TCAGTTG</t>
  </si>
  <si>
    <t xml:space="preserve">TCATCTT</t>
  </si>
  <si>
    <t xml:space="preserve">TCATGCC</t>
  </si>
  <si>
    <t xml:space="preserve">TCATTTA</t>
  </si>
  <si>
    <t xml:space="preserve">TCCATAT</t>
  </si>
  <si>
    <t xml:space="preserve">TCCATTT</t>
  </si>
  <si>
    <t xml:space="preserve">TCCCAGC</t>
  </si>
  <si>
    <t xml:space="preserve">TCCCCGG</t>
  </si>
  <si>
    <t xml:space="preserve">TCCCTGG</t>
  </si>
  <si>
    <t xml:space="preserve">TCCGCTA</t>
  </si>
  <si>
    <t xml:space="preserve">TCCGGCC</t>
  </si>
  <si>
    <t xml:space="preserve">TCCGTAT</t>
  </si>
  <si>
    <t xml:space="preserve">TCCGTCT</t>
  </si>
  <si>
    <t xml:space="preserve">TCCTAGT</t>
  </si>
  <si>
    <t xml:space="preserve">TCCTGAC</t>
  </si>
  <si>
    <t xml:space="preserve">TCGATTA</t>
  </si>
  <si>
    <t xml:space="preserve">TCGCACC</t>
  </si>
  <si>
    <t xml:space="preserve">TCGCCGA</t>
  </si>
  <si>
    <t xml:space="preserve">TCGCTCT</t>
  </si>
  <si>
    <t xml:space="preserve">TCGCTTG</t>
  </si>
  <si>
    <t xml:space="preserve">TCGGCTA</t>
  </si>
  <si>
    <t xml:space="preserve">TCTGAAT</t>
  </si>
  <si>
    <t xml:space="preserve">TCTGCGT</t>
  </si>
  <si>
    <t xml:space="preserve">TCTTAAG</t>
  </si>
  <si>
    <t xml:space="preserve">TCTTCGG</t>
  </si>
  <si>
    <t xml:space="preserve">TCTTCGT</t>
  </si>
  <si>
    <t xml:space="preserve">TCTTTTT</t>
  </si>
  <si>
    <t xml:space="preserve">TGACTGT</t>
  </si>
  <si>
    <t xml:space="preserve">TGAGTAT</t>
  </si>
  <si>
    <t xml:space="preserve">TGATCCC</t>
  </si>
  <si>
    <t xml:space="preserve">TGCAAAA</t>
  </si>
  <si>
    <t xml:space="preserve">TGCATCC</t>
  </si>
  <si>
    <t xml:space="preserve">TGCCCAT</t>
  </si>
  <si>
    <t xml:space="preserve">TGCGCCT</t>
  </si>
  <si>
    <t xml:space="preserve">TGCTGGC</t>
  </si>
  <si>
    <t xml:space="preserve">TGCTGGG</t>
  </si>
  <si>
    <t xml:space="preserve">TGCTTGG</t>
  </si>
  <si>
    <t xml:space="preserve">TGGAACT</t>
  </si>
  <si>
    <t xml:space="preserve">TGGAATA</t>
  </si>
  <si>
    <t xml:space="preserve">TGGATTC</t>
  </si>
  <si>
    <t xml:space="preserve">TGGCCAG</t>
  </si>
  <si>
    <t xml:space="preserve">TGGGCTG</t>
  </si>
  <si>
    <t xml:space="preserve">TGGTGCC</t>
  </si>
  <si>
    <t xml:space="preserve">TGTACGT</t>
  </si>
  <si>
    <t xml:space="preserve">TGTGTTA</t>
  </si>
  <si>
    <t xml:space="preserve">TGTTCGG</t>
  </si>
  <si>
    <t xml:space="preserve">TGTTCGT</t>
  </si>
  <si>
    <t xml:space="preserve">TTAAGTA</t>
  </si>
  <si>
    <t xml:space="preserve">TTACGAA</t>
  </si>
  <si>
    <t xml:space="preserve">TTACTAG</t>
  </si>
  <si>
    <t xml:space="preserve">TTAGTTA</t>
  </si>
  <si>
    <t xml:space="preserve">TTATATC</t>
  </si>
  <si>
    <t xml:space="preserve">TTATATG</t>
  </si>
  <si>
    <t xml:space="preserve">TTCAACG</t>
  </si>
  <si>
    <t xml:space="preserve">TTCAGCC</t>
  </si>
  <si>
    <t xml:space="preserve">TTCCCCC</t>
  </si>
  <si>
    <t xml:space="preserve">TTCCTAT</t>
  </si>
  <si>
    <t xml:space="preserve">TTCGCTC</t>
  </si>
  <si>
    <t xml:space="preserve">TTCGCTT</t>
  </si>
  <si>
    <t xml:space="preserve">TTCGTCT</t>
  </si>
  <si>
    <t xml:space="preserve">TTCGTGG</t>
  </si>
  <si>
    <t xml:space="preserve">TTCGTTA</t>
  </si>
  <si>
    <t xml:space="preserve">TTCTAGG</t>
  </si>
  <si>
    <t xml:space="preserve">TTGCCAG</t>
  </si>
  <si>
    <t xml:space="preserve">TTGGCAA</t>
  </si>
  <si>
    <t xml:space="preserve">TTGGGTC</t>
  </si>
  <si>
    <t xml:space="preserve">TTGTACT</t>
  </si>
  <si>
    <t xml:space="preserve">TTGTCAA</t>
  </si>
  <si>
    <t xml:space="preserve">TTGTTGT</t>
  </si>
  <si>
    <t xml:space="preserve">TTTACAG</t>
  </si>
  <si>
    <t xml:space="preserve">TTTAGGG</t>
  </si>
  <si>
    <t xml:space="preserve">TTTATTA</t>
  </si>
  <si>
    <t xml:space="preserve">TTTCAAA</t>
  </si>
  <si>
    <t xml:space="preserve">TTTCCCG</t>
  </si>
  <si>
    <t xml:space="preserve">TTTCGAA</t>
  </si>
  <si>
    <t xml:space="preserve">TTTCTAT</t>
  </si>
  <si>
    <t xml:space="preserve">TTTCTGT</t>
  </si>
  <si>
    <t xml:space="preserve">TTTGCCC</t>
  </si>
  <si>
    <t xml:space="preserve">TTTGCGT</t>
  </si>
  <si>
    <t xml:space="preserve">TTTTAAG</t>
  </si>
  <si>
    <t xml:space="preserve">AAAAATT</t>
  </si>
  <si>
    <t xml:space="preserve">AAAACGC</t>
  </si>
  <si>
    <t xml:space="preserve">AAAAGGG</t>
  </si>
  <si>
    <t xml:space="preserve">AAAATCG</t>
  </si>
  <si>
    <t xml:space="preserve">AAACGAC</t>
  </si>
  <si>
    <t xml:space="preserve">AAAGCTA</t>
  </si>
  <si>
    <t xml:space="preserve">AAAGGTA</t>
  </si>
  <si>
    <t xml:space="preserve">AAAGGTT</t>
  </si>
  <si>
    <t xml:space="preserve">AAATCAC</t>
  </si>
  <si>
    <t xml:space="preserve">AAATCCC</t>
  </si>
  <si>
    <t xml:space="preserve">AAATTCC</t>
  </si>
  <si>
    <t xml:space="preserve">AACAAAC</t>
  </si>
  <si>
    <t xml:space="preserve">AACAATG</t>
  </si>
  <si>
    <t xml:space="preserve">AACACCT</t>
  </si>
  <si>
    <t xml:space="preserve">AACACGC</t>
  </si>
  <si>
    <t xml:space="preserve">AACAGGT</t>
  </si>
  <si>
    <t xml:space="preserve">AACCGAA</t>
  </si>
  <si>
    <t xml:space="preserve">AACGCGT</t>
  </si>
  <si>
    <t xml:space="preserve">AACGTCC</t>
  </si>
  <si>
    <t xml:space="preserve">AACGTCG</t>
  </si>
  <si>
    <t xml:space="preserve">AACTTGC</t>
  </si>
  <si>
    <t xml:space="preserve">AAGAAAA</t>
  </si>
  <si>
    <t xml:space="preserve">AAGCCTG</t>
  </si>
  <si>
    <t xml:space="preserve">AAGCTCG</t>
  </si>
  <si>
    <t xml:space="preserve">AAGGACC</t>
  </si>
  <si>
    <t xml:space="preserve">AAGGCGG</t>
  </si>
  <si>
    <t xml:space="preserve">AAGGTCA</t>
  </si>
  <si>
    <t xml:space="preserve">AAGTAAT</t>
  </si>
  <si>
    <t xml:space="preserve">AAGTAGA</t>
  </si>
  <si>
    <t xml:space="preserve">AAGTCCT</t>
  </si>
  <si>
    <t xml:space="preserve">AAGTCTT</t>
  </si>
  <si>
    <t xml:space="preserve">AAGTTGA</t>
  </si>
  <si>
    <t xml:space="preserve">AATAGAA</t>
  </si>
  <si>
    <t xml:space="preserve">AATCACG</t>
  </si>
  <si>
    <t xml:space="preserve">AATCCCC</t>
  </si>
  <si>
    <t xml:space="preserve">AATCGAT</t>
  </si>
  <si>
    <t xml:space="preserve">AATCGCT</t>
  </si>
  <si>
    <t xml:space="preserve">AATCTGG</t>
  </si>
  <si>
    <t xml:space="preserve">AATGCCG</t>
  </si>
  <si>
    <t xml:space="preserve">AATGCGC</t>
  </si>
  <si>
    <t xml:space="preserve">AATGGAA</t>
  </si>
  <si>
    <t xml:space="preserve">AATTCAG</t>
  </si>
  <si>
    <t xml:space="preserve">AATTGAA</t>
  </si>
  <si>
    <t xml:space="preserve">AATTGAG</t>
  </si>
  <si>
    <t xml:space="preserve">AATTGTC</t>
  </si>
  <si>
    <t xml:space="preserve">ACAAAGC</t>
  </si>
  <si>
    <t xml:space="preserve">ACAAAGG</t>
  </si>
  <si>
    <t xml:space="preserve">ACAACAC</t>
  </si>
  <si>
    <t xml:space="preserve">ACAACGG</t>
  </si>
  <si>
    <t xml:space="preserve">ACAAGGG</t>
  </si>
  <si>
    <t xml:space="preserve">ACACAAC</t>
  </si>
  <si>
    <t xml:space="preserve">ACACCTA</t>
  </si>
  <si>
    <t xml:space="preserve">ACAGGAC</t>
  </si>
  <si>
    <t xml:space="preserve">ACATCGA</t>
  </si>
  <si>
    <t xml:space="preserve">ACATTGA</t>
  </si>
  <si>
    <t xml:space="preserve">ACCAAAG</t>
  </si>
  <si>
    <t xml:space="preserve">ACCCACT</t>
  </si>
  <si>
    <t xml:space="preserve">ACCCGTC</t>
  </si>
  <si>
    <t xml:space="preserve">ACCCTGC</t>
  </si>
  <si>
    <t xml:space="preserve">ACCGGTC</t>
  </si>
  <si>
    <t xml:space="preserve">ACCTAGA</t>
  </si>
  <si>
    <t xml:space="preserve">ACCTTCG</t>
  </si>
  <si>
    <t xml:space="preserve">ACGAGAA</t>
  </si>
  <si>
    <t xml:space="preserve">ACGCGTT</t>
  </si>
  <si>
    <t xml:space="preserve">ACGGGCT</t>
  </si>
  <si>
    <t xml:space="preserve">ACGGTGG</t>
  </si>
  <si>
    <t xml:space="preserve">ACTCTTT</t>
  </si>
  <si>
    <t xml:space="preserve">ACTGCAA</t>
  </si>
  <si>
    <t xml:space="preserve">ACTGGCG</t>
  </si>
  <si>
    <t xml:space="preserve">ACTGGTA</t>
  </si>
  <si>
    <t xml:space="preserve">ACTTACG</t>
  </si>
  <si>
    <t xml:space="preserve">ACTTAGG</t>
  </si>
  <si>
    <t xml:space="preserve">ACTTTCC</t>
  </si>
  <si>
    <t xml:space="preserve">AGAACGG</t>
  </si>
  <si>
    <t xml:space="preserve">AGAATCG</t>
  </si>
  <si>
    <t xml:space="preserve">AGAATGT</t>
  </si>
  <si>
    <t xml:space="preserve">AGACAAA</t>
  </si>
  <si>
    <t xml:space="preserve">AGACAAC</t>
  </si>
  <si>
    <t xml:space="preserve">AGACAGG</t>
  </si>
  <si>
    <t xml:space="preserve">AGACCTG</t>
  </si>
  <si>
    <t xml:space="preserve">AGACTGA</t>
  </si>
  <si>
    <t xml:space="preserve">AGAGGAC</t>
  </si>
  <si>
    <t xml:space="preserve">AGAGGGC</t>
  </si>
  <si>
    <t xml:space="preserve">AGATGGA</t>
  </si>
  <si>
    <t xml:space="preserve">AGCACCT</t>
  </si>
  <si>
    <t xml:space="preserve">AGCCCCT</t>
  </si>
  <si>
    <t xml:space="preserve">AGCCCTT</t>
  </si>
  <si>
    <t xml:space="preserve">AGCCGCC</t>
  </si>
  <si>
    <t xml:space="preserve">AGCCTGG</t>
  </si>
  <si>
    <t xml:space="preserve">AGCGGCG</t>
  </si>
  <si>
    <t xml:space="preserve">AGCTAAA</t>
  </si>
  <si>
    <t xml:space="preserve">AGCTCCA</t>
  </si>
  <si>
    <t xml:space="preserve">AGCTGAG</t>
  </si>
  <si>
    <t xml:space="preserve">AGCTGGC</t>
  </si>
  <si>
    <t xml:space="preserve">AGCTGGG</t>
  </si>
  <si>
    <t xml:space="preserve">AGCTTTC</t>
  </si>
  <si>
    <t xml:space="preserve">AGGAAGT</t>
  </si>
  <si>
    <t xml:space="preserve">AGGAATC</t>
  </si>
  <si>
    <t xml:space="preserve">AGGACCG</t>
  </si>
  <si>
    <t xml:space="preserve">AGGATGA</t>
  </si>
  <si>
    <t xml:space="preserve">AGGCACT</t>
  </si>
  <si>
    <t xml:space="preserve">AGGCCGT</t>
  </si>
  <si>
    <t xml:space="preserve">AGGCGGG</t>
  </si>
  <si>
    <t xml:space="preserve">AGGGACG</t>
  </si>
  <si>
    <t xml:space="preserve">AGGGCAC</t>
  </si>
  <si>
    <t xml:space="preserve">AGGTGCC</t>
  </si>
  <si>
    <t xml:space="preserve">AGTCACA</t>
  </si>
  <si>
    <t xml:space="preserve">AGTCTGA</t>
  </si>
  <si>
    <t xml:space="preserve">AGTGAAA</t>
  </si>
  <si>
    <t xml:space="preserve">AGTGGCA</t>
  </si>
  <si>
    <t xml:space="preserve">AGTGGCC</t>
  </si>
  <si>
    <t xml:space="preserve">AGTTAGG</t>
  </si>
  <si>
    <t xml:space="preserve">ATCACAA</t>
  </si>
  <si>
    <t xml:space="preserve">ATCACCC</t>
  </si>
  <si>
    <t xml:space="preserve">ATCCCTC</t>
  </si>
  <si>
    <t xml:space="preserve">ATCCGTC</t>
  </si>
  <si>
    <t xml:space="preserve">ATCTCTT</t>
  </si>
  <si>
    <t xml:space="preserve">ATCTTCA</t>
  </si>
  <si>
    <t xml:space="preserve">ATGAAAG</t>
  </si>
  <si>
    <t xml:space="preserve">ATGCCTT</t>
  </si>
  <si>
    <t xml:space="preserve">ATGCGGA</t>
  </si>
  <si>
    <t xml:space="preserve">ATGGGAG</t>
  </si>
  <si>
    <t xml:space="preserve">ATGGGGT</t>
  </si>
  <si>
    <t xml:space="preserve">ATGGTAC</t>
  </si>
  <si>
    <t xml:space="preserve">ATGTTAG</t>
  </si>
  <si>
    <t xml:space="preserve">ATTAACA</t>
  </si>
  <si>
    <t xml:space="preserve">ATTCCGC</t>
  </si>
  <si>
    <t xml:space="preserve">ATTGCGA</t>
  </si>
  <si>
    <t xml:space="preserve">ATTGTTC</t>
  </si>
  <si>
    <t xml:space="preserve">ATTTAAT</t>
  </si>
  <si>
    <t xml:space="preserve">ATTTGGA</t>
  </si>
  <si>
    <t xml:space="preserve">CAAAAGC</t>
  </si>
  <si>
    <t xml:space="preserve">CAAACAC</t>
  </si>
  <si>
    <t xml:space="preserve">CAAAGCA</t>
  </si>
  <si>
    <t xml:space="preserve">CAAATCT</t>
  </si>
  <si>
    <t xml:space="preserve">CAAGCGT</t>
  </si>
  <si>
    <t xml:space="preserve">CAATCCA</t>
  </si>
  <si>
    <t xml:space="preserve">CAATGAG</t>
  </si>
  <si>
    <t xml:space="preserve">CACACCG</t>
  </si>
  <si>
    <t xml:space="preserve">CACATCC</t>
  </si>
  <si>
    <t xml:space="preserve">CACCATA</t>
  </si>
  <si>
    <t xml:space="preserve">CACCGTT</t>
  </si>
  <si>
    <t xml:space="preserve">CACCTCG</t>
  </si>
  <si>
    <t xml:space="preserve">CACGACA</t>
  </si>
  <si>
    <t xml:space="preserve">CACGGAG</t>
  </si>
  <si>
    <t xml:space="preserve">CACGTCG</t>
  </si>
  <si>
    <t xml:space="preserve">CACGTGC</t>
  </si>
  <si>
    <t xml:space="preserve">CAGAAAG</t>
  </si>
  <si>
    <t xml:space="preserve">CAGATCA</t>
  </si>
  <si>
    <t xml:space="preserve">CAGCGAC</t>
  </si>
  <si>
    <t xml:space="preserve">CAGCGCA</t>
  </si>
  <si>
    <t xml:space="preserve">CAGGATA</t>
  </si>
  <si>
    <t xml:space="preserve">CAGGCAC</t>
  </si>
  <si>
    <t xml:space="preserve">CAGGTTT</t>
  </si>
  <si>
    <t xml:space="preserve">CAGTAAC</t>
  </si>
  <si>
    <t xml:space="preserve">CAGTACA</t>
  </si>
  <si>
    <t xml:space="preserve">CAGTCCG</t>
  </si>
  <si>
    <t xml:space="preserve">CATATGG</t>
  </si>
  <si>
    <t xml:space="preserve">CATATTA</t>
  </si>
  <si>
    <t xml:space="preserve">CATCGTC</t>
  </si>
  <si>
    <t xml:space="preserve">CATGACC</t>
  </si>
  <si>
    <t xml:space="preserve">CATGCCG</t>
  </si>
  <si>
    <t xml:space="preserve">CATTAAG</t>
  </si>
  <si>
    <t xml:space="preserve">CATTGAA</t>
  </si>
  <si>
    <t xml:space="preserve">CCAACCC</t>
  </si>
  <si>
    <t xml:space="preserve">CCAATAT</t>
  </si>
  <si>
    <t xml:space="preserve">CCAATGT</t>
  </si>
  <si>
    <t xml:space="preserve">CCACTCC</t>
  </si>
  <si>
    <t xml:space="preserve">CCAGAGA</t>
  </si>
  <si>
    <t xml:space="preserve">CCAGCCG</t>
  </si>
  <si>
    <t xml:space="preserve">CCAGGTC</t>
  </si>
  <si>
    <t xml:space="preserve">CCATAAA</t>
  </si>
  <si>
    <t xml:space="preserve">CCATATT</t>
  </si>
  <si>
    <t xml:space="preserve">CCATCTT</t>
  </si>
  <si>
    <t xml:space="preserve">CCATTGC</t>
  </si>
  <si>
    <t xml:space="preserve">CCCACCT</t>
  </si>
  <si>
    <t xml:space="preserve">CCCAGTT</t>
  </si>
  <si>
    <t xml:space="preserve">CCCCCGT</t>
  </si>
  <si>
    <t xml:space="preserve">CCCCGAT</t>
  </si>
  <si>
    <t xml:space="preserve">CCCCTAT</t>
  </si>
  <si>
    <t xml:space="preserve">CCCGACT</t>
  </si>
  <si>
    <t xml:space="preserve">CCCTCAC</t>
  </si>
  <si>
    <t xml:space="preserve">CCCTCGC</t>
  </si>
  <si>
    <t xml:space="preserve">CCCTGCT</t>
  </si>
  <si>
    <t xml:space="preserve">CCGCGTG</t>
  </si>
  <si>
    <t xml:space="preserve">CCGGACT</t>
  </si>
  <si>
    <t xml:space="preserve">CCGGCCA</t>
  </si>
  <si>
    <t xml:space="preserve">CCGGTCC</t>
  </si>
  <si>
    <t xml:space="preserve">CCTAAGC</t>
  </si>
  <si>
    <t xml:space="preserve">CCTCAAC</t>
  </si>
  <si>
    <t xml:space="preserve">CCTCACC</t>
  </si>
  <si>
    <t xml:space="preserve">CCTCCCA</t>
  </si>
  <si>
    <t xml:space="preserve">CCTCTCG</t>
  </si>
  <si>
    <t xml:space="preserve">CCTGCGC</t>
  </si>
  <si>
    <t xml:space="preserve">CCTGCTG</t>
  </si>
  <si>
    <t xml:space="preserve">CCTGGAC</t>
  </si>
  <si>
    <t xml:space="preserve">CCTGGAG</t>
  </si>
  <si>
    <t xml:space="preserve">CCTGTAA</t>
  </si>
  <si>
    <t xml:space="preserve">CCTTACT</t>
  </si>
  <si>
    <t xml:space="preserve">CCTTCGA</t>
  </si>
  <si>
    <t xml:space="preserve">CCTTTGG</t>
  </si>
  <si>
    <t xml:space="preserve">CCTTTTA</t>
  </si>
  <si>
    <t xml:space="preserve">CGAACGT</t>
  </si>
  <si>
    <t xml:space="preserve">CGACAAC</t>
  </si>
  <si>
    <t xml:space="preserve">CGACCCC</t>
  </si>
  <si>
    <t xml:space="preserve">CGACGGT</t>
  </si>
  <si>
    <t xml:space="preserve">CGAGCAC</t>
  </si>
  <si>
    <t xml:space="preserve">CGATGCC</t>
  </si>
  <si>
    <t xml:space="preserve">CGATGGG</t>
  </si>
  <si>
    <t xml:space="preserve">CGCACGT</t>
  </si>
  <si>
    <t xml:space="preserve">CGCCCGG</t>
  </si>
  <si>
    <t xml:space="preserve">CGCCCGT</t>
  </si>
  <si>
    <t xml:space="preserve">CGCCGCG</t>
  </si>
  <si>
    <t xml:space="preserve">CGCGCGG</t>
  </si>
  <si>
    <t xml:space="preserve">CGCTCCG</t>
  </si>
  <si>
    <t xml:space="preserve">CGCTGGA</t>
  </si>
  <si>
    <t xml:space="preserve">CGGCAGC</t>
  </si>
  <si>
    <t xml:space="preserve">CGGCCAC</t>
  </si>
  <si>
    <t xml:space="preserve">CGGCGCG</t>
  </si>
  <si>
    <t xml:space="preserve">CGGCGGT</t>
  </si>
  <si>
    <t xml:space="preserve">CGGGTTA</t>
  </si>
  <si>
    <t xml:space="preserve">CGGGTTC</t>
  </si>
  <si>
    <t xml:space="preserve">CGGTACG</t>
  </si>
  <si>
    <t xml:space="preserve">CGGTACT</t>
  </si>
  <si>
    <t xml:space="preserve">CGTCCTG</t>
  </si>
  <si>
    <t xml:space="preserve">CGTGAAA</t>
  </si>
  <si>
    <t xml:space="preserve">CGTGCAA</t>
  </si>
  <si>
    <t xml:space="preserve">CGTGCGA</t>
  </si>
  <si>
    <t xml:space="preserve">CGTTATC</t>
  </si>
  <si>
    <t xml:space="preserve">CGTTCCA</t>
  </si>
  <si>
    <t xml:space="preserve">CTAAATT</t>
  </si>
  <si>
    <t xml:space="preserve">CTAGTTC</t>
  </si>
  <si>
    <t xml:space="preserve">CTATAGT</t>
  </si>
  <si>
    <t xml:space="preserve">CTATTGC</t>
  </si>
  <si>
    <t xml:space="preserve">CTCAACT</t>
  </si>
  <si>
    <t xml:space="preserve">CTCCCTT</t>
  </si>
  <si>
    <t xml:space="preserve">CTCCTTC</t>
  </si>
  <si>
    <t xml:space="preserve">CTCGTGG</t>
  </si>
  <si>
    <t xml:space="preserve">CTCTCAC</t>
  </si>
  <si>
    <t xml:space="preserve">CTCTCTC</t>
  </si>
  <si>
    <t xml:space="preserve">CTCTGAA</t>
  </si>
  <si>
    <t xml:space="preserve">CTCTTCT</t>
  </si>
  <si>
    <t xml:space="preserve">CTCTTTG</t>
  </si>
  <si>
    <t xml:space="preserve">CTGACAC</t>
  </si>
  <si>
    <t xml:space="preserve">CTGACTG</t>
  </si>
  <si>
    <t xml:space="preserve">CTGACTT</t>
  </si>
  <si>
    <t xml:space="preserve">CTGCAGC</t>
  </si>
  <si>
    <t xml:space="preserve">CTGGGGT</t>
  </si>
  <si>
    <t xml:space="preserve">CTGTAGG</t>
  </si>
  <si>
    <t xml:space="preserve">CTTAATA</t>
  </si>
  <si>
    <t xml:space="preserve">CTTAGAC</t>
  </si>
  <si>
    <t xml:space="preserve">CTTATCA</t>
  </si>
  <si>
    <t xml:space="preserve">CTTCAGC</t>
  </si>
  <si>
    <t xml:space="preserve">CTTCCTG</t>
  </si>
  <si>
    <t xml:space="preserve">CTTGAAG</t>
  </si>
  <si>
    <t xml:space="preserve">CTTGCAA</t>
  </si>
  <si>
    <t xml:space="preserve">CTTGTGG</t>
  </si>
  <si>
    <t xml:space="preserve">GAAAAGG</t>
  </si>
  <si>
    <t xml:space="preserve">GAAAGAC</t>
  </si>
  <si>
    <t xml:space="preserve">GAAAGGG</t>
  </si>
  <si>
    <t xml:space="preserve">GAACTAT</t>
  </si>
  <si>
    <t xml:space="preserve">GAAGAAC</t>
  </si>
  <si>
    <t xml:space="preserve">GAAGCGT</t>
  </si>
  <si>
    <t xml:space="preserve">GAAGTGA</t>
  </si>
  <si>
    <t xml:space="preserve">GAATAAC</t>
  </si>
  <si>
    <t xml:space="preserve">GAATAGT</t>
  </si>
  <si>
    <t xml:space="preserve">GAATCCG</t>
  </si>
  <si>
    <t xml:space="preserve">GAATGCC</t>
  </si>
  <si>
    <t xml:space="preserve">GAATTGA</t>
  </si>
  <si>
    <t xml:space="preserve">GACAACG</t>
  </si>
  <si>
    <t xml:space="preserve">GACAGTG</t>
  </si>
  <si>
    <t xml:space="preserve">GACATTG</t>
  </si>
  <si>
    <t xml:space="preserve">GACCAAT</t>
  </si>
  <si>
    <t xml:space="preserve">GACCATT</t>
  </si>
  <si>
    <t xml:space="preserve">GACCCGG</t>
  </si>
  <si>
    <t xml:space="preserve">GACCGCG</t>
  </si>
  <si>
    <t xml:space="preserve">GACCTTG</t>
  </si>
  <si>
    <t xml:space="preserve">GACTAAG</t>
  </si>
  <si>
    <t xml:space="preserve">GAGAGGA</t>
  </si>
  <si>
    <t xml:space="preserve">GAGGATA</t>
  </si>
  <si>
    <t xml:space="preserve">GAGGTAG</t>
  </si>
  <si>
    <t xml:space="preserve">GAGTGCC</t>
  </si>
  <si>
    <t xml:space="preserve">GAGTTGG</t>
  </si>
  <si>
    <t xml:space="preserve">GATAAAG</t>
  </si>
  <si>
    <t xml:space="preserve">GATCACC</t>
  </si>
  <si>
    <t xml:space="preserve">GATCTGA</t>
  </si>
  <si>
    <t xml:space="preserve">GATTCCC</t>
  </si>
  <si>
    <t xml:space="preserve">GCAAGTA</t>
  </si>
  <si>
    <t xml:space="preserve">GCACGGC</t>
  </si>
  <si>
    <t xml:space="preserve">GCAGAAG</t>
  </si>
  <si>
    <t xml:space="preserve">GCAGCGC</t>
  </si>
  <si>
    <t xml:space="preserve">GCAGCTT</t>
  </si>
  <si>
    <t xml:space="preserve">GCAGGAA</t>
  </si>
  <si>
    <t xml:space="preserve">GCAGGGC</t>
  </si>
  <si>
    <t xml:space="preserve">GCATTCG</t>
  </si>
  <si>
    <t xml:space="preserve">GCATTTC</t>
  </si>
  <si>
    <t xml:space="preserve">GCCATAC</t>
  </si>
  <si>
    <t xml:space="preserve">GCCCACG</t>
  </si>
  <si>
    <t xml:space="preserve">GCCCGCG</t>
  </si>
  <si>
    <t xml:space="preserve">GCCTGGC</t>
  </si>
  <si>
    <t xml:space="preserve">GCCTTAC</t>
  </si>
  <si>
    <t xml:space="preserve">GCCTTTG</t>
  </si>
  <si>
    <t xml:space="preserve">GCGAGTG</t>
  </si>
  <si>
    <t xml:space="preserve">GCGCCGA</t>
  </si>
  <si>
    <t xml:space="preserve">GCGCGCG</t>
  </si>
  <si>
    <t xml:space="preserve">GCGCGGA</t>
  </si>
  <si>
    <t xml:space="preserve">GCGCGTT</t>
  </si>
  <si>
    <t xml:space="preserve">GCGGGGT</t>
  </si>
  <si>
    <t xml:space="preserve">GCTACTG</t>
  </si>
  <si>
    <t xml:space="preserve">GCTCAAT</t>
  </si>
  <si>
    <t xml:space="preserve">GCTGTTA</t>
  </si>
  <si>
    <t xml:space="preserve">GCTTGAT</t>
  </si>
  <si>
    <t xml:space="preserve">GCTTGGT</t>
  </si>
  <si>
    <t xml:space="preserve">GCTTGTG</t>
  </si>
  <si>
    <t xml:space="preserve">GGAAACA</t>
  </si>
  <si>
    <t xml:space="preserve">GGAACTT</t>
  </si>
  <si>
    <t xml:space="preserve">GGAATGT</t>
  </si>
  <si>
    <t xml:space="preserve">GGACAGG</t>
  </si>
  <si>
    <t xml:space="preserve">GGACCAA</t>
  </si>
  <si>
    <t xml:space="preserve">GGACGCT</t>
  </si>
  <si>
    <t xml:space="preserve">GGACTTG</t>
  </si>
  <si>
    <t xml:space="preserve">GGAGATT</t>
  </si>
  <si>
    <t xml:space="preserve">GGAGCAC</t>
  </si>
  <si>
    <t xml:space="preserve">GGCCAAG</t>
  </si>
  <si>
    <t xml:space="preserve">GGCGAAT</t>
  </si>
  <si>
    <t xml:space="preserve">GGCGCTT</t>
  </si>
  <si>
    <t xml:space="preserve">GGCTCCA</t>
  </si>
  <si>
    <t xml:space="preserve">GGGAAAC</t>
  </si>
  <si>
    <t xml:space="preserve">GGGAACA</t>
  </si>
  <si>
    <t xml:space="preserve">GGGAACC</t>
  </si>
  <si>
    <t xml:space="preserve">GGGACAT</t>
  </si>
  <si>
    <t xml:space="preserve">GGGACCC</t>
  </si>
  <si>
    <t xml:space="preserve">GGGACTA</t>
  </si>
  <si>
    <t xml:space="preserve">GGGCACA</t>
  </si>
  <si>
    <t xml:space="preserve">GGGGACG</t>
  </si>
  <si>
    <t xml:space="preserve">GGGGGGC</t>
  </si>
  <si>
    <t xml:space="preserve">GGGTGCT</t>
  </si>
  <si>
    <t xml:space="preserve">GGTAATG</t>
  </si>
  <si>
    <t xml:space="preserve">GGTATCC</t>
  </si>
  <si>
    <t xml:space="preserve">GGTCAGG</t>
  </si>
  <si>
    <t xml:space="preserve">GGTCCAA</t>
  </si>
  <si>
    <t xml:space="preserve">GGTGGAT</t>
  </si>
  <si>
    <t xml:space="preserve">GGTTATG</t>
  </si>
  <si>
    <t xml:space="preserve">GGTTCTG</t>
  </si>
  <si>
    <t xml:space="preserve">GTAACCT</t>
  </si>
  <si>
    <t xml:space="preserve">GTAATAG</t>
  </si>
  <si>
    <t xml:space="preserve">GTACTGG</t>
  </si>
  <si>
    <t xml:space="preserve">GTACTGT</t>
  </si>
  <si>
    <t xml:space="preserve">GTACTTC</t>
  </si>
  <si>
    <t xml:space="preserve">GTAGTGT</t>
  </si>
  <si>
    <t xml:space="preserve">GTATCCT</t>
  </si>
  <si>
    <t xml:space="preserve">GTATCTG</t>
  </si>
  <si>
    <t xml:space="preserve">GTATTAG</t>
  </si>
  <si>
    <t xml:space="preserve">GTCATTT</t>
  </si>
  <si>
    <t xml:space="preserve">GTCCCCC</t>
  </si>
  <si>
    <t xml:space="preserve">GTCGGGA</t>
  </si>
  <si>
    <t xml:space="preserve">GTCTGTT</t>
  </si>
  <si>
    <t xml:space="preserve">GTGAAAG</t>
  </si>
  <si>
    <t xml:space="preserve">GTGCAAA</t>
  </si>
  <si>
    <t xml:space="preserve">GTGGGCT</t>
  </si>
  <si>
    <t xml:space="preserve">GTGTTAG</t>
  </si>
  <si>
    <t xml:space="preserve">GTGTTTT</t>
  </si>
  <si>
    <t xml:space="preserve">GTTAACG</t>
  </si>
  <si>
    <t xml:space="preserve">GTTATGT</t>
  </si>
  <si>
    <t xml:space="preserve">GTTCAAT</t>
  </si>
  <si>
    <t xml:space="preserve">GTTCCTA</t>
  </si>
  <si>
    <t xml:space="preserve">GTTCGCG</t>
  </si>
  <si>
    <t xml:space="preserve">GTTCGTC</t>
  </si>
  <si>
    <t xml:space="preserve">GTTCTCT</t>
  </si>
  <si>
    <t xml:space="preserve">GTTGACG</t>
  </si>
  <si>
    <t xml:space="preserve">GTTGTAT</t>
  </si>
  <si>
    <t xml:space="preserve">GTTTATC</t>
  </si>
  <si>
    <t xml:space="preserve">GTTTCTT</t>
  </si>
  <si>
    <t xml:space="preserve">TAACAGG</t>
  </si>
  <si>
    <t xml:space="preserve">TAAGTCC</t>
  </si>
  <si>
    <t xml:space="preserve">TAATATA</t>
  </si>
  <si>
    <t xml:space="preserve">TAATCAA</t>
  </si>
  <si>
    <t xml:space="preserve">TAATCTA</t>
  </si>
  <si>
    <t xml:space="preserve">TAATTGA</t>
  </si>
  <si>
    <t xml:space="preserve">TACAACT</t>
  </si>
  <si>
    <t xml:space="preserve">TACAGGA</t>
  </si>
  <si>
    <t xml:space="preserve">TACCGCG</t>
  </si>
  <si>
    <t xml:space="preserve">TACCGTA</t>
  </si>
  <si>
    <t xml:space="preserve">TACCGTT</t>
  </si>
  <si>
    <t xml:space="preserve">TACGCAT</t>
  </si>
  <si>
    <t xml:space="preserve">TACGTTG</t>
  </si>
  <si>
    <t xml:space="preserve">TACTACC</t>
  </si>
  <si>
    <t xml:space="preserve">TACTTAA</t>
  </si>
  <si>
    <t xml:space="preserve">TAGAATG</t>
  </si>
  <si>
    <t xml:space="preserve">TAGCCGT</t>
  </si>
  <si>
    <t xml:space="preserve">TAGGAAG</t>
  </si>
  <si>
    <t xml:space="preserve">TAGGACA</t>
  </si>
  <si>
    <t xml:space="preserve">TAGGCGC</t>
  </si>
  <si>
    <t xml:space="preserve">TAGTACA</t>
  </si>
  <si>
    <t xml:space="preserve">TAGTGAT</t>
  </si>
  <si>
    <t xml:space="preserve">TATACGG</t>
  </si>
  <si>
    <t xml:space="preserve">TATATAG</t>
  </si>
  <si>
    <t xml:space="preserve">TATATGC</t>
  </si>
  <si>
    <t xml:space="preserve">TATCCGG</t>
  </si>
  <si>
    <t xml:space="preserve">TATGCCT</t>
  </si>
  <si>
    <t xml:space="preserve">TATTGGT</t>
  </si>
  <si>
    <t xml:space="preserve">TCATACT</t>
  </si>
  <si>
    <t xml:space="preserve">TCATCCG</t>
  </si>
  <si>
    <t xml:space="preserve">TCATTAC</t>
  </si>
  <si>
    <t xml:space="preserve">TCATTTG</t>
  </si>
  <si>
    <t xml:space="preserve">TCCAAGT</t>
  </si>
  <si>
    <t xml:space="preserve">TCCATAC</t>
  </si>
  <si>
    <t xml:space="preserve">TCCATGG</t>
  </si>
  <si>
    <t xml:space="preserve">TCCCATG</t>
  </si>
  <si>
    <t xml:space="preserve">TCCGCAA</t>
  </si>
  <si>
    <t xml:space="preserve">TCCGCGG</t>
  </si>
  <si>
    <t xml:space="preserve">TCCGGAA</t>
  </si>
  <si>
    <t xml:space="preserve">TCCGGTG</t>
  </si>
  <si>
    <t xml:space="preserve">TCCGTGC</t>
  </si>
  <si>
    <t xml:space="preserve">TCCGTGT</t>
  </si>
  <si>
    <t xml:space="preserve">TCCTAGA</t>
  </si>
  <si>
    <t xml:space="preserve">TCCTGCG</t>
  </si>
  <si>
    <t xml:space="preserve">TCCTGGC</t>
  </si>
  <si>
    <t xml:space="preserve">TCCTTAA</t>
  </si>
  <si>
    <t xml:space="preserve">TCGAAAA</t>
  </si>
  <si>
    <t xml:space="preserve">TCGAAGG</t>
  </si>
  <si>
    <t xml:space="preserve">TCGATCT</t>
  </si>
  <si>
    <t xml:space="preserve">TCGCTGT</t>
  </si>
  <si>
    <t xml:space="preserve">TCGGGAC</t>
  </si>
  <si>
    <t xml:space="preserve">TCGGGAG</t>
  </si>
  <si>
    <t xml:space="preserve">TCGGGGC</t>
  </si>
  <si>
    <t xml:space="preserve">TCTAAGT</t>
  </si>
  <si>
    <t xml:space="preserve">TCTAATT</t>
  </si>
  <si>
    <t xml:space="preserve">TCTAGGC</t>
  </si>
  <si>
    <t xml:space="preserve">TCTGAGG</t>
  </si>
  <si>
    <t xml:space="preserve">TCTTGAA</t>
  </si>
  <si>
    <t xml:space="preserve">TCTTTTC</t>
  </si>
  <si>
    <t xml:space="preserve">TGAAAAA</t>
  </si>
  <si>
    <t xml:space="preserve">TGAAACT</t>
  </si>
  <si>
    <t xml:space="preserve">TGAAGTA</t>
  </si>
  <si>
    <t xml:space="preserve">TGAATGG</t>
  </si>
  <si>
    <t xml:space="preserve">TGACATT</t>
  </si>
  <si>
    <t xml:space="preserve">TGACGGG</t>
  </si>
  <si>
    <t xml:space="preserve">TGAGAGT</t>
  </si>
  <si>
    <t xml:space="preserve">TGATAAG</t>
  </si>
  <si>
    <t xml:space="preserve">TGATTAC</t>
  </si>
  <si>
    <t xml:space="preserve">TGCAATG</t>
  </si>
  <si>
    <t xml:space="preserve">TGCCACG</t>
  </si>
  <si>
    <t xml:space="preserve">TGCCCTC</t>
  </si>
  <si>
    <t xml:space="preserve">TGCCGTG</t>
  </si>
  <si>
    <t xml:space="preserve">TGCGTGT</t>
  </si>
  <si>
    <t xml:space="preserve">TGGAAGT</t>
  </si>
  <si>
    <t xml:space="preserve">TGGCACA</t>
  </si>
  <si>
    <t xml:space="preserve">TGGCACG</t>
  </si>
  <si>
    <t xml:space="preserve">TGGCATC</t>
  </si>
  <si>
    <t xml:space="preserve">TGGCCGA</t>
  </si>
  <si>
    <t xml:space="preserve">TGGGATA</t>
  </si>
  <si>
    <t xml:space="preserve">TGGTAAT</t>
  </si>
  <si>
    <t xml:space="preserve">TGGTACC</t>
  </si>
  <si>
    <t xml:space="preserve">TGGTTTT</t>
  </si>
  <si>
    <t xml:space="preserve">TGTACCG</t>
  </si>
  <si>
    <t xml:space="preserve">TGTACCT</t>
  </si>
  <si>
    <t xml:space="preserve">TGTCGGT</t>
  </si>
  <si>
    <t xml:space="preserve">TGTTTTG</t>
  </si>
  <si>
    <t xml:space="preserve">TTAATGG</t>
  </si>
  <si>
    <t xml:space="preserve">TTACAAC</t>
  </si>
  <si>
    <t xml:space="preserve">TTACACG</t>
  </si>
  <si>
    <t xml:space="preserve">TTACATC</t>
  </si>
  <si>
    <t xml:space="preserve">TTACCCC</t>
  </si>
  <si>
    <t xml:space="preserve">TTACCGA</t>
  </si>
  <si>
    <t xml:space="preserve">TTACTAT</t>
  </si>
  <si>
    <t xml:space="preserve">TTAGAAA</t>
  </si>
  <si>
    <t xml:space="preserve">TTATAAA</t>
  </si>
  <si>
    <t xml:space="preserve">TTATTCA</t>
  </si>
  <si>
    <t xml:space="preserve">TTCAAAT</t>
  </si>
  <si>
    <t xml:space="preserve">TTCATAC</t>
  </si>
  <si>
    <t xml:space="preserve">TTCCCTG</t>
  </si>
  <si>
    <t xml:space="preserve">TTCGAAG</t>
  </si>
  <si>
    <t xml:space="preserve">TTCGGCA</t>
  </si>
  <si>
    <t xml:space="preserve">TTCTTCC</t>
  </si>
  <si>
    <t xml:space="preserve">TTGAAGT</t>
  </si>
  <si>
    <t xml:space="preserve">TTGAGCT</t>
  </si>
  <si>
    <t xml:space="preserve">TTGGACC</t>
  </si>
  <si>
    <t xml:space="preserve">TTGTCCG</t>
  </si>
  <si>
    <t xml:space="preserve">TTGTGCA</t>
  </si>
  <si>
    <t xml:space="preserve">TTGTGCG</t>
  </si>
  <si>
    <t xml:space="preserve">TTGTGGG</t>
  </si>
  <si>
    <t xml:space="preserve">TTGTGTA</t>
  </si>
  <si>
    <t xml:space="preserve">TTGTTCA</t>
  </si>
  <si>
    <t xml:space="preserve">TTGTTGA</t>
  </si>
  <si>
    <t xml:space="preserve">TTTACGG</t>
  </si>
  <si>
    <t xml:space="preserve">TTTAGCT</t>
  </si>
  <si>
    <t xml:space="preserve">TTTAGGC</t>
  </si>
  <si>
    <t xml:space="preserve">TTTATAT</t>
  </si>
  <si>
    <t xml:space="preserve">TTTATGC</t>
  </si>
  <si>
    <t xml:space="preserve">TTTGCCT</t>
  </si>
  <si>
    <t xml:space="preserve">TTTGCTA</t>
  </si>
  <si>
    <t xml:space="preserve">TTTTCCA</t>
  </si>
  <si>
    <t xml:space="preserve">AAAAACG</t>
  </si>
  <si>
    <t xml:space="preserve">AAAATGC</t>
  </si>
  <si>
    <t xml:space="preserve">AAACAGC</t>
  </si>
  <si>
    <t xml:space="preserve">AAACCAC</t>
  </si>
  <si>
    <t xml:space="preserve">AAAGTCT</t>
  </si>
  <si>
    <t xml:space="preserve">AAATTGC</t>
  </si>
  <si>
    <t xml:space="preserve">AACATGT</t>
  </si>
  <si>
    <t xml:space="preserve">AACCAGT</t>
  </si>
  <si>
    <t xml:space="preserve">AACCCGT</t>
  </si>
  <si>
    <t xml:space="preserve">AACCTAC</t>
  </si>
  <si>
    <t xml:space="preserve">AACTAAG</t>
  </si>
  <si>
    <t xml:space="preserve">AACTCAA</t>
  </si>
  <si>
    <t xml:space="preserve">AAGAGTA</t>
  </si>
  <si>
    <t xml:space="preserve">AAGATGG</t>
  </si>
  <si>
    <t xml:space="preserve">AAGATTT</t>
  </si>
  <si>
    <t xml:space="preserve">AAGCCGA</t>
  </si>
  <si>
    <t xml:space="preserve">AAGGGAC</t>
  </si>
  <si>
    <t xml:space="preserve">AAGGTTG</t>
  </si>
  <si>
    <t xml:space="preserve">AAGTGAA</t>
  </si>
  <si>
    <t xml:space="preserve">AATAGAG</t>
  </si>
  <si>
    <t xml:space="preserve">AATATAG</t>
  </si>
  <si>
    <t xml:space="preserve">AATCACA</t>
  </si>
  <si>
    <t xml:space="preserve">AATCGGG</t>
  </si>
  <si>
    <t xml:space="preserve">AATGAGT</t>
  </si>
  <si>
    <t xml:space="preserve">AATGTCT</t>
  </si>
  <si>
    <t xml:space="preserve">AATTCCT</t>
  </si>
  <si>
    <t xml:space="preserve">AATTGAC</t>
  </si>
  <si>
    <t xml:space="preserve">ACAAAAA</t>
  </si>
  <si>
    <t xml:space="preserve">ACAAATG</t>
  </si>
  <si>
    <t xml:space="preserve">ACAACCA</t>
  </si>
  <si>
    <t xml:space="preserve">ACAATGA</t>
  </si>
  <si>
    <t xml:space="preserve">ACACACC</t>
  </si>
  <si>
    <t xml:space="preserve">ACACCCA</t>
  </si>
  <si>
    <t xml:space="preserve">ACAGGCG</t>
  </si>
  <si>
    <t xml:space="preserve">ACAGTTA</t>
  </si>
  <si>
    <t xml:space="preserve">ACATACA</t>
  </si>
  <si>
    <t xml:space="preserve">ACATAGA</t>
  </si>
  <si>
    <t xml:space="preserve">ACCACCA</t>
  </si>
  <si>
    <t xml:space="preserve">ACCCATC</t>
  </si>
  <si>
    <t xml:space="preserve">ACCGGTT</t>
  </si>
  <si>
    <t xml:space="preserve">ACCGTTA</t>
  </si>
  <si>
    <t xml:space="preserve">ACCTATT</t>
  </si>
  <si>
    <t xml:space="preserve">ACCTGGG</t>
  </si>
  <si>
    <t xml:space="preserve">ACCTTAC</t>
  </si>
  <si>
    <t xml:space="preserve">ACGCCAC</t>
  </si>
  <si>
    <t xml:space="preserve">ACGCCGT</t>
  </si>
  <si>
    <t xml:space="preserve">ACGCTAA</t>
  </si>
  <si>
    <t xml:space="preserve">ACGGCGA</t>
  </si>
  <si>
    <t xml:space="preserve">ACGGGCA</t>
  </si>
  <si>
    <t xml:space="preserve">ACGGGGA</t>
  </si>
  <si>
    <t xml:space="preserve">ACTAACA</t>
  </si>
  <si>
    <t xml:space="preserve">ACTAATC</t>
  </si>
  <si>
    <t xml:space="preserve">ACTACAT</t>
  </si>
  <si>
    <t xml:space="preserve">ACTAGTA</t>
  </si>
  <si>
    <t xml:space="preserve">ACTCAAC</t>
  </si>
  <si>
    <t xml:space="preserve">ACTCACC</t>
  </si>
  <si>
    <t xml:space="preserve">ACTCATT</t>
  </si>
  <si>
    <t xml:space="preserve">ACTCGAC</t>
  </si>
  <si>
    <t xml:space="preserve">ACTCTTC</t>
  </si>
  <si>
    <t xml:space="preserve">ACTGCTT</t>
  </si>
  <si>
    <t xml:space="preserve">ACTTGAT</t>
  </si>
  <si>
    <t xml:space="preserve">AGACCGC</t>
  </si>
  <si>
    <t xml:space="preserve">AGAGAAT</t>
  </si>
  <si>
    <t xml:space="preserve">AGAGCCA</t>
  </si>
  <si>
    <t xml:space="preserve">AGAGGCC</t>
  </si>
  <si>
    <t xml:space="preserve">AGATCGA</t>
  </si>
  <si>
    <t xml:space="preserve">AGCAGGG</t>
  </si>
  <si>
    <t xml:space="preserve">AGCCAGG</t>
  </si>
  <si>
    <t xml:space="preserve">AGCGACC</t>
  </si>
  <si>
    <t xml:space="preserve">AGCGCCA</t>
  </si>
  <si>
    <t xml:space="preserve">AGCGGGT</t>
  </si>
  <si>
    <t xml:space="preserve">AGCTACA</t>
  </si>
  <si>
    <t xml:space="preserve">AGCTCTA</t>
  </si>
  <si>
    <t xml:space="preserve">AGCTCTT</t>
  </si>
  <si>
    <t xml:space="preserve">AGGAACG</t>
  </si>
  <si>
    <t xml:space="preserve">AGGACAT</t>
  </si>
  <si>
    <t xml:space="preserve">AGGCAGA</t>
  </si>
  <si>
    <t xml:space="preserve">AGGGCCT</t>
  </si>
  <si>
    <t xml:space="preserve">AGGGCGC</t>
  </si>
  <si>
    <t xml:space="preserve">AGTAGCA</t>
  </si>
  <si>
    <t xml:space="preserve">AGTATCA</t>
  </si>
  <si>
    <t xml:space="preserve">AGTATTA</t>
  </si>
  <si>
    <t xml:space="preserve">AGTATTC</t>
  </si>
  <si>
    <t xml:space="preserve">AGTCCTC</t>
  </si>
  <si>
    <t xml:space="preserve">AGTGAAC</t>
  </si>
  <si>
    <t xml:space="preserve">ATAAACG</t>
  </si>
  <si>
    <t xml:space="preserve">ATAAAGC</t>
  </si>
  <si>
    <t xml:space="preserve">ATAAAGT</t>
  </si>
  <si>
    <t xml:space="preserve">ATAACTT</t>
  </si>
  <si>
    <t xml:space="preserve">ATACACC</t>
  </si>
  <si>
    <t xml:space="preserve">ATACCCG</t>
  </si>
  <si>
    <t xml:space="preserve">ATACTAA</t>
  </si>
  <si>
    <t xml:space="preserve">ATACTGA</t>
  </si>
  <si>
    <t xml:space="preserve">ATATCAG</t>
  </si>
  <si>
    <t xml:space="preserve">ATATTGG</t>
  </si>
  <si>
    <t xml:space="preserve">ATCAATA</t>
  </si>
  <si>
    <t xml:space="preserve">ATCACGA</t>
  </si>
  <si>
    <t xml:space="preserve">ATCATGG</t>
  </si>
  <si>
    <t xml:space="preserve">ATCCCCT</t>
  </si>
  <si>
    <t xml:space="preserve">ATCCTGG</t>
  </si>
  <si>
    <t xml:space="preserve">ATCGACC</t>
  </si>
  <si>
    <t xml:space="preserve">ATCGTTC</t>
  </si>
  <si>
    <t xml:space="preserve">ATCTGCA</t>
  </si>
  <si>
    <t xml:space="preserve">ATGAAGG</t>
  </si>
  <si>
    <t xml:space="preserve">ATGAATA</t>
  </si>
  <si>
    <t xml:space="preserve">ATGAGCA</t>
  </si>
  <si>
    <t xml:space="preserve">ATGGAAC</t>
  </si>
  <si>
    <t xml:space="preserve">ATGGAGA</t>
  </si>
  <si>
    <t xml:space="preserve">ATGGATC</t>
  </si>
  <si>
    <t xml:space="preserve">ATGGGTT</t>
  </si>
  <si>
    <t xml:space="preserve">ATGTACT</t>
  </si>
  <si>
    <t xml:space="preserve">ATGTCAT</t>
  </si>
  <si>
    <t xml:space="preserve">ATGTTAT</t>
  </si>
  <si>
    <t xml:space="preserve">ATTAAAC</t>
  </si>
  <si>
    <t xml:space="preserve">ATTACAG</t>
  </si>
  <si>
    <t xml:space="preserve">ATTCAAG</t>
  </si>
  <si>
    <t xml:space="preserve">ATTCCCT</t>
  </si>
  <si>
    <t xml:space="preserve">ATTGCAT</t>
  </si>
  <si>
    <t xml:space="preserve">ATTGTGA</t>
  </si>
  <si>
    <t xml:space="preserve">ATTGTTT</t>
  </si>
  <si>
    <t xml:space="preserve">ATTTACT</t>
  </si>
  <si>
    <t xml:space="preserve">ATTTATA</t>
  </si>
  <si>
    <t xml:space="preserve">ATTTCTG</t>
  </si>
  <si>
    <t xml:space="preserve">CAAAAAT</t>
  </si>
  <si>
    <t xml:space="preserve">CAAAGGA</t>
  </si>
  <si>
    <t xml:space="preserve">CAAAGGG</t>
  </si>
  <si>
    <t xml:space="preserve">CAAGAAA</t>
  </si>
  <si>
    <t xml:space="preserve">CAAGAAT</t>
  </si>
  <si>
    <t xml:space="preserve">CAAGACT</t>
  </si>
  <si>
    <t xml:space="preserve">CAATACA</t>
  </si>
  <si>
    <t xml:space="preserve">CAATCAT</t>
  </si>
  <si>
    <t xml:space="preserve">CAATCTC</t>
  </si>
  <si>
    <t xml:space="preserve">CAATCTG</t>
  </si>
  <si>
    <t xml:space="preserve">CAATGGA</t>
  </si>
  <si>
    <t xml:space="preserve">CAATTCG</t>
  </si>
  <si>
    <t xml:space="preserve">CACAATA</t>
  </si>
  <si>
    <t xml:space="preserve">CACAGCC</t>
  </si>
  <si>
    <t xml:space="preserve">CACATAC</t>
  </si>
  <si>
    <t xml:space="preserve">CACATGG</t>
  </si>
  <si>
    <t xml:space="preserve">CACCAGC</t>
  </si>
  <si>
    <t xml:space="preserve">CACGTCC</t>
  </si>
  <si>
    <t xml:space="preserve">CACGTTC</t>
  </si>
  <si>
    <t xml:space="preserve">CAGAAAA</t>
  </si>
  <si>
    <t xml:space="preserve">CAGATGC</t>
  </si>
  <si>
    <t xml:space="preserve">CAGGACC</t>
  </si>
  <si>
    <t xml:space="preserve">CAGGATC</t>
  </si>
  <si>
    <t xml:space="preserve">CAGGGGG</t>
  </si>
  <si>
    <t xml:space="preserve">CAGTTTA</t>
  </si>
  <si>
    <t xml:space="preserve">CATAAGT</t>
  </si>
  <si>
    <t xml:space="preserve">CATACAC</t>
  </si>
  <si>
    <t xml:space="preserve">CATAGCC</t>
  </si>
  <si>
    <t xml:space="preserve">CATAGGC</t>
  </si>
  <si>
    <t xml:space="preserve">CATATAA</t>
  </si>
  <si>
    <t xml:space="preserve">CATATTC</t>
  </si>
  <si>
    <t xml:space="preserve">CATCCGT</t>
  </si>
  <si>
    <t xml:space="preserve">CATCCTG</t>
  </si>
  <si>
    <t xml:space="preserve">CATCTTC</t>
  </si>
  <si>
    <t xml:space="preserve">CATGGAC</t>
  </si>
  <si>
    <t xml:space="preserve">CATGTAA</t>
  </si>
  <si>
    <t xml:space="preserve">CATGTTC</t>
  </si>
  <si>
    <t xml:space="preserve">CATTACC</t>
  </si>
  <si>
    <t xml:space="preserve">CATTCTT</t>
  </si>
  <si>
    <t xml:space="preserve">CATTGAG</t>
  </si>
  <si>
    <t xml:space="preserve">CCAAATC</t>
  </si>
  <si>
    <t xml:space="preserve">CCAGATT</t>
  </si>
  <si>
    <t xml:space="preserve">CCAGCGT</t>
  </si>
  <si>
    <t xml:space="preserve">CCATATG</t>
  </si>
  <si>
    <t xml:space="preserve">CCATGAC</t>
  </si>
  <si>
    <t xml:space="preserve">CCCACTC</t>
  </si>
  <si>
    <t xml:space="preserve">CCCCACG</t>
  </si>
  <si>
    <t xml:space="preserve">CCCCCTA</t>
  </si>
  <si>
    <t xml:space="preserve">CCCCTGG</t>
  </si>
  <si>
    <t xml:space="preserve">CCCGAAA</t>
  </si>
  <si>
    <t xml:space="preserve">CCCGGAG</t>
  </si>
  <si>
    <t xml:space="preserve">CCCTCCT</t>
  </si>
  <si>
    <t xml:space="preserve">CCCTGGC</t>
  </si>
  <si>
    <t xml:space="preserve">CCGACCC</t>
  </si>
  <si>
    <t xml:space="preserve">CCGGAAC</t>
  </si>
  <si>
    <t xml:space="preserve">CCGGCAT</t>
  </si>
  <si>
    <t xml:space="preserve">CCGGGAG</t>
  </si>
  <si>
    <t xml:space="preserve">CCGTATT</t>
  </si>
  <si>
    <t xml:space="preserve">CCGTGCA</t>
  </si>
  <si>
    <t xml:space="preserve">CCTAGAA</t>
  </si>
  <si>
    <t xml:space="preserve">CCTATAT</t>
  </si>
  <si>
    <t xml:space="preserve">CCTCCCT</t>
  </si>
  <si>
    <t xml:space="preserve">CCTCGTG</t>
  </si>
  <si>
    <t xml:space="preserve">CCTGCCA</t>
  </si>
  <si>
    <t xml:space="preserve">CCTGCGT</t>
  </si>
  <si>
    <t xml:space="preserve">CCTGTTT</t>
  </si>
  <si>
    <t xml:space="preserve">CCTTAGA</t>
  </si>
  <si>
    <t xml:space="preserve">CCTTCTT</t>
  </si>
  <si>
    <t xml:space="preserve">CCTTGTC</t>
  </si>
  <si>
    <t xml:space="preserve">CCTTGTG</t>
  </si>
  <si>
    <t xml:space="preserve">CGAAATC</t>
  </si>
  <si>
    <t xml:space="preserve">CGAAGTC</t>
  </si>
  <si>
    <t xml:space="preserve">CGACGGG</t>
  </si>
  <si>
    <t xml:space="preserve">CGAGCGC</t>
  </si>
  <si>
    <t xml:space="preserve">CGAGGCT</t>
  </si>
  <si>
    <t xml:space="preserve">CGATAAC</t>
  </si>
  <si>
    <t xml:space="preserve">CGATAAT</t>
  </si>
  <si>
    <t xml:space="preserve">CGATTTA</t>
  </si>
  <si>
    <t xml:space="preserve">CGCAATG</t>
  </si>
  <si>
    <t xml:space="preserve">CGCAGAG</t>
  </si>
  <si>
    <t xml:space="preserve">CGCAGCT</t>
  </si>
  <si>
    <t xml:space="preserve">CGCAGGC</t>
  </si>
  <si>
    <t xml:space="preserve">CGCCCCC</t>
  </si>
  <si>
    <t xml:space="preserve">CGCCGCC</t>
  </si>
  <si>
    <t xml:space="preserve">CGCGCTT</t>
  </si>
  <si>
    <t xml:space="preserve">CGCTCAA</t>
  </si>
  <si>
    <t xml:space="preserve">CGGACGG</t>
  </si>
  <si>
    <t xml:space="preserve">CGGATAA</t>
  </si>
  <si>
    <t xml:space="preserve">CGGCAGT</t>
  </si>
  <si>
    <t xml:space="preserve">CGGCGGG</t>
  </si>
  <si>
    <t xml:space="preserve">CGGCTAC</t>
  </si>
  <si>
    <t xml:space="preserve">CGGCTCG</t>
  </si>
  <si>
    <t xml:space="preserve">CGGGTCA</t>
  </si>
  <si>
    <t xml:space="preserve">CGGTGGA</t>
  </si>
  <si>
    <t xml:space="preserve">CGGTGGT</t>
  </si>
  <si>
    <t xml:space="preserve">CGGTTGG</t>
  </si>
  <si>
    <t xml:space="preserve">CGTAACG</t>
  </si>
  <si>
    <t xml:space="preserve">CGTAAGA</t>
  </si>
  <si>
    <t xml:space="preserve">CGTACTC</t>
  </si>
  <si>
    <t xml:space="preserve">CGTCAGG</t>
  </si>
  <si>
    <t xml:space="preserve">CGTCGCT</t>
  </si>
  <si>
    <t xml:space="preserve">CGTGAGG</t>
  </si>
  <si>
    <t xml:space="preserve">CGTGGTC</t>
  </si>
  <si>
    <t xml:space="preserve">CGTTTAC</t>
  </si>
  <si>
    <t xml:space="preserve">CTAAATG</t>
  </si>
  <si>
    <t xml:space="preserve">CTACCGC</t>
  </si>
  <si>
    <t xml:space="preserve">CTACGTT</t>
  </si>
  <si>
    <t xml:space="preserve">CTACTTA</t>
  </si>
  <si>
    <t xml:space="preserve">CTAGCAC</t>
  </si>
  <si>
    <t xml:space="preserve">CTAGGAG</t>
  </si>
  <si>
    <t xml:space="preserve">CTAGGCT</t>
  </si>
  <si>
    <t xml:space="preserve">CTAGGGA</t>
  </si>
  <si>
    <t xml:space="preserve">CTATATG</t>
  </si>
  <si>
    <t xml:space="preserve">CTATGTC</t>
  </si>
  <si>
    <t xml:space="preserve">CTCACTC</t>
  </si>
  <si>
    <t xml:space="preserve">CTCATAT</t>
  </si>
  <si>
    <t xml:space="preserve">CTCATTA</t>
  </si>
  <si>
    <t xml:space="preserve">CTCCGCA</t>
  </si>
  <si>
    <t xml:space="preserve">CTCCTAT</t>
  </si>
  <si>
    <t xml:space="preserve">CTCGCGG</t>
  </si>
  <si>
    <t xml:space="preserve">CTCTAGG</t>
  </si>
  <si>
    <t xml:space="preserve">CTCTCCC</t>
  </si>
  <si>
    <t xml:space="preserve">CTCTGTC</t>
  </si>
  <si>
    <t xml:space="preserve">CTCTTTA</t>
  </si>
  <si>
    <t xml:space="preserve">CTGCCCT</t>
  </si>
  <si>
    <t xml:space="preserve">CTGGACG</t>
  </si>
  <si>
    <t xml:space="preserve">CTGGCTG</t>
  </si>
  <si>
    <t xml:space="preserve">CTGGTGC</t>
  </si>
  <si>
    <t xml:space="preserve">CTGTCTT</t>
  </si>
  <si>
    <t xml:space="preserve">CTTAACA</t>
  </si>
  <si>
    <t xml:space="preserve">CTTAAGC</t>
  </si>
  <si>
    <t xml:space="preserve">CTTACGA</t>
  </si>
  <si>
    <t xml:space="preserve">CTTATGC</t>
  </si>
  <si>
    <t xml:space="preserve">CTTCTAC</t>
  </si>
  <si>
    <t xml:space="preserve">CTTGTCG</t>
  </si>
  <si>
    <t xml:space="preserve">CTTTAAG</t>
  </si>
  <si>
    <t xml:space="preserve">CTTTCAC</t>
  </si>
  <si>
    <t xml:space="preserve">GAACTTA</t>
  </si>
  <si>
    <t xml:space="preserve">GAAGATC</t>
  </si>
  <si>
    <t xml:space="preserve">GAAGCCT</t>
  </si>
  <si>
    <t xml:space="preserve">GAAGTAC</t>
  </si>
  <si>
    <t xml:space="preserve">GAATAGC</t>
  </si>
  <si>
    <t xml:space="preserve">GAATTTG</t>
  </si>
  <si>
    <t xml:space="preserve">GACATTC</t>
  </si>
  <si>
    <t xml:space="preserve">GACCGGG</t>
  </si>
  <si>
    <t xml:space="preserve">GACGTGC</t>
  </si>
  <si>
    <t xml:space="preserve">GACGTTG</t>
  </si>
  <si>
    <t xml:space="preserve">GAGAATA</t>
  </si>
  <si>
    <t xml:space="preserve">GAGACGG</t>
  </si>
  <si>
    <t xml:space="preserve">GAGACTT</t>
  </si>
  <si>
    <t xml:space="preserve">GAGGCTA</t>
  </si>
  <si>
    <t xml:space="preserve">GAGGTCA</t>
  </si>
  <si>
    <t xml:space="preserve">GAGTATT</t>
  </si>
  <si>
    <t xml:space="preserve">GATATAC</t>
  </si>
  <si>
    <t xml:space="preserve">GATCATG</t>
  </si>
  <si>
    <t xml:space="preserve">GATCCAA</t>
  </si>
  <si>
    <t xml:space="preserve">GATCGAA</t>
  </si>
  <si>
    <t xml:space="preserve">GATGAAT</t>
  </si>
  <si>
    <t xml:space="preserve">GATGGCT</t>
  </si>
  <si>
    <t xml:space="preserve">GATTACT</t>
  </si>
  <si>
    <t xml:space="preserve">GATTTAC</t>
  </si>
  <si>
    <t xml:space="preserve">GCAAAGC</t>
  </si>
  <si>
    <t xml:space="preserve">GCACAAA</t>
  </si>
  <si>
    <t xml:space="preserve">GCAGAAT</t>
  </si>
  <si>
    <t xml:space="preserve">GCAGACG</t>
  </si>
  <si>
    <t xml:space="preserve">GCAGTGG</t>
  </si>
  <si>
    <t xml:space="preserve">GCAGTTG</t>
  </si>
  <si>
    <t xml:space="preserve">GCATAGC</t>
  </si>
  <si>
    <t xml:space="preserve">GCCATTA</t>
  </si>
  <si>
    <t xml:space="preserve">GCCATTT</t>
  </si>
  <si>
    <t xml:space="preserve">GCCCCTC</t>
  </si>
  <si>
    <t xml:space="preserve">GCCCGTC</t>
  </si>
  <si>
    <t xml:space="preserve">GCCGCAT</t>
  </si>
  <si>
    <t xml:space="preserve">GCCGGCA</t>
  </si>
  <si>
    <t xml:space="preserve">GCCTGCC</t>
  </si>
  <si>
    <t xml:space="preserve">GCCTTAT</t>
  </si>
  <si>
    <t xml:space="preserve">GCGAAGA</t>
  </si>
  <si>
    <t xml:space="preserve">GCGAGCA</t>
  </si>
  <si>
    <t xml:space="preserve">GCGCAAA</t>
  </si>
  <si>
    <t xml:space="preserve">GCGCACA</t>
  </si>
  <si>
    <t xml:space="preserve">GCGCATG</t>
  </si>
  <si>
    <t xml:space="preserve">GCGCCCT</t>
  </si>
  <si>
    <t xml:space="preserve">GCGCGAT</t>
  </si>
  <si>
    <t xml:space="preserve">GCGCGCA</t>
  </si>
  <si>
    <t xml:space="preserve">GCGGATC</t>
  </si>
  <si>
    <t xml:space="preserve">GCGGCAG</t>
  </si>
  <si>
    <t xml:space="preserve">GCGGCGA</t>
  </si>
  <si>
    <t xml:space="preserve">GCGTAGG</t>
  </si>
  <si>
    <t xml:space="preserve">GCGTCAG</t>
  </si>
  <si>
    <t xml:space="preserve">GCGTCCG</t>
  </si>
  <si>
    <t xml:space="preserve">GCGTTAC</t>
  </si>
  <si>
    <t xml:space="preserve">GCGTTCT</t>
  </si>
  <si>
    <t xml:space="preserve">GCGTTTG</t>
  </si>
  <si>
    <t xml:space="preserve">GCTCGCT</t>
  </si>
  <si>
    <t xml:space="preserve">GCTGAGG</t>
  </si>
  <si>
    <t xml:space="preserve">GCTGGAG</t>
  </si>
  <si>
    <t xml:space="preserve">GCTTATG</t>
  </si>
  <si>
    <t xml:space="preserve">GCTTGTA</t>
  </si>
  <si>
    <t xml:space="preserve">GCTTTTA</t>
  </si>
  <si>
    <t xml:space="preserve">GCTTTTT</t>
  </si>
  <si>
    <t xml:space="preserve">GGAACCC</t>
  </si>
  <si>
    <t xml:space="preserve">GGAACCG</t>
  </si>
  <si>
    <t xml:space="preserve">GGAAGCC</t>
  </si>
  <si>
    <t xml:space="preserve">GGACGCG</t>
  </si>
  <si>
    <t xml:space="preserve">GGACGGG</t>
  </si>
  <si>
    <t xml:space="preserve">GGACGTA</t>
  </si>
  <si>
    <t xml:space="preserve">GGAGCCG</t>
  </si>
  <si>
    <t xml:space="preserve">GGAGGTG</t>
  </si>
  <si>
    <t xml:space="preserve">GGAGTAC</t>
  </si>
  <si>
    <t xml:space="preserve">GGATCCG</t>
  </si>
  <si>
    <t xml:space="preserve">GGATCTA</t>
  </si>
  <si>
    <t xml:space="preserve">GGATGTG</t>
  </si>
  <si>
    <t xml:space="preserve">GGATTCA</t>
  </si>
  <si>
    <t xml:space="preserve">GGCACGC</t>
  </si>
  <si>
    <t xml:space="preserve">GGCATGC</t>
  </si>
  <si>
    <t xml:space="preserve">GGCCTGG</t>
  </si>
  <si>
    <t xml:space="preserve">GGCGCAA</t>
  </si>
  <si>
    <t xml:space="preserve">GGCGCCT</t>
  </si>
  <si>
    <t xml:space="preserve">GGCGGGA</t>
  </si>
  <si>
    <t xml:space="preserve">GGCTCGA</t>
  </si>
  <si>
    <t xml:space="preserve">GGGAGAT</t>
  </si>
  <si>
    <t xml:space="preserve">GGGATCA</t>
  </si>
  <si>
    <t xml:space="preserve">GGGATGG</t>
  </si>
  <si>
    <t xml:space="preserve">GGGCCCT</t>
  </si>
  <si>
    <t xml:space="preserve">GGGCTGC</t>
  </si>
  <si>
    <t xml:space="preserve">GGGGACT</t>
  </si>
  <si>
    <t xml:space="preserve">GGGGCAG</t>
  </si>
  <si>
    <t xml:space="preserve">GGGGCCG</t>
  </si>
  <si>
    <t xml:space="preserve">GGGGCTA</t>
  </si>
  <si>
    <t xml:space="preserve">GGGGTTT</t>
  </si>
  <si>
    <t xml:space="preserve">GGGTAAC</t>
  </si>
  <si>
    <t xml:space="preserve">GGGTAGT</t>
  </si>
  <si>
    <t xml:space="preserve">GGGTATG</t>
  </si>
  <si>
    <t xml:space="preserve">GGGTCCC</t>
  </si>
  <si>
    <t xml:space="preserve">GGGTCGT</t>
  </si>
  <si>
    <t xml:space="preserve">GGGTCTC</t>
  </si>
  <si>
    <t xml:space="preserve">GGGTGGC</t>
  </si>
  <si>
    <t xml:space="preserve">GGTACGC</t>
  </si>
  <si>
    <t xml:space="preserve">GGTAGTG</t>
  </si>
  <si>
    <t xml:space="preserve">GGTCTTT</t>
  </si>
  <si>
    <t xml:space="preserve">GGTGACG</t>
  </si>
  <si>
    <t xml:space="preserve">GGTGATA</t>
  </si>
  <si>
    <t xml:space="preserve">GGTGGTT</t>
  </si>
  <si>
    <t xml:space="preserve">GGTGTCA</t>
  </si>
  <si>
    <t xml:space="preserve">GGTTAAG</t>
  </si>
  <si>
    <t xml:space="preserve">GGTTGCC</t>
  </si>
  <si>
    <t xml:space="preserve">GGTTTTG</t>
  </si>
  <si>
    <t xml:space="preserve">GTAAACC</t>
  </si>
  <si>
    <t xml:space="preserve">GTAAACG</t>
  </si>
  <si>
    <t xml:space="preserve">GTAACCC</t>
  </si>
  <si>
    <t xml:space="preserve">GTAAGGA</t>
  </si>
  <si>
    <t xml:space="preserve">GTAATTC</t>
  </si>
  <si>
    <t xml:space="preserve">GTACGTG</t>
  </si>
  <si>
    <t xml:space="preserve">GTAGTAG</t>
  </si>
  <si>
    <t xml:space="preserve">GTATCCC</t>
  </si>
  <si>
    <t xml:space="preserve">GTATGTA</t>
  </si>
  <si>
    <t xml:space="preserve">GTCACCT</t>
  </si>
  <si>
    <t xml:space="preserve">GTCATAA</t>
  </si>
  <si>
    <t xml:space="preserve">GTCATTC</t>
  </si>
  <si>
    <t xml:space="preserve">GTCCTGC</t>
  </si>
  <si>
    <t xml:space="preserve">GTCTCGT</t>
  </si>
  <si>
    <t xml:space="preserve">GTCTGTG</t>
  </si>
  <si>
    <t xml:space="preserve">GTGAAGC</t>
  </si>
  <si>
    <t xml:space="preserve">GTGACAG</t>
  </si>
  <si>
    <t xml:space="preserve">GTGACCG</t>
  </si>
  <si>
    <t xml:space="preserve">GTGGGCG</t>
  </si>
  <si>
    <t xml:space="preserve">GTGTAAC</t>
  </si>
  <si>
    <t xml:space="preserve">GTTAAAG</t>
  </si>
  <si>
    <t xml:space="preserve">GTTAAGT</t>
  </si>
  <si>
    <t xml:space="preserve">GTTACAC</t>
  </si>
  <si>
    <t xml:space="preserve">GTTAGGA</t>
  </si>
  <si>
    <t xml:space="preserve">GTTAGTT</t>
  </si>
  <si>
    <t xml:space="preserve">GTTATAC</t>
  </si>
  <si>
    <t xml:space="preserve">GTTCGTG</t>
  </si>
  <si>
    <t xml:space="preserve">GTTCTTT</t>
  </si>
  <si>
    <t xml:space="preserve">GTTGAGC</t>
  </si>
  <si>
    <t xml:space="preserve">GTTGCCA</t>
  </si>
  <si>
    <t xml:space="preserve">GTTGGAA</t>
  </si>
  <si>
    <t xml:space="preserve">GTTGTAC</t>
  </si>
  <si>
    <t xml:space="preserve">GTTGTAG</t>
  </si>
  <si>
    <t xml:space="preserve">GTTGTTT</t>
  </si>
  <si>
    <t xml:space="preserve">GTTTAAC</t>
  </si>
  <si>
    <t xml:space="preserve">GTTTAGC</t>
  </si>
  <si>
    <t xml:space="preserve">GTTTAGT</t>
  </si>
  <si>
    <t xml:space="preserve">GTTTTCC</t>
  </si>
  <si>
    <t xml:space="preserve">TAAAACA</t>
  </si>
  <si>
    <t xml:space="preserve">TAAACCC</t>
  </si>
  <si>
    <t xml:space="preserve">TAAAGCT</t>
  </si>
  <si>
    <t xml:space="preserve">TAAATGG</t>
  </si>
  <si>
    <t xml:space="preserve">TAAATTC</t>
  </si>
  <si>
    <t xml:space="preserve">TAACAGC</t>
  </si>
  <si>
    <t xml:space="preserve">TAACGAA</t>
  </si>
  <si>
    <t xml:space="preserve">TAAGACG</t>
  </si>
  <si>
    <t xml:space="preserve">TAATAGG</t>
  </si>
  <si>
    <t xml:space="preserve">TAATCGG</t>
  </si>
  <si>
    <t xml:space="preserve">TAATGAA</t>
  </si>
  <si>
    <t xml:space="preserve">TAATGTC</t>
  </si>
  <si>
    <t xml:space="preserve">TAATTAA</t>
  </si>
  <si>
    <t xml:space="preserve">TAATTAC</t>
  </si>
  <si>
    <t xml:space="preserve">TACAAAG</t>
  </si>
  <si>
    <t xml:space="preserve">TACAAGT</t>
  </si>
  <si>
    <t xml:space="preserve">TACATAG</t>
  </si>
  <si>
    <t xml:space="preserve">TACCGTG</t>
  </si>
  <si>
    <t xml:space="preserve">TACTAAC</t>
  </si>
  <si>
    <t xml:space="preserve">TACTTCT</t>
  </si>
  <si>
    <t xml:space="preserve">TAGATCC</t>
  </si>
  <si>
    <t xml:space="preserve">TAGATTC</t>
  </si>
  <si>
    <t xml:space="preserve">TAGCGCG</t>
  </si>
  <si>
    <t xml:space="preserve">TAGTAAC</t>
  </si>
  <si>
    <t xml:space="preserve">TAGTTAT</t>
  </si>
  <si>
    <t xml:space="preserve">TATACTA</t>
  </si>
  <si>
    <t xml:space="preserve">TATATAA</t>
  </si>
  <si>
    <t xml:space="preserve">TATATGA</t>
  </si>
  <si>
    <t xml:space="preserve">TATATTT</t>
  </si>
  <si>
    <t xml:space="preserve">TATCAGG</t>
  </si>
  <si>
    <t xml:space="preserve">TATCCTG</t>
  </si>
  <si>
    <t xml:space="preserve">TATCGCC</t>
  </si>
  <si>
    <t xml:space="preserve">TATGAGG</t>
  </si>
  <si>
    <t xml:space="preserve">TATGGAT</t>
  </si>
  <si>
    <t xml:space="preserve">TATGTAC</t>
  </si>
  <si>
    <t xml:space="preserve">TATTAAG</t>
  </si>
  <si>
    <t xml:space="preserve">TATTCCG</t>
  </si>
  <si>
    <t xml:space="preserve">TATTGTC</t>
  </si>
  <si>
    <t xml:space="preserve">TCAACAT</t>
  </si>
  <si>
    <t xml:space="preserve">TCAACGA</t>
  </si>
  <si>
    <t xml:space="preserve">TCAATGA</t>
  </si>
  <si>
    <t xml:space="preserve">TCACCTT</t>
  </si>
  <si>
    <t xml:space="preserve">TCACGAT</t>
  </si>
  <si>
    <t xml:space="preserve">TCACGGA</t>
  </si>
  <si>
    <t xml:space="preserve">TCAGCGG</t>
  </si>
  <si>
    <t xml:space="preserve">TCATAAG</t>
  </si>
  <si>
    <t xml:space="preserve">TCATATA</t>
  </si>
  <si>
    <t xml:space="preserve">TCATGTA</t>
  </si>
  <si>
    <t xml:space="preserve">TCCAATC</t>
  </si>
  <si>
    <t xml:space="preserve">TCCACCC</t>
  </si>
  <si>
    <t xml:space="preserve">TCCATGA</t>
  </si>
  <si>
    <t xml:space="preserve">TCCGCTC</t>
  </si>
  <si>
    <t xml:space="preserve">TCCTAGC</t>
  </si>
  <si>
    <t xml:space="preserve">TCCTCAT</t>
  </si>
  <si>
    <t xml:space="preserve">TCGAGGT</t>
  </si>
  <si>
    <t xml:space="preserve">TCGCAAG</t>
  </si>
  <si>
    <t xml:space="preserve">TCGCCAC</t>
  </si>
  <si>
    <t xml:space="preserve">TCGCGTT</t>
  </si>
  <si>
    <t xml:space="preserve">TCGGCTG</t>
  </si>
  <si>
    <t xml:space="preserve">TCGGTCG</t>
  </si>
  <si>
    <t xml:space="preserve">TCGTATT</t>
  </si>
  <si>
    <t xml:space="preserve">TCGTCGC</t>
  </si>
  <si>
    <t xml:space="preserve">TCGTTCG</t>
  </si>
  <si>
    <t xml:space="preserve">TCGTTGA</t>
  </si>
  <si>
    <t xml:space="preserve">TCTACAT</t>
  </si>
  <si>
    <t xml:space="preserve">TCTACTC</t>
  </si>
  <si>
    <t xml:space="preserve">TCTATCT</t>
  </si>
  <si>
    <t xml:space="preserve">TCTGGAA</t>
  </si>
  <si>
    <t xml:space="preserve">TCTGGCC</t>
  </si>
  <si>
    <t xml:space="preserve">TCTTAGC</t>
  </si>
  <si>
    <t xml:space="preserve">TCTTCCA</t>
  </si>
  <si>
    <t xml:space="preserve">TCTTCCG</t>
  </si>
  <si>
    <t xml:space="preserve">TCTTGTT</t>
  </si>
  <si>
    <t xml:space="preserve">TCTTTTG</t>
  </si>
  <si>
    <t xml:space="preserve">TGAATTG</t>
  </si>
  <si>
    <t xml:space="preserve">TGACATG</t>
  </si>
  <si>
    <t xml:space="preserve">TGACTTT</t>
  </si>
  <si>
    <t xml:space="preserve">TGAGAGG</t>
  </si>
  <si>
    <t xml:space="preserve">TGAGGGC</t>
  </si>
  <si>
    <t xml:space="preserve">TGAGTGT</t>
  </si>
  <si>
    <t xml:space="preserve">TGATAAC</t>
  </si>
  <si>
    <t xml:space="preserve">TGATCAT</t>
  </si>
  <si>
    <t xml:space="preserve">TGATTGG</t>
  </si>
  <si>
    <t xml:space="preserve">TGCACCT</t>
  </si>
  <si>
    <t xml:space="preserve">TGCATCT</t>
  </si>
  <si>
    <t xml:space="preserve">TGCATTT</t>
  </si>
  <si>
    <t xml:space="preserve">TGCCATA</t>
  </si>
  <si>
    <t xml:space="preserve">TGCGTTG</t>
  </si>
  <si>
    <t xml:space="preserve">TGCTGCC</t>
  </si>
  <si>
    <t xml:space="preserve">TGCTTGA</t>
  </si>
  <si>
    <t xml:space="preserve">TGGACAA</t>
  </si>
  <si>
    <t xml:space="preserve">TGGACGT</t>
  </si>
  <si>
    <t xml:space="preserve">TGGAGCA</t>
  </si>
  <si>
    <t xml:space="preserve">TGGCATA</t>
  </si>
  <si>
    <t xml:space="preserve">TGGCGAA</t>
  </si>
  <si>
    <t xml:space="preserve">TGGCGCC</t>
  </si>
  <si>
    <t xml:space="preserve">TGGGTGT</t>
  </si>
  <si>
    <t xml:space="preserve">TGGTATT</t>
  </si>
  <si>
    <t xml:space="preserve">TGTAGTG</t>
  </si>
  <si>
    <t xml:space="preserve">TGTCCGG</t>
  </si>
  <si>
    <t xml:space="preserve">TGTGATA</t>
  </si>
  <si>
    <t xml:space="preserve">TGTGGAG</t>
  </si>
  <si>
    <t xml:space="preserve">TGTGTAT</t>
  </si>
  <si>
    <t xml:space="preserve">TGTTATG</t>
  </si>
  <si>
    <t xml:space="preserve">TTAACCT</t>
  </si>
  <si>
    <t xml:space="preserve">TTAAGTC</t>
  </si>
  <si>
    <t xml:space="preserve">TTAATAC</t>
  </si>
  <si>
    <t xml:space="preserve">TTACAGA</t>
  </si>
  <si>
    <t xml:space="preserve">TTACCGT</t>
  </si>
  <si>
    <t xml:space="preserve">TTAGATG</t>
  </si>
  <si>
    <t xml:space="preserve">TTAGCCA</t>
  </si>
  <si>
    <t xml:space="preserve">TTAGCGC</t>
  </si>
  <si>
    <t xml:space="preserve">TTAGTAA</t>
  </si>
  <si>
    <t xml:space="preserve">TTCACGA</t>
  </si>
  <si>
    <t xml:space="preserve">TTCCTTA</t>
  </si>
  <si>
    <t xml:space="preserve">TTCCTTC</t>
  </si>
  <si>
    <t xml:space="preserve">TTCGGAA</t>
  </si>
  <si>
    <t xml:space="preserve">TTCGGAT</t>
  </si>
  <si>
    <t xml:space="preserve">TTCGGCG</t>
  </si>
  <si>
    <t xml:space="preserve">TTCGTGT</t>
  </si>
  <si>
    <t xml:space="preserve">TTCTCCT</t>
  </si>
  <si>
    <t xml:space="preserve">TTCTCGA</t>
  </si>
  <si>
    <t xml:space="preserve">TTCTTGT</t>
  </si>
  <si>
    <t xml:space="preserve">TTCTTTC</t>
  </si>
  <si>
    <t xml:space="preserve">TTGCCGC</t>
  </si>
  <si>
    <t xml:space="preserve">TTGGCAT</t>
  </si>
  <si>
    <t xml:space="preserve">TTGGTTA</t>
  </si>
  <si>
    <t xml:space="preserve">TTGGTTT</t>
  </si>
  <si>
    <t xml:space="preserve">TTGTAAT</t>
  </si>
  <si>
    <t xml:space="preserve">TTGTAGT</t>
  </si>
  <si>
    <t xml:space="preserve">TTTAAAC</t>
  </si>
  <si>
    <t xml:space="preserve">TTTAAGT</t>
  </si>
  <si>
    <t xml:space="preserve">TTTAATT</t>
  </si>
  <si>
    <t xml:space="preserve">TTTCCAC</t>
  </si>
  <si>
    <t xml:space="preserve">TTTCGAG</t>
  </si>
  <si>
    <t xml:space="preserve">TTTCGTA</t>
  </si>
  <si>
    <t xml:space="preserve">TTTCTTA</t>
  </si>
  <si>
    <t xml:space="preserve">TTTTAGC</t>
  </si>
  <si>
    <t xml:space="preserve">AAAGACG</t>
  </si>
  <si>
    <t xml:space="preserve">AAAGTTA</t>
  </si>
  <si>
    <t xml:space="preserve">AAAGTTG</t>
  </si>
  <si>
    <t xml:space="preserve">AAATATG</t>
  </si>
  <si>
    <t xml:space="preserve">AAATGCC</t>
  </si>
  <si>
    <t xml:space="preserve">AAATGGC</t>
  </si>
  <si>
    <t xml:space="preserve">AACAAAG</t>
  </si>
  <si>
    <t xml:space="preserve">AACACAT</t>
  </si>
  <si>
    <t xml:space="preserve">AACCGAG</t>
  </si>
  <si>
    <t xml:space="preserve">AACCTTG</t>
  </si>
  <si>
    <t xml:space="preserve">AACGGCC</t>
  </si>
  <si>
    <t xml:space="preserve">AACGGTC</t>
  </si>
  <si>
    <t xml:space="preserve">AACTACA</t>
  </si>
  <si>
    <t xml:space="preserve">AACTCGT</t>
  </si>
  <si>
    <t xml:space="preserve">AACTGAT</t>
  </si>
  <si>
    <t xml:space="preserve">AACTGCA</t>
  </si>
  <si>
    <t xml:space="preserve">AACTTCG</t>
  </si>
  <si>
    <t xml:space="preserve">AAGACGT</t>
  </si>
  <si>
    <t xml:space="preserve">AAGCGAG</t>
  </si>
  <si>
    <t xml:space="preserve">AAGGCCG</t>
  </si>
  <si>
    <t xml:space="preserve">AAGGCGT</t>
  </si>
  <si>
    <t xml:space="preserve">AATCCAG</t>
  </si>
  <si>
    <t xml:space="preserve">AATGGCA</t>
  </si>
  <si>
    <t xml:space="preserve">AATTCTT</t>
  </si>
  <si>
    <t xml:space="preserve">ACAAATC</t>
  </si>
  <si>
    <t xml:space="preserve">ACAACTC</t>
  </si>
  <si>
    <t xml:space="preserve">ACACTTC</t>
  </si>
  <si>
    <t xml:space="preserve">ACAGGGT</t>
  </si>
  <si>
    <t xml:space="preserve">ACATCAT</t>
  </si>
  <si>
    <t xml:space="preserve">ACCAACT</t>
  </si>
  <si>
    <t xml:space="preserve">ACCACAC</t>
  </si>
  <si>
    <t xml:space="preserve">ACCACAG</t>
  </si>
  <si>
    <t xml:space="preserve">ACCCATA</t>
  </si>
  <si>
    <t xml:space="preserve">ACCCCTA</t>
  </si>
  <si>
    <t xml:space="preserve">ACCCGGA</t>
  </si>
  <si>
    <t xml:space="preserve">ACCCGGT</t>
  </si>
  <si>
    <t xml:space="preserve">ACCGACG</t>
  </si>
  <si>
    <t xml:space="preserve">ACCGGGA</t>
  </si>
  <si>
    <t xml:space="preserve">ACCTACG</t>
  </si>
  <si>
    <t xml:space="preserve">ACCTTGA</t>
  </si>
  <si>
    <t xml:space="preserve">ACGCTTT</t>
  </si>
  <si>
    <t xml:space="preserve">ACGGCCA</t>
  </si>
  <si>
    <t xml:space="preserve">ACGTACG</t>
  </si>
  <si>
    <t xml:space="preserve">ACGTGCA</t>
  </si>
  <si>
    <t xml:space="preserve">ACTATGG</t>
  </si>
  <si>
    <t xml:space="preserve">ACTCCCG</t>
  </si>
  <si>
    <t xml:space="preserve">ACTCCCT</t>
  </si>
  <si>
    <t xml:space="preserve">ACTCCGG</t>
  </si>
  <si>
    <t xml:space="preserve">ACTCCTA</t>
  </si>
  <si>
    <t xml:space="preserve">ACTCGGT</t>
  </si>
  <si>
    <t xml:space="preserve">ACTGATT</t>
  </si>
  <si>
    <t xml:space="preserve">ACTGCAC</t>
  </si>
  <si>
    <t xml:space="preserve">ACTGGAC</t>
  </si>
  <si>
    <t xml:space="preserve">ACTGGGG</t>
  </si>
  <si>
    <t xml:space="preserve">ACTTCAC</t>
  </si>
  <si>
    <t xml:space="preserve">AGAAAGT</t>
  </si>
  <si>
    <t xml:space="preserve">AGAAGGA</t>
  </si>
  <si>
    <t xml:space="preserve">AGAAGTC</t>
  </si>
  <si>
    <t xml:space="preserve">AGAGCCT</t>
  </si>
  <si>
    <t xml:space="preserve">AGAGGAG</t>
  </si>
  <si>
    <t xml:space="preserve">AGAGTAA</t>
  </si>
  <si>
    <t xml:space="preserve">AGATACC</t>
  </si>
  <si>
    <t xml:space="preserve">AGATTTC</t>
  </si>
  <si>
    <t xml:space="preserve">AGCCATA</t>
  </si>
  <si>
    <t xml:space="preserve">AGCCATT</t>
  </si>
  <si>
    <t xml:space="preserve">AGCCTCA</t>
  </si>
  <si>
    <t xml:space="preserve">AGCCTGC</t>
  </si>
  <si>
    <t xml:space="preserve">AGCGTTC</t>
  </si>
  <si>
    <t xml:space="preserve">AGGCATC</t>
  </si>
  <si>
    <t xml:space="preserve">AGGCCCA</t>
  </si>
  <si>
    <t xml:space="preserve">AGGCCCC</t>
  </si>
  <si>
    <t xml:space="preserve">AGGCCTC</t>
  </si>
  <si>
    <t xml:space="preserve">AGGCGAG</t>
  </si>
  <si>
    <t xml:space="preserve">AGGCGCT</t>
  </si>
  <si>
    <t xml:space="preserve">AGGCGTA</t>
  </si>
  <si>
    <t xml:space="preserve">AGGCTAG</t>
  </si>
  <si>
    <t xml:space="preserve">AGGCTTA</t>
  </si>
  <si>
    <t xml:space="preserve">AGGGAAT</t>
  </si>
  <si>
    <t xml:space="preserve">AGGGATA</t>
  </si>
  <si>
    <t xml:space="preserve">AGGGGCC</t>
  </si>
  <si>
    <t xml:space="preserve">AGGGTCC</t>
  </si>
  <si>
    <t xml:space="preserve">AGGTTGC</t>
  </si>
  <si>
    <t xml:space="preserve">AGGTTGG</t>
  </si>
  <si>
    <t xml:space="preserve">AGTAACA</t>
  </si>
  <si>
    <t xml:space="preserve">AGTATAT</t>
  </si>
  <si>
    <t xml:space="preserve">AGTGGTC</t>
  </si>
  <si>
    <t xml:space="preserve">AGTTAAC</t>
  </si>
  <si>
    <t xml:space="preserve">AGTTCCC</t>
  </si>
  <si>
    <t xml:space="preserve">AGTTTGC</t>
  </si>
  <si>
    <t xml:space="preserve">ATAAACC</t>
  </si>
  <si>
    <t xml:space="preserve">ATAGGGA</t>
  </si>
  <si>
    <t xml:space="preserve">ATATAGA</t>
  </si>
  <si>
    <t xml:space="preserve">ATATAGG</t>
  </si>
  <si>
    <t xml:space="preserve">ATATATA</t>
  </si>
  <si>
    <t xml:space="preserve">ATATGAG</t>
  </si>
  <si>
    <t xml:space="preserve">ATCCATC</t>
  </si>
  <si>
    <t xml:space="preserve">ATCCTTT</t>
  </si>
  <si>
    <t xml:space="preserve">ATCGACA</t>
  </si>
  <si>
    <t xml:space="preserve">ATCGCGG</t>
  </si>
  <si>
    <t xml:space="preserve">ATCGGAT</t>
  </si>
  <si>
    <t xml:space="preserve">ATCTAAT</t>
  </si>
  <si>
    <t xml:space="preserve">ATGACAA</t>
  </si>
  <si>
    <t xml:space="preserve">ATGACTT</t>
  </si>
  <si>
    <t xml:space="preserve">ATGCACA</t>
  </si>
  <si>
    <t xml:space="preserve">ATGCCGT</t>
  </si>
  <si>
    <t xml:space="preserve">ATGTGCA</t>
  </si>
  <si>
    <t xml:space="preserve">ATTACCG</t>
  </si>
  <si>
    <t xml:space="preserve">ATTAGCG</t>
  </si>
  <si>
    <t xml:space="preserve">ATTCACT</t>
  </si>
  <si>
    <t xml:space="preserve">ATTCCAG</t>
  </si>
  <si>
    <t xml:space="preserve">ATTCCTC</t>
  </si>
  <si>
    <t xml:space="preserve">ATTCGGG</t>
  </si>
  <si>
    <t xml:space="preserve">ATTCTCC</t>
  </si>
  <si>
    <t xml:space="preserve">ATTGAAA</t>
  </si>
  <si>
    <t xml:space="preserve">ATTGATG</t>
  </si>
  <si>
    <t xml:space="preserve">ATTGGTC</t>
  </si>
  <si>
    <t xml:space="preserve">ATTTCTT</t>
  </si>
  <si>
    <t xml:space="preserve">ATTTGCA</t>
  </si>
  <si>
    <t xml:space="preserve">CAAACTC</t>
  </si>
  <si>
    <t xml:space="preserve">CAAAGTG</t>
  </si>
  <si>
    <t xml:space="preserve">CAAATGC</t>
  </si>
  <si>
    <t xml:space="preserve">CAAATGT</t>
  </si>
  <si>
    <t xml:space="preserve">CAACCAC</t>
  </si>
  <si>
    <t xml:space="preserve">CAACCCG</t>
  </si>
  <si>
    <t xml:space="preserve">CAACCGG</t>
  </si>
  <si>
    <t xml:space="preserve">CAACCTC</t>
  </si>
  <si>
    <t xml:space="preserve">CAAGTTA</t>
  </si>
  <si>
    <t xml:space="preserve">CAATAAC</t>
  </si>
  <si>
    <t xml:space="preserve">CAATAGA</t>
  </si>
  <si>
    <t xml:space="preserve">CAATCGA</t>
  </si>
  <si>
    <t xml:space="preserve">CACACCA</t>
  </si>
  <si>
    <t xml:space="preserve">CACATTC</t>
  </si>
  <si>
    <t xml:space="preserve">CACCACT</t>
  </si>
  <si>
    <t xml:space="preserve">CACCAGT</t>
  </si>
  <si>
    <t xml:space="preserve">CACCCAC</t>
  </si>
  <si>
    <t xml:space="preserve">CACCCTA</t>
  </si>
  <si>
    <t xml:space="preserve">CACTGAA</t>
  </si>
  <si>
    <t xml:space="preserve">CACTTAT</t>
  </si>
  <si>
    <t xml:space="preserve">CACTTGC</t>
  </si>
  <si>
    <t xml:space="preserve">CAGAACC</t>
  </si>
  <si>
    <t xml:space="preserve">CAGAGCC</t>
  </si>
  <si>
    <t xml:space="preserve">CAGCGGC</t>
  </si>
  <si>
    <t xml:space="preserve">CAGCTAA</t>
  </si>
  <si>
    <t xml:space="preserve">CAGGCCT</t>
  </si>
  <si>
    <t xml:space="preserve">CAGGGCC</t>
  </si>
  <si>
    <t xml:space="preserve">CAGGGTC</t>
  </si>
  <si>
    <t xml:space="preserve">CAGGTGG</t>
  </si>
  <si>
    <t xml:space="preserve">CATACGC</t>
  </si>
  <si>
    <t xml:space="preserve">CATAGGT</t>
  </si>
  <si>
    <t xml:space="preserve">CATCCAA</t>
  </si>
  <si>
    <t xml:space="preserve">CATGAAG</t>
  </si>
  <si>
    <t xml:space="preserve">CATGCAA</t>
  </si>
  <si>
    <t xml:space="preserve">CATGCCA</t>
  </si>
  <si>
    <t xml:space="preserve">CATGTGC</t>
  </si>
  <si>
    <t xml:space="preserve">CATTAAT</t>
  </si>
  <si>
    <t xml:space="preserve">CATTTAT</t>
  </si>
  <si>
    <t xml:space="preserve">CCAAACG</t>
  </si>
  <si>
    <t xml:space="preserve">CCAAAGC</t>
  </si>
  <si>
    <t xml:space="preserve">CCAAGCG</t>
  </si>
  <si>
    <t xml:space="preserve">CCAGCCC</t>
  </si>
  <si>
    <t xml:space="preserve">CCAGCCT</t>
  </si>
  <si>
    <t xml:space="preserve">CCAGCGA</t>
  </si>
  <si>
    <t xml:space="preserve">CCAGGGG</t>
  </si>
  <si>
    <t xml:space="preserve">CCATTAG</t>
  </si>
  <si>
    <t xml:space="preserve">CCATTCT</t>
  </si>
  <si>
    <t xml:space="preserve">CCATTTT</t>
  </si>
  <si>
    <t xml:space="preserve">CCCAAAG</t>
  </si>
  <si>
    <t xml:space="preserve">CCCCATG</t>
  </si>
  <si>
    <t xml:space="preserve">CCCCCAA</t>
  </si>
  <si>
    <t xml:space="preserve">CCCCCTC</t>
  </si>
  <si>
    <t xml:space="preserve">CCCCGAG</t>
  </si>
  <si>
    <t xml:space="preserve">CCCCTTT</t>
  </si>
  <si>
    <t xml:space="preserve">CCCTACC</t>
  </si>
  <si>
    <t xml:space="preserve">CCCTCTA</t>
  </si>
  <si>
    <t xml:space="preserve">CCCTGGA</t>
  </si>
  <si>
    <t xml:space="preserve">CCCTGGG</t>
  </si>
  <si>
    <t xml:space="preserve">CCCTTTC</t>
  </si>
  <si>
    <t xml:space="preserve">CCGACAG</t>
  </si>
  <si>
    <t xml:space="preserve">CCGAGCG</t>
  </si>
  <si>
    <t xml:space="preserve">CCGATGA</t>
  </si>
  <si>
    <t xml:space="preserve">CCGCAAA</t>
  </si>
  <si>
    <t xml:space="preserve">CCGCACT</t>
  </si>
  <si>
    <t xml:space="preserve">CCGGATT</t>
  </si>
  <si>
    <t xml:space="preserve">CCGTCGT</t>
  </si>
  <si>
    <t xml:space="preserve">CCGTTTG</t>
  </si>
  <si>
    <t xml:space="preserve">CCTCAAA</t>
  </si>
  <si>
    <t xml:space="preserve">CCTCATC</t>
  </si>
  <si>
    <t xml:space="preserve">CCTCCCC</t>
  </si>
  <si>
    <t xml:space="preserve">CCTCGGT</t>
  </si>
  <si>
    <t xml:space="preserve">CCTGAAG</t>
  </si>
  <si>
    <t xml:space="preserve">CCTGCAA</t>
  </si>
  <si>
    <t xml:space="preserve">CCTGGGC</t>
  </si>
  <si>
    <t xml:space="preserve">CCTGTCA</t>
  </si>
  <si>
    <t xml:space="preserve">CCTTCGT</t>
  </si>
  <si>
    <t xml:space="preserve">CCTTGCA</t>
  </si>
  <si>
    <t xml:space="preserve">CCTTTGT</t>
  </si>
  <si>
    <t xml:space="preserve">CGAAACC</t>
  </si>
  <si>
    <t xml:space="preserve">CGAAAGT</t>
  </si>
  <si>
    <t xml:space="preserve">CGAAGAG</t>
  </si>
  <si>
    <t xml:space="preserve">CGAATGG</t>
  </si>
  <si>
    <t xml:space="preserve">CGACAAG</t>
  </si>
  <si>
    <t xml:space="preserve">CGACAGG</t>
  </si>
  <si>
    <t xml:space="preserve">CGACCTG</t>
  </si>
  <si>
    <t xml:space="preserve">CGACTTC</t>
  </si>
  <si>
    <t xml:space="preserve">CGAGCTT</t>
  </si>
  <si>
    <t xml:space="preserve">CGATATA</t>
  </si>
  <si>
    <t xml:space="preserve">CGATATC</t>
  </si>
  <si>
    <t xml:space="preserve">CGATCAA</t>
  </si>
  <si>
    <t xml:space="preserve">CGCAGCA</t>
  </si>
  <si>
    <t xml:space="preserve">CGCCACT</t>
  </si>
  <si>
    <t xml:space="preserve">CGCCTAT</t>
  </si>
  <si>
    <t xml:space="preserve">CGCCTGA</t>
  </si>
  <si>
    <t xml:space="preserve">CGCCTTA</t>
  </si>
  <si>
    <t xml:space="preserve">CGCGGTA</t>
  </si>
  <si>
    <t xml:space="preserve">CGCTTGG</t>
  </si>
  <si>
    <t xml:space="preserve">CGGAAAG</t>
  </si>
  <si>
    <t xml:space="preserve">CGGAAAT</t>
  </si>
  <si>
    <t xml:space="preserve">CGGAAGG</t>
  </si>
  <si>
    <t xml:space="preserve">CGGACAA</t>
  </si>
  <si>
    <t xml:space="preserve">CGGACAC</t>
  </si>
  <si>
    <t xml:space="preserve">CGGAGAA</t>
  </si>
  <si>
    <t xml:space="preserve">CGGATTT</t>
  </si>
  <si>
    <t xml:space="preserve">CGGGCCC</t>
  </si>
  <si>
    <t xml:space="preserve">CGGGGAG</t>
  </si>
  <si>
    <t xml:space="preserve">CGGTAAG</t>
  </si>
  <si>
    <t xml:space="preserve">CGGTTAT</t>
  </si>
  <si>
    <t xml:space="preserve">CGTACAC</t>
  </si>
  <si>
    <t xml:space="preserve">CGTACTT</t>
  </si>
  <si>
    <t xml:space="preserve">CGTATAA</t>
  </si>
  <si>
    <t xml:space="preserve">CGTATGG</t>
  </si>
  <si>
    <t xml:space="preserve">CGTCCCC</t>
  </si>
  <si>
    <t xml:space="preserve">CGTCTCC</t>
  </si>
  <si>
    <t xml:space="preserve">CGTCTGG</t>
  </si>
  <si>
    <t xml:space="preserve">CGTGATT</t>
  </si>
  <si>
    <t xml:space="preserve">CGTGCGC</t>
  </si>
  <si>
    <t xml:space="preserve">CGTTATA</t>
  </si>
  <si>
    <t xml:space="preserve">CGTTCGG</t>
  </si>
  <si>
    <t xml:space="preserve">CGTTGGC</t>
  </si>
  <si>
    <t xml:space="preserve">CGTTTGC</t>
  </si>
  <si>
    <t xml:space="preserve">CTACCAT</t>
  </si>
  <si>
    <t xml:space="preserve">CTACGTC</t>
  </si>
  <si>
    <t xml:space="preserve">CTAGAAG</t>
  </si>
  <si>
    <t xml:space="preserve">CTATACC</t>
  </si>
  <si>
    <t xml:space="preserve">CTATTAC</t>
  </si>
  <si>
    <t xml:space="preserve">CTCCGCC</t>
  </si>
  <si>
    <t xml:space="preserve">CTCGGCA</t>
  </si>
  <si>
    <t xml:space="preserve">CTCGGTA</t>
  </si>
  <si>
    <t xml:space="preserve">CTCGGTG</t>
  </si>
  <si>
    <t xml:space="preserve">CTCTATC</t>
  </si>
  <si>
    <t xml:space="preserve">CTGAAAC</t>
  </si>
  <si>
    <t xml:space="preserve">CTGCATC</t>
  </si>
  <si>
    <t xml:space="preserve">CTGCCAC</t>
  </si>
  <si>
    <t xml:space="preserve">CTGCCTG</t>
  </si>
  <si>
    <t xml:space="preserve">CTGGAGA</t>
  </si>
  <si>
    <t xml:space="preserve">CTGGCCT</t>
  </si>
  <si>
    <t xml:space="preserve">CTGGGCC</t>
  </si>
  <si>
    <t xml:space="preserve">CTGGTGA</t>
  </si>
  <si>
    <t xml:space="preserve">CTGGTTG</t>
  </si>
  <si>
    <t xml:space="preserve">CTGTCAC</t>
  </si>
  <si>
    <t xml:space="preserve">CTGTGTT</t>
  </si>
  <si>
    <t xml:space="preserve">CTGTTTC</t>
  </si>
  <si>
    <t xml:space="preserve">CTTAGTG</t>
  </si>
  <si>
    <t xml:space="preserve">CTTATGA</t>
  </si>
  <si>
    <t xml:space="preserve">CTTCCAC</t>
  </si>
  <si>
    <t xml:space="preserve">CTTCCGA</t>
  </si>
  <si>
    <t xml:space="preserve">CTTCGAT</t>
  </si>
  <si>
    <t xml:space="preserve">CTTCTCT</t>
  </si>
  <si>
    <t xml:space="preserve">CTTGTAC</t>
  </si>
  <si>
    <t xml:space="preserve">CTTGTTA</t>
  </si>
  <si>
    <t xml:space="preserve">CTTTTAG</t>
  </si>
  <si>
    <t xml:space="preserve">GAACAAC</t>
  </si>
  <si>
    <t xml:space="preserve">GAACATT</t>
  </si>
  <si>
    <t xml:space="preserve">GAACCCC</t>
  </si>
  <si>
    <t xml:space="preserve">GAACCGC</t>
  </si>
  <si>
    <t xml:space="preserve">GAAGGGT</t>
  </si>
  <si>
    <t xml:space="preserve">GAATCGA</t>
  </si>
  <si>
    <t xml:space="preserve">GAATCTC</t>
  </si>
  <si>
    <t xml:space="preserve">GAATGTT</t>
  </si>
  <si>
    <t xml:space="preserve">GACACCG</t>
  </si>
  <si>
    <t xml:space="preserve">GACCGCT</t>
  </si>
  <si>
    <t xml:space="preserve">GACGGGG</t>
  </si>
  <si>
    <t xml:space="preserve">GACGGTG</t>
  </si>
  <si>
    <t xml:space="preserve">GACTCAA</t>
  </si>
  <si>
    <t xml:space="preserve">GACTCCC</t>
  </si>
  <si>
    <t xml:space="preserve">GAGCGGT</t>
  </si>
  <si>
    <t xml:space="preserve">GAGGAAG</t>
  </si>
  <si>
    <t xml:space="preserve">GAGGAAT</t>
  </si>
  <si>
    <t xml:space="preserve">GAGGTGC</t>
  </si>
  <si>
    <t xml:space="preserve">GAGTGGC</t>
  </si>
  <si>
    <t xml:space="preserve">GATAGGT</t>
  </si>
  <si>
    <t xml:space="preserve">GATATTA</t>
  </si>
  <si>
    <t xml:space="preserve">GATGAAG</t>
  </si>
  <si>
    <t xml:space="preserve">GATGGCA</t>
  </si>
  <si>
    <t xml:space="preserve">GATTACA</t>
  </si>
  <si>
    <t xml:space="preserve">GATTCAG</t>
  </si>
  <si>
    <t xml:space="preserve">GATTCGC</t>
  </si>
  <si>
    <t xml:space="preserve">GCAAAGT</t>
  </si>
  <si>
    <t xml:space="preserve">GCAATCC</t>
  </si>
  <si>
    <t xml:space="preserve">GCACGAA</t>
  </si>
  <si>
    <t xml:space="preserve">GCACGTC</t>
  </si>
  <si>
    <t xml:space="preserve">GCAGGAG</t>
  </si>
  <si>
    <t xml:space="preserve">GCATAAC</t>
  </si>
  <si>
    <t xml:space="preserve">GCATTCA</t>
  </si>
  <si>
    <t xml:space="preserve">GCCACCC</t>
  </si>
  <si>
    <t xml:space="preserve">GCCACTG</t>
  </si>
  <si>
    <t xml:space="preserve">GCCATTC</t>
  </si>
  <si>
    <t xml:space="preserve">GCCCATC</t>
  </si>
  <si>
    <t xml:space="preserve">GCCCTAG</t>
  </si>
  <si>
    <t xml:space="preserve">GCCGGTG</t>
  </si>
  <si>
    <t xml:space="preserve">GCCGTGG</t>
  </si>
  <si>
    <t xml:space="preserve">GCCTATG</t>
  </si>
  <si>
    <t xml:space="preserve">GCCTCGC</t>
  </si>
  <si>
    <t xml:space="preserve">GCCTGGG</t>
  </si>
  <si>
    <t xml:space="preserve">GCGGCTC</t>
  </si>
  <si>
    <t xml:space="preserve">GCGGGCC</t>
  </si>
  <si>
    <t xml:space="preserve">GCGGGTT</t>
  </si>
  <si>
    <t xml:space="preserve">GCGTCTT</t>
  </si>
  <si>
    <t xml:space="preserve">GCTAGAA</t>
  </si>
  <si>
    <t xml:space="preserve">GCTAGCC</t>
  </si>
  <si>
    <t xml:space="preserve">GCTAGGA</t>
  </si>
  <si>
    <t xml:space="preserve">GCTGCGT</t>
  </si>
  <si>
    <t xml:space="preserve">GCTGCTG</t>
  </si>
  <si>
    <t xml:space="preserve">GCTGTGG</t>
  </si>
  <si>
    <t xml:space="preserve">GCTTCTC</t>
  </si>
  <si>
    <t xml:space="preserve">GGAAATA</t>
  </si>
  <si>
    <t xml:space="preserve">GGAAGAG</t>
  </si>
  <si>
    <t xml:space="preserve">GGAATTC</t>
  </si>
  <si>
    <t xml:space="preserve">GGACACC</t>
  </si>
  <si>
    <t xml:space="preserve">GGACAGA</t>
  </si>
  <si>
    <t xml:space="preserve">GGACCAC</t>
  </si>
  <si>
    <t xml:space="preserve">GGACTCA</t>
  </si>
  <si>
    <t xml:space="preserve">GGAGGCG</t>
  </si>
  <si>
    <t xml:space="preserve">GGAGGTC</t>
  </si>
  <si>
    <t xml:space="preserve">GGAGTTA</t>
  </si>
  <si>
    <t xml:space="preserve">GGATAAG</t>
  </si>
  <si>
    <t xml:space="preserve">GGATGCT</t>
  </si>
  <si>
    <t xml:space="preserve">GGATGTT</t>
  </si>
  <si>
    <t xml:space="preserve">GGCACAT</t>
  </si>
  <si>
    <t xml:space="preserve">GGCAGAC</t>
  </si>
  <si>
    <t xml:space="preserve">GGCATAC</t>
  </si>
  <si>
    <t xml:space="preserve">GGCATAG</t>
  </si>
  <si>
    <t xml:space="preserve">GGCATAT</t>
  </si>
  <si>
    <t xml:space="preserve">GGCCCAC</t>
  </si>
  <si>
    <t xml:space="preserve">GGCCGGT</t>
  </si>
  <si>
    <t xml:space="preserve">GGCGATA</t>
  </si>
  <si>
    <t xml:space="preserve">GGCGGAA</t>
  </si>
  <si>
    <t xml:space="preserve">GGCGGGC</t>
  </si>
  <si>
    <t xml:space="preserve">GGCTCTG</t>
  </si>
  <si>
    <t xml:space="preserve">GGCTGGG</t>
  </si>
  <si>
    <t xml:space="preserve">GGGAAGC</t>
  </si>
  <si>
    <t xml:space="preserve">GGGCATC</t>
  </si>
  <si>
    <t xml:space="preserve">GGGCTCA</t>
  </si>
  <si>
    <t xml:space="preserve">GGGGGAG</t>
  </si>
  <si>
    <t xml:space="preserve">GGGGGTT</t>
  </si>
  <si>
    <t xml:space="preserve">GGGTAGA</t>
  </si>
  <si>
    <t xml:space="preserve">GGGTGTG</t>
  </si>
  <si>
    <t xml:space="preserve">GGGTTCG</t>
  </si>
  <si>
    <t xml:space="preserve">GGGTTGC</t>
  </si>
  <si>
    <t xml:space="preserve">GGGTTGT</t>
  </si>
  <si>
    <t xml:space="preserve">GGTCACA</t>
  </si>
  <si>
    <t xml:space="preserve">GGTCGAA</t>
  </si>
  <si>
    <t xml:space="preserve">GGTGTAA</t>
  </si>
  <si>
    <t xml:space="preserve">GGTTAAC</t>
  </si>
  <si>
    <t xml:space="preserve">GTAAACA</t>
  </si>
  <si>
    <t xml:space="preserve">GTAATGC</t>
  </si>
  <si>
    <t xml:space="preserve">GTACAAG</t>
  </si>
  <si>
    <t xml:space="preserve">GTACTCC</t>
  </si>
  <si>
    <t xml:space="preserve">GTAGAAA</t>
  </si>
  <si>
    <t xml:space="preserve">GTAGAAG</t>
  </si>
  <si>
    <t xml:space="preserve">GTATCTA</t>
  </si>
  <si>
    <t xml:space="preserve">GTCAACC</t>
  </si>
  <si>
    <t xml:space="preserve">GTCACCA</t>
  </si>
  <si>
    <t xml:space="preserve">GTCAGCC</t>
  </si>
  <si>
    <t xml:space="preserve">GTCATCG</t>
  </si>
  <si>
    <t xml:space="preserve">GTCCTGA</t>
  </si>
  <si>
    <t xml:space="preserve">GTCCTGG</t>
  </si>
  <si>
    <t xml:space="preserve">GTCGTAG</t>
  </si>
  <si>
    <t xml:space="preserve">GTCGTCC</t>
  </si>
  <si>
    <t xml:space="preserve">GTCTCTG</t>
  </si>
  <si>
    <t xml:space="preserve">GTGAACC</t>
  </si>
  <si>
    <t xml:space="preserve">GTGATAA</t>
  </si>
  <si>
    <t xml:space="preserve">GTGCTCG</t>
  </si>
  <si>
    <t xml:space="preserve">GTTACAT</t>
  </si>
  <si>
    <t xml:space="preserve">GTTAGTC</t>
  </si>
  <si>
    <t xml:space="preserve">GTTATTT</t>
  </si>
  <si>
    <t xml:space="preserve">GTTGAGG</t>
  </si>
  <si>
    <t xml:space="preserve">GTTGCTA</t>
  </si>
  <si>
    <t xml:space="preserve">GTTGGGT</t>
  </si>
  <si>
    <t xml:space="preserve">GTTGTCC</t>
  </si>
  <si>
    <t xml:space="preserve">GTTTCAT</t>
  </si>
  <si>
    <t xml:space="preserve">GTTTCCT</t>
  </si>
  <si>
    <t xml:space="preserve">GTTTGAG</t>
  </si>
  <si>
    <t xml:space="preserve">TAAAATT</t>
  </si>
  <si>
    <t xml:space="preserve">TAAATTT</t>
  </si>
  <si>
    <t xml:space="preserve">TAACATA</t>
  </si>
  <si>
    <t xml:space="preserve">TAAGCCA</t>
  </si>
  <si>
    <t xml:space="preserve">TAAGGTC</t>
  </si>
  <si>
    <t xml:space="preserve">TAAGGTG</t>
  </si>
  <si>
    <t xml:space="preserve">TAAGTTA</t>
  </si>
  <si>
    <t xml:space="preserve">TAATCAT</t>
  </si>
  <si>
    <t xml:space="preserve">TAATGGA</t>
  </si>
  <si>
    <t xml:space="preserve">TAATGGC</t>
  </si>
  <si>
    <t xml:space="preserve">TACAATT</t>
  </si>
  <si>
    <t xml:space="preserve">TACCATC</t>
  </si>
  <si>
    <t xml:space="preserve">TACGTCT</t>
  </si>
  <si>
    <t xml:space="preserve">TAGATTA</t>
  </si>
  <si>
    <t xml:space="preserve">TAGCCAG</t>
  </si>
  <si>
    <t xml:space="preserve">TAGCGGA</t>
  </si>
  <si>
    <t xml:space="preserve">TAGCGGC</t>
  </si>
  <si>
    <t xml:space="preserve">TAGGACG</t>
  </si>
  <si>
    <t xml:space="preserve">TAGGAGC</t>
  </si>
  <si>
    <t xml:space="preserve">TAGGCTC</t>
  </si>
  <si>
    <t xml:space="preserve">TAGGCTG</t>
  </si>
  <si>
    <t xml:space="preserve">TAGGGCC</t>
  </si>
  <si>
    <t xml:space="preserve">TAGGTTG</t>
  </si>
  <si>
    <t xml:space="preserve">TAGTAGA</t>
  </si>
  <si>
    <t xml:space="preserve">TAGTGGA</t>
  </si>
  <si>
    <t xml:space="preserve">TATAAGG</t>
  </si>
  <si>
    <t xml:space="preserve">TATAAGT</t>
  </si>
  <si>
    <t xml:space="preserve">TATACGT</t>
  </si>
  <si>
    <t xml:space="preserve">TATAGTT</t>
  </si>
  <si>
    <t xml:space="preserve">TATCACC</t>
  </si>
  <si>
    <t xml:space="preserve">TATCCTC</t>
  </si>
  <si>
    <t xml:space="preserve">TATCTTA</t>
  </si>
  <si>
    <t xml:space="preserve">TATGCCA</t>
  </si>
  <si>
    <t xml:space="preserve">TATGTTG</t>
  </si>
  <si>
    <t xml:space="preserve">TATTACA</t>
  </si>
  <si>
    <t xml:space="preserve">TCACTCA</t>
  </si>
  <si>
    <t xml:space="preserve">TCAGCCC</t>
  </si>
  <si>
    <t xml:space="preserve">TCAGGTC</t>
  </si>
  <si>
    <t xml:space="preserve">TCCAATA</t>
  </si>
  <si>
    <t xml:space="preserve">TCCAGAT</t>
  </si>
  <si>
    <t xml:space="preserve">TCCAGTC</t>
  </si>
  <si>
    <t xml:space="preserve">TCCCGGT</t>
  </si>
  <si>
    <t xml:space="preserve">TCCCTTG</t>
  </si>
  <si>
    <t xml:space="preserve">TCCGCAC</t>
  </si>
  <si>
    <t xml:space="preserve">TCCTTCT</t>
  </si>
  <si>
    <t xml:space="preserve">TCGAGTC</t>
  </si>
  <si>
    <t xml:space="preserve">TCGTATC</t>
  </si>
  <si>
    <t xml:space="preserve">TCTACCG</t>
  </si>
  <si>
    <t xml:space="preserve">TCTCATC</t>
  </si>
  <si>
    <t xml:space="preserve">TCTCGAT</t>
  </si>
  <si>
    <t xml:space="preserve">TCTCTTA</t>
  </si>
  <si>
    <t xml:space="preserve">TCTGAAC</t>
  </si>
  <si>
    <t xml:space="preserve">TCTGAGT</t>
  </si>
  <si>
    <t xml:space="preserve">TGAATAA</t>
  </si>
  <si>
    <t xml:space="preserve">TGAATCA</t>
  </si>
  <si>
    <t xml:space="preserve">TGACCGC</t>
  </si>
  <si>
    <t xml:space="preserve">TGACCTG</t>
  </si>
  <si>
    <t xml:space="preserve">TGACTTG</t>
  </si>
  <si>
    <t xml:space="preserve">TGAGCGG</t>
  </si>
  <si>
    <t xml:space="preserve">TGATATT</t>
  </si>
  <si>
    <t xml:space="preserve">TGATCTG</t>
  </si>
  <si>
    <t xml:space="preserve">TGATGGG</t>
  </si>
  <si>
    <t xml:space="preserve">TGATTCT</t>
  </si>
  <si>
    <t xml:space="preserve">TGCAACA</t>
  </si>
  <si>
    <t xml:space="preserve">TGCAAGT</t>
  </si>
  <si>
    <t xml:space="preserve">TGCCGCA</t>
  </si>
  <si>
    <t xml:space="preserve">TGCGCGC</t>
  </si>
  <si>
    <t xml:space="preserve">TGCGGCA</t>
  </si>
  <si>
    <t xml:space="preserve">TGCGGTA</t>
  </si>
  <si>
    <t xml:space="preserve">TGCGTAT</t>
  </si>
  <si>
    <t xml:space="preserve">TGGAAAC</t>
  </si>
  <si>
    <t xml:space="preserve">TGGAAGC</t>
  </si>
  <si>
    <t xml:space="preserve">TGGACAG</t>
  </si>
  <si>
    <t xml:space="preserve">TGGAGGC</t>
  </si>
  <si>
    <t xml:space="preserve">TGGATCC</t>
  </si>
  <si>
    <t xml:space="preserve">TGGCAAA</t>
  </si>
  <si>
    <t xml:space="preserve">TGGGATG</t>
  </si>
  <si>
    <t xml:space="preserve">TGGGATT</t>
  </si>
  <si>
    <t xml:space="preserve">TGGGGCC</t>
  </si>
  <si>
    <t xml:space="preserve">TGGTCTC</t>
  </si>
  <si>
    <t xml:space="preserve">TGGTTAC</t>
  </si>
  <si>
    <t xml:space="preserve">TGTAATG</t>
  </si>
  <si>
    <t xml:space="preserve">TGTATCC</t>
  </si>
  <si>
    <t xml:space="preserve">TGTATTT</t>
  </si>
  <si>
    <t xml:space="preserve">TGTGCAA</t>
  </si>
  <si>
    <t xml:space="preserve">TGTGGAC</t>
  </si>
  <si>
    <t xml:space="preserve">TGTGGCC</t>
  </si>
  <si>
    <t xml:space="preserve">TGTGTTG</t>
  </si>
  <si>
    <t xml:space="preserve">TGTTGCT</t>
  </si>
  <si>
    <t xml:space="preserve">TTAAAAG</t>
  </si>
  <si>
    <t xml:space="preserve">TTACCAA</t>
  </si>
  <si>
    <t xml:space="preserve">TTACCAT</t>
  </si>
  <si>
    <t xml:space="preserve">TTACTAA</t>
  </si>
  <si>
    <t xml:space="preserve">TTACTTC</t>
  </si>
  <si>
    <t xml:space="preserve">TTAGGCT</t>
  </si>
  <si>
    <t xml:space="preserve">TTATAAG</t>
  </si>
  <si>
    <t xml:space="preserve">TTATCAT</t>
  </si>
  <si>
    <t xml:space="preserve">TTATCGA</t>
  </si>
  <si>
    <t xml:space="preserve">TTATCTC</t>
  </si>
  <si>
    <t xml:space="preserve">TTCAATA</t>
  </si>
  <si>
    <t xml:space="preserve">TTCAGAA</t>
  </si>
  <si>
    <t xml:space="preserve">TTCAGTT</t>
  </si>
  <si>
    <t xml:space="preserve">TTCATCT</t>
  </si>
  <si>
    <t xml:space="preserve">TTCCATT</t>
  </si>
  <si>
    <t xml:space="preserve">TTCCCCT</t>
  </si>
  <si>
    <t xml:space="preserve">TTCCGAC</t>
  </si>
  <si>
    <t xml:space="preserve">TTCGACT</t>
  </si>
  <si>
    <t xml:space="preserve">TTCGAGG</t>
  </si>
  <si>
    <t xml:space="preserve">TTCGCCC</t>
  </si>
  <si>
    <t xml:space="preserve">TTCGGAC</t>
  </si>
  <si>
    <t xml:space="preserve">TTCGTAG</t>
  </si>
  <si>
    <t xml:space="preserve">TTCTATT</t>
  </si>
  <si>
    <t xml:space="preserve">TTGAACA</t>
  </si>
  <si>
    <t xml:space="preserve">TTGACTA</t>
  </si>
  <si>
    <t xml:space="preserve">TTGACTG</t>
  </si>
  <si>
    <t xml:space="preserve">TTGAGGA</t>
  </si>
  <si>
    <t xml:space="preserve">TTGATAA</t>
  </si>
  <si>
    <t xml:space="preserve">TTGCCGG</t>
  </si>
  <si>
    <t xml:space="preserve">TTGCCTG</t>
  </si>
  <si>
    <t xml:space="preserve">TTGCTGA</t>
  </si>
  <si>
    <t xml:space="preserve">TTGTCTA</t>
  </si>
  <si>
    <t xml:space="preserve">TTTAAAA</t>
  </si>
  <si>
    <t xml:space="preserve">TTTACAC</t>
  </si>
  <si>
    <t xml:space="preserve">TTTAGCG</t>
  </si>
  <si>
    <t xml:space="preserve">TTTCACC</t>
  </si>
  <si>
    <t xml:space="preserve">TTTCCCA</t>
  </si>
  <si>
    <t xml:space="preserve">TTTCCGG</t>
  </si>
  <si>
    <t xml:space="preserve">TTTGCGA</t>
  </si>
  <si>
    <t xml:space="preserve">TTTGGAA</t>
  </si>
  <si>
    <t xml:space="preserve">TTTGGTT</t>
  </si>
  <si>
    <t xml:space="preserve">TTTGTCA</t>
  </si>
  <si>
    <t xml:space="preserve">TTTTCCG</t>
  </si>
  <si>
    <t xml:space="preserve">TTTTCTA</t>
  </si>
  <si>
    <t xml:space="preserve">TTTTGCA</t>
  </si>
  <si>
    <t xml:space="preserve">AAAAATC</t>
  </si>
  <si>
    <t xml:space="preserve">AAAACGA</t>
  </si>
  <si>
    <t xml:space="preserve">AAAAGTT</t>
  </si>
  <si>
    <t xml:space="preserve">AAAATCA</t>
  </si>
  <si>
    <t xml:space="preserve">AAAATCT</t>
  </si>
  <si>
    <t xml:space="preserve">AAACGAG</t>
  </si>
  <si>
    <t xml:space="preserve">AAACTCA</t>
  </si>
  <si>
    <t xml:space="preserve">AAAGCGT</t>
  </si>
  <si>
    <t xml:space="preserve">AAATTGT</t>
  </si>
  <si>
    <t xml:space="preserve">AAATTTG</t>
  </si>
  <si>
    <t xml:space="preserve">AACAACA</t>
  </si>
  <si>
    <t xml:space="preserve">AACACTG</t>
  </si>
  <si>
    <t xml:space="preserve">AACCAAG</t>
  </si>
  <si>
    <t xml:space="preserve">AACCAGA</t>
  </si>
  <si>
    <t xml:space="preserve">AACCCAC</t>
  </si>
  <si>
    <t xml:space="preserve">AACCCTC</t>
  </si>
  <si>
    <t xml:space="preserve">AACCTCT</t>
  </si>
  <si>
    <t xml:space="preserve">AACGCCA</t>
  </si>
  <si>
    <t xml:space="preserve">AACTTAC</t>
  </si>
  <si>
    <t xml:space="preserve">AACTTGA</t>
  </si>
  <si>
    <t xml:space="preserve">AAGAACA</t>
  </si>
  <si>
    <t xml:space="preserve">AAGATAT</t>
  </si>
  <si>
    <t xml:space="preserve">AAGCTAT</t>
  </si>
  <si>
    <t xml:space="preserve">AAGGCAA</t>
  </si>
  <si>
    <t xml:space="preserve">AAGGCTG</t>
  </si>
  <si>
    <t xml:space="preserve">AAGGCTT</t>
  </si>
  <si>
    <t xml:space="preserve">AAGGGGT</t>
  </si>
  <si>
    <t xml:space="preserve">AAGTAAC</t>
  </si>
  <si>
    <t xml:space="preserve">AAGTCCC</t>
  </si>
  <si>
    <t xml:space="preserve">AAGTTCA</t>
  </si>
  <si>
    <t xml:space="preserve">AATAAAT</t>
  </si>
  <si>
    <t xml:space="preserve">AATAACA</t>
  </si>
  <si>
    <t xml:space="preserve">AATAAGG</t>
  </si>
  <si>
    <t xml:space="preserve">AATATTA</t>
  </si>
  <si>
    <t xml:space="preserve">AATCGAG</t>
  </si>
  <si>
    <t xml:space="preserve">AATCTCG</t>
  </si>
  <si>
    <t xml:space="preserve">AATGAAA</t>
  </si>
  <si>
    <t xml:space="preserve">AATGACA</t>
  </si>
  <si>
    <t xml:space="preserve">AATGCTC</t>
  </si>
  <si>
    <t xml:space="preserve">AATGTGC</t>
  </si>
  <si>
    <t xml:space="preserve">AATTCCC</t>
  </si>
  <si>
    <t xml:space="preserve">AATTTAA</t>
  </si>
  <si>
    <t xml:space="preserve">AATTTGC</t>
  </si>
  <si>
    <t xml:space="preserve">ACAAATT</t>
  </si>
  <si>
    <t xml:space="preserve">ACAACTT</t>
  </si>
  <si>
    <t xml:space="preserve">ACAAGAA</t>
  </si>
  <si>
    <t xml:space="preserve">ACACAAT</t>
  </si>
  <si>
    <t xml:space="preserve">ACACAGA</t>
  </si>
  <si>
    <t xml:space="preserve">ACACGGG</t>
  </si>
  <si>
    <t xml:space="preserve">ACACGTA</t>
  </si>
  <si>
    <t xml:space="preserve">ACAGCCA</t>
  </si>
  <si>
    <t xml:space="preserve">ACATAAT</t>
  </si>
  <si>
    <t xml:space="preserve">ACATGGT</t>
  </si>
  <si>
    <t xml:space="preserve">ACCCAGC</t>
  </si>
  <si>
    <t xml:space="preserve">ACCCCCG</t>
  </si>
  <si>
    <t xml:space="preserve">ACCCGTA</t>
  </si>
  <si>
    <t xml:space="preserve">ACCGACT</t>
  </si>
  <si>
    <t xml:space="preserve">ACCGATA</t>
  </si>
  <si>
    <t xml:space="preserve">ACCGTAA</t>
  </si>
  <si>
    <t xml:space="preserve">ACCGTCC</t>
  </si>
  <si>
    <t xml:space="preserve">ACCTCCG</t>
  </si>
  <si>
    <t xml:space="preserve">ACCTGCC</t>
  </si>
  <si>
    <t xml:space="preserve">ACGCATA</t>
  </si>
  <si>
    <t xml:space="preserve">ACGCATT</t>
  </si>
  <si>
    <t xml:space="preserve">ACGCCTC</t>
  </si>
  <si>
    <t xml:space="preserve">ACGCGCA</t>
  </si>
  <si>
    <t xml:space="preserve">ACGGAAC</t>
  </si>
  <si>
    <t xml:space="preserve">ACGGCAC</t>
  </si>
  <si>
    <t xml:space="preserve">ACGGCAG</t>
  </si>
  <si>
    <t xml:space="preserve">ACGGCGG</t>
  </si>
  <si>
    <t xml:space="preserve">ACGTACA</t>
  </si>
  <si>
    <t xml:space="preserve">ACGTCGA</t>
  </si>
  <si>
    <t xml:space="preserve">ACTCCTC</t>
  </si>
  <si>
    <t xml:space="preserve">ACTCGGA</t>
  </si>
  <si>
    <t xml:space="preserve">ACTCTAC</t>
  </si>
  <si>
    <t xml:space="preserve">ACTTACC</t>
  </si>
  <si>
    <t xml:space="preserve">ACTTCGT</t>
  </si>
  <si>
    <t xml:space="preserve">ACTTGCG</t>
  </si>
  <si>
    <t xml:space="preserve">AGAAAAT</t>
  </si>
  <si>
    <t xml:space="preserve">AGAAGAA</t>
  </si>
  <si>
    <t xml:space="preserve">AGAATTC</t>
  </si>
  <si>
    <t xml:space="preserve">AGAGGAA</t>
  </si>
  <si>
    <t xml:space="preserve">AGAGTGG</t>
  </si>
  <si>
    <t xml:space="preserve">AGAGTTA</t>
  </si>
  <si>
    <t xml:space="preserve">AGATAGT</t>
  </si>
  <si>
    <t xml:space="preserve">AGATCCC</t>
  </si>
  <si>
    <t xml:space="preserve">AGATCGG</t>
  </si>
  <si>
    <t xml:space="preserve">AGATTTG</t>
  </si>
  <si>
    <t xml:space="preserve">AGCAATG</t>
  </si>
  <si>
    <t xml:space="preserve">AGCACAA</t>
  </si>
  <si>
    <t xml:space="preserve">AGCACTA</t>
  </si>
  <si>
    <t xml:space="preserve">AGCCTCG</t>
  </si>
  <si>
    <t xml:space="preserve">AGCGGTC</t>
  </si>
  <si>
    <t xml:space="preserve">AGGAGCA</t>
  </si>
  <si>
    <t xml:space="preserve">AGGATCG</t>
  </si>
  <si>
    <t xml:space="preserve">AGGATTG</t>
  </si>
  <si>
    <t xml:space="preserve">AGGCCCT</t>
  </si>
  <si>
    <t xml:space="preserve">AGGGGGT</t>
  </si>
  <si>
    <t xml:space="preserve">AGTAAGC</t>
  </si>
  <si>
    <t xml:space="preserve">AGTACCC</t>
  </si>
  <si>
    <t xml:space="preserve">AGTAGGC</t>
  </si>
  <si>
    <t xml:space="preserve">AGTCCGA</t>
  </si>
  <si>
    <t xml:space="preserve">AGTCCTT</t>
  </si>
  <si>
    <t xml:space="preserve">AGTGCCT</t>
  </si>
  <si>
    <t xml:space="preserve">AGTGGTA</t>
  </si>
  <si>
    <t xml:space="preserve">AGTTCCA</t>
  </si>
  <si>
    <t xml:space="preserve">AGTTCGT</t>
  </si>
  <si>
    <t xml:space="preserve">AGTTGAT</t>
  </si>
  <si>
    <t xml:space="preserve">ATAAGTC</t>
  </si>
  <si>
    <t xml:space="preserve">ATAATCT</t>
  </si>
  <si>
    <t xml:space="preserve">ATAGACT</t>
  </si>
  <si>
    <t xml:space="preserve">ATAGATG</t>
  </si>
  <si>
    <t xml:space="preserve">ATAGGGC</t>
  </si>
  <si>
    <t xml:space="preserve">ATAGGGG</t>
  </si>
  <si>
    <t xml:space="preserve">ATAGGTT</t>
  </si>
  <si>
    <t xml:space="preserve">ATAGTAT</t>
  </si>
  <si>
    <t xml:space="preserve">ATATAAA</t>
  </si>
  <si>
    <t xml:space="preserve">ATATAAT</t>
  </si>
  <si>
    <t xml:space="preserve">ATATTGA</t>
  </si>
  <si>
    <t xml:space="preserve">ATCACGG</t>
  </si>
  <si>
    <t xml:space="preserve">ATCATAT</t>
  </si>
  <si>
    <t xml:space="preserve">ATCCACG</t>
  </si>
  <si>
    <t xml:space="preserve">ATCGTTG</t>
  </si>
  <si>
    <t xml:space="preserve">ATCTGGT</t>
  </si>
  <si>
    <t xml:space="preserve">ATGACCG</t>
  </si>
  <si>
    <t xml:space="preserve">ATGCAAT</t>
  </si>
  <si>
    <t xml:space="preserve">ATGCGCG</t>
  </si>
  <si>
    <t xml:space="preserve">ATGGCCG</t>
  </si>
  <si>
    <t xml:space="preserve">ATGGGAT</t>
  </si>
  <si>
    <t xml:space="preserve">ATGGGGA</t>
  </si>
  <si>
    <t xml:space="preserve">ATGGTCA</t>
  </si>
  <si>
    <t xml:space="preserve">ATGGTTA</t>
  </si>
  <si>
    <t xml:space="preserve">ATGTCGA</t>
  </si>
  <si>
    <t xml:space="preserve">ATGTCTT</t>
  </si>
  <si>
    <t xml:space="preserve">ATTATAT</t>
  </si>
  <si>
    <t xml:space="preserve">ATTCTTA</t>
  </si>
  <si>
    <t xml:space="preserve">ATTGACC</t>
  </si>
  <si>
    <t xml:space="preserve">ATTGGTT</t>
  </si>
  <si>
    <t xml:space="preserve">ATTTATT</t>
  </si>
  <si>
    <t xml:space="preserve">ATTTCAT</t>
  </si>
  <si>
    <t xml:space="preserve">CAAAATA</t>
  </si>
  <si>
    <t xml:space="preserve">CAACAAA</t>
  </si>
  <si>
    <t xml:space="preserve">CAACTCG</t>
  </si>
  <si>
    <t xml:space="preserve">CAAGATG</t>
  </si>
  <si>
    <t xml:space="preserve">CAATACG</t>
  </si>
  <si>
    <t xml:space="preserve">CACAAGA</t>
  </si>
  <si>
    <t xml:space="preserve">CACAGGC</t>
  </si>
  <si>
    <t xml:space="preserve">CACCGAA</t>
  </si>
  <si>
    <t xml:space="preserve">CACCGAG</t>
  </si>
  <si>
    <t xml:space="preserve">CACCGCC</t>
  </si>
  <si>
    <t xml:space="preserve">CACCGTA</t>
  </si>
  <si>
    <t xml:space="preserve">CACCTGG</t>
  </si>
  <si>
    <t xml:space="preserve">CACGGAA</t>
  </si>
  <si>
    <t xml:space="preserve">CACGTAA</t>
  </si>
  <si>
    <t xml:space="preserve">CACGTTT</t>
  </si>
  <si>
    <t xml:space="preserve">CACTTGT</t>
  </si>
  <si>
    <t xml:space="preserve">CAGCGCT</t>
  </si>
  <si>
    <t xml:space="preserve">CAGTGAA</t>
  </si>
  <si>
    <t xml:space="preserve">CATAATC</t>
  </si>
  <si>
    <t xml:space="preserve">CATATTT</t>
  </si>
  <si>
    <t xml:space="preserve">CATCAGG</t>
  </si>
  <si>
    <t xml:space="preserve">CATGGAG</t>
  </si>
  <si>
    <t xml:space="preserve">CATTATT</t>
  </si>
  <si>
    <t xml:space="preserve">CCAAAAC</t>
  </si>
  <si>
    <t xml:space="preserve">CCAACAC</t>
  </si>
  <si>
    <t xml:space="preserve">CCAACTT</t>
  </si>
  <si>
    <t xml:space="preserve">CCAAGCT</t>
  </si>
  <si>
    <t xml:space="preserve">CCAATCC</t>
  </si>
  <si>
    <t xml:space="preserve">CCACGGC</t>
  </si>
  <si>
    <t xml:space="preserve">CCACTCG</t>
  </si>
  <si>
    <t xml:space="preserve">CCAGGTG</t>
  </si>
  <si>
    <t xml:space="preserve">CCATCGG</t>
  </si>
  <si>
    <t xml:space="preserve">CCATTTC</t>
  </si>
  <si>
    <t xml:space="preserve">CCCAGTC</t>
  </si>
  <si>
    <t xml:space="preserve">CCCCCCG</t>
  </si>
  <si>
    <t xml:space="preserve">CCCGCGC</t>
  </si>
  <si>
    <t xml:space="preserve">CCCGGAA</t>
  </si>
  <si>
    <t xml:space="preserve">CCCTATA</t>
  </si>
  <si>
    <t xml:space="preserve">CCCTGGT</t>
  </si>
  <si>
    <t xml:space="preserve">CCGACTA</t>
  </si>
  <si>
    <t xml:space="preserve">CCGAGGC</t>
  </si>
  <si>
    <t xml:space="preserve">CCGCCGG</t>
  </si>
  <si>
    <t xml:space="preserve">CCGCTAC</t>
  </si>
  <si>
    <t xml:space="preserve">CCGCTTG</t>
  </si>
  <si>
    <t xml:space="preserve">CCGGAAA</t>
  </si>
  <si>
    <t xml:space="preserve">CCGGCAA</t>
  </si>
  <si>
    <t xml:space="preserve">CCGGTAT</t>
  </si>
  <si>
    <t xml:space="preserve">CCGGTCG</t>
  </si>
  <si>
    <t xml:space="preserve">CCGTGAA</t>
  </si>
  <si>
    <t xml:space="preserve">CCGTTCT</t>
  </si>
  <si>
    <t xml:space="preserve">CCGTTTC</t>
  </si>
  <si>
    <t xml:space="preserve">CCTAGCT</t>
  </si>
  <si>
    <t xml:space="preserve">CCTAGGC</t>
  </si>
  <si>
    <t xml:space="preserve">CCTATAA</t>
  </si>
  <si>
    <t xml:space="preserve">CCTATGT</t>
  </si>
  <si>
    <t xml:space="preserve">CCTCAAT</t>
  </si>
  <si>
    <t xml:space="preserve">CCTCCAC</t>
  </si>
  <si>
    <t xml:space="preserve">CCTCGGA</t>
  </si>
  <si>
    <t xml:space="preserve">CCTGACC</t>
  </si>
  <si>
    <t xml:space="preserve">CCTGCCG</t>
  </si>
  <si>
    <t xml:space="preserve">CGAAAGC</t>
  </si>
  <si>
    <t xml:space="preserve">CGAACCC</t>
  </si>
  <si>
    <t xml:space="preserve">CGAATAC</t>
  </si>
  <si>
    <t xml:space="preserve">CGAATTG</t>
  </si>
  <si>
    <t xml:space="preserve">CGACATT</t>
  </si>
  <si>
    <t xml:space="preserve">CGACTGG</t>
  </si>
  <si>
    <t xml:space="preserve">CGAGAGC</t>
  </si>
  <si>
    <t xml:space="preserve">CGAGGAA</t>
  </si>
  <si>
    <t xml:space="preserve">CGATACC</t>
  </si>
  <si>
    <t xml:space="preserve">CGATCAC</t>
  </si>
  <si>
    <t xml:space="preserve">CGATCGG</t>
  </si>
  <si>
    <t xml:space="preserve">CGATGTC</t>
  </si>
  <si>
    <t xml:space="preserve">CGCATTT</t>
  </si>
  <si>
    <t xml:space="preserve">CGCCAGA</t>
  </si>
  <si>
    <t xml:space="preserve">CGCCTAA</t>
  </si>
  <si>
    <t xml:space="preserve">CGCGACC</t>
  </si>
  <si>
    <t xml:space="preserve">CGCGCAG</t>
  </si>
  <si>
    <t xml:space="preserve">CGCGCCT</t>
  </si>
  <si>
    <t xml:space="preserve">CGCGGTT</t>
  </si>
  <si>
    <t xml:space="preserve">CGCGTGG</t>
  </si>
  <si>
    <t xml:space="preserve">CGCGTTA</t>
  </si>
  <si>
    <t xml:space="preserve">CGCTCCA</t>
  </si>
  <si>
    <t xml:space="preserve">CGCTCGC</t>
  </si>
  <si>
    <t xml:space="preserve">CGCTGAA</t>
  </si>
  <si>
    <t xml:space="preserve">CGCTGCG</t>
  </si>
  <si>
    <t xml:space="preserve">CGGACCC</t>
  </si>
  <si>
    <t xml:space="preserve">CGGACCT</t>
  </si>
  <si>
    <t xml:space="preserve">CGGCACC</t>
  </si>
  <si>
    <t xml:space="preserve">CGGCCCG</t>
  </si>
  <si>
    <t xml:space="preserve">CGGGCAG</t>
  </si>
  <si>
    <t xml:space="preserve">CGGTGTA</t>
  </si>
  <si>
    <t xml:space="preserve">CGTAGGA</t>
  </si>
  <si>
    <t xml:space="preserve">CGTCGAG</t>
  </si>
  <si>
    <t xml:space="preserve">CGTGACC</t>
  </si>
  <si>
    <t xml:space="preserve">CGTGTGG</t>
  </si>
  <si>
    <t xml:space="preserve">CGTTGCC</t>
  </si>
  <si>
    <t xml:space="preserve">CTAATCG</t>
  </si>
  <si>
    <t xml:space="preserve">CTACCAC</t>
  </si>
  <si>
    <t xml:space="preserve">CTACCCG</t>
  </si>
  <si>
    <t xml:space="preserve">CTATCTT</t>
  </si>
  <si>
    <t xml:space="preserve">CTATGCC</t>
  </si>
  <si>
    <t xml:space="preserve">CTATTTA</t>
  </si>
  <si>
    <t xml:space="preserve">CTCAAAG</t>
  </si>
  <si>
    <t xml:space="preserve">CTCACAC</t>
  </si>
  <si>
    <t xml:space="preserve">CTCCCCA</t>
  </si>
  <si>
    <t xml:space="preserve">CTCCCGC</t>
  </si>
  <si>
    <t xml:space="preserve">CTCCGGC</t>
  </si>
  <si>
    <t xml:space="preserve">CTCCTCT</t>
  </si>
  <si>
    <t xml:space="preserve">CTCCTGG</t>
  </si>
  <si>
    <t xml:space="preserve">CTCGGGA</t>
  </si>
  <si>
    <t xml:space="preserve">CTCTAAT</t>
  </si>
  <si>
    <t xml:space="preserve">CTCTATT</t>
  </si>
  <si>
    <t xml:space="preserve">CTGAAGC</t>
  </si>
  <si>
    <t xml:space="preserve">CTGCAAG</t>
  </si>
  <si>
    <t xml:space="preserve">CTGCAGG</t>
  </si>
  <si>
    <t xml:space="preserve">CTGCGCG</t>
  </si>
  <si>
    <t xml:space="preserve">CTGGGTC</t>
  </si>
  <si>
    <t xml:space="preserve">CTGGGTG</t>
  </si>
  <si>
    <t xml:space="preserve">CTGTTAC</t>
  </si>
  <si>
    <t xml:space="preserve">CTTAGGA</t>
  </si>
  <si>
    <t xml:space="preserve">CTTCAGG</t>
  </si>
  <si>
    <t xml:space="preserve">CTTCAGT</t>
  </si>
  <si>
    <t xml:space="preserve">CTTCTCA</t>
  </si>
  <si>
    <t xml:space="preserve">CTTGGCA</t>
  </si>
  <si>
    <t xml:space="preserve">CTTGGGT</t>
  </si>
  <si>
    <t xml:space="preserve">CTTTAAC</t>
  </si>
  <si>
    <t xml:space="preserve">CTTTCTG</t>
  </si>
  <si>
    <t xml:space="preserve">CTTTGAT</t>
  </si>
  <si>
    <t xml:space="preserve">CTTTTGC</t>
  </si>
  <si>
    <t xml:space="preserve">GAACCTC</t>
  </si>
  <si>
    <t xml:space="preserve">GAACGGC</t>
  </si>
  <si>
    <t xml:space="preserve">GAACGGG</t>
  </si>
  <si>
    <t xml:space="preserve">GAAGACC</t>
  </si>
  <si>
    <t xml:space="preserve">GAAGTAA</t>
  </si>
  <si>
    <t xml:space="preserve">GAATATG</t>
  </si>
  <si>
    <t xml:space="preserve">GAATCTG</t>
  </si>
  <si>
    <t xml:space="preserve">GACAAAT</t>
  </si>
  <si>
    <t xml:space="preserve">GACACAA</t>
  </si>
  <si>
    <t xml:space="preserve">GACCAGG</t>
  </si>
  <si>
    <t xml:space="preserve">GACCAGT</t>
  </si>
  <si>
    <t xml:space="preserve">GACCGCA</t>
  </si>
  <si>
    <t xml:space="preserve">GACGAAA</t>
  </si>
  <si>
    <t xml:space="preserve">GACGAAC</t>
  </si>
  <si>
    <t xml:space="preserve">GACGAGC</t>
  </si>
  <si>
    <t xml:space="preserve">GACTCCG</t>
  </si>
  <si>
    <t xml:space="preserve">GACTCGA</t>
  </si>
  <si>
    <t xml:space="preserve">GACTTAT</t>
  </si>
  <si>
    <t xml:space="preserve">GACTTTT</t>
  </si>
  <si>
    <t xml:space="preserve">GAGCAGA</t>
  </si>
  <si>
    <t xml:space="preserve">GAGCAGG</t>
  </si>
  <si>
    <t xml:space="preserve">GAGCCAG</t>
  </si>
  <si>
    <t xml:space="preserve">GAGCCGG</t>
  </si>
  <si>
    <t xml:space="preserve">GAGCGCG</t>
  </si>
  <si>
    <t xml:space="preserve">GAGCGGG</t>
  </si>
  <si>
    <t xml:space="preserve">GAGGACA</t>
  </si>
  <si>
    <t xml:space="preserve">GAGGAGT</t>
  </si>
  <si>
    <t xml:space="preserve">GAGGCTC</t>
  </si>
  <si>
    <t xml:space="preserve">GAGGCTT</t>
  </si>
  <si>
    <t xml:space="preserve">GAGGGGT</t>
  </si>
  <si>
    <t xml:space="preserve">GAGTTAG</t>
  </si>
  <si>
    <t xml:space="preserve">GAGTTGA</t>
  </si>
  <si>
    <t xml:space="preserve">GATAAAT</t>
  </si>
  <si>
    <t xml:space="preserve">GATACCA</t>
  </si>
  <si>
    <t xml:space="preserve">GATAGTG</t>
  </si>
  <si>
    <t xml:space="preserve">GATATAG</t>
  </si>
  <si>
    <t xml:space="preserve">GATATCC</t>
  </si>
  <si>
    <t xml:space="preserve">GATATTC</t>
  </si>
  <si>
    <t xml:space="preserve">GATGAAA</t>
  </si>
  <si>
    <t xml:space="preserve">GATTCGA</t>
  </si>
  <si>
    <t xml:space="preserve">GATTCTA</t>
  </si>
  <si>
    <t xml:space="preserve">GATTTTA</t>
  </si>
  <si>
    <t xml:space="preserve">GCAACTG</t>
  </si>
  <si>
    <t xml:space="preserve">GCAAGGG</t>
  </si>
  <si>
    <t xml:space="preserve">GCAAGTT</t>
  </si>
  <si>
    <t xml:space="preserve">GCACCCG</t>
  </si>
  <si>
    <t xml:space="preserve">GCACCCT</t>
  </si>
  <si>
    <t xml:space="preserve">GCACCGC</t>
  </si>
  <si>
    <t xml:space="preserve">GCACGTT</t>
  </si>
  <si>
    <t xml:space="preserve">GCAGGTC</t>
  </si>
  <si>
    <t xml:space="preserve">GCAGTGC</t>
  </si>
  <si>
    <t xml:space="preserve">GCAGTTT</t>
  </si>
  <si>
    <t xml:space="preserve">GCATCCG</t>
  </si>
  <si>
    <t xml:space="preserve">GCATGAG</t>
  </si>
  <si>
    <t xml:space="preserve">GCATTGT</t>
  </si>
  <si>
    <t xml:space="preserve">GCCAATA</t>
  </si>
  <si>
    <t xml:space="preserve">GCCACAG</t>
  </si>
  <si>
    <t xml:space="preserve">GCCAGCC</t>
  </si>
  <si>
    <t xml:space="preserve">GCCAGGA</t>
  </si>
  <si>
    <t xml:space="preserve">GCCATAA</t>
  </si>
  <si>
    <t xml:space="preserve">GCCATCG</t>
  </si>
  <si>
    <t xml:space="preserve">GCCCAAC</t>
  </si>
  <si>
    <t xml:space="preserve">GCCCCAA</t>
  </si>
  <si>
    <t xml:space="preserve">GCCCTCC</t>
  </si>
  <si>
    <t xml:space="preserve">GCCGATG</t>
  </si>
  <si>
    <t xml:space="preserve">GCCTAGC</t>
  </si>
  <si>
    <t xml:space="preserve">GCCTCGA</t>
  </si>
  <si>
    <t xml:space="preserve">GCCTCGG</t>
  </si>
  <si>
    <t xml:space="preserve">GCCTCTT</t>
  </si>
  <si>
    <t xml:space="preserve">GCCTGCT</t>
  </si>
  <si>
    <t xml:space="preserve">GCCTTGG</t>
  </si>
  <si>
    <t xml:space="preserve">GCGAAAG</t>
  </si>
  <si>
    <t xml:space="preserve">GCGACAA</t>
  </si>
  <si>
    <t xml:space="preserve">GCGACTT</t>
  </si>
  <si>
    <t xml:space="preserve">GCGCCAC</t>
  </si>
  <si>
    <t xml:space="preserve">GCGCTGC</t>
  </si>
  <si>
    <t xml:space="preserve">GCGCTTA</t>
  </si>
  <si>
    <t xml:space="preserve">GCGGACG</t>
  </si>
  <si>
    <t xml:space="preserve">GCGGCCA</t>
  </si>
  <si>
    <t xml:space="preserve">GCGGTAC</t>
  </si>
  <si>
    <t xml:space="preserve">GCGTAGC</t>
  </si>
  <si>
    <t xml:space="preserve">GCTACCA</t>
  </si>
  <si>
    <t xml:space="preserve">GCTATGG</t>
  </si>
  <si>
    <t xml:space="preserve">GCTCCCC</t>
  </si>
  <si>
    <t xml:space="preserve">GCTCCCG</t>
  </si>
  <si>
    <t xml:space="preserve">GCTGAAG</t>
  </si>
  <si>
    <t xml:space="preserve">GCTGCGC</t>
  </si>
  <si>
    <t xml:space="preserve">GCTGGGC</t>
  </si>
  <si>
    <t xml:space="preserve">GCTGTAA</t>
  </si>
  <si>
    <t xml:space="preserve">GCTGTGC</t>
  </si>
  <si>
    <t xml:space="preserve">GCTGTTT</t>
  </si>
  <si>
    <t xml:space="preserve">GCTTAGT</t>
  </si>
  <si>
    <t xml:space="preserve">GCTTGAC</t>
  </si>
  <si>
    <t xml:space="preserve">GGAAGCA</t>
  </si>
  <si>
    <t xml:space="preserve">GGAAGTA</t>
  </si>
  <si>
    <t xml:space="preserve">GGAGACA</t>
  </si>
  <si>
    <t xml:space="preserve">GGATCAT</t>
  </si>
  <si>
    <t xml:space="preserve">GGATCGG</t>
  </si>
  <si>
    <t xml:space="preserve">GGATCTT</t>
  </si>
  <si>
    <t xml:space="preserve">GGATGCA</t>
  </si>
  <si>
    <t xml:space="preserve">GGATTCG</t>
  </si>
  <si>
    <t xml:space="preserve">GGCAACG</t>
  </si>
  <si>
    <t xml:space="preserve">GGCACTT</t>
  </si>
  <si>
    <t xml:space="preserve">GGCCCAG</t>
  </si>
  <si>
    <t xml:space="preserve">GGCGATC</t>
  </si>
  <si>
    <t xml:space="preserve">GGCGCTG</t>
  </si>
  <si>
    <t xml:space="preserve">GGCGTAC</t>
  </si>
  <si>
    <t xml:space="preserve">GGCTCGG</t>
  </si>
  <si>
    <t xml:space="preserve">GGCTGTA</t>
  </si>
  <si>
    <t xml:space="preserve">GGCTTTC</t>
  </si>
  <si>
    <t xml:space="preserve">GGGAGAC</t>
  </si>
  <si>
    <t xml:space="preserve">GGGAGCC</t>
  </si>
  <si>
    <t xml:space="preserve">GGGATGT</t>
  </si>
  <si>
    <t xml:space="preserve">GGGATTA</t>
  </si>
  <si>
    <t xml:space="preserve">GGGCACG</t>
  </si>
  <si>
    <t xml:space="preserve">GGGCAGT</t>
  </si>
  <si>
    <t xml:space="preserve">GGGCCAT</t>
  </si>
  <si>
    <t xml:space="preserve">GGGCTAA</t>
  </si>
  <si>
    <t xml:space="preserve">GGGGGCA</t>
  </si>
  <si>
    <t xml:space="preserve">GGGGGCT</t>
  </si>
  <si>
    <t xml:space="preserve">GGGGGGG</t>
  </si>
  <si>
    <t xml:space="preserve">GGGGTCC</t>
  </si>
  <si>
    <t xml:space="preserve">GGGTAGC</t>
  </si>
  <si>
    <t xml:space="preserve">GGGTCGC</t>
  </si>
  <si>
    <t xml:space="preserve">GGGTGGT</t>
  </si>
  <si>
    <t xml:space="preserve">GGGTTCC</t>
  </si>
  <si>
    <t xml:space="preserve">GGTACAA</t>
  </si>
  <si>
    <t xml:space="preserve">GGTACGA</t>
  </si>
  <si>
    <t xml:space="preserve">GGTAGAA</t>
  </si>
  <si>
    <t xml:space="preserve">GGTATCT</t>
  </si>
  <si>
    <t xml:space="preserve">GGTCACC</t>
  </si>
  <si>
    <t xml:space="preserve">GGTCTCC</t>
  </si>
  <si>
    <t xml:space="preserve">GGTTACA</t>
  </si>
  <si>
    <t xml:space="preserve">GGTTATT</t>
  </si>
  <si>
    <t xml:space="preserve">GGTTGGT</t>
  </si>
  <si>
    <t xml:space="preserve">GGTTTCG</t>
  </si>
  <si>
    <t xml:space="preserve">GTAAAAT</t>
  </si>
  <si>
    <t xml:space="preserve">GTAAAGC</t>
  </si>
  <si>
    <t xml:space="preserve">GTACCAA</t>
  </si>
  <si>
    <t xml:space="preserve">GTACGCG</t>
  </si>
  <si>
    <t xml:space="preserve">GTACGTT</t>
  </si>
  <si>
    <t xml:space="preserve">GTATGTT</t>
  </si>
  <si>
    <t xml:space="preserve">GTATTAA</t>
  </si>
  <si>
    <t xml:space="preserve">GTCAACG</t>
  </si>
  <si>
    <t xml:space="preserve">GTCCCCA</t>
  </si>
  <si>
    <t xml:space="preserve">GTCGATT</t>
  </si>
  <si>
    <t xml:space="preserve">GTCGCGT</t>
  </si>
  <si>
    <t xml:space="preserve">GTCGTGT</t>
  </si>
  <si>
    <t xml:space="preserve">GTCTGAA</t>
  </si>
  <si>
    <t xml:space="preserve">GTCTTAT</t>
  </si>
  <si>
    <t xml:space="preserve">GTCTTTT</t>
  </si>
  <si>
    <t xml:space="preserve">GTGAATG</t>
  </si>
  <si>
    <t xml:space="preserve">GTGAGGG</t>
  </si>
  <si>
    <t xml:space="preserve">GTGCCAT</t>
  </si>
  <si>
    <t xml:space="preserve">GTGCCCT</t>
  </si>
  <si>
    <t xml:space="preserve">GTGCCTT</t>
  </si>
  <si>
    <t xml:space="preserve">GTGTAGT</t>
  </si>
  <si>
    <t xml:space="preserve">GTGTCGG</t>
  </si>
  <si>
    <t xml:space="preserve">GTGTCTG</t>
  </si>
  <si>
    <t xml:space="preserve">GTTAATC</t>
  </si>
  <si>
    <t xml:space="preserve">GTTACTC</t>
  </si>
  <si>
    <t xml:space="preserve">GTTAGAG</t>
  </si>
  <si>
    <t xml:space="preserve">GTTATCT</t>
  </si>
  <si>
    <t xml:space="preserve">GTTCAGT</t>
  </si>
  <si>
    <t xml:space="preserve">GTTCCTT</t>
  </si>
  <si>
    <t xml:space="preserve">GTTCGAC</t>
  </si>
  <si>
    <t xml:space="preserve">GTTCGGG</t>
  </si>
  <si>
    <t xml:space="preserve">GTTGAGA</t>
  </si>
  <si>
    <t xml:space="preserve">GTTGATT</t>
  </si>
  <si>
    <t xml:space="preserve">GTTTTCG</t>
  </si>
  <si>
    <t xml:space="preserve">TAACATG</t>
  </si>
  <si>
    <t xml:space="preserve">TAACCCG</t>
  </si>
  <si>
    <t xml:space="preserve">TAACCTT</t>
  </si>
  <si>
    <t xml:space="preserve">TAACTAA</t>
  </si>
  <si>
    <t xml:space="preserve">TAAGGGT</t>
  </si>
  <si>
    <t xml:space="preserve">TAAGTTC</t>
  </si>
  <si>
    <t xml:space="preserve">TAATAAG</t>
  </si>
  <si>
    <t xml:space="preserve">TAATACG</t>
  </si>
  <si>
    <t xml:space="preserve">TAATTGG</t>
  </si>
  <si>
    <t xml:space="preserve">TAATTTG</t>
  </si>
  <si>
    <t xml:space="preserve">TACAAGG</t>
  </si>
  <si>
    <t xml:space="preserve">TACACTT</t>
  </si>
  <si>
    <t xml:space="preserve">TACGAAA</t>
  </si>
  <si>
    <t xml:space="preserve">TACGGGA</t>
  </si>
  <si>
    <t xml:space="preserve">TACGTAC</t>
  </si>
  <si>
    <t xml:space="preserve">TACTCTA</t>
  </si>
  <si>
    <t xml:space="preserve">TACTGAA</t>
  </si>
  <si>
    <t xml:space="preserve">TACTTCA</t>
  </si>
  <si>
    <t xml:space="preserve">TAGCAGT</t>
  </si>
  <si>
    <t xml:space="preserve">TAGCCGA</t>
  </si>
  <si>
    <t xml:space="preserve">TAGGATG</t>
  </si>
  <si>
    <t xml:space="preserve">TAGGCAT</t>
  </si>
  <si>
    <t xml:space="preserve">TAGGCCC</t>
  </si>
  <si>
    <t xml:space="preserve">TAGGGAT</t>
  </si>
  <si>
    <t xml:space="preserve">TAGGTGC</t>
  </si>
  <si>
    <t xml:space="preserve">TAGTAGG</t>
  </si>
  <si>
    <t xml:space="preserve">TAGTCCG</t>
  </si>
  <si>
    <t xml:space="preserve">TAGTCTT</t>
  </si>
  <si>
    <t xml:space="preserve">TAGTGCC</t>
  </si>
  <si>
    <t xml:space="preserve">TAGTTAC</t>
  </si>
  <si>
    <t xml:space="preserve">TAGTTCG</t>
  </si>
  <si>
    <t xml:space="preserve">TATAAGC</t>
  </si>
  <si>
    <t xml:space="preserve">TATAATG</t>
  </si>
  <si>
    <t xml:space="preserve">TATACTG</t>
  </si>
  <si>
    <t xml:space="preserve">TATATGT</t>
  </si>
  <si>
    <t xml:space="preserve">TATCCAC</t>
  </si>
  <si>
    <t xml:space="preserve">TATGAAC</t>
  </si>
  <si>
    <t xml:space="preserve">TATGTTT</t>
  </si>
  <si>
    <t xml:space="preserve">TATTCAA</t>
  </si>
  <si>
    <t xml:space="preserve">TATTCAC</t>
  </si>
  <si>
    <t xml:space="preserve">TATTCAT</t>
  </si>
  <si>
    <t xml:space="preserve">TATTCGT</t>
  </si>
  <si>
    <t xml:space="preserve">TCAAATC</t>
  </si>
  <si>
    <t xml:space="preserve">TCACCGA</t>
  </si>
  <si>
    <t xml:space="preserve">TCACTGT</t>
  </si>
  <si>
    <t xml:space="preserve">TCAGCGC</t>
  </si>
  <si>
    <t xml:space="preserve">TCATCAT</t>
  </si>
  <si>
    <t xml:space="preserve">TCATCTA</t>
  </si>
  <si>
    <t xml:space="preserve">TCCAGAC</t>
  </si>
  <si>
    <t xml:space="preserve">TCCCAGG</t>
  </si>
  <si>
    <t xml:space="preserve">TCCCCAA</t>
  </si>
  <si>
    <t xml:space="preserve">TCCCCAT</t>
  </si>
  <si>
    <t xml:space="preserve">TCCCGGC</t>
  </si>
  <si>
    <t xml:space="preserve">TCCGTAG</t>
  </si>
  <si>
    <t xml:space="preserve">TCCTCAC</t>
  </si>
  <si>
    <t xml:space="preserve">TCCTTAG</t>
  </si>
  <si>
    <t xml:space="preserve">TCGAATT</t>
  </si>
  <si>
    <t xml:space="preserve">TCGACTT</t>
  </si>
  <si>
    <t xml:space="preserve">TCGAGAA</t>
  </si>
  <si>
    <t xml:space="preserve">TCGCAGC</t>
  </si>
  <si>
    <t xml:space="preserve">TCGCAGG</t>
  </si>
  <si>
    <t xml:space="preserve">TCGCCGG</t>
  </si>
  <si>
    <t xml:space="preserve">TCGTAAC</t>
  </si>
  <si>
    <t xml:space="preserve">TCGTTCC</t>
  </si>
  <si>
    <t xml:space="preserve">TCTATCC</t>
  </si>
  <si>
    <t xml:space="preserve">TCTCAAC</t>
  </si>
  <si>
    <t xml:space="preserve">TCTCCCC</t>
  </si>
  <si>
    <t xml:space="preserve">TCTCCCT</t>
  </si>
  <si>
    <t xml:space="preserve">TCTCCGT</t>
  </si>
  <si>
    <t xml:space="preserve">TCTGATC</t>
  </si>
  <si>
    <t xml:space="preserve">TCTGGTA</t>
  </si>
  <si>
    <t xml:space="preserve">TCTGGTT</t>
  </si>
  <si>
    <t xml:space="preserve">TCTGTGG</t>
  </si>
  <si>
    <t xml:space="preserve">TCTGTGT</t>
  </si>
  <si>
    <t xml:space="preserve">TCTTACG</t>
  </si>
  <si>
    <t xml:space="preserve">TCTTATA</t>
  </si>
  <si>
    <t xml:space="preserve">TCTTCGC</t>
  </si>
  <si>
    <t xml:space="preserve">TCTTGGG</t>
  </si>
  <si>
    <t xml:space="preserve">TGACCAT</t>
  </si>
  <si>
    <t xml:space="preserve">TGACTGG</t>
  </si>
  <si>
    <t xml:space="preserve">TGAGCTT</t>
  </si>
  <si>
    <t xml:space="preserve">TGAGGAG</t>
  </si>
  <si>
    <t xml:space="preserve">TGATATG</t>
  </si>
  <si>
    <t xml:space="preserve">TGATCGG</t>
  </si>
  <si>
    <t xml:space="preserve">TGATGCC</t>
  </si>
  <si>
    <t xml:space="preserve">TGCAACG</t>
  </si>
  <si>
    <t xml:space="preserve">TGCAAGG</t>
  </si>
  <si>
    <t xml:space="preserve">TGCAGGA</t>
  </si>
  <si>
    <t xml:space="preserve">TGCCTGG</t>
  </si>
  <si>
    <t xml:space="preserve">TGCGAAC</t>
  </si>
  <si>
    <t xml:space="preserve">TGCTCCG</t>
  </si>
  <si>
    <t xml:space="preserve">TGGACGC</t>
  </si>
  <si>
    <t xml:space="preserve">TGGCGCA</t>
  </si>
  <si>
    <t xml:space="preserve">TGGCGGG</t>
  </si>
  <si>
    <t xml:space="preserve">TGGCTAA</t>
  </si>
  <si>
    <t xml:space="preserve">TGGCTCC</t>
  </si>
  <si>
    <t xml:space="preserve">TGGCTGT</t>
  </si>
  <si>
    <t xml:space="preserve">TGGGAAA</t>
  </si>
  <si>
    <t xml:space="preserve">TGGGTAG</t>
  </si>
  <si>
    <t xml:space="preserve">TGGGTCG</t>
  </si>
  <si>
    <t xml:space="preserve">TGGTAGA</t>
  </si>
  <si>
    <t xml:space="preserve">TGGTTCC</t>
  </si>
  <si>
    <t xml:space="preserve">TGGTTGT</t>
  </si>
  <si>
    <t xml:space="preserve">TGTCATT</t>
  </si>
  <si>
    <t xml:space="preserve">TGTCCCG</t>
  </si>
  <si>
    <t xml:space="preserve">TGTCGCG</t>
  </si>
  <si>
    <t xml:space="preserve">TGTGACC</t>
  </si>
  <si>
    <t xml:space="preserve">TGTTGAG</t>
  </si>
  <si>
    <t xml:space="preserve">TGTTGTC</t>
  </si>
  <si>
    <t xml:space="preserve">TTAACGT</t>
  </si>
  <si>
    <t xml:space="preserve">TTACAAG</t>
  </si>
  <si>
    <t xml:space="preserve">TTACTGT</t>
  </si>
  <si>
    <t xml:space="preserve">TTAGAAT</t>
  </si>
  <si>
    <t xml:space="preserve">TTAGATT</t>
  </si>
  <si>
    <t xml:space="preserve">TTAGTTG</t>
  </si>
  <si>
    <t xml:space="preserve">TTATCAG</t>
  </si>
  <si>
    <t xml:space="preserve">TTATGCG</t>
  </si>
  <si>
    <t xml:space="preserve">TTATGGG</t>
  </si>
  <si>
    <t xml:space="preserve">TTATTAA</t>
  </si>
  <si>
    <t xml:space="preserve">TTCAGTC</t>
  </si>
  <si>
    <t xml:space="preserve">TTCATTC</t>
  </si>
  <si>
    <t xml:space="preserve">TTCATTG</t>
  </si>
  <si>
    <t xml:space="preserve">TTCCCAG</t>
  </si>
  <si>
    <t xml:space="preserve">TTCCGGC</t>
  </si>
  <si>
    <t xml:space="preserve">TTCCGGG</t>
  </si>
  <si>
    <t xml:space="preserve">TTCTAAG</t>
  </si>
  <si>
    <t xml:space="preserve">TTCTCTT</t>
  </si>
  <si>
    <t xml:space="preserve">TTCTGGT</t>
  </si>
  <si>
    <t xml:space="preserve">TTGACCA</t>
  </si>
  <si>
    <t xml:space="preserve">TTGACTC</t>
  </si>
  <si>
    <t xml:space="preserve">TTGAGTA</t>
  </si>
  <si>
    <t xml:space="preserve">TTGCAGG</t>
  </si>
  <si>
    <t xml:space="preserve">TTGCCGA</t>
  </si>
  <si>
    <t xml:space="preserve">TTGCGCT</t>
  </si>
  <si>
    <t xml:space="preserve">TTGGCTC</t>
  </si>
  <si>
    <t xml:space="preserve">TTGTACC</t>
  </si>
  <si>
    <t xml:space="preserve">TTGTGAC</t>
  </si>
  <si>
    <t xml:space="preserve">TTGTGGC</t>
  </si>
  <si>
    <t xml:space="preserve">TTGTTTG</t>
  </si>
  <si>
    <t xml:space="preserve">TTTAATG</t>
  </si>
  <si>
    <t xml:space="preserve">TTTATCC</t>
  </si>
  <si>
    <t xml:space="preserve">TTTCAGA</t>
  </si>
  <si>
    <t xml:space="preserve">TTTCCCT</t>
  </si>
  <si>
    <t xml:space="preserve">TTTGAAG</t>
  </si>
  <si>
    <t xml:space="preserve">TTTGAGG</t>
  </si>
  <si>
    <t xml:space="preserve">TTTTACG</t>
  </si>
  <si>
    <t xml:space="preserve">TTTTAGA</t>
  </si>
  <si>
    <t xml:space="preserve">AAAACAC</t>
  </si>
  <si>
    <t xml:space="preserve">AAAACCT</t>
  </si>
  <si>
    <t xml:space="preserve">AAAATTC</t>
  </si>
  <si>
    <t xml:space="preserve">AAACCCC</t>
  </si>
  <si>
    <t xml:space="preserve">AAACCCG</t>
  </si>
  <si>
    <t xml:space="preserve">AAAGAAA</t>
  </si>
  <si>
    <t xml:space="preserve">AAAGATA</t>
  </si>
  <si>
    <t xml:space="preserve">AAAGTTT</t>
  </si>
  <si>
    <t xml:space="preserve">AAATAGT</t>
  </si>
  <si>
    <t xml:space="preserve">AAATCTC</t>
  </si>
  <si>
    <t xml:space="preserve">AACAACC</t>
  </si>
  <si>
    <t xml:space="preserve">AACACGA</t>
  </si>
  <si>
    <t xml:space="preserve">AACATGA</t>
  </si>
  <si>
    <t xml:space="preserve">AACCCCT</t>
  </si>
  <si>
    <t xml:space="preserve">AACCGAT</t>
  </si>
  <si>
    <t xml:space="preserve">AACCGCG</t>
  </si>
  <si>
    <t xml:space="preserve">AACCGGG</t>
  </si>
  <si>
    <t xml:space="preserve">AACCGTG</t>
  </si>
  <si>
    <t xml:space="preserve">AACCTAG</t>
  </si>
  <si>
    <t xml:space="preserve">AACCTCG</t>
  </si>
  <si>
    <t xml:space="preserve">AACGCTG</t>
  </si>
  <si>
    <t xml:space="preserve">AACGGCA</t>
  </si>
  <si>
    <t xml:space="preserve">AACGTAA</t>
  </si>
  <si>
    <t xml:space="preserve">AACGTAT</t>
  </si>
  <si>
    <t xml:space="preserve">AACTCGC</t>
  </si>
  <si>
    <t xml:space="preserve">AACTTGG</t>
  </si>
  <si>
    <t xml:space="preserve">AAGAAAT</t>
  </si>
  <si>
    <t xml:space="preserve">AAGAACT</t>
  </si>
  <si>
    <t xml:space="preserve">AAGAGGA</t>
  </si>
  <si>
    <t xml:space="preserve">AAGCGTG</t>
  </si>
  <si>
    <t xml:space="preserve">AAGCTGA</t>
  </si>
  <si>
    <t xml:space="preserve">AAGGCTA</t>
  </si>
  <si>
    <t xml:space="preserve">AAGTATA</t>
  </si>
  <si>
    <t xml:space="preserve">AAGTGGC</t>
  </si>
  <si>
    <t xml:space="preserve">AATACGC</t>
  </si>
  <si>
    <t xml:space="preserve">AATAGCT</t>
  </si>
  <si>
    <t xml:space="preserve">AATAGTC</t>
  </si>
  <si>
    <t xml:space="preserve">AATATGA</t>
  </si>
  <si>
    <t xml:space="preserve">AATCAGG</t>
  </si>
  <si>
    <t xml:space="preserve">AATCCAT</t>
  </si>
  <si>
    <t xml:space="preserve">AATCTAA</t>
  </si>
  <si>
    <t xml:space="preserve">AATGGCT</t>
  </si>
  <si>
    <t xml:space="preserve">AATGTCC</t>
  </si>
  <si>
    <t xml:space="preserve">AATTGAT</t>
  </si>
  <si>
    <t xml:space="preserve">ACAAGGT</t>
  </si>
  <si>
    <t xml:space="preserve">ACACATT</t>
  </si>
  <si>
    <t xml:space="preserve">ACACCCC</t>
  </si>
  <si>
    <t xml:space="preserve">ACACGTT</t>
  </si>
  <si>
    <t xml:space="preserve">ACACTTG</t>
  </si>
  <si>
    <t xml:space="preserve">ACAGATT</t>
  </si>
  <si>
    <t xml:space="preserve">ACAGCGC</t>
  </si>
  <si>
    <t xml:space="preserve">ACATTAC</t>
  </si>
  <si>
    <t xml:space="preserve">ACCAAAT</t>
  </si>
  <si>
    <t xml:space="preserve">ACCAGAC</t>
  </si>
  <si>
    <t xml:space="preserve">ACCAGAT</t>
  </si>
  <si>
    <t xml:space="preserve">ACCAGCT</t>
  </si>
  <si>
    <t xml:space="preserve">ACCAGGG</t>
  </si>
  <si>
    <t xml:space="preserve">ACCAGTT</t>
  </si>
  <si>
    <t xml:space="preserve">ACCATGG</t>
  </si>
  <si>
    <t xml:space="preserve">ACCCAGG</t>
  </si>
  <si>
    <t xml:space="preserve">ACCCCAA</t>
  </si>
  <si>
    <t xml:space="preserve">ACCCGAA</t>
  </si>
  <si>
    <t xml:space="preserve">ACCCTGG</t>
  </si>
  <si>
    <t xml:space="preserve">ACCGAGG</t>
  </si>
  <si>
    <t xml:space="preserve">ACCGCTC</t>
  </si>
  <si>
    <t xml:space="preserve">ACCGCTT</t>
  </si>
  <si>
    <t xml:space="preserve">ACCTCAT</t>
  </si>
  <si>
    <t xml:space="preserve">ACCTTCA</t>
  </si>
  <si>
    <t xml:space="preserve">ACGAGGT</t>
  </si>
  <si>
    <t xml:space="preserve">ACGCAAT</t>
  </si>
  <si>
    <t xml:space="preserve">ACGCCCT</t>
  </si>
  <si>
    <t xml:space="preserve">ACGCTCC</t>
  </si>
  <si>
    <t xml:space="preserve">ACGGATA</t>
  </si>
  <si>
    <t xml:space="preserve">ACGGCGT</t>
  </si>
  <si>
    <t xml:space="preserve">ACGGGGT</t>
  </si>
  <si>
    <t xml:space="preserve">ACGTGAC</t>
  </si>
  <si>
    <t xml:space="preserve">ACGTTTA</t>
  </si>
  <si>
    <t xml:space="preserve">ACTAACC</t>
  </si>
  <si>
    <t xml:space="preserve">ACTAAGG</t>
  </si>
  <si>
    <t xml:space="preserve">ACTACAC</t>
  </si>
  <si>
    <t xml:space="preserve">ACTACCC</t>
  </si>
  <si>
    <t xml:space="preserve">ACTCCCC</t>
  </si>
  <si>
    <t xml:space="preserve">ACTGGGC</t>
  </si>
  <si>
    <t xml:space="preserve">ACTGTGA</t>
  </si>
  <si>
    <t xml:space="preserve">ACTTACA</t>
  </si>
  <si>
    <t xml:space="preserve">ACTTATA</t>
  </si>
  <si>
    <t xml:space="preserve">ACTTATC</t>
  </si>
  <si>
    <t xml:space="preserve">ACTTGTT</t>
  </si>
  <si>
    <t xml:space="preserve">AGAACCT</t>
  </si>
  <si>
    <t xml:space="preserve">AGAATAC</t>
  </si>
  <si>
    <t xml:space="preserve">AGAATGA</t>
  </si>
  <si>
    <t xml:space="preserve">AGACCTT</t>
  </si>
  <si>
    <t xml:space="preserve">AGACTTA</t>
  </si>
  <si>
    <t xml:space="preserve">AGAGAAC</t>
  </si>
  <si>
    <t xml:space="preserve">AGAGCGA</t>
  </si>
  <si>
    <t xml:space="preserve">AGATCAT</t>
  </si>
  <si>
    <t xml:space="preserve">AGATGAT</t>
  </si>
  <si>
    <t xml:space="preserve">AGATTAT</t>
  </si>
  <si>
    <t xml:space="preserve">AGCAAAA</t>
  </si>
  <si>
    <t xml:space="preserve">AGCAACA</t>
  </si>
  <si>
    <t xml:space="preserve">AGCAATA</t>
  </si>
  <si>
    <t xml:space="preserve">AGCAGAA</t>
  </si>
  <si>
    <t xml:space="preserve">AGCCAAT</t>
  </si>
  <si>
    <t xml:space="preserve">AGCCACC</t>
  </si>
  <si>
    <t xml:space="preserve">AGCCCTC</t>
  </si>
  <si>
    <t xml:space="preserve">AGCCTTC</t>
  </si>
  <si>
    <t xml:space="preserve">AGCGAAA</t>
  </si>
  <si>
    <t xml:space="preserve">AGCGCGG</t>
  </si>
  <si>
    <t xml:space="preserve">AGCGGTA</t>
  </si>
  <si>
    <t xml:space="preserve">AGCTATA</t>
  </si>
  <si>
    <t xml:space="preserve">AGCTCGC</t>
  </si>
  <si>
    <t xml:space="preserve">AGGAAGG</t>
  </si>
  <si>
    <t xml:space="preserve">AGGAGGA</t>
  </si>
  <si>
    <t xml:space="preserve">AGGATGG</t>
  </si>
  <si>
    <t xml:space="preserve">AGGCAGC</t>
  </si>
  <si>
    <t xml:space="preserve">AGGCGGC</t>
  </si>
  <si>
    <t xml:space="preserve">AGGGGAC</t>
  </si>
  <si>
    <t xml:space="preserve">AGGGTAG</t>
  </si>
  <si>
    <t xml:space="preserve">AGGGTAT</t>
  </si>
  <si>
    <t xml:space="preserve">AGGTAAG</t>
  </si>
  <si>
    <t xml:space="preserve">AGGTACG</t>
  </si>
  <si>
    <t xml:space="preserve">AGGTATT</t>
  </si>
  <si>
    <t xml:space="preserve">AGGTCTG</t>
  </si>
  <si>
    <t xml:space="preserve">AGTAACC</t>
  </si>
  <si>
    <t xml:space="preserve">AGTACAT</t>
  </si>
  <si>
    <t xml:space="preserve">AGTATCC</t>
  </si>
  <si>
    <t xml:space="preserve">AGTCAAG</t>
  </si>
  <si>
    <t xml:space="preserve">AGTCAAT</t>
  </si>
  <si>
    <t xml:space="preserve">AGTCGAG</t>
  </si>
  <si>
    <t xml:space="preserve">AGTGACA</t>
  </si>
  <si>
    <t xml:space="preserve">AGTGGAG</t>
  </si>
  <si>
    <t xml:space="preserve">AGTTCTG</t>
  </si>
  <si>
    <t xml:space="preserve">ATAAATT</t>
  </si>
  <si>
    <t xml:space="preserve">ATAATTG</t>
  </si>
  <si>
    <t xml:space="preserve">ATACATA</t>
  </si>
  <si>
    <t xml:space="preserve">ATACCGG</t>
  </si>
  <si>
    <t xml:space="preserve">ATAGCTT</t>
  </si>
  <si>
    <t xml:space="preserve">ATATACA</t>
  </si>
  <si>
    <t xml:space="preserve">ATATATG</t>
  </si>
  <si>
    <t xml:space="preserve">ATATTAA</t>
  </si>
  <si>
    <t xml:space="preserve">ATCATAA</t>
  </si>
  <si>
    <t xml:space="preserve">ATCATTC</t>
  </si>
  <si>
    <t xml:space="preserve">ATCCAAG</t>
  </si>
  <si>
    <t xml:space="preserve">ATCCACC</t>
  </si>
  <si>
    <t xml:space="preserve">ATCCACT</t>
  </si>
  <si>
    <t xml:space="preserve">ATCCATA</t>
  </si>
  <si>
    <t xml:space="preserve">ATCCATT</t>
  </si>
  <si>
    <t xml:space="preserve">ATCCGCC</t>
  </si>
  <si>
    <t xml:space="preserve">ATCCTAG</t>
  </si>
  <si>
    <t xml:space="preserve">ATCCTCA</t>
  </si>
  <si>
    <t xml:space="preserve">ATCGGTG</t>
  </si>
  <si>
    <t xml:space="preserve">ATCTAGT</t>
  </si>
  <si>
    <t xml:space="preserve">ATGATGG</t>
  </si>
  <si>
    <t xml:space="preserve">ATGGAAA</t>
  </si>
  <si>
    <t xml:space="preserve">ATGGCAA</t>
  </si>
  <si>
    <t xml:space="preserve">ATGGCAC</t>
  </si>
  <si>
    <t xml:space="preserve">ATGGCCA</t>
  </si>
  <si>
    <t xml:space="preserve">ATGGTGA</t>
  </si>
  <si>
    <t xml:space="preserve">ATGGTGG</t>
  </si>
  <si>
    <t xml:space="preserve">ATGTAAG</t>
  </si>
  <si>
    <t xml:space="preserve">ATGTCAA</t>
  </si>
  <si>
    <t xml:space="preserve">ATGTGGT</t>
  </si>
  <si>
    <t xml:space="preserve">ATTAGGG</t>
  </si>
  <si>
    <t xml:space="preserve">ATTCACC</t>
  </si>
  <si>
    <t xml:space="preserve">ATTCGGA</t>
  </si>
  <si>
    <t xml:space="preserve">ATTCTCG</t>
  </si>
  <si>
    <t xml:space="preserve">ATTCTGA</t>
  </si>
  <si>
    <t xml:space="preserve">ATTGATA</t>
  </si>
  <si>
    <t xml:space="preserve">ATTTAAG</t>
  </si>
  <si>
    <t xml:space="preserve">ATTTCCG</t>
  </si>
  <si>
    <t xml:space="preserve">ATTTGGC</t>
  </si>
  <si>
    <t xml:space="preserve">ATTTTGG</t>
  </si>
  <si>
    <t xml:space="preserve">ATTTTTC</t>
  </si>
  <si>
    <t xml:space="preserve">CAAAGCC</t>
  </si>
  <si>
    <t xml:space="preserve">CAAATAC</t>
  </si>
  <si>
    <t xml:space="preserve">CAACCTG</t>
  </si>
  <si>
    <t xml:space="preserve">CAACGAC</t>
  </si>
  <si>
    <t xml:space="preserve">CAAGCGA</t>
  </si>
  <si>
    <t xml:space="preserve">CAATGCC</t>
  </si>
  <si>
    <t xml:space="preserve">CAATTTC</t>
  </si>
  <si>
    <t xml:space="preserve">CACCAAG</t>
  </si>
  <si>
    <t xml:space="preserve">CACCCAT</t>
  </si>
  <si>
    <t xml:space="preserve">CACCCGG</t>
  </si>
  <si>
    <t xml:space="preserve">CACGTTA</t>
  </si>
  <si>
    <t xml:space="preserve">CACTCTC</t>
  </si>
  <si>
    <t xml:space="preserve">CACTGAC</t>
  </si>
  <si>
    <t xml:space="preserve">CAGAACG</t>
  </si>
  <si>
    <t xml:space="preserve">CAGACCG</t>
  </si>
  <si>
    <t xml:space="preserve">CAGAGGG</t>
  </si>
  <si>
    <t xml:space="preserve">CAGAGTT</t>
  </si>
  <si>
    <t xml:space="preserve">CAGCAAT</t>
  </si>
  <si>
    <t xml:space="preserve">CAGCCAT</t>
  </si>
  <si>
    <t xml:space="preserve">CAGCCTA</t>
  </si>
  <si>
    <t xml:space="preserve">CAGCGGG</t>
  </si>
  <si>
    <t xml:space="preserve">CAGCGTG</t>
  </si>
  <si>
    <t xml:space="preserve">CAGGACT</t>
  </si>
  <si>
    <t xml:space="preserve">CAGGTAC</t>
  </si>
  <si>
    <t xml:space="preserve">CAGTCAG</t>
  </si>
  <si>
    <t xml:space="preserve">CAGTGTC</t>
  </si>
  <si>
    <t xml:space="preserve">CATAATA</t>
  </si>
  <si>
    <t xml:space="preserve">CATAGTC</t>
  </si>
  <si>
    <t xml:space="preserve">CATCATC</t>
  </si>
  <si>
    <t xml:space="preserve">CATCATT</t>
  </si>
  <si>
    <t xml:space="preserve">CATCCCG</t>
  </si>
  <si>
    <t xml:space="preserve">CATCGCG</t>
  </si>
  <si>
    <t xml:space="preserve">CATCGTT</t>
  </si>
  <si>
    <t xml:space="preserve">CATCTGG</t>
  </si>
  <si>
    <t xml:space="preserve">CATGACA</t>
  </si>
  <si>
    <t xml:space="preserve">CATGGTT</t>
  </si>
  <si>
    <t xml:space="preserve">CATTCTA</t>
  </si>
  <si>
    <t xml:space="preserve">CATTCTC</t>
  </si>
  <si>
    <t xml:space="preserve">CATTGGC</t>
  </si>
  <si>
    <t xml:space="preserve">CCAACGA</t>
  </si>
  <si>
    <t xml:space="preserve">CCACATA</t>
  </si>
  <si>
    <t xml:space="preserve">CCAGCAT</t>
  </si>
  <si>
    <t xml:space="preserve">CCATCAA</t>
  </si>
  <si>
    <t xml:space="preserve">CCCAGGG</t>
  </si>
  <si>
    <t xml:space="preserve">CCCATAC</t>
  </si>
  <si>
    <t xml:space="preserve">CCCCAAC</t>
  </si>
  <si>
    <t xml:space="preserve">CCCCACA</t>
  </si>
  <si>
    <t xml:space="preserve">CCCCGTA</t>
  </si>
  <si>
    <t xml:space="preserve">CCCCTGC</t>
  </si>
  <si>
    <t xml:space="preserve">CCCGGCA</t>
  </si>
  <si>
    <t xml:space="preserve">CCCGGGC</t>
  </si>
  <si>
    <t xml:space="preserve">CCCGTCA</t>
  </si>
  <si>
    <t xml:space="preserve">CCCTATT</t>
  </si>
  <si>
    <t xml:space="preserve">CCGACAC</t>
  </si>
  <si>
    <t xml:space="preserve">CCGATAT</t>
  </si>
  <si>
    <t xml:space="preserve">CCGCACG</t>
  </si>
  <si>
    <t xml:space="preserve">CCGCATC</t>
  </si>
  <si>
    <t xml:space="preserve">CCGCGGA</t>
  </si>
  <si>
    <t xml:space="preserve">CCGCTGT</t>
  </si>
  <si>
    <t xml:space="preserve">CCGGACG</t>
  </si>
  <si>
    <t xml:space="preserve">CCGGATC</t>
  </si>
  <si>
    <t xml:space="preserve">CCGGGCG</t>
  </si>
  <si>
    <t xml:space="preserve">CCGGGCT</t>
  </si>
  <si>
    <t xml:space="preserve">CCGGTGG</t>
  </si>
  <si>
    <t xml:space="preserve">CCGTCAC</t>
  </si>
  <si>
    <t xml:space="preserve">CCGTCTA</t>
  </si>
  <si>
    <t xml:space="preserve">CCGTGAG</t>
  </si>
  <si>
    <t xml:space="preserve">CCGTGTA</t>
  </si>
  <si>
    <t xml:space="preserve">CCGTTGC</t>
  </si>
  <si>
    <t xml:space="preserve">CCGTTGT</t>
  </si>
  <si>
    <t xml:space="preserve">CCTACAG</t>
  </si>
  <si>
    <t xml:space="preserve">CCTACGC</t>
  </si>
  <si>
    <t xml:space="preserve">CCTAGAG</t>
  </si>
  <si>
    <t xml:space="preserve">CCTAGGG</t>
  </si>
  <si>
    <t xml:space="preserve">CCTATAG</t>
  </si>
  <si>
    <t xml:space="preserve">CCTATGG</t>
  </si>
  <si>
    <t xml:space="preserve">CCTGATC</t>
  </si>
  <si>
    <t xml:space="preserve">CCTGGTC</t>
  </si>
  <si>
    <t xml:space="preserve">CCTTGTT</t>
  </si>
  <si>
    <t xml:space="preserve">CCTTTCA</t>
  </si>
  <si>
    <t xml:space="preserve">CGAAACA</t>
  </si>
  <si>
    <t xml:space="preserve">CGAAATA</t>
  </si>
  <si>
    <t xml:space="preserve">CGAATCG</t>
  </si>
  <si>
    <t xml:space="preserve">CGACCCT</t>
  </si>
  <si>
    <t xml:space="preserve">CGACGTG</t>
  </si>
  <si>
    <t xml:space="preserve">CGAGCAG</t>
  </si>
  <si>
    <t xml:space="preserve">CGAGCCG</t>
  </si>
  <si>
    <t xml:space="preserve">CGAGCGA</t>
  </si>
  <si>
    <t xml:space="preserve">CGATGCG</t>
  </si>
  <si>
    <t xml:space="preserve">CGCACAC</t>
  </si>
  <si>
    <t xml:space="preserve">CGCATTA</t>
  </si>
  <si>
    <t xml:space="preserve">CGCCGAA</t>
  </si>
  <si>
    <t xml:space="preserve">CGCCGGC</t>
  </si>
  <si>
    <t xml:space="preserve">CGCCGTA</t>
  </si>
  <si>
    <t xml:space="preserve">CGCCTCC</t>
  </si>
  <si>
    <t xml:space="preserve">CGCGCGT</t>
  </si>
  <si>
    <t xml:space="preserve">CGCTCGT</t>
  </si>
  <si>
    <t xml:space="preserve">CGGATGC</t>
  </si>
  <si>
    <t xml:space="preserve">CGGATGT</t>
  </si>
  <si>
    <t xml:space="preserve">CGGCCGG</t>
  </si>
  <si>
    <t xml:space="preserve">CGGCTAA</t>
  </si>
  <si>
    <t xml:space="preserve">CGGTAAC</t>
  </si>
  <si>
    <t xml:space="preserve">CGGTGCG</t>
  </si>
  <si>
    <t xml:space="preserve">CGGTGCT</t>
  </si>
  <si>
    <t xml:space="preserve">CGGTGGC</t>
  </si>
  <si>
    <t xml:space="preserve">CGGTTGA</t>
  </si>
  <si>
    <t xml:space="preserve">CGTCAGC</t>
  </si>
  <si>
    <t xml:space="preserve">CGTGCCC</t>
  </si>
  <si>
    <t xml:space="preserve">CGTTATT</t>
  </si>
  <si>
    <t xml:space="preserve">CGTTTAT</t>
  </si>
  <si>
    <t xml:space="preserve">CGTTTTC</t>
  </si>
  <si>
    <t xml:space="preserve">CTAAATA</t>
  </si>
  <si>
    <t xml:space="preserve">CTAACAC</t>
  </si>
  <si>
    <t xml:space="preserve">CTACATC</t>
  </si>
  <si>
    <t xml:space="preserve">CTACATT</t>
  </si>
  <si>
    <t xml:space="preserve">CTACTAA</t>
  </si>
  <si>
    <t xml:space="preserve">CTAGCCC</t>
  </si>
  <si>
    <t xml:space="preserve">CTATGGA</t>
  </si>
  <si>
    <t xml:space="preserve">CTCAAAT</t>
  </si>
  <si>
    <t xml:space="preserve">CTCAACG</t>
  </si>
  <si>
    <t xml:space="preserve">CTCATCC</t>
  </si>
  <si>
    <t xml:space="preserve">CTCCGCG</t>
  </si>
  <si>
    <t xml:space="preserve">CTCGACG</t>
  </si>
  <si>
    <t xml:space="preserve">CTCGATT</t>
  </si>
  <si>
    <t xml:space="preserve">CTCGGGT</t>
  </si>
  <si>
    <t xml:space="preserve">CTCGGTT</t>
  </si>
  <si>
    <t xml:space="preserve">CTGAATG</t>
  </si>
  <si>
    <t xml:space="preserve">CTGATTC</t>
  </si>
  <si>
    <t xml:space="preserve">CTGCCCC</t>
  </si>
  <si>
    <t xml:space="preserve">CTGCCTT</t>
  </si>
  <si>
    <t xml:space="preserve">CTGCGCT</t>
  </si>
  <si>
    <t xml:space="preserve">CTGGATG</t>
  </si>
  <si>
    <t xml:space="preserve">CTGGCTC</t>
  </si>
  <si>
    <t xml:space="preserve">CTGTAAG</t>
  </si>
  <si>
    <t xml:space="preserve">CTGTCCA</t>
  </si>
  <si>
    <t xml:space="preserve">CTTACTC</t>
  </si>
  <si>
    <t xml:space="preserve">CTTATGT</t>
  </si>
  <si>
    <t xml:space="preserve">CTTCAAG</t>
  </si>
  <si>
    <t xml:space="preserve">CTTCGTC</t>
  </si>
  <si>
    <t xml:space="preserve">CTTCTGG</t>
  </si>
  <si>
    <t xml:space="preserve">CTTGCGA</t>
  </si>
  <si>
    <t xml:space="preserve">CTTTAGG</t>
  </si>
  <si>
    <t xml:space="preserve">CTTTGGC</t>
  </si>
  <si>
    <t xml:space="preserve">GAAACTG</t>
  </si>
  <si>
    <t xml:space="preserve">GAAAGAA</t>
  </si>
  <si>
    <t xml:space="preserve">GAAGCAC</t>
  </si>
  <si>
    <t xml:space="preserve">GAAGCTC</t>
  </si>
  <si>
    <t xml:space="preserve">GAAGTCC</t>
  </si>
  <si>
    <t xml:space="preserve">GAAGTTC</t>
  </si>
  <si>
    <t xml:space="preserve">GAATAAG</t>
  </si>
  <si>
    <t xml:space="preserve">GAATAGA</t>
  </si>
  <si>
    <t xml:space="preserve">GAATCAC</t>
  </si>
  <si>
    <t xml:space="preserve">GAATCTA</t>
  </si>
  <si>
    <t xml:space="preserve">GAATGGA</t>
  </si>
  <si>
    <t xml:space="preserve">GAATTAC</t>
  </si>
  <si>
    <t xml:space="preserve">GAATTTA</t>
  </si>
  <si>
    <t xml:space="preserve">GACAAAG</t>
  </si>
  <si>
    <t xml:space="preserve">GACAATA</t>
  </si>
  <si>
    <t xml:space="preserve">GACATGG</t>
  </si>
  <si>
    <t xml:space="preserve">GACCGAA</t>
  </si>
  <si>
    <t xml:space="preserve">GACCGAT</t>
  </si>
  <si>
    <t xml:space="preserve">GACCTCT</t>
  </si>
  <si>
    <t xml:space="preserve">GACGCGC</t>
  </si>
  <si>
    <t xml:space="preserve">GACTCAG</t>
  </si>
  <si>
    <t xml:space="preserve">GACTTCG</t>
  </si>
  <si>
    <t xml:space="preserve">GAGAACC</t>
  </si>
  <si>
    <t xml:space="preserve">GAGACCA</t>
  </si>
  <si>
    <t xml:space="preserve">GAGACCG</t>
  </si>
  <si>
    <t xml:space="preserve">GAGAGGT</t>
  </si>
  <si>
    <t xml:space="preserve">GAGGACC</t>
  </si>
  <si>
    <t xml:space="preserve">GAGGACG</t>
  </si>
  <si>
    <t xml:space="preserve">GAGTACG</t>
  </si>
  <si>
    <t xml:space="preserve">GAGTTCT</t>
  </si>
  <si>
    <t xml:space="preserve">GATCTGG</t>
  </si>
  <si>
    <t xml:space="preserve">GATGGTA</t>
  </si>
  <si>
    <t xml:space="preserve">GATTGCA</t>
  </si>
  <si>
    <t xml:space="preserve">GCAACCG</t>
  </si>
  <si>
    <t xml:space="preserve">GCAACGG</t>
  </si>
  <si>
    <t xml:space="preserve">GCAAGCT</t>
  </si>
  <si>
    <t xml:space="preserve">GCAATGA</t>
  </si>
  <si>
    <t xml:space="preserve">GCACCTT</t>
  </si>
  <si>
    <t xml:space="preserve">GCATCAG</t>
  </si>
  <si>
    <t xml:space="preserve">GCATCCT</t>
  </si>
  <si>
    <t xml:space="preserve">GCATCGC</t>
  </si>
  <si>
    <t xml:space="preserve">GCATTAT</t>
  </si>
  <si>
    <t xml:space="preserve">GCCAATT</t>
  </si>
  <si>
    <t xml:space="preserve">GCCACTT</t>
  </si>
  <si>
    <t xml:space="preserve">GCCAGAA</t>
  </si>
  <si>
    <t xml:space="preserve">GCCATAG</t>
  </si>
  <si>
    <t xml:space="preserve">GCCCATG</t>
  </si>
  <si>
    <t xml:space="preserve">GCCCGAT</t>
  </si>
  <si>
    <t xml:space="preserve">GCCGACG</t>
  </si>
  <si>
    <t xml:space="preserve">GCCGGGG</t>
  </si>
  <si>
    <t xml:space="preserve">GCCTCAA</t>
  </si>
  <si>
    <t xml:space="preserve">GCCTGAC</t>
  </si>
  <si>
    <t xml:space="preserve">GCGACCC</t>
  </si>
  <si>
    <t xml:space="preserve">GCGACTG</t>
  </si>
  <si>
    <t xml:space="preserve">GCGAGGG</t>
  </si>
  <si>
    <t xml:space="preserve">GCGCAAG</t>
  </si>
  <si>
    <t xml:space="preserve">GCGCAGC</t>
  </si>
  <si>
    <t xml:space="preserve">GCGCATC</t>
  </si>
  <si>
    <t xml:space="preserve">GCGCCCC</t>
  </si>
  <si>
    <t xml:space="preserve">GCGGCCT</t>
  </si>
  <si>
    <t xml:space="preserve">GCGGGGC</t>
  </si>
  <si>
    <t xml:space="preserve">GCTCCAT</t>
  </si>
  <si>
    <t xml:space="preserve">GCTCGGC</t>
  </si>
  <si>
    <t xml:space="preserve">GCTGATT</t>
  </si>
  <si>
    <t xml:space="preserve">GCTTAGA</t>
  </si>
  <si>
    <t xml:space="preserve">GGAAACT</t>
  </si>
  <si>
    <t xml:space="preserve">GGACAAC</t>
  </si>
  <si>
    <t xml:space="preserve">GGACAAG</t>
  </si>
  <si>
    <t xml:space="preserve">GGACGTG</t>
  </si>
  <si>
    <t xml:space="preserve">GGACTGA</t>
  </si>
  <si>
    <t xml:space="preserve">GGAGATC</t>
  </si>
  <si>
    <t xml:space="preserve">GGATCGA</t>
  </si>
  <si>
    <t xml:space="preserve">GGATTTG</t>
  </si>
  <si>
    <t xml:space="preserve">GGCAAGC</t>
  </si>
  <si>
    <t xml:space="preserve">GGCAATG</t>
  </si>
  <si>
    <t xml:space="preserve">GGCACGA</t>
  </si>
  <si>
    <t xml:space="preserve">GGCATCA</t>
  </si>
  <si>
    <t xml:space="preserve">GGCATTT</t>
  </si>
  <si>
    <t xml:space="preserve">GGCCCCC</t>
  </si>
  <si>
    <t xml:space="preserve">GGCCTCG</t>
  </si>
  <si>
    <t xml:space="preserve">GGCGCCA</t>
  </si>
  <si>
    <t xml:space="preserve">GGCGGTG</t>
  </si>
  <si>
    <t xml:space="preserve">GGCGTCT</t>
  </si>
  <si>
    <t xml:space="preserve">GGCTATC</t>
  </si>
  <si>
    <t xml:space="preserve">GGCTATT</t>
  </si>
  <si>
    <t xml:space="preserve">GGCTTGA</t>
  </si>
  <si>
    <t xml:space="preserve">GGGAGAG</t>
  </si>
  <si>
    <t xml:space="preserve">GGGCGAA</t>
  </si>
  <si>
    <t xml:space="preserve">GGGCTTT</t>
  </si>
  <si>
    <t xml:space="preserve">GGGGCAC</t>
  </si>
  <si>
    <t xml:space="preserve">GGTAAGT</t>
  </si>
  <si>
    <t xml:space="preserve">GGTAGAC</t>
  </si>
  <si>
    <t xml:space="preserve">GGTAGGA</t>
  </si>
  <si>
    <t xml:space="preserve">GGTCCCT</t>
  </si>
  <si>
    <t xml:space="preserve">GGTCGTT</t>
  </si>
  <si>
    <t xml:space="preserve">GGTCTAG</t>
  </si>
  <si>
    <t xml:space="preserve">GGTGCTG</t>
  </si>
  <si>
    <t xml:space="preserve">GGTTACG</t>
  </si>
  <si>
    <t xml:space="preserve">GGTTCAC</t>
  </si>
  <si>
    <t xml:space="preserve">GGTTCCA</t>
  </si>
  <si>
    <t xml:space="preserve">GGTTCCG</t>
  </si>
  <si>
    <t xml:space="preserve">GGTTGCG</t>
  </si>
  <si>
    <t xml:space="preserve">GTAAGTA</t>
  </si>
  <si>
    <t xml:space="preserve">GTACCAG</t>
  </si>
  <si>
    <t xml:space="preserve">GTACGAG</t>
  </si>
  <si>
    <t xml:space="preserve">GTAGCCA</t>
  </si>
  <si>
    <t xml:space="preserve">GTAGGCA</t>
  </si>
  <si>
    <t xml:space="preserve">GTAGGCG</t>
  </si>
  <si>
    <t xml:space="preserve">GTAGGTG</t>
  </si>
  <si>
    <t xml:space="preserve">GTAGTTC</t>
  </si>
  <si>
    <t xml:space="preserve">GTATACG</t>
  </si>
  <si>
    <t xml:space="preserve">GTATCCA</t>
  </si>
  <si>
    <t xml:space="preserve">GTCAAAG</t>
  </si>
  <si>
    <t xml:space="preserve">GTCAAAT</t>
  </si>
  <si>
    <t xml:space="preserve">GTCATAT</t>
  </si>
  <si>
    <t xml:space="preserve">GTCCAAT</t>
  </si>
  <si>
    <t xml:space="preserve">GTCGAAA</t>
  </si>
  <si>
    <t xml:space="preserve">GTCGGGT</t>
  </si>
  <si>
    <t xml:space="preserve">GTCTATT</t>
  </si>
  <si>
    <t xml:space="preserve">GTGAGTT</t>
  </si>
  <si>
    <t xml:space="preserve">GTGCCCA</t>
  </si>
  <si>
    <t xml:space="preserve">GTGCCGT</t>
  </si>
  <si>
    <t xml:space="preserve">GTGCTTA</t>
  </si>
  <si>
    <t xml:space="preserve">GTGGAGC</t>
  </si>
  <si>
    <t xml:space="preserve">GTGGCCC</t>
  </si>
  <si>
    <t xml:space="preserve">GTGTGCC</t>
  </si>
  <si>
    <t xml:space="preserve">GTTAAAA</t>
  </si>
  <si>
    <t xml:space="preserve">GTTAGAC</t>
  </si>
  <si>
    <t xml:space="preserve">GTTATGG</t>
  </si>
  <si>
    <t xml:space="preserve">GTTGAAC</t>
  </si>
  <si>
    <t xml:space="preserve">GTTGGAC</t>
  </si>
  <si>
    <t xml:space="preserve">GTTTCTG</t>
  </si>
  <si>
    <t xml:space="preserve">GTTTGGA</t>
  </si>
  <si>
    <t xml:space="preserve">GTTTGTG</t>
  </si>
  <si>
    <t xml:space="preserve">GTTTGTT</t>
  </si>
  <si>
    <t xml:space="preserve">GTTTTTT</t>
  </si>
  <si>
    <t xml:space="preserve">TAAATGC</t>
  </si>
  <si>
    <t xml:space="preserve">TAAATTA</t>
  </si>
  <si>
    <t xml:space="preserve">TAACAAG</t>
  </si>
  <si>
    <t xml:space="preserve">TAACGGG</t>
  </si>
  <si>
    <t xml:space="preserve">TAAGGGG</t>
  </si>
  <si>
    <t xml:space="preserve">TAATTCA</t>
  </si>
  <si>
    <t xml:space="preserve">TACAGAT</t>
  </si>
  <si>
    <t xml:space="preserve">TACATTC</t>
  </si>
  <si>
    <t xml:space="preserve">TACCAGC</t>
  </si>
  <si>
    <t xml:space="preserve">TACCAGG</t>
  </si>
  <si>
    <t xml:space="preserve">TACCCGA</t>
  </si>
  <si>
    <t xml:space="preserve">TACCGCT</t>
  </si>
  <si>
    <t xml:space="preserve">TACGCGT</t>
  </si>
  <si>
    <t xml:space="preserve">TACGGCA</t>
  </si>
  <si>
    <t xml:space="preserve">TACGTCC</t>
  </si>
  <si>
    <t xml:space="preserve">TACTAGT</t>
  </si>
  <si>
    <t xml:space="preserve">TAGAAGT</t>
  </si>
  <si>
    <t xml:space="preserve">TAGAGAA</t>
  </si>
  <si>
    <t xml:space="preserve">TAGCCAA</t>
  </si>
  <si>
    <t xml:space="preserve">TAGCCTT</t>
  </si>
  <si>
    <t xml:space="preserve">TAGGCTT</t>
  </si>
  <si>
    <t xml:space="preserve">TAGGTCG</t>
  </si>
  <si>
    <t xml:space="preserve">TAGTACT</t>
  </si>
  <si>
    <t xml:space="preserve">TAGTGGC</t>
  </si>
  <si>
    <t xml:space="preserve">TAGTTAA</t>
  </si>
  <si>
    <t xml:space="preserve">TATCCCG</t>
  </si>
  <si>
    <t xml:space="preserve">TATGGCG</t>
  </si>
  <si>
    <t xml:space="preserve">TATGGTG</t>
  </si>
  <si>
    <t xml:space="preserve">TATGTTA</t>
  </si>
  <si>
    <t xml:space="preserve">TATTAGG</t>
  </si>
  <si>
    <t xml:space="preserve">TATTGCA</t>
  </si>
  <si>
    <t xml:space="preserve">TATTTAG</t>
  </si>
  <si>
    <t xml:space="preserve">TATTTTT</t>
  </si>
  <si>
    <t xml:space="preserve">TCAAGAG</t>
  </si>
  <si>
    <t xml:space="preserve">TCAATAG</t>
  </si>
  <si>
    <t xml:space="preserve">TCACAAG</t>
  </si>
  <si>
    <t xml:space="preserve">TCACCGC</t>
  </si>
  <si>
    <t xml:space="preserve">TCAGCAT</t>
  </si>
  <si>
    <t xml:space="preserve">TCATTAA</t>
  </si>
  <si>
    <t xml:space="preserve">TCCAACG</t>
  </si>
  <si>
    <t xml:space="preserve">TCCACCA</t>
  </si>
  <si>
    <t xml:space="preserve">TCCAGAG</t>
  </si>
  <si>
    <t xml:space="preserve">TCCCAAA</t>
  </si>
  <si>
    <t xml:space="preserve">TCCCTCA</t>
  </si>
  <si>
    <t xml:space="preserve">TCCGGGT</t>
  </si>
  <si>
    <t xml:space="preserve">TCCTCTC</t>
  </si>
  <si>
    <t xml:space="preserve">TCCTTCA</t>
  </si>
  <si>
    <t xml:space="preserve">TCGACCC</t>
  </si>
  <si>
    <t xml:space="preserve">TCGCACT</t>
  </si>
  <si>
    <t xml:space="preserve">TCGCATT</t>
  </si>
  <si>
    <t xml:space="preserve">TCGCCCG</t>
  </si>
  <si>
    <t xml:space="preserve">TCGGTTG</t>
  </si>
  <si>
    <t xml:space="preserve">TCGTAAA</t>
  </si>
  <si>
    <t xml:space="preserve">TCGTCGT</t>
  </si>
  <si>
    <t xml:space="preserve">TCTATGT</t>
  </si>
  <si>
    <t xml:space="preserve">TCTGGTC</t>
  </si>
  <si>
    <t xml:space="preserve">TCTTAAT</t>
  </si>
  <si>
    <t xml:space="preserve">TCTTGAG</t>
  </si>
  <si>
    <t xml:space="preserve">TCTTTGT</t>
  </si>
  <si>
    <t xml:space="preserve">TGAAAAC</t>
  </si>
  <si>
    <t xml:space="preserve">TGAAAGC</t>
  </si>
  <si>
    <t xml:space="preserve">TGACAAC</t>
  </si>
  <si>
    <t xml:space="preserve">TGACCCA</t>
  </si>
  <si>
    <t xml:space="preserve">TGACTAT</t>
  </si>
  <si>
    <t xml:space="preserve">TGATTAA</t>
  </si>
  <si>
    <t xml:space="preserve">TGCAATT</t>
  </si>
  <si>
    <t xml:space="preserve">TGCACAA</t>
  </si>
  <si>
    <t xml:space="preserve">TGCAGCT</t>
  </si>
  <si>
    <t xml:space="preserve">TGCGTTT</t>
  </si>
  <si>
    <t xml:space="preserve">TGCTAAA</t>
  </si>
  <si>
    <t xml:space="preserve">TGCTAAC</t>
  </si>
  <si>
    <t xml:space="preserve">TGCTGCT</t>
  </si>
  <si>
    <t xml:space="preserve">TGCTTCT</t>
  </si>
  <si>
    <t xml:space="preserve">TGGAAAG</t>
  </si>
  <si>
    <t xml:space="preserve">TGGAACC</t>
  </si>
  <si>
    <t xml:space="preserve">TGGACTC</t>
  </si>
  <si>
    <t xml:space="preserve">TGGATTG</t>
  </si>
  <si>
    <t xml:space="preserve">TGGCTAG</t>
  </si>
  <si>
    <t xml:space="preserve">TGGGAGA</t>
  </si>
  <si>
    <t xml:space="preserve">TGGTAGT</t>
  </si>
  <si>
    <t xml:space="preserve">TGGTATA</t>
  </si>
  <si>
    <t xml:space="preserve">TGGTATC</t>
  </si>
  <si>
    <t xml:space="preserve">TGGTCCA</t>
  </si>
  <si>
    <t xml:space="preserve">TGGTGGT</t>
  </si>
  <si>
    <t xml:space="preserve">TGTAAAG</t>
  </si>
  <si>
    <t xml:space="preserve">TGTAAAT</t>
  </si>
  <si>
    <t xml:space="preserve">TGTACTA</t>
  </si>
  <si>
    <t xml:space="preserve">TGTCGCT</t>
  </si>
  <si>
    <t xml:space="preserve">TGTGGAT</t>
  </si>
  <si>
    <t xml:space="preserve">TGTGTTT</t>
  </si>
  <si>
    <t xml:space="preserve">TGTTGGA</t>
  </si>
  <si>
    <t xml:space="preserve">TTAAACG</t>
  </si>
  <si>
    <t xml:space="preserve">TTACCCA</t>
  </si>
  <si>
    <t xml:space="preserve">TTACCGC</t>
  </si>
  <si>
    <t xml:space="preserve">TTACGGT</t>
  </si>
  <si>
    <t xml:space="preserve">TTACTTT</t>
  </si>
  <si>
    <t xml:space="preserve">TTAGAGG</t>
  </si>
  <si>
    <t xml:space="preserve">TTAGCGA</t>
  </si>
  <si>
    <t xml:space="preserve">TTAGGCC</t>
  </si>
  <si>
    <t xml:space="preserve">TTAGGGA</t>
  </si>
  <si>
    <t xml:space="preserve">TTAGTCT</t>
  </si>
  <si>
    <t xml:space="preserve">TTATCAC</t>
  </si>
  <si>
    <t xml:space="preserve">TTATGTA</t>
  </si>
  <si>
    <t xml:space="preserve">TTCAGGT</t>
  </si>
  <si>
    <t xml:space="preserve">TTCCTCG</t>
  </si>
  <si>
    <t xml:space="preserve">TTCGGTA</t>
  </si>
  <si>
    <t xml:space="preserve">TTCGTTC</t>
  </si>
  <si>
    <t xml:space="preserve">TTCTGAG</t>
  </si>
  <si>
    <t xml:space="preserve">TTCTGGG</t>
  </si>
  <si>
    <t xml:space="preserve">TTCTTAT</t>
  </si>
  <si>
    <t xml:space="preserve">TTGAAAA</t>
  </si>
  <si>
    <t xml:space="preserve">TTGAACG</t>
  </si>
  <si>
    <t xml:space="preserve">TTGAGAC</t>
  </si>
  <si>
    <t xml:space="preserve">TTGAGGT</t>
  </si>
  <si>
    <t xml:space="preserve">TTGATTG</t>
  </si>
  <si>
    <t xml:space="preserve">TTGCAAG</t>
  </si>
  <si>
    <t xml:space="preserve">TTGCTTC</t>
  </si>
  <si>
    <t xml:space="preserve">TTGGATC</t>
  </si>
  <si>
    <t xml:space="preserve">TTGGTGT</t>
  </si>
  <si>
    <t xml:space="preserve">TTGGTTC</t>
  </si>
  <si>
    <t xml:space="preserve">TTGTATA</t>
  </si>
  <si>
    <t xml:space="preserve">TTTACCA</t>
  </si>
  <si>
    <t xml:space="preserve">TTTACCT</t>
  </si>
  <si>
    <t xml:space="preserve">TTTAGTC</t>
  </si>
  <si>
    <t xml:space="preserve">TTTCGAT</t>
  </si>
  <si>
    <t xml:space="preserve">TTTCGGC</t>
  </si>
  <si>
    <t xml:space="preserve">TTTCTCG</t>
  </si>
  <si>
    <t xml:space="preserve">TTTGAGC</t>
  </si>
  <si>
    <t xml:space="preserve">TTTGCTC</t>
  </si>
  <si>
    <t xml:space="preserve">TTTGGCC</t>
  </si>
  <si>
    <t xml:space="preserve">TTTTGGT</t>
  </si>
  <si>
    <t xml:space="preserve">TTTTTAA</t>
  </si>
  <si>
    <t xml:space="preserve">AAAAACT</t>
  </si>
  <si>
    <t xml:space="preserve">AAAATGG</t>
  </si>
  <si>
    <t xml:space="preserve">AAACCGA</t>
  </si>
  <si>
    <t xml:space="preserve">AAACGCG</t>
  </si>
  <si>
    <t xml:space="preserve">AAACTAA</t>
  </si>
  <si>
    <t xml:space="preserve">AAAGACA</t>
  </si>
  <si>
    <t xml:space="preserve">AAAGCCA</t>
  </si>
  <si>
    <t xml:space="preserve">AAAGCCC</t>
  </si>
  <si>
    <t xml:space="preserve">AAAGTAA</t>
  </si>
  <si>
    <t xml:space="preserve">AAAGTAT</t>
  </si>
  <si>
    <t xml:space="preserve">AAATACT</t>
  </si>
  <si>
    <t xml:space="preserve">AAATGGG</t>
  </si>
  <si>
    <t xml:space="preserve">AACATAT</t>
  </si>
  <si>
    <t xml:space="preserve">AACCTGA</t>
  </si>
  <si>
    <t xml:space="preserve">AACGACA</t>
  </si>
  <si>
    <t xml:space="preserve">AACGAGA</t>
  </si>
  <si>
    <t xml:space="preserve">AACGCCT</t>
  </si>
  <si>
    <t xml:space="preserve">AACTGAG</t>
  </si>
  <si>
    <t xml:space="preserve">AACTGGA</t>
  </si>
  <si>
    <t xml:space="preserve">AACTTTA</t>
  </si>
  <si>
    <t xml:space="preserve">AAGAAGG</t>
  </si>
  <si>
    <t xml:space="preserve">AAGACAC</t>
  </si>
  <si>
    <t xml:space="preserve">AAGACAG</t>
  </si>
  <si>
    <t xml:space="preserve">AAGAGAC</t>
  </si>
  <si>
    <t xml:space="preserve">AAGATAG</t>
  </si>
  <si>
    <t xml:space="preserve">AAGGAGC</t>
  </si>
  <si>
    <t xml:space="preserve">AAGGATG</t>
  </si>
  <si>
    <t xml:space="preserve">AAGGTTA</t>
  </si>
  <si>
    <t xml:space="preserve">AAGTACA</t>
  </si>
  <si>
    <t xml:space="preserve">AAGTCAT</t>
  </si>
  <si>
    <t xml:space="preserve">AAGTGGA</t>
  </si>
  <si>
    <t xml:space="preserve">AAGTTCC</t>
  </si>
  <si>
    <t xml:space="preserve">AATAGGC</t>
  </si>
  <si>
    <t xml:space="preserve">AATATTC</t>
  </si>
  <si>
    <t xml:space="preserve">AATCATG</t>
  </si>
  <si>
    <t xml:space="preserve">AATCGTA</t>
  </si>
  <si>
    <t xml:space="preserve">AATGGAT</t>
  </si>
  <si>
    <t xml:space="preserve">AATGGCC</t>
  </si>
  <si>
    <t xml:space="preserve">AATTCGG</t>
  </si>
  <si>
    <t xml:space="preserve">AATTCTA</t>
  </si>
  <si>
    <t xml:space="preserve">AATTGCG</t>
  </si>
  <si>
    <t xml:space="preserve">AATTTCC</t>
  </si>
  <si>
    <t xml:space="preserve">AATTTTT</t>
  </si>
  <si>
    <t xml:space="preserve">ACAATTC</t>
  </si>
  <si>
    <t xml:space="preserve">ACACGAC</t>
  </si>
  <si>
    <t xml:space="preserve">ACACTGG</t>
  </si>
  <si>
    <t xml:space="preserve">ACAGTAT</t>
  </si>
  <si>
    <t xml:space="preserve">ACCATAG</t>
  </si>
  <si>
    <t xml:space="preserve">ACCCTAT</t>
  </si>
  <si>
    <t xml:space="preserve">ACCGCAT</t>
  </si>
  <si>
    <t xml:space="preserve">ACCGCGA</t>
  </si>
  <si>
    <t xml:space="preserve">ACCGGGT</t>
  </si>
  <si>
    <t xml:space="preserve">ACGAACT</t>
  </si>
  <si>
    <t xml:space="preserve">ACGACAA</t>
  </si>
  <si>
    <t xml:space="preserve">ACGACCA</t>
  </si>
  <si>
    <t xml:space="preserve">ACGACGG</t>
  </si>
  <si>
    <t xml:space="preserve">ACGAGGA</t>
  </si>
  <si>
    <t xml:space="preserve">ACGATTC</t>
  </si>
  <si>
    <t xml:space="preserve">ACGATTG</t>
  </si>
  <si>
    <t xml:space="preserve">ACGCGCG</t>
  </si>
  <si>
    <t xml:space="preserve">ACGCGGC</t>
  </si>
  <si>
    <t xml:space="preserve">ACGCTAC</t>
  </si>
  <si>
    <t xml:space="preserve">ACGCTCG</t>
  </si>
  <si>
    <t xml:space="preserve">ACGCTGA</t>
  </si>
  <si>
    <t xml:space="preserve">ACGGCAT</t>
  </si>
  <si>
    <t xml:space="preserve">ACGGCTG</t>
  </si>
  <si>
    <t xml:space="preserve">ACGTCGG</t>
  </si>
  <si>
    <t xml:space="preserve">ACGTTTC</t>
  </si>
  <si>
    <t xml:space="preserve">ACTAAGA</t>
  </si>
  <si>
    <t xml:space="preserve">ACTATCT</t>
  </si>
  <si>
    <t xml:space="preserve">ACTGGAG</t>
  </si>
  <si>
    <t xml:space="preserve">ACTGGCA</t>
  </si>
  <si>
    <t xml:space="preserve">ACTGGTG</t>
  </si>
  <si>
    <t xml:space="preserve">ACTTAGT</t>
  </si>
  <si>
    <t xml:space="preserve">ACTTCAT</t>
  </si>
  <si>
    <t xml:space="preserve">AGAATCC</t>
  </si>
  <si>
    <t xml:space="preserve">AGACAAG</t>
  </si>
  <si>
    <t xml:space="preserve">AGAGGTC</t>
  </si>
  <si>
    <t xml:space="preserve">AGAGTTG</t>
  </si>
  <si>
    <t xml:space="preserve">AGATCTA</t>
  </si>
  <si>
    <t xml:space="preserve">AGCATCA</t>
  </si>
  <si>
    <t xml:space="preserve">AGCATGA</t>
  </si>
  <si>
    <t xml:space="preserve">AGCCGTG</t>
  </si>
  <si>
    <t xml:space="preserve">AGCGCTC</t>
  </si>
  <si>
    <t xml:space="preserve">AGCTAGC</t>
  </si>
  <si>
    <t xml:space="preserve">AGCTAGG</t>
  </si>
  <si>
    <t xml:space="preserve">AGCTGCC</t>
  </si>
  <si>
    <t xml:space="preserve">AGCTTAC</t>
  </si>
  <si>
    <t xml:space="preserve">AGGACAC</t>
  </si>
  <si>
    <t xml:space="preserve">AGGAGTC</t>
  </si>
  <si>
    <t xml:space="preserve">AGGATAA</t>
  </si>
  <si>
    <t xml:space="preserve">AGGATCT</t>
  </si>
  <si>
    <t xml:space="preserve">AGGCTCG</t>
  </si>
  <si>
    <t xml:space="preserve">AGGCTTT</t>
  </si>
  <si>
    <t xml:space="preserve">AGGGAGG</t>
  </si>
  <si>
    <t xml:space="preserve">AGGGCGT</t>
  </si>
  <si>
    <t xml:space="preserve">AGGGTGA</t>
  </si>
  <si>
    <t xml:space="preserve">AGGGTGT</t>
  </si>
  <si>
    <t xml:space="preserve">AGTCAAC</t>
  </si>
  <si>
    <t xml:space="preserve">AGTCCCA</t>
  </si>
  <si>
    <t xml:space="preserve">AGTCGCA</t>
  </si>
  <si>
    <t xml:space="preserve">AGTCTCC</t>
  </si>
  <si>
    <t xml:space="preserve">AGTTCCG</t>
  </si>
  <si>
    <t xml:space="preserve">ATAACGT</t>
  </si>
  <si>
    <t xml:space="preserve">ATACAAA</t>
  </si>
  <si>
    <t xml:space="preserve">ATACCGT</t>
  </si>
  <si>
    <t xml:space="preserve">ATACGGT</t>
  </si>
  <si>
    <t xml:space="preserve">ATAGCCA</t>
  </si>
  <si>
    <t xml:space="preserve">ATAGGTG</t>
  </si>
  <si>
    <t xml:space="preserve">ATAGTAC</t>
  </si>
  <si>
    <t xml:space="preserve">ATAGTCC</t>
  </si>
  <si>
    <t xml:space="preserve">ATATAAC</t>
  </si>
  <si>
    <t xml:space="preserve">ATATACT</t>
  </si>
  <si>
    <t xml:space="preserve">ATATAGC</t>
  </si>
  <si>
    <t xml:space="preserve">ATATCTT</t>
  </si>
  <si>
    <t xml:space="preserve">ATATGCC</t>
  </si>
  <si>
    <t xml:space="preserve">ATATGGT</t>
  </si>
  <si>
    <t xml:space="preserve">ATATGTA</t>
  </si>
  <si>
    <t xml:space="preserve">ATCAAAC</t>
  </si>
  <si>
    <t xml:space="preserve">ATCAGGC</t>
  </si>
  <si>
    <t xml:space="preserve">ATCAGGT</t>
  </si>
  <si>
    <t xml:space="preserve">ATCATGA</t>
  </si>
  <si>
    <t xml:space="preserve">ATCCGTG</t>
  </si>
  <si>
    <t xml:space="preserve">ATCTCAA</t>
  </si>
  <si>
    <t xml:space="preserve">ATCTCCG</t>
  </si>
  <si>
    <t xml:space="preserve">ATGCATT</t>
  </si>
  <si>
    <t xml:space="preserve">ATGGATT</t>
  </si>
  <si>
    <t xml:space="preserve">ATGGCGG</t>
  </si>
  <si>
    <t xml:space="preserve">ATGTGTT</t>
  </si>
  <si>
    <t xml:space="preserve">ATTAGTT</t>
  </si>
  <si>
    <t xml:space="preserve">ATTATAC</t>
  </si>
  <si>
    <t xml:space="preserve">ATTATCG</t>
  </si>
  <si>
    <t xml:space="preserve">ATTATCT</t>
  </si>
  <si>
    <t xml:space="preserve">ATTATTC</t>
  </si>
  <si>
    <t xml:space="preserve">ATTCAAT</t>
  </si>
  <si>
    <t xml:space="preserve">ATTCGAG</t>
  </si>
  <si>
    <t xml:space="preserve">CAAAGCT</t>
  </si>
  <si>
    <t xml:space="preserve">CAACTAG</t>
  </si>
  <si>
    <t xml:space="preserve">CAACTCA</t>
  </si>
  <si>
    <t xml:space="preserve">CAACTGG</t>
  </si>
  <si>
    <t xml:space="preserve">CAAGCAA</t>
  </si>
  <si>
    <t xml:space="preserve">CAAGCCG</t>
  </si>
  <si>
    <t xml:space="preserve">CAAGTGT</t>
  </si>
  <si>
    <t xml:space="preserve">CAATAAT</t>
  </si>
  <si>
    <t xml:space="preserve">CAATATC</t>
  </si>
  <si>
    <t xml:space="preserve">CAATCAC</t>
  </si>
  <si>
    <t xml:space="preserve">CAATCTA</t>
  </si>
  <si>
    <t xml:space="preserve">CACAACC</t>
  </si>
  <si>
    <t xml:space="preserve">CACAATG</t>
  </si>
  <si>
    <t xml:space="preserve">CACCGAC</t>
  </si>
  <si>
    <t xml:space="preserve">CACCTGT</t>
  </si>
  <si>
    <t xml:space="preserve">CACGCGT</t>
  </si>
  <si>
    <t xml:space="preserve">CACGGGC</t>
  </si>
  <si>
    <t xml:space="preserve">CAGAACA</t>
  </si>
  <si>
    <t xml:space="preserve">CAGACGC</t>
  </si>
  <si>
    <t xml:space="preserve">CAGACTC</t>
  </si>
  <si>
    <t xml:space="preserve">CAGATCC</t>
  </si>
  <si>
    <t xml:space="preserve">CAGCACA</t>
  </si>
  <si>
    <t xml:space="preserve">CAGCCAA</t>
  </si>
  <si>
    <t xml:space="preserve">CAGCCGT</t>
  </si>
  <si>
    <t xml:space="preserve">CAGCGCC</t>
  </si>
  <si>
    <t xml:space="preserve">CAGGCCC</t>
  </si>
  <si>
    <t xml:space="preserve">CAGTTCT</t>
  </si>
  <si>
    <t xml:space="preserve">CATAGGG</t>
  </si>
  <si>
    <t xml:space="preserve">CATATCT</t>
  </si>
  <si>
    <t xml:space="preserve">CATCCCC</t>
  </si>
  <si>
    <t xml:space="preserve">CATCGGG</t>
  </si>
  <si>
    <t xml:space="preserve">CATGAAA</t>
  </si>
  <si>
    <t xml:space="preserve">CATTAAC</t>
  </si>
  <si>
    <t xml:space="preserve">CATTCAG</t>
  </si>
  <si>
    <t xml:space="preserve">CATTCGT</t>
  </si>
  <si>
    <t xml:space="preserve">CATTCTG</t>
  </si>
  <si>
    <t xml:space="preserve">CCAAATG</t>
  </si>
  <si>
    <t xml:space="preserve">CCAACGG</t>
  </si>
  <si>
    <t xml:space="preserve">CCAAGAT</t>
  </si>
  <si>
    <t xml:space="preserve">CCAAGGA</t>
  </si>
  <si>
    <t xml:space="preserve">CCAAGTG</t>
  </si>
  <si>
    <t xml:space="preserve">CCACAGT</t>
  </si>
  <si>
    <t xml:space="preserve">CCACTAT</t>
  </si>
  <si>
    <t xml:space="preserve">CCACTCA</t>
  </si>
  <si>
    <t xml:space="preserve">CCACTGG</t>
  </si>
  <si>
    <t xml:space="preserve">CCACTTA</t>
  </si>
  <si>
    <t xml:space="preserve">CCATAAT</t>
  </si>
  <si>
    <t xml:space="preserve">CCATAGG</t>
  </si>
  <si>
    <t xml:space="preserve">CCATCCT</t>
  </si>
  <si>
    <t xml:space="preserve">CCCAGAG</t>
  </si>
  <si>
    <t xml:space="preserve">CCCGGCG</t>
  </si>
  <si>
    <t xml:space="preserve">CCCGTGC</t>
  </si>
  <si>
    <t xml:space="preserve">CCCTCTG</t>
  </si>
  <si>
    <t xml:space="preserve">CCCTTGC</t>
  </si>
  <si>
    <t xml:space="preserve">CCCTTTA</t>
  </si>
  <si>
    <t xml:space="preserve">CCGAGCT</t>
  </si>
  <si>
    <t xml:space="preserve">CCGCTGA</t>
  </si>
  <si>
    <t xml:space="preserve">CCGGATG</t>
  </si>
  <si>
    <t xml:space="preserve">CCGGCGT</t>
  </si>
  <si>
    <t xml:space="preserve">CCGGGAT</t>
  </si>
  <si>
    <t xml:space="preserve">CCGGTGA</t>
  </si>
  <si>
    <t xml:space="preserve">CCGGTTT</t>
  </si>
  <si>
    <t xml:space="preserve">CCGTCAA</t>
  </si>
  <si>
    <t xml:space="preserve">CCGTCGC</t>
  </si>
  <si>
    <t xml:space="preserve">CCTACGG</t>
  </si>
  <si>
    <t xml:space="preserve">CCTACTA</t>
  </si>
  <si>
    <t xml:space="preserve">CCTCGCT</t>
  </si>
  <si>
    <t xml:space="preserve">CCTCTAG</t>
  </si>
  <si>
    <t xml:space="preserve">CCTCTGA</t>
  </si>
  <si>
    <t xml:space="preserve">CCTCTGT</t>
  </si>
  <si>
    <t xml:space="preserve">CCTGGGT</t>
  </si>
  <si>
    <t xml:space="preserve">CGACCAC</t>
  </si>
  <si>
    <t xml:space="preserve">CGACCGG</t>
  </si>
  <si>
    <t xml:space="preserve">CGAGGAG</t>
  </si>
  <si>
    <t xml:space="preserve">CGATGAA</t>
  </si>
  <si>
    <t xml:space="preserve">CGATTAG</t>
  </si>
  <si>
    <t xml:space="preserve">CGCAACC</t>
  </si>
  <si>
    <t xml:space="preserve">CGCAAGT</t>
  </si>
  <si>
    <t xml:space="preserve">CGCACAA</t>
  </si>
  <si>
    <t xml:space="preserve">CGCACTT</t>
  </si>
  <si>
    <t xml:space="preserve">CGCCATG</t>
  </si>
  <si>
    <t xml:space="preserve">CGCCGCA</t>
  </si>
  <si>
    <t xml:space="preserve">CGCCGGT</t>
  </si>
  <si>
    <t xml:space="preserve">CGCGGCT</t>
  </si>
  <si>
    <t xml:space="preserve">CGCGTAG</t>
  </si>
  <si>
    <t xml:space="preserve">CGGCATA</t>
  </si>
  <si>
    <t xml:space="preserve">CGGGCAA</t>
  </si>
  <si>
    <t xml:space="preserve">CGGGCGA</t>
  </si>
  <si>
    <t xml:space="preserve">CGGGCTC</t>
  </si>
  <si>
    <t xml:space="preserve">CGGGCTT</t>
  </si>
  <si>
    <t xml:space="preserve">CGGGGGG</t>
  </si>
  <si>
    <t xml:space="preserve">CGGGTAA</t>
  </si>
  <si>
    <t xml:space="preserve">CGGGTCC</t>
  </si>
  <si>
    <t xml:space="preserve">CGGGTGA</t>
  </si>
  <si>
    <t xml:space="preserve">CGGTAGG</t>
  </si>
  <si>
    <t xml:space="preserve">CGTAATA</t>
  </si>
  <si>
    <t xml:space="preserve">CGTAGTT</t>
  </si>
  <si>
    <t xml:space="preserve">CGTGGCC</t>
  </si>
  <si>
    <t xml:space="preserve">CGTGGGA</t>
  </si>
  <si>
    <t xml:space="preserve">CGTGTAA</t>
  </si>
  <si>
    <t xml:space="preserve">CGTGTGC</t>
  </si>
  <si>
    <t xml:space="preserve">CGTTTAA</t>
  </si>
  <si>
    <t xml:space="preserve">CTAAGAA</t>
  </si>
  <si>
    <t xml:space="preserve">CTACAAG</t>
  </si>
  <si>
    <t xml:space="preserve">CTACCTA</t>
  </si>
  <si>
    <t xml:space="preserve">CTAGAAT</t>
  </si>
  <si>
    <t xml:space="preserve">CTAGCCT</t>
  </si>
  <si>
    <t xml:space="preserve">CTAGGGC</t>
  </si>
  <si>
    <t xml:space="preserve">CTAGTAA</t>
  </si>
  <si>
    <t xml:space="preserve">CTAGTTA</t>
  </si>
  <si>
    <t xml:space="preserve">CTATACA</t>
  </si>
  <si>
    <t xml:space="preserve">CTATAGG</t>
  </si>
  <si>
    <t xml:space="preserve">CTATGTA</t>
  </si>
  <si>
    <t xml:space="preserve">CTCAGGG</t>
  </si>
  <si>
    <t xml:space="preserve">CTCCAGA</t>
  </si>
  <si>
    <t xml:space="preserve">CTCCCCC</t>
  </si>
  <si>
    <t xml:space="preserve">CTCGACC</t>
  </si>
  <si>
    <t xml:space="preserve">CTCGGTC</t>
  </si>
  <si>
    <t xml:space="preserve">CTCGTCG</t>
  </si>
  <si>
    <t xml:space="preserve">CTCTGGC</t>
  </si>
  <si>
    <t xml:space="preserve">CTGAACA</t>
  </si>
  <si>
    <t xml:space="preserve">CTGACCT</t>
  </si>
  <si>
    <t xml:space="preserve">CTGAGCT</t>
  </si>
  <si>
    <t xml:space="preserve">CTGATGG</t>
  </si>
  <si>
    <t xml:space="preserve">CTGCGTT</t>
  </si>
  <si>
    <t xml:space="preserve">CTGCTTC</t>
  </si>
  <si>
    <t xml:space="preserve">CTGGAAT</t>
  </si>
  <si>
    <t xml:space="preserve">CTGGACC</t>
  </si>
  <si>
    <t xml:space="preserve">CTGGCCC</t>
  </si>
  <si>
    <t xml:space="preserve">CTGTGGG</t>
  </si>
  <si>
    <t xml:space="preserve">CTGTGGT</t>
  </si>
  <si>
    <t xml:space="preserve">CTTAACT</t>
  </si>
  <si>
    <t xml:space="preserve">CTTACGC</t>
  </si>
  <si>
    <t xml:space="preserve">CTTACGG</t>
  </si>
  <si>
    <t xml:space="preserve">CTTTGTC</t>
  </si>
  <si>
    <t xml:space="preserve">CTTTTGA</t>
  </si>
  <si>
    <t xml:space="preserve">GAAAAAC</t>
  </si>
  <si>
    <t xml:space="preserve">GAAAACT</t>
  </si>
  <si>
    <t xml:space="preserve">GAACGAA</t>
  </si>
  <si>
    <t xml:space="preserve">GAACGGT</t>
  </si>
  <si>
    <t xml:space="preserve">GAAGCCA</t>
  </si>
  <si>
    <t xml:space="preserve">GAAGGCA</t>
  </si>
  <si>
    <t xml:space="preserve">GAAGGGG</t>
  </si>
  <si>
    <t xml:space="preserve">GAATACC</t>
  </si>
  <si>
    <t xml:space="preserve">GAATCGG</t>
  </si>
  <si>
    <t xml:space="preserve">GAATTTC</t>
  </si>
  <si>
    <t xml:space="preserve">GACAAGA</t>
  </si>
  <si>
    <t xml:space="preserve">GACCCCA</t>
  </si>
  <si>
    <t xml:space="preserve">GACCCGC</t>
  </si>
  <si>
    <t xml:space="preserve">GACGTGG</t>
  </si>
  <si>
    <t xml:space="preserve">GACTCTT</t>
  </si>
  <si>
    <t xml:space="preserve">GACTTAA</t>
  </si>
  <si>
    <t xml:space="preserve">GAGAGCC</t>
  </si>
  <si>
    <t xml:space="preserve">GAGCCAA</t>
  </si>
  <si>
    <t xml:space="preserve">GAGCGAC</t>
  </si>
  <si>
    <t xml:space="preserve">GAGGAAC</t>
  </si>
  <si>
    <t xml:space="preserve">GAGGTTG</t>
  </si>
  <si>
    <t xml:space="preserve">GAGTCGC</t>
  </si>
  <si>
    <t xml:space="preserve">GATAAAA</t>
  </si>
  <si>
    <t xml:space="preserve">GATAAGC</t>
  </si>
  <si>
    <t xml:space="preserve">GATACAG</t>
  </si>
  <si>
    <t xml:space="preserve">GATAGGA</t>
  </si>
  <si>
    <t xml:space="preserve">GATAGGG</t>
  </si>
  <si>
    <t xml:space="preserve">GATCAGA</t>
  </si>
  <si>
    <t xml:space="preserve">GATCATA</t>
  </si>
  <si>
    <t xml:space="preserve">GATCATT</t>
  </si>
  <si>
    <t xml:space="preserve">GATCGAT</t>
  </si>
  <si>
    <t xml:space="preserve">GATGACC</t>
  </si>
  <si>
    <t xml:space="preserve">GATGACG</t>
  </si>
  <si>
    <t xml:space="preserve">GATGGCG</t>
  </si>
  <si>
    <t xml:space="preserve">GATTATT</t>
  </si>
  <si>
    <t xml:space="preserve">GATTGAG</t>
  </si>
  <si>
    <t xml:space="preserve">GATTTCG</t>
  </si>
  <si>
    <t xml:space="preserve">GATTTCT</t>
  </si>
  <si>
    <t xml:space="preserve">GCAAAAG</t>
  </si>
  <si>
    <t xml:space="preserve">GCAAGAG</t>
  </si>
  <si>
    <t xml:space="preserve">GCACCAC</t>
  </si>
  <si>
    <t xml:space="preserve">GCACTTA</t>
  </si>
  <si>
    <t xml:space="preserve">GCAGTAG</t>
  </si>
  <si>
    <t xml:space="preserve">GCATTGA</t>
  </si>
  <si>
    <t xml:space="preserve">GCCACTC</t>
  </si>
  <si>
    <t xml:space="preserve">GCCCCAT</t>
  </si>
  <si>
    <t xml:space="preserve">GCCCTCT</t>
  </si>
  <si>
    <t xml:space="preserve">GCCCTGC</t>
  </si>
  <si>
    <t xml:space="preserve">GCCGATA</t>
  </si>
  <si>
    <t xml:space="preserve">GCCGCAA</t>
  </si>
  <si>
    <t xml:space="preserve">GCCGGTA</t>
  </si>
  <si>
    <t xml:space="preserve">GCCTAGA</t>
  </si>
  <si>
    <t xml:space="preserve">GCCTAGT</t>
  </si>
  <si>
    <t xml:space="preserve">GCGAACT</t>
  </si>
  <si>
    <t xml:space="preserve">GCGATGG</t>
  </si>
  <si>
    <t xml:space="preserve">GCGCAGG</t>
  </si>
  <si>
    <t xml:space="preserve">GCGCTCC</t>
  </si>
  <si>
    <t xml:space="preserve">GCGGCTA</t>
  </si>
  <si>
    <t xml:space="preserve">GCGGGGA</t>
  </si>
  <si>
    <t xml:space="preserve">GCGGTAG</t>
  </si>
  <si>
    <t xml:space="preserve">GCGGTAT</t>
  </si>
  <si>
    <t xml:space="preserve">GCGGTTA</t>
  </si>
  <si>
    <t xml:space="preserve">GCGTAAT</t>
  </si>
  <si>
    <t xml:space="preserve">GCGTACC</t>
  </si>
  <si>
    <t xml:space="preserve">GCGTCTC</t>
  </si>
  <si>
    <t xml:space="preserve">GCTCCAA</t>
  </si>
  <si>
    <t xml:space="preserve">GCTCCAG</t>
  </si>
  <si>
    <t xml:space="preserve">GCTCCGG</t>
  </si>
  <si>
    <t xml:space="preserve">GCTCGCA</t>
  </si>
  <si>
    <t xml:space="preserve">GCTCGGG</t>
  </si>
  <si>
    <t xml:space="preserve">GCTGCGG</t>
  </si>
  <si>
    <t xml:space="preserve">GCTGGAA</t>
  </si>
  <si>
    <t xml:space="preserve">GCTGGTC</t>
  </si>
  <si>
    <t xml:space="preserve">GCTGTTG</t>
  </si>
  <si>
    <t xml:space="preserve">GCTTGAG</t>
  </si>
  <si>
    <t xml:space="preserve">GCTTTGG</t>
  </si>
  <si>
    <t xml:space="preserve">GGAATAG</t>
  </si>
  <si>
    <t xml:space="preserve">GGAATGG</t>
  </si>
  <si>
    <t xml:space="preserve">GGAATTA</t>
  </si>
  <si>
    <t xml:space="preserve">GGACAAA</t>
  </si>
  <si>
    <t xml:space="preserve">GGACCTG</t>
  </si>
  <si>
    <t xml:space="preserve">GGACGGT</t>
  </si>
  <si>
    <t xml:space="preserve">GGAGCTG</t>
  </si>
  <si>
    <t xml:space="preserve">GGAGGCC</t>
  </si>
  <si>
    <t xml:space="preserve">GGATAGG</t>
  </si>
  <si>
    <t xml:space="preserve">GGCACAA</t>
  </si>
  <si>
    <t xml:space="preserve">GGCAGGA</t>
  </si>
  <si>
    <t xml:space="preserve">GGCATCC</t>
  </si>
  <si>
    <t xml:space="preserve">GGCCCCA</t>
  </si>
  <si>
    <t xml:space="preserve">GGCCGGG</t>
  </si>
  <si>
    <t xml:space="preserve">GGCGAAA</t>
  </si>
  <si>
    <t xml:space="preserve">GGCGCAC</t>
  </si>
  <si>
    <t xml:space="preserve">GGCGTGA</t>
  </si>
  <si>
    <t xml:space="preserve">GGCGTTC</t>
  </si>
  <si>
    <t xml:space="preserve">GGCTGTT</t>
  </si>
  <si>
    <t xml:space="preserve">GGCTTAT</t>
  </si>
  <si>
    <t xml:space="preserve">GGGAAAT</t>
  </si>
  <si>
    <t xml:space="preserve">GGGACAA</t>
  </si>
  <si>
    <t xml:space="preserve">GGGATAA</t>
  </si>
  <si>
    <t xml:space="preserve">GGGATCT</t>
  </si>
  <si>
    <t xml:space="preserve">GGGCAGC</t>
  </si>
  <si>
    <t xml:space="preserve">GGGGATG</t>
  </si>
  <si>
    <t xml:space="preserve">GGGTAAG</t>
  </si>
  <si>
    <t xml:space="preserve">GGGTACG</t>
  </si>
  <si>
    <t xml:space="preserve">GGGTTTG</t>
  </si>
  <si>
    <t xml:space="preserve">GGTACGT</t>
  </si>
  <si>
    <t xml:space="preserve">GGTAGAT</t>
  </si>
  <si>
    <t xml:space="preserve">GGTCATC</t>
  </si>
  <si>
    <t xml:space="preserve">GGTCTCA</t>
  </si>
  <si>
    <t xml:space="preserve">GGTGAGA</t>
  </si>
  <si>
    <t xml:space="preserve">GGTGCTT</t>
  </si>
  <si>
    <t xml:space="preserve">GGTGTAG</t>
  </si>
  <si>
    <t xml:space="preserve">GGTTGAG</t>
  </si>
  <si>
    <t xml:space="preserve">GTAAATA</t>
  </si>
  <si>
    <t xml:space="preserve">GTAAGTT</t>
  </si>
  <si>
    <t xml:space="preserve">GTACCCG</t>
  </si>
  <si>
    <t xml:space="preserve">GTAGACC</t>
  </si>
  <si>
    <t xml:space="preserve">GTAGATT</t>
  </si>
  <si>
    <t xml:space="preserve">GTAGGAC</t>
  </si>
  <si>
    <t xml:space="preserve">GTAGGGG</t>
  </si>
  <si>
    <t xml:space="preserve">GTAGGTA</t>
  </si>
  <si>
    <t xml:space="preserve">GTAGTCG</t>
  </si>
  <si>
    <t xml:space="preserve">GTCAATT</t>
  </si>
  <si>
    <t xml:space="preserve">GTCCGCC</t>
  </si>
  <si>
    <t xml:space="preserve">GTCGCAC</t>
  </si>
  <si>
    <t xml:space="preserve">GTCTTCA</t>
  </si>
  <si>
    <t xml:space="preserve">GTCTTCC</t>
  </si>
  <si>
    <t xml:space="preserve">GTCTTCT</t>
  </si>
  <si>
    <t xml:space="preserve">GTCTTGC</t>
  </si>
  <si>
    <t xml:space="preserve">GTGCAGT</t>
  </si>
  <si>
    <t xml:space="preserve">GTGCGCA</t>
  </si>
  <si>
    <t xml:space="preserve">GTGCGGG</t>
  </si>
  <si>
    <t xml:space="preserve">GTGGAAA</t>
  </si>
  <si>
    <t xml:space="preserve">GTGGAGG</t>
  </si>
  <si>
    <t xml:space="preserve">GTGGGGC</t>
  </si>
  <si>
    <t xml:space="preserve">GTGGTAG</t>
  </si>
  <si>
    <t xml:space="preserve">GTGGTCT</t>
  </si>
  <si>
    <t xml:space="preserve">GTGTATG</t>
  </si>
  <si>
    <t xml:space="preserve">GTGTTCA</t>
  </si>
  <si>
    <t xml:space="preserve">GTTATCG</t>
  </si>
  <si>
    <t xml:space="preserve">GTTCTAC</t>
  </si>
  <si>
    <t xml:space="preserve">GTTCTTC</t>
  </si>
  <si>
    <t xml:space="preserve">TAAAAAC</t>
  </si>
  <si>
    <t xml:space="preserve">TAAAGGT</t>
  </si>
  <si>
    <t xml:space="preserve">TAACAAT</t>
  </si>
  <si>
    <t xml:space="preserve">TAAGCGA</t>
  </si>
  <si>
    <t xml:space="preserve">TACAAAC</t>
  </si>
  <si>
    <t xml:space="preserve">TACAGGT</t>
  </si>
  <si>
    <t xml:space="preserve">TACATGA</t>
  </si>
  <si>
    <t xml:space="preserve">TACCAGA</t>
  </si>
  <si>
    <t xml:space="preserve">TACCCGC</t>
  </si>
  <si>
    <t xml:space="preserve">TACCGGA</t>
  </si>
  <si>
    <t xml:space="preserve">TACCTCC</t>
  </si>
  <si>
    <t xml:space="preserve">TACGAAG</t>
  </si>
  <si>
    <t xml:space="preserve">TACGTTA</t>
  </si>
  <si>
    <t xml:space="preserve">TACTGTA</t>
  </si>
  <si>
    <t xml:space="preserve">TACTTGA</t>
  </si>
  <si>
    <t xml:space="preserve">TACTTTC</t>
  </si>
  <si>
    <t xml:space="preserve">TAGAAGC</t>
  </si>
  <si>
    <t xml:space="preserve">TAGACCC</t>
  </si>
  <si>
    <t xml:space="preserve">TAGACCG</t>
  </si>
  <si>
    <t xml:space="preserve">TAGATAC</t>
  </si>
  <si>
    <t xml:space="preserve">TAGATGA</t>
  </si>
  <si>
    <t xml:space="preserve">TAGCATA</t>
  </si>
  <si>
    <t xml:space="preserve">TAGCCGC</t>
  </si>
  <si>
    <t xml:space="preserve">TAGCGCT</t>
  </si>
  <si>
    <t xml:space="preserve">TAGCTTA</t>
  </si>
  <si>
    <t xml:space="preserve">TATACAG</t>
  </si>
  <si>
    <t xml:space="preserve">TATAGCT</t>
  </si>
  <si>
    <t xml:space="preserve">TATAGTA</t>
  </si>
  <si>
    <t xml:space="preserve">TATCGGT</t>
  </si>
  <si>
    <t xml:space="preserve">TATGAGA</t>
  </si>
  <si>
    <t xml:space="preserve">TATGAGT</t>
  </si>
  <si>
    <t xml:space="preserve">TATTCAG</t>
  </si>
  <si>
    <t xml:space="preserve">TATTCTT</t>
  </si>
  <si>
    <t xml:space="preserve">TATTGAT</t>
  </si>
  <si>
    <t xml:space="preserve">TATTGCT</t>
  </si>
  <si>
    <t xml:space="preserve">TATTTGG</t>
  </si>
  <si>
    <t xml:space="preserve">TCAAAGA</t>
  </si>
  <si>
    <t xml:space="preserve">TCAAATA</t>
  </si>
  <si>
    <t xml:space="preserve">TCAATGC</t>
  </si>
  <si>
    <t xml:space="preserve">TCACATT</t>
  </si>
  <si>
    <t xml:space="preserve">TCACGAA</t>
  </si>
  <si>
    <t xml:space="preserve">TCATAAT</t>
  </si>
  <si>
    <t xml:space="preserve">TCATGCT</t>
  </si>
  <si>
    <t xml:space="preserve">TCCAAAG</t>
  </si>
  <si>
    <t xml:space="preserve">TCCACAT</t>
  </si>
  <si>
    <t xml:space="preserve">TCCATGC</t>
  </si>
  <si>
    <t xml:space="preserve">TCCATTC</t>
  </si>
  <si>
    <t xml:space="preserve">TCCCCCG</t>
  </si>
  <si>
    <t xml:space="preserve">TCCCCTA</t>
  </si>
  <si>
    <t xml:space="preserve">TCCCGCC</t>
  </si>
  <si>
    <t xml:space="preserve">TCCCGTA</t>
  </si>
  <si>
    <t xml:space="preserve">TCCGAGG</t>
  </si>
  <si>
    <t xml:space="preserve">TCCGCAG</t>
  </si>
  <si>
    <t xml:space="preserve">TCCGCTT</t>
  </si>
  <si>
    <t xml:space="preserve">TCCGGGA</t>
  </si>
  <si>
    <t xml:space="preserve">TCCTAAT</t>
  </si>
  <si>
    <t xml:space="preserve">TCCTCAG</t>
  </si>
  <si>
    <t xml:space="preserve">TCCTTAT</t>
  </si>
  <si>
    <t xml:space="preserve">TCCTTTA</t>
  </si>
  <si>
    <t xml:space="preserve">TCGACCG</t>
  </si>
  <si>
    <t xml:space="preserve">TCGCCAA</t>
  </si>
  <si>
    <t xml:space="preserve">TCGCGCC</t>
  </si>
  <si>
    <t xml:space="preserve">TCGCGGC</t>
  </si>
  <si>
    <t xml:space="preserve">TCGGAGT</t>
  </si>
  <si>
    <t xml:space="preserve">TCGGATA</t>
  </si>
  <si>
    <t xml:space="preserve">TCGGATT</t>
  </si>
  <si>
    <t xml:space="preserve">TCGGGTC</t>
  </si>
  <si>
    <t xml:space="preserve">TCGGTTA</t>
  </si>
  <si>
    <t xml:space="preserve">TCGTCAA</t>
  </si>
  <si>
    <t xml:space="preserve">TCGTGAT</t>
  </si>
  <si>
    <t xml:space="preserve">TCGTGGC</t>
  </si>
  <si>
    <t xml:space="preserve">TCGTGGG</t>
  </si>
  <si>
    <t xml:space="preserve">TCTATGA</t>
  </si>
  <si>
    <t xml:space="preserve">TCTCATT</t>
  </si>
  <si>
    <t xml:space="preserve">TCTCGCG</t>
  </si>
  <si>
    <t xml:space="preserve">TCTCTTC</t>
  </si>
  <si>
    <t xml:space="preserve">TCTGCCA</t>
  </si>
  <si>
    <t xml:space="preserve">TCTGCCC</t>
  </si>
  <si>
    <t xml:space="preserve">TCTGGAT</t>
  </si>
  <si>
    <t xml:space="preserve">TCTTCAA</t>
  </si>
  <si>
    <t xml:space="preserve">TCTTGCA</t>
  </si>
  <si>
    <t xml:space="preserve">TGAACAG</t>
  </si>
  <si>
    <t xml:space="preserve">TGAACAT</t>
  </si>
  <si>
    <t xml:space="preserve">TGAAGCC</t>
  </si>
  <si>
    <t xml:space="preserve">TGACAAA</t>
  </si>
  <si>
    <t xml:space="preserve">TGACAGG</t>
  </si>
  <si>
    <t xml:space="preserve">TGAGCCA</t>
  </si>
  <si>
    <t xml:space="preserve">TGAGCGT</t>
  </si>
  <si>
    <t xml:space="preserve">TGATGGT</t>
  </si>
  <si>
    <t xml:space="preserve">TGCATAA</t>
  </si>
  <si>
    <t xml:space="preserve">TGCCCTG</t>
  </si>
  <si>
    <t xml:space="preserve">TGCCGAT</t>
  </si>
  <si>
    <t xml:space="preserve">TGCCGCC</t>
  </si>
  <si>
    <t xml:space="preserve">TGCCTGC</t>
  </si>
  <si>
    <t xml:space="preserve">TGCGAAT</t>
  </si>
  <si>
    <t xml:space="preserve">TGCGCGT</t>
  </si>
  <si>
    <t xml:space="preserve">TGGATCT</t>
  </si>
  <si>
    <t xml:space="preserve">TGGCGCT</t>
  </si>
  <si>
    <t xml:space="preserve">TGGCGGC</t>
  </si>
  <si>
    <t xml:space="preserve">TGGGTCT</t>
  </si>
  <si>
    <t xml:space="preserve">TGTAACG</t>
  </si>
  <si>
    <t xml:space="preserve">TGTAAGT</t>
  </si>
  <si>
    <t xml:space="preserve">TGTATAT</t>
  </si>
  <si>
    <t xml:space="preserve">TGTATGG</t>
  </si>
  <si>
    <t xml:space="preserve">TGTCGAA</t>
  </si>
  <si>
    <t xml:space="preserve">TGTCGTG</t>
  </si>
  <si>
    <t xml:space="preserve">TGTGAAA</t>
  </si>
  <si>
    <t xml:space="preserve">TGTGAGG</t>
  </si>
  <si>
    <t xml:space="preserve">TGTGCCT</t>
  </si>
  <si>
    <t xml:space="preserve">TGTGGTG</t>
  </si>
  <si>
    <t xml:space="preserve">TGTGTGG</t>
  </si>
  <si>
    <t xml:space="preserve">TGTTAAT</t>
  </si>
  <si>
    <t xml:space="preserve">TGTTCTA</t>
  </si>
  <si>
    <t xml:space="preserve">TGTTTAG</t>
  </si>
  <si>
    <t xml:space="preserve">TGTTTTC</t>
  </si>
  <si>
    <t xml:space="preserve">TTAAAGT</t>
  </si>
  <si>
    <t xml:space="preserve">TTAAGCC</t>
  </si>
  <si>
    <t xml:space="preserve">TTAAGGA</t>
  </si>
  <si>
    <t xml:space="preserve">TTACAGC</t>
  </si>
  <si>
    <t xml:space="preserve">TTACTAC</t>
  </si>
  <si>
    <t xml:space="preserve">TTAGACC</t>
  </si>
  <si>
    <t xml:space="preserve">TTAGCCG</t>
  </si>
  <si>
    <t xml:space="preserve">TTAGCTG</t>
  </si>
  <si>
    <t xml:space="preserve">TTAGCTT</t>
  </si>
  <si>
    <t xml:space="preserve">TTAGGGG</t>
  </si>
  <si>
    <t xml:space="preserve">TTAGTGG</t>
  </si>
  <si>
    <t xml:space="preserve">TTATAAT</t>
  </si>
  <si>
    <t xml:space="preserve">TTATAGA</t>
  </si>
  <si>
    <t xml:space="preserve">TTATCCC</t>
  </si>
  <si>
    <t xml:space="preserve">TTATGAG</t>
  </si>
  <si>
    <t xml:space="preserve">TTATGAT</t>
  </si>
  <si>
    <t xml:space="preserve">TTATTCG</t>
  </si>
  <si>
    <t xml:space="preserve">TTATTTC</t>
  </si>
  <si>
    <t xml:space="preserve">TTCAAGG</t>
  </si>
  <si>
    <t xml:space="preserve">TTCACTG</t>
  </si>
  <si>
    <t xml:space="preserve">TTCAGTG</t>
  </si>
  <si>
    <t xml:space="preserve">TTCCCTA</t>
  </si>
  <si>
    <t xml:space="preserve">TTCGATT</t>
  </si>
  <si>
    <t xml:space="preserve">TTCGCAG</t>
  </si>
  <si>
    <t xml:space="preserve">TTCGCCA</t>
  </si>
  <si>
    <t xml:space="preserve">TTCGTCA</t>
  </si>
  <si>
    <t xml:space="preserve">TTCTACC</t>
  </si>
  <si>
    <t xml:space="preserve">TTCTGCC</t>
  </si>
  <si>
    <t xml:space="preserve">TTCTTGG</t>
  </si>
  <si>
    <t xml:space="preserve">TTGAAGA</t>
  </si>
  <si>
    <t xml:space="preserve">TTGAATT</t>
  </si>
  <si>
    <t xml:space="preserve">TTGATGA</t>
  </si>
  <si>
    <t xml:space="preserve">TTGCGAA</t>
  </si>
  <si>
    <t xml:space="preserve">TTGGAGC</t>
  </si>
  <si>
    <t xml:space="preserve">TTGGCCC</t>
  </si>
  <si>
    <t xml:space="preserve">TTGGCTT</t>
  </si>
  <si>
    <t xml:space="preserve">TTGTATG</t>
  </si>
  <si>
    <t xml:space="preserve">TTGTGGT</t>
  </si>
  <si>
    <t xml:space="preserve">TTTATAG</t>
  </si>
  <si>
    <t xml:space="preserve">TTTATCG</t>
  </si>
  <si>
    <t xml:space="preserve">TTTCAAT</t>
  </si>
  <si>
    <t xml:space="preserve">TTTGCAG</t>
  </si>
  <si>
    <t xml:space="preserve">TTTTACT</t>
  </si>
  <si>
    <t xml:space="preserve">TTTTGAA</t>
  </si>
  <si>
    <t xml:space="preserve">AAAACAG</t>
  </si>
  <si>
    <t xml:space="preserve">AAAACTA</t>
  </si>
  <si>
    <t xml:space="preserve">AAAACTT</t>
  </si>
  <si>
    <t xml:space="preserve">AAACGTT</t>
  </si>
  <si>
    <t xml:space="preserve">AAACTAT</t>
  </si>
  <si>
    <t xml:space="preserve">AAAGCGA</t>
  </si>
  <si>
    <t xml:space="preserve">AAATTCT</t>
  </si>
  <si>
    <t xml:space="preserve">AACAAAA</t>
  </si>
  <si>
    <t xml:space="preserve">AACACGG</t>
  </si>
  <si>
    <t xml:space="preserve">AACATGG</t>
  </si>
  <si>
    <t xml:space="preserve">AACATTT</t>
  </si>
  <si>
    <t xml:space="preserve">AACCACC</t>
  </si>
  <si>
    <t xml:space="preserve">AACGTTT</t>
  </si>
  <si>
    <t xml:space="preserve">AACTAAT</t>
  </si>
  <si>
    <t xml:space="preserve">AAGAACC</t>
  </si>
  <si>
    <t xml:space="preserve">AAGACGA</t>
  </si>
  <si>
    <t xml:space="preserve">AAGACTT</t>
  </si>
  <si>
    <t xml:space="preserve">AAGATCG</t>
  </si>
  <si>
    <t xml:space="preserve">AAGATTC</t>
  </si>
  <si>
    <t xml:space="preserve">AAGCGGT</t>
  </si>
  <si>
    <t xml:space="preserve">AAGGAAG</t>
  </si>
  <si>
    <t xml:space="preserve">AAGGTCT</t>
  </si>
  <si>
    <t xml:space="preserve">AAGTAGT</t>
  </si>
  <si>
    <t xml:space="preserve">AAGTTAC</t>
  </si>
  <si>
    <t xml:space="preserve">AAGTTTA</t>
  </si>
  <si>
    <t xml:space="preserve">AATCCTG</t>
  </si>
  <si>
    <t xml:space="preserve">AATCGAA</t>
  </si>
  <si>
    <t xml:space="preserve">AATCGTT</t>
  </si>
  <si>
    <t xml:space="preserve">AATCTGT</t>
  </si>
  <si>
    <t xml:space="preserve">AATTAGT</t>
  </si>
  <si>
    <t xml:space="preserve">AATTTTC</t>
  </si>
  <si>
    <t xml:space="preserve">ACAAGGA</t>
  </si>
  <si>
    <t xml:space="preserve">ACAATCT</t>
  </si>
  <si>
    <t xml:space="preserve">ACACCAG</t>
  </si>
  <si>
    <t xml:space="preserve">ACAGAAG</t>
  </si>
  <si>
    <t xml:space="preserve">ACAGACA</t>
  </si>
  <si>
    <t xml:space="preserve">ACAGCAC</t>
  </si>
  <si>
    <t xml:space="preserve">ACAGCCT</t>
  </si>
  <si>
    <t xml:space="preserve">ACAGGAG</t>
  </si>
  <si>
    <t xml:space="preserve">ACATGGG</t>
  </si>
  <si>
    <t xml:space="preserve">ACATTAG</t>
  </si>
  <si>
    <t xml:space="preserve">ACCACCC</t>
  </si>
  <si>
    <t xml:space="preserve">ACCATAA</t>
  </si>
  <si>
    <t xml:space="preserve">ACCCCTG</t>
  </si>
  <si>
    <t xml:space="preserve">ACCGAGC</t>
  </si>
  <si>
    <t xml:space="preserve">ACCGTTG</t>
  </si>
  <si>
    <t xml:space="preserve">ACCTAGC</t>
  </si>
  <si>
    <t xml:space="preserve">ACCTCAA</t>
  </si>
  <si>
    <t xml:space="preserve">ACCTCAC</t>
  </si>
  <si>
    <t xml:space="preserve">ACCTGCG</t>
  </si>
  <si>
    <t xml:space="preserve">ACGACCG</t>
  </si>
  <si>
    <t xml:space="preserve">ACGAGAC</t>
  </si>
  <si>
    <t xml:space="preserve">ACGGGAA</t>
  </si>
  <si>
    <t xml:space="preserve">ACGGGCG</t>
  </si>
  <si>
    <t xml:space="preserve">ACGTCCG</t>
  </si>
  <si>
    <t xml:space="preserve">ACTACCA</t>
  </si>
  <si>
    <t xml:space="preserve">ACTCAAA</t>
  </si>
  <si>
    <t xml:space="preserve">ACTCCGA</t>
  </si>
  <si>
    <t xml:space="preserve">ACTCCTT</t>
  </si>
  <si>
    <t xml:space="preserve">ACTGGCC</t>
  </si>
  <si>
    <t xml:space="preserve">ACTGTGG</t>
  </si>
  <si>
    <t xml:space="preserve">ACTTAAT</t>
  </si>
  <si>
    <t xml:space="preserve">ACTTGGG</t>
  </si>
  <si>
    <t xml:space="preserve">ACTTGTG</t>
  </si>
  <si>
    <t xml:space="preserve">AGAAAAA</t>
  </si>
  <si>
    <t xml:space="preserve">AGAAGAG</t>
  </si>
  <si>
    <t xml:space="preserve">AGACCGA</t>
  </si>
  <si>
    <t xml:space="preserve">AGACTCC</t>
  </si>
  <si>
    <t xml:space="preserve">AGAGCCG</t>
  </si>
  <si>
    <t xml:space="preserve">AGATATG</t>
  </si>
  <si>
    <t xml:space="preserve">AGATCCG</t>
  </si>
  <si>
    <t xml:space="preserve">AGCAAAT</t>
  </si>
  <si>
    <t xml:space="preserve">AGCACGA</t>
  </si>
  <si>
    <t xml:space="preserve">AGCCACT</t>
  </si>
  <si>
    <t xml:space="preserve">AGCCAGT</t>
  </si>
  <si>
    <t xml:space="preserve">AGCCGTT</t>
  </si>
  <si>
    <t xml:space="preserve">AGCCTAG</t>
  </si>
  <si>
    <t xml:space="preserve">AGCGACG</t>
  </si>
  <si>
    <t xml:space="preserve">AGCGCTT</t>
  </si>
  <si>
    <t xml:space="preserve">AGCGGAC</t>
  </si>
  <si>
    <t xml:space="preserve">AGCGGCA</t>
  </si>
  <si>
    <t xml:space="preserve">AGCTACC</t>
  </si>
  <si>
    <t xml:space="preserve">AGCTGGA</t>
  </si>
  <si>
    <t xml:space="preserve">AGGAACA</t>
  </si>
  <si>
    <t xml:space="preserve">AGGAACC</t>
  </si>
  <si>
    <t xml:space="preserve">AGGATAC</t>
  </si>
  <si>
    <t xml:space="preserve">AGGCCCG</t>
  </si>
  <si>
    <t xml:space="preserve">AGGCTCC</t>
  </si>
  <si>
    <t xml:space="preserve">AGGGTCA</t>
  </si>
  <si>
    <t xml:space="preserve">AGGTACT</t>
  </si>
  <si>
    <t xml:space="preserve">AGGTAGT</t>
  </si>
  <si>
    <t xml:space="preserve">AGTAACG</t>
  </si>
  <si>
    <t xml:space="preserve">AGTAAGA</t>
  </si>
  <si>
    <t xml:space="preserve">AGTCTTA</t>
  </si>
  <si>
    <t xml:space="preserve">AGTTAAG</t>
  </si>
  <si>
    <t xml:space="preserve">ATAATGG</t>
  </si>
  <si>
    <t xml:space="preserve">ATAATTA</t>
  </si>
  <si>
    <t xml:space="preserve">ATAATTT</t>
  </si>
  <si>
    <t xml:space="preserve">ATAGATC</t>
  </si>
  <si>
    <t xml:space="preserve">ATAGCAA</t>
  </si>
  <si>
    <t xml:space="preserve">ATAGTAG</t>
  </si>
  <si>
    <t xml:space="preserve">ATATTGC</t>
  </si>
  <si>
    <t xml:space="preserve">ATCAACG</t>
  </si>
  <si>
    <t xml:space="preserve">ATCACCA</t>
  </si>
  <si>
    <t xml:space="preserve">ATCGCGA</t>
  </si>
  <si>
    <t xml:space="preserve">ATCGGCA</t>
  </si>
  <si>
    <t xml:space="preserve">ATCGTAT</t>
  </si>
  <si>
    <t xml:space="preserve">ATCGTCC</t>
  </si>
  <si>
    <t xml:space="preserve">ATGCAAG</t>
  </si>
  <si>
    <t xml:space="preserve">ATGCCAT</t>
  </si>
  <si>
    <t xml:space="preserve">ATGCGGT</t>
  </si>
  <si>
    <t xml:space="preserve">ATGCTTT</t>
  </si>
  <si>
    <t xml:space="preserve">ATGGGTA</t>
  </si>
  <si>
    <t xml:space="preserve">ATGGGTC</t>
  </si>
  <si>
    <t xml:space="preserve">ATGTTAA</t>
  </si>
  <si>
    <t xml:space="preserve">ATTAACG</t>
  </si>
  <si>
    <t xml:space="preserve">ATTAAGA</t>
  </si>
  <si>
    <t xml:space="preserve">ATTACCA</t>
  </si>
  <si>
    <t xml:space="preserve">ATTAGAT</t>
  </si>
  <si>
    <t xml:space="preserve">ATTATTG</t>
  </si>
  <si>
    <t xml:space="preserve">ATTCGTA</t>
  </si>
  <si>
    <t xml:space="preserve">ATTGTTA</t>
  </si>
  <si>
    <t xml:space="preserve">ATTTCCC</t>
  </si>
  <si>
    <t xml:space="preserve">CAAAGAT</t>
  </si>
  <si>
    <t xml:space="preserve">CAACCCT</t>
  </si>
  <si>
    <t xml:space="preserve">CAACTCT</t>
  </si>
  <si>
    <t xml:space="preserve">CAAGGCA</t>
  </si>
  <si>
    <t xml:space="preserve">CAATGCT</t>
  </si>
  <si>
    <t xml:space="preserve">CACAAGC</t>
  </si>
  <si>
    <t xml:space="preserve">CACAAGT</t>
  </si>
  <si>
    <t xml:space="preserve">CACACAA</t>
  </si>
  <si>
    <t xml:space="preserve">CACACCT</t>
  </si>
  <si>
    <t xml:space="preserve">CACCACG</t>
  </si>
  <si>
    <t xml:space="preserve">CACCATC</t>
  </si>
  <si>
    <t xml:space="preserve">CACCCAA</t>
  </si>
  <si>
    <t xml:space="preserve">CACGAAC</t>
  </si>
  <si>
    <t xml:space="preserve">CACGCTC</t>
  </si>
  <si>
    <t xml:space="preserve">CACTTCG</t>
  </si>
  <si>
    <t xml:space="preserve">CAGATTG</t>
  </si>
  <si>
    <t xml:space="preserve">CAGCAGC</t>
  </si>
  <si>
    <t xml:space="preserve">CAGCCCG</t>
  </si>
  <si>
    <t xml:space="preserve">CAGCTCG</t>
  </si>
  <si>
    <t xml:space="preserve">CAGGACA</t>
  </si>
  <si>
    <t xml:space="preserve">CAGGACG</t>
  </si>
  <si>
    <t xml:space="preserve">CAGGCTA</t>
  </si>
  <si>
    <t xml:space="preserve">CAGGGAA</t>
  </si>
  <si>
    <t xml:space="preserve">CATAAAA</t>
  </si>
  <si>
    <t xml:space="preserve">CATAACA</t>
  </si>
  <si>
    <t xml:space="preserve">CATCCAT</t>
  </si>
  <si>
    <t xml:space="preserve">CATGGGC</t>
  </si>
  <si>
    <t xml:space="preserve">CATTCCT</t>
  </si>
  <si>
    <t xml:space="preserve">CATTGCG</t>
  </si>
  <si>
    <t xml:space="preserve">CATTTCC</t>
  </si>
  <si>
    <t xml:space="preserve">CATTTTC</t>
  </si>
  <si>
    <t xml:space="preserve">CCAAAAA</t>
  </si>
  <si>
    <t xml:space="preserve">CCAAACA</t>
  </si>
  <si>
    <t xml:space="preserve">CCACCAA</t>
  </si>
  <si>
    <t xml:space="preserve">CCACCCT</t>
  </si>
  <si>
    <t xml:space="preserve">CCACGAC</t>
  </si>
  <si>
    <t xml:space="preserve">CCAGGCC</t>
  </si>
  <si>
    <t xml:space="preserve">CCCAACG</t>
  </si>
  <si>
    <t xml:space="preserve">CCCACAG</t>
  </si>
  <si>
    <t xml:space="preserve">CCCACCA</t>
  </si>
  <si>
    <t xml:space="preserve">CCCAGCA</t>
  </si>
  <si>
    <t xml:space="preserve">CCCATTC</t>
  </si>
  <si>
    <t xml:space="preserve">CCCCTAC</t>
  </si>
  <si>
    <t xml:space="preserve">CCCCTAG</t>
  </si>
  <si>
    <t xml:space="preserve">CCCCTCA</t>
  </si>
  <si>
    <t xml:space="preserve">CCCGAGC</t>
  </si>
  <si>
    <t xml:space="preserve">CCCGGTC</t>
  </si>
  <si>
    <t xml:space="preserve">CCCGTGT</t>
  </si>
  <si>
    <t xml:space="preserve">CCCTCCA</t>
  </si>
  <si>
    <t xml:space="preserve">CCGAGTG</t>
  </si>
  <si>
    <t xml:space="preserve">CCGATTC</t>
  </si>
  <si>
    <t xml:space="preserve">CCGCCTA</t>
  </si>
  <si>
    <t xml:space="preserve">CCGTAGT</t>
  </si>
  <si>
    <t xml:space="preserve">CCGTGCG</t>
  </si>
  <si>
    <t xml:space="preserve">CCGTTAC</t>
  </si>
  <si>
    <t xml:space="preserve">CCGTTGG</t>
  </si>
  <si>
    <t xml:space="preserve">CCTAAAT</t>
  </si>
  <si>
    <t xml:space="preserve">CCTAACC</t>
  </si>
  <si>
    <t xml:space="preserve">CCTATCT</t>
  </si>
  <si>
    <t xml:space="preserve">CCTATTT</t>
  </si>
  <si>
    <t xml:space="preserve">CCTCATG</t>
  </si>
  <si>
    <t xml:space="preserve">CCTCCGG</t>
  </si>
  <si>
    <t xml:space="preserve">CCTCTTA</t>
  </si>
  <si>
    <t xml:space="preserve">CCTGCGG</t>
  </si>
  <si>
    <t xml:space="preserve">CCTGTAG</t>
  </si>
  <si>
    <t xml:space="preserve">CCTGTCT</t>
  </si>
  <si>
    <t xml:space="preserve">CCTGTTA</t>
  </si>
  <si>
    <t xml:space="preserve">CCTTAAT</t>
  </si>
  <si>
    <t xml:space="preserve">CCTTATA</t>
  </si>
  <si>
    <t xml:space="preserve">CCTTCAG</t>
  </si>
  <si>
    <t xml:space="preserve">CCTTGAG</t>
  </si>
  <si>
    <t xml:space="preserve">CCTTTCC</t>
  </si>
  <si>
    <t xml:space="preserve">CGAAAAG</t>
  </si>
  <si>
    <t xml:space="preserve">CGAACTA</t>
  </si>
  <si>
    <t xml:space="preserve">CGACATC</t>
  </si>
  <si>
    <t xml:space="preserve">CGACCAG</t>
  </si>
  <si>
    <t xml:space="preserve">CGACTAA</t>
  </si>
  <si>
    <t xml:space="preserve">CGACTAC</t>
  </si>
  <si>
    <t xml:space="preserve">CGAGAAA</t>
  </si>
  <si>
    <t xml:space="preserve">CGAGGAC</t>
  </si>
  <si>
    <t xml:space="preserve">CGAGGTC</t>
  </si>
  <si>
    <t xml:space="preserve">CGAGGTT</t>
  </si>
  <si>
    <t xml:space="preserve">CGATCTT</t>
  </si>
  <si>
    <t xml:space="preserve">CGATGAC</t>
  </si>
  <si>
    <t xml:space="preserve">CGATTTC</t>
  </si>
  <si>
    <t xml:space="preserve">CGCAATA</t>
  </si>
  <si>
    <t xml:space="preserve">CGCACCT</t>
  </si>
  <si>
    <t xml:space="preserve">CGCATCG</t>
  </si>
  <si>
    <t xml:space="preserve">CGCCCAG</t>
  </si>
  <si>
    <t xml:space="preserve">CGCCGAG</t>
  </si>
  <si>
    <t xml:space="preserve">CGCCTCG</t>
  </si>
  <si>
    <t xml:space="preserve">CGCGTTG</t>
  </si>
  <si>
    <t xml:space="preserve">CGCTAAT</t>
  </si>
  <si>
    <t xml:space="preserve">CGCTCTG</t>
  </si>
  <si>
    <t xml:space="preserve">CGGACCA</t>
  </si>
  <si>
    <t xml:space="preserve">CGGACTC</t>
  </si>
  <si>
    <t xml:space="preserve">CGGAGGC</t>
  </si>
  <si>
    <t xml:space="preserve">CGGCGGA</t>
  </si>
  <si>
    <t xml:space="preserve">CGGCGTG</t>
  </si>
  <si>
    <t xml:space="preserve">CGGGAAA</t>
  </si>
  <si>
    <t xml:space="preserve">CGGGAGT</t>
  </si>
  <si>
    <t xml:space="preserve">CGGGCGC</t>
  </si>
  <si>
    <t xml:space="preserve">CGGTAAT</t>
  </si>
  <si>
    <t xml:space="preserve">CGGTAGC</t>
  </si>
  <si>
    <t xml:space="preserve">CGGTATC</t>
  </si>
  <si>
    <t xml:space="preserve">CGGTATT</t>
  </si>
  <si>
    <t xml:space="preserve">CGGTCAA</t>
  </si>
  <si>
    <t xml:space="preserve">CGGTTCG</t>
  </si>
  <si>
    <t xml:space="preserve">CGTAATG</t>
  </si>
  <si>
    <t xml:space="preserve">CGTACGG</t>
  </si>
  <si>
    <t xml:space="preserve">CGTCCTT</t>
  </si>
  <si>
    <t xml:space="preserve">CGTGCAG</t>
  </si>
  <si>
    <t xml:space="preserve">CGTGTTC</t>
  </si>
  <si>
    <t xml:space="preserve">CGTTACT</t>
  </si>
  <si>
    <t xml:space="preserve">CGTTAGA</t>
  </si>
  <si>
    <t xml:space="preserve">CGTTGTA</t>
  </si>
  <si>
    <t xml:space="preserve">CTAATTG</t>
  </si>
  <si>
    <t xml:space="preserve">CTACCTG</t>
  </si>
  <si>
    <t xml:space="preserve">CTAGCAA</t>
  </si>
  <si>
    <t xml:space="preserve">CTATGTT</t>
  </si>
  <si>
    <t xml:space="preserve">CTCAACA</t>
  </si>
  <si>
    <t xml:space="preserve">CTCAATC</t>
  </si>
  <si>
    <t xml:space="preserve">CTCCAGC</t>
  </si>
  <si>
    <t xml:space="preserve">CTCGAAA</t>
  </si>
  <si>
    <t xml:space="preserve">CTCGAAG</t>
  </si>
  <si>
    <t xml:space="preserve">CTCGGAA</t>
  </si>
  <si>
    <t xml:space="preserve">CTCGTAA</t>
  </si>
  <si>
    <t xml:space="preserve">CTCTACT</t>
  </si>
  <si>
    <t xml:space="preserve">CTCTCCT</t>
  </si>
  <si>
    <t xml:space="preserve">CTCTTGA</t>
  </si>
  <si>
    <t xml:space="preserve">CTGATAC</t>
  </si>
  <si>
    <t xml:space="preserve">CTGGTTT</t>
  </si>
  <si>
    <t xml:space="preserve">CTTAGCT</t>
  </si>
  <si>
    <t xml:space="preserve">CTTCATG</t>
  </si>
  <si>
    <t xml:space="preserve">CTTCTAT</t>
  </si>
  <si>
    <t xml:space="preserve">CTTGAAC</t>
  </si>
  <si>
    <t xml:space="preserve">CTTGTAG</t>
  </si>
  <si>
    <t xml:space="preserve">CTTTACA</t>
  </si>
  <si>
    <t xml:space="preserve">CTTTATG</t>
  </si>
  <si>
    <t xml:space="preserve">CTTTGAA</t>
  </si>
  <si>
    <t xml:space="preserve">CTTTTAT</t>
  </si>
  <si>
    <t xml:space="preserve">CTTTTCG</t>
  </si>
  <si>
    <t xml:space="preserve">GAAATAT</t>
  </si>
  <si>
    <t xml:space="preserve">GAAATGC</t>
  </si>
  <si>
    <t xml:space="preserve">GAACACG</t>
  </si>
  <si>
    <t xml:space="preserve">GAACAGG</t>
  </si>
  <si>
    <t xml:space="preserve">GAACATC</t>
  </si>
  <si>
    <t xml:space="preserve">GAACCAG</t>
  </si>
  <si>
    <t xml:space="preserve">GAACCTA</t>
  </si>
  <si>
    <t xml:space="preserve">GAACGCA</t>
  </si>
  <si>
    <t xml:space="preserve">GAACTAA</t>
  </si>
  <si>
    <t xml:space="preserve">GAACTGG</t>
  </si>
  <si>
    <t xml:space="preserve">GAAGAAA</t>
  </si>
  <si>
    <t xml:space="preserve">GAAGTTT</t>
  </si>
  <si>
    <t xml:space="preserve">GACACGC</t>
  </si>
  <si>
    <t xml:space="preserve">GACCCCC</t>
  </si>
  <si>
    <t xml:space="preserve">GACCTCG</t>
  </si>
  <si>
    <t xml:space="preserve">GACGCTT</t>
  </si>
  <si>
    <t xml:space="preserve">GACGGTA</t>
  </si>
  <si>
    <t xml:space="preserve">GACTAGA</t>
  </si>
  <si>
    <t xml:space="preserve">GAGAAGC</t>
  </si>
  <si>
    <t xml:space="preserve">GAGAATG</t>
  </si>
  <si>
    <t xml:space="preserve">GAGACAG</t>
  </si>
  <si>
    <t xml:space="preserve">GAGACCC</t>
  </si>
  <si>
    <t xml:space="preserve">GAGATGA</t>
  </si>
  <si>
    <t xml:space="preserve">GAGCCAC</t>
  </si>
  <si>
    <t xml:space="preserve">GAGCCAT</t>
  </si>
  <si>
    <t xml:space="preserve">GAGGCAG</t>
  </si>
  <si>
    <t xml:space="preserve">GAGGGAA</t>
  </si>
  <si>
    <t xml:space="preserve">GAGTCCG</t>
  </si>
  <si>
    <t xml:space="preserve">GATACCT</t>
  </si>
  <si>
    <t xml:space="preserve">GATATGG</t>
  </si>
  <si>
    <t xml:space="preserve">GATCGAG</t>
  </si>
  <si>
    <t xml:space="preserve">GATCGGG</t>
  </si>
  <si>
    <t xml:space="preserve">GATCGTT</t>
  </si>
  <si>
    <t xml:space="preserve">GATCTTC</t>
  </si>
  <si>
    <t xml:space="preserve">GATGGCC</t>
  </si>
  <si>
    <t xml:space="preserve">GATTAGT</t>
  </si>
  <si>
    <t xml:space="preserve">GATTGCT</t>
  </si>
  <si>
    <t xml:space="preserve">GATTGTC</t>
  </si>
  <si>
    <t xml:space="preserve">GCAAACA</t>
  </si>
  <si>
    <t xml:space="preserve">GCAACAT</t>
  </si>
  <si>
    <t xml:space="preserve">GCAAGCA</t>
  </si>
  <si>
    <t xml:space="preserve">GCACAGG</t>
  </si>
  <si>
    <t xml:space="preserve">GCACATT</t>
  </si>
  <si>
    <t xml:space="preserve">GCACCTC</t>
  </si>
  <si>
    <t xml:space="preserve">GCAGCCC</t>
  </si>
  <si>
    <t xml:space="preserve">GCAGGTT</t>
  </si>
  <si>
    <t xml:space="preserve">GCATTCT</t>
  </si>
  <si>
    <t xml:space="preserve">GCCCAAA</t>
  </si>
  <si>
    <t xml:space="preserve">GCCCGTG</t>
  </si>
  <si>
    <t xml:space="preserve">GCCGCAC</t>
  </si>
  <si>
    <t xml:space="preserve">GCCGGTT</t>
  </si>
  <si>
    <t xml:space="preserve">GCCTGTT</t>
  </si>
  <si>
    <t xml:space="preserve">GCGAACC</t>
  </si>
  <si>
    <t xml:space="preserve">GCGAACG</t>
  </si>
  <si>
    <t xml:space="preserve">GCGAATT</t>
  </si>
  <si>
    <t xml:space="preserve">GCGACGC</t>
  </si>
  <si>
    <t xml:space="preserve">GCGCGAC</t>
  </si>
  <si>
    <t xml:space="preserve">GCGGAAC</t>
  </si>
  <si>
    <t xml:space="preserve">GCGGAAT</t>
  </si>
  <si>
    <t xml:space="preserve">GCGGCCC</t>
  </si>
  <si>
    <t xml:space="preserve">GCGGCTG</t>
  </si>
  <si>
    <t xml:space="preserve">GCGTAAG</t>
  </si>
  <si>
    <t xml:space="preserve">GCGTCAA</t>
  </si>
  <si>
    <t xml:space="preserve">GCGTTTA</t>
  </si>
  <si>
    <t xml:space="preserve">GCTAACC</t>
  </si>
  <si>
    <t xml:space="preserve">GCTACAA</t>
  </si>
  <si>
    <t xml:space="preserve">GCTCAGG</t>
  </si>
  <si>
    <t xml:space="preserve">GCTGTAG</t>
  </si>
  <si>
    <t xml:space="preserve">GCTTAAA</t>
  </si>
  <si>
    <t xml:space="preserve">GGAAACC</t>
  </si>
  <si>
    <t xml:space="preserve">GGAACGA</t>
  </si>
  <si>
    <t xml:space="preserve">GGACCGC</t>
  </si>
  <si>
    <t xml:space="preserve">GGACGAA</t>
  </si>
  <si>
    <t xml:space="preserve">GGAGCGC</t>
  </si>
  <si>
    <t xml:space="preserve">GGAGCGG</t>
  </si>
  <si>
    <t xml:space="preserve">GGAGGGC</t>
  </si>
  <si>
    <t xml:space="preserve">GGAGTAT</t>
  </si>
  <si>
    <t xml:space="preserve">GGAGTCT</t>
  </si>
  <si>
    <t xml:space="preserve">GGCAAAT</t>
  </si>
  <si>
    <t xml:space="preserve">GGCACCC</t>
  </si>
  <si>
    <t xml:space="preserve">GGCCACC</t>
  </si>
  <si>
    <t xml:space="preserve">GGCCCTA</t>
  </si>
  <si>
    <t xml:space="preserve">GGCGTGG</t>
  </si>
  <si>
    <t xml:space="preserve">GGCTAAT</t>
  </si>
  <si>
    <t xml:space="preserve">GGCTAGC</t>
  </si>
  <si>
    <t xml:space="preserve">GGCTTAC</t>
  </si>
  <si>
    <t xml:space="preserve">GGCTTCG</t>
  </si>
  <si>
    <t xml:space="preserve">GGGCACC</t>
  </si>
  <si>
    <t xml:space="preserve">GGGCTCT</t>
  </si>
  <si>
    <t xml:space="preserve">GGGGACC</t>
  </si>
  <si>
    <t xml:space="preserve">GGGGCCC</t>
  </si>
  <si>
    <t xml:space="preserve">GGGGCGA</t>
  </si>
  <si>
    <t xml:space="preserve">GGGGCGC</t>
  </si>
  <si>
    <t xml:space="preserve">GGTAAGA</t>
  </si>
  <si>
    <t xml:space="preserve">GGTACCC</t>
  </si>
  <si>
    <t xml:space="preserve">GGTAGGG</t>
  </si>
  <si>
    <t xml:space="preserve">GGTAGGT</t>
  </si>
  <si>
    <t xml:space="preserve">GGTATAG</t>
  </si>
  <si>
    <t xml:space="preserve">GGTATAT</t>
  </si>
  <si>
    <t xml:space="preserve">GGTCCAT</t>
  </si>
  <si>
    <t xml:space="preserve">GGTCCCA</t>
  </si>
  <si>
    <t xml:space="preserve">GGTCCTA</t>
  </si>
  <si>
    <t xml:space="preserve">GGTCGCA</t>
  </si>
  <si>
    <t xml:space="preserve">GGTGAAC</t>
  </si>
  <si>
    <t xml:space="preserve">GGTGACC</t>
  </si>
  <si>
    <t xml:space="preserve">GGTTCGC</t>
  </si>
  <si>
    <t xml:space="preserve">GTAAAAC</t>
  </si>
  <si>
    <t xml:space="preserve">GTAAATG</t>
  </si>
  <si>
    <t xml:space="preserve">GTACAGT</t>
  </si>
  <si>
    <t xml:space="preserve">GTACTAT</t>
  </si>
  <si>
    <t xml:space="preserve">GTAGAAT</t>
  </si>
  <si>
    <t xml:space="preserve">GTAGCCC</t>
  </si>
  <si>
    <t xml:space="preserve">GTATGGT</t>
  </si>
  <si>
    <t xml:space="preserve">GTCATTG</t>
  </si>
  <si>
    <t xml:space="preserve">GTCCCCG</t>
  </si>
  <si>
    <t xml:space="preserve">GTCCGCG</t>
  </si>
  <si>
    <t xml:space="preserve">GTCGACG</t>
  </si>
  <si>
    <t xml:space="preserve">GTCGCAG</t>
  </si>
  <si>
    <t xml:space="preserve">GTCGCTG</t>
  </si>
  <si>
    <t xml:space="preserve">GTCGCTT</t>
  </si>
  <si>
    <t xml:space="preserve">GTCGGAA</t>
  </si>
  <si>
    <t xml:space="preserve">GTCGTTG</t>
  </si>
  <si>
    <t xml:space="preserve">GTCTGAG</t>
  </si>
  <si>
    <t xml:space="preserve">GTGGACG</t>
  </si>
  <si>
    <t xml:space="preserve">GTGGTCC</t>
  </si>
  <si>
    <t xml:space="preserve">GTGGTCG</t>
  </si>
  <si>
    <t xml:space="preserve">GTGTTGC</t>
  </si>
  <si>
    <t xml:space="preserve">GTGTTTA</t>
  </si>
  <si>
    <t xml:space="preserve">GTTCAGC</t>
  </si>
  <si>
    <t xml:space="preserve">GTTCCGT</t>
  </si>
  <si>
    <t xml:space="preserve">GTTCGCT</t>
  </si>
  <si>
    <t xml:space="preserve">GTTCTGC</t>
  </si>
  <si>
    <t xml:space="preserve">GTTGACC</t>
  </si>
  <si>
    <t xml:space="preserve">GTTGTGA</t>
  </si>
  <si>
    <t xml:space="preserve">GTTTAAT</t>
  </si>
  <si>
    <t xml:space="preserve">TAAAATA</t>
  </si>
  <si>
    <t xml:space="preserve">TAAAATG</t>
  </si>
  <si>
    <t xml:space="preserve">TAAAGAC</t>
  </si>
  <si>
    <t xml:space="preserve">TAAAGAT</t>
  </si>
  <si>
    <t xml:space="preserve">TAAAGGG</t>
  </si>
  <si>
    <t xml:space="preserve">TAAATGA</t>
  </si>
  <si>
    <t xml:space="preserve">TAACTTG</t>
  </si>
  <si>
    <t xml:space="preserve">TAAGAGG</t>
  </si>
  <si>
    <t xml:space="preserve">TACAATC</t>
  </si>
  <si>
    <t xml:space="preserve">TACACCC</t>
  </si>
  <si>
    <t xml:space="preserve">TACCACC</t>
  </si>
  <si>
    <t xml:space="preserve">TACCCTG</t>
  </si>
  <si>
    <t xml:space="preserve">TACCGTC</t>
  </si>
  <si>
    <t xml:space="preserve">TACCTGT</t>
  </si>
  <si>
    <t xml:space="preserve">TACGCCA</t>
  </si>
  <si>
    <t xml:space="preserve">TACGCCC</t>
  </si>
  <si>
    <t xml:space="preserve">TACTTGC</t>
  </si>
  <si>
    <t xml:space="preserve">TAGAACG</t>
  </si>
  <si>
    <t xml:space="preserve">TAGGGGC</t>
  </si>
  <si>
    <t xml:space="preserve">TAGGTGA</t>
  </si>
  <si>
    <t xml:space="preserve">TAGTCGT</t>
  </si>
  <si>
    <t xml:space="preserve">TAGTGTT</t>
  </si>
  <si>
    <t xml:space="preserve">TATAATA</t>
  </si>
  <si>
    <t xml:space="preserve">TATAGAT</t>
  </si>
  <si>
    <t xml:space="preserve">TATATCA</t>
  </si>
  <si>
    <t xml:space="preserve">TATATTA</t>
  </si>
  <si>
    <t xml:space="preserve">TATCCCC</t>
  </si>
  <si>
    <t xml:space="preserve">TATGCTA</t>
  </si>
  <si>
    <t xml:space="preserve">TATGGTC</t>
  </si>
  <si>
    <t xml:space="preserve">TATTAGA</t>
  </si>
  <si>
    <t xml:space="preserve">TATTCGA</t>
  </si>
  <si>
    <t xml:space="preserve">TATTTTA</t>
  </si>
  <si>
    <t xml:space="preserve">TCAAATG</t>
  </si>
  <si>
    <t xml:space="preserve">TCAACGG</t>
  </si>
  <si>
    <t xml:space="preserve">TCACGCT</t>
  </si>
  <si>
    <t xml:space="preserve">TCAGTCA</t>
  </si>
  <si>
    <t xml:space="preserve">TCAGTGG</t>
  </si>
  <si>
    <t xml:space="preserve">TCATCCA</t>
  </si>
  <si>
    <t xml:space="preserve">TCATGAA</t>
  </si>
  <si>
    <t xml:space="preserve">TCATGGA</t>
  </si>
  <si>
    <t xml:space="preserve">TCATTCG</t>
  </si>
  <si>
    <t xml:space="preserve">TCCAAAA</t>
  </si>
  <si>
    <t xml:space="preserve">TCCAGTT</t>
  </si>
  <si>
    <t xml:space="preserve">TCCCACA</t>
  </si>
  <si>
    <t xml:space="preserve">TCCCCCA</t>
  </si>
  <si>
    <t xml:space="preserve">TCCCGAG</t>
  </si>
  <si>
    <t xml:space="preserve">TCCCTCG</t>
  </si>
  <si>
    <t xml:space="preserve">TCCGAAC</t>
  </si>
  <si>
    <t xml:space="preserve">TCCGATC</t>
  </si>
  <si>
    <t xml:space="preserve">TCCGGGC</t>
  </si>
  <si>
    <t xml:space="preserve">TCCTAAA</t>
  </si>
  <si>
    <t xml:space="preserve">TCCTATT</t>
  </si>
  <si>
    <t xml:space="preserve">TCCTCCA</t>
  </si>
  <si>
    <t xml:space="preserve">TCCTCTA</t>
  </si>
  <si>
    <t xml:space="preserve">TCCTGCT</t>
  </si>
  <si>
    <t xml:space="preserve">TCGAATC</t>
  </si>
  <si>
    <t xml:space="preserve">TCGACAT</t>
  </si>
  <si>
    <t xml:space="preserve">TCGATTG</t>
  </si>
  <si>
    <t xml:space="preserve">TCGCTCG</t>
  </si>
  <si>
    <t xml:space="preserve">TCGGCGA</t>
  </si>
  <si>
    <t xml:space="preserve">TCGTAAT</t>
  </si>
  <si>
    <t xml:space="preserve">TCGTGTT</t>
  </si>
  <si>
    <t xml:space="preserve">TCGTTTT</t>
  </si>
  <si>
    <t xml:space="preserve">TCTACCT</t>
  </si>
  <si>
    <t xml:space="preserve">TCTATTT</t>
  </si>
  <si>
    <t xml:space="preserve">TCTCCCG</t>
  </si>
  <si>
    <t xml:space="preserve">TCTCCTA</t>
  </si>
  <si>
    <t xml:space="preserve">TCTCGCT</t>
  </si>
  <si>
    <t xml:space="preserve">TCTCGGC</t>
  </si>
  <si>
    <t xml:space="preserve">TCTGCTC</t>
  </si>
  <si>
    <t xml:space="preserve">TCTTGTA</t>
  </si>
  <si>
    <t xml:space="preserve">TCTTGTC</t>
  </si>
  <si>
    <t xml:space="preserve">TGAAGGG</t>
  </si>
  <si>
    <t xml:space="preserve">TGACGTT</t>
  </si>
  <si>
    <t xml:space="preserve">TGAGTCT</t>
  </si>
  <si>
    <t xml:space="preserve">TGATAAT</t>
  </si>
  <si>
    <t xml:space="preserve">TGATAGT</t>
  </si>
  <si>
    <t xml:space="preserve">TGATGAT</t>
  </si>
  <si>
    <t xml:space="preserve">TGATTTG</t>
  </si>
  <si>
    <t xml:space="preserve">TGCAAAC</t>
  </si>
  <si>
    <t xml:space="preserve">TGCACGC</t>
  </si>
  <si>
    <t xml:space="preserve">TGCACTG</t>
  </si>
  <si>
    <t xml:space="preserve">TGCAGCG</t>
  </si>
  <si>
    <t xml:space="preserve">TGCCAAT</t>
  </si>
  <si>
    <t xml:space="preserve">TGCCGAA</t>
  </si>
  <si>
    <t xml:space="preserve">TGCCTAG</t>
  </si>
  <si>
    <t xml:space="preserve">TGCGGAC</t>
  </si>
  <si>
    <t xml:space="preserve">TGGAATC</t>
  </si>
  <si>
    <t xml:space="preserve">TGGCAAC</t>
  </si>
  <si>
    <t xml:space="preserve">TGGCGAG</t>
  </si>
  <si>
    <t xml:space="preserve">TGGCGTC</t>
  </si>
  <si>
    <t xml:space="preserve">TGGCTCA</t>
  </si>
  <si>
    <t xml:space="preserve">TGGCTTG</t>
  </si>
  <si>
    <t xml:space="preserve">TGGGACA</t>
  </si>
  <si>
    <t xml:space="preserve">TGGGACG</t>
  </si>
  <si>
    <t xml:space="preserve">TGGGCCG</t>
  </si>
  <si>
    <t xml:space="preserve">TGGGGAG</t>
  </si>
  <si>
    <t xml:space="preserve">TGGGGCG</t>
  </si>
  <si>
    <t xml:space="preserve">TGGGTAC</t>
  </si>
  <si>
    <t xml:space="preserve">TGGTAGG</t>
  </si>
  <si>
    <t xml:space="preserve">TGGTGGG</t>
  </si>
  <si>
    <t xml:space="preserve">TGTCACC</t>
  </si>
  <si>
    <t xml:space="preserve">TGTGGCT</t>
  </si>
  <si>
    <t xml:space="preserve">TGTGGTT</t>
  </si>
  <si>
    <t xml:space="preserve">TGTTGCA</t>
  </si>
  <si>
    <t xml:space="preserve">TGTTTAA</t>
  </si>
  <si>
    <t xml:space="preserve">TTAAACC</t>
  </si>
  <si>
    <t xml:space="preserve">TTAATTG</t>
  </si>
  <si>
    <t xml:space="preserve">TTACTCA</t>
  </si>
  <si>
    <t xml:space="preserve">TTAGAGT</t>
  </si>
  <si>
    <t xml:space="preserve">TTAGGTA</t>
  </si>
  <si>
    <t xml:space="preserve">TTATGGC</t>
  </si>
  <si>
    <t xml:space="preserve">TTCAAGT</t>
  </si>
  <si>
    <t xml:space="preserve">TTCACCG</t>
  </si>
  <si>
    <t xml:space="preserve">TTCATAG</t>
  </si>
  <si>
    <t xml:space="preserve">TTCCTGA</t>
  </si>
  <si>
    <t xml:space="preserve">TTCCTGC</t>
  </si>
  <si>
    <t xml:space="preserve">TTCGTAC</t>
  </si>
  <si>
    <t xml:space="preserve">TTCTATC</t>
  </si>
  <si>
    <t xml:space="preserve">TTCTATG</t>
  </si>
  <si>
    <t xml:space="preserve">TTCTTAA</t>
  </si>
  <si>
    <t xml:space="preserve">TTGACAC</t>
  </si>
  <si>
    <t xml:space="preserve">TTGACAT</t>
  </si>
  <si>
    <t xml:space="preserve">TTGAGCA</t>
  </si>
  <si>
    <t xml:space="preserve">TTGATAG</t>
  </si>
  <si>
    <t xml:space="preserve">TTGCAAC</t>
  </si>
  <si>
    <t xml:space="preserve">TTGCGGT</t>
  </si>
  <si>
    <t xml:space="preserve">TTGGAAC</t>
  </si>
  <si>
    <t xml:space="preserve">TTGGCAC</t>
  </si>
  <si>
    <t xml:space="preserve">TTGTCCC</t>
  </si>
  <si>
    <t xml:space="preserve">TTGTTAG</t>
  </si>
  <si>
    <t xml:space="preserve">TTGTTCC</t>
  </si>
  <si>
    <t xml:space="preserve">TTTATGA</t>
  </si>
  <si>
    <t xml:space="preserve">TTTCAAG</t>
  </si>
  <si>
    <t xml:space="preserve">TTTCTAA</t>
  </si>
  <si>
    <t xml:space="preserve">TTTGAAC</t>
  </si>
  <si>
    <t xml:space="preserve">TTTGACA</t>
  </si>
  <si>
    <t xml:space="preserve">TTTTAAA</t>
  </si>
  <si>
    <t xml:space="preserve">TTTTGTG</t>
  </si>
  <si>
    <t xml:space="preserve">AAAAGAC</t>
  </si>
  <si>
    <t xml:space="preserve">AAAATAC</t>
  </si>
  <si>
    <t xml:space="preserve">AAAATAT</t>
  </si>
  <si>
    <t xml:space="preserve">AAAATCC</t>
  </si>
  <si>
    <t xml:space="preserve">AAAATGA</t>
  </si>
  <si>
    <t xml:space="preserve">AAACAAT</t>
  </si>
  <si>
    <t xml:space="preserve">AAACTGC</t>
  </si>
  <si>
    <t xml:space="preserve">AAAGGAC</t>
  </si>
  <si>
    <t xml:space="preserve">AAAGGAG</t>
  </si>
  <si>
    <t xml:space="preserve">AAAGTCC</t>
  </si>
  <si>
    <t xml:space="preserve">AAAGTGA</t>
  </si>
  <si>
    <t xml:space="preserve">AAATGCG</t>
  </si>
  <si>
    <t xml:space="preserve">AACAATA</t>
  </si>
  <si>
    <t xml:space="preserve">AACAGTG</t>
  </si>
  <si>
    <t xml:space="preserve">AACCATG</t>
  </si>
  <si>
    <t xml:space="preserve">AACCCCG</t>
  </si>
  <si>
    <t xml:space="preserve">AACCTAT</t>
  </si>
  <si>
    <t xml:space="preserve">AACGTGC</t>
  </si>
  <si>
    <t xml:space="preserve">AACTAAC</t>
  </si>
  <si>
    <t xml:space="preserve">AACTCCA</t>
  </si>
  <si>
    <t xml:space="preserve">AACTTCA</t>
  </si>
  <si>
    <t xml:space="preserve">AAGAACG</t>
  </si>
  <si>
    <t xml:space="preserve">AAGAAGT</t>
  </si>
  <si>
    <t xml:space="preserve">AAGACCA</t>
  </si>
  <si>
    <t xml:space="preserve">AAGCGTT</t>
  </si>
  <si>
    <t xml:space="preserve">AAGCTCC</t>
  </si>
  <si>
    <t xml:space="preserve">AAGCTTT</t>
  </si>
  <si>
    <t xml:space="preserve">AAGTCGG</t>
  </si>
  <si>
    <t xml:space="preserve">AAGTGAC</t>
  </si>
  <si>
    <t xml:space="preserve">AATACTC</t>
  </si>
  <si>
    <t xml:space="preserve">AATAGAT</t>
  </si>
  <si>
    <t xml:space="preserve">AATGCGG</t>
  </si>
  <si>
    <t xml:space="preserve">AATTACG</t>
  </si>
  <si>
    <t xml:space="preserve">AATTTCG</t>
  </si>
  <si>
    <t xml:space="preserve">ACAATAA</t>
  </si>
  <si>
    <t xml:space="preserve">ACACGAA</t>
  </si>
  <si>
    <t xml:space="preserve">ACACTCC</t>
  </si>
  <si>
    <t xml:space="preserve">ACATAGG</t>
  </si>
  <si>
    <t xml:space="preserve">ACCACCG</t>
  </si>
  <si>
    <t xml:space="preserve">ACCACGG</t>
  </si>
  <si>
    <t xml:space="preserve">ACCAGGA</t>
  </si>
  <si>
    <t xml:space="preserve">ACCAGTA</t>
  </si>
  <si>
    <t xml:space="preserve">ACCATAC</t>
  </si>
  <si>
    <t xml:space="preserve">ACCGCAA</t>
  </si>
  <si>
    <t xml:space="preserve">ACCGCCA</t>
  </si>
  <si>
    <t xml:space="preserve">ACCTCTG</t>
  </si>
  <si>
    <t xml:space="preserve">ACCTGAA</t>
  </si>
  <si>
    <t xml:space="preserve">ACGAACA</t>
  </si>
  <si>
    <t xml:space="preserve">ACGAAGG</t>
  </si>
  <si>
    <t xml:space="preserve">ACGATAA</t>
  </si>
  <si>
    <t xml:space="preserve">ACGGGAC</t>
  </si>
  <si>
    <t xml:space="preserve">ACGTCAA</t>
  </si>
  <si>
    <t xml:space="preserve">ACGTGCC</t>
  </si>
  <si>
    <t xml:space="preserve">ACGTGGT</t>
  </si>
  <si>
    <t xml:space="preserve">ACTAAAG</t>
  </si>
  <si>
    <t xml:space="preserve">ACTAGGT</t>
  </si>
  <si>
    <t xml:space="preserve">ACTGCCC</t>
  </si>
  <si>
    <t xml:space="preserve">AGAATAA</t>
  </si>
  <si>
    <t xml:space="preserve">AGAATTA</t>
  </si>
  <si>
    <t xml:space="preserve">AGACGGA</t>
  </si>
  <si>
    <t xml:space="preserve">AGACGTA</t>
  </si>
  <si>
    <t xml:space="preserve">AGAGACC</t>
  </si>
  <si>
    <t xml:space="preserve">AGATTCG</t>
  </si>
  <si>
    <t xml:space="preserve">AGCAACG</t>
  </si>
  <si>
    <t xml:space="preserve">AGCAGAG</t>
  </si>
  <si>
    <t xml:space="preserve">AGCATTT</t>
  </si>
  <si>
    <t xml:space="preserve">AGCCTGT</t>
  </si>
  <si>
    <t xml:space="preserve">AGCGCCT</t>
  </si>
  <si>
    <t xml:space="preserve">AGCGGCC</t>
  </si>
  <si>
    <t xml:space="preserve">AGCTAAC</t>
  </si>
  <si>
    <t xml:space="preserve">AGCTGTA</t>
  </si>
  <si>
    <t xml:space="preserve">AGCTTAT</t>
  </si>
  <si>
    <t xml:space="preserve">AGGAAAG</t>
  </si>
  <si>
    <t xml:space="preserve">AGGAATG</t>
  </si>
  <si>
    <t xml:space="preserve">AGGATTT</t>
  </si>
  <si>
    <t xml:space="preserve">AGGCAAG</t>
  </si>
  <si>
    <t xml:space="preserve">AGGGCAA</t>
  </si>
  <si>
    <t xml:space="preserve">AGGGCTA</t>
  </si>
  <si>
    <t xml:space="preserve">AGGGCTG</t>
  </si>
  <si>
    <t xml:space="preserve">AGGGGGA</t>
  </si>
  <si>
    <t xml:space="preserve">AGTACGA</t>
  </si>
  <si>
    <t xml:space="preserve">AGTGAGT</t>
  </si>
  <si>
    <t xml:space="preserve">AGTGCCC</t>
  </si>
  <si>
    <t xml:space="preserve">AGTGGCG</t>
  </si>
  <si>
    <t xml:space="preserve">AGTTAGT</t>
  </si>
  <si>
    <t xml:space="preserve">AGTTGTG</t>
  </si>
  <si>
    <t xml:space="preserve">AGTTTAC</t>
  </si>
  <si>
    <t xml:space="preserve">ATAAATG</t>
  </si>
  <si>
    <t xml:space="preserve">ATAAGCT</t>
  </si>
  <si>
    <t xml:space="preserve">ATAATCG</t>
  </si>
  <si>
    <t xml:space="preserve">ATACCTC</t>
  </si>
  <si>
    <t xml:space="preserve">ATAGGAA</t>
  </si>
  <si>
    <t xml:space="preserve">ATAGTGG</t>
  </si>
  <si>
    <t xml:space="preserve">ATAGTTC</t>
  </si>
  <si>
    <t xml:space="preserve">ATATCAT</t>
  </si>
  <si>
    <t xml:space="preserve">ATATCTG</t>
  </si>
  <si>
    <t xml:space="preserve">ATCAGAA</t>
  </si>
  <si>
    <t xml:space="preserve">ATCATCT</t>
  </si>
  <si>
    <t xml:space="preserve">ATCCAAC</t>
  </si>
  <si>
    <t xml:space="preserve">ATCGAGG</t>
  </si>
  <si>
    <t xml:space="preserve">ATCGGAA</t>
  </si>
  <si>
    <t xml:space="preserve">ATCGTTT</t>
  </si>
  <si>
    <t xml:space="preserve">ATCTGAT</t>
  </si>
  <si>
    <t xml:space="preserve">ATGAAGC</t>
  </si>
  <si>
    <t xml:space="preserve">ATGATTG</t>
  </si>
  <si>
    <t xml:space="preserve">ATGCACC</t>
  </si>
  <si>
    <t xml:space="preserve">ATGCGTT</t>
  </si>
  <si>
    <t xml:space="preserve">ATGGCCC</t>
  </si>
  <si>
    <t xml:space="preserve">ATGGTGT</t>
  </si>
  <si>
    <t xml:space="preserve">ATGTATC</t>
  </si>
  <si>
    <t xml:space="preserve">ATGTTGC</t>
  </si>
  <si>
    <t xml:space="preserve">ATTAAGG</t>
  </si>
  <si>
    <t xml:space="preserve">ATTCTAA</t>
  </si>
  <si>
    <t xml:space="preserve">ATTGACA</t>
  </si>
  <si>
    <t xml:space="preserve">ATTGCAG</t>
  </si>
  <si>
    <t xml:space="preserve">ATTGGAC</t>
  </si>
  <si>
    <t xml:space="preserve">ATTTACA</t>
  </si>
  <si>
    <t xml:space="preserve">ATTTCTA</t>
  </si>
  <si>
    <t xml:space="preserve">ATTTGGG</t>
  </si>
  <si>
    <t xml:space="preserve">ATTTGTG</t>
  </si>
  <si>
    <t xml:space="preserve">ATTTTCT</t>
  </si>
  <si>
    <t xml:space="preserve">CAAACGT</t>
  </si>
  <si>
    <t xml:space="preserve">CAACCCC</t>
  </si>
  <si>
    <t xml:space="preserve">CAACGCG</t>
  </si>
  <si>
    <t xml:space="preserve">CAAGACG</t>
  </si>
  <si>
    <t xml:space="preserve">CAAGCAG</t>
  </si>
  <si>
    <t xml:space="preserve">CAAGCTC</t>
  </si>
  <si>
    <t xml:space="preserve">CAAGGAC</t>
  </si>
  <si>
    <t xml:space="preserve">CAATGTC</t>
  </si>
  <si>
    <t xml:space="preserve">CACATTG</t>
  </si>
  <si>
    <t xml:space="preserve">CACATTT</t>
  </si>
  <si>
    <t xml:space="preserve">CACCTCT</t>
  </si>
  <si>
    <t xml:space="preserve">CACGCTG</t>
  </si>
  <si>
    <t xml:space="preserve">CACGGCC</t>
  </si>
  <si>
    <t xml:space="preserve">CACTGGT</t>
  </si>
  <si>
    <t xml:space="preserve">CACTTAC</t>
  </si>
  <si>
    <t xml:space="preserve">CAGCAAC</t>
  </si>
  <si>
    <t xml:space="preserve">CAGCGAA</t>
  </si>
  <si>
    <t xml:space="preserve">CAGGCGC</t>
  </si>
  <si>
    <t xml:space="preserve">CAGGGCG</t>
  </si>
  <si>
    <t xml:space="preserve">CAGGTCG</t>
  </si>
  <si>
    <t xml:space="preserve">CAGGTTA</t>
  </si>
  <si>
    <t xml:space="preserve">CAGGTTC</t>
  </si>
  <si>
    <t xml:space="preserve">CAGTCTC</t>
  </si>
  <si>
    <t xml:space="preserve">CAGTGGC</t>
  </si>
  <si>
    <t xml:space="preserve">CAGTTTG</t>
  </si>
  <si>
    <t xml:space="preserve">CATAAAC</t>
  </si>
  <si>
    <t xml:space="preserve">CATAACG</t>
  </si>
  <si>
    <t xml:space="preserve">CATACTT</t>
  </si>
  <si>
    <t xml:space="preserve">CATCTCA</t>
  </si>
  <si>
    <t xml:space="preserve">CATCTTT</t>
  </si>
  <si>
    <t xml:space="preserve">CATGCGG</t>
  </si>
  <si>
    <t xml:space="preserve">CATGTCC</t>
  </si>
  <si>
    <t xml:space="preserve">CATTTCT</t>
  </si>
  <si>
    <t xml:space="preserve">CATTTTA</t>
  </si>
  <si>
    <t xml:space="preserve">CATTTTT</t>
  </si>
  <si>
    <t xml:space="preserve">CCAACTA</t>
  </si>
  <si>
    <t xml:space="preserve">CCACACC</t>
  </si>
  <si>
    <t xml:space="preserve">CCACAGG</t>
  </si>
  <si>
    <t xml:space="preserve">CCACATT</t>
  </si>
  <si>
    <t xml:space="preserve">CCACCAT</t>
  </si>
  <si>
    <t xml:space="preserve">CCACGAT</t>
  </si>
  <si>
    <t xml:space="preserve">CCACTTT</t>
  </si>
  <si>
    <t xml:space="preserve">CCAGTAA</t>
  </si>
  <si>
    <t xml:space="preserve">CCAGTTC</t>
  </si>
  <si>
    <t xml:space="preserve">CCATCTC</t>
  </si>
  <si>
    <t xml:space="preserve">CCATGGT</t>
  </si>
  <si>
    <t xml:space="preserve">CCATGTA</t>
  </si>
  <si>
    <t xml:space="preserve">CCCACTG</t>
  </si>
  <si>
    <t xml:space="preserve">CCCCCGG</t>
  </si>
  <si>
    <t xml:space="preserve">CCCCGTC</t>
  </si>
  <si>
    <t xml:space="preserve">CCCCGTT</t>
  </si>
  <si>
    <t xml:space="preserve">CCCTAAT</t>
  </si>
  <si>
    <t xml:space="preserve">CCCTCAA</t>
  </si>
  <si>
    <t xml:space="preserve">CCCTGTA</t>
  </si>
  <si>
    <t xml:space="preserve">CCCTTTG</t>
  </si>
  <si>
    <t xml:space="preserve">CCGAACC</t>
  </si>
  <si>
    <t xml:space="preserve">CCGAAGC</t>
  </si>
  <si>
    <t xml:space="preserve">CCGACGT</t>
  </si>
  <si>
    <t xml:space="preserve">CCGATTT</t>
  </si>
  <si>
    <t xml:space="preserve">CCGCAGC</t>
  </si>
  <si>
    <t xml:space="preserve">CCGCCTT</t>
  </si>
  <si>
    <t xml:space="preserve">CCGCGAA</t>
  </si>
  <si>
    <t xml:space="preserve">CCGCGAC</t>
  </si>
  <si>
    <t xml:space="preserve">CCGCTCC</t>
  </si>
  <si>
    <t xml:space="preserve">CCGGCCT</t>
  </si>
  <si>
    <t xml:space="preserve">CCGGGTG</t>
  </si>
  <si>
    <t xml:space="preserve">CCGGTGT</t>
  </si>
  <si>
    <t xml:space="preserve">CCGGTTG</t>
  </si>
  <si>
    <t xml:space="preserve">CCGTACC</t>
  </si>
  <si>
    <t xml:space="preserve">CCGTGAT</t>
  </si>
  <si>
    <t xml:space="preserve">CCGTTCC</t>
  </si>
  <si>
    <t xml:space="preserve">CCGTTGA</t>
  </si>
  <si>
    <t xml:space="preserve">CCTAGAT</t>
  </si>
  <si>
    <t xml:space="preserve">CCTATGC</t>
  </si>
  <si>
    <t xml:space="preserve">CCTATTC</t>
  </si>
  <si>
    <t xml:space="preserve">CCTCATT</t>
  </si>
  <si>
    <t xml:space="preserve">CCTCCTA</t>
  </si>
  <si>
    <t xml:space="preserve">CCTGCCT</t>
  </si>
  <si>
    <t xml:space="preserve">CCTGCTC</t>
  </si>
  <si>
    <t xml:space="preserve">CCTTGAA</t>
  </si>
  <si>
    <t xml:space="preserve">CGACAGC</t>
  </si>
  <si>
    <t xml:space="preserve">CGACGAC</t>
  </si>
  <si>
    <t xml:space="preserve">CGAGCGG</t>
  </si>
  <si>
    <t xml:space="preserve">CGCAAAC</t>
  </si>
  <si>
    <t xml:space="preserve">CGCAATC</t>
  </si>
  <si>
    <t xml:space="preserve">CGCATAC</t>
  </si>
  <si>
    <t xml:space="preserve">CGCCAAT</t>
  </si>
  <si>
    <t xml:space="preserve">CGCCCCG</t>
  </si>
  <si>
    <t xml:space="preserve">CGCCGGA</t>
  </si>
  <si>
    <t xml:space="preserve">CGCGGCC</t>
  </si>
  <si>
    <t xml:space="preserve">CGCTGAC</t>
  </si>
  <si>
    <t xml:space="preserve">CGCTTAT</t>
  </si>
  <si>
    <t xml:space="preserve">CGCTTGT</t>
  </si>
  <si>
    <t xml:space="preserve">CGGCCTC</t>
  </si>
  <si>
    <t xml:space="preserve">CGGCGCA</t>
  </si>
  <si>
    <t xml:space="preserve">CGGCGGC</t>
  </si>
  <si>
    <t xml:space="preserve">CGGCTGC</t>
  </si>
  <si>
    <t xml:space="preserve">CGGGCCA</t>
  </si>
  <si>
    <t xml:space="preserve">CGGTCAT</t>
  </si>
  <si>
    <t xml:space="preserve">CGGTCCG</t>
  </si>
  <si>
    <t xml:space="preserve">CGGTGAC</t>
  </si>
  <si>
    <t xml:space="preserve">CGTAAAT</t>
  </si>
  <si>
    <t xml:space="preserve">CGTATCG</t>
  </si>
  <si>
    <t xml:space="preserve">CGTCGTC</t>
  </si>
  <si>
    <t xml:space="preserve">CGTCTGC</t>
  </si>
  <si>
    <t xml:space="preserve">CGTTAAG</t>
  </si>
  <si>
    <t xml:space="preserve">CGTTCAC</t>
  </si>
  <si>
    <t xml:space="preserve">CGTTGGA</t>
  </si>
  <si>
    <t xml:space="preserve">CGTTTCC</t>
  </si>
  <si>
    <t xml:space="preserve">CTACTAT</t>
  </si>
  <si>
    <t xml:space="preserve">CTAGGTC</t>
  </si>
  <si>
    <t xml:space="preserve">CTATTAA</t>
  </si>
  <si>
    <t xml:space="preserve">CTCATAA</t>
  </si>
  <si>
    <t xml:space="preserve">CTCATTG</t>
  </si>
  <si>
    <t xml:space="preserve">CTCGCAG</t>
  </si>
  <si>
    <t xml:space="preserve">CTCTGCC</t>
  </si>
  <si>
    <t xml:space="preserve">CTGAGGG</t>
  </si>
  <si>
    <t xml:space="preserve">CTGCACC</t>
  </si>
  <si>
    <t xml:space="preserve">CTGCTAA</t>
  </si>
  <si>
    <t xml:space="preserve">CTGGAAG</t>
  </si>
  <si>
    <t xml:space="preserve">CTGGATA</t>
  </si>
  <si>
    <t xml:space="preserve">CTGTTGC</t>
  </si>
  <si>
    <t xml:space="preserve">CTTATTG</t>
  </si>
  <si>
    <t xml:space="preserve">CTTCAAC</t>
  </si>
  <si>
    <t xml:space="preserve">CTTCACT</t>
  </si>
  <si>
    <t xml:space="preserve">CTTCATA</t>
  </si>
  <si>
    <t xml:space="preserve">CTTCTTG</t>
  </si>
  <si>
    <t xml:space="preserve">CTTGCTG</t>
  </si>
  <si>
    <t xml:space="preserve">CTTGTAT</t>
  </si>
  <si>
    <t xml:space="preserve">CTTTACC</t>
  </si>
  <si>
    <t xml:space="preserve">CTTTCCC</t>
  </si>
  <si>
    <t xml:space="preserve">CTTTTTT</t>
  </si>
  <si>
    <t xml:space="preserve">GAAAAAT</t>
  </si>
  <si>
    <t xml:space="preserve">GAAATGG</t>
  </si>
  <si>
    <t xml:space="preserve">GAACACT</t>
  </si>
  <si>
    <t xml:space="preserve">GAACATA</t>
  </si>
  <si>
    <t xml:space="preserve">GAACATG</t>
  </si>
  <si>
    <t xml:space="preserve">GAACTGA</t>
  </si>
  <si>
    <t xml:space="preserve">GAACTTG</t>
  </si>
  <si>
    <t xml:space="preserve">GAAGTAG</t>
  </si>
  <si>
    <t xml:space="preserve">GAATATC</t>
  </si>
  <si>
    <t xml:space="preserve">GAATCAT</t>
  </si>
  <si>
    <t xml:space="preserve">GAATGTA</t>
  </si>
  <si>
    <t xml:space="preserve">GACAGAA</t>
  </si>
  <si>
    <t xml:space="preserve">GACCAGA</t>
  </si>
  <si>
    <t xml:space="preserve">GACCATA</t>
  </si>
  <si>
    <t xml:space="preserve">GACCCGT</t>
  </si>
  <si>
    <t xml:space="preserve">GACCGAG</t>
  </si>
  <si>
    <t xml:space="preserve">GACCTTA</t>
  </si>
  <si>
    <t xml:space="preserve">GACGCAC</t>
  </si>
  <si>
    <t xml:space="preserve">GACGCCC</t>
  </si>
  <si>
    <t xml:space="preserve">GACGCTC</t>
  </si>
  <si>
    <t xml:space="preserve">GACGGTC</t>
  </si>
  <si>
    <t xml:space="preserve">GACTAAA</t>
  </si>
  <si>
    <t xml:space="preserve">GACTTCT</t>
  </si>
  <si>
    <t xml:space="preserve">GAGACCT</t>
  </si>
  <si>
    <t xml:space="preserve">GAGCCCT</t>
  </si>
  <si>
    <t xml:space="preserve">GAGTCCC</t>
  </si>
  <si>
    <t xml:space="preserve">GATAATG</t>
  </si>
  <si>
    <t xml:space="preserve">GATCGGC</t>
  </si>
  <si>
    <t xml:space="preserve">GATGCCC</t>
  </si>
  <si>
    <t xml:space="preserve">GATGCCG</t>
  </si>
  <si>
    <t xml:space="preserve">GATTAGA</t>
  </si>
  <si>
    <t xml:space="preserve">GATTCAA</t>
  </si>
  <si>
    <t xml:space="preserve">GCAAACG</t>
  </si>
  <si>
    <t xml:space="preserve">GCAATAT</t>
  </si>
  <si>
    <t xml:space="preserve">GCACGCT</t>
  </si>
  <si>
    <t xml:space="preserve">GCACTTG</t>
  </si>
  <si>
    <t xml:space="preserve">GCAGAAC</t>
  </si>
  <si>
    <t xml:space="preserve">GCAGAGG</t>
  </si>
  <si>
    <t xml:space="preserve">GCAGGAC</t>
  </si>
  <si>
    <t xml:space="preserve">GCAGGGT</t>
  </si>
  <si>
    <t xml:space="preserve">GCATATT</t>
  </si>
  <si>
    <t xml:space="preserve">GCCATAT</t>
  </si>
  <si>
    <t xml:space="preserve">GCCATCT</t>
  </si>
  <si>
    <t xml:space="preserve">GCCCGAC</t>
  </si>
  <si>
    <t xml:space="preserve">GCCCGCC</t>
  </si>
  <si>
    <t xml:space="preserve">GCCCGGC</t>
  </si>
  <si>
    <t xml:space="preserve">GCCCTGG</t>
  </si>
  <si>
    <t xml:space="preserve">GCCGAAT</t>
  </si>
  <si>
    <t xml:space="preserve">GCCGAGC</t>
  </si>
  <si>
    <t xml:space="preserve">GCCGCCC</t>
  </si>
  <si>
    <t xml:space="preserve">GCCGGTC</t>
  </si>
  <si>
    <t xml:space="preserve">GCCTTGA</t>
  </si>
  <si>
    <t xml:space="preserve">GCGATTG</t>
  </si>
  <si>
    <t xml:space="preserve">GCGGATA</t>
  </si>
  <si>
    <t xml:space="preserve">GCGGCAA</t>
  </si>
  <si>
    <t xml:space="preserve">GCGGCCG</t>
  </si>
  <si>
    <t xml:space="preserve">GCGTCTG</t>
  </si>
  <si>
    <t xml:space="preserve">GCGTGAA</t>
  </si>
  <si>
    <t xml:space="preserve">GCTAAGA</t>
  </si>
  <si>
    <t xml:space="preserve">GCTAATG</t>
  </si>
  <si>
    <t xml:space="preserve">GCTAGCG</t>
  </si>
  <si>
    <t xml:space="preserve">GCTATAA</t>
  </si>
  <si>
    <t xml:space="preserve">GCTATGC</t>
  </si>
  <si>
    <t xml:space="preserve">GCTCCTG</t>
  </si>
  <si>
    <t xml:space="preserve">GCTCGAA</t>
  </si>
  <si>
    <t xml:space="preserve">GCTCGTG</t>
  </si>
  <si>
    <t xml:space="preserve">GCTGCTT</t>
  </si>
  <si>
    <t xml:space="preserve">GCTTACC</t>
  </si>
  <si>
    <t xml:space="preserve">GCTTATA</t>
  </si>
  <si>
    <t xml:space="preserve">GGAAAAA</t>
  </si>
  <si>
    <t xml:space="preserve">GGAAAGG</t>
  </si>
  <si>
    <t xml:space="preserve">GGAACTC</t>
  </si>
  <si>
    <t xml:space="preserve">GGACCCC</t>
  </si>
  <si>
    <t xml:space="preserve">GGACCGG</t>
  </si>
  <si>
    <t xml:space="preserve">GGAGCAA</t>
  </si>
  <si>
    <t xml:space="preserve">GGAGTGT</t>
  </si>
  <si>
    <t xml:space="preserve">GGCACCA</t>
  </si>
  <si>
    <t xml:space="preserve">GGCCGGA</t>
  </si>
  <si>
    <t xml:space="preserve">GGCGGCC</t>
  </si>
  <si>
    <t xml:space="preserve">GGCTGAA</t>
  </si>
  <si>
    <t xml:space="preserve">GGCTTAA</t>
  </si>
  <si>
    <t xml:space="preserve">GGGACCA</t>
  </si>
  <si>
    <t xml:space="preserve">GGGCAGA</t>
  </si>
  <si>
    <t xml:space="preserve">GGGCCTA</t>
  </si>
  <si>
    <t xml:space="preserve">GGGCTAG</t>
  </si>
  <si>
    <t xml:space="preserve">GGGTACA</t>
  </si>
  <si>
    <t xml:space="preserve">GGGTCGG</t>
  </si>
  <si>
    <t xml:space="preserve">GGTATAC</t>
  </si>
  <si>
    <t xml:space="preserve">GGTCCGT</t>
  </si>
  <si>
    <t xml:space="preserve">GGTCGGC</t>
  </si>
  <si>
    <t xml:space="preserve">GGTCGTA</t>
  </si>
  <si>
    <t xml:space="preserve">GGTCTGT</t>
  </si>
  <si>
    <t xml:space="preserve">GGTGGTG</t>
  </si>
  <si>
    <t xml:space="preserve">GGTTACC</t>
  </si>
  <si>
    <t xml:space="preserve">GTAAAGA</t>
  </si>
  <si>
    <t xml:space="preserve">GTAACAA</t>
  </si>
  <si>
    <t xml:space="preserve">GTAATTG</t>
  </si>
  <si>
    <t xml:space="preserve">GTACAAC</t>
  </si>
  <si>
    <t xml:space="preserve">GTACACC</t>
  </si>
  <si>
    <t xml:space="preserve">GTACCGA</t>
  </si>
  <si>
    <t xml:space="preserve">GTAGCGG</t>
  </si>
  <si>
    <t xml:space="preserve">GTAGTGG</t>
  </si>
  <si>
    <t xml:space="preserve">GTATATG</t>
  </si>
  <si>
    <t xml:space="preserve">GTCAGAG</t>
  </si>
  <si>
    <t xml:space="preserve">GTCCAGG</t>
  </si>
  <si>
    <t xml:space="preserve">GTCCCAA</t>
  </si>
  <si>
    <t xml:space="preserve">GTCCCTT</t>
  </si>
  <si>
    <t xml:space="preserve">GTCCTCT</t>
  </si>
  <si>
    <t xml:space="preserve">GTCCTTG</t>
  </si>
  <si>
    <t xml:space="preserve">GTCGATG</t>
  </si>
  <si>
    <t xml:space="preserve">GTCGCGC</t>
  </si>
  <si>
    <t xml:space="preserve">GTCTCCG</t>
  </si>
  <si>
    <t xml:space="preserve">GTGACAA</t>
  </si>
  <si>
    <t xml:space="preserve">GTGAGGA</t>
  </si>
  <si>
    <t xml:space="preserve">GTGCGCC</t>
  </si>
  <si>
    <t xml:space="preserve">GTGCTCC</t>
  </si>
  <si>
    <t xml:space="preserve">GTGCTTG</t>
  </si>
  <si>
    <t xml:space="preserve">GTGGTCA</t>
  </si>
  <si>
    <t xml:space="preserve">GTGTTAA</t>
  </si>
  <si>
    <t xml:space="preserve">GTTCCTG</t>
  </si>
  <si>
    <t xml:space="preserve">GTTCTCA</t>
  </si>
  <si>
    <t xml:space="preserve">GTTCTCC</t>
  </si>
  <si>
    <t xml:space="preserve">GTTTAGG</t>
  </si>
  <si>
    <t xml:space="preserve">GTTTGGC</t>
  </si>
  <si>
    <t xml:space="preserve">TAAAGGC</t>
  </si>
  <si>
    <t xml:space="preserve">TAACCCC</t>
  </si>
  <si>
    <t xml:space="preserve">TAACGTC</t>
  </si>
  <si>
    <t xml:space="preserve">TAACTGC</t>
  </si>
  <si>
    <t xml:space="preserve">TAAGACC</t>
  </si>
  <si>
    <t xml:space="preserve">TAAGTGC</t>
  </si>
  <si>
    <t xml:space="preserve">TAAGTTT</t>
  </si>
  <si>
    <t xml:space="preserve">TAATAAT</t>
  </si>
  <si>
    <t xml:space="preserve">TAATGAT</t>
  </si>
  <si>
    <t xml:space="preserve">TAATGCG</t>
  </si>
  <si>
    <t xml:space="preserve">TACACTA</t>
  </si>
  <si>
    <t xml:space="preserve">TACAGCT</t>
  </si>
  <si>
    <t xml:space="preserve">TACATGG</t>
  </si>
  <si>
    <t xml:space="preserve">TACATTA</t>
  </si>
  <si>
    <t xml:space="preserve">TACCACG</t>
  </si>
  <si>
    <t xml:space="preserve">TACGCGG</t>
  </si>
  <si>
    <t xml:space="preserve">TACGGAG</t>
  </si>
  <si>
    <t xml:space="preserve">TACTAAG</t>
  </si>
  <si>
    <t xml:space="preserve">TACTCCG</t>
  </si>
  <si>
    <t xml:space="preserve">TACTTTA</t>
  </si>
  <si>
    <t xml:space="preserve">TAGACGG</t>
  </si>
  <si>
    <t xml:space="preserve">TAGACGT</t>
  </si>
  <si>
    <t xml:space="preserve">TAGATAG</t>
  </si>
  <si>
    <t xml:space="preserve">TAGATCT</t>
  </si>
  <si>
    <t xml:space="preserve">TAGATGT</t>
  </si>
  <si>
    <t xml:space="preserve">TAGGATT</t>
  </si>
  <si>
    <t xml:space="preserve">TAGGGGA</t>
  </si>
  <si>
    <t xml:space="preserve">TAGTAAA</t>
  </si>
  <si>
    <t xml:space="preserve">TATAACC</t>
  </si>
  <si>
    <t xml:space="preserve">TATAACG</t>
  </si>
  <si>
    <t xml:space="preserve">TATACAT</t>
  </si>
  <si>
    <t xml:space="preserve">TATACGA</t>
  </si>
  <si>
    <t xml:space="preserve">TATAGCA</t>
  </si>
  <si>
    <t xml:space="preserve">TATATGG</t>
  </si>
  <si>
    <t xml:space="preserve">TATCATA</t>
  </si>
  <si>
    <t xml:space="preserve">TATCCTT</t>
  </si>
  <si>
    <t xml:space="preserve">TATCGAT</t>
  </si>
  <si>
    <t xml:space="preserve">TATCTCA</t>
  </si>
  <si>
    <t xml:space="preserve">TATGCAT</t>
  </si>
  <si>
    <t xml:space="preserve">TATTCCC</t>
  </si>
  <si>
    <t xml:space="preserve">TATTCGG</t>
  </si>
  <si>
    <t xml:space="preserve">TCACATC</t>
  </si>
  <si>
    <t xml:space="preserve">TCACGGC</t>
  </si>
  <si>
    <t xml:space="preserve">TCACTAA</t>
  </si>
  <si>
    <t xml:space="preserve">TCAGTTA</t>
  </si>
  <si>
    <t xml:space="preserve">TCATCCC</t>
  </si>
  <si>
    <t xml:space="preserve">TCATTAT</t>
  </si>
  <si>
    <t xml:space="preserve">TCCAAGG</t>
  </si>
  <si>
    <t xml:space="preserve">TCCACTA</t>
  </si>
  <si>
    <t xml:space="preserve">TCCATAG</t>
  </si>
  <si>
    <t xml:space="preserve">TCCCAAC</t>
  </si>
  <si>
    <t xml:space="preserve">TCCCCGT</t>
  </si>
  <si>
    <t xml:space="preserve">TCCCTTT</t>
  </si>
  <si>
    <t xml:space="preserve">TCCTCGC</t>
  </si>
  <si>
    <t xml:space="preserve">TCCTGCC</t>
  </si>
  <si>
    <t xml:space="preserve">TCCTGGG</t>
  </si>
  <si>
    <t xml:space="preserve">TCCTGTT</t>
  </si>
  <si>
    <t xml:space="preserve">TCGACGG</t>
  </si>
  <si>
    <t xml:space="preserve">TCGATAT</t>
  </si>
  <si>
    <t xml:space="preserve">TCGCAGT</t>
  </si>
  <si>
    <t xml:space="preserve">TCGCCAG</t>
  </si>
  <si>
    <t xml:space="preserve">TCGCGCG</t>
  </si>
  <si>
    <t xml:space="preserve">TCGCTCC</t>
  </si>
  <si>
    <t xml:space="preserve">TCGGGGT</t>
  </si>
  <si>
    <t xml:space="preserve">TCGGGTA</t>
  </si>
  <si>
    <t xml:space="preserve">TCGTACC</t>
  </si>
  <si>
    <t xml:space="preserve">TCTAAGA</t>
  </si>
  <si>
    <t xml:space="preserve">TCTAAGG</t>
  </si>
  <si>
    <t xml:space="preserve">TCTCCAA</t>
  </si>
  <si>
    <t xml:space="preserve">TCTCCCA</t>
  </si>
  <si>
    <t xml:space="preserve">TCTCCGG</t>
  </si>
  <si>
    <t xml:space="preserve">TCTGCCG</t>
  </si>
  <si>
    <t xml:space="preserve">TCTGCTT</t>
  </si>
  <si>
    <t xml:space="preserve">TCTGGGC</t>
  </si>
  <si>
    <t xml:space="preserve">TCTTACA</t>
  </si>
  <si>
    <t xml:space="preserve">TCTTACC</t>
  </si>
  <si>
    <t xml:space="preserve">TCTTCTC</t>
  </si>
  <si>
    <t xml:space="preserve">TGAACGT</t>
  </si>
  <si>
    <t xml:space="preserve">TGAATTT</t>
  </si>
  <si>
    <t xml:space="preserve">TGACGAT</t>
  </si>
  <si>
    <t xml:space="preserve">TGACTTC</t>
  </si>
  <si>
    <t xml:space="preserve">TGAGCGC</t>
  </si>
  <si>
    <t xml:space="preserve">TGATCTA</t>
  </si>
  <si>
    <t xml:space="preserve">TGATGGA</t>
  </si>
  <si>
    <t xml:space="preserve">TGCAGTT</t>
  </si>
  <si>
    <t xml:space="preserve">TGCCCGC</t>
  </si>
  <si>
    <t xml:space="preserve">TGCCCGT</t>
  </si>
  <si>
    <t xml:space="preserve">TGCCGTC</t>
  </si>
  <si>
    <t xml:space="preserve">TGCCGTT</t>
  </si>
  <si>
    <t xml:space="preserve">TGCCTAA</t>
  </si>
  <si>
    <t xml:space="preserve">TGCGAGC</t>
  </si>
  <si>
    <t xml:space="preserve">TGCGGGT</t>
  </si>
  <si>
    <t xml:space="preserve">TGCGTCC</t>
  </si>
  <si>
    <t xml:space="preserve">TGCTGTG</t>
  </si>
  <si>
    <t xml:space="preserve">TGCTTAT</t>
  </si>
  <si>
    <t xml:space="preserve">TGGACCG</t>
  </si>
  <si>
    <t xml:space="preserve">TGGGCAA</t>
  </si>
  <si>
    <t xml:space="preserve">TGGGGAC</t>
  </si>
  <si>
    <t xml:space="preserve">TGGGGGC</t>
  </si>
  <si>
    <t xml:space="preserve">TGGGGTA</t>
  </si>
  <si>
    <t xml:space="preserve">TGGTAAG</t>
  </si>
  <si>
    <t xml:space="preserve">TGGTATG</t>
  </si>
  <si>
    <t xml:space="preserve">TGTACTG</t>
  </si>
  <si>
    <t xml:space="preserve">TGTCAAC</t>
  </si>
  <si>
    <t xml:space="preserve">TGTCAAG</t>
  </si>
  <si>
    <t xml:space="preserve">TGTCCTA</t>
  </si>
  <si>
    <t xml:space="preserve">TGTGGAA</t>
  </si>
  <si>
    <t xml:space="preserve">TGTTAGC</t>
  </si>
  <si>
    <t xml:space="preserve">TGTTCTG</t>
  </si>
  <si>
    <t xml:space="preserve">TTAAAAA</t>
  </si>
  <si>
    <t xml:space="preserve">TTAAATC</t>
  </si>
  <si>
    <t xml:space="preserve">TTAAATG</t>
  </si>
  <si>
    <t xml:space="preserve">TTAACGA</t>
  </si>
  <si>
    <t xml:space="preserve">TTAACTA</t>
  </si>
  <si>
    <t xml:space="preserve">TTAGCAA</t>
  </si>
  <si>
    <t xml:space="preserve">TTAGGCA</t>
  </si>
  <si>
    <t xml:space="preserve">TTATACG</t>
  </si>
  <si>
    <t xml:space="preserve">TTATGCC</t>
  </si>
  <si>
    <t xml:space="preserve">TTATGTC</t>
  </si>
  <si>
    <t xml:space="preserve">TTCAGAT</t>
  </si>
  <si>
    <t xml:space="preserve">TTCAGGG</t>
  </si>
  <si>
    <t xml:space="preserve">TTCCAGG</t>
  </si>
  <si>
    <t xml:space="preserve">TTCCCGT</t>
  </si>
  <si>
    <t xml:space="preserve">TTCCGAA</t>
  </si>
  <si>
    <t xml:space="preserve">TTCCGGT</t>
  </si>
  <si>
    <t xml:space="preserve">TTCCGTG</t>
  </si>
  <si>
    <t xml:space="preserve">TTCCTCA</t>
  </si>
  <si>
    <t xml:space="preserve">TTCCTCC</t>
  </si>
  <si>
    <t xml:space="preserve">TTCGGAG</t>
  </si>
  <si>
    <t xml:space="preserve">TTCGGTC</t>
  </si>
  <si>
    <t xml:space="preserve">TTCTAAT</t>
  </si>
  <si>
    <t xml:space="preserve">TTCTCAA</t>
  </si>
  <si>
    <t xml:space="preserve">TTCTCAC</t>
  </si>
  <si>
    <t xml:space="preserve">TTCTCTC</t>
  </si>
  <si>
    <t xml:space="preserve">TTCTGGC</t>
  </si>
  <si>
    <t xml:space="preserve">TTCTTAG</t>
  </si>
  <si>
    <t xml:space="preserve">TTGAACT</t>
  </si>
  <si>
    <t xml:space="preserve">TTGCGAT</t>
  </si>
  <si>
    <t xml:space="preserve">TTGCGTT</t>
  </si>
  <si>
    <t xml:space="preserve">TTGGACT</t>
  </si>
  <si>
    <t xml:space="preserve">TTGTACA</t>
  </si>
  <si>
    <t xml:space="preserve">TTGTACG</t>
  </si>
  <si>
    <t xml:space="preserve">TTTATTT</t>
  </si>
  <si>
    <t xml:space="preserve">TTTCCTC</t>
  </si>
  <si>
    <t xml:space="preserve">TTTGGAT</t>
  </si>
  <si>
    <t xml:space="preserve">TTTTCGC</t>
  </si>
  <si>
    <t xml:space="preserve">TTTTTAC</t>
  </si>
  <si>
    <t xml:space="preserve">AAAAAGA</t>
  </si>
  <si>
    <t xml:space="preserve">AAAACAA</t>
  </si>
  <si>
    <t xml:space="preserve">AAAATAA</t>
  </si>
  <si>
    <t xml:space="preserve">AAAATTA</t>
  </si>
  <si>
    <t xml:space="preserve">AAACATT</t>
  </si>
  <si>
    <t xml:space="preserve">AAACCGG</t>
  </si>
  <si>
    <t xml:space="preserve">AAACTAC</t>
  </si>
  <si>
    <t xml:space="preserve">AAACTGG</t>
  </si>
  <si>
    <t xml:space="preserve">AAAGAGG</t>
  </si>
  <si>
    <t xml:space="preserve">AAAGCAA</t>
  </si>
  <si>
    <t xml:space="preserve">AAATCCT</t>
  </si>
  <si>
    <t xml:space="preserve">AAATGAA</t>
  </si>
  <si>
    <t xml:space="preserve">AAATGTA</t>
  </si>
  <si>
    <t xml:space="preserve">AAATGTT</t>
  </si>
  <si>
    <t xml:space="preserve">AACATGC</t>
  </si>
  <si>
    <t xml:space="preserve">AACCATA</t>
  </si>
  <si>
    <t xml:space="preserve">AACTCTT</t>
  </si>
  <si>
    <t xml:space="preserve">AACTGTA</t>
  </si>
  <si>
    <t xml:space="preserve">AACTTTC</t>
  </si>
  <si>
    <t xml:space="preserve">AAGAATA</t>
  </si>
  <si>
    <t xml:space="preserve">AAGACGG</t>
  </si>
  <si>
    <t xml:space="preserve">AAGAGTG</t>
  </si>
  <si>
    <t xml:space="preserve">AAGATCA</t>
  </si>
  <si>
    <t xml:space="preserve">AAGCACC</t>
  </si>
  <si>
    <t xml:space="preserve">AAGCAGC</t>
  </si>
  <si>
    <t xml:space="preserve">AAGCCGC</t>
  </si>
  <si>
    <t xml:space="preserve">AAGGAGT</t>
  </si>
  <si>
    <t xml:space="preserve">AAGGATT</t>
  </si>
  <si>
    <t xml:space="preserve">AAGTAAG</t>
  </si>
  <si>
    <t xml:space="preserve">AAGTCTA</t>
  </si>
  <si>
    <t xml:space="preserve">AAGTGCA</t>
  </si>
  <si>
    <t xml:space="preserve">AATACAG</t>
  </si>
  <si>
    <t xml:space="preserve">AATAGCC</t>
  </si>
  <si>
    <t xml:space="preserve">AATCATA</t>
  </si>
  <si>
    <t xml:space="preserve">AATCCGA</t>
  </si>
  <si>
    <t xml:space="preserve">AATGTAG</t>
  </si>
  <si>
    <t xml:space="preserve">AATGTTC</t>
  </si>
  <si>
    <t xml:space="preserve">AATTAGC</t>
  </si>
  <si>
    <t xml:space="preserve">AATTCGT</t>
  </si>
  <si>
    <t xml:space="preserve">AATTGGG</t>
  </si>
  <si>
    <t xml:space="preserve">AATTTGA</t>
  </si>
  <si>
    <t xml:space="preserve">ACACGCA</t>
  </si>
  <si>
    <t xml:space="preserve">ACAGGTG</t>
  </si>
  <si>
    <t xml:space="preserve">ACATAAG</t>
  </si>
  <si>
    <t xml:space="preserve">ACCACGA</t>
  </si>
  <si>
    <t xml:space="preserve">ACCCATG</t>
  </si>
  <si>
    <t xml:space="preserve">ACCCCCT</t>
  </si>
  <si>
    <t xml:space="preserve">ACCGCTA</t>
  </si>
  <si>
    <t xml:space="preserve">ACCTCGC</t>
  </si>
  <si>
    <t xml:space="preserve">ACCTGGA</t>
  </si>
  <si>
    <t xml:space="preserve">ACCTGTG</t>
  </si>
  <si>
    <t xml:space="preserve">ACCTGTT</t>
  </si>
  <si>
    <t xml:space="preserve">ACGAAAT</t>
  </si>
  <si>
    <t xml:space="preserve">ACGATGA</t>
  </si>
  <si>
    <t xml:space="preserve">ACGCACA</t>
  </si>
  <si>
    <t xml:space="preserve">ACGGAAG</t>
  </si>
  <si>
    <t xml:space="preserve">ACGGTAC</t>
  </si>
  <si>
    <t xml:space="preserve">ACGGTGA</t>
  </si>
  <si>
    <t xml:space="preserve">ACGGTTC</t>
  </si>
  <si>
    <t xml:space="preserve">ACGTAAC</t>
  </si>
  <si>
    <t xml:space="preserve">ACGTTTG</t>
  </si>
  <si>
    <t xml:space="preserve">ACTACGG</t>
  </si>
  <si>
    <t xml:space="preserve">ACTATGT</t>
  </si>
  <si>
    <t xml:space="preserve">ACTCACT</t>
  </si>
  <si>
    <t xml:space="preserve">ACTCGAA</t>
  </si>
  <si>
    <t xml:space="preserve">ACTCGTA</t>
  </si>
  <si>
    <t xml:space="preserve">ACTGGAT</t>
  </si>
  <si>
    <t xml:space="preserve">ACTGTAA</t>
  </si>
  <si>
    <t xml:space="preserve">ACTTACT</t>
  </si>
  <si>
    <t xml:space="preserve">ACTTCCA</t>
  </si>
  <si>
    <t xml:space="preserve">AGAACCG</t>
  </si>
  <si>
    <t xml:space="preserve">AGACTAA</t>
  </si>
  <si>
    <t xml:space="preserve">AGACTAG</t>
  </si>
  <si>
    <t xml:space="preserve">AGAGCTT</t>
  </si>
  <si>
    <t xml:space="preserve">AGATGGT</t>
  </si>
  <si>
    <t xml:space="preserve">AGATGTA</t>
  </si>
  <si>
    <t xml:space="preserve">AGATTTA</t>
  </si>
  <si>
    <t xml:space="preserve">AGCACGG</t>
  </si>
  <si>
    <t xml:space="preserve">AGCATCC</t>
  </si>
  <si>
    <t xml:space="preserve">AGCCAAG</t>
  </si>
  <si>
    <t xml:space="preserve">AGCCCCC</t>
  </si>
  <si>
    <t xml:space="preserve">AGCCCTA</t>
  </si>
  <si>
    <t xml:space="preserve">AGCCGTA</t>
  </si>
  <si>
    <t xml:space="preserve">AGCCTTA</t>
  </si>
  <si>
    <t xml:space="preserve">AGCGTGG</t>
  </si>
  <si>
    <t xml:space="preserve">AGCTCCG</t>
  </si>
  <si>
    <t xml:space="preserve">AGCTTCG</t>
  </si>
  <si>
    <t xml:space="preserve">AGGAACT</t>
  </si>
  <si>
    <t xml:space="preserve">AGGCACG</t>
  </si>
  <si>
    <t xml:space="preserve">AGGCATA</t>
  </si>
  <si>
    <t xml:space="preserve">AGGCGCG</t>
  </si>
  <si>
    <t xml:space="preserve">AGGGACT</t>
  </si>
  <si>
    <t xml:space="preserve">AGGGCAT</t>
  </si>
  <si>
    <t xml:space="preserve">AGGGTAA</t>
  </si>
  <si>
    <t xml:space="preserve">AGGGTTT</t>
  </si>
  <si>
    <t xml:space="preserve">AGGTACC</t>
  </si>
  <si>
    <t xml:space="preserve">AGGTGGC</t>
  </si>
  <si>
    <t xml:space="preserve">AGGTGGT</t>
  </si>
  <si>
    <t xml:space="preserve">AGTAAAA</t>
  </si>
  <si>
    <t xml:space="preserve">AGTGTTG</t>
  </si>
  <si>
    <t xml:space="preserve">AGTTAGC</t>
  </si>
  <si>
    <t xml:space="preserve">AGTTGCC</t>
  </si>
  <si>
    <t xml:space="preserve">AGTTTAG</t>
  </si>
  <si>
    <t xml:space="preserve">AGTTTCA</t>
  </si>
  <si>
    <t xml:space="preserve">ATAACCC</t>
  </si>
  <si>
    <t xml:space="preserve">ATACAGA</t>
  </si>
  <si>
    <t xml:space="preserve">ATACCGA</t>
  </si>
  <si>
    <t xml:space="preserve">ATACCTT</t>
  </si>
  <si>
    <t xml:space="preserve">ATAGTGA</t>
  </si>
  <si>
    <t xml:space="preserve">ATATACG</t>
  </si>
  <si>
    <t xml:space="preserve">ATATTCG</t>
  </si>
  <si>
    <t xml:space="preserve">ATCAAGG</t>
  </si>
  <si>
    <t xml:space="preserve">ATCATCA</t>
  </si>
  <si>
    <t xml:space="preserve">ATCCCGG</t>
  </si>
  <si>
    <t xml:space="preserve">ATCCTAC</t>
  </si>
  <si>
    <t xml:space="preserve">ATCCTGT</t>
  </si>
  <si>
    <t xml:space="preserve">ATCGAAC</t>
  </si>
  <si>
    <t xml:space="preserve">ATCTCGG</t>
  </si>
  <si>
    <t xml:space="preserve">ATGCCCA</t>
  </si>
  <si>
    <t xml:space="preserve">ATGCTGG</t>
  </si>
  <si>
    <t xml:space="preserve">ATGGTAG</t>
  </si>
  <si>
    <t xml:space="preserve">ATGTCCA</t>
  </si>
  <si>
    <t xml:space="preserve">ATTAGAG</t>
  </si>
  <si>
    <t xml:space="preserve">ATTAGGT</t>
  </si>
  <si>
    <t xml:space="preserve">ATTCAGA</t>
  </si>
  <si>
    <t xml:space="preserve">ATTCCGG</t>
  </si>
  <si>
    <t xml:space="preserve">ATTCCTG</t>
  </si>
  <si>
    <t xml:space="preserve">ATTGACT</t>
  </si>
  <si>
    <t xml:space="preserve">ATTGAGA</t>
  </si>
  <si>
    <t xml:space="preserve">ATTGTCA</t>
  </si>
  <si>
    <t xml:space="preserve">CAAACAA</t>
  </si>
  <si>
    <t xml:space="preserve">CAAACAT</t>
  </si>
  <si>
    <t xml:space="preserve">CAAACCC</t>
  </si>
  <si>
    <t xml:space="preserve">CAAAGCG</t>
  </si>
  <si>
    <t xml:space="preserve">CAAATTG</t>
  </si>
  <si>
    <t xml:space="preserve">CAACACA</t>
  </si>
  <si>
    <t xml:space="preserve">CAACATA</t>
  </si>
  <si>
    <t xml:space="preserve">CAACTAA</t>
  </si>
  <si>
    <t xml:space="preserve">CAAGAGG</t>
  </si>
  <si>
    <t xml:space="preserve">CAAGTAT</t>
  </si>
  <si>
    <t xml:space="preserve">CAAGTGA</t>
  </si>
  <si>
    <t xml:space="preserve">CAAGTTT</t>
  </si>
  <si>
    <t xml:space="preserve">CAATGCA</t>
  </si>
  <si>
    <t xml:space="preserve">CAATGGC</t>
  </si>
  <si>
    <t xml:space="preserve">CACAAAA</t>
  </si>
  <si>
    <t xml:space="preserve">CACAAGG</t>
  </si>
  <si>
    <t xml:space="preserve">CACACTC</t>
  </si>
  <si>
    <t xml:space="preserve">CACATAT</t>
  </si>
  <si>
    <t xml:space="preserve">CACATTA</t>
  </si>
  <si>
    <t xml:space="preserve">CACCGGC</t>
  </si>
  <si>
    <t xml:space="preserve">CACGATC</t>
  </si>
  <si>
    <t xml:space="preserve">CACGCCA</t>
  </si>
  <si>
    <t xml:space="preserve">CACTCAA</t>
  </si>
  <si>
    <t xml:space="preserve">CACTGTT</t>
  </si>
  <si>
    <t xml:space="preserve">CAGAATT</t>
  </si>
  <si>
    <t xml:space="preserve">CAGACAC</t>
  </si>
  <si>
    <t xml:space="preserve">CAGACGG</t>
  </si>
  <si>
    <t xml:space="preserve">CAGATTT</t>
  </si>
  <si>
    <t xml:space="preserve">CAGCTTA</t>
  </si>
  <si>
    <t xml:space="preserve">CAGGCAT</t>
  </si>
  <si>
    <t xml:space="preserve">CAGGGTA</t>
  </si>
  <si>
    <t xml:space="preserve">CAGTGGG</t>
  </si>
  <si>
    <t xml:space="preserve">CATAGAT</t>
  </si>
  <si>
    <t xml:space="preserve">CATCAAA</t>
  </si>
  <si>
    <t xml:space="preserve">CATCGCC</t>
  </si>
  <si>
    <t xml:space="preserve">CATGATC</t>
  </si>
  <si>
    <t xml:space="preserve">CATGCTC</t>
  </si>
  <si>
    <t xml:space="preserve">CATTTGA</t>
  </si>
  <si>
    <t xml:space="preserve">CCACAAA</t>
  </si>
  <si>
    <t xml:space="preserve">CCACCGG</t>
  </si>
  <si>
    <t xml:space="preserve">CCACTTC</t>
  </si>
  <si>
    <t xml:space="preserve">CCAGACC</t>
  </si>
  <si>
    <t xml:space="preserve">CCAGCTA</t>
  </si>
  <si>
    <t xml:space="preserve">CCATACT</t>
  </si>
  <si>
    <t xml:space="preserve">CCCAACC</t>
  </si>
  <si>
    <t xml:space="preserve">CCCAATC</t>
  </si>
  <si>
    <t xml:space="preserve">CCCACTA</t>
  </si>
  <si>
    <t xml:space="preserve">CCCAGAA</t>
  </si>
  <si>
    <t xml:space="preserve">CCCATAG</t>
  </si>
  <si>
    <t xml:space="preserve">CCCCAAA</t>
  </si>
  <si>
    <t xml:space="preserve">CCCCGAA</t>
  </si>
  <si>
    <t xml:space="preserve">CCCCGCT</t>
  </si>
  <si>
    <t xml:space="preserve">CCCGGCC</t>
  </si>
  <si>
    <t xml:space="preserve">CCCTCCG</t>
  </si>
  <si>
    <t xml:space="preserve">CCGAATA</t>
  </si>
  <si>
    <t xml:space="preserve">CCGAATT</t>
  </si>
  <si>
    <t xml:space="preserve">CCGACGC</t>
  </si>
  <si>
    <t xml:space="preserve">CCGAGTA</t>
  </si>
  <si>
    <t xml:space="preserve">CCGATAC</t>
  </si>
  <si>
    <t xml:space="preserve">CCGCTAT</t>
  </si>
  <si>
    <t xml:space="preserve">CCGGAGA</t>
  </si>
  <si>
    <t xml:space="preserve">CCGGGTA</t>
  </si>
  <si>
    <t xml:space="preserve">CCGGTAC</t>
  </si>
  <si>
    <t xml:space="preserve">CCGGTCA</t>
  </si>
  <si>
    <t xml:space="preserve">CCGTCGG</t>
  </si>
  <si>
    <t xml:space="preserve">CCGTCTG</t>
  </si>
  <si>
    <t xml:space="preserve">CCGTGCC</t>
  </si>
  <si>
    <t xml:space="preserve">CCTAATC</t>
  </si>
  <si>
    <t xml:space="preserve">CCTCAAG</t>
  </si>
  <si>
    <t xml:space="preserve">CCTTTAC</t>
  </si>
  <si>
    <t xml:space="preserve">CGAAATG</t>
  </si>
  <si>
    <t xml:space="preserve">CGAACTT</t>
  </si>
  <si>
    <t xml:space="preserve">CGAAGTG</t>
  </si>
  <si>
    <t xml:space="preserve">CGAATAT</t>
  </si>
  <si>
    <t xml:space="preserve">CGACCAA</t>
  </si>
  <si>
    <t xml:space="preserve">CGACCTA</t>
  </si>
  <si>
    <t xml:space="preserve">CGAGAAG</t>
  </si>
  <si>
    <t xml:space="preserve">CGAGCCC</t>
  </si>
  <si>
    <t xml:space="preserve">CGAGGAT</t>
  </si>
  <si>
    <t xml:space="preserve">CGAGTGC</t>
  </si>
  <si>
    <t xml:space="preserve">CGATTGA</t>
  </si>
  <si>
    <t xml:space="preserve">CGCACTC</t>
  </si>
  <si>
    <t xml:space="preserve">CGCCAGC</t>
  </si>
  <si>
    <t xml:space="preserve">CGCCTAG</t>
  </si>
  <si>
    <t xml:space="preserve">CGCGGCG</t>
  </si>
  <si>
    <t xml:space="preserve">CGCTGAG</t>
  </si>
  <si>
    <t xml:space="preserve">CGGACAG</t>
  </si>
  <si>
    <t xml:space="preserve">CGGACTT</t>
  </si>
  <si>
    <t xml:space="preserve">CGGAGCA</t>
  </si>
  <si>
    <t xml:space="preserve">CGGGTAC</t>
  </si>
  <si>
    <t xml:space="preserve">CGGGTCT</t>
  </si>
  <si>
    <t xml:space="preserve">CGGTGAG</t>
  </si>
  <si>
    <t xml:space="preserve">CGGTGAT</t>
  </si>
  <si>
    <t xml:space="preserve">CGGTGTT</t>
  </si>
  <si>
    <t xml:space="preserve">CGTACCA</t>
  </si>
  <si>
    <t xml:space="preserve">CGTAGGT</t>
  </si>
  <si>
    <t xml:space="preserve">CGTCAAG</t>
  </si>
  <si>
    <t xml:space="preserve">CGTCTCG</t>
  </si>
  <si>
    <t xml:space="preserve">CGTGGCG</t>
  </si>
  <si>
    <t xml:space="preserve">CGTTAGT</t>
  </si>
  <si>
    <t xml:space="preserve">CGTTGAA</t>
  </si>
  <si>
    <t xml:space="preserve">CGTTTAG</t>
  </si>
  <si>
    <t xml:space="preserve">CTAACTT</t>
  </si>
  <si>
    <t xml:space="preserve">CTAAGAC</t>
  </si>
  <si>
    <t xml:space="preserve">CTAAGAT</t>
  </si>
  <si>
    <t xml:space="preserve">CTAAGGG</t>
  </si>
  <si>
    <t xml:space="preserve">CTACAAA</t>
  </si>
  <si>
    <t xml:space="preserve">CTAGAAC</t>
  </si>
  <si>
    <t xml:space="preserve">CTAGATT</t>
  </si>
  <si>
    <t xml:space="preserve">CTAGGAC</t>
  </si>
  <si>
    <t xml:space="preserve">CTAGGGT</t>
  </si>
  <si>
    <t xml:space="preserve">CTATAAG</t>
  </si>
  <si>
    <t xml:space="preserve">CTATCTC</t>
  </si>
  <si>
    <t xml:space="preserve">CTATTAT</t>
  </si>
  <si>
    <t xml:space="preserve">CTCAATT</t>
  </si>
  <si>
    <t xml:space="preserve">CTCCACT</t>
  </si>
  <si>
    <t xml:space="preserve">CTCCCAG</t>
  </si>
  <si>
    <t xml:space="preserve">CTCCCCG</t>
  </si>
  <si>
    <t xml:space="preserve">CTCCCTA</t>
  </si>
  <si>
    <t xml:space="preserve">CTCGTTA</t>
  </si>
  <si>
    <t xml:space="preserve">CTCTTAA</t>
  </si>
  <si>
    <t xml:space="preserve">CTGATAA</t>
  </si>
  <si>
    <t xml:space="preserve">CTGGAGC</t>
  </si>
  <si>
    <t xml:space="preserve">CTGGGGA</t>
  </si>
  <si>
    <t xml:space="preserve">CTGTGGC</t>
  </si>
  <si>
    <t xml:space="preserve">CTGTTCA</t>
  </si>
  <si>
    <t xml:space="preserve">CTGTTCT</t>
  </si>
  <si>
    <t xml:space="preserve">CTTACAC</t>
  </si>
  <si>
    <t xml:space="preserve">CTTAGGC</t>
  </si>
  <si>
    <t xml:space="preserve">CTTAGTA</t>
  </si>
  <si>
    <t xml:space="preserve">CTTCAAT</t>
  </si>
  <si>
    <t xml:space="preserve">CTTCGAG</t>
  </si>
  <si>
    <t xml:space="preserve">CTTCTTT</t>
  </si>
  <si>
    <t xml:space="preserve">CTTGCGC</t>
  </si>
  <si>
    <t xml:space="preserve">CTTGTCT</t>
  </si>
  <si>
    <t xml:space="preserve">CTTGTGC</t>
  </si>
  <si>
    <t xml:space="preserve">CTTGTGT</t>
  </si>
  <si>
    <t xml:space="preserve">CTTTAGT</t>
  </si>
  <si>
    <t xml:space="preserve">GAAAAAA</t>
  </si>
  <si>
    <t xml:space="preserve">GAAAATA</t>
  </si>
  <si>
    <t xml:space="preserve">GAAAATT</t>
  </si>
  <si>
    <t xml:space="preserve">GAAACCA</t>
  </si>
  <si>
    <t xml:space="preserve">GAACGCC</t>
  </si>
  <si>
    <t xml:space="preserve">GAAGAGC</t>
  </si>
  <si>
    <t xml:space="preserve">GACAACT</t>
  </si>
  <si>
    <t xml:space="preserve">GACCACC</t>
  </si>
  <si>
    <t xml:space="preserve">GACCCCG</t>
  </si>
  <si>
    <t xml:space="preserve">GACCTGA</t>
  </si>
  <si>
    <t xml:space="preserve">GACCTGG</t>
  </si>
  <si>
    <t xml:space="preserve">GACTGTT</t>
  </si>
  <si>
    <t xml:space="preserve">GAGAAGG</t>
  </si>
  <si>
    <t xml:space="preserve">GAGCCTT</t>
  </si>
  <si>
    <t xml:space="preserve">GAGGCAA</t>
  </si>
  <si>
    <t xml:space="preserve">GATAACC</t>
  </si>
  <si>
    <t xml:space="preserve">GATAACG</t>
  </si>
  <si>
    <t xml:space="preserve">GATATCA</t>
  </si>
  <si>
    <t xml:space="preserve">GATCTTG</t>
  </si>
  <si>
    <t xml:space="preserve">GATGAGA</t>
  </si>
  <si>
    <t xml:space="preserve">GATGTTA</t>
  </si>
  <si>
    <t xml:space="preserve">GCAACCA</t>
  </si>
  <si>
    <t xml:space="preserve">GCACTCC</t>
  </si>
  <si>
    <t xml:space="preserve">GCAGAGC</t>
  </si>
  <si>
    <t xml:space="preserve">GCAGCAG</t>
  </si>
  <si>
    <t xml:space="preserve">GCAGCCG</t>
  </si>
  <si>
    <t xml:space="preserve">GCAGCTC</t>
  </si>
  <si>
    <t xml:space="preserve">GCATGGC</t>
  </si>
  <si>
    <t xml:space="preserve">GCATGTT</t>
  </si>
  <si>
    <t xml:space="preserve">GCCACAC</t>
  </si>
  <si>
    <t xml:space="preserve">GCCAGAT</t>
  </si>
  <si>
    <t xml:space="preserve">GCCAGTT</t>
  </si>
  <si>
    <t xml:space="preserve">GCCCCAG</t>
  </si>
  <si>
    <t xml:space="preserve">GCCCCGA</t>
  </si>
  <si>
    <t xml:space="preserve">GCCCGTT</t>
  </si>
  <si>
    <t xml:space="preserve">GCCGAGG</t>
  </si>
  <si>
    <t xml:space="preserve">GCCGCTC</t>
  </si>
  <si>
    <t xml:space="preserve">GCCTGGA</t>
  </si>
  <si>
    <t xml:space="preserve">GCGAATC</t>
  </si>
  <si>
    <t xml:space="preserve">GCGCGTC</t>
  </si>
  <si>
    <t xml:space="preserve">GCGGTTG</t>
  </si>
  <si>
    <t xml:space="preserve">GCGTAAA</t>
  </si>
  <si>
    <t xml:space="preserve">GCGTCGA</t>
  </si>
  <si>
    <t xml:space="preserve">GCGTGTT</t>
  </si>
  <si>
    <t xml:space="preserve">GCTCTTG</t>
  </si>
  <si>
    <t xml:space="preserve">GCTTATC</t>
  </si>
  <si>
    <t xml:space="preserve">GCTTCGC</t>
  </si>
  <si>
    <t xml:space="preserve">GCTTGGG</t>
  </si>
  <si>
    <t xml:space="preserve">GGAAGTC</t>
  </si>
  <si>
    <t xml:space="preserve">GGAATAT</t>
  </si>
  <si>
    <t xml:space="preserve">GGACCGA</t>
  </si>
  <si>
    <t xml:space="preserve">GGACGAT</t>
  </si>
  <si>
    <t xml:space="preserve">GGAGAGG</t>
  </si>
  <si>
    <t xml:space="preserve">GGAGGAA</t>
  </si>
  <si>
    <t xml:space="preserve">GGATGAT</t>
  </si>
  <si>
    <t xml:space="preserve">GGATGGC</t>
  </si>
  <si>
    <t xml:space="preserve">GGATTCC</t>
  </si>
  <si>
    <t xml:space="preserve">GGATTTC</t>
  </si>
  <si>
    <t xml:space="preserve">GGCAAAG</t>
  </si>
  <si>
    <t xml:space="preserve">GGCAAGT</t>
  </si>
  <si>
    <t xml:space="preserve">GGCACGG</t>
  </si>
  <si>
    <t xml:space="preserve">GGCAGAA</t>
  </si>
  <si>
    <t xml:space="preserve">GGCCGCC</t>
  </si>
  <si>
    <t xml:space="preserve">GGCCTCC</t>
  </si>
  <si>
    <t xml:space="preserve">GGCGACG</t>
  </si>
  <si>
    <t xml:space="preserve">GGCGAGA</t>
  </si>
  <si>
    <t xml:space="preserve">GGCGGTT</t>
  </si>
  <si>
    <t xml:space="preserve">GGCGTAT</t>
  </si>
  <si>
    <t xml:space="preserve">GGCTACT</t>
  </si>
  <si>
    <t xml:space="preserve">GGCTCAC</t>
  </si>
  <si>
    <t xml:space="preserve">GGCTGCG</t>
  </si>
  <si>
    <t xml:space="preserve">GGGAATG</t>
  </si>
  <si>
    <t xml:space="preserve">GGGAATT</t>
  </si>
  <si>
    <t xml:space="preserve">GGGACTG</t>
  </si>
  <si>
    <t xml:space="preserve">GGGATCG</t>
  </si>
  <si>
    <t xml:space="preserve">GGGATGA</t>
  </si>
  <si>
    <t xml:space="preserve">GGGGGTA</t>
  </si>
  <si>
    <t xml:space="preserve">GGGTCAG</t>
  </si>
  <si>
    <t xml:space="preserve">GGGTGAG</t>
  </si>
  <si>
    <t xml:space="preserve">GGGTTTA</t>
  </si>
  <si>
    <t xml:space="preserve">GGTAGCT</t>
  </si>
  <si>
    <t xml:space="preserve">GGTAGGC</t>
  </si>
  <si>
    <t xml:space="preserve">GGTATGT</t>
  </si>
  <si>
    <t xml:space="preserve">GGTCTGC</t>
  </si>
  <si>
    <t xml:space="preserve">GGTGAAG</t>
  </si>
  <si>
    <t xml:space="preserve">GGTGCCA</t>
  </si>
  <si>
    <t xml:space="preserve">GGTTACT</t>
  </si>
  <si>
    <t xml:space="preserve">GGTTCCC</t>
  </si>
  <si>
    <t xml:space="preserve">GTAAAGT</t>
  </si>
  <si>
    <t xml:space="preserve">GTAACCA</t>
  </si>
  <si>
    <t xml:space="preserve">GTAACTA</t>
  </si>
  <si>
    <t xml:space="preserve">GTAACTC</t>
  </si>
  <si>
    <t xml:space="preserve">GTACGGT</t>
  </si>
  <si>
    <t xml:space="preserve">GTAGGAT</t>
  </si>
  <si>
    <t xml:space="preserve">GTAGGCT</t>
  </si>
  <si>
    <t xml:space="preserve">GTAGTTA</t>
  </si>
  <si>
    <t xml:space="preserve">GTATCAA</t>
  </si>
  <si>
    <t xml:space="preserve">GTATTGT</t>
  </si>
  <si>
    <t xml:space="preserve">GTCACGC</t>
  </si>
  <si>
    <t xml:space="preserve">GTCAGGC</t>
  </si>
  <si>
    <t xml:space="preserve">GTCCGGT</t>
  </si>
  <si>
    <t xml:space="preserve">GTCCTCA</t>
  </si>
  <si>
    <t xml:space="preserve">GTCGGAG</t>
  </si>
  <si>
    <t xml:space="preserve">GTCTTAC</t>
  </si>
  <si>
    <t xml:space="preserve">GTGACCA</t>
  </si>
  <si>
    <t xml:space="preserve">GTGAGGC</t>
  </si>
  <si>
    <t xml:space="preserve">GTGATTC</t>
  </si>
  <si>
    <t xml:space="preserve">GTGCATG</t>
  </si>
  <si>
    <t xml:space="preserve">GTGGATC</t>
  </si>
  <si>
    <t xml:space="preserve">GTGGGAA</t>
  </si>
  <si>
    <t xml:space="preserve">GTGGGGG</t>
  </si>
  <si>
    <t xml:space="preserve">GTGTCGT</t>
  </si>
  <si>
    <t xml:space="preserve">GTTAAAC</t>
  </si>
  <si>
    <t xml:space="preserve">GTTAAGA</t>
  </si>
  <si>
    <t xml:space="preserve">GTTAATT</t>
  </si>
  <si>
    <t xml:space="preserve">GTTACGC</t>
  </si>
  <si>
    <t xml:space="preserve">GTTAGCA</t>
  </si>
  <si>
    <t xml:space="preserve">GTTATGC</t>
  </si>
  <si>
    <t xml:space="preserve">GTTCCCA</t>
  </si>
  <si>
    <t xml:space="preserve">GTTTAAG</t>
  </si>
  <si>
    <t xml:space="preserve">GTTTAGA</t>
  </si>
  <si>
    <t xml:space="preserve">GTTTTAA</t>
  </si>
  <si>
    <t xml:space="preserve">TAAACGA</t>
  </si>
  <si>
    <t xml:space="preserve">TAAAGCA</t>
  </si>
  <si>
    <t xml:space="preserve">TAAATCT</t>
  </si>
  <si>
    <t xml:space="preserve">TAACACG</t>
  </si>
  <si>
    <t xml:space="preserve">TAACGAC</t>
  </si>
  <si>
    <t xml:space="preserve">TAACGGC</t>
  </si>
  <si>
    <t xml:space="preserve">TAACTCC</t>
  </si>
  <si>
    <t xml:space="preserve">TAAGAGA</t>
  </si>
  <si>
    <t xml:space="preserve">TAAGGGA</t>
  </si>
  <si>
    <t xml:space="preserve">TAATCTT</t>
  </si>
  <si>
    <t xml:space="preserve">TAATGCA</t>
  </si>
  <si>
    <t xml:space="preserve">TAATTCC</t>
  </si>
  <si>
    <t xml:space="preserve">TACACAA</t>
  </si>
  <si>
    <t xml:space="preserve">TACATAA</t>
  </si>
  <si>
    <t xml:space="preserve">TACATAT</t>
  </si>
  <si>
    <t xml:space="preserve">TACCCCA</t>
  </si>
  <si>
    <t xml:space="preserve">TACCGAT</t>
  </si>
  <si>
    <t xml:space="preserve">TACCTCA</t>
  </si>
  <si>
    <t xml:space="preserve">TACCTCG</t>
  </si>
  <si>
    <t xml:space="preserve">TACGGTG</t>
  </si>
  <si>
    <t xml:space="preserve">TACGGTT</t>
  </si>
  <si>
    <t xml:space="preserve">TACTAAT</t>
  </si>
  <si>
    <t xml:space="preserve">TAGACCA</t>
  </si>
  <si>
    <t xml:space="preserve">TAGACTA</t>
  </si>
  <si>
    <t xml:space="preserve">TAGAGTT</t>
  </si>
  <si>
    <t xml:space="preserve">TAGATTG</t>
  </si>
  <si>
    <t xml:space="preserve">TAGCAGG</t>
  </si>
  <si>
    <t xml:space="preserve">TAGCCTG</t>
  </si>
  <si>
    <t xml:space="preserve">TAGTCCT</t>
  </si>
  <si>
    <t xml:space="preserve">TAGTGGT</t>
  </si>
  <si>
    <t xml:space="preserve">TAGTGTA</t>
  </si>
  <si>
    <t xml:space="preserve">TATACTT</t>
  </si>
  <si>
    <t xml:space="preserve">TATCAAC</t>
  </si>
  <si>
    <t xml:space="preserve">TATCCTA</t>
  </si>
  <si>
    <t xml:space="preserve">TATGGGG</t>
  </si>
  <si>
    <t xml:space="preserve">TATGTAG</t>
  </si>
  <si>
    <t xml:space="preserve">TCAAACC</t>
  </si>
  <si>
    <t xml:space="preserve">TCAGAAC</t>
  </si>
  <si>
    <t xml:space="preserve">TCATAAA</t>
  </si>
  <si>
    <t xml:space="preserve">TCCAACT</t>
  </si>
  <si>
    <t xml:space="preserve">TCCAGCT</t>
  </si>
  <si>
    <t xml:space="preserve">TCCAGGA</t>
  </si>
  <si>
    <t xml:space="preserve">TCCCACT</t>
  </si>
  <si>
    <t xml:space="preserve">TCCCGTT</t>
  </si>
  <si>
    <t xml:space="preserve">TCCCTAA</t>
  </si>
  <si>
    <t xml:space="preserve">TCCGAGT</t>
  </si>
  <si>
    <t xml:space="preserve">TCCGGTC</t>
  </si>
  <si>
    <t xml:space="preserve">TCCTACG</t>
  </si>
  <si>
    <t xml:space="preserve">TCCTGGA</t>
  </si>
  <si>
    <t xml:space="preserve">TCGAATG</t>
  </si>
  <si>
    <t xml:space="preserve">TCGACTC</t>
  </si>
  <si>
    <t xml:space="preserve">TCGCATC</t>
  </si>
  <si>
    <t xml:space="preserve">TCGCCGC</t>
  </si>
  <si>
    <t xml:space="preserve">TCGCGAA</t>
  </si>
  <si>
    <t xml:space="preserve">TCGGAAA</t>
  </si>
  <si>
    <t xml:space="preserve">TCGGAAG</t>
  </si>
  <si>
    <t xml:space="preserve">TCGGCAC</t>
  </si>
  <si>
    <t xml:space="preserve">TCGGCTT</t>
  </si>
  <si>
    <t xml:space="preserve">TCGGGCA</t>
  </si>
  <si>
    <t xml:space="preserve">TCGGGCT</t>
  </si>
  <si>
    <t xml:space="preserve">TCGGTGA</t>
  </si>
  <si>
    <t xml:space="preserve">TCTAATA</t>
  </si>
  <si>
    <t xml:space="preserve">TCTAGCT</t>
  </si>
  <si>
    <t xml:space="preserve">TCTCAAA</t>
  </si>
  <si>
    <t xml:space="preserve">TCTCCAC</t>
  </si>
  <si>
    <t xml:space="preserve">TCTCCAT</t>
  </si>
  <si>
    <t xml:space="preserve">TCTCCGC</t>
  </si>
  <si>
    <t xml:space="preserve">TCTCTCC</t>
  </si>
  <si>
    <t xml:space="preserve">TCTGGCG</t>
  </si>
  <si>
    <t xml:space="preserve">TCTGTAA</t>
  </si>
  <si>
    <t xml:space="preserve">TCTTATG</t>
  </si>
  <si>
    <t xml:space="preserve">TGAACAA</t>
  </si>
  <si>
    <t xml:space="preserve">TGAAGGC</t>
  </si>
  <si>
    <t xml:space="preserve">TGAAGGT</t>
  </si>
  <si>
    <t xml:space="preserve">TGAATGC</t>
  </si>
  <si>
    <t xml:space="preserve">TGAGAAC</t>
  </si>
  <si>
    <t xml:space="preserve">TGAGGTG</t>
  </si>
  <si>
    <t xml:space="preserve">TGAGTTT</t>
  </si>
  <si>
    <t xml:space="preserve">TGATTTT</t>
  </si>
  <si>
    <t xml:space="preserve">TGCAGCC</t>
  </si>
  <si>
    <t xml:space="preserve">TGCCAGA</t>
  </si>
  <si>
    <t xml:space="preserve">TGCCTCT</t>
  </si>
  <si>
    <t xml:space="preserve">TGCGACT</t>
  </si>
  <si>
    <t xml:space="preserve">TGCGCAC</t>
  </si>
  <si>
    <t xml:space="preserve">TGCGGAA</t>
  </si>
  <si>
    <t xml:space="preserve">TGCTGGA</t>
  </si>
  <si>
    <t xml:space="preserve">TGGAGAA</t>
  </si>
  <si>
    <t xml:space="preserve">TGGATCA</t>
  </si>
  <si>
    <t xml:space="preserve">TGGCACC</t>
  </si>
  <si>
    <t xml:space="preserve">TGGCCAC</t>
  </si>
  <si>
    <t xml:space="preserve">TGGCCCG</t>
  </si>
  <si>
    <t xml:space="preserve">TGGCTTT</t>
  </si>
  <si>
    <t xml:space="preserve">TGGGCCC</t>
  </si>
  <si>
    <t xml:space="preserve">TGGGCGC</t>
  </si>
  <si>
    <t xml:space="preserve">TGGGCTA</t>
  </si>
  <si>
    <t xml:space="preserve">TGGGTGC</t>
  </si>
  <si>
    <t xml:space="preserve">TGGTGAT</t>
  </si>
  <si>
    <t xml:space="preserve">TGGTTGA</t>
  </si>
  <si>
    <t xml:space="preserve">TGTAAGG</t>
  </si>
  <si>
    <t xml:space="preserve">TGTATTG</t>
  </si>
  <si>
    <t xml:space="preserve">TGTCACT</t>
  </si>
  <si>
    <t xml:space="preserve">TGTCCTC</t>
  </si>
  <si>
    <t xml:space="preserve">TGTGAAC</t>
  </si>
  <si>
    <t xml:space="preserve">TGTGAAG</t>
  </si>
  <si>
    <t xml:space="preserve">TGTGAGT</t>
  </si>
  <si>
    <t xml:space="preserve">TGTGGGA</t>
  </si>
  <si>
    <t xml:space="preserve">TGTTAAC</t>
  </si>
  <si>
    <t xml:space="preserve">TGTTTTT</t>
  </si>
  <si>
    <t xml:space="preserve">TTAATGT</t>
  </si>
  <si>
    <t xml:space="preserve">TTACCAC</t>
  </si>
  <si>
    <t xml:space="preserve">TTACTGA</t>
  </si>
  <si>
    <t xml:space="preserve">TTAGATA</t>
  </si>
  <si>
    <t xml:space="preserve">TTAGCAC</t>
  </si>
  <si>
    <t xml:space="preserve">TTAGGAT</t>
  </si>
  <si>
    <t xml:space="preserve">TTAGGTG</t>
  </si>
  <si>
    <t xml:space="preserve">TTATAAC</t>
  </si>
  <si>
    <t xml:space="preserve">TTATAGC</t>
  </si>
  <si>
    <t xml:space="preserve">TTATTTT</t>
  </si>
  <si>
    <t xml:space="preserve">TTCAATC</t>
  </si>
  <si>
    <t xml:space="preserve">TTCCAAT</t>
  </si>
  <si>
    <t xml:space="preserve">TTCGAGA</t>
  </si>
  <si>
    <t xml:space="preserve">TTCGAGT</t>
  </si>
  <si>
    <t xml:space="preserve">TTCGCGA</t>
  </si>
  <si>
    <t xml:space="preserve">TTCGGGA</t>
  </si>
  <si>
    <t xml:space="preserve">TTCGGGC</t>
  </si>
  <si>
    <t xml:space="preserve">TTCTCAG</t>
  </si>
  <si>
    <t xml:space="preserve">TTCTGTA</t>
  </si>
  <si>
    <t xml:space="preserve">TTGATAC</t>
  </si>
  <si>
    <t xml:space="preserve">TTGATGG</t>
  </si>
  <si>
    <t xml:space="preserve">TTGCTAC</t>
  </si>
  <si>
    <t xml:space="preserve">TTGGTCT</t>
  </si>
  <si>
    <t xml:space="preserve">TTGTAAC</t>
  </si>
  <si>
    <t xml:space="preserve">TTGTCAT</t>
  </si>
  <si>
    <t xml:space="preserve">TTGTCTT</t>
  </si>
  <si>
    <t xml:space="preserve">TTTAAGA</t>
  </si>
  <si>
    <t xml:space="preserve">TTTAATA</t>
  </si>
  <si>
    <t xml:space="preserve">TTTGGGA</t>
  </si>
  <si>
    <t xml:space="preserve">TTTTATC</t>
  </si>
  <si>
    <t xml:space="preserve">TTTTCAG</t>
  </si>
  <si>
    <t xml:space="preserve">AAAAAAA</t>
  </si>
  <si>
    <t xml:space="preserve">AAAGAAC</t>
  </si>
  <si>
    <t xml:space="preserve">AAAGACT</t>
  </si>
  <si>
    <t xml:space="preserve">AAAGCCG</t>
  </si>
  <si>
    <t xml:space="preserve">AAATAAC</t>
  </si>
  <si>
    <t xml:space="preserve">AAATCAA</t>
  </si>
  <si>
    <t xml:space="preserve">AAATGCA</t>
  </si>
  <si>
    <t xml:space="preserve">AAATTCA</t>
  </si>
  <si>
    <t xml:space="preserve">AAATTGG</t>
  </si>
  <si>
    <t xml:space="preserve">AACACTA</t>
  </si>
  <si>
    <t xml:space="preserve">AACAGTC</t>
  </si>
  <si>
    <t xml:space="preserve">AACGACG</t>
  </si>
  <si>
    <t xml:space="preserve">AACGCAG</t>
  </si>
  <si>
    <t xml:space="preserve">AACGCCG</t>
  </si>
  <si>
    <t xml:space="preserve">AACGCGA</t>
  </si>
  <si>
    <t xml:space="preserve">AACGGGC</t>
  </si>
  <si>
    <t xml:space="preserve">AACTAGA</t>
  </si>
  <si>
    <t xml:space="preserve">AACTATC</t>
  </si>
  <si>
    <t xml:space="preserve">AACTCGA</t>
  </si>
  <si>
    <t xml:space="preserve">AAGACCT</t>
  </si>
  <si>
    <t xml:space="preserve">AAGACTG</t>
  </si>
  <si>
    <t xml:space="preserve">AAGAGTC</t>
  </si>
  <si>
    <t xml:space="preserve">AAGATCC</t>
  </si>
  <si>
    <t xml:space="preserve">AAGCAGA</t>
  </si>
  <si>
    <t xml:space="preserve">AAGCATA</t>
  </si>
  <si>
    <t xml:space="preserve">AAGCCCT</t>
  </si>
  <si>
    <t xml:space="preserve">AAGCTCT</t>
  </si>
  <si>
    <t xml:space="preserve">AAGGATA</t>
  </si>
  <si>
    <t xml:space="preserve">AAGGGCT</t>
  </si>
  <si>
    <t xml:space="preserve">AAGTCCA</t>
  </si>
  <si>
    <t xml:space="preserve">AAGTGAT</t>
  </si>
  <si>
    <t xml:space="preserve">AAGTGCT</t>
  </si>
  <si>
    <t xml:space="preserve">AAGTGTC</t>
  </si>
  <si>
    <t xml:space="preserve">AATACCC</t>
  </si>
  <si>
    <t xml:space="preserve">AATAGCG</t>
  </si>
  <si>
    <t xml:space="preserve">AATATAT</t>
  </si>
  <si>
    <t xml:space="preserve">AATATCA</t>
  </si>
  <si>
    <t xml:space="preserve">AATCAAA</t>
  </si>
  <si>
    <t xml:space="preserve">AATCAGA</t>
  </si>
  <si>
    <t xml:space="preserve">AATCGGA</t>
  </si>
  <si>
    <t xml:space="preserve">AATCGTG</t>
  </si>
  <si>
    <t xml:space="preserve">AATGCCA</t>
  </si>
  <si>
    <t xml:space="preserve">AATGCGA</t>
  </si>
  <si>
    <t xml:space="preserve">ACAAACT</t>
  </si>
  <si>
    <t xml:space="preserve">ACAAAGA</t>
  </si>
  <si>
    <t xml:space="preserve">ACAGATA</t>
  </si>
  <si>
    <t xml:space="preserve">ACAGGGC</t>
  </si>
  <si>
    <t xml:space="preserve">ACATAGT</t>
  </si>
  <si>
    <t xml:space="preserve">ACATCCC</t>
  </si>
  <si>
    <t xml:space="preserve">ACCAACC</t>
  </si>
  <si>
    <t xml:space="preserve">ACCACAT</t>
  </si>
  <si>
    <t xml:space="preserve">ACCAGGC</t>
  </si>
  <si>
    <t xml:space="preserve">ACCATTT</t>
  </si>
  <si>
    <t xml:space="preserve">ACCCAAG</t>
  </si>
  <si>
    <t xml:space="preserve">ACCCCGC</t>
  </si>
  <si>
    <t xml:space="preserve">ACCGAAA</t>
  </si>
  <si>
    <t xml:space="preserve">ACCTCGT</t>
  </si>
  <si>
    <t xml:space="preserve">ACCTTAT</t>
  </si>
  <si>
    <t xml:space="preserve">ACCTTGG</t>
  </si>
  <si>
    <t xml:space="preserve">ACCTTTC</t>
  </si>
  <si>
    <t xml:space="preserve">ACGACTA</t>
  </si>
  <si>
    <t xml:space="preserve">ACGCAGC</t>
  </si>
  <si>
    <t xml:space="preserve">ACGCAGG</t>
  </si>
  <si>
    <t xml:space="preserve">ACGGACT</t>
  </si>
  <si>
    <t xml:space="preserve">ACGGCTT</t>
  </si>
  <si>
    <t xml:space="preserve">ACGGGGG</t>
  </si>
  <si>
    <t xml:space="preserve">ACGTAGA</t>
  </si>
  <si>
    <t xml:space="preserve">ACGTGCG</t>
  </si>
  <si>
    <t xml:space="preserve">ACGTTAG</t>
  </si>
  <si>
    <t xml:space="preserve">ACGTTCC</t>
  </si>
  <si>
    <t xml:space="preserve">ACTACCG</t>
  </si>
  <si>
    <t xml:space="preserve">ACTACGA</t>
  </si>
  <si>
    <t xml:space="preserve">ACTGTCC</t>
  </si>
  <si>
    <t xml:space="preserve">ACTGTTT</t>
  </si>
  <si>
    <t xml:space="preserve">ACTTCGG</t>
  </si>
  <si>
    <t xml:space="preserve">ACTTTTA</t>
  </si>
  <si>
    <t xml:space="preserve">AGAACAT</t>
  </si>
  <si>
    <t xml:space="preserve">AGACCAG</t>
  </si>
  <si>
    <t xml:space="preserve">AGAGATA</t>
  </si>
  <si>
    <t xml:space="preserve">AGCATTG</t>
  </si>
  <si>
    <t xml:space="preserve">AGCCGAT</t>
  </si>
  <si>
    <t xml:space="preserve">AGCGAAC</t>
  </si>
  <si>
    <t xml:space="preserve">AGCGATT</t>
  </si>
  <si>
    <t xml:space="preserve">AGGACTA</t>
  </si>
  <si>
    <t xml:space="preserve">AGGAGGC</t>
  </si>
  <si>
    <t xml:space="preserve">AGGAGTA</t>
  </si>
  <si>
    <t xml:space="preserve">AGGCAAA</t>
  </si>
  <si>
    <t xml:space="preserve">AGGTATG</t>
  </si>
  <si>
    <t xml:space="preserve">AGGTCAG</t>
  </si>
  <si>
    <t xml:space="preserve">AGGTCTT</t>
  </si>
  <si>
    <t xml:space="preserve">AGGTTGT</t>
  </si>
  <si>
    <t xml:space="preserve">AGTAAAG</t>
  </si>
  <si>
    <t xml:space="preserve">AGTAATA</t>
  </si>
  <si>
    <t xml:space="preserve">AGTACCG</t>
  </si>
  <si>
    <t xml:space="preserve">AGTAGAT</t>
  </si>
  <si>
    <t xml:space="preserve">AGTATGT</t>
  </si>
  <si>
    <t xml:space="preserve">AGTCAGG</t>
  </si>
  <si>
    <t xml:space="preserve">AGTCCGG</t>
  </si>
  <si>
    <t xml:space="preserve">AGTGCGC</t>
  </si>
  <si>
    <t xml:space="preserve">AGTGGTG</t>
  </si>
  <si>
    <t xml:space="preserve">AGTTGTC</t>
  </si>
  <si>
    <t xml:space="preserve">ATAAAAC</t>
  </si>
  <si>
    <t xml:space="preserve">ATAACGC</t>
  </si>
  <si>
    <t xml:space="preserve">ATAAGAG</t>
  </si>
  <si>
    <t xml:space="preserve">ATAAGGA</t>
  </si>
  <si>
    <t xml:space="preserve">ATACATG</t>
  </si>
  <si>
    <t xml:space="preserve">ATACCCT</t>
  </si>
  <si>
    <t xml:space="preserve">ATACGTT</t>
  </si>
  <si>
    <t xml:space="preserve">ATAGAAA</t>
  </si>
  <si>
    <t xml:space="preserve">ATAGTAA</t>
  </si>
  <si>
    <t xml:space="preserve">ATAGTCT</t>
  </si>
  <si>
    <t xml:space="preserve">ATATATC</t>
  </si>
  <si>
    <t xml:space="preserve">ATATGGC</t>
  </si>
  <si>
    <t xml:space="preserve">ATCAAAA</t>
  </si>
  <si>
    <t xml:space="preserve">ATCCCGT</t>
  </si>
  <si>
    <t xml:space="preserve">ATCCTCC</t>
  </si>
  <si>
    <t xml:space="preserve">ATCGCCG</t>
  </si>
  <si>
    <t xml:space="preserve">ATCGGGT</t>
  </si>
  <si>
    <t xml:space="preserve">ATCTAAG</t>
  </si>
  <si>
    <t xml:space="preserve">ATCTAGG</t>
  </si>
  <si>
    <t xml:space="preserve">ATCTTTA</t>
  </si>
  <si>
    <t xml:space="preserve">ATCTTTT</t>
  </si>
  <si>
    <t xml:space="preserve">ATGAACC</t>
  </si>
  <si>
    <t xml:space="preserve">ATGAGGG</t>
  </si>
  <si>
    <t xml:space="preserve">ATGCCAC</t>
  </si>
  <si>
    <t xml:space="preserve">ATGCTTC</t>
  </si>
  <si>
    <t xml:space="preserve">ATGGGCG</t>
  </si>
  <si>
    <t xml:space="preserve">ATGTGGC</t>
  </si>
  <si>
    <t xml:space="preserve">ATTACGA</t>
  </si>
  <si>
    <t xml:space="preserve">ATTATTA</t>
  </si>
  <si>
    <t xml:space="preserve">ATTCCAA</t>
  </si>
  <si>
    <t xml:space="preserve">ATTCGCC</t>
  </si>
  <si>
    <t xml:space="preserve">ATTGCGT</t>
  </si>
  <si>
    <t xml:space="preserve">ATTGCTA</t>
  </si>
  <si>
    <t xml:space="preserve">ATTGGCA</t>
  </si>
  <si>
    <t xml:space="preserve">ATTGGTG</t>
  </si>
  <si>
    <t xml:space="preserve">ATTTCTC</t>
  </si>
  <si>
    <t xml:space="preserve">ATTTTCC</t>
  </si>
  <si>
    <t xml:space="preserve">CAAAACT</t>
  </si>
  <si>
    <t xml:space="preserve">CAACCAT</t>
  </si>
  <si>
    <t xml:space="preserve">CAACTAT</t>
  </si>
  <si>
    <t xml:space="preserve">CAAGGGG</t>
  </si>
  <si>
    <t xml:space="preserve">CAAGGGT</t>
  </si>
  <si>
    <t xml:space="preserve">CAAGTAG</t>
  </si>
  <si>
    <t xml:space="preserve">CAATTTA</t>
  </si>
  <si>
    <t xml:space="preserve">CACAGGG</t>
  </si>
  <si>
    <t xml:space="preserve">CACCAAT</t>
  </si>
  <si>
    <t xml:space="preserve">CACGACG</t>
  </si>
  <si>
    <t xml:space="preserve">CACGCGG</t>
  </si>
  <si>
    <t xml:space="preserve">CAGACCA</t>
  </si>
  <si>
    <t xml:space="preserve">CAGACCT</t>
  </si>
  <si>
    <t xml:space="preserve">CAGATTC</t>
  </si>
  <si>
    <t xml:space="preserve">CAGCCGG</t>
  </si>
  <si>
    <t xml:space="preserve">CAGGATT</t>
  </si>
  <si>
    <t xml:space="preserve">CAGGCGA</t>
  </si>
  <si>
    <t xml:space="preserve">CAGGCTT</t>
  </si>
  <si>
    <t xml:space="preserve">CAGGTAA</t>
  </si>
  <si>
    <t xml:space="preserve">CAGGTGC</t>
  </si>
  <si>
    <t xml:space="preserve">CAGTCCA</t>
  </si>
  <si>
    <t xml:space="preserve">CAGTGGA</t>
  </si>
  <si>
    <t xml:space="preserve">CAGTTTT</t>
  </si>
  <si>
    <t xml:space="preserve">CATATGT</t>
  </si>
  <si>
    <t xml:space="preserve">CATCACA</t>
  </si>
  <si>
    <t xml:space="preserve">CATCCTA</t>
  </si>
  <si>
    <t xml:space="preserve">CATGGCA</t>
  </si>
  <si>
    <t xml:space="preserve">CATGGCG</t>
  </si>
  <si>
    <t xml:space="preserve">CCAGATA</t>
  </si>
  <si>
    <t xml:space="preserve">CCAGATC</t>
  </si>
  <si>
    <t xml:space="preserve">CCAGGAA</t>
  </si>
  <si>
    <t xml:space="preserve">CCATCTG</t>
  </si>
  <si>
    <t xml:space="preserve">CCATTTG</t>
  </si>
  <si>
    <t xml:space="preserve">CCCAGGA</t>
  </si>
  <si>
    <t xml:space="preserve">CCCCAAG</t>
  </si>
  <si>
    <t xml:space="preserve">CCCCTAA</t>
  </si>
  <si>
    <t xml:space="preserve">CCCGAGA</t>
  </si>
  <si>
    <t xml:space="preserve">CCCTGAG</t>
  </si>
  <si>
    <t xml:space="preserve">CCCTTCC</t>
  </si>
  <si>
    <t xml:space="preserve">CCGAGCA</t>
  </si>
  <si>
    <t xml:space="preserve">CCGATGG</t>
  </si>
  <si>
    <t xml:space="preserve">CCGATTA</t>
  </si>
  <si>
    <t xml:space="preserve">CCGCGGC</t>
  </si>
  <si>
    <t xml:space="preserve">CCGCGGT</t>
  </si>
  <si>
    <t xml:space="preserve">CCGCTAA</t>
  </si>
  <si>
    <t xml:space="preserve">CCGTGTT</t>
  </si>
  <si>
    <t xml:space="preserve">CCGTTTT</t>
  </si>
  <si>
    <t xml:space="preserve">CCTACAT</t>
  </si>
  <si>
    <t xml:space="preserve">CCTACTC</t>
  </si>
  <si>
    <t xml:space="preserve">CCTCGAG</t>
  </si>
  <si>
    <t xml:space="preserve">CCTCTAA</t>
  </si>
  <si>
    <t xml:space="preserve">CCTCTAT</t>
  </si>
  <si>
    <t xml:space="preserve">CCTGATG</t>
  </si>
  <si>
    <t xml:space="preserve">CCTGTGC</t>
  </si>
  <si>
    <t xml:space="preserve">CCTGTTG</t>
  </si>
  <si>
    <t xml:space="preserve">CCTTAGC</t>
  </si>
  <si>
    <t xml:space="preserve">CGAAACG</t>
  </si>
  <si>
    <t xml:space="preserve">CGAAACT</t>
  </si>
  <si>
    <t xml:space="preserve">CGAAGGT</t>
  </si>
  <si>
    <t xml:space="preserve">CGAGATT</t>
  </si>
  <si>
    <t xml:space="preserve">CGAGCTG</t>
  </si>
  <si>
    <t xml:space="preserve">CGCACCC</t>
  </si>
  <si>
    <t xml:space="preserve">CGCAGAC</t>
  </si>
  <si>
    <t xml:space="preserve">CGCAGGT</t>
  </si>
  <si>
    <t xml:space="preserve">CGCCCGA</t>
  </si>
  <si>
    <t xml:space="preserve">CGCCTCT</t>
  </si>
  <si>
    <t xml:space="preserve">CGCGAGT</t>
  </si>
  <si>
    <t xml:space="preserve">CGCGATG</t>
  </si>
  <si>
    <t xml:space="preserve">CGCTCCT</t>
  </si>
  <si>
    <t xml:space="preserve">CGCTTTA</t>
  </si>
  <si>
    <t xml:space="preserve">CGGATGA</t>
  </si>
  <si>
    <t xml:space="preserve">CGGCCTG</t>
  </si>
  <si>
    <t xml:space="preserve">CGGCGCT</t>
  </si>
  <si>
    <t xml:space="preserve">CGGCTGA</t>
  </si>
  <si>
    <t xml:space="preserve">CGGGAGG</t>
  </si>
  <si>
    <t xml:space="preserve">CGGGATA</t>
  </si>
  <si>
    <t xml:space="preserve">CGGGCGG</t>
  </si>
  <si>
    <t xml:space="preserve">CGGGTGT</t>
  </si>
  <si>
    <t xml:space="preserve">CGGTCTA</t>
  </si>
  <si>
    <t xml:space="preserve">CGGTTTT</t>
  </si>
  <si>
    <t xml:space="preserve">CGTCCAC</t>
  </si>
  <si>
    <t xml:space="preserve">CGTCCAG</t>
  </si>
  <si>
    <t xml:space="preserve">CGTCGTG</t>
  </si>
  <si>
    <t xml:space="preserve">CGTGAGC</t>
  </si>
  <si>
    <t xml:space="preserve">CGTGCTC</t>
  </si>
  <si>
    <t xml:space="preserve">CGTGTTT</t>
  </si>
  <si>
    <t xml:space="preserve">CGTTCTT</t>
  </si>
  <si>
    <t xml:space="preserve">CGTTGTC</t>
  </si>
  <si>
    <t xml:space="preserve">CTAAGCA</t>
  </si>
  <si>
    <t xml:space="preserve">CTAATTC</t>
  </si>
  <si>
    <t xml:space="preserve">CTACGCG</t>
  </si>
  <si>
    <t xml:space="preserve">CTACGGA</t>
  </si>
  <si>
    <t xml:space="preserve">CTACTAC</t>
  </si>
  <si>
    <t xml:space="preserve">CTACTCT</t>
  </si>
  <si>
    <t xml:space="preserve">CTAGTGG</t>
  </si>
  <si>
    <t xml:space="preserve">CTATGAA</t>
  </si>
  <si>
    <t xml:space="preserve">CTCCACG</t>
  </si>
  <si>
    <t xml:space="preserve">CTCCGTG</t>
  </si>
  <si>
    <t xml:space="preserve">CTCCTTG</t>
  </si>
  <si>
    <t xml:space="preserve">CTCGACT</t>
  </si>
  <si>
    <t xml:space="preserve">CTCTAAA</t>
  </si>
  <si>
    <t xml:space="preserve">CTCTACC</t>
  </si>
  <si>
    <t xml:space="preserve">CTCTGCG</t>
  </si>
  <si>
    <t xml:space="preserve">CTGAATA</t>
  </si>
  <si>
    <t xml:space="preserve">CTGAGCC</t>
  </si>
  <si>
    <t xml:space="preserve">CTGCATT</t>
  </si>
  <si>
    <t xml:space="preserve">CTGCCAG</t>
  </si>
  <si>
    <t xml:space="preserve">CTGCCGC</t>
  </si>
  <si>
    <t xml:space="preserve">CTGCCTC</t>
  </si>
  <si>
    <t xml:space="preserve">CTGCGAG</t>
  </si>
  <si>
    <t xml:space="preserve">CTGCGGG</t>
  </si>
  <si>
    <t xml:space="preserve">CTGCGTC</t>
  </si>
  <si>
    <t xml:space="preserve">CTGCTAC</t>
  </si>
  <si>
    <t xml:space="preserve">CTGCTTA</t>
  </si>
  <si>
    <t xml:space="preserve">CTGGCAC</t>
  </si>
  <si>
    <t xml:space="preserve">CTGGCAG</t>
  </si>
  <si>
    <t xml:space="preserve">CTGTATC</t>
  </si>
  <si>
    <t xml:space="preserve">CTGTGAC</t>
  </si>
  <si>
    <t xml:space="preserve">CTGTTGG</t>
  </si>
  <si>
    <t xml:space="preserve">CTTCACG</t>
  </si>
  <si>
    <t xml:space="preserve">CTTCCCT</t>
  </si>
  <si>
    <t xml:space="preserve">CTTCGGC</t>
  </si>
  <si>
    <t xml:space="preserve">CTTGATG</t>
  </si>
  <si>
    <t xml:space="preserve">CTTGCGG</t>
  </si>
  <si>
    <t xml:space="preserve">CTTGGTT</t>
  </si>
  <si>
    <t xml:space="preserve">CTTGTAA</t>
  </si>
  <si>
    <t xml:space="preserve">CTTGTGA</t>
  </si>
  <si>
    <t xml:space="preserve">CTTTCAG</t>
  </si>
  <si>
    <t xml:space="preserve">CTTTCCA</t>
  </si>
  <si>
    <t xml:space="preserve">CTTTGTA</t>
  </si>
  <si>
    <t xml:space="preserve">GAAAACC</t>
  </si>
  <si>
    <t xml:space="preserve">GAAAAGC</t>
  </si>
  <si>
    <t xml:space="preserve">GAACCCA</t>
  </si>
  <si>
    <t xml:space="preserve">GAACGGA</t>
  </si>
  <si>
    <t xml:space="preserve">GAACTGT</t>
  </si>
  <si>
    <t xml:space="preserve">GAAGAGA</t>
  </si>
  <si>
    <t xml:space="preserve">GAAGGCC</t>
  </si>
  <si>
    <t xml:space="preserve">GAAGTCT</t>
  </si>
  <si>
    <t xml:space="preserve">GAATATA</t>
  </si>
  <si>
    <t xml:space="preserve">GAATGCA</t>
  </si>
  <si>
    <t xml:space="preserve">GAATTCT</t>
  </si>
  <si>
    <t xml:space="preserve">GAATTGG</t>
  </si>
  <si>
    <t xml:space="preserve">GAATTTT</t>
  </si>
  <si>
    <t xml:space="preserve">GACAACC</t>
  </si>
  <si>
    <t xml:space="preserve">GACCACT</t>
  </si>
  <si>
    <t xml:space="preserve">GACCAGC</t>
  </si>
  <si>
    <t xml:space="preserve">GACGTCC</t>
  </si>
  <si>
    <t xml:space="preserve">GAGGAGA</t>
  </si>
  <si>
    <t xml:space="preserve">GAGGGCT</t>
  </si>
  <si>
    <t xml:space="preserve">GAGGTGA</t>
  </si>
  <si>
    <t xml:space="preserve">GAGTCAA</t>
  </si>
  <si>
    <t xml:space="preserve">GAGTTAC</t>
  </si>
  <si>
    <t xml:space="preserve">GATAAAC</t>
  </si>
  <si>
    <t xml:space="preserve">GATAGGC</t>
  </si>
  <si>
    <t xml:space="preserve">GATCCCG</t>
  </si>
  <si>
    <t xml:space="preserve">GATCTAT</t>
  </si>
  <si>
    <t xml:space="preserve">GATGATA</t>
  </si>
  <si>
    <t xml:space="preserve">GATGCGG</t>
  </si>
  <si>
    <t xml:space="preserve">GATGTTG</t>
  </si>
  <si>
    <t xml:space="preserve">GCAAAAC</t>
  </si>
  <si>
    <t xml:space="preserve">GCAACCT</t>
  </si>
  <si>
    <t xml:space="preserve">GCACACG</t>
  </si>
  <si>
    <t xml:space="preserve">GCACCGG</t>
  </si>
  <si>
    <t xml:space="preserve">GCAGAAA</t>
  </si>
  <si>
    <t xml:space="preserve">GCATAAG</t>
  </si>
  <si>
    <t xml:space="preserve">GCATATA</t>
  </si>
  <si>
    <t xml:space="preserve">GCCACGC</t>
  </si>
  <si>
    <t xml:space="preserve">GCCATGG</t>
  </si>
  <si>
    <t xml:space="preserve">GCCCCGT</t>
  </si>
  <si>
    <t xml:space="preserve">GCCGCCA</t>
  </si>
  <si>
    <t xml:space="preserve">GCCGTAG</t>
  </si>
  <si>
    <t xml:space="preserve">GCCGTAT</t>
  </si>
  <si>
    <t xml:space="preserve">GCCTGAG</t>
  </si>
  <si>
    <t xml:space="preserve">GCGAAAA</t>
  </si>
  <si>
    <t xml:space="preserve">GCGACAC</t>
  </si>
  <si>
    <t xml:space="preserve">GCGAGAG</t>
  </si>
  <si>
    <t xml:space="preserve">GCGCATT</t>
  </si>
  <si>
    <t xml:space="preserve">GCGCCGT</t>
  </si>
  <si>
    <t xml:space="preserve">GCGCGCC</t>
  </si>
  <si>
    <t xml:space="preserve">GCGTCCT</t>
  </si>
  <si>
    <t xml:space="preserve">GCGTGCA</t>
  </si>
  <si>
    <t xml:space="preserve">GCGTGCG</t>
  </si>
  <si>
    <t xml:space="preserve">GCGTGGA</t>
  </si>
  <si>
    <t xml:space="preserve">GCTACTT</t>
  </si>
  <si>
    <t xml:space="preserve">GCTCAAG</t>
  </si>
  <si>
    <t xml:space="preserve">GCTCGAC</t>
  </si>
  <si>
    <t xml:space="preserve">GCTGCGA</t>
  </si>
  <si>
    <t xml:space="preserve">GCTTACG</t>
  </si>
  <si>
    <t xml:space="preserve">GCTTCCT</t>
  </si>
  <si>
    <t xml:space="preserve">GCTTGTT</t>
  </si>
  <si>
    <t xml:space="preserve">GGAAATG</t>
  </si>
  <si>
    <t xml:space="preserve">GGAAGTT</t>
  </si>
  <si>
    <t xml:space="preserve">GGAGATG</t>
  </si>
  <si>
    <t xml:space="preserve">GGAGCAT</t>
  </si>
  <si>
    <t xml:space="preserve">GGATACG</t>
  </si>
  <si>
    <t xml:space="preserve">GGATTAA</t>
  </si>
  <si>
    <t xml:space="preserve">GGCAAAA</t>
  </si>
  <si>
    <t xml:space="preserve">GGCATTG</t>
  </si>
  <si>
    <t xml:space="preserve">GGCCAAT</t>
  </si>
  <si>
    <t xml:space="preserve">GGCCCAA</t>
  </si>
  <si>
    <t xml:space="preserve">GGCGAAG</t>
  </si>
  <si>
    <t xml:space="preserve">GGCGCCG</t>
  </si>
  <si>
    <t xml:space="preserve">GGCGGAG</t>
  </si>
  <si>
    <t xml:space="preserve">GGCGTTA</t>
  </si>
  <si>
    <t xml:space="preserve">GGCTCAG</t>
  </si>
  <si>
    <t xml:space="preserve">GGCTTCA</t>
  </si>
  <si>
    <t xml:space="preserve">GGGAGGA</t>
  </si>
  <si>
    <t xml:space="preserve">GGGCGAC</t>
  </si>
  <si>
    <t xml:space="preserve">GGGGAGG</t>
  </si>
  <si>
    <t xml:space="preserve">GGGGATA</t>
  </si>
  <si>
    <t xml:space="preserve">GGGGCGG</t>
  </si>
  <si>
    <t xml:space="preserve">GGGGGTC</t>
  </si>
  <si>
    <t xml:space="preserve">GGGGTAT</t>
  </si>
  <si>
    <t xml:space="preserve">GGGGTTC</t>
  </si>
  <si>
    <t xml:space="preserve">GGGTACC</t>
  </si>
  <si>
    <t xml:space="preserve">GGTAATT</t>
  </si>
  <si>
    <t xml:space="preserve">GGTATGA</t>
  </si>
  <si>
    <t xml:space="preserve">GGTCAAG</t>
  </si>
  <si>
    <t xml:space="preserve">GGTCCAC</t>
  </si>
  <si>
    <t xml:space="preserve">GGTCTAT</t>
  </si>
  <si>
    <t xml:space="preserve">GGTGACT</t>
  </si>
  <si>
    <t xml:space="preserve">GGTGCAG</t>
  </si>
  <si>
    <t xml:space="preserve">GGTGCTC</t>
  </si>
  <si>
    <t xml:space="preserve">GGTTAAA</t>
  </si>
  <si>
    <t xml:space="preserve">GGTTCAA</t>
  </si>
  <si>
    <t xml:space="preserve">GGTTCTC</t>
  </si>
  <si>
    <t xml:space="preserve">GGTTTAA</t>
  </si>
  <si>
    <t xml:space="preserve">GGTTTTT</t>
  </si>
  <si>
    <t xml:space="preserve">GTAAGAG</t>
  </si>
  <si>
    <t xml:space="preserve">GTAATGG</t>
  </si>
  <si>
    <t xml:space="preserve">GTACCCA</t>
  </si>
  <si>
    <t xml:space="preserve">GTAGGCC</t>
  </si>
  <si>
    <t xml:space="preserve">GTATACT</t>
  </si>
  <si>
    <t xml:space="preserve">GTATCAT</t>
  </si>
  <si>
    <t xml:space="preserve">GTCATTA</t>
  </si>
  <si>
    <t xml:space="preserve">GTCCATC</t>
  </si>
  <si>
    <t xml:space="preserve">GTCCGTT</t>
  </si>
  <si>
    <t xml:space="preserve">GTCGAAG</t>
  </si>
  <si>
    <t xml:space="preserve">GTCGCGA</t>
  </si>
  <si>
    <t xml:space="preserve">GTCGGTC</t>
  </si>
  <si>
    <t xml:space="preserve">GTCTGGC</t>
  </si>
  <si>
    <t xml:space="preserve">GTCTTTG</t>
  </si>
  <si>
    <t xml:space="preserve">GTGAACT</t>
  </si>
  <si>
    <t xml:space="preserve">GTGATTA</t>
  </si>
  <si>
    <t xml:space="preserve">GTGGAAT</t>
  </si>
  <si>
    <t xml:space="preserve">GTGGGGA</t>
  </si>
  <si>
    <t xml:space="preserve">GTGGTTA</t>
  </si>
  <si>
    <t xml:space="preserve">GTGTGAA</t>
  </si>
  <si>
    <t xml:space="preserve">GTGTGAG</t>
  </si>
  <si>
    <t xml:space="preserve">GTGTGCG</t>
  </si>
  <si>
    <t xml:space="preserve">GTTAAGG</t>
  </si>
  <si>
    <t xml:space="preserve">GTTACTG</t>
  </si>
  <si>
    <t xml:space="preserve">GTTAGGT</t>
  </si>
  <si>
    <t xml:space="preserve">GTTCAAC</t>
  </si>
  <si>
    <t xml:space="preserve">GTTTCAC</t>
  </si>
  <si>
    <t xml:space="preserve">GTTTGCT</t>
  </si>
  <si>
    <t xml:space="preserve">GTTTTGT</t>
  </si>
  <si>
    <t xml:space="preserve">TAAAGAA</t>
  </si>
  <si>
    <t xml:space="preserve">TAAAGTC</t>
  </si>
  <si>
    <t xml:space="preserve">TAAATAC</t>
  </si>
  <si>
    <t xml:space="preserve">TAAATCA</t>
  </si>
  <si>
    <t xml:space="preserve">TAACCAC</t>
  </si>
  <si>
    <t xml:space="preserve">TAACCGC</t>
  </si>
  <si>
    <t xml:space="preserve">TAACGCT</t>
  </si>
  <si>
    <t xml:space="preserve">TAACGTA</t>
  </si>
  <si>
    <t xml:space="preserve">TAACTAC</t>
  </si>
  <si>
    <t xml:space="preserve">TAAGATA</t>
  </si>
  <si>
    <t xml:space="preserve">TAAGATT</t>
  </si>
  <si>
    <t xml:space="preserve">TACGAGT</t>
  </si>
  <si>
    <t xml:space="preserve">TACGATT</t>
  </si>
  <si>
    <t xml:space="preserve">TACTGCC</t>
  </si>
  <si>
    <t xml:space="preserve">TAGATGG</t>
  </si>
  <si>
    <t xml:space="preserve">TAGCCTC</t>
  </si>
  <si>
    <t xml:space="preserve">TAGCGGT</t>
  </si>
  <si>
    <t xml:space="preserve">TAGGAAA</t>
  </si>
  <si>
    <t xml:space="preserve">TAGTCAA</t>
  </si>
  <si>
    <t xml:space="preserve">TAGTCTA</t>
  </si>
  <si>
    <t xml:space="preserve">TATCCCA</t>
  </si>
  <si>
    <t xml:space="preserve">TATTACC</t>
  </si>
  <si>
    <t xml:space="preserve">TATTCCT</t>
  </si>
  <si>
    <t xml:space="preserve">TATTGTG</t>
  </si>
  <si>
    <t xml:space="preserve">TCACAAC</t>
  </si>
  <si>
    <t xml:space="preserve">TCACGTT</t>
  </si>
  <si>
    <t xml:space="preserve">TCAGGCT</t>
  </si>
  <si>
    <t xml:space="preserve">TCATAGA</t>
  </si>
  <si>
    <t xml:space="preserve">TCATCAA</t>
  </si>
  <si>
    <t xml:space="preserve">TCATTCT</t>
  </si>
  <si>
    <t xml:space="preserve">TCCGAAA</t>
  </si>
  <si>
    <t xml:space="preserve">TCCGTGA</t>
  </si>
  <si>
    <t xml:space="preserve">TCCGTGG</t>
  </si>
  <si>
    <t xml:space="preserve">TCCTGAG</t>
  </si>
  <si>
    <t xml:space="preserve">TCCTTGG</t>
  </si>
  <si>
    <t xml:space="preserve">TCGCGGT</t>
  </si>
  <si>
    <t xml:space="preserve">TCGGTAA</t>
  </si>
  <si>
    <t xml:space="preserve">TCGGTAT</t>
  </si>
  <si>
    <t xml:space="preserve">TCGTAGG</t>
  </si>
  <si>
    <t xml:space="preserve">TCGTGCC</t>
  </si>
  <si>
    <t xml:space="preserve">TCGTTAT</t>
  </si>
  <si>
    <t xml:space="preserve">TCTAAAA</t>
  </si>
  <si>
    <t xml:space="preserve">TCTAAAC</t>
  </si>
  <si>
    <t xml:space="preserve">TCTAAAT</t>
  </si>
  <si>
    <t xml:space="preserve">TCTAATG</t>
  </si>
  <si>
    <t xml:space="preserve">TCTACCA</t>
  </si>
  <si>
    <t xml:space="preserve">TCTAGCC</t>
  </si>
  <si>
    <t xml:space="preserve">TCTCAAG</t>
  </si>
  <si>
    <t xml:space="preserve">TCTCATA</t>
  </si>
  <si>
    <t xml:space="preserve">TCTCGTC</t>
  </si>
  <si>
    <t xml:space="preserve">TCTTCCC</t>
  </si>
  <si>
    <t xml:space="preserve">TCTTTCC</t>
  </si>
  <si>
    <t xml:space="preserve">TGAAAGA</t>
  </si>
  <si>
    <t xml:space="preserve">TGAACGA</t>
  </si>
  <si>
    <t xml:space="preserve">TGAAGTC</t>
  </si>
  <si>
    <t xml:space="preserve">TGACCAA</t>
  </si>
  <si>
    <t xml:space="preserve">TGACCAC</t>
  </si>
  <si>
    <t xml:space="preserve">TGACCTA</t>
  </si>
  <si>
    <t xml:space="preserve">TGACTAA</t>
  </si>
  <si>
    <t xml:space="preserve">TGAGACC</t>
  </si>
  <si>
    <t xml:space="preserve">TGAGTGG</t>
  </si>
  <si>
    <t xml:space="preserve">TGATCTT</t>
  </si>
  <si>
    <t xml:space="preserve">TGATTGT</t>
  </si>
  <si>
    <t xml:space="preserve">TGCATGG</t>
  </si>
  <si>
    <t xml:space="preserve">TGCCCCG</t>
  </si>
  <si>
    <t xml:space="preserve">TGCGCTC</t>
  </si>
  <si>
    <t xml:space="preserve">TGCTCCA</t>
  </si>
  <si>
    <t xml:space="preserve">TGCTGCG</t>
  </si>
  <si>
    <t xml:space="preserve">TGGACCA</t>
  </si>
  <si>
    <t xml:space="preserve">TGGACGG</t>
  </si>
  <si>
    <t xml:space="preserve">TGGATAC</t>
  </si>
  <si>
    <t xml:space="preserve">TGGATGG</t>
  </si>
  <si>
    <t xml:space="preserve">TGGATTT</t>
  </si>
  <si>
    <t xml:space="preserve">TGGCATT</t>
  </si>
  <si>
    <t xml:space="preserve">TGGCCGC</t>
  </si>
  <si>
    <t xml:space="preserve">TGGCGCG</t>
  </si>
  <si>
    <t xml:space="preserve">TGGCGGT</t>
  </si>
  <si>
    <t xml:space="preserve">TGGGAAG</t>
  </si>
  <si>
    <t xml:space="preserve">TGGGAAT</t>
  </si>
  <si>
    <t xml:space="preserve">TGGGAGC</t>
  </si>
  <si>
    <t xml:space="preserve">TGGGCAT</t>
  </si>
  <si>
    <t xml:space="preserve">TGGGGAT</t>
  </si>
  <si>
    <t xml:space="preserve">TGGTCCG</t>
  </si>
  <si>
    <t xml:space="preserve">TGGTCTA</t>
  </si>
  <si>
    <t xml:space="preserve">TGTAGTT</t>
  </si>
  <si>
    <t xml:space="preserve">TGTGTTC</t>
  </si>
  <si>
    <t xml:space="preserve">TGTTTTA</t>
  </si>
  <si>
    <t xml:space="preserve">TTAACAT</t>
  </si>
  <si>
    <t xml:space="preserve">TTAATCG</t>
  </si>
  <si>
    <t xml:space="preserve">TTAGCCT</t>
  </si>
  <si>
    <t xml:space="preserve">TTATTAC</t>
  </si>
  <si>
    <t xml:space="preserve">TTATTCC</t>
  </si>
  <si>
    <t xml:space="preserve">TTATTGA</t>
  </si>
  <si>
    <t xml:space="preserve">TTATTGG</t>
  </si>
  <si>
    <t xml:space="preserve">TTCAAAC</t>
  </si>
  <si>
    <t xml:space="preserve">TTCCAAC</t>
  </si>
  <si>
    <t xml:space="preserve">TTCCACC</t>
  </si>
  <si>
    <t xml:space="preserve">TTCCATG</t>
  </si>
  <si>
    <t xml:space="preserve">TTCCCAA</t>
  </si>
  <si>
    <t xml:space="preserve">TTCCGCG</t>
  </si>
  <si>
    <t xml:space="preserve">TTCCGTA</t>
  </si>
  <si>
    <t xml:space="preserve">TTCTCCA</t>
  </si>
  <si>
    <t xml:space="preserve">TTGAATC</t>
  </si>
  <si>
    <t xml:space="preserve">TTGACGC</t>
  </si>
  <si>
    <t xml:space="preserve">TTGCGCC</t>
  </si>
  <si>
    <t xml:space="preserve">TTGGCGC</t>
  </si>
  <si>
    <t xml:space="preserve">TTGTCGC</t>
  </si>
  <si>
    <t xml:space="preserve">TTGTCTG</t>
  </si>
  <si>
    <t xml:space="preserve">TTTACAT</t>
  </si>
  <si>
    <t xml:space="preserve">TTTCAAC</t>
  </si>
  <si>
    <t xml:space="preserve">TTTCCAG</t>
  </si>
  <si>
    <t xml:space="preserve">TTTCCAT</t>
  </si>
  <si>
    <t xml:space="preserve">TTTCGTT</t>
  </si>
  <si>
    <t xml:space="preserve">TTTGCTG</t>
  </si>
  <si>
    <t xml:space="preserve">TTTTACC</t>
  </si>
  <si>
    <t xml:space="preserve">TTTTATA</t>
  </si>
  <si>
    <t xml:space="preserve">TTTTATG</t>
  </si>
  <si>
    <t xml:space="preserve">AAAAGAA</t>
  </si>
  <si>
    <t xml:space="preserve">AAAAGAT</t>
  </si>
  <si>
    <t xml:space="preserve">AAAAGCA</t>
  </si>
  <si>
    <t xml:space="preserve">AAACACA</t>
  </si>
  <si>
    <t xml:space="preserve">AAAGATC</t>
  </si>
  <si>
    <t xml:space="preserve">AAAGGCT</t>
  </si>
  <si>
    <t xml:space="preserve">AAAGGGA</t>
  </si>
  <si>
    <t xml:space="preserve">AAAGTAG</t>
  </si>
  <si>
    <t xml:space="preserve">AAATATT</t>
  </si>
  <si>
    <t xml:space="preserve">AAATCAT</t>
  </si>
  <si>
    <t xml:space="preserve">AACAAGC</t>
  </si>
  <si>
    <t xml:space="preserve">AACACTC</t>
  </si>
  <si>
    <t xml:space="preserve">AACAGGA</t>
  </si>
  <si>
    <t xml:space="preserve">AACAGGG</t>
  </si>
  <si>
    <t xml:space="preserve">AACGATG</t>
  </si>
  <si>
    <t xml:space="preserve">AACGTGG</t>
  </si>
  <si>
    <t xml:space="preserve">AACTAAA</t>
  </si>
  <si>
    <t xml:space="preserve">AACTACG</t>
  </si>
  <si>
    <t xml:space="preserve">AAGACCC</t>
  </si>
  <si>
    <t xml:space="preserve">AAGAGAG</t>
  </si>
  <si>
    <t xml:space="preserve">AAGCACT</t>
  </si>
  <si>
    <t xml:space="preserve">AAGCATC</t>
  </si>
  <si>
    <t xml:space="preserve">AAGCTAA</t>
  </si>
  <si>
    <t xml:space="preserve">AAGGCCT</t>
  </si>
  <si>
    <t xml:space="preserve">AAGGGGG</t>
  </si>
  <si>
    <t xml:space="preserve">AAGTTGC</t>
  </si>
  <si>
    <t xml:space="preserve">AATACGT</t>
  </si>
  <si>
    <t xml:space="preserve">AATATCT</t>
  </si>
  <si>
    <t xml:space="preserve">AATCCAC</t>
  </si>
  <si>
    <t xml:space="preserve">AATCCTA</t>
  </si>
  <si>
    <t xml:space="preserve">AATCGGT</t>
  </si>
  <si>
    <t xml:space="preserve">AATGAAT</t>
  </si>
  <si>
    <t xml:space="preserve">AATGCGT</t>
  </si>
  <si>
    <t xml:space="preserve">AATGGGC</t>
  </si>
  <si>
    <t xml:space="preserve">AATGGGT</t>
  </si>
  <si>
    <t xml:space="preserve">AATGTAC</t>
  </si>
  <si>
    <t xml:space="preserve">AATTCTC</t>
  </si>
  <si>
    <t xml:space="preserve">AATTGGA</t>
  </si>
  <si>
    <t xml:space="preserve">ACAAAGT</t>
  </si>
  <si>
    <t xml:space="preserve">ACAATCG</t>
  </si>
  <si>
    <t xml:space="preserve">ACAGCTA</t>
  </si>
  <si>
    <t xml:space="preserve">ACATGCC</t>
  </si>
  <si>
    <t xml:space="preserve">ACATTAT</t>
  </si>
  <si>
    <t xml:space="preserve">ACATTTC</t>
  </si>
  <si>
    <t xml:space="preserve">ACCATCT</t>
  </si>
  <si>
    <t xml:space="preserve">ACCGCAC</t>
  </si>
  <si>
    <t xml:space="preserve">ACCGTTC</t>
  </si>
  <si>
    <t xml:space="preserve">ACCTTAG</t>
  </si>
  <si>
    <t xml:space="preserve">ACGAATG</t>
  </si>
  <si>
    <t xml:space="preserve">ACGCCCA</t>
  </si>
  <si>
    <t xml:space="preserve">ACGCCTT</t>
  </si>
  <si>
    <t xml:space="preserve">ACGCGAG</t>
  </si>
  <si>
    <t xml:space="preserve">ACGCGGG</t>
  </si>
  <si>
    <t xml:space="preserve">ACGGGCC</t>
  </si>
  <si>
    <t xml:space="preserve">ACGGTCG</t>
  </si>
  <si>
    <t xml:space="preserve">ACGTATA</t>
  </si>
  <si>
    <t xml:space="preserve">ACGTCCT</t>
  </si>
  <si>
    <t xml:space="preserve">ACGTTGG</t>
  </si>
  <si>
    <t xml:space="preserve">ACTCCAA</t>
  </si>
  <si>
    <t xml:space="preserve">ACTCGTT</t>
  </si>
  <si>
    <t xml:space="preserve">ACTGGCT</t>
  </si>
  <si>
    <t xml:space="preserve">ACTTGCA</t>
  </si>
  <si>
    <t xml:space="preserve">ACTTTTT</t>
  </si>
  <si>
    <t xml:space="preserve">AGAAAAC</t>
  </si>
  <si>
    <t xml:space="preserve">AGAACTA</t>
  </si>
  <si>
    <t xml:space="preserve">AGAACTC</t>
  </si>
  <si>
    <t xml:space="preserve">AGACCCT</t>
  </si>
  <si>
    <t xml:space="preserve">AGACGGT</t>
  </si>
  <si>
    <t xml:space="preserve">AGAGAGG</t>
  </si>
  <si>
    <t xml:space="preserve">AGATAAG</t>
  </si>
  <si>
    <t xml:space="preserve">AGATAGG</t>
  </si>
  <si>
    <t xml:space="preserve">AGATTCA</t>
  </si>
  <si>
    <t xml:space="preserve">AGCAAGA</t>
  </si>
  <si>
    <t xml:space="preserve">AGCACAG</t>
  </si>
  <si>
    <t xml:space="preserve">AGCATAT</t>
  </si>
  <si>
    <t xml:space="preserve">AGCCTGA</t>
  </si>
  <si>
    <t xml:space="preserve">AGCGTGC</t>
  </si>
  <si>
    <t xml:space="preserve">AGCTGGT</t>
  </si>
  <si>
    <t xml:space="preserve">AGGACTT</t>
  </si>
  <si>
    <t xml:space="preserve">AGGAGGT</t>
  </si>
  <si>
    <t xml:space="preserve">AGGATTC</t>
  </si>
  <si>
    <t xml:space="preserve">AGGCTAC</t>
  </si>
  <si>
    <t xml:space="preserve">AGGGTTC</t>
  </si>
  <si>
    <t xml:space="preserve">AGGTCGA</t>
  </si>
  <si>
    <t xml:space="preserve">AGGTTCC</t>
  </si>
  <si>
    <t xml:space="preserve">AGGTTTG</t>
  </si>
  <si>
    <t xml:space="preserve">AGTAAGG</t>
  </si>
  <si>
    <t xml:space="preserve">AGTATTG</t>
  </si>
  <si>
    <t xml:space="preserve">AGTCACC</t>
  </si>
  <si>
    <t xml:space="preserve">AGTGCAA</t>
  </si>
  <si>
    <t xml:space="preserve">AGTGCTA</t>
  </si>
  <si>
    <t xml:space="preserve">AGTGGGT</t>
  </si>
  <si>
    <t xml:space="preserve">AGTTAAA</t>
  </si>
  <si>
    <t xml:space="preserve">AGTTCAT</t>
  </si>
  <si>
    <t xml:space="preserve">AGTTGTT</t>
  </si>
  <si>
    <t xml:space="preserve">ATAACCT</t>
  </si>
  <si>
    <t xml:space="preserve">ATAACTA</t>
  </si>
  <si>
    <t xml:space="preserve">ATAAGAC</t>
  </si>
  <si>
    <t xml:space="preserve">ATACTCT</t>
  </si>
  <si>
    <t xml:space="preserve">ATAGGCT</t>
  </si>
  <si>
    <t xml:space="preserve">ATATCGT</t>
  </si>
  <si>
    <t xml:space="preserve">ATATGCA</t>
  </si>
  <si>
    <t xml:space="preserve">ATCAACC</t>
  </si>
  <si>
    <t xml:space="preserve">ATCCGAT</t>
  </si>
  <si>
    <t xml:space="preserve">ATCGGAC</t>
  </si>
  <si>
    <t xml:space="preserve">ATGAAAT</t>
  </si>
  <si>
    <t xml:space="preserve">ATGATAG</t>
  </si>
  <si>
    <t xml:space="preserve">ATGGAAG</t>
  </si>
  <si>
    <t xml:space="preserve">ATGGGCA</t>
  </si>
  <si>
    <t xml:space="preserve">ATGGGCT</t>
  </si>
  <si>
    <t xml:space="preserve">ATGTGGG</t>
  </si>
  <si>
    <t xml:space="preserve">ATGTTAC</t>
  </si>
  <si>
    <t xml:space="preserve">ATGTTGA</t>
  </si>
  <si>
    <t xml:space="preserve">ATTACCT</t>
  </si>
  <si>
    <t xml:space="preserve">ATTACTC</t>
  </si>
  <si>
    <t xml:space="preserve">ATTAGCT</t>
  </si>
  <si>
    <t xml:space="preserve">ATTGCGG</t>
  </si>
  <si>
    <t xml:space="preserve">ATTGCTC</t>
  </si>
  <si>
    <t xml:space="preserve">ATTGGCG</t>
  </si>
  <si>
    <t xml:space="preserve">ATTTTGC</t>
  </si>
  <si>
    <t xml:space="preserve">CAAACTG</t>
  </si>
  <si>
    <t xml:space="preserve">CAAATCA</t>
  </si>
  <si>
    <t xml:space="preserve">CAACATT</t>
  </si>
  <si>
    <t xml:space="preserve">CAACGTC</t>
  </si>
  <si>
    <t xml:space="preserve">CAACTAC</t>
  </si>
  <si>
    <t xml:space="preserve">CAAGAAG</t>
  </si>
  <si>
    <t xml:space="preserve">CAAGGAA</t>
  </si>
  <si>
    <t xml:space="preserve">CAAGGTC</t>
  </si>
  <si>
    <t xml:space="preserve">CAATGAC</t>
  </si>
  <si>
    <t xml:space="preserve">CAATTAC</t>
  </si>
  <si>
    <t xml:space="preserve">CAATTGG</t>
  </si>
  <si>
    <t xml:space="preserve">CACAATT</t>
  </si>
  <si>
    <t xml:space="preserve">CACAGAA</t>
  </si>
  <si>
    <t xml:space="preserve">CACCAAA</t>
  </si>
  <si>
    <t xml:space="preserve">CACCCCT</t>
  </si>
  <si>
    <t xml:space="preserve">CACCTCA</t>
  </si>
  <si>
    <t xml:space="preserve">CACCTGC</t>
  </si>
  <si>
    <t xml:space="preserve">CACCTTT</t>
  </si>
  <si>
    <t xml:space="preserve">CACGAAG</t>
  </si>
  <si>
    <t xml:space="preserve">CAGAGGT</t>
  </si>
  <si>
    <t xml:space="preserve">CAGGAAC</t>
  </si>
  <si>
    <t xml:space="preserve">CAGTAAG</t>
  </si>
  <si>
    <t xml:space="preserve">CATCAGC</t>
  </si>
  <si>
    <t xml:space="preserve">CATCATA</t>
  </si>
  <si>
    <t xml:space="preserve">CATCCGC</t>
  </si>
  <si>
    <t xml:space="preserve">CATGCCT</t>
  </si>
  <si>
    <t xml:space="preserve">CATTAGG</t>
  </si>
  <si>
    <t xml:space="preserve">CCAAAAG</t>
  </si>
  <si>
    <t xml:space="preserve">CCACAAG</t>
  </si>
  <si>
    <t xml:space="preserve">CCACGGT</t>
  </si>
  <si>
    <t xml:space="preserve">CCACTGC</t>
  </si>
  <si>
    <t xml:space="preserve">CCAGGTT</t>
  </si>
  <si>
    <t xml:space="preserve">CCATGAA</t>
  </si>
  <si>
    <t xml:space="preserve">CCCCATC</t>
  </si>
  <si>
    <t xml:space="preserve">CCCCTTA</t>
  </si>
  <si>
    <t xml:space="preserve">CCCGATC</t>
  </si>
  <si>
    <t xml:space="preserve">CCCGTGG</t>
  </si>
  <si>
    <t xml:space="preserve">CCGAAAG</t>
  </si>
  <si>
    <t xml:space="preserve">CCGACGA</t>
  </si>
  <si>
    <t xml:space="preserve">CCGAGGA</t>
  </si>
  <si>
    <t xml:space="preserve">CCGCTCT</t>
  </si>
  <si>
    <t xml:space="preserve">CCGGAGT</t>
  </si>
  <si>
    <t xml:space="preserve">CCGTAAC</t>
  </si>
  <si>
    <t xml:space="preserve">CCGTTAG</t>
  </si>
  <si>
    <t xml:space="preserve">CCTAATA</t>
  </si>
  <si>
    <t xml:space="preserve">CCTCCCG</t>
  </si>
  <si>
    <t xml:space="preserve">CCTGAAC</t>
  </si>
  <si>
    <t xml:space="preserve">CCTGGGG</t>
  </si>
  <si>
    <t xml:space="preserve">CCTTAAA</t>
  </si>
  <si>
    <t xml:space="preserve">CCTTCCC</t>
  </si>
  <si>
    <t xml:space="preserve">CCTTCCG</t>
  </si>
  <si>
    <t xml:space="preserve">CCTTTCT</t>
  </si>
  <si>
    <t xml:space="preserve">CCTTTGC</t>
  </si>
  <si>
    <t xml:space="preserve">CGAAGAT</t>
  </si>
  <si>
    <t xml:space="preserve">CGACCAT</t>
  </si>
  <si>
    <t xml:space="preserve">CGACGAG</t>
  </si>
  <si>
    <t xml:space="preserve">CGAGTCC</t>
  </si>
  <si>
    <t xml:space="preserve">CGATCGC</t>
  </si>
  <si>
    <t xml:space="preserve">CGCAATT</t>
  </si>
  <si>
    <t xml:space="preserve">CGCAGCG</t>
  </si>
  <si>
    <t xml:space="preserve">CGCATGG</t>
  </si>
  <si>
    <t xml:space="preserve">CGCCACC</t>
  </si>
  <si>
    <t xml:space="preserve">CGCGAAC</t>
  </si>
  <si>
    <t xml:space="preserve">CGCGCGC</t>
  </si>
  <si>
    <t xml:space="preserve">CGCTCTC</t>
  </si>
  <si>
    <t xml:space="preserve">CGCTGCA</t>
  </si>
  <si>
    <t xml:space="preserve">CGGAACC</t>
  </si>
  <si>
    <t xml:space="preserve">CGGACAT</t>
  </si>
  <si>
    <t xml:space="preserve">CGGAGAC</t>
  </si>
  <si>
    <t xml:space="preserve">CGGATTC</t>
  </si>
  <si>
    <t xml:space="preserve">CGGCCAT</t>
  </si>
  <si>
    <t xml:space="preserve">CGGCTGG</t>
  </si>
  <si>
    <t xml:space="preserve">CGGGACG</t>
  </si>
  <si>
    <t xml:space="preserve">CGGGCCT</t>
  </si>
  <si>
    <t xml:space="preserve">CGGGGAT</t>
  </si>
  <si>
    <t xml:space="preserve">CGGGGCC</t>
  </si>
  <si>
    <t xml:space="preserve">CGGGGTC</t>
  </si>
  <si>
    <t xml:space="preserve">CGGGTAG</t>
  </si>
  <si>
    <t xml:space="preserve">CGGGTGG</t>
  </si>
  <si>
    <t xml:space="preserve">CGGTTTG</t>
  </si>
  <si>
    <t xml:space="preserve">CGTCTAC</t>
  </si>
  <si>
    <t xml:space="preserve">CGTCTTG</t>
  </si>
  <si>
    <t xml:space="preserve">CGTGAAT</t>
  </si>
  <si>
    <t xml:space="preserve">CGTGGGC</t>
  </si>
  <si>
    <t xml:space="preserve">CGTTCAA</t>
  </si>
  <si>
    <t xml:space="preserve">CTAAAAT</t>
  </si>
  <si>
    <t xml:space="preserve">CTAACTA</t>
  </si>
  <si>
    <t xml:space="preserve">CTAAGGC</t>
  </si>
  <si>
    <t xml:space="preserve">CTAATAA</t>
  </si>
  <si>
    <t xml:space="preserve">CTAATCC</t>
  </si>
  <si>
    <t xml:space="preserve">CTAATTA</t>
  </si>
  <si>
    <t xml:space="preserve">CTAGATC</t>
  </si>
  <si>
    <t xml:space="preserve">CTAGGGG</t>
  </si>
  <si>
    <t xml:space="preserve">CTAGTTT</t>
  </si>
  <si>
    <t xml:space="preserve">CTCAAAC</t>
  </si>
  <si>
    <t xml:space="preserve">CTCAAGT</t>
  </si>
  <si>
    <t xml:space="preserve">CTCAGAA</t>
  </si>
  <si>
    <t xml:space="preserve">CTCCATA</t>
  </si>
  <si>
    <t xml:space="preserve">CTCCGGG</t>
  </si>
  <si>
    <t xml:space="preserve">CTGAGGT</t>
  </si>
  <si>
    <t xml:space="preserve">CTGATAT</t>
  </si>
  <si>
    <t xml:space="preserve">CTGCCGT</t>
  </si>
  <si>
    <t xml:space="preserve">CTGCGGA</t>
  </si>
  <si>
    <t xml:space="preserve">CTGTATT</t>
  </si>
  <si>
    <t xml:space="preserve">CTGTGCG</t>
  </si>
  <si>
    <t xml:space="preserve">CTTAAGT</t>
  </si>
  <si>
    <t xml:space="preserve">CTTACAT</t>
  </si>
  <si>
    <t xml:space="preserve">CTTATCG</t>
  </si>
  <si>
    <t xml:space="preserve">CTTCATC</t>
  </si>
  <si>
    <t xml:space="preserve">CTTCCCA</t>
  </si>
  <si>
    <t xml:space="preserve">CTTCCTC</t>
  </si>
  <si>
    <t xml:space="preserve">CTTCGGG</t>
  </si>
  <si>
    <t xml:space="preserve">CTTCTTA</t>
  </si>
  <si>
    <t xml:space="preserve">CTTGCCA</t>
  </si>
  <si>
    <t xml:space="preserve">CTTTAAT</t>
  </si>
  <si>
    <t xml:space="preserve">CTTTAGA</t>
  </si>
  <si>
    <t xml:space="preserve">CTTTCGT</t>
  </si>
  <si>
    <t xml:space="preserve">CTTTGGG</t>
  </si>
  <si>
    <t xml:space="preserve">GAAAAGT</t>
  </si>
  <si>
    <t xml:space="preserve">GAAACTA</t>
  </si>
  <si>
    <t xml:space="preserve">GAAAGTA</t>
  </si>
  <si>
    <t xml:space="preserve">GAAATAA</t>
  </si>
  <si>
    <t xml:space="preserve">GAAATTA</t>
  </si>
  <si>
    <t xml:space="preserve">GAAGACA</t>
  </si>
  <si>
    <t xml:space="preserve">GAAGCGA</t>
  </si>
  <si>
    <t xml:space="preserve">GAAGTGC</t>
  </si>
  <si>
    <t xml:space="preserve">GACATGA</t>
  </si>
  <si>
    <t xml:space="preserve">GACATTA</t>
  </si>
  <si>
    <t xml:space="preserve">GACCCAC</t>
  </si>
  <si>
    <t xml:space="preserve">GACCCTA</t>
  </si>
  <si>
    <t xml:space="preserve">GACGGCA</t>
  </si>
  <si>
    <t xml:space="preserve">GACTCGG</t>
  </si>
  <si>
    <t xml:space="preserve">GAGATAG</t>
  </si>
  <si>
    <t xml:space="preserve">GAGCCGC</t>
  </si>
  <si>
    <t xml:space="preserve">GAGCGAA</t>
  </si>
  <si>
    <t xml:space="preserve">GAGGATT</t>
  </si>
  <si>
    <t xml:space="preserve">GAGGGCA</t>
  </si>
  <si>
    <t xml:space="preserve">GAGTTTC</t>
  </si>
  <si>
    <t xml:space="preserve">GATAAGA</t>
  </si>
  <si>
    <t xml:space="preserve">GATAATA</t>
  </si>
  <si>
    <t xml:space="preserve">GATACTT</t>
  </si>
  <si>
    <t xml:space="preserve">GATCTAG</t>
  </si>
  <si>
    <t xml:space="preserve">GATGTAA</t>
  </si>
  <si>
    <t xml:space="preserve">GATGTTC</t>
  </si>
  <si>
    <t xml:space="preserve">GATTCAT</t>
  </si>
  <si>
    <t xml:space="preserve">GCACAAG</t>
  </si>
  <si>
    <t xml:space="preserve">GCAGGCT</t>
  </si>
  <si>
    <t xml:space="preserve">GCAGTTA</t>
  </si>
  <si>
    <t xml:space="preserve">GCATGGA</t>
  </si>
  <si>
    <t xml:space="preserve">GCCAGCG</t>
  </si>
  <si>
    <t xml:space="preserve">GCCCAGA</t>
  </si>
  <si>
    <t xml:space="preserve">GCCCCCC</t>
  </si>
  <si>
    <t xml:space="preserve">GCCCCGG</t>
  </si>
  <si>
    <t xml:space="preserve">GCCGGAC</t>
  </si>
  <si>
    <t xml:space="preserve">GCCGTAA</t>
  </si>
  <si>
    <t xml:space="preserve">GCCGTGA</t>
  </si>
  <si>
    <t xml:space="preserve">GCCGTTT</t>
  </si>
  <si>
    <t xml:space="preserve">GCCTGGT</t>
  </si>
  <si>
    <t xml:space="preserve">GCGACGT</t>
  </si>
  <si>
    <t xml:space="preserve">GCGATTT</t>
  </si>
  <si>
    <t xml:space="preserve">GCGCTAG</t>
  </si>
  <si>
    <t xml:space="preserve">GCGCTCA</t>
  </si>
  <si>
    <t xml:space="preserve">GCGGGAT</t>
  </si>
  <si>
    <t xml:space="preserve">GCGTAAC</t>
  </si>
  <si>
    <t xml:space="preserve">GCGTCCC</t>
  </si>
  <si>
    <t xml:space="preserve">GCGTCGT</t>
  </si>
  <si>
    <t xml:space="preserve">GCTAACT</t>
  </si>
  <si>
    <t xml:space="preserve">GCTAGGC</t>
  </si>
  <si>
    <t xml:space="preserve">GCTCCCA</t>
  </si>
  <si>
    <t xml:space="preserve">GCTCTAG</t>
  </si>
  <si>
    <t xml:space="preserve">GCTGTCC</t>
  </si>
  <si>
    <t xml:space="preserve">GCTTAGG</t>
  </si>
  <si>
    <t xml:space="preserve">GCTTTGT</t>
  </si>
  <si>
    <t xml:space="preserve">GGACATG</t>
  </si>
  <si>
    <t xml:space="preserve">GGACCGT</t>
  </si>
  <si>
    <t xml:space="preserve">GGACTAA</t>
  </si>
  <si>
    <t xml:space="preserve">GGACTCC</t>
  </si>
  <si>
    <t xml:space="preserve">GGAGCTA</t>
  </si>
  <si>
    <t xml:space="preserve">GGAGTCA</t>
  </si>
  <si>
    <t xml:space="preserve">GGATGCG</t>
  </si>
  <si>
    <t xml:space="preserve">GGATGGG</t>
  </si>
  <si>
    <t xml:space="preserve">GGATGTA</t>
  </si>
  <si>
    <t xml:space="preserve">GGATGTC</t>
  </si>
  <si>
    <t xml:space="preserve">GGATTAG</t>
  </si>
  <si>
    <t xml:space="preserve">GGCAACT</t>
  </si>
  <si>
    <t xml:space="preserve">GGCAGAT</t>
  </si>
  <si>
    <t xml:space="preserve">GGCGCAG</t>
  </si>
  <si>
    <t xml:space="preserve">GGCTAAA</t>
  </si>
  <si>
    <t xml:space="preserve">GGCTACC</t>
  </si>
  <si>
    <t xml:space="preserve">GGCTTAG</t>
  </si>
  <si>
    <t xml:space="preserve">GGCTTTT</t>
  </si>
  <si>
    <t xml:space="preserve">GGGAGTA</t>
  </si>
  <si>
    <t xml:space="preserve">GGGGCCA</t>
  </si>
  <si>
    <t xml:space="preserve">GGGGTGA</t>
  </si>
  <si>
    <t xml:space="preserve">GGGTCAT</t>
  </si>
  <si>
    <t xml:space="preserve">GGGTCTG</t>
  </si>
  <si>
    <t xml:space="preserve">GGTAACA</t>
  </si>
  <si>
    <t xml:space="preserve">GGTACCT</t>
  </si>
  <si>
    <t xml:space="preserve">GGTACTG</t>
  </si>
  <si>
    <t xml:space="preserve">GGTACTT</t>
  </si>
  <si>
    <t xml:space="preserve">GGTCAGA</t>
  </si>
  <si>
    <t xml:space="preserve">GGTGCCC</t>
  </si>
  <si>
    <t xml:space="preserve">GGTGTGT</t>
  </si>
  <si>
    <t xml:space="preserve">GGTGTTA</t>
  </si>
  <si>
    <t xml:space="preserve">GGTTCTA</t>
  </si>
  <si>
    <t xml:space="preserve">GGTTTAC</t>
  </si>
  <si>
    <t xml:space="preserve">GTAATGA</t>
  </si>
  <si>
    <t xml:space="preserve">GTACGGG</t>
  </si>
  <si>
    <t xml:space="preserve">GTACTTT</t>
  </si>
  <si>
    <t xml:space="preserve">GTAGCTG</t>
  </si>
  <si>
    <t xml:space="preserve">GTAGGAA</t>
  </si>
  <si>
    <t xml:space="preserve">GTATTGG</t>
  </si>
  <si>
    <t xml:space="preserve">GTCACCC</t>
  </si>
  <si>
    <t xml:space="preserve">GTCCAAC</t>
  </si>
  <si>
    <t xml:space="preserve">GTCCCAG</t>
  </si>
  <si>
    <t xml:space="preserve">GTCGGCG</t>
  </si>
  <si>
    <t xml:space="preserve">GTCGGGC</t>
  </si>
  <si>
    <t xml:space="preserve">GTCGTGG</t>
  </si>
  <si>
    <t xml:space="preserve">GTCTCGG</t>
  </si>
  <si>
    <t xml:space="preserve">GTGAAGA</t>
  </si>
  <si>
    <t xml:space="preserve">GTGAGTG</t>
  </si>
  <si>
    <t xml:space="preserve">GTGCTTT</t>
  </si>
  <si>
    <t xml:space="preserve">GTGGTAT</t>
  </si>
  <si>
    <t xml:space="preserve">GTTAAAT</t>
  </si>
  <si>
    <t xml:space="preserve">GTTACGA</t>
  </si>
  <si>
    <t xml:space="preserve">GTTATAA</t>
  </si>
  <si>
    <t xml:space="preserve">GTTCACA</t>
  </si>
  <si>
    <t xml:space="preserve">GTTCTGT</t>
  </si>
  <si>
    <t xml:space="preserve">GTTTGCC</t>
  </si>
  <si>
    <t xml:space="preserve">GTTTGGT</t>
  </si>
  <si>
    <t xml:space="preserve">TAAAATC</t>
  </si>
  <si>
    <t xml:space="preserve">TAAACCG</t>
  </si>
  <si>
    <t xml:space="preserve">TAAAGCC</t>
  </si>
  <si>
    <t xml:space="preserve">TAACAAC</t>
  </si>
  <si>
    <t xml:space="preserve">TAAGCCG</t>
  </si>
  <si>
    <t xml:space="preserve">TAAGGAG</t>
  </si>
  <si>
    <t xml:space="preserve">TAAGTAA</t>
  </si>
  <si>
    <t xml:space="preserve">TAATACT</t>
  </si>
  <si>
    <t xml:space="preserve">TAATCCG</t>
  </si>
  <si>
    <t xml:space="preserve">TAATGGT</t>
  </si>
  <si>
    <t xml:space="preserve">TACCCAC</t>
  </si>
  <si>
    <t xml:space="preserve">TACGACC</t>
  </si>
  <si>
    <t xml:space="preserve">TACGTTC</t>
  </si>
  <si>
    <t xml:space="preserve">TACTATC</t>
  </si>
  <si>
    <t xml:space="preserve">TAGAAAC</t>
  </si>
  <si>
    <t xml:space="preserve">TAGAATT</t>
  </si>
  <si>
    <t xml:space="preserve">TAGCTGG</t>
  </si>
  <si>
    <t xml:space="preserve">TAGCTGT</t>
  </si>
  <si>
    <t xml:space="preserve">TAGGGCG</t>
  </si>
  <si>
    <t xml:space="preserve">TAGGTGG</t>
  </si>
  <si>
    <t xml:space="preserve">TAGTGGG</t>
  </si>
  <si>
    <t xml:space="preserve">TATACAA</t>
  </si>
  <si>
    <t xml:space="preserve">TATCAAG</t>
  </si>
  <si>
    <t xml:space="preserve">TATGCCG</t>
  </si>
  <si>
    <t xml:space="preserve">TATTTCC</t>
  </si>
  <si>
    <t xml:space="preserve">TCAAAGT</t>
  </si>
  <si>
    <t xml:space="preserve">TCAACGC</t>
  </si>
  <si>
    <t xml:space="preserve">TCACCTA</t>
  </si>
  <si>
    <t xml:space="preserve">TCAGATA</t>
  </si>
  <si>
    <t xml:space="preserve">TCAGATT</t>
  </si>
  <si>
    <t xml:space="preserve">TCAGCCA</t>
  </si>
  <si>
    <t xml:space="preserve">TCAGTCT</t>
  </si>
  <si>
    <t xml:space="preserve">TCATAAC</t>
  </si>
  <si>
    <t xml:space="preserve">TCCATCT</t>
  </si>
  <si>
    <t xml:space="preserve">TCCCAAT</t>
  </si>
  <si>
    <t xml:space="preserve">TCCCATC</t>
  </si>
  <si>
    <t xml:space="preserve">TCCCGAC</t>
  </si>
  <si>
    <t xml:space="preserve">TCCCGGG</t>
  </si>
  <si>
    <t xml:space="preserve">TCCGACA</t>
  </si>
  <si>
    <t xml:space="preserve">TCCTGGT</t>
  </si>
  <si>
    <t xml:space="preserve">TCCTTGT</t>
  </si>
  <si>
    <t xml:space="preserve">TCGAGGA</t>
  </si>
  <si>
    <t xml:space="preserve">TCGCCTT</t>
  </si>
  <si>
    <t xml:space="preserve">TCGGTTC</t>
  </si>
  <si>
    <t xml:space="preserve">TCGTTAC</t>
  </si>
  <si>
    <t xml:space="preserve">TCGTTCT</t>
  </si>
  <si>
    <t xml:space="preserve">TCTAACT</t>
  </si>
  <si>
    <t xml:space="preserve">TCTCGGG</t>
  </si>
  <si>
    <t xml:space="preserve">TCTGCAA</t>
  </si>
  <si>
    <t xml:space="preserve">TCTTGGA</t>
  </si>
  <si>
    <t xml:space="preserve">TCTTTGG</t>
  </si>
  <si>
    <t xml:space="preserve">TGAAGCG</t>
  </si>
  <si>
    <t xml:space="preserve">TGAAGCT</t>
  </si>
  <si>
    <t xml:space="preserve">TGACCGA</t>
  </si>
  <si>
    <t xml:space="preserve">TGAGAAA</t>
  </si>
  <si>
    <t xml:space="preserve">TGAGATT</t>
  </si>
  <si>
    <t xml:space="preserve">TGATATA</t>
  </si>
  <si>
    <t xml:space="preserve">TGATTAG</t>
  </si>
  <si>
    <t xml:space="preserve">TGCACAT</t>
  </si>
  <si>
    <t xml:space="preserve">TGCACCG</t>
  </si>
  <si>
    <t xml:space="preserve">TGCACGG</t>
  </si>
  <si>
    <t xml:space="preserve">TGCATTC</t>
  </si>
  <si>
    <t xml:space="preserve">TGCCACA</t>
  </si>
  <si>
    <t xml:space="preserve">TGCGGAT</t>
  </si>
  <si>
    <t xml:space="preserve">TGCGGCG</t>
  </si>
  <si>
    <t xml:space="preserve">TGGAACG</t>
  </si>
  <si>
    <t xml:space="preserve">TGGCACT</t>
  </si>
  <si>
    <t xml:space="preserve">TGGCAGA</t>
  </si>
  <si>
    <t xml:space="preserve">TGGCTCG</t>
  </si>
  <si>
    <t xml:space="preserve">TGGGGGA</t>
  </si>
  <si>
    <t xml:space="preserve">TGGGTAA</t>
  </si>
  <si>
    <t xml:space="preserve">TGGTAAA</t>
  </si>
  <si>
    <t xml:space="preserve">TGGTGAA</t>
  </si>
  <si>
    <t xml:space="preserve">TGGTGGC</t>
  </si>
  <si>
    <t xml:space="preserve">TGGTGTG</t>
  </si>
  <si>
    <t xml:space="preserve">TGTACAT</t>
  </si>
  <si>
    <t xml:space="preserve">TGTCGCC</t>
  </si>
  <si>
    <t xml:space="preserve">TGTCTGT</t>
  </si>
  <si>
    <t xml:space="preserve">TGTGATT</t>
  </si>
  <si>
    <t xml:space="preserve">TGTGGCG</t>
  </si>
  <si>
    <t xml:space="preserve">TGTTACA</t>
  </si>
  <si>
    <t xml:space="preserve">TGTTGTG</t>
  </si>
  <si>
    <t xml:space="preserve">TTAAACT</t>
  </si>
  <si>
    <t xml:space="preserve">TTAACCG</t>
  </si>
  <si>
    <t xml:space="preserve">TTAACTG</t>
  </si>
  <si>
    <t xml:space="preserve">TTAAGAC</t>
  </si>
  <si>
    <t xml:space="preserve">TTAATCT</t>
  </si>
  <si>
    <t xml:space="preserve">TTACTGG</t>
  </si>
  <si>
    <t xml:space="preserve">TTAGAAC</t>
  </si>
  <si>
    <t xml:space="preserve">TTAGGAA</t>
  </si>
  <si>
    <t xml:space="preserve">TTAGGGT</t>
  </si>
  <si>
    <t xml:space="preserve">TTATGAA</t>
  </si>
  <si>
    <t xml:space="preserve">TTCAAAG</t>
  </si>
  <si>
    <t xml:space="preserve">TTCATGC</t>
  </si>
  <si>
    <t xml:space="preserve">TTCCATC</t>
  </si>
  <si>
    <t xml:space="preserve">TTCCCTC</t>
  </si>
  <si>
    <t xml:space="preserve">TTCCGGA</t>
  </si>
  <si>
    <t xml:space="preserve">TTCCTTG</t>
  </si>
  <si>
    <t xml:space="preserve">TTCGTCG</t>
  </si>
  <si>
    <t xml:space="preserve">TTCTTTG</t>
  </si>
  <si>
    <t xml:space="preserve">TTGACGT</t>
  </si>
  <si>
    <t xml:space="preserve">TTGACTT</t>
  </si>
  <si>
    <t xml:space="preserve">TTGCATT</t>
  </si>
  <si>
    <t xml:space="preserve">TTGCCCC</t>
  </si>
  <si>
    <t xml:space="preserve">TTGCCGT</t>
  </si>
  <si>
    <t xml:space="preserve">TTGCCTT</t>
  </si>
  <si>
    <t xml:space="preserve">TTGGGAT</t>
  </si>
  <si>
    <t xml:space="preserve">TTGGTCG</t>
  </si>
  <si>
    <t xml:space="preserve">TTGTAGA</t>
  </si>
  <si>
    <t xml:space="preserve">TTGTCGA</t>
  </si>
  <si>
    <t xml:space="preserve">TTGTGTC</t>
  </si>
  <si>
    <t xml:space="preserve">TTGTTCT</t>
  </si>
  <si>
    <t xml:space="preserve">TTGTTTT</t>
  </si>
  <si>
    <t xml:space="preserve">TTTCGTC</t>
  </si>
  <si>
    <t xml:space="preserve">TTTGGGG</t>
  </si>
  <si>
    <t xml:space="preserve">TTTGTGC</t>
  </si>
  <si>
    <t xml:space="preserve">TTTGTGT</t>
  </si>
  <si>
    <t xml:space="preserve">TTTGTTA</t>
  </si>
  <si>
    <t xml:space="preserve">TTTTAGG</t>
  </si>
  <si>
    <t xml:space="preserve">TTTTTCT</t>
  </si>
  <si>
    <t xml:space="preserve">AAAAAAG</t>
  </si>
  <si>
    <t xml:space="preserve">AAAAGAG</t>
  </si>
  <si>
    <t xml:space="preserve">AAACAAG</t>
  </si>
  <si>
    <t xml:space="preserve">AAACATA</t>
  </si>
  <si>
    <t xml:space="preserve">AAAGGGC</t>
  </si>
  <si>
    <t xml:space="preserve">AAAGTGT</t>
  </si>
  <si>
    <t xml:space="preserve">AAATACA</t>
  </si>
  <si>
    <t xml:space="preserve">AAATCCA</t>
  </si>
  <si>
    <t xml:space="preserve">AACAAGG</t>
  </si>
  <si>
    <t xml:space="preserve">AACACAA</t>
  </si>
  <si>
    <t xml:space="preserve">AACAGAC</t>
  </si>
  <si>
    <t xml:space="preserve">AACATTG</t>
  </si>
  <si>
    <t xml:space="preserve">AACCCTG</t>
  </si>
  <si>
    <t xml:space="preserve">AACGAAA</t>
  </si>
  <si>
    <t xml:space="preserve">AACTAGC</t>
  </si>
  <si>
    <t xml:space="preserve">AACTTAG</t>
  </si>
  <si>
    <t xml:space="preserve">AAGAAGC</t>
  </si>
  <si>
    <t xml:space="preserve">AAGACTC</t>
  </si>
  <si>
    <t xml:space="preserve">AAGAGCG</t>
  </si>
  <si>
    <t xml:space="preserve">AAGAGCT</t>
  </si>
  <si>
    <t xml:space="preserve">AAGCATT</t>
  </si>
  <si>
    <t xml:space="preserve">AAGCCGG</t>
  </si>
  <si>
    <t xml:space="preserve">AAGCGCA</t>
  </si>
  <si>
    <t xml:space="preserve">AAGGCTC</t>
  </si>
  <si>
    <t xml:space="preserve">AAGTATT</t>
  </si>
  <si>
    <t xml:space="preserve">AAGTTGG</t>
  </si>
  <si>
    <t xml:space="preserve">AATAATG</t>
  </si>
  <si>
    <t xml:space="preserve">AATCATC</t>
  </si>
  <si>
    <t xml:space="preserve">AATCTTG</t>
  </si>
  <si>
    <t xml:space="preserve">AATTTCT</t>
  </si>
  <si>
    <t xml:space="preserve">ACAACCT</t>
  </si>
  <si>
    <t xml:space="preserve">ACAAGCT</t>
  </si>
  <si>
    <t xml:space="preserve">ACAATAT</t>
  </si>
  <si>
    <t xml:space="preserve">ACACACA</t>
  </si>
  <si>
    <t xml:space="preserve">ACACCTC</t>
  </si>
  <si>
    <t xml:space="preserve">ACCAACA</t>
  </si>
  <si>
    <t xml:space="preserve">ACCACAA</t>
  </si>
  <si>
    <t xml:space="preserve">ACCCCAC</t>
  </si>
  <si>
    <t xml:space="preserve">ACCCCCC</t>
  </si>
  <si>
    <t xml:space="preserve">ACCCTCT</t>
  </si>
  <si>
    <t xml:space="preserve">ACCGCCG</t>
  </si>
  <si>
    <t xml:space="preserve">ACCTCTC</t>
  </si>
  <si>
    <t xml:space="preserve">ACCTTCT</t>
  </si>
  <si>
    <t xml:space="preserve">ACGAAAG</t>
  </si>
  <si>
    <t xml:space="preserve">ACGACGC</t>
  </si>
  <si>
    <t xml:space="preserve">ACTACAA</t>
  </si>
  <si>
    <t xml:space="preserve">ACTATTT</t>
  </si>
  <si>
    <t xml:space="preserve">ACTCCTG</t>
  </si>
  <si>
    <t xml:space="preserve">ACTCTTA</t>
  </si>
  <si>
    <t xml:space="preserve">ACTGGTT</t>
  </si>
  <si>
    <t xml:space="preserve">ACTTGAC</t>
  </si>
  <si>
    <t xml:space="preserve">AGAGCGG</t>
  </si>
  <si>
    <t xml:space="preserve">AGATTAA</t>
  </si>
  <si>
    <t xml:space="preserve">AGATTCT</t>
  </si>
  <si>
    <t xml:space="preserve">AGCAAGG</t>
  </si>
  <si>
    <t xml:space="preserve">AGCCAAC</t>
  </si>
  <si>
    <t xml:space="preserve">AGCCCCA</t>
  </si>
  <si>
    <t xml:space="preserve">AGCCCCG</t>
  </si>
  <si>
    <t xml:space="preserve">AGCCTCT</t>
  </si>
  <si>
    <t xml:space="preserve">AGCGCCG</t>
  </si>
  <si>
    <t xml:space="preserve">AGGAAGA</t>
  </si>
  <si>
    <t xml:space="preserve">AGGAGAG</t>
  </si>
  <si>
    <t xml:space="preserve">AGGCCAT</t>
  </si>
  <si>
    <t xml:space="preserve">AGGCGAT</t>
  </si>
  <si>
    <t xml:space="preserve">AGGCGGA</t>
  </si>
  <si>
    <t xml:space="preserve">AGGCTGA</t>
  </si>
  <si>
    <t xml:space="preserve">AGGGAAG</t>
  </si>
  <si>
    <t xml:space="preserve">AGGTCTA</t>
  </si>
  <si>
    <t xml:space="preserve">AGTAATG</t>
  </si>
  <si>
    <t xml:space="preserve">AGTCAAA</t>
  </si>
  <si>
    <t xml:space="preserve">AGTCCAT</t>
  </si>
  <si>
    <t xml:space="preserve">AGTGGCT</t>
  </si>
  <si>
    <t xml:space="preserve">AGTGGGG</t>
  </si>
  <si>
    <t xml:space="preserve">AGTGTAG</t>
  </si>
  <si>
    <t xml:space="preserve">AGTTACG</t>
  </si>
  <si>
    <t xml:space="preserve">AGTTATA</t>
  </si>
  <si>
    <t xml:space="preserve">ATAACCA</t>
  </si>
  <si>
    <t xml:space="preserve">ATAATAG</t>
  </si>
  <si>
    <t xml:space="preserve">ATAATCC</t>
  </si>
  <si>
    <t xml:space="preserve">ATACACA</t>
  </si>
  <si>
    <t xml:space="preserve">ATACCAC</t>
  </si>
  <si>
    <t xml:space="preserve">ATACGGA</t>
  </si>
  <si>
    <t xml:space="preserve">ATATTGT</t>
  </si>
  <si>
    <t xml:space="preserve">ATCCCCG</t>
  </si>
  <si>
    <t xml:space="preserve">ATCGGCG</t>
  </si>
  <si>
    <t xml:space="preserve">ATCGGGC</t>
  </si>
  <si>
    <t xml:space="preserve">ATCTGTA</t>
  </si>
  <si>
    <t xml:space="preserve">ATGAACA</t>
  </si>
  <si>
    <t xml:space="preserve">ATGAGAA</t>
  </si>
  <si>
    <t xml:space="preserve">ATGATCA</t>
  </si>
  <si>
    <t xml:space="preserve">ATGATCC</t>
  </si>
  <si>
    <t xml:space="preserve">ATGGCTC</t>
  </si>
  <si>
    <t xml:space="preserve">ATGGTAA</t>
  </si>
  <si>
    <t xml:space="preserve">ATGTTCT</t>
  </si>
  <si>
    <t xml:space="preserve">ATGTTGT</t>
  </si>
  <si>
    <t xml:space="preserve">ATTAATC</t>
  </si>
  <si>
    <t xml:space="preserve">ATTACAT</t>
  </si>
  <si>
    <t xml:space="preserve">ATTAGCC</t>
  </si>
  <si>
    <t xml:space="preserve">ATTAGGC</t>
  </si>
  <si>
    <t xml:space="preserve">ATTCAAC</t>
  </si>
  <si>
    <t xml:space="preserve">ATTCATA</t>
  </si>
  <si>
    <t xml:space="preserve">ATTCTAC</t>
  </si>
  <si>
    <t xml:space="preserve">ATTGCCA</t>
  </si>
  <si>
    <t xml:space="preserve">ATTGCCC</t>
  </si>
  <si>
    <t xml:space="preserve">ATTTCGG</t>
  </si>
  <si>
    <t xml:space="preserve">ATTTTAG</t>
  </si>
  <si>
    <t xml:space="preserve">ATTTTCA</t>
  </si>
  <si>
    <t xml:space="preserve">CAAAAGT</t>
  </si>
  <si>
    <t xml:space="preserve">CAAAATC</t>
  </si>
  <si>
    <t xml:space="preserve">CAAACTA</t>
  </si>
  <si>
    <t xml:space="preserve">CAAATAA</t>
  </si>
  <si>
    <t xml:space="preserve">CAAGGTA</t>
  </si>
  <si>
    <t xml:space="preserve">CAATAGC</t>
  </si>
  <si>
    <t xml:space="preserve">CAATCCG</t>
  </si>
  <si>
    <t xml:space="preserve">CAATTAT</t>
  </si>
  <si>
    <t xml:space="preserve">CACAAAT</t>
  </si>
  <si>
    <t xml:space="preserve">CACCACC</t>
  </si>
  <si>
    <t xml:space="preserve">CACCCGT</t>
  </si>
  <si>
    <t xml:space="preserve">CACCCTC</t>
  </si>
  <si>
    <t xml:space="preserve">CACTATT</t>
  </si>
  <si>
    <t xml:space="preserve">CAGCATC</t>
  </si>
  <si>
    <t xml:space="preserve">CAGCTAC</t>
  </si>
  <si>
    <t xml:space="preserve">CAGTTGC</t>
  </si>
  <si>
    <t xml:space="preserve">CATACAT</t>
  </si>
  <si>
    <t xml:space="preserve">CATGTAC</t>
  </si>
  <si>
    <t xml:space="preserve">CATGTCA</t>
  </si>
  <si>
    <t xml:space="preserve">CCAAAGT</t>
  </si>
  <si>
    <t xml:space="preserve">CCAAATA</t>
  </si>
  <si>
    <t xml:space="preserve">CCAAGGG</t>
  </si>
  <si>
    <t xml:space="preserve">CCAATCT</t>
  </si>
  <si>
    <t xml:space="preserve">CCAGACG</t>
  </si>
  <si>
    <t xml:space="preserve">CCAGGCT</t>
  </si>
  <si>
    <t xml:space="preserve">CCATAGC</t>
  </si>
  <si>
    <t xml:space="preserve">CCATGCT</t>
  </si>
  <si>
    <t xml:space="preserve">CCCAAGA</t>
  </si>
  <si>
    <t xml:space="preserve">CCCATGC</t>
  </si>
  <si>
    <t xml:space="preserve">CCCCCCC</t>
  </si>
  <si>
    <t xml:space="preserve">CCCCCTG</t>
  </si>
  <si>
    <t xml:space="preserve">CCCCGCA</t>
  </si>
  <si>
    <t xml:space="preserve">CCCGGGG</t>
  </si>
  <si>
    <t xml:space="preserve">CCCTATC</t>
  </si>
  <si>
    <t xml:space="preserve">CCCTGCA</t>
  </si>
  <si>
    <t xml:space="preserve">CCCTGCC</t>
  </si>
  <si>
    <t xml:space="preserve">CCGAAAT</t>
  </si>
  <si>
    <t xml:space="preserve">CCGAGGT</t>
  </si>
  <si>
    <t xml:space="preserve">CCGCCTG</t>
  </si>
  <si>
    <t xml:space="preserve">CCGTATG</t>
  </si>
  <si>
    <t xml:space="preserve">CCTACAA</t>
  </si>
  <si>
    <t xml:space="preserve">CCTACCA</t>
  </si>
  <si>
    <t xml:space="preserve">CCTATCG</t>
  </si>
  <si>
    <t xml:space="preserve">CCTCGAC</t>
  </si>
  <si>
    <t xml:space="preserve">CCTGAGA</t>
  </si>
  <si>
    <t xml:space="preserve">CCTTATC</t>
  </si>
  <si>
    <t xml:space="preserve">CCTTTTG</t>
  </si>
  <si>
    <t xml:space="preserve">CGAACGA</t>
  </si>
  <si>
    <t xml:space="preserve">CGACAAT</t>
  </si>
  <si>
    <t xml:space="preserve">CGACGGC</t>
  </si>
  <si>
    <t xml:space="preserve">CGACTTA</t>
  </si>
  <si>
    <t xml:space="preserve">CGATTCA</t>
  </si>
  <si>
    <t xml:space="preserve">CGCAACT</t>
  </si>
  <si>
    <t xml:space="preserve">CGCATTC</t>
  </si>
  <si>
    <t xml:space="preserve">CGCGCAA</t>
  </si>
  <si>
    <t xml:space="preserve">CGCGCTG</t>
  </si>
  <si>
    <t xml:space="preserve">CGCTGGT</t>
  </si>
  <si>
    <t xml:space="preserve">CGGAATA</t>
  </si>
  <si>
    <t xml:space="preserve">CGGAGTA</t>
  </si>
  <si>
    <t xml:space="preserve">CGGCAAC</t>
  </si>
  <si>
    <t xml:space="preserve">CGGGGCA</t>
  </si>
  <si>
    <t xml:space="preserve">CGGGGTT</t>
  </si>
  <si>
    <t xml:space="preserve">CGGGTTG</t>
  </si>
  <si>
    <t xml:space="preserve">CGGTAGA</t>
  </si>
  <si>
    <t xml:space="preserve">CGTAATT</t>
  </si>
  <si>
    <t xml:space="preserve">CGTAGAA</t>
  </si>
  <si>
    <t xml:space="preserve">CGTAGAC</t>
  </si>
  <si>
    <t xml:space="preserve">CGTAGCC</t>
  </si>
  <si>
    <t xml:space="preserve">CGTCTAA</t>
  </si>
  <si>
    <t xml:space="preserve">CGTGTCC</t>
  </si>
  <si>
    <t xml:space="preserve">CGTTCCG</t>
  </si>
  <si>
    <t xml:space="preserve">CTAAAAG</t>
  </si>
  <si>
    <t xml:space="preserve">CTAAACC</t>
  </si>
  <si>
    <t xml:space="preserve">CTAAATC</t>
  </si>
  <si>
    <t xml:space="preserve">CTACGGT</t>
  </si>
  <si>
    <t xml:space="preserve">CTACTCC</t>
  </si>
  <si>
    <t xml:space="preserve">CTAGCGC</t>
  </si>
  <si>
    <t xml:space="preserve">CTAGCGG</t>
  </si>
  <si>
    <t xml:space="preserve">CTATAAC</t>
  </si>
  <si>
    <t xml:space="preserve">CTATCAA</t>
  </si>
  <si>
    <t xml:space="preserve">CTATGGC</t>
  </si>
  <si>
    <t xml:space="preserve">CTATTCG</t>
  </si>
  <si>
    <t xml:space="preserve">CTCAGCG</t>
  </si>
  <si>
    <t xml:space="preserve">CTCCTTA</t>
  </si>
  <si>
    <t xml:space="preserve">CTGAAAA</t>
  </si>
  <si>
    <t xml:space="preserve">CTGAACT</t>
  </si>
  <si>
    <t xml:space="preserve">CTGAGAA</t>
  </si>
  <si>
    <t xml:space="preserve">CTGAGCG</t>
  </si>
  <si>
    <t xml:space="preserve">CTGATCC</t>
  </si>
  <si>
    <t xml:space="preserve">CTGATCT</t>
  </si>
  <si>
    <t xml:space="preserve">CTGCACT</t>
  </si>
  <si>
    <t xml:space="preserve">CTGTCGC</t>
  </si>
  <si>
    <t xml:space="preserve">CTGTGGA</t>
  </si>
  <si>
    <t xml:space="preserve">CTGTTAT</t>
  </si>
  <si>
    <t xml:space="preserve">CTTAGTT</t>
  </si>
  <si>
    <t xml:space="preserve">CTTCACA</t>
  </si>
  <si>
    <t xml:space="preserve">CTTCTTC</t>
  </si>
  <si>
    <t xml:space="preserve">CTTGCTA</t>
  </si>
  <si>
    <t xml:space="preserve">CTTGGGA</t>
  </si>
  <si>
    <t xml:space="preserve">CTTTGCT</t>
  </si>
  <si>
    <t xml:space="preserve">GAAAGTG</t>
  </si>
  <si>
    <t xml:space="preserve">GAACACA</t>
  </si>
  <si>
    <t xml:space="preserve">GAACCAT</t>
  </si>
  <si>
    <t xml:space="preserve">GAACGAC</t>
  </si>
  <si>
    <t xml:space="preserve">GAAGACT</t>
  </si>
  <si>
    <t xml:space="preserve">GAATCAA</t>
  </si>
  <si>
    <t xml:space="preserve">GACAATC</t>
  </si>
  <si>
    <t xml:space="preserve">GACACCA</t>
  </si>
  <si>
    <t xml:space="preserve">GACATCG</t>
  </si>
  <si>
    <t xml:space="preserve">GACGCGG</t>
  </si>
  <si>
    <t xml:space="preserve">GACGGAC</t>
  </si>
  <si>
    <t xml:space="preserve">GACGGGC</t>
  </si>
  <si>
    <t xml:space="preserve">GACGTTT</t>
  </si>
  <si>
    <t xml:space="preserve">GACTATG</t>
  </si>
  <si>
    <t xml:space="preserve">GACTTGC</t>
  </si>
  <si>
    <t xml:space="preserve">GAGAGAG</t>
  </si>
  <si>
    <t xml:space="preserve">GAGCAAA</t>
  </si>
  <si>
    <t xml:space="preserve">GAGCGTG</t>
  </si>
  <si>
    <t xml:space="preserve">GAGCTAG</t>
  </si>
  <si>
    <t xml:space="preserve">GAGGAAA</t>
  </si>
  <si>
    <t xml:space="preserve">GAGGGTA</t>
  </si>
  <si>
    <t xml:space="preserve">GAGGTTT</t>
  </si>
  <si>
    <t xml:space="preserve">GAGTACC</t>
  </si>
  <si>
    <t xml:space="preserve">GAGTTTG</t>
  </si>
  <si>
    <t xml:space="preserve">GATCAAA</t>
  </si>
  <si>
    <t xml:space="preserve">GATCAGG</t>
  </si>
  <si>
    <t xml:space="preserve">GATGGTC</t>
  </si>
  <si>
    <t xml:space="preserve">GATTAAC</t>
  </si>
  <si>
    <t xml:space="preserve">GATTTGT</t>
  </si>
  <si>
    <t xml:space="preserve">GCAAATA</t>
  </si>
  <si>
    <t xml:space="preserve">GCAAGAC</t>
  </si>
  <si>
    <t xml:space="preserve">GCAAGCC</t>
  </si>
  <si>
    <t xml:space="preserve">GCAAGGC</t>
  </si>
  <si>
    <t xml:space="preserve">GCACATG</t>
  </si>
  <si>
    <t xml:space="preserve">GCACTGG</t>
  </si>
  <si>
    <t xml:space="preserve">GCCAAGC</t>
  </si>
  <si>
    <t xml:space="preserve">GCCACTA</t>
  </si>
  <si>
    <t xml:space="preserve">GCCCCCG</t>
  </si>
  <si>
    <t xml:space="preserve">GCCCTTC</t>
  </si>
  <si>
    <t xml:space="preserve">GCCTACT</t>
  </si>
  <si>
    <t xml:space="preserve">GCCTTTT</t>
  </si>
  <si>
    <t xml:space="preserve">GCGCAAC</t>
  </si>
  <si>
    <t xml:space="preserve">GCGCAGA</t>
  </si>
  <si>
    <t xml:space="preserve">GCGCGTG</t>
  </si>
  <si>
    <t xml:space="preserve">GCGGGCT</t>
  </si>
  <si>
    <t xml:space="preserve">GCGGTCG</t>
  </si>
  <si>
    <t xml:space="preserve">GCGTTGG</t>
  </si>
  <si>
    <t xml:space="preserve">GCTATCG</t>
  </si>
  <si>
    <t xml:space="preserve">GCTGACG</t>
  </si>
  <si>
    <t xml:space="preserve">GCTGAGC</t>
  </si>
  <si>
    <t xml:space="preserve">GCTGGAT</t>
  </si>
  <si>
    <t xml:space="preserve">GCTGTCG</t>
  </si>
  <si>
    <t xml:space="preserve">GCTTCAT</t>
  </si>
  <si>
    <t xml:space="preserve">GCTTGCG</t>
  </si>
  <si>
    <t xml:space="preserve">GGAAAAC</t>
  </si>
  <si>
    <t xml:space="preserve">GGAAGGC</t>
  </si>
  <si>
    <t xml:space="preserve">GGAATCA</t>
  </si>
  <si>
    <t xml:space="preserve">GGACGTC</t>
  </si>
  <si>
    <t xml:space="preserve">GGACTAT</t>
  </si>
  <si>
    <t xml:space="preserve">GGAGGAC</t>
  </si>
  <si>
    <t xml:space="preserve">GGAGGAG</t>
  </si>
  <si>
    <t xml:space="preserve">GGATCTG</t>
  </si>
  <si>
    <t xml:space="preserve">GGATTGT</t>
  </si>
  <si>
    <t xml:space="preserve">GGCAAAC</t>
  </si>
  <si>
    <t xml:space="preserve">GGCAACA</t>
  </si>
  <si>
    <t xml:space="preserve">GGCATGA</t>
  </si>
  <si>
    <t xml:space="preserve">GGCCAGT</t>
  </si>
  <si>
    <t xml:space="preserve">GGCCCTT</t>
  </si>
  <si>
    <t xml:space="preserve">GGCCGCG</t>
  </si>
  <si>
    <t xml:space="preserve">GGCCGGC</t>
  </si>
  <si>
    <t xml:space="preserve">GGCCTAC</t>
  </si>
  <si>
    <t xml:space="preserve">GGCCTAG</t>
  </si>
  <si>
    <t xml:space="preserve">GGCGAGT</t>
  </si>
  <si>
    <t xml:space="preserve">GGCGATG</t>
  </si>
  <si>
    <t xml:space="preserve">GGCGCGT</t>
  </si>
  <si>
    <t xml:space="preserve">GGCTGTC</t>
  </si>
  <si>
    <t xml:space="preserve">GGGATAG</t>
  </si>
  <si>
    <t xml:space="preserve">GGGATCC</t>
  </si>
  <si>
    <t xml:space="preserve">GGGCAAA</t>
  </si>
  <si>
    <t xml:space="preserve">GGGCCGT</t>
  </si>
  <si>
    <t xml:space="preserve">GGGCGGC</t>
  </si>
  <si>
    <t xml:space="preserve">GGGGAAC</t>
  </si>
  <si>
    <t xml:space="preserve">GGTCAGT</t>
  </si>
  <si>
    <t xml:space="preserve">GGTCATA</t>
  </si>
  <si>
    <t xml:space="preserve">GGTCCGC</t>
  </si>
  <si>
    <t xml:space="preserve">GGTCGCG</t>
  </si>
  <si>
    <t xml:space="preserve">GGTCTCT</t>
  </si>
  <si>
    <t xml:space="preserve">GGTCTTA</t>
  </si>
  <si>
    <t xml:space="preserve">GGTGGGG</t>
  </si>
  <si>
    <t xml:space="preserve">GGTTAAT</t>
  </si>
  <si>
    <t xml:space="preserve">GGTTGGA</t>
  </si>
  <si>
    <t xml:space="preserve">GTAACAT</t>
  </si>
  <si>
    <t xml:space="preserve">GTAAGTG</t>
  </si>
  <si>
    <t xml:space="preserve">GTAATTT</t>
  </si>
  <si>
    <t xml:space="preserve">GTACCAT</t>
  </si>
  <si>
    <t xml:space="preserve">GTACCCT</t>
  </si>
  <si>
    <t xml:space="preserve">GTAGCAG</t>
  </si>
  <si>
    <t xml:space="preserve">GTAGCGC</t>
  </si>
  <si>
    <t xml:space="preserve">GTATAGT</t>
  </si>
  <si>
    <t xml:space="preserve">GTCACAG</t>
  </si>
  <si>
    <t xml:space="preserve">GTCAGGA</t>
  </si>
  <si>
    <t xml:space="preserve">GTCCATT</t>
  </si>
  <si>
    <t xml:space="preserve">GTCCCCT</t>
  </si>
  <si>
    <t xml:space="preserve">GTCGAAT</t>
  </si>
  <si>
    <t xml:space="preserve">GTCGGAT</t>
  </si>
  <si>
    <t xml:space="preserve">GTCGTAA</t>
  </si>
  <si>
    <t xml:space="preserve">GTCTAAA</t>
  </si>
  <si>
    <t xml:space="preserve">GTCTACC</t>
  </si>
  <si>
    <t xml:space="preserve">GTCTTAA</t>
  </si>
  <si>
    <t xml:space="preserve">GTGAATC</t>
  </si>
  <si>
    <t xml:space="preserve">GTGATGG</t>
  </si>
  <si>
    <t xml:space="preserve">GTGCACG</t>
  </si>
  <si>
    <t xml:space="preserve">GTGCCTA</t>
  </si>
  <si>
    <t xml:space="preserve">GTGGCTT</t>
  </si>
  <si>
    <t xml:space="preserve">GTGGGTA</t>
  </si>
  <si>
    <t xml:space="preserve">GTGTTGT</t>
  </si>
  <si>
    <t xml:space="preserve">GTTAGCG</t>
  </si>
  <si>
    <t xml:space="preserve">GTTAGTG</t>
  </si>
  <si>
    <t xml:space="preserve">GTTCTAT</t>
  </si>
  <si>
    <t xml:space="preserve">GTTGATG</t>
  </si>
  <si>
    <t xml:space="preserve">GTTGCCT</t>
  </si>
  <si>
    <t xml:space="preserve">GTTGTCG</t>
  </si>
  <si>
    <t xml:space="preserve">GTTTACA</t>
  </si>
  <si>
    <t xml:space="preserve">GTTTATG</t>
  </si>
  <si>
    <t xml:space="preserve">GTTTGTC</t>
  </si>
  <si>
    <t xml:space="preserve">GTTTTTA</t>
  </si>
  <si>
    <t xml:space="preserve">TAAAAGT</t>
  </si>
  <si>
    <t xml:space="preserve">TAAACCA</t>
  </si>
  <si>
    <t xml:space="preserve">TAAATGT</t>
  </si>
  <si>
    <t xml:space="preserve">TAACTAT</t>
  </si>
  <si>
    <t xml:space="preserve">TAACTCA</t>
  </si>
  <si>
    <t xml:space="preserve">TAACTCT</t>
  </si>
  <si>
    <t xml:space="preserve">TAAGCCC</t>
  </si>
  <si>
    <t xml:space="preserve">TAAGGTA</t>
  </si>
  <si>
    <t xml:space="preserve">TAATCCT</t>
  </si>
  <si>
    <t xml:space="preserve">TAATCGT</t>
  </si>
  <si>
    <t xml:space="preserve">TAATTGC</t>
  </si>
  <si>
    <t xml:space="preserve">TAATTGT</t>
  </si>
  <si>
    <t xml:space="preserve">TACACGT</t>
  </si>
  <si>
    <t xml:space="preserve">TACGACT</t>
  </si>
  <si>
    <t xml:space="preserve">TACTACT</t>
  </si>
  <si>
    <t xml:space="preserve">TACTATG</t>
  </si>
  <si>
    <t xml:space="preserve">TACTCAA</t>
  </si>
  <si>
    <t xml:space="preserve">TACTGGG</t>
  </si>
  <si>
    <t xml:space="preserve">TAGCACT</t>
  </si>
  <si>
    <t xml:space="preserve">TAGCGGG</t>
  </si>
  <si>
    <t xml:space="preserve">TAGGCAC</t>
  </si>
  <si>
    <t xml:space="preserve">TAGTATT</t>
  </si>
  <si>
    <t xml:space="preserve">TAGTCCA</t>
  </si>
  <si>
    <t xml:space="preserve">TAGTTGT</t>
  </si>
  <si>
    <t xml:space="preserve">TATAATT</t>
  </si>
  <si>
    <t xml:space="preserve">TATCAAT</t>
  </si>
  <si>
    <t xml:space="preserve">TATCTTT</t>
  </si>
  <si>
    <t xml:space="preserve">TATGGGA</t>
  </si>
  <si>
    <t xml:space="preserve">TATTAAC</t>
  </si>
  <si>
    <t xml:space="preserve">TATTATT</t>
  </si>
  <si>
    <t xml:space="preserve">TATTGCG</t>
  </si>
  <si>
    <t xml:space="preserve">TATTTAC</t>
  </si>
  <si>
    <t xml:space="preserve">TCAACTG</t>
  </si>
  <si>
    <t xml:space="preserve">TCAAGTT</t>
  </si>
  <si>
    <t xml:space="preserve">TCACCGG</t>
  </si>
  <si>
    <t xml:space="preserve">TCATATG</t>
  </si>
  <si>
    <t xml:space="preserve">TCATTAG</t>
  </si>
  <si>
    <t xml:space="preserve">TCCACGG</t>
  </si>
  <si>
    <t xml:space="preserve">TCCCCCT</t>
  </si>
  <si>
    <t xml:space="preserve">TCCGATT</t>
  </si>
  <si>
    <t xml:space="preserve">TCCGGAT</t>
  </si>
  <si>
    <t xml:space="preserve">TCCTACT</t>
  </si>
  <si>
    <t xml:space="preserve">TCCTGCA</t>
  </si>
  <si>
    <t xml:space="preserve">TCCTTGC</t>
  </si>
  <si>
    <t xml:space="preserve">TCCTTTC</t>
  </si>
  <si>
    <t xml:space="preserve">TCGAAAC</t>
  </si>
  <si>
    <t xml:space="preserve">TCGATAA</t>
  </si>
  <si>
    <t xml:space="preserve">TCGCCCC</t>
  </si>
  <si>
    <t xml:space="preserve">TCGCCTA</t>
  </si>
  <si>
    <t xml:space="preserve">TCGCGAC</t>
  </si>
  <si>
    <t xml:space="preserve">TCGCGCT</t>
  </si>
  <si>
    <t xml:space="preserve">TCGGAAC</t>
  </si>
  <si>
    <t xml:space="preserve">TCGGACG</t>
  </si>
  <si>
    <t xml:space="preserve">TCGTATA</t>
  </si>
  <si>
    <t xml:space="preserve">TCTAACC</t>
  </si>
  <si>
    <t xml:space="preserve">TCTACTT</t>
  </si>
  <si>
    <t xml:space="preserve">TCTCTCT</t>
  </si>
  <si>
    <t xml:space="preserve">TCTGAAG</t>
  </si>
  <si>
    <t xml:space="preserve">TCTGGCA</t>
  </si>
  <si>
    <t xml:space="preserve">TCTGGGA</t>
  </si>
  <si>
    <t xml:space="preserve">TCTTAGT</t>
  </si>
  <si>
    <t xml:space="preserve">TGAAAAT</t>
  </si>
  <si>
    <t xml:space="preserve">TGAACCA</t>
  </si>
  <si>
    <t xml:space="preserve">TGACCCT</t>
  </si>
  <si>
    <t xml:space="preserve">TGACCTC</t>
  </si>
  <si>
    <t xml:space="preserve">TGACGTG</t>
  </si>
  <si>
    <t xml:space="preserve">TGAGACT</t>
  </si>
  <si>
    <t xml:space="preserve">TGAGCAT</t>
  </si>
  <si>
    <t xml:space="preserve">TGAGGAA</t>
  </si>
  <si>
    <t xml:space="preserve">TGAGGTT</t>
  </si>
  <si>
    <t xml:space="preserve">TGATACA</t>
  </si>
  <si>
    <t xml:space="preserve">TGCATGT</t>
  </si>
  <si>
    <t xml:space="preserve">TGCCTCG</t>
  </si>
  <si>
    <t xml:space="preserve">TGCCTTC</t>
  </si>
  <si>
    <t xml:space="preserve">TGCGATG</t>
  </si>
  <si>
    <t xml:space="preserve">TGCTCGG</t>
  </si>
  <si>
    <t xml:space="preserve">TGGCAAG</t>
  </si>
  <si>
    <t xml:space="preserve">TGGCCTA</t>
  </si>
  <si>
    <t xml:space="preserve">TGGCTCT</t>
  </si>
  <si>
    <t xml:space="preserve">TGGGCAG</t>
  </si>
  <si>
    <t xml:space="preserve">TGGTAGC</t>
  </si>
  <si>
    <t xml:space="preserve">TGGTCAG</t>
  </si>
  <si>
    <t xml:space="preserve">TGGTTAG</t>
  </si>
  <si>
    <t xml:space="preserve">TGGTTAT</t>
  </si>
  <si>
    <t xml:space="preserve">TGGTTTA</t>
  </si>
  <si>
    <t xml:space="preserve">TGTAGCT</t>
  </si>
  <si>
    <t xml:space="preserve">TGTGCAT</t>
  </si>
  <si>
    <t xml:space="preserve">TGTGCCG</t>
  </si>
  <si>
    <t xml:space="preserve">TGTGCTT</t>
  </si>
  <si>
    <t xml:space="preserve">TGTTACT</t>
  </si>
  <si>
    <t xml:space="preserve">TGTTCAA</t>
  </si>
  <si>
    <t xml:space="preserve">TGTTGTA</t>
  </si>
  <si>
    <t xml:space="preserve">TGTTTCA</t>
  </si>
  <si>
    <t xml:space="preserve">TTAAAGC</t>
  </si>
  <si>
    <t xml:space="preserve">TTAAGGT</t>
  </si>
  <si>
    <t xml:space="preserve">TTAATGA</t>
  </si>
  <si>
    <t xml:space="preserve">TTAATTC</t>
  </si>
  <si>
    <t xml:space="preserve">TTACCTA</t>
  </si>
  <si>
    <t xml:space="preserve">TTACGAT</t>
  </si>
  <si>
    <t xml:space="preserve">TTACGTC</t>
  </si>
  <si>
    <t xml:space="preserve">TTAGATC</t>
  </si>
  <si>
    <t xml:space="preserve">TTAGCGT</t>
  </si>
  <si>
    <t xml:space="preserve">TTAGTGC</t>
  </si>
  <si>
    <t xml:space="preserve">TTATCGC</t>
  </si>
  <si>
    <t xml:space="preserve">TTCATCC</t>
  </si>
  <si>
    <t xml:space="preserve">TTCATCG</t>
  </si>
  <si>
    <t xml:space="preserve">TTCCCCA</t>
  </si>
  <si>
    <t xml:space="preserve">TTCCCGC</t>
  </si>
  <si>
    <t xml:space="preserve">TTCCGCA</t>
  </si>
  <si>
    <t xml:space="preserve">TTCCGCC</t>
  </si>
  <si>
    <t xml:space="preserve">TTCGAGC</t>
  </si>
  <si>
    <t xml:space="preserve">TTCTAGT</t>
  </si>
  <si>
    <t xml:space="preserve">TTCTCAT</t>
  </si>
  <si>
    <t xml:space="preserve">TTCTGAC</t>
  </si>
  <si>
    <t xml:space="preserve">TTCTGCT</t>
  </si>
  <si>
    <t xml:space="preserve">TTCTGTT</t>
  </si>
  <si>
    <t xml:space="preserve">TTGACAG</t>
  </si>
  <si>
    <t xml:space="preserve">TTGATGT</t>
  </si>
  <si>
    <t xml:space="preserve">TTGCACA</t>
  </si>
  <si>
    <t xml:space="preserve">TTGCACT</t>
  </si>
  <si>
    <t xml:space="preserve">TTGCAGT</t>
  </si>
  <si>
    <t xml:space="preserve">TTGCTGC</t>
  </si>
  <si>
    <t xml:space="preserve">TTGGCCG</t>
  </si>
  <si>
    <t xml:space="preserve">TTGTAAG</t>
  </si>
  <si>
    <t xml:space="preserve">TTGTATC</t>
  </si>
  <si>
    <t xml:space="preserve">TTTAACT</t>
  </si>
  <si>
    <t xml:space="preserve">TTTAAGC</t>
  </si>
  <si>
    <t xml:space="preserve">TTTATTC</t>
  </si>
  <si>
    <t xml:space="preserve">TTTCAGG</t>
  </si>
  <si>
    <t xml:space="preserve">TTTCTAG</t>
  </si>
  <si>
    <t xml:space="preserve">TTTCTTG</t>
  </si>
  <si>
    <t xml:space="preserve">TTTGTAT</t>
  </si>
  <si>
    <t xml:space="preserve">TTTGTCC</t>
  </si>
  <si>
    <t xml:space="preserve">TTTTGGC</t>
  </si>
  <si>
    <t xml:space="preserve">TTTTGTT</t>
  </si>
  <si>
    <t xml:space="preserve">AAAACAT</t>
  </si>
  <si>
    <t xml:space="preserve">AAAACCA</t>
  </si>
  <si>
    <t xml:space="preserve">AAAAGTG</t>
  </si>
  <si>
    <t xml:space="preserve">AAACCTA</t>
  </si>
  <si>
    <t xml:space="preserve">AAACGGA</t>
  </si>
  <si>
    <t xml:space="preserve">AAACTTG</t>
  </si>
  <si>
    <t xml:space="preserve">AAAGATT</t>
  </si>
  <si>
    <t xml:space="preserve">AAAGCAG</t>
  </si>
  <si>
    <t xml:space="preserve">AAATCTA</t>
  </si>
  <si>
    <t xml:space="preserve">AACACCC</t>
  </si>
  <si>
    <t xml:space="preserve">AACAGAA</t>
  </si>
  <si>
    <t xml:space="preserve">AACCACA</t>
  </si>
  <si>
    <t xml:space="preserve">AACCCAA</t>
  </si>
  <si>
    <t xml:space="preserve">AACCCAG</t>
  </si>
  <si>
    <t xml:space="preserve">AACGACT</t>
  </si>
  <si>
    <t xml:space="preserve">AACGATC</t>
  </si>
  <si>
    <t xml:space="preserve">AACGGGA</t>
  </si>
  <si>
    <t xml:space="preserve">AACGTGT</t>
  </si>
  <si>
    <t xml:space="preserve">AACGTTG</t>
  </si>
  <si>
    <t xml:space="preserve">AACTGAA</t>
  </si>
  <si>
    <t xml:space="preserve">AAGCCTA</t>
  </si>
  <si>
    <t xml:space="preserve">AAGCGAA</t>
  </si>
  <si>
    <t xml:space="preserve">AAGCGAC</t>
  </si>
  <si>
    <t xml:space="preserve">AAGCTGC</t>
  </si>
  <si>
    <t xml:space="preserve">AAGGGTC</t>
  </si>
  <si>
    <t xml:space="preserve">AAGTCAA</t>
  </si>
  <si>
    <t xml:space="preserve">AAGTCGC</t>
  </si>
  <si>
    <t xml:space="preserve">AAGTGTT</t>
  </si>
  <si>
    <t xml:space="preserve">AAGTTGT</t>
  </si>
  <si>
    <t xml:space="preserve">AATAACC</t>
  </si>
  <si>
    <t xml:space="preserve">AATAATA</t>
  </si>
  <si>
    <t xml:space="preserve">AATACTT</t>
  </si>
  <si>
    <t xml:space="preserve">AATATTG</t>
  </si>
  <si>
    <t xml:space="preserve">AATCGCC</t>
  </si>
  <si>
    <t xml:space="preserve">AATTATG</t>
  </si>
  <si>
    <t xml:space="preserve">ACAAACC</t>
  </si>
  <si>
    <t xml:space="preserve">ACAATTT</t>
  </si>
  <si>
    <t xml:space="preserve">ACACGCG</t>
  </si>
  <si>
    <t xml:space="preserve">ACAGTAA</t>
  </si>
  <si>
    <t xml:space="preserve">ACAGTCC</t>
  </si>
  <si>
    <t xml:space="preserve">ACATGCA</t>
  </si>
  <si>
    <t xml:space="preserve">ACCCGAG</t>
  </si>
  <si>
    <t xml:space="preserve">ACCGAAC</t>
  </si>
  <si>
    <t xml:space="preserve">ACCGATG</t>
  </si>
  <si>
    <t xml:space="preserve">ACCGCAG</t>
  </si>
  <si>
    <t xml:space="preserve">ACCGGCG</t>
  </si>
  <si>
    <t xml:space="preserve">ACCGTCG</t>
  </si>
  <si>
    <t xml:space="preserve">ACCGTCT</t>
  </si>
  <si>
    <t xml:space="preserve">ACCTAGT</t>
  </si>
  <si>
    <t xml:space="preserve">ACCTGAG</t>
  </si>
  <si>
    <t xml:space="preserve">ACCTGGT</t>
  </si>
  <si>
    <t xml:space="preserve">ACGCGTA</t>
  </si>
  <si>
    <t xml:space="preserve">ACGCTTC</t>
  </si>
  <si>
    <t xml:space="preserve">ACGGACA</t>
  </si>
  <si>
    <t xml:space="preserve">ACGGTGT</t>
  </si>
  <si>
    <t xml:space="preserve">ACGGTTA</t>
  </si>
  <si>
    <t xml:space="preserve">ACGTAAA</t>
  </si>
  <si>
    <t xml:space="preserve">ACGTCAC</t>
  </si>
  <si>
    <t xml:space="preserve">ACGTGGG</t>
  </si>
  <si>
    <t xml:space="preserve">ACTAGAA</t>
  </si>
  <si>
    <t xml:space="preserve">ACTAGGG</t>
  </si>
  <si>
    <t xml:space="preserve">ACTCATA</t>
  </si>
  <si>
    <t xml:space="preserve">ACTGAAT</t>
  </si>
  <si>
    <t xml:space="preserve">ACTGTAC</t>
  </si>
  <si>
    <t xml:space="preserve">ACTTCTC</t>
  </si>
  <si>
    <t xml:space="preserve">ACTTTCA</t>
  </si>
  <si>
    <t xml:space="preserve">AGAACGC</t>
  </si>
  <si>
    <t xml:space="preserve">AGAACTG</t>
  </si>
  <si>
    <t xml:space="preserve">AGACCAC</t>
  </si>
  <si>
    <t xml:space="preserve">AGAGCGC</t>
  </si>
  <si>
    <t xml:space="preserve">AGAGGTG</t>
  </si>
  <si>
    <t xml:space="preserve">AGATATA</t>
  </si>
  <si>
    <t xml:space="preserve">AGATTCC</t>
  </si>
  <si>
    <t xml:space="preserve">AGATTGG</t>
  </si>
  <si>
    <t xml:space="preserve">AGCCAGC</t>
  </si>
  <si>
    <t xml:space="preserve">AGCCGCA</t>
  </si>
  <si>
    <t xml:space="preserve">AGCGCAC</t>
  </si>
  <si>
    <t xml:space="preserve">AGCGTCG</t>
  </si>
  <si>
    <t xml:space="preserve">AGCGTTT</t>
  </si>
  <si>
    <t xml:space="preserve">AGCTCCT</t>
  </si>
  <si>
    <t xml:space="preserve">AGCTTCA</t>
  </si>
  <si>
    <t xml:space="preserve">AGCTTGG</t>
  </si>
  <si>
    <t xml:space="preserve">AGGCCGC</t>
  </si>
  <si>
    <t xml:space="preserve">AGGCCGG</t>
  </si>
  <si>
    <t xml:space="preserve">AGGGGTC</t>
  </si>
  <si>
    <t xml:space="preserve">AGGTCAT</t>
  </si>
  <si>
    <t xml:space="preserve">AGTACAA</t>
  </si>
  <si>
    <t xml:space="preserve">AGTACTA</t>
  </si>
  <si>
    <t xml:space="preserve">AGTACTT</t>
  </si>
  <si>
    <t xml:space="preserve">AGTATGA</t>
  </si>
  <si>
    <t xml:space="preserve">AGTCCCC</t>
  </si>
  <si>
    <t xml:space="preserve">AGTCGGC</t>
  </si>
  <si>
    <t xml:space="preserve">AGTCTAA</t>
  </si>
  <si>
    <t xml:space="preserve">AGTCTAT</t>
  </si>
  <si>
    <t xml:space="preserve">AGTGCGG</t>
  </si>
  <si>
    <t xml:space="preserve">AGTTTTC</t>
  </si>
  <si>
    <t xml:space="preserve">ATAAATA</t>
  </si>
  <si>
    <t xml:space="preserve">ATAAATC</t>
  </si>
  <si>
    <t xml:space="preserve">ATAACAT</t>
  </si>
  <si>
    <t xml:space="preserve">ATAACCG</t>
  </si>
  <si>
    <t xml:space="preserve">ATAACTG</t>
  </si>
  <si>
    <t xml:space="preserve">ATAATAA</t>
  </si>
  <si>
    <t xml:space="preserve">ATACAAG</t>
  </si>
  <si>
    <t xml:space="preserve">ATACCCC</t>
  </si>
  <si>
    <t xml:space="preserve">ATACTTT</t>
  </si>
  <si>
    <t xml:space="preserve">ATAGAAT</t>
  </si>
  <si>
    <t xml:space="preserve">ATAGCCG</t>
  </si>
  <si>
    <t xml:space="preserve">ATAGCCT</t>
  </si>
  <si>
    <t xml:space="preserve">ATATTTG</t>
  </si>
  <si>
    <t xml:space="preserve">ATCAAAG</t>
  </si>
  <si>
    <t xml:space="preserve">ATCACTA</t>
  </si>
  <si>
    <t xml:space="preserve">ATCATGT</t>
  </si>
  <si>
    <t xml:space="preserve">ATCCAGA</t>
  </si>
  <si>
    <t xml:space="preserve">ATCGCAA</t>
  </si>
  <si>
    <t xml:space="preserve">ATCGCTA</t>
  </si>
  <si>
    <t xml:space="preserve">ATCTACA</t>
  </si>
  <si>
    <t xml:space="preserve">ATCTCGA</t>
  </si>
  <si>
    <t xml:space="preserve">ATCTCTA</t>
  </si>
  <si>
    <t xml:space="preserve">ATCTGAA</t>
  </si>
  <si>
    <t xml:space="preserve">ATCTTTC</t>
  </si>
  <si>
    <t xml:space="preserve">ATGAATC</t>
  </si>
  <si>
    <t xml:space="preserve">ATGACCT</t>
  </si>
  <si>
    <t xml:space="preserve">ATGAGGC</t>
  </si>
  <si>
    <t xml:space="preserve">ATGATAA</t>
  </si>
  <si>
    <t xml:space="preserve">ATGCCTC</t>
  </si>
  <si>
    <t xml:space="preserve">ATGGCTT</t>
  </si>
  <si>
    <t xml:space="preserve">ATGGTCT</t>
  </si>
  <si>
    <t xml:space="preserve">ATGTCGG</t>
  </si>
  <si>
    <t xml:space="preserve">ATGTCTA</t>
  </si>
  <si>
    <t xml:space="preserve">ATTATGA</t>
  </si>
  <si>
    <t xml:space="preserve">ATTATGC</t>
  </si>
  <si>
    <t xml:space="preserve">ATTCCGT</t>
  </si>
  <si>
    <t xml:space="preserve">ATTCGAC</t>
  </si>
  <si>
    <t xml:space="preserve">ATTCTGG</t>
  </si>
  <si>
    <t xml:space="preserve">ATTGCAA</t>
  </si>
  <si>
    <t xml:space="preserve">ATTTGAT</t>
  </si>
  <si>
    <t xml:space="preserve">ATTTTAC</t>
  </si>
  <si>
    <t xml:space="preserve">CAACGAG</t>
  </si>
  <si>
    <t xml:space="preserve">CAACTTT</t>
  </si>
  <si>
    <t xml:space="preserve">CAAGCAC</t>
  </si>
  <si>
    <t xml:space="preserve">CAAGCTG</t>
  </si>
  <si>
    <t xml:space="preserve">CAAGGGC</t>
  </si>
  <si>
    <t xml:space="preserve">CAATATG</t>
  </si>
  <si>
    <t xml:space="preserve">CACAACG</t>
  </si>
  <si>
    <t xml:space="preserve">CACATGC</t>
  </si>
  <si>
    <t xml:space="preserve">CACGCAC</t>
  </si>
  <si>
    <t xml:space="preserve">CACGGAT</t>
  </si>
  <si>
    <t xml:space="preserve">CACTAGC</t>
  </si>
  <si>
    <t xml:space="preserve">CACTGGA</t>
  </si>
  <si>
    <t xml:space="preserve">CAGCAAA</t>
  </si>
  <si>
    <t xml:space="preserve">CAGGAGC</t>
  </si>
  <si>
    <t xml:space="preserve">CAGGCTG</t>
  </si>
  <si>
    <t xml:space="preserve">CATTGCA</t>
  </si>
  <si>
    <t xml:space="preserve">CATTGGA</t>
  </si>
  <si>
    <t xml:space="preserve">CATTGTG</t>
  </si>
  <si>
    <t xml:space="preserve">CCAGGCG</t>
  </si>
  <si>
    <t xml:space="preserve">CCATGGG</t>
  </si>
  <si>
    <t xml:space="preserve">CCCACAT</t>
  </si>
  <si>
    <t xml:space="preserve">CCCACGG</t>
  </si>
  <si>
    <t xml:space="preserve">CCCACGT</t>
  </si>
  <si>
    <t xml:space="preserve">CCCATCA</t>
  </si>
  <si>
    <t xml:space="preserve">CCCATCG</t>
  </si>
  <si>
    <t xml:space="preserve">CCCATGT</t>
  </si>
  <si>
    <t xml:space="preserve">CCCCAGG</t>
  </si>
  <si>
    <t xml:space="preserve">CCCCGAC</t>
  </si>
  <si>
    <t xml:space="preserve">CCCCGGA</t>
  </si>
  <si>
    <t xml:space="preserve">CCCGAAC</t>
  </si>
  <si>
    <t xml:space="preserve">CCCGCAT</t>
  </si>
  <si>
    <t xml:space="preserve">CCCGCGA</t>
  </si>
  <si>
    <t xml:space="preserve">CCCGCTC</t>
  </si>
  <si>
    <t xml:space="preserve">CCGAAGG</t>
  </si>
  <si>
    <t xml:space="preserve">CCGAGCC</t>
  </si>
  <si>
    <t xml:space="preserve">CCGAGTT</t>
  </si>
  <si>
    <t xml:space="preserve">CCGCCAC</t>
  </si>
  <si>
    <t xml:space="preserve">CCGGGTT</t>
  </si>
  <si>
    <t xml:space="preserve">CCGGTCT</t>
  </si>
  <si>
    <t xml:space="preserve">CCGTAAT</t>
  </si>
  <si>
    <t xml:space="preserve">CCGTCAG</t>
  </si>
  <si>
    <t xml:space="preserve">CCTAATT</t>
  </si>
  <si>
    <t xml:space="preserve">CCTACCG</t>
  </si>
  <si>
    <t xml:space="preserve">CCTAGTA</t>
  </si>
  <si>
    <t xml:space="preserve">CCTATTA</t>
  </si>
  <si>
    <t xml:space="preserve">CCTCCAG</t>
  </si>
  <si>
    <t xml:space="preserve">CCTCGCG</t>
  </si>
  <si>
    <t xml:space="preserve">CCTCTCA</t>
  </si>
  <si>
    <t xml:space="preserve">CCTGCCC</t>
  </si>
  <si>
    <t xml:space="preserve">CCTGGAA</t>
  </si>
  <si>
    <t xml:space="preserve">CCTGTAC</t>
  </si>
  <si>
    <t xml:space="preserve">CCTTCTG</t>
  </si>
  <si>
    <t xml:space="preserve">CGAAGCG</t>
  </si>
  <si>
    <t xml:space="preserve">CGAAGGA</t>
  </si>
  <si>
    <t xml:space="preserve">CGAATGT</t>
  </si>
  <si>
    <t xml:space="preserve">CGACCGT</t>
  </si>
  <si>
    <t xml:space="preserve">CGAGACC</t>
  </si>
  <si>
    <t xml:space="preserve">CGATCGA</t>
  </si>
  <si>
    <t xml:space="preserve">CGATTCT</t>
  </si>
  <si>
    <t xml:space="preserve">CGCAGCC</t>
  </si>
  <si>
    <t xml:space="preserve">CGCCAGG</t>
  </si>
  <si>
    <t xml:space="preserve">CGCCTTC</t>
  </si>
  <si>
    <t xml:space="preserve">CGCGCGA</t>
  </si>
  <si>
    <t xml:space="preserve">CGCGGGA</t>
  </si>
  <si>
    <t xml:space="preserve">CGCTCGA</t>
  </si>
  <si>
    <t xml:space="preserve">CGCTGCT</t>
  </si>
  <si>
    <t xml:space="preserve">CGGACCG</t>
  </si>
  <si>
    <t xml:space="preserve">CGGAGTG</t>
  </si>
  <si>
    <t xml:space="preserve">CGGCATC</t>
  </si>
  <si>
    <t xml:space="preserve">CGGCCCT</t>
  </si>
  <si>
    <t xml:space="preserve">CGGCGTA</t>
  </si>
  <si>
    <t xml:space="preserve">CGGCGTT</t>
  </si>
  <si>
    <t xml:space="preserve">CGGGAGA</t>
  </si>
  <si>
    <t xml:space="preserve">CGGGATG</t>
  </si>
  <si>
    <t xml:space="preserve">CGGGATT</t>
  </si>
  <si>
    <t xml:space="preserve">CGGGGCG</t>
  </si>
  <si>
    <t xml:space="preserve">CGGTATA</t>
  </si>
  <si>
    <t xml:space="preserve">CGGTATG</t>
  </si>
  <si>
    <t xml:space="preserve">CGGTTAG</t>
  </si>
  <si>
    <t xml:space="preserve">CGGTTCA</t>
  </si>
  <si>
    <t xml:space="preserve">CGGTTCT</t>
  </si>
  <si>
    <t xml:space="preserve">CGTACGC</t>
  </si>
  <si>
    <t xml:space="preserve">CGTATAC</t>
  </si>
  <si>
    <t xml:space="preserve">CGTCGCG</t>
  </si>
  <si>
    <t xml:space="preserve">CGTCGTT</t>
  </si>
  <si>
    <t xml:space="preserve">CGTGCTT</t>
  </si>
  <si>
    <t xml:space="preserve">CGTTGTT</t>
  </si>
  <si>
    <t xml:space="preserve">CTAAGCC</t>
  </si>
  <si>
    <t xml:space="preserve">CTAAGCT</t>
  </si>
  <si>
    <t xml:space="preserve">CTACCAG</t>
  </si>
  <si>
    <t xml:space="preserve">CTACGGC</t>
  </si>
  <si>
    <t xml:space="preserve">CTAGACT</t>
  </si>
  <si>
    <t xml:space="preserve">CTAGCCG</t>
  </si>
  <si>
    <t xml:space="preserve">CTAGCTT</t>
  </si>
  <si>
    <t xml:space="preserve">CTATAGC</t>
  </si>
  <si>
    <t xml:space="preserve">CTATCGC</t>
  </si>
  <si>
    <t xml:space="preserve">CTATTGT</t>
  </si>
  <si>
    <t xml:space="preserve">CTCCAAT</t>
  </si>
  <si>
    <t xml:space="preserve">CTCCAGT</t>
  </si>
  <si>
    <t xml:space="preserve">CTCGTTC</t>
  </si>
  <si>
    <t xml:space="preserve">CTCTGCT</t>
  </si>
  <si>
    <t xml:space="preserve">CTCTTAC</t>
  </si>
  <si>
    <t xml:space="preserve">CTCTTCA</t>
  </si>
  <si>
    <t xml:space="preserve">CTGACTC</t>
  </si>
  <si>
    <t xml:space="preserve">CTGCTGC</t>
  </si>
  <si>
    <t xml:space="preserve">CTGGAAA</t>
  </si>
  <si>
    <t xml:space="preserve">CTGGATT</t>
  </si>
  <si>
    <t xml:space="preserve">CTGGGCG</t>
  </si>
  <si>
    <t xml:space="preserve">CTGTACT</t>
  </si>
  <si>
    <t xml:space="preserve">CTGTCGG</t>
  </si>
  <si>
    <t xml:space="preserve">CTTACCC</t>
  </si>
  <si>
    <t xml:space="preserve">CTTATAT</t>
  </si>
  <si>
    <t xml:space="preserve">CTTCGCC</t>
  </si>
  <si>
    <t xml:space="preserve">CTTGCTC</t>
  </si>
  <si>
    <t xml:space="preserve">CTTTCAT</t>
  </si>
  <si>
    <t xml:space="preserve">CTTTCGG</t>
  </si>
  <si>
    <t xml:space="preserve">CTTTTCA</t>
  </si>
  <si>
    <t xml:space="preserve">CTTTTTA</t>
  </si>
  <si>
    <t xml:space="preserve">GAAATCT</t>
  </si>
  <si>
    <t xml:space="preserve">GAACACC</t>
  </si>
  <si>
    <t xml:space="preserve">GAACAGT</t>
  </si>
  <si>
    <t xml:space="preserve">GAACCGA</t>
  </si>
  <si>
    <t xml:space="preserve">GAACGAG</t>
  </si>
  <si>
    <t xml:space="preserve">GAAGAGG</t>
  </si>
  <si>
    <t xml:space="preserve">GAAGATA</t>
  </si>
  <si>
    <t xml:space="preserve">GAATACG</t>
  </si>
  <si>
    <t xml:space="preserve">GACATAA</t>
  </si>
  <si>
    <t xml:space="preserve">GACATAT</t>
  </si>
  <si>
    <t xml:space="preserve">GACGTTC</t>
  </si>
  <si>
    <t xml:space="preserve">GACTAGG</t>
  </si>
  <si>
    <t xml:space="preserve">GACTGGC</t>
  </si>
  <si>
    <t xml:space="preserve">GAGGCAC</t>
  </si>
  <si>
    <t xml:space="preserve">GAGGGCG</t>
  </si>
  <si>
    <t xml:space="preserve">GAGGGTT</t>
  </si>
  <si>
    <t xml:space="preserve">GAGGTGG</t>
  </si>
  <si>
    <t xml:space="preserve">GAGTTCG</t>
  </si>
  <si>
    <t xml:space="preserve">GATAATT</t>
  </si>
  <si>
    <t xml:space="preserve">GATAGTA</t>
  </si>
  <si>
    <t xml:space="preserve">GATGCTG</t>
  </si>
  <si>
    <t xml:space="preserve">GATGGTG</t>
  </si>
  <si>
    <t xml:space="preserve">GATTAGC</t>
  </si>
  <si>
    <t xml:space="preserve">GATTCCT</t>
  </si>
  <si>
    <t xml:space="preserve">GCAACGC</t>
  </si>
  <si>
    <t xml:space="preserve">GCAGCGA</t>
  </si>
  <si>
    <t xml:space="preserve">GCAGTTC</t>
  </si>
  <si>
    <t xml:space="preserve">GCATTAC</t>
  </si>
  <si>
    <t xml:space="preserve">GCCAAAA</t>
  </si>
  <si>
    <t xml:space="preserve">GCCAAGT</t>
  </si>
  <si>
    <t xml:space="preserve">GCCGAAC</t>
  </si>
  <si>
    <t xml:space="preserve">GCCGGCG</t>
  </si>
  <si>
    <t xml:space="preserve">GCCGTAC</t>
  </si>
  <si>
    <t xml:space="preserve">GCCTAAA</t>
  </si>
  <si>
    <t xml:space="preserve">GCGAAGG</t>
  </si>
  <si>
    <t xml:space="preserve">GCGAAGT</t>
  </si>
  <si>
    <t xml:space="preserve">GCGACAG</t>
  </si>
  <si>
    <t xml:space="preserve">GCGATAG</t>
  </si>
  <si>
    <t xml:space="preserve">GCGATCG</t>
  </si>
  <si>
    <t xml:space="preserve">GCGCAAT</t>
  </si>
  <si>
    <t xml:space="preserve">GCGCACC</t>
  </si>
  <si>
    <t xml:space="preserve">GCGCTTG</t>
  </si>
  <si>
    <t xml:space="preserve">GCGGAAA</t>
  </si>
  <si>
    <t xml:space="preserve">GCGGCAC</t>
  </si>
  <si>
    <t xml:space="preserve">GCGGTGG</t>
  </si>
  <si>
    <t xml:space="preserve">GCGTTAA</t>
  </si>
  <si>
    <t xml:space="preserve">GCGTTCC</t>
  </si>
  <si>
    <t xml:space="preserve">GCTAAAA</t>
  </si>
  <si>
    <t xml:space="preserve">GCTAACG</t>
  </si>
  <si>
    <t xml:space="preserve">GCTACCG</t>
  </si>
  <si>
    <t xml:space="preserve">GCTCCGC</t>
  </si>
  <si>
    <t xml:space="preserve">GCTCTTA</t>
  </si>
  <si>
    <t xml:space="preserve">GCTGCCA</t>
  </si>
  <si>
    <t xml:space="preserve">GCTTATT</t>
  </si>
  <si>
    <t xml:space="preserve">GCTTTGC</t>
  </si>
  <si>
    <t xml:space="preserve">GGACCTT</t>
  </si>
  <si>
    <t xml:space="preserve">GGACGTT</t>
  </si>
  <si>
    <t xml:space="preserve">GGAGCGT</t>
  </si>
  <si>
    <t xml:space="preserve">GGATACA</t>
  </si>
  <si>
    <t xml:space="preserve">GGCTACG</t>
  </si>
  <si>
    <t xml:space="preserve">GGCTCCG</t>
  </si>
  <si>
    <t xml:space="preserve">GGCTGCT</t>
  </si>
  <si>
    <t xml:space="preserve">GGCTTTA</t>
  </si>
  <si>
    <t xml:space="preserve">GGCTTTG</t>
  </si>
  <si>
    <t xml:space="preserve">GGGACGC</t>
  </si>
  <si>
    <t xml:space="preserve">GGGAGCG</t>
  </si>
  <si>
    <t xml:space="preserve">GGGAGGC</t>
  </si>
  <si>
    <t xml:space="preserve">GGGCAAC</t>
  </si>
  <si>
    <t xml:space="preserve">GGGCATG</t>
  </si>
  <si>
    <t xml:space="preserve">GGGCGTA</t>
  </si>
  <si>
    <t xml:space="preserve">GGGGCAA</t>
  </si>
  <si>
    <t xml:space="preserve">GGTAACT</t>
  </si>
  <si>
    <t xml:space="preserve">GGTCCTG</t>
  </si>
  <si>
    <t xml:space="preserve">GGTCGCC</t>
  </si>
  <si>
    <t xml:space="preserve">GGTCGGA</t>
  </si>
  <si>
    <t xml:space="preserve">GGTCGGT</t>
  </si>
  <si>
    <t xml:space="preserve">GGTGAGG</t>
  </si>
  <si>
    <t xml:space="preserve">GGTGGCC</t>
  </si>
  <si>
    <t xml:space="preserve">GGTGGGA</t>
  </si>
  <si>
    <t xml:space="preserve">GGTGGGC</t>
  </si>
  <si>
    <t xml:space="preserve">GTAAGCC</t>
  </si>
  <si>
    <t xml:space="preserve">GTAGCAA</t>
  </si>
  <si>
    <t xml:space="preserve">GTCCTAC</t>
  </si>
  <si>
    <t xml:space="preserve">GTCGCCC</t>
  </si>
  <si>
    <t xml:space="preserve">GTCGGCC</t>
  </si>
  <si>
    <t xml:space="preserve">GTCTACG</t>
  </si>
  <si>
    <t xml:space="preserve">GTGACCC</t>
  </si>
  <si>
    <t xml:space="preserve">GTGCAGC</t>
  </si>
  <si>
    <t xml:space="preserve">GTGGCTC</t>
  </si>
  <si>
    <t xml:space="preserve">GTGGGCC</t>
  </si>
  <si>
    <t xml:space="preserve">GTGGGTC</t>
  </si>
  <si>
    <t xml:space="preserve">GTGGTGC</t>
  </si>
  <si>
    <t xml:space="preserve">GTGGTTG</t>
  </si>
  <si>
    <t xml:space="preserve">GTGTGGT</t>
  </si>
  <si>
    <t xml:space="preserve">GTTAGCC</t>
  </si>
  <si>
    <t xml:space="preserve">GTTATAG</t>
  </si>
  <si>
    <t xml:space="preserve">GTTCTAA</t>
  </si>
  <si>
    <t xml:space="preserve">GTTGCGA</t>
  </si>
  <si>
    <t xml:space="preserve">GTTGCGT</t>
  </si>
  <si>
    <t xml:space="preserve">GTTGGGG</t>
  </si>
  <si>
    <t xml:space="preserve">GTTTCGT</t>
  </si>
  <si>
    <t xml:space="preserve">GTTTGCG</t>
  </si>
  <si>
    <t xml:space="preserve">TAAACGT</t>
  </si>
  <si>
    <t xml:space="preserve">TAACATT</t>
  </si>
  <si>
    <t xml:space="preserve">TAACCTA</t>
  </si>
  <si>
    <t xml:space="preserve">TAACTGT</t>
  </si>
  <si>
    <t xml:space="preserve">TAAGAAG</t>
  </si>
  <si>
    <t xml:space="preserve">TAAGATG</t>
  </si>
  <si>
    <t xml:space="preserve">TAAGCAG</t>
  </si>
  <si>
    <t xml:space="preserve">TAAGTCA</t>
  </si>
  <si>
    <t xml:space="preserve">TAATAGT</t>
  </si>
  <si>
    <t xml:space="preserve">TAATGTT</t>
  </si>
  <si>
    <t xml:space="preserve">TAATTTC</t>
  </si>
  <si>
    <t xml:space="preserve">TACCAAT</t>
  </si>
  <si>
    <t xml:space="preserve">TACCCTA</t>
  </si>
  <si>
    <t xml:space="preserve">TACTCCT</t>
  </si>
  <si>
    <t xml:space="preserve">TACTCTT</t>
  </si>
  <si>
    <t xml:space="preserve">TACTTCC</t>
  </si>
  <si>
    <t xml:space="preserve">TACTTGT</t>
  </si>
  <si>
    <t xml:space="preserve">TAGATCA</t>
  </si>
  <si>
    <t xml:space="preserve">TAGCTAG</t>
  </si>
  <si>
    <t xml:space="preserve">TAGGAAC</t>
  </si>
  <si>
    <t xml:space="preserve">TAGGGGG</t>
  </si>
  <si>
    <t xml:space="preserve">TAGTGAA</t>
  </si>
  <si>
    <t xml:space="preserve">TAGTTGC</t>
  </si>
  <si>
    <t xml:space="preserve">TATCATG</t>
  </si>
  <si>
    <t xml:space="preserve">TATGATT</t>
  </si>
  <si>
    <t xml:space="preserve">TATTTTG</t>
  </si>
  <si>
    <t xml:space="preserve">TCAACTC</t>
  </si>
  <si>
    <t xml:space="preserve">TCAATAC</t>
  </si>
  <si>
    <t xml:space="preserve">TCACAGG</t>
  </si>
  <si>
    <t xml:space="preserve">TCACATA</t>
  </si>
  <si>
    <t xml:space="preserve">TCACCCA</t>
  </si>
  <si>
    <t xml:space="preserve">TCCCAAG</t>
  </si>
  <si>
    <t xml:space="preserve">TCCCATT</t>
  </si>
  <si>
    <t xml:space="preserve">TCCCCGC</t>
  </si>
  <si>
    <t xml:space="preserve">TCCCGCA</t>
  </si>
  <si>
    <t xml:space="preserve">TCCGAGC</t>
  </si>
  <si>
    <t xml:space="preserve">TCCGCCC</t>
  </si>
  <si>
    <t xml:space="preserve">TCCTCCC</t>
  </si>
  <si>
    <t xml:space="preserve">TCCTCTT</t>
  </si>
  <si>
    <t xml:space="preserve">TCGAACC</t>
  </si>
  <si>
    <t xml:space="preserve">TCGAACT</t>
  </si>
  <si>
    <t xml:space="preserve">TCGCGAT</t>
  </si>
  <si>
    <t xml:space="preserve">TCGGACT</t>
  </si>
  <si>
    <t xml:space="preserve">TCGGCCG</t>
  </si>
  <si>
    <t xml:space="preserve">TCGTCGG</t>
  </si>
  <si>
    <t xml:space="preserve">TCGTTCA</t>
  </si>
  <si>
    <t xml:space="preserve">TCTACTA</t>
  </si>
  <si>
    <t xml:space="preserve">TCTTATT</t>
  </si>
  <si>
    <t xml:space="preserve">TCTTCAT</t>
  </si>
  <si>
    <t xml:space="preserve">TCTTGGC</t>
  </si>
  <si>
    <t xml:space="preserve">TCTTTAT</t>
  </si>
  <si>
    <t xml:space="preserve">TCTTTGC</t>
  </si>
  <si>
    <t xml:space="preserve">TGAAAAG</t>
  </si>
  <si>
    <t xml:space="preserve">TGAACCG</t>
  </si>
  <si>
    <t xml:space="preserve">TGAATAT</t>
  </si>
  <si>
    <t xml:space="preserve">TGAGGCT</t>
  </si>
  <si>
    <t xml:space="preserve">TGCATTG</t>
  </si>
  <si>
    <t xml:space="preserve">TGCCGTA</t>
  </si>
  <si>
    <t xml:space="preserve">TGCCTAT</t>
  </si>
  <si>
    <t xml:space="preserve">TGCCTGA</t>
  </si>
  <si>
    <t xml:space="preserve">TGCGCAT</t>
  </si>
  <si>
    <t xml:space="preserve">TGCGCTG</t>
  </si>
  <si>
    <t xml:space="preserve">TGCTAGG</t>
  </si>
  <si>
    <t xml:space="preserve">TGCTGGT</t>
  </si>
  <si>
    <t xml:space="preserve">TGGAAAT</t>
  </si>
  <si>
    <t xml:space="preserve">TGGAATT</t>
  </si>
  <si>
    <t xml:space="preserve">TGGAGTG</t>
  </si>
  <si>
    <t xml:space="preserve">TGGGACC</t>
  </si>
  <si>
    <t xml:space="preserve">TGGGCAC</t>
  </si>
  <si>
    <t xml:space="preserve">TGGGCGT</t>
  </si>
  <si>
    <t xml:space="preserve">TGGGTCA</t>
  </si>
  <si>
    <t xml:space="preserve">TGGTGAG</t>
  </si>
  <si>
    <t xml:space="preserve">TGTTATA</t>
  </si>
  <si>
    <t xml:space="preserve">TGTTCCT</t>
  </si>
  <si>
    <t xml:space="preserve">TGTTGTT</t>
  </si>
  <si>
    <t xml:space="preserve">TTAATGC</t>
  </si>
  <si>
    <t xml:space="preserve">TTACATG</t>
  </si>
  <si>
    <t xml:space="preserve">TTACCTT</t>
  </si>
  <si>
    <t xml:space="preserve">TTATATT</t>
  </si>
  <si>
    <t xml:space="preserve">TTCAATG</t>
  </si>
  <si>
    <t xml:space="preserve">TTCACCC</t>
  </si>
  <si>
    <t xml:space="preserve">TTCAGAC</t>
  </si>
  <si>
    <t xml:space="preserve">TTCAGGC</t>
  </si>
  <si>
    <t xml:space="preserve">TTCATAT</t>
  </si>
  <si>
    <t xml:space="preserve">TTCATCA</t>
  </si>
  <si>
    <t xml:space="preserve">TTCCCAT</t>
  </si>
  <si>
    <t xml:space="preserve">TTCGACC</t>
  </si>
  <si>
    <t xml:space="preserve">TTCTCGC</t>
  </si>
  <si>
    <t xml:space="preserve">TTCTCTA</t>
  </si>
  <si>
    <t xml:space="preserve">TTCTGAT</t>
  </si>
  <si>
    <t xml:space="preserve">TTCTTCA</t>
  </si>
  <si>
    <t xml:space="preserve">TTGAGTC</t>
  </si>
  <si>
    <t xml:space="preserve">TTGCCCG</t>
  </si>
  <si>
    <t xml:space="preserve">TTGTCGG</t>
  </si>
  <si>
    <t xml:space="preserve">TTGTTTA</t>
  </si>
  <si>
    <t xml:space="preserve">TTTACAA</t>
  </si>
  <si>
    <t xml:space="preserve">TTTCCTG</t>
  </si>
  <si>
    <t xml:space="preserve">TTTTCAA</t>
  </si>
  <si>
    <t xml:space="preserve">AAACCGC</t>
  </si>
  <si>
    <t xml:space="preserve">AAACGTA</t>
  </si>
  <si>
    <t xml:space="preserve">AAACTCT</t>
  </si>
  <si>
    <t xml:space="preserve">AACACCG</t>
  </si>
  <si>
    <t xml:space="preserve">AACCAGC</t>
  </si>
  <si>
    <t xml:space="preserve">AACCATT</t>
  </si>
  <si>
    <t xml:space="preserve">AACCCTT</t>
  </si>
  <si>
    <t xml:space="preserve">AACTGCG</t>
  </si>
  <si>
    <t xml:space="preserve">AAGAGAT</t>
  </si>
  <si>
    <t xml:space="preserve">AAGCGGC</t>
  </si>
  <si>
    <t xml:space="preserve">AAGCTCA</t>
  </si>
  <si>
    <t xml:space="preserve">AATACGG</t>
  </si>
  <si>
    <t xml:space="preserve">AATATCG</t>
  </si>
  <si>
    <t xml:space="preserve">AATCCGT</t>
  </si>
  <si>
    <t xml:space="preserve">AATGTAA</t>
  </si>
  <si>
    <t xml:space="preserve">AATTACC</t>
  </si>
  <si>
    <t xml:space="preserve">AATTCTG</t>
  </si>
  <si>
    <t xml:space="preserve">ACAATCC</t>
  </si>
  <si>
    <t xml:space="preserve">ACACCAA</t>
  </si>
  <si>
    <t xml:space="preserve">ACACTAT</t>
  </si>
  <si>
    <t xml:space="preserve">ACATCCT</t>
  </si>
  <si>
    <t xml:space="preserve">ACATCGG</t>
  </si>
  <si>
    <t xml:space="preserve">ACATGAT</t>
  </si>
  <si>
    <t xml:space="preserve">ACATGTT</t>
  </si>
  <si>
    <t xml:space="preserve">ACATTCG</t>
  </si>
  <si>
    <t xml:space="preserve">ACCCAAA</t>
  </si>
  <si>
    <t xml:space="preserve">ACCGGGC</t>
  </si>
  <si>
    <t xml:space="preserve">ACGATCA</t>
  </si>
  <si>
    <t xml:space="preserve">ACGCAGA</t>
  </si>
  <si>
    <t xml:space="preserve">ACGCGAC</t>
  </si>
  <si>
    <t xml:space="preserve">ACGGATG</t>
  </si>
  <si>
    <t xml:space="preserve">ACGGTGC</t>
  </si>
  <si>
    <t xml:space="preserve">ACGTCCC</t>
  </si>
  <si>
    <t xml:space="preserve">ACGTCTT</t>
  </si>
  <si>
    <t xml:space="preserve">ACGTGTT</t>
  </si>
  <si>
    <t xml:space="preserve">ACTCAGA</t>
  </si>
  <si>
    <t xml:space="preserve">ACTCTAA</t>
  </si>
  <si>
    <t xml:space="preserve">ACTCTCA</t>
  </si>
  <si>
    <t xml:space="preserve">ACTGAAC</t>
  </si>
  <si>
    <t xml:space="preserve">ACTTTGT</t>
  </si>
  <si>
    <t xml:space="preserve">AGAGATT</t>
  </si>
  <si>
    <t xml:space="preserve">AGAGGAT</t>
  </si>
  <si>
    <t xml:space="preserve">AGATTGA</t>
  </si>
  <si>
    <t xml:space="preserve">AGCCAAA</t>
  </si>
  <si>
    <t xml:space="preserve">AGCCGCT</t>
  </si>
  <si>
    <t xml:space="preserve">AGCCTAA</t>
  </si>
  <si>
    <t xml:space="preserve">AGCGCAG</t>
  </si>
  <si>
    <t xml:space="preserve">AGGACGT</t>
  </si>
  <si>
    <t xml:space="preserve">AGGCACC</t>
  </si>
  <si>
    <t xml:space="preserve">AGGCTGC</t>
  </si>
  <si>
    <t xml:space="preserve">AGGGGGC</t>
  </si>
  <si>
    <t xml:space="preserve">AGGGGTG</t>
  </si>
  <si>
    <t xml:space="preserve">AGGGTAC</t>
  </si>
  <si>
    <t xml:space="preserve">AGGTTAC</t>
  </si>
  <si>
    <t xml:space="preserve">AGTGCCG</t>
  </si>
  <si>
    <t xml:space="preserve">AGTGTTA</t>
  </si>
  <si>
    <t xml:space="preserve">AGTTTGA</t>
  </si>
  <si>
    <t xml:space="preserve">ATAAGGG</t>
  </si>
  <si>
    <t xml:space="preserve">ATACGTA</t>
  </si>
  <si>
    <t xml:space="preserve">ATATCAA</t>
  </si>
  <si>
    <t xml:space="preserve">ATCAGGA</t>
  </si>
  <si>
    <t xml:space="preserve">ATCATTA</t>
  </si>
  <si>
    <t xml:space="preserve">ATCCGCG</t>
  </si>
  <si>
    <t xml:space="preserve">ATCGCAT</t>
  </si>
  <si>
    <t xml:space="preserve">ATCGTCA</t>
  </si>
  <si>
    <t xml:space="preserve">ATCTTGC</t>
  </si>
  <si>
    <t xml:space="preserve">ATGCCTA</t>
  </si>
  <si>
    <t xml:space="preserve">ATGGAGT</t>
  </si>
  <si>
    <t xml:space="preserve">ATGGATG</t>
  </si>
  <si>
    <t xml:space="preserve">ATGGCAT</t>
  </si>
  <si>
    <t xml:space="preserve">ATGGCGA</t>
  </si>
  <si>
    <t xml:space="preserve">ATGGTCG</t>
  </si>
  <si>
    <t xml:space="preserve">ATGTGTA</t>
  </si>
  <si>
    <t xml:space="preserve">ATTATAA</t>
  </si>
  <si>
    <t xml:space="preserve">ATTGAAC</t>
  </si>
  <si>
    <t xml:space="preserve">ATTGAGG</t>
  </si>
  <si>
    <t xml:space="preserve">ATTTAGA</t>
  </si>
  <si>
    <t xml:space="preserve">ATTTGAG</t>
  </si>
  <si>
    <t xml:space="preserve">CAAAAAA</t>
  </si>
  <si>
    <t xml:space="preserve">CAAAAGG</t>
  </si>
  <si>
    <t xml:space="preserve">CAAACAG</t>
  </si>
  <si>
    <t xml:space="preserve">CAACAGG</t>
  </si>
  <si>
    <t xml:space="preserve">CAACCAG</t>
  </si>
  <si>
    <t xml:space="preserve">CAACGAA</t>
  </si>
  <si>
    <t xml:space="preserve">CAACGTG</t>
  </si>
  <si>
    <t xml:space="preserve">CAAGCGC</t>
  </si>
  <si>
    <t xml:space="preserve">CACAACT</t>
  </si>
  <si>
    <t xml:space="preserve">CACACTT</t>
  </si>
  <si>
    <t xml:space="preserve">CACAGGT</t>
  </si>
  <si>
    <t xml:space="preserve">CACCGAT</t>
  </si>
  <si>
    <t xml:space="preserve">CACCGCA</t>
  </si>
  <si>
    <t xml:space="preserve">CACGCAG</t>
  </si>
  <si>
    <t xml:space="preserve">CACTAGG</t>
  </si>
  <si>
    <t xml:space="preserve">CAGATAT</t>
  </si>
  <si>
    <t xml:space="preserve">CAGCCAG</t>
  </si>
  <si>
    <t xml:space="preserve">CAGTAAT</t>
  </si>
  <si>
    <t xml:space="preserve">CAGTGCG</t>
  </si>
  <si>
    <t xml:space="preserve">CATAACC</t>
  </si>
  <si>
    <t xml:space="preserve">CATAACT</t>
  </si>
  <si>
    <t xml:space="preserve">CATAAGG</t>
  </si>
  <si>
    <t xml:space="preserve">CATATGC</t>
  </si>
  <si>
    <t xml:space="preserve">CATCGAA</t>
  </si>
  <si>
    <t xml:space="preserve">CATCTAT</t>
  </si>
  <si>
    <t xml:space="preserve">CATGGGG</t>
  </si>
  <si>
    <t xml:space="preserve">CATGGTC</t>
  </si>
  <si>
    <t xml:space="preserve">CATTCAA</t>
  </si>
  <si>
    <t xml:space="preserve">CCAACCG</t>
  </si>
  <si>
    <t xml:space="preserve">CCAACCT</t>
  </si>
  <si>
    <t xml:space="preserve">CCAATAG</t>
  </si>
  <si>
    <t xml:space="preserve">CCATAGT</t>
  </si>
  <si>
    <t xml:space="preserve">CCATCGA</t>
  </si>
  <si>
    <t xml:space="preserve">CCATCGC</t>
  </si>
  <si>
    <t xml:space="preserve">CCATGCC</t>
  </si>
  <si>
    <t xml:space="preserve">CCATTAC</t>
  </si>
  <si>
    <t xml:space="preserve">CCCAAGC</t>
  </si>
  <si>
    <t xml:space="preserve">CCCAATT</t>
  </si>
  <si>
    <t xml:space="preserve">CCCAGCC</t>
  </si>
  <si>
    <t xml:space="preserve">CCCCAGT</t>
  </si>
  <si>
    <t xml:space="preserve">CCCCCAC</t>
  </si>
  <si>
    <t xml:space="preserve">CCCCCGC</t>
  </si>
  <si>
    <t xml:space="preserve">CCCCGCG</t>
  </si>
  <si>
    <t xml:space="preserve">CCCCTCC</t>
  </si>
  <si>
    <t xml:space="preserve">CCCGAAT</t>
  </si>
  <si>
    <t xml:space="preserve">CCCGCCA</t>
  </si>
  <si>
    <t xml:space="preserve">CCCGTAA</t>
  </si>
  <si>
    <t xml:space="preserve">CCCTAAC</t>
  </si>
  <si>
    <t xml:space="preserve">CCCTCGT</t>
  </si>
  <si>
    <t xml:space="preserve">CCGACCA</t>
  </si>
  <si>
    <t xml:space="preserve">CCGATCC</t>
  </si>
  <si>
    <t xml:space="preserve">CCGCAAC</t>
  </si>
  <si>
    <t xml:space="preserve">CCGCGCG</t>
  </si>
  <si>
    <t xml:space="preserve">CCGGGGT</t>
  </si>
  <si>
    <t xml:space="preserve">CCGGTTC</t>
  </si>
  <si>
    <t xml:space="preserve">CCGTCCC</t>
  </si>
  <si>
    <t xml:space="preserve">CCGTCGA</t>
  </si>
  <si>
    <t xml:space="preserve">CCGTGGC</t>
  </si>
  <si>
    <t xml:space="preserve">CCGTGTG</t>
  </si>
  <si>
    <t xml:space="preserve">CCTAGCC</t>
  </si>
  <si>
    <t xml:space="preserve">CCTAGTG</t>
  </si>
  <si>
    <t xml:space="preserve">CCTGGAT</t>
  </si>
  <si>
    <t xml:space="preserve">CCTGGTG</t>
  </si>
  <si>
    <t xml:space="preserve">CCTTCAT</t>
  </si>
  <si>
    <t xml:space="preserve">CCTTCTC</t>
  </si>
  <si>
    <t xml:space="preserve">CGAAATT</t>
  </si>
  <si>
    <t xml:space="preserve">CGAATAA</t>
  </si>
  <si>
    <t xml:space="preserve">CGCACCG</t>
  </si>
  <si>
    <t xml:space="preserve">CGCAGAA</t>
  </si>
  <si>
    <t xml:space="preserve">CGCCCTG</t>
  </si>
  <si>
    <t xml:space="preserve">CGCCGCT</t>
  </si>
  <si>
    <t xml:space="preserve">CGCGCCA</t>
  </si>
  <si>
    <t xml:space="preserve">CGCGCCC</t>
  </si>
  <si>
    <t xml:space="preserve">CGCGGAA</t>
  </si>
  <si>
    <t xml:space="preserve">CGCGGGT</t>
  </si>
  <si>
    <t xml:space="preserve">CGCTGTG</t>
  </si>
  <si>
    <t xml:space="preserve">CGCTTCA</t>
  </si>
  <si>
    <t xml:space="preserve">CGGACGA</t>
  </si>
  <si>
    <t xml:space="preserve">CGGTAAA</t>
  </si>
  <si>
    <t xml:space="preserve">CGGTCCC</t>
  </si>
  <si>
    <t xml:space="preserve">CGTAATC</t>
  </si>
  <si>
    <t xml:space="preserve">CGTACAA</t>
  </si>
  <si>
    <t xml:space="preserve">CGTCGAC</t>
  </si>
  <si>
    <t xml:space="preserve">CGTCGGA</t>
  </si>
  <si>
    <t xml:space="preserve">CGTGTAC</t>
  </si>
  <si>
    <t xml:space="preserve">CTACAAC</t>
  </si>
  <si>
    <t xml:space="preserve">CTACACC</t>
  </si>
  <si>
    <t xml:space="preserve">CTACCAA</t>
  </si>
  <si>
    <t xml:space="preserve">CTACTTG</t>
  </si>
  <si>
    <t xml:space="preserve">CTATATA</t>
  </si>
  <si>
    <t xml:space="preserve">CTCAGTC</t>
  </si>
  <si>
    <t xml:space="preserve">CTCCCGA</t>
  </si>
  <si>
    <t xml:space="preserve">CTCCCGG</t>
  </si>
  <si>
    <t xml:space="preserve">CTCGGCC</t>
  </si>
  <si>
    <t xml:space="preserve">CTCGGCT</t>
  </si>
  <si>
    <t xml:space="preserve">CTCGTCT</t>
  </si>
  <si>
    <t xml:space="preserve">CTCTCCA</t>
  </si>
  <si>
    <t xml:space="preserve">CTGAAAG</t>
  </si>
  <si>
    <t xml:space="preserve">CTGAAGT</t>
  </si>
  <si>
    <t xml:space="preserve">CTGCTTT</t>
  </si>
  <si>
    <t xml:space="preserve">CTGGATC</t>
  </si>
  <si>
    <t xml:space="preserve">CTGGTGG</t>
  </si>
  <si>
    <t xml:space="preserve">CTGGTTA</t>
  </si>
  <si>
    <t xml:space="preserve">CTGTAGC</t>
  </si>
  <si>
    <t xml:space="preserve">CTTAGCC</t>
  </si>
  <si>
    <t xml:space="preserve">CTTCAGA</t>
  </si>
  <si>
    <t xml:space="preserve">CTTCTCC</t>
  </si>
  <si>
    <t xml:space="preserve">CTTGCGT</t>
  </si>
  <si>
    <t xml:space="preserve">CTTGGAC</t>
  </si>
  <si>
    <t xml:space="preserve">CTTGGTC</t>
  </si>
  <si>
    <t xml:space="preserve">CTTTCTA</t>
  </si>
  <si>
    <t xml:space="preserve">CTTTCTC</t>
  </si>
  <si>
    <t xml:space="preserve">CTTTTTC</t>
  </si>
  <si>
    <t xml:space="preserve">GAACGAT</t>
  </si>
  <si>
    <t xml:space="preserve">GAAGCCC</t>
  </si>
  <si>
    <t xml:space="preserve">GAAGCTA</t>
  </si>
  <si>
    <t xml:space="preserve">GAAGTTG</t>
  </si>
  <si>
    <t xml:space="preserve">GAATCAG</t>
  </si>
  <si>
    <t xml:space="preserve">GAATGAG</t>
  </si>
  <si>
    <t xml:space="preserve">GAATGAT</t>
  </si>
  <si>
    <t xml:space="preserve">GAATGGC</t>
  </si>
  <si>
    <t xml:space="preserve">GACAAGT</t>
  </si>
  <si>
    <t xml:space="preserve">GACAATT</t>
  </si>
  <si>
    <t xml:space="preserve">GACCCAA</t>
  </si>
  <si>
    <t xml:space="preserve">GACGAAT</t>
  </si>
  <si>
    <t xml:space="preserve">GACGGGA</t>
  </si>
  <si>
    <t xml:space="preserve">GACTGAA</t>
  </si>
  <si>
    <t xml:space="preserve">GACTGAG</t>
  </si>
  <si>
    <t xml:space="preserve">GACTTGT</t>
  </si>
  <si>
    <t xml:space="preserve">GAGAACG</t>
  </si>
  <si>
    <t xml:space="preserve">GAGCAAG</t>
  </si>
  <si>
    <t xml:space="preserve">GAGGAGC</t>
  </si>
  <si>
    <t xml:space="preserve">GAGGATG</t>
  </si>
  <si>
    <t xml:space="preserve">GAGGTCG</t>
  </si>
  <si>
    <t xml:space="preserve">GATAACA</t>
  </si>
  <si>
    <t xml:space="preserve">GATACCC</t>
  </si>
  <si>
    <t xml:space="preserve">GATACTG</t>
  </si>
  <si>
    <t xml:space="preserve">GATATTT</t>
  </si>
  <si>
    <t xml:space="preserve">GATGATT</t>
  </si>
  <si>
    <t xml:space="preserve">GATGTGA</t>
  </si>
  <si>
    <t xml:space="preserve">GATTCTG</t>
  </si>
  <si>
    <t xml:space="preserve">GCAACTA</t>
  </si>
  <si>
    <t xml:space="preserve">GCAATTT</t>
  </si>
  <si>
    <t xml:space="preserve">GCACAAC</t>
  </si>
  <si>
    <t xml:space="preserve">GCACGGT</t>
  </si>
  <si>
    <t xml:space="preserve">GCAGCCA</t>
  </si>
  <si>
    <t xml:space="preserve">GCAGGAT</t>
  </si>
  <si>
    <t xml:space="preserve">GCATTGG</t>
  </si>
  <si>
    <t xml:space="preserve">GCCAACG</t>
  </si>
  <si>
    <t xml:space="preserve">GCCACGA</t>
  </si>
  <si>
    <t xml:space="preserve">GCCATCC</t>
  </si>
  <si>
    <t xml:space="preserve">GCCCACC</t>
  </si>
  <si>
    <t xml:space="preserve">GCCCGAA</t>
  </si>
  <si>
    <t xml:space="preserve">GCCCGGG</t>
  </si>
  <si>
    <t xml:space="preserve">GCCGCCT</t>
  </si>
  <si>
    <t xml:space="preserve">GCCGCGG</t>
  </si>
  <si>
    <t xml:space="preserve">GCCGTGC</t>
  </si>
  <si>
    <t xml:space="preserve">GCCTACG</t>
  </si>
  <si>
    <t xml:space="preserve">GCCTCGT</t>
  </si>
  <si>
    <t xml:space="preserve">GCGAAAT</t>
  </si>
  <si>
    <t xml:space="preserve">GCGAAGC</t>
  </si>
  <si>
    <t xml:space="preserve">GCGAGGC</t>
  </si>
  <si>
    <t xml:space="preserve">GCGCCAG</t>
  </si>
  <si>
    <t xml:space="preserve">GCGCGGT</t>
  </si>
  <si>
    <t xml:space="preserve">GCGCTGA</t>
  </si>
  <si>
    <t xml:space="preserve">GCGGGTC</t>
  </si>
  <si>
    <t xml:space="preserve">GCTCCCT</t>
  </si>
  <si>
    <t xml:space="preserve">GCTCTCG</t>
  </si>
  <si>
    <t xml:space="preserve">GCTGAAC</t>
  </si>
  <si>
    <t xml:space="preserve">GGAAAAT</t>
  </si>
  <si>
    <t xml:space="preserve">GGAAGCT</t>
  </si>
  <si>
    <t xml:space="preserve">GGCATTA</t>
  </si>
  <si>
    <t xml:space="preserve">GGCCGAC</t>
  </si>
  <si>
    <t xml:space="preserve">GGCGCGC</t>
  </si>
  <si>
    <t xml:space="preserve">GGCTAGT</t>
  </si>
  <si>
    <t xml:space="preserve">GGGAACG</t>
  </si>
  <si>
    <t xml:space="preserve">GGGAGTC</t>
  </si>
  <si>
    <t xml:space="preserve">GGGCGAG</t>
  </si>
  <si>
    <t xml:space="preserve">GGGCTAT</t>
  </si>
  <si>
    <t xml:space="preserve">GGGGAGC</t>
  </si>
  <si>
    <t xml:space="preserve">GGTACGG</t>
  </si>
  <si>
    <t xml:space="preserve">GGTTTCC</t>
  </si>
  <si>
    <t xml:space="preserve">GTAACTG</t>
  </si>
  <si>
    <t xml:space="preserve">GTAATAA</t>
  </si>
  <si>
    <t xml:space="preserve">GTACATG</t>
  </si>
  <si>
    <t xml:space="preserve">GTACGGC</t>
  </si>
  <si>
    <t xml:space="preserve">GTAGATA</t>
  </si>
  <si>
    <t xml:space="preserve">GTATGAT</t>
  </si>
  <si>
    <t xml:space="preserve">GTATTCA</t>
  </si>
  <si>
    <t xml:space="preserve">GTATTGC</t>
  </si>
  <si>
    <t xml:space="preserve">GTCAAAA</t>
  </si>
  <si>
    <t xml:space="preserve">GTCCCAC</t>
  </si>
  <si>
    <t xml:space="preserve">GTCCCTC</t>
  </si>
  <si>
    <t xml:space="preserve">GTCGGCA</t>
  </si>
  <si>
    <t xml:space="preserve">GTCTTTC</t>
  </si>
  <si>
    <t xml:space="preserve">GTGAAAC</t>
  </si>
  <si>
    <t xml:space="preserve">GTGATGT</t>
  </si>
  <si>
    <t xml:space="preserve">GTGATTG</t>
  </si>
  <si>
    <t xml:space="preserve">GTGCAAC</t>
  </si>
  <si>
    <t xml:space="preserve">GTGCCTG</t>
  </si>
  <si>
    <t xml:space="preserve">GTGGAAC</t>
  </si>
  <si>
    <t xml:space="preserve">GTGGCGG</t>
  </si>
  <si>
    <t xml:space="preserve">GTGTAAT</t>
  </si>
  <si>
    <t xml:space="preserve">GTTAAGC</t>
  </si>
  <si>
    <t xml:space="preserve">GTTAGAA</t>
  </si>
  <si>
    <t xml:space="preserve">GTTCCGA</t>
  </si>
  <si>
    <t xml:space="preserve">GTTCCTC</t>
  </si>
  <si>
    <t xml:space="preserve">GTTGGAG</t>
  </si>
  <si>
    <t xml:space="preserve">GTTGGTG</t>
  </si>
  <si>
    <t xml:space="preserve">GTTGTCT</t>
  </si>
  <si>
    <t xml:space="preserve">GTTGTGT</t>
  </si>
  <si>
    <t xml:space="preserve">GTTTTAC</t>
  </si>
  <si>
    <t xml:space="preserve">GTTTTCT</t>
  </si>
  <si>
    <t xml:space="preserve">TAAAAGC</t>
  </si>
  <si>
    <t xml:space="preserve">TAAAGGA</t>
  </si>
  <si>
    <t xml:space="preserve">TAAATCC</t>
  </si>
  <si>
    <t xml:space="preserve">TAACGAG</t>
  </si>
  <si>
    <t xml:space="preserve">TAACGCG</t>
  </si>
  <si>
    <t xml:space="preserve">TAACTAG</t>
  </si>
  <si>
    <t xml:space="preserve">TAATCTG</t>
  </si>
  <si>
    <t xml:space="preserve">TACAAAT</t>
  </si>
  <si>
    <t xml:space="preserve">TACCTTT</t>
  </si>
  <si>
    <t xml:space="preserve">TACGCCT</t>
  </si>
  <si>
    <t xml:space="preserve">TACTACA</t>
  </si>
  <si>
    <t xml:space="preserve">TACTAGA</t>
  </si>
  <si>
    <t xml:space="preserve">TAGAAAA</t>
  </si>
  <si>
    <t xml:space="preserve">TAGAACT</t>
  </si>
  <si>
    <t xml:space="preserve">TAGACTT</t>
  </si>
  <si>
    <t xml:space="preserve">TAGCAAA</t>
  </si>
  <si>
    <t xml:space="preserve">TAGGCCT</t>
  </si>
  <si>
    <t xml:space="preserve">TAGGCGA</t>
  </si>
  <si>
    <t xml:space="preserve">TAGGCTA</t>
  </si>
  <si>
    <t xml:space="preserve">TAGGTTA</t>
  </si>
  <si>
    <t xml:space="preserve">TAGTAAG</t>
  </si>
  <si>
    <t xml:space="preserve">TATAACT</t>
  </si>
  <si>
    <t xml:space="preserve">TATACTC</t>
  </si>
  <si>
    <t xml:space="preserve">TATATAC</t>
  </si>
  <si>
    <t xml:space="preserve">TATTAGC</t>
  </si>
  <si>
    <t xml:space="preserve">TATTGCC</t>
  </si>
  <si>
    <t xml:space="preserve">TCAACCA</t>
  </si>
  <si>
    <t xml:space="preserve">TCAAGCA</t>
  </si>
  <si>
    <t xml:space="preserve">TCAAGCC</t>
  </si>
  <si>
    <t xml:space="preserve">TCACTTA</t>
  </si>
  <si>
    <t xml:space="preserve">TCAGATC</t>
  </si>
  <si>
    <t xml:space="preserve">TCAGCAA</t>
  </si>
  <si>
    <t xml:space="preserve">TCAGCCG</t>
  </si>
  <si>
    <t xml:space="preserve">TCATCGG</t>
  </si>
  <si>
    <t xml:space="preserve">TCATCTC</t>
  </si>
  <si>
    <t xml:space="preserve">TCCACTT</t>
  </si>
  <si>
    <t xml:space="preserve">TCCCTGA</t>
  </si>
  <si>
    <t xml:space="preserve">TCCTACC</t>
  </si>
  <si>
    <t xml:space="preserve">TCCTGTA</t>
  </si>
  <si>
    <t xml:space="preserve">TCGAACG</t>
  </si>
  <si>
    <t xml:space="preserve">TCGACAA</t>
  </si>
  <si>
    <t xml:space="preserve">TCGCCGT</t>
  </si>
  <si>
    <t xml:space="preserve">TCGTCCA</t>
  </si>
  <si>
    <t xml:space="preserve">TCTCAGG</t>
  </si>
  <si>
    <t xml:space="preserve">TCTGTCC</t>
  </si>
  <si>
    <t xml:space="preserve">TGAAACG</t>
  </si>
  <si>
    <t xml:space="preserve">TGAACTG</t>
  </si>
  <si>
    <t xml:space="preserve">TGAGAAG</t>
  </si>
  <si>
    <t xml:space="preserve">TGAGGTA</t>
  </si>
  <si>
    <t xml:space="preserve">TGATTGA</t>
  </si>
  <si>
    <t xml:space="preserve">TGCAATC</t>
  </si>
  <si>
    <t xml:space="preserve">TGCACGT</t>
  </si>
  <si>
    <t xml:space="preserve">TGCCCGA</t>
  </si>
  <si>
    <t xml:space="preserve">TGCGGTC</t>
  </si>
  <si>
    <t xml:space="preserve">TGGATCG</t>
  </si>
  <si>
    <t xml:space="preserve">TGGATGA</t>
  </si>
  <si>
    <t xml:space="preserve">TGGCCAA</t>
  </si>
  <si>
    <t xml:space="preserve">TGGCTGC</t>
  </si>
  <si>
    <t xml:space="preserve">TGGTACG</t>
  </si>
  <si>
    <t xml:space="preserve">TGTACAA</t>
  </si>
  <si>
    <t xml:space="preserve">TGTAGAT</t>
  </si>
  <si>
    <t xml:space="preserve">TGTCAAT</t>
  </si>
  <si>
    <t xml:space="preserve">TGTCCCA</t>
  </si>
  <si>
    <t xml:space="preserve">TGTCGGA</t>
  </si>
  <si>
    <t xml:space="preserve">TGTGCGT</t>
  </si>
  <si>
    <t xml:space="preserve">TGTGTCT</t>
  </si>
  <si>
    <t xml:space="preserve">TGTTAGG</t>
  </si>
  <si>
    <t xml:space="preserve">TGTTTGT</t>
  </si>
  <si>
    <t xml:space="preserve">TTAAGTG</t>
  </si>
  <si>
    <t xml:space="preserve">TTAGTTT</t>
  </si>
  <si>
    <t xml:space="preserve">TTATTTG</t>
  </si>
  <si>
    <t xml:space="preserve">TTCAACA</t>
  </si>
  <si>
    <t xml:space="preserve">TTCACGG</t>
  </si>
  <si>
    <t xml:space="preserve">TTCACTC</t>
  </si>
  <si>
    <t xml:space="preserve">TTCATAA</t>
  </si>
  <si>
    <t xml:space="preserve">TTCCCCG</t>
  </si>
  <si>
    <t xml:space="preserve">TTCCGCT</t>
  </si>
  <si>
    <t xml:space="preserve">TTCGACG</t>
  </si>
  <si>
    <t xml:space="preserve">TTGAAGC</t>
  </si>
  <si>
    <t xml:space="preserve">TTGAAGG</t>
  </si>
  <si>
    <t xml:space="preserve">TTGAGAA</t>
  </si>
  <si>
    <t xml:space="preserve">TTGCATA</t>
  </si>
  <si>
    <t xml:space="preserve">TTGGACA</t>
  </si>
  <si>
    <t xml:space="preserve">TTGGCCT</t>
  </si>
  <si>
    <t xml:space="preserve">TTGGGCA</t>
  </si>
  <si>
    <t xml:space="preserve">TTGGGGG</t>
  </si>
  <si>
    <t xml:space="preserve">TTGTAAA</t>
  </si>
  <si>
    <t xml:space="preserve">TTGTCTC</t>
  </si>
  <si>
    <t xml:space="preserve">TTTAGAT</t>
  </si>
  <si>
    <t xml:space="preserve">TTTAGCA</t>
  </si>
  <si>
    <t xml:space="preserve">TTTCGAC</t>
  </si>
  <si>
    <t xml:space="preserve">TTTCGCG</t>
  </si>
  <si>
    <t xml:space="preserve">TTTCGGT</t>
  </si>
  <si>
    <t xml:space="preserve">TTTCTGA</t>
  </si>
  <si>
    <t xml:space="preserve">TTTGCGG</t>
  </si>
  <si>
    <t xml:space="preserve">TTTGGCG</t>
  </si>
  <si>
    <t xml:space="preserve">TTTTCAC</t>
  </si>
  <si>
    <t xml:space="preserve">TTTTTCG</t>
  </si>
  <si>
    <t xml:space="preserve">AAAAAAT</t>
  </si>
  <si>
    <t xml:space="preserve">AAAAACC</t>
  </si>
  <si>
    <t xml:space="preserve">AAAACTG</t>
  </si>
  <si>
    <t xml:space="preserve">AAAATTG</t>
  </si>
  <si>
    <t xml:space="preserve">AAAATTT</t>
  </si>
  <si>
    <t xml:space="preserve">AAACGGT</t>
  </si>
  <si>
    <t xml:space="preserve">AAACTTA</t>
  </si>
  <si>
    <t xml:space="preserve">AAAGTGG</t>
  </si>
  <si>
    <t xml:space="preserve">AAATGGT</t>
  </si>
  <si>
    <t xml:space="preserve">AACAACT</t>
  </si>
  <si>
    <t xml:space="preserve">AACAGCT</t>
  </si>
  <si>
    <t xml:space="preserve">AACCTTA</t>
  </si>
  <si>
    <t xml:space="preserve">AACGCGG</t>
  </si>
  <si>
    <t xml:space="preserve">AACGCTA</t>
  </si>
  <si>
    <t xml:space="preserve">AACTAGG</t>
  </si>
  <si>
    <t xml:space="preserve">AACTCAC</t>
  </si>
  <si>
    <t xml:space="preserve">AACTTAT</t>
  </si>
  <si>
    <t xml:space="preserve">AAGCGCG</t>
  </si>
  <si>
    <t xml:space="preserve">AAGGACA</t>
  </si>
  <si>
    <t xml:space="preserve">AAGTGCG</t>
  </si>
  <si>
    <t xml:space="preserve">AATAAGA</t>
  </si>
  <si>
    <t xml:space="preserve">AATACCA</t>
  </si>
  <si>
    <t xml:space="preserve">AATACCG</t>
  </si>
  <si>
    <t xml:space="preserve">AATATGG</t>
  </si>
  <si>
    <t xml:space="preserve">AATCAAC</t>
  </si>
  <si>
    <t xml:space="preserve">AATGATA</t>
  </si>
  <si>
    <t xml:space="preserve">AATGCAC</t>
  </si>
  <si>
    <t xml:space="preserve">AATGCAT</t>
  </si>
  <si>
    <t xml:space="preserve">AATGGCG</t>
  </si>
  <si>
    <t xml:space="preserve">AATGTCA</t>
  </si>
  <si>
    <t xml:space="preserve">AATTTAG</t>
  </si>
  <si>
    <t xml:space="preserve">ACAACGA</t>
  </si>
  <si>
    <t xml:space="preserve">ACACATA</t>
  </si>
  <si>
    <t xml:space="preserve">ACAGGGA</t>
  </si>
  <si>
    <t xml:space="preserve">ACATATG</t>
  </si>
  <si>
    <t xml:space="preserve">ACCAAGA</t>
  </si>
  <si>
    <t xml:space="preserve">ACCAGCA</t>
  </si>
  <si>
    <t xml:space="preserve">ACCAGCG</t>
  </si>
  <si>
    <t xml:space="preserve">ACCCAAT</t>
  </si>
  <si>
    <t xml:space="preserve">ACCCACC</t>
  </si>
  <si>
    <t xml:space="preserve">ACCCCCA</t>
  </si>
  <si>
    <t xml:space="preserve">ACCCGAC</t>
  </si>
  <si>
    <t xml:space="preserve">ACCCGCT</t>
  </si>
  <si>
    <t xml:space="preserve">ACCCTTT</t>
  </si>
  <si>
    <t xml:space="preserve">ACCGAAG</t>
  </si>
  <si>
    <t xml:space="preserve">ACCGCGC</t>
  </si>
  <si>
    <t xml:space="preserve">ACCGCGG</t>
  </si>
  <si>
    <t xml:space="preserve">ACCGTGT</t>
  </si>
  <si>
    <t xml:space="preserve">ACCTACA</t>
  </si>
  <si>
    <t xml:space="preserve">ACCTATG</t>
  </si>
  <si>
    <t xml:space="preserve">ACCTCCA</t>
  </si>
  <si>
    <t xml:space="preserve">ACGAGTT</t>
  </si>
  <si>
    <t xml:space="preserve">ACGCGCC</t>
  </si>
  <si>
    <t xml:space="preserve">ACGCGGT</t>
  </si>
  <si>
    <t xml:space="preserve">ACGGTCT</t>
  </si>
  <si>
    <t xml:space="preserve">ACGTAAT</t>
  </si>
  <si>
    <t xml:space="preserve">ACGTTCG</t>
  </si>
  <si>
    <t xml:space="preserve">ACTAGCA</t>
  </si>
  <si>
    <t xml:space="preserve">ACTATAC</t>
  </si>
  <si>
    <t xml:space="preserve">ACTCGCC</t>
  </si>
  <si>
    <t xml:space="preserve">ACTGACC</t>
  </si>
  <si>
    <t xml:space="preserve">ACTGACT</t>
  </si>
  <si>
    <t xml:space="preserve">ACTTATT</t>
  </si>
  <si>
    <t xml:space="preserve">ACTTGGC</t>
  </si>
  <si>
    <t xml:space="preserve">AGAAGGG</t>
  </si>
  <si>
    <t xml:space="preserve">AGAATTT</t>
  </si>
  <si>
    <t xml:space="preserve">AGACGGG</t>
  </si>
  <si>
    <t xml:space="preserve">AGAGCCC</t>
  </si>
  <si>
    <t xml:space="preserve">AGATGAG</t>
  </si>
  <si>
    <t xml:space="preserve">AGCCCGT</t>
  </si>
  <si>
    <t xml:space="preserve">AGCCTAC</t>
  </si>
  <si>
    <t xml:space="preserve">AGCGAAT</t>
  </si>
  <si>
    <t xml:space="preserve">AGCGGAT</t>
  </si>
  <si>
    <t xml:space="preserve">AGCGGGC</t>
  </si>
  <si>
    <t xml:space="preserve">AGCGTGA</t>
  </si>
  <si>
    <t xml:space="preserve">AGCGTTG</t>
  </si>
  <si>
    <t xml:space="preserve">AGCTAGA</t>
  </si>
  <si>
    <t xml:space="preserve">AGGAGCT</t>
  </si>
  <si>
    <t xml:space="preserve">AGGTGAT</t>
  </si>
  <si>
    <t xml:space="preserve">AGGTGTG</t>
  </si>
  <si>
    <t xml:space="preserve">AGTAGGT</t>
  </si>
  <si>
    <t xml:space="preserve">AGTCGTA</t>
  </si>
  <si>
    <t xml:space="preserve">AGTGCGA</t>
  </si>
  <si>
    <t xml:space="preserve">AGTTAGA</t>
  </si>
  <si>
    <t xml:space="preserve">AGTTGCT</t>
  </si>
  <si>
    <t xml:space="preserve">ATAAGTT</t>
  </si>
  <si>
    <t xml:space="preserve">ATACACT</t>
  </si>
  <si>
    <t xml:space="preserve">ATACCCA</t>
  </si>
  <si>
    <t xml:space="preserve">ATACCTA</t>
  </si>
  <si>
    <t xml:space="preserve">ATAGGTA</t>
  </si>
  <si>
    <t xml:space="preserve">ATATTTT</t>
  </si>
  <si>
    <t xml:space="preserve">ATCATTG</t>
  </si>
  <si>
    <t xml:space="preserve">ATCGAAT</t>
  </si>
  <si>
    <t xml:space="preserve">ATCGGCT</t>
  </si>
  <si>
    <t xml:space="preserve">ATCTGGC</t>
  </si>
  <si>
    <t xml:space="preserve">ATGTAGT</t>
  </si>
  <si>
    <t xml:space="preserve">ATTGCCG</t>
  </si>
  <si>
    <t xml:space="preserve">ATTGGAA</t>
  </si>
  <si>
    <t xml:space="preserve">ATTGGGA</t>
  </si>
  <si>
    <t xml:space="preserve">CAAACTT</t>
  </si>
  <si>
    <t xml:space="preserve">CAACAGA</t>
  </si>
  <si>
    <t xml:space="preserve">CAACCTA</t>
  </si>
  <si>
    <t xml:space="preserve">CAAGAAC</t>
  </si>
  <si>
    <t xml:space="preserve">CAATACC</t>
  </si>
  <si>
    <t xml:space="preserve">CAATCCC</t>
  </si>
  <si>
    <t xml:space="preserve">CAATTTG</t>
  </si>
  <si>
    <t xml:space="preserve">CACAAAG</t>
  </si>
  <si>
    <t xml:space="preserve">CACAGGA</t>
  </si>
  <si>
    <t xml:space="preserve">CAGAGGA</t>
  </si>
  <si>
    <t xml:space="preserve">CAGCCTG</t>
  </si>
  <si>
    <t xml:space="preserve">CAGCTTT</t>
  </si>
  <si>
    <t xml:space="preserve">CAGGAGG</t>
  </si>
  <si>
    <t xml:space="preserve">CAGGCGT</t>
  </si>
  <si>
    <t xml:space="preserve">CAGGGCT</t>
  </si>
  <si>
    <t xml:space="preserve">CAGGGTT</t>
  </si>
  <si>
    <t xml:space="preserve">CATAAAT</t>
  </si>
  <si>
    <t xml:space="preserve">CATCTGC</t>
  </si>
  <si>
    <t xml:space="preserve">CATTCCA</t>
  </si>
  <si>
    <t xml:space="preserve">CCAAAAT</t>
  </si>
  <si>
    <t xml:space="preserve">CCAACAA</t>
  </si>
  <si>
    <t xml:space="preserve">CCAACAT</t>
  </si>
  <si>
    <t xml:space="preserve">CCACGGG</t>
  </si>
  <si>
    <t xml:space="preserve">CCACTAA</t>
  </si>
  <si>
    <t xml:space="preserve">CCAGAGC</t>
  </si>
  <si>
    <t xml:space="preserve">CCAGCGG</t>
  </si>
  <si>
    <t xml:space="preserve">CCAGGAC</t>
  </si>
  <si>
    <t xml:space="preserve">CCAGTGC</t>
  </si>
  <si>
    <t xml:space="preserve">CCCGCTA</t>
  </si>
  <si>
    <t xml:space="preserve">CCCGTTC</t>
  </si>
  <si>
    <t xml:space="preserve">CCCGTTG</t>
  </si>
  <si>
    <t xml:space="preserve">CCCTACA</t>
  </si>
  <si>
    <t xml:space="preserve">CCCTACG</t>
  </si>
  <si>
    <t xml:space="preserve">CCCTCAT</t>
  </si>
  <si>
    <t xml:space="preserve">CCCTCGG</t>
  </si>
  <si>
    <t xml:space="preserve">CCGCCCA</t>
  </si>
  <si>
    <t xml:space="preserve">CCGCGCA</t>
  </si>
  <si>
    <t xml:space="preserve">CCGCGCT</t>
  </si>
  <si>
    <t xml:space="preserve">CCGGCTG</t>
  </si>
  <si>
    <t xml:space="preserve">CCTAAAG</t>
  </si>
  <si>
    <t xml:space="preserve">CCTACGA</t>
  </si>
  <si>
    <t xml:space="preserve">CCTGCAG</t>
  </si>
  <si>
    <t xml:space="preserve">CGAACTG</t>
  </si>
  <si>
    <t xml:space="preserve">CGACCCG</t>
  </si>
  <si>
    <t xml:space="preserve">CGACTGC</t>
  </si>
  <si>
    <t xml:space="preserve">CGCCCCT</t>
  </si>
  <si>
    <t xml:space="preserve">CGCCTGG</t>
  </si>
  <si>
    <t xml:space="preserve">CGCGCCG</t>
  </si>
  <si>
    <t xml:space="preserve">CGCGGAC</t>
  </si>
  <si>
    <t xml:space="preserve">CGCGTCG</t>
  </si>
  <si>
    <t xml:space="preserve">CGGGCTG</t>
  </si>
  <si>
    <t xml:space="preserve">CGGTCTC</t>
  </si>
  <si>
    <t xml:space="preserve">CGGTTGC</t>
  </si>
  <si>
    <t xml:space="preserve">CGTAACC</t>
  </si>
  <si>
    <t xml:space="preserve">CGTCAAC</t>
  </si>
  <si>
    <t xml:space="preserve">CGTCCTA</t>
  </si>
  <si>
    <t xml:space="preserve">CGTTTCT</t>
  </si>
  <si>
    <t xml:space="preserve">CTAACCG</t>
  </si>
  <si>
    <t xml:space="preserve">CTAACGA</t>
  </si>
  <si>
    <t xml:space="preserve">CTAACGC</t>
  </si>
  <si>
    <t xml:space="preserve">CTAATCT</t>
  </si>
  <si>
    <t xml:space="preserve">CTACGAC</t>
  </si>
  <si>
    <t xml:space="preserve">CTAGTCC</t>
  </si>
  <si>
    <t xml:space="preserve">CTAGTTG</t>
  </si>
  <si>
    <t xml:space="preserve">CTATTCA</t>
  </si>
  <si>
    <t xml:space="preserve">CTCAAGC</t>
  </si>
  <si>
    <t xml:space="preserve">CTCACGG</t>
  </si>
  <si>
    <t xml:space="preserve">CTCCGAC</t>
  </si>
  <si>
    <t xml:space="preserve">CTCCGAT</t>
  </si>
  <si>
    <t xml:space="preserve">CTCCGGT</t>
  </si>
  <si>
    <t xml:space="preserve">CTCTATA</t>
  </si>
  <si>
    <t xml:space="preserve">CTCTCAA</t>
  </si>
  <si>
    <t xml:space="preserve">CTGGGCA</t>
  </si>
  <si>
    <t xml:space="preserve">CTGTCCG</t>
  </si>
  <si>
    <t xml:space="preserve">CTGTTGT</t>
  </si>
  <si>
    <t xml:space="preserve">CTTAAAG</t>
  </si>
  <si>
    <t xml:space="preserve">CTTAGAG</t>
  </si>
  <si>
    <t xml:space="preserve">CTTCCTT</t>
  </si>
  <si>
    <t xml:space="preserve">CTTCTCG</t>
  </si>
  <si>
    <t xml:space="preserve">CTTGCCT</t>
  </si>
  <si>
    <t xml:space="preserve">CTTTAGC</t>
  </si>
  <si>
    <t xml:space="preserve">CTTTGCA</t>
  </si>
  <si>
    <t xml:space="preserve">CTTTGTG</t>
  </si>
  <si>
    <t xml:space="preserve">CTTTTGG</t>
  </si>
  <si>
    <t xml:space="preserve">CTTTTTG</t>
  </si>
  <si>
    <t xml:space="preserve">GAAAATG</t>
  </si>
  <si>
    <t xml:space="preserve">GAACCCT</t>
  </si>
  <si>
    <t xml:space="preserve">GAACGCG</t>
  </si>
  <si>
    <t xml:space="preserve">GAAGAAT</t>
  </si>
  <si>
    <t xml:space="preserve">GAAGGGC</t>
  </si>
  <si>
    <t xml:space="preserve">GAATTAT</t>
  </si>
  <si>
    <t xml:space="preserve">GACAAAC</t>
  </si>
  <si>
    <t xml:space="preserve">GACCGGC</t>
  </si>
  <si>
    <t xml:space="preserve">GACCTCC</t>
  </si>
  <si>
    <t xml:space="preserve">GACTAAT</t>
  </si>
  <si>
    <t xml:space="preserve">GACTGCC</t>
  </si>
  <si>
    <t xml:space="preserve">GACTTTC</t>
  </si>
  <si>
    <t xml:space="preserve">GAGGCAT</t>
  </si>
  <si>
    <t xml:space="preserve">GAGGCGA</t>
  </si>
  <si>
    <t xml:space="preserve">GAGGTAC</t>
  </si>
  <si>
    <t xml:space="preserve">GAGTTCA</t>
  </si>
  <si>
    <t xml:space="preserve">GAGTTTT</t>
  </si>
  <si>
    <t xml:space="preserve">GATAGAA</t>
  </si>
  <si>
    <t xml:space="preserve">GATCCAC</t>
  </si>
  <si>
    <t xml:space="preserve">GATCCCC</t>
  </si>
  <si>
    <t xml:space="preserve">GATCCTC</t>
  </si>
  <si>
    <t xml:space="preserve">GATGCCT</t>
  </si>
  <si>
    <t xml:space="preserve">GATGGAA</t>
  </si>
  <si>
    <t xml:space="preserve">GATGTAT</t>
  </si>
  <si>
    <t xml:space="preserve">GATGTCC</t>
  </si>
  <si>
    <t xml:space="preserve">GATTAAA</t>
  </si>
  <si>
    <t xml:space="preserve">GATTCCG</t>
  </si>
  <si>
    <t xml:space="preserve">GATTCGG</t>
  </si>
  <si>
    <t xml:space="preserve">GATTCTC</t>
  </si>
  <si>
    <t xml:space="preserve">GCAAACC</t>
  </si>
  <si>
    <t xml:space="preserve">GCAATGC</t>
  </si>
  <si>
    <t xml:space="preserve">GCAGGCG</t>
  </si>
  <si>
    <t xml:space="preserve">GCATAAT</t>
  </si>
  <si>
    <t xml:space="preserve">GCATACG</t>
  </si>
  <si>
    <t xml:space="preserve">GCATGCG</t>
  </si>
  <si>
    <t xml:space="preserve">GCATTAA</t>
  </si>
  <si>
    <t xml:space="preserve">GCCACAA</t>
  </si>
  <si>
    <t xml:space="preserve">GCCAGGT</t>
  </si>
  <si>
    <t xml:space="preserve">GCCCAGC</t>
  </si>
  <si>
    <t xml:space="preserve">GCCCCTG</t>
  </si>
  <si>
    <t xml:space="preserve">GCCCTTT</t>
  </si>
  <si>
    <t xml:space="preserve">GCCGCTT</t>
  </si>
  <si>
    <t xml:space="preserve">GCCTCTA</t>
  </si>
  <si>
    <t xml:space="preserve">GCCTCTG</t>
  </si>
  <si>
    <t xml:space="preserve">GCCTTGC</t>
  </si>
  <si>
    <t xml:space="preserve">GCCTTGT</t>
  </si>
  <si>
    <t xml:space="preserve">GCGAGAA</t>
  </si>
  <si>
    <t xml:space="preserve">GCGCCGG</t>
  </si>
  <si>
    <t xml:space="preserve">GCGCTAC</t>
  </si>
  <si>
    <t xml:space="preserve">GCGCTCT</t>
  </si>
  <si>
    <t xml:space="preserve">GCGCTGG</t>
  </si>
  <si>
    <t xml:space="preserve">GCGGAAG</t>
  </si>
  <si>
    <t xml:space="preserve">GCGGTGA</t>
  </si>
  <si>
    <t xml:space="preserve">GCTAGTT</t>
  </si>
  <si>
    <t xml:space="preserve">GCTATTC</t>
  </si>
  <si>
    <t xml:space="preserve">GCTCCGA</t>
  </si>
  <si>
    <t xml:space="preserve">GCTTCAA</t>
  </si>
  <si>
    <t xml:space="preserve">GCTTCAG</t>
  </si>
  <si>
    <t xml:space="preserve">GCTTCGA</t>
  </si>
  <si>
    <t xml:space="preserve">GGACCAG</t>
  </si>
  <si>
    <t xml:space="preserve">GGATACT</t>
  </si>
  <si>
    <t xml:space="preserve">GGATTGC</t>
  </si>
  <si>
    <t xml:space="preserve">GGCCATA</t>
  </si>
  <si>
    <t xml:space="preserve">GGCCGTA</t>
  </si>
  <si>
    <t xml:space="preserve">GGCGGCA</t>
  </si>
  <si>
    <t xml:space="preserve">GGCTGAT</t>
  </si>
  <si>
    <t xml:space="preserve">GGCTTCC</t>
  </si>
  <si>
    <t xml:space="preserve">GGGATTC</t>
  </si>
  <si>
    <t xml:space="preserve">GGGATTG</t>
  </si>
  <si>
    <t xml:space="preserve">GGGCTGT</t>
  </si>
  <si>
    <t xml:space="preserve">GGGGCGT</t>
  </si>
  <si>
    <t xml:space="preserve">GGGGTGC</t>
  </si>
  <si>
    <t xml:space="preserve">GGGTGAT</t>
  </si>
  <si>
    <t xml:space="preserve">GGGTTCT</t>
  </si>
  <si>
    <t xml:space="preserve">GGTAAAC</t>
  </si>
  <si>
    <t xml:space="preserve">GGTAAAG</t>
  </si>
  <si>
    <t xml:space="preserve">GGTAAGC</t>
  </si>
  <si>
    <t xml:space="preserve">GGTAATC</t>
  </si>
  <si>
    <t xml:space="preserve">GGTAGTC</t>
  </si>
  <si>
    <t xml:space="preserve">GGTTAGC</t>
  </si>
  <si>
    <t xml:space="preserve">GGTTAGG</t>
  </si>
  <si>
    <t xml:space="preserve">GGTTCAG</t>
  </si>
  <si>
    <t xml:space="preserve">GGTTCCT</t>
  </si>
  <si>
    <t xml:space="preserve">GTACAAA</t>
  </si>
  <si>
    <t xml:space="preserve">GTACCGC</t>
  </si>
  <si>
    <t xml:space="preserve">GTACGTA</t>
  </si>
  <si>
    <t xml:space="preserve">GTACTTG</t>
  </si>
  <si>
    <t xml:space="preserve">GTAGATG</t>
  </si>
  <si>
    <t xml:space="preserve">GTATGGC</t>
  </si>
  <si>
    <t xml:space="preserve">GTCAACT</t>
  </si>
  <si>
    <t xml:space="preserve">GTCAATC</t>
  </si>
  <si>
    <t xml:space="preserve">GTCCAGC</t>
  </si>
  <si>
    <t xml:space="preserve">GTCGAAC</t>
  </si>
  <si>
    <t xml:space="preserve">GTCGAGT</t>
  </si>
  <si>
    <t xml:space="preserve">GTCGCTC</t>
  </si>
  <si>
    <t xml:space="preserve">GTCGTTC</t>
  </si>
  <si>
    <t xml:space="preserve">GTGAAAA</t>
  </si>
  <si>
    <t xml:space="preserve">GTGACCT</t>
  </si>
  <si>
    <t xml:space="preserve">GTGCATT</t>
  </si>
  <si>
    <t xml:space="preserve">GTGCCCG</t>
  </si>
  <si>
    <t xml:space="preserve">GTGCCGA</t>
  </si>
  <si>
    <t xml:space="preserve">GTGCGAC</t>
  </si>
  <si>
    <t xml:space="preserve">GTGTAAA</t>
  </si>
  <si>
    <t xml:space="preserve">GTTAATA</t>
  </si>
  <si>
    <t xml:space="preserve">GTTCCCC</t>
  </si>
  <si>
    <t xml:space="preserve">GTTGAAA</t>
  </si>
  <si>
    <t xml:space="preserve">GTTGAAG</t>
  </si>
  <si>
    <t xml:space="preserve">GTTGCTT</t>
  </si>
  <si>
    <t xml:space="preserve">GTTGGCT</t>
  </si>
  <si>
    <t xml:space="preserve">GTTTACG</t>
  </si>
  <si>
    <t xml:space="preserve">GTTTGGG</t>
  </si>
  <si>
    <t xml:space="preserve">TAAACGC</t>
  </si>
  <si>
    <t xml:space="preserve">TAAATTG</t>
  </si>
  <si>
    <t xml:space="preserve">TAAGCAA</t>
  </si>
  <si>
    <t xml:space="preserve">TAAGCGT</t>
  </si>
  <si>
    <t xml:space="preserve">TAAGGCA</t>
  </si>
  <si>
    <t xml:space="preserve">TAATAAC</t>
  </si>
  <si>
    <t xml:space="preserve">TAATAGC</t>
  </si>
  <si>
    <t xml:space="preserve">TAATCCA</t>
  </si>
  <si>
    <t xml:space="preserve">TAATCGA</t>
  </si>
  <si>
    <t xml:space="preserve">TACAGCC</t>
  </si>
  <si>
    <t xml:space="preserve">TACATCC</t>
  </si>
  <si>
    <t xml:space="preserve">TACATCT</t>
  </si>
  <si>
    <t xml:space="preserve">TACCGCC</t>
  </si>
  <si>
    <t xml:space="preserve">TACGAAT</t>
  </si>
  <si>
    <t xml:space="preserve">TAGCTAA</t>
  </si>
  <si>
    <t xml:space="preserve">TAGGACT</t>
  </si>
  <si>
    <t xml:space="preserve">TAGTATC</t>
  </si>
  <si>
    <t xml:space="preserve">TAGTCCC</t>
  </si>
  <si>
    <t xml:space="preserve">TAGTTCT</t>
  </si>
  <si>
    <t xml:space="preserve">TATAGTG</t>
  </si>
  <si>
    <t xml:space="preserve">TATATAT</t>
  </si>
  <si>
    <t xml:space="preserve">TATCCGA</t>
  </si>
  <si>
    <t xml:space="preserve">TATCTTC</t>
  </si>
  <si>
    <t xml:space="preserve">TATGGCT</t>
  </si>
  <si>
    <t xml:space="preserve">TATGTGG</t>
  </si>
  <si>
    <t xml:space="preserve">TCAATAA</t>
  </si>
  <si>
    <t xml:space="preserve">TCACAAA</t>
  </si>
  <si>
    <t xml:space="preserve">TCAGGGT</t>
  </si>
  <si>
    <t xml:space="preserve">TCATCGT</t>
  </si>
  <si>
    <t xml:space="preserve">TCCACGA</t>
  </si>
  <si>
    <t xml:space="preserve">TCCATCA</t>
  </si>
  <si>
    <t xml:space="preserve">TCCCTTC</t>
  </si>
  <si>
    <t xml:space="preserve">TCCGTTG</t>
  </si>
  <si>
    <t xml:space="preserve">TCCTGTC</t>
  </si>
  <si>
    <t xml:space="preserve">TCGAGAT</t>
  </si>
  <si>
    <t xml:space="preserve">TCGAGGC</t>
  </si>
  <si>
    <t xml:space="preserve">TCGCCTC</t>
  </si>
  <si>
    <t xml:space="preserve">TCGGAGC</t>
  </si>
  <si>
    <t xml:space="preserve">TCTATGG</t>
  </si>
  <si>
    <t xml:space="preserve">TCTCGTT</t>
  </si>
  <si>
    <t xml:space="preserve">TCTGCAT</t>
  </si>
  <si>
    <t xml:space="preserve">TCTGGCT</t>
  </si>
  <si>
    <t xml:space="preserve">TCTGTTC</t>
  </si>
  <si>
    <t xml:space="preserve">TGAAGAT</t>
  </si>
  <si>
    <t xml:space="preserve">TGAGTTC</t>
  </si>
  <si>
    <t xml:space="preserve">TGATAGA</t>
  </si>
  <si>
    <t xml:space="preserve">TGATATC</t>
  </si>
  <si>
    <t xml:space="preserve">TGATGCT</t>
  </si>
  <si>
    <t xml:space="preserve">TGATGGC</t>
  </si>
  <si>
    <t xml:space="preserve">TGCAAGC</t>
  </si>
  <si>
    <t xml:space="preserve">TGCTCCC</t>
  </si>
  <si>
    <t xml:space="preserve">TGGCGTT</t>
  </si>
  <si>
    <t xml:space="preserve">TGGGCGG</t>
  </si>
  <si>
    <t xml:space="preserve">TGGGCTT</t>
  </si>
  <si>
    <t xml:space="preserve">TGGTCGT</t>
  </si>
  <si>
    <t xml:space="preserve">TGTATCT</t>
  </si>
  <si>
    <t xml:space="preserve">TGTGACT</t>
  </si>
  <si>
    <t xml:space="preserve">TGTGCCC</t>
  </si>
  <si>
    <t xml:space="preserve">TGTGGGT</t>
  </si>
  <si>
    <t xml:space="preserve">TGTTCAG</t>
  </si>
  <si>
    <t xml:space="preserve">TGTTCCA</t>
  </si>
  <si>
    <t xml:space="preserve">TGTTGGG</t>
  </si>
  <si>
    <t xml:space="preserve">TTAAAGG</t>
  </si>
  <si>
    <t xml:space="preserve">TTAACTT</t>
  </si>
  <si>
    <t xml:space="preserve">TTAAGCT</t>
  </si>
  <si>
    <t xml:space="preserve">TTAATAA</t>
  </si>
  <si>
    <t xml:space="preserve">TTAATCC</t>
  </si>
  <si>
    <t xml:space="preserve">TTACTCT</t>
  </si>
  <si>
    <t xml:space="preserve">TTAGAGA</t>
  </si>
  <si>
    <t xml:space="preserve">TTAGTAC</t>
  </si>
  <si>
    <t xml:space="preserve">TTATTGC</t>
  </si>
  <si>
    <t xml:space="preserve">TTCACCT</t>
  </si>
  <si>
    <t xml:space="preserve">TTCCCTT</t>
  </si>
  <si>
    <t xml:space="preserve">TTCCTCT</t>
  </si>
  <si>
    <t xml:space="preserve">TTCTGCG</t>
  </si>
  <si>
    <t xml:space="preserve">TTGAACC</t>
  </si>
  <si>
    <t xml:space="preserve">TTGAGGG</t>
  </si>
  <si>
    <t xml:space="preserve">TTGCAGC</t>
  </si>
  <si>
    <t xml:space="preserve">TTGCGTC</t>
  </si>
  <si>
    <t xml:space="preserve">TTGCTAG</t>
  </si>
  <si>
    <t xml:space="preserve">TTGGCTG</t>
  </si>
  <si>
    <t xml:space="preserve">TTGGGCT</t>
  </si>
  <si>
    <t xml:space="preserve">TTGTGCC</t>
  </si>
  <si>
    <t xml:space="preserve">TTTATGG</t>
  </si>
  <si>
    <t xml:space="preserve">TTTCATT</t>
  </si>
  <si>
    <t xml:space="preserve">TTTGACC</t>
  </si>
  <si>
    <t xml:space="preserve">TTTGAGA</t>
  </si>
  <si>
    <t xml:space="preserve">TTTGATC</t>
  </si>
  <si>
    <t xml:space="preserve">TTTGTCG</t>
  </si>
  <si>
    <t xml:space="preserve">TTTGTTG</t>
  </si>
  <si>
    <t xml:space="preserve">TTTTCTC</t>
  </si>
  <si>
    <t xml:space="preserve">AAAAAGT</t>
  </si>
  <si>
    <t xml:space="preserve">AAAAGCC</t>
  </si>
  <si>
    <t xml:space="preserve">AAAGTAC</t>
  </si>
  <si>
    <t xml:space="preserve">AAAGTGC</t>
  </si>
  <si>
    <t xml:space="preserve">AAATCGT</t>
  </si>
  <si>
    <t xml:space="preserve">AACCTTC</t>
  </si>
  <si>
    <t xml:space="preserve">AACGAAC</t>
  </si>
  <si>
    <t xml:space="preserve">AACGAGG</t>
  </si>
  <si>
    <t xml:space="preserve">AACGGAA</t>
  </si>
  <si>
    <t xml:space="preserve">AACGTAC</t>
  </si>
  <si>
    <t xml:space="preserve">AACTACT</t>
  </si>
  <si>
    <t xml:space="preserve">AACTCTC</t>
  </si>
  <si>
    <t xml:space="preserve">AAGCAGG</t>
  </si>
  <si>
    <t xml:space="preserve">AAGCCTT</t>
  </si>
  <si>
    <t xml:space="preserve">AAGGCCC</t>
  </si>
  <si>
    <t xml:space="preserve">AAGGGTA</t>
  </si>
  <si>
    <t xml:space="preserve">AAGTTAG</t>
  </si>
  <si>
    <t xml:space="preserve">AAGTTCT</t>
  </si>
  <si>
    <t xml:space="preserve">AATAACG</t>
  </si>
  <si>
    <t xml:space="preserve">AATAAGT</t>
  </si>
  <si>
    <t xml:space="preserve">AATATGC</t>
  </si>
  <si>
    <t xml:space="preserve">AATGACT</t>
  </si>
  <si>
    <t xml:space="preserve">ACAAACA</t>
  </si>
  <si>
    <t xml:space="preserve">ACAACTG</t>
  </si>
  <si>
    <t xml:space="preserve">ACAGGAT</t>
  </si>
  <si>
    <t xml:space="preserve">ACAGGCC</t>
  </si>
  <si>
    <t xml:space="preserve">ACATCTA</t>
  </si>
  <si>
    <t xml:space="preserve">ACCATCC</t>
  </si>
  <si>
    <t xml:space="preserve">ACCGGAA</t>
  </si>
  <si>
    <t xml:space="preserve">ACCGGTG</t>
  </si>
  <si>
    <t xml:space="preserve">ACCGTGA</t>
  </si>
  <si>
    <t xml:space="preserve">ACCTCGA</t>
  </si>
  <si>
    <t xml:space="preserve">ACCTTTT</t>
  </si>
  <si>
    <t xml:space="preserve">ACGCCAA</t>
  </si>
  <si>
    <t xml:space="preserve">ACGCTGC</t>
  </si>
  <si>
    <t xml:space="preserve">ACTAACG</t>
  </si>
  <si>
    <t xml:space="preserve">ACTATAA</t>
  </si>
  <si>
    <t xml:space="preserve">ACTATAG</t>
  </si>
  <si>
    <t xml:space="preserve">ACTCAAG</t>
  </si>
  <si>
    <t xml:space="preserve">ACTGTTC</t>
  </si>
  <si>
    <t xml:space="preserve">AGAAGAC</t>
  </si>
  <si>
    <t xml:space="preserve">AGACGAA</t>
  </si>
  <si>
    <t xml:space="preserve">AGAGAGA</t>
  </si>
  <si>
    <t xml:space="preserve">AGAGTTC</t>
  </si>
  <si>
    <t xml:space="preserve">AGCAGCG</t>
  </si>
  <si>
    <t xml:space="preserve">AGCAGGT</t>
  </si>
  <si>
    <t xml:space="preserve">AGCATAA</t>
  </si>
  <si>
    <t xml:space="preserve">AGCCGAC</t>
  </si>
  <si>
    <t xml:space="preserve">AGCGAGC</t>
  </si>
  <si>
    <t xml:space="preserve">AGCTAAT</t>
  </si>
  <si>
    <t xml:space="preserve">AGGACGA</t>
  </si>
  <si>
    <t xml:space="preserve">AGGCATG</t>
  </si>
  <si>
    <t xml:space="preserve">AGGTAGG</t>
  </si>
  <si>
    <t xml:space="preserve">AGTCGAA</t>
  </si>
  <si>
    <t xml:space="preserve">AGTCGGA</t>
  </si>
  <si>
    <t xml:space="preserve">AGTGATT</t>
  </si>
  <si>
    <t xml:space="preserve">AGTTCGG</t>
  </si>
  <si>
    <t xml:space="preserve">ATAACGA</t>
  </si>
  <si>
    <t xml:space="preserve">ATAACGG</t>
  </si>
  <si>
    <t xml:space="preserve">ATACTAC</t>
  </si>
  <si>
    <t xml:space="preserve">ATACTGT</t>
  </si>
  <si>
    <t xml:space="preserve">ATAGACC</t>
  </si>
  <si>
    <t xml:space="preserve">ATAGCGG</t>
  </si>
  <si>
    <t xml:space="preserve">ATAGCTA</t>
  </si>
  <si>
    <t xml:space="preserve">ATAGTGT</t>
  </si>
  <si>
    <t xml:space="preserve">ATATAGT</t>
  </si>
  <si>
    <t xml:space="preserve">ATATGAT</t>
  </si>
  <si>
    <t xml:space="preserve">ATCGATA</t>
  </si>
  <si>
    <t xml:space="preserve">ATCGGAG</t>
  </si>
  <si>
    <t xml:space="preserve">ATGAATT</t>
  </si>
  <si>
    <t xml:space="preserve">ATGGGGG</t>
  </si>
  <si>
    <t xml:space="preserve">ATGTGGA</t>
  </si>
  <si>
    <t xml:space="preserve">ATTAAAG</t>
  </si>
  <si>
    <t xml:space="preserve">ATTCATC</t>
  </si>
  <si>
    <t xml:space="preserve">ATTCCCG</t>
  </si>
  <si>
    <t xml:space="preserve">ATTGTGC</t>
  </si>
  <si>
    <t xml:space="preserve">CAAAAAC</t>
  </si>
  <si>
    <t xml:space="preserve">CAAAACA</t>
  </si>
  <si>
    <t xml:space="preserve">CAACAAT</t>
  </si>
  <si>
    <t xml:space="preserve">CAACATG</t>
  </si>
  <si>
    <t xml:space="preserve">CAACGCT</t>
  </si>
  <si>
    <t xml:space="preserve">CAACGGG</t>
  </si>
  <si>
    <t xml:space="preserve">CAACTTA</t>
  </si>
  <si>
    <t xml:space="preserve">CACAAAC</t>
  </si>
  <si>
    <t xml:space="preserve">CACGGGG</t>
  </si>
  <si>
    <t xml:space="preserve">CACTTAA</t>
  </si>
  <si>
    <t xml:space="preserve">CAGAAGA</t>
  </si>
  <si>
    <t xml:space="preserve">CAGAAGC</t>
  </si>
  <si>
    <t xml:space="preserve">CAGAGAA</t>
  </si>
  <si>
    <t xml:space="preserve">CAGATTA</t>
  </si>
  <si>
    <t xml:space="preserve">CATATAG</t>
  </si>
  <si>
    <t xml:space="preserve">CATGCGC</t>
  </si>
  <si>
    <t xml:space="preserve">CCACTTG</t>
  </si>
  <si>
    <t xml:space="preserve">CCAGAGT</t>
  </si>
  <si>
    <t xml:space="preserve">CCAGCTT</t>
  </si>
  <si>
    <t xml:space="preserve">CCAGGGC</t>
  </si>
  <si>
    <t xml:space="preserve">CCAGGTA</t>
  </si>
  <si>
    <t xml:space="preserve">CCAGTTG</t>
  </si>
  <si>
    <t xml:space="preserve">CCATAAG</t>
  </si>
  <si>
    <t xml:space="preserve">CCATATC</t>
  </si>
  <si>
    <t xml:space="preserve">CCATTAA</t>
  </si>
  <si>
    <t xml:space="preserve">CCCAAAA</t>
  </si>
  <si>
    <t xml:space="preserve">CCCATCC</t>
  </si>
  <si>
    <t xml:space="preserve">CCCGATT</t>
  </si>
  <si>
    <t xml:space="preserve">CCCTTCT</t>
  </si>
  <si>
    <t xml:space="preserve">CCGTAGC</t>
  </si>
  <si>
    <t xml:space="preserve">CCGTTCG</t>
  </si>
  <si>
    <t xml:space="preserve">CCGTTTA</t>
  </si>
  <si>
    <t xml:space="preserve">CCTATCA</t>
  </si>
  <si>
    <t xml:space="preserve">CCTGCGA</t>
  </si>
  <si>
    <t xml:space="preserve">CCTGGCA</t>
  </si>
  <si>
    <t xml:space="preserve">CCTTTCG</t>
  </si>
  <si>
    <t xml:space="preserve">CGAACAA</t>
  </si>
  <si>
    <t xml:space="preserve">CGAACAG</t>
  </si>
  <si>
    <t xml:space="preserve">CGAGTTT</t>
  </si>
  <si>
    <t xml:space="preserve">CGATTGT</t>
  </si>
  <si>
    <t xml:space="preserve">CGCCGTC</t>
  </si>
  <si>
    <t xml:space="preserve">CGCTAGG</t>
  </si>
  <si>
    <t xml:space="preserve">CGCTCCC</t>
  </si>
  <si>
    <t xml:space="preserve">CGCTCGG</t>
  </si>
  <si>
    <t xml:space="preserve">CGGAAGA</t>
  </si>
  <si>
    <t xml:space="preserve">CGGCAAA</t>
  </si>
  <si>
    <t xml:space="preserve">CGGCATG</t>
  </si>
  <si>
    <t xml:space="preserve">CGGCCGC</t>
  </si>
  <si>
    <t xml:space="preserve">CGGCTTA</t>
  </si>
  <si>
    <t xml:space="preserve">CGGGGTG</t>
  </si>
  <si>
    <t xml:space="preserve">CGGTCAG</t>
  </si>
  <si>
    <t xml:space="preserve">CGGTGAA</t>
  </si>
  <si>
    <t xml:space="preserve">CGTAAAG</t>
  </si>
  <si>
    <t xml:space="preserve">CGTACCC</t>
  </si>
  <si>
    <t xml:space="preserve">CGTCCCT</t>
  </si>
  <si>
    <t xml:space="preserve">CGTCTTA</t>
  </si>
  <si>
    <t xml:space="preserve">CGTGCGT</t>
  </si>
  <si>
    <t xml:space="preserve">CGTGGTT</t>
  </si>
  <si>
    <t xml:space="preserve">CGTTACC</t>
  </si>
  <si>
    <t xml:space="preserve">CGTTCTA</t>
  </si>
  <si>
    <t xml:space="preserve">CTATACT</t>
  </si>
  <si>
    <t xml:space="preserve">CTATCAT</t>
  </si>
  <si>
    <t xml:space="preserve">CTATCTA</t>
  </si>
  <si>
    <t xml:space="preserve">CTATTCT</t>
  </si>
  <si>
    <t xml:space="preserve">CTCAGCT</t>
  </si>
  <si>
    <t xml:space="preserve">CTCCAAA</t>
  </si>
  <si>
    <t xml:space="preserve">CTCCCAT</t>
  </si>
  <si>
    <t xml:space="preserve">CTCGCAC</t>
  </si>
  <si>
    <t xml:space="preserve">CTGGCAT</t>
  </si>
  <si>
    <t xml:space="preserve">CTGTGAA</t>
  </si>
  <si>
    <t xml:space="preserve">CTGTTTT</t>
  </si>
  <si>
    <t xml:space="preserve">CTTAGTC</t>
  </si>
  <si>
    <t xml:space="preserve">CTTCAAA</t>
  </si>
  <si>
    <t xml:space="preserve">CTTCCGC</t>
  </si>
  <si>
    <t xml:space="preserve">CTTCGAA</t>
  </si>
  <si>
    <t xml:space="preserve">CTTTTAA</t>
  </si>
  <si>
    <t xml:space="preserve">GAACAGA</t>
  </si>
  <si>
    <t xml:space="preserve">GAACCTT</t>
  </si>
  <si>
    <t xml:space="preserve">GAACGTC</t>
  </si>
  <si>
    <t xml:space="preserve">GAACTAC</t>
  </si>
  <si>
    <t xml:space="preserve">GAACTCA</t>
  </si>
  <si>
    <t xml:space="preserve">GAACTGC</t>
  </si>
  <si>
    <t xml:space="preserve">GAAGATT</t>
  </si>
  <si>
    <t xml:space="preserve">GAAGCAG</t>
  </si>
  <si>
    <t xml:space="preserve">GAAGCGC</t>
  </si>
  <si>
    <t xml:space="preserve">GAAGGAG</t>
  </si>
  <si>
    <t xml:space="preserve">GACGCAG</t>
  </si>
  <si>
    <t xml:space="preserve">GACGCTG</t>
  </si>
  <si>
    <t xml:space="preserve">GACTAAC</t>
  </si>
  <si>
    <t xml:space="preserve">GAGCATT</t>
  </si>
  <si>
    <t xml:space="preserve">GAGCGCA</t>
  </si>
  <si>
    <t xml:space="preserve">GAGCGCC</t>
  </si>
  <si>
    <t xml:space="preserve">GAGGCCT</t>
  </si>
  <si>
    <t xml:space="preserve">GAGGCGG</t>
  </si>
  <si>
    <t xml:space="preserve">GATAAGG</t>
  </si>
  <si>
    <t xml:space="preserve">GATACAA</t>
  </si>
  <si>
    <t xml:space="preserve">GATCTTT</t>
  </si>
  <si>
    <t xml:space="preserve">GATGCGC</t>
  </si>
  <si>
    <t xml:space="preserve">GATGCTT</t>
  </si>
  <si>
    <t xml:space="preserve">GATGGGC</t>
  </si>
  <si>
    <t xml:space="preserve">GATGTCG</t>
  </si>
  <si>
    <t xml:space="preserve">GATGTGG</t>
  </si>
  <si>
    <t xml:space="preserve">GATTAGG</t>
  </si>
  <si>
    <t xml:space="preserve">GATTTCA</t>
  </si>
  <si>
    <t xml:space="preserve">GCAGCCT</t>
  </si>
  <si>
    <t xml:space="preserve">GCAGGGA</t>
  </si>
  <si>
    <t xml:space="preserve">GCCCACT</t>
  </si>
  <si>
    <t xml:space="preserve">GCCCAGT</t>
  </si>
  <si>
    <t xml:space="preserve">GCCCGGT</t>
  </si>
  <si>
    <t xml:space="preserve">GCCTTCT</t>
  </si>
  <si>
    <t xml:space="preserve">GCCTTTC</t>
  </si>
  <si>
    <t xml:space="preserve">GCGAGAC</t>
  </si>
  <si>
    <t xml:space="preserve">GCGCCAA</t>
  </si>
  <si>
    <t xml:space="preserve">GCGGGCG</t>
  </si>
  <si>
    <t xml:space="preserve">GCGTTAT</t>
  </si>
  <si>
    <t xml:space="preserve">GCGTTCA</t>
  </si>
  <si>
    <t xml:space="preserve">GCTACGG</t>
  </si>
  <si>
    <t xml:space="preserve">GCTAGTG</t>
  </si>
  <si>
    <t xml:space="preserve">GCTCGTC</t>
  </si>
  <si>
    <t xml:space="preserve">GCTTGCA</t>
  </si>
  <si>
    <t xml:space="preserve">GCTTTCG</t>
  </si>
  <si>
    <t xml:space="preserve">GGAACTA</t>
  </si>
  <si>
    <t xml:space="preserve">GGACGCA</t>
  </si>
  <si>
    <t xml:space="preserve">GGAGCTC</t>
  </si>
  <si>
    <t xml:space="preserve">GGATACC</t>
  </si>
  <si>
    <t xml:space="preserve">GGATGAG</t>
  </si>
  <si>
    <t xml:space="preserve">GGCCATC</t>
  </si>
  <si>
    <t xml:space="preserve">GGCCCGC</t>
  </si>
  <si>
    <t xml:space="preserve">GGCCTTT</t>
  </si>
  <si>
    <t xml:space="preserve">GGCGGAT</t>
  </si>
  <si>
    <t xml:space="preserve">GGCGGCT</t>
  </si>
  <si>
    <t xml:space="preserve">GGCTCGT</t>
  </si>
  <si>
    <t xml:space="preserve">GGGAAGA</t>
  </si>
  <si>
    <t xml:space="preserve">GGGACCG</t>
  </si>
  <si>
    <t xml:space="preserve">GGGACGT</t>
  </si>
  <si>
    <t xml:space="preserve">GGGCCCC</t>
  </si>
  <si>
    <t xml:space="preserve">GGGCCTG</t>
  </si>
  <si>
    <t xml:space="preserve">GGGCGCA</t>
  </si>
  <si>
    <t xml:space="preserve">GGGTCTA</t>
  </si>
  <si>
    <t xml:space="preserve">GGGTGCC</t>
  </si>
  <si>
    <t xml:space="preserve">GGTAGCA</t>
  </si>
  <si>
    <t xml:space="preserve">GGTCCGA</t>
  </si>
  <si>
    <t xml:space="preserve">GGTCTAA</t>
  </si>
  <si>
    <t xml:space="preserve">GGTCTAC</t>
  </si>
  <si>
    <t xml:space="preserve">GGTGAAT</t>
  </si>
  <si>
    <t xml:space="preserve">GGTTTTC</t>
  </si>
  <si>
    <t xml:space="preserve">GTAATTA</t>
  </si>
  <si>
    <t xml:space="preserve">GTACTCG</t>
  </si>
  <si>
    <t xml:space="preserve">GTATACC</t>
  </si>
  <si>
    <t xml:space="preserve">GTATCTT</t>
  </si>
  <si>
    <t xml:space="preserve">GTCAAGT</t>
  </si>
  <si>
    <t xml:space="preserve">GTCTTTA</t>
  </si>
  <si>
    <t xml:space="preserve">GTGACTG</t>
  </si>
  <si>
    <t xml:space="preserve">GTGGGAC</t>
  </si>
  <si>
    <t xml:space="preserve">GTTCCCG</t>
  </si>
  <si>
    <t xml:space="preserve">GTTCCGG</t>
  </si>
  <si>
    <t xml:space="preserve">GTTCGAG</t>
  </si>
  <si>
    <t xml:space="preserve">TAAACTA</t>
  </si>
  <si>
    <t xml:space="preserve">TAACCAT</t>
  </si>
  <si>
    <t xml:space="preserve">TAACGAT</t>
  </si>
  <si>
    <t xml:space="preserve">TAACGTG</t>
  </si>
  <si>
    <t xml:space="preserve">TAAGAAA</t>
  </si>
  <si>
    <t xml:space="preserve">TAAGATC</t>
  </si>
  <si>
    <t xml:space="preserve">TAAGTCG</t>
  </si>
  <si>
    <t xml:space="preserve">TAATGTA</t>
  </si>
  <si>
    <t xml:space="preserve">TACAACA</t>
  </si>
  <si>
    <t xml:space="preserve">TACAACG</t>
  </si>
  <si>
    <t xml:space="preserve">TACCGAA</t>
  </si>
  <si>
    <t xml:space="preserve">TACCTAA</t>
  </si>
  <si>
    <t xml:space="preserve">TACCTGG</t>
  </si>
  <si>
    <t xml:space="preserve">TAGACAA</t>
  </si>
  <si>
    <t xml:space="preserve">TAGGTCT</t>
  </si>
  <si>
    <t xml:space="preserve">TAGTATA</t>
  </si>
  <si>
    <t xml:space="preserve">TATCAGA</t>
  </si>
  <si>
    <t xml:space="preserve">TATCTCT</t>
  </si>
  <si>
    <t xml:space="preserve">TATGGTA</t>
  </si>
  <si>
    <t xml:space="preserve">TATTCTA</t>
  </si>
  <si>
    <t xml:space="preserve">TATTTCA</t>
  </si>
  <si>
    <t xml:space="preserve">TCAACAA</t>
  </si>
  <si>
    <t xml:space="preserve">TCAAGTA</t>
  </si>
  <si>
    <t xml:space="preserve">TCAATCA</t>
  </si>
  <si>
    <t xml:space="preserve">TCACGGG</t>
  </si>
  <si>
    <t xml:space="preserve">TCAGCCT</t>
  </si>
  <si>
    <t xml:space="preserve">TCAGGAG</t>
  </si>
  <si>
    <t xml:space="preserve">TCAGGAT</t>
  </si>
  <si>
    <t xml:space="preserve">TCAGGCA</t>
  </si>
  <si>
    <t xml:space="preserve">TCCACAA</t>
  </si>
  <si>
    <t xml:space="preserve">TCCAGCA</t>
  </si>
  <si>
    <t xml:space="preserve">TCCCATA</t>
  </si>
  <si>
    <t xml:space="preserve">TCCCCAG</t>
  </si>
  <si>
    <t xml:space="preserve">TCCCGAA</t>
  </si>
  <si>
    <t xml:space="preserve">TCCCTAG</t>
  </si>
  <si>
    <t xml:space="preserve">TCCCTGT</t>
  </si>
  <si>
    <t xml:space="preserve">TCGACCT</t>
  </si>
  <si>
    <t xml:space="preserve">TCGAGCG</t>
  </si>
  <si>
    <t xml:space="preserve">TCGTGGT</t>
  </si>
  <si>
    <t xml:space="preserve">TCTATTG</t>
  </si>
  <si>
    <t xml:space="preserve">TCTCACT</t>
  </si>
  <si>
    <t xml:space="preserve">TCTGTAT</t>
  </si>
  <si>
    <t xml:space="preserve">TGAAAGT</t>
  </si>
  <si>
    <t xml:space="preserve">TGAACCT</t>
  </si>
  <si>
    <t xml:space="preserve">TGACCCC</t>
  </si>
  <si>
    <t xml:space="preserve">TGAGCCG</t>
  </si>
  <si>
    <t xml:space="preserve">TGATCCG</t>
  </si>
  <si>
    <t xml:space="preserve">TGCCACC</t>
  </si>
  <si>
    <t xml:space="preserve">TGCGAAA</t>
  </si>
  <si>
    <t xml:space="preserve">TGCGATT</t>
  </si>
  <si>
    <t xml:space="preserve">TGGAGCG</t>
  </si>
  <si>
    <t xml:space="preserve">TGGCATG</t>
  </si>
  <si>
    <t xml:space="preserve">TGGCTAC</t>
  </si>
  <si>
    <t xml:space="preserve">TGGCTAT</t>
  </si>
  <si>
    <t xml:space="preserve">TGGGGAA</t>
  </si>
  <si>
    <t xml:space="preserve">TGGTCTG</t>
  </si>
  <si>
    <t xml:space="preserve">TGGTTTG</t>
  </si>
  <si>
    <t xml:space="preserve">TGTCCAC</t>
  </si>
  <si>
    <t xml:space="preserve">TGTCCGA</t>
  </si>
  <si>
    <t xml:space="preserve">TGTCTCT</t>
  </si>
  <si>
    <t xml:space="preserve">TGTGTCC</t>
  </si>
  <si>
    <t xml:space="preserve">TTAAAAT</t>
  </si>
  <si>
    <t xml:space="preserve">TTACGCT</t>
  </si>
  <si>
    <t xml:space="preserve">TTAGACT</t>
  </si>
  <si>
    <t xml:space="preserve">TTAGCCC</t>
  </si>
  <si>
    <t xml:space="preserve">TTAGGAC</t>
  </si>
  <si>
    <t xml:space="preserve">TTATTAG</t>
  </si>
  <si>
    <t xml:space="preserve">TTCACAA</t>
  </si>
  <si>
    <t xml:space="preserve">TTCACAT</t>
  </si>
  <si>
    <t xml:space="preserve">TTCACGC</t>
  </si>
  <si>
    <t xml:space="preserve">TTCCCGA</t>
  </si>
  <si>
    <t xml:space="preserve">TTCCTTT</t>
  </si>
  <si>
    <t xml:space="preserve">TTCGCCT</t>
  </si>
  <si>
    <t xml:space="preserve">TTCGCTA</t>
  </si>
  <si>
    <t xml:space="preserve">TTCGGGT</t>
  </si>
  <si>
    <t xml:space="preserve">TTCTGCA</t>
  </si>
  <si>
    <t xml:space="preserve">TTCTTAC</t>
  </si>
  <si>
    <t xml:space="preserve">TTGACCG</t>
  </si>
  <si>
    <t xml:space="preserve">TTGAGAT</t>
  </si>
  <si>
    <t xml:space="preserve">TTGAGGC</t>
  </si>
  <si>
    <t xml:space="preserve">TTGAGTT</t>
  </si>
  <si>
    <t xml:space="preserve">TTGCTAA</t>
  </si>
  <si>
    <t xml:space="preserve">TTGGGAA</t>
  </si>
  <si>
    <t xml:space="preserve">TTGGGAG</t>
  </si>
  <si>
    <t xml:space="preserve">TTGGTCC</t>
  </si>
  <si>
    <t xml:space="preserve">TTTACGC</t>
  </si>
  <si>
    <t xml:space="preserve">TTTCCTT</t>
  </si>
  <si>
    <t xml:space="preserve">TTTGCCG</t>
  </si>
  <si>
    <t xml:space="preserve">TTTGGAG</t>
  </si>
  <si>
    <t xml:space="preserve">TTTTGCC</t>
  </si>
  <si>
    <t xml:space="preserve">TTTTGGG</t>
  </si>
  <si>
    <t xml:space="preserve">TTTTTCC</t>
  </si>
  <si>
    <t xml:space="preserve">TTTTTGA</t>
  </si>
  <si>
    <t xml:space="preserve">AAAACGT</t>
  </si>
  <si>
    <t xml:space="preserve">AAAATGT</t>
  </si>
  <si>
    <t xml:space="preserve">AAACTGA</t>
  </si>
  <si>
    <t xml:space="preserve">AAACTGT</t>
  </si>
  <si>
    <t xml:space="preserve">AAAGCTT</t>
  </si>
  <si>
    <t xml:space="preserve">AAATCCG</t>
  </si>
  <si>
    <t xml:space="preserve">AAATCTG</t>
  </si>
  <si>
    <t xml:space="preserve">AAATGTC</t>
  </si>
  <si>
    <t xml:space="preserve">AACATCT</t>
  </si>
  <si>
    <t xml:space="preserve">AACCGCT</t>
  </si>
  <si>
    <t xml:space="preserve">AACGCGC</t>
  </si>
  <si>
    <t xml:space="preserve">AACTGAC</t>
  </si>
  <si>
    <t xml:space="preserve">AACTGGC</t>
  </si>
  <si>
    <t xml:space="preserve">AACTGGT</t>
  </si>
  <si>
    <t xml:space="preserve">AACTTTT</t>
  </si>
  <si>
    <t xml:space="preserve">AAGAATT</t>
  </si>
  <si>
    <t xml:space="preserve">AAGACTA</t>
  </si>
  <si>
    <t xml:space="preserve">AAGCAAA</t>
  </si>
  <si>
    <t xml:space="preserve">AAGCGTC</t>
  </si>
  <si>
    <t xml:space="preserve">AAGGTAT</t>
  </si>
  <si>
    <t xml:space="preserve">AAGTTTT</t>
  </si>
  <si>
    <t xml:space="preserve">AATAAAC</t>
  </si>
  <si>
    <t xml:space="preserve">AATAATC</t>
  </si>
  <si>
    <t xml:space="preserve">AATACAT</t>
  </si>
  <si>
    <t xml:space="preserve">AATACTA</t>
  </si>
  <si>
    <t xml:space="preserve">AATAGGT</t>
  </si>
  <si>
    <t xml:space="preserve">AATATGT</t>
  </si>
  <si>
    <t xml:space="preserve">AATCAGC</t>
  </si>
  <si>
    <t xml:space="preserve">AATGAGA</t>
  </si>
  <si>
    <t xml:space="preserve">AATGAGG</t>
  </si>
  <si>
    <t xml:space="preserve">AATGCAG</t>
  </si>
  <si>
    <t xml:space="preserve">AATTAGG</t>
  </si>
  <si>
    <t xml:space="preserve">AATTTTA</t>
  </si>
  <si>
    <t xml:space="preserve">ACAACGT</t>
  </si>
  <si>
    <t xml:space="preserve">ACAAGCG</t>
  </si>
  <si>
    <t xml:space="preserve">ACAAGTG</t>
  </si>
  <si>
    <t xml:space="preserve">ACAATAC</t>
  </si>
  <si>
    <t xml:space="preserve">ACAATCA</t>
  </si>
  <si>
    <t xml:space="preserve">ACCACCT</t>
  </si>
  <si>
    <t xml:space="preserve">ACCCCGG</t>
  </si>
  <si>
    <t xml:space="preserve">ACCCTAA</t>
  </si>
  <si>
    <t xml:space="preserve">ACGAACG</t>
  </si>
  <si>
    <t xml:space="preserve">ACGAGGC</t>
  </si>
  <si>
    <t xml:space="preserve">ACGCACC</t>
  </si>
  <si>
    <t xml:space="preserve">ACGCGCT</t>
  </si>
  <si>
    <t xml:space="preserve">ACGCGGA</t>
  </si>
  <si>
    <t xml:space="preserve">ACGCTTA</t>
  </si>
  <si>
    <t xml:space="preserve">ACGGTAG</t>
  </si>
  <si>
    <t xml:space="preserve">ACGTTAA</t>
  </si>
  <si>
    <t xml:space="preserve">ACTAGGC</t>
  </si>
  <si>
    <t xml:space="preserve">ACTATTG</t>
  </si>
  <si>
    <t xml:space="preserve">ACTTGGA</t>
  </si>
  <si>
    <t xml:space="preserve">AGAAACA</t>
  </si>
  <si>
    <t xml:space="preserve">AGAAGCT</t>
  </si>
  <si>
    <t xml:space="preserve">AGACCAT</t>
  </si>
  <si>
    <t xml:space="preserve">AGACCCC</t>
  </si>
  <si>
    <t xml:space="preserve">AGAGCAA</t>
  </si>
  <si>
    <t xml:space="preserve">AGATGAA</t>
  </si>
  <si>
    <t xml:space="preserve">AGATTGT</t>
  </si>
  <si>
    <t xml:space="preserve">AGATTTT</t>
  </si>
  <si>
    <t xml:space="preserve">AGCACCA</t>
  </si>
  <si>
    <t xml:space="preserve">AGCCACA</t>
  </si>
  <si>
    <t xml:space="preserve">AGCCTCC</t>
  </si>
  <si>
    <t xml:space="preserve">AGCGGAA</t>
  </si>
  <si>
    <t xml:space="preserve">AGCGTTA</t>
  </si>
  <si>
    <t xml:space="preserve">AGCTGTT</t>
  </si>
  <si>
    <t xml:space="preserve">AGCTTTG</t>
  </si>
  <si>
    <t xml:space="preserve">AGGAAAC</t>
  </si>
  <si>
    <t xml:space="preserve">AGGAAAT</t>
  </si>
  <si>
    <t xml:space="preserve">AGGAGAA</t>
  </si>
  <si>
    <t xml:space="preserve">AGGATGC</t>
  </si>
  <si>
    <t xml:space="preserve">AGGCAAC</t>
  </si>
  <si>
    <t xml:space="preserve">AGGCCTG</t>
  </si>
  <si>
    <t xml:space="preserve">AGGGATT</t>
  </si>
  <si>
    <t xml:space="preserve">AGGTAAA</t>
  </si>
  <si>
    <t xml:space="preserve">AGGTCGC</t>
  </si>
  <si>
    <t xml:space="preserve">AGTAGGA</t>
  </si>
  <si>
    <t xml:space="preserve">AGTAGGG</t>
  </si>
  <si>
    <t xml:space="preserve">AGTGGGA</t>
  </si>
  <si>
    <t xml:space="preserve">AGTGTCC</t>
  </si>
  <si>
    <t xml:space="preserve">AGTTCTC</t>
  </si>
  <si>
    <t xml:space="preserve">AGTTGGG</t>
  </si>
  <si>
    <t xml:space="preserve">ATAAGGC</t>
  </si>
  <si>
    <t xml:space="preserve">ATACCTG</t>
  </si>
  <si>
    <t xml:space="preserve">ATAGATA</t>
  </si>
  <si>
    <t xml:space="preserve">ATAGTTA</t>
  </si>
  <si>
    <t xml:space="preserve">ATATCCG</t>
  </si>
  <si>
    <t xml:space="preserve">ATATGGG</t>
  </si>
  <si>
    <t xml:space="preserve">ATATTCC</t>
  </si>
  <si>
    <t xml:space="preserve">ATCACAT</t>
  </si>
  <si>
    <t xml:space="preserve">ATCCACA</t>
  </si>
  <si>
    <t xml:space="preserve">ATCCCTG</t>
  </si>
  <si>
    <t xml:space="preserve">ATCGCCA</t>
  </si>
  <si>
    <t xml:space="preserve">ATCGGTA</t>
  </si>
  <si>
    <t xml:space="preserve">ATCGGTC</t>
  </si>
  <si>
    <t xml:space="preserve">ATCTATC</t>
  </si>
  <si>
    <t xml:space="preserve">ATGCGGC</t>
  </si>
  <si>
    <t xml:space="preserve">ATGGCGC</t>
  </si>
  <si>
    <t xml:space="preserve">ATGGTTC</t>
  </si>
  <si>
    <t xml:space="preserve">ATTACGC</t>
  </si>
  <si>
    <t xml:space="preserve">ATTAGAA</t>
  </si>
  <si>
    <t xml:space="preserve">ATTATCC</t>
  </si>
  <si>
    <t xml:space="preserve">ATTCTCT</t>
  </si>
  <si>
    <t xml:space="preserve">ATTGAAT</t>
  </si>
  <si>
    <t xml:space="preserve">ATTTCGC</t>
  </si>
  <si>
    <t xml:space="preserve">ATTTTAT</t>
  </si>
  <si>
    <t xml:space="preserve">ATTTTTA</t>
  </si>
  <si>
    <t xml:space="preserve">CAAACGA</t>
  </si>
  <si>
    <t xml:space="preserve">CAAATAG</t>
  </si>
  <si>
    <t xml:space="preserve">CAACCTT</t>
  </si>
  <si>
    <t xml:space="preserve">CAACTTC</t>
  </si>
  <si>
    <t xml:space="preserve">CAAGACC</t>
  </si>
  <si>
    <t xml:space="preserve">CAAGCCC</t>
  </si>
  <si>
    <t xml:space="preserve">CAAGTCA</t>
  </si>
  <si>
    <t xml:space="preserve">CACAACA</t>
  </si>
  <si>
    <t xml:space="preserve">CACCATT</t>
  </si>
  <si>
    <t xml:space="preserve">CACTTTT</t>
  </si>
  <si>
    <t xml:space="preserve">CATCCCT</t>
  </si>
  <si>
    <t xml:space="preserve">CATTACG</t>
  </si>
  <si>
    <t xml:space="preserve">CATTATC</t>
  </si>
  <si>
    <t xml:space="preserve">CCAATCG</t>
  </si>
  <si>
    <t xml:space="preserve">CCAATTT</t>
  </si>
  <si>
    <t xml:space="preserve">CCACATC</t>
  </si>
  <si>
    <t xml:space="preserve">CCATGGA</t>
  </si>
  <si>
    <t xml:space="preserve">CCCCAGA</t>
  </si>
  <si>
    <t xml:space="preserve">CCCGTCT</t>
  </si>
  <si>
    <t xml:space="preserve">CCCTCTC</t>
  </si>
  <si>
    <t xml:space="preserve">CCGAATG</t>
  </si>
  <si>
    <t xml:space="preserve">CCGATTG</t>
  </si>
  <si>
    <t xml:space="preserve">CCGCCAA</t>
  </si>
  <si>
    <t xml:space="preserve">CCGCGCC</t>
  </si>
  <si>
    <t xml:space="preserve">CCGCTGG</t>
  </si>
  <si>
    <t xml:space="preserve">CCGGGGG</t>
  </si>
  <si>
    <t xml:space="preserve">CCGTAAA</t>
  </si>
  <si>
    <t xml:space="preserve">CCTACCT</t>
  </si>
  <si>
    <t xml:space="preserve">CCTACGT</t>
  </si>
  <si>
    <t xml:space="preserve">CCTAGAC</t>
  </si>
  <si>
    <t xml:space="preserve">CCTCCAA</t>
  </si>
  <si>
    <t xml:space="preserve">CCTCCGA</t>
  </si>
  <si>
    <t xml:space="preserve">CCTCTGC</t>
  </si>
  <si>
    <t xml:space="preserve">CCTGAGT</t>
  </si>
  <si>
    <t xml:space="preserve">CCTGGCG</t>
  </si>
  <si>
    <t xml:space="preserve">CCTTCCT</t>
  </si>
  <si>
    <t xml:space="preserve">CGAACGG</t>
  </si>
  <si>
    <t xml:space="preserve">CGAATTT</t>
  </si>
  <si>
    <t xml:space="preserve">CGACCCA</t>
  </si>
  <si>
    <t xml:space="preserve">CGACTTG</t>
  </si>
  <si>
    <t xml:space="preserve">CGAGTAC</t>
  </si>
  <si>
    <t xml:space="preserve">CGATAGG</t>
  </si>
  <si>
    <t xml:space="preserve">CGCATTG</t>
  </si>
  <si>
    <t xml:space="preserve">CGCCACG</t>
  </si>
  <si>
    <t xml:space="preserve">CGCGAGG</t>
  </si>
  <si>
    <t xml:space="preserve">CGCTATT</t>
  </si>
  <si>
    <t xml:space="preserve">CGGCCAG</t>
  </si>
  <si>
    <t xml:space="preserve">CGGTCGA</t>
  </si>
  <si>
    <t xml:space="preserve">CGGTTAC</t>
  </si>
  <si>
    <t xml:space="preserve">CGTATTG</t>
  </si>
  <si>
    <t xml:space="preserve">CGTCGGC</t>
  </si>
  <si>
    <t xml:space="preserve">CGTTGGG</t>
  </si>
  <si>
    <t xml:space="preserve">CGTTTTA</t>
  </si>
  <si>
    <t xml:space="preserve">CTACAAT</t>
  </si>
  <si>
    <t xml:space="preserve">CTACACT</t>
  </si>
  <si>
    <t xml:space="preserve">CTAGGCC</t>
  </si>
  <si>
    <t xml:space="preserve">CTCCTTT</t>
  </si>
  <si>
    <t xml:space="preserve">CTGCCCG</t>
  </si>
  <si>
    <t xml:space="preserve">CTGGCGT</t>
  </si>
  <si>
    <t xml:space="preserve">CTGGTCA</t>
  </si>
  <si>
    <t xml:space="preserve">CTGGTGT</t>
  </si>
  <si>
    <t xml:space="preserve">CTGTTAA</t>
  </si>
  <si>
    <t xml:space="preserve">CTTCACC</t>
  </si>
  <si>
    <t xml:space="preserve">CTTGCAT</t>
  </si>
  <si>
    <t xml:space="preserve">CTTTCTT</t>
  </si>
  <si>
    <t xml:space="preserve">GAAAAAG</t>
  </si>
  <si>
    <t xml:space="preserve">GAAACAG</t>
  </si>
  <si>
    <t xml:space="preserve">GAAATAC</t>
  </si>
  <si>
    <t xml:space="preserve">GAAGGGA</t>
  </si>
  <si>
    <t xml:space="preserve">GAAGTCG</t>
  </si>
  <si>
    <t xml:space="preserve">GAAGTGG</t>
  </si>
  <si>
    <t xml:space="preserve">GACCCGA</t>
  </si>
  <si>
    <t xml:space="preserve">GACGAAG</t>
  </si>
  <si>
    <t xml:space="preserve">GACGTAG</t>
  </si>
  <si>
    <t xml:space="preserve">GACTGAC</t>
  </si>
  <si>
    <t xml:space="preserve">GAGACGA</t>
  </si>
  <si>
    <t xml:space="preserve">GAGCCCG</t>
  </si>
  <si>
    <t xml:space="preserve">GAGCTGA</t>
  </si>
  <si>
    <t xml:space="preserve">GAGCTTC</t>
  </si>
  <si>
    <t xml:space="preserve">GAGTGCG</t>
  </si>
  <si>
    <t xml:space="preserve">GATATAT</t>
  </si>
  <si>
    <t xml:space="preserve">GATCGGT</t>
  </si>
  <si>
    <t xml:space="preserve">GATCTCG</t>
  </si>
  <si>
    <t xml:space="preserve">GATGCGA</t>
  </si>
  <si>
    <t xml:space="preserve">GATTGAA</t>
  </si>
  <si>
    <t xml:space="preserve">GATTGAT</t>
  </si>
  <si>
    <t xml:space="preserve">GCACGGA</t>
  </si>
  <si>
    <t xml:space="preserve">GCACGGG</t>
  </si>
  <si>
    <t xml:space="preserve">GCCAAAT</t>
  </si>
  <si>
    <t xml:space="preserve">GCCACCT</t>
  </si>
  <si>
    <t xml:space="preserve">GCCCCTA</t>
  </si>
  <si>
    <t xml:space="preserve">GCCCGAG</t>
  </si>
  <si>
    <t xml:space="preserve">GCCGAAG</t>
  </si>
  <si>
    <t xml:space="preserve">GCCGTTA</t>
  </si>
  <si>
    <t xml:space="preserve">GCGAAAC</t>
  </si>
  <si>
    <t xml:space="preserve">GCGATGC</t>
  </si>
  <si>
    <t xml:space="preserve">GCGCGAG</t>
  </si>
  <si>
    <t xml:space="preserve">GCGGAGC</t>
  </si>
  <si>
    <t xml:space="preserve">GCGGGTA</t>
  </si>
  <si>
    <t xml:space="preserve">GCGTATT</t>
  </si>
  <si>
    <t xml:space="preserve">GCTTAAG</t>
  </si>
  <si>
    <t xml:space="preserve">GCTTACT</t>
  </si>
  <si>
    <t xml:space="preserve">GCTTTCT</t>
  </si>
  <si>
    <t xml:space="preserve">GGAAAGC</t>
  </si>
  <si>
    <t xml:space="preserve">GGAAGAC</t>
  </si>
  <si>
    <t xml:space="preserve">GGACTTT</t>
  </si>
  <si>
    <t xml:space="preserve">GGATCAG</t>
  </si>
  <si>
    <t xml:space="preserve">GGATGGT</t>
  </si>
  <si>
    <t xml:space="preserve">GGCCAGA</t>
  </si>
  <si>
    <t xml:space="preserve">GGCGACA</t>
  </si>
  <si>
    <t xml:space="preserve">GGCGATT</t>
  </si>
  <si>
    <t xml:space="preserve">GGCGTAG</t>
  </si>
  <si>
    <t xml:space="preserve">GGCTAAC</t>
  </si>
  <si>
    <t xml:space="preserve">GGCTTCT</t>
  </si>
  <si>
    <t xml:space="preserve">GGGATAC</t>
  </si>
  <si>
    <t xml:space="preserve">GGGCAAG</t>
  </si>
  <si>
    <t xml:space="preserve">GGGCCGG</t>
  </si>
  <si>
    <t xml:space="preserve">GGGCGGG</t>
  </si>
  <si>
    <t xml:space="preserve">GGGGTCT</t>
  </si>
  <si>
    <t xml:space="preserve">GGGGTGG</t>
  </si>
  <si>
    <t xml:space="preserve">GGTATGG</t>
  </si>
  <si>
    <t xml:space="preserve">GGTGCGA</t>
  </si>
  <si>
    <t xml:space="preserve">GGTGTTG</t>
  </si>
  <si>
    <t xml:space="preserve">GTAACTT</t>
  </si>
  <si>
    <t xml:space="preserve">GTAAGCT</t>
  </si>
  <si>
    <t xml:space="preserve">GTAATCA</t>
  </si>
  <si>
    <t xml:space="preserve">GTATGTG</t>
  </si>
  <si>
    <t xml:space="preserve">GTCCAAG</t>
  </si>
  <si>
    <t xml:space="preserve">GTCCCGT</t>
  </si>
  <si>
    <t xml:space="preserve">GTCGAGC</t>
  </si>
  <si>
    <t xml:space="preserve">GTCGGTT</t>
  </si>
  <si>
    <t xml:space="preserve">GTCTATG</t>
  </si>
  <si>
    <t xml:space="preserve">GTGAGCC</t>
  </si>
  <si>
    <t xml:space="preserve">GTGGGGT</t>
  </si>
  <si>
    <t xml:space="preserve">GTTACTT</t>
  </si>
  <si>
    <t xml:space="preserve">GTTAGTA</t>
  </si>
  <si>
    <t xml:space="preserve">GTTCCCT</t>
  </si>
  <si>
    <t xml:space="preserve">GTTCTTG</t>
  </si>
  <si>
    <t xml:space="preserve">GTTGTTG</t>
  </si>
  <si>
    <t xml:space="preserve">GTTTCTA</t>
  </si>
  <si>
    <t xml:space="preserve">GTTTCTC</t>
  </si>
  <si>
    <t xml:space="preserve">TAAAGTG</t>
  </si>
  <si>
    <t xml:space="preserve">TAACTCG</t>
  </si>
  <si>
    <t xml:space="preserve">TAACTGA</t>
  </si>
  <si>
    <t xml:space="preserve">TAAGAGT</t>
  </si>
  <si>
    <t xml:space="preserve">TAAGCTG</t>
  </si>
  <si>
    <t xml:space="preserve">TACGGAC</t>
  </si>
  <si>
    <t xml:space="preserve">TACGGCC</t>
  </si>
  <si>
    <t xml:space="preserve">TACGGTA</t>
  </si>
  <si>
    <t xml:space="preserve">TACGTAT</t>
  </si>
  <si>
    <t xml:space="preserve">TACTCCC</t>
  </si>
  <si>
    <t xml:space="preserve">TAGAAGG</t>
  </si>
  <si>
    <t xml:space="preserve">TAGCAAG</t>
  </si>
  <si>
    <t xml:space="preserve">TAGGTCA</t>
  </si>
  <si>
    <t xml:space="preserve">TAGTAAT</t>
  </si>
  <si>
    <t xml:space="preserve">TATAGAC</t>
  </si>
  <si>
    <t xml:space="preserve">TATCTGG</t>
  </si>
  <si>
    <t xml:space="preserve">TATGTGT</t>
  </si>
  <si>
    <t xml:space="preserve">TATTTCG</t>
  </si>
  <si>
    <t xml:space="preserve">TCAAAAA</t>
  </si>
  <si>
    <t xml:space="preserve">TCAAACT</t>
  </si>
  <si>
    <t xml:space="preserve">TCAAGAT</t>
  </si>
  <si>
    <t xml:space="preserve">TCAAGTG</t>
  </si>
  <si>
    <t xml:space="preserve">TCACCCT</t>
  </si>
  <si>
    <t xml:space="preserve">TCAGGTG</t>
  </si>
  <si>
    <t xml:space="preserve">TCCATAA</t>
  </si>
  <si>
    <t xml:space="preserve">TCCCCTG</t>
  </si>
  <si>
    <t xml:space="preserve">TCCTTGA</t>
  </si>
  <si>
    <t xml:space="preserve">TCGGACA</t>
  </si>
  <si>
    <t xml:space="preserve">TCGGAGG</t>
  </si>
  <si>
    <t xml:space="preserve">TCGGATC</t>
  </si>
  <si>
    <t xml:space="preserve">TCGGTCA</t>
  </si>
  <si>
    <t xml:space="preserve">TCGGTTT</t>
  </si>
  <si>
    <t xml:space="preserve">TCTATAT</t>
  </si>
  <si>
    <t xml:space="preserve">TCTATCA</t>
  </si>
  <si>
    <t xml:space="preserve">TCTCCAG</t>
  </si>
  <si>
    <t xml:space="preserve">TCTGTTG</t>
  </si>
  <si>
    <t xml:space="preserve">TCTTGCC</t>
  </si>
  <si>
    <t xml:space="preserve">TGAACTA</t>
  </si>
  <si>
    <t xml:space="preserve">TGACATA</t>
  </si>
  <si>
    <t xml:space="preserve">TGATAAA</t>
  </si>
  <si>
    <t xml:space="preserve">TGATGTG</t>
  </si>
  <si>
    <t xml:space="preserve">TGATTAT</t>
  </si>
  <si>
    <t xml:space="preserve">TGCACTT</t>
  </si>
  <si>
    <t xml:space="preserve">TGCAGTG</t>
  </si>
  <si>
    <t xml:space="preserve">TGCATAT</t>
  </si>
  <si>
    <t xml:space="preserve">TGCCATT</t>
  </si>
  <si>
    <t xml:space="preserve">TGCCCGG</t>
  </si>
  <si>
    <t xml:space="preserve">TGCCTTG</t>
  </si>
  <si>
    <t xml:space="preserve">TGCGCCG</t>
  </si>
  <si>
    <t xml:space="preserve">TGCGGGA</t>
  </si>
  <si>
    <t xml:space="preserve">TGCGTCT</t>
  </si>
  <si>
    <t xml:space="preserve">TGCTCTG</t>
  </si>
  <si>
    <t xml:space="preserve">TGGAAAA</t>
  </si>
  <si>
    <t xml:space="preserve">TGGGCGA</t>
  </si>
  <si>
    <t xml:space="preserve">TGGGTGG</t>
  </si>
  <si>
    <t xml:space="preserve">TGGTGAC</t>
  </si>
  <si>
    <t xml:space="preserve">TGGTGCT</t>
  </si>
  <si>
    <t xml:space="preserve">TGTCCCT</t>
  </si>
  <si>
    <t xml:space="preserve">TGTCTTT</t>
  </si>
  <si>
    <t xml:space="preserve">TGTTAAG</t>
  </si>
  <si>
    <t xml:space="preserve">TGTTGAT</t>
  </si>
  <si>
    <t xml:space="preserve">TGTTGCC</t>
  </si>
  <si>
    <t xml:space="preserve">TTAATAT</t>
  </si>
  <si>
    <t xml:space="preserve">TTACTCG</t>
  </si>
  <si>
    <t xml:space="preserve">TTAGGTC</t>
  </si>
  <si>
    <t xml:space="preserve">TTAGTCG</t>
  </si>
  <si>
    <t xml:space="preserve">TTATGGT</t>
  </si>
  <si>
    <t xml:space="preserve">TTATTCT</t>
  </si>
  <si>
    <t xml:space="preserve">TTCATTT</t>
  </si>
  <si>
    <t xml:space="preserve">TTCCAGT</t>
  </si>
  <si>
    <t xml:space="preserve">TTCGAAC</t>
  </si>
  <si>
    <t xml:space="preserve">TTCTACT</t>
  </si>
  <si>
    <t xml:space="preserve">TTGACCT</t>
  </si>
  <si>
    <t xml:space="preserve">TTGCAAA</t>
  </si>
  <si>
    <t xml:space="preserve">TTGCGTA</t>
  </si>
  <si>
    <t xml:space="preserve">TTGGCGA</t>
  </si>
  <si>
    <t xml:space="preserve">TTGGTGA</t>
  </si>
  <si>
    <t xml:space="preserve">TTGTCAG</t>
  </si>
  <si>
    <t xml:space="preserve">TTTACTC</t>
  </si>
  <si>
    <t xml:space="preserve">TTTGAGT</t>
  </si>
  <si>
    <t xml:space="preserve">TTTGATA</t>
  </si>
  <si>
    <t xml:space="preserve">TTTTATT</t>
  </si>
  <si>
    <t xml:space="preserve">TTTTGCG</t>
  </si>
  <si>
    <t xml:space="preserve">TTTTTGG</t>
  </si>
  <si>
    <t xml:space="preserve">AAAACTC</t>
  </si>
  <si>
    <t xml:space="preserve">AAAAGGA</t>
  </si>
  <si>
    <t xml:space="preserve">AAACAGG</t>
  </si>
  <si>
    <t xml:space="preserve">AAACCAA</t>
  </si>
  <si>
    <t xml:space="preserve">AAACGAT</t>
  </si>
  <si>
    <t xml:space="preserve">AAACGTC</t>
  </si>
  <si>
    <t xml:space="preserve">AAAGCTG</t>
  </si>
  <si>
    <t xml:space="preserve">AACAACG</t>
  </si>
  <si>
    <t xml:space="preserve">AACAGAT</t>
  </si>
  <si>
    <t xml:space="preserve">AACAGGC</t>
  </si>
  <si>
    <t xml:space="preserve">AACATTC</t>
  </si>
  <si>
    <t xml:space="preserve">AACCAGG</t>
  </si>
  <si>
    <t xml:space="preserve">AACCTGG</t>
  </si>
  <si>
    <t xml:space="preserve">AACCTTT</t>
  </si>
  <si>
    <t xml:space="preserve">AACGGTT</t>
  </si>
  <si>
    <t xml:space="preserve">AACTACC</t>
  </si>
  <si>
    <t xml:space="preserve">AAGAAAC</t>
  </si>
  <si>
    <t xml:space="preserve">AAGAGTT</t>
  </si>
  <si>
    <t xml:space="preserve">AAGATAA</t>
  </si>
  <si>
    <t xml:space="preserve">AAGCAAC</t>
  </si>
  <si>
    <t xml:space="preserve">AAGCAGT</t>
  </si>
  <si>
    <t xml:space="preserve">AAGGGCA</t>
  </si>
  <si>
    <t xml:space="preserve">AAGTACT</t>
  </si>
  <si>
    <t xml:space="preserve">AAGTTTG</t>
  </si>
  <si>
    <t xml:space="preserve">AATACAC</t>
  </si>
  <si>
    <t xml:space="preserve">AATCCTC</t>
  </si>
  <si>
    <t xml:space="preserve">AATGTTA</t>
  </si>
  <si>
    <t xml:space="preserve">AATTAGA</t>
  </si>
  <si>
    <t xml:space="preserve">ACAACGC</t>
  </si>
  <si>
    <t xml:space="preserve">ACACAGG</t>
  </si>
  <si>
    <t xml:space="preserve">ACAGCTT</t>
  </si>
  <si>
    <t xml:space="preserve">ACATGGC</t>
  </si>
  <si>
    <t xml:space="preserve">ACATTGC</t>
  </si>
  <si>
    <t xml:space="preserve">ACCATCA</t>
  </si>
  <si>
    <t xml:space="preserve">ACCCCTC</t>
  </si>
  <si>
    <t xml:space="preserve">ACCGTGC</t>
  </si>
  <si>
    <t xml:space="preserve">ACCTAAC</t>
  </si>
  <si>
    <t xml:space="preserve">ACCTATA</t>
  </si>
  <si>
    <t xml:space="preserve">ACCTATC</t>
  </si>
  <si>
    <t xml:space="preserve">ACGAGTA</t>
  </si>
  <si>
    <t xml:space="preserve">ACGGTAT</t>
  </si>
  <si>
    <t xml:space="preserve">ACGGTTT</t>
  </si>
  <si>
    <t xml:space="preserve">ACGTTAT</t>
  </si>
  <si>
    <t xml:space="preserve">ACTGCCG</t>
  </si>
  <si>
    <t xml:space="preserve">AGAAGTG</t>
  </si>
  <si>
    <t xml:space="preserve">AGACATA</t>
  </si>
  <si>
    <t xml:space="preserve">AGAGAAG</t>
  </si>
  <si>
    <t xml:space="preserve">AGAGGTA</t>
  </si>
  <si>
    <t xml:space="preserve">AGATCAA</t>
  </si>
  <si>
    <t xml:space="preserve">AGATTAG</t>
  </si>
  <si>
    <t xml:space="preserve">AGCGCAA</t>
  </si>
  <si>
    <t xml:space="preserve">AGCGCGC</t>
  </si>
  <si>
    <t xml:space="preserve">AGCTTCC</t>
  </si>
  <si>
    <t xml:space="preserve">AGGATTA</t>
  </si>
  <si>
    <t xml:space="preserve">AGGCGGT</t>
  </si>
  <si>
    <t xml:space="preserve">AGGCTTC</t>
  </si>
  <si>
    <t xml:space="preserve">AGGTTAG</t>
  </si>
  <si>
    <t xml:space="preserve">AGTATCT</t>
  </si>
  <si>
    <t xml:space="preserve">AGTCGCC</t>
  </si>
  <si>
    <t xml:space="preserve">AGTTCTT</t>
  </si>
  <si>
    <t xml:space="preserve">AGTTTCT</t>
  </si>
  <si>
    <t xml:space="preserve">AGTTTTG</t>
  </si>
  <si>
    <t xml:space="preserve">AGTTTTT</t>
  </si>
  <si>
    <t xml:space="preserve">ATACCGC</t>
  </si>
  <si>
    <t xml:space="preserve">ATACGGC</t>
  </si>
  <si>
    <t xml:space="preserve">ATACTCC</t>
  </si>
  <si>
    <t xml:space="preserve">ATATATT</t>
  </si>
  <si>
    <t xml:space="preserve">ATATCCT</t>
  </si>
  <si>
    <t xml:space="preserve">ATATGTG</t>
  </si>
  <si>
    <t xml:space="preserve">ATCCCAA</t>
  </si>
  <si>
    <t xml:space="preserve">ATCCTCT</t>
  </si>
  <si>
    <t xml:space="preserve">ATCCTTG</t>
  </si>
  <si>
    <t xml:space="preserve">ATCTACC</t>
  </si>
  <si>
    <t xml:space="preserve">ATCTGTT</t>
  </si>
  <si>
    <t xml:space="preserve">ATGAAGA</t>
  </si>
  <si>
    <t xml:space="preserve">ATGAGGT</t>
  </si>
  <si>
    <t xml:space="preserve">ATGCAAC</t>
  </si>
  <si>
    <t xml:space="preserve">ATGTAAT</t>
  </si>
  <si>
    <t xml:space="preserve">ATGTTCC</t>
  </si>
  <si>
    <t xml:space="preserve">ATTAAGC</t>
  </si>
  <si>
    <t xml:space="preserve">ATTAGTA</t>
  </si>
  <si>
    <t xml:space="preserve">ATTCGGC</t>
  </si>
  <si>
    <t xml:space="preserve">ATTCGGT</t>
  </si>
  <si>
    <t xml:space="preserve">ATTCTAG</t>
  </si>
  <si>
    <t xml:space="preserve">ATTCTTC</t>
  </si>
  <si>
    <t xml:space="preserve">ATTCTTG</t>
  </si>
  <si>
    <t xml:space="preserve">ATTGAAG</t>
  </si>
  <si>
    <t xml:space="preserve">ATTGATT</t>
  </si>
  <si>
    <t xml:space="preserve">ATTGCCT</t>
  </si>
  <si>
    <t xml:space="preserve">ATTTTGT</t>
  </si>
  <si>
    <t xml:space="preserve">CAACGCC</t>
  </si>
  <si>
    <t xml:space="preserve">CAAGATT</t>
  </si>
  <si>
    <t xml:space="preserve">CAAGTTC</t>
  </si>
  <si>
    <t xml:space="preserve">CACCAAC</t>
  </si>
  <si>
    <t xml:space="preserve">CACCCCC</t>
  </si>
  <si>
    <t xml:space="preserve">CACGGTT</t>
  </si>
  <si>
    <t xml:space="preserve">CAGCCGA</t>
  </si>
  <si>
    <t xml:space="preserve">CAGGGAT</t>
  </si>
  <si>
    <t xml:space="preserve">CATGCAT</t>
  </si>
  <si>
    <t xml:space="preserve">CATTACA</t>
  </si>
  <si>
    <t xml:space="preserve">CATTAGC</t>
  </si>
  <si>
    <t xml:space="preserve">CATTCGG</t>
  </si>
  <si>
    <t xml:space="preserve">CCAAGCA</t>
  </si>
  <si>
    <t xml:space="preserve">CCACCAC</t>
  </si>
  <si>
    <t xml:space="preserve">CCATCAG</t>
  </si>
  <si>
    <t xml:space="preserve">CCATCCA</t>
  </si>
  <si>
    <t xml:space="preserve">CCATTCC</t>
  </si>
  <si>
    <t xml:space="preserve">CCCAAGT</t>
  </si>
  <si>
    <t xml:space="preserve">CCCCTTC</t>
  </si>
  <si>
    <t xml:space="preserve">CCCGAAG</t>
  </si>
  <si>
    <t xml:space="preserve">CCCGCCT</t>
  </si>
  <si>
    <t xml:space="preserve">CCCTGCG</t>
  </si>
  <si>
    <t xml:space="preserve">CCCTTAA</t>
  </si>
  <si>
    <t xml:space="preserve">CCGAAGA</t>
  </si>
  <si>
    <t xml:space="preserve">CCGAATC</t>
  </si>
  <si>
    <t xml:space="preserve">CCGAGTC</t>
  </si>
  <si>
    <t xml:space="preserve">CCGATCG</t>
  </si>
  <si>
    <t xml:space="preserve">CCGCACC</t>
  </si>
  <si>
    <t xml:space="preserve">CCGCAGG</t>
  </si>
  <si>
    <t xml:space="preserve">CCGCTTT</t>
  </si>
  <si>
    <t xml:space="preserve">CCGGAGG</t>
  </si>
  <si>
    <t xml:space="preserve">CCGTGAC</t>
  </si>
  <si>
    <t xml:space="preserve">CCGTGCT</t>
  </si>
  <si>
    <t xml:space="preserve">CCTCCAT</t>
  </si>
  <si>
    <t xml:space="preserve">CCTCTGG</t>
  </si>
  <si>
    <t xml:space="preserve">CGACCTT</t>
  </si>
  <si>
    <t xml:space="preserve">CGCCCAC</t>
  </si>
  <si>
    <t xml:space="preserve">CGCGACG</t>
  </si>
  <si>
    <t xml:space="preserve">CGCGGTC</t>
  </si>
  <si>
    <t xml:space="preserve">CGCGTAC</t>
  </si>
  <si>
    <t xml:space="preserve">CGCTGGG</t>
  </si>
  <si>
    <t xml:space="preserve">CGGATAC</t>
  </si>
  <si>
    <t xml:space="preserve">CGGATTG</t>
  </si>
  <si>
    <t xml:space="preserve">CGGGGGT</t>
  </si>
  <si>
    <t xml:space="preserve">CGTCGCC</t>
  </si>
  <si>
    <t xml:space="preserve">CGTTGCG</t>
  </si>
  <si>
    <t xml:space="preserve">CTAACCA</t>
  </si>
  <si>
    <t xml:space="preserve">CTACCGT</t>
  </si>
  <si>
    <t xml:space="preserve">CTACTTC</t>
  </si>
  <si>
    <t xml:space="preserve">CTAGAGC</t>
  </si>
  <si>
    <t xml:space="preserve">CTAGGCG</t>
  </si>
  <si>
    <t xml:space="preserve">CTATTTC</t>
  </si>
  <si>
    <t xml:space="preserve">CTCACTT</t>
  </si>
  <si>
    <t xml:space="preserve">CTCAGGT</t>
  </si>
  <si>
    <t xml:space="preserve">CTCCTAC</t>
  </si>
  <si>
    <t xml:space="preserve">CTCCTGC</t>
  </si>
  <si>
    <t xml:space="preserve">CTCGAGG</t>
  </si>
  <si>
    <t xml:space="preserve">CTCTCGG</t>
  </si>
  <si>
    <t xml:space="preserve">CTCTTCC</t>
  </si>
  <si>
    <t xml:space="preserve">CTCTTGT</t>
  </si>
  <si>
    <t xml:space="preserve">CTGACCA</t>
  </si>
  <si>
    <t xml:space="preserve">CTGCCGA</t>
  </si>
  <si>
    <t xml:space="preserve">CTGGTAC</t>
  </si>
  <si>
    <t xml:space="preserve">CTGGTAG</t>
  </si>
  <si>
    <t xml:space="preserve">CTGTGCC</t>
  </si>
  <si>
    <t xml:space="preserve">CTGTGTC</t>
  </si>
  <si>
    <t xml:space="preserve">CTTATTA</t>
  </si>
  <si>
    <t xml:space="preserve">CTTGGCT</t>
  </si>
  <si>
    <t xml:space="preserve">GAAAACG</t>
  </si>
  <si>
    <t xml:space="preserve">GAAAGCC</t>
  </si>
  <si>
    <t xml:space="preserve">GAAGATG</t>
  </si>
  <si>
    <t xml:space="preserve">GAAGCTG</t>
  </si>
  <si>
    <t xml:space="preserve">GAATCCT</t>
  </si>
  <si>
    <t xml:space="preserve">GACAGGG</t>
  </si>
  <si>
    <t xml:space="preserve">GACCTAT</t>
  </si>
  <si>
    <t xml:space="preserve">GAGATCC</t>
  </si>
  <si>
    <t xml:space="preserve">GAGGTTA</t>
  </si>
  <si>
    <t xml:space="preserve">GAGTCAG</t>
  </si>
  <si>
    <t xml:space="preserve">GATTCTT</t>
  </si>
  <si>
    <t xml:space="preserve">GATTGGA</t>
  </si>
  <si>
    <t xml:space="preserve">GCAAATC</t>
  </si>
  <si>
    <t xml:space="preserve">GCAATAC</t>
  </si>
  <si>
    <t xml:space="preserve">GCACTAA</t>
  </si>
  <si>
    <t xml:space="preserve">GCACTAG</t>
  </si>
  <si>
    <t xml:space="preserve">GCAGCGT</t>
  </si>
  <si>
    <t xml:space="preserve">GCATGAA</t>
  </si>
  <si>
    <t xml:space="preserve">GCCCTAT</t>
  </si>
  <si>
    <t xml:space="preserve">GCCGGCT</t>
  </si>
  <si>
    <t xml:space="preserve">GCCTACC</t>
  </si>
  <si>
    <t xml:space="preserve">GCCTGAA</t>
  </si>
  <si>
    <t xml:space="preserve">GCCTTCA</t>
  </si>
  <si>
    <t xml:space="preserve">GCGGGTG</t>
  </si>
  <si>
    <t xml:space="preserve">GCGGTAA</t>
  </si>
  <si>
    <t xml:space="preserve">GCGGTTC</t>
  </si>
  <si>
    <t xml:space="preserve">GCGTGAG</t>
  </si>
  <si>
    <t xml:space="preserve">GCTCACC</t>
  </si>
  <si>
    <t xml:space="preserve">GCTCCTT</t>
  </si>
  <si>
    <t xml:space="preserve">GCTGATG</t>
  </si>
  <si>
    <t xml:space="preserve">GGACATT</t>
  </si>
  <si>
    <t xml:space="preserve">GGAGACG</t>
  </si>
  <si>
    <t xml:space="preserve">GGAGAGT</t>
  </si>
  <si>
    <t xml:space="preserve">GGAGTGA</t>
  </si>
  <si>
    <t xml:space="preserve">GGATGAC</t>
  </si>
  <si>
    <t xml:space="preserve">GGATTTT</t>
  </si>
  <si>
    <t xml:space="preserve">GGCACCG</t>
  </si>
  <si>
    <t xml:space="preserve">GGCGCGA</t>
  </si>
  <si>
    <t xml:space="preserve">GGGCGTT</t>
  </si>
  <si>
    <t xml:space="preserve">GGGCTTC</t>
  </si>
  <si>
    <t xml:space="preserve">GGGTGAC</t>
  </si>
  <si>
    <t xml:space="preserve">GGGTGTA</t>
  </si>
  <si>
    <t xml:space="preserve">GGTCAGC</t>
  </si>
  <si>
    <t xml:space="preserve">GGTCCAG</t>
  </si>
  <si>
    <t xml:space="preserve">GGTCCGG</t>
  </si>
  <si>
    <t xml:space="preserve">GGTGACA</t>
  </si>
  <si>
    <t xml:space="preserve">GGTGGTC</t>
  </si>
  <si>
    <t xml:space="preserve">GGTTGGG</t>
  </si>
  <si>
    <t xml:space="preserve">GTAAACT</t>
  </si>
  <si>
    <t xml:space="preserve">GTAATAC</t>
  </si>
  <si>
    <t xml:space="preserve">GTAATCT</t>
  </si>
  <si>
    <t xml:space="preserve">GTACGCC</t>
  </si>
  <si>
    <t xml:space="preserve">GTCCCAT</t>
  </si>
  <si>
    <t xml:space="preserve">GTCCTAA</t>
  </si>
  <si>
    <t xml:space="preserve">GTCCTCC</t>
  </si>
  <si>
    <t xml:space="preserve">GTCGTCG</t>
  </si>
  <si>
    <t xml:space="preserve">GTCTAGT</t>
  </si>
  <si>
    <t xml:space="preserve">GTGATTT</t>
  </si>
  <si>
    <t xml:space="preserve">GTGCCCC</t>
  </si>
  <si>
    <t xml:space="preserve">GTGCGAG</t>
  </si>
  <si>
    <t xml:space="preserve">GTGCTAG</t>
  </si>
  <si>
    <t xml:space="preserve">GTTGCAA</t>
  </si>
  <si>
    <t xml:space="preserve">GTTTTGG</t>
  </si>
  <si>
    <t xml:space="preserve">TAAGGAT</t>
  </si>
  <si>
    <t xml:space="preserve">TAATTCG</t>
  </si>
  <si>
    <t xml:space="preserve">TACAATG</t>
  </si>
  <si>
    <t xml:space="preserve">TACCGCA</t>
  </si>
  <si>
    <t xml:space="preserve">TACCTAC</t>
  </si>
  <si>
    <t xml:space="preserve">TACTATT</t>
  </si>
  <si>
    <t xml:space="preserve">TACTCGG</t>
  </si>
  <si>
    <t xml:space="preserve">TATAAAT</t>
  </si>
  <si>
    <t xml:space="preserve">TATCTAG</t>
  </si>
  <si>
    <t xml:space="preserve">TATGTAA</t>
  </si>
  <si>
    <t xml:space="preserve">TCAAAAT</t>
  </si>
  <si>
    <t xml:space="preserve">TCAAAGC</t>
  </si>
  <si>
    <t xml:space="preserve">TCAATTT</t>
  </si>
  <si>
    <t xml:space="preserve">TCAGTAA</t>
  </si>
  <si>
    <t xml:space="preserve">TCCACGC</t>
  </si>
  <si>
    <t xml:space="preserve">TCCGGTA</t>
  </si>
  <si>
    <t xml:space="preserve">TCGACGT</t>
  </si>
  <si>
    <t xml:space="preserve">TCGATTT</t>
  </si>
  <si>
    <t xml:space="preserve">TCGCAAT</t>
  </si>
  <si>
    <t xml:space="preserve">TCGCTAT</t>
  </si>
  <si>
    <t xml:space="preserve">TCGCTTC</t>
  </si>
  <si>
    <t xml:space="preserve">TCGGCCA</t>
  </si>
  <si>
    <t xml:space="preserve">TCGTCTT</t>
  </si>
  <si>
    <t xml:space="preserve">TCGTTGC</t>
  </si>
  <si>
    <t xml:space="preserve">TCTAAGC</t>
  </si>
  <si>
    <t xml:space="preserve">TCTCGGA</t>
  </si>
  <si>
    <t xml:space="preserve">TCTGATA</t>
  </si>
  <si>
    <t xml:space="preserve">TCTTACT</t>
  </si>
  <si>
    <t xml:space="preserve">TCTTGAC</t>
  </si>
  <si>
    <t xml:space="preserve">TGAAATG</t>
  </si>
  <si>
    <t xml:space="preserve">TGACCGG</t>
  </si>
  <si>
    <t xml:space="preserve">TGCAATA</t>
  </si>
  <si>
    <t xml:space="preserve">TGCATTA</t>
  </si>
  <si>
    <t xml:space="preserve">TGCCAAC</t>
  </si>
  <si>
    <t xml:space="preserve">TGCCACT</t>
  </si>
  <si>
    <t xml:space="preserve">TGCCATG</t>
  </si>
  <si>
    <t xml:space="preserve">TGCGACG</t>
  </si>
  <si>
    <t xml:space="preserve">TGCTCAA</t>
  </si>
  <si>
    <t xml:space="preserve">TGCTGTT</t>
  </si>
  <si>
    <t xml:space="preserve">TGGAGCC</t>
  </si>
  <si>
    <t xml:space="preserve">TGGCTTC</t>
  </si>
  <si>
    <t xml:space="preserve">TGGTCAA</t>
  </si>
  <si>
    <t xml:space="preserve">TGGTGCG</t>
  </si>
  <si>
    <t xml:space="preserve">TGTCGAT</t>
  </si>
  <si>
    <t xml:space="preserve">TGTCTTC</t>
  </si>
  <si>
    <t xml:space="preserve">TGTCTTG</t>
  </si>
  <si>
    <t xml:space="preserve">TGTTCGA</t>
  </si>
  <si>
    <t xml:space="preserve">TGTTGAC</t>
  </si>
  <si>
    <t xml:space="preserve">TGTTTGC</t>
  </si>
  <si>
    <t xml:space="preserve">TTAAATA</t>
  </si>
  <si>
    <t xml:space="preserve">TTAAGAT</t>
  </si>
  <si>
    <t xml:space="preserve">TTACACA</t>
  </si>
  <si>
    <t xml:space="preserve">TTACCTC</t>
  </si>
  <si>
    <t xml:space="preserve">TTACGCC</t>
  </si>
  <si>
    <t xml:space="preserve">TTACTTG</t>
  </si>
  <si>
    <t xml:space="preserve">TTAGTAT</t>
  </si>
  <si>
    <t xml:space="preserve">TTATGCT</t>
  </si>
  <si>
    <t xml:space="preserve">TTCCTAC</t>
  </si>
  <si>
    <t xml:space="preserve">TTCTAAA</t>
  </si>
  <si>
    <t xml:space="preserve">TTCTCCC</t>
  </si>
  <si>
    <t xml:space="preserve">TTGATGC</t>
  </si>
  <si>
    <t xml:space="preserve">TTGATTA</t>
  </si>
  <si>
    <t xml:space="preserve">TTGCATG</t>
  </si>
  <si>
    <t xml:space="preserve">TTGGGAC</t>
  </si>
  <si>
    <t xml:space="preserve">TTGTGCT</t>
  </si>
  <si>
    <t xml:space="preserve">TTTCATA</t>
  </si>
  <si>
    <t xml:space="preserve">TTTGATG</t>
  </si>
  <si>
    <t xml:space="preserve">TTTGGTC</t>
  </si>
  <si>
    <t xml:space="preserve">TTTGTCT</t>
  </si>
  <si>
    <t xml:space="preserve">TTTTTTC</t>
  </si>
  <si>
    <t xml:space="preserve">AAACACC</t>
  </si>
  <si>
    <t xml:space="preserve">AAACCAT</t>
  </si>
  <si>
    <t xml:space="preserve">AAACCTT</t>
  </si>
  <si>
    <t xml:space="preserve">AAATACC</t>
  </si>
  <si>
    <t xml:space="preserve">AAATTGA</t>
  </si>
  <si>
    <t xml:space="preserve">AACAGTA</t>
  </si>
  <si>
    <t xml:space="preserve">AACCCCC</t>
  </si>
  <si>
    <t xml:space="preserve">AACGCCC</t>
  </si>
  <si>
    <t xml:space="preserve">AACTTCT</t>
  </si>
  <si>
    <t xml:space="preserve">AAGGAGG</t>
  </si>
  <si>
    <t xml:space="preserve">AAGGTAA</t>
  </si>
  <si>
    <t xml:space="preserve">AATATTT</t>
  </si>
  <si>
    <t xml:space="preserve">AATTCAA</t>
  </si>
  <si>
    <t xml:space="preserve">AATTTGT</t>
  </si>
  <si>
    <t xml:space="preserve">ACAAGCA</t>
  </si>
  <si>
    <t xml:space="preserve">ACACGGT</t>
  </si>
  <si>
    <t xml:space="preserve">ACATGAA</t>
  </si>
  <si>
    <t xml:space="preserve">ACATTCA</t>
  </si>
  <si>
    <t xml:space="preserve">ACCAATT</t>
  </si>
  <si>
    <t xml:space="preserve">ACCAGAG</t>
  </si>
  <si>
    <t xml:space="preserve">ACCATTA</t>
  </si>
  <si>
    <t xml:space="preserve">ACCCTAG</t>
  </si>
  <si>
    <t xml:space="preserve">ACCGACC</t>
  </si>
  <si>
    <t xml:space="preserve">ACCTAAT</t>
  </si>
  <si>
    <t xml:space="preserve">ACCTCTT</t>
  </si>
  <si>
    <t xml:space="preserve">ACGAAGC</t>
  </si>
  <si>
    <t xml:space="preserve">ACGCCCG</t>
  </si>
  <si>
    <t xml:space="preserve">ACTAGAT</t>
  </si>
  <si>
    <t xml:space="preserve">ACTCGGC</t>
  </si>
  <si>
    <t xml:space="preserve">ACTCTTG</t>
  </si>
  <si>
    <t xml:space="preserve">ACTGAGG</t>
  </si>
  <si>
    <t xml:space="preserve">ACTTCCG</t>
  </si>
  <si>
    <t xml:space="preserve">AGAAAAG</t>
  </si>
  <si>
    <t xml:space="preserve">AGAACAC</t>
  </si>
  <si>
    <t xml:space="preserve">AGAACGA</t>
  </si>
  <si>
    <t xml:space="preserve">AGAAGGT</t>
  </si>
  <si>
    <t xml:space="preserve">AGAAGTA</t>
  </si>
  <si>
    <t xml:space="preserve">AGAAGTT</t>
  </si>
  <si>
    <t xml:space="preserve">AGAGCTA</t>
  </si>
  <si>
    <t xml:space="preserve">AGATAAC</t>
  </si>
  <si>
    <t xml:space="preserve">AGCCGGT</t>
  </si>
  <si>
    <t xml:space="preserve">AGCGTCA</t>
  </si>
  <si>
    <t xml:space="preserve">AGCTCAG</t>
  </si>
  <si>
    <t xml:space="preserve">AGGTATC</t>
  </si>
  <si>
    <t xml:space="preserve">AGGTGTT</t>
  </si>
  <si>
    <t xml:space="preserve">AGTACGG</t>
  </si>
  <si>
    <t xml:space="preserve">AGTATAG</t>
  </si>
  <si>
    <t xml:space="preserve">AGTGGTT</t>
  </si>
  <si>
    <t xml:space="preserve">AGTGTTC</t>
  </si>
  <si>
    <t xml:space="preserve">AGTTGCG</t>
  </si>
  <si>
    <t xml:space="preserve">ATATACC</t>
  </si>
  <si>
    <t xml:space="preserve">ATATTAT</t>
  </si>
  <si>
    <t xml:space="preserve">ATCAAGA</t>
  </si>
  <si>
    <t xml:space="preserve">ATCCGTT</t>
  </si>
  <si>
    <t xml:space="preserve">ATGATTC</t>
  </si>
  <si>
    <t xml:space="preserve">ATGCGAA</t>
  </si>
  <si>
    <t xml:space="preserve">ATGGGTG</t>
  </si>
  <si>
    <t xml:space="preserve">ATTATCA</t>
  </si>
  <si>
    <t xml:space="preserve">ATTATTT</t>
  </si>
  <si>
    <t xml:space="preserve">ATTCAGG</t>
  </si>
  <si>
    <t xml:space="preserve">ATTCTGC</t>
  </si>
  <si>
    <t xml:space="preserve">ATTTCAC</t>
  </si>
  <si>
    <t xml:space="preserve">ATTTGAC</t>
  </si>
  <si>
    <t xml:space="preserve">CAAGTGG</t>
  </si>
  <si>
    <t xml:space="preserve">CAATCGG</t>
  </si>
  <si>
    <t xml:space="preserve">CACCAGG</t>
  </si>
  <si>
    <t xml:space="preserve">CACCCTT</t>
  </si>
  <si>
    <t xml:space="preserve">CACCGCG</t>
  </si>
  <si>
    <t xml:space="preserve">CACCGTG</t>
  </si>
  <si>
    <t xml:space="preserve">CACGCTT</t>
  </si>
  <si>
    <t xml:space="preserve">CACGGCG</t>
  </si>
  <si>
    <t xml:space="preserve">CACTCCT</t>
  </si>
  <si>
    <t xml:space="preserve">CAGAACT</t>
  </si>
  <si>
    <t xml:space="preserve">CAGAATG</t>
  </si>
  <si>
    <t xml:space="preserve">CAGTAGC</t>
  </si>
  <si>
    <t xml:space="preserve">CATATCC</t>
  </si>
  <si>
    <t xml:space="preserve">CATGAAT</t>
  </si>
  <si>
    <t xml:space="preserve">CATGTGG</t>
  </si>
  <si>
    <t xml:space="preserve">CCAAGAA</t>
  </si>
  <si>
    <t xml:space="preserve">CCAAGTT</t>
  </si>
  <si>
    <t xml:space="preserve">CCATACA</t>
  </si>
  <si>
    <t xml:space="preserve">CCCAAAC</t>
  </si>
  <si>
    <t xml:space="preserve">CCCGCTG</t>
  </si>
  <si>
    <t xml:space="preserve">CCCTAAA</t>
  </si>
  <si>
    <t xml:space="preserve">CCCTTCA</t>
  </si>
  <si>
    <t xml:space="preserve">CCGAACA</t>
  </si>
  <si>
    <t xml:space="preserve">CCGCAGA</t>
  </si>
  <si>
    <t xml:space="preserve">CCGGGCC</t>
  </si>
  <si>
    <t xml:space="preserve">CCGTAGG</t>
  </si>
  <si>
    <t xml:space="preserve">CCGTGGG</t>
  </si>
  <si>
    <t xml:space="preserve">CCTAGTC</t>
  </si>
  <si>
    <t xml:space="preserve">CCTCCTG</t>
  </si>
  <si>
    <t xml:space="preserve">CCTGTCG</t>
  </si>
  <si>
    <t xml:space="preserve">CCTGTGT</t>
  </si>
  <si>
    <t xml:space="preserve">CGAAGGC</t>
  </si>
  <si>
    <t xml:space="preserve">CGAAGTA</t>
  </si>
  <si>
    <t xml:space="preserve">CGACGCG</t>
  </si>
  <si>
    <t xml:space="preserve">CGATTGG</t>
  </si>
  <si>
    <t xml:space="preserve">CGCACTG</t>
  </si>
  <si>
    <t xml:space="preserve">CGCAGTC</t>
  </si>
  <si>
    <t xml:space="preserve">CGCCTGT</t>
  </si>
  <si>
    <t xml:space="preserve">CGCCTTG</t>
  </si>
  <si>
    <t xml:space="preserve">CGCGTGC</t>
  </si>
  <si>
    <t xml:space="preserve">CGCTCAG</t>
  </si>
  <si>
    <t xml:space="preserve">CGCTTAA</t>
  </si>
  <si>
    <t xml:space="preserve">CGCTTTG</t>
  </si>
  <si>
    <t xml:space="preserve">CGGAAGC</t>
  </si>
  <si>
    <t xml:space="preserve">CGGAGCC</t>
  </si>
  <si>
    <t xml:space="preserve">CGGAGGA</t>
  </si>
  <si>
    <t xml:space="preserve">CGGATGG</t>
  </si>
  <si>
    <t xml:space="preserve">CGGCTTT</t>
  </si>
  <si>
    <t xml:space="preserve">CGGGAAG</t>
  </si>
  <si>
    <t xml:space="preserve">CGGGTTT</t>
  </si>
  <si>
    <t xml:space="preserve">CGGTCGG</t>
  </si>
  <si>
    <t xml:space="preserve">CGGTTCC</t>
  </si>
  <si>
    <t xml:space="preserve">CGTCCCG</t>
  </si>
  <si>
    <t xml:space="preserve">CGTCCTC</t>
  </si>
  <si>
    <t xml:space="preserve">CGTCGAA</t>
  </si>
  <si>
    <t xml:space="preserve">CTAATAC</t>
  </si>
  <si>
    <t xml:space="preserve">CTAGGTT</t>
  </si>
  <si>
    <t xml:space="preserve">CTATGGT</t>
  </si>
  <si>
    <t xml:space="preserve">CTCGCTT</t>
  </si>
  <si>
    <t xml:space="preserve">CTGACGC</t>
  </si>
  <si>
    <t xml:space="preserve">CTTACTT</t>
  </si>
  <si>
    <t xml:space="preserve">CTTATAC</t>
  </si>
  <si>
    <t xml:space="preserve">CTTATCT</t>
  </si>
  <si>
    <t xml:space="preserve">CTTATTC</t>
  </si>
  <si>
    <t xml:space="preserve">CTTCCAA</t>
  </si>
  <si>
    <t xml:space="preserve">GAAAACA</t>
  </si>
  <si>
    <t xml:space="preserve">GAAGGTT</t>
  </si>
  <si>
    <t xml:space="preserve">GACCTTC</t>
  </si>
  <si>
    <t xml:space="preserve">GAGCCGA</t>
  </si>
  <si>
    <t xml:space="preserve">GAGGCCA</t>
  </si>
  <si>
    <t xml:space="preserve">GATCAAG</t>
  </si>
  <si>
    <t xml:space="preserve">GATGAGG</t>
  </si>
  <si>
    <t xml:space="preserve">GATTATC</t>
  </si>
  <si>
    <t xml:space="preserve">GATTGCC</t>
  </si>
  <si>
    <t xml:space="preserve">GATTGGC</t>
  </si>
  <si>
    <t xml:space="preserve">GATTGTG</t>
  </si>
  <si>
    <t xml:space="preserve">GCAAACT</t>
  </si>
  <si>
    <t xml:space="preserve">GCACCGT</t>
  </si>
  <si>
    <t xml:space="preserve">GCATGCA</t>
  </si>
  <si>
    <t xml:space="preserve">GCCATCA</t>
  </si>
  <si>
    <t xml:space="preserve">GCCTAGG</t>
  </si>
  <si>
    <t xml:space="preserve">GCCTGAT</t>
  </si>
  <si>
    <t xml:space="preserve">GCGGGAG</t>
  </si>
  <si>
    <t xml:space="preserve">GCTCTCC</t>
  </si>
  <si>
    <t xml:space="preserve">GCTGGCA</t>
  </si>
  <si>
    <t xml:space="preserve">GCTTCTT</t>
  </si>
  <si>
    <t xml:space="preserve">GCTTGGC</t>
  </si>
  <si>
    <t xml:space="preserve">GCTTTGA</t>
  </si>
  <si>
    <t xml:space="preserve">GGAACAG</t>
  </si>
  <si>
    <t xml:space="preserve">GGAACCT</t>
  </si>
  <si>
    <t xml:space="preserve">GGACTGT</t>
  </si>
  <si>
    <t xml:space="preserve">GGAGTGC</t>
  </si>
  <si>
    <t xml:space="preserve">GGATCGC</t>
  </si>
  <si>
    <t xml:space="preserve">GGATCTC</t>
  </si>
  <si>
    <t xml:space="preserve">GGATTGA</t>
  </si>
  <si>
    <t xml:space="preserve">GGCACTA</t>
  </si>
  <si>
    <t xml:space="preserve">GGCCGCA</t>
  </si>
  <si>
    <t xml:space="preserve">GGCGGTC</t>
  </si>
  <si>
    <t xml:space="preserve">GGCGTAA</t>
  </si>
  <si>
    <t xml:space="preserve">GGCTATG</t>
  </si>
  <si>
    <t xml:space="preserve">GGGCTCG</t>
  </si>
  <si>
    <t xml:space="preserve">GGGGTCG</t>
  </si>
  <si>
    <t xml:space="preserve">GGGTCCG</t>
  </si>
  <si>
    <t xml:space="preserve">GGTATCA</t>
  </si>
  <si>
    <t xml:space="preserve">GGTCAAC</t>
  </si>
  <si>
    <t xml:space="preserve">GGTCGCT</t>
  </si>
  <si>
    <t xml:space="preserve">GGTGTGC</t>
  </si>
  <si>
    <t xml:space="preserve">GGTTAGA</t>
  </si>
  <si>
    <t xml:space="preserve">GGTTTCT</t>
  </si>
  <si>
    <t xml:space="preserve">GTAAAAA</t>
  </si>
  <si>
    <t xml:space="preserve">GTACAAT</t>
  </si>
  <si>
    <t xml:space="preserve">GTACGAA</t>
  </si>
  <si>
    <t xml:space="preserve">GTAGTAA</t>
  </si>
  <si>
    <t xml:space="preserve">GTATATA</t>
  </si>
  <si>
    <t xml:space="preserve">GTCAGGT</t>
  </si>
  <si>
    <t xml:space="preserve">GTCAGTG</t>
  </si>
  <si>
    <t xml:space="preserve">GTCCGAG</t>
  </si>
  <si>
    <t xml:space="preserve">GTCCGGA</t>
  </si>
  <si>
    <t xml:space="preserve">GTCGCCG</t>
  </si>
  <si>
    <t xml:space="preserve">GTCGTTT</t>
  </si>
  <si>
    <t xml:space="preserve">GTCTTGT</t>
  </si>
  <si>
    <t xml:space="preserve">GTGGCGT</t>
  </si>
  <si>
    <t xml:space="preserve">GTGGGAG</t>
  </si>
  <si>
    <t xml:space="preserve">GTGTCCT</t>
  </si>
  <si>
    <t xml:space="preserve">GTTAGGG</t>
  </si>
  <si>
    <t xml:space="preserve">GTTCCAT</t>
  </si>
  <si>
    <t xml:space="preserve">TAAATAG</t>
  </si>
  <si>
    <t xml:space="preserve">TAAATAT</t>
  </si>
  <si>
    <t xml:space="preserve">TAACCGA</t>
  </si>
  <si>
    <t xml:space="preserve">TAACTTC</t>
  </si>
  <si>
    <t xml:space="preserve">TAAGCTT</t>
  </si>
  <si>
    <t xml:space="preserve">TAATCGC</t>
  </si>
  <si>
    <t xml:space="preserve">TACCTCT</t>
  </si>
  <si>
    <t xml:space="preserve">TACGTTT</t>
  </si>
  <si>
    <t xml:space="preserve">TACTTAC</t>
  </si>
  <si>
    <t xml:space="preserve">TATCGGA</t>
  </si>
  <si>
    <t xml:space="preserve">TATCGGC</t>
  </si>
  <si>
    <t xml:space="preserve">TATTTGA</t>
  </si>
  <si>
    <t xml:space="preserve">TCAAGAA</t>
  </si>
  <si>
    <t xml:space="preserve">TCAAGAC</t>
  </si>
  <si>
    <t xml:space="preserve">TCCACAG</t>
  </si>
  <si>
    <t xml:space="preserve">TCCATTA</t>
  </si>
  <si>
    <t xml:space="preserve">TCCGCGA</t>
  </si>
  <si>
    <t xml:space="preserve">TCCTCTG</t>
  </si>
  <si>
    <t xml:space="preserve">TCCTGTG</t>
  </si>
  <si>
    <t xml:space="preserve">TCGCGAG</t>
  </si>
  <si>
    <t xml:space="preserve">TCGGATG</t>
  </si>
  <si>
    <t xml:space="preserve">TCGGCAT</t>
  </si>
  <si>
    <t xml:space="preserve">TCGGGAA</t>
  </si>
  <si>
    <t xml:space="preserve">TCGTGTC</t>
  </si>
  <si>
    <t xml:space="preserve">TCTACAA</t>
  </si>
  <si>
    <t xml:space="preserve">TCTAGGT</t>
  </si>
  <si>
    <t xml:space="preserve">TCTAGTC</t>
  </si>
  <si>
    <t xml:space="preserve">TCTCTGT</t>
  </si>
  <si>
    <t xml:space="preserve">TCTCTTT</t>
  </si>
  <si>
    <t xml:space="preserve">TCTTCAC</t>
  </si>
  <si>
    <t xml:space="preserve">TCTTGCT</t>
  </si>
  <si>
    <t xml:space="preserve">TCTTTCG</t>
  </si>
  <si>
    <t xml:space="preserve">TGACAAT</t>
  </si>
  <si>
    <t xml:space="preserve">TGACCGT</t>
  </si>
  <si>
    <t xml:space="preserve">TGAGGGA</t>
  </si>
  <si>
    <t xml:space="preserve">TGCCTAC</t>
  </si>
  <si>
    <t xml:space="preserve">TGCGGGG</t>
  </si>
  <si>
    <t xml:space="preserve">TGCGGTT</t>
  </si>
  <si>
    <t xml:space="preserve">TGCTTTC</t>
  </si>
  <si>
    <t xml:space="preserve">TGGACCT</t>
  </si>
  <si>
    <t xml:space="preserve">TGGCGAC</t>
  </si>
  <si>
    <t xml:space="preserve">TGGCGTA</t>
  </si>
  <si>
    <t xml:space="preserve">TGGGAAC</t>
  </si>
  <si>
    <t xml:space="preserve">TGGGAGT</t>
  </si>
  <si>
    <t xml:space="preserve">TGGGGGG</t>
  </si>
  <si>
    <t xml:space="preserve">TGGTCGA</t>
  </si>
  <si>
    <t xml:space="preserve">TGGTGTT</t>
  </si>
  <si>
    <t xml:space="preserve">TGGTTCA</t>
  </si>
  <si>
    <t xml:space="preserve">TGTAATA</t>
  </si>
  <si>
    <t xml:space="preserve">TGTCCCC</t>
  </si>
  <si>
    <t xml:space="preserve">TGTTACC</t>
  </si>
  <si>
    <t xml:space="preserve">TGTTCTT</t>
  </si>
  <si>
    <t xml:space="preserve">TTAAGGC</t>
  </si>
  <si>
    <t xml:space="preserve">TTACAAT</t>
  </si>
  <si>
    <t xml:space="preserve">TTACATA</t>
  </si>
  <si>
    <t xml:space="preserve">TTACCAG</t>
  </si>
  <si>
    <t xml:space="preserve">TTAGAAG</t>
  </si>
  <si>
    <t xml:space="preserve">TTCAAGA</t>
  </si>
  <si>
    <t xml:space="preserve">TTCGGTT</t>
  </si>
  <si>
    <t xml:space="preserve">TTCTACA</t>
  </si>
  <si>
    <t xml:space="preserve">TTCTCGT</t>
  </si>
  <si>
    <t xml:space="preserve">TTGAAAT</t>
  </si>
  <si>
    <t xml:space="preserve">TTGCTCT</t>
  </si>
  <si>
    <t xml:space="preserve">TTGCTGG</t>
  </si>
  <si>
    <t xml:space="preserve">TTGGGGA</t>
  </si>
  <si>
    <t xml:space="preserve">TTTAGAA</t>
  </si>
  <si>
    <t xml:space="preserve">TTTCTAC</t>
  </si>
  <si>
    <t xml:space="preserve">AAACACT</t>
  </si>
  <si>
    <t xml:space="preserve">AAACAGT</t>
  </si>
  <si>
    <t xml:space="preserve">AAACCCA</t>
  </si>
  <si>
    <t xml:space="preserve">AAACGCC</t>
  </si>
  <si>
    <t xml:space="preserve">AAAGATG</t>
  </si>
  <si>
    <t xml:space="preserve">AACACAG</t>
  </si>
  <si>
    <t xml:space="preserve">AACGAGT</t>
  </si>
  <si>
    <t xml:space="preserve">AACGTGA</t>
  </si>
  <si>
    <t xml:space="preserve">AATCCGG</t>
  </si>
  <si>
    <t xml:space="preserve">AATGGTA</t>
  </si>
  <si>
    <t xml:space="preserve">AATTATC</t>
  </si>
  <si>
    <t xml:space="preserve">AATTATT</t>
  </si>
  <si>
    <t xml:space="preserve">AATTGGT</t>
  </si>
  <si>
    <t xml:space="preserve">ACAAGTC</t>
  </si>
  <si>
    <t xml:space="preserve">ACACCGC</t>
  </si>
  <si>
    <t xml:space="preserve">ACAGGTA</t>
  </si>
  <si>
    <t xml:space="preserve">ACAGTGG</t>
  </si>
  <si>
    <t xml:space="preserve">ACAGTTT</t>
  </si>
  <si>
    <t xml:space="preserve">ACCGAGT</t>
  </si>
  <si>
    <t xml:space="preserve">ACCGATT</t>
  </si>
  <si>
    <t xml:space="preserve">ACCGTCA</t>
  </si>
  <si>
    <t xml:space="preserve">ACTAAAC</t>
  </si>
  <si>
    <t xml:space="preserve">ACTCTCC</t>
  </si>
  <si>
    <t xml:space="preserve">ACTGTTG</t>
  </si>
  <si>
    <t xml:space="preserve">AGAAACT</t>
  </si>
  <si>
    <t xml:space="preserve">AGACGTT</t>
  </si>
  <si>
    <t xml:space="preserve">AGAGGTT</t>
  </si>
  <si>
    <t xml:space="preserve">AGAGTCA</t>
  </si>
  <si>
    <t xml:space="preserve">AGATAAA</t>
  </si>
  <si>
    <t xml:space="preserve">AGATTGC</t>
  </si>
  <si>
    <t xml:space="preserve">AGCAGTA</t>
  </si>
  <si>
    <t xml:space="preserve">AGCCCGG</t>
  </si>
  <si>
    <t xml:space="preserve">AGCCGGA</t>
  </si>
  <si>
    <t xml:space="preserve">AGCCGGC</t>
  </si>
  <si>
    <t xml:space="preserve">AGCGGTT</t>
  </si>
  <si>
    <t xml:space="preserve">AGGATGT</t>
  </si>
  <si>
    <t xml:space="preserve">AGGCATT</t>
  </si>
  <si>
    <t xml:space="preserve">AGGGCCG</t>
  </si>
  <si>
    <t xml:space="preserve">AGGGCGG</t>
  </si>
  <si>
    <t xml:space="preserve">AGGGCTC</t>
  </si>
  <si>
    <t xml:space="preserve">AGGTCCA</t>
  </si>
  <si>
    <t xml:space="preserve">AGGTCCG</t>
  </si>
  <si>
    <t xml:space="preserve">AGGTTAA</t>
  </si>
  <si>
    <t xml:space="preserve">AGTAACT</t>
  </si>
  <si>
    <t xml:space="preserve">AGTGACC</t>
  </si>
  <si>
    <t xml:space="preserve">ATACATC</t>
  </si>
  <si>
    <t xml:space="preserve">ATCAGAT</t>
  </si>
  <si>
    <t xml:space="preserve">ATCCCCC</t>
  </si>
  <si>
    <t xml:space="preserve">ATCCGGT</t>
  </si>
  <si>
    <t xml:space="preserve">ATCGCTT</t>
  </si>
  <si>
    <t xml:space="preserve">ATCTAAA</t>
  </si>
  <si>
    <t xml:space="preserve">ATGAGTA</t>
  </si>
  <si>
    <t xml:space="preserve">ATGCGCA</t>
  </si>
  <si>
    <t xml:space="preserve">ATGCTCC</t>
  </si>
  <si>
    <t xml:space="preserve">ATGGTAT</t>
  </si>
  <si>
    <t xml:space="preserve">ATTAAAA</t>
  </si>
  <si>
    <t xml:space="preserve">ATTAACT</t>
  </si>
  <si>
    <t xml:space="preserve">CAAACCG</t>
  </si>
  <si>
    <t xml:space="preserve">CAAAGTT</t>
  </si>
  <si>
    <t xml:space="preserve">CAAGAGA</t>
  </si>
  <si>
    <t xml:space="preserve">CAAGCGG</t>
  </si>
  <si>
    <t xml:space="preserve">CAAGCTT</t>
  </si>
  <si>
    <t xml:space="preserve">CACAGCA</t>
  </si>
  <si>
    <t xml:space="preserve">CAGCGTC</t>
  </si>
  <si>
    <t xml:space="preserve">CAGCTTC</t>
  </si>
  <si>
    <t xml:space="preserve">CAGGATG</t>
  </si>
  <si>
    <t xml:space="preserve">CAGGTGT</t>
  </si>
  <si>
    <t xml:space="preserve">CATATTG</t>
  </si>
  <si>
    <t xml:space="preserve">CATCGCA</t>
  </si>
  <si>
    <t xml:space="preserve">CATGCAC</t>
  </si>
  <si>
    <t xml:space="preserve">CATGGAT</t>
  </si>
  <si>
    <t xml:space="preserve">CCAGACA</t>
  </si>
  <si>
    <t xml:space="preserve">CCATGAG</t>
  </si>
  <si>
    <t xml:space="preserve">CCCGTCG</t>
  </si>
  <si>
    <t xml:space="preserve">CCCTGTT</t>
  </si>
  <si>
    <t xml:space="preserve">CCGACCT</t>
  </si>
  <si>
    <t xml:space="preserve">CCGCATT</t>
  </si>
  <si>
    <t xml:space="preserve">CCGCCGA</t>
  </si>
  <si>
    <t xml:space="preserve">CCGTACG</t>
  </si>
  <si>
    <t xml:space="preserve">CCTAAAA</t>
  </si>
  <si>
    <t xml:space="preserve">CCTCCTT</t>
  </si>
  <si>
    <t xml:space="preserve">CCTGAAA</t>
  </si>
  <si>
    <t xml:space="preserve">CCTGAGG</t>
  </si>
  <si>
    <t xml:space="preserve">CCTGTGA</t>
  </si>
  <si>
    <t xml:space="preserve">CCTGTGG</t>
  </si>
  <si>
    <t xml:space="preserve">CCTTAGT</t>
  </si>
  <si>
    <t xml:space="preserve">CCTTCTA</t>
  </si>
  <si>
    <t xml:space="preserve">CCTTGCT</t>
  </si>
  <si>
    <t xml:space="preserve">CCTTTGA</t>
  </si>
  <si>
    <t xml:space="preserve">CGAAAAC</t>
  </si>
  <si>
    <t xml:space="preserve">CGACACG</t>
  </si>
  <si>
    <t xml:space="preserve">CGAGTTG</t>
  </si>
  <si>
    <t xml:space="preserve">CGATGGT</t>
  </si>
  <si>
    <t xml:space="preserve">CGATTAT</t>
  </si>
  <si>
    <t xml:space="preserve">CGATTTG</t>
  </si>
  <si>
    <t xml:space="preserve">CGCACCA</t>
  </si>
  <si>
    <t xml:space="preserve">CGCACGG</t>
  </si>
  <si>
    <t xml:space="preserve">CGCTATC</t>
  </si>
  <si>
    <t xml:space="preserve">CGCTTAC</t>
  </si>
  <si>
    <t xml:space="preserve">CGGCGAA</t>
  </si>
  <si>
    <t xml:space="preserve">CGGTCCA</t>
  </si>
  <si>
    <t xml:space="preserve">CGGTTAA</t>
  </si>
  <si>
    <t xml:space="preserve">CGTAGGC</t>
  </si>
  <si>
    <t xml:space="preserve">CGTGCCA</t>
  </si>
  <si>
    <t xml:space="preserve">CTAAACG</t>
  </si>
  <si>
    <t xml:space="preserve">CTAACTG</t>
  </si>
  <si>
    <t xml:space="preserve">CTAATAG</t>
  </si>
  <si>
    <t xml:space="preserve">CTAGTAT</t>
  </si>
  <si>
    <t xml:space="preserve">CTCACCC</t>
  </si>
  <si>
    <t xml:space="preserve">CTCAGCC</t>
  </si>
  <si>
    <t xml:space="preserve">CTCAGGC</t>
  </si>
  <si>
    <t xml:space="preserve">CTCTAAG</t>
  </si>
  <si>
    <t xml:space="preserve">CTCTTAT</t>
  </si>
  <si>
    <t xml:space="preserve">CTCTTTC</t>
  </si>
  <si>
    <t xml:space="preserve">CTGATGC</t>
  </si>
  <si>
    <t xml:space="preserve">CTGGCTA</t>
  </si>
  <si>
    <t xml:space="preserve">CTTAATC</t>
  </si>
  <si>
    <t xml:space="preserve">CTTAATG</t>
  </si>
  <si>
    <t xml:space="preserve">CTTCGAC</t>
  </si>
  <si>
    <t xml:space="preserve">CTTGATA</t>
  </si>
  <si>
    <t xml:space="preserve">CTTTATC</t>
  </si>
  <si>
    <t xml:space="preserve">GAAAAGA</t>
  </si>
  <si>
    <t xml:space="preserve">GAAACAC</t>
  </si>
  <si>
    <t xml:space="preserve">GAAACCC</t>
  </si>
  <si>
    <t xml:space="preserve">GAAAGCT</t>
  </si>
  <si>
    <t xml:space="preserve">GAAATGA</t>
  </si>
  <si>
    <t xml:space="preserve">GAACTCG</t>
  </si>
  <si>
    <t xml:space="preserve">GACACGG</t>
  </si>
  <si>
    <t xml:space="preserve">GACCAAG</t>
  </si>
  <si>
    <t xml:space="preserve">GACCCCT</t>
  </si>
  <si>
    <t xml:space="preserve">GACCCTC</t>
  </si>
  <si>
    <t xml:space="preserve">GACTTGG</t>
  </si>
  <si>
    <t xml:space="preserve">GAGCACG</t>
  </si>
  <si>
    <t xml:space="preserve">GAGTAAT</t>
  </si>
  <si>
    <t xml:space="preserve">GATTGAC</t>
  </si>
  <si>
    <t xml:space="preserve">GATTGTT</t>
  </si>
  <si>
    <t xml:space="preserve">GATTTTT</t>
  </si>
  <si>
    <t xml:space="preserve">GCACCAA</t>
  </si>
  <si>
    <t xml:space="preserve">GCACCAT</t>
  </si>
  <si>
    <t xml:space="preserve">GCCAGTC</t>
  </si>
  <si>
    <t xml:space="preserve">GCCCGCT</t>
  </si>
  <si>
    <t xml:space="preserve">GCGATTC</t>
  </si>
  <si>
    <t xml:space="preserve">GCGGCGT</t>
  </si>
  <si>
    <t xml:space="preserve">GCGGCTT</t>
  </si>
  <si>
    <t xml:space="preserve">GCGTGGG</t>
  </si>
  <si>
    <t xml:space="preserve">GCTAAGC</t>
  </si>
  <si>
    <t xml:space="preserve">GCTAGGG</t>
  </si>
  <si>
    <t xml:space="preserve">GCTGCCT</t>
  </si>
  <si>
    <t xml:space="preserve">GCTGGGG</t>
  </si>
  <si>
    <t xml:space="preserve">GGAACGG</t>
  </si>
  <si>
    <t xml:space="preserve">GGAAGAA</t>
  </si>
  <si>
    <t xml:space="preserve">GGAGCCA</t>
  </si>
  <si>
    <t xml:space="preserve">GGCCAGG</t>
  </si>
  <si>
    <t xml:space="preserve">GGCTCGC</t>
  </si>
  <si>
    <t xml:space="preserve">GGCTGAG</t>
  </si>
  <si>
    <t xml:space="preserve">GGGCCAA</t>
  </si>
  <si>
    <t xml:space="preserve">GGGCCAG</t>
  </si>
  <si>
    <t xml:space="preserve">GGGGATC</t>
  </si>
  <si>
    <t xml:space="preserve">GGTCATT</t>
  </si>
  <si>
    <t xml:space="preserve">GGTCTTG</t>
  </si>
  <si>
    <t xml:space="preserve">GGTGATT</t>
  </si>
  <si>
    <t xml:space="preserve">GGTTATC</t>
  </si>
  <si>
    <t xml:space="preserve">GTCCACA</t>
  </si>
  <si>
    <t xml:space="preserve">GTCCGAA</t>
  </si>
  <si>
    <t xml:space="preserve">GTGGTTT</t>
  </si>
  <si>
    <t xml:space="preserve">GTGTCAA</t>
  </si>
  <si>
    <t xml:space="preserve">GTGTCCA</t>
  </si>
  <si>
    <t xml:space="preserve">GTGTTGA</t>
  </si>
  <si>
    <t xml:space="preserve">GTTACTA</t>
  </si>
  <si>
    <t xml:space="preserve">GTTAGAT</t>
  </si>
  <si>
    <t xml:space="preserve">GTTCGCC</t>
  </si>
  <si>
    <t xml:space="preserve">GTTCTTA</t>
  </si>
  <si>
    <t xml:space="preserve">GTTGCAG</t>
  </si>
  <si>
    <t xml:space="preserve">GTTGCGG</t>
  </si>
  <si>
    <t xml:space="preserve">GTTGTTC</t>
  </si>
  <si>
    <t xml:space="preserve">GTTTTTC</t>
  </si>
  <si>
    <t xml:space="preserve">TAATCTC</t>
  </si>
  <si>
    <t xml:space="preserve">TACACCG</t>
  </si>
  <si>
    <t xml:space="preserve">TACTTGG</t>
  </si>
  <si>
    <t xml:space="preserve">TAGAATA</t>
  </si>
  <si>
    <t xml:space="preserve">TAGAGCC</t>
  </si>
  <si>
    <t xml:space="preserve">TAGAGGT</t>
  </si>
  <si>
    <t xml:space="preserve">TAGCAAT</t>
  </si>
  <si>
    <t xml:space="preserve">TAGCCCG</t>
  </si>
  <si>
    <t xml:space="preserve">TAGCGAA</t>
  </si>
  <si>
    <t xml:space="preserve">TAGCGTT</t>
  </si>
  <si>
    <t xml:space="preserve">TAGTTAG</t>
  </si>
  <si>
    <t xml:space="preserve">TAGTTTC</t>
  </si>
  <si>
    <t xml:space="preserve">TATACCT</t>
  </si>
  <si>
    <t xml:space="preserve">TATATTC</t>
  </si>
  <si>
    <t xml:space="preserve">TCAGAAG</t>
  </si>
  <si>
    <t xml:space="preserve">TCATTTT</t>
  </si>
  <si>
    <t xml:space="preserve">TCCAGTG</t>
  </si>
  <si>
    <t xml:space="preserve">TCCGAGA</t>
  </si>
  <si>
    <t xml:space="preserve">TCCGGAG</t>
  </si>
  <si>
    <t xml:space="preserve">TCCTCCT</t>
  </si>
  <si>
    <t xml:space="preserve">TCGAGCT</t>
  </si>
  <si>
    <t xml:space="preserve">TCGGCGG</t>
  </si>
  <si>
    <t xml:space="preserve">TCGGTGC</t>
  </si>
  <si>
    <t xml:space="preserve">TCGTTTC</t>
  </si>
  <si>
    <t xml:space="preserve">TCTAGTA</t>
  </si>
  <si>
    <t xml:space="preserve">TCTTGTG</t>
  </si>
  <si>
    <t xml:space="preserve">TGAACCC</t>
  </si>
  <si>
    <t xml:space="preserve">TGAAGAG</t>
  </si>
  <si>
    <t xml:space="preserve">TGAGTAA</t>
  </si>
  <si>
    <t xml:space="preserve">TGCAGGG</t>
  </si>
  <si>
    <t xml:space="preserve">TGCCCAC</t>
  </si>
  <si>
    <t xml:space="preserve">TGCGAAG</t>
  </si>
  <si>
    <t xml:space="preserve">TGCGAGT</t>
  </si>
  <si>
    <t xml:space="preserve">TGCTACT</t>
  </si>
  <si>
    <t xml:space="preserve">TGTAAAC</t>
  </si>
  <si>
    <t xml:space="preserve">TGTAATC</t>
  </si>
  <si>
    <t xml:space="preserve">TGTAATT</t>
  </si>
  <si>
    <t xml:space="preserve">TGTCAGG</t>
  </si>
  <si>
    <t xml:space="preserve">TGTCTAT</t>
  </si>
  <si>
    <t xml:space="preserve">TTAAACA</t>
  </si>
  <si>
    <t xml:space="preserve">TTCCTGG</t>
  </si>
  <si>
    <t xml:space="preserve">TTCGACA</t>
  </si>
  <si>
    <t xml:space="preserve">TTCTCCG</t>
  </si>
  <si>
    <t xml:space="preserve">TTCTTGA</t>
  </si>
  <si>
    <t xml:space="preserve">TTGGAAA</t>
  </si>
  <si>
    <t xml:space="preserve">TTTATTG</t>
  </si>
  <si>
    <t xml:space="preserve">TTTCATC</t>
  </si>
  <si>
    <t xml:space="preserve">TTTCGCT</t>
  </si>
  <si>
    <t xml:space="preserve">TTTCGGG</t>
  </si>
  <si>
    <t xml:space="preserve">TTTGGCT</t>
  </si>
  <si>
    <t xml:space="preserve">TTTTTCA</t>
  </si>
  <si>
    <t xml:space="preserve">TTTTTTG</t>
  </si>
  <si>
    <t xml:space="preserve">AAAACGG</t>
  </si>
  <si>
    <t xml:space="preserve">AAACTAG</t>
  </si>
  <si>
    <t xml:space="preserve">AAATAGC</t>
  </si>
  <si>
    <t xml:space="preserve">AAATATC</t>
  </si>
  <si>
    <t xml:space="preserve">AACATAA</t>
  </si>
  <si>
    <t xml:space="preserve">AAGGGAT</t>
  </si>
  <si>
    <t xml:space="preserve">AAGTGGG</t>
  </si>
  <si>
    <t xml:space="preserve">AATAGCA</t>
  </si>
  <si>
    <t xml:space="preserve">ACAATGG</t>
  </si>
  <si>
    <t xml:space="preserve">ACAGAGG</t>
  </si>
  <si>
    <t xml:space="preserve">ACCACTT</t>
  </si>
  <si>
    <t xml:space="preserve">ACCATCG</t>
  </si>
  <si>
    <t xml:space="preserve">ACGAATT</t>
  </si>
  <si>
    <t xml:space="preserve">ACGATTT</t>
  </si>
  <si>
    <t xml:space="preserve">ACTACTT</t>
  </si>
  <si>
    <t xml:space="preserve">ACTATTC</t>
  </si>
  <si>
    <t xml:space="preserve">ACTGAAA</t>
  </si>
  <si>
    <t xml:space="preserve">ACTTGCC</t>
  </si>
  <si>
    <t xml:space="preserve">AGACAGA</t>
  </si>
  <si>
    <t xml:space="preserve">AGACTCA</t>
  </si>
  <si>
    <t xml:space="preserve">AGCAAAG</t>
  </si>
  <si>
    <t xml:space="preserve">AGCATTA</t>
  </si>
  <si>
    <t xml:space="preserve">AGCTTGC</t>
  </si>
  <si>
    <t xml:space="preserve">AGTTACT</t>
  </si>
  <si>
    <t xml:space="preserve">ATAACTC</t>
  </si>
  <si>
    <t xml:space="preserve">ATAATGA</t>
  </si>
  <si>
    <t xml:space="preserve">ATACTAG</t>
  </si>
  <si>
    <t xml:space="preserve">ATAGATT</t>
  </si>
  <si>
    <t xml:space="preserve">ATATTCT</t>
  </si>
  <si>
    <t xml:space="preserve">ATATTTC</t>
  </si>
  <si>
    <t xml:space="preserve">ATCACCG</t>
  </si>
  <si>
    <t xml:space="preserve">ATGAGAT</t>
  </si>
  <si>
    <t xml:space="preserve">ATGTAAA</t>
  </si>
  <si>
    <t xml:space="preserve">ATTGCTG</t>
  </si>
  <si>
    <t xml:space="preserve">CACTAAC</t>
  </si>
  <si>
    <t xml:space="preserve">CACTTGG</t>
  </si>
  <si>
    <t xml:space="preserve">CAGAGCA</t>
  </si>
  <si>
    <t xml:space="preserve">CAGTGCC</t>
  </si>
  <si>
    <t xml:space="preserve">CATATAC</t>
  </si>
  <si>
    <t xml:space="preserve">CCACAGC</t>
  </si>
  <si>
    <t xml:space="preserve">CCATCAT</t>
  </si>
  <si>
    <t xml:space="preserve">CCGCTCA</t>
  </si>
  <si>
    <t xml:space="preserve">CCTAACT</t>
  </si>
  <si>
    <t xml:space="preserve">CCTCGCA</t>
  </si>
  <si>
    <t xml:space="preserve">CCTCGTA</t>
  </si>
  <si>
    <t xml:space="preserve">CCTGGTA</t>
  </si>
  <si>
    <t xml:space="preserve">CGGAACT</t>
  </si>
  <si>
    <t xml:space="preserve">CGGAAGT</t>
  </si>
  <si>
    <t xml:space="preserve">CGGTCTT</t>
  </si>
  <si>
    <t xml:space="preserve">CGTATGC</t>
  </si>
  <si>
    <t xml:space="preserve">CGTCCGG</t>
  </si>
  <si>
    <t xml:space="preserve">CGTGGGT</t>
  </si>
  <si>
    <t xml:space="preserve">CTAATGT</t>
  </si>
  <si>
    <t xml:space="preserve">CTACCCT</t>
  </si>
  <si>
    <t xml:space="preserve">CTAGTAC</t>
  </si>
  <si>
    <t xml:space="preserve">CTCCAAG</t>
  </si>
  <si>
    <t xml:space="preserve">CTGCAAT</t>
  </si>
  <si>
    <t xml:space="preserve">CTGCCAA</t>
  </si>
  <si>
    <t xml:space="preserve">CTGCCAT</t>
  </si>
  <si>
    <t xml:space="preserve">CTTGAGG</t>
  </si>
  <si>
    <t xml:space="preserve">CTTGGTG</t>
  </si>
  <si>
    <t xml:space="preserve">GACCACA</t>
  </si>
  <si>
    <t xml:space="preserve">GACCATC</t>
  </si>
  <si>
    <t xml:space="preserve">GACGTCG</t>
  </si>
  <si>
    <t xml:space="preserve">GAGGTAA</t>
  </si>
  <si>
    <t xml:space="preserve">GAGTCGG</t>
  </si>
  <si>
    <t xml:space="preserve">GAGTGTT</t>
  </si>
  <si>
    <t xml:space="preserve">GATAACT</t>
  </si>
  <si>
    <t xml:space="preserve">GCAACAA</t>
  </si>
  <si>
    <t xml:space="preserve">GCAAGGA</t>
  </si>
  <si>
    <t xml:space="preserve">GCACTTC</t>
  </si>
  <si>
    <t xml:space="preserve">GCAGATT</t>
  </si>
  <si>
    <t xml:space="preserve">GCATGGT</t>
  </si>
  <si>
    <t xml:space="preserve">GCCAGAC</t>
  </si>
  <si>
    <t xml:space="preserve">GCCAGGC</t>
  </si>
  <si>
    <t xml:space="preserve">GCCCGTA</t>
  </si>
  <si>
    <t xml:space="preserve">GCGCACT</t>
  </si>
  <si>
    <t xml:space="preserve">GCGCGGG</t>
  </si>
  <si>
    <t xml:space="preserve">GCGGTTT</t>
  </si>
  <si>
    <t xml:space="preserve">GCTAGAG</t>
  </si>
  <si>
    <t xml:space="preserve">GCTTCTG</t>
  </si>
  <si>
    <t xml:space="preserve">GGACAAT</t>
  </si>
  <si>
    <t xml:space="preserve">GGAGCCT</t>
  </si>
  <si>
    <t xml:space="preserve">GGCAAGG</t>
  </si>
  <si>
    <t xml:space="preserve">GGCCCGT</t>
  </si>
  <si>
    <t xml:space="preserve">GGCGTCG</t>
  </si>
  <si>
    <t xml:space="preserve">GGGTAAT</t>
  </si>
  <si>
    <t xml:space="preserve">GGTGCCT</t>
  </si>
  <si>
    <t xml:space="preserve">GGTGGAA</t>
  </si>
  <si>
    <t xml:space="preserve">GTAACGT</t>
  </si>
  <si>
    <t xml:space="preserve">GTAATCC</t>
  </si>
  <si>
    <t xml:space="preserve">GTAGTCC</t>
  </si>
  <si>
    <t xml:space="preserve">GTCGGAC</t>
  </si>
  <si>
    <t xml:space="preserve">GTGAATT</t>
  </si>
  <si>
    <t xml:space="preserve">GTGCGTG</t>
  </si>
  <si>
    <t xml:space="preserve">GTTAACA</t>
  </si>
  <si>
    <t xml:space="preserve">GTTACCA</t>
  </si>
  <si>
    <t xml:space="preserve">GTTTTCA</t>
  </si>
  <si>
    <t xml:space="preserve">GTTTTGA</t>
  </si>
  <si>
    <t xml:space="preserve">TAAAACC</t>
  </si>
  <si>
    <t xml:space="preserve">TAACTGG</t>
  </si>
  <si>
    <t xml:space="preserve">TAAGACT</t>
  </si>
  <si>
    <t xml:space="preserve">TAAGGCG</t>
  </si>
  <si>
    <t xml:space="preserve">TAAGTGG</t>
  </si>
  <si>
    <t xml:space="preserve">TAATCAG</t>
  </si>
  <si>
    <t xml:space="preserve">TAATCCC</t>
  </si>
  <si>
    <t xml:space="preserve">TACCCAT</t>
  </si>
  <si>
    <t xml:space="preserve">TACCGAG</t>
  </si>
  <si>
    <t xml:space="preserve">TACTTTG</t>
  </si>
  <si>
    <t xml:space="preserve">TAGCCGG</t>
  </si>
  <si>
    <t xml:space="preserve">TAGCTCC</t>
  </si>
  <si>
    <t xml:space="preserve">TAGGGCT</t>
  </si>
  <si>
    <t xml:space="preserve">TAGGTAA</t>
  </si>
  <si>
    <t xml:space="preserve">TATAGCC</t>
  </si>
  <si>
    <t xml:space="preserve">TATTAAA</t>
  </si>
  <si>
    <t xml:space="preserve">TCAAGCT</t>
  </si>
  <si>
    <t xml:space="preserve">TCAGGAA</t>
  </si>
  <si>
    <t xml:space="preserve">TCATTGA</t>
  </si>
  <si>
    <t xml:space="preserve">TCATTGC</t>
  </si>
  <si>
    <t xml:space="preserve">TCCAACA</t>
  </si>
  <si>
    <t xml:space="preserve">TCGAAGC</t>
  </si>
  <si>
    <t xml:space="preserve">TCGACCA</t>
  </si>
  <si>
    <t xml:space="preserve">TCGGGTT</t>
  </si>
  <si>
    <t xml:space="preserve">TCTCTTG</t>
  </si>
  <si>
    <t xml:space="preserve">TCTGATT</t>
  </si>
  <si>
    <t xml:space="preserve">TCTTGGT</t>
  </si>
  <si>
    <t xml:space="preserve">TGAAATA</t>
  </si>
  <si>
    <t xml:space="preserve">TGAATTA</t>
  </si>
  <si>
    <t xml:space="preserve">TGACTCT</t>
  </si>
  <si>
    <t xml:space="preserve">TGAGTTG</t>
  </si>
  <si>
    <t xml:space="preserve">TGCCCCC</t>
  </si>
  <si>
    <t xml:space="preserve">TGCCGAG</t>
  </si>
  <si>
    <t xml:space="preserve">TGCGCGG</t>
  </si>
  <si>
    <t xml:space="preserve">TGCTAGT</t>
  </si>
  <si>
    <t xml:space="preserve">TGGCCCC</t>
  </si>
  <si>
    <t xml:space="preserve">TGGCCTT</t>
  </si>
  <si>
    <t xml:space="preserve">TGGGTGA</t>
  </si>
  <si>
    <t xml:space="preserve">TGTAAAA</t>
  </si>
  <si>
    <t xml:space="preserve">TGTGGTA</t>
  </si>
  <si>
    <t xml:space="preserve">TGTTCTC</t>
  </si>
  <si>
    <t xml:space="preserve">TGTTGGC</t>
  </si>
  <si>
    <t xml:space="preserve">TTAACAC</t>
  </si>
  <si>
    <t xml:space="preserve">TTACGCG</t>
  </si>
  <si>
    <t xml:space="preserve">TTATCTG</t>
  </si>
  <si>
    <t xml:space="preserve">TTCCAAG</t>
  </si>
  <si>
    <t xml:space="preserve">TTCCATA</t>
  </si>
  <si>
    <t xml:space="preserve">TTCGGTG</t>
  </si>
  <si>
    <t xml:space="preserve">TTGCACC</t>
  </si>
  <si>
    <t xml:space="preserve">TTGCGAG</t>
  </si>
  <si>
    <t xml:space="preserve">TTGGGCC</t>
  </si>
  <si>
    <t xml:space="preserve">TTGTGAG</t>
  </si>
  <si>
    <t xml:space="preserve">TTGTGAT</t>
  </si>
  <si>
    <t xml:space="preserve">TTTAGAG</t>
  </si>
  <si>
    <t xml:space="preserve">TTTAGGT</t>
  </si>
  <si>
    <t xml:space="preserve">AAAACCG</t>
  </si>
  <si>
    <t xml:space="preserve">AAACAGA</t>
  </si>
  <si>
    <t xml:space="preserve">AAAGGAT</t>
  </si>
  <si>
    <t xml:space="preserve">AAATAAG</t>
  </si>
  <si>
    <t xml:space="preserve">AAATGAG</t>
  </si>
  <si>
    <t xml:space="preserve">AAATTAG</t>
  </si>
  <si>
    <t xml:space="preserve">AAATTAT</t>
  </si>
  <si>
    <t xml:space="preserve">AACCGAC</t>
  </si>
  <si>
    <t xml:space="preserve">AAGAAGA</t>
  </si>
  <si>
    <t xml:space="preserve">AAGCCCG</t>
  </si>
  <si>
    <t xml:space="preserve">AAGCTTG</t>
  </si>
  <si>
    <t xml:space="preserve">AAGTATC</t>
  </si>
  <si>
    <t xml:space="preserve">AATCAGT</t>
  </si>
  <si>
    <t xml:space="preserve">AATTGTA</t>
  </si>
  <si>
    <t xml:space="preserve">ACAACTA</t>
  </si>
  <si>
    <t xml:space="preserve">ACCAAGG</t>
  </si>
  <si>
    <t xml:space="preserve">ACCAGGT</t>
  </si>
  <si>
    <t xml:space="preserve">ACCGTAC</t>
  </si>
  <si>
    <t xml:space="preserve">ACGAAGA</t>
  </si>
  <si>
    <t xml:space="preserve">ACGAATA</t>
  </si>
  <si>
    <t xml:space="preserve">ACTAAGC</t>
  </si>
  <si>
    <t xml:space="preserve">ACTAATA</t>
  </si>
  <si>
    <t xml:space="preserve">ACTAATT</t>
  </si>
  <si>
    <t xml:space="preserve">ACTCACA</t>
  </si>
  <si>
    <t xml:space="preserve">ACTTTGA</t>
  </si>
  <si>
    <t xml:space="preserve">AGAAACC</t>
  </si>
  <si>
    <t xml:space="preserve">AGCAAAC</t>
  </si>
  <si>
    <t xml:space="preserve">AGCAATT</t>
  </si>
  <si>
    <t xml:space="preserve">AGCCATC</t>
  </si>
  <si>
    <t xml:space="preserve">AGGACCA</t>
  </si>
  <si>
    <t xml:space="preserve">AGGCGAA</t>
  </si>
  <si>
    <t xml:space="preserve">AGGCTAA</t>
  </si>
  <si>
    <t xml:space="preserve">AGGGCGA</t>
  </si>
  <si>
    <t xml:space="preserve">AGGGCTT</t>
  </si>
  <si>
    <t xml:space="preserve">AGTCCAA</t>
  </si>
  <si>
    <t xml:space="preserve">ATAACAA</t>
  </si>
  <si>
    <t xml:space="preserve">ATACTAT</t>
  </si>
  <si>
    <t xml:space="preserve">ATAGGTC</t>
  </si>
  <si>
    <t xml:space="preserve">ATCAGTA</t>
  </si>
  <si>
    <t xml:space="preserve">ATCTCCC</t>
  </si>
  <si>
    <t xml:space="preserve">ATCTGGA</t>
  </si>
  <si>
    <t xml:space="preserve">ATGCATA</t>
  </si>
  <si>
    <t xml:space="preserve">ATGTCCC</t>
  </si>
  <si>
    <t xml:space="preserve">ATGTTTG</t>
  </si>
  <si>
    <t xml:space="preserve">ATTAGCA</t>
  </si>
  <si>
    <t xml:space="preserve">ATTCCTA</t>
  </si>
  <si>
    <t xml:space="preserve">CAAAACC</t>
  </si>
  <si>
    <t xml:space="preserve">CAAAGAG</t>
  </si>
  <si>
    <t xml:space="preserve">CAACGGT</t>
  </si>
  <si>
    <t xml:space="preserve">CAACTGT</t>
  </si>
  <si>
    <t xml:space="preserve">CAAGTCG</t>
  </si>
  <si>
    <t xml:space="preserve">CAATACT</t>
  </si>
  <si>
    <t xml:space="preserve">CACTATA</t>
  </si>
  <si>
    <t xml:space="preserve">CACTCGC</t>
  </si>
  <si>
    <t xml:space="preserve">CATAATT</t>
  </si>
  <si>
    <t xml:space="preserve">CATACGG</t>
  </si>
  <si>
    <t xml:space="preserve">CATAGTA</t>
  </si>
  <si>
    <t xml:space="preserve">CATCCTT</t>
  </si>
  <si>
    <t xml:space="preserve">CATCGGA</t>
  </si>
  <si>
    <t xml:space="preserve">CATTAGA</t>
  </si>
  <si>
    <t xml:space="preserve">CATTATG</t>
  </si>
  <si>
    <t xml:space="preserve">CATTGCC</t>
  </si>
  <si>
    <t xml:space="preserve">CCAACAG</t>
  </si>
  <si>
    <t xml:space="preserve">CCACAAC</t>
  </si>
  <si>
    <t xml:space="preserve">CCAGGAG</t>
  </si>
  <si>
    <t xml:space="preserve">CCATCCG</t>
  </si>
  <si>
    <t xml:space="preserve">CCATGCG</t>
  </si>
  <si>
    <t xml:space="preserve">CCCTGTC</t>
  </si>
  <si>
    <t xml:space="preserve">CCCTTTT</t>
  </si>
  <si>
    <t xml:space="preserve">CCGAACG</t>
  </si>
  <si>
    <t xml:space="preserve">CCGCGAT</t>
  </si>
  <si>
    <t xml:space="preserve">CCTACAC</t>
  </si>
  <si>
    <t xml:space="preserve">CCTGTTC</t>
  </si>
  <si>
    <t xml:space="preserve">CGAATGA</t>
  </si>
  <si>
    <t xml:space="preserve">CGAATTA</t>
  </si>
  <si>
    <t xml:space="preserve">CGACGAA</t>
  </si>
  <si>
    <t xml:space="preserve">CGACGTT</t>
  </si>
  <si>
    <t xml:space="preserve">CGCCAAG</t>
  </si>
  <si>
    <t xml:space="preserve">CGCGAAA</t>
  </si>
  <si>
    <t xml:space="preserve">CGGAAAA</t>
  </si>
  <si>
    <t xml:space="preserve">CGGATCT</t>
  </si>
  <si>
    <t xml:space="preserve">CGGTACC</t>
  </si>
  <si>
    <t xml:space="preserve">CGTCAAT</t>
  </si>
  <si>
    <t xml:space="preserve">CGTTTGT</t>
  </si>
  <si>
    <t xml:space="preserve">CTAAGAG</t>
  </si>
  <si>
    <t xml:space="preserve">CTAGTCT</t>
  </si>
  <si>
    <t xml:space="preserve">CTCCATG</t>
  </si>
  <si>
    <t xml:space="preserve">CTCGAAC</t>
  </si>
  <si>
    <t xml:space="preserve">CTGACAA</t>
  </si>
  <si>
    <t xml:space="preserve">CTGCTCT</t>
  </si>
  <si>
    <t xml:space="preserve">GAAATCA</t>
  </si>
  <si>
    <t xml:space="preserve">GACAATG</t>
  </si>
  <si>
    <t xml:space="preserve">GACCGTT</t>
  </si>
  <si>
    <t xml:space="preserve">GAGAAAA</t>
  </si>
  <si>
    <t xml:space="preserve">GAGAAAC</t>
  </si>
  <si>
    <t xml:space="preserve">GAGAGTT</t>
  </si>
  <si>
    <t xml:space="preserve">GAGCGTT</t>
  </si>
  <si>
    <t xml:space="preserve">GAGCTAA</t>
  </si>
  <si>
    <t xml:space="preserve">GAGTATG</t>
  </si>
  <si>
    <t xml:space="preserve">GATACTA</t>
  </si>
  <si>
    <t xml:space="preserve">GCAATTG</t>
  </si>
  <si>
    <t xml:space="preserve">GCATTAG</t>
  </si>
  <si>
    <t xml:space="preserve">GCCAACC</t>
  </si>
  <si>
    <t xml:space="preserve">GCCAATC</t>
  </si>
  <si>
    <t xml:space="preserve">GCCACCA</t>
  </si>
  <si>
    <t xml:space="preserve">GCCGCGC</t>
  </si>
  <si>
    <t xml:space="preserve">GCCTCCT</t>
  </si>
  <si>
    <t xml:space="preserve">GCGGATT</t>
  </si>
  <si>
    <t xml:space="preserve">GCGGTCT</t>
  </si>
  <si>
    <t xml:space="preserve">GCTAAAT</t>
  </si>
  <si>
    <t xml:space="preserve">GCTCTTC</t>
  </si>
  <si>
    <t xml:space="preserve">GCTTAAT</t>
  </si>
  <si>
    <t xml:space="preserve">GCTTCCA</t>
  </si>
  <si>
    <t xml:space="preserve">GCTTTAT</t>
  </si>
  <si>
    <t xml:space="preserve">GGAAGGG</t>
  </si>
  <si>
    <t xml:space="preserve">GGAGAGA</t>
  </si>
  <si>
    <t xml:space="preserve">GGAGTAG</t>
  </si>
  <si>
    <t xml:space="preserve">GGCAACC</t>
  </si>
  <si>
    <t xml:space="preserve">GGCCGTG</t>
  </si>
  <si>
    <t xml:space="preserve">GGCGGTA</t>
  </si>
  <si>
    <t xml:space="preserve">GGGCTTA</t>
  </si>
  <si>
    <t xml:space="preserve">GGGGGCG</t>
  </si>
  <si>
    <t xml:space="preserve">GGTCTGA</t>
  </si>
  <si>
    <t xml:space="preserve">GGTGCGC</t>
  </si>
  <si>
    <t xml:space="preserve">GGTGCGT</t>
  </si>
  <si>
    <t xml:space="preserve">GTAAGAT</t>
  </si>
  <si>
    <t xml:space="preserve">GTAGGGC</t>
  </si>
  <si>
    <t xml:space="preserve">GTATGCG</t>
  </si>
  <si>
    <t xml:space="preserve">GTCAGAA</t>
  </si>
  <si>
    <t xml:space="preserve">GTCCCTG</t>
  </si>
  <si>
    <t xml:space="preserve">GTCGGTG</t>
  </si>
  <si>
    <t xml:space="preserve">GTCTATA</t>
  </si>
  <si>
    <t xml:space="preserve">GTGGCTG</t>
  </si>
  <si>
    <t xml:space="preserve">GTGTTGG</t>
  </si>
  <si>
    <t xml:space="preserve">GTTACCT</t>
  </si>
  <si>
    <t xml:space="preserve">GTTCGGA</t>
  </si>
  <si>
    <t xml:space="preserve">TAAAACT</t>
  </si>
  <si>
    <t xml:space="preserve">TAATACC</t>
  </si>
  <si>
    <t xml:space="preserve">TACGAGG</t>
  </si>
  <si>
    <t xml:space="preserve">TACGTAA</t>
  </si>
  <si>
    <t xml:space="preserve">TAGGCAA</t>
  </si>
  <si>
    <t xml:space="preserve">TATACCC</t>
  </si>
  <si>
    <t xml:space="preserve">TATTATA</t>
  </si>
  <si>
    <t xml:space="preserve">TATTGTA</t>
  </si>
  <si>
    <t xml:space="preserve">TCAACAG</t>
  </si>
  <si>
    <t xml:space="preserve">TCATATT</t>
  </si>
  <si>
    <t xml:space="preserve">TCCAAGA</t>
  </si>
  <si>
    <t xml:space="preserve">TCCCCGA</t>
  </si>
  <si>
    <t xml:space="preserve">TCCGAAG</t>
  </si>
  <si>
    <t xml:space="preserve">TCCGCCG</t>
  </si>
  <si>
    <t xml:space="preserve">TCCTTTT</t>
  </si>
  <si>
    <t xml:space="preserve">TCGGGCC</t>
  </si>
  <si>
    <t xml:space="preserve">TCGTCCC</t>
  </si>
  <si>
    <t xml:space="preserve">TGCACCA</t>
  </si>
  <si>
    <t xml:space="preserve">TGCGGCT</t>
  </si>
  <si>
    <t xml:space="preserve">TGCTTTA</t>
  </si>
  <si>
    <t xml:space="preserve">TGGAGTA</t>
  </si>
  <si>
    <t xml:space="preserve">TGGGCCA</t>
  </si>
  <si>
    <t xml:space="preserve">TGGTTGG</t>
  </si>
  <si>
    <t xml:space="preserve">TTATCCT</t>
  </si>
  <si>
    <t xml:space="preserve">TTATCGT</t>
  </si>
  <si>
    <t xml:space="preserve">TTCGTCC</t>
  </si>
  <si>
    <t xml:space="preserve">TTGGAGT</t>
  </si>
  <si>
    <t xml:space="preserve">TTGTGTT</t>
  </si>
  <si>
    <t xml:space="preserve">TTTATCT</t>
  </si>
  <si>
    <t xml:space="preserve">TTTGCAA</t>
  </si>
  <si>
    <t xml:space="preserve">TTTGCAC</t>
  </si>
  <si>
    <t xml:space="preserve">TTTTTGC</t>
  </si>
  <si>
    <t xml:space="preserve">AAACCGT</t>
  </si>
  <si>
    <t xml:space="preserve">AACCCGA</t>
  </si>
  <si>
    <t xml:space="preserve">AACGATA</t>
  </si>
  <si>
    <t xml:space="preserve">AACGTCA</t>
  </si>
  <si>
    <t xml:space="preserve">AACTGCC</t>
  </si>
  <si>
    <t xml:space="preserve">AAGCCAC</t>
  </si>
  <si>
    <t xml:space="preserve">AAGCTTA</t>
  </si>
  <si>
    <t xml:space="preserve">AAGGCAT</t>
  </si>
  <si>
    <t xml:space="preserve">AAGGGCG</t>
  </si>
  <si>
    <t xml:space="preserve">ACCCTTA</t>
  </si>
  <si>
    <t xml:space="preserve">ACCGTAG</t>
  </si>
  <si>
    <t xml:space="preserve">ACGACCT</t>
  </si>
  <si>
    <t xml:space="preserve">ACGGCCC</t>
  </si>
  <si>
    <t xml:space="preserve">ACGGGAT</t>
  </si>
  <si>
    <t xml:space="preserve">ACTTAAG</t>
  </si>
  <si>
    <t xml:space="preserve">ACTTTTG</t>
  </si>
  <si>
    <t xml:space="preserve">AGAATAT</t>
  </si>
  <si>
    <t xml:space="preserve">AGATAGA</t>
  </si>
  <si>
    <t xml:space="preserve">AGATGCC</t>
  </si>
  <si>
    <t xml:space="preserve">AGCCTTT</t>
  </si>
  <si>
    <t xml:space="preserve">AGCGAAG</t>
  </si>
  <si>
    <t xml:space="preserve">AGCTTAA</t>
  </si>
  <si>
    <t xml:space="preserve">AGGACAA</t>
  </si>
  <si>
    <t xml:space="preserve">AGGAGTG</t>
  </si>
  <si>
    <t xml:space="preserve">AGGCGTC</t>
  </si>
  <si>
    <t xml:space="preserve">AGGGATC</t>
  </si>
  <si>
    <t xml:space="preserve">AGGTAAC</t>
  </si>
  <si>
    <t xml:space="preserve">AGGTCCT</t>
  </si>
  <si>
    <t xml:space="preserve">ATAATAC</t>
  </si>
  <si>
    <t xml:space="preserve">ATATCCC</t>
  </si>
  <si>
    <t xml:space="preserve">ATCCGAG</t>
  </si>
  <si>
    <t xml:space="preserve">ATTCGTC</t>
  </si>
  <si>
    <t xml:space="preserve">ATTGGCC</t>
  </si>
  <si>
    <t xml:space="preserve">CAACCGT</t>
  </si>
  <si>
    <t xml:space="preserve">CAATGCG</t>
  </si>
  <si>
    <t xml:space="preserve">CACCGCT</t>
  </si>
  <si>
    <t xml:space="preserve">CACTAAG</t>
  </si>
  <si>
    <t xml:space="preserve">CAGAAGT</t>
  </si>
  <si>
    <t xml:space="preserve">CAGCTTG</t>
  </si>
  <si>
    <t xml:space="preserve">CAGGTAT</t>
  </si>
  <si>
    <t xml:space="preserve">CAGTTAA</t>
  </si>
  <si>
    <t xml:space="preserve">CATAGCA</t>
  </si>
  <si>
    <t xml:space="preserve">CCACGTC</t>
  </si>
  <si>
    <t xml:space="preserve">CCCCCAG</t>
  </si>
  <si>
    <t xml:space="preserve">CCCCTGA</t>
  </si>
  <si>
    <t xml:space="preserve">CCCGGTT</t>
  </si>
  <si>
    <t xml:space="preserve">CCGACAA</t>
  </si>
  <si>
    <t xml:space="preserve">CCGGACC</t>
  </si>
  <si>
    <t xml:space="preserve">CCGGGGC</t>
  </si>
  <si>
    <t xml:space="preserve">CCGTCCT</t>
  </si>
  <si>
    <t xml:space="preserve">CCGTCTC</t>
  </si>
  <si>
    <t xml:space="preserve">CCTCTCT</t>
  </si>
  <si>
    <t xml:space="preserve">CCTTGGG</t>
  </si>
  <si>
    <t xml:space="preserve">CCTTTTC</t>
  </si>
  <si>
    <t xml:space="preserve">CGAAAAA</t>
  </si>
  <si>
    <t xml:space="preserve">CGAGATC</t>
  </si>
  <si>
    <t xml:space="preserve">CGATTAA</t>
  </si>
  <si>
    <t xml:space="preserve">CGCGATT</t>
  </si>
  <si>
    <t xml:space="preserve">CGGAGAT</t>
  </si>
  <si>
    <t xml:space="preserve">CGTACGT</t>
  </si>
  <si>
    <t xml:space="preserve">CGTGACG</t>
  </si>
  <si>
    <t xml:space="preserve">CGTGGGG</t>
  </si>
  <si>
    <t xml:space="preserve">CGTTATG</t>
  </si>
  <si>
    <t xml:space="preserve">CGTTCCC</t>
  </si>
  <si>
    <t xml:space="preserve">CTAATAT</t>
  </si>
  <si>
    <t xml:space="preserve">CTCCGAA</t>
  </si>
  <si>
    <t xml:space="preserve">CTCCGAG</t>
  </si>
  <si>
    <t xml:space="preserve">CTCGCGT</t>
  </si>
  <si>
    <t xml:space="preserve">CTCTCCG</t>
  </si>
  <si>
    <t xml:space="preserve">CTGATTA</t>
  </si>
  <si>
    <t xml:space="preserve">CTGCGAC</t>
  </si>
  <si>
    <t xml:space="preserve">CTGGCAA</t>
  </si>
  <si>
    <t xml:space="preserve">CTTCCAG</t>
  </si>
  <si>
    <t xml:space="preserve">CTTCTGA</t>
  </si>
  <si>
    <t xml:space="preserve">CTTTACG</t>
  </si>
  <si>
    <t xml:space="preserve">GAAGCAT</t>
  </si>
  <si>
    <t xml:space="preserve">GACAGTT</t>
  </si>
  <si>
    <t xml:space="preserve">GACGAGA</t>
  </si>
  <si>
    <t xml:space="preserve">GAGAAGT</t>
  </si>
  <si>
    <t xml:space="preserve">GAGCCCC</t>
  </si>
  <si>
    <t xml:space="preserve">GAGGCGC</t>
  </si>
  <si>
    <t xml:space="preserve">GATGCAA</t>
  </si>
  <si>
    <t xml:space="preserve">GATGGTT</t>
  </si>
  <si>
    <t xml:space="preserve">GCAAGCG</t>
  </si>
  <si>
    <t xml:space="preserve">GCACCAG</t>
  </si>
  <si>
    <t xml:space="preserve">GCCCCCA</t>
  </si>
  <si>
    <t xml:space="preserve">GCCTAAG</t>
  </si>
  <si>
    <t xml:space="preserve">GCCTGTG</t>
  </si>
  <si>
    <t xml:space="preserve">GCGTCGC</t>
  </si>
  <si>
    <t xml:space="preserve">GGAGCCC</t>
  </si>
  <si>
    <t xml:space="preserve">GGCATGG</t>
  </si>
  <si>
    <t xml:space="preserve">GGCATGT</t>
  </si>
  <si>
    <t xml:space="preserve">GGCCTTG</t>
  </si>
  <si>
    <t xml:space="preserve">GGCGGGT</t>
  </si>
  <si>
    <t xml:space="preserve">GGGGTCA</t>
  </si>
  <si>
    <t xml:space="preserve">GGTATTA</t>
  </si>
  <si>
    <t xml:space="preserve">GTATCGG</t>
  </si>
  <si>
    <t xml:space="preserve">GTCACAA</t>
  </si>
  <si>
    <t xml:space="preserve">GTCTCTT</t>
  </si>
  <si>
    <t xml:space="preserve">GTGGTGA</t>
  </si>
  <si>
    <t xml:space="preserve">GTGTTCT</t>
  </si>
  <si>
    <t xml:space="preserve">GTTCCAA</t>
  </si>
  <si>
    <t xml:space="preserve">GTTGGTT</t>
  </si>
  <si>
    <t xml:space="preserve">GTTTCCC</t>
  </si>
  <si>
    <t xml:space="preserve">TAAAAGA</t>
  </si>
  <si>
    <t xml:space="preserve">TAAACAG</t>
  </si>
  <si>
    <t xml:space="preserve">TAACCAG</t>
  </si>
  <si>
    <t xml:space="preserve">TACGGCT</t>
  </si>
  <si>
    <t xml:space="preserve">TAGCATT</t>
  </si>
  <si>
    <t xml:space="preserve">TAGCTTT</t>
  </si>
  <si>
    <t xml:space="preserve">TATAGGT</t>
  </si>
  <si>
    <t xml:space="preserve">TATGATA</t>
  </si>
  <si>
    <t xml:space="preserve">TATTCTC</t>
  </si>
  <si>
    <t xml:space="preserve">TCAAAAC</t>
  </si>
  <si>
    <t xml:space="preserve">TCCCGAT</t>
  </si>
  <si>
    <t xml:space="preserve">TCCGCGC</t>
  </si>
  <si>
    <t xml:space="preserve">TCGGAGA</t>
  </si>
  <si>
    <t xml:space="preserve">TCGGCCC</t>
  </si>
  <si>
    <t xml:space="preserve">TCGGGCG</t>
  </si>
  <si>
    <t xml:space="preserve">TCTAAAG</t>
  </si>
  <si>
    <t xml:space="preserve">TCTATAA</t>
  </si>
  <si>
    <t xml:space="preserve">TGACCCG</t>
  </si>
  <si>
    <t xml:space="preserve">TGACGCC</t>
  </si>
  <si>
    <t xml:space="preserve">TGAGATA</t>
  </si>
  <si>
    <t xml:space="preserve">TGGCTGA</t>
  </si>
  <si>
    <t xml:space="preserve">TGTGTAA</t>
  </si>
  <si>
    <t xml:space="preserve">TGTTCCC</t>
  </si>
  <si>
    <t xml:space="preserve">TGTTGAA</t>
  </si>
  <si>
    <t xml:space="preserve">TTAAATT</t>
  </si>
  <si>
    <t xml:space="preserve">TTAGCAT</t>
  </si>
  <si>
    <t xml:space="preserve">TTATACA</t>
  </si>
  <si>
    <t xml:space="preserve">TTCTCGG</t>
  </si>
  <si>
    <t xml:space="preserve">TTTACGT</t>
  </si>
  <si>
    <t xml:space="preserve">TTTCTCC</t>
  </si>
  <si>
    <t xml:space="preserve">TTTGACT</t>
  </si>
  <si>
    <t xml:space="preserve">TTTTCCT</t>
  </si>
  <si>
    <t xml:space="preserve">TTTTGAG</t>
  </si>
  <si>
    <t xml:space="preserve">TTTTGGA</t>
  </si>
  <si>
    <t xml:space="preserve">AAAAATG</t>
  </si>
  <si>
    <t xml:space="preserve">AAACTTT</t>
  </si>
  <si>
    <t xml:space="preserve">AACCGGT</t>
  </si>
  <si>
    <t xml:space="preserve">AAGAGGC</t>
  </si>
  <si>
    <t xml:space="preserve">AAGATTA</t>
  </si>
  <si>
    <t xml:space="preserve">AAGATTG</t>
  </si>
  <si>
    <t xml:space="preserve">AAGCCAA</t>
  </si>
  <si>
    <t xml:space="preserve">AAGCCCC</t>
  </si>
  <si>
    <t xml:space="preserve">AAGCTGG</t>
  </si>
  <si>
    <t xml:space="preserve">AATAGTT</t>
  </si>
  <si>
    <t xml:space="preserve">ACAATAG</t>
  </si>
  <si>
    <t xml:space="preserve">ACAATGC</t>
  </si>
  <si>
    <t xml:space="preserve">ACCATGA</t>
  </si>
  <si>
    <t xml:space="preserve">ACCCTCA</t>
  </si>
  <si>
    <t xml:space="preserve">ACTAACT</t>
  </si>
  <si>
    <t xml:space="preserve">ACTTGTA</t>
  </si>
  <si>
    <t xml:space="preserve">ACTTTAG</t>
  </si>
  <si>
    <t xml:space="preserve">AGAAGCC</t>
  </si>
  <si>
    <t xml:space="preserve">AGACCTA</t>
  </si>
  <si>
    <t xml:space="preserve">AGGAGCC</t>
  </si>
  <si>
    <t xml:space="preserve">AGGCGCC</t>
  </si>
  <si>
    <t xml:space="preserve">AGTCTTT</t>
  </si>
  <si>
    <t xml:space="preserve">AGTTGCA</t>
  </si>
  <si>
    <t xml:space="preserve">AGTTTGG</t>
  </si>
  <si>
    <t xml:space="preserve">ATGAGTT</t>
  </si>
  <si>
    <t xml:space="preserve">ATTAGAC</t>
  </si>
  <si>
    <t xml:space="preserve">ATTAGGA</t>
  </si>
  <si>
    <t xml:space="preserve">ATTCCAT</t>
  </si>
  <si>
    <t xml:space="preserve">ATTGTAC</t>
  </si>
  <si>
    <t xml:space="preserve">CAAATCC</t>
  </si>
  <si>
    <t xml:space="preserve">CAAGAGC</t>
  </si>
  <si>
    <t xml:space="preserve">CACCGGG</t>
  </si>
  <si>
    <t xml:space="preserve">CACCTAG</t>
  </si>
  <si>
    <t xml:space="preserve">CACGACC</t>
  </si>
  <si>
    <t xml:space="preserve">CAGGAAA</t>
  </si>
  <si>
    <t xml:space="preserve">CAGGAGT</t>
  </si>
  <si>
    <t xml:space="preserve">CAGTTCC</t>
  </si>
  <si>
    <t xml:space="preserve">CATGAAC</t>
  </si>
  <si>
    <t xml:space="preserve">CATGTTG</t>
  </si>
  <si>
    <t xml:space="preserve">CCAAGCC</t>
  </si>
  <si>
    <t xml:space="preserve">CCATCAC</t>
  </si>
  <si>
    <t xml:space="preserve">CCCCTGT</t>
  </si>
  <si>
    <t xml:space="preserve">CCCGACC</t>
  </si>
  <si>
    <t xml:space="preserve">CCCGACG</t>
  </si>
  <si>
    <t xml:space="preserve">CCCGAGT</t>
  </si>
  <si>
    <t xml:space="preserve">CCCTAGA</t>
  </si>
  <si>
    <t xml:space="preserve">CCCTAGT</t>
  </si>
  <si>
    <t xml:space="preserve">CCCTTAG</t>
  </si>
  <si>
    <t xml:space="preserve">CCTTGAT</t>
  </si>
  <si>
    <t xml:space="preserve">CGAACAT</t>
  </si>
  <si>
    <t xml:space="preserve">CGAGCTC</t>
  </si>
  <si>
    <t xml:space="preserve">CGAGGCC</t>
  </si>
  <si>
    <t xml:space="preserve">CGAGGGC</t>
  </si>
  <si>
    <t xml:space="preserve">CGAGTAA</t>
  </si>
  <si>
    <t xml:space="preserve">CGATCCC</t>
  </si>
  <si>
    <t xml:space="preserve">CGGCCTT</t>
  </si>
  <si>
    <t xml:space="preserve">CGGGCGT</t>
  </si>
  <si>
    <t xml:space="preserve">CGTAGCG</t>
  </si>
  <si>
    <t xml:space="preserve">CTAAACA</t>
  </si>
  <si>
    <t xml:space="preserve">CTACCGA</t>
  </si>
  <si>
    <t xml:space="preserve">CTAGTGC</t>
  </si>
  <si>
    <t xml:space="preserve">CTCGCGA</t>
  </si>
  <si>
    <t xml:space="preserve">CTCGGAG</t>
  </si>
  <si>
    <t xml:space="preserve">CTCTCTT</t>
  </si>
  <si>
    <t xml:space="preserve">CTCTTGC</t>
  </si>
  <si>
    <t xml:space="preserve">CTGAGGC</t>
  </si>
  <si>
    <t xml:space="preserve">CTGTCCC</t>
  </si>
  <si>
    <t xml:space="preserve">CTGTTGA</t>
  </si>
  <si>
    <t xml:space="preserve">CTTAAGG</t>
  </si>
  <si>
    <t xml:space="preserve">CTTCATT</t>
  </si>
  <si>
    <t xml:space="preserve">CTTGGCC</t>
  </si>
  <si>
    <t xml:space="preserve">GAAACTT</t>
  </si>
  <si>
    <t xml:space="preserve">GAAAGAT</t>
  </si>
  <si>
    <t xml:space="preserve">GAATAAT</t>
  </si>
  <si>
    <t xml:space="preserve">GACAAAA</t>
  </si>
  <si>
    <t xml:space="preserve">GACCTAA</t>
  </si>
  <si>
    <t xml:space="preserve">GACGACC</t>
  </si>
  <si>
    <t xml:space="preserve">GATACCG</t>
  </si>
  <si>
    <t xml:space="preserve">GATCCGT</t>
  </si>
  <si>
    <t xml:space="preserve">GATCTCC</t>
  </si>
  <si>
    <t xml:space="preserve">GATTATG</t>
  </si>
  <si>
    <t xml:space="preserve">GATTCCA</t>
  </si>
  <si>
    <t xml:space="preserve">GATTTTG</t>
  </si>
  <si>
    <t xml:space="preserve">GCAAGTC</t>
  </si>
  <si>
    <t xml:space="preserve">GCACGAC</t>
  </si>
  <si>
    <t xml:space="preserve">GCCGCAG</t>
  </si>
  <si>
    <t xml:space="preserve">GCCTCCA</t>
  </si>
  <si>
    <t xml:space="preserve">GCGCCTG</t>
  </si>
  <si>
    <t xml:space="preserve">GCGGACC</t>
  </si>
  <si>
    <t xml:space="preserve">GCGGTCA</t>
  </si>
  <si>
    <t xml:space="preserve">GGAAATC</t>
  </si>
  <si>
    <t xml:space="preserve">GGCTCTC</t>
  </si>
  <si>
    <t xml:space="preserve">GGGGGTG</t>
  </si>
  <si>
    <t xml:space="preserve">GGTGGCT</t>
  </si>
  <si>
    <t xml:space="preserve">GGTTTGG</t>
  </si>
  <si>
    <t xml:space="preserve">GTAATCG</t>
  </si>
  <si>
    <t xml:space="preserve">GTATCAG</t>
  </si>
  <si>
    <t xml:space="preserve">GTCAACA</t>
  </si>
  <si>
    <t xml:space="preserve">GTCTTGG</t>
  </si>
  <si>
    <t xml:space="preserve">GTGTCTT</t>
  </si>
  <si>
    <t xml:space="preserve">GTTCAAA</t>
  </si>
  <si>
    <t xml:space="preserve">GTTGCAT</t>
  </si>
  <si>
    <t xml:space="preserve">GTTGGGC</t>
  </si>
  <si>
    <t xml:space="preserve">GTTGTCA</t>
  </si>
  <si>
    <t xml:space="preserve">GTTTGCA</t>
  </si>
  <si>
    <t xml:space="preserve">TAACACA</t>
  </si>
  <si>
    <t xml:space="preserve">TAATTCT</t>
  </si>
  <si>
    <t xml:space="preserve">TACCATG</t>
  </si>
  <si>
    <t xml:space="preserve">TAGATTT</t>
  </si>
  <si>
    <t xml:space="preserve">TATGAAG</t>
  </si>
  <si>
    <t xml:space="preserve">TATGGCC</t>
  </si>
  <si>
    <t xml:space="preserve">TCAGGCG</t>
  </si>
  <si>
    <t xml:space="preserve">TCCCGTC</t>
  </si>
  <si>
    <t xml:space="preserve">TCTAGTT</t>
  </si>
  <si>
    <t xml:space="preserve">TGACACC</t>
  </si>
  <si>
    <t xml:space="preserve">TGAGGGT</t>
  </si>
  <si>
    <t xml:space="preserve">TGCAACC</t>
  </si>
  <si>
    <t xml:space="preserve">TGCCATC</t>
  </si>
  <si>
    <t xml:space="preserve">TGCGTCG</t>
  </si>
  <si>
    <t xml:space="preserve">TGCTCTT</t>
  </si>
  <si>
    <t xml:space="preserve">TGTTAAA</t>
  </si>
  <si>
    <t xml:space="preserve">TTACGAG</t>
  </si>
  <si>
    <t xml:space="preserve">TTACGTT</t>
  </si>
  <si>
    <t xml:space="preserve">TTAGAGC</t>
  </si>
  <si>
    <t xml:space="preserve">TTATTTA</t>
  </si>
  <si>
    <t xml:space="preserve">TTCCCGG</t>
  </si>
  <si>
    <t xml:space="preserve">TTGATAT</t>
  </si>
  <si>
    <t xml:space="preserve">TTGATCT</t>
  </si>
  <si>
    <t xml:space="preserve">TTGCAAT</t>
  </si>
  <si>
    <t xml:space="preserve">TTGCGGA</t>
  </si>
  <si>
    <t xml:space="preserve">TTGGCCA</t>
  </si>
  <si>
    <t xml:space="preserve">TTTCACA</t>
  </si>
  <si>
    <t xml:space="preserve">TTTCACG</t>
  </si>
  <si>
    <t xml:space="preserve">AACACAC</t>
  </si>
  <si>
    <t xml:space="preserve">AAGAGGT</t>
  </si>
  <si>
    <t xml:space="preserve">AAGTAGG</t>
  </si>
  <si>
    <t xml:space="preserve">AATACCT</t>
  </si>
  <si>
    <t xml:space="preserve">AATGAGC</t>
  </si>
  <si>
    <t xml:space="preserve">ACAAGTT</t>
  </si>
  <si>
    <t xml:space="preserve">ACACAAA</t>
  </si>
  <si>
    <t xml:space="preserve">ACATAAA</t>
  </si>
  <si>
    <t xml:space="preserve">ACCTGGC</t>
  </si>
  <si>
    <t xml:space="preserve">ACGACCC</t>
  </si>
  <si>
    <t xml:space="preserve">ACTCAGG</t>
  </si>
  <si>
    <t xml:space="preserve">ACTTCTT</t>
  </si>
  <si>
    <t xml:space="preserve">AGACTTG</t>
  </si>
  <si>
    <t xml:space="preserve">AGCCGAA</t>
  </si>
  <si>
    <t xml:space="preserve">AGCTAAG</t>
  </si>
  <si>
    <t xml:space="preserve">AGGTAAT</t>
  </si>
  <si>
    <t xml:space="preserve">AGGTGCG</t>
  </si>
  <si>
    <t xml:space="preserve">AGTGAAT</t>
  </si>
  <si>
    <t xml:space="preserve">AGTGGAC</t>
  </si>
  <si>
    <t xml:space="preserve">ATACAAT</t>
  </si>
  <si>
    <t xml:space="preserve">ATATGCT</t>
  </si>
  <si>
    <t xml:space="preserve">ATCAGCC</t>
  </si>
  <si>
    <t xml:space="preserve">ATCATAG</t>
  </si>
  <si>
    <t xml:space="preserve">ATGATAC</t>
  </si>
  <si>
    <t xml:space="preserve">ATGCGGG</t>
  </si>
  <si>
    <t xml:space="preserve">ATTAAAT</t>
  </si>
  <si>
    <t xml:space="preserve">ATTCAAA</t>
  </si>
  <si>
    <t xml:space="preserve">ATTGGAG</t>
  </si>
  <si>
    <t xml:space="preserve">ATTTTTT</t>
  </si>
  <si>
    <t xml:space="preserve">CAATTTT</t>
  </si>
  <si>
    <t xml:space="preserve">CAGCAAG</t>
  </si>
  <si>
    <t xml:space="preserve">CAGGCGG</t>
  </si>
  <si>
    <t xml:space="preserve">CATACAA</t>
  </si>
  <si>
    <t xml:space="preserve">CATACTA</t>
  </si>
  <si>
    <t xml:space="preserve">CATTAAA</t>
  </si>
  <si>
    <t xml:space="preserve">CATTGAT</t>
  </si>
  <si>
    <t xml:space="preserve">CATTGCT</t>
  </si>
  <si>
    <t xml:space="preserve">CCAATTG</t>
  </si>
  <si>
    <t xml:space="preserve">CCACCTG</t>
  </si>
  <si>
    <t xml:space="preserve">CCAGAAG</t>
  </si>
  <si>
    <t xml:space="preserve">CCAGACT</t>
  </si>
  <si>
    <t xml:space="preserve">CCCGCAG</t>
  </si>
  <si>
    <t xml:space="preserve">CCCTGTG</t>
  </si>
  <si>
    <t xml:space="preserve">CCGAGAT</t>
  </si>
  <si>
    <t xml:space="preserve">CCGGAAG</t>
  </si>
  <si>
    <t xml:space="preserve">CCTGACA</t>
  </si>
  <si>
    <t xml:space="preserve">CCTGACT</t>
  </si>
  <si>
    <t xml:space="preserve">CGAACCT</t>
  </si>
  <si>
    <t xml:space="preserve">CGACCTC</t>
  </si>
  <si>
    <t xml:space="preserve">CGACGCA</t>
  </si>
  <si>
    <t xml:space="preserve">CGAGACG</t>
  </si>
  <si>
    <t xml:space="preserve">CGCCAAA</t>
  </si>
  <si>
    <t xml:space="preserve">CGCGGTG</t>
  </si>
  <si>
    <t xml:space="preserve">CGCTCTT</t>
  </si>
  <si>
    <t xml:space="preserve">CGCTTCG</t>
  </si>
  <si>
    <t xml:space="preserve">CGTAACT</t>
  </si>
  <si>
    <t xml:space="preserve">CGTCCCA</t>
  </si>
  <si>
    <t xml:space="preserve">CTAAAAC</t>
  </si>
  <si>
    <t xml:space="preserve">CTAGAGG</t>
  </si>
  <si>
    <t xml:space="preserve">CTATAAT</t>
  </si>
  <si>
    <t xml:space="preserve">CTCACAA</t>
  </si>
  <si>
    <t xml:space="preserve">CTGACCC</t>
  </si>
  <si>
    <t xml:space="preserve">CTGGGGG</t>
  </si>
  <si>
    <t xml:space="preserve">CTGGTCG</t>
  </si>
  <si>
    <t xml:space="preserve">CTTACTG</t>
  </si>
  <si>
    <t xml:space="preserve">GAACCGT</t>
  </si>
  <si>
    <t xml:space="preserve">GAACTAG</t>
  </si>
  <si>
    <t xml:space="preserve">GAAGAAG</t>
  </si>
  <si>
    <t xml:space="preserve">GACCGTG</t>
  </si>
  <si>
    <t xml:space="preserve">GACGCAA</t>
  </si>
  <si>
    <t xml:space="preserve">GACTTCC</t>
  </si>
  <si>
    <t xml:space="preserve">GAGATTG</t>
  </si>
  <si>
    <t xml:space="preserve">GAGGCGT</t>
  </si>
  <si>
    <t xml:space="preserve">GAGTAAC</t>
  </si>
  <si>
    <t xml:space="preserve">GAGTAGG</t>
  </si>
  <si>
    <t xml:space="preserve">GCAACCC</t>
  </si>
  <si>
    <t xml:space="preserve">GCATTGC</t>
  </si>
  <si>
    <t xml:space="preserve">GCGTGCC</t>
  </si>
  <si>
    <t xml:space="preserve">GCTTTAA</t>
  </si>
  <si>
    <t xml:space="preserve">GGCAGCC</t>
  </si>
  <si>
    <t xml:space="preserve">GGCGTTT</t>
  </si>
  <si>
    <t xml:space="preserve">GGCTGCC</t>
  </si>
  <si>
    <t xml:space="preserve">GGGAGCT</t>
  </si>
  <si>
    <t xml:space="preserve">GGTCAAA</t>
  </si>
  <si>
    <t xml:space="preserve">GGTCGAG</t>
  </si>
  <si>
    <t xml:space="preserve">GGTTGCT</t>
  </si>
  <si>
    <t xml:space="preserve">GTAAAGG</t>
  </si>
  <si>
    <t xml:space="preserve">GTACCTC</t>
  </si>
  <si>
    <t xml:space="preserve">GTCCTGT</t>
  </si>
  <si>
    <t xml:space="preserve">GTGACGC</t>
  </si>
  <si>
    <t xml:space="preserve">GTGGCCG</t>
  </si>
  <si>
    <t xml:space="preserve">GTGGGTG</t>
  </si>
  <si>
    <t xml:space="preserve">GTGTTAC</t>
  </si>
  <si>
    <t xml:space="preserve">GTTAATG</t>
  </si>
  <si>
    <t xml:space="preserve">GTTCAGG</t>
  </si>
  <si>
    <t xml:space="preserve">GTTGGGA</t>
  </si>
  <si>
    <t xml:space="preserve">TAAACAC</t>
  </si>
  <si>
    <t xml:space="preserve">TAGTGCT</t>
  </si>
  <si>
    <t xml:space="preserve">TATCATT</t>
  </si>
  <si>
    <t xml:space="preserve">TATCGCT</t>
  </si>
  <si>
    <t xml:space="preserve">TCACCCC</t>
  </si>
  <si>
    <t xml:space="preserve">TCCAATT</t>
  </si>
  <si>
    <t xml:space="preserve">TCCGGTT</t>
  </si>
  <si>
    <t xml:space="preserve">TCCTACA</t>
  </si>
  <si>
    <t xml:space="preserve">TCTCGGT</t>
  </si>
  <si>
    <t xml:space="preserve">TCTTAAA</t>
  </si>
  <si>
    <t xml:space="preserve">TGAATCT</t>
  </si>
  <si>
    <t xml:space="preserve">TGAGGCG</t>
  </si>
  <si>
    <t xml:space="preserve">TGTTAGT</t>
  </si>
  <si>
    <t xml:space="preserve">TTCTAGC</t>
  </si>
  <si>
    <t xml:space="preserve">TTCTTCG</t>
  </si>
  <si>
    <t xml:space="preserve">TTCTTGC</t>
  </si>
  <si>
    <t xml:space="preserve">TTGACCC</t>
  </si>
  <si>
    <t xml:space="preserve">TTGTGTG</t>
  </si>
  <si>
    <t xml:space="preserve">TTTTAAT</t>
  </si>
  <si>
    <t xml:space="preserve">TTTTGAC</t>
  </si>
  <si>
    <t xml:space="preserve">AAACATC</t>
  </si>
  <si>
    <t xml:space="preserve">AAACCCT</t>
  </si>
  <si>
    <t xml:space="preserve">AAAGTCG</t>
  </si>
  <si>
    <t xml:space="preserve">AACTAGT</t>
  </si>
  <si>
    <t xml:space="preserve">AACTCAG</t>
  </si>
  <si>
    <t xml:space="preserve">AACTGTG</t>
  </si>
  <si>
    <t xml:space="preserve">AAGCTGT</t>
  </si>
  <si>
    <t xml:space="preserve">AAGGAGA</t>
  </si>
  <si>
    <t xml:space="preserve">AATCCCG</t>
  </si>
  <si>
    <t xml:space="preserve">AATCGTC</t>
  </si>
  <si>
    <t xml:space="preserve">AATCTAT</t>
  </si>
  <si>
    <t xml:space="preserve">AATTATA</t>
  </si>
  <si>
    <t xml:space="preserve">ACAGACC</t>
  </si>
  <si>
    <t xml:space="preserve">ACCTTTA</t>
  </si>
  <si>
    <t xml:space="preserve">ACGACTT</t>
  </si>
  <si>
    <t xml:space="preserve">ACGTTTT</t>
  </si>
  <si>
    <t xml:space="preserve">ACTTAAA</t>
  </si>
  <si>
    <t xml:space="preserve">ACTTGGT</t>
  </si>
  <si>
    <t xml:space="preserve">AGAGGCG</t>
  </si>
  <si>
    <t xml:space="preserve">AGCAAGC</t>
  </si>
  <si>
    <t xml:space="preserve">AGCATGG</t>
  </si>
  <si>
    <t xml:space="preserve">AGCTTTA</t>
  </si>
  <si>
    <t xml:space="preserve">AGGCCTT</t>
  </si>
  <si>
    <t xml:space="preserve">ATAAGAA</t>
  </si>
  <si>
    <t xml:space="preserve">ATACTTA</t>
  </si>
  <si>
    <t xml:space="preserve">ATGGACC</t>
  </si>
  <si>
    <t xml:space="preserve">ATTGTGG</t>
  </si>
  <si>
    <t xml:space="preserve">ATTGTGT</t>
  </si>
  <si>
    <t xml:space="preserve">ATTTCAA</t>
  </si>
  <si>
    <t xml:space="preserve">CACGAAT</t>
  </si>
  <si>
    <t xml:space="preserve">CACGGTA</t>
  </si>
  <si>
    <t xml:space="preserve">CACTTCC</t>
  </si>
  <si>
    <t xml:space="preserve">CAGGCCG</t>
  </si>
  <si>
    <t xml:space="preserve">CAGTCCC</t>
  </si>
  <si>
    <t xml:space="preserve">CATAAGA</t>
  </si>
  <si>
    <t xml:space="preserve">CATCTAA</t>
  </si>
  <si>
    <t xml:space="preserve">CCACGAA</t>
  </si>
  <si>
    <t xml:space="preserve">CCACGCT</t>
  </si>
  <si>
    <t xml:space="preserve">CCGCAGT</t>
  </si>
  <si>
    <t xml:space="preserve">CCGTAGA</t>
  </si>
  <si>
    <t xml:space="preserve">CCTAAGA</t>
  </si>
  <si>
    <t xml:space="preserve">CGACGTC</t>
  </si>
  <si>
    <t xml:space="preserve">CGCGAGA</t>
  </si>
  <si>
    <t xml:space="preserve">CGTTTTG</t>
  </si>
  <si>
    <t xml:space="preserve">CGTTTTT</t>
  </si>
  <si>
    <t xml:space="preserve">CTAACTC</t>
  </si>
  <si>
    <t xml:space="preserve">CTAAGCG</t>
  </si>
  <si>
    <t xml:space="preserve">CTCCCTG</t>
  </si>
  <si>
    <t xml:space="preserve">CTCTGGG</t>
  </si>
  <si>
    <t xml:space="preserve">CTGTAAT</t>
  </si>
  <si>
    <t xml:space="preserve">CTGTTCC</t>
  </si>
  <si>
    <t xml:space="preserve">CTTAAAT</t>
  </si>
  <si>
    <t xml:space="preserve">GACCATG</t>
  </si>
  <si>
    <t xml:space="preserve">GACGATT</t>
  </si>
  <si>
    <t xml:space="preserve">GACTATT</t>
  </si>
  <si>
    <t xml:space="preserve">GAGATAT</t>
  </si>
  <si>
    <t xml:space="preserve">GCCGACA</t>
  </si>
  <si>
    <t xml:space="preserve">GCGAGTC</t>
  </si>
  <si>
    <t xml:space="preserve">GCGCCGC</t>
  </si>
  <si>
    <t xml:space="preserve">GCTCAGC</t>
  </si>
  <si>
    <t xml:space="preserve">GCTGTTC</t>
  </si>
  <si>
    <t xml:space="preserve">GCTTCGG</t>
  </si>
  <si>
    <t xml:space="preserve">GGATTCT</t>
  </si>
  <si>
    <t xml:space="preserve">GGCCCCT</t>
  </si>
  <si>
    <t xml:space="preserve">GGCGTCC</t>
  </si>
  <si>
    <t xml:space="preserve">GGCGTTG</t>
  </si>
  <si>
    <t xml:space="preserve">GGGAAGG</t>
  </si>
  <si>
    <t xml:space="preserve">GGGCGAT</t>
  </si>
  <si>
    <t xml:space="preserve">GGGCGCG</t>
  </si>
  <si>
    <t xml:space="preserve">GGTACCA</t>
  </si>
  <si>
    <t xml:space="preserve">GGTGAAA</t>
  </si>
  <si>
    <t xml:space="preserve">GGTGTTC</t>
  </si>
  <si>
    <t xml:space="preserve">GTCAAGC</t>
  </si>
  <si>
    <t xml:space="preserve">GTCAATA</t>
  </si>
  <si>
    <t xml:space="preserve">GTCTCCA</t>
  </si>
  <si>
    <t xml:space="preserve">GTGCGTC</t>
  </si>
  <si>
    <t xml:space="preserve">GTTGCAC</t>
  </si>
  <si>
    <t xml:space="preserve">GTTTTTG</t>
  </si>
  <si>
    <t xml:space="preserve">TAAACTG</t>
  </si>
  <si>
    <t xml:space="preserve">TAAGGCC</t>
  </si>
  <si>
    <t xml:space="preserve">TACCCTC</t>
  </si>
  <si>
    <t xml:space="preserve">TACTGTT</t>
  </si>
  <si>
    <t xml:space="preserve">TAGATAA</t>
  </si>
  <si>
    <t xml:space="preserve">TAGCCCT</t>
  </si>
  <si>
    <t xml:space="preserve">TATGGTT</t>
  </si>
  <si>
    <t xml:space="preserve">TATTGGC</t>
  </si>
  <si>
    <t xml:space="preserve">TCAATCG</t>
  </si>
  <si>
    <t xml:space="preserve">TCAGAAT</t>
  </si>
  <si>
    <t xml:space="preserve">TCCCGGA</t>
  </si>
  <si>
    <t xml:space="preserve">TCCCTAC</t>
  </si>
  <si>
    <t xml:space="preserve">TCCGTTT</t>
  </si>
  <si>
    <t xml:space="preserve">TCGAACA</t>
  </si>
  <si>
    <t xml:space="preserve">TCTACCC</t>
  </si>
  <si>
    <t xml:space="preserve">TCTCGAA</t>
  </si>
  <si>
    <t xml:space="preserve">TCTCTAA</t>
  </si>
  <si>
    <t xml:space="preserve">TCTTGCG</t>
  </si>
  <si>
    <t xml:space="preserve">TGACGCT</t>
  </si>
  <si>
    <t xml:space="preserve">TGATACC</t>
  </si>
  <si>
    <t xml:space="preserve">TGCGTTC</t>
  </si>
  <si>
    <t xml:space="preserve">TGGAGAG</t>
  </si>
  <si>
    <t xml:space="preserve">TTATCTA</t>
  </si>
  <si>
    <t xml:space="preserve">TTGGTGC</t>
  </si>
  <si>
    <t xml:space="preserve">TTTCCCC</t>
  </si>
  <si>
    <t xml:space="preserve">AAAACCC</t>
  </si>
  <si>
    <t xml:space="preserve">AACTCGG</t>
  </si>
  <si>
    <t xml:space="preserve">ACAGAAC</t>
  </si>
  <si>
    <t xml:space="preserve">ACCCACG</t>
  </si>
  <si>
    <t xml:space="preserve">ACTCGGG</t>
  </si>
  <si>
    <t xml:space="preserve">AGACTTC</t>
  </si>
  <si>
    <t xml:space="preserve">AGATATT</t>
  </si>
  <si>
    <t xml:space="preserve">AGCAGGC</t>
  </si>
  <si>
    <t xml:space="preserve">AGGCGTT</t>
  </si>
  <si>
    <t xml:space="preserve">AGGTGAA</t>
  </si>
  <si>
    <t xml:space="preserve">AGTAATC</t>
  </si>
  <si>
    <t xml:space="preserve">ATCAAGC</t>
  </si>
  <si>
    <t xml:space="preserve">ATCGGCC</t>
  </si>
  <si>
    <t xml:space="preserve">ATGCTCA</t>
  </si>
  <si>
    <t xml:space="preserve">ATTATGG</t>
  </si>
  <si>
    <t xml:space="preserve">ATTCTCA</t>
  </si>
  <si>
    <t xml:space="preserve">CAAGCAT</t>
  </si>
  <si>
    <t xml:space="preserve">CAAGGAG</t>
  </si>
  <si>
    <t xml:space="preserve">CAGACTT</t>
  </si>
  <si>
    <t xml:space="preserve">CATCCGA</t>
  </si>
  <si>
    <t xml:space="preserve">CCAAGAG</t>
  </si>
  <si>
    <t xml:space="preserve">CCCCCTT</t>
  </si>
  <si>
    <t xml:space="preserve">CCGGCGC</t>
  </si>
  <si>
    <t xml:space="preserve">CCGGTTA</t>
  </si>
  <si>
    <t xml:space="preserve">CCTTATT</t>
  </si>
  <si>
    <t xml:space="preserve">CCTTCAA</t>
  </si>
  <si>
    <t xml:space="preserve">CGAACAC</t>
  </si>
  <si>
    <t xml:space="preserve">CGAAGCT</t>
  </si>
  <si>
    <t xml:space="preserve">CGAATCA</t>
  </si>
  <si>
    <t xml:space="preserve">CGAGGCG</t>
  </si>
  <si>
    <t xml:space="preserve">CGCGACA</t>
  </si>
  <si>
    <t xml:space="preserve">CGGGAGC</t>
  </si>
  <si>
    <t xml:space="preserve">CGTTGCA</t>
  </si>
  <si>
    <t xml:space="preserve">CTGGGAA</t>
  </si>
  <si>
    <t xml:space="preserve">CTTATTT</t>
  </si>
  <si>
    <t xml:space="preserve">CTTCGGT</t>
  </si>
  <si>
    <t xml:space="preserve">CTTTATT</t>
  </si>
  <si>
    <t xml:space="preserve">GAAGGCT</t>
  </si>
  <si>
    <t xml:space="preserve">GACAGAG</t>
  </si>
  <si>
    <t xml:space="preserve">GAGATTC</t>
  </si>
  <si>
    <t xml:space="preserve">GAGCATG</t>
  </si>
  <si>
    <t xml:space="preserve">GATAGAT</t>
  </si>
  <si>
    <t xml:space="preserve">GATTTTC</t>
  </si>
  <si>
    <t xml:space="preserve">GCCGAAA</t>
  </si>
  <si>
    <t xml:space="preserve">GCCGTCC</t>
  </si>
  <si>
    <t xml:space="preserve">GCCTCCC</t>
  </si>
  <si>
    <t xml:space="preserve">GCGATTA</t>
  </si>
  <si>
    <t xml:space="preserve">GCGTCGG</t>
  </si>
  <si>
    <t xml:space="preserve">GCTGACC</t>
  </si>
  <si>
    <t xml:space="preserve">GGCATCG</t>
  </si>
  <si>
    <t xml:space="preserve">GGCCGAA</t>
  </si>
  <si>
    <t xml:space="preserve">GGCGCTC</t>
  </si>
  <si>
    <t xml:space="preserve">GGGCGTC</t>
  </si>
  <si>
    <t xml:space="preserve">GGGGGGA</t>
  </si>
  <si>
    <t xml:space="preserve">GGGTCAA</t>
  </si>
  <si>
    <t xml:space="preserve">GTAGACG</t>
  </si>
  <si>
    <t xml:space="preserve">GTGCGAA</t>
  </si>
  <si>
    <t xml:space="preserve">TAACTTA</t>
  </si>
  <si>
    <t xml:space="preserve">TAATACA</t>
  </si>
  <si>
    <t xml:space="preserve">TACAAGC</t>
  </si>
  <si>
    <t xml:space="preserve">TATGCGG</t>
  </si>
  <si>
    <t xml:space="preserve">TCGCACG</t>
  </si>
  <si>
    <t xml:space="preserve">TCTCTAT</t>
  </si>
  <si>
    <t xml:space="preserve">TGAGGCA</t>
  </si>
  <si>
    <t xml:space="preserve">TGCCCAG</t>
  </si>
  <si>
    <t xml:space="preserve">TGGCCGT</t>
  </si>
  <si>
    <t xml:space="preserve">TGGGGGT</t>
  </si>
  <si>
    <t xml:space="preserve">TGGTCGC</t>
  </si>
  <si>
    <t xml:space="preserve">TGTTGGT</t>
  </si>
  <si>
    <t xml:space="preserve">TTGCCCA</t>
  </si>
  <si>
    <t xml:space="preserve">TTGGAGA</t>
  </si>
  <si>
    <t xml:space="preserve">TTGGGCG</t>
  </si>
  <si>
    <t xml:space="preserve">TTTTCTG</t>
  </si>
  <si>
    <t xml:space="preserve">TTTTTAT</t>
  </si>
  <si>
    <t xml:space="preserve">AAACGTG</t>
  </si>
  <si>
    <t xml:space="preserve">AAATCAG</t>
  </si>
  <si>
    <t xml:space="preserve">AACAAGT</t>
  </si>
  <si>
    <t xml:space="preserve">AACGTCT</t>
  </si>
  <si>
    <t xml:space="preserve">AAGGTCC</t>
  </si>
  <si>
    <t xml:space="preserve">AATTGTG</t>
  </si>
  <si>
    <t xml:space="preserve">ACATATA</t>
  </si>
  <si>
    <t xml:space="preserve">ACCCGTG</t>
  </si>
  <si>
    <t xml:space="preserve">ACCTTTG</t>
  </si>
  <si>
    <t xml:space="preserve">AGAGTTT</t>
  </si>
  <si>
    <t xml:space="preserve">AGTCCTG</t>
  </si>
  <si>
    <t xml:space="preserve">ATTGTAA</t>
  </si>
  <si>
    <t xml:space="preserve">CAAAACG</t>
  </si>
  <si>
    <t xml:space="preserve">CACATAA</t>
  </si>
  <si>
    <t xml:space="preserve">CACCTAT</t>
  </si>
  <si>
    <t xml:space="preserve">CAGACAG</t>
  </si>
  <si>
    <t xml:space="preserve">CAGGTAG</t>
  </si>
  <si>
    <t xml:space="preserve">CCACCGC</t>
  </si>
  <si>
    <t xml:space="preserve">CCCACCG</t>
  </si>
  <si>
    <t xml:space="preserve">CCCGGAC</t>
  </si>
  <si>
    <t xml:space="preserve">CCGAAAA</t>
  </si>
  <si>
    <t xml:space="preserve">CCGAGAC</t>
  </si>
  <si>
    <t xml:space="preserve">CCTCTTG</t>
  </si>
  <si>
    <t xml:space="preserve">CGCAGTT</t>
  </si>
  <si>
    <t xml:space="preserve">CGTGTTG</t>
  </si>
  <si>
    <t xml:space="preserve">CTATCGG</t>
  </si>
  <si>
    <t xml:space="preserve">CTCGGAT</t>
  </si>
  <si>
    <t xml:space="preserve">CTCTGTT</t>
  </si>
  <si>
    <t xml:space="preserve">CTGACCG</t>
  </si>
  <si>
    <t xml:space="preserve">CTTGCAC</t>
  </si>
  <si>
    <t xml:space="preserve">CTTGTTT</t>
  </si>
  <si>
    <t xml:space="preserve">GAAACGT</t>
  </si>
  <si>
    <t xml:space="preserve">GAAGGTC</t>
  </si>
  <si>
    <t xml:space="preserve">GATTTGG</t>
  </si>
  <si>
    <t xml:space="preserve">GCCGGAG</t>
  </si>
  <si>
    <t xml:space="preserve">GCTTCAC</t>
  </si>
  <si>
    <t xml:space="preserve">GGACCAT</t>
  </si>
  <si>
    <t xml:space="preserve">GGAGGCA</t>
  </si>
  <si>
    <t xml:space="preserve">GGAGTAA</t>
  </si>
  <si>
    <t xml:space="preserve">GGCCTGA</t>
  </si>
  <si>
    <t xml:space="preserve">GGCGAAC</t>
  </si>
  <si>
    <t xml:space="preserve">GGGCGGT</t>
  </si>
  <si>
    <t xml:space="preserve">GGTAATA</t>
  </si>
  <si>
    <t xml:space="preserve">GGTCGAC</t>
  </si>
  <si>
    <t xml:space="preserve">GGTGTGA</t>
  </si>
  <si>
    <t xml:space="preserve">GTGCGCG</t>
  </si>
  <si>
    <t xml:space="preserve">TAATATC</t>
  </si>
  <si>
    <t xml:space="preserve">TAATGAG</t>
  </si>
  <si>
    <t xml:space="preserve">TACATGT</t>
  </si>
  <si>
    <t xml:space="preserve">TACGCGC</t>
  </si>
  <si>
    <t xml:space="preserve">TATCTGT</t>
  </si>
  <si>
    <t xml:space="preserve">TCAACTT</t>
  </si>
  <si>
    <t xml:space="preserve">TCAAGGT</t>
  </si>
  <si>
    <t xml:space="preserve">TCCCAGA</t>
  </si>
  <si>
    <t xml:space="preserve">TCGGTCC</t>
  </si>
  <si>
    <t xml:space="preserve">TCTATAC</t>
  </si>
  <si>
    <t xml:space="preserve">TCTTTCT</t>
  </si>
  <si>
    <t xml:space="preserve">TGATACT</t>
  </si>
  <si>
    <t xml:space="preserve">TGGGGTC</t>
  </si>
  <si>
    <t xml:space="preserve">TGTCCAA</t>
  </si>
  <si>
    <t xml:space="preserve">TTAAGCA</t>
  </si>
  <si>
    <t xml:space="preserve">TTCGGCC</t>
  </si>
  <si>
    <t xml:space="preserve">TTGCCAT</t>
  </si>
  <si>
    <t xml:space="preserve">TTTGTGA</t>
  </si>
  <si>
    <t xml:space="preserve">TTTTCAT</t>
  </si>
  <si>
    <t xml:space="preserve">AAAGAGT</t>
  </si>
  <si>
    <t xml:space="preserve">AACAATC</t>
  </si>
  <si>
    <t xml:space="preserve">AACGGTG</t>
  </si>
  <si>
    <t xml:space="preserve">AAGATGC</t>
  </si>
  <si>
    <t xml:space="preserve">AAGTCGT</t>
  </si>
  <si>
    <t xml:space="preserve">AATATCC</t>
  </si>
  <si>
    <t xml:space="preserve">AATCAAG</t>
  </si>
  <si>
    <t xml:space="preserve">ACATAAC</t>
  </si>
  <si>
    <t xml:space="preserve">ACCCTCG</t>
  </si>
  <si>
    <t xml:space="preserve">ACGTCTA</t>
  </si>
  <si>
    <t xml:space="preserve">ACGTTGT</t>
  </si>
  <si>
    <t xml:space="preserve">AGAAGAT</t>
  </si>
  <si>
    <t xml:space="preserve">AGACCGT</t>
  </si>
  <si>
    <t xml:space="preserve">AGCCCTG</t>
  </si>
  <si>
    <t xml:space="preserve">ATCTATA</t>
  </si>
  <si>
    <t xml:space="preserve">ATGGTTG</t>
  </si>
  <si>
    <t xml:space="preserve">ATTGATC</t>
  </si>
  <si>
    <t xml:space="preserve">CAAAATT</t>
  </si>
  <si>
    <t xml:space="preserve">CAAGCCA</t>
  </si>
  <si>
    <t xml:space="preserve">CAATAGG</t>
  </si>
  <si>
    <t xml:space="preserve">CAGTCTT</t>
  </si>
  <si>
    <t xml:space="preserve">CATCACC</t>
  </si>
  <si>
    <t xml:space="preserve">CCACCTA</t>
  </si>
  <si>
    <t xml:space="preserve">CCCCCCT</t>
  </si>
  <si>
    <t xml:space="preserve">CGAAAGA</t>
  </si>
  <si>
    <t xml:space="preserve">CGCGCTC</t>
  </si>
  <si>
    <t xml:space="preserve">CGGTGCC</t>
  </si>
  <si>
    <t xml:space="preserve">CGTCGGT</t>
  </si>
  <si>
    <t xml:space="preserve">CTCAAGA</t>
  </si>
  <si>
    <t xml:space="preserve">CTCCTGT</t>
  </si>
  <si>
    <t xml:space="preserve">CTCTTGG</t>
  </si>
  <si>
    <t xml:space="preserve">CTTCCCG</t>
  </si>
  <si>
    <t xml:space="preserve">GAAGTAT</t>
  </si>
  <si>
    <t xml:space="preserve">GAGTTGC</t>
  </si>
  <si>
    <t xml:space="preserve">GCCAACA</t>
  </si>
  <si>
    <t xml:space="preserve">GCTAATA</t>
  </si>
  <si>
    <t xml:space="preserve">GCTCTGC</t>
  </si>
  <si>
    <t xml:space="preserve">GGAGAAG</t>
  </si>
  <si>
    <t xml:space="preserve">GGTTGCA</t>
  </si>
  <si>
    <t xml:space="preserve">GTAAGTC</t>
  </si>
  <si>
    <t xml:space="preserve">GTCGACC</t>
  </si>
  <si>
    <t xml:space="preserve">GTGCCAC</t>
  </si>
  <si>
    <t xml:space="preserve">GTTGCTG</t>
  </si>
  <si>
    <t xml:space="preserve">TAATAAA</t>
  </si>
  <si>
    <t xml:space="preserve">TAGGGTG</t>
  </si>
  <si>
    <t xml:space="preserve">TCAGCTT</t>
  </si>
  <si>
    <t xml:space="preserve">TCCAAGC</t>
  </si>
  <si>
    <t xml:space="preserve">TCGGTGT</t>
  </si>
  <si>
    <t xml:space="preserve">TGACCTT</t>
  </si>
  <si>
    <t xml:space="preserve">TGACTGA</t>
  </si>
  <si>
    <t xml:space="preserve">TTAATCA</t>
  </si>
  <si>
    <t xml:space="preserve">TTGCACG</t>
  </si>
  <si>
    <t xml:space="preserve">TTGCGGC</t>
  </si>
  <si>
    <t xml:space="preserve">TTGGCTA</t>
  </si>
  <si>
    <t xml:space="preserve">TTGTTAA</t>
  </si>
  <si>
    <t xml:space="preserve">TTTGGGC</t>
  </si>
  <si>
    <t xml:space="preserve">TTTTTTT</t>
  </si>
  <si>
    <t xml:space="preserve">ACACTGA</t>
  </si>
  <si>
    <t xml:space="preserve">ATAAACA</t>
  </si>
  <si>
    <t xml:space="preserve">ATAATTC</t>
  </si>
  <si>
    <t xml:space="preserve">ATAGGCA</t>
  </si>
  <si>
    <t xml:space="preserve">CAAGTTG</t>
  </si>
  <si>
    <t xml:space="preserve">CCAGTCC</t>
  </si>
  <si>
    <t xml:space="preserve">CCCGGGT</t>
  </si>
  <si>
    <t xml:space="preserve">CCTTTAT</t>
  </si>
  <si>
    <t xml:space="preserve">CGAAGAA</t>
  </si>
  <si>
    <t xml:space="preserve">CGACAAA</t>
  </si>
  <si>
    <t xml:space="preserve">CGAGTCG</t>
  </si>
  <si>
    <t xml:space="preserve">CGGCCCA</t>
  </si>
  <si>
    <t xml:space="preserve">CTGTTCG</t>
  </si>
  <si>
    <t xml:space="preserve">CTTGGGC</t>
  </si>
  <si>
    <t xml:space="preserve">CTTTCGA</t>
  </si>
  <si>
    <t xml:space="preserve">GAAGCTT</t>
  </si>
  <si>
    <t xml:space="preserve">GACATAG</t>
  </si>
  <si>
    <t xml:space="preserve">GAGTAAG</t>
  </si>
  <si>
    <t xml:space="preserve">GCAGTCC</t>
  </si>
  <si>
    <t xml:space="preserve">GCCTTCC</t>
  </si>
  <si>
    <t xml:space="preserve">GCGTTTT</t>
  </si>
  <si>
    <t xml:space="preserve">GCTGGTG</t>
  </si>
  <si>
    <t xml:space="preserve">GCTTTAG</t>
  </si>
  <si>
    <t xml:space="preserve">GGGTGGG</t>
  </si>
  <si>
    <t xml:space="preserve">GGTGATG</t>
  </si>
  <si>
    <t xml:space="preserve">TAATATG</t>
  </si>
  <si>
    <t xml:space="preserve">TGTCGGG</t>
  </si>
  <si>
    <t xml:space="preserve">TTCTCTG</t>
  </si>
  <si>
    <t xml:space="preserve">TTTAATC</t>
  </si>
  <si>
    <t xml:space="preserve">TTTGACG</t>
  </si>
  <si>
    <t xml:space="preserve">TTTTCGG</t>
  </si>
  <si>
    <t xml:space="preserve">TTTTGAT</t>
  </si>
  <si>
    <t xml:space="preserve">AAAAGTC</t>
  </si>
  <si>
    <t xml:space="preserve">AACCATC</t>
  </si>
  <si>
    <t xml:space="preserve">AACCGTC</t>
  </si>
  <si>
    <t xml:space="preserve">AACTGTT</t>
  </si>
  <si>
    <t xml:space="preserve">AAGATGT</t>
  </si>
  <si>
    <t xml:space="preserve">AAGTCGA</t>
  </si>
  <si>
    <t xml:space="preserve">AATCTGA</t>
  </si>
  <si>
    <t xml:space="preserve">ACATCAC</t>
  </si>
  <si>
    <t xml:space="preserve">ACTTCCC</t>
  </si>
  <si>
    <t xml:space="preserve">AGATGTT</t>
  </si>
  <si>
    <t xml:space="preserve">AGCTTCT</t>
  </si>
  <si>
    <t xml:space="preserve">ATCCCGA</t>
  </si>
  <si>
    <t xml:space="preserve">ATCTTCG</t>
  </si>
  <si>
    <t xml:space="preserve">ATGCCGC</t>
  </si>
  <si>
    <t xml:space="preserve">CAATCAA</t>
  </si>
  <si>
    <t xml:space="preserve">CATGGGT</t>
  </si>
  <si>
    <t xml:space="preserve">CCAATTA</t>
  </si>
  <si>
    <t xml:space="preserve">CCCGTAG</t>
  </si>
  <si>
    <t xml:space="preserve">CCCTGAC</t>
  </si>
  <si>
    <t xml:space="preserve">CCTAAAC</t>
  </si>
  <si>
    <t xml:space="preserve">CGAACGC</t>
  </si>
  <si>
    <t xml:space="preserve">CGGTGTG</t>
  </si>
  <si>
    <t xml:space="preserve">CGTAAAA</t>
  </si>
  <si>
    <t xml:space="preserve">CGTGCCT</t>
  </si>
  <si>
    <t xml:space="preserve">CTGCGGT</t>
  </si>
  <si>
    <t xml:space="preserve">CTTAAAC</t>
  </si>
  <si>
    <t xml:space="preserve">CTTGACC</t>
  </si>
  <si>
    <t xml:space="preserve">GATTAAG</t>
  </si>
  <si>
    <t xml:space="preserve">GCATGGG</t>
  </si>
  <si>
    <t xml:space="preserve">GCGCGCT</t>
  </si>
  <si>
    <t xml:space="preserve">GTAGGTC</t>
  </si>
  <si>
    <t xml:space="preserve">GTCGCCT</t>
  </si>
  <si>
    <t xml:space="preserve">GTCTAAC</t>
  </si>
  <si>
    <t xml:space="preserve">TAAGCTC</t>
  </si>
  <si>
    <t xml:space="preserve">TAATTAT</t>
  </si>
  <si>
    <t xml:space="preserve">TCCGGGG</t>
  </si>
  <si>
    <t xml:space="preserve">TCGCTTA</t>
  </si>
  <si>
    <t xml:space="preserve">TCGGCCT</t>
  </si>
  <si>
    <t xml:space="preserve">TCTGACC</t>
  </si>
  <si>
    <t xml:space="preserve">TCTGTTA</t>
  </si>
  <si>
    <t xml:space="preserve">TTCAACT</t>
  </si>
  <si>
    <t xml:space="preserve">TTGATCA</t>
  </si>
  <si>
    <t xml:space="preserve">TTGGTTG</t>
  </si>
  <si>
    <t xml:space="preserve">TTTCTGC</t>
  </si>
  <si>
    <t xml:space="preserve">AACTATA</t>
  </si>
  <si>
    <t xml:space="preserve">AACTTAA</t>
  </si>
  <si>
    <t xml:space="preserve">ACCATGC</t>
  </si>
  <si>
    <t xml:space="preserve">ACCGCTG</t>
  </si>
  <si>
    <t xml:space="preserve">AGACGAG</t>
  </si>
  <si>
    <t xml:space="preserve">AGATCCA</t>
  </si>
  <si>
    <t xml:space="preserve">ATCCGAA</t>
  </si>
  <si>
    <t xml:space="preserve">ATTTGTC</t>
  </si>
  <si>
    <t xml:space="preserve">CAAAGTA</t>
  </si>
  <si>
    <t xml:space="preserve">CAGTCCT</t>
  </si>
  <si>
    <t xml:space="preserve">CCCCGGG</t>
  </si>
  <si>
    <t xml:space="preserve">CGCAGGA</t>
  </si>
  <si>
    <t xml:space="preserve">GAGAAGA</t>
  </si>
  <si>
    <t xml:space="preserve">GGATAAC</t>
  </si>
  <si>
    <t xml:space="preserve">GGGGGAT</t>
  </si>
  <si>
    <t xml:space="preserve">GGTTGTC</t>
  </si>
  <si>
    <t xml:space="preserve">GTAAAAG</t>
  </si>
  <si>
    <t xml:space="preserve">GTAATAT</t>
  </si>
  <si>
    <t xml:space="preserve">GTCCCTA</t>
  </si>
  <si>
    <t xml:space="preserve">GTTCCGC</t>
  </si>
  <si>
    <t xml:space="preserve">GTTCTCG</t>
  </si>
  <si>
    <t xml:space="preserve">GTTGCCC</t>
  </si>
  <si>
    <t xml:space="preserve">TCCCTGC</t>
  </si>
  <si>
    <t xml:space="preserve">TGATTCC</t>
  </si>
  <si>
    <t xml:space="preserve">TGCCGCG</t>
  </si>
  <si>
    <t xml:space="preserve">AAAGCCT</t>
  </si>
  <si>
    <t xml:space="preserve">AACCTAA</t>
  </si>
  <si>
    <t xml:space="preserve">ACAAAAC</t>
  </si>
  <si>
    <t xml:space="preserve">ACGGGAG</t>
  </si>
  <si>
    <t xml:space="preserve">AGTCGTT</t>
  </si>
  <si>
    <t xml:space="preserve">CAATTGT</t>
  </si>
  <si>
    <t xml:space="preserve">CGATTTT</t>
  </si>
  <si>
    <t xml:space="preserve">CGCGCTA</t>
  </si>
  <si>
    <t xml:space="preserve">CTAAAGA</t>
  </si>
  <si>
    <t xml:space="preserve">CTGAACC</t>
  </si>
  <si>
    <t xml:space="preserve">GACAGAC</t>
  </si>
  <si>
    <t xml:space="preserve">GACCGTC</t>
  </si>
  <si>
    <t xml:space="preserve">GCGAGCT</t>
  </si>
  <si>
    <t xml:space="preserve">GGCCTTC</t>
  </si>
  <si>
    <t xml:space="preserve">GTGCCTC</t>
  </si>
  <si>
    <t xml:space="preserve">TATTGAA</t>
  </si>
  <si>
    <t xml:space="preserve">TCTTTAC</t>
  </si>
  <si>
    <t xml:space="preserve">TGCGTAA</t>
  </si>
  <si>
    <t xml:space="preserve">TTTCTCT</t>
  </si>
  <si>
    <t xml:space="preserve">AAGCTTC</t>
  </si>
  <si>
    <t xml:space="preserve">AATCTCA</t>
  </si>
  <si>
    <t xml:space="preserve">ACTCGCG</t>
  </si>
  <si>
    <t xml:space="preserve">ACTGTTA</t>
  </si>
  <si>
    <t xml:space="preserve">AGATAAT</t>
  </si>
  <si>
    <t xml:space="preserve">ATAGCAT</t>
  </si>
  <si>
    <t xml:space="preserve">ATGCGAT</t>
  </si>
  <si>
    <t xml:space="preserve">CAACAAG</t>
  </si>
  <si>
    <t xml:space="preserve">CACGGGA</t>
  </si>
  <si>
    <t xml:space="preserve">CAGCCTC</t>
  </si>
  <si>
    <t xml:space="preserve">CATTTTG</t>
  </si>
  <si>
    <t xml:space="preserve">CCGAAGT</t>
  </si>
  <si>
    <t xml:space="preserve">CGGGCCG</t>
  </si>
  <si>
    <t xml:space="preserve">CTCGGGC</t>
  </si>
  <si>
    <t xml:space="preserve">GCGACGA</t>
  </si>
  <si>
    <t xml:space="preserve">GCTCGGA</t>
  </si>
  <si>
    <t xml:space="preserve">GGTTTGC</t>
  </si>
  <si>
    <t xml:space="preserve">GTCCACG</t>
  </si>
  <si>
    <t xml:space="preserve">TACGCTA</t>
  </si>
  <si>
    <t xml:space="preserve">TATCTAC</t>
  </si>
  <si>
    <t xml:space="preserve">TCTCCGA</t>
  </si>
  <si>
    <t xml:space="preserve">TCTTCGA</t>
  </si>
  <si>
    <t xml:space="preserve">TGCTTCA</t>
  </si>
  <si>
    <t xml:space="preserve">ACCTAAA</t>
  </si>
  <si>
    <t xml:space="preserve">ACTGCCA</t>
  </si>
  <si>
    <t xml:space="preserve">AGCCCGA</t>
  </si>
  <si>
    <t xml:space="preserve">AGTCCCT</t>
  </si>
  <si>
    <t xml:space="preserve">CGAAGCA</t>
  </si>
  <si>
    <t xml:space="preserve">CGTCACG</t>
  </si>
  <si>
    <t xml:space="preserve">CGTTAAT</t>
  </si>
  <si>
    <t xml:space="preserve">CGTTCGC</t>
  </si>
  <si>
    <t xml:space="preserve">GACGTTA</t>
  </si>
  <si>
    <t xml:space="preserve">GAGCGGA</t>
  </si>
  <si>
    <t xml:space="preserve">GCATCGG</t>
  </si>
  <si>
    <t xml:space="preserve">GCGAACA</t>
  </si>
  <si>
    <t xml:space="preserve">GGCCAAC</t>
  </si>
  <si>
    <t xml:space="preserve">TAAACAT</t>
  </si>
  <si>
    <t xml:space="preserve">TAGGTCC</t>
  </si>
  <si>
    <t xml:space="preserve">TCATAGT</t>
  </si>
  <si>
    <t xml:space="preserve">TGCGTGC</t>
  </si>
  <si>
    <t xml:space="preserve">TTGCCTA</t>
  </si>
  <si>
    <t xml:space="preserve">TTGCTGT</t>
  </si>
  <si>
    <t xml:space="preserve">TTGTTGG</t>
  </si>
  <si>
    <t xml:space="preserve">ACACCGA</t>
  </si>
  <si>
    <t xml:space="preserve">CCTTTTT</t>
  </si>
  <si>
    <t xml:space="preserve">GACCTTT</t>
  </si>
  <si>
    <t xml:space="preserve">GCCCTGT</t>
  </si>
  <si>
    <t xml:space="preserve">GCGCTCG</t>
  </si>
  <si>
    <t xml:space="preserve">GTCCGGG</t>
  </si>
  <si>
    <t xml:space="preserve">GTGTTCC</t>
  </si>
  <si>
    <t xml:space="preserve">AAGTGGT</t>
  </si>
  <si>
    <t xml:space="preserve">CAATCGT</t>
  </si>
  <si>
    <t xml:space="preserve">CACATCA</t>
  </si>
  <si>
    <t xml:space="preserve">CCCAGAC</t>
  </si>
  <si>
    <t xml:space="preserve">GCATTTT</t>
  </si>
  <si>
    <t xml:space="preserve">GCGTACG</t>
  </si>
  <si>
    <t xml:space="preserve">TCACAAT</t>
  </si>
  <si>
    <t xml:space="preserve">TCTGCGG</t>
  </si>
  <si>
    <t xml:space="preserve">ATGCGTA</t>
  </si>
  <si>
    <t xml:space="preserve">ATGTACA</t>
  </si>
  <si>
    <t xml:space="preserve">GAATATT</t>
  </si>
  <si>
    <t xml:space="preserve">GAATTAG</t>
  </si>
  <si>
    <t xml:space="preserve">GCGTTGC</t>
  </si>
  <si>
    <t xml:space="preserve">GGGCCGA</t>
  </si>
  <si>
    <t xml:space="preserve">TCAGGTA</t>
  </si>
  <si>
    <t xml:space="preserve">TGCCTCC</t>
  </si>
  <si>
    <t xml:space="preserve">TTCAGGA</t>
  </si>
  <si>
    <t xml:space="preserve">ATTTTGA</t>
  </si>
  <si>
    <t xml:space="preserve">CCAGCAA</t>
  </si>
  <si>
    <t xml:space="preserve">GAACCTG</t>
  </si>
  <si>
    <t xml:space="preserve">GAGATAA</t>
  </si>
  <si>
    <t xml:space="preserve">TATGCGT</t>
  </si>
  <si>
    <t xml:space="preserve">TGGTTGC</t>
  </si>
  <si>
    <t xml:space="preserve">AGTAAGT</t>
  </si>
  <si>
    <t xml:space="preserve">CATCGGC</t>
  </si>
  <si>
    <t xml:space="preserve">CGGTTTC</t>
  </si>
  <si>
    <t xml:space="preserve">CTGTTAG</t>
  </si>
  <si>
    <t xml:space="preserve">CTTTGAC</t>
  </si>
  <si>
    <t xml:space="preserve">TCCGAAT</t>
  </si>
  <si>
    <t xml:space="preserve">TGTTCCG</t>
  </si>
  <si>
    <t xml:space="preserve">TTCAAAA</t>
  </si>
  <si>
    <t xml:space="preserve">AACCGTA</t>
  </si>
  <si>
    <t xml:space="preserve">CAACAAC</t>
  </si>
  <si>
    <t xml:space="preserve">ACAACAA</t>
  </si>
  <si>
    <t xml:space="preserve">TACAATA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</si>
</sst>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"/>
    <numFmt numFmtId="167" formatCode="0.0%"/>
    <numFmt numFmtId="168" formatCode="General"/>
    <numFmt numFmtId="169" formatCode="0.00%"/>
    <numFmt numFmtId="170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E5F4E4"/>
      </patternFill>
    </fill>
    <fill>
      <patternFill patternType="solid">
        <fgColor rgb="FFE5F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4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v>128</v>
      </c>
    </row>
    <row r="4" customFormat="false" ht="15" hidden="false" customHeight="false" outlineLevel="0" collapsed="false">
      <c r="A4" s="2" t="s">
        <v>3</v>
      </c>
      <c r="B4" s="3" t="n">
        <v>15000</v>
      </c>
      <c r="C4" s="4" t="s">
        <v>4</v>
      </c>
    </row>
    <row r="5" customFormat="false" ht="15" hidden="false" customHeight="false" outlineLevel="0" collapsed="false">
      <c r="A5" s="2" t="s">
        <v>5</v>
      </c>
      <c r="B5" s="3" t="n">
        <v>128</v>
      </c>
    </row>
    <row r="6" customFormat="false" ht="15" hidden="false" customHeight="false" outlineLevel="0" collapsed="false">
      <c r="A6" s="2" t="s">
        <v>6</v>
      </c>
      <c r="B6" s="3" t="n">
        <v>4</v>
      </c>
    </row>
    <row r="8" customFormat="false" ht="57.75" hidden="false" customHeight="tru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</row>
    <row r="9" customFormat="false" ht="15" hidden="false" customHeight="false" outlineLevel="0" collapsed="false">
      <c r="A9" s="6" t="n">
        <v>2</v>
      </c>
      <c r="B9" s="7" t="n">
        <f aca="false">4^A9</f>
        <v>16</v>
      </c>
      <c r="C9" s="8" t="n">
        <f aca="false">($B$3-A9+1)/4^A9</f>
        <v>7.9375</v>
      </c>
      <c r="D9" s="9" t="n">
        <f aca="false">AVERAGE('Length 2'!D:D)</f>
        <v>0.999633333333333</v>
      </c>
      <c r="E9" s="9" t="n">
        <f aca="false">MIN('Length 2'!D:D)</f>
        <v>0.998666666666667</v>
      </c>
      <c r="F9" s="9" t="n">
        <f aca="false">MAX('Length 2'!D:D)</f>
        <v>0.999933333333333</v>
      </c>
      <c r="G9" s="10" t="n">
        <f aca="false">COUNTIF('Length 2'!I:I,"Yes")</f>
        <v>8</v>
      </c>
      <c r="H9" s="10" t="s">
        <v>20</v>
      </c>
      <c r="I9" s="7"/>
      <c r="J9" s="9"/>
      <c r="K9" s="10"/>
      <c r="L9" s="9" t="n">
        <f aca="false">$B$6*A9/$B$5</f>
        <v>0.0625</v>
      </c>
      <c r="M9" s="10" t="n">
        <f aca="false">$B$5-$B$6*A9</f>
        <v>120</v>
      </c>
    </row>
    <row r="10" customFormat="false" ht="15" hidden="false" customHeight="false" outlineLevel="0" collapsed="false">
      <c r="A10" s="6" t="n">
        <v>3</v>
      </c>
      <c r="B10" s="7" t="n">
        <f aca="false">4^A10</f>
        <v>64</v>
      </c>
      <c r="C10" s="8" t="n">
        <f aca="false">($B$3-A10+1)/4^A10</f>
        <v>1.96875</v>
      </c>
      <c r="D10" s="9" t="n">
        <f aca="false">AVERAGE('Length 3'!D:D)</f>
        <v>0.86196875</v>
      </c>
      <c r="E10" s="9" t="n">
        <f aca="false">MIN('Length 3'!D:D)</f>
        <v>0.781333333333333</v>
      </c>
      <c r="F10" s="9" t="n">
        <f aca="false">MAX('Length 3'!D:D)</f>
        <v>0.875533333333333</v>
      </c>
      <c r="G10" s="10" t="n">
        <f aca="false">COUNTIF('Length 3'!I:I,"Yes")</f>
        <v>0</v>
      </c>
      <c r="H10" s="10" t="s">
        <v>20</v>
      </c>
      <c r="I10" s="7"/>
      <c r="J10" s="9"/>
      <c r="K10" s="10"/>
      <c r="L10" s="9" t="n">
        <f aca="false">$B$6*A10/$B$5</f>
        <v>0.09375</v>
      </c>
      <c r="M10" s="10" t="n">
        <f aca="false">$B$5-$B$6*A10</f>
        <v>116</v>
      </c>
    </row>
    <row r="11" customFormat="false" ht="15" hidden="false" customHeight="false" outlineLevel="0" collapsed="false">
      <c r="A11" s="6" t="n">
        <v>4</v>
      </c>
      <c r="B11" s="7" t="n">
        <f aca="false">4^A11</f>
        <v>256</v>
      </c>
      <c r="C11" s="8" t="n">
        <f aca="false">($B$3-A11+1)/4^A11</f>
        <v>0.48828125</v>
      </c>
      <c r="D11" s="9" t="n">
        <f aca="false">AVERAGE('Length 4'!D:D)</f>
        <v>0.387050260416667</v>
      </c>
      <c r="E11" s="9" t="n">
        <f aca="false">MIN('Length 4'!D:D)</f>
        <v>0.305866666666667</v>
      </c>
      <c r="F11" s="9" t="n">
        <f aca="false">MAX('Length 4'!D:D)</f>
        <v>0.401866666666667</v>
      </c>
      <c r="G11" s="10" t="n">
        <f aca="false">COUNTIF('Length 4'!I:I,"Yes")</f>
        <v>40</v>
      </c>
      <c r="H11" s="11" t="str">
        <f aca="false">'Length 4'!A2</f>
        <v>CAGT</v>
      </c>
      <c r="I11" s="7" t="n">
        <f aca="false">'Length 4'!B2</f>
        <v>7161</v>
      </c>
      <c r="J11" s="9" t="n">
        <f aca="false">'Length 4'!D2</f>
        <v>0.3862</v>
      </c>
      <c r="K11" s="10" t="n">
        <f aca="false">'Length 4'!J2</f>
        <v>1</v>
      </c>
      <c r="L11" s="9" t="n">
        <f aca="false">$B$6*A11/$B$5</f>
        <v>0.125</v>
      </c>
      <c r="M11" s="10" t="n">
        <f aca="false">$B$5-$B$6*A11</f>
        <v>112</v>
      </c>
    </row>
    <row r="12" customFormat="false" ht="15" hidden="false" customHeight="false" outlineLevel="0" collapsed="false">
      <c r="A12" s="6" t="n">
        <v>5</v>
      </c>
      <c r="B12" s="7" t="n">
        <f aca="false">4^A12</f>
        <v>1024</v>
      </c>
      <c r="C12" s="8" t="n">
        <f aca="false">($B$3-A12+1)/4^A12</f>
        <v>0.12109375</v>
      </c>
      <c r="D12" s="9" t="n">
        <f aca="false">AVERAGE('Length 5'!D:D)</f>
        <v>0.11413046875</v>
      </c>
      <c r="E12" s="9" t="n">
        <f aca="false">MIN('Length 5'!D:D)</f>
        <v>0.0858</v>
      </c>
      <c r="F12" s="9" t="n">
        <f aca="false">MAX('Length 5'!D:D)</f>
        <v>0.122533333333333</v>
      </c>
      <c r="G12" s="10" t="n">
        <f aca="false">COUNTIF('Length 5'!I:I,"Yes")</f>
        <v>184</v>
      </c>
      <c r="H12" s="11" t="str">
        <f aca="false">'Length 5'!A2</f>
        <v>TCATG</v>
      </c>
      <c r="I12" s="7" t="n">
        <f aca="false">'Length 5'!B2</f>
        <v>1701</v>
      </c>
      <c r="J12" s="9" t="n">
        <f aca="false">'Length 5'!D2</f>
        <v>0.107666666666667</v>
      </c>
      <c r="K12" s="10" t="n">
        <f aca="false">'Length 5'!J2</f>
        <v>1</v>
      </c>
      <c r="L12" s="9" t="n">
        <f aca="false">$B$6*A12/$B$5</f>
        <v>0.15625</v>
      </c>
      <c r="M12" s="10" t="n">
        <f aca="false">$B$5-$B$6*A12</f>
        <v>108</v>
      </c>
    </row>
    <row r="13" customFormat="false" ht="15" hidden="false" customHeight="false" outlineLevel="0" collapsed="false">
      <c r="A13" s="6" t="n">
        <v>6</v>
      </c>
      <c r="B13" s="7" t="n">
        <f aca="false">4^A13</f>
        <v>4096</v>
      </c>
      <c r="C13" s="8" t="n">
        <f aca="false">($B$3-A13+1)/4^A13</f>
        <v>0.030029296875</v>
      </c>
      <c r="D13" s="9" t="n">
        <f aca="false">AVERAGE('Length 6'!D:D)</f>
        <v>0.0295935546875</v>
      </c>
      <c r="E13" s="9" t="n">
        <f aca="false">MIN('Length 6'!D:D)</f>
        <v>0.0226666666666667</v>
      </c>
      <c r="F13" s="9" t="n">
        <f aca="false">MAX('Length 6'!D:D)</f>
        <v>0.0340666666666667</v>
      </c>
      <c r="G13" s="10" t="n">
        <f aca="false">COUNTIF('Length 6'!I:I,"Yes")</f>
        <v>304</v>
      </c>
      <c r="H13" s="11" t="str">
        <f aca="false">'Length 6'!A3</f>
        <v>CTGTCA</v>
      </c>
      <c r="I13" s="7" t="n">
        <f aca="false">'Length 6'!B3</f>
        <v>395</v>
      </c>
      <c r="J13" s="9" t="n">
        <f aca="false">'Length 6'!D3</f>
        <v>0.0258666666666667</v>
      </c>
      <c r="K13" s="10" t="n">
        <f aca="false">'Length 6'!J3</f>
        <v>2</v>
      </c>
      <c r="L13" s="9" t="n">
        <f aca="false">$B$6*A13/$B$5</f>
        <v>0.1875</v>
      </c>
      <c r="M13" s="10" t="n">
        <f aca="false">$B$5-$B$6*A13</f>
        <v>104</v>
      </c>
    </row>
    <row r="14" customFormat="false" ht="15" hidden="false" customHeight="false" outlineLevel="0" collapsed="false">
      <c r="A14" s="6" t="n">
        <v>7</v>
      </c>
      <c r="B14" s="7" t="n">
        <f aca="false">4^A14</f>
        <v>16384</v>
      </c>
      <c r="C14" s="8" t="n">
        <f aca="false">($B$3-A14+1)/4^A14</f>
        <v>0.0074462890625</v>
      </c>
      <c r="D14" s="9" t="n">
        <f aca="false">AVERAGE('Length 7'!D:D)</f>
        <v>0.00741942138671875</v>
      </c>
      <c r="E14" s="9" t="n">
        <f aca="false">MIN('Length 7'!D:D)</f>
        <v>0.0048</v>
      </c>
      <c r="F14" s="9" t="n">
        <f aca="false">MAX('Length 7'!D:D)</f>
        <v>0.0104</v>
      </c>
      <c r="G14" s="10" t="n">
        <f aca="false">COUNTIF('Length 7'!I:I,"Yes")</f>
        <v>1440</v>
      </c>
      <c r="H14" s="11" t="str">
        <f aca="false">'Length 7'!A2</f>
        <v>CTGATCA</v>
      </c>
      <c r="I14" s="7" t="n">
        <f aca="false">'Length 7'!B2</f>
        <v>79</v>
      </c>
      <c r="J14" s="9" t="n">
        <f aca="false">'Length 7'!D2</f>
        <v>0.00526666666666667</v>
      </c>
      <c r="K14" s="10" t="n">
        <f aca="false">'Length 7'!J2</f>
        <v>1</v>
      </c>
      <c r="L14" s="9" t="n">
        <f aca="false">$B$6*A14/$B$5</f>
        <v>0.21875</v>
      </c>
      <c r="M14" s="10" t="n">
        <f aca="false">$B$5-$B$6*A14</f>
        <v>100</v>
      </c>
    </row>
    <row r="15" customFormat="false" ht="15" hidden="false" customHeight="false" outlineLevel="0" collapsed="false">
      <c r="A15" s="10" t="s">
        <v>21</v>
      </c>
      <c r="B15" s="7" t="n">
        <f aca="false">4^8</f>
        <v>65536</v>
      </c>
      <c r="C15" s="8" t="n">
        <f aca="false">($B$3-8+1)/4^8</f>
        <v>0.0018463134765625</v>
      </c>
      <c r="D15" s="9"/>
      <c r="E15" s="9"/>
      <c r="F15" s="9"/>
      <c r="G15" s="10"/>
      <c r="H15" s="11" t="s">
        <v>22</v>
      </c>
      <c r="I15" s="7" t="n">
        <v>31</v>
      </c>
      <c r="J15" s="9" t="n">
        <f aca="false">30/$B$4</f>
        <v>0.002</v>
      </c>
      <c r="K15" s="10"/>
      <c r="L15" s="9" t="n">
        <f aca="false">$B$6*8/$B$5</f>
        <v>0.25</v>
      </c>
      <c r="M15" s="10" t="n">
        <f aca="false">$B$5-$B$6*8</f>
        <v>96</v>
      </c>
    </row>
    <row r="16" customFormat="false" ht="15" hidden="false" customHeight="false" outlineLevel="0" collapsed="false">
      <c r="A16" s="10" t="s">
        <v>23</v>
      </c>
      <c r="B16" s="7" t="n">
        <f aca="false">4^12</f>
        <v>16777216</v>
      </c>
      <c r="C16" s="8" t="n">
        <f aca="false">($B$3-12+1)/4^12</f>
        <v>6.9737434387207E-006</v>
      </c>
      <c r="D16" s="9"/>
      <c r="E16" s="9"/>
      <c r="F16" s="9"/>
      <c r="G16" s="10"/>
      <c r="H16" s="11" t="s">
        <v>24</v>
      </c>
      <c r="I16" s="7" t="n">
        <v>0</v>
      </c>
      <c r="J16" s="9" t="n">
        <f aca="false">0/$B$4</f>
        <v>0</v>
      </c>
      <c r="K16" s="10"/>
      <c r="L16" s="9" t="n">
        <f aca="false">$B$6*12/$B$5</f>
        <v>0.375</v>
      </c>
      <c r="M16" s="10" t="n">
        <f aca="false">$B$5-$B$6*12</f>
        <v>80</v>
      </c>
    </row>
    <row r="18" customFormat="false" ht="15" hidden="false" customHeight="false" outlineLevel="0" collapsed="false">
      <c r="A18" s="12" t="s">
        <v>25</v>
      </c>
    </row>
    <row r="19" customFormat="false" ht="15" hidden="false" customHeight="false" outlineLevel="0" collapsed="false">
      <c r="A19" s="2" t="s">
        <v>26</v>
      </c>
    </row>
    <row r="20" customFormat="false" ht="15" hidden="false" customHeight="false" outlineLevel="0" collapsed="false">
      <c r="A20" s="2" t="s">
        <v>27</v>
      </c>
    </row>
    <row r="21" customFormat="false" ht="15" hidden="false" customHeight="false" outlineLevel="0" collapsed="false">
      <c r="A21" s="2" t="s">
        <v>28</v>
      </c>
    </row>
    <row r="22" customFormat="false" ht="15" hidden="false" customHeight="false" outlineLevel="0" collapsed="false">
      <c r="A22" s="2" t="s">
        <v>29</v>
      </c>
    </row>
    <row r="23" customFormat="false" ht="15" hidden="false" customHeight="false" outlineLevel="0" collapsed="false">
      <c r="A23" s="2" t="s">
        <v>30</v>
      </c>
    </row>
    <row r="24" customFormat="false" ht="15" hidden="false" customHeight="false" outlineLevel="0" collapsed="false">
      <c r="A24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</row>
    <row r="2" customFormat="false" ht="15" hidden="false" customHeight="false" outlineLevel="0" collapsed="false">
      <c r="A2" s="2" t="s">
        <v>43</v>
      </c>
      <c r="B2" s="13" t="n">
        <v>118548</v>
      </c>
      <c r="C2" s="13" t="n">
        <v>14997</v>
      </c>
      <c r="D2" s="14" t="n">
        <f aca="false">C2/Summary!$B$4</f>
        <v>0.9998</v>
      </c>
      <c r="E2" s="15" t="n">
        <v>0.5</v>
      </c>
      <c r="F2" s="2" t="s">
        <v>44</v>
      </c>
      <c r="G2" s="2" t="s">
        <v>44</v>
      </c>
      <c r="H2" s="2" t="str">
        <f aca="false">IF(AND(E2&gt;=0.4,E2&lt;=0.6),"Yes","No")</f>
        <v>Yes</v>
      </c>
      <c r="I2" s="2" t="str">
        <f aca="false">IF(AND(F2="No",G2="No",H2="Yes"),"Yes","No")</f>
        <v>Yes</v>
      </c>
      <c r="J2" s="2" t="n">
        <v>1</v>
      </c>
      <c r="K2" s="2"/>
    </row>
    <row r="3" customFormat="false" ht="15" hidden="false" customHeight="false" outlineLevel="0" collapsed="false">
      <c r="A3" s="2" t="s">
        <v>45</v>
      </c>
      <c r="B3" s="13" t="n">
        <v>118738</v>
      </c>
      <c r="C3" s="13" t="n">
        <v>14999</v>
      </c>
      <c r="D3" s="14" t="n">
        <f aca="false">C3/Summary!$B$4</f>
        <v>0.999933333333333</v>
      </c>
      <c r="E3" s="15" t="n">
        <v>0.5</v>
      </c>
      <c r="F3" s="2" t="s">
        <v>44</v>
      </c>
      <c r="G3" s="2" t="s">
        <v>44</v>
      </c>
      <c r="H3" s="2" t="str">
        <f aca="false">IF(AND(E3&gt;=0.4,E3&lt;=0.6),"Yes","No")</f>
        <v>Yes</v>
      </c>
      <c r="I3" s="2" t="str">
        <f aca="false">IF(AND(F3="No",G3="No",H3="Yes"),"Yes","No")</f>
        <v>Yes</v>
      </c>
      <c r="J3" s="2" t="n">
        <v>2</v>
      </c>
      <c r="K3" s="2"/>
    </row>
    <row r="4" customFormat="false" ht="15" hidden="false" customHeight="false" outlineLevel="0" collapsed="false">
      <c r="A4" s="2" t="s">
        <v>46</v>
      </c>
      <c r="B4" s="13" t="n">
        <v>118909</v>
      </c>
      <c r="C4" s="13" t="n">
        <v>14998</v>
      </c>
      <c r="D4" s="14" t="n">
        <f aca="false">C4/Summary!$B$4</f>
        <v>0.999866666666667</v>
      </c>
      <c r="E4" s="15" t="n">
        <v>0.5</v>
      </c>
      <c r="F4" s="2" t="s">
        <v>44</v>
      </c>
      <c r="G4" s="2" t="s">
        <v>44</v>
      </c>
      <c r="H4" s="2" t="str">
        <f aca="false">IF(AND(E4&gt;=0.4,E4&lt;=0.6),"Yes","No")</f>
        <v>Yes</v>
      </c>
      <c r="I4" s="2" t="str">
        <f aca="false">IF(AND(F4="No",G4="No",H4="Yes"),"Yes","No")</f>
        <v>Yes</v>
      </c>
      <c r="J4" s="2" t="n">
        <v>3</v>
      </c>
      <c r="K4" s="2"/>
    </row>
    <row r="5" customFormat="false" ht="15" hidden="false" customHeight="false" outlineLevel="0" collapsed="false">
      <c r="A5" s="2" t="s">
        <v>47</v>
      </c>
      <c r="B5" s="13" t="n">
        <v>119031</v>
      </c>
      <c r="C5" s="13" t="n">
        <v>14999</v>
      </c>
      <c r="D5" s="14" t="n">
        <f aca="false">C5/Summary!$B$4</f>
        <v>0.999933333333333</v>
      </c>
      <c r="E5" s="15" t="n">
        <v>0.5</v>
      </c>
      <c r="F5" s="2" t="s">
        <v>44</v>
      </c>
      <c r="G5" s="2" t="s">
        <v>44</v>
      </c>
      <c r="H5" s="2" t="str">
        <f aca="false">IF(AND(E5&gt;=0.4,E5&lt;=0.6),"Yes","No")</f>
        <v>Yes</v>
      </c>
      <c r="I5" s="2" t="str">
        <f aca="false">IF(AND(F5="No",G5="No",H5="Yes"),"Yes","No")</f>
        <v>Yes</v>
      </c>
      <c r="J5" s="2" t="n">
        <v>4</v>
      </c>
      <c r="K5" s="2"/>
    </row>
    <row r="6" customFormat="false" ht="15" hidden="false" customHeight="false" outlineLevel="0" collapsed="false">
      <c r="A6" s="2" t="s">
        <v>48</v>
      </c>
      <c r="B6" s="13" t="n">
        <v>119070</v>
      </c>
      <c r="C6" s="13" t="n">
        <v>14999</v>
      </c>
      <c r="D6" s="14" t="n">
        <f aca="false">C6/Summary!$B$4</f>
        <v>0.999933333333333</v>
      </c>
      <c r="E6" s="15" t="n">
        <v>0.5</v>
      </c>
      <c r="F6" s="2" t="s">
        <v>44</v>
      </c>
      <c r="G6" s="2" t="s">
        <v>44</v>
      </c>
      <c r="H6" s="2" t="str">
        <f aca="false">IF(AND(E6&gt;=0.4,E6&lt;=0.6),"Yes","No")</f>
        <v>Yes</v>
      </c>
      <c r="I6" s="2" t="str">
        <f aca="false">IF(AND(F6="No",G6="No",H6="Yes"),"Yes","No")</f>
        <v>Yes</v>
      </c>
      <c r="J6" s="2" t="n">
        <v>5</v>
      </c>
      <c r="K6" s="2"/>
    </row>
    <row r="7" customFormat="false" ht="15" hidden="false" customHeight="false" outlineLevel="0" collapsed="false">
      <c r="A7" s="2" t="s">
        <v>49</v>
      </c>
      <c r="B7" s="13" t="n">
        <v>119115</v>
      </c>
      <c r="C7" s="13" t="n">
        <v>14999</v>
      </c>
      <c r="D7" s="14" t="n">
        <f aca="false">C7/Summary!$B$4</f>
        <v>0.999933333333333</v>
      </c>
      <c r="E7" s="15" t="n">
        <v>0.5</v>
      </c>
      <c r="F7" s="2" t="s">
        <v>44</v>
      </c>
      <c r="G7" s="2" t="s">
        <v>44</v>
      </c>
      <c r="H7" s="2" t="str">
        <f aca="false">IF(AND(E7&gt;=0.4,E7&lt;=0.6),"Yes","No")</f>
        <v>Yes</v>
      </c>
      <c r="I7" s="2" t="str">
        <f aca="false">IF(AND(F7="No",G7="No",H7="Yes"),"Yes","No")</f>
        <v>Yes</v>
      </c>
      <c r="J7" s="2" t="n">
        <v>6</v>
      </c>
      <c r="K7" s="2"/>
    </row>
    <row r="8" customFormat="false" ht="15" hidden="false" customHeight="false" outlineLevel="0" collapsed="false">
      <c r="A8" s="2" t="s">
        <v>50</v>
      </c>
      <c r="B8" s="13" t="n">
        <v>119220</v>
      </c>
      <c r="C8" s="13" t="n">
        <v>14998</v>
      </c>
      <c r="D8" s="14" t="n">
        <f aca="false">C8/Summary!$B$4</f>
        <v>0.999866666666667</v>
      </c>
      <c r="E8" s="15" t="n">
        <v>0.5</v>
      </c>
      <c r="F8" s="2" t="s">
        <v>44</v>
      </c>
      <c r="G8" s="2" t="s">
        <v>44</v>
      </c>
      <c r="H8" s="2" t="str">
        <f aca="false">IF(AND(E8&gt;=0.4,E8&lt;=0.6),"Yes","No")</f>
        <v>Yes</v>
      </c>
      <c r="I8" s="2" t="str">
        <f aca="false">IF(AND(F8="No",G8="No",H8="Yes"),"Yes","No")</f>
        <v>Yes</v>
      </c>
      <c r="J8" s="2" t="n">
        <v>7</v>
      </c>
      <c r="K8" s="2"/>
    </row>
    <row r="9" customFormat="false" ht="15" hidden="false" customHeight="false" outlineLevel="0" collapsed="false">
      <c r="A9" s="2" t="s">
        <v>51</v>
      </c>
      <c r="B9" s="13" t="n">
        <v>119377</v>
      </c>
      <c r="C9" s="13" t="n">
        <v>14997</v>
      </c>
      <c r="D9" s="14" t="n">
        <f aca="false">C9/Summary!$B$4</f>
        <v>0.9998</v>
      </c>
      <c r="E9" s="15" t="n">
        <v>0.5</v>
      </c>
      <c r="F9" s="2" t="s">
        <v>44</v>
      </c>
      <c r="G9" s="2" t="s">
        <v>44</v>
      </c>
      <c r="H9" s="2" t="str">
        <f aca="false">IF(AND(E9&gt;=0.4,E9&lt;=0.6),"Yes","No")</f>
        <v>Yes</v>
      </c>
      <c r="I9" s="2" t="str">
        <f aca="false">IF(AND(F9="No",G9="No",H9="Yes"),"Yes","No")</f>
        <v>Yes</v>
      </c>
      <c r="J9" s="2" t="n">
        <v>8</v>
      </c>
      <c r="K9" s="2"/>
    </row>
    <row r="10" customFormat="false" ht="15" hidden="false" customHeight="false" outlineLevel="0" collapsed="false">
      <c r="A10" s="2" t="s">
        <v>52</v>
      </c>
      <c r="B10" s="13" t="n">
        <v>118333</v>
      </c>
      <c r="C10" s="13" t="n">
        <v>14984</v>
      </c>
      <c r="D10" s="14" t="n">
        <f aca="false">C10/Summary!$B$4</f>
        <v>0.998933333333333</v>
      </c>
      <c r="E10" s="15" t="n">
        <v>1</v>
      </c>
      <c r="F10" s="2" t="s">
        <v>53</v>
      </c>
      <c r="G10" s="2" t="s">
        <v>53</v>
      </c>
      <c r="H10" s="2" t="str">
        <f aca="false">IF(AND(E10&gt;=0.4,E10&lt;=0.6),"Yes","No")</f>
        <v>No</v>
      </c>
      <c r="I10" s="2" t="str">
        <f aca="false">IF(AND(F10="No",G10="No",H10="Yes"),"Yes","No")</f>
        <v>No</v>
      </c>
      <c r="J10" s="2"/>
      <c r="K10" s="2"/>
    </row>
    <row r="11" customFormat="false" ht="15" hidden="false" customHeight="false" outlineLevel="0" collapsed="false">
      <c r="A11" s="2" t="s">
        <v>54</v>
      </c>
      <c r="B11" s="13" t="n">
        <v>118925</v>
      </c>
      <c r="C11" s="13" t="n">
        <v>14997</v>
      </c>
      <c r="D11" s="14" t="n">
        <f aca="false">C11/Summary!$B$4</f>
        <v>0.9998</v>
      </c>
      <c r="E11" s="15" t="n">
        <v>0</v>
      </c>
      <c r="F11" s="2" t="s">
        <v>44</v>
      </c>
      <c r="G11" s="2" t="s">
        <v>44</v>
      </c>
      <c r="H11" s="2" t="str">
        <f aca="false">IF(AND(E11&gt;=0.4,E11&lt;=0.6),"Yes","No")</f>
        <v>No</v>
      </c>
      <c r="I11" s="2" t="str">
        <f aca="false">IF(AND(F11="No",G11="No",H11="Yes"),"Yes","No")</f>
        <v>No</v>
      </c>
      <c r="J11" s="2"/>
      <c r="K11" s="2"/>
    </row>
    <row r="12" customFormat="false" ht="15" hidden="false" customHeight="false" outlineLevel="0" collapsed="false">
      <c r="A12" s="2" t="s">
        <v>55</v>
      </c>
      <c r="B12" s="13" t="n">
        <v>118975</v>
      </c>
      <c r="C12" s="13" t="n">
        <v>14998</v>
      </c>
      <c r="D12" s="14" t="n">
        <f aca="false">C12/Summary!$B$4</f>
        <v>0.999866666666667</v>
      </c>
      <c r="E12" s="15" t="n">
        <v>0</v>
      </c>
      <c r="F12" s="2" t="s">
        <v>44</v>
      </c>
      <c r="G12" s="2" t="s">
        <v>44</v>
      </c>
      <c r="H12" s="2" t="str">
        <f aca="false">IF(AND(E12&gt;=0.4,E12&lt;=0.6),"Yes","No")</f>
        <v>No</v>
      </c>
      <c r="I12" s="2" t="str">
        <f aca="false">IF(AND(F12="No",G12="No",H12="Yes"),"Yes","No")</f>
        <v>No</v>
      </c>
      <c r="J12" s="2"/>
      <c r="K12" s="2"/>
    </row>
    <row r="13" customFormat="false" ht="15" hidden="false" customHeight="false" outlineLevel="0" collapsed="false">
      <c r="A13" s="2" t="s">
        <v>56</v>
      </c>
      <c r="B13" s="13" t="n">
        <v>119080</v>
      </c>
      <c r="C13" s="13" t="n">
        <v>14981</v>
      </c>
      <c r="D13" s="14" t="n">
        <f aca="false">C13/Summary!$B$4</f>
        <v>0.998733333333333</v>
      </c>
      <c r="E13" s="15" t="n">
        <v>1</v>
      </c>
      <c r="F13" s="2" t="s">
        <v>53</v>
      </c>
      <c r="G13" s="2" t="s">
        <v>53</v>
      </c>
      <c r="H13" s="2" t="str">
        <f aca="false">IF(AND(E13&gt;=0.4,E13&lt;=0.6),"Yes","No")</f>
        <v>No</v>
      </c>
      <c r="I13" s="2" t="str">
        <f aca="false">IF(AND(F13="No",G13="No",H13="Yes"),"Yes","No")</f>
        <v>No</v>
      </c>
      <c r="J13" s="2"/>
      <c r="K13" s="2"/>
    </row>
    <row r="14" customFormat="false" ht="15" hidden="false" customHeight="false" outlineLevel="0" collapsed="false">
      <c r="A14" s="2" t="s">
        <v>57</v>
      </c>
      <c r="B14" s="13" t="n">
        <v>119235</v>
      </c>
      <c r="C14" s="13" t="n">
        <v>14999</v>
      </c>
      <c r="D14" s="14" t="n">
        <f aca="false">C14/Summary!$B$4</f>
        <v>0.999933333333333</v>
      </c>
      <c r="E14" s="15" t="n">
        <v>1</v>
      </c>
      <c r="F14" s="2" t="s">
        <v>44</v>
      </c>
      <c r="G14" s="2" t="s">
        <v>44</v>
      </c>
      <c r="H14" s="2" t="str">
        <f aca="false">IF(AND(E14&gt;=0.4,E14&lt;=0.6),"Yes","No")</f>
        <v>No</v>
      </c>
      <c r="I14" s="2" t="str">
        <f aca="false">IF(AND(F14="No",G14="No",H14="Yes"),"Yes","No")</f>
        <v>No</v>
      </c>
      <c r="J14" s="2"/>
      <c r="K14" s="2"/>
    </row>
    <row r="15" customFormat="false" ht="15" hidden="false" customHeight="false" outlineLevel="0" collapsed="false">
      <c r="A15" s="2" t="s">
        <v>58</v>
      </c>
      <c r="B15" s="13" t="n">
        <v>119310</v>
      </c>
      <c r="C15" s="13" t="n">
        <v>14999</v>
      </c>
      <c r="D15" s="14" t="n">
        <f aca="false">C15/Summary!$B$4</f>
        <v>0.999933333333333</v>
      </c>
      <c r="E15" s="15" t="n">
        <v>1</v>
      </c>
      <c r="F15" s="2" t="s">
        <v>44</v>
      </c>
      <c r="G15" s="2" t="s">
        <v>44</v>
      </c>
      <c r="H15" s="2" t="str">
        <f aca="false">IF(AND(E15&gt;=0.4,E15&lt;=0.6),"Yes","No")</f>
        <v>No</v>
      </c>
      <c r="I15" s="2" t="str">
        <f aca="false">IF(AND(F15="No",G15="No",H15="Yes"),"Yes","No")</f>
        <v>No</v>
      </c>
      <c r="J15" s="2"/>
      <c r="K15" s="2"/>
    </row>
    <row r="16" customFormat="false" ht="15" hidden="false" customHeight="false" outlineLevel="0" collapsed="false">
      <c r="A16" s="2" t="s">
        <v>59</v>
      </c>
      <c r="B16" s="13" t="n">
        <v>119501</v>
      </c>
      <c r="C16" s="13" t="n">
        <v>14988</v>
      </c>
      <c r="D16" s="14" t="n">
        <f aca="false">C16/Summary!$B$4</f>
        <v>0.9992</v>
      </c>
      <c r="E16" s="15" t="n">
        <v>0</v>
      </c>
      <c r="F16" s="2" t="s">
        <v>53</v>
      </c>
      <c r="G16" s="2" t="s">
        <v>53</v>
      </c>
      <c r="H16" s="2" t="str">
        <f aca="false">IF(AND(E16&gt;=0.4,E16&lt;=0.6),"Yes","No")</f>
        <v>No</v>
      </c>
      <c r="I16" s="2" t="str">
        <f aca="false">IF(AND(F16="No",G16="No",H16="Yes"),"Yes","No")</f>
        <v>No</v>
      </c>
      <c r="J16" s="2"/>
      <c r="K16" s="2"/>
    </row>
    <row r="17" customFormat="false" ht="15" hidden="false" customHeight="false" outlineLevel="0" collapsed="false">
      <c r="A17" s="2" t="s">
        <v>60</v>
      </c>
      <c r="B17" s="13" t="n">
        <v>119633</v>
      </c>
      <c r="C17" s="13" t="n">
        <v>14980</v>
      </c>
      <c r="D17" s="14" t="n">
        <f aca="false">C17/Summary!$B$4</f>
        <v>0.998666666666667</v>
      </c>
      <c r="E17" s="15" t="n">
        <v>0</v>
      </c>
      <c r="F17" s="2" t="s">
        <v>53</v>
      </c>
      <c r="G17" s="2" t="s">
        <v>53</v>
      </c>
      <c r="H17" s="2" t="str">
        <f aca="false">IF(AND(E17&gt;=0.4,E17&lt;=0.6),"Yes","No")</f>
        <v>No</v>
      </c>
      <c r="I17" s="2" t="str">
        <f aca="false">IF(AND(F17="No",G17="No",H17="Yes"),"Yes","No")</f>
        <v>No</v>
      </c>
      <c r="J17" s="2"/>
      <c r="K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</row>
    <row r="2" customFormat="false" ht="15" hidden="false" customHeight="false" outlineLevel="0" collapsed="false">
      <c r="A2" s="2" t="s">
        <v>61</v>
      </c>
      <c r="B2" s="13" t="n">
        <v>29102</v>
      </c>
      <c r="C2" s="13" t="n">
        <v>12998</v>
      </c>
      <c r="D2" s="14" t="n">
        <f aca="false">C2/Summary!$B$4</f>
        <v>0.866533333333333</v>
      </c>
      <c r="E2" s="15" t="n">
        <v>0.666666666666667</v>
      </c>
      <c r="F2" s="2" t="s">
        <v>53</v>
      </c>
      <c r="G2" s="2" t="s">
        <v>44</v>
      </c>
      <c r="H2" s="2" t="str">
        <f aca="false">IF(AND(E2&gt;=0.4,E2&lt;=0.6),"Yes","No")</f>
        <v>No</v>
      </c>
      <c r="I2" s="2" t="str">
        <f aca="false">IF(AND(F2="No",G2="No",H2="Yes"),"Yes","No")</f>
        <v>No</v>
      </c>
      <c r="J2" s="2"/>
      <c r="K2" s="2"/>
    </row>
    <row r="3" customFormat="false" ht="15" hidden="false" customHeight="false" outlineLevel="0" collapsed="false">
      <c r="A3" s="2" t="s">
        <v>62</v>
      </c>
      <c r="B3" s="13" t="n">
        <v>29181</v>
      </c>
      <c r="C3" s="13" t="n">
        <v>12728</v>
      </c>
      <c r="D3" s="14" t="n">
        <f aca="false">C3/Summary!$B$4</f>
        <v>0.848533333333333</v>
      </c>
      <c r="E3" s="15" t="n">
        <v>0.666666666666667</v>
      </c>
      <c r="F3" s="2" t="s">
        <v>44</v>
      </c>
      <c r="G3" s="2" t="s">
        <v>53</v>
      </c>
      <c r="H3" s="2" t="str">
        <f aca="false">IF(AND(E3&gt;=0.4,E3&lt;=0.6),"Yes","No")</f>
        <v>No</v>
      </c>
      <c r="I3" s="2" t="str">
        <f aca="false">IF(AND(F3="No",G3="No",H3="Yes"),"Yes","No")</f>
        <v>No</v>
      </c>
      <c r="J3" s="2"/>
      <c r="K3" s="2"/>
    </row>
    <row r="4" customFormat="false" ht="15" hidden="false" customHeight="false" outlineLevel="0" collapsed="false">
      <c r="A4" s="2" t="s">
        <v>63</v>
      </c>
      <c r="B4" s="13" t="n">
        <v>29233</v>
      </c>
      <c r="C4" s="13" t="n">
        <v>11757</v>
      </c>
      <c r="D4" s="14" t="n">
        <f aca="false">C4/Summary!$B$4</f>
        <v>0.7838</v>
      </c>
      <c r="E4" s="15" t="n">
        <v>1</v>
      </c>
      <c r="F4" s="2" t="s">
        <v>53</v>
      </c>
      <c r="G4" s="2" t="s">
        <v>53</v>
      </c>
      <c r="H4" s="2" t="str">
        <f aca="false">IF(AND(E4&gt;=0.4,E4&lt;=0.6),"Yes","No")</f>
        <v>No</v>
      </c>
      <c r="I4" s="2" t="str">
        <f aca="false">IF(AND(F4="No",G4="No",H4="Yes"),"Yes","No")</f>
        <v>No</v>
      </c>
      <c r="J4" s="2"/>
      <c r="K4" s="2"/>
    </row>
    <row r="5" customFormat="false" ht="15" hidden="false" customHeight="false" outlineLevel="0" collapsed="false">
      <c r="A5" s="2" t="s">
        <v>64</v>
      </c>
      <c r="B5" s="13" t="n">
        <v>29254</v>
      </c>
      <c r="C5" s="13" t="n">
        <v>12993</v>
      </c>
      <c r="D5" s="14" t="n">
        <f aca="false">C5/Summary!$B$4</f>
        <v>0.8662</v>
      </c>
      <c r="E5" s="15" t="n">
        <v>0.666666666666667</v>
      </c>
      <c r="F5" s="2" t="s">
        <v>44</v>
      </c>
      <c r="G5" s="2" t="s">
        <v>44</v>
      </c>
      <c r="H5" s="2" t="str">
        <f aca="false">IF(AND(E5&gt;=0.4,E5&lt;=0.6),"Yes","No")</f>
        <v>No</v>
      </c>
      <c r="I5" s="2" t="str">
        <f aca="false">IF(AND(F5="No",G5="No",H5="Yes"),"Yes","No")</f>
        <v>No</v>
      </c>
      <c r="J5" s="2"/>
      <c r="K5" s="2"/>
    </row>
    <row r="6" customFormat="false" ht="15" hidden="false" customHeight="false" outlineLevel="0" collapsed="false">
      <c r="A6" s="2" t="s">
        <v>65</v>
      </c>
      <c r="B6" s="13" t="n">
        <v>29278</v>
      </c>
      <c r="C6" s="13" t="n">
        <v>13044</v>
      </c>
      <c r="D6" s="14" t="n">
        <f aca="false">C6/Summary!$B$4</f>
        <v>0.8696</v>
      </c>
      <c r="E6" s="15" t="n">
        <v>0.666666666666667</v>
      </c>
      <c r="F6" s="2" t="s">
        <v>53</v>
      </c>
      <c r="G6" s="2" t="s">
        <v>44</v>
      </c>
      <c r="H6" s="2" t="str">
        <f aca="false">IF(AND(E6&gt;=0.4,E6&lt;=0.6),"Yes","No")</f>
        <v>No</v>
      </c>
      <c r="I6" s="2" t="str">
        <f aca="false">IF(AND(F6="No",G6="No",H6="Yes"),"Yes","No")</f>
        <v>No</v>
      </c>
      <c r="J6" s="2"/>
      <c r="K6" s="2"/>
    </row>
    <row r="7" customFormat="false" ht="15" hidden="false" customHeight="false" outlineLevel="0" collapsed="false">
      <c r="A7" s="2" t="s">
        <v>66</v>
      </c>
      <c r="B7" s="13" t="n">
        <v>29356</v>
      </c>
      <c r="C7" s="13" t="n">
        <v>12715</v>
      </c>
      <c r="D7" s="14" t="n">
        <f aca="false">C7/Summary!$B$4</f>
        <v>0.847666666666667</v>
      </c>
      <c r="E7" s="15" t="n">
        <v>0</v>
      </c>
      <c r="F7" s="2" t="s">
        <v>44</v>
      </c>
      <c r="G7" s="2" t="s">
        <v>53</v>
      </c>
      <c r="H7" s="2" t="str">
        <f aca="false">IF(AND(E7&gt;=0.4,E7&lt;=0.6),"Yes","No")</f>
        <v>No</v>
      </c>
      <c r="I7" s="2" t="str">
        <f aca="false">IF(AND(F7="No",G7="No",H7="Yes"),"Yes","No")</f>
        <v>No</v>
      </c>
      <c r="J7" s="2"/>
      <c r="K7" s="2"/>
    </row>
    <row r="8" customFormat="false" ht="15" hidden="false" customHeight="false" outlineLevel="0" collapsed="false">
      <c r="A8" s="2" t="s">
        <v>67</v>
      </c>
      <c r="B8" s="13" t="n">
        <v>29367</v>
      </c>
      <c r="C8" s="13" t="n">
        <v>13064</v>
      </c>
      <c r="D8" s="14" t="n">
        <f aca="false">C8/Summary!$B$4</f>
        <v>0.870933333333333</v>
      </c>
      <c r="E8" s="15" t="n">
        <v>0.666666666666667</v>
      </c>
      <c r="F8" s="2" t="s">
        <v>44</v>
      </c>
      <c r="G8" s="2" t="s">
        <v>44</v>
      </c>
      <c r="H8" s="2" t="str">
        <f aca="false">IF(AND(E8&gt;=0.4,E8&lt;=0.6),"Yes","No")</f>
        <v>No</v>
      </c>
      <c r="I8" s="2" t="str">
        <f aca="false">IF(AND(F8="No",G8="No",H8="Yes"),"Yes","No")</f>
        <v>No</v>
      </c>
      <c r="J8" s="2"/>
      <c r="K8" s="2"/>
    </row>
    <row r="9" customFormat="false" ht="15" hidden="false" customHeight="false" outlineLevel="0" collapsed="false">
      <c r="A9" s="2" t="s">
        <v>68</v>
      </c>
      <c r="B9" s="13" t="n">
        <v>29373</v>
      </c>
      <c r="C9" s="13" t="n">
        <v>13025</v>
      </c>
      <c r="D9" s="14" t="n">
        <f aca="false">C9/Summary!$B$4</f>
        <v>0.868333333333333</v>
      </c>
      <c r="E9" s="15" t="n">
        <v>0.333333333333333</v>
      </c>
      <c r="F9" s="2" t="s">
        <v>44</v>
      </c>
      <c r="G9" s="2" t="s">
        <v>44</v>
      </c>
      <c r="H9" s="2" t="str">
        <f aca="false">IF(AND(E9&gt;=0.4,E9&lt;=0.6),"Yes","No")</f>
        <v>No</v>
      </c>
      <c r="I9" s="2" t="str">
        <f aca="false">IF(AND(F9="No",G9="No",H9="Yes"),"Yes","No")</f>
        <v>No</v>
      </c>
      <c r="J9" s="2"/>
      <c r="K9" s="2"/>
    </row>
    <row r="10" customFormat="false" ht="15" hidden="false" customHeight="false" outlineLevel="0" collapsed="false">
      <c r="A10" s="2" t="s">
        <v>69</v>
      </c>
      <c r="B10" s="13" t="n">
        <v>29376</v>
      </c>
      <c r="C10" s="13" t="n">
        <v>13036</v>
      </c>
      <c r="D10" s="14" t="n">
        <f aca="false">C10/Summary!$B$4</f>
        <v>0.869066666666667</v>
      </c>
      <c r="E10" s="15" t="n">
        <v>0.666666666666667</v>
      </c>
      <c r="F10" s="2" t="s">
        <v>53</v>
      </c>
      <c r="G10" s="2" t="s">
        <v>44</v>
      </c>
      <c r="H10" s="2" t="str">
        <f aca="false">IF(AND(E10&gt;=0.4,E10&lt;=0.6),"Yes","No")</f>
        <v>No</v>
      </c>
      <c r="I10" s="2" t="str">
        <f aca="false">IF(AND(F10="No",G10="No",H10="Yes"),"Yes","No")</f>
        <v>No</v>
      </c>
      <c r="J10" s="2"/>
      <c r="K10" s="2"/>
    </row>
    <row r="11" customFormat="false" ht="15" hidden="false" customHeight="false" outlineLevel="0" collapsed="false">
      <c r="A11" s="2" t="s">
        <v>70</v>
      </c>
      <c r="B11" s="13" t="n">
        <v>29379</v>
      </c>
      <c r="C11" s="13" t="n">
        <v>13066</v>
      </c>
      <c r="D11" s="14" t="n">
        <f aca="false">C11/Summary!$B$4</f>
        <v>0.871066666666667</v>
      </c>
      <c r="E11" s="15" t="n">
        <v>0.333333333333333</v>
      </c>
      <c r="F11" s="2" t="s">
        <v>44</v>
      </c>
      <c r="G11" s="2" t="s">
        <v>44</v>
      </c>
      <c r="H11" s="2" t="str">
        <f aca="false">IF(AND(E11&gt;=0.4,E11&lt;=0.6),"Yes","No")</f>
        <v>No</v>
      </c>
      <c r="I11" s="2" t="str">
        <f aca="false">IF(AND(F11="No",G11="No",H11="Yes"),"Yes","No")</f>
        <v>No</v>
      </c>
      <c r="J11" s="2"/>
      <c r="K11" s="2"/>
    </row>
    <row r="12" customFormat="false" ht="15" hidden="false" customHeight="false" outlineLevel="0" collapsed="false">
      <c r="A12" s="2" t="s">
        <v>71</v>
      </c>
      <c r="B12" s="13" t="n">
        <v>29380</v>
      </c>
      <c r="C12" s="13" t="n">
        <v>13089</v>
      </c>
      <c r="D12" s="14" t="n">
        <f aca="false">C12/Summary!$B$4</f>
        <v>0.8726</v>
      </c>
      <c r="E12" s="15" t="n">
        <v>0.333333333333333</v>
      </c>
      <c r="F12" s="2" t="s">
        <v>44</v>
      </c>
      <c r="G12" s="2" t="s">
        <v>44</v>
      </c>
      <c r="H12" s="2" t="str">
        <f aca="false">IF(AND(E12&gt;=0.4,E12&lt;=0.6),"Yes","No")</f>
        <v>No</v>
      </c>
      <c r="I12" s="2" t="str">
        <f aca="false">IF(AND(F12="No",G12="No",H12="Yes"),"Yes","No")</f>
        <v>No</v>
      </c>
      <c r="J12" s="2"/>
      <c r="K12" s="2"/>
    </row>
    <row r="13" customFormat="false" ht="15" hidden="false" customHeight="false" outlineLevel="0" collapsed="false">
      <c r="A13" s="2" t="s">
        <v>72</v>
      </c>
      <c r="B13" s="13" t="n">
        <v>29380</v>
      </c>
      <c r="C13" s="13" t="n">
        <v>13050</v>
      </c>
      <c r="D13" s="14" t="n">
        <f aca="false">C13/Summary!$B$4</f>
        <v>0.87</v>
      </c>
      <c r="E13" s="15" t="n">
        <v>0.333333333333333</v>
      </c>
      <c r="F13" s="2" t="s">
        <v>44</v>
      </c>
      <c r="G13" s="2" t="s">
        <v>44</v>
      </c>
      <c r="H13" s="2" t="str">
        <f aca="false">IF(AND(E13&gt;=0.4,E13&lt;=0.6),"Yes","No")</f>
        <v>No</v>
      </c>
      <c r="I13" s="2" t="str">
        <f aca="false">IF(AND(F13="No",G13="No",H13="Yes"),"Yes","No")</f>
        <v>No</v>
      </c>
      <c r="J13" s="2"/>
      <c r="K13" s="2"/>
    </row>
    <row r="14" customFormat="false" ht="15" hidden="false" customHeight="false" outlineLevel="0" collapsed="false">
      <c r="A14" s="2" t="s">
        <v>73</v>
      </c>
      <c r="B14" s="13" t="n">
        <v>29381</v>
      </c>
      <c r="C14" s="13" t="n">
        <v>13052</v>
      </c>
      <c r="D14" s="14" t="n">
        <f aca="false">C14/Summary!$B$4</f>
        <v>0.870133333333333</v>
      </c>
      <c r="E14" s="15" t="n">
        <v>0.666666666666667</v>
      </c>
      <c r="F14" s="2" t="s">
        <v>44</v>
      </c>
      <c r="G14" s="2" t="s">
        <v>44</v>
      </c>
      <c r="H14" s="2" t="str">
        <f aca="false">IF(AND(E14&gt;=0.4,E14&lt;=0.6),"Yes","No")</f>
        <v>No</v>
      </c>
      <c r="I14" s="2" t="str">
        <f aca="false">IF(AND(F14="No",G14="No",H14="Yes"),"Yes","No")</f>
        <v>No</v>
      </c>
      <c r="J14" s="2"/>
      <c r="K14" s="2"/>
    </row>
    <row r="15" customFormat="false" ht="15" hidden="false" customHeight="false" outlineLevel="0" collapsed="false">
      <c r="A15" s="2" t="s">
        <v>74</v>
      </c>
      <c r="B15" s="13" t="n">
        <v>29384</v>
      </c>
      <c r="C15" s="13" t="n">
        <v>13089</v>
      </c>
      <c r="D15" s="14" t="n">
        <f aca="false">C15/Summary!$B$4</f>
        <v>0.8726</v>
      </c>
      <c r="E15" s="15" t="n">
        <v>0</v>
      </c>
      <c r="F15" s="2" t="s">
        <v>53</v>
      </c>
      <c r="G15" s="2" t="s">
        <v>44</v>
      </c>
      <c r="H15" s="2" t="str">
        <f aca="false">IF(AND(E15&gt;=0.4,E15&lt;=0.6),"Yes","No")</f>
        <v>No</v>
      </c>
      <c r="I15" s="2" t="str">
        <f aca="false">IF(AND(F15="No",G15="No",H15="Yes"),"Yes","No")</f>
        <v>No</v>
      </c>
      <c r="J15" s="2"/>
      <c r="K15" s="2"/>
    </row>
    <row r="16" customFormat="false" ht="15" hidden="false" customHeight="false" outlineLevel="0" collapsed="false">
      <c r="A16" s="2" t="s">
        <v>75</v>
      </c>
      <c r="B16" s="13" t="n">
        <v>29387</v>
      </c>
      <c r="C16" s="13" t="n">
        <v>13048</v>
      </c>
      <c r="D16" s="14" t="n">
        <f aca="false">C16/Summary!$B$4</f>
        <v>0.869866666666667</v>
      </c>
      <c r="E16" s="15" t="n">
        <v>0.666666666666667</v>
      </c>
      <c r="F16" s="2" t="s">
        <v>53</v>
      </c>
      <c r="G16" s="2" t="s">
        <v>44</v>
      </c>
      <c r="H16" s="2" t="str">
        <f aca="false">IF(AND(E16&gt;=0.4,E16&lt;=0.6),"Yes","No")</f>
        <v>No</v>
      </c>
      <c r="I16" s="2" t="str">
        <f aca="false">IF(AND(F16="No",G16="No",H16="Yes"),"Yes","No")</f>
        <v>No</v>
      </c>
      <c r="J16" s="2"/>
      <c r="K16" s="2"/>
    </row>
    <row r="17" customFormat="false" ht="15" hidden="false" customHeight="false" outlineLevel="0" collapsed="false">
      <c r="A17" s="2" t="s">
        <v>76</v>
      </c>
      <c r="B17" s="13" t="n">
        <v>29414</v>
      </c>
      <c r="C17" s="13" t="n">
        <v>13029</v>
      </c>
      <c r="D17" s="14" t="n">
        <f aca="false">C17/Summary!$B$4</f>
        <v>0.8686</v>
      </c>
      <c r="E17" s="15" t="n">
        <v>0.333333333333333</v>
      </c>
      <c r="F17" s="2" t="s">
        <v>44</v>
      </c>
      <c r="G17" s="2" t="s">
        <v>44</v>
      </c>
      <c r="H17" s="2" t="str">
        <f aca="false">IF(AND(E17&gt;=0.4,E17&lt;=0.6),"Yes","No")</f>
        <v>No</v>
      </c>
      <c r="I17" s="2" t="str">
        <f aca="false">IF(AND(F17="No",G17="No",H17="Yes"),"Yes","No")</f>
        <v>No</v>
      </c>
      <c r="J17" s="2"/>
      <c r="K17" s="2"/>
    </row>
    <row r="18" customFormat="false" ht="15" hidden="false" customHeight="false" outlineLevel="0" collapsed="false">
      <c r="A18" s="2" t="s">
        <v>77</v>
      </c>
      <c r="B18" s="13" t="n">
        <v>29436</v>
      </c>
      <c r="C18" s="13" t="n">
        <v>12765</v>
      </c>
      <c r="D18" s="14" t="n">
        <f aca="false">C18/Summary!$B$4</f>
        <v>0.851</v>
      </c>
      <c r="E18" s="15" t="n">
        <v>1</v>
      </c>
      <c r="F18" s="2" t="s">
        <v>44</v>
      </c>
      <c r="G18" s="2" t="s">
        <v>53</v>
      </c>
      <c r="H18" s="2" t="str">
        <f aca="false">IF(AND(E18&gt;=0.4,E18&lt;=0.6),"Yes","No")</f>
        <v>No</v>
      </c>
      <c r="I18" s="2" t="str">
        <f aca="false">IF(AND(F18="No",G18="No",H18="Yes"),"Yes","No")</f>
        <v>No</v>
      </c>
      <c r="J18" s="2"/>
      <c r="K18" s="2"/>
    </row>
    <row r="19" customFormat="false" ht="15" hidden="false" customHeight="false" outlineLevel="0" collapsed="false">
      <c r="A19" s="2" t="s">
        <v>78</v>
      </c>
      <c r="B19" s="13" t="n">
        <v>29444</v>
      </c>
      <c r="C19" s="13" t="n">
        <v>12756</v>
      </c>
      <c r="D19" s="14" t="n">
        <f aca="false">C19/Summary!$B$4</f>
        <v>0.8504</v>
      </c>
      <c r="E19" s="15" t="n">
        <v>0.333333333333333</v>
      </c>
      <c r="F19" s="2" t="s">
        <v>44</v>
      </c>
      <c r="G19" s="2" t="s">
        <v>53</v>
      </c>
      <c r="H19" s="2" t="str">
        <f aca="false">IF(AND(E19&gt;=0.4,E19&lt;=0.6),"Yes","No")</f>
        <v>No</v>
      </c>
      <c r="I19" s="2" t="str">
        <f aca="false">IF(AND(F19="No",G19="No",H19="Yes"),"Yes","No")</f>
        <v>No</v>
      </c>
      <c r="J19" s="2"/>
      <c r="K19" s="2"/>
    </row>
    <row r="20" customFormat="false" ht="15" hidden="false" customHeight="false" outlineLevel="0" collapsed="false">
      <c r="A20" s="2" t="s">
        <v>79</v>
      </c>
      <c r="B20" s="13" t="n">
        <v>29450</v>
      </c>
      <c r="C20" s="13" t="n">
        <v>13034</v>
      </c>
      <c r="D20" s="14" t="n">
        <f aca="false">C20/Summary!$B$4</f>
        <v>0.868933333333333</v>
      </c>
      <c r="E20" s="15" t="n">
        <v>0.666666666666667</v>
      </c>
      <c r="F20" s="2" t="s">
        <v>44</v>
      </c>
      <c r="G20" s="2" t="s">
        <v>44</v>
      </c>
      <c r="H20" s="2" t="str">
        <f aca="false">IF(AND(E20&gt;=0.4,E20&lt;=0.6),"Yes","No")</f>
        <v>No</v>
      </c>
      <c r="I20" s="2" t="str">
        <f aca="false">IF(AND(F20="No",G20="No",H20="Yes"),"Yes","No")</f>
        <v>No</v>
      </c>
      <c r="J20" s="2"/>
      <c r="K20" s="2"/>
    </row>
    <row r="21" customFormat="false" ht="15" hidden="false" customHeight="false" outlineLevel="0" collapsed="false">
      <c r="A21" s="2" t="s">
        <v>80</v>
      </c>
      <c r="B21" s="13" t="n">
        <v>29456</v>
      </c>
      <c r="C21" s="13" t="n">
        <v>13016</v>
      </c>
      <c r="D21" s="14" t="n">
        <f aca="false">C21/Summary!$B$4</f>
        <v>0.867733333333333</v>
      </c>
      <c r="E21" s="15" t="n">
        <v>0.666666666666667</v>
      </c>
      <c r="F21" s="2" t="s">
        <v>53</v>
      </c>
      <c r="G21" s="2" t="s">
        <v>44</v>
      </c>
      <c r="H21" s="2" t="str">
        <f aca="false">IF(AND(E21&gt;=0.4,E21&lt;=0.6),"Yes","No")</f>
        <v>No</v>
      </c>
      <c r="I21" s="2" t="str">
        <f aca="false">IF(AND(F21="No",G21="No",H21="Yes"),"Yes","No")</f>
        <v>No</v>
      </c>
      <c r="J21" s="2"/>
      <c r="K21" s="2"/>
    </row>
    <row r="22" customFormat="false" ht="15" hidden="false" customHeight="false" outlineLevel="0" collapsed="false">
      <c r="A22" s="2" t="s">
        <v>81</v>
      </c>
      <c r="B22" s="13" t="n">
        <v>29462</v>
      </c>
      <c r="C22" s="13" t="n">
        <v>13039</v>
      </c>
      <c r="D22" s="14" t="n">
        <f aca="false">C22/Summary!$B$4</f>
        <v>0.869266666666667</v>
      </c>
      <c r="E22" s="15" t="n">
        <v>0</v>
      </c>
      <c r="F22" s="2" t="s">
        <v>53</v>
      </c>
      <c r="G22" s="2" t="s">
        <v>44</v>
      </c>
      <c r="H22" s="2" t="str">
        <f aca="false">IF(AND(E22&gt;=0.4,E22&lt;=0.6),"Yes","No")</f>
        <v>No</v>
      </c>
      <c r="I22" s="2" t="str">
        <f aca="false">IF(AND(F22="No",G22="No",H22="Yes"),"Yes","No")</f>
        <v>No</v>
      </c>
      <c r="J22" s="2"/>
      <c r="K22" s="2"/>
    </row>
    <row r="23" customFormat="false" ht="15" hidden="false" customHeight="false" outlineLevel="0" collapsed="false">
      <c r="A23" s="2" t="s">
        <v>82</v>
      </c>
      <c r="B23" s="13" t="n">
        <v>29462</v>
      </c>
      <c r="C23" s="13" t="n">
        <v>13032</v>
      </c>
      <c r="D23" s="14" t="n">
        <f aca="false">C23/Summary!$B$4</f>
        <v>0.8688</v>
      </c>
      <c r="E23" s="15" t="n">
        <v>0.333333333333333</v>
      </c>
      <c r="F23" s="2" t="s">
        <v>44</v>
      </c>
      <c r="G23" s="2" t="s">
        <v>44</v>
      </c>
      <c r="H23" s="2" t="str">
        <f aca="false">IF(AND(E23&gt;=0.4,E23&lt;=0.6),"Yes","No")</f>
        <v>No</v>
      </c>
      <c r="I23" s="2" t="str">
        <f aca="false">IF(AND(F23="No",G23="No",H23="Yes"),"Yes","No")</f>
        <v>No</v>
      </c>
      <c r="J23" s="2"/>
      <c r="K23" s="2"/>
    </row>
    <row r="24" customFormat="false" ht="15" hidden="false" customHeight="false" outlineLevel="0" collapsed="false">
      <c r="A24" s="2" t="s">
        <v>83</v>
      </c>
      <c r="B24" s="13" t="n">
        <v>29466</v>
      </c>
      <c r="C24" s="13" t="n">
        <v>12794</v>
      </c>
      <c r="D24" s="14" t="n">
        <f aca="false">C24/Summary!$B$4</f>
        <v>0.852933333333333</v>
      </c>
      <c r="E24" s="15" t="n">
        <v>0.666666666666667</v>
      </c>
      <c r="F24" s="2" t="s">
        <v>44</v>
      </c>
      <c r="G24" s="2" t="s">
        <v>53</v>
      </c>
      <c r="H24" s="2" t="str">
        <f aca="false">IF(AND(E24&gt;=0.4,E24&lt;=0.6),"Yes","No")</f>
        <v>No</v>
      </c>
      <c r="I24" s="2" t="str">
        <f aca="false">IF(AND(F24="No",G24="No",H24="Yes"),"Yes","No")</f>
        <v>No</v>
      </c>
      <c r="J24" s="2"/>
      <c r="K24" s="2"/>
    </row>
    <row r="25" customFormat="false" ht="15" hidden="false" customHeight="false" outlineLevel="0" collapsed="false">
      <c r="A25" s="2" t="s">
        <v>84</v>
      </c>
      <c r="B25" s="13" t="n">
        <v>29498</v>
      </c>
      <c r="C25" s="13" t="n">
        <v>12789</v>
      </c>
      <c r="D25" s="14" t="n">
        <f aca="false">C25/Summary!$B$4</f>
        <v>0.8526</v>
      </c>
      <c r="E25" s="15" t="n">
        <v>0.666666666666667</v>
      </c>
      <c r="F25" s="2" t="s">
        <v>44</v>
      </c>
      <c r="G25" s="2" t="s">
        <v>53</v>
      </c>
      <c r="H25" s="2" t="str">
        <f aca="false">IF(AND(E25&gt;=0.4,E25&lt;=0.6),"Yes","No")</f>
        <v>No</v>
      </c>
      <c r="I25" s="2" t="str">
        <f aca="false">IF(AND(F25="No",G25="No",H25="Yes"),"Yes","No")</f>
        <v>No</v>
      </c>
      <c r="J25" s="2"/>
      <c r="K25" s="2"/>
    </row>
    <row r="26" customFormat="false" ht="15" hidden="false" customHeight="false" outlineLevel="0" collapsed="false">
      <c r="A26" s="2" t="s">
        <v>85</v>
      </c>
      <c r="B26" s="13" t="n">
        <v>29500</v>
      </c>
      <c r="C26" s="13" t="n">
        <v>13090</v>
      </c>
      <c r="D26" s="14" t="n">
        <f aca="false">C26/Summary!$B$4</f>
        <v>0.872666666666667</v>
      </c>
      <c r="E26" s="15" t="n">
        <v>0.333333333333333</v>
      </c>
      <c r="F26" s="2" t="s">
        <v>44</v>
      </c>
      <c r="G26" s="2" t="s">
        <v>44</v>
      </c>
      <c r="H26" s="2" t="str">
        <f aca="false">IF(AND(E26&gt;=0.4,E26&lt;=0.6),"Yes","No")</f>
        <v>No</v>
      </c>
      <c r="I26" s="2" t="str">
        <f aca="false">IF(AND(F26="No",G26="No",H26="Yes"),"Yes","No")</f>
        <v>No</v>
      </c>
      <c r="J26" s="2"/>
      <c r="K26" s="2"/>
    </row>
    <row r="27" customFormat="false" ht="15" hidden="false" customHeight="false" outlineLevel="0" collapsed="false">
      <c r="A27" s="2" t="s">
        <v>86</v>
      </c>
      <c r="B27" s="13" t="n">
        <v>29503</v>
      </c>
      <c r="C27" s="13" t="n">
        <v>13046</v>
      </c>
      <c r="D27" s="14" t="n">
        <f aca="false">C27/Summary!$B$4</f>
        <v>0.869733333333333</v>
      </c>
      <c r="E27" s="15" t="n">
        <v>0.666666666666667</v>
      </c>
      <c r="F27" s="2" t="s">
        <v>53</v>
      </c>
      <c r="G27" s="2" t="s">
        <v>44</v>
      </c>
      <c r="H27" s="2" t="str">
        <f aca="false">IF(AND(E27&gt;=0.4,E27&lt;=0.6),"Yes","No")</f>
        <v>No</v>
      </c>
      <c r="I27" s="2" t="str">
        <f aca="false">IF(AND(F27="No",G27="No",H27="Yes"),"Yes","No")</f>
        <v>No</v>
      </c>
      <c r="J27" s="2"/>
      <c r="K27" s="2"/>
    </row>
    <row r="28" customFormat="false" ht="15" hidden="false" customHeight="false" outlineLevel="0" collapsed="false">
      <c r="A28" s="2" t="s">
        <v>87</v>
      </c>
      <c r="B28" s="13" t="n">
        <v>29510</v>
      </c>
      <c r="C28" s="13" t="n">
        <v>13095</v>
      </c>
      <c r="D28" s="14" t="n">
        <f aca="false">C28/Summary!$B$4</f>
        <v>0.873</v>
      </c>
      <c r="E28" s="15" t="n">
        <v>0.333333333333333</v>
      </c>
      <c r="F28" s="2" t="s">
        <v>44</v>
      </c>
      <c r="G28" s="2" t="s">
        <v>44</v>
      </c>
      <c r="H28" s="2" t="str">
        <f aca="false">IF(AND(E28&gt;=0.4,E28&lt;=0.6),"Yes","No")</f>
        <v>No</v>
      </c>
      <c r="I28" s="2" t="str">
        <f aca="false">IF(AND(F28="No",G28="No",H28="Yes"),"Yes","No")</f>
        <v>No</v>
      </c>
      <c r="J28" s="2"/>
      <c r="K28" s="2"/>
    </row>
    <row r="29" customFormat="false" ht="15" hidden="false" customHeight="false" outlineLevel="0" collapsed="false">
      <c r="A29" s="2" t="s">
        <v>88</v>
      </c>
      <c r="B29" s="13" t="n">
        <v>29512</v>
      </c>
      <c r="C29" s="13" t="n">
        <v>13090</v>
      </c>
      <c r="D29" s="14" t="n">
        <f aca="false">C29/Summary!$B$4</f>
        <v>0.872666666666667</v>
      </c>
      <c r="E29" s="15" t="n">
        <v>0.666666666666667</v>
      </c>
      <c r="F29" s="2" t="s">
        <v>44</v>
      </c>
      <c r="G29" s="2" t="s">
        <v>44</v>
      </c>
      <c r="H29" s="2" t="str">
        <f aca="false">IF(AND(E29&gt;=0.4,E29&lt;=0.6),"Yes","No")</f>
        <v>No</v>
      </c>
      <c r="I29" s="2" t="str">
        <f aca="false">IF(AND(F29="No",G29="No",H29="Yes"),"Yes","No")</f>
        <v>No</v>
      </c>
      <c r="J29" s="2"/>
      <c r="K29" s="2"/>
    </row>
    <row r="30" customFormat="false" ht="15" hidden="false" customHeight="false" outlineLevel="0" collapsed="false">
      <c r="A30" s="2" t="s">
        <v>89</v>
      </c>
      <c r="B30" s="13" t="n">
        <v>29512</v>
      </c>
      <c r="C30" s="13" t="n">
        <v>13047</v>
      </c>
      <c r="D30" s="14" t="n">
        <f aca="false">C30/Summary!$B$4</f>
        <v>0.8698</v>
      </c>
      <c r="E30" s="15" t="n">
        <v>1</v>
      </c>
      <c r="F30" s="2" t="s">
        <v>53</v>
      </c>
      <c r="G30" s="2" t="s">
        <v>44</v>
      </c>
      <c r="H30" s="2" t="str">
        <f aca="false">IF(AND(E30&gt;=0.4,E30&lt;=0.6),"Yes","No")</f>
        <v>No</v>
      </c>
      <c r="I30" s="2" t="str">
        <f aca="false">IF(AND(F30="No",G30="No",H30="Yes"),"Yes","No")</f>
        <v>No</v>
      </c>
      <c r="J30" s="2"/>
      <c r="K30" s="2"/>
    </row>
    <row r="31" customFormat="false" ht="15" hidden="false" customHeight="false" outlineLevel="0" collapsed="false">
      <c r="A31" s="2" t="s">
        <v>90</v>
      </c>
      <c r="B31" s="13" t="n">
        <v>29515</v>
      </c>
      <c r="C31" s="13" t="n">
        <v>13111</v>
      </c>
      <c r="D31" s="14" t="n">
        <f aca="false">C31/Summary!$B$4</f>
        <v>0.874066666666667</v>
      </c>
      <c r="E31" s="15" t="n">
        <v>0.333333333333333</v>
      </c>
      <c r="F31" s="2" t="s">
        <v>44</v>
      </c>
      <c r="G31" s="2" t="s">
        <v>44</v>
      </c>
      <c r="H31" s="2" t="str">
        <f aca="false">IF(AND(E31&gt;=0.4,E31&lt;=0.6),"Yes","No")</f>
        <v>No</v>
      </c>
      <c r="I31" s="2" t="str">
        <f aca="false">IF(AND(F31="No",G31="No",H31="Yes"),"Yes","No")</f>
        <v>No</v>
      </c>
      <c r="J31" s="2"/>
      <c r="K31" s="2"/>
    </row>
    <row r="32" customFormat="false" ht="15" hidden="false" customHeight="false" outlineLevel="0" collapsed="false">
      <c r="A32" s="2" t="s">
        <v>91</v>
      </c>
      <c r="B32" s="13" t="n">
        <v>29517</v>
      </c>
      <c r="C32" s="13" t="n">
        <v>13091</v>
      </c>
      <c r="D32" s="14" t="n">
        <f aca="false">C32/Summary!$B$4</f>
        <v>0.872733333333333</v>
      </c>
      <c r="E32" s="15" t="n">
        <v>0.666666666666667</v>
      </c>
      <c r="F32" s="2" t="s">
        <v>44</v>
      </c>
      <c r="G32" s="2" t="s">
        <v>44</v>
      </c>
      <c r="H32" s="2" t="str">
        <f aca="false">IF(AND(E32&gt;=0.4,E32&lt;=0.6),"Yes","No")</f>
        <v>No</v>
      </c>
      <c r="I32" s="2" t="str">
        <f aca="false">IF(AND(F32="No",G32="No",H32="Yes"),"Yes","No")</f>
        <v>No</v>
      </c>
      <c r="J32" s="2"/>
      <c r="K32" s="2"/>
    </row>
    <row r="33" customFormat="false" ht="15" hidden="false" customHeight="false" outlineLevel="0" collapsed="false">
      <c r="A33" s="2" t="s">
        <v>92</v>
      </c>
      <c r="B33" s="13" t="n">
        <v>29517</v>
      </c>
      <c r="C33" s="13" t="n">
        <v>13041</v>
      </c>
      <c r="D33" s="14" t="n">
        <f aca="false">C33/Summary!$B$4</f>
        <v>0.8694</v>
      </c>
      <c r="E33" s="15" t="n">
        <v>0.333333333333333</v>
      </c>
      <c r="F33" s="2" t="s">
        <v>44</v>
      </c>
      <c r="G33" s="2" t="s">
        <v>44</v>
      </c>
      <c r="H33" s="2" t="str">
        <f aca="false">IF(AND(E33&gt;=0.4,E33&lt;=0.6),"Yes","No")</f>
        <v>No</v>
      </c>
      <c r="I33" s="2" t="str">
        <f aca="false">IF(AND(F33="No",G33="No",H33="Yes"),"Yes","No")</f>
        <v>No</v>
      </c>
      <c r="J33" s="2"/>
      <c r="K33" s="2"/>
    </row>
    <row r="34" customFormat="false" ht="15" hidden="false" customHeight="false" outlineLevel="0" collapsed="false">
      <c r="A34" s="2" t="s">
        <v>93</v>
      </c>
      <c r="B34" s="13" t="n">
        <v>29519</v>
      </c>
      <c r="C34" s="13" t="n">
        <v>13085</v>
      </c>
      <c r="D34" s="14" t="n">
        <f aca="false">C34/Summary!$B$4</f>
        <v>0.872333333333333</v>
      </c>
      <c r="E34" s="15" t="n">
        <v>1</v>
      </c>
      <c r="F34" s="2" t="s">
        <v>53</v>
      </c>
      <c r="G34" s="2" t="s">
        <v>44</v>
      </c>
      <c r="H34" s="2" t="str">
        <f aca="false">IF(AND(E34&gt;=0.4,E34&lt;=0.6),"Yes","No")</f>
        <v>No</v>
      </c>
      <c r="I34" s="2" t="str">
        <f aca="false">IF(AND(F34="No",G34="No",H34="Yes"),"Yes","No")</f>
        <v>No</v>
      </c>
      <c r="J34" s="2"/>
      <c r="K34" s="2"/>
    </row>
    <row r="35" customFormat="false" ht="15" hidden="false" customHeight="false" outlineLevel="0" collapsed="false">
      <c r="A35" s="2" t="s">
        <v>94</v>
      </c>
      <c r="B35" s="13" t="n">
        <v>29529</v>
      </c>
      <c r="C35" s="13" t="n">
        <v>12985</v>
      </c>
      <c r="D35" s="14" t="n">
        <f aca="false">C35/Summary!$B$4</f>
        <v>0.865666666666667</v>
      </c>
      <c r="E35" s="15" t="n">
        <v>1</v>
      </c>
      <c r="F35" s="2" t="s">
        <v>53</v>
      </c>
      <c r="G35" s="2" t="s">
        <v>44</v>
      </c>
      <c r="H35" s="2" t="str">
        <f aca="false">IF(AND(E35&gt;=0.4,E35&lt;=0.6),"Yes","No")</f>
        <v>No</v>
      </c>
      <c r="I35" s="2" t="str">
        <f aca="false">IF(AND(F35="No",G35="No",H35="Yes"),"Yes","No")</f>
        <v>No</v>
      </c>
      <c r="J35" s="2"/>
      <c r="K35" s="2"/>
    </row>
    <row r="36" customFormat="false" ht="15" hidden="false" customHeight="false" outlineLevel="0" collapsed="false">
      <c r="A36" s="2" t="s">
        <v>95</v>
      </c>
      <c r="B36" s="13" t="n">
        <v>29536</v>
      </c>
      <c r="C36" s="13" t="n">
        <v>13093</v>
      </c>
      <c r="D36" s="14" t="n">
        <f aca="false">C36/Summary!$B$4</f>
        <v>0.872866666666667</v>
      </c>
      <c r="E36" s="15" t="n">
        <v>0.666666666666667</v>
      </c>
      <c r="F36" s="2" t="s">
        <v>53</v>
      </c>
      <c r="G36" s="2" t="s">
        <v>44</v>
      </c>
      <c r="H36" s="2" t="str">
        <f aca="false">IF(AND(E36&gt;=0.4,E36&lt;=0.6),"Yes","No")</f>
        <v>No</v>
      </c>
      <c r="I36" s="2" t="str">
        <f aca="false">IF(AND(F36="No",G36="No",H36="Yes"),"Yes","No")</f>
        <v>No</v>
      </c>
      <c r="J36" s="2"/>
      <c r="K36" s="2"/>
    </row>
    <row r="37" customFormat="false" ht="15" hidden="false" customHeight="false" outlineLevel="0" collapsed="false">
      <c r="A37" s="2" t="s">
        <v>96</v>
      </c>
      <c r="B37" s="13" t="n">
        <v>29538</v>
      </c>
      <c r="C37" s="13" t="n">
        <v>13054</v>
      </c>
      <c r="D37" s="14" t="n">
        <f aca="false">C37/Summary!$B$4</f>
        <v>0.870266666666667</v>
      </c>
      <c r="E37" s="15" t="n">
        <v>0</v>
      </c>
      <c r="F37" s="2" t="s">
        <v>53</v>
      </c>
      <c r="G37" s="2" t="s">
        <v>44</v>
      </c>
      <c r="H37" s="2" t="str">
        <f aca="false">IF(AND(E37&gt;=0.4,E37&lt;=0.6),"Yes","No")</f>
        <v>No</v>
      </c>
      <c r="I37" s="2" t="str">
        <f aca="false">IF(AND(F37="No",G37="No",H37="Yes"),"Yes","No")</f>
        <v>No</v>
      </c>
      <c r="J37" s="2"/>
      <c r="K37" s="2"/>
    </row>
    <row r="38" customFormat="false" ht="15" hidden="false" customHeight="false" outlineLevel="0" collapsed="false">
      <c r="A38" s="2" t="s">
        <v>97</v>
      </c>
      <c r="B38" s="13" t="n">
        <v>29538</v>
      </c>
      <c r="C38" s="13" t="n">
        <v>13092</v>
      </c>
      <c r="D38" s="14" t="n">
        <f aca="false">C38/Summary!$B$4</f>
        <v>0.8728</v>
      </c>
      <c r="E38" s="15" t="n">
        <v>0.666666666666667</v>
      </c>
      <c r="F38" s="2" t="s">
        <v>53</v>
      </c>
      <c r="G38" s="2" t="s">
        <v>44</v>
      </c>
      <c r="H38" s="2" t="str">
        <f aca="false">IF(AND(E38&gt;=0.4,E38&lt;=0.6),"Yes","No")</f>
        <v>No</v>
      </c>
      <c r="I38" s="2" t="str">
        <f aca="false">IF(AND(F38="No",G38="No",H38="Yes"),"Yes","No")</f>
        <v>No</v>
      </c>
      <c r="J38" s="2"/>
      <c r="K38" s="2"/>
    </row>
    <row r="39" customFormat="false" ht="15" hidden="false" customHeight="false" outlineLevel="0" collapsed="false">
      <c r="A39" s="2" t="s">
        <v>98</v>
      </c>
      <c r="B39" s="13" t="n">
        <v>29554</v>
      </c>
      <c r="C39" s="13" t="n">
        <v>13021</v>
      </c>
      <c r="D39" s="14" t="n">
        <f aca="false">C39/Summary!$B$4</f>
        <v>0.868066666666667</v>
      </c>
      <c r="E39" s="15" t="n">
        <v>0.333333333333333</v>
      </c>
      <c r="F39" s="2" t="s">
        <v>53</v>
      </c>
      <c r="G39" s="2" t="s">
        <v>44</v>
      </c>
      <c r="H39" s="2" t="str">
        <f aca="false">IF(AND(E39&gt;=0.4,E39&lt;=0.6),"Yes","No")</f>
        <v>No</v>
      </c>
      <c r="I39" s="2" t="str">
        <f aca="false">IF(AND(F39="No",G39="No",H39="Yes"),"Yes","No")</f>
        <v>No</v>
      </c>
      <c r="J39" s="2"/>
      <c r="K39" s="2"/>
    </row>
    <row r="40" customFormat="false" ht="15" hidden="false" customHeight="false" outlineLevel="0" collapsed="false">
      <c r="A40" s="2" t="s">
        <v>99</v>
      </c>
      <c r="B40" s="13" t="n">
        <v>29556</v>
      </c>
      <c r="C40" s="13" t="n">
        <v>13041</v>
      </c>
      <c r="D40" s="14" t="n">
        <f aca="false">C40/Summary!$B$4</f>
        <v>0.8694</v>
      </c>
      <c r="E40" s="15" t="n">
        <v>0.666666666666667</v>
      </c>
      <c r="F40" s="2" t="s">
        <v>44</v>
      </c>
      <c r="G40" s="2" t="s">
        <v>44</v>
      </c>
      <c r="H40" s="2" t="str">
        <f aca="false">IF(AND(E40&gt;=0.4,E40&lt;=0.6),"Yes","No")</f>
        <v>No</v>
      </c>
      <c r="I40" s="2" t="str">
        <f aca="false">IF(AND(F40="No",G40="No",H40="Yes"),"Yes","No")</f>
        <v>No</v>
      </c>
      <c r="J40" s="2"/>
      <c r="K40" s="2"/>
    </row>
    <row r="41" customFormat="false" ht="15" hidden="false" customHeight="false" outlineLevel="0" collapsed="false">
      <c r="A41" s="2" t="s">
        <v>100</v>
      </c>
      <c r="B41" s="13" t="n">
        <v>29562</v>
      </c>
      <c r="C41" s="13" t="n">
        <v>12774</v>
      </c>
      <c r="D41" s="14" t="n">
        <f aca="false">C41/Summary!$B$4</f>
        <v>0.8516</v>
      </c>
      <c r="E41" s="15" t="n">
        <v>0.666666666666667</v>
      </c>
      <c r="F41" s="2" t="s">
        <v>44</v>
      </c>
      <c r="G41" s="2" t="s">
        <v>53</v>
      </c>
      <c r="H41" s="2" t="str">
        <f aca="false">IF(AND(E41&gt;=0.4,E41&lt;=0.6),"Yes","No")</f>
        <v>No</v>
      </c>
      <c r="I41" s="2" t="str">
        <f aca="false">IF(AND(F41="No",G41="No",H41="Yes"),"Yes","No")</f>
        <v>No</v>
      </c>
      <c r="J41" s="2"/>
      <c r="K41" s="2"/>
    </row>
    <row r="42" customFormat="false" ht="15" hidden="false" customHeight="false" outlineLevel="0" collapsed="false">
      <c r="A42" s="2" t="s">
        <v>101</v>
      </c>
      <c r="B42" s="13" t="n">
        <v>29571</v>
      </c>
      <c r="C42" s="13" t="n">
        <v>12794</v>
      </c>
      <c r="D42" s="14" t="n">
        <f aca="false">C42/Summary!$B$4</f>
        <v>0.852933333333333</v>
      </c>
      <c r="E42" s="15" t="n">
        <v>0.333333333333333</v>
      </c>
      <c r="F42" s="2" t="s">
        <v>44</v>
      </c>
      <c r="G42" s="2" t="s">
        <v>53</v>
      </c>
      <c r="H42" s="2" t="str">
        <f aca="false">IF(AND(E42&gt;=0.4,E42&lt;=0.6),"Yes","No")</f>
        <v>No</v>
      </c>
      <c r="I42" s="2" t="str">
        <f aca="false">IF(AND(F42="No",G42="No",H42="Yes"),"Yes","No")</f>
        <v>No</v>
      </c>
      <c r="J42" s="2"/>
      <c r="K42" s="2"/>
    </row>
    <row r="43" customFormat="false" ht="15" hidden="false" customHeight="false" outlineLevel="0" collapsed="false">
      <c r="A43" s="2" t="s">
        <v>102</v>
      </c>
      <c r="B43" s="13" t="n">
        <v>29587</v>
      </c>
      <c r="C43" s="13" t="n">
        <v>13084</v>
      </c>
      <c r="D43" s="14" t="n">
        <f aca="false">C43/Summary!$B$4</f>
        <v>0.872266666666667</v>
      </c>
      <c r="E43" s="15" t="n">
        <v>0.666666666666667</v>
      </c>
      <c r="F43" s="2" t="s">
        <v>44</v>
      </c>
      <c r="G43" s="2" t="s">
        <v>44</v>
      </c>
      <c r="H43" s="2" t="str">
        <f aca="false">IF(AND(E43&gt;=0.4,E43&lt;=0.6),"Yes","No")</f>
        <v>No</v>
      </c>
      <c r="I43" s="2" t="str">
        <f aca="false">IF(AND(F43="No",G43="No",H43="Yes"),"Yes","No")</f>
        <v>No</v>
      </c>
      <c r="J43" s="2"/>
      <c r="K43" s="2"/>
    </row>
    <row r="44" customFormat="false" ht="15" hidden="false" customHeight="false" outlineLevel="0" collapsed="false">
      <c r="A44" s="2" t="s">
        <v>103</v>
      </c>
      <c r="B44" s="13" t="n">
        <v>29594</v>
      </c>
      <c r="C44" s="13" t="n">
        <v>13094</v>
      </c>
      <c r="D44" s="14" t="n">
        <f aca="false">C44/Summary!$B$4</f>
        <v>0.872933333333333</v>
      </c>
      <c r="E44" s="15" t="n">
        <v>1</v>
      </c>
      <c r="F44" s="2" t="s">
        <v>53</v>
      </c>
      <c r="G44" s="2" t="s">
        <v>44</v>
      </c>
      <c r="H44" s="2" t="str">
        <f aca="false">IF(AND(E44&gt;=0.4,E44&lt;=0.6),"Yes","No")</f>
        <v>No</v>
      </c>
      <c r="I44" s="2" t="str">
        <f aca="false">IF(AND(F44="No",G44="No",H44="Yes"),"Yes","No")</f>
        <v>No</v>
      </c>
      <c r="J44" s="2"/>
      <c r="K44" s="2"/>
    </row>
    <row r="45" customFormat="false" ht="15" hidden="false" customHeight="false" outlineLevel="0" collapsed="false">
      <c r="A45" s="2" t="s">
        <v>104</v>
      </c>
      <c r="B45" s="13" t="n">
        <v>29595</v>
      </c>
      <c r="C45" s="13" t="n">
        <v>13025</v>
      </c>
      <c r="D45" s="14" t="n">
        <f aca="false">C45/Summary!$B$4</f>
        <v>0.868333333333333</v>
      </c>
      <c r="E45" s="15" t="n">
        <v>0.666666666666667</v>
      </c>
      <c r="F45" s="2" t="s">
        <v>44</v>
      </c>
      <c r="G45" s="2" t="s">
        <v>44</v>
      </c>
      <c r="H45" s="2" t="str">
        <f aca="false">IF(AND(E45&gt;=0.4,E45&lt;=0.6),"Yes","No")</f>
        <v>No</v>
      </c>
      <c r="I45" s="2" t="str">
        <f aca="false">IF(AND(F45="No",G45="No",H45="Yes"),"Yes","No")</f>
        <v>No</v>
      </c>
      <c r="J45" s="2"/>
      <c r="K45" s="2"/>
    </row>
    <row r="46" customFormat="false" ht="15" hidden="false" customHeight="false" outlineLevel="0" collapsed="false">
      <c r="A46" s="2" t="s">
        <v>105</v>
      </c>
      <c r="B46" s="13" t="n">
        <v>29601</v>
      </c>
      <c r="C46" s="13" t="n">
        <v>12972</v>
      </c>
      <c r="D46" s="14" t="n">
        <f aca="false">C46/Summary!$B$4</f>
        <v>0.8648</v>
      </c>
      <c r="E46" s="15" t="n">
        <v>0.333333333333333</v>
      </c>
      <c r="F46" s="2" t="s">
        <v>53</v>
      </c>
      <c r="G46" s="2" t="s">
        <v>44</v>
      </c>
      <c r="H46" s="2" t="str">
        <f aca="false">IF(AND(E46&gt;=0.4,E46&lt;=0.6),"Yes","No")</f>
        <v>No</v>
      </c>
      <c r="I46" s="2" t="str">
        <f aca="false">IF(AND(F46="No",G46="No",H46="Yes"),"Yes","No")</f>
        <v>No</v>
      </c>
      <c r="J46" s="2"/>
      <c r="K46" s="2"/>
    </row>
    <row r="47" customFormat="false" ht="15" hidden="false" customHeight="false" outlineLevel="0" collapsed="false">
      <c r="A47" s="2" t="s">
        <v>106</v>
      </c>
      <c r="B47" s="13" t="n">
        <v>29604</v>
      </c>
      <c r="C47" s="13" t="n">
        <v>13091</v>
      </c>
      <c r="D47" s="14" t="n">
        <f aca="false">C47/Summary!$B$4</f>
        <v>0.872733333333333</v>
      </c>
      <c r="E47" s="15" t="n">
        <v>0.333333333333333</v>
      </c>
      <c r="F47" s="2" t="s">
        <v>53</v>
      </c>
      <c r="G47" s="2" t="s">
        <v>44</v>
      </c>
      <c r="H47" s="2" t="str">
        <f aca="false">IF(AND(E47&gt;=0.4,E47&lt;=0.6),"Yes","No")</f>
        <v>No</v>
      </c>
      <c r="I47" s="2" t="str">
        <f aca="false">IF(AND(F47="No",G47="No",H47="Yes"),"Yes","No")</f>
        <v>No</v>
      </c>
      <c r="J47" s="2"/>
      <c r="K47" s="2"/>
    </row>
    <row r="48" customFormat="false" ht="15" hidden="false" customHeight="false" outlineLevel="0" collapsed="false">
      <c r="A48" s="2" t="s">
        <v>107</v>
      </c>
      <c r="B48" s="13" t="n">
        <v>29623</v>
      </c>
      <c r="C48" s="13" t="n">
        <v>11720</v>
      </c>
      <c r="D48" s="14" t="n">
        <f aca="false">C48/Summary!$B$4</f>
        <v>0.781333333333333</v>
      </c>
      <c r="E48" s="15" t="n">
        <v>1</v>
      </c>
      <c r="F48" s="2" t="s">
        <v>53</v>
      </c>
      <c r="G48" s="2" t="s">
        <v>53</v>
      </c>
      <c r="H48" s="2" t="str">
        <f aca="false">IF(AND(E48&gt;=0.4,E48&lt;=0.6),"Yes","No")</f>
        <v>No</v>
      </c>
      <c r="I48" s="2" t="str">
        <f aca="false">IF(AND(F48="No",G48="No",H48="Yes"),"Yes","No")</f>
        <v>No</v>
      </c>
      <c r="J48" s="2"/>
      <c r="K48" s="2"/>
    </row>
    <row r="49" customFormat="false" ht="15" hidden="false" customHeight="false" outlineLevel="0" collapsed="false">
      <c r="A49" s="2" t="s">
        <v>108</v>
      </c>
      <c r="B49" s="13" t="n">
        <v>29628</v>
      </c>
      <c r="C49" s="13" t="n">
        <v>12804</v>
      </c>
      <c r="D49" s="14" t="n">
        <f aca="false">C49/Summary!$B$4</f>
        <v>0.8536</v>
      </c>
      <c r="E49" s="15" t="n">
        <v>0</v>
      </c>
      <c r="F49" s="2" t="s">
        <v>44</v>
      </c>
      <c r="G49" s="2" t="s">
        <v>53</v>
      </c>
      <c r="H49" s="2" t="str">
        <f aca="false">IF(AND(E49&gt;=0.4,E49&lt;=0.6),"Yes","No")</f>
        <v>No</v>
      </c>
      <c r="I49" s="2" t="str">
        <f aca="false">IF(AND(F49="No",G49="No",H49="Yes"),"Yes","No")</f>
        <v>No</v>
      </c>
      <c r="J49" s="2"/>
      <c r="K49" s="2"/>
    </row>
    <row r="50" customFormat="false" ht="15" hidden="false" customHeight="false" outlineLevel="0" collapsed="false">
      <c r="A50" s="2" t="s">
        <v>109</v>
      </c>
      <c r="B50" s="13" t="n">
        <v>29632</v>
      </c>
      <c r="C50" s="13" t="n">
        <v>13036</v>
      </c>
      <c r="D50" s="14" t="n">
        <f aca="false">C50/Summary!$B$4</f>
        <v>0.869066666666667</v>
      </c>
      <c r="E50" s="15" t="n">
        <v>0.333333333333333</v>
      </c>
      <c r="F50" s="2" t="s">
        <v>44</v>
      </c>
      <c r="G50" s="2" t="s">
        <v>44</v>
      </c>
      <c r="H50" s="2" t="str">
        <f aca="false">IF(AND(E50&gt;=0.4,E50&lt;=0.6),"Yes","No")</f>
        <v>No</v>
      </c>
      <c r="I50" s="2" t="str">
        <f aca="false">IF(AND(F50="No",G50="No",H50="Yes"),"Yes","No")</f>
        <v>No</v>
      </c>
      <c r="J50" s="2"/>
      <c r="K50" s="2"/>
    </row>
    <row r="51" customFormat="false" ht="15" hidden="false" customHeight="false" outlineLevel="0" collapsed="false">
      <c r="A51" s="2" t="s">
        <v>110</v>
      </c>
      <c r="B51" s="13" t="n">
        <v>29656</v>
      </c>
      <c r="C51" s="13" t="n">
        <v>13113</v>
      </c>
      <c r="D51" s="14" t="n">
        <f aca="false">C51/Summary!$B$4</f>
        <v>0.8742</v>
      </c>
      <c r="E51" s="15" t="n">
        <v>0.333333333333333</v>
      </c>
      <c r="F51" s="2" t="s">
        <v>53</v>
      </c>
      <c r="G51" s="2" t="s">
        <v>44</v>
      </c>
      <c r="H51" s="2" t="str">
        <f aca="false">IF(AND(E51&gt;=0.4,E51&lt;=0.6),"Yes","No")</f>
        <v>No</v>
      </c>
      <c r="I51" s="2" t="str">
        <f aca="false">IF(AND(F51="No",G51="No",H51="Yes"),"Yes","No")</f>
        <v>No</v>
      </c>
      <c r="J51" s="2"/>
      <c r="K51" s="2"/>
    </row>
    <row r="52" customFormat="false" ht="15" hidden="false" customHeight="false" outlineLevel="0" collapsed="false">
      <c r="A52" s="2" t="s">
        <v>111</v>
      </c>
      <c r="B52" s="13" t="n">
        <v>29661</v>
      </c>
      <c r="C52" s="13" t="n">
        <v>13049</v>
      </c>
      <c r="D52" s="14" t="n">
        <f aca="false">C52/Summary!$B$4</f>
        <v>0.869933333333333</v>
      </c>
      <c r="E52" s="15" t="n">
        <v>0.333333333333333</v>
      </c>
      <c r="F52" s="2" t="s">
        <v>53</v>
      </c>
      <c r="G52" s="2" t="s">
        <v>44</v>
      </c>
      <c r="H52" s="2" t="str">
        <f aca="false">IF(AND(E52&gt;=0.4,E52&lt;=0.6),"Yes","No")</f>
        <v>No</v>
      </c>
      <c r="I52" s="2" t="str">
        <f aca="false">IF(AND(F52="No",G52="No",H52="Yes"),"Yes","No")</f>
        <v>No</v>
      </c>
      <c r="J52" s="2"/>
      <c r="K52" s="2"/>
    </row>
    <row r="53" customFormat="false" ht="15" hidden="false" customHeight="false" outlineLevel="0" collapsed="false">
      <c r="A53" s="2" t="s">
        <v>112</v>
      </c>
      <c r="B53" s="13" t="n">
        <v>29667</v>
      </c>
      <c r="C53" s="13" t="n">
        <v>13094</v>
      </c>
      <c r="D53" s="14" t="n">
        <f aca="false">C53/Summary!$B$4</f>
        <v>0.872933333333333</v>
      </c>
      <c r="E53" s="15" t="n">
        <v>0.333333333333333</v>
      </c>
      <c r="F53" s="2" t="s">
        <v>44</v>
      </c>
      <c r="G53" s="2" t="s">
        <v>44</v>
      </c>
      <c r="H53" s="2" t="str">
        <f aca="false">IF(AND(E53&gt;=0.4,E53&lt;=0.6),"Yes","No")</f>
        <v>No</v>
      </c>
      <c r="I53" s="2" t="str">
        <f aca="false">IF(AND(F53="No",G53="No",H53="Yes"),"Yes","No")</f>
        <v>No</v>
      </c>
      <c r="J53" s="2"/>
      <c r="K53" s="2"/>
    </row>
    <row r="54" customFormat="false" ht="15" hidden="false" customHeight="false" outlineLevel="0" collapsed="false">
      <c r="A54" s="2" t="s">
        <v>113</v>
      </c>
      <c r="B54" s="13" t="n">
        <v>29681</v>
      </c>
      <c r="C54" s="13" t="n">
        <v>13092</v>
      </c>
      <c r="D54" s="14" t="n">
        <f aca="false">C54/Summary!$B$4</f>
        <v>0.8728</v>
      </c>
      <c r="E54" s="15" t="n">
        <v>0.666666666666667</v>
      </c>
      <c r="F54" s="2" t="s">
        <v>44</v>
      </c>
      <c r="G54" s="2" t="s">
        <v>44</v>
      </c>
      <c r="H54" s="2" t="str">
        <f aca="false">IF(AND(E54&gt;=0.4,E54&lt;=0.6),"Yes","No")</f>
        <v>No</v>
      </c>
      <c r="I54" s="2" t="str">
        <f aca="false">IF(AND(F54="No",G54="No",H54="Yes"),"Yes","No")</f>
        <v>No</v>
      </c>
      <c r="J54" s="2"/>
      <c r="K54" s="2"/>
    </row>
    <row r="55" customFormat="false" ht="15" hidden="false" customHeight="false" outlineLevel="0" collapsed="false">
      <c r="A55" s="2" t="s">
        <v>114</v>
      </c>
      <c r="B55" s="13" t="n">
        <v>29683</v>
      </c>
      <c r="C55" s="13" t="n">
        <v>12768</v>
      </c>
      <c r="D55" s="14" t="n">
        <f aca="false">C55/Summary!$B$4</f>
        <v>0.8512</v>
      </c>
      <c r="E55" s="15" t="n">
        <v>0.333333333333333</v>
      </c>
      <c r="F55" s="2" t="s">
        <v>44</v>
      </c>
      <c r="G55" s="2" t="s">
        <v>53</v>
      </c>
      <c r="H55" s="2" t="str">
        <f aca="false">IF(AND(E55&gt;=0.4,E55&lt;=0.6),"Yes","No")</f>
        <v>No</v>
      </c>
      <c r="I55" s="2" t="str">
        <f aca="false">IF(AND(F55="No",G55="No",H55="Yes"),"Yes","No")</f>
        <v>No</v>
      </c>
      <c r="J55" s="2"/>
      <c r="K55" s="2"/>
    </row>
    <row r="56" customFormat="false" ht="15" hidden="false" customHeight="false" outlineLevel="0" collapsed="false">
      <c r="A56" s="2" t="s">
        <v>115</v>
      </c>
      <c r="B56" s="13" t="n">
        <v>29692</v>
      </c>
      <c r="C56" s="13" t="n">
        <v>13091</v>
      </c>
      <c r="D56" s="14" t="n">
        <f aca="false">C56/Summary!$B$4</f>
        <v>0.872733333333333</v>
      </c>
      <c r="E56" s="15" t="n">
        <v>0.333333333333333</v>
      </c>
      <c r="F56" s="2" t="s">
        <v>53</v>
      </c>
      <c r="G56" s="2" t="s">
        <v>44</v>
      </c>
      <c r="H56" s="2" t="str">
        <f aca="false">IF(AND(E56&gt;=0.4,E56&lt;=0.6),"Yes","No")</f>
        <v>No</v>
      </c>
      <c r="I56" s="2" t="str">
        <f aca="false">IF(AND(F56="No",G56="No",H56="Yes"),"Yes","No")</f>
        <v>No</v>
      </c>
      <c r="J56" s="2"/>
      <c r="K56" s="2"/>
    </row>
    <row r="57" customFormat="false" ht="15" hidden="false" customHeight="false" outlineLevel="0" collapsed="false">
      <c r="A57" s="2" t="s">
        <v>116</v>
      </c>
      <c r="B57" s="13" t="n">
        <v>29719</v>
      </c>
      <c r="C57" s="13" t="n">
        <v>11840</v>
      </c>
      <c r="D57" s="14" t="n">
        <f aca="false">C57/Summary!$B$4</f>
        <v>0.789333333333333</v>
      </c>
      <c r="E57" s="15" t="n">
        <v>0</v>
      </c>
      <c r="F57" s="2" t="s">
        <v>53</v>
      </c>
      <c r="G57" s="2" t="s">
        <v>53</v>
      </c>
      <c r="H57" s="2" t="str">
        <f aca="false">IF(AND(E57&gt;=0.4,E57&lt;=0.6),"Yes","No")</f>
        <v>No</v>
      </c>
      <c r="I57" s="2" t="str">
        <f aca="false">IF(AND(F57="No",G57="No",H57="Yes"),"Yes","No")</f>
        <v>No</v>
      </c>
      <c r="J57" s="2"/>
      <c r="K57" s="2"/>
    </row>
    <row r="58" customFormat="false" ht="15" hidden="false" customHeight="false" outlineLevel="0" collapsed="false">
      <c r="A58" s="2" t="s">
        <v>117</v>
      </c>
      <c r="B58" s="13" t="n">
        <v>29732</v>
      </c>
      <c r="C58" s="13" t="n">
        <v>13059</v>
      </c>
      <c r="D58" s="14" t="n">
        <f aca="false">C58/Summary!$B$4</f>
        <v>0.8706</v>
      </c>
      <c r="E58" s="15" t="n">
        <v>0.666666666666667</v>
      </c>
      <c r="F58" s="2" t="s">
        <v>44</v>
      </c>
      <c r="G58" s="2" t="s">
        <v>44</v>
      </c>
      <c r="H58" s="2" t="str">
        <f aca="false">IF(AND(E58&gt;=0.4,E58&lt;=0.6),"Yes","No")</f>
        <v>No</v>
      </c>
      <c r="I58" s="2" t="str">
        <f aca="false">IF(AND(F58="No",G58="No",H58="Yes"),"Yes","No")</f>
        <v>No</v>
      </c>
      <c r="J58" s="2"/>
      <c r="K58" s="2"/>
    </row>
    <row r="59" customFormat="false" ht="15" hidden="false" customHeight="false" outlineLevel="0" collapsed="false">
      <c r="A59" s="2" t="s">
        <v>118</v>
      </c>
      <c r="B59" s="13" t="n">
        <v>29766</v>
      </c>
      <c r="C59" s="13" t="n">
        <v>13092</v>
      </c>
      <c r="D59" s="14" t="n">
        <f aca="false">C59/Summary!$B$4</f>
        <v>0.8728</v>
      </c>
      <c r="E59" s="15" t="n">
        <v>0.333333333333333</v>
      </c>
      <c r="F59" s="2" t="s">
        <v>53</v>
      </c>
      <c r="G59" s="2" t="s">
        <v>44</v>
      </c>
      <c r="H59" s="2" t="str">
        <f aca="false">IF(AND(E59&gt;=0.4,E59&lt;=0.6),"Yes","No")</f>
        <v>No</v>
      </c>
      <c r="I59" s="2" t="str">
        <f aca="false">IF(AND(F59="No",G59="No",H59="Yes"),"Yes","No")</f>
        <v>No</v>
      </c>
      <c r="J59" s="2"/>
      <c r="K59" s="2"/>
    </row>
    <row r="60" customFormat="false" ht="15" hidden="false" customHeight="false" outlineLevel="0" collapsed="false">
      <c r="A60" s="2" t="s">
        <v>119</v>
      </c>
      <c r="B60" s="13" t="n">
        <v>29772</v>
      </c>
      <c r="C60" s="13" t="n">
        <v>13102</v>
      </c>
      <c r="D60" s="14" t="n">
        <f aca="false">C60/Summary!$B$4</f>
        <v>0.873466666666667</v>
      </c>
      <c r="E60" s="15" t="n">
        <v>0</v>
      </c>
      <c r="F60" s="2" t="s">
        <v>53</v>
      </c>
      <c r="G60" s="2" t="s">
        <v>44</v>
      </c>
      <c r="H60" s="2" t="str">
        <f aca="false">IF(AND(E60&gt;=0.4,E60&lt;=0.6),"Yes","No")</f>
        <v>No</v>
      </c>
      <c r="I60" s="2" t="str">
        <f aca="false">IF(AND(F60="No",G60="No",H60="Yes"),"Yes","No")</f>
        <v>No</v>
      </c>
      <c r="J60" s="2"/>
      <c r="K60" s="2"/>
    </row>
    <row r="61" customFormat="false" ht="15" hidden="false" customHeight="false" outlineLevel="0" collapsed="false">
      <c r="A61" s="2" t="s">
        <v>120</v>
      </c>
      <c r="B61" s="13" t="n">
        <v>29791</v>
      </c>
      <c r="C61" s="13" t="n">
        <v>13083</v>
      </c>
      <c r="D61" s="14" t="n">
        <f aca="false">C61/Summary!$B$4</f>
        <v>0.8722</v>
      </c>
      <c r="E61" s="15" t="n">
        <v>0.333333333333333</v>
      </c>
      <c r="F61" s="2" t="s">
        <v>53</v>
      </c>
      <c r="G61" s="2" t="s">
        <v>44</v>
      </c>
      <c r="H61" s="2" t="str">
        <f aca="false">IF(AND(E61&gt;=0.4,E61&lt;=0.6),"Yes","No")</f>
        <v>No</v>
      </c>
      <c r="I61" s="2" t="str">
        <f aca="false">IF(AND(F61="No",G61="No",H61="Yes"),"Yes","No")</f>
        <v>No</v>
      </c>
      <c r="J61" s="2"/>
      <c r="K61" s="2"/>
    </row>
    <row r="62" customFormat="false" ht="15" hidden="false" customHeight="false" outlineLevel="0" collapsed="false">
      <c r="A62" s="2" t="s">
        <v>121</v>
      </c>
      <c r="B62" s="13" t="n">
        <v>29805</v>
      </c>
      <c r="C62" s="13" t="n">
        <v>11838</v>
      </c>
      <c r="D62" s="14" t="n">
        <f aca="false">C62/Summary!$B$4</f>
        <v>0.7892</v>
      </c>
      <c r="E62" s="15" t="n">
        <v>0</v>
      </c>
      <c r="F62" s="2" t="s">
        <v>53</v>
      </c>
      <c r="G62" s="2" t="s">
        <v>53</v>
      </c>
      <c r="H62" s="2" t="str">
        <f aca="false">IF(AND(E62&gt;=0.4,E62&lt;=0.6),"Yes","No")</f>
        <v>No</v>
      </c>
      <c r="I62" s="2" t="str">
        <f aca="false">IF(AND(F62="No",G62="No",H62="Yes"),"Yes","No")</f>
        <v>No</v>
      </c>
      <c r="J62" s="2"/>
      <c r="K62" s="2"/>
    </row>
    <row r="63" customFormat="false" ht="15" hidden="false" customHeight="false" outlineLevel="0" collapsed="false">
      <c r="A63" s="2" t="s">
        <v>122</v>
      </c>
      <c r="B63" s="13" t="n">
        <v>29848</v>
      </c>
      <c r="C63" s="13" t="n">
        <v>12876</v>
      </c>
      <c r="D63" s="14" t="n">
        <f aca="false">C63/Summary!$B$4</f>
        <v>0.8584</v>
      </c>
      <c r="E63" s="15" t="n">
        <v>1</v>
      </c>
      <c r="F63" s="2" t="s">
        <v>44</v>
      </c>
      <c r="G63" s="2" t="s">
        <v>53</v>
      </c>
      <c r="H63" s="2" t="str">
        <f aca="false">IF(AND(E63&gt;=0.4,E63&lt;=0.6),"Yes","No")</f>
        <v>No</v>
      </c>
      <c r="I63" s="2" t="str">
        <f aca="false">IF(AND(F63="No",G63="No",H63="Yes"),"Yes","No")</f>
        <v>No</v>
      </c>
      <c r="J63" s="2"/>
      <c r="K63" s="2"/>
    </row>
    <row r="64" customFormat="false" ht="15" hidden="false" customHeight="false" outlineLevel="0" collapsed="false">
      <c r="A64" s="2" t="s">
        <v>123</v>
      </c>
      <c r="B64" s="13" t="n">
        <v>29882</v>
      </c>
      <c r="C64" s="13" t="n">
        <v>13133</v>
      </c>
      <c r="D64" s="14" t="n">
        <f aca="false">C64/Summary!$B$4</f>
        <v>0.875533333333333</v>
      </c>
      <c r="E64" s="15" t="n">
        <v>0.666666666666667</v>
      </c>
      <c r="F64" s="2" t="s">
        <v>44</v>
      </c>
      <c r="G64" s="2" t="s">
        <v>44</v>
      </c>
      <c r="H64" s="2" t="str">
        <f aca="false">IF(AND(E64&gt;=0.4,E64&lt;=0.6),"Yes","No")</f>
        <v>No</v>
      </c>
      <c r="I64" s="2" t="str">
        <f aca="false">IF(AND(F64="No",G64="No",H64="Yes"),"Yes","No")</f>
        <v>No</v>
      </c>
      <c r="J64" s="2"/>
      <c r="K64" s="2"/>
    </row>
    <row r="65" customFormat="false" ht="15" hidden="false" customHeight="false" outlineLevel="0" collapsed="false">
      <c r="A65" s="2" t="s">
        <v>124</v>
      </c>
      <c r="B65" s="13" t="n">
        <v>29893</v>
      </c>
      <c r="C65" s="13" t="n">
        <v>12876</v>
      </c>
      <c r="D65" s="14" t="n">
        <f aca="false">C65/Summary!$B$4</f>
        <v>0.8584</v>
      </c>
      <c r="E65" s="15" t="n">
        <v>0.333333333333333</v>
      </c>
      <c r="F65" s="2" t="s">
        <v>44</v>
      </c>
      <c r="G65" s="2" t="s">
        <v>53</v>
      </c>
      <c r="H65" s="2" t="str">
        <f aca="false">IF(AND(E65&gt;=0.4,E65&lt;=0.6),"Yes","No")</f>
        <v>No</v>
      </c>
      <c r="I65" s="2" t="str">
        <f aca="false">IF(AND(F65="No",G65="No",H65="Yes"),"Yes","No")</f>
        <v>No</v>
      </c>
      <c r="J65" s="2"/>
      <c r="K6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</row>
    <row r="2" customFormat="false" ht="15" hidden="false" customHeight="false" outlineLevel="0" collapsed="false">
      <c r="A2" s="16" t="s">
        <v>125</v>
      </c>
      <c r="B2" s="17" t="n">
        <v>7161</v>
      </c>
      <c r="C2" s="17" t="n">
        <v>5793</v>
      </c>
      <c r="D2" s="18" t="n">
        <f aca="false">C2/Summary!$B$4</f>
        <v>0.3862</v>
      </c>
      <c r="E2" s="19" t="n">
        <v>0.5</v>
      </c>
      <c r="F2" s="16" t="s">
        <v>44</v>
      </c>
      <c r="G2" s="16" t="s">
        <v>44</v>
      </c>
      <c r="H2" s="16" t="str">
        <f aca="false">IF(AND(E2&gt;=0.4,E2&lt;=0.6),"Yes","No")</f>
        <v>Yes</v>
      </c>
      <c r="I2" s="16" t="str">
        <f aca="false">IF(AND(F2="No",G2="No",H2="Yes"),"Yes","No")</f>
        <v>Yes</v>
      </c>
      <c r="J2" s="16" t="n">
        <v>1</v>
      </c>
      <c r="K2" s="16" t="s">
        <v>126</v>
      </c>
    </row>
    <row r="3" customFormat="false" ht="15" hidden="false" customHeight="false" outlineLevel="0" collapsed="false">
      <c r="A3" s="2" t="s">
        <v>127</v>
      </c>
      <c r="B3" s="13" t="n">
        <v>7163</v>
      </c>
      <c r="C3" s="13" t="n">
        <v>5693</v>
      </c>
      <c r="D3" s="14" t="n">
        <f aca="false">C3/Summary!$B$4</f>
        <v>0.379533333333333</v>
      </c>
      <c r="E3" s="15" t="n">
        <v>0.5</v>
      </c>
      <c r="F3" s="2" t="s">
        <v>44</v>
      </c>
      <c r="G3" s="2" t="s">
        <v>44</v>
      </c>
      <c r="H3" s="2" t="str">
        <f aca="false">IF(AND(E3&gt;=0.4,E3&lt;=0.6),"Yes","No")</f>
        <v>Yes</v>
      </c>
      <c r="I3" s="2" t="str">
        <f aca="false">IF(AND(F3="No",G3="No",H3="Yes"),"Yes","No")</f>
        <v>Yes</v>
      </c>
      <c r="J3" s="2" t="n">
        <v>2</v>
      </c>
      <c r="K3" s="2"/>
    </row>
    <row r="4" customFormat="false" ht="15" hidden="false" customHeight="false" outlineLevel="0" collapsed="false">
      <c r="A4" s="2" t="s">
        <v>128</v>
      </c>
      <c r="B4" s="13" t="n">
        <v>7172</v>
      </c>
      <c r="C4" s="13" t="n">
        <v>5770</v>
      </c>
      <c r="D4" s="14" t="n">
        <f aca="false">C4/Summary!$B$4</f>
        <v>0.384666666666667</v>
      </c>
      <c r="E4" s="15" t="n">
        <v>0.5</v>
      </c>
      <c r="F4" s="2" t="s">
        <v>44</v>
      </c>
      <c r="G4" s="2" t="s">
        <v>44</v>
      </c>
      <c r="H4" s="2" t="str">
        <f aca="false">IF(AND(E4&gt;=0.4,E4&lt;=0.6),"Yes","No")</f>
        <v>Yes</v>
      </c>
      <c r="I4" s="2" t="str">
        <f aca="false">IF(AND(F4="No",G4="No",H4="Yes"),"Yes","No")</f>
        <v>Yes</v>
      </c>
      <c r="J4" s="2" t="n">
        <v>3</v>
      </c>
      <c r="K4" s="2"/>
    </row>
    <row r="5" customFormat="false" ht="15" hidden="false" customHeight="false" outlineLevel="0" collapsed="false">
      <c r="A5" s="2" t="s">
        <v>129</v>
      </c>
      <c r="B5" s="13" t="n">
        <v>7177</v>
      </c>
      <c r="C5" s="13" t="n">
        <v>5731</v>
      </c>
      <c r="D5" s="14" t="n">
        <f aca="false">C5/Summary!$B$4</f>
        <v>0.382066666666667</v>
      </c>
      <c r="E5" s="15" t="n">
        <v>0.5</v>
      </c>
      <c r="F5" s="2" t="s">
        <v>44</v>
      </c>
      <c r="G5" s="2" t="s">
        <v>44</v>
      </c>
      <c r="H5" s="2" t="str">
        <f aca="false">IF(AND(E5&gt;=0.4,E5&lt;=0.6),"Yes","No")</f>
        <v>Yes</v>
      </c>
      <c r="I5" s="2" t="str">
        <f aca="false">IF(AND(F5="No",G5="No",H5="Yes"),"Yes","No")</f>
        <v>Yes</v>
      </c>
      <c r="J5" s="2" t="n">
        <v>4</v>
      </c>
      <c r="K5" s="2"/>
    </row>
    <row r="6" customFormat="false" ht="15" hidden="false" customHeight="false" outlineLevel="0" collapsed="false">
      <c r="A6" s="2" t="s">
        <v>130</v>
      </c>
      <c r="B6" s="13" t="n">
        <v>7182</v>
      </c>
      <c r="C6" s="13" t="n">
        <v>5727</v>
      </c>
      <c r="D6" s="14" t="n">
        <f aca="false">C6/Summary!$B$4</f>
        <v>0.3818</v>
      </c>
      <c r="E6" s="15" t="n">
        <v>0.5</v>
      </c>
      <c r="F6" s="2" t="s">
        <v>44</v>
      </c>
      <c r="G6" s="2" t="s">
        <v>44</v>
      </c>
      <c r="H6" s="2" t="str">
        <f aca="false">IF(AND(E6&gt;=0.4,E6&lt;=0.6),"Yes","No")</f>
        <v>Yes</v>
      </c>
      <c r="I6" s="2" t="str">
        <f aca="false">IF(AND(F6="No",G6="No",H6="Yes"),"Yes","No")</f>
        <v>Yes</v>
      </c>
      <c r="J6" s="2" t="n">
        <v>5</v>
      </c>
      <c r="K6" s="2"/>
    </row>
    <row r="7" customFormat="false" ht="15" hidden="false" customHeight="false" outlineLevel="0" collapsed="false">
      <c r="A7" s="2" t="s">
        <v>131</v>
      </c>
      <c r="B7" s="13" t="n">
        <v>7205</v>
      </c>
      <c r="C7" s="13" t="n">
        <v>5798</v>
      </c>
      <c r="D7" s="14" t="n">
        <f aca="false">C7/Summary!$B$4</f>
        <v>0.386533333333333</v>
      </c>
      <c r="E7" s="15" t="n">
        <v>0.5</v>
      </c>
      <c r="F7" s="2" t="s">
        <v>44</v>
      </c>
      <c r="G7" s="2" t="s">
        <v>44</v>
      </c>
      <c r="H7" s="2" t="str">
        <f aca="false">IF(AND(E7&gt;=0.4,E7&lt;=0.6),"Yes","No")</f>
        <v>Yes</v>
      </c>
      <c r="I7" s="2" t="str">
        <f aca="false">IF(AND(F7="No",G7="No",H7="Yes"),"Yes","No")</f>
        <v>Yes</v>
      </c>
      <c r="J7" s="2" t="n">
        <v>6</v>
      </c>
      <c r="K7" s="2"/>
    </row>
    <row r="8" customFormat="false" ht="15" hidden="false" customHeight="false" outlineLevel="0" collapsed="false">
      <c r="A8" s="2" t="s">
        <v>132</v>
      </c>
      <c r="B8" s="13" t="n">
        <v>7225</v>
      </c>
      <c r="C8" s="13" t="n">
        <v>5785</v>
      </c>
      <c r="D8" s="14" t="n">
        <f aca="false">C8/Summary!$B$4</f>
        <v>0.385666666666667</v>
      </c>
      <c r="E8" s="15" t="n">
        <v>0.5</v>
      </c>
      <c r="F8" s="2" t="s">
        <v>44</v>
      </c>
      <c r="G8" s="2" t="s">
        <v>44</v>
      </c>
      <c r="H8" s="2" t="str">
        <f aca="false">IF(AND(E8&gt;=0.4,E8&lt;=0.6),"Yes","No")</f>
        <v>Yes</v>
      </c>
      <c r="I8" s="2" t="str">
        <f aca="false">IF(AND(F8="No",G8="No",H8="Yes"),"Yes","No")</f>
        <v>Yes</v>
      </c>
      <c r="J8" s="2" t="n">
        <v>7</v>
      </c>
      <c r="K8" s="2"/>
    </row>
    <row r="9" customFormat="false" ht="15" hidden="false" customHeight="false" outlineLevel="0" collapsed="false">
      <c r="A9" s="2" t="s">
        <v>133</v>
      </c>
      <c r="B9" s="13" t="n">
        <v>7234</v>
      </c>
      <c r="C9" s="13" t="n">
        <v>5793</v>
      </c>
      <c r="D9" s="14" t="n">
        <f aca="false">C9/Summary!$B$4</f>
        <v>0.3862</v>
      </c>
      <c r="E9" s="15" t="n">
        <v>0.5</v>
      </c>
      <c r="F9" s="2" t="s">
        <v>44</v>
      </c>
      <c r="G9" s="2" t="s">
        <v>44</v>
      </c>
      <c r="H9" s="2" t="str">
        <f aca="false">IF(AND(E9&gt;=0.4,E9&lt;=0.6),"Yes","No")</f>
        <v>Yes</v>
      </c>
      <c r="I9" s="2" t="str">
        <f aca="false">IF(AND(F9="No",G9="No",H9="Yes"),"Yes","No")</f>
        <v>Yes</v>
      </c>
      <c r="J9" s="2" t="n">
        <v>8</v>
      </c>
      <c r="K9" s="2"/>
    </row>
    <row r="10" customFormat="false" ht="15" hidden="false" customHeight="false" outlineLevel="0" collapsed="false">
      <c r="A10" s="2" t="s">
        <v>134</v>
      </c>
      <c r="B10" s="13" t="n">
        <v>7234</v>
      </c>
      <c r="C10" s="13" t="n">
        <v>5802</v>
      </c>
      <c r="D10" s="14" t="n">
        <f aca="false">C10/Summary!$B$4</f>
        <v>0.3868</v>
      </c>
      <c r="E10" s="15" t="n">
        <v>0.5</v>
      </c>
      <c r="F10" s="2" t="s">
        <v>44</v>
      </c>
      <c r="G10" s="2" t="s">
        <v>44</v>
      </c>
      <c r="H10" s="2" t="str">
        <f aca="false">IF(AND(E10&gt;=0.4,E10&lt;=0.6),"Yes","No")</f>
        <v>Yes</v>
      </c>
      <c r="I10" s="2" t="str">
        <f aca="false">IF(AND(F10="No",G10="No",H10="Yes"),"Yes","No")</f>
        <v>Yes</v>
      </c>
      <c r="J10" s="2" t="n">
        <v>9</v>
      </c>
      <c r="K10" s="2"/>
    </row>
    <row r="11" customFormat="false" ht="15" hidden="false" customHeight="false" outlineLevel="0" collapsed="false">
      <c r="A11" s="2" t="s">
        <v>135</v>
      </c>
      <c r="B11" s="13" t="n">
        <v>7248</v>
      </c>
      <c r="C11" s="13" t="n">
        <v>5824</v>
      </c>
      <c r="D11" s="14" t="n">
        <f aca="false">C11/Summary!$B$4</f>
        <v>0.388266666666667</v>
      </c>
      <c r="E11" s="15" t="n">
        <v>0.5</v>
      </c>
      <c r="F11" s="2" t="s">
        <v>44</v>
      </c>
      <c r="G11" s="2" t="s">
        <v>44</v>
      </c>
      <c r="H11" s="2" t="str">
        <f aca="false">IF(AND(E11&gt;=0.4,E11&lt;=0.6),"Yes","No")</f>
        <v>Yes</v>
      </c>
      <c r="I11" s="2" t="str">
        <f aca="false">IF(AND(F11="No",G11="No",H11="Yes"),"Yes","No")</f>
        <v>Yes</v>
      </c>
      <c r="J11" s="2" t="n">
        <v>10</v>
      </c>
      <c r="K11" s="2"/>
    </row>
    <row r="12" customFormat="false" ht="15" hidden="false" customHeight="false" outlineLevel="0" collapsed="false">
      <c r="A12" s="2" t="s">
        <v>136</v>
      </c>
      <c r="B12" s="13" t="n">
        <v>7254</v>
      </c>
      <c r="C12" s="13" t="n">
        <v>5814</v>
      </c>
      <c r="D12" s="14" t="n">
        <f aca="false">C12/Summary!$B$4</f>
        <v>0.3876</v>
      </c>
      <c r="E12" s="15" t="n">
        <v>0.5</v>
      </c>
      <c r="F12" s="2" t="s">
        <v>44</v>
      </c>
      <c r="G12" s="2" t="s">
        <v>44</v>
      </c>
      <c r="H12" s="2" t="str">
        <f aca="false">IF(AND(E12&gt;=0.4,E12&lt;=0.6),"Yes","No")</f>
        <v>Yes</v>
      </c>
      <c r="I12" s="2" t="str">
        <f aca="false">IF(AND(F12="No",G12="No",H12="Yes"),"Yes","No")</f>
        <v>Yes</v>
      </c>
      <c r="J12" s="2" t="n">
        <v>11</v>
      </c>
      <c r="K12" s="2"/>
    </row>
    <row r="13" customFormat="false" ht="15" hidden="false" customHeight="false" outlineLevel="0" collapsed="false">
      <c r="A13" s="2" t="s">
        <v>137</v>
      </c>
      <c r="B13" s="13" t="n">
        <v>7257</v>
      </c>
      <c r="C13" s="13" t="n">
        <v>5856</v>
      </c>
      <c r="D13" s="14" t="n">
        <f aca="false">C13/Summary!$B$4</f>
        <v>0.3904</v>
      </c>
      <c r="E13" s="15" t="n">
        <v>0.5</v>
      </c>
      <c r="F13" s="2" t="s">
        <v>44</v>
      </c>
      <c r="G13" s="2" t="s">
        <v>44</v>
      </c>
      <c r="H13" s="2" t="str">
        <f aca="false">IF(AND(E13&gt;=0.4,E13&lt;=0.6),"Yes","No")</f>
        <v>Yes</v>
      </c>
      <c r="I13" s="2" t="str">
        <f aca="false">IF(AND(F13="No",G13="No",H13="Yes"),"Yes","No")</f>
        <v>Yes</v>
      </c>
      <c r="J13" s="2" t="n">
        <v>12</v>
      </c>
      <c r="K13" s="2"/>
    </row>
    <row r="14" customFormat="false" ht="15" hidden="false" customHeight="false" outlineLevel="0" collapsed="false">
      <c r="A14" s="2" t="s">
        <v>138</v>
      </c>
      <c r="B14" s="13" t="n">
        <v>7265</v>
      </c>
      <c r="C14" s="13" t="n">
        <v>5868</v>
      </c>
      <c r="D14" s="14" t="n">
        <f aca="false">C14/Summary!$B$4</f>
        <v>0.3912</v>
      </c>
      <c r="E14" s="15" t="n">
        <v>0.5</v>
      </c>
      <c r="F14" s="2" t="s">
        <v>44</v>
      </c>
      <c r="G14" s="2" t="s">
        <v>44</v>
      </c>
      <c r="H14" s="2" t="str">
        <f aca="false">IF(AND(E14&gt;=0.4,E14&lt;=0.6),"Yes","No")</f>
        <v>Yes</v>
      </c>
      <c r="I14" s="2" t="str">
        <f aca="false">IF(AND(F14="No",G14="No",H14="Yes"),"Yes","No")</f>
        <v>Yes</v>
      </c>
      <c r="J14" s="2" t="n">
        <v>13</v>
      </c>
      <c r="K14" s="2"/>
    </row>
    <row r="15" customFormat="false" ht="15" hidden="false" customHeight="false" outlineLevel="0" collapsed="false">
      <c r="A15" s="2" t="s">
        <v>139</v>
      </c>
      <c r="B15" s="13" t="n">
        <v>7285</v>
      </c>
      <c r="C15" s="13" t="n">
        <v>5776</v>
      </c>
      <c r="D15" s="14" t="n">
        <f aca="false">C15/Summary!$B$4</f>
        <v>0.385066666666667</v>
      </c>
      <c r="E15" s="15" t="n">
        <v>0.5</v>
      </c>
      <c r="F15" s="2" t="s">
        <v>44</v>
      </c>
      <c r="G15" s="2" t="s">
        <v>44</v>
      </c>
      <c r="H15" s="2" t="str">
        <f aca="false">IF(AND(E15&gt;=0.4,E15&lt;=0.6),"Yes","No")</f>
        <v>Yes</v>
      </c>
      <c r="I15" s="2" t="str">
        <f aca="false">IF(AND(F15="No",G15="No",H15="Yes"),"Yes","No")</f>
        <v>Yes</v>
      </c>
      <c r="J15" s="2" t="n">
        <v>14</v>
      </c>
      <c r="K15" s="2"/>
    </row>
    <row r="16" customFormat="false" ht="15" hidden="false" customHeight="false" outlineLevel="0" collapsed="false">
      <c r="A16" s="2" t="s">
        <v>140</v>
      </c>
      <c r="B16" s="13" t="n">
        <v>7298</v>
      </c>
      <c r="C16" s="13" t="n">
        <v>5864</v>
      </c>
      <c r="D16" s="14" t="n">
        <f aca="false">C16/Summary!$B$4</f>
        <v>0.390933333333333</v>
      </c>
      <c r="E16" s="15" t="n">
        <v>0.5</v>
      </c>
      <c r="F16" s="2" t="s">
        <v>44</v>
      </c>
      <c r="G16" s="2" t="s">
        <v>44</v>
      </c>
      <c r="H16" s="2" t="str">
        <f aca="false">IF(AND(E16&gt;=0.4,E16&lt;=0.6),"Yes","No")</f>
        <v>Yes</v>
      </c>
      <c r="I16" s="2" t="str">
        <f aca="false">IF(AND(F16="No",G16="No",H16="Yes"),"Yes","No")</f>
        <v>Yes</v>
      </c>
      <c r="J16" s="2" t="n">
        <v>15</v>
      </c>
      <c r="K16" s="2"/>
    </row>
    <row r="17" customFormat="false" ht="15" hidden="false" customHeight="false" outlineLevel="0" collapsed="false">
      <c r="A17" s="2" t="s">
        <v>141</v>
      </c>
      <c r="B17" s="13" t="n">
        <v>7299</v>
      </c>
      <c r="C17" s="13" t="n">
        <v>5892</v>
      </c>
      <c r="D17" s="14" t="n">
        <f aca="false">C17/Summary!$B$4</f>
        <v>0.3928</v>
      </c>
      <c r="E17" s="15" t="n">
        <v>0.5</v>
      </c>
      <c r="F17" s="2" t="s">
        <v>44</v>
      </c>
      <c r="G17" s="2" t="s">
        <v>44</v>
      </c>
      <c r="H17" s="2" t="str">
        <f aca="false">IF(AND(E17&gt;=0.4,E17&lt;=0.6),"Yes","No")</f>
        <v>Yes</v>
      </c>
      <c r="I17" s="2" t="str">
        <f aca="false">IF(AND(F17="No",G17="No",H17="Yes"),"Yes","No")</f>
        <v>Yes</v>
      </c>
      <c r="J17" s="2" t="n">
        <v>16</v>
      </c>
      <c r="K17" s="2"/>
    </row>
    <row r="18" customFormat="false" ht="15" hidden="false" customHeight="false" outlineLevel="0" collapsed="false">
      <c r="A18" s="2" t="s">
        <v>142</v>
      </c>
      <c r="B18" s="13" t="n">
        <v>7303</v>
      </c>
      <c r="C18" s="13" t="n">
        <v>5863</v>
      </c>
      <c r="D18" s="14" t="n">
        <f aca="false">C18/Summary!$B$4</f>
        <v>0.390866666666667</v>
      </c>
      <c r="E18" s="15" t="n">
        <v>0.5</v>
      </c>
      <c r="F18" s="2" t="s">
        <v>44</v>
      </c>
      <c r="G18" s="2" t="s">
        <v>44</v>
      </c>
      <c r="H18" s="2" t="str">
        <f aca="false">IF(AND(E18&gt;=0.4,E18&lt;=0.6),"Yes","No")</f>
        <v>Yes</v>
      </c>
      <c r="I18" s="2" t="str">
        <f aca="false">IF(AND(F18="No",G18="No",H18="Yes"),"Yes","No")</f>
        <v>Yes</v>
      </c>
      <c r="J18" s="2" t="n">
        <v>17</v>
      </c>
      <c r="K18" s="2"/>
    </row>
    <row r="19" customFormat="false" ht="15" hidden="false" customHeight="false" outlineLevel="0" collapsed="false">
      <c r="A19" s="2" t="s">
        <v>143</v>
      </c>
      <c r="B19" s="13" t="n">
        <v>7308</v>
      </c>
      <c r="C19" s="13" t="n">
        <v>5847</v>
      </c>
      <c r="D19" s="14" t="n">
        <f aca="false">C19/Summary!$B$4</f>
        <v>0.3898</v>
      </c>
      <c r="E19" s="15" t="n">
        <v>0.5</v>
      </c>
      <c r="F19" s="2" t="s">
        <v>44</v>
      </c>
      <c r="G19" s="2" t="s">
        <v>44</v>
      </c>
      <c r="H19" s="2" t="str">
        <f aca="false">IF(AND(E19&gt;=0.4,E19&lt;=0.6),"Yes","No")</f>
        <v>Yes</v>
      </c>
      <c r="I19" s="2" t="str">
        <f aca="false">IF(AND(F19="No",G19="No",H19="Yes"),"Yes","No")</f>
        <v>Yes</v>
      </c>
      <c r="J19" s="2" t="n">
        <v>18</v>
      </c>
      <c r="K19" s="2"/>
    </row>
    <row r="20" customFormat="false" ht="15" hidden="false" customHeight="false" outlineLevel="0" collapsed="false">
      <c r="A20" s="2" t="s">
        <v>144</v>
      </c>
      <c r="B20" s="13" t="n">
        <v>7309</v>
      </c>
      <c r="C20" s="13" t="n">
        <v>5881</v>
      </c>
      <c r="D20" s="14" t="n">
        <f aca="false">C20/Summary!$B$4</f>
        <v>0.392066666666667</v>
      </c>
      <c r="E20" s="15" t="n">
        <v>0.5</v>
      </c>
      <c r="F20" s="2" t="s">
        <v>44</v>
      </c>
      <c r="G20" s="2" t="s">
        <v>44</v>
      </c>
      <c r="H20" s="2" t="str">
        <f aca="false">IF(AND(E20&gt;=0.4,E20&lt;=0.6),"Yes","No")</f>
        <v>Yes</v>
      </c>
      <c r="I20" s="2" t="str">
        <f aca="false">IF(AND(F20="No",G20="No",H20="Yes"),"Yes","No")</f>
        <v>Yes</v>
      </c>
      <c r="J20" s="2" t="n">
        <v>19</v>
      </c>
      <c r="K20" s="2"/>
    </row>
    <row r="21" customFormat="false" ht="15" hidden="false" customHeight="false" outlineLevel="0" collapsed="false">
      <c r="A21" s="2" t="s">
        <v>145</v>
      </c>
      <c r="B21" s="13" t="n">
        <v>7311</v>
      </c>
      <c r="C21" s="13" t="n">
        <v>5876</v>
      </c>
      <c r="D21" s="14" t="n">
        <f aca="false">C21/Summary!$B$4</f>
        <v>0.391733333333333</v>
      </c>
      <c r="E21" s="15" t="n">
        <v>0.5</v>
      </c>
      <c r="F21" s="2" t="s">
        <v>44</v>
      </c>
      <c r="G21" s="2" t="s">
        <v>44</v>
      </c>
      <c r="H21" s="2" t="str">
        <f aca="false">IF(AND(E21&gt;=0.4,E21&lt;=0.6),"Yes","No")</f>
        <v>Yes</v>
      </c>
      <c r="I21" s="2" t="str">
        <f aca="false">IF(AND(F21="No",G21="No",H21="Yes"),"Yes","No")</f>
        <v>Yes</v>
      </c>
      <c r="J21" s="2" t="n">
        <v>20</v>
      </c>
      <c r="K21" s="2"/>
    </row>
    <row r="22" customFormat="false" ht="15" hidden="false" customHeight="false" outlineLevel="0" collapsed="false">
      <c r="A22" s="2" t="s">
        <v>146</v>
      </c>
      <c r="B22" s="13" t="n">
        <v>7324</v>
      </c>
      <c r="C22" s="13" t="n">
        <v>5862</v>
      </c>
      <c r="D22" s="14" t="n">
        <f aca="false">C22/Summary!$B$4</f>
        <v>0.3908</v>
      </c>
      <c r="E22" s="15" t="n">
        <v>0.5</v>
      </c>
      <c r="F22" s="2" t="s">
        <v>44</v>
      </c>
      <c r="G22" s="2" t="s">
        <v>44</v>
      </c>
      <c r="H22" s="2" t="str">
        <f aca="false">IF(AND(E22&gt;=0.4,E22&lt;=0.6),"Yes","No")</f>
        <v>Yes</v>
      </c>
      <c r="I22" s="2" t="str">
        <f aca="false">IF(AND(F22="No",G22="No",H22="Yes"),"Yes","No")</f>
        <v>Yes</v>
      </c>
      <c r="J22" s="2" t="n">
        <v>21</v>
      </c>
      <c r="K22" s="2"/>
    </row>
    <row r="23" customFormat="false" ht="15" hidden="false" customHeight="false" outlineLevel="0" collapsed="false">
      <c r="A23" s="2" t="s">
        <v>147</v>
      </c>
      <c r="B23" s="13" t="n">
        <v>7329</v>
      </c>
      <c r="C23" s="13" t="n">
        <v>5861</v>
      </c>
      <c r="D23" s="14" t="n">
        <f aca="false">C23/Summary!$B$4</f>
        <v>0.390733333333333</v>
      </c>
      <c r="E23" s="15" t="n">
        <v>0.5</v>
      </c>
      <c r="F23" s="2" t="s">
        <v>44</v>
      </c>
      <c r="G23" s="2" t="s">
        <v>44</v>
      </c>
      <c r="H23" s="2" t="str">
        <f aca="false">IF(AND(E23&gt;=0.4,E23&lt;=0.6),"Yes","No")</f>
        <v>Yes</v>
      </c>
      <c r="I23" s="2" t="str">
        <f aca="false">IF(AND(F23="No",G23="No",H23="Yes"),"Yes","No")</f>
        <v>Yes</v>
      </c>
      <c r="J23" s="2" t="n">
        <v>22</v>
      </c>
      <c r="K23" s="2"/>
    </row>
    <row r="24" customFormat="false" ht="15" hidden="false" customHeight="false" outlineLevel="0" collapsed="false">
      <c r="A24" s="2" t="s">
        <v>148</v>
      </c>
      <c r="B24" s="13" t="n">
        <v>7329</v>
      </c>
      <c r="C24" s="13" t="n">
        <v>5838</v>
      </c>
      <c r="D24" s="14" t="n">
        <f aca="false">C24/Summary!$B$4</f>
        <v>0.3892</v>
      </c>
      <c r="E24" s="15" t="n">
        <v>0.5</v>
      </c>
      <c r="F24" s="2" t="s">
        <v>44</v>
      </c>
      <c r="G24" s="2" t="s">
        <v>44</v>
      </c>
      <c r="H24" s="2" t="str">
        <f aca="false">IF(AND(E24&gt;=0.4,E24&lt;=0.6),"Yes","No")</f>
        <v>Yes</v>
      </c>
      <c r="I24" s="2" t="str">
        <f aca="false">IF(AND(F24="No",G24="No",H24="Yes"),"Yes","No")</f>
        <v>Yes</v>
      </c>
      <c r="J24" s="2" t="n">
        <v>23</v>
      </c>
      <c r="K24" s="2"/>
    </row>
    <row r="25" customFormat="false" ht="15" hidden="false" customHeight="false" outlineLevel="0" collapsed="false">
      <c r="A25" s="2" t="s">
        <v>149</v>
      </c>
      <c r="B25" s="13" t="n">
        <v>7338</v>
      </c>
      <c r="C25" s="13" t="n">
        <v>5862</v>
      </c>
      <c r="D25" s="14" t="n">
        <f aca="false">C25/Summary!$B$4</f>
        <v>0.3908</v>
      </c>
      <c r="E25" s="15" t="n">
        <v>0.5</v>
      </c>
      <c r="F25" s="2" t="s">
        <v>44</v>
      </c>
      <c r="G25" s="2" t="s">
        <v>44</v>
      </c>
      <c r="H25" s="2" t="str">
        <f aca="false">IF(AND(E25&gt;=0.4,E25&lt;=0.6),"Yes","No")</f>
        <v>Yes</v>
      </c>
      <c r="I25" s="2" t="str">
        <f aca="false">IF(AND(F25="No",G25="No",H25="Yes"),"Yes","No")</f>
        <v>Yes</v>
      </c>
      <c r="J25" s="2" t="n">
        <v>24</v>
      </c>
      <c r="K25" s="2"/>
    </row>
    <row r="26" customFormat="false" ht="15" hidden="false" customHeight="false" outlineLevel="0" collapsed="false">
      <c r="A26" s="2" t="s">
        <v>150</v>
      </c>
      <c r="B26" s="13" t="n">
        <v>7338</v>
      </c>
      <c r="C26" s="13" t="n">
        <v>5829</v>
      </c>
      <c r="D26" s="14" t="n">
        <f aca="false">C26/Summary!$B$4</f>
        <v>0.3886</v>
      </c>
      <c r="E26" s="15" t="n">
        <v>0.5</v>
      </c>
      <c r="F26" s="2" t="s">
        <v>44</v>
      </c>
      <c r="G26" s="2" t="s">
        <v>44</v>
      </c>
      <c r="H26" s="2" t="str">
        <f aca="false">IF(AND(E26&gt;=0.4,E26&lt;=0.6),"Yes","No")</f>
        <v>Yes</v>
      </c>
      <c r="I26" s="2" t="str">
        <f aca="false">IF(AND(F26="No",G26="No",H26="Yes"),"Yes","No")</f>
        <v>Yes</v>
      </c>
      <c r="J26" s="2" t="n">
        <v>25</v>
      </c>
      <c r="K26" s="2"/>
    </row>
    <row r="27" customFormat="false" ht="15" hidden="false" customHeight="false" outlineLevel="0" collapsed="false">
      <c r="A27" s="2" t="s">
        <v>151</v>
      </c>
      <c r="B27" s="13" t="n">
        <v>7339</v>
      </c>
      <c r="C27" s="13" t="n">
        <v>5848</v>
      </c>
      <c r="D27" s="14" t="n">
        <f aca="false">C27/Summary!$B$4</f>
        <v>0.389866666666667</v>
      </c>
      <c r="E27" s="15" t="n">
        <v>0.5</v>
      </c>
      <c r="F27" s="2" t="s">
        <v>44</v>
      </c>
      <c r="G27" s="2" t="s">
        <v>44</v>
      </c>
      <c r="H27" s="2" t="str">
        <f aca="false">IF(AND(E27&gt;=0.4,E27&lt;=0.6),"Yes","No")</f>
        <v>Yes</v>
      </c>
      <c r="I27" s="2" t="str">
        <f aca="false">IF(AND(F27="No",G27="No",H27="Yes"),"Yes","No")</f>
        <v>Yes</v>
      </c>
      <c r="J27" s="2" t="n">
        <v>26</v>
      </c>
      <c r="K27" s="2"/>
    </row>
    <row r="28" customFormat="false" ht="15" hidden="false" customHeight="false" outlineLevel="0" collapsed="false">
      <c r="A28" s="2" t="s">
        <v>152</v>
      </c>
      <c r="B28" s="13" t="n">
        <v>7345</v>
      </c>
      <c r="C28" s="13" t="n">
        <v>5892</v>
      </c>
      <c r="D28" s="14" t="n">
        <f aca="false">C28/Summary!$B$4</f>
        <v>0.3928</v>
      </c>
      <c r="E28" s="15" t="n">
        <v>0.5</v>
      </c>
      <c r="F28" s="2" t="s">
        <v>44</v>
      </c>
      <c r="G28" s="2" t="s">
        <v>44</v>
      </c>
      <c r="H28" s="2" t="str">
        <f aca="false">IF(AND(E28&gt;=0.4,E28&lt;=0.6),"Yes","No")</f>
        <v>Yes</v>
      </c>
      <c r="I28" s="2" t="str">
        <f aca="false">IF(AND(F28="No",G28="No",H28="Yes"),"Yes","No")</f>
        <v>Yes</v>
      </c>
      <c r="J28" s="2" t="n">
        <v>27</v>
      </c>
      <c r="K28" s="2"/>
    </row>
    <row r="29" customFormat="false" ht="15" hidden="false" customHeight="false" outlineLevel="0" collapsed="false">
      <c r="A29" s="2" t="s">
        <v>153</v>
      </c>
      <c r="B29" s="13" t="n">
        <v>7347</v>
      </c>
      <c r="C29" s="13" t="n">
        <v>5903</v>
      </c>
      <c r="D29" s="14" t="n">
        <f aca="false">C29/Summary!$B$4</f>
        <v>0.393533333333333</v>
      </c>
      <c r="E29" s="15" t="n">
        <v>0.5</v>
      </c>
      <c r="F29" s="2" t="s">
        <v>44</v>
      </c>
      <c r="G29" s="2" t="s">
        <v>44</v>
      </c>
      <c r="H29" s="2" t="str">
        <f aca="false">IF(AND(E29&gt;=0.4,E29&lt;=0.6),"Yes","No")</f>
        <v>Yes</v>
      </c>
      <c r="I29" s="2" t="str">
        <f aca="false">IF(AND(F29="No",G29="No",H29="Yes"),"Yes","No")</f>
        <v>Yes</v>
      </c>
      <c r="J29" s="2" t="n">
        <v>28</v>
      </c>
      <c r="K29" s="2"/>
    </row>
    <row r="30" customFormat="false" ht="15" hidden="false" customHeight="false" outlineLevel="0" collapsed="false">
      <c r="A30" s="2" t="s">
        <v>154</v>
      </c>
      <c r="B30" s="13" t="n">
        <v>7349</v>
      </c>
      <c r="C30" s="13" t="n">
        <v>5874</v>
      </c>
      <c r="D30" s="14" t="n">
        <f aca="false">C30/Summary!$B$4</f>
        <v>0.3916</v>
      </c>
      <c r="E30" s="15" t="n">
        <v>0.5</v>
      </c>
      <c r="F30" s="2" t="s">
        <v>44</v>
      </c>
      <c r="G30" s="2" t="s">
        <v>44</v>
      </c>
      <c r="H30" s="2" t="str">
        <f aca="false">IF(AND(E30&gt;=0.4,E30&lt;=0.6),"Yes","No")</f>
        <v>Yes</v>
      </c>
      <c r="I30" s="2" t="str">
        <f aca="false">IF(AND(F30="No",G30="No",H30="Yes"),"Yes","No")</f>
        <v>Yes</v>
      </c>
      <c r="J30" s="2" t="n">
        <v>29</v>
      </c>
      <c r="K30" s="2"/>
    </row>
    <row r="31" customFormat="false" ht="15" hidden="false" customHeight="false" outlineLevel="0" collapsed="false">
      <c r="A31" s="2" t="s">
        <v>155</v>
      </c>
      <c r="B31" s="13" t="n">
        <v>7351</v>
      </c>
      <c r="C31" s="13" t="n">
        <v>5873</v>
      </c>
      <c r="D31" s="14" t="n">
        <f aca="false">C31/Summary!$B$4</f>
        <v>0.391533333333333</v>
      </c>
      <c r="E31" s="15" t="n">
        <v>0.5</v>
      </c>
      <c r="F31" s="2" t="s">
        <v>44</v>
      </c>
      <c r="G31" s="2" t="s">
        <v>44</v>
      </c>
      <c r="H31" s="2" t="str">
        <f aca="false">IF(AND(E31&gt;=0.4,E31&lt;=0.6),"Yes","No")</f>
        <v>Yes</v>
      </c>
      <c r="I31" s="2" t="str">
        <f aca="false">IF(AND(F31="No",G31="No",H31="Yes"),"Yes","No")</f>
        <v>Yes</v>
      </c>
      <c r="J31" s="2" t="n">
        <v>30</v>
      </c>
      <c r="K31" s="2"/>
    </row>
    <row r="32" customFormat="false" ht="15" hidden="false" customHeight="false" outlineLevel="0" collapsed="false">
      <c r="A32" s="2" t="s">
        <v>156</v>
      </c>
      <c r="B32" s="13" t="n">
        <v>7354</v>
      </c>
      <c r="C32" s="13" t="n">
        <v>5886</v>
      </c>
      <c r="D32" s="14" t="n">
        <f aca="false">C32/Summary!$B$4</f>
        <v>0.3924</v>
      </c>
      <c r="E32" s="15" t="n">
        <v>0.5</v>
      </c>
      <c r="F32" s="2" t="s">
        <v>44</v>
      </c>
      <c r="G32" s="2" t="s">
        <v>44</v>
      </c>
      <c r="H32" s="2" t="str">
        <f aca="false">IF(AND(E32&gt;=0.4,E32&lt;=0.6),"Yes","No")</f>
        <v>Yes</v>
      </c>
      <c r="I32" s="2" t="str">
        <f aca="false">IF(AND(F32="No",G32="No",H32="Yes"),"Yes","No")</f>
        <v>Yes</v>
      </c>
      <c r="J32" s="2" t="n">
        <v>31</v>
      </c>
      <c r="K32" s="2"/>
    </row>
    <row r="33" customFormat="false" ht="15" hidden="false" customHeight="false" outlineLevel="0" collapsed="false">
      <c r="A33" s="2" t="s">
        <v>157</v>
      </c>
      <c r="B33" s="13" t="n">
        <v>7362</v>
      </c>
      <c r="C33" s="13" t="n">
        <v>5895</v>
      </c>
      <c r="D33" s="14" t="n">
        <f aca="false">C33/Summary!$B$4</f>
        <v>0.393</v>
      </c>
      <c r="E33" s="15" t="n">
        <v>0.5</v>
      </c>
      <c r="F33" s="2" t="s">
        <v>44</v>
      </c>
      <c r="G33" s="2" t="s">
        <v>44</v>
      </c>
      <c r="H33" s="2" t="str">
        <f aca="false">IF(AND(E33&gt;=0.4,E33&lt;=0.6),"Yes","No")</f>
        <v>Yes</v>
      </c>
      <c r="I33" s="2" t="str">
        <f aca="false">IF(AND(F33="No",G33="No",H33="Yes"),"Yes","No")</f>
        <v>Yes</v>
      </c>
      <c r="J33" s="2" t="n">
        <v>32</v>
      </c>
      <c r="K33" s="2"/>
    </row>
    <row r="34" customFormat="false" ht="15" hidden="false" customHeight="false" outlineLevel="0" collapsed="false">
      <c r="A34" s="2" t="s">
        <v>158</v>
      </c>
      <c r="B34" s="13" t="n">
        <v>7364</v>
      </c>
      <c r="C34" s="13" t="n">
        <v>5884</v>
      </c>
      <c r="D34" s="14" t="n">
        <f aca="false">C34/Summary!$B$4</f>
        <v>0.392266666666667</v>
      </c>
      <c r="E34" s="15" t="n">
        <v>0.5</v>
      </c>
      <c r="F34" s="2" t="s">
        <v>44</v>
      </c>
      <c r="G34" s="2" t="s">
        <v>44</v>
      </c>
      <c r="H34" s="2" t="str">
        <f aca="false">IF(AND(E34&gt;=0.4,E34&lt;=0.6),"Yes","No")</f>
        <v>Yes</v>
      </c>
      <c r="I34" s="2" t="str">
        <f aca="false">IF(AND(F34="No",G34="No",H34="Yes"),"Yes","No")</f>
        <v>Yes</v>
      </c>
      <c r="J34" s="2" t="n">
        <v>33</v>
      </c>
      <c r="K34" s="2"/>
    </row>
    <row r="35" customFormat="false" ht="15" hidden="false" customHeight="false" outlineLevel="0" collapsed="false">
      <c r="A35" s="2" t="s">
        <v>159</v>
      </c>
      <c r="B35" s="13" t="n">
        <v>7379</v>
      </c>
      <c r="C35" s="13" t="n">
        <v>5872</v>
      </c>
      <c r="D35" s="14" t="n">
        <f aca="false">C35/Summary!$B$4</f>
        <v>0.391466666666667</v>
      </c>
      <c r="E35" s="15" t="n">
        <v>0.5</v>
      </c>
      <c r="F35" s="2" t="s">
        <v>44</v>
      </c>
      <c r="G35" s="2" t="s">
        <v>44</v>
      </c>
      <c r="H35" s="2" t="str">
        <f aca="false">IF(AND(E35&gt;=0.4,E35&lt;=0.6),"Yes","No")</f>
        <v>Yes</v>
      </c>
      <c r="I35" s="2" t="str">
        <f aca="false">IF(AND(F35="No",G35="No",H35="Yes"),"Yes","No")</f>
        <v>Yes</v>
      </c>
      <c r="J35" s="2" t="n">
        <v>34</v>
      </c>
      <c r="K35" s="2"/>
    </row>
    <row r="36" customFormat="false" ht="15" hidden="false" customHeight="false" outlineLevel="0" collapsed="false">
      <c r="A36" s="2" t="s">
        <v>160</v>
      </c>
      <c r="B36" s="13" t="n">
        <v>7385</v>
      </c>
      <c r="C36" s="13" t="n">
        <v>5902</v>
      </c>
      <c r="D36" s="14" t="n">
        <f aca="false">C36/Summary!$B$4</f>
        <v>0.393466666666667</v>
      </c>
      <c r="E36" s="15" t="n">
        <v>0.5</v>
      </c>
      <c r="F36" s="2" t="s">
        <v>44</v>
      </c>
      <c r="G36" s="2" t="s">
        <v>44</v>
      </c>
      <c r="H36" s="2" t="str">
        <f aca="false">IF(AND(E36&gt;=0.4,E36&lt;=0.6),"Yes","No")</f>
        <v>Yes</v>
      </c>
      <c r="I36" s="2" t="str">
        <f aca="false">IF(AND(F36="No",G36="No",H36="Yes"),"Yes","No")</f>
        <v>Yes</v>
      </c>
      <c r="J36" s="2" t="n">
        <v>35</v>
      </c>
      <c r="K36" s="2"/>
    </row>
    <row r="37" customFormat="false" ht="15" hidden="false" customHeight="false" outlineLevel="0" collapsed="false">
      <c r="A37" s="2" t="s">
        <v>161</v>
      </c>
      <c r="B37" s="13" t="n">
        <v>7390</v>
      </c>
      <c r="C37" s="13" t="n">
        <v>5875</v>
      </c>
      <c r="D37" s="14" t="n">
        <f aca="false">C37/Summary!$B$4</f>
        <v>0.391666666666667</v>
      </c>
      <c r="E37" s="15" t="n">
        <v>0.5</v>
      </c>
      <c r="F37" s="2" t="s">
        <v>44</v>
      </c>
      <c r="G37" s="2" t="s">
        <v>44</v>
      </c>
      <c r="H37" s="2" t="str">
        <f aca="false">IF(AND(E37&gt;=0.4,E37&lt;=0.6),"Yes","No")</f>
        <v>Yes</v>
      </c>
      <c r="I37" s="2" t="str">
        <f aca="false">IF(AND(F37="No",G37="No",H37="Yes"),"Yes","No")</f>
        <v>Yes</v>
      </c>
      <c r="J37" s="2" t="n">
        <v>36</v>
      </c>
      <c r="K37" s="2"/>
    </row>
    <row r="38" customFormat="false" ht="15" hidden="false" customHeight="false" outlineLevel="0" collapsed="false">
      <c r="A38" s="2" t="s">
        <v>162</v>
      </c>
      <c r="B38" s="13" t="n">
        <v>7397</v>
      </c>
      <c r="C38" s="13" t="n">
        <v>5920</v>
      </c>
      <c r="D38" s="14" t="n">
        <f aca="false">C38/Summary!$B$4</f>
        <v>0.394666666666667</v>
      </c>
      <c r="E38" s="15" t="n">
        <v>0.5</v>
      </c>
      <c r="F38" s="2" t="s">
        <v>44</v>
      </c>
      <c r="G38" s="2" t="s">
        <v>44</v>
      </c>
      <c r="H38" s="2" t="str">
        <f aca="false">IF(AND(E38&gt;=0.4,E38&lt;=0.6),"Yes","No")</f>
        <v>Yes</v>
      </c>
      <c r="I38" s="2" t="str">
        <f aca="false">IF(AND(F38="No",G38="No",H38="Yes"),"Yes","No")</f>
        <v>Yes</v>
      </c>
      <c r="J38" s="2" t="n">
        <v>37</v>
      </c>
      <c r="K38" s="2"/>
    </row>
    <row r="39" customFormat="false" ht="15" hidden="false" customHeight="false" outlineLevel="0" collapsed="false">
      <c r="A39" s="2" t="s">
        <v>163</v>
      </c>
      <c r="B39" s="13" t="n">
        <v>7401</v>
      </c>
      <c r="C39" s="13" t="n">
        <v>5902</v>
      </c>
      <c r="D39" s="14" t="n">
        <f aca="false">C39/Summary!$B$4</f>
        <v>0.393466666666667</v>
      </c>
      <c r="E39" s="15" t="n">
        <v>0.5</v>
      </c>
      <c r="F39" s="2" t="s">
        <v>44</v>
      </c>
      <c r="G39" s="2" t="s">
        <v>44</v>
      </c>
      <c r="H39" s="2" t="str">
        <f aca="false">IF(AND(E39&gt;=0.4,E39&lt;=0.6),"Yes","No")</f>
        <v>Yes</v>
      </c>
      <c r="I39" s="2" t="str">
        <f aca="false">IF(AND(F39="No",G39="No",H39="Yes"),"Yes","No")</f>
        <v>Yes</v>
      </c>
      <c r="J39" s="2" t="n">
        <v>38</v>
      </c>
      <c r="K39" s="2"/>
    </row>
    <row r="40" customFormat="false" ht="15" hidden="false" customHeight="false" outlineLevel="0" collapsed="false">
      <c r="A40" s="2" t="s">
        <v>164</v>
      </c>
      <c r="B40" s="13" t="n">
        <v>7432</v>
      </c>
      <c r="C40" s="13" t="n">
        <v>5904</v>
      </c>
      <c r="D40" s="14" t="n">
        <f aca="false">C40/Summary!$B$4</f>
        <v>0.3936</v>
      </c>
      <c r="E40" s="15" t="n">
        <v>0.5</v>
      </c>
      <c r="F40" s="2" t="s">
        <v>44</v>
      </c>
      <c r="G40" s="2" t="s">
        <v>44</v>
      </c>
      <c r="H40" s="2" t="str">
        <f aca="false">IF(AND(E40&gt;=0.4,E40&lt;=0.6),"Yes","No")</f>
        <v>Yes</v>
      </c>
      <c r="I40" s="2" t="str">
        <f aca="false">IF(AND(F40="No",G40="No",H40="Yes"),"Yes","No")</f>
        <v>Yes</v>
      </c>
      <c r="J40" s="2" t="n">
        <v>39</v>
      </c>
      <c r="K40" s="2"/>
    </row>
    <row r="41" customFormat="false" ht="15" hidden="false" customHeight="false" outlineLevel="0" collapsed="false">
      <c r="A41" s="2" t="s">
        <v>165</v>
      </c>
      <c r="B41" s="13" t="n">
        <v>7438</v>
      </c>
      <c r="C41" s="13" t="n">
        <v>5945</v>
      </c>
      <c r="D41" s="14" t="n">
        <f aca="false">C41/Summary!$B$4</f>
        <v>0.396333333333333</v>
      </c>
      <c r="E41" s="15" t="n">
        <v>0.5</v>
      </c>
      <c r="F41" s="2" t="s">
        <v>44</v>
      </c>
      <c r="G41" s="2" t="s">
        <v>44</v>
      </c>
      <c r="H41" s="2" t="str">
        <f aca="false">IF(AND(E41&gt;=0.4,E41&lt;=0.6),"Yes","No")</f>
        <v>Yes</v>
      </c>
      <c r="I41" s="2" t="str">
        <f aca="false">IF(AND(F41="No",G41="No",H41="Yes"),"Yes","No")</f>
        <v>Yes</v>
      </c>
      <c r="J41" s="2" t="n">
        <v>40</v>
      </c>
      <c r="K41" s="2"/>
    </row>
    <row r="42" customFormat="false" ht="15" hidden="false" customHeight="false" outlineLevel="0" collapsed="false">
      <c r="A42" s="2" t="s">
        <v>166</v>
      </c>
      <c r="B42" s="13" t="n">
        <v>7094</v>
      </c>
      <c r="C42" s="13" t="n">
        <v>5691</v>
      </c>
      <c r="D42" s="14" t="n">
        <f aca="false">C42/Summary!$B$4</f>
        <v>0.3794</v>
      </c>
      <c r="E42" s="15" t="n">
        <v>0.75</v>
      </c>
      <c r="F42" s="2" t="s">
        <v>53</v>
      </c>
      <c r="G42" s="2" t="s">
        <v>44</v>
      </c>
      <c r="H42" s="2" t="str">
        <f aca="false">IF(AND(E42&gt;=0.4,E42&lt;=0.6),"Yes","No")</f>
        <v>No</v>
      </c>
      <c r="I42" s="2" t="str">
        <f aca="false">IF(AND(F42="No",G42="No",H42="Yes"),"Yes","No")</f>
        <v>No</v>
      </c>
      <c r="J42" s="2"/>
      <c r="K42" s="2"/>
    </row>
    <row r="43" customFormat="false" ht="15" hidden="false" customHeight="false" outlineLevel="0" collapsed="false">
      <c r="A43" s="2" t="s">
        <v>167</v>
      </c>
      <c r="B43" s="13" t="n">
        <v>7108</v>
      </c>
      <c r="C43" s="13" t="n">
        <v>5715</v>
      </c>
      <c r="D43" s="14" t="n">
        <f aca="false">C43/Summary!$B$4</f>
        <v>0.381</v>
      </c>
      <c r="E43" s="15" t="n">
        <v>0.75</v>
      </c>
      <c r="F43" s="2" t="s">
        <v>53</v>
      </c>
      <c r="G43" s="2" t="s">
        <v>44</v>
      </c>
      <c r="H43" s="2" t="str">
        <f aca="false">IF(AND(E43&gt;=0.4,E43&lt;=0.6),"Yes","No")</f>
        <v>No</v>
      </c>
      <c r="I43" s="2" t="str">
        <f aca="false">IF(AND(F43="No",G43="No",H43="Yes"),"Yes","No")</f>
        <v>No</v>
      </c>
      <c r="J43" s="2"/>
      <c r="K43" s="2"/>
    </row>
    <row r="44" customFormat="false" ht="15" hidden="false" customHeight="false" outlineLevel="0" collapsed="false">
      <c r="A44" s="2" t="s">
        <v>168</v>
      </c>
      <c r="B44" s="13" t="n">
        <v>7117</v>
      </c>
      <c r="C44" s="13" t="n">
        <v>5701</v>
      </c>
      <c r="D44" s="14" t="n">
        <f aca="false">C44/Summary!$B$4</f>
        <v>0.380066666666667</v>
      </c>
      <c r="E44" s="15" t="n">
        <v>0.5</v>
      </c>
      <c r="F44" s="2" t="s">
        <v>53</v>
      </c>
      <c r="G44" s="2" t="s">
        <v>44</v>
      </c>
      <c r="H44" s="2" t="str">
        <f aca="false">IF(AND(E44&gt;=0.4,E44&lt;=0.6),"Yes","No")</f>
        <v>Yes</v>
      </c>
      <c r="I44" s="2" t="str">
        <f aca="false">IF(AND(F44="No",G44="No",H44="Yes"),"Yes","No")</f>
        <v>No</v>
      </c>
      <c r="J44" s="2"/>
      <c r="K44" s="2"/>
    </row>
    <row r="45" customFormat="false" ht="15" hidden="false" customHeight="false" outlineLevel="0" collapsed="false">
      <c r="A45" s="2" t="s">
        <v>169</v>
      </c>
      <c r="B45" s="13" t="n">
        <v>7145</v>
      </c>
      <c r="C45" s="13" t="n">
        <v>5734</v>
      </c>
      <c r="D45" s="14" t="n">
        <f aca="false">C45/Summary!$B$4</f>
        <v>0.382266666666667</v>
      </c>
      <c r="E45" s="15" t="n">
        <v>0.25</v>
      </c>
      <c r="F45" s="2" t="s">
        <v>53</v>
      </c>
      <c r="G45" s="2" t="s">
        <v>44</v>
      </c>
      <c r="H45" s="2" t="str">
        <f aca="false">IF(AND(E45&gt;=0.4,E45&lt;=0.6),"Yes","No")</f>
        <v>No</v>
      </c>
      <c r="I45" s="2" t="str">
        <f aca="false">IF(AND(F45="No",G45="No",H45="Yes"),"Yes","No")</f>
        <v>No</v>
      </c>
      <c r="J45" s="2"/>
      <c r="K45" s="2"/>
    </row>
    <row r="46" customFormat="false" ht="15" hidden="false" customHeight="false" outlineLevel="0" collapsed="false">
      <c r="A46" s="2" t="s">
        <v>170</v>
      </c>
      <c r="B46" s="13" t="n">
        <v>7166</v>
      </c>
      <c r="C46" s="13" t="n">
        <v>5771</v>
      </c>
      <c r="D46" s="14" t="n">
        <f aca="false">C46/Summary!$B$4</f>
        <v>0.384733333333333</v>
      </c>
      <c r="E46" s="15" t="n">
        <v>0.25</v>
      </c>
      <c r="F46" s="2" t="s">
        <v>53</v>
      </c>
      <c r="G46" s="2" t="s">
        <v>44</v>
      </c>
      <c r="H46" s="2" t="str">
        <f aca="false">IF(AND(E46&gt;=0.4,E46&lt;=0.6),"Yes","No")</f>
        <v>No</v>
      </c>
      <c r="I46" s="2" t="str">
        <f aca="false">IF(AND(F46="No",G46="No",H46="Yes"),"Yes","No")</f>
        <v>No</v>
      </c>
      <c r="J46" s="2"/>
      <c r="K46" s="2"/>
    </row>
    <row r="47" customFormat="false" ht="15" hidden="false" customHeight="false" outlineLevel="0" collapsed="false">
      <c r="A47" s="2" t="s">
        <v>171</v>
      </c>
      <c r="B47" s="13" t="n">
        <v>7176</v>
      </c>
      <c r="C47" s="13" t="n">
        <v>5719</v>
      </c>
      <c r="D47" s="14" t="n">
        <f aca="false">C47/Summary!$B$4</f>
        <v>0.381266666666667</v>
      </c>
      <c r="E47" s="15" t="n">
        <v>0.75</v>
      </c>
      <c r="F47" s="2" t="s">
        <v>44</v>
      </c>
      <c r="G47" s="2" t="s">
        <v>44</v>
      </c>
      <c r="H47" s="2" t="str">
        <f aca="false">IF(AND(E47&gt;=0.4,E47&lt;=0.6),"Yes","No")</f>
        <v>No</v>
      </c>
      <c r="I47" s="2" t="str">
        <f aca="false">IF(AND(F47="No",G47="No",H47="Yes"),"Yes","No")</f>
        <v>No</v>
      </c>
      <c r="J47" s="2"/>
      <c r="K47" s="2"/>
    </row>
    <row r="48" customFormat="false" ht="15" hidden="false" customHeight="false" outlineLevel="0" collapsed="false">
      <c r="A48" s="2" t="s">
        <v>172</v>
      </c>
      <c r="B48" s="13" t="n">
        <v>7178</v>
      </c>
      <c r="C48" s="13" t="n">
        <v>5740</v>
      </c>
      <c r="D48" s="14" t="n">
        <f aca="false">C48/Summary!$B$4</f>
        <v>0.382666666666667</v>
      </c>
      <c r="E48" s="15" t="n">
        <v>0.75</v>
      </c>
      <c r="F48" s="2" t="s">
        <v>53</v>
      </c>
      <c r="G48" s="2" t="s">
        <v>44</v>
      </c>
      <c r="H48" s="2" t="str">
        <f aca="false">IF(AND(E48&gt;=0.4,E48&lt;=0.6),"Yes","No")</f>
        <v>No</v>
      </c>
      <c r="I48" s="2" t="str">
        <f aca="false">IF(AND(F48="No",G48="No",H48="Yes"),"Yes","No")</f>
        <v>No</v>
      </c>
      <c r="J48" s="2"/>
      <c r="K48" s="2"/>
    </row>
    <row r="49" customFormat="false" ht="15" hidden="false" customHeight="false" outlineLevel="0" collapsed="false">
      <c r="A49" s="2" t="s">
        <v>173</v>
      </c>
      <c r="B49" s="13" t="n">
        <v>7179</v>
      </c>
      <c r="C49" s="13" t="n">
        <v>5649</v>
      </c>
      <c r="D49" s="14" t="n">
        <f aca="false">C49/Summary!$B$4</f>
        <v>0.3766</v>
      </c>
      <c r="E49" s="15" t="n">
        <v>0.75</v>
      </c>
      <c r="F49" s="2" t="s">
        <v>44</v>
      </c>
      <c r="G49" s="2" t="s">
        <v>53</v>
      </c>
      <c r="H49" s="2" t="str">
        <f aca="false">IF(AND(E49&gt;=0.4,E49&lt;=0.6),"Yes","No")</f>
        <v>No</v>
      </c>
      <c r="I49" s="2" t="str">
        <f aca="false">IF(AND(F49="No",G49="No",H49="Yes"),"Yes","No")</f>
        <v>No</v>
      </c>
      <c r="J49" s="2"/>
      <c r="K49" s="2"/>
    </row>
    <row r="50" customFormat="false" ht="15" hidden="false" customHeight="false" outlineLevel="0" collapsed="false">
      <c r="A50" s="2" t="s">
        <v>174</v>
      </c>
      <c r="B50" s="13" t="n">
        <v>7181</v>
      </c>
      <c r="C50" s="13" t="n">
        <v>5753</v>
      </c>
      <c r="D50" s="14" t="n">
        <f aca="false">C50/Summary!$B$4</f>
        <v>0.383533333333333</v>
      </c>
      <c r="E50" s="15" t="n">
        <v>0.5</v>
      </c>
      <c r="F50" s="2" t="s">
        <v>53</v>
      </c>
      <c r="G50" s="2" t="s">
        <v>44</v>
      </c>
      <c r="H50" s="2" t="str">
        <f aca="false">IF(AND(E50&gt;=0.4,E50&lt;=0.6),"Yes","No")</f>
        <v>Yes</v>
      </c>
      <c r="I50" s="2" t="str">
        <f aca="false">IF(AND(F50="No",G50="No",H50="Yes"),"Yes","No")</f>
        <v>No</v>
      </c>
      <c r="J50" s="2"/>
      <c r="K50" s="2"/>
    </row>
    <row r="51" customFormat="false" ht="15" hidden="false" customHeight="false" outlineLevel="0" collapsed="false">
      <c r="A51" s="2" t="s">
        <v>175</v>
      </c>
      <c r="B51" s="13" t="n">
        <v>7182</v>
      </c>
      <c r="C51" s="13" t="n">
        <v>5711</v>
      </c>
      <c r="D51" s="14" t="n">
        <f aca="false">C51/Summary!$B$4</f>
        <v>0.380733333333333</v>
      </c>
      <c r="E51" s="15" t="n">
        <v>0.75</v>
      </c>
      <c r="F51" s="2" t="s">
        <v>53</v>
      </c>
      <c r="G51" s="2" t="s">
        <v>44</v>
      </c>
      <c r="H51" s="2" t="str">
        <f aca="false">IF(AND(E51&gt;=0.4,E51&lt;=0.6),"Yes","No")</f>
        <v>No</v>
      </c>
      <c r="I51" s="2" t="str">
        <f aca="false">IF(AND(F51="No",G51="No",H51="Yes"),"Yes","No")</f>
        <v>No</v>
      </c>
      <c r="J51" s="2"/>
      <c r="K51" s="2"/>
    </row>
    <row r="52" customFormat="false" ht="15" hidden="false" customHeight="false" outlineLevel="0" collapsed="false">
      <c r="A52" s="2" t="s">
        <v>176</v>
      </c>
      <c r="B52" s="13" t="n">
        <v>7188</v>
      </c>
      <c r="C52" s="13" t="n">
        <v>5801</v>
      </c>
      <c r="D52" s="14" t="n">
        <f aca="false">C52/Summary!$B$4</f>
        <v>0.386733333333333</v>
      </c>
      <c r="E52" s="15" t="n">
        <v>0.25</v>
      </c>
      <c r="F52" s="2" t="s">
        <v>44</v>
      </c>
      <c r="G52" s="2" t="s">
        <v>44</v>
      </c>
      <c r="H52" s="2" t="str">
        <f aca="false">IF(AND(E52&gt;=0.4,E52&lt;=0.6),"Yes","No")</f>
        <v>No</v>
      </c>
      <c r="I52" s="2" t="str">
        <f aca="false">IF(AND(F52="No",G52="No",H52="Yes"),"Yes","No")</f>
        <v>No</v>
      </c>
      <c r="J52" s="2"/>
      <c r="K52" s="2"/>
    </row>
    <row r="53" customFormat="false" ht="15" hidden="false" customHeight="false" outlineLevel="0" collapsed="false">
      <c r="A53" s="2" t="s">
        <v>177</v>
      </c>
      <c r="B53" s="13" t="n">
        <v>7191</v>
      </c>
      <c r="C53" s="13" t="n">
        <v>5765</v>
      </c>
      <c r="D53" s="14" t="n">
        <f aca="false">C53/Summary!$B$4</f>
        <v>0.384333333333333</v>
      </c>
      <c r="E53" s="15" t="n">
        <v>0.75</v>
      </c>
      <c r="F53" s="2" t="s">
        <v>53</v>
      </c>
      <c r="G53" s="2" t="s">
        <v>44</v>
      </c>
      <c r="H53" s="2" t="str">
        <f aca="false">IF(AND(E53&gt;=0.4,E53&lt;=0.6),"Yes","No")</f>
        <v>No</v>
      </c>
      <c r="I53" s="2" t="str">
        <f aca="false">IF(AND(F53="No",G53="No",H53="Yes"),"Yes","No")</f>
        <v>No</v>
      </c>
      <c r="J53" s="2"/>
      <c r="K53" s="2"/>
    </row>
    <row r="54" customFormat="false" ht="15" hidden="false" customHeight="false" outlineLevel="0" collapsed="false">
      <c r="A54" s="2" t="s">
        <v>178</v>
      </c>
      <c r="B54" s="13" t="n">
        <v>7197</v>
      </c>
      <c r="C54" s="13" t="n">
        <v>5772</v>
      </c>
      <c r="D54" s="14" t="n">
        <f aca="false">C54/Summary!$B$4</f>
        <v>0.3848</v>
      </c>
      <c r="E54" s="15" t="n">
        <v>0.25</v>
      </c>
      <c r="F54" s="2" t="s">
        <v>53</v>
      </c>
      <c r="G54" s="2" t="s">
        <v>44</v>
      </c>
      <c r="H54" s="2" t="str">
        <f aca="false">IF(AND(E54&gt;=0.4,E54&lt;=0.6),"Yes","No")</f>
        <v>No</v>
      </c>
      <c r="I54" s="2" t="str">
        <f aca="false">IF(AND(F54="No",G54="No",H54="Yes"),"Yes","No")</f>
        <v>No</v>
      </c>
      <c r="J54" s="2"/>
      <c r="K54" s="2"/>
    </row>
    <row r="55" customFormat="false" ht="15" hidden="false" customHeight="false" outlineLevel="0" collapsed="false">
      <c r="A55" s="2" t="s">
        <v>179</v>
      </c>
      <c r="B55" s="13" t="n">
        <v>7198</v>
      </c>
      <c r="C55" s="13" t="n">
        <v>5760</v>
      </c>
      <c r="D55" s="14" t="n">
        <f aca="false">C55/Summary!$B$4</f>
        <v>0.384</v>
      </c>
      <c r="E55" s="15" t="n">
        <v>0.5</v>
      </c>
      <c r="F55" s="2" t="s">
        <v>53</v>
      </c>
      <c r="G55" s="2" t="s">
        <v>44</v>
      </c>
      <c r="H55" s="2" t="str">
        <f aca="false">IF(AND(E55&gt;=0.4,E55&lt;=0.6),"Yes","No")</f>
        <v>Yes</v>
      </c>
      <c r="I55" s="2" t="str">
        <f aca="false">IF(AND(F55="No",G55="No",H55="Yes"),"Yes","No")</f>
        <v>No</v>
      </c>
      <c r="J55" s="2"/>
      <c r="K55" s="2"/>
    </row>
    <row r="56" customFormat="false" ht="15" hidden="false" customHeight="false" outlineLevel="0" collapsed="false">
      <c r="A56" s="2" t="s">
        <v>180</v>
      </c>
      <c r="B56" s="13" t="n">
        <v>7200</v>
      </c>
      <c r="C56" s="13" t="n">
        <v>5741</v>
      </c>
      <c r="D56" s="14" t="n">
        <f aca="false">C56/Summary!$B$4</f>
        <v>0.382733333333333</v>
      </c>
      <c r="E56" s="15" t="n">
        <v>0.5</v>
      </c>
      <c r="F56" s="2" t="s">
        <v>44</v>
      </c>
      <c r="G56" s="2" t="s">
        <v>53</v>
      </c>
      <c r="H56" s="2" t="str">
        <f aca="false">IF(AND(E56&gt;=0.4,E56&lt;=0.6),"Yes","No")</f>
        <v>Yes</v>
      </c>
      <c r="I56" s="2" t="str">
        <f aca="false">IF(AND(F56="No",G56="No",H56="Yes"),"Yes","No")</f>
        <v>No</v>
      </c>
      <c r="J56" s="2"/>
      <c r="K56" s="2"/>
    </row>
    <row r="57" customFormat="false" ht="15" hidden="false" customHeight="false" outlineLevel="0" collapsed="false">
      <c r="A57" s="2" t="s">
        <v>181</v>
      </c>
      <c r="B57" s="13" t="n">
        <v>7201</v>
      </c>
      <c r="C57" s="13" t="n">
        <v>5763</v>
      </c>
      <c r="D57" s="14" t="n">
        <f aca="false">C57/Summary!$B$4</f>
        <v>0.3842</v>
      </c>
      <c r="E57" s="15" t="n">
        <v>0.5</v>
      </c>
      <c r="F57" s="2" t="s">
        <v>53</v>
      </c>
      <c r="G57" s="2" t="s">
        <v>44</v>
      </c>
      <c r="H57" s="2" t="str">
        <f aca="false">IF(AND(E57&gt;=0.4,E57&lt;=0.6),"Yes","No")</f>
        <v>Yes</v>
      </c>
      <c r="I57" s="2" t="str">
        <f aca="false">IF(AND(F57="No",G57="No",H57="Yes"),"Yes","No")</f>
        <v>No</v>
      </c>
      <c r="J57" s="2"/>
      <c r="K57" s="2"/>
    </row>
    <row r="58" customFormat="false" ht="15" hidden="false" customHeight="false" outlineLevel="0" collapsed="false">
      <c r="A58" s="2" t="s">
        <v>182</v>
      </c>
      <c r="B58" s="13" t="n">
        <v>7202</v>
      </c>
      <c r="C58" s="13" t="n">
        <v>5799</v>
      </c>
      <c r="D58" s="14" t="n">
        <f aca="false">C58/Summary!$B$4</f>
        <v>0.3866</v>
      </c>
      <c r="E58" s="15" t="n">
        <v>0.5</v>
      </c>
      <c r="F58" s="2" t="s">
        <v>53</v>
      </c>
      <c r="G58" s="2" t="s">
        <v>44</v>
      </c>
      <c r="H58" s="2" t="str">
        <f aca="false">IF(AND(E58&gt;=0.4,E58&lt;=0.6),"Yes","No")</f>
        <v>Yes</v>
      </c>
      <c r="I58" s="2" t="str">
        <f aca="false">IF(AND(F58="No",G58="No",H58="Yes"),"Yes","No")</f>
        <v>No</v>
      </c>
      <c r="J58" s="2"/>
      <c r="K58" s="2"/>
    </row>
    <row r="59" customFormat="false" ht="15" hidden="false" customHeight="false" outlineLevel="0" collapsed="false">
      <c r="A59" s="2" t="s">
        <v>183</v>
      </c>
      <c r="B59" s="13" t="n">
        <v>7204</v>
      </c>
      <c r="C59" s="13" t="n">
        <v>5734</v>
      </c>
      <c r="D59" s="14" t="n">
        <f aca="false">C59/Summary!$B$4</f>
        <v>0.382266666666667</v>
      </c>
      <c r="E59" s="15" t="n">
        <v>1</v>
      </c>
      <c r="F59" s="2" t="s">
        <v>53</v>
      </c>
      <c r="G59" s="2" t="s">
        <v>53</v>
      </c>
      <c r="H59" s="2" t="str">
        <f aca="false">IF(AND(E59&gt;=0.4,E59&lt;=0.6),"Yes","No")</f>
        <v>No</v>
      </c>
      <c r="I59" s="2" t="str">
        <f aca="false">IF(AND(F59="No",G59="No",H59="Yes"),"Yes","No")</f>
        <v>No</v>
      </c>
      <c r="J59" s="2"/>
      <c r="K59" s="2"/>
    </row>
    <row r="60" customFormat="false" ht="15" hidden="false" customHeight="false" outlineLevel="0" collapsed="false">
      <c r="A60" s="2" t="s">
        <v>184</v>
      </c>
      <c r="B60" s="13" t="n">
        <v>7207</v>
      </c>
      <c r="C60" s="13" t="n">
        <v>5799</v>
      </c>
      <c r="D60" s="14" t="n">
        <f aca="false">C60/Summary!$B$4</f>
        <v>0.3866</v>
      </c>
      <c r="E60" s="15" t="n">
        <v>0.75</v>
      </c>
      <c r="F60" s="2" t="s">
        <v>53</v>
      </c>
      <c r="G60" s="2" t="s">
        <v>44</v>
      </c>
      <c r="H60" s="2" t="str">
        <f aca="false">IF(AND(E60&gt;=0.4,E60&lt;=0.6),"Yes","No")</f>
        <v>No</v>
      </c>
      <c r="I60" s="2" t="str">
        <f aca="false">IF(AND(F60="No",G60="No",H60="Yes"),"Yes","No")</f>
        <v>No</v>
      </c>
      <c r="J60" s="2"/>
      <c r="K60" s="2"/>
    </row>
    <row r="61" customFormat="false" ht="15" hidden="false" customHeight="false" outlineLevel="0" collapsed="false">
      <c r="A61" s="2" t="s">
        <v>185</v>
      </c>
      <c r="B61" s="13" t="n">
        <v>7208</v>
      </c>
      <c r="C61" s="13" t="n">
        <v>5760</v>
      </c>
      <c r="D61" s="14" t="n">
        <f aca="false">C61/Summary!$B$4</f>
        <v>0.384</v>
      </c>
      <c r="E61" s="15" t="n">
        <v>0.75</v>
      </c>
      <c r="F61" s="2" t="s">
        <v>53</v>
      </c>
      <c r="G61" s="2" t="s">
        <v>44</v>
      </c>
      <c r="H61" s="2" t="str">
        <f aca="false">IF(AND(E61&gt;=0.4,E61&lt;=0.6),"Yes","No")</f>
        <v>No</v>
      </c>
      <c r="I61" s="2" t="str">
        <f aca="false">IF(AND(F61="No",G61="No",H61="Yes"),"Yes","No")</f>
        <v>No</v>
      </c>
      <c r="J61" s="2"/>
      <c r="K61" s="2"/>
    </row>
    <row r="62" customFormat="false" ht="15" hidden="false" customHeight="false" outlineLevel="0" collapsed="false">
      <c r="A62" s="2" t="s">
        <v>186</v>
      </c>
      <c r="B62" s="13" t="n">
        <v>7215</v>
      </c>
      <c r="C62" s="13" t="n">
        <v>5820</v>
      </c>
      <c r="D62" s="14" t="n">
        <f aca="false">C62/Summary!$B$4</f>
        <v>0.388</v>
      </c>
      <c r="E62" s="15" t="n">
        <v>0.75</v>
      </c>
      <c r="F62" s="2" t="s">
        <v>44</v>
      </c>
      <c r="G62" s="2" t="s">
        <v>44</v>
      </c>
      <c r="H62" s="2" t="str">
        <f aca="false">IF(AND(E62&gt;=0.4,E62&lt;=0.6),"Yes","No")</f>
        <v>No</v>
      </c>
      <c r="I62" s="2" t="str">
        <f aca="false">IF(AND(F62="No",G62="No",H62="Yes"),"Yes","No")</f>
        <v>No</v>
      </c>
      <c r="J62" s="2"/>
      <c r="K62" s="2"/>
    </row>
    <row r="63" customFormat="false" ht="15" hidden="false" customHeight="false" outlineLevel="0" collapsed="false">
      <c r="A63" s="2" t="s">
        <v>187</v>
      </c>
      <c r="B63" s="13" t="n">
        <v>7222</v>
      </c>
      <c r="C63" s="13" t="n">
        <v>5806</v>
      </c>
      <c r="D63" s="14" t="n">
        <f aca="false">C63/Summary!$B$4</f>
        <v>0.387066666666667</v>
      </c>
      <c r="E63" s="15" t="n">
        <v>0</v>
      </c>
      <c r="F63" s="2" t="s">
        <v>53</v>
      </c>
      <c r="G63" s="2" t="s">
        <v>44</v>
      </c>
      <c r="H63" s="2" t="str">
        <f aca="false">IF(AND(E63&gt;=0.4,E63&lt;=0.6),"Yes","No")</f>
        <v>No</v>
      </c>
      <c r="I63" s="2" t="str">
        <f aca="false">IF(AND(F63="No",G63="No",H63="Yes"),"Yes","No")</f>
        <v>No</v>
      </c>
      <c r="J63" s="2"/>
      <c r="K63" s="2"/>
    </row>
    <row r="64" customFormat="false" ht="15" hidden="false" customHeight="false" outlineLevel="0" collapsed="false">
      <c r="A64" s="2" t="s">
        <v>188</v>
      </c>
      <c r="B64" s="13" t="n">
        <v>7228</v>
      </c>
      <c r="C64" s="13" t="n">
        <v>5551</v>
      </c>
      <c r="D64" s="14" t="n">
        <f aca="false">C64/Summary!$B$4</f>
        <v>0.370066666666667</v>
      </c>
      <c r="E64" s="15" t="n">
        <v>0.5</v>
      </c>
      <c r="F64" s="2" t="s">
        <v>44</v>
      </c>
      <c r="G64" s="2" t="s">
        <v>53</v>
      </c>
      <c r="H64" s="2" t="str">
        <f aca="false">IF(AND(E64&gt;=0.4,E64&lt;=0.6),"Yes","No")</f>
        <v>Yes</v>
      </c>
      <c r="I64" s="2" t="str">
        <f aca="false">IF(AND(F64="No",G64="No",H64="Yes"),"Yes","No")</f>
        <v>No</v>
      </c>
      <c r="J64" s="2"/>
      <c r="K64" s="2"/>
    </row>
    <row r="65" customFormat="false" ht="15" hidden="false" customHeight="false" outlineLevel="0" collapsed="false">
      <c r="A65" s="2" t="s">
        <v>189</v>
      </c>
      <c r="B65" s="13" t="n">
        <v>7229</v>
      </c>
      <c r="C65" s="13" t="n">
        <v>5811</v>
      </c>
      <c r="D65" s="14" t="n">
        <f aca="false">C65/Summary!$B$4</f>
        <v>0.3874</v>
      </c>
      <c r="E65" s="15" t="n">
        <v>0.75</v>
      </c>
      <c r="F65" s="2" t="s">
        <v>53</v>
      </c>
      <c r="G65" s="2" t="s">
        <v>44</v>
      </c>
      <c r="H65" s="2" t="str">
        <f aca="false">IF(AND(E65&gt;=0.4,E65&lt;=0.6),"Yes","No")</f>
        <v>No</v>
      </c>
      <c r="I65" s="2" t="str">
        <f aca="false">IF(AND(F65="No",G65="No",H65="Yes"),"Yes","No")</f>
        <v>No</v>
      </c>
      <c r="J65" s="2"/>
      <c r="K65" s="2"/>
    </row>
    <row r="66" customFormat="false" ht="15" hidden="false" customHeight="false" outlineLevel="0" collapsed="false">
      <c r="A66" s="2" t="s">
        <v>190</v>
      </c>
      <c r="B66" s="13" t="n">
        <v>7229</v>
      </c>
      <c r="C66" s="13" t="n">
        <v>5763</v>
      </c>
      <c r="D66" s="14" t="n">
        <f aca="false">C66/Summary!$B$4</f>
        <v>0.3842</v>
      </c>
      <c r="E66" s="15" t="n">
        <v>0.5</v>
      </c>
      <c r="F66" s="2" t="s">
        <v>53</v>
      </c>
      <c r="G66" s="2" t="s">
        <v>44</v>
      </c>
      <c r="H66" s="2" t="str">
        <f aca="false">IF(AND(E66&gt;=0.4,E66&lt;=0.6),"Yes","No")</f>
        <v>Yes</v>
      </c>
      <c r="I66" s="2" t="str">
        <f aca="false">IF(AND(F66="No",G66="No",H66="Yes"),"Yes","No")</f>
        <v>No</v>
      </c>
      <c r="J66" s="2"/>
      <c r="K66" s="2"/>
    </row>
    <row r="67" customFormat="false" ht="15" hidden="false" customHeight="false" outlineLevel="0" collapsed="false">
      <c r="A67" s="2" t="s">
        <v>191</v>
      </c>
      <c r="B67" s="13" t="n">
        <v>7230</v>
      </c>
      <c r="C67" s="13" t="n">
        <v>4588</v>
      </c>
      <c r="D67" s="14" t="n">
        <f aca="false">C67/Summary!$B$4</f>
        <v>0.305866666666667</v>
      </c>
      <c r="E67" s="15" t="n">
        <v>1</v>
      </c>
      <c r="F67" s="2" t="s">
        <v>53</v>
      </c>
      <c r="G67" s="2" t="s">
        <v>53</v>
      </c>
      <c r="H67" s="2" t="str">
        <f aca="false">IF(AND(E67&gt;=0.4,E67&lt;=0.6),"Yes","No")</f>
        <v>No</v>
      </c>
      <c r="I67" s="2" t="str">
        <f aca="false">IF(AND(F67="No",G67="No",H67="Yes"),"Yes","No")</f>
        <v>No</v>
      </c>
      <c r="J67" s="2"/>
      <c r="K67" s="2"/>
    </row>
    <row r="68" customFormat="false" ht="15" hidden="false" customHeight="false" outlineLevel="0" collapsed="false">
      <c r="A68" s="2" t="s">
        <v>192</v>
      </c>
      <c r="B68" s="13" t="n">
        <v>7232</v>
      </c>
      <c r="C68" s="13" t="n">
        <v>5734</v>
      </c>
      <c r="D68" s="14" t="n">
        <f aca="false">C68/Summary!$B$4</f>
        <v>0.382266666666667</v>
      </c>
      <c r="E68" s="15" t="n">
        <v>0.75</v>
      </c>
      <c r="F68" s="2" t="s">
        <v>44</v>
      </c>
      <c r="G68" s="2" t="s">
        <v>53</v>
      </c>
      <c r="H68" s="2" t="str">
        <f aca="false">IF(AND(E68&gt;=0.4,E68&lt;=0.6),"Yes","No")</f>
        <v>No</v>
      </c>
      <c r="I68" s="2" t="str">
        <f aca="false">IF(AND(F68="No",G68="No",H68="Yes"),"Yes","No")</f>
        <v>No</v>
      </c>
      <c r="J68" s="2"/>
      <c r="K68" s="2"/>
    </row>
    <row r="69" customFormat="false" ht="15" hidden="false" customHeight="false" outlineLevel="0" collapsed="false">
      <c r="A69" s="2" t="s">
        <v>193</v>
      </c>
      <c r="B69" s="13" t="n">
        <v>7234</v>
      </c>
      <c r="C69" s="13" t="n">
        <v>5706</v>
      </c>
      <c r="D69" s="14" t="n">
        <f aca="false">C69/Summary!$B$4</f>
        <v>0.3804</v>
      </c>
      <c r="E69" s="15" t="n">
        <v>1</v>
      </c>
      <c r="F69" s="2" t="s">
        <v>53</v>
      </c>
      <c r="G69" s="2" t="s">
        <v>53</v>
      </c>
      <c r="H69" s="2" t="str">
        <f aca="false">IF(AND(E69&gt;=0.4,E69&lt;=0.6),"Yes","No")</f>
        <v>No</v>
      </c>
      <c r="I69" s="2" t="str">
        <f aca="false">IF(AND(F69="No",G69="No",H69="Yes"),"Yes","No")</f>
        <v>No</v>
      </c>
      <c r="J69" s="2"/>
      <c r="K69" s="2"/>
    </row>
    <row r="70" customFormat="false" ht="15" hidden="false" customHeight="false" outlineLevel="0" collapsed="false">
      <c r="A70" s="2" t="s">
        <v>194</v>
      </c>
      <c r="B70" s="13" t="n">
        <v>7237</v>
      </c>
      <c r="C70" s="13" t="n">
        <v>5785</v>
      </c>
      <c r="D70" s="14" t="n">
        <f aca="false">C70/Summary!$B$4</f>
        <v>0.385666666666667</v>
      </c>
      <c r="E70" s="15" t="n">
        <v>0.25</v>
      </c>
      <c r="F70" s="2" t="s">
        <v>53</v>
      </c>
      <c r="G70" s="2" t="s">
        <v>44</v>
      </c>
      <c r="H70" s="2" t="str">
        <f aca="false">IF(AND(E70&gt;=0.4,E70&lt;=0.6),"Yes","No")</f>
        <v>No</v>
      </c>
      <c r="I70" s="2" t="str">
        <f aca="false">IF(AND(F70="No",G70="No",H70="Yes"),"Yes","No")</f>
        <v>No</v>
      </c>
      <c r="J70" s="2"/>
      <c r="K70" s="2"/>
    </row>
    <row r="71" customFormat="false" ht="15" hidden="false" customHeight="false" outlineLevel="0" collapsed="false">
      <c r="A71" s="2" t="s">
        <v>195</v>
      </c>
      <c r="B71" s="13" t="n">
        <v>7237</v>
      </c>
      <c r="C71" s="13" t="n">
        <v>5759</v>
      </c>
      <c r="D71" s="14" t="n">
        <f aca="false">C71/Summary!$B$4</f>
        <v>0.383933333333333</v>
      </c>
      <c r="E71" s="15" t="n">
        <v>0.75</v>
      </c>
      <c r="F71" s="2" t="s">
        <v>53</v>
      </c>
      <c r="G71" s="2" t="s">
        <v>53</v>
      </c>
      <c r="H71" s="2" t="str">
        <f aca="false">IF(AND(E71&gt;=0.4,E71&lt;=0.6),"Yes","No")</f>
        <v>No</v>
      </c>
      <c r="I71" s="2" t="str">
        <f aca="false">IF(AND(F71="No",G71="No",H71="Yes"),"Yes","No")</f>
        <v>No</v>
      </c>
      <c r="J71" s="2"/>
      <c r="K71" s="2"/>
    </row>
    <row r="72" customFormat="false" ht="15" hidden="false" customHeight="false" outlineLevel="0" collapsed="false">
      <c r="A72" s="2" t="s">
        <v>196</v>
      </c>
      <c r="B72" s="13" t="n">
        <v>7237</v>
      </c>
      <c r="C72" s="13" t="n">
        <v>5748</v>
      </c>
      <c r="D72" s="14" t="n">
        <f aca="false">C72/Summary!$B$4</f>
        <v>0.3832</v>
      </c>
      <c r="E72" s="15" t="n">
        <v>0.25</v>
      </c>
      <c r="F72" s="2" t="s">
        <v>44</v>
      </c>
      <c r="G72" s="2" t="s">
        <v>53</v>
      </c>
      <c r="H72" s="2" t="str">
        <f aca="false">IF(AND(E72&gt;=0.4,E72&lt;=0.6),"Yes","No")</f>
        <v>No</v>
      </c>
      <c r="I72" s="2" t="str">
        <f aca="false">IF(AND(F72="No",G72="No",H72="Yes"),"Yes","No")</f>
        <v>No</v>
      </c>
      <c r="J72" s="2"/>
      <c r="K72" s="2"/>
    </row>
    <row r="73" customFormat="false" ht="15" hidden="false" customHeight="false" outlineLevel="0" collapsed="false">
      <c r="A73" s="2" t="s">
        <v>197</v>
      </c>
      <c r="B73" s="13" t="n">
        <v>7240</v>
      </c>
      <c r="C73" s="13" t="n">
        <v>5506</v>
      </c>
      <c r="D73" s="14" t="n">
        <f aca="false">C73/Summary!$B$4</f>
        <v>0.367066666666667</v>
      </c>
      <c r="E73" s="15" t="n">
        <v>0</v>
      </c>
      <c r="F73" s="2" t="s">
        <v>44</v>
      </c>
      <c r="G73" s="2" t="s">
        <v>53</v>
      </c>
      <c r="H73" s="2" t="str">
        <f aca="false">IF(AND(E73&gt;=0.4,E73&lt;=0.6),"Yes","No")</f>
        <v>No</v>
      </c>
      <c r="I73" s="2" t="str">
        <f aca="false">IF(AND(F73="No",G73="No",H73="Yes"),"Yes","No")</f>
        <v>No</v>
      </c>
      <c r="J73" s="2"/>
      <c r="K73" s="2"/>
    </row>
    <row r="74" customFormat="false" ht="15" hidden="false" customHeight="false" outlineLevel="0" collapsed="false">
      <c r="A74" s="2" t="s">
        <v>198</v>
      </c>
      <c r="B74" s="13" t="n">
        <v>7241</v>
      </c>
      <c r="C74" s="13" t="n">
        <v>5818</v>
      </c>
      <c r="D74" s="14" t="n">
        <f aca="false">C74/Summary!$B$4</f>
        <v>0.387866666666667</v>
      </c>
      <c r="E74" s="15" t="n">
        <v>0.5</v>
      </c>
      <c r="F74" s="2" t="s">
        <v>53</v>
      </c>
      <c r="G74" s="2" t="s">
        <v>44</v>
      </c>
      <c r="H74" s="2" t="str">
        <f aca="false">IF(AND(E74&gt;=0.4,E74&lt;=0.6),"Yes","No")</f>
        <v>Yes</v>
      </c>
      <c r="I74" s="2" t="str">
        <f aca="false">IF(AND(F74="No",G74="No",H74="Yes"),"Yes","No")</f>
        <v>No</v>
      </c>
      <c r="J74" s="2"/>
      <c r="K74" s="2"/>
    </row>
    <row r="75" customFormat="false" ht="15" hidden="false" customHeight="false" outlineLevel="0" collapsed="false">
      <c r="A75" s="2" t="s">
        <v>199</v>
      </c>
      <c r="B75" s="13" t="n">
        <v>7241</v>
      </c>
      <c r="C75" s="13" t="n">
        <v>5745</v>
      </c>
      <c r="D75" s="14" t="n">
        <f aca="false">C75/Summary!$B$4</f>
        <v>0.383</v>
      </c>
      <c r="E75" s="15" t="n">
        <v>0.75</v>
      </c>
      <c r="F75" s="2" t="s">
        <v>53</v>
      </c>
      <c r="G75" s="2" t="s">
        <v>53</v>
      </c>
      <c r="H75" s="2" t="str">
        <f aca="false">IF(AND(E75&gt;=0.4,E75&lt;=0.6),"Yes","No")</f>
        <v>No</v>
      </c>
      <c r="I75" s="2" t="str">
        <f aca="false">IF(AND(F75="No",G75="No",H75="Yes"),"Yes","No")</f>
        <v>No</v>
      </c>
      <c r="J75" s="2"/>
      <c r="K75" s="2"/>
    </row>
    <row r="76" customFormat="false" ht="15" hidden="false" customHeight="false" outlineLevel="0" collapsed="false">
      <c r="A76" s="2" t="s">
        <v>200</v>
      </c>
      <c r="B76" s="13" t="n">
        <v>7243</v>
      </c>
      <c r="C76" s="13" t="n">
        <v>5753</v>
      </c>
      <c r="D76" s="14" t="n">
        <f aca="false">C76/Summary!$B$4</f>
        <v>0.383533333333333</v>
      </c>
      <c r="E76" s="15" t="n">
        <v>0.25</v>
      </c>
      <c r="F76" s="2" t="s">
        <v>44</v>
      </c>
      <c r="G76" s="2" t="s">
        <v>53</v>
      </c>
      <c r="H76" s="2" t="str">
        <f aca="false">IF(AND(E76&gt;=0.4,E76&lt;=0.6),"Yes","No")</f>
        <v>No</v>
      </c>
      <c r="I76" s="2" t="str">
        <f aca="false">IF(AND(F76="No",G76="No",H76="Yes"),"Yes","No")</f>
        <v>No</v>
      </c>
      <c r="J76" s="2"/>
      <c r="K76" s="2"/>
    </row>
    <row r="77" customFormat="false" ht="15" hidden="false" customHeight="false" outlineLevel="0" collapsed="false">
      <c r="A77" s="2" t="s">
        <v>201</v>
      </c>
      <c r="B77" s="13" t="n">
        <v>7243</v>
      </c>
      <c r="C77" s="13" t="n">
        <v>5812</v>
      </c>
      <c r="D77" s="14" t="n">
        <f aca="false">C77/Summary!$B$4</f>
        <v>0.387466666666667</v>
      </c>
      <c r="E77" s="15" t="n">
        <v>0.5</v>
      </c>
      <c r="F77" s="2" t="s">
        <v>53</v>
      </c>
      <c r="G77" s="2" t="s">
        <v>44</v>
      </c>
      <c r="H77" s="2" t="str">
        <f aca="false">IF(AND(E77&gt;=0.4,E77&lt;=0.6),"Yes","No")</f>
        <v>Yes</v>
      </c>
      <c r="I77" s="2" t="str">
        <f aca="false">IF(AND(F77="No",G77="No",H77="Yes"),"Yes","No")</f>
        <v>No</v>
      </c>
      <c r="J77" s="2"/>
      <c r="K77" s="2"/>
    </row>
    <row r="78" customFormat="false" ht="15" hidden="false" customHeight="false" outlineLevel="0" collapsed="false">
      <c r="A78" s="2" t="s">
        <v>202</v>
      </c>
      <c r="B78" s="13" t="n">
        <v>7244</v>
      </c>
      <c r="C78" s="13" t="n">
        <v>5838</v>
      </c>
      <c r="D78" s="14" t="n">
        <f aca="false">C78/Summary!$B$4</f>
        <v>0.3892</v>
      </c>
      <c r="E78" s="15" t="n">
        <v>0.25</v>
      </c>
      <c r="F78" s="2" t="s">
        <v>53</v>
      </c>
      <c r="G78" s="2" t="s">
        <v>44</v>
      </c>
      <c r="H78" s="2" t="str">
        <f aca="false">IF(AND(E78&gt;=0.4,E78&lt;=0.6),"Yes","No")</f>
        <v>No</v>
      </c>
      <c r="I78" s="2" t="str">
        <f aca="false">IF(AND(F78="No",G78="No",H78="Yes"),"Yes","No")</f>
        <v>No</v>
      </c>
      <c r="J78" s="2"/>
      <c r="K78" s="2"/>
    </row>
    <row r="79" customFormat="false" ht="15" hidden="false" customHeight="false" outlineLevel="0" collapsed="false">
      <c r="A79" s="2" t="s">
        <v>203</v>
      </c>
      <c r="B79" s="13" t="n">
        <v>7244</v>
      </c>
      <c r="C79" s="13" t="n">
        <v>5821</v>
      </c>
      <c r="D79" s="14" t="n">
        <f aca="false">C79/Summary!$B$4</f>
        <v>0.388066666666667</v>
      </c>
      <c r="E79" s="15" t="n">
        <v>0.5</v>
      </c>
      <c r="F79" s="2" t="s">
        <v>53</v>
      </c>
      <c r="G79" s="2" t="s">
        <v>44</v>
      </c>
      <c r="H79" s="2" t="str">
        <f aca="false">IF(AND(E79&gt;=0.4,E79&lt;=0.6),"Yes","No")</f>
        <v>Yes</v>
      </c>
      <c r="I79" s="2" t="str">
        <f aca="false">IF(AND(F79="No",G79="No",H79="Yes"),"Yes","No")</f>
        <v>No</v>
      </c>
      <c r="J79" s="2"/>
      <c r="K79" s="2"/>
    </row>
    <row r="80" customFormat="false" ht="15" hidden="false" customHeight="false" outlineLevel="0" collapsed="false">
      <c r="A80" s="2" t="s">
        <v>204</v>
      </c>
      <c r="B80" s="13" t="n">
        <v>7247</v>
      </c>
      <c r="C80" s="13" t="n">
        <v>5800</v>
      </c>
      <c r="D80" s="14" t="n">
        <f aca="false">C80/Summary!$B$4</f>
        <v>0.386666666666667</v>
      </c>
      <c r="E80" s="15" t="n">
        <v>1</v>
      </c>
      <c r="F80" s="2" t="s">
        <v>53</v>
      </c>
      <c r="G80" s="2" t="s">
        <v>44</v>
      </c>
      <c r="H80" s="2" t="str">
        <f aca="false">IF(AND(E80&gt;=0.4,E80&lt;=0.6),"Yes","No")</f>
        <v>No</v>
      </c>
      <c r="I80" s="2" t="str">
        <f aca="false">IF(AND(F80="No",G80="No",H80="Yes"),"Yes","No")</f>
        <v>No</v>
      </c>
      <c r="J80" s="2"/>
      <c r="K80" s="2"/>
    </row>
    <row r="81" customFormat="false" ht="15" hidden="false" customHeight="false" outlineLevel="0" collapsed="false">
      <c r="A81" s="2" t="s">
        <v>205</v>
      </c>
      <c r="B81" s="13" t="n">
        <v>7252</v>
      </c>
      <c r="C81" s="13" t="n">
        <v>5736</v>
      </c>
      <c r="D81" s="14" t="n">
        <f aca="false">C81/Summary!$B$4</f>
        <v>0.3824</v>
      </c>
      <c r="E81" s="15" t="n">
        <v>0.75</v>
      </c>
      <c r="F81" s="2" t="s">
        <v>44</v>
      </c>
      <c r="G81" s="2" t="s">
        <v>53</v>
      </c>
      <c r="H81" s="2" t="str">
        <f aca="false">IF(AND(E81&gt;=0.4,E81&lt;=0.6),"Yes","No")</f>
        <v>No</v>
      </c>
      <c r="I81" s="2" t="str">
        <f aca="false">IF(AND(F81="No",G81="No",H81="Yes"),"Yes","No")</f>
        <v>No</v>
      </c>
      <c r="J81" s="2"/>
      <c r="K81" s="2"/>
    </row>
    <row r="82" customFormat="false" ht="15" hidden="false" customHeight="false" outlineLevel="0" collapsed="false">
      <c r="A82" s="2" t="s">
        <v>206</v>
      </c>
      <c r="B82" s="13" t="n">
        <v>7253</v>
      </c>
      <c r="C82" s="13" t="n">
        <v>5758</v>
      </c>
      <c r="D82" s="14" t="n">
        <f aca="false">C82/Summary!$B$4</f>
        <v>0.383866666666667</v>
      </c>
      <c r="E82" s="15" t="n">
        <v>0.5</v>
      </c>
      <c r="F82" s="2" t="s">
        <v>53</v>
      </c>
      <c r="G82" s="2" t="s">
        <v>53</v>
      </c>
      <c r="H82" s="2" t="str">
        <f aca="false">IF(AND(E82&gt;=0.4,E82&lt;=0.6),"Yes","No")</f>
        <v>Yes</v>
      </c>
      <c r="I82" s="2" t="str">
        <f aca="false">IF(AND(F82="No",G82="No",H82="Yes"),"Yes","No")</f>
        <v>No</v>
      </c>
      <c r="J82" s="2"/>
      <c r="K82" s="2"/>
    </row>
    <row r="83" customFormat="false" ht="15" hidden="false" customHeight="false" outlineLevel="0" collapsed="false">
      <c r="A83" s="2" t="s">
        <v>207</v>
      </c>
      <c r="B83" s="13" t="n">
        <v>7253</v>
      </c>
      <c r="C83" s="13" t="n">
        <v>5847</v>
      </c>
      <c r="D83" s="14" t="n">
        <f aca="false">C83/Summary!$B$4</f>
        <v>0.3898</v>
      </c>
      <c r="E83" s="15" t="n">
        <v>0.25</v>
      </c>
      <c r="F83" s="2" t="s">
        <v>44</v>
      </c>
      <c r="G83" s="2" t="s">
        <v>44</v>
      </c>
      <c r="H83" s="2" t="str">
        <f aca="false">IF(AND(E83&gt;=0.4,E83&lt;=0.6),"Yes","No")</f>
        <v>No</v>
      </c>
      <c r="I83" s="2" t="str">
        <f aca="false">IF(AND(F83="No",G83="No",H83="Yes"),"Yes","No")</f>
        <v>No</v>
      </c>
      <c r="J83" s="2"/>
      <c r="K83" s="2"/>
    </row>
    <row r="84" customFormat="false" ht="15" hidden="false" customHeight="false" outlineLevel="0" collapsed="false">
      <c r="A84" s="2" t="s">
        <v>208</v>
      </c>
      <c r="B84" s="13" t="n">
        <v>7257</v>
      </c>
      <c r="C84" s="13" t="n">
        <v>5787</v>
      </c>
      <c r="D84" s="14" t="n">
        <f aca="false">C84/Summary!$B$4</f>
        <v>0.3858</v>
      </c>
      <c r="E84" s="15" t="n">
        <v>0.75</v>
      </c>
      <c r="F84" s="2" t="s">
        <v>44</v>
      </c>
      <c r="G84" s="2" t="s">
        <v>53</v>
      </c>
      <c r="H84" s="2" t="str">
        <f aca="false">IF(AND(E84&gt;=0.4,E84&lt;=0.6),"Yes","No")</f>
        <v>No</v>
      </c>
      <c r="I84" s="2" t="str">
        <f aca="false">IF(AND(F84="No",G84="No",H84="Yes"),"Yes","No")</f>
        <v>No</v>
      </c>
      <c r="J84" s="2"/>
      <c r="K84" s="2"/>
    </row>
    <row r="85" customFormat="false" ht="15" hidden="false" customHeight="false" outlineLevel="0" collapsed="false">
      <c r="A85" s="2" t="s">
        <v>209</v>
      </c>
      <c r="B85" s="13" t="n">
        <v>7257</v>
      </c>
      <c r="C85" s="13" t="n">
        <v>5793</v>
      </c>
      <c r="D85" s="14" t="n">
        <f aca="false">C85/Summary!$B$4</f>
        <v>0.3862</v>
      </c>
      <c r="E85" s="15" t="n">
        <v>0.5</v>
      </c>
      <c r="F85" s="2" t="s">
        <v>53</v>
      </c>
      <c r="G85" s="2" t="s">
        <v>53</v>
      </c>
      <c r="H85" s="2" t="str">
        <f aca="false">IF(AND(E85&gt;=0.4,E85&lt;=0.6),"Yes","No")</f>
        <v>Yes</v>
      </c>
      <c r="I85" s="2" t="str">
        <f aca="false">IF(AND(F85="No",G85="No",H85="Yes"),"Yes","No")</f>
        <v>No</v>
      </c>
      <c r="J85" s="2"/>
      <c r="K85" s="2"/>
    </row>
    <row r="86" customFormat="false" ht="15" hidden="false" customHeight="false" outlineLevel="0" collapsed="false">
      <c r="A86" s="2" t="s">
        <v>210</v>
      </c>
      <c r="B86" s="13" t="n">
        <v>7260</v>
      </c>
      <c r="C86" s="13" t="n">
        <v>5718</v>
      </c>
      <c r="D86" s="14" t="n">
        <f aca="false">C86/Summary!$B$4</f>
        <v>0.3812</v>
      </c>
      <c r="E86" s="15" t="n">
        <v>0.75</v>
      </c>
      <c r="F86" s="2" t="s">
        <v>53</v>
      </c>
      <c r="G86" s="2" t="s">
        <v>53</v>
      </c>
      <c r="H86" s="2" t="str">
        <f aca="false">IF(AND(E86&gt;=0.4,E86&lt;=0.6),"Yes","No")</f>
        <v>No</v>
      </c>
      <c r="I86" s="2" t="str">
        <f aca="false">IF(AND(F86="No",G86="No",H86="Yes"),"Yes","No")</f>
        <v>No</v>
      </c>
      <c r="J86" s="2"/>
      <c r="K86" s="2"/>
    </row>
    <row r="87" customFormat="false" ht="15" hidden="false" customHeight="false" outlineLevel="0" collapsed="false">
      <c r="A87" s="2" t="s">
        <v>211</v>
      </c>
      <c r="B87" s="13" t="n">
        <v>7261</v>
      </c>
      <c r="C87" s="13" t="n">
        <v>5791</v>
      </c>
      <c r="D87" s="14" t="n">
        <f aca="false">C87/Summary!$B$4</f>
        <v>0.386066666666667</v>
      </c>
      <c r="E87" s="15" t="n">
        <v>0.5</v>
      </c>
      <c r="F87" s="2" t="s">
        <v>53</v>
      </c>
      <c r="G87" s="2" t="s">
        <v>44</v>
      </c>
      <c r="H87" s="2" t="str">
        <f aca="false">IF(AND(E87&gt;=0.4,E87&lt;=0.6),"Yes","No")</f>
        <v>Yes</v>
      </c>
      <c r="I87" s="2" t="str">
        <f aca="false">IF(AND(F87="No",G87="No",H87="Yes"),"Yes","No")</f>
        <v>No</v>
      </c>
      <c r="J87" s="2"/>
      <c r="K87" s="2"/>
    </row>
    <row r="88" customFormat="false" ht="15" hidden="false" customHeight="false" outlineLevel="0" collapsed="false">
      <c r="A88" s="2" t="s">
        <v>212</v>
      </c>
      <c r="B88" s="13" t="n">
        <v>7262</v>
      </c>
      <c r="C88" s="13" t="n">
        <v>5821</v>
      </c>
      <c r="D88" s="14" t="n">
        <f aca="false">C88/Summary!$B$4</f>
        <v>0.388066666666667</v>
      </c>
      <c r="E88" s="15" t="n">
        <v>0.25</v>
      </c>
      <c r="F88" s="2" t="s">
        <v>53</v>
      </c>
      <c r="G88" s="2" t="s">
        <v>44</v>
      </c>
      <c r="H88" s="2" t="str">
        <f aca="false">IF(AND(E88&gt;=0.4,E88&lt;=0.6),"Yes","No")</f>
        <v>No</v>
      </c>
      <c r="I88" s="2" t="str">
        <f aca="false">IF(AND(F88="No",G88="No",H88="Yes"),"Yes","No")</f>
        <v>No</v>
      </c>
      <c r="J88" s="2"/>
      <c r="K88" s="2"/>
    </row>
    <row r="89" customFormat="false" ht="15" hidden="false" customHeight="false" outlineLevel="0" collapsed="false">
      <c r="A89" s="2" t="s">
        <v>213</v>
      </c>
      <c r="B89" s="13" t="n">
        <v>7263</v>
      </c>
      <c r="C89" s="13" t="n">
        <v>5535</v>
      </c>
      <c r="D89" s="14" t="n">
        <f aca="false">C89/Summary!$B$4</f>
        <v>0.369</v>
      </c>
      <c r="E89" s="15" t="n">
        <v>0.5</v>
      </c>
      <c r="F89" s="2" t="s">
        <v>44</v>
      </c>
      <c r="G89" s="2" t="s">
        <v>53</v>
      </c>
      <c r="H89" s="2" t="str">
        <f aca="false">IF(AND(E89&gt;=0.4,E89&lt;=0.6),"Yes","No")</f>
        <v>Yes</v>
      </c>
      <c r="I89" s="2" t="str">
        <f aca="false">IF(AND(F89="No",G89="No",H89="Yes"),"Yes","No")</f>
        <v>No</v>
      </c>
      <c r="J89" s="2"/>
      <c r="K89" s="2"/>
    </row>
    <row r="90" customFormat="false" ht="15" hidden="false" customHeight="false" outlineLevel="0" collapsed="false">
      <c r="A90" s="2" t="s">
        <v>214</v>
      </c>
      <c r="B90" s="13" t="n">
        <v>7264</v>
      </c>
      <c r="C90" s="13" t="n">
        <v>5829</v>
      </c>
      <c r="D90" s="14" t="n">
        <f aca="false">C90/Summary!$B$4</f>
        <v>0.3886</v>
      </c>
      <c r="E90" s="15" t="n">
        <v>0.75</v>
      </c>
      <c r="F90" s="2" t="s">
        <v>53</v>
      </c>
      <c r="G90" s="2" t="s">
        <v>44</v>
      </c>
      <c r="H90" s="2" t="str">
        <f aca="false">IF(AND(E90&gt;=0.4,E90&lt;=0.6),"Yes","No")</f>
        <v>No</v>
      </c>
      <c r="I90" s="2" t="str">
        <f aca="false">IF(AND(F90="No",G90="No",H90="Yes"),"Yes","No")</f>
        <v>No</v>
      </c>
      <c r="J90" s="2"/>
      <c r="K90" s="2"/>
    </row>
    <row r="91" customFormat="false" ht="15" hidden="false" customHeight="false" outlineLevel="0" collapsed="false">
      <c r="A91" s="2" t="s">
        <v>215</v>
      </c>
      <c r="B91" s="13" t="n">
        <v>7264</v>
      </c>
      <c r="C91" s="13" t="n">
        <v>5792</v>
      </c>
      <c r="D91" s="14" t="n">
        <f aca="false">C91/Summary!$B$4</f>
        <v>0.386133333333333</v>
      </c>
      <c r="E91" s="15" t="n">
        <v>0.25</v>
      </c>
      <c r="F91" s="2" t="s">
        <v>44</v>
      </c>
      <c r="G91" s="2" t="s">
        <v>44</v>
      </c>
      <c r="H91" s="2" t="str">
        <f aca="false">IF(AND(E91&gt;=0.4,E91&lt;=0.6),"Yes","No")</f>
        <v>No</v>
      </c>
      <c r="I91" s="2" t="str">
        <f aca="false">IF(AND(F91="No",G91="No",H91="Yes"),"Yes","No")</f>
        <v>No</v>
      </c>
      <c r="J91" s="2"/>
      <c r="K91" s="2"/>
    </row>
    <row r="92" customFormat="false" ht="15" hidden="false" customHeight="false" outlineLevel="0" collapsed="false">
      <c r="A92" s="2" t="s">
        <v>216</v>
      </c>
      <c r="B92" s="13" t="n">
        <v>7264</v>
      </c>
      <c r="C92" s="13" t="n">
        <v>5729</v>
      </c>
      <c r="D92" s="14" t="n">
        <f aca="false">C92/Summary!$B$4</f>
        <v>0.381933333333333</v>
      </c>
      <c r="E92" s="15" t="n">
        <v>0.5</v>
      </c>
      <c r="F92" s="2" t="s">
        <v>44</v>
      </c>
      <c r="G92" s="2" t="s">
        <v>53</v>
      </c>
      <c r="H92" s="2" t="str">
        <f aca="false">IF(AND(E92&gt;=0.4,E92&lt;=0.6),"Yes","No")</f>
        <v>Yes</v>
      </c>
      <c r="I92" s="2" t="str">
        <f aca="false">IF(AND(F92="No",G92="No",H92="Yes"),"Yes","No")</f>
        <v>No</v>
      </c>
      <c r="J92" s="2"/>
      <c r="K92" s="2"/>
    </row>
    <row r="93" customFormat="false" ht="15" hidden="false" customHeight="false" outlineLevel="0" collapsed="false">
      <c r="A93" s="2" t="s">
        <v>217</v>
      </c>
      <c r="B93" s="13" t="n">
        <v>7266</v>
      </c>
      <c r="C93" s="13" t="n">
        <v>5804</v>
      </c>
      <c r="D93" s="14" t="n">
        <f aca="false">C93/Summary!$B$4</f>
        <v>0.386933333333333</v>
      </c>
      <c r="E93" s="15" t="n">
        <v>0.75</v>
      </c>
      <c r="F93" s="2" t="s">
        <v>53</v>
      </c>
      <c r="G93" s="2" t="s">
        <v>44</v>
      </c>
      <c r="H93" s="2" t="str">
        <f aca="false">IF(AND(E93&gt;=0.4,E93&lt;=0.6),"Yes","No")</f>
        <v>No</v>
      </c>
      <c r="I93" s="2" t="str">
        <f aca="false">IF(AND(F93="No",G93="No",H93="Yes"),"Yes","No")</f>
        <v>No</v>
      </c>
      <c r="J93" s="2"/>
      <c r="K93" s="2"/>
    </row>
    <row r="94" customFormat="false" ht="15" hidden="false" customHeight="false" outlineLevel="0" collapsed="false">
      <c r="A94" s="2" t="s">
        <v>218</v>
      </c>
      <c r="B94" s="13" t="n">
        <v>7267</v>
      </c>
      <c r="C94" s="13" t="n">
        <v>5736</v>
      </c>
      <c r="D94" s="14" t="n">
        <f aca="false">C94/Summary!$B$4</f>
        <v>0.3824</v>
      </c>
      <c r="E94" s="15" t="n">
        <v>0</v>
      </c>
      <c r="F94" s="2" t="s">
        <v>53</v>
      </c>
      <c r="G94" s="2" t="s">
        <v>53</v>
      </c>
      <c r="H94" s="2" t="str">
        <f aca="false">IF(AND(E94&gt;=0.4,E94&lt;=0.6),"Yes","No")</f>
        <v>No</v>
      </c>
      <c r="I94" s="2" t="str">
        <f aca="false">IF(AND(F94="No",G94="No",H94="Yes"),"Yes","No")</f>
        <v>No</v>
      </c>
      <c r="J94" s="2"/>
      <c r="K94" s="2"/>
    </row>
    <row r="95" customFormat="false" ht="15" hidden="false" customHeight="false" outlineLevel="0" collapsed="false">
      <c r="A95" s="2" t="s">
        <v>219</v>
      </c>
      <c r="B95" s="13" t="n">
        <v>7268</v>
      </c>
      <c r="C95" s="13" t="n">
        <v>5841</v>
      </c>
      <c r="D95" s="14" t="n">
        <f aca="false">C95/Summary!$B$4</f>
        <v>0.3894</v>
      </c>
      <c r="E95" s="15" t="n">
        <v>0.25</v>
      </c>
      <c r="F95" s="2" t="s">
        <v>44</v>
      </c>
      <c r="G95" s="2" t="s">
        <v>44</v>
      </c>
      <c r="H95" s="2" t="str">
        <f aca="false">IF(AND(E95&gt;=0.4,E95&lt;=0.6),"Yes","No")</f>
        <v>No</v>
      </c>
      <c r="I95" s="2" t="str">
        <f aca="false">IF(AND(F95="No",G95="No",H95="Yes"),"Yes","No")</f>
        <v>No</v>
      </c>
      <c r="J95" s="2"/>
      <c r="K95" s="2"/>
    </row>
    <row r="96" customFormat="false" ht="15" hidden="false" customHeight="false" outlineLevel="0" collapsed="false">
      <c r="A96" s="2" t="s">
        <v>220</v>
      </c>
      <c r="B96" s="13" t="n">
        <v>7269</v>
      </c>
      <c r="C96" s="13" t="n">
        <v>5834</v>
      </c>
      <c r="D96" s="14" t="n">
        <f aca="false">C96/Summary!$B$4</f>
        <v>0.388933333333333</v>
      </c>
      <c r="E96" s="15" t="n">
        <v>0.25</v>
      </c>
      <c r="F96" s="2" t="s">
        <v>44</v>
      </c>
      <c r="G96" s="2" t="s">
        <v>44</v>
      </c>
      <c r="H96" s="2" t="str">
        <f aca="false">IF(AND(E96&gt;=0.4,E96&lt;=0.6),"Yes","No")</f>
        <v>No</v>
      </c>
      <c r="I96" s="2" t="str">
        <f aca="false">IF(AND(F96="No",G96="No",H96="Yes"),"Yes","No")</f>
        <v>No</v>
      </c>
      <c r="J96" s="2"/>
      <c r="K96" s="2"/>
    </row>
    <row r="97" customFormat="false" ht="15" hidden="false" customHeight="false" outlineLevel="0" collapsed="false">
      <c r="A97" s="2" t="s">
        <v>221</v>
      </c>
      <c r="B97" s="13" t="n">
        <v>7269</v>
      </c>
      <c r="C97" s="13" t="n">
        <v>5776</v>
      </c>
      <c r="D97" s="14" t="n">
        <f aca="false">C97/Summary!$B$4</f>
        <v>0.385066666666667</v>
      </c>
      <c r="E97" s="15" t="n">
        <v>0</v>
      </c>
      <c r="F97" s="2" t="s">
        <v>53</v>
      </c>
      <c r="G97" s="2" t="s">
        <v>44</v>
      </c>
      <c r="H97" s="2" t="str">
        <f aca="false">IF(AND(E97&gt;=0.4,E97&lt;=0.6),"Yes","No")</f>
        <v>No</v>
      </c>
      <c r="I97" s="2" t="str">
        <f aca="false">IF(AND(F97="No",G97="No",H97="Yes"),"Yes","No")</f>
        <v>No</v>
      </c>
      <c r="J97" s="2"/>
      <c r="K97" s="2"/>
    </row>
    <row r="98" customFormat="false" ht="15" hidden="false" customHeight="false" outlineLevel="0" collapsed="false">
      <c r="A98" s="2" t="s">
        <v>222</v>
      </c>
      <c r="B98" s="13" t="n">
        <v>7269</v>
      </c>
      <c r="C98" s="13" t="n">
        <v>5856</v>
      </c>
      <c r="D98" s="14" t="n">
        <f aca="false">C98/Summary!$B$4</f>
        <v>0.3904</v>
      </c>
      <c r="E98" s="15" t="n">
        <v>0.5</v>
      </c>
      <c r="F98" s="2" t="s">
        <v>53</v>
      </c>
      <c r="G98" s="2" t="s">
        <v>44</v>
      </c>
      <c r="H98" s="2" t="str">
        <f aca="false">IF(AND(E98&gt;=0.4,E98&lt;=0.6),"Yes","No")</f>
        <v>Yes</v>
      </c>
      <c r="I98" s="2" t="str">
        <f aca="false">IF(AND(F98="No",G98="No",H98="Yes"),"Yes","No")</f>
        <v>No</v>
      </c>
      <c r="J98" s="2"/>
      <c r="K98" s="2"/>
    </row>
    <row r="99" customFormat="false" ht="15" hidden="false" customHeight="false" outlineLevel="0" collapsed="false">
      <c r="A99" s="2" t="s">
        <v>223</v>
      </c>
      <c r="B99" s="13" t="n">
        <v>7272</v>
      </c>
      <c r="C99" s="13" t="n">
        <v>5847</v>
      </c>
      <c r="D99" s="14" t="n">
        <f aca="false">C99/Summary!$B$4</f>
        <v>0.3898</v>
      </c>
      <c r="E99" s="15" t="n">
        <v>0.25</v>
      </c>
      <c r="F99" s="2" t="s">
        <v>53</v>
      </c>
      <c r="G99" s="2" t="s">
        <v>44</v>
      </c>
      <c r="H99" s="2" t="str">
        <f aca="false">IF(AND(E99&gt;=0.4,E99&lt;=0.6),"Yes","No")</f>
        <v>No</v>
      </c>
      <c r="I99" s="2" t="str">
        <f aca="false">IF(AND(F99="No",G99="No",H99="Yes"),"Yes","No")</f>
        <v>No</v>
      </c>
      <c r="J99" s="2"/>
      <c r="K99" s="2"/>
    </row>
    <row r="100" customFormat="false" ht="15" hidden="false" customHeight="false" outlineLevel="0" collapsed="false">
      <c r="A100" s="2" t="s">
        <v>224</v>
      </c>
      <c r="B100" s="13" t="n">
        <v>7273</v>
      </c>
      <c r="C100" s="13" t="n">
        <v>5789</v>
      </c>
      <c r="D100" s="14" t="n">
        <f aca="false">C100/Summary!$B$4</f>
        <v>0.385933333333333</v>
      </c>
      <c r="E100" s="15" t="n">
        <v>0.75</v>
      </c>
      <c r="F100" s="2" t="s">
        <v>44</v>
      </c>
      <c r="G100" s="2" t="s">
        <v>44</v>
      </c>
      <c r="H100" s="2" t="str">
        <f aca="false">IF(AND(E100&gt;=0.4,E100&lt;=0.6),"Yes","No")</f>
        <v>No</v>
      </c>
      <c r="I100" s="2" t="str">
        <f aca="false">IF(AND(F100="No",G100="No",H100="Yes"),"Yes","No")</f>
        <v>No</v>
      </c>
      <c r="J100" s="2"/>
      <c r="K100" s="2"/>
    </row>
    <row r="101" customFormat="false" ht="15" hidden="false" customHeight="false" outlineLevel="0" collapsed="false">
      <c r="A101" s="2" t="s">
        <v>225</v>
      </c>
      <c r="B101" s="13" t="n">
        <v>7274</v>
      </c>
      <c r="C101" s="13" t="n">
        <v>5821</v>
      </c>
      <c r="D101" s="14" t="n">
        <f aca="false">C101/Summary!$B$4</f>
        <v>0.388066666666667</v>
      </c>
      <c r="E101" s="15" t="n">
        <v>0</v>
      </c>
      <c r="F101" s="2" t="s">
        <v>53</v>
      </c>
      <c r="G101" s="2" t="s">
        <v>44</v>
      </c>
      <c r="H101" s="2" t="str">
        <f aca="false">IF(AND(E101&gt;=0.4,E101&lt;=0.6),"Yes","No")</f>
        <v>No</v>
      </c>
      <c r="I101" s="2" t="str">
        <f aca="false">IF(AND(F101="No",G101="No",H101="Yes"),"Yes","No")</f>
        <v>No</v>
      </c>
      <c r="J101" s="2"/>
      <c r="K101" s="2"/>
    </row>
    <row r="102" customFormat="false" ht="15" hidden="false" customHeight="false" outlineLevel="0" collapsed="false">
      <c r="A102" s="2" t="s">
        <v>226</v>
      </c>
      <c r="B102" s="13" t="n">
        <v>7274</v>
      </c>
      <c r="C102" s="13" t="n">
        <v>5829</v>
      </c>
      <c r="D102" s="14" t="n">
        <f aca="false">C102/Summary!$B$4</f>
        <v>0.3886</v>
      </c>
      <c r="E102" s="15" t="n">
        <v>0.25</v>
      </c>
      <c r="F102" s="2" t="s">
        <v>53</v>
      </c>
      <c r="G102" s="2" t="s">
        <v>44</v>
      </c>
      <c r="H102" s="2" t="str">
        <f aca="false">IF(AND(E102&gt;=0.4,E102&lt;=0.6),"Yes","No")</f>
        <v>No</v>
      </c>
      <c r="I102" s="2" t="str">
        <f aca="false">IF(AND(F102="No",G102="No",H102="Yes"),"Yes","No")</f>
        <v>No</v>
      </c>
      <c r="J102" s="2"/>
      <c r="K102" s="2"/>
    </row>
    <row r="103" customFormat="false" ht="15" hidden="false" customHeight="false" outlineLevel="0" collapsed="false">
      <c r="A103" s="2" t="s">
        <v>227</v>
      </c>
      <c r="B103" s="13" t="n">
        <v>7274</v>
      </c>
      <c r="C103" s="13" t="n">
        <v>5820</v>
      </c>
      <c r="D103" s="14" t="n">
        <f aca="false">C103/Summary!$B$4</f>
        <v>0.388</v>
      </c>
      <c r="E103" s="15" t="n">
        <v>0.75</v>
      </c>
      <c r="F103" s="2" t="s">
        <v>44</v>
      </c>
      <c r="G103" s="2" t="s">
        <v>44</v>
      </c>
      <c r="H103" s="2" t="str">
        <f aca="false">IF(AND(E103&gt;=0.4,E103&lt;=0.6),"Yes","No")</f>
        <v>No</v>
      </c>
      <c r="I103" s="2" t="str">
        <f aca="false">IF(AND(F103="No",G103="No",H103="Yes"),"Yes","No")</f>
        <v>No</v>
      </c>
      <c r="J103" s="2"/>
      <c r="K103" s="2"/>
    </row>
    <row r="104" customFormat="false" ht="15" hidden="false" customHeight="false" outlineLevel="0" collapsed="false">
      <c r="A104" s="2" t="s">
        <v>228</v>
      </c>
      <c r="B104" s="13" t="n">
        <v>7277</v>
      </c>
      <c r="C104" s="13" t="n">
        <v>5744</v>
      </c>
      <c r="D104" s="14" t="n">
        <f aca="false">C104/Summary!$B$4</f>
        <v>0.382933333333333</v>
      </c>
      <c r="E104" s="15" t="n">
        <v>0.75</v>
      </c>
      <c r="F104" s="2" t="s">
        <v>53</v>
      </c>
      <c r="G104" s="2" t="s">
        <v>53</v>
      </c>
      <c r="H104" s="2" t="str">
        <f aca="false">IF(AND(E104&gt;=0.4,E104&lt;=0.6),"Yes","No")</f>
        <v>No</v>
      </c>
      <c r="I104" s="2" t="str">
        <f aca="false">IF(AND(F104="No",G104="No",H104="Yes"),"Yes","No")</f>
        <v>No</v>
      </c>
      <c r="J104" s="2"/>
      <c r="K104" s="2"/>
    </row>
    <row r="105" customFormat="false" ht="15" hidden="false" customHeight="false" outlineLevel="0" collapsed="false">
      <c r="A105" s="2" t="s">
        <v>229</v>
      </c>
      <c r="B105" s="13" t="n">
        <v>7278</v>
      </c>
      <c r="C105" s="13" t="n">
        <v>5781</v>
      </c>
      <c r="D105" s="14" t="n">
        <f aca="false">C105/Summary!$B$4</f>
        <v>0.3854</v>
      </c>
      <c r="E105" s="15" t="n">
        <v>0.25</v>
      </c>
      <c r="F105" s="2" t="s">
        <v>44</v>
      </c>
      <c r="G105" s="2" t="s">
        <v>44</v>
      </c>
      <c r="H105" s="2" t="str">
        <f aca="false">IF(AND(E105&gt;=0.4,E105&lt;=0.6),"Yes","No")</f>
        <v>No</v>
      </c>
      <c r="I105" s="2" t="str">
        <f aca="false">IF(AND(F105="No",G105="No",H105="Yes"),"Yes","No")</f>
        <v>No</v>
      </c>
      <c r="J105" s="2"/>
      <c r="K105" s="2"/>
    </row>
    <row r="106" customFormat="false" ht="15" hidden="false" customHeight="false" outlineLevel="0" collapsed="false">
      <c r="A106" s="2" t="s">
        <v>230</v>
      </c>
      <c r="B106" s="13" t="n">
        <v>7278</v>
      </c>
      <c r="C106" s="13" t="n">
        <v>5818</v>
      </c>
      <c r="D106" s="14" t="n">
        <f aca="false">C106/Summary!$B$4</f>
        <v>0.387866666666667</v>
      </c>
      <c r="E106" s="15" t="n">
        <v>0.75</v>
      </c>
      <c r="F106" s="2" t="s">
        <v>53</v>
      </c>
      <c r="G106" s="2" t="s">
        <v>44</v>
      </c>
      <c r="H106" s="2" t="str">
        <f aca="false">IF(AND(E106&gt;=0.4,E106&lt;=0.6),"Yes","No")</f>
        <v>No</v>
      </c>
      <c r="I106" s="2" t="str">
        <f aca="false">IF(AND(F106="No",G106="No",H106="Yes"),"Yes","No")</f>
        <v>No</v>
      </c>
      <c r="J106" s="2"/>
      <c r="K106" s="2"/>
    </row>
    <row r="107" customFormat="false" ht="15" hidden="false" customHeight="false" outlineLevel="0" collapsed="false">
      <c r="A107" s="2" t="s">
        <v>231</v>
      </c>
      <c r="B107" s="13" t="n">
        <v>7278</v>
      </c>
      <c r="C107" s="13" t="n">
        <v>5866</v>
      </c>
      <c r="D107" s="14" t="n">
        <f aca="false">C107/Summary!$B$4</f>
        <v>0.391066666666667</v>
      </c>
      <c r="E107" s="15" t="n">
        <v>0.75</v>
      </c>
      <c r="F107" s="2" t="s">
        <v>53</v>
      </c>
      <c r="G107" s="2" t="s">
        <v>44</v>
      </c>
      <c r="H107" s="2" t="str">
        <f aca="false">IF(AND(E107&gt;=0.4,E107&lt;=0.6),"Yes","No")</f>
        <v>No</v>
      </c>
      <c r="I107" s="2" t="str">
        <f aca="false">IF(AND(F107="No",G107="No",H107="Yes"),"Yes","No")</f>
        <v>No</v>
      </c>
      <c r="J107" s="2"/>
      <c r="K107" s="2"/>
    </row>
    <row r="108" customFormat="false" ht="15" hidden="false" customHeight="false" outlineLevel="0" collapsed="false">
      <c r="A108" s="2" t="s">
        <v>232</v>
      </c>
      <c r="B108" s="13" t="n">
        <v>7280</v>
      </c>
      <c r="C108" s="13" t="n">
        <v>5811</v>
      </c>
      <c r="D108" s="14" t="n">
        <f aca="false">C108/Summary!$B$4</f>
        <v>0.3874</v>
      </c>
      <c r="E108" s="15" t="n">
        <v>0.5</v>
      </c>
      <c r="F108" s="2" t="s">
        <v>53</v>
      </c>
      <c r="G108" s="2" t="s">
        <v>44</v>
      </c>
      <c r="H108" s="2" t="str">
        <f aca="false">IF(AND(E108&gt;=0.4,E108&lt;=0.6),"Yes","No")</f>
        <v>Yes</v>
      </c>
      <c r="I108" s="2" t="str">
        <f aca="false">IF(AND(F108="No",G108="No",H108="Yes"),"Yes","No")</f>
        <v>No</v>
      </c>
      <c r="J108" s="2"/>
      <c r="K108" s="2"/>
    </row>
    <row r="109" customFormat="false" ht="15" hidden="false" customHeight="false" outlineLevel="0" collapsed="false">
      <c r="A109" s="2" t="s">
        <v>233</v>
      </c>
      <c r="B109" s="13" t="n">
        <v>7280</v>
      </c>
      <c r="C109" s="13" t="n">
        <v>5847</v>
      </c>
      <c r="D109" s="14" t="n">
        <f aca="false">C109/Summary!$B$4</f>
        <v>0.3898</v>
      </c>
      <c r="E109" s="15" t="n">
        <v>0.75</v>
      </c>
      <c r="F109" s="2" t="s">
        <v>53</v>
      </c>
      <c r="G109" s="2" t="s">
        <v>44</v>
      </c>
      <c r="H109" s="2" t="str">
        <f aca="false">IF(AND(E109&gt;=0.4,E109&lt;=0.6),"Yes","No")</f>
        <v>No</v>
      </c>
      <c r="I109" s="2" t="str">
        <f aca="false">IF(AND(F109="No",G109="No",H109="Yes"),"Yes","No")</f>
        <v>No</v>
      </c>
      <c r="J109" s="2"/>
      <c r="K109" s="2"/>
    </row>
    <row r="110" customFormat="false" ht="15" hidden="false" customHeight="false" outlineLevel="0" collapsed="false">
      <c r="A110" s="2" t="s">
        <v>234</v>
      </c>
      <c r="B110" s="13" t="n">
        <v>7282</v>
      </c>
      <c r="C110" s="13" t="n">
        <v>5763</v>
      </c>
      <c r="D110" s="14" t="n">
        <f aca="false">C110/Summary!$B$4</f>
        <v>0.3842</v>
      </c>
      <c r="E110" s="15" t="n">
        <v>0.75</v>
      </c>
      <c r="F110" s="2" t="s">
        <v>53</v>
      </c>
      <c r="G110" s="2" t="s">
        <v>53</v>
      </c>
      <c r="H110" s="2" t="str">
        <f aca="false">IF(AND(E110&gt;=0.4,E110&lt;=0.6),"Yes","No")</f>
        <v>No</v>
      </c>
      <c r="I110" s="2" t="str">
        <f aca="false">IF(AND(F110="No",G110="No",H110="Yes"),"Yes","No")</f>
        <v>No</v>
      </c>
      <c r="J110" s="2"/>
      <c r="K110" s="2"/>
    </row>
    <row r="111" customFormat="false" ht="15" hidden="false" customHeight="false" outlineLevel="0" collapsed="false">
      <c r="A111" s="2" t="s">
        <v>235</v>
      </c>
      <c r="B111" s="13" t="n">
        <v>7284</v>
      </c>
      <c r="C111" s="13" t="n">
        <v>5824</v>
      </c>
      <c r="D111" s="14" t="n">
        <f aca="false">C111/Summary!$B$4</f>
        <v>0.388266666666667</v>
      </c>
      <c r="E111" s="15" t="n">
        <v>0.5</v>
      </c>
      <c r="F111" s="2" t="s">
        <v>44</v>
      </c>
      <c r="G111" s="2" t="s">
        <v>53</v>
      </c>
      <c r="H111" s="2" t="str">
        <f aca="false">IF(AND(E111&gt;=0.4,E111&lt;=0.6),"Yes","No")</f>
        <v>Yes</v>
      </c>
      <c r="I111" s="2" t="str">
        <f aca="false">IF(AND(F111="No",G111="No",H111="Yes"),"Yes","No")</f>
        <v>No</v>
      </c>
      <c r="J111" s="2"/>
      <c r="K111" s="2"/>
    </row>
    <row r="112" customFormat="false" ht="15" hidden="false" customHeight="false" outlineLevel="0" collapsed="false">
      <c r="A112" s="2" t="s">
        <v>236</v>
      </c>
      <c r="B112" s="13" t="n">
        <v>7285</v>
      </c>
      <c r="C112" s="13" t="n">
        <v>5818</v>
      </c>
      <c r="D112" s="14" t="n">
        <f aca="false">C112/Summary!$B$4</f>
        <v>0.387866666666667</v>
      </c>
      <c r="E112" s="15" t="n">
        <v>0.25</v>
      </c>
      <c r="F112" s="2" t="s">
        <v>53</v>
      </c>
      <c r="G112" s="2" t="s">
        <v>44</v>
      </c>
      <c r="H112" s="2" t="str">
        <f aca="false">IF(AND(E112&gt;=0.4,E112&lt;=0.6),"Yes","No")</f>
        <v>No</v>
      </c>
      <c r="I112" s="2" t="str">
        <f aca="false">IF(AND(F112="No",G112="No",H112="Yes"),"Yes","No")</f>
        <v>No</v>
      </c>
      <c r="J112" s="2"/>
      <c r="K112" s="2"/>
    </row>
    <row r="113" customFormat="false" ht="15" hidden="false" customHeight="false" outlineLevel="0" collapsed="false">
      <c r="A113" s="2" t="s">
        <v>237</v>
      </c>
      <c r="B113" s="13" t="n">
        <v>7286</v>
      </c>
      <c r="C113" s="13" t="n">
        <v>5841</v>
      </c>
      <c r="D113" s="14" t="n">
        <f aca="false">C113/Summary!$B$4</f>
        <v>0.3894</v>
      </c>
      <c r="E113" s="15" t="n">
        <v>0.75</v>
      </c>
      <c r="F113" s="2" t="s">
        <v>44</v>
      </c>
      <c r="G113" s="2" t="s">
        <v>44</v>
      </c>
      <c r="H113" s="2" t="str">
        <f aca="false">IF(AND(E113&gt;=0.4,E113&lt;=0.6),"Yes","No")</f>
        <v>No</v>
      </c>
      <c r="I113" s="2" t="str">
        <f aca="false">IF(AND(F113="No",G113="No",H113="Yes"),"Yes","No")</f>
        <v>No</v>
      </c>
      <c r="J113" s="2"/>
      <c r="K113" s="2"/>
    </row>
    <row r="114" customFormat="false" ht="15" hidden="false" customHeight="false" outlineLevel="0" collapsed="false">
      <c r="A114" s="2" t="s">
        <v>238</v>
      </c>
      <c r="B114" s="13" t="n">
        <v>7287</v>
      </c>
      <c r="C114" s="13" t="n">
        <v>5769</v>
      </c>
      <c r="D114" s="14" t="n">
        <f aca="false">C114/Summary!$B$4</f>
        <v>0.3846</v>
      </c>
      <c r="E114" s="15" t="n">
        <v>0.75</v>
      </c>
      <c r="F114" s="2" t="s">
        <v>53</v>
      </c>
      <c r="G114" s="2" t="s">
        <v>53</v>
      </c>
      <c r="H114" s="2" t="str">
        <f aca="false">IF(AND(E114&gt;=0.4,E114&lt;=0.6),"Yes","No")</f>
        <v>No</v>
      </c>
      <c r="I114" s="2" t="str">
        <f aca="false">IF(AND(F114="No",G114="No",H114="Yes"),"Yes","No")</f>
        <v>No</v>
      </c>
      <c r="J114" s="2"/>
      <c r="K114" s="2"/>
    </row>
    <row r="115" customFormat="false" ht="15" hidden="false" customHeight="false" outlineLevel="0" collapsed="false">
      <c r="A115" s="2" t="s">
        <v>239</v>
      </c>
      <c r="B115" s="13" t="n">
        <v>7287</v>
      </c>
      <c r="C115" s="13" t="n">
        <v>5817</v>
      </c>
      <c r="D115" s="14" t="n">
        <f aca="false">C115/Summary!$B$4</f>
        <v>0.3878</v>
      </c>
      <c r="E115" s="15" t="n">
        <v>0.25</v>
      </c>
      <c r="F115" s="2" t="s">
        <v>53</v>
      </c>
      <c r="G115" s="2" t="s">
        <v>44</v>
      </c>
      <c r="H115" s="2" t="str">
        <f aca="false">IF(AND(E115&gt;=0.4,E115&lt;=0.6),"Yes","No")</f>
        <v>No</v>
      </c>
      <c r="I115" s="2" t="str">
        <f aca="false">IF(AND(F115="No",G115="No",H115="Yes"),"Yes","No")</f>
        <v>No</v>
      </c>
      <c r="J115" s="2"/>
      <c r="K115" s="2"/>
    </row>
    <row r="116" customFormat="false" ht="15" hidden="false" customHeight="false" outlineLevel="0" collapsed="false">
      <c r="A116" s="2" t="s">
        <v>240</v>
      </c>
      <c r="B116" s="13" t="n">
        <v>7287</v>
      </c>
      <c r="C116" s="13" t="n">
        <v>5859</v>
      </c>
      <c r="D116" s="14" t="n">
        <f aca="false">C116/Summary!$B$4</f>
        <v>0.3906</v>
      </c>
      <c r="E116" s="15" t="n">
        <v>0.25</v>
      </c>
      <c r="F116" s="2" t="s">
        <v>53</v>
      </c>
      <c r="G116" s="2" t="s">
        <v>44</v>
      </c>
      <c r="H116" s="2" t="str">
        <f aca="false">IF(AND(E116&gt;=0.4,E116&lt;=0.6),"Yes","No")</f>
        <v>No</v>
      </c>
      <c r="I116" s="2" t="str">
        <f aca="false">IF(AND(F116="No",G116="No",H116="Yes"),"Yes","No")</f>
        <v>No</v>
      </c>
      <c r="J116" s="2"/>
      <c r="K116" s="2"/>
    </row>
    <row r="117" customFormat="false" ht="15" hidden="false" customHeight="false" outlineLevel="0" collapsed="false">
      <c r="A117" s="2" t="s">
        <v>241</v>
      </c>
      <c r="B117" s="13" t="n">
        <v>7288</v>
      </c>
      <c r="C117" s="13" t="n">
        <v>5538</v>
      </c>
      <c r="D117" s="14" t="n">
        <f aca="false">C117/Summary!$B$4</f>
        <v>0.3692</v>
      </c>
      <c r="E117" s="15" t="n">
        <v>0.5</v>
      </c>
      <c r="F117" s="2" t="s">
        <v>44</v>
      </c>
      <c r="G117" s="2" t="s">
        <v>53</v>
      </c>
      <c r="H117" s="2" t="str">
        <f aca="false">IF(AND(E117&gt;=0.4,E117&lt;=0.6),"Yes","No")</f>
        <v>Yes</v>
      </c>
      <c r="I117" s="2" t="str">
        <f aca="false">IF(AND(F117="No",G117="No",H117="Yes"),"Yes","No")</f>
        <v>No</v>
      </c>
      <c r="J117" s="2"/>
      <c r="K117" s="2"/>
    </row>
    <row r="118" customFormat="false" ht="15" hidden="false" customHeight="false" outlineLevel="0" collapsed="false">
      <c r="A118" s="2" t="s">
        <v>242</v>
      </c>
      <c r="B118" s="13" t="n">
        <v>7288</v>
      </c>
      <c r="C118" s="13" t="n">
        <v>5758</v>
      </c>
      <c r="D118" s="14" t="n">
        <f aca="false">C118/Summary!$B$4</f>
        <v>0.383866666666667</v>
      </c>
      <c r="E118" s="15" t="n">
        <v>0.75</v>
      </c>
      <c r="F118" s="2" t="s">
        <v>53</v>
      </c>
      <c r="G118" s="2" t="s">
        <v>53</v>
      </c>
      <c r="H118" s="2" t="str">
        <f aca="false">IF(AND(E118&gt;=0.4,E118&lt;=0.6),"Yes","No")</f>
        <v>No</v>
      </c>
      <c r="I118" s="2" t="str">
        <f aca="false">IF(AND(F118="No",G118="No",H118="Yes"),"Yes","No")</f>
        <v>No</v>
      </c>
      <c r="J118" s="2"/>
      <c r="K118" s="2"/>
    </row>
    <row r="119" customFormat="false" ht="15" hidden="false" customHeight="false" outlineLevel="0" collapsed="false">
      <c r="A119" s="2" t="s">
        <v>243</v>
      </c>
      <c r="B119" s="13" t="n">
        <v>7288</v>
      </c>
      <c r="C119" s="13" t="n">
        <v>5858</v>
      </c>
      <c r="D119" s="14" t="n">
        <f aca="false">C119/Summary!$B$4</f>
        <v>0.390533333333333</v>
      </c>
      <c r="E119" s="15" t="n">
        <v>0.75</v>
      </c>
      <c r="F119" s="2" t="s">
        <v>44</v>
      </c>
      <c r="G119" s="2" t="s">
        <v>44</v>
      </c>
      <c r="H119" s="2" t="str">
        <f aca="false">IF(AND(E119&gt;=0.4,E119&lt;=0.6),"Yes","No")</f>
        <v>No</v>
      </c>
      <c r="I119" s="2" t="str">
        <f aca="false">IF(AND(F119="No",G119="No",H119="Yes"),"Yes","No")</f>
        <v>No</v>
      </c>
      <c r="J119" s="2"/>
      <c r="K119" s="2"/>
    </row>
    <row r="120" customFormat="false" ht="15" hidden="false" customHeight="false" outlineLevel="0" collapsed="false">
      <c r="A120" s="2" t="s">
        <v>244</v>
      </c>
      <c r="B120" s="13" t="n">
        <v>7289</v>
      </c>
      <c r="C120" s="13" t="n">
        <v>5853</v>
      </c>
      <c r="D120" s="14" t="n">
        <f aca="false">C120/Summary!$B$4</f>
        <v>0.3902</v>
      </c>
      <c r="E120" s="15" t="n">
        <v>0</v>
      </c>
      <c r="F120" s="2" t="s">
        <v>53</v>
      </c>
      <c r="G120" s="2" t="s">
        <v>44</v>
      </c>
      <c r="H120" s="2" t="str">
        <f aca="false">IF(AND(E120&gt;=0.4,E120&lt;=0.6),"Yes","No")</f>
        <v>No</v>
      </c>
      <c r="I120" s="2" t="str">
        <f aca="false">IF(AND(F120="No",G120="No",H120="Yes"),"Yes","No")</f>
        <v>No</v>
      </c>
      <c r="J120" s="2"/>
      <c r="K120" s="2"/>
    </row>
    <row r="121" customFormat="false" ht="15" hidden="false" customHeight="false" outlineLevel="0" collapsed="false">
      <c r="A121" s="2" t="s">
        <v>245</v>
      </c>
      <c r="B121" s="13" t="n">
        <v>7290</v>
      </c>
      <c r="C121" s="13" t="n">
        <v>5739</v>
      </c>
      <c r="D121" s="14" t="n">
        <f aca="false">C121/Summary!$B$4</f>
        <v>0.3826</v>
      </c>
      <c r="E121" s="15" t="n">
        <v>0.25</v>
      </c>
      <c r="F121" s="2" t="s">
        <v>53</v>
      </c>
      <c r="G121" s="2" t="s">
        <v>53</v>
      </c>
      <c r="H121" s="2" t="str">
        <f aca="false">IF(AND(E121&gt;=0.4,E121&lt;=0.6),"Yes","No")</f>
        <v>No</v>
      </c>
      <c r="I121" s="2" t="str">
        <f aca="false">IF(AND(F121="No",G121="No",H121="Yes"),"Yes","No")</f>
        <v>No</v>
      </c>
      <c r="J121" s="2"/>
      <c r="K121" s="2"/>
    </row>
    <row r="122" customFormat="false" ht="15" hidden="false" customHeight="false" outlineLevel="0" collapsed="false">
      <c r="A122" s="2" t="s">
        <v>246</v>
      </c>
      <c r="B122" s="13" t="n">
        <v>7291</v>
      </c>
      <c r="C122" s="13" t="n">
        <v>5844</v>
      </c>
      <c r="D122" s="14" t="n">
        <f aca="false">C122/Summary!$B$4</f>
        <v>0.3896</v>
      </c>
      <c r="E122" s="15" t="n">
        <v>0.5</v>
      </c>
      <c r="F122" s="2" t="s">
        <v>53</v>
      </c>
      <c r="G122" s="2" t="s">
        <v>44</v>
      </c>
      <c r="H122" s="2" t="str">
        <f aca="false">IF(AND(E122&gt;=0.4,E122&lt;=0.6),"Yes","No")</f>
        <v>Yes</v>
      </c>
      <c r="I122" s="2" t="str">
        <f aca="false">IF(AND(F122="No",G122="No",H122="Yes"),"Yes","No")</f>
        <v>No</v>
      </c>
      <c r="J122" s="2"/>
      <c r="K122" s="2"/>
    </row>
    <row r="123" customFormat="false" ht="15" hidden="false" customHeight="false" outlineLevel="0" collapsed="false">
      <c r="A123" s="2" t="s">
        <v>247</v>
      </c>
      <c r="B123" s="13" t="n">
        <v>7293</v>
      </c>
      <c r="C123" s="13" t="n">
        <v>5835</v>
      </c>
      <c r="D123" s="14" t="n">
        <f aca="false">C123/Summary!$B$4</f>
        <v>0.389</v>
      </c>
      <c r="E123" s="15" t="n">
        <v>0.5</v>
      </c>
      <c r="F123" s="2" t="s">
        <v>53</v>
      </c>
      <c r="G123" s="2" t="s">
        <v>44</v>
      </c>
      <c r="H123" s="2" t="str">
        <f aca="false">IF(AND(E123&gt;=0.4,E123&lt;=0.6),"Yes","No")</f>
        <v>Yes</v>
      </c>
      <c r="I123" s="2" t="str">
        <f aca="false">IF(AND(F123="No",G123="No",H123="Yes"),"Yes","No")</f>
        <v>No</v>
      </c>
      <c r="J123" s="2"/>
      <c r="K123" s="2"/>
    </row>
    <row r="124" customFormat="false" ht="15" hidden="false" customHeight="false" outlineLevel="0" collapsed="false">
      <c r="A124" s="2" t="s">
        <v>248</v>
      </c>
      <c r="B124" s="13" t="n">
        <v>7293</v>
      </c>
      <c r="C124" s="13" t="n">
        <v>5855</v>
      </c>
      <c r="D124" s="14" t="n">
        <f aca="false">C124/Summary!$B$4</f>
        <v>0.390333333333333</v>
      </c>
      <c r="E124" s="15" t="n">
        <v>0.75</v>
      </c>
      <c r="F124" s="2" t="s">
        <v>44</v>
      </c>
      <c r="G124" s="2" t="s">
        <v>44</v>
      </c>
      <c r="H124" s="2" t="str">
        <f aca="false">IF(AND(E124&gt;=0.4,E124&lt;=0.6),"Yes","No")</f>
        <v>No</v>
      </c>
      <c r="I124" s="2" t="str">
        <f aca="false">IF(AND(F124="No",G124="No",H124="Yes"),"Yes","No")</f>
        <v>No</v>
      </c>
      <c r="J124" s="2"/>
      <c r="K124" s="2"/>
    </row>
    <row r="125" customFormat="false" ht="15" hidden="false" customHeight="false" outlineLevel="0" collapsed="false">
      <c r="A125" s="2" t="s">
        <v>249</v>
      </c>
      <c r="B125" s="13" t="n">
        <v>7297</v>
      </c>
      <c r="C125" s="13" t="n">
        <v>5811</v>
      </c>
      <c r="D125" s="14" t="n">
        <f aca="false">C125/Summary!$B$4</f>
        <v>0.3874</v>
      </c>
      <c r="E125" s="15" t="n">
        <v>0.25</v>
      </c>
      <c r="F125" s="2" t="s">
        <v>53</v>
      </c>
      <c r="G125" s="2" t="s">
        <v>44</v>
      </c>
      <c r="H125" s="2" t="str">
        <f aca="false">IF(AND(E125&gt;=0.4,E125&lt;=0.6),"Yes","No")</f>
        <v>No</v>
      </c>
      <c r="I125" s="2" t="str">
        <f aca="false">IF(AND(F125="No",G125="No",H125="Yes"),"Yes","No")</f>
        <v>No</v>
      </c>
      <c r="J125" s="2"/>
      <c r="K125" s="2"/>
    </row>
    <row r="126" customFormat="false" ht="15" hidden="false" customHeight="false" outlineLevel="0" collapsed="false">
      <c r="A126" s="2" t="s">
        <v>250</v>
      </c>
      <c r="B126" s="13" t="n">
        <v>7299</v>
      </c>
      <c r="C126" s="13" t="n">
        <v>5811</v>
      </c>
      <c r="D126" s="14" t="n">
        <f aca="false">C126/Summary!$B$4</f>
        <v>0.3874</v>
      </c>
      <c r="E126" s="15" t="n">
        <v>1</v>
      </c>
      <c r="F126" s="2" t="s">
        <v>53</v>
      </c>
      <c r="G126" s="2" t="s">
        <v>44</v>
      </c>
      <c r="H126" s="2" t="str">
        <f aca="false">IF(AND(E126&gt;=0.4,E126&lt;=0.6),"Yes","No")</f>
        <v>No</v>
      </c>
      <c r="I126" s="2" t="str">
        <f aca="false">IF(AND(F126="No",G126="No",H126="Yes"),"Yes","No")</f>
        <v>No</v>
      </c>
      <c r="J126" s="2"/>
      <c r="K126" s="2"/>
    </row>
    <row r="127" customFormat="false" ht="15" hidden="false" customHeight="false" outlineLevel="0" collapsed="false">
      <c r="A127" s="2" t="s">
        <v>251</v>
      </c>
      <c r="B127" s="13" t="n">
        <v>7299</v>
      </c>
      <c r="C127" s="13" t="n">
        <v>5838</v>
      </c>
      <c r="D127" s="14" t="n">
        <f aca="false">C127/Summary!$B$4</f>
        <v>0.3892</v>
      </c>
      <c r="E127" s="15" t="n">
        <v>0.25</v>
      </c>
      <c r="F127" s="2" t="s">
        <v>44</v>
      </c>
      <c r="G127" s="2" t="s">
        <v>44</v>
      </c>
      <c r="H127" s="2" t="str">
        <f aca="false">IF(AND(E127&gt;=0.4,E127&lt;=0.6),"Yes","No")</f>
        <v>No</v>
      </c>
      <c r="I127" s="2" t="str">
        <f aca="false">IF(AND(F127="No",G127="No",H127="Yes"),"Yes","No")</f>
        <v>No</v>
      </c>
      <c r="J127" s="2"/>
      <c r="K127" s="2"/>
    </row>
    <row r="128" customFormat="false" ht="15" hidden="false" customHeight="false" outlineLevel="0" collapsed="false">
      <c r="A128" s="2" t="s">
        <v>252</v>
      </c>
      <c r="B128" s="13" t="n">
        <v>7301</v>
      </c>
      <c r="C128" s="13" t="n">
        <v>5569</v>
      </c>
      <c r="D128" s="14" t="n">
        <f aca="false">C128/Summary!$B$4</f>
        <v>0.371266666666667</v>
      </c>
      <c r="E128" s="15" t="n">
        <v>0.5</v>
      </c>
      <c r="F128" s="2" t="s">
        <v>44</v>
      </c>
      <c r="G128" s="2" t="s">
        <v>53</v>
      </c>
      <c r="H128" s="2" t="str">
        <f aca="false">IF(AND(E128&gt;=0.4,E128&lt;=0.6),"Yes","No")</f>
        <v>Yes</v>
      </c>
      <c r="I128" s="2" t="str">
        <f aca="false">IF(AND(F128="No",G128="No",H128="Yes"),"Yes","No")</f>
        <v>No</v>
      </c>
      <c r="J128" s="2"/>
      <c r="K128" s="2"/>
    </row>
    <row r="129" customFormat="false" ht="15" hidden="false" customHeight="false" outlineLevel="0" collapsed="false">
      <c r="A129" s="2" t="s">
        <v>253</v>
      </c>
      <c r="B129" s="13" t="n">
        <v>7302</v>
      </c>
      <c r="C129" s="13" t="n">
        <v>5775</v>
      </c>
      <c r="D129" s="14" t="n">
        <f aca="false">C129/Summary!$B$4</f>
        <v>0.385</v>
      </c>
      <c r="E129" s="15" t="n">
        <v>0.25</v>
      </c>
      <c r="F129" s="2" t="s">
        <v>44</v>
      </c>
      <c r="G129" s="2" t="s">
        <v>53</v>
      </c>
      <c r="H129" s="2" t="str">
        <f aca="false">IF(AND(E129&gt;=0.4,E129&lt;=0.6),"Yes","No")</f>
        <v>No</v>
      </c>
      <c r="I129" s="2" t="str">
        <f aca="false">IF(AND(F129="No",G129="No",H129="Yes"),"Yes","No")</f>
        <v>No</v>
      </c>
      <c r="J129" s="2"/>
      <c r="K129" s="2"/>
    </row>
    <row r="130" customFormat="false" ht="15" hidden="false" customHeight="false" outlineLevel="0" collapsed="false">
      <c r="A130" s="2" t="s">
        <v>254</v>
      </c>
      <c r="B130" s="13" t="n">
        <v>7302</v>
      </c>
      <c r="C130" s="13" t="n">
        <v>5804</v>
      </c>
      <c r="D130" s="14" t="n">
        <f aca="false">C130/Summary!$B$4</f>
        <v>0.386933333333333</v>
      </c>
      <c r="E130" s="15" t="n">
        <v>1</v>
      </c>
      <c r="F130" s="2" t="s">
        <v>53</v>
      </c>
      <c r="G130" s="2" t="s">
        <v>53</v>
      </c>
      <c r="H130" s="2" t="str">
        <f aca="false">IF(AND(E130&gt;=0.4,E130&lt;=0.6),"Yes","No")</f>
        <v>No</v>
      </c>
      <c r="I130" s="2" t="str">
        <f aca="false">IF(AND(F130="No",G130="No",H130="Yes"),"Yes","No")</f>
        <v>No</v>
      </c>
      <c r="J130" s="2"/>
      <c r="K130" s="2"/>
    </row>
    <row r="131" customFormat="false" ht="15" hidden="false" customHeight="false" outlineLevel="0" collapsed="false">
      <c r="A131" s="2" t="s">
        <v>255</v>
      </c>
      <c r="B131" s="13" t="n">
        <v>7303</v>
      </c>
      <c r="C131" s="13" t="n">
        <v>5869</v>
      </c>
      <c r="D131" s="14" t="n">
        <f aca="false">C131/Summary!$B$4</f>
        <v>0.391266666666667</v>
      </c>
      <c r="E131" s="15" t="n">
        <v>0.25</v>
      </c>
      <c r="F131" s="2" t="s">
        <v>53</v>
      </c>
      <c r="G131" s="2" t="s">
        <v>44</v>
      </c>
      <c r="H131" s="2" t="str">
        <f aca="false">IF(AND(E131&gt;=0.4,E131&lt;=0.6),"Yes","No")</f>
        <v>No</v>
      </c>
      <c r="I131" s="2" t="str">
        <f aca="false">IF(AND(F131="No",G131="No",H131="Yes"),"Yes","No")</f>
        <v>No</v>
      </c>
      <c r="J131" s="2"/>
      <c r="K131" s="2"/>
    </row>
    <row r="132" customFormat="false" ht="15" hidden="false" customHeight="false" outlineLevel="0" collapsed="false">
      <c r="A132" s="2" t="s">
        <v>256</v>
      </c>
      <c r="B132" s="13" t="n">
        <v>7306</v>
      </c>
      <c r="C132" s="13" t="n">
        <v>5845</v>
      </c>
      <c r="D132" s="14" t="n">
        <f aca="false">C132/Summary!$B$4</f>
        <v>0.389666666666667</v>
      </c>
      <c r="E132" s="15" t="n">
        <v>0.5</v>
      </c>
      <c r="F132" s="2" t="s">
        <v>53</v>
      </c>
      <c r="G132" s="2" t="s">
        <v>44</v>
      </c>
      <c r="H132" s="2" t="str">
        <f aca="false">IF(AND(E132&gt;=0.4,E132&lt;=0.6),"Yes","No")</f>
        <v>Yes</v>
      </c>
      <c r="I132" s="2" t="str">
        <f aca="false">IF(AND(F132="No",G132="No",H132="Yes"),"Yes","No")</f>
        <v>No</v>
      </c>
      <c r="J132" s="2"/>
      <c r="K132" s="2"/>
    </row>
    <row r="133" customFormat="false" ht="15" hidden="false" customHeight="false" outlineLevel="0" collapsed="false">
      <c r="A133" s="2" t="s">
        <v>257</v>
      </c>
      <c r="B133" s="13" t="n">
        <v>7307</v>
      </c>
      <c r="C133" s="13" t="n">
        <v>5847</v>
      </c>
      <c r="D133" s="14" t="n">
        <f aca="false">C133/Summary!$B$4</f>
        <v>0.3898</v>
      </c>
      <c r="E133" s="15" t="n">
        <v>1</v>
      </c>
      <c r="F133" s="2" t="s">
        <v>53</v>
      </c>
      <c r="G133" s="2" t="s">
        <v>44</v>
      </c>
      <c r="H133" s="2" t="str">
        <f aca="false">IF(AND(E133&gt;=0.4,E133&lt;=0.6),"Yes","No")</f>
        <v>No</v>
      </c>
      <c r="I133" s="2" t="str">
        <f aca="false">IF(AND(F133="No",G133="No",H133="Yes"),"Yes","No")</f>
        <v>No</v>
      </c>
      <c r="J133" s="2"/>
      <c r="K133" s="2"/>
    </row>
    <row r="134" customFormat="false" ht="15" hidden="false" customHeight="false" outlineLevel="0" collapsed="false">
      <c r="A134" s="2" t="s">
        <v>258</v>
      </c>
      <c r="B134" s="13" t="n">
        <v>7309</v>
      </c>
      <c r="C134" s="13" t="n">
        <v>5860</v>
      </c>
      <c r="D134" s="14" t="n">
        <f aca="false">C134/Summary!$B$4</f>
        <v>0.390666666666667</v>
      </c>
      <c r="E134" s="15" t="n">
        <v>0.75</v>
      </c>
      <c r="F134" s="2" t="s">
        <v>44</v>
      </c>
      <c r="G134" s="2" t="s">
        <v>44</v>
      </c>
      <c r="H134" s="2" t="str">
        <f aca="false">IF(AND(E134&gt;=0.4,E134&lt;=0.6),"Yes","No")</f>
        <v>No</v>
      </c>
      <c r="I134" s="2" t="str">
        <f aca="false">IF(AND(F134="No",G134="No",H134="Yes"),"Yes","No")</f>
        <v>No</v>
      </c>
      <c r="J134" s="2"/>
      <c r="K134" s="2"/>
    </row>
    <row r="135" customFormat="false" ht="15" hidden="false" customHeight="false" outlineLevel="0" collapsed="false">
      <c r="A135" s="2" t="s">
        <v>259</v>
      </c>
      <c r="B135" s="13" t="n">
        <v>7311</v>
      </c>
      <c r="C135" s="13" t="n">
        <v>5847</v>
      </c>
      <c r="D135" s="14" t="n">
        <f aca="false">C135/Summary!$B$4</f>
        <v>0.3898</v>
      </c>
      <c r="E135" s="15" t="n">
        <v>0.5</v>
      </c>
      <c r="F135" s="2" t="s">
        <v>53</v>
      </c>
      <c r="G135" s="2" t="s">
        <v>44</v>
      </c>
      <c r="H135" s="2" t="str">
        <f aca="false">IF(AND(E135&gt;=0.4,E135&lt;=0.6),"Yes","No")</f>
        <v>Yes</v>
      </c>
      <c r="I135" s="2" t="str">
        <f aca="false">IF(AND(F135="No",G135="No",H135="Yes"),"Yes","No")</f>
        <v>No</v>
      </c>
      <c r="J135" s="2"/>
      <c r="K135" s="2"/>
    </row>
    <row r="136" customFormat="false" ht="15" hidden="false" customHeight="false" outlineLevel="0" collapsed="false">
      <c r="A136" s="2" t="s">
        <v>260</v>
      </c>
      <c r="B136" s="13" t="n">
        <v>7313</v>
      </c>
      <c r="C136" s="13" t="n">
        <v>5890</v>
      </c>
      <c r="D136" s="14" t="n">
        <f aca="false">C136/Summary!$B$4</f>
        <v>0.392666666666667</v>
      </c>
      <c r="E136" s="15" t="n">
        <v>0.25</v>
      </c>
      <c r="F136" s="2" t="s">
        <v>53</v>
      </c>
      <c r="G136" s="2" t="s">
        <v>44</v>
      </c>
      <c r="H136" s="2" t="str">
        <f aca="false">IF(AND(E136&gt;=0.4,E136&lt;=0.6),"Yes","No")</f>
        <v>No</v>
      </c>
      <c r="I136" s="2" t="str">
        <f aca="false">IF(AND(F136="No",G136="No",H136="Yes"),"Yes","No")</f>
        <v>No</v>
      </c>
      <c r="J136" s="2"/>
      <c r="K136" s="2"/>
    </row>
    <row r="137" customFormat="false" ht="15" hidden="false" customHeight="false" outlineLevel="0" collapsed="false">
      <c r="A137" s="2" t="s">
        <v>261</v>
      </c>
      <c r="B137" s="13" t="n">
        <v>7313</v>
      </c>
      <c r="C137" s="13" t="n">
        <v>5876</v>
      </c>
      <c r="D137" s="14" t="n">
        <f aca="false">C137/Summary!$B$4</f>
        <v>0.391733333333333</v>
      </c>
      <c r="E137" s="15" t="n">
        <v>0.5</v>
      </c>
      <c r="F137" s="2" t="s">
        <v>53</v>
      </c>
      <c r="G137" s="2" t="s">
        <v>44</v>
      </c>
      <c r="H137" s="2" t="str">
        <f aca="false">IF(AND(E137&gt;=0.4,E137&lt;=0.6),"Yes","No")</f>
        <v>Yes</v>
      </c>
      <c r="I137" s="2" t="str">
        <f aca="false">IF(AND(F137="No",G137="No",H137="Yes"),"Yes","No")</f>
        <v>No</v>
      </c>
      <c r="J137" s="2"/>
      <c r="K137" s="2"/>
    </row>
    <row r="138" customFormat="false" ht="15" hidden="false" customHeight="false" outlineLevel="0" collapsed="false">
      <c r="A138" s="2" t="s">
        <v>262</v>
      </c>
      <c r="B138" s="13" t="n">
        <v>7314</v>
      </c>
      <c r="C138" s="13" t="n">
        <v>5786</v>
      </c>
      <c r="D138" s="14" t="n">
        <f aca="false">C138/Summary!$B$4</f>
        <v>0.385733333333333</v>
      </c>
      <c r="E138" s="15" t="n">
        <v>0.25</v>
      </c>
      <c r="F138" s="2" t="s">
        <v>53</v>
      </c>
      <c r="G138" s="2" t="s">
        <v>44</v>
      </c>
      <c r="H138" s="2" t="str">
        <f aca="false">IF(AND(E138&gt;=0.4,E138&lt;=0.6),"Yes","No")</f>
        <v>No</v>
      </c>
      <c r="I138" s="2" t="str">
        <f aca="false">IF(AND(F138="No",G138="No",H138="Yes"),"Yes","No")</f>
        <v>No</v>
      </c>
      <c r="J138" s="2"/>
      <c r="K138" s="2"/>
    </row>
    <row r="139" customFormat="false" ht="15" hidden="false" customHeight="false" outlineLevel="0" collapsed="false">
      <c r="A139" s="2" t="s">
        <v>263</v>
      </c>
      <c r="B139" s="13" t="n">
        <v>7314</v>
      </c>
      <c r="C139" s="13" t="n">
        <v>5845</v>
      </c>
      <c r="D139" s="14" t="n">
        <f aca="false">C139/Summary!$B$4</f>
        <v>0.389666666666667</v>
      </c>
      <c r="E139" s="15" t="n">
        <v>0.25</v>
      </c>
      <c r="F139" s="2" t="s">
        <v>53</v>
      </c>
      <c r="G139" s="2" t="s">
        <v>44</v>
      </c>
      <c r="H139" s="2" t="str">
        <f aca="false">IF(AND(E139&gt;=0.4,E139&lt;=0.6),"Yes","No")</f>
        <v>No</v>
      </c>
      <c r="I139" s="2" t="str">
        <f aca="false">IF(AND(F139="No",G139="No",H139="Yes"),"Yes","No")</f>
        <v>No</v>
      </c>
      <c r="J139" s="2"/>
      <c r="K139" s="2"/>
    </row>
    <row r="140" customFormat="false" ht="15" hidden="false" customHeight="false" outlineLevel="0" collapsed="false">
      <c r="A140" s="2" t="s">
        <v>264</v>
      </c>
      <c r="B140" s="13" t="n">
        <v>7315</v>
      </c>
      <c r="C140" s="13" t="n">
        <v>5549</v>
      </c>
      <c r="D140" s="14" t="n">
        <f aca="false">C140/Summary!$B$4</f>
        <v>0.369933333333333</v>
      </c>
      <c r="E140" s="15" t="n">
        <v>0.5</v>
      </c>
      <c r="F140" s="2" t="s">
        <v>44</v>
      </c>
      <c r="G140" s="2" t="s">
        <v>53</v>
      </c>
      <c r="H140" s="2" t="str">
        <f aca="false">IF(AND(E140&gt;=0.4,E140&lt;=0.6),"Yes","No")</f>
        <v>Yes</v>
      </c>
      <c r="I140" s="2" t="str">
        <f aca="false">IF(AND(F140="No",G140="No",H140="Yes"),"Yes","No")</f>
        <v>No</v>
      </c>
      <c r="J140" s="2"/>
      <c r="K140" s="2"/>
    </row>
    <row r="141" customFormat="false" ht="15" hidden="false" customHeight="false" outlineLevel="0" collapsed="false">
      <c r="A141" s="2" t="s">
        <v>265</v>
      </c>
      <c r="B141" s="13" t="n">
        <v>7319</v>
      </c>
      <c r="C141" s="13" t="n">
        <v>5869</v>
      </c>
      <c r="D141" s="14" t="n">
        <f aca="false">C141/Summary!$B$4</f>
        <v>0.391266666666667</v>
      </c>
      <c r="E141" s="15" t="n">
        <v>0.75</v>
      </c>
      <c r="F141" s="2" t="s">
        <v>53</v>
      </c>
      <c r="G141" s="2" t="s">
        <v>44</v>
      </c>
      <c r="H141" s="2" t="str">
        <f aca="false">IF(AND(E141&gt;=0.4,E141&lt;=0.6),"Yes","No")</f>
        <v>No</v>
      </c>
      <c r="I141" s="2" t="str">
        <f aca="false">IF(AND(F141="No",G141="No",H141="Yes"),"Yes","No")</f>
        <v>No</v>
      </c>
      <c r="J141" s="2"/>
      <c r="K141" s="2"/>
    </row>
    <row r="142" customFormat="false" ht="15" hidden="false" customHeight="false" outlineLevel="0" collapsed="false">
      <c r="A142" s="2" t="s">
        <v>266</v>
      </c>
      <c r="B142" s="13" t="n">
        <v>7319</v>
      </c>
      <c r="C142" s="13" t="n">
        <v>5862</v>
      </c>
      <c r="D142" s="14" t="n">
        <f aca="false">C142/Summary!$B$4</f>
        <v>0.3908</v>
      </c>
      <c r="E142" s="15" t="n">
        <v>1</v>
      </c>
      <c r="F142" s="2" t="s">
        <v>53</v>
      </c>
      <c r="G142" s="2" t="s">
        <v>53</v>
      </c>
      <c r="H142" s="2" t="str">
        <f aca="false">IF(AND(E142&gt;=0.4,E142&lt;=0.6),"Yes","No")</f>
        <v>No</v>
      </c>
      <c r="I142" s="2" t="str">
        <f aca="false">IF(AND(F142="No",G142="No",H142="Yes"),"Yes","No")</f>
        <v>No</v>
      </c>
      <c r="J142" s="2"/>
      <c r="K142" s="2"/>
    </row>
    <row r="143" customFormat="false" ht="15" hidden="false" customHeight="false" outlineLevel="0" collapsed="false">
      <c r="A143" s="2" t="s">
        <v>267</v>
      </c>
      <c r="B143" s="13" t="n">
        <v>7319</v>
      </c>
      <c r="C143" s="13" t="n">
        <v>5776</v>
      </c>
      <c r="D143" s="14" t="n">
        <f aca="false">C143/Summary!$B$4</f>
        <v>0.385066666666667</v>
      </c>
      <c r="E143" s="15" t="n">
        <v>0.75</v>
      </c>
      <c r="F143" s="2" t="s">
        <v>53</v>
      </c>
      <c r="G143" s="2" t="s">
        <v>53</v>
      </c>
      <c r="H143" s="2" t="str">
        <f aca="false">IF(AND(E143&gt;=0.4,E143&lt;=0.6),"Yes","No")</f>
        <v>No</v>
      </c>
      <c r="I143" s="2" t="str">
        <f aca="false">IF(AND(F143="No",G143="No",H143="Yes"),"Yes","No")</f>
        <v>No</v>
      </c>
      <c r="J143" s="2"/>
      <c r="K143" s="2"/>
    </row>
    <row r="144" customFormat="false" ht="15" hidden="false" customHeight="false" outlineLevel="0" collapsed="false">
      <c r="A144" s="2" t="s">
        <v>268</v>
      </c>
      <c r="B144" s="13" t="n">
        <v>7320</v>
      </c>
      <c r="C144" s="13" t="n">
        <v>5850</v>
      </c>
      <c r="D144" s="14" t="n">
        <f aca="false">C144/Summary!$B$4</f>
        <v>0.39</v>
      </c>
      <c r="E144" s="15" t="n">
        <v>0.5</v>
      </c>
      <c r="F144" s="2" t="s">
        <v>53</v>
      </c>
      <c r="G144" s="2" t="s">
        <v>44</v>
      </c>
      <c r="H144" s="2" t="str">
        <f aca="false">IF(AND(E144&gt;=0.4,E144&lt;=0.6),"Yes","No")</f>
        <v>Yes</v>
      </c>
      <c r="I144" s="2" t="str">
        <f aca="false">IF(AND(F144="No",G144="No",H144="Yes"),"Yes","No")</f>
        <v>No</v>
      </c>
      <c r="J144" s="2"/>
      <c r="K144" s="2"/>
    </row>
    <row r="145" customFormat="false" ht="15" hidden="false" customHeight="false" outlineLevel="0" collapsed="false">
      <c r="A145" s="2" t="s">
        <v>269</v>
      </c>
      <c r="B145" s="13" t="n">
        <v>7320</v>
      </c>
      <c r="C145" s="13" t="n">
        <v>5775</v>
      </c>
      <c r="D145" s="14" t="n">
        <f aca="false">C145/Summary!$B$4</f>
        <v>0.385</v>
      </c>
      <c r="E145" s="15" t="n">
        <v>0.25</v>
      </c>
      <c r="F145" s="2" t="s">
        <v>44</v>
      </c>
      <c r="G145" s="2" t="s">
        <v>53</v>
      </c>
      <c r="H145" s="2" t="str">
        <f aca="false">IF(AND(E145&gt;=0.4,E145&lt;=0.6),"Yes","No")</f>
        <v>No</v>
      </c>
      <c r="I145" s="2" t="str">
        <f aca="false">IF(AND(F145="No",G145="No",H145="Yes"),"Yes","No")</f>
        <v>No</v>
      </c>
      <c r="J145" s="2"/>
      <c r="K145" s="2"/>
    </row>
    <row r="146" customFormat="false" ht="15" hidden="false" customHeight="false" outlineLevel="0" collapsed="false">
      <c r="A146" s="2" t="s">
        <v>270</v>
      </c>
      <c r="B146" s="13" t="n">
        <v>7321</v>
      </c>
      <c r="C146" s="13" t="n">
        <v>5852</v>
      </c>
      <c r="D146" s="14" t="n">
        <f aca="false">C146/Summary!$B$4</f>
        <v>0.390133333333333</v>
      </c>
      <c r="E146" s="15" t="n">
        <v>0.5</v>
      </c>
      <c r="F146" s="2" t="s">
        <v>53</v>
      </c>
      <c r="G146" s="2" t="s">
        <v>44</v>
      </c>
      <c r="H146" s="2" t="str">
        <f aca="false">IF(AND(E146&gt;=0.4,E146&lt;=0.6),"Yes","No")</f>
        <v>Yes</v>
      </c>
      <c r="I146" s="2" t="str">
        <f aca="false">IF(AND(F146="No",G146="No",H146="Yes"),"Yes","No")</f>
        <v>No</v>
      </c>
      <c r="J146" s="2"/>
      <c r="K146" s="2"/>
    </row>
    <row r="147" customFormat="false" ht="15" hidden="false" customHeight="false" outlineLevel="0" collapsed="false">
      <c r="A147" s="2" t="s">
        <v>271</v>
      </c>
      <c r="B147" s="13" t="n">
        <v>7323</v>
      </c>
      <c r="C147" s="13" t="n">
        <v>5775</v>
      </c>
      <c r="D147" s="14" t="n">
        <f aca="false">C147/Summary!$B$4</f>
        <v>0.385</v>
      </c>
      <c r="E147" s="15" t="n">
        <v>0.5</v>
      </c>
      <c r="F147" s="2" t="s">
        <v>53</v>
      </c>
      <c r="G147" s="2" t="s">
        <v>53</v>
      </c>
      <c r="H147" s="2" t="str">
        <f aca="false">IF(AND(E147&gt;=0.4,E147&lt;=0.6),"Yes","No")</f>
        <v>Yes</v>
      </c>
      <c r="I147" s="2" t="str">
        <f aca="false">IF(AND(F147="No",G147="No",H147="Yes"),"Yes","No")</f>
        <v>No</v>
      </c>
      <c r="J147" s="2"/>
      <c r="K147" s="2"/>
    </row>
    <row r="148" customFormat="false" ht="15" hidden="false" customHeight="false" outlineLevel="0" collapsed="false">
      <c r="A148" s="2" t="s">
        <v>272</v>
      </c>
      <c r="B148" s="13" t="n">
        <v>7324</v>
      </c>
      <c r="C148" s="13" t="n">
        <v>5849</v>
      </c>
      <c r="D148" s="14" t="n">
        <f aca="false">C148/Summary!$B$4</f>
        <v>0.389933333333333</v>
      </c>
      <c r="E148" s="15" t="n">
        <v>0.75</v>
      </c>
      <c r="F148" s="2" t="s">
        <v>53</v>
      </c>
      <c r="G148" s="2" t="s">
        <v>44</v>
      </c>
      <c r="H148" s="2" t="str">
        <f aca="false">IF(AND(E148&gt;=0.4,E148&lt;=0.6),"Yes","No")</f>
        <v>No</v>
      </c>
      <c r="I148" s="2" t="str">
        <f aca="false">IF(AND(F148="No",G148="No",H148="Yes"),"Yes","No")</f>
        <v>No</v>
      </c>
      <c r="J148" s="2"/>
      <c r="K148" s="2"/>
    </row>
    <row r="149" customFormat="false" ht="15" hidden="false" customHeight="false" outlineLevel="0" collapsed="false">
      <c r="A149" s="2" t="s">
        <v>273</v>
      </c>
      <c r="B149" s="13" t="n">
        <v>7325</v>
      </c>
      <c r="C149" s="13" t="n">
        <v>5887</v>
      </c>
      <c r="D149" s="14" t="n">
        <f aca="false">C149/Summary!$B$4</f>
        <v>0.392466666666667</v>
      </c>
      <c r="E149" s="15" t="n">
        <v>0.5</v>
      </c>
      <c r="F149" s="2" t="s">
        <v>53</v>
      </c>
      <c r="G149" s="2" t="s">
        <v>44</v>
      </c>
      <c r="H149" s="2" t="str">
        <f aca="false">IF(AND(E149&gt;=0.4,E149&lt;=0.6),"Yes","No")</f>
        <v>Yes</v>
      </c>
      <c r="I149" s="2" t="str">
        <f aca="false">IF(AND(F149="No",G149="No",H149="Yes"),"Yes","No")</f>
        <v>No</v>
      </c>
      <c r="J149" s="2"/>
      <c r="K149" s="2"/>
    </row>
    <row r="150" customFormat="false" ht="15" hidden="false" customHeight="false" outlineLevel="0" collapsed="false">
      <c r="A150" s="2" t="s">
        <v>274</v>
      </c>
      <c r="B150" s="13" t="n">
        <v>7326</v>
      </c>
      <c r="C150" s="13" t="n">
        <v>5822</v>
      </c>
      <c r="D150" s="14" t="n">
        <f aca="false">C150/Summary!$B$4</f>
        <v>0.388133333333333</v>
      </c>
      <c r="E150" s="15" t="n">
        <v>0.25</v>
      </c>
      <c r="F150" s="2" t="s">
        <v>53</v>
      </c>
      <c r="G150" s="2" t="s">
        <v>44</v>
      </c>
      <c r="H150" s="2" t="str">
        <f aca="false">IF(AND(E150&gt;=0.4,E150&lt;=0.6),"Yes","No")</f>
        <v>No</v>
      </c>
      <c r="I150" s="2" t="str">
        <f aca="false">IF(AND(F150="No",G150="No",H150="Yes"),"Yes","No")</f>
        <v>No</v>
      </c>
      <c r="J150" s="2"/>
      <c r="K150" s="2"/>
    </row>
    <row r="151" customFormat="false" ht="15" hidden="false" customHeight="false" outlineLevel="0" collapsed="false">
      <c r="A151" s="2" t="s">
        <v>275</v>
      </c>
      <c r="B151" s="13" t="n">
        <v>7327</v>
      </c>
      <c r="C151" s="13" t="n">
        <v>5836</v>
      </c>
      <c r="D151" s="14" t="n">
        <f aca="false">C151/Summary!$B$4</f>
        <v>0.389066666666667</v>
      </c>
      <c r="E151" s="15" t="n">
        <v>0.75</v>
      </c>
      <c r="F151" s="2" t="s">
        <v>53</v>
      </c>
      <c r="G151" s="2" t="s">
        <v>44</v>
      </c>
      <c r="H151" s="2" t="str">
        <f aca="false">IF(AND(E151&gt;=0.4,E151&lt;=0.6),"Yes","No")</f>
        <v>No</v>
      </c>
      <c r="I151" s="2" t="str">
        <f aca="false">IF(AND(F151="No",G151="No",H151="Yes"),"Yes","No")</f>
        <v>No</v>
      </c>
      <c r="J151" s="2"/>
      <c r="K151" s="2"/>
    </row>
    <row r="152" customFormat="false" ht="15" hidden="false" customHeight="false" outlineLevel="0" collapsed="false">
      <c r="A152" s="2" t="s">
        <v>276</v>
      </c>
      <c r="B152" s="13" t="n">
        <v>7327</v>
      </c>
      <c r="C152" s="13" t="n">
        <v>5879</v>
      </c>
      <c r="D152" s="14" t="n">
        <f aca="false">C152/Summary!$B$4</f>
        <v>0.391933333333333</v>
      </c>
      <c r="E152" s="15" t="n">
        <v>0.25</v>
      </c>
      <c r="F152" s="2" t="s">
        <v>53</v>
      </c>
      <c r="G152" s="2" t="s">
        <v>44</v>
      </c>
      <c r="H152" s="2" t="str">
        <f aca="false">IF(AND(E152&gt;=0.4,E152&lt;=0.6),"Yes","No")</f>
        <v>No</v>
      </c>
      <c r="I152" s="2" t="str">
        <f aca="false">IF(AND(F152="No",G152="No",H152="Yes"),"Yes","No")</f>
        <v>No</v>
      </c>
      <c r="J152" s="2"/>
      <c r="K152" s="2"/>
    </row>
    <row r="153" customFormat="false" ht="15" hidden="false" customHeight="false" outlineLevel="0" collapsed="false">
      <c r="A153" s="2" t="s">
        <v>277</v>
      </c>
      <c r="B153" s="13" t="n">
        <v>7327</v>
      </c>
      <c r="C153" s="13" t="n">
        <v>5827</v>
      </c>
      <c r="D153" s="14" t="n">
        <f aca="false">C153/Summary!$B$4</f>
        <v>0.388466666666667</v>
      </c>
      <c r="E153" s="15" t="n">
        <v>0.25</v>
      </c>
      <c r="F153" s="2" t="s">
        <v>53</v>
      </c>
      <c r="G153" s="2" t="s">
        <v>44</v>
      </c>
      <c r="H153" s="2" t="str">
        <f aca="false">IF(AND(E153&gt;=0.4,E153&lt;=0.6),"Yes","No")</f>
        <v>No</v>
      </c>
      <c r="I153" s="2" t="str">
        <f aca="false">IF(AND(F153="No",G153="No",H153="Yes"),"Yes","No")</f>
        <v>No</v>
      </c>
      <c r="J153" s="2"/>
      <c r="K153" s="2"/>
    </row>
    <row r="154" customFormat="false" ht="15" hidden="false" customHeight="false" outlineLevel="0" collapsed="false">
      <c r="A154" s="2" t="s">
        <v>278</v>
      </c>
      <c r="B154" s="13" t="n">
        <v>7328</v>
      </c>
      <c r="C154" s="13" t="n">
        <v>5868</v>
      </c>
      <c r="D154" s="14" t="n">
        <f aca="false">C154/Summary!$B$4</f>
        <v>0.3912</v>
      </c>
      <c r="E154" s="15" t="n">
        <v>0.25</v>
      </c>
      <c r="F154" s="2" t="s">
        <v>44</v>
      </c>
      <c r="G154" s="2" t="s">
        <v>44</v>
      </c>
      <c r="H154" s="2" t="str">
        <f aca="false">IF(AND(E154&gt;=0.4,E154&lt;=0.6),"Yes","No")</f>
        <v>No</v>
      </c>
      <c r="I154" s="2" t="str">
        <f aca="false">IF(AND(F154="No",G154="No",H154="Yes"),"Yes","No")</f>
        <v>No</v>
      </c>
      <c r="J154" s="2"/>
      <c r="K154" s="2"/>
    </row>
    <row r="155" customFormat="false" ht="15" hidden="false" customHeight="false" outlineLevel="0" collapsed="false">
      <c r="A155" s="2" t="s">
        <v>279</v>
      </c>
      <c r="B155" s="13" t="n">
        <v>7328</v>
      </c>
      <c r="C155" s="13" t="n">
        <v>5793</v>
      </c>
      <c r="D155" s="14" t="n">
        <f aca="false">C155/Summary!$B$4</f>
        <v>0.3862</v>
      </c>
      <c r="E155" s="15" t="n">
        <v>0</v>
      </c>
      <c r="F155" s="2" t="s">
        <v>53</v>
      </c>
      <c r="G155" s="2" t="s">
        <v>44</v>
      </c>
      <c r="H155" s="2" t="str">
        <f aca="false">IF(AND(E155&gt;=0.4,E155&lt;=0.6),"Yes","No")</f>
        <v>No</v>
      </c>
      <c r="I155" s="2" t="str">
        <f aca="false">IF(AND(F155="No",G155="No",H155="Yes"),"Yes","No")</f>
        <v>No</v>
      </c>
      <c r="J155" s="2"/>
      <c r="K155" s="2"/>
    </row>
    <row r="156" customFormat="false" ht="15" hidden="false" customHeight="false" outlineLevel="0" collapsed="false">
      <c r="A156" s="2" t="s">
        <v>280</v>
      </c>
      <c r="B156" s="13" t="n">
        <v>7328</v>
      </c>
      <c r="C156" s="13" t="n">
        <v>5784</v>
      </c>
      <c r="D156" s="14" t="n">
        <f aca="false">C156/Summary!$B$4</f>
        <v>0.3856</v>
      </c>
      <c r="E156" s="15" t="n">
        <v>0</v>
      </c>
      <c r="F156" s="2" t="s">
        <v>53</v>
      </c>
      <c r="G156" s="2" t="s">
        <v>53</v>
      </c>
      <c r="H156" s="2" t="str">
        <f aca="false">IF(AND(E156&gt;=0.4,E156&lt;=0.6),"Yes","No")</f>
        <v>No</v>
      </c>
      <c r="I156" s="2" t="str">
        <f aca="false">IF(AND(F156="No",G156="No",H156="Yes"),"Yes","No")</f>
        <v>No</v>
      </c>
      <c r="J156" s="2"/>
      <c r="K156" s="2"/>
    </row>
    <row r="157" customFormat="false" ht="15" hidden="false" customHeight="false" outlineLevel="0" collapsed="false">
      <c r="A157" s="2" t="s">
        <v>281</v>
      </c>
      <c r="B157" s="13" t="n">
        <v>7328</v>
      </c>
      <c r="C157" s="13" t="n">
        <v>5869</v>
      </c>
      <c r="D157" s="14" t="n">
        <f aca="false">C157/Summary!$B$4</f>
        <v>0.391266666666667</v>
      </c>
      <c r="E157" s="15" t="n">
        <v>0.25</v>
      </c>
      <c r="F157" s="2" t="s">
        <v>53</v>
      </c>
      <c r="G157" s="2" t="s">
        <v>44</v>
      </c>
      <c r="H157" s="2" t="str">
        <f aca="false">IF(AND(E157&gt;=0.4,E157&lt;=0.6),"Yes","No")</f>
        <v>No</v>
      </c>
      <c r="I157" s="2" t="str">
        <f aca="false">IF(AND(F157="No",G157="No",H157="Yes"),"Yes","No")</f>
        <v>No</v>
      </c>
      <c r="J157" s="2"/>
      <c r="K157" s="2"/>
    </row>
    <row r="158" customFormat="false" ht="15" hidden="false" customHeight="false" outlineLevel="0" collapsed="false">
      <c r="A158" s="2" t="s">
        <v>282</v>
      </c>
      <c r="B158" s="13" t="n">
        <v>7329</v>
      </c>
      <c r="C158" s="13" t="n">
        <v>5856</v>
      </c>
      <c r="D158" s="14" t="n">
        <f aca="false">C158/Summary!$B$4</f>
        <v>0.3904</v>
      </c>
      <c r="E158" s="15" t="n">
        <v>0.75</v>
      </c>
      <c r="F158" s="2" t="s">
        <v>44</v>
      </c>
      <c r="G158" s="2" t="s">
        <v>53</v>
      </c>
      <c r="H158" s="2" t="str">
        <f aca="false">IF(AND(E158&gt;=0.4,E158&lt;=0.6),"Yes","No")</f>
        <v>No</v>
      </c>
      <c r="I158" s="2" t="str">
        <f aca="false">IF(AND(F158="No",G158="No",H158="Yes"),"Yes","No")</f>
        <v>No</v>
      </c>
      <c r="J158" s="2"/>
      <c r="K158" s="2"/>
    </row>
    <row r="159" customFormat="false" ht="15" hidden="false" customHeight="false" outlineLevel="0" collapsed="false">
      <c r="A159" s="2" t="s">
        <v>283</v>
      </c>
      <c r="B159" s="13" t="n">
        <v>7329</v>
      </c>
      <c r="C159" s="13" t="n">
        <v>5828</v>
      </c>
      <c r="D159" s="14" t="n">
        <f aca="false">C159/Summary!$B$4</f>
        <v>0.388533333333333</v>
      </c>
      <c r="E159" s="15" t="n">
        <v>0.75</v>
      </c>
      <c r="F159" s="2" t="s">
        <v>44</v>
      </c>
      <c r="G159" s="2" t="s">
        <v>44</v>
      </c>
      <c r="H159" s="2" t="str">
        <f aca="false">IF(AND(E159&gt;=0.4,E159&lt;=0.6),"Yes","No")</f>
        <v>No</v>
      </c>
      <c r="I159" s="2" t="str">
        <f aca="false">IF(AND(F159="No",G159="No",H159="Yes"),"Yes","No")</f>
        <v>No</v>
      </c>
      <c r="J159" s="2"/>
      <c r="K159" s="2"/>
    </row>
    <row r="160" customFormat="false" ht="15" hidden="false" customHeight="false" outlineLevel="0" collapsed="false">
      <c r="A160" s="2" t="s">
        <v>284</v>
      </c>
      <c r="B160" s="13" t="n">
        <v>7331</v>
      </c>
      <c r="C160" s="13" t="n">
        <v>5812</v>
      </c>
      <c r="D160" s="14" t="n">
        <f aca="false">C160/Summary!$B$4</f>
        <v>0.387466666666667</v>
      </c>
      <c r="E160" s="15" t="n">
        <v>0.5</v>
      </c>
      <c r="F160" s="2" t="s">
        <v>44</v>
      </c>
      <c r="G160" s="2" t="s">
        <v>53</v>
      </c>
      <c r="H160" s="2" t="str">
        <f aca="false">IF(AND(E160&gt;=0.4,E160&lt;=0.6),"Yes","No")</f>
        <v>Yes</v>
      </c>
      <c r="I160" s="2" t="str">
        <f aca="false">IF(AND(F160="No",G160="No",H160="Yes"),"Yes","No")</f>
        <v>No</v>
      </c>
      <c r="J160" s="2"/>
      <c r="K160" s="2"/>
    </row>
    <row r="161" customFormat="false" ht="15" hidden="false" customHeight="false" outlineLevel="0" collapsed="false">
      <c r="A161" s="2" t="s">
        <v>285</v>
      </c>
      <c r="B161" s="13" t="n">
        <v>7331</v>
      </c>
      <c r="C161" s="13" t="n">
        <v>5800</v>
      </c>
      <c r="D161" s="14" t="n">
        <f aca="false">C161/Summary!$B$4</f>
        <v>0.386666666666667</v>
      </c>
      <c r="E161" s="15" t="n">
        <v>0.25</v>
      </c>
      <c r="F161" s="2" t="s">
        <v>53</v>
      </c>
      <c r="G161" s="2" t="s">
        <v>44</v>
      </c>
      <c r="H161" s="2" t="str">
        <f aca="false">IF(AND(E161&gt;=0.4,E161&lt;=0.6),"Yes","No")</f>
        <v>No</v>
      </c>
      <c r="I161" s="2" t="str">
        <f aca="false">IF(AND(F161="No",G161="No",H161="Yes"),"Yes","No")</f>
        <v>No</v>
      </c>
      <c r="J161" s="2"/>
      <c r="K161" s="2"/>
    </row>
    <row r="162" customFormat="false" ht="15" hidden="false" customHeight="false" outlineLevel="0" collapsed="false">
      <c r="A162" s="2" t="s">
        <v>286</v>
      </c>
      <c r="B162" s="13" t="n">
        <v>7334</v>
      </c>
      <c r="C162" s="13" t="n">
        <v>5871</v>
      </c>
      <c r="D162" s="14" t="n">
        <f aca="false">C162/Summary!$B$4</f>
        <v>0.3914</v>
      </c>
      <c r="E162" s="15" t="n">
        <v>0.25</v>
      </c>
      <c r="F162" s="2" t="s">
        <v>44</v>
      </c>
      <c r="G162" s="2" t="s">
        <v>44</v>
      </c>
      <c r="H162" s="2" t="str">
        <f aca="false">IF(AND(E162&gt;=0.4,E162&lt;=0.6),"Yes","No")</f>
        <v>No</v>
      </c>
      <c r="I162" s="2" t="str">
        <f aca="false">IF(AND(F162="No",G162="No",H162="Yes"),"Yes","No")</f>
        <v>No</v>
      </c>
      <c r="J162" s="2"/>
      <c r="K162" s="2"/>
    </row>
    <row r="163" customFormat="false" ht="15" hidden="false" customHeight="false" outlineLevel="0" collapsed="false">
      <c r="A163" s="2" t="s">
        <v>287</v>
      </c>
      <c r="B163" s="13" t="n">
        <v>7338</v>
      </c>
      <c r="C163" s="13" t="n">
        <v>5771</v>
      </c>
      <c r="D163" s="14" t="n">
        <f aca="false">C163/Summary!$B$4</f>
        <v>0.384733333333333</v>
      </c>
      <c r="E163" s="15" t="n">
        <v>0.25</v>
      </c>
      <c r="F163" s="2" t="s">
        <v>44</v>
      </c>
      <c r="G163" s="2" t="s">
        <v>53</v>
      </c>
      <c r="H163" s="2" t="str">
        <f aca="false">IF(AND(E163&gt;=0.4,E163&lt;=0.6),"Yes","No")</f>
        <v>No</v>
      </c>
      <c r="I163" s="2" t="str">
        <f aca="false">IF(AND(F163="No",G163="No",H163="Yes"),"Yes","No")</f>
        <v>No</v>
      </c>
      <c r="J163" s="2"/>
      <c r="K163" s="2"/>
    </row>
    <row r="164" customFormat="false" ht="15" hidden="false" customHeight="false" outlineLevel="0" collapsed="false">
      <c r="A164" s="2" t="s">
        <v>288</v>
      </c>
      <c r="B164" s="13" t="n">
        <v>7338</v>
      </c>
      <c r="C164" s="13" t="n">
        <v>5594</v>
      </c>
      <c r="D164" s="14" t="n">
        <f aca="false">C164/Summary!$B$4</f>
        <v>0.372933333333333</v>
      </c>
      <c r="E164" s="15" t="n">
        <v>1</v>
      </c>
      <c r="F164" s="2" t="s">
        <v>44</v>
      </c>
      <c r="G164" s="2" t="s">
        <v>53</v>
      </c>
      <c r="H164" s="2" t="str">
        <f aca="false">IF(AND(E164&gt;=0.4,E164&lt;=0.6),"Yes","No")</f>
        <v>No</v>
      </c>
      <c r="I164" s="2" t="str">
        <f aca="false">IF(AND(F164="No",G164="No",H164="Yes"),"Yes","No")</f>
        <v>No</v>
      </c>
      <c r="J164" s="2"/>
      <c r="K164" s="2"/>
    </row>
    <row r="165" customFormat="false" ht="15" hidden="false" customHeight="false" outlineLevel="0" collapsed="false">
      <c r="A165" s="2" t="s">
        <v>289</v>
      </c>
      <c r="B165" s="13" t="n">
        <v>7340</v>
      </c>
      <c r="C165" s="13" t="n">
        <v>5874</v>
      </c>
      <c r="D165" s="14" t="n">
        <f aca="false">C165/Summary!$B$4</f>
        <v>0.3916</v>
      </c>
      <c r="E165" s="15" t="n">
        <v>0.5</v>
      </c>
      <c r="F165" s="2" t="s">
        <v>53</v>
      </c>
      <c r="G165" s="2" t="s">
        <v>44</v>
      </c>
      <c r="H165" s="2" t="str">
        <f aca="false">IF(AND(E165&gt;=0.4,E165&lt;=0.6),"Yes","No")</f>
        <v>Yes</v>
      </c>
      <c r="I165" s="2" t="str">
        <f aca="false">IF(AND(F165="No",G165="No",H165="Yes"),"Yes","No")</f>
        <v>No</v>
      </c>
      <c r="J165" s="2"/>
      <c r="K165" s="2"/>
    </row>
    <row r="166" customFormat="false" ht="15" hidden="false" customHeight="false" outlineLevel="0" collapsed="false">
      <c r="A166" s="2" t="s">
        <v>290</v>
      </c>
      <c r="B166" s="13" t="n">
        <v>7341</v>
      </c>
      <c r="C166" s="13" t="n">
        <v>5881</v>
      </c>
      <c r="D166" s="14" t="n">
        <f aca="false">C166/Summary!$B$4</f>
        <v>0.392066666666667</v>
      </c>
      <c r="E166" s="15" t="n">
        <v>1</v>
      </c>
      <c r="F166" s="2" t="s">
        <v>53</v>
      </c>
      <c r="G166" s="2" t="s">
        <v>44</v>
      </c>
      <c r="H166" s="2" t="str">
        <f aca="false">IF(AND(E166&gt;=0.4,E166&lt;=0.6),"Yes","No")</f>
        <v>No</v>
      </c>
      <c r="I166" s="2" t="str">
        <f aca="false">IF(AND(F166="No",G166="No",H166="Yes"),"Yes","No")</f>
        <v>No</v>
      </c>
      <c r="J166" s="2"/>
      <c r="K166" s="2"/>
    </row>
    <row r="167" customFormat="false" ht="15" hidden="false" customHeight="false" outlineLevel="0" collapsed="false">
      <c r="A167" s="2" t="s">
        <v>291</v>
      </c>
      <c r="B167" s="13" t="n">
        <v>7343</v>
      </c>
      <c r="C167" s="13" t="n">
        <v>5849</v>
      </c>
      <c r="D167" s="14" t="n">
        <f aca="false">C167/Summary!$B$4</f>
        <v>0.389933333333333</v>
      </c>
      <c r="E167" s="15" t="n">
        <v>0.25</v>
      </c>
      <c r="F167" s="2" t="s">
        <v>53</v>
      </c>
      <c r="G167" s="2" t="s">
        <v>44</v>
      </c>
      <c r="H167" s="2" t="str">
        <f aca="false">IF(AND(E167&gt;=0.4,E167&lt;=0.6),"Yes","No")</f>
        <v>No</v>
      </c>
      <c r="I167" s="2" t="str">
        <f aca="false">IF(AND(F167="No",G167="No",H167="Yes"),"Yes","No")</f>
        <v>No</v>
      </c>
      <c r="J167" s="2"/>
      <c r="K167" s="2"/>
    </row>
    <row r="168" customFormat="false" ht="15" hidden="false" customHeight="false" outlineLevel="0" collapsed="false">
      <c r="A168" s="2" t="s">
        <v>292</v>
      </c>
      <c r="B168" s="13" t="n">
        <v>7343</v>
      </c>
      <c r="C168" s="13" t="n">
        <v>5752</v>
      </c>
      <c r="D168" s="14" t="n">
        <f aca="false">C168/Summary!$B$4</f>
        <v>0.383466666666667</v>
      </c>
      <c r="E168" s="15" t="n">
        <v>0.25</v>
      </c>
      <c r="F168" s="2" t="s">
        <v>53</v>
      </c>
      <c r="G168" s="2" t="s">
        <v>53</v>
      </c>
      <c r="H168" s="2" t="str">
        <f aca="false">IF(AND(E168&gt;=0.4,E168&lt;=0.6),"Yes","No")</f>
        <v>No</v>
      </c>
      <c r="I168" s="2" t="str">
        <f aca="false">IF(AND(F168="No",G168="No",H168="Yes"),"Yes","No")</f>
        <v>No</v>
      </c>
      <c r="J168" s="2"/>
      <c r="K168" s="2"/>
    </row>
    <row r="169" customFormat="false" ht="15" hidden="false" customHeight="false" outlineLevel="0" collapsed="false">
      <c r="A169" s="2" t="s">
        <v>293</v>
      </c>
      <c r="B169" s="13" t="n">
        <v>7344</v>
      </c>
      <c r="C169" s="13" t="n">
        <v>5815</v>
      </c>
      <c r="D169" s="14" t="n">
        <f aca="false">C169/Summary!$B$4</f>
        <v>0.387666666666667</v>
      </c>
      <c r="E169" s="15" t="n">
        <v>0.25</v>
      </c>
      <c r="F169" s="2" t="s">
        <v>44</v>
      </c>
      <c r="G169" s="2" t="s">
        <v>44</v>
      </c>
      <c r="H169" s="2" t="str">
        <f aca="false">IF(AND(E169&gt;=0.4,E169&lt;=0.6),"Yes","No")</f>
        <v>No</v>
      </c>
      <c r="I169" s="2" t="str">
        <f aca="false">IF(AND(F169="No",G169="No",H169="Yes"),"Yes","No")</f>
        <v>No</v>
      </c>
      <c r="J169" s="2"/>
      <c r="K169" s="2"/>
    </row>
    <row r="170" customFormat="false" ht="15" hidden="false" customHeight="false" outlineLevel="0" collapsed="false">
      <c r="A170" s="2" t="s">
        <v>294</v>
      </c>
      <c r="B170" s="13" t="n">
        <v>7345</v>
      </c>
      <c r="C170" s="13" t="n">
        <v>5868</v>
      </c>
      <c r="D170" s="14" t="n">
        <f aca="false">C170/Summary!$B$4</f>
        <v>0.3912</v>
      </c>
      <c r="E170" s="15" t="n">
        <v>0.25</v>
      </c>
      <c r="F170" s="2" t="s">
        <v>53</v>
      </c>
      <c r="G170" s="2" t="s">
        <v>44</v>
      </c>
      <c r="H170" s="2" t="str">
        <f aca="false">IF(AND(E170&gt;=0.4,E170&lt;=0.6),"Yes","No")</f>
        <v>No</v>
      </c>
      <c r="I170" s="2" t="str">
        <f aca="false">IF(AND(F170="No",G170="No",H170="Yes"),"Yes","No")</f>
        <v>No</v>
      </c>
      <c r="J170" s="2"/>
      <c r="K170" s="2"/>
    </row>
    <row r="171" customFormat="false" ht="15" hidden="false" customHeight="false" outlineLevel="0" collapsed="false">
      <c r="A171" s="2" t="s">
        <v>295</v>
      </c>
      <c r="B171" s="13" t="n">
        <v>7346</v>
      </c>
      <c r="C171" s="13" t="n">
        <v>5615</v>
      </c>
      <c r="D171" s="14" t="n">
        <f aca="false">C171/Summary!$B$4</f>
        <v>0.374333333333333</v>
      </c>
      <c r="E171" s="15" t="n">
        <v>1</v>
      </c>
      <c r="F171" s="2" t="s">
        <v>44</v>
      </c>
      <c r="G171" s="2" t="s">
        <v>53</v>
      </c>
      <c r="H171" s="2" t="str">
        <f aca="false">IF(AND(E171&gt;=0.4,E171&lt;=0.6),"Yes","No")</f>
        <v>No</v>
      </c>
      <c r="I171" s="2" t="str">
        <f aca="false">IF(AND(F171="No",G171="No",H171="Yes"),"Yes","No")</f>
        <v>No</v>
      </c>
      <c r="J171" s="2"/>
      <c r="K171" s="2"/>
    </row>
    <row r="172" customFormat="false" ht="15" hidden="false" customHeight="false" outlineLevel="0" collapsed="false">
      <c r="A172" s="2" t="s">
        <v>296</v>
      </c>
      <c r="B172" s="13" t="n">
        <v>7346</v>
      </c>
      <c r="C172" s="13" t="n">
        <v>5813</v>
      </c>
      <c r="D172" s="14" t="n">
        <f aca="false">C172/Summary!$B$4</f>
        <v>0.387533333333333</v>
      </c>
      <c r="E172" s="15" t="n">
        <v>0.5</v>
      </c>
      <c r="F172" s="2" t="s">
        <v>44</v>
      </c>
      <c r="G172" s="2" t="s">
        <v>53</v>
      </c>
      <c r="H172" s="2" t="str">
        <f aca="false">IF(AND(E172&gt;=0.4,E172&lt;=0.6),"Yes","No")</f>
        <v>Yes</v>
      </c>
      <c r="I172" s="2" t="str">
        <f aca="false">IF(AND(F172="No",G172="No",H172="Yes"),"Yes","No")</f>
        <v>No</v>
      </c>
      <c r="J172" s="2"/>
      <c r="K172" s="2"/>
    </row>
    <row r="173" customFormat="false" ht="15" hidden="false" customHeight="false" outlineLevel="0" collapsed="false">
      <c r="A173" s="2" t="s">
        <v>297</v>
      </c>
      <c r="B173" s="13" t="n">
        <v>7346</v>
      </c>
      <c r="C173" s="13" t="n">
        <v>5764</v>
      </c>
      <c r="D173" s="14" t="n">
        <f aca="false">C173/Summary!$B$4</f>
        <v>0.384266666666667</v>
      </c>
      <c r="E173" s="15" t="n">
        <v>0.25</v>
      </c>
      <c r="F173" s="2" t="s">
        <v>44</v>
      </c>
      <c r="G173" s="2" t="s">
        <v>53</v>
      </c>
      <c r="H173" s="2" t="str">
        <f aca="false">IF(AND(E173&gt;=0.4,E173&lt;=0.6),"Yes","No")</f>
        <v>No</v>
      </c>
      <c r="I173" s="2" t="str">
        <f aca="false">IF(AND(F173="No",G173="No",H173="Yes"),"Yes","No")</f>
        <v>No</v>
      </c>
      <c r="J173" s="2"/>
      <c r="K173" s="2"/>
    </row>
    <row r="174" customFormat="false" ht="15" hidden="false" customHeight="false" outlineLevel="0" collapsed="false">
      <c r="A174" s="2" t="s">
        <v>298</v>
      </c>
      <c r="B174" s="13" t="n">
        <v>7348</v>
      </c>
      <c r="C174" s="13" t="n">
        <v>5895</v>
      </c>
      <c r="D174" s="14" t="n">
        <f aca="false">C174/Summary!$B$4</f>
        <v>0.393</v>
      </c>
      <c r="E174" s="15" t="n">
        <v>0.75</v>
      </c>
      <c r="F174" s="2" t="s">
        <v>53</v>
      </c>
      <c r="G174" s="2" t="s">
        <v>44</v>
      </c>
      <c r="H174" s="2" t="str">
        <f aca="false">IF(AND(E174&gt;=0.4,E174&lt;=0.6),"Yes","No")</f>
        <v>No</v>
      </c>
      <c r="I174" s="2" t="str">
        <f aca="false">IF(AND(F174="No",G174="No",H174="Yes"),"Yes","No")</f>
        <v>No</v>
      </c>
      <c r="J174" s="2"/>
      <c r="K174" s="2"/>
    </row>
    <row r="175" customFormat="false" ht="15" hidden="false" customHeight="false" outlineLevel="0" collapsed="false">
      <c r="A175" s="2" t="s">
        <v>299</v>
      </c>
      <c r="B175" s="13" t="n">
        <v>7350</v>
      </c>
      <c r="C175" s="13" t="n">
        <v>5852</v>
      </c>
      <c r="D175" s="14" t="n">
        <f aca="false">C175/Summary!$B$4</f>
        <v>0.390133333333333</v>
      </c>
      <c r="E175" s="15" t="n">
        <v>0.5</v>
      </c>
      <c r="F175" s="2" t="s">
        <v>53</v>
      </c>
      <c r="G175" s="2" t="s">
        <v>53</v>
      </c>
      <c r="H175" s="2" t="str">
        <f aca="false">IF(AND(E175&gt;=0.4,E175&lt;=0.6),"Yes","No")</f>
        <v>Yes</v>
      </c>
      <c r="I175" s="2" t="str">
        <f aca="false">IF(AND(F175="No",G175="No",H175="Yes"),"Yes","No")</f>
        <v>No</v>
      </c>
      <c r="J175" s="2"/>
      <c r="K175" s="2"/>
    </row>
    <row r="176" customFormat="false" ht="15" hidden="false" customHeight="false" outlineLevel="0" collapsed="false">
      <c r="A176" s="2" t="s">
        <v>300</v>
      </c>
      <c r="B176" s="13" t="n">
        <v>7350</v>
      </c>
      <c r="C176" s="13" t="n">
        <v>5796</v>
      </c>
      <c r="D176" s="14" t="n">
        <f aca="false">C176/Summary!$B$4</f>
        <v>0.3864</v>
      </c>
      <c r="E176" s="15" t="n">
        <v>0.25</v>
      </c>
      <c r="F176" s="2" t="s">
        <v>44</v>
      </c>
      <c r="G176" s="2" t="s">
        <v>53</v>
      </c>
      <c r="H176" s="2" t="str">
        <f aca="false">IF(AND(E176&gt;=0.4,E176&lt;=0.6),"Yes","No")</f>
        <v>No</v>
      </c>
      <c r="I176" s="2" t="str">
        <f aca="false">IF(AND(F176="No",G176="No",H176="Yes"),"Yes","No")</f>
        <v>No</v>
      </c>
      <c r="J176" s="2"/>
      <c r="K176" s="2"/>
    </row>
    <row r="177" customFormat="false" ht="15" hidden="false" customHeight="false" outlineLevel="0" collapsed="false">
      <c r="A177" s="2" t="s">
        <v>301</v>
      </c>
      <c r="B177" s="13" t="n">
        <v>7350</v>
      </c>
      <c r="C177" s="13" t="n">
        <v>5900</v>
      </c>
      <c r="D177" s="14" t="n">
        <f aca="false">C177/Summary!$B$4</f>
        <v>0.393333333333333</v>
      </c>
      <c r="E177" s="15" t="n">
        <v>0.75</v>
      </c>
      <c r="F177" s="2" t="s">
        <v>44</v>
      </c>
      <c r="G177" s="2" t="s">
        <v>44</v>
      </c>
      <c r="H177" s="2" t="str">
        <f aca="false">IF(AND(E177&gt;=0.4,E177&lt;=0.6),"Yes","No")</f>
        <v>No</v>
      </c>
      <c r="I177" s="2" t="str">
        <f aca="false">IF(AND(F177="No",G177="No",H177="Yes"),"Yes","No")</f>
        <v>No</v>
      </c>
      <c r="J177" s="2"/>
      <c r="K177" s="2"/>
    </row>
    <row r="178" customFormat="false" ht="15" hidden="false" customHeight="false" outlineLevel="0" collapsed="false">
      <c r="A178" s="2" t="s">
        <v>302</v>
      </c>
      <c r="B178" s="13" t="n">
        <v>7351</v>
      </c>
      <c r="C178" s="13" t="n">
        <v>5826</v>
      </c>
      <c r="D178" s="14" t="n">
        <f aca="false">C178/Summary!$B$4</f>
        <v>0.3884</v>
      </c>
      <c r="E178" s="15" t="n">
        <v>0.25</v>
      </c>
      <c r="F178" s="2" t="s">
        <v>44</v>
      </c>
      <c r="G178" s="2" t="s">
        <v>44</v>
      </c>
      <c r="H178" s="2" t="str">
        <f aca="false">IF(AND(E178&gt;=0.4,E178&lt;=0.6),"Yes","No")</f>
        <v>No</v>
      </c>
      <c r="I178" s="2" t="str">
        <f aca="false">IF(AND(F178="No",G178="No",H178="Yes"),"Yes","No")</f>
        <v>No</v>
      </c>
      <c r="J178" s="2"/>
      <c r="K178" s="2"/>
    </row>
    <row r="179" customFormat="false" ht="15" hidden="false" customHeight="false" outlineLevel="0" collapsed="false">
      <c r="A179" s="2" t="s">
        <v>303</v>
      </c>
      <c r="B179" s="13" t="n">
        <v>7352</v>
      </c>
      <c r="C179" s="13" t="n">
        <v>5847</v>
      </c>
      <c r="D179" s="14" t="n">
        <f aca="false">C179/Summary!$B$4</f>
        <v>0.3898</v>
      </c>
      <c r="E179" s="15" t="n">
        <v>0.25</v>
      </c>
      <c r="F179" s="2" t="s">
        <v>44</v>
      </c>
      <c r="G179" s="2" t="s">
        <v>44</v>
      </c>
      <c r="H179" s="2" t="str">
        <f aca="false">IF(AND(E179&gt;=0.4,E179&lt;=0.6),"Yes","No")</f>
        <v>No</v>
      </c>
      <c r="I179" s="2" t="str">
        <f aca="false">IF(AND(F179="No",G179="No",H179="Yes"),"Yes","No")</f>
        <v>No</v>
      </c>
      <c r="J179" s="2"/>
      <c r="K179" s="2"/>
    </row>
    <row r="180" customFormat="false" ht="15" hidden="false" customHeight="false" outlineLevel="0" collapsed="false">
      <c r="A180" s="2" t="s">
        <v>304</v>
      </c>
      <c r="B180" s="13" t="n">
        <v>7352</v>
      </c>
      <c r="C180" s="13" t="n">
        <v>5775</v>
      </c>
      <c r="D180" s="14" t="n">
        <f aca="false">C180/Summary!$B$4</f>
        <v>0.385</v>
      </c>
      <c r="E180" s="15" t="n">
        <v>0.25</v>
      </c>
      <c r="F180" s="2" t="s">
        <v>44</v>
      </c>
      <c r="G180" s="2" t="s">
        <v>53</v>
      </c>
      <c r="H180" s="2" t="str">
        <f aca="false">IF(AND(E180&gt;=0.4,E180&lt;=0.6),"Yes","No")</f>
        <v>No</v>
      </c>
      <c r="I180" s="2" t="str">
        <f aca="false">IF(AND(F180="No",G180="No",H180="Yes"),"Yes","No")</f>
        <v>No</v>
      </c>
      <c r="J180" s="2"/>
      <c r="K180" s="2"/>
    </row>
    <row r="181" customFormat="false" ht="15" hidden="false" customHeight="false" outlineLevel="0" collapsed="false">
      <c r="A181" s="2" t="s">
        <v>305</v>
      </c>
      <c r="B181" s="13" t="n">
        <v>7353</v>
      </c>
      <c r="C181" s="13" t="n">
        <v>5852</v>
      </c>
      <c r="D181" s="14" t="n">
        <f aca="false">C181/Summary!$B$4</f>
        <v>0.390133333333333</v>
      </c>
      <c r="E181" s="15" t="n">
        <v>0.75</v>
      </c>
      <c r="F181" s="2" t="s">
        <v>53</v>
      </c>
      <c r="G181" s="2" t="s">
        <v>44</v>
      </c>
      <c r="H181" s="2" t="str">
        <f aca="false">IF(AND(E181&gt;=0.4,E181&lt;=0.6),"Yes","No")</f>
        <v>No</v>
      </c>
      <c r="I181" s="2" t="str">
        <f aca="false">IF(AND(F181="No",G181="No",H181="Yes"),"Yes","No")</f>
        <v>No</v>
      </c>
      <c r="J181" s="2"/>
      <c r="K181" s="2"/>
    </row>
    <row r="182" customFormat="false" ht="15" hidden="false" customHeight="false" outlineLevel="0" collapsed="false">
      <c r="A182" s="2" t="s">
        <v>306</v>
      </c>
      <c r="B182" s="13" t="n">
        <v>7353</v>
      </c>
      <c r="C182" s="13" t="n">
        <v>5811</v>
      </c>
      <c r="D182" s="14" t="n">
        <f aca="false">C182/Summary!$B$4</f>
        <v>0.3874</v>
      </c>
      <c r="E182" s="15" t="n">
        <v>0.5</v>
      </c>
      <c r="F182" s="2" t="s">
        <v>53</v>
      </c>
      <c r="G182" s="2" t="s">
        <v>44</v>
      </c>
      <c r="H182" s="2" t="str">
        <f aca="false">IF(AND(E182&gt;=0.4,E182&lt;=0.6),"Yes","No")</f>
        <v>Yes</v>
      </c>
      <c r="I182" s="2" t="str">
        <f aca="false">IF(AND(F182="No",G182="No",H182="Yes"),"Yes","No")</f>
        <v>No</v>
      </c>
      <c r="J182" s="2"/>
      <c r="K182" s="2"/>
    </row>
    <row r="183" customFormat="false" ht="15" hidden="false" customHeight="false" outlineLevel="0" collapsed="false">
      <c r="A183" s="2" t="s">
        <v>307</v>
      </c>
      <c r="B183" s="13" t="n">
        <v>7356</v>
      </c>
      <c r="C183" s="13" t="n">
        <v>5582</v>
      </c>
      <c r="D183" s="14" t="n">
        <f aca="false">C183/Summary!$B$4</f>
        <v>0.372133333333333</v>
      </c>
      <c r="E183" s="15" t="n">
        <v>0</v>
      </c>
      <c r="F183" s="2" t="s">
        <v>44</v>
      </c>
      <c r="G183" s="2" t="s">
        <v>53</v>
      </c>
      <c r="H183" s="2" t="str">
        <f aca="false">IF(AND(E183&gt;=0.4,E183&lt;=0.6),"Yes","No")</f>
        <v>No</v>
      </c>
      <c r="I183" s="2" t="str">
        <f aca="false">IF(AND(F183="No",G183="No",H183="Yes"),"Yes","No")</f>
        <v>No</v>
      </c>
      <c r="J183" s="2"/>
      <c r="K183" s="2"/>
    </row>
    <row r="184" customFormat="false" ht="15" hidden="false" customHeight="false" outlineLevel="0" collapsed="false">
      <c r="A184" s="2" t="s">
        <v>308</v>
      </c>
      <c r="B184" s="13" t="n">
        <v>7357</v>
      </c>
      <c r="C184" s="13" t="n">
        <v>5865</v>
      </c>
      <c r="D184" s="14" t="n">
        <f aca="false">C184/Summary!$B$4</f>
        <v>0.391</v>
      </c>
      <c r="E184" s="15" t="n">
        <v>0.25</v>
      </c>
      <c r="F184" s="2" t="s">
        <v>44</v>
      </c>
      <c r="G184" s="2" t="s">
        <v>44</v>
      </c>
      <c r="H184" s="2" t="str">
        <f aca="false">IF(AND(E184&gt;=0.4,E184&lt;=0.6),"Yes","No")</f>
        <v>No</v>
      </c>
      <c r="I184" s="2" t="str">
        <f aca="false">IF(AND(F184="No",G184="No",H184="Yes"),"Yes","No")</f>
        <v>No</v>
      </c>
      <c r="J184" s="2"/>
      <c r="K184" s="2"/>
    </row>
    <row r="185" customFormat="false" ht="15" hidden="false" customHeight="false" outlineLevel="0" collapsed="false">
      <c r="A185" s="2" t="s">
        <v>309</v>
      </c>
      <c r="B185" s="13" t="n">
        <v>7358</v>
      </c>
      <c r="C185" s="13" t="n">
        <v>5917</v>
      </c>
      <c r="D185" s="14" t="n">
        <f aca="false">C185/Summary!$B$4</f>
        <v>0.394466666666667</v>
      </c>
      <c r="E185" s="15" t="n">
        <v>0.75</v>
      </c>
      <c r="F185" s="2" t="s">
        <v>53</v>
      </c>
      <c r="G185" s="2" t="s">
        <v>44</v>
      </c>
      <c r="H185" s="2" t="str">
        <f aca="false">IF(AND(E185&gt;=0.4,E185&lt;=0.6),"Yes","No")</f>
        <v>No</v>
      </c>
      <c r="I185" s="2" t="str">
        <f aca="false">IF(AND(F185="No",G185="No",H185="Yes"),"Yes","No")</f>
        <v>No</v>
      </c>
      <c r="J185" s="2"/>
      <c r="K185" s="2"/>
    </row>
    <row r="186" customFormat="false" ht="15" hidden="false" customHeight="false" outlineLevel="0" collapsed="false">
      <c r="A186" s="2" t="s">
        <v>310</v>
      </c>
      <c r="B186" s="13" t="n">
        <v>7358</v>
      </c>
      <c r="C186" s="13" t="n">
        <v>5907</v>
      </c>
      <c r="D186" s="14" t="n">
        <f aca="false">C186/Summary!$B$4</f>
        <v>0.3938</v>
      </c>
      <c r="E186" s="15" t="n">
        <v>0.75</v>
      </c>
      <c r="F186" s="2" t="s">
        <v>53</v>
      </c>
      <c r="G186" s="2" t="s">
        <v>44</v>
      </c>
      <c r="H186" s="2" t="str">
        <f aca="false">IF(AND(E186&gt;=0.4,E186&lt;=0.6),"Yes","No")</f>
        <v>No</v>
      </c>
      <c r="I186" s="2" t="str">
        <f aca="false">IF(AND(F186="No",G186="No",H186="Yes"),"Yes","No")</f>
        <v>No</v>
      </c>
      <c r="J186" s="2"/>
      <c r="K186" s="2"/>
    </row>
    <row r="187" customFormat="false" ht="15" hidden="false" customHeight="false" outlineLevel="0" collapsed="false">
      <c r="A187" s="2" t="s">
        <v>311</v>
      </c>
      <c r="B187" s="13" t="n">
        <v>7360</v>
      </c>
      <c r="C187" s="13" t="n">
        <v>5851</v>
      </c>
      <c r="D187" s="14" t="n">
        <f aca="false">C187/Summary!$B$4</f>
        <v>0.390066666666667</v>
      </c>
      <c r="E187" s="15" t="n">
        <v>0.5</v>
      </c>
      <c r="F187" s="2" t="s">
        <v>53</v>
      </c>
      <c r="G187" s="2" t="s">
        <v>44</v>
      </c>
      <c r="H187" s="2" t="str">
        <f aca="false">IF(AND(E187&gt;=0.4,E187&lt;=0.6),"Yes","No")</f>
        <v>Yes</v>
      </c>
      <c r="I187" s="2" t="str">
        <f aca="false">IF(AND(F187="No",G187="No",H187="Yes"),"Yes","No")</f>
        <v>No</v>
      </c>
      <c r="J187" s="2"/>
      <c r="K187" s="2"/>
    </row>
    <row r="188" customFormat="false" ht="15" hidden="false" customHeight="false" outlineLevel="0" collapsed="false">
      <c r="A188" s="2" t="s">
        <v>312</v>
      </c>
      <c r="B188" s="13" t="n">
        <v>7360</v>
      </c>
      <c r="C188" s="13" t="n">
        <v>5794</v>
      </c>
      <c r="D188" s="14" t="n">
        <f aca="false">C188/Summary!$B$4</f>
        <v>0.386266666666667</v>
      </c>
      <c r="E188" s="15" t="n">
        <v>0.25</v>
      </c>
      <c r="F188" s="2" t="s">
        <v>53</v>
      </c>
      <c r="G188" s="2" t="s">
        <v>53</v>
      </c>
      <c r="H188" s="2" t="str">
        <f aca="false">IF(AND(E188&gt;=0.4,E188&lt;=0.6),"Yes","No")</f>
        <v>No</v>
      </c>
      <c r="I188" s="2" t="str">
        <f aca="false">IF(AND(F188="No",G188="No",H188="Yes"),"Yes","No")</f>
        <v>No</v>
      </c>
      <c r="J188" s="2"/>
      <c r="K188" s="2"/>
    </row>
    <row r="189" customFormat="false" ht="15" hidden="false" customHeight="false" outlineLevel="0" collapsed="false">
      <c r="A189" s="2" t="s">
        <v>313</v>
      </c>
      <c r="B189" s="13" t="n">
        <v>7362</v>
      </c>
      <c r="C189" s="13" t="n">
        <v>5784</v>
      </c>
      <c r="D189" s="14" t="n">
        <f aca="false">C189/Summary!$B$4</f>
        <v>0.3856</v>
      </c>
      <c r="E189" s="15" t="n">
        <v>0.25</v>
      </c>
      <c r="F189" s="2" t="s">
        <v>53</v>
      </c>
      <c r="G189" s="2" t="s">
        <v>53</v>
      </c>
      <c r="H189" s="2" t="str">
        <f aca="false">IF(AND(E189&gt;=0.4,E189&lt;=0.6),"Yes","No")</f>
        <v>No</v>
      </c>
      <c r="I189" s="2" t="str">
        <f aca="false">IF(AND(F189="No",G189="No",H189="Yes"),"Yes","No")</f>
        <v>No</v>
      </c>
      <c r="J189" s="2"/>
      <c r="K189" s="2"/>
    </row>
    <row r="190" customFormat="false" ht="15" hidden="false" customHeight="false" outlineLevel="0" collapsed="false">
      <c r="A190" s="2" t="s">
        <v>314</v>
      </c>
      <c r="B190" s="13" t="n">
        <v>7362</v>
      </c>
      <c r="C190" s="13" t="n">
        <v>5854</v>
      </c>
      <c r="D190" s="14" t="n">
        <f aca="false">C190/Summary!$B$4</f>
        <v>0.390266666666667</v>
      </c>
      <c r="E190" s="15" t="n">
        <v>0.5</v>
      </c>
      <c r="F190" s="2" t="s">
        <v>53</v>
      </c>
      <c r="G190" s="2" t="s">
        <v>44</v>
      </c>
      <c r="H190" s="2" t="str">
        <f aca="false">IF(AND(E190&gt;=0.4,E190&lt;=0.6),"Yes","No")</f>
        <v>Yes</v>
      </c>
      <c r="I190" s="2" t="str">
        <f aca="false">IF(AND(F190="No",G190="No",H190="Yes"),"Yes","No")</f>
        <v>No</v>
      </c>
      <c r="J190" s="2"/>
      <c r="K190" s="2"/>
    </row>
    <row r="191" customFormat="false" ht="15" hidden="false" customHeight="false" outlineLevel="0" collapsed="false">
      <c r="A191" s="2" t="s">
        <v>315</v>
      </c>
      <c r="B191" s="13" t="n">
        <v>7363</v>
      </c>
      <c r="C191" s="13" t="n">
        <v>5871</v>
      </c>
      <c r="D191" s="14" t="n">
        <f aca="false">C191/Summary!$B$4</f>
        <v>0.3914</v>
      </c>
      <c r="E191" s="15" t="n">
        <v>0.75</v>
      </c>
      <c r="F191" s="2" t="s">
        <v>53</v>
      </c>
      <c r="G191" s="2" t="s">
        <v>44</v>
      </c>
      <c r="H191" s="2" t="str">
        <f aca="false">IF(AND(E191&gt;=0.4,E191&lt;=0.6),"Yes","No")</f>
        <v>No</v>
      </c>
      <c r="I191" s="2" t="str">
        <f aca="false">IF(AND(F191="No",G191="No",H191="Yes"),"Yes","No")</f>
        <v>No</v>
      </c>
      <c r="J191" s="2"/>
      <c r="K191" s="2"/>
    </row>
    <row r="192" customFormat="false" ht="15" hidden="false" customHeight="false" outlineLevel="0" collapsed="false">
      <c r="A192" s="2" t="s">
        <v>316</v>
      </c>
      <c r="B192" s="13" t="n">
        <v>7363</v>
      </c>
      <c r="C192" s="13" t="n">
        <v>5853</v>
      </c>
      <c r="D192" s="14" t="n">
        <f aca="false">C192/Summary!$B$4</f>
        <v>0.3902</v>
      </c>
      <c r="E192" s="15" t="n">
        <v>0.25</v>
      </c>
      <c r="F192" s="2" t="s">
        <v>53</v>
      </c>
      <c r="G192" s="2" t="s">
        <v>44</v>
      </c>
      <c r="H192" s="2" t="str">
        <f aca="false">IF(AND(E192&gt;=0.4,E192&lt;=0.6),"Yes","No")</f>
        <v>No</v>
      </c>
      <c r="I192" s="2" t="str">
        <f aca="false">IF(AND(F192="No",G192="No",H192="Yes"),"Yes","No")</f>
        <v>No</v>
      </c>
      <c r="J192" s="2"/>
      <c r="K192" s="2"/>
    </row>
    <row r="193" customFormat="false" ht="15" hidden="false" customHeight="false" outlineLevel="0" collapsed="false">
      <c r="A193" s="2" t="s">
        <v>317</v>
      </c>
      <c r="B193" s="13" t="n">
        <v>7365</v>
      </c>
      <c r="C193" s="13" t="n">
        <v>5863</v>
      </c>
      <c r="D193" s="14" t="n">
        <f aca="false">C193/Summary!$B$4</f>
        <v>0.390866666666667</v>
      </c>
      <c r="E193" s="15" t="n">
        <v>0.25</v>
      </c>
      <c r="F193" s="2" t="s">
        <v>44</v>
      </c>
      <c r="G193" s="2" t="s">
        <v>44</v>
      </c>
      <c r="H193" s="2" t="str">
        <f aca="false">IF(AND(E193&gt;=0.4,E193&lt;=0.6),"Yes","No")</f>
        <v>No</v>
      </c>
      <c r="I193" s="2" t="str">
        <f aca="false">IF(AND(F193="No",G193="No",H193="Yes"),"Yes","No")</f>
        <v>No</v>
      </c>
      <c r="J193" s="2"/>
      <c r="K193" s="2"/>
    </row>
    <row r="194" customFormat="false" ht="15" hidden="false" customHeight="false" outlineLevel="0" collapsed="false">
      <c r="A194" s="2" t="s">
        <v>318</v>
      </c>
      <c r="B194" s="13" t="n">
        <v>7365</v>
      </c>
      <c r="C194" s="13" t="n">
        <v>5888</v>
      </c>
      <c r="D194" s="14" t="n">
        <f aca="false">C194/Summary!$B$4</f>
        <v>0.392533333333333</v>
      </c>
      <c r="E194" s="15" t="n">
        <v>0.75</v>
      </c>
      <c r="F194" s="2" t="s">
        <v>53</v>
      </c>
      <c r="G194" s="2" t="s">
        <v>44</v>
      </c>
      <c r="H194" s="2" t="str">
        <f aca="false">IF(AND(E194&gt;=0.4,E194&lt;=0.6),"Yes","No")</f>
        <v>No</v>
      </c>
      <c r="I194" s="2" t="str">
        <f aca="false">IF(AND(F194="No",G194="No",H194="Yes"),"Yes","No")</f>
        <v>No</v>
      </c>
      <c r="J194" s="2"/>
      <c r="K194" s="2"/>
    </row>
    <row r="195" customFormat="false" ht="15" hidden="false" customHeight="false" outlineLevel="0" collapsed="false">
      <c r="A195" s="2" t="s">
        <v>319</v>
      </c>
      <c r="B195" s="13" t="n">
        <v>7366</v>
      </c>
      <c r="C195" s="13" t="n">
        <v>5789</v>
      </c>
      <c r="D195" s="14" t="n">
        <f aca="false">C195/Summary!$B$4</f>
        <v>0.385933333333333</v>
      </c>
      <c r="E195" s="15" t="n">
        <v>0.5</v>
      </c>
      <c r="F195" s="2" t="s">
        <v>53</v>
      </c>
      <c r="G195" s="2" t="s">
        <v>53</v>
      </c>
      <c r="H195" s="2" t="str">
        <f aca="false">IF(AND(E195&gt;=0.4,E195&lt;=0.6),"Yes","No")</f>
        <v>Yes</v>
      </c>
      <c r="I195" s="2" t="str">
        <f aca="false">IF(AND(F195="No",G195="No",H195="Yes"),"Yes","No")</f>
        <v>No</v>
      </c>
      <c r="J195" s="2"/>
      <c r="K195" s="2"/>
    </row>
    <row r="196" customFormat="false" ht="15" hidden="false" customHeight="false" outlineLevel="0" collapsed="false">
      <c r="A196" s="2" t="s">
        <v>320</v>
      </c>
      <c r="B196" s="13" t="n">
        <v>7366</v>
      </c>
      <c r="C196" s="13" t="n">
        <v>5909</v>
      </c>
      <c r="D196" s="14" t="n">
        <f aca="false">C196/Summary!$B$4</f>
        <v>0.393933333333333</v>
      </c>
      <c r="E196" s="15" t="n">
        <v>0.5</v>
      </c>
      <c r="F196" s="2" t="s">
        <v>53</v>
      </c>
      <c r="G196" s="2" t="s">
        <v>44</v>
      </c>
      <c r="H196" s="2" t="str">
        <f aca="false">IF(AND(E196&gt;=0.4,E196&lt;=0.6),"Yes","No")</f>
        <v>Yes</v>
      </c>
      <c r="I196" s="2" t="str">
        <f aca="false">IF(AND(F196="No",G196="No",H196="Yes"),"Yes","No")</f>
        <v>No</v>
      </c>
      <c r="J196" s="2"/>
      <c r="K196" s="2"/>
    </row>
    <row r="197" customFormat="false" ht="15" hidden="false" customHeight="false" outlineLevel="0" collapsed="false">
      <c r="A197" s="2" t="s">
        <v>321</v>
      </c>
      <c r="B197" s="13" t="n">
        <v>7367</v>
      </c>
      <c r="C197" s="13" t="n">
        <v>5878</v>
      </c>
      <c r="D197" s="14" t="n">
        <f aca="false">C197/Summary!$B$4</f>
        <v>0.391866666666667</v>
      </c>
      <c r="E197" s="15" t="n">
        <v>0.75</v>
      </c>
      <c r="F197" s="2" t="s">
        <v>44</v>
      </c>
      <c r="G197" s="2" t="s">
        <v>44</v>
      </c>
      <c r="H197" s="2" t="str">
        <f aca="false">IF(AND(E197&gt;=0.4,E197&lt;=0.6),"Yes","No")</f>
        <v>No</v>
      </c>
      <c r="I197" s="2" t="str">
        <f aca="false">IF(AND(F197="No",G197="No",H197="Yes"),"Yes","No")</f>
        <v>No</v>
      </c>
      <c r="J197" s="2"/>
      <c r="K197" s="2"/>
    </row>
    <row r="198" customFormat="false" ht="15" hidden="false" customHeight="false" outlineLevel="0" collapsed="false">
      <c r="A198" s="2" t="s">
        <v>322</v>
      </c>
      <c r="B198" s="13" t="n">
        <v>7367</v>
      </c>
      <c r="C198" s="13" t="n">
        <v>5865</v>
      </c>
      <c r="D198" s="14" t="n">
        <f aca="false">C198/Summary!$B$4</f>
        <v>0.391</v>
      </c>
      <c r="E198" s="15" t="n">
        <v>0.75</v>
      </c>
      <c r="F198" s="2" t="s">
        <v>53</v>
      </c>
      <c r="G198" s="2" t="s">
        <v>44</v>
      </c>
      <c r="H198" s="2" t="str">
        <f aca="false">IF(AND(E198&gt;=0.4,E198&lt;=0.6),"Yes","No")</f>
        <v>No</v>
      </c>
      <c r="I198" s="2" t="str">
        <f aca="false">IF(AND(F198="No",G198="No",H198="Yes"),"Yes","No")</f>
        <v>No</v>
      </c>
      <c r="J198" s="2"/>
      <c r="K198" s="2"/>
    </row>
    <row r="199" customFormat="false" ht="15" hidden="false" customHeight="false" outlineLevel="0" collapsed="false">
      <c r="A199" s="2" t="s">
        <v>323</v>
      </c>
      <c r="B199" s="13" t="n">
        <v>7370</v>
      </c>
      <c r="C199" s="13" t="n">
        <v>5912</v>
      </c>
      <c r="D199" s="14" t="n">
        <f aca="false">C199/Summary!$B$4</f>
        <v>0.394133333333333</v>
      </c>
      <c r="E199" s="15" t="n">
        <v>0.5</v>
      </c>
      <c r="F199" s="2" t="s">
        <v>53</v>
      </c>
      <c r="G199" s="2" t="s">
        <v>44</v>
      </c>
      <c r="H199" s="2" t="str">
        <f aca="false">IF(AND(E199&gt;=0.4,E199&lt;=0.6),"Yes","No")</f>
        <v>Yes</v>
      </c>
      <c r="I199" s="2" t="str">
        <f aca="false">IF(AND(F199="No",G199="No",H199="Yes"),"Yes","No")</f>
        <v>No</v>
      </c>
      <c r="J199" s="2"/>
      <c r="K199" s="2"/>
    </row>
    <row r="200" customFormat="false" ht="15" hidden="false" customHeight="false" outlineLevel="0" collapsed="false">
      <c r="A200" s="2" t="s">
        <v>324</v>
      </c>
      <c r="B200" s="13" t="n">
        <v>7372</v>
      </c>
      <c r="C200" s="13" t="n">
        <v>5834</v>
      </c>
      <c r="D200" s="14" t="n">
        <f aca="false">C200/Summary!$B$4</f>
        <v>0.388933333333333</v>
      </c>
      <c r="E200" s="15" t="n">
        <v>0</v>
      </c>
      <c r="F200" s="2" t="s">
        <v>53</v>
      </c>
      <c r="G200" s="2" t="s">
        <v>53</v>
      </c>
      <c r="H200" s="2" t="str">
        <f aca="false">IF(AND(E200&gt;=0.4,E200&lt;=0.6),"Yes","No")</f>
        <v>No</v>
      </c>
      <c r="I200" s="2" t="str">
        <f aca="false">IF(AND(F200="No",G200="No",H200="Yes"),"Yes","No")</f>
        <v>No</v>
      </c>
      <c r="J200" s="2"/>
      <c r="K200" s="2"/>
    </row>
    <row r="201" customFormat="false" ht="15" hidden="false" customHeight="false" outlineLevel="0" collapsed="false">
      <c r="A201" s="2" t="s">
        <v>325</v>
      </c>
      <c r="B201" s="13" t="n">
        <v>7372</v>
      </c>
      <c r="C201" s="13" t="n">
        <v>5842</v>
      </c>
      <c r="D201" s="14" t="n">
        <f aca="false">C201/Summary!$B$4</f>
        <v>0.389466666666667</v>
      </c>
      <c r="E201" s="15" t="n">
        <v>0.5</v>
      </c>
      <c r="F201" s="2" t="s">
        <v>44</v>
      </c>
      <c r="G201" s="2" t="s">
        <v>53</v>
      </c>
      <c r="H201" s="2" t="str">
        <f aca="false">IF(AND(E201&gt;=0.4,E201&lt;=0.6),"Yes","No")</f>
        <v>Yes</v>
      </c>
      <c r="I201" s="2" t="str">
        <f aca="false">IF(AND(F201="No",G201="No",H201="Yes"),"Yes","No")</f>
        <v>No</v>
      </c>
      <c r="J201" s="2"/>
      <c r="K201" s="2"/>
    </row>
    <row r="202" customFormat="false" ht="15" hidden="false" customHeight="false" outlineLevel="0" collapsed="false">
      <c r="A202" s="2" t="s">
        <v>326</v>
      </c>
      <c r="B202" s="13" t="n">
        <v>7374</v>
      </c>
      <c r="C202" s="13" t="n">
        <v>5857</v>
      </c>
      <c r="D202" s="14" t="n">
        <f aca="false">C202/Summary!$B$4</f>
        <v>0.390466666666667</v>
      </c>
      <c r="E202" s="15" t="n">
        <v>1</v>
      </c>
      <c r="F202" s="2" t="s">
        <v>53</v>
      </c>
      <c r="G202" s="2" t="s">
        <v>44</v>
      </c>
      <c r="H202" s="2" t="str">
        <f aca="false">IF(AND(E202&gt;=0.4,E202&lt;=0.6),"Yes","No")</f>
        <v>No</v>
      </c>
      <c r="I202" s="2" t="str">
        <f aca="false">IF(AND(F202="No",G202="No",H202="Yes"),"Yes","No")</f>
        <v>No</v>
      </c>
      <c r="J202" s="2"/>
      <c r="K202" s="2"/>
    </row>
    <row r="203" customFormat="false" ht="15" hidden="false" customHeight="false" outlineLevel="0" collapsed="false">
      <c r="A203" s="2" t="s">
        <v>327</v>
      </c>
      <c r="B203" s="13" t="n">
        <v>7375</v>
      </c>
      <c r="C203" s="13" t="n">
        <v>5854</v>
      </c>
      <c r="D203" s="14" t="n">
        <f aca="false">C203/Summary!$B$4</f>
        <v>0.390266666666667</v>
      </c>
      <c r="E203" s="15" t="n">
        <v>0.5</v>
      </c>
      <c r="F203" s="2" t="s">
        <v>53</v>
      </c>
      <c r="G203" s="2" t="s">
        <v>44</v>
      </c>
      <c r="H203" s="2" t="str">
        <f aca="false">IF(AND(E203&gt;=0.4,E203&lt;=0.6),"Yes","No")</f>
        <v>Yes</v>
      </c>
      <c r="I203" s="2" t="str">
        <f aca="false">IF(AND(F203="No",G203="No",H203="Yes"),"Yes","No")</f>
        <v>No</v>
      </c>
      <c r="J203" s="2"/>
      <c r="K203" s="2"/>
    </row>
    <row r="204" customFormat="false" ht="15" hidden="false" customHeight="false" outlineLevel="0" collapsed="false">
      <c r="A204" s="2" t="s">
        <v>328</v>
      </c>
      <c r="B204" s="13" t="n">
        <v>7380</v>
      </c>
      <c r="C204" s="13" t="n">
        <v>5831</v>
      </c>
      <c r="D204" s="14" t="n">
        <f aca="false">C204/Summary!$B$4</f>
        <v>0.388733333333333</v>
      </c>
      <c r="E204" s="15" t="n">
        <v>0</v>
      </c>
      <c r="F204" s="2" t="s">
        <v>53</v>
      </c>
      <c r="G204" s="2" t="s">
        <v>53</v>
      </c>
      <c r="H204" s="2" t="str">
        <f aca="false">IF(AND(E204&gt;=0.4,E204&lt;=0.6),"Yes","No")</f>
        <v>No</v>
      </c>
      <c r="I204" s="2" t="str">
        <f aca="false">IF(AND(F204="No",G204="No",H204="Yes"),"Yes","No")</f>
        <v>No</v>
      </c>
      <c r="J204" s="2"/>
      <c r="K204" s="2"/>
    </row>
    <row r="205" customFormat="false" ht="15" hidden="false" customHeight="false" outlineLevel="0" collapsed="false">
      <c r="A205" s="2" t="s">
        <v>329</v>
      </c>
      <c r="B205" s="13" t="n">
        <v>7380</v>
      </c>
      <c r="C205" s="13" t="n">
        <v>5924</v>
      </c>
      <c r="D205" s="14" t="n">
        <f aca="false">C205/Summary!$B$4</f>
        <v>0.394933333333333</v>
      </c>
      <c r="E205" s="15" t="n">
        <v>0.75</v>
      </c>
      <c r="F205" s="2" t="s">
        <v>53</v>
      </c>
      <c r="G205" s="2" t="s">
        <v>44</v>
      </c>
      <c r="H205" s="2" t="str">
        <f aca="false">IF(AND(E205&gt;=0.4,E205&lt;=0.6),"Yes","No")</f>
        <v>No</v>
      </c>
      <c r="I205" s="2" t="str">
        <f aca="false">IF(AND(F205="No",G205="No",H205="Yes"),"Yes","No")</f>
        <v>No</v>
      </c>
      <c r="J205" s="2"/>
      <c r="K205" s="2"/>
    </row>
    <row r="206" customFormat="false" ht="15" hidden="false" customHeight="false" outlineLevel="0" collapsed="false">
      <c r="A206" s="2" t="s">
        <v>330</v>
      </c>
      <c r="B206" s="13" t="n">
        <v>7384</v>
      </c>
      <c r="C206" s="13" t="n">
        <v>5778</v>
      </c>
      <c r="D206" s="14" t="n">
        <f aca="false">C206/Summary!$B$4</f>
        <v>0.3852</v>
      </c>
      <c r="E206" s="15" t="n">
        <v>1</v>
      </c>
      <c r="F206" s="2" t="s">
        <v>53</v>
      </c>
      <c r="G206" s="2" t="s">
        <v>53</v>
      </c>
      <c r="H206" s="2" t="str">
        <f aca="false">IF(AND(E206&gt;=0.4,E206&lt;=0.6),"Yes","No")</f>
        <v>No</v>
      </c>
      <c r="I206" s="2" t="str">
        <f aca="false">IF(AND(F206="No",G206="No",H206="Yes"),"Yes","No")</f>
        <v>No</v>
      </c>
      <c r="J206" s="2"/>
      <c r="K206" s="2"/>
    </row>
    <row r="207" customFormat="false" ht="15" hidden="false" customHeight="false" outlineLevel="0" collapsed="false">
      <c r="A207" s="2" t="s">
        <v>331</v>
      </c>
      <c r="B207" s="13" t="n">
        <v>7386</v>
      </c>
      <c r="C207" s="13" t="n">
        <v>5904</v>
      </c>
      <c r="D207" s="14" t="n">
        <f aca="false">C207/Summary!$B$4</f>
        <v>0.3936</v>
      </c>
      <c r="E207" s="15" t="n">
        <v>0.75</v>
      </c>
      <c r="F207" s="2" t="s">
        <v>44</v>
      </c>
      <c r="G207" s="2" t="s">
        <v>44</v>
      </c>
      <c r="H207" s="2" t="str">
        <f aca="false">IF(AND(E207&gt;=0.4,E207&lt;=0.6),"Yes","No")</f>
        <v>No</v>
      </c>
      <c r="I207" s="2" t="str">
        <f aca="false">IF(AND(F207="No",G207="No",H207="Yes"),"Yes","No")</f>
        <v>No</v>
      </c>
      <c r="J207" s="2"/>
      <c r="K207" s="2"/>
    </row>
    <row r="208" customFormat="false" ht="15" hidden="false" customHeight="false" outlineLevel="0" collapsed="false">
      <c r="A208" s="2" t="s">
        <v>332</v>
      </c>
      <c r="B208" s="13" t="n">
        <v>7388</v>
      </c>
      <c r="C208" s="13" t="n">
        <v>5935</v>
      </c>
      <c r="D208" s="14" t="n">
        <f aca="false">C208/Summary!$B$4</f>
        <v>0.395666666666667</v>
      </c>
      <c r="E208" s="15" t="n">
        <v>0.25</v>
      </c>
      <c r="F208" s="2" t="s">
        <v>53</v>
      </c>
      <c r="G208" s="2" t="s">
        <v>44</v>
      </c>
      <c r="H208" s="2" t="str">
        <f aca="false">IF(AND(E208&gt;=0.4,E208&lt;=0.6),"Yes","No")</f>
        <v>No</v>
      </c>
      <c r="I208" s="2" t="str">
        <f aca="false">IF(AND(F208="No",G208="No",H208="Yes"),"Yes","No")</f>
        <v>No</v>
      </c>
      <c r="J208" s="2"/>
      <c r="K208" s="2"/>
    </row>
    <row r="209" customFormat="false" ht="15" hidden="false" customHeight="false" outlineLevel="0" collapsed="false">
      <c r="A209" s="2" t="s">
        <v>333</v>
      </c>
      <c r="B209" s="13" t="n">
        <v>7390</v>
      </c>
      <c r="C209" s="13" t="n">
        <v>5822</v>
      </c>
      <c r="D209" s="14" t="n">
        <f aca="false">C209/Summary!$B$4</f>
        <v>0.388133333333333</v>
      </c>
      <c r="E209" s="15" t="n">
        <v>0.5</v>
      </c>
      <c r="F209" s="2" t="s">
        <v>44</v>
      </c>
      <c r="G209" s="2" t="s">
        <v>53</v>
      </c>
      <c r="H209" s="2" t="str">
        <f aca="false">IF(AND(E209&gt;=0.4,E209&lt;=0.6),"Yes","No")</f>
        <v>Yes</v>
      </c>
      <c r="I209" s="2" t="str">
        <f aca="false">IF(AND(F209="No",G209="No",H209="Yes"),"Yes","No")</f>
        <v>No</v>
      </c>
      <c r="J209" s="2"/>
      <c r="K209" s="2"/>
    </row>
    <row r="210" customFormat="false" ht="15" hidden="false" customHeight="false" outlineLevel="0" collapsed="false">
      <c r="A210" s="2" t="s">
        <v>334</v>
      </c>
      <c r="B210" s="13" t="n">
        <v>7393</v>
      </c>
      <c r="C210" s="13" t="n">
        <v>5836</v>
      </c>
      <c r="D210" s="14" t="n">
        <f aca="false">C210/Summary!$B$4</f>
        <v>0.389066666666667</v>
      </c>
      <c r="E210" s="15" t="n">
        <v>0.5</v>
      </c>
      <c r="F210" s="2" t="s">
        <v>44</v>
      </c>
      <c r="G210" s="2" t="s">
        <v>53</v>
      </c>
      <c r="H210" s="2" t="str">
        <f aca="false">IF(AND(E210&gt;=0.4,E210&lt;=0.6),"Yes","No")</f>
        <v>Yes</v>
      </c>
      <c r="I210" s="2" t="str">
        <f aca="false">IF(AND(F210="No",G210="No",H210="Yes"),"Yes","No")</f>
        <v>No</v>
      </c>
      <c r="J210" s="2"/>
      <c r="K210" s="2"/>
    </row>
    <row r="211" customFormat="false" ht="15" hidden="false" customHeight="false" outlineLevel="0" collapsed="false">
      <c r="A211" s="2" t="s">
        <v>335</v>
      </c>
      <c r="B211" s="13" t="n">
        <v>7393</v>
      </c>
      <c r="C211" s="13" t="n">
        <v>5899</v>
      </c>
      <c r="D211" s="14" t="n">
        <f aca="false">C211/Summary!$B$4</f>
        <v>0.393266666666667</v>
      </c>
      <c r="E211" s="15" t="n">
        <v>0.75</v>
      </c>
      <c r="F211" s="2" t="s">
        <v>44</v>
      </c>
      <c r="G211" s="2" t="s">
        <v>44</v>
      </c>
      <c r="H211" s="2" t="str">
        <f aca="false">IF(AND(E211&gt;=0.4,E211&lt;=0.6),"Yes","No")</f>
        <v>No</v>
      </c>
      <c r="I211" s="2" t="str">
        <f aca="false">IF(AND(F211="No",G211="No",H211="Yes"),"Yes","No")</f>
        <v>No</v>
      </c>
      <c r="J211" s="2"/>
      <c r="K211" s="2"/>
    </row>
    <row r="212" customFormat="false" ht="15" hidden="false" customHeight="false" outlineLevel="0" collapsed="false">
      <c r="A212" s="2" t="s">
        <v>336</v>
      </c>
      <c r="B212" s="13" t="n">
        <v>7394</v>
      </c>
      <c r="C212" s="13" t="n">
        <v>4648</v>
      </c>
      <c r="D212" s="14" t="n">
        <f aca="false">C212/Summary!$B$4</f>
        <v>0.309866666666667</v>
      </c>
      <c r="E212" s="15" t="n">
        <v>1</v>
      </c>
      <c r="F212" s="2" t="s">
        <v>53</v>
      </c>
      <c r="G212" s="2" t="s">
        <v>53</v>
      </c>
      <c r="H212" s="2" t="str">
        <f aca="false">IF(AND(E212&gt;=0.4,E212&lt;=0.6),"Yes","No")</f>
        <v>No</v>
      </c>
      <c r="I212" s="2" t="str">
        <f aca="false">IF(AND(F212="No",G212="No",H212="Yes"),"Yes","No")</f>
        <v>No</v>
      </c>
      <c r="J212" s="2"/>
      <c r="K212" s="2"/>
    </row>
    <row r="213" customFormat="false" ht="15" hidden="false" customHeight="false" outlineLevel="0" collapsed="false">
      <c r="A213" s="2" t="s">
        <v>337</v>
      </c>
      <c r="B213" s="13" t="n">
        <v>7395</v>
      </c>
      <c r="C213" s="13" t="n">
        <v>5655</v>
      </c>
      <c r="D213" s="14" t="n">
        <f aca="false">C213/Summary!$B$4</f>
        <v>0.377</v>
      </c>
      <c r="E213" s="15" t="n">
        <v>0.5</v>
      </c>
      <c r="F213" s="2" t="s">
        <v>44</v>
      </c>
      <c r="G213" s="2" t="s">
        <v>53</v>
      </c>
      <c r="H213" s="2" t="str">
        <f aca="false">IF(AND(E213&gt;=0.4,E213&lt;=0.6),"Yes","No")</f>
        <v>Yes</v>
      </c>
      <c r="I213" s="2" t="str">
        <f aca="false">IF(AND(F213="No",G213="No",H213="Yes"),"Yes","No")</f>
        <v>No</v>
      </c>
      <c r="J213" s="2"/>
      <c r="K213" s="2"/>
    </row>
    <row r="214" customFormat="false" ht="15" hidden="false" customHeight="false" outlineLevel="0" collapsed="false">
      <c r="A214" s="2" t="s">
        <v>338</v>
      </c>
      <c r="B214" s="13" t="n">
        <v>7397</v>
      </c>
      <c r="C214" s="13" t="n">
        <v>5902</v>
      </c>
      <c r="D214" s="14" t="n">
        <f aca="false">C214/Summary!$B$4</f>
        <v>0.393466666666667</v>
      </c>
      <c r="E214" s="15" t="n">
        <v>0.75</v>
      </c>
      <c r="F214" s="2" t="s">
        <v>53</v>
      </c>
      <c r="G214" s="2" t="s">
        <v>44</v>
      </c>
      <c r="H214" s="2" t="str">
        <f aca="false">IF(AND(E214&gt;=0.4,E214&lt;=0.6),"Yes","No")</f>
        <v>No</v>
      </c>
      <c r="I214" s="2" t="str">
        <f aca="false">IF(AND(F214="No",G214="No",H214="Yes"),"Yes","No")</f>
        <v>No</v>
      </c>
      <c r="J214" s="2"/>
      <c r="K214" s="2"/>
    </row>
    <row r="215" customFormat="false" ht="15" hidden="false" customHeight="false" outlineLevel="0" collapsed="false">
      <c r="A215" s="2" t="s">
        <v>339</v>
      </c>
      <c r="B215" s="13" t="n">
        <v>7398</v>
      </c>
      <c r="C215" s="13" t="n">
        <v>5913</v>
      </c>
      <c r="D215" s="14" t="n">
        <f aca="false">C215/Summary!$B$4</f>
        <v>0.3942</v>
      </c>
      <c r="E215" s="15" t="n">
        <v>0.5</v>
      </c>
      <c r="F215" s="2" t="s">
        <v>53</v>
      </c>
      <c r="G215" s="2" t="s">
        <v>44</v>
      </c>
      <c r="H215" s="2" t="str">
        <f aca="false">IF(AND(E215&gt;=0.4,E215&lt;=0.6),"Yes","No")</f>
        <v>Yes</v>
      </c>
      <c r="I215" s="2" t="str">
        <f aca="false">IF(AND(F215="No",G215="No",H215="Yes"),"Yes","No")</f>
        <v>No</v>
      </c>
      <c r="J215" s="2"/>
      <c r="K215" s="2"/>
    </row>
    <row r="216" customFormat="false" ht="15" hidden="false" customHeight="false" outlineLevel="0" collapsed="false">
      <c r="A216" s="2" t="s">
        <v>340</v>
      </c>
      <c r="B216" s="13" t="n">
        <v>7399</v>
      </c>
      <c r="C216" s="13" t="n">
        <v>5809</v>
      </c>
      <c r="D216" s="14" t="n">
        <f aca="false">C216/Summary!$B$4</f>
        <v>0.387266666666667</v>
      </c>
      <c r="E216" s="15" t="n">
        <v>0.5</v>
      </c>
      <c r="F216" s="2" t="s">
        <v>53</v>
      </c>
      <c r="G216" s="2" t="s">
        <v>53</v>
      </c>
      <c r="H216" s="2" t="str">
        <f aca="false">IF(AND(E216&gt;=0.4,E216&lt;=0.6),"Yes","No")</f>
        <v>Yes</v>
      </c>
      <c r="I216" s="2" t="str">
        <f aca="false">IF(AND(F216="No",G216="No",H216="Yes"),"Yes","No")</f>
        <v>No</v>
      </c>
      <c r="J216" s="2"/>
      <c r="K216" s="2"/>
    </row>
    <row r="217" customFormat="false" ht="15" hidden="false" customHeight="false" outlineLevel="0" collapsed="false">
      <c r="A217" s="2" t="s">
        <v>341</v>
      </c>
      <c r="B217" s="13" t="n">
        <v>7400</v>
      </c>
      <c r="C217" s="13" t="n">
        <v>5923</v>
      </c>
      <c r="D217" s="14" t="n">
        <f aca="false">C217/Summary!$B$4</f>
        <v>0.394866666666667</v>
      </c>
      <c r="E217" s="15" t="n">
        <v>0.75</v>
      </c>
      <c r="F217" s="2" t="s">
        <v>53</v>
      </c>
      <c r="G217" s="2" t="s">
        <v>44</v>
      </c>
      <c r="H217" s="2" t="str">
        <f aca="false">IF(AND(E217&gt;=0.4,E217&lt;=0.6),"Yes","No")</f>
        <v>No</v>
      </c>
      <c r="I217" s="2" t="str">
        <f aca="false">IF(AND(F217="No",G217="No",H217="Yes"),"Yes","No")</f>
        <v>No</v>
      </c>
      <c r="J217" s="2"/>
      <c r="K217" s="2"/>
    </row>
    <row r="218" customFormat="false" ht="15" hidden="false" customHeight="false" outlineLevel="0" collapsed="false">
      <c r="A218" s="2" t="s">
        <v>342</v>
      </c>
      <c r="B218" s="13" t="n">
        <v>7401</v>
      </c>
      <c r="C218" s="13" t="n">
        <v>5865</v>
      </c>
      <c r="D218" s="14" t="n">
        <f aca="false">C218/Summary!$B$4</f>
        <v>0.391</v>
      </c>
      <c r="E218" s="15" t="n">
        <v>1</v>
      </c>
      <c r="F218" s="2" t="s">
        <v>53</v>
      </c>
      <c r="G218" s="2" t="s">
        <v>44</v>
      </c>
      <c r="H218" s="2" t="str">
        <f aca="false">IF(AND(E218&gt;=0.4,E218&lt;=0.6),"Yes","No")</f>
        <v>No</v>
      </c>
      <c r="I218" s="2" t="str">
        <f aca="false">IF(AND(F218="No",G218="No",H218="Yes"),"Yes","No")</f>
        <v>No</v>
      </c>
      <c r="J218" s="2"/>
      <c r="K218" s="2"/>
    </row>
    <row r="219" customFormat="false" ht="15" hidden="false" customHeight="false" outlineLevel="0" collapsed="false">
      <c r="A219" s="2" t="s">
        <v>343</v>
      </c>
      <c r="B219" s="13" t="n">
        <v>7402</v>
      </c>
      <c r="C219" s="13" t="n">
        <v>5795</v>
      </c>
      <c r="D219" s="14" t="n">
        <f aca="false">C219/Summary!$B$4</f>
        <v>0.386333333333333</v>
      </c>
      <c r="E219" s="15" t="n">
        <v>0.75</v>
      </c>
      <c r="F219" s="2" t="s">
        <v>44</v>
      </c>
      <c r="G219" s="2" t="s">
        <v>53</v>
      </c>
      <c r="H219" s="2" t="str">
        <f aca="false">IF(AND(E219&gt;=0.4,E219&lt;=0.6),"Yes","No")</f>
        <v>No</v>
      </c>
      <c r="I219" s="2" t="str">
        <f aca="false">IF(AND(F219="No",G219="No",H219="Yes"),"Yes","No")</f>
        <v>No</v>
      </c>
      <c r="J219" s="2"/>
      <c r="K219" s="2"/>
    </row>
    <row r="220" customFormat="false" ht="15" hidden="false" customHeight="false" outlineLevel="0" collapsed="false">
      <c r="A220" s="2" t="s">
        <v>344</v>
      </c>
      <c r="B220" s="13" t="n">
        <v>7405</v>
      </c>
      <c r="C220" s="13" t="n">
        <v>5870</v>
      </c>
      <c r="D220" s="14" t="n">
        <f aca="false">C220/Summary!$B$4</f>
        <v>0.391333333333333</v>
      </c>
      <c r="E220" s="15" t="n">
        <v>0.25</v>
      </c>
      <c r="F220" s="2" t="s">
        <v>53</v>
      </c>
      <c r="G220" s="2" t="s">
        <v>44</v>
      </c>
      <c r="H220" s="2" t="str">
        <f aca="false">IF(AND(E220&gt;=0.4,E220&lt;=0.6),"Yes","No")</f>
        <v>No</v>
      </c>
      <c r="I220" s="2" t="str">
        <f aca="false">IF(AND(F220="No",G220="No",H220="Yes"),"Yes","No")</f>
        <v>No</v>
      </c>
      <c r="J220" s="2"/>
      <c r="K220" s="2"/>
    </row>
    <row r="221" customFormat="false" ht="15" hidden="false" customHeight="false" outlineLevel="0" collapsed="false">
      <c r="A221" s="2" t="s">
        <v>345</v>
      </c>
      <c r="B221" s="13" t="n">
        <v>7408</v>
      </c>
      <c r="C221" s="13" t="n">
        <v>5904</v>
      </c>
      <c r="D221" s="14" t="n">
        <f aca="false">C221/Summary!$B$4</f>
        <v>0.3936</v>
      </c>
      <c r="E221" s="15" t="n">
        <v>0.75</v>
      </c>
      <c r="F221" s="2" t="s">
        <v>53</v>
      </c>
      <c r="G221" s="2" t="s">
        <v>44</v>
      </c>
      <c r="H221" s="2" t="str">
        <f aca="false">IF(AND(E221&gt;=0.4,E221&lt;=0.6),"Yes","No")</f>
        <v>No</v>
      </c>
      <c r="I221" s="2" t="str">
        <f aca="false">IF(AND(F221="No",G221="No",H221="Yes"),"Yes","No")</f>
        <v>No</v>
      </c>
      <c r="J221" s="2"/>
      <c r="K221" s="2"/>
    </row>
    <row r="222" customFormat="false" ht="15" hidden="false" customHeight="false" outlineLevel="0" collapsed="false">
      <c r="A222" s="2" t="s">
        <v>346</v>
      </c>
      <c r="B222" s="13" t="n">
        <v>7414</v>
      </c>
      <c r="C222" s="13" t="n">
        <v>5903</v>
      </c>
      <c r="D222" s="14" t="n">
        <f aca="false">C222/Summary!$B$4</f>
        <v>0.393533333333333</v>
      </c>
      <c r="E222" s="15" t="n">
        <v>0.5</v>
      </c>
      <c r="F222" s="2" t="s">
        <v>53</v>
      </c>
      <c r="G222" s="2" t="s">
        <v>44</v>
      </c>
      <c r="H222" s="2" t="str">
        <f aca="false">IF(AND(E222&gt;=0.4,E222&lt;=0.6),"Yes","No")</f>
        <v>Yes</v>
      </c>
      <c r="I222" s="2" t="str">
        <f aca="false">IF(AND(F222="No",G222="No",H222="Yes"),"Yes","No")</f>
        <v>No</v>
      </c>
      <c r="J222" s="2"/>
      <c r="K222" s="2"/>
    </row>
    <row r="223" customFormat="false" ht="15" hidden="false" customHeight="false" outlineLevel="0" collapsed="false">
      <c r="A223" s="2" t="s">
        <v>347</v>
      </c>
      <c r="B223" s="13" t="n">
        <v>7416</v>
      </c>
      <c r="C223" s="13" t="n">
        <v>5895</v>
      </c>
      <c r="D223" s="14" t="n">
        <f aca="false">C223/Summary!$B$4</f>
        <v>0.393</v>
      </c>
      <c r="E223" s="15" t="n">
        <v>0.25</v>
      </c>
      <c r="F223" s="2" t="s">
        <v>53</v>
      </c>
      <c r="G223" s="2" t="s">
        <v>44</v>
      </c>
      <c r="H223" s="2" t="str">
        <f aca="false">IF(AND(E223&gt;=0.4,E223&lt;=0.6),"Yes","No")</f>
        <v>No</v>
      </c>
      <c r="I223" s="2" t="str">
        <f aca="false">IF(AND(F223="No",G223="No",H223="Yes"),"Yes","No")</f>
        <v>No</v>
      </c>
      <c r="J223" s="2"/>
      <c r="K223" s="2"/>
    </row>
    <row r="224" customFormat="false" ht="15" hidden="false" customHeight="false" outlineLevel="0" collapsed="false">
      <c r="A224" s="2" t="s">
        <v>348</v>
      </c>
      <c r="B224" s="13" t="n">
        <v>7417</v>
      </c>
      <c r="C224" s="13" t="n">
        <v>5823</v>
      </c>
      <c r="D224" s="14" t="n">
        <f aca="false">C224/Summary!$B$4</f>
        <v>0.3882</v>
      </c>
      <c r="E224" s="15" t="n">
        <v>0.5</v>
      </c>
      <c r="F224" s="2" t="s">
        <v>53</v>
      </c>
      <c r="G224" s="2" t="s">
        <v>53</v>
      </c>
      <c r="H224" s="2" t="str">
        <f aca="false">IF(AND(E224&gt;=0.4,E224&lt;=0.6),"Yes","No")</f>
        <v>Yes</v>
      </c>
      <c r="I224" s="2" t="str">
        <f aca="false">IF(AND(F224="No",G224="No",H224="Yes"),"Yes","No")</f>
        <v>No</v>
      </c>
      <c r="J224" s="2"/>
      <c r="K224" s="2"/>
    </row>
    <row r="225" customFormat="false" ht="15" hidden="false" customHeight="false" outlineLevel="0" collapsed="false">
      <c r="A225" s="2" t="s">
        <v>349</v>
      </c>
      <c r="B225" s="13" t="n">
        <v>7424</v>
      </c>
      <c r="C225" s="13" t="n">
        <v>5883</v>
      </c>
      <c r="D225" s="14" t="n">
        <f aca="false">C225/Summary!$B$4</f>
        <v>0.3922</v>
      </c>
      <c r="E225" s="15" t="n">
        <v>0.75</v>
      </c>
      <c r="F225" s="2" t="s">
        <v>44</v>
      </c>
      <c r="G225" s="2" t="s">
        <v>44</v>
      </c>
      <c r="H225" s="2" t="str">
        <f aca="false">IF(AND(E225&gt;=0.4,E225&lt;=0.6),"Yes","No")</f>
        <v>No</v>
      </c>
      <c r="I225" s="2" t="str">
        <f aca="false">IF(AND(F225="No",G225="No",H225="Yes"),"Yes","No")</f>
        <v>No</v>
      </c>
      <c r="J225" s="2"/>
      <c r="K225" s="2"/>
    </row>
    <row r="226" customFormat="false" ht="15" hidden="false" customHeight="false" outlineLevel="0" collapsed="false">
      <c r="A226" s="2" t="s">
        <v>350</v>
      </c>
      <c r="B226" s="13" t="n">
        <v>7426</v>
      </c>
      <c r="C226" s="13" t="n">
        <v>5946</v>
      </c>
      <c r="D226" s="14" t="n">
        <f aca="false">C226/Summary!$B$4</f>
        <v>0.3964</v>
      </c>
      <c r="E226" s="15" t="n">
        <v>0.75</v>
      </c>
      <c r="F226" s="2" t="s">
        <v>53</v>
      </c>
      <c r="G226" s="2" t="s">
        <v>44</v>
      </c>
      <c r="H226" s="2" t="str">
        <f aca="false">IF(AND(E226&gt;=0.4,E226&lt;=0.6),"Yes","No")</f>
        <v>No</v>
      </c>
      <c r="I226" s="2" t="str">
        <f aca="false">IF(AND(F226="No",G226="No",H226="Yes"),"Yes","No")</f>
        <v>No</v>
      </c>
      <c r="J226" s="2"/>
      <c r="K226" s="2"/>
    </row>
    <row r="227" customFormat="false" ht="15" hidden="false" customHeight="false" outlineLevel="0" collapsed="false">
      <c r="A227" s="2" t="s">
        <v>351</v>
      </c>
      <c r="B227" s="13" t="n">
        <v>7427</v>
      </c>
      <c r="C227" s="13" t="n">
        <v>5902</v>
      </c>
      <c r="D227" s="14" t="n">
        <f aca="false">C227/Summary!$B$4</f>
        <v>0.393466666666667</v>
      </c>
      <c r="E227" s="15" t="n">
        <v>0.75</v>
      </c>
      <c r="F227" s="2" t="s">
        <v>53</v>
      </c>
      <c r="G227" s="2" t="s">
        <v>44</v>
      </c>
      <c r="H227" s="2" t="str">
        <f aca="false">IF(AND(E227&gt;=0.4,E227&lt;=0.6),"Yes","No")</f>
        <v>No</v>
      </c>
      <c r="I227" s="2" t="str">
        <f aca="false">IF(AND(F227="No",G227="No",H227="Yes"),"Yes","No")</f>
        <v>No</v>
      </c>
      <c r="J227" s="2"/>
      <c r="K227" s="2"/>
    </row>
    <row r="228" customFormat="false" ht="15" hidden="false" customHeight="false" outlineLevel="0" collapsed="false">
      <c r="A228" s="2" t="s">
        <v>352</v>
      </c>
      <c r="B228" s="13" t="n">
        <v>7428</v>
      </c>
      <c r="C228" s="13" t="n">
        <v>5965</v>
      </c>
      <c r="D228" s="14" t="n">
        <f aca="false">C228/Summary!$B$4</f>
        <v>0.397666666666667</v>
      </c>
      <c r="E228" s="15" t="n">
        <v>0</v>
      </c>
      <c r="F228" s="2" t="s">
        <v>53</v>
      </c>
      <c r="G228" s="2" t="s">
        <v>44</v>
      </c>
      <c r="H228" s="2" t="str">
        <f aca="false">IF(AND(E228&gt;=0.4,E228&lt;=0.6),"Yes","No")</f>
        <v>No</v>
      </c>
      <c r="I228" s="2" t="str">
        <f aca="false">IF(AND(F228="No",G228="No",H228="Yes"),"Yes","No")</f>
        <v>No</v>
      </c>
      <c r="J228" s="2"/>
      <c r="K228" s="2"/>
    </row>
    <row r="229" customFormat="false" ht="15" hidden="false" customHeight="false" outlineLevel="0" collapsed="false">
      <c r="A229" s="2" t="s">
        <v>353</v>
      </c>
      <c r="B229" s="13" t="n">
        <v>7430</v>
      </c>
      <c r="C229" s="13" t="n">
        <v>5924</v>
      </c>
      <c r="D229" s="14" t="n">
        <f aca="false">C229/Summary!$B$4</f>
        <v>0.394933333333333</v>
      </c>
      <c r="E229" s="15" t="n">
        <v>0.25</v>
      </c>
      <c r="F229" s="2" t="s">
        <v>53</v>
      </c>
      <c r="G229" s="2" t="s">
        <v>44</v>
      </c>
      <c r="H229" s="2" t="str">
        <f aca="false">IF(AND(E229&gt;=0.4,E229&lt;=0.6),"Yes","No")</f>
        <v>No</v>
      </c>
      <c r="I229" s="2" t="str">
        <f aca="false">IF(AND(F229="No",G229="No",H229="Yes"),"Yes","No")</f>
        <v>No</v>
      </c>
      <c r="J229" s="2"/>
      <c r="K229" s="2"/>
    </row>
    <row r="230" customFormat="false" ht="15" hidden="false" customHeight="false" outlineLevel="0" collapsed="false">
      <c r="A230" s="2" t="s">
        <v>354</v>
      </c>
      <c r="B230" s="13" t="n">
        <v>7431</v>
      </c>
      <c r="C230" s="13" t="n">
        <v>5816</v>
      </c>
      <c r="D230" s="14" t="n">
        <f aca="false">C230/Summary!$B$4</f>
        <v>0.387733333333333</v>
      </c>
      <c r="E230" s="15" t="n">
        <v>0.25</v>
      </c>
      <c r="F230" s="2" t="s">
        <v>53</v>
      </c>
      <c r="G230" s="2" t="s">
        <v>53</v>
      </c>
      <c r="H230" s="2" t="str">
        <f aca="false">IF(AND(E230&gt;=0.4,E230&lt;=0.6),"Yes","No")</f>
        <v>No</v>
      </c>
      <c r="I230" s="2" t="str">
        <f aca="false">IF(AND(F230="No",G230="No",H230="Yes"),"Yes","No")</f>
        <v>No</v>
      </c>
      <c r="J230" s="2"/>
      <c r="K230" s="2"/>
    </row>
    <row r="231" customFormat="false" ht="15" hidden="false" customHeight="false" outlineLevel="0" collapsed="false">
      <c r="A231" s="2" t="s">
        <v>355</v>
      </c>
      <c r="B231" s="13" t="n">
        <v>7439</v>
      </c>
      <c r="C231" s="13" t="n">
        <v>5976</v>
      </c>
      <c r="D231" s="14" t="n">
        <f aca="false">C231/Summary!$B$4</f>
        <v>0.3984</v>
      </c>
      <c r="E231" s="15" t="n">
        <v>0.25</v>
      </c>
      <c r="F231" s="2" t="s">
        <v>44</v>
      </c>
      <c r="G231" s="2" t="s">
        <v>44</v>
      </c>
      <c r="H231" s="2" t="str">
        <f aca="false">IF(AND(E231&gt;=0.4,E231&lt;=0.6),"Yes","No")</f>
        <v>No</v>
      </c>
      <c r="I231" s="2" t="str">
        <f aca="false">IF(AND(F231="No",G231="No",H231="Yes"),"Yes","No")</f>
        <v>No</v>
      </c>
      <c r="J231" s="2"/>
      <c r="K231" s="2"/>
    </row>
    <row r="232" customFormat="false" ht="15" hidden="false" customHeight="false" outlineLevel="0" collapsed="false">
      <c r="A232" s="2" t="s">
        <v>356</v>
      </c>
      <c r="B232" s="13" t="n">
        <v>7446</v>
      </c>
      <c r="C232" s="13" t="n">
        <v>5816</v>
      </c>
      <c r="D232" s="14" t="n">
        <f aca="false">C232/Summary!$B$4</f>
        <v>0.387733333333333</v>
      </c>
      <c r="E232" s="15" t="n">
        <v>0</v>
      </c>
      <c r="F232" s="2" t="s">
        <v>53</v>
      </c>
      <c r="G232" s="2" t="s">
        <v>53</v>
      </c>
      <c r="H232" s="2" t="str">
        <f aca="false">IF(AND(E232&gt;=0.4,E232&lt;=0.6),"Yes","No")</f>
        <v>No</v>
      </c>
      <c r="I232" s="2" t="str">
        <f aca="false">IF(AND(F232="No",G232="No",H232="Yes"),"Yes","No")</f>
        <v>No</v>
      </c>
      <c r="J232" s="2"/>
      <c r="K232" s="2"/>
    </row>
    <row r="233" customFormat="false" ht="15" hidden="false" customHeight="false" outlineLevel="0" collapsed="false">
      <c r="A233" s="2" t="s">
        <v>357</v>
      </c>
      <c r="B233" s="13" t="n">
        <v>7449</v>
      </c>
      <c r="C233" s="13" t="n">
        <v>4723</v>
      </c>
      <c r="D233" s="14" t="n">
        <f aca="false">C233/Summary!$B$4</f>
        <v>0.314866666666667</v>
      </c>
      <c r="E233" s="15" t="n">
        <v>0</v>
      </c>
      <c r="F233" s="2" t="s">
        <v>53</v>
      </c>
      <c r="G233" s="2" t="s">
        <v>53</v>
      </c>
      <c r="H233" s="2" t="str">
        <f aca="false">IF(AND(E233&gt;=0.4,E233&lt;=0.6),"Yes","No")</f>
        <v>No</v>
      </c>
      <c r="I233" s="2" t="str">
        <f aca="false">IF(AND(F233="No",G233="No",H233="Yes"),"Yes","No")</f>
        <v>No</v>
      </c>
      <c r="J233" s="2"/>
      <c r="K233" s="2"/>
    </row>
    <row r="234" customFormat="false" ht="15" hidden="false" customHeight="false" outlineLevel="0" collapsed="false">
      <c r="A234" s="2" t="s">
        <v>358</v>
      </c>
      <c r="B234" s="13" t="n">
        <v>7453</v>
      </c>
      <c r="C234" s="13" t="n">
        <v>5883</v>
      </c>
      <c r="D234" s="14" t="n">
        <f aca="false">C234/Summary!$B$4</f>
        <v>0.3922</v>
      </c>
      <c r="E234" s="15" t="n">
        <v>0.25</v>
      </c>
      <c r="F234" s="2" t="s">
        <v>53</v>
      </c>
      <c r="G234" s="2" t="s">
        <v>44</v>
      </c>
      <c r="H234" s="2" t="str">
        <f aca="false">IF(AND(E234&gt;=0.4,E234&lt;=0.6),"Yes","No")</f>
        <v>No</v>
      </c>
      <c r="I234" s="2" t="str">
        <f aca="false">IF(AND(F234="No",G234="No",H234="Yes"),"Yes","No")</f>
        <v>No</v>
      </c>
      <c r="J234" s="2"/>
      <c r="K234" s="2"/>
    </row>
    <row r="235" customFormat="false" ht="15" hidden="false" customHeight="false" outlineLevel="0" collapsed="false">
      <c r="A235" s="2" t="s">
        <v>359</v>
      </c>
      <c r="B235" s="13" t="n">
        <v>7454</v>
      </c>
      <c r="C235" s="13" t="n">
        <v>5891</v>
      </c>
      <c r="D235" s="14" t="n">
        <f aca="false">C235/Summary!$B$4</f>
        <v>0.392733333333333</v>
      </c>
      <c r="E235" s="15" t="n">
        <v>1</v>
      </c>
      <c r="F235" s="2" t="s">
        <v>53</v>
      </c>
      <c r="G235" s="2" t="s">
        <v>53</v>
      </c>
      <c r="H235" s="2" t="str">
        <f aca="false">IF(AND(E235&gt;=0.4,E235&lt;=0.6),"Yes","No")</f>
        <v>No</v>
      </c>
      <c r="I235" s="2" t="str">
        <f aca="false">IF(AND(F235="No",G235="No",H235="Yes"),"Yes","No")</f>
        <v>No</v>
      </c>
      <c r="J235" s="2"/>
      <c r="K235" s="2"/>
    </row>
    <row r="236" customFormat="false" ht="15" hidden="false" customHeight="false" outlineLevel="0" collapsed="false">
      <c r="A236" s="2" t="s">
        <v>360</v>
      </c>
      <c r="B236" s="13" t="n">
        <v>7462</v>
      </c>
      <c r="C236" s="13" t="n">
        <v>5950</v>
      </c>
      <c r="D236" s="14" t="n">
        <f aca="false">C236/Summary!$B$4</f>
        <v>0.396666666666667</v>
      </c>
      <c r="E236" s="15" t="n">
        <v>0.75</v>
      </c>
      <c r="F236" s="2" t="s">
        <v>44</v>
      </c>
      <c r="G236" s="2" t="s">
        <v>44</v>
      </c>
      <c r="H236" s="2" t="str">
        <f aca="false">IF(AND(E236&gt;=0.4,E236&lt;=0.6),"Yes","No")</f>
        <v>No</v>
      </c>
      <c r="I236" s="2" t="str">
        <f aca="false">IF(AND(F236="No",G236="No",H236="Yes"),"Yes","No")</f>
        <v>No</v>
      </c>
      <c r="J236" s="2"/>
      <c r="K236" s="2"/>
    </row>
    <row r="237" customFormat="false" ht="15" hidden="false" customHeight="false" outlineLevel="0" collapsed="false">
      <c r="A237" s="2" t="s">
        <v>361</v>
      </c>
      <c r="B237" s="13" t="n">
        <v>7469</v>
      </c>
      <c r="C237" s="13" t="n">
        <v>5922</v>
      </c>
      <c r="D237" s="14" t="n">
        <f aca="false">C237/Summary!$B$4</f>
        <v>0.3948</v>
      </c>
      <c r="E237" s="15" t="n">
        <v>0.75</v>
      </c>
      <c r="F237" s="2" t="s">
        <v>53</v>
      </c>
      <c r="G237" s="2" t="s">
        <v>44</v>
      </c>
      <c r="H237" s="2" t="str">
        <f aca="false">IF(AND(E237&gt;=0.4,E237&lt;=0.6),"Yes","No")</f>
        <v>No</v>
      </c>
      <c r="I237" s="2" t="str">
        <f aca="false">IF(AND(F237="No",G237="No",H237="Yes"),"Yes","No")</f>
        <v>No</v>
      </c>
      <c r="J237" s="2"/>
      <c r="K237" s="2"/>
    </row>
    <row r="238" customFormat="false" ht="15" hidden="false" customHeight="false" outlineLevel="0" collapsed="false">
      <c r="A238" s="2" t="s">
        <v>362</v>
      </c>
      <c r="B238" s="13" t="n">
        <v>7469</v>
      </c>
      <c r="C238" s="13" t="n">
        <v>5849</v>
      </c>
      <c r="D238" s="14" t="n">
        <f aca="false">C238/Summary!$B$4</f>
        <v>0.389933333333333</v>
      </c>
      <c r="E238" s="15" t="n">
        <v>0.75</v>
      </c>
      <c r="F238" s="2" t="s">
        <v>44</v>
      </c>
      <c r="G238" s="2" t="s">
        <v>53</v>
      </c>
      <c r="H238" s="2" t="str">
        <f aca="false">IF(AND(E238&gt;=0.4,E238&lt;=0.6),"Yes","No")</f>
        <v>No</v>
      </c>
      <c r="I238" s="2" t="str">
        <f aca="false">IF(AND(F238="No",G238="No",H238="Yes"),"Yes","No")</f>
        <v>No</v>
      </c>
      <c r="J238" s="2"/>
      <c r="K238" s="2"/>
    </row>
    <row r="239" customFormat="false" ht="15" hidden="false" customHeight="false" outlineLevel="0" collapsed="false">
      <c r="A239" s="2" t="s">
        <v>363</v>
      </c>
      <c r="B239" s="13" t="n">
        <v>7471</v>
      </c>
      <c r="C239" s="13" t="n">
        <v>5867</v>
      </c>
      <c r="D239" s="14" t="n">
        <f aca="false">C239/Summary!$B$4</f>
        <v>0.391133333333333</v>
      </c>
      <c r="E239" s="15" t="n">
        <v>0.25</v>
      </c>
      <c r="F239" s="2" t="s">
        <v>53</v>
      </c>
      <c r="G239" s="2" t="s">
        <v>53</v>
      </c>
      <c r="H239" s="2" t="str">
        <f aca="false">IF(AND(E239&gt;=0.4,E239&lt;=0.6),"Yes","No")</f>
        <v>No</v>
      </c>
      <c r="I239" s="2" t="str">
        <f aca="false">IF(AND(F239="No",G239="No",H239="Yes"),"Yes","No")</f>
        <v>No</v>
      </c>
      <c r="J239" s="2"/>
      <c r="K239" s="2"/>
    </row>
    <row r="240" customFormat="false" ht="15" hidden="false" customHeight="false" outlineLevel="0" collapsed="false">
      <c r="A240" s="2" t="s">
        <v>364</v>
      </c>
      <c r="B240" s="13" t="n">
        <v>7474</v>
      </c>
      <c r="C240" s="13" t="n">
        <v>5933</v>
      </c>
      <c r="D240" s="14" t="n">
        <f aca="false">C240/Summary!$B$4</f>
        <v>0.395533333333333</v>
      </c>
      <c r="E240" s="15" t="n">
        <v>0.75</v>
      </c>
      <c r="F240" s="2" t="s">
        <v>53</v>
      </c>
      <c r="G240" s="2" t="s">
        <v>44</v>
      </c>
      <c r="H240" s="2" t="str">
        <f aca="false">IF(AND(E240&gt;=0.4,E240&lt;=0.6),"Yes","No")</f>
        <v>No</v>
      </c>
      <c r="I240" s="2" t="str">
        <f aca="false">IF(AND(F240="No",G240="No",H240="Yes"),"Yes","No")</f>
        <v>No</v>
      </c>
      <c r="J240" s="2"/>
      <c r="K240" s="2"/>
    </row>
    <row r="241" customFormat="false" ht="15" hidden="false" customHeight="false" outlineLevel="0" collapsed="false">
      <c r="A241" s="2" t="s">
        <v>365</v>
      </c>
      <c r="B241" s="13" t="n">
        <v>7477</v>
      </c>
      <c r="C241" s="13" t="n">
        <v>5914</v>
      </c>
      <c r="D241" s="14" t="n">
        <f aca="false">C241/Summary!$B$4</f>
        <v>0.394266666666667</v>
      </c>
      <c r="E241" s="15" t="n">
        <v>0.25</v>
      </c>
      <c r="F241" s="2" t="s">
        <v>53</v>
      </c>
      <c r="G241" s="2" t="s">
        <v>53</v>
      </c>
      <c r="H241" s="2" t="str">
        <f aca="false">IF(AND(E241&gt;=0.4,E241&lt;=0.6),"Yes","No")</f>
        <v>No</v>
      </c>
      <c r="I241" s="2" t="str">
        <f aca="false">IF(AND(F241="No",G241="No",H241="Yes"),"Yes","No")</f>
        <v>No</v>
      </c>
      <c r="J241" s="2"/>
      <c r="K241" s="2"/>
    </row>
    <row r="242" customFormat="false" ht="15" hidden="false" customHeight="false" outlineLevel="0" collapsed="false">
      <c r="A242" s="2" t="s">
        <v>366</v>
      </c>
      <c r="B242" s="13" t="n">
        <v>7479</v>
      </c>
      <c r="C242" s="13" t="n">
        <v>5935</v>
      </c>
      <c r="D242" s="14" t="n">
        <f aca="false">C242/Summary!$B$4</f>
        <v>0.395666666666667</v>
      </c>
      <c r="E242" s="15" t="n">
        <v>0.25</v>
      </c>
      <c r="F242" s="2" t="s">
        <v>53</v>
      </c>
      <c r="G242" s="2" t="s">
        <v>44</v>
      </c>
      <c r="H242" s="2" t="str">
        <f aca="false">IF(AND(E242&gt;=0.4,E242&lt;=0.6),"Yes","No")</f>
        <v>No</v>
      </c>
      <c r="I242" s="2" t="str">
        <f aca="false">IF(AND(F242="No",G242="No",H242="Yes"),"Yes","No")</f>
        <v>No</v>
      </c>
      <c r="J242" s="2"/>
      <c r="K242" s="2"/>
    </row>
    <row r="243" customFormat="false" ht="15" hidden="false" customHeight="false" outlineLevel="0" collapsed="false">
      <c r="A243" s="2" t="s">
        <v>367</v>
      </c>
      <c r="B243" s="13" t="n">
        <v>7482</v>
      </c>
      <c r="C243" s="13" t="n">
        <v>5946</v>
      </c>
      <c r="D243" s="14" t="n">
        <f aca="false">C243/Summary!$B$4</f>
        <v>0.3964</v>
      </c>
      <c r="E243" s="15" t="n">
        <v>0.5</v>
      </c>
      <c r="F243" s="2" t="s">
        <v>53</v>
      </c>
      <c r="G243" s="2" t="s">
        <v>44</v>
      </c>
      <c r="H243" s="2" t="str">
        <f aca="false">IF(AND(E243&gt;=0.4,E243&lt;=0.6),"Yes","No")</f>
        <v>Yes</v>
      </c>
      <c r="I243" s="2" t="str">
        <f aca="false">IF(AND(F243="No",G243="No",H243="Yes"),"Yes","No")</f>
        <v>No</v>
      </c>
      <c r="J243" s="2"/>
      <c r="K243" s="2"/>
    </row>
    <row r="244" customFormat="false" ht="15" hidden="false" customHeight="false" outlineLevel="0" collapsed="false">
      <c r="A244" s="2" t="s">
        <v>368</v>
      </c>
      <c r="B244" s="13" t="n">
        <v>7483</v>
      </c>
      <c r="C244" s="13" t="n">
        <v>5860</v>
      </c>
      <c r="D244" s="14" t="n">
        <f aca="false">C244/Summary!$B$4</f>
        <v>0.390666666666667</v>
      </c>
      <c r="E244" s="15" t="n">
        <v>0.25</v>
      </c>
      <c r="F244" s="2" t="s">
        <v>53</v>
      </c>
      <c r="G244" s="2" t="s">
        <v>53</v>
      </c>
      <c r="H244" s="2" t="str">
        <f aca="false">IF(AND(E244&gt;=0.4,E244&lt;=0.6),"Yes","No")</f>
        <v>No</v>
      </c>
      <c r="I244" s="2" t="str">
        <f aca="false">IF(AND(F244="No",G244="No",H244="Yes"),"Yes","No")</f>
        <v>No</v>
      </c>
      <c r="J244" s="2"/>
      <c r="K244" s="2"/>
    </row>
    <row r="245" customFormat="false" ht="15" hidden="false" customHeight="false" outlineLevel="0" collapsed="false">
      <c r="A245" s="2" t="s">
        <v>369</v>
      </c>
      <c r="B245" s="13" t="n">
        <v>7488</v>
      </c>
      <c r="C245" s="13" t="n">
        <v>5953</v>
      </c>
      <c r="D245" s="14" t="n">
        <f aca="false">C245/Summary!$B$4</f>
        <v>0.396866666666667</v>
      </c>
      <c r="E245" s="15" t="n">
        <v>0.5</v>
      </c>
      <c r="F245" s="2" t="s">
        <v>53</v>
      </c>
      <c r="G245" s="2" t="s">
        <v>44</v>
      </c>
      <c r="H245" s="2" t="str">
        <f aca="false">IF(AND(E245&gt;=0.4,E245&lt;=0.6),"Yes","No")</f>
        <v>Yes</v>
      </c>
      <c r="I245" s="2" t="str">
        <f aca="false">IF(AND(F245="No",G245="No",H245="Yes"),"Yes","No")</f>
        <v>No</v>
      </c>
      <c r="J245" s="2"/>
      <c r="K245" s="2"/>
    </row>
    <row r="246" customFormat="false" ht="15" hidden="false" customHeight="false" outlineLevel="0" collapsed="false">
      <c r="A246" s="2" t="s">
        <v>370</v>
      </c>
      <c r="B246" s="13" t="n">
        <v>7491</v>
      </c>
      <c r="C246" s="13" t="n">
        <v>5860</v>
      </c>
      <c r="D246" s="14" t="n">
        <f aca="false">C246/Summary!$B$4</f>
        <v>0.390666666666667</v>
      </c>
      <c r="E246" s="15" t="n">
        <v>0.5</v>
      </c>
      <c r="F246" s="2" t="s">
        <v>53</v>
      </c>
      <c r="G246" s="2" t="s">
        <v>53</v>
      </c>
      <c r="H246" s="2" t="str">
        <f aca="false">IF(AND(E246&gt;=0.4,E246&lt;=0.6),"Yes","No")</f>
        <v>Yes</v>
      </c>
      <c r="I246" s="2" t="str">
        <f aca="false">IF(AND(F246="No",G246="No",H246="Yes"),"Yes","No")</f>
        <v>No</v>
      </c>
      <c r="J246" s="2"/>
      <c r="K246" s="2"/>
    </row>
    <row r="247" customFormat="false" ht="15" hidden="false" customHeight="false" outlineLevel="0" collapsed="false">
      <c r="A247" s="2" t="s">
        <v>371</v>
      </c>
      <c r="B247" s="13" t="n">
        <v>7498</v>
      </c>
      <c r="C247" s="13" t="n">
        <v>6028</v>
      </c>
      <c r="D247" s="14" t="n">
        <f aca="false">C247/Summary!$B$4</f>
        <v>0.401866666666667</v>
      </c>
      <c r="E247" s="15" t="n">
        <v>0.25</v>
      </c>
      <c r="F247" s="2" t="s">
        <v>53</v>
      </c>
      <c r="G247" s="2" t="s">
        <v>44</v>
      </c>
      <c r="H247" s="2" t="str">
        <f aca="false">IF(AND(E247&gt;=0.4,E247&lt;=0.6),"Yes","No")</f>
        <v>No</v>
      </c>
      <c r="I247" s="2" t="str">
        <f aca="false">IF(AND(F247="No",G247="No",H247="Yes"),"Yes","No")</f>
        <v>No</v>
      </c>
      <c r="J247" s="2"/>
      <c r="K247" s="2"/>
    </row>
    <row r="248" customFormat="false" ht="15" hidden="false" customHeight="false" outlineLevel="0" collapsed="false">
      <c r="A248" s="2" t="s">
        <v>372</v>
      </c>
      <c r="B248" s="13" t="n">
        <v>7499</v>
      </c>
      <c r="C248" s="13" t="n">
        <v>5695</v>
      </c>
      <c r="D248" s="14" t="n">
        <f aca="false">C248/Summary!$B$4</f>
        <v>0.379666666666667</v>
      </c>
      <c r="E248" s="15" t="n">
        <v>0.5</v>
      </c>
      <c r="F248" s="2" t="s">
        <v>44</v>
      </c>
      <c r="G248" s="2" t="s">
        <v>53</v>
      </c>
      <c r="H248" s="2" t="str">
        <f aca="false">IF(AND(E248&gt;=0.4,E248&lt;=0.6),"Yes","No")</f>
        <v>Yes</v>
      </c>
      <c r="I248" s="2" t="str">
        <f aca="false">IF(AND(F248="No",G248="No",H248="Yes"),"Yes","No")</f>
        <v>No</v>
      </c>
      <c r="J248" s="2"/>
      <c r="K248" s="2"/>
    </row>
    <row r="249" customFormat="false" ht="15" hidden="false" customHeight="false" outlineLevel="0" collapsed="false">
      <c r="A249" s="2" t="s">
        <v>373</v>
      </c>
      <c r="B249" s="13" t="n">
        <v>7499</v>
      </c>
      <c r="C249" s="13" t="n">
        <v>5880</v>
      </c>
      <c r="D249" s="14" t="n">
        <f aca="false">C249/Summary!$B$4</f>
        <v>0.392</v>
      </c>
      <c r="E249" s="15" t="n">
        <v>0.75</v>
      </c>
      <c r="F249" s="2" t="s">
        <v>44</v>
      </c>
      <c r="G249" s="2" t="s">
        <v>53</v>
      </c>
      <c r="H249" s="2" t="str">
        <f aca="false">IF(AND(E249&gt;=0.4,E249&lt;=0.6),"Yes","No")</f>
        <v>No</v>
      </c>
      <c r="I249" s="2" t="str">
        <f aca="false">IF(AND(F249="No",G249="No",H249="Yes"),"Yes","No")</f>
        <v>No</v>
      </c>
      <c r="J249" s="2"/>
      <c r="K249" s="2"/>
    </row>
    <row r="250" customFormat="false" ht="15" hidden="false" customHeight="false" outlineLevel="0" collapsed="false">
      <c r="A250" s="2" t="s">
        <v>374</v>
      </c>
      <c r="B250" s="13" t="n">
        <v>7502</v>
      </c>
      <c r="C250" s="13" t="n">
        <v>5723</v>
      </c>
      <c r="D250" s="14" t="n">
        <f aca="false">C250/Summary!$B$4</f>
        <v>0.381533333333333</v>
      </c>
      <c r="E250" s="15" t="n">
        <v>0.5</v>
      </c>
      <c r="F250" s="2" t="s">
        <v>44</v>
      </c>
      <c r="G250" s="2" t="s">
        <v>53</v>
      </c>
      <c r="H250" s="2" t="str">
        <f aca="false">IF(AND(E250&gt;=0.4,E250&lt;=0.6),"Yes","No")</f>
        <v>Yes</v>
      </c>
      <c r="I250" s="2" t="str">
        <f aca="false">IF(AND(F250="No",G250="No",H250="Yes"),"Yes","No")</f>
        <v>No</v>
      </c>
      <c r="J250" s="2"/>
      <c r="K250" s="2"/>
    </row>
    <row r="251" customFormat="false" ht="15" hidden="false" customHeight="false" outlineLevel="0" collapsed="false">
      <c r="A251" s="2" t="s">
        <v>375</v>
      </c>
      <c r="B251" s="13" t="n">
        <v>7504</v>
      </c>
      <c r="C251" s="13" t="n">
        <v>5956</v>
      </c>
      <c r="D251" s="14" t="n">
        <f aca="false">C251/Summary!$B$4</f>
        <v>0.397066666666667</v>
      </c>
      <c r="E251" s="15" t="n">
        <v>0.75</v>
      </c>
      <c r="F251" s="2" t="s">
        <v>44</v>
      </c>
      <c r="G251" s="2" t="s">
        <v>44</v>
      </c>
      <c r="H251" s="2" t="str">
        <f aca="false">IF(AND(E251&gt;=0.4,E251&lt;=0.6),"Yes","No")</f>
        <v>No</v>
      </c>
      <c r="I251" s="2" t="str">
        <f aca="false">IF(AND(F251="No",G251="No",H251="Yes"),"Yes","No")</f>
        <v>No</v>
      </c>
      <c r="J251" s="2"/>
      <c r="K251" s="2"/>
    </row>
    <row r="252" customFormat="false" ht="15" hidden="false" customHeight="false" outlineLevel="0" collapsed="false">
      <c r="A252" s="2" t="s">
        <v>376</v>
      </c>
      <c r="B252" s="13" t="n">
        <v>7505</v>
      </c>
      <c r="C252" s="13" t="n">
        <v>5951</v>
      </c>
      <c r="D252" s="14" t="n">
        <f aca="false">C252/Summary!$B$4</f>
        <v>0.396733333333333</v>
      </c>
      <c r="E252" s="15" t="n">
        <v>0.25</v>
      </c>
      <c r="F252" s="2" t="s">
        <v>53</v>
      </c>
      <c r="G252" s="2" t="s">
        <v>44</v>
      </c>
      <c r="H252" s="2" t="str">
        <f aca="false">IF(AND(E252&gt;=0.4,E252&lt;=0.6),"Yes","No")</f>
        <v>No</v>
      </c>
      <c r="I252" s="2" t="str">
        <f aca="false">IF(AND(F252="No",G252="No",H252="Yes"),"Yes","No")</f>
        <v>No</v>
      </c>
      <c r="J252" s="2"/>
      <c r="K252" s="2"/>
    </row>
    <row r="253" customFormat="false" ht="15" hidden="false" customHeight="false" outlineLevel="0" collapsed="false">
      <c r="A253" s="2" t="s">
        <v>377</v>
      </c>
      <c r="B253" s="13" t="n">
        <v>7506</v>
      </c>
      <c r="C253" s="13" t="n">
        <v>5939</v>
      </c>
      <c r="D253" s="14" t="n">
        <f aca="false">C253/Summary!$B$4</f>
        <v>0.395933333333333</v>
      </c>
      <c r="E253" s="15" t="n">
        <v>0.25</v>
      </c>
      <c r="F253" s="2" t="s">
        <v>44</v>
      </c>
      <c r="G253" s="2" t="s">
        <v>44</v>
      </c>
      <c r="H253" s="2" t="str">
        <f aca="false">IF(AND(E253&gt;=0.4,E253&lt;=0.6),"Yes","No")</f>
        <v>No</v>
      </c>
      <c r="I253" s="2" t="str">
        <f aca="false">IF(AND(F253="No",G253="No",H253="Yes"),"Yes","No")</f>
        <v>No</v>
      </c>
      <c r="J253" s="2"/>
      <c r="K253" s="2"/>
    </row>
    <row r="254" customFormat="false" ht="15" hidden="false" customHeight="false" outlineLevel="0" collapsed="false">
      <c r="A254" s="2" t="s">
        <v>378</v>
      </c>
      <c r="B254" s="13" t="n">
        <v>7511</v>
      </c>
      <c r="C254" s="13" t="n">
        <v>5966</v>
      </c>
      <c r="D254" s="14" t="n">
        <f aca="false">C254/Summary!$B$4</f>
        <v>0.397733333333333</v>
      </c>
      <c r="E254" s="15" t="n">
        <v>0.75</v>
      </c>
      <c r="F254" s="2" t="s">
        <v>53</v>
      </c>
      <c r="G254" s="2" t="s">
        <v>44</v>
      </c>
      <c r="H254" s="2" t="str">
        <f aca="false">IF(AND(E254&gt;=0.4,E254&lt;=0.6),"Yes","No")</f>
        <v>No</v>
      </c>
      <c r="I254" s="2" t="str">
        <f aca="false">IF(AND(F254="No",G254="No",H254="Yes"),"Yes","No")</f>
        <v>No</v>
      </c>
      <c r="J254" s="2"/>
      <c r="K254" s="2"/>
    </row>
    <row r="255" customFormat="false" ht="15" hidden="false" customHeight="false" outlineLevel="0" collapsed="false">
      <c r="A255" s="2" t="s">
        <v>379</v>
      </c>
      <c r="B255" s="13" t="n">
        <v>7512</v>
      </c>
      <c r="C255" s="13" t="n">
        <v>5891</v>
      </c>
      <c r="D255" s="14" t="n">
        <f aca="false">C255/Summary!$B$4</f>
        <v>0.392733333333333</v>
      </c>
      <c r="E255" s="15" t="n">
        <v>0</v>
      </c>
      <c r="F255" s="2" t="s">
        <v>53</v>
      </c>
      <c r="G255" s="2" t="s">
        <v>53</v>
      </c>
      <c r="H255" s="2" t="str">
        <f aca="false">IF(AND(E255&gt;=0.4,E255&lt;=0.6),"Yes","No")</f>
        <v>No</v>
      </c>
      <c r="I255" s="2" t="str">
        <f aca="false">IF(AND(F255="No",G255="No",H255="Yes"),"Yes","No")</f>
        <v>No</v>
      </c>
      <c r="J255" s="2"/>
      <c r="K255" s="2"/>
    </row>
    <row r="256" customFormat="false" ht="15" hidden="false" customHeight="false" outlineLevel="0" collapsed="false">
      <c r="A256" s="2" t="s">
        <v>380</v>
      </c>
      <c r="B256" s="13" t="n">
        <v>7570</v>
      </c>
      <c r="C256" s="13" t="n">
        <v>6019</v>
      </c>
      <c r="D256" s="14" t="n">
        <f aca="false">C256/Summary!$B$4</f>
        <v>0.401266666666667</v>
      </c>
      <c r="E256" s="15" t="n">
        <v>0.5</v>
      </c>
      <c r="F256" s="2" t="s">
        <v>53</v>
      </c>
      <c r="G256" s="2" t="s">
        <v>44</v>
      </c>
      <c r="H256" s="2" t="str">
        <f aca="false">IF(AND(E256&gt;=0.4,E256&lt;=0.6),"Yes","No")</f>
        <v>Yes</v>
      </c>
      <c r="I256" s="2" t="str">
        <f aca="false">IF(AND(F256="No",G256="No",H256="Yes"),"Yes","No")</f>
        <v>No</v>
      </c>
      <c r="J256" s="2"/>
      <c r="K256" s="2"/>
    </row>
    <row r="257" customFormat="false" ht="15" hidden="false" customHeight="false" outlineLevel="0" collapsed="false">
      <c r="A257" s="2" t="s">
        <v>381</v>
      </c>
      <c r="B257" s="13" t="n">
        <v>7597</v>
      </c>
      <c r="C257" s="13" t="n">
        <v>4747</v>
      </c>
      <c r="D257" s="14" t="n">
        <f aca="false">C257/Summary!$B$4</f>
        <v>0.316466666666667</v>
      </c>
      <c r="E257" s="15" t="n">
        <v>0</v>
      </c>
      <c r="F257" s="2" t="s">
        <v>53</v>
      </c>
      <c r="G257" s="2" t="s">
        <v>53</v>
      </c>
      <c r="H257" s="2" t="str">
        <f aca="false">IF(AND(E257&gt;=0.4,E257&lt;=0.6),"Yes","No")</f>
        <v>No</v>
      </c>
      <c r="I257" s="2" t="str">
        <f aca="false">IF(AND(F257="No",G257="No",H257="Yes"),"Yes","No")</f>
        <v>No</v>
      </c>
      <c r="J257" s="2"/>
      <c r="K25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</row>
    <row r="2" customFormat="false" ht="15" hidden="false" customHeight="false" outlineLevel="0" collapsed="false">
      <c r="A2" s="16" t="s">
        <v>382</v>
      </c>
      <c r="B2" s="17" t="n">
        <v>1701</v>
      </c>
      <c r="C2" s="17" t="n">
        <v>1615</v>
      </c>
      <c r="D2" s="18" t="n">
        <f aca="false">C2/Summary!$B$4</f>
        <v>0.107666666666667</v>
      </c>
      <c r="E2" s="19" t="n">
        <v>0.4</v>
      </c>
      <c r="F2" s="16" t="s">
        <v>44</v>
      </c>
      <c r="G2" s="16" t="s">
        <v>44</v>
      </c>
      <c r="H2" s="16" t="str">
        <f aca="false">IF(AND(E2&gt;=0.4,E2&lt;=0.6),"Yes","No")</f>
        <v>Yes</v>
      </c>
      <c r="I2" s="16" t="str">
        <f aca="false">IF(AND(F2="No",G2="No",H2="Yes"),"Yes","No")</f>
        <v>Yes</v>
      </c>
      <c r="J2" s="16" t="n">
        <v>1</v>
      </c>
      <c r="K2" s="16" t="s">
        <v>126</v>
      </c>
    </row>
    <row r="3" customFormat="false" ht="15" hidden="false" customHeight="false" outlineLevel="0" collapsed="false">
      <c r="A3" s="2" t="s">
        <v>383</v>
      </c>
      <c r="B3" s="13" t="n">
        <v>1728</v>
      </c>
      <c r="C3" s="13" t="n">
        <v>1661</v>
      </c>
      <c r="D3" s="14" t="n">
        <f aca="false">C3/Summary!$B$4</f>
        <v>0.110733333333333</v>
      </c>
      <c r="E3" s="15" t="n">
        <v>0.4</v>
      </c>
      <c r="F3" s="2" t="s">
        <v>44</v>
      </c>
      <c r="G3" s="2" t="s">
        <v>44</v>
      </c>
      <c r="H3" s="2" t="str">
        <f aca="false">IF(AND(E3&gt;=0.4,E3&lt;=0.6),"Yes","No")</f>
        <v>Yes</v>
      </c>
      <c r="I3" s="2" t="str">
        <f aca="false">IF(AND(F3="No",G3="No",H3="Yes"),"Yes","No")</f>
        <v>Yes</v>
      </c>
      <c r="J3" s="2" t="n">
        <v>2</v>
      </c>
      <c r="K3" s="2"/>
    </row>
    <row r="4" customFormat="false" ht="15" hidden="false" customHeight="false" outlineLevel="0" collapsed="false">
      <c r="A4" s="2" t="s">
        <v>384</v>
      </c>
      <c r="B4" s="13" t="n">
        <v>1728</v>
      </c>
      <c r="C4" s="13" t="n">
        <v>1630</v>
      </c>
      <c r="D4" s="14" t="n">
        <f aca="false">C4/Summary!$B$4</f>
        <v>0.108666666666667</v>
      </c>
      <c r="E4" s="15" t="n">
        <v>0.4</v>
      </c>
      <c r="F4" s="2" t="s">
        <v>44</v>
      </c>
      <c r="G4" s="2" t="s">
        <v>44</v>
      </c>
      <c r="H4" s="2" t="str">
        <f aca="false">IF(AND(E4&gt;=0.4,E4&lt;=0.6),"Yes","No")</f>
        <v>Yes</v>
      </c>
      <c r="I4" s="2" t="str">
        <f aca="false">IF(AND(F4="No",G4="No",H4="Yes"),"Yes","No")</f>
        <v>Yes</v>
      </c>
      <c r="J4" s="2" t="n">
        <v>3</v>
      </c>
      <c r="K4" s="2"/>
    </row>
    <row r="5" customFormat="false" ht="15" hidden="false" customHeight="false" outlineLevel="0" collapsed="false">
      <c r="A5" s="2" t="s">
        <v>385</v>
      </c>
      <c r="B5" s="13" t="n">
        <v>1730</v>
      </c>
      <c r="C5" s="13" t="n">
        <v>1629</v>
      </c>
      <c r="D5" s="14" t="n">
        <f aca="false">C5/Summary!$B$4</f>
        <v>0.1086</v>
      </c>
      <c r="E5" s="15" t="n">
        <v>0.6</v>
      </c>
      <c r="F5" s="2" t="s">
        <v>44</v>
      </c>
      <c r="G5" s="2" t="s">
        <v>44</v>
      </c>
      <c r="H5" s="2" t="str">
        <f aca="false">IF(AND(E5&gt;=0.4,E5&lt;=0.6),"Yes","No")</f>
        <v>Yes</v>
      </c>
      <c r="I5" s="2" t="str">
        <f aca="false">IF(AND(F5="No",G5="No",H5="Yes"),"Yes","No")</f>
        <v>Yes</v>
      </c>
      <c r="J5" s="2" t="n">
        <v>4</v>
      </c>
      <c r="K5" s="2"/>
    </row>
    <row r="6" customFormat="false" ht="15" hidden="false" customHeight="false" outlineLevel="0" collapsed="false">
      <c r="A6" s="2" t="s">
        <v>386</v>
      </c>
      <c r="B6" s="13" t="n">
        <v>1731</v>
      </c>
      <c r="C6" s="13" t="n">
        <v>1633</v>
      </c>
      <c r="D6" s="14" t="n">
        <f aca="false">C6/Summary!$B$4</f>
        <v>0.108866666666667</v>
      </c>
      <c r="E6" s="15" t="n">
        <v>0.6</v>
      </c>
      <c r="F6" s="2" t="s">
        <v>44</v>
      </c>
      <c r="G6" s="2" t="s">
        <v>44</v>
      </c>
      <c r="H6" s="2" t="str">
        <f aca="false">IF(AND(E6&gt;=0.4,E6&lt;=0.6),"Yes","No")</f>
        <v>Yes</v>
      </c>
      <c r="I6" s="2" t="str">
        <f aca="false">IF(AND(F6="No",G6="No",H6="Yes"),"Yes","No")</f>
        <v>Yes</v>
      </c>
      <c r="J6" s="2" t="n">
        <v>5</v>
      </c>
      <c r="K6" s="2"/>
    </row>
    <row r="7" customFormat="false" ht="15" hidden="false" customHeight="false" outlineLevel="0" collapsed="false">
      <c r="A7" s="2" t="s">
        <v>387</v>
      </c>
      <c r="B7" s="13" t="n">
        <v>1736</v>
      </c>
      <c r="C7" s="13" t="n">
        <v>1648</v>
      </c>
      <c r="D7" s="14" t="n">
        <f aca="false">C7/Summary!$B$4</f>
        <v>0.109866666666667</v>
      </c>
      <c r="E7" s="15" t="n">
        <v>0.6</v>
      </c>
      <c r="F7" s="2" t="s">
        <v>44</v>
      </c>
      <c r="G7" s="2" t="s">
        <v>44</v>
      </c>
      <c r="H7" s="2" t="str">
        <f aca="false">IF(AND(E7&gt;=0.4,E7&lt;=0.6),"Yes","No")</f>
        <v>Yes</v>
      </c>
      <c r="I7" s="2" t="str">
        <f aca="false">IF(AND(F7="No",G7="No",H7="Yes"),"Yes","No")</f>
        <v>Yes</v>
      </c>
      <c r="J7" s="2" t="n">
        <v>6</v>
      </c>
      <c r="K7" s="2"/>
    </row>
    <row r="8" customFormat="false" ht="15" hidden="false" customHeight="false" outlineLevel="0" collapsed="false">
      <c r="A8" s="2" t="s">
        <v>388</v>
      </c>
      <c r="B8" s="13" t="n">
        <v>1737</v>
      </c>
      <c r="C8" s="13" t="n">
        <v>1638</v>
      </c>
      <c r="D8" s="14" t="n">
        <f aca="false">C8/Summary!$B$4</f>
        <v>0.1092</v>
      </c>
      <c r="E8" s="15" t="n">
        <v>0.6</v>
      </c>
      <c r="F8" s="2" t="s">
        <v>44</v>
      </c>
      <c r="G8" s="2" t="s">
        <v>44</v>
      </c>
      <c r="H8" s="2" t="str">
        <f aca="false">IF(AND(E8&gt;=0.4,E8&lt;=0.6),"Yes","No")</f>
        <v>Yes</v>
      </c>
      <c r="I8" s="2" t="str">
        <f aca="false">IF(AND(F8="No",G8="No",H8="Yes"),"Yes","No")</f>
        <v>Yes</v>
      </c>
      <c r="J8" s="2" t="n">
        <v>7</v>
      </c>
      <c r="K8" s="2"/>
    </row>
    <row r="9" customFormat="false" ht="15" hidden="false" customHeight="false" outlineLevel="0" collapsed="false">
      <c r="A9" s="2" t="s">
        <v>389</v>
      </c>
      <c r="B9" s="13" t="n">
        <v>1738</v>
      </c>
      <c r="C9" s="13" t="n">
        <v>1653</v>
      </c>
      <c r="D9" s="14" t="n">
        <f aca="false">C9/Summary!$B$4</f>
        <v>0.1102</v>
      </c>
      <c r="E9" s="15" t="n">
        <v>0.6</v>
      </c>
      <c r="F9" s="2" t="s">
        <v>44</v>
      </c>
      <c r="G9" s="2" t="s">
        <v>44</v>
      </c>
      <c r="H9" s="2" t="str">
        <f aca="false">IF(AND(E9&gt;=0.4,E9&lt;=0.6),"Yes","No")</f>
        <v>Yes</v>
      </c>
      <c r="I9" s="2" t="str">
        <f aca="false">IF(AND(F9="No",G9="No",H9="Yes"),"Yes","No")</f>
        <v>Yes</v>
      </c>
      <c r="J9" s="2" t="n">
        <v>8</v>
      </c>
      <c r="K9" s="2"/>
    </row>
    <row r="10" customFormat="false" ht="15" hidden="false" customHeight="false" outlineLevel="0" collapsed="false">
      <c r="A10" s="2" t="s">
        <v>390</v>
      </c>
      <c r="B10" s="13" t="n">
        <v>1740</v>
      </c>
      <c r="C10" s="13" t="n">
        <v>1648</v>
      </c>
      <c r="D10" s="14" t="n">
        <f aca="false">C10/Summary!$B$4</f>
        <v>0.109866666666667</v>
      </c>
      <c r="E10" s="15" t="n">
        <v>0.6</v>
      </c>
      <c r="F10" s="2" t="s">
        <v>44</v>
      </c>
      <c r="G10" s="2" t="s">
        <v>44</v>
      </c>
      <c r="H10" s="2" t="str">
        <f aca="false">IF(AND(E10&gt;=0.4,E10&lt;=0.6),"Yes","No")</f>
        <v>Yes</v>
      </c>
      <c r="I10" s="2" t="str">
        <f aca="false">IF(AND(F10="No",G10="No",H10="Yes"),"Yes","No")</f>
        <v>Yes</v>
      </c>
      <c r="J10" s="2" t="n">
        <v>9</v>
      </c>
      <c r="K10" s="2"/>
    </row>
    <row r="11" customFormat="false" ht="15" hidden="false" customHeight="false" outlineLevel="0" collapsed="false">
      <c r="A11" s="2" t="s">
        <v>391</v>
      </c>
      <c r="B11" s="13" t="n">
        <v>1741</v>
      </c>
      <c r="C11" s="13" t="n">
        <v>1646</v>
      </c>
      <c r="D11" s="14" t="n">
        <f aca="false">C11/Summary!$B$4</f>
        <v>0.109733333333333</v>
      </c>
      <c r="E11" s="15" t="n">
        <v>0.4</v>
      </c>
      <c r="F11" s="2" t="s">
        <v>44</v>
      </c>
      <c r="G11" s="2" t="s">
        <v>44</v>
      </c>
      <c r="H11" s="2" t="str">
        <f aca="false">IF(AND(E11&gt;=0.4,E11&lt;=0.6),"Yes","No")</f>
        <v>Yes</v>
      </c>
      <c r="I11" s="2" t="str">
        <f aca="false">IF(AND(F11="No",G11="No",H11="Yes"),"Yes","No")</f>
        <v>Yes</v>
      </c>
      <c r="J11" s="2" t="n">
        <v>10</v>
      </c>
      <c r="K11" s="2"/>
    </row>
    <row r="12" customFormat="false" ht="15" hidden="false" customHeight="false" outlineLevel="0" collapsed="false">
      <c r="A12" s="2" t="s">
        <v>392</v>
      </c>
      <c r="B12" s="13" t="n">
        <v>1742</v>
      </c>
      <c r="C12" s="13" t="n">
        <v>1654</v>
      </c>
      <c r="D12" s="14" t="n">
        <f aca="false">C12/Summary!$B$4</f>
        <v>0.110266666666667</v>
      </c>
      <c r="E12" s="15" t="n">
        <v>0.4</v>
      </c>
      <c r="F12" s="2" t="s">
        <v>44</v>
      </c>
      <c r="G12" s="2" t="s">
        <v>44</v>
      </c>
      <c r="H12" s="2" t="str">
        <f aca="false">IF(AND(E12&gt;=0.4,E12&lt;=0.6),"Yes","No")</f>
        <v>Yes</v>
      </c>
      <c r="I12" s="2" t="str">
        <f aca="false">IF(AND(F12="No",G12="No",H12="Yes"),"Yes","No")</f>
        <v>Yes</v>
      </c>
      <c r="J12" s="2" t="n">
        <v>11</v>
      </c>
      <c r="K12" s="2"/>
    </row>
    <row r="13" customFormat="false" ht="15" hidden="false" customHeight="false" outlineLevel="0" collapsed="false">
      <c r="A13" s="2" t="s">
        <v>393</v>
      </c>
      <c r="B13" s="13" t="n">
        <v>1742</v>
      </c>
      <c r="C13" s="13" t="n">
        <v>1650</v>
      </c>
      <c r="D13" s="14" t="n">
        <f aca="false">C13/Summary!$B$4</f>
        <v>0.11</v>
      </c>
      <c r="E13" s="15" t="n">
        <v>0.4</v>
      </c>
      <c r="F13" s="2" t="s">
        <v>44</v>
      </c>
      <c r="G13" s="2" t="s">
        <v>44</v>
      </c>
      <c r="H13" s="2" t="str">
        <f aca="false">IF(AND(E13&gt;=0.4,E13&lt;=0.6),"Yes","No")</f>
        <v>Yes</v>
      </c>
      <c r="I13" s="2" t="str">
        <f aca="false">IF(AND(F13="No",G13="No",H13="Yes"),"Yes","No")</f>
        <v>Yes</v>
      </c>
      <c r="J13" s="2" t="n">
        <v>12</v>
      </c>
      <c r="K13" s="2"/>
    </row>
    <row r="14" customFormat="false" ht="15" hidden="false" customHeight="false" outlineLevel="0" collapsed="false">
      <c r="A14" s="2" t="s">
        <v>394</v>
      </c>
      <c r="B14" s="13" t="n">
        <v>1747</v>
      </c>
      <c r="C14" s="13" t="n">
        <v>1667</v>
      </c>
      <c r="D14" s="14" t="n">
        <f aca="false">C14/Summary!$B$4</f>
        <v>0.111133333333333</v>
      </c>
      <c r="E14" s="15" t="n">
        <v>0.4</v>
      </c>
      <c r="F14" s="2" t="s">
        <v>44</v>
      </c>
      <c r="G14" s="2" t="s">
        <v>44</v>
      </c>
      <c r="H14" s="2" t="str">
        <f aca="false">IF(AND(E14&gt;=0.4,E14&lt;=0.6),"Yes","No")</f>
        <v>Yes</v>
      </c>
      <c r="I14" s="2" t="str">
        <f aca="false">IF(AND(F14="No",G14="No",H14="Yes"),"Yes","No")</f>
        <v>Yes</v>
      </c>
      <c r="J14" s="2" t="n">
        <v>13</v>
      </c>
      <c r="K14" s="2"/>
    </row>
    <row r="15" customFormat="false" ht="15" hidden="false" customHeight="false" outlineLevel="0" collapsed="false">
      <c r="A15" s="2" t="s">
        <v>395</v>
      </c>
      <c r="B15" s="13" t="n">
        <v>1747</v>
      </c>
      <c r="C15" s="13" t="n">
        <v>1661</v>
      </c>
      <c r="D15" s="14" t="n">
        <f aca="false">C15/Summary!$B$4</f>
        <v>0.110733333333333</v>
      </c>
      <c r="E15" s="15" t="n">
        <v>0.4</v>
      </c>
      <c r="F15" s="2" t="s">
        <v>44</v>
      </c>
      <c r="G15" s="2" t="s">
        <v>44</v>
      </c>
      <c r="H15" s="2" t="str">
        <f aca="false">IF(AND(E15&gt;=0.4,E15&lt;=0.6),"Yes","No")</f>
        <v>Yes</v>
      </c>
      <c r="I15" s="2" t="str">
        <f aca="false">IF(AND(F15="No",G15="No",H15="Yes"),"Yes","No")</f>
        <v>Yes</v>
      </c>
      <c r="J15" s="2" t="n">
        <v>14</v>
      </c>
      <c r="K15" s="2"/>
    </row>
    <row r="16" customFormat="false" ht="15" hidden="false" customHeight="false" outlineLevel="0" collapsed="false">
      <c r="A16" s="2" t="s">
        <v>396</v>
      </c>
      <c r="B16" s="13" t="n">
        <v>1750</v>
      </c>
      <c r="C16" s="13" t="n">
        <v>1658</v>
      </c>
      <c r="D16" s="14" t="n">
        <f aca="false">C16/Summary!$B$4</f>
        <v>0.110533333333333</v>
      </c>
      <c r="E16" s="15" t="n">
        <v>0.4</v>
      </c>
      <c r="F16" s="2" t="s">
        <v>44</v>
      </c>
      <c r="G16" s="2" t="s">
        <v>44</v>
      </c>
      <c r="H16" s="2" t="str">
        <f aca="false">IF(AND(E16&gt;=0.4,E16&lt;=0.6),"Yes","No")</f>
        <v>Yes</v>
      </c>
      <c r="I16" s="2" t="str">
        <f aca="false">IF(AND(F16="No",G16="No",H16="Yes"),"Yes","No")</f>
        <v>Yes</v>
      </c>
      <c r="J16" s="2" t="n">
        <v>15</v>
      </c>
      <c r="K16" s="2"/>
    </row>
    <row r="17" customFormat="false" ht="15" hidden="false" customHeight="false" outlineLevel="0" collapsed="false">
      <c r="A17" s="2" t="s">
        <v>397</v>
      </c>
      <c r="B17" s="13" t="n">
        <v>1753</v>
      </c>
      <c r="C17" s="13" t="n">
        <v>1653</v>
      </c>
      <c r="D17" s="14" t="n">
        <f aca="false">C17/Summary!$B$4</f>
        <v>0.1102</v>
      </c>
      <c r="E17" s="15" t="n">
        <v>0.6</v>
      </c>
      <c r="F17" s="2" t="s">
        <v>44</v>
      </c>
      <c r="G17" s="2" t="s">
        <v>44</v>
      </c>
      <c r="H17" s="2" t="str">
        <f aca="false">IF(AND(E17&gt;=0.4,E17&lt;=0.6),"Yes","No")</f>
        <v>Yes</v>
      </c>
      <c r="I17" s="2" t="str">
        <f aca="false">IF(AND(F17="No",G17="No",H17="Yes"),"Yes","No")</f>
        <v>Yes</v>
      </c>
      <c r="J17" s="2" t="n">
        <v>16</v>
      </c>
      <c r="K17" s="2"/>
    </row>
    <row r="18" customFormat="false" ht="15" hidden="false" customHeight="false" outlineLevel="0" collapsed="false">
      <c r="A18" s="2" t="s">
        <v>398</v>
      </c>
      <c r="B18" s="13" t="n">
        <v>1754</v>
      </c>
      <c r="C18" s="13" t="n">
        <v>1659</v>
      </c>
      <c r="D18" s="14" t="n">
        <f aca="false">C18/Summary!$B$4</f>
        <v>0.1106</v>
      </c>
      <c r="E18" s="15" t="n">
        <v>0.6</v>
      </c>
      <c r="F18" s="2" t="s">
        <v>44</v>
      </c>
      <c r="G18" s="2" t="s">
        <v>44</v>
      </c>
      <c r="H18" s="2" t="str">
        <f aca="false">IF(AND(E18&gt;=0.4,E18&lt;=0.6),"Yes","No")</f>
        <v>Yes</v>
      </c>
      <c r="I18" s="2" t="str">
        <f aca="false">IF(AND(F18="No",G18="No",H18="Yes"),"Yes","No")</f>
        <v>Yes</v>
      </c>
      <c r="J18" s="2" t="n">
        <v>17</v>
      </c>
      <c r="K18" s="2"/>
    </row>
    <row r="19" customFormat="false" ht="15" hidden="false" customHeight="false" outlineLevel="0" collapsed="false">
      <c r="A19" s="2" t="s">
        <v>399</v>
      </c>
      <c r="B19" s="13" t="n">
        <v>1755</v>
      </c>
      <c r="C19" s="13" t="n">
        <v>1669</v>
      </c>
      <c r="D19" s="14" t="n">
        <f aca="false">C19/Summary!$B$4</f>
        <v>0.111266666666667</v>
      </c>
      <c r="E19" s="15" t="n">
        <v>0.4</v>
      </c>
      <c r="F19" s="2" t="s">
        <v>44</v>
      </c>
      <c r="G19" s="2" t="s">
        <v>44</v>
      </c>
      <c r="H19" s="2" t="str">
        <f aca="false">IF(AND(E19&gt;=0.4,E19&lt;=0.6),"Yes","No")</f>
        <v>Yes</v>
      </c>
      <c r="I19" s="2" t="str">
        <f aca="false">IF(AND(F19="No",G19="No",H19="Yes"),"Yes","No")</f>
        <v>Yes</v>
      </c>
      <c r="J19" s="2" t="n">
        <v>18</v>
      </c>
      <c r="K19" s="2"/>
    </row>
    <row r="20" customFormat="false" ht="15" hidden="false" customHeight="false" outlineLevel="0" collapsed="false">
      <c r="A20" s="2" t="s">
        <v>400</v>
      </c>
      <c r="B20" s="13" t="n">
        <v>1763</v>
      </c>
      <c r="C20" s="13" t="n">
        <v>1687</v>
      </c>
      <c r="D20" s="14" t="n">
        <f aca="false">C20/Summary!$B$4</f>
        <v>0.112466666666667</v>
      </c>
      <c r="E20" s="15" t="n">
        <v>0.4</v>
      </c>
      <c r="F20" s="2" t="s">
        <v>44</v>
      </c>
      <c r="G20" s="2" t="s">
        <v>44</v>
      </c>
      <c r="H20" s="2" t="str">
        <f aca="false">IF(AND(E20&gt;=0.4,E20&lt;=0.6),"Yes","No")</f>
        <v>Yes</v>
      </c>
      <c r="I20" s="2" t="str">
        <f aca="false">IF(AND(F20="No",G20="No",H20="Yes"),"Yes","No")</f>
        <v>Yes</v>
      </c>
      <c r="J20" s="2" t="n">
        <v>19</v>
      </c>
      <c r="K20" s="2"/>
    </row>
    <row r="21" customFormat="false" ht="15" hidden="false" customHeight="false" outlineLevel="0" collapsed="false">
      <c r="A21" s="2" t="s">
        <v>401</v>
      </c>
      <c r="B21" s="13" t="n">
        <v>1763</v>
      </c>
      <c r="C21" s="13" t="n">
        <v>1667</v>
      </c>
      <c r="D21" s="14" t="n">
        <f aca="false">C21/Summary!$B$4</f>
        <v>0.111133333333333</v>
      </c>
      <c r="E21" s="15" t="n">
        <v>0.6</v>
      </c>
      <c r="F21" s="2" t="s">
        <v>44</v>
      </c>
      <c r="G21" s="2" t="s">
        <v>44</v>
      </c>
      <c r="H21" s="2" t="str">
        <f aca="false">IF(AND(E21&gt;=0.4,E21&lt;=0.6),"Yes","No")</f>
        <v>Yes</v>
      </c>
      <c r="I21" s="2" t="str">
        <f aca="false">IF(AND(F21="No",G21="No",H21="Yes"),"Yes","No")</f>
        <v>Yes</v>
      </c>
      <c r="J21" s="2" t="n">
        <v>20</v>
      </c>
      <c r="K21" s="2"/>
    </row>
    <row r="22" customFormat="false" ht="15" hidden="false" customHeight="false" outlineLevel="0" collapsed="false">
      <c r="A22" s="2" t="s">
        <v>402</v>
      </c>
      <c r="B22" s="13" t="n">
        <v>1763</v>
      </c>
      <c r="C22" s="13" t="n">
        <v>1661</v>
      </c>
      <c r="D22" s="14" t="n">
        <f aca="false">C22/Summary!$B$4</f>
        <v>0.110733333333333</v>
      </c>
      <c r="E22" s="15" t="n">
        <v>0.6</v>
      </c>
      <c r="F22" s="2" t="s">
        <v>44</v>
      </c>
      <c r="G22" s="2" t="s">
        <v>44</v>
      </c>
      <c r="H22" s="2" t="str">
        <f aca="false">IF(AND(E22&gt;=0.4,E22&lt;=0.6),"Yes","No")</f>
        <v>Yes</v>
      </c>
      <c r="I22" s="2" t="str">
        <f aca="false">IF(AND(F22="No",G22="No",H22="Yes"),"Yes","No")</f>
        <v>Yes</v>
      </c>
      <c r="J22" s="2" t="n">
        <v>21</v>
      </c>
      <c r="K22" s="2"/>
    </row>
    <row r="23" customFormat="false" ht="15" hidden="false" customHeight="false" outlineLevel="0" collapsed="false">
      <c r="A23" s="2" t="s">
        <v>403</v>
      </c>
      <c r="B23" s="13" t="n">
        <v>1765</v>
      </c>
      <c r="C23" s="13" t="n">
        <v>1671</v>
      </c>
      <c r="D23" s="14" t="n">
        <f aca="false">C23/Summary!$B$4</f>
        <v>0.1114</v>
      </c>
      <c r="E23" s="15" t="n">
        <v>0.6</v>
      </c>
      <c r="F23" s="2" t="s">
        <v>44</v>
      </c>
      <c r="G23" s="2" t="s">
        <v>44</v>
      </c>
      <c r="H23" s="2" t="str">
        <f aca="false">IF(AND(E23&gt;=0.4,E23&lt;=0.6),"Yes","No")</f>
        <v>Yes</v>
      </c>
      <c r="I23" s="2" t="str">
        <f aca="false">IF(AND(F23="No",G23="No",H23="Yes"),"Yes","No")</f>
        <v>Yes</v>
      </c>
      <c r="J23" s="2" t="n">
        <v>22</v>
      </c>
      <c r="K23" s="2"/>
    </row>
    <row r="24" customFormat="false" ht="15" hidden="false" customHeight="false" outlineLevel="0" collapsed="false">
      <c r="A24" s="2" t="s">
        <v>404</v>
      </c>
      <c r="B24" s="13" t="n">
        <v>1765</v>
      </c>
      <c r="C24" s="13" t="n">
        <v>1665</v>
      </c>
      <c r="D24" s="14" t="n">
        <f aca="false">C24/Summary!$B$4</f>
        <v>0.111</v>
      </c>
      <c r="E24" s="15" t="n">
        <v>0.4</v>
      </c>
      <c r="F24" s="2" t="s">
        <v>44</v>
      </c>
      <c r="G24" s="2" t="s">
        <v>44</v>
      </c>
      <c r="H24" s="2" t="str">
        <f aca="false">IF(AND(E24&gt;=0.4,E24&lt;=0.6),"Yes","No")</f>
        <v>Yes</v>
      </c>
      <c r="I24" s="2" t="str">
        <f aca="false">IF(AND(F24="No",G24="No",H24="Yes"),"Yes","No")</f>
        <v>Yes</v>
      </c>
      <c r="J24" s="2" t="n">
        <v>23</v>
      </c>
      <c r="K24" s="2"/>
    </row>
    <row r="25" customFormat="false" ht="15" hidden="false" customHeight="false" outlineLevel="0" collapsed="false">
      <c r="A25" s="2" t="s">
        <v>405</v>
      </c>
      <c r="B25" s="13" t="n">
        <v>1766</v>
      </c>
      <c r="C25" s="13" t="n">
        <v>1680</v>
      </c>
      <c r="D25" s="14" t="n">
        <f aca="false">C25/Summary!$B$4</f>
        <v>0.112</v>
      </c>
      <c r="E25" s="15" t="n">
        <v>0.6</v>
      </c>
      <c r="F25" s="2" t="s">
        <v>44</v>
      </c>
      <c r="G25" s="2" t="s">
        <v>44</v>
      </c>
      <c r="H25" s="2" t="str">
        <f aca="false">IF(AND(E25&gt;=0.4,E25&lt;=0.6),"Yes","No")</f>
        <v>Yes</v>
      </c>
      <c r="I25" s="2" t="str">
        <f aca="false">IF(AND(F25="No",G25="No",H25="Yes"),"Yes","No")</f>
        <v>Yes</v>
      </c>
      <c r="J25" s="2" t="n">
        <v>24</v>
      </c>
      <c r="K25" s="2"/>
    </row>
    <row r="26" customFormat="false" ht="15" hidden="false" customHeight="false" outlineLevel="0" collapsed="false">
      <c r="A26" s="2" t="s">
        <v>406</v>
      </c>
      <c r="B26" s="13" t="n">
        <v>1766</v>
      </c>
      <c r="C26" s="13" t="n">
        <v>1671</v>
      </c>
      <c r="D26" s="14" t="n">
        <f aca="false">C26/Summary!$B$4</f>
        <v>0.1114</v>
      </c>
      <c r="E26" s="15" t="n">
        <v>0.4</v>
      </c>
      <c r="F26" s="2" t="s">
        <v>44</v>
      </c>
      <c r="G26" s="2" t="s">
        <v>44</v>
      </c>
      <c r="H26" s="2" t="str">
        <f aca="false">IF(AND(E26&gt;=0.4,E26&lt;=0.6),"Yes","No")</f>
        <v>Yes</v>
      </c>
      <c r="I26" s="2" t="str">
        <f aca="false">IF(AND(F26="No",G26="No",H26="Yes"),"Yes","No")</f>
        <v>Yes</v>
      </c>
      <c r="J26" s="2" t="n">
        <v>25</v>
      </c>
      <c r="K26" s="2"/>
    </row>
    <row r="27" customFormat="false" ht="15" hidden="false" customHeight="false" outlineLevel="0" collapsed="false">
      <c r="A27" s="2" t="s">
        <v>407</v>
      </c>
      <c r="B27" s="13" t="n">
        <v>1767</v>
      </c>
      <c r="C27" s="13" t="n">
        <v>1683</v>
      </c>
      <c r="D27" s="14" t="n">
        <f aca="false">C27/Summary!$B$4</f>
        <v>0.1122</v>
      </c>
      <c r="E27" s="15" t="n">
        <v>0.4</v>
      </c>
      <c r="F27" s="2" t="s">
        <v>44</v>
      </c>
      <c r="G27" s="2" t="s">
        <v>44</v>
      </c>
      <c r="H27" s="2" t="str">
        <f aca="false">IF(AND(E27&gt;=0.4,E27&lt;=0.6),"Yes","No")</f>
        <v>Yes</v>
      </c>
      <c r="I27" s="2" t="str">
        <f aca="false">IF(AND(F27="No",G27="No",H27="Yes"),"Yes","No")</f>
        <v>Yes</v>
      </c>
      <c r="J27" s="2" t="n">
        <v>26</v>
      </c>
      <c r="K27" s="2"/>
    </row>
    <row r="28" customFormat="false" ht="15" hidden="false" customHeight="false" outlineLevel="0" collapsed="false">
      <c r="A28" s="2" t="s">
        <v>408</v>
      </c>
      <c r="B28" s="13" t="n">
        <v>1768</v>
      </c>
      <c r="C28" s="13" t="n">
        <v>1668</v>
      </c>
      <c r="D28" s="14" t="n">
        <f aca="false">C28/Summary!$B$4</f>
        <v>0.1112</v>
      </c>
      <c r="E28" s="15" t="n">
        <v>0.6</v>
      </c>
      <c r="F28" s="2" t="s">
        <v>44</v>
      </c>
      <c r="G28" s="2" t="s">
        <v>44</v>
      </c>
      <c r="H28" s="2" t="str">
        <f aca="false">IF(AND(E28&gt;=0.4,E28&lt;=0.6),"Yes","No")</f>
        <v>Yes</v>
      </c>
      <c r="I28" s="2" t="str">
        <f aca="false">IF(AND(F28="No",G28="No",H28="Yes"),"Yes","No")</f>
        <v>Yes</v>
      </c>
      <c r="J28" s="2" t="n">
        <v>27</v>
      </c>
      <c r="K28" s="2"/>
    </row>
    <row r="29" customFormat="false" ht="15" hidden="false" customHeight="false" outlineLevel="0" collapsed="false">
      <c r="A29" s="2" t="s">
        <v>409</v>
      </c>
      <c r="B29" s="13" t="n">
        <v>1768</v>
      </c>
      <c r="C29" s="13" t="n">
        <v>1662</v>
      </c>
      <c r="D29" s="14" t="n">
        <f aca="false">C29/Summary!$B$4</f>
        <v>0.1108</v>
      </c>
      <c r="E29" s="15" t="n">
        <v>0.6</v>
      </c>
      <c r="F29" s="2" t="s">
        <v>44</v>
      </c>
      <c r="G29" s="2" t="s">
        <v>44</v>
      </c>
      <c r="H29" s="2" t="str">
        <f aca="false">IF(AND(E29&gt;=0.4,E29&lt;=0.6),"Yes","No")</f>
        <v>Yes</v>
      </c>
      <c r="I29" s="2" t="str">
        <f aca="false">IF(AND(F29="No",G29="No",H29="Yes"),"Yes","No")</f>
        <v>Yes</v>
      </c>
      <c r="J29" s="2" t="n">
        <v>28</v>
      </c>
      <c r="K29" s="2"/>
    </row>
    <row r="30" customFormat="false" ht="15" hidden="false" customHeight="false" outlineLevel="0" collapsed="false">
      <c r="A30" s="2" t="s">
        <v>410</v>
      </c>
      <c r="B30" s="13" t="n">
        <v>1771</v>
      </c>
      <c r="C30" s="13" t="n">
        <v>1667</v>
      </c>
      <c r="D30" s="14" t="n">
        <f aca="false">C30/Summary!$B$4</f>
        <v>0.111133333333333</v>
      </c>
      <c r="E30" s="15" t="n">
        <v>0.4</v>
      </c>
      <c r="F30" s="2" t="s">
        <v>44</v>
      </c>
      <c r="G30" s="2" t="s">
        <v>44</v>
      </c>
      <c r="H30" s="2" t="str">
        <f aca="false">IF(AND(E30&gt;=0.4,E30&lt;=0.6),"Yes","No")</f>
        <v>Yes</v>
      </c>
      <c r="I30" s="2" t="str">
        <f aca="false">IF(AND(F30="No",G30="No",H30="Yes"),"Yes","No")</f>
        <v>Yes</v>
      </c>
      <c r="J30" s="2" t="n">
        <v>29</v>
      </c>
      <c r="K30" s="2"/>
    </row>
    <row r="31" customFormat="false" ht="15" hidden="false" customHeight="false" outlineLevel="0" collapsed="false">
      <c r="A31" s="2" t="s">
        <v>411</v>
      </c>
      <c r="B31" s="13" t="n">
        <v>1771</v>
      </c>
      <c r="C31" s="13" t="n">
        <v>1673</v>
      </c>
      <c r="D31" s="14" t="n">
        <f aca="false">C31/Summary!$B$4</f>
        <v>0.111533333333333</v>
      </c>
      <c r="E31" s="15" t="n">
        <v>0.4</v>
      </c>
      <c r="F31" s="2" t="s">
        <v>44</v>
      </c>
      <c r="G31" s="2" t="s">
        <v>44</v>
      </c>
      <c r="H31" s="2" t="str">
        <f aca="false">IF(AND(E31&gt;=0.4,E31&lt;=0.6),"Yes","No")</f>
        <v>Yes</v>
      </c>
      <c r="I31" s="2" t="str">
        <f aca="false">IF(AND(F31="No",G31="No",H31="Yes"),"Yes","No")</f>
        <v>Yes</v>
      </c>
      <c r="J31" s="2" t="n">
        <v>30</v>
      </c>
      <c r="K31" s="2"/>
    </row>
    <row r="32" customFormat="false" ht="15" hidden="false" customHeight="false" outlineLevel="0" collapsed="false">
      <c r="A32" s="2" t="s">
        <v>412</v>
      </c>
      <c r="B32" s="13" t="n">
        <v>1771</v>
      </c>
      <c r="C32" s="13" t="n">
        <v>1691</v>
      </c>
      <c r="D32" s="14" t="n">
        <f aca="false">C32/Summary!$B$4</f>
        <v>0.112733333333333</v>
      </c>
      <c r="E32" s="15" t="n">
        <v>0.6</v>
      </c>
      <c r="F32" s="2" t="s">
        <v>44</v>
      </c>
      <c r="G32" s="2" t="s">
        <v>44</v>
      </c>
      <c r="H32" s="2" t="str">
        <f aca="false">IF(AND(E32&gt;=0.4,E32&lt;=0.6),"Yes","No")</f>
        <v>Yes</v>
      </c>
      <c r="I32" s="2" t="str">
        <f aca="false">IF(AND(F32="No",G32="No",H32="Yes"),"Yes","No")</f>
        <v>Yes</v>
      </c>
      <c r="J32" s="2" t="n">
        <v>31</v>
      </c>
      <c r="K32" s="2"/>
    </row>
    <row r="33" customFormat="false" ht="15" hidden="false" customHeight="false" outlineLevel="0" collapsed="false">
      <c r="A33" s="2" t="s">
        <v>413</v>
      </c>
      <c r="B33" s="13" t="n">
        <v>1772</v>
      </c>
      <c r="C33" s="13" t="n">
        <v>1679</v>
      </c>
      <c r="D33" s="14" t="n">
        <f aca="false">C33/Summary!$B$4</f>
        <v>0.111933333333333</v>
      </c>
      <c r="E33" s="15" t="n">
        <v>0.6</v>
      </c>
      <c r="F33" s="2" t="s">
        <v>44</v>
      </c>
      <c r="G33" s="2" t="s">
        <v>44</v>
      </c>
      <c r="H33" s="2" t="str">
        <f aca="false">IF(AND(E33&gt;=0.4,E33&lt;=0.6),"Yes","No")</f>
        <v>Yes</v>
      </c>
      <c r="I33" s="2" t="str">
        <f aca="false">IF(AND(F33="No",G33="No",H33="Yes"),"Yes","No")</f>
        <v>Yes</v>
      </c>
      <c r="J33" s="2" t="n">
        <v>32</v>
      </c>
      <c r="K33" s="2"/>
    </row>
    <row r="34" customFormat="false" ht="15" hidden="false" customHeight="false" outlineLevel="0" collapsed="false">
      <c r="A34" s="2" t="s">
        <v>414</v>
      </c>
      <c r="B34" s="13" t="n">
        <v>1772</v>
      </c>
      <c r="C34" s="13" t="n">
        <v>1695</v>
      </c>
      <c r="D34" s="14" t="n">
        <f aca="false">C34/Summary!$B$4</f>
        <v>0.113</v>
      </c>
      <c r="E34" s="15" t="n">
        <v>0.4</v>
      </c>
      <c r="F34" s="2" t="s">
        <v>44</v>
      </c>
      <c r="G34" s="2" t="s">
        <v>44</v>
      </c>
      <c r="H34" s="2" t="str">
        <f aca="false">IF(AND(E34&gt;=0.4,E34&lt;=0.6),"Yes","No")</f>
        <v>Yes</v>
      </c>
      <c r="I34" s="2" t="str">
        <f aca="false">IF(AND(F34="No",G34="No",H34="Yes"),"Yes","No")</f>
        <v>Yes</v>
      </c>
      <c r="J34" s="2" t="n">
        <v>33</v>
      </c>
      <c r="K34" s="2"/>
    </row>
    <row r="35" customFormat="false" ht="15" hidden="false" customHeight="false" outlineLevel="0" collapsed="false">
      <c r="A35" s="2" t="s">
        <v>415</v>
      </c>
      <c r="B35" s="13" t="n">
        <v>1773</v>
      </c>
      <c r="C35" s="13" t="n">
        <v>1682</v>
      </c>
      <c r="D35" s="14" t="n">
        <f aca="false">C35/Summary!$B$4</f>
        <v>0.112133333333333</v>
      </c>
      <c r="E35" s="15" t="n">
        <v>0.6</v>
      </c>
      <c r="F35" s="2" t="s">
        <v>44</v>
      </c>
      <c r="G35" s="2" t="s">
        <v>44</v>
      </c>
      <c r="H35" s="2" t="str">
        <f aca="false">IF(AND(E35&gt;=0.4,E35&lt;=0.6),"Yes","No")</f>
        <v>Yes</v>
      </c>
      <c r="I35" s="2" t="str">
        <f aca="false">IF(AND(F35="No",G35="No",H35="Yes"),"Yes","No")</f>
        <v>Yes</v>
      </c>
      <c r="J35" s="2" t="n">
        <v>34</v>
      </c>
      <c r="K35" s="2"/>
    </row>
    <row r="36" customFormat="false" ht="15" hidden="false" customHeight="false" outlineLevel="0" collapsed="false">
      <c r="A36" s="2" t="s">
        <v>416</v>
      </c>
      <c r="B36" s="13" t="n">
        <v>1774</v>
      </c>
      <c r="C36" s="13" t="n">
        <v>1701</v>
      </c>
      <c r="D36" s="14" t="n">
        <f aca="false">C36/Summary!$B$4</f>
        <v>0.1134</v>
      </c>
      <c r="E36" s="15" t="n">
        <v>0.6</v>
      </c>
      <c r="F36" s="2" t="s">
        <v>44</v>
      </c>
      <c r="G36" s="2" t="s">
        <v>44</v>
      </c>
      <c r="H36" s="2" t="str">
        <f aca="false">IF(AND(E36&gt;=0.4,E36&lt;=0.6),"Yes","No")</f>
        <v>Yes</v>
      </c>
      <c r="I36" s="2" t="str">
        <f aca="false">IF(AND(F36="No",G36="No",H36="Yes"),"Yes","No")</f>
        <v>Yes</v>
      </c>
      <c r="J36" s="2" t="n">
        <v>35</v>
      </c>
      <c r="K36" s="2"/>
    </row>
    <row r="37" customFormat="false" ht="15" hidden="false" customHeight="false" outlineLevel="0" collapsed="false">
      <c r="A37" s="2" t="s">
        <v>417</v>
      </c>
      <c r="B37" s="13" t="n">
        <v>1776</v>
      </c>
      <c r="C37" s="13" t="n">
        <v>1675</v>
      </c>
      <c r="D37" s="14" t="n">
        <f aca="false">C37/Summary!$B$4</f>
        <v>0.111666666666667</v>
      </c>
      <c r="E37" s="15" t="n">
        <v>0.4</v>
      </c>
      <c r="F37" s="2" t="s">
        <v>44</v>
      </c>
      <c r="G37" s="2" t="s">
        <v>44</v>
      </c>
      <c r="H37" s="2" t="str">
        <f aca="false">IF(AND(E37&gt;=0.4,E37&lt;=0.6),"Yes","No")</f>
        <v>Yes</v>
      </c>
      <c r="I37" s="2" t="str">
        <f aca="false">IF(AND(F37="No",G37="No",H37="Yes"),"Yes","No")</f>
        <v>Yes</v>
      </c>
      <c r="J37" s="2" t="n">
        <v>36</v>
      </c>
      <c r="K37" s="2"/>
    </row>
    <row r="38" customFormat="false" ht="15" hidden="false" customHeight="false" outlineLevel="0" collapsed="false">
      <c r="A38" s="2" t="s">
        <v>418</v>
      </c>
      <c r="B38" s="13" t="n">
        <v>1776</v>
      </c>
      <c r="C38" s="13" t="n">
        <v>1681</v>
      </c>
      <c r="D38" s="14" t="n">
        <f aca="false">C38/Summary!$B$4</f>
        <v>0.112066666666667</v>
      </c>
      <c r="E38" s="15" t="n">
        <v>0.4</v>
      </c>
      <c r="F38" s="2" t="s">
        <v>44</v>
      </c>
      <c r="G38" s="2" t="s">
        <v>44</v>
      </c>
      <c r="H38" s="2" t="str">
        <f aca="false">IF(AND(E38&gt;=0.4,E38&lt;=0.6),"Yes","No")</f>
        <v>Yes</v>
      </c>
      <c r="I38" s="2" t="str">
        <f aca="false">IF(AND(F38="No",G38="No",H38="Yes"),"Yes","No")</f>
        <v>Yes</v>
      </c>
      <c r="J38" s="2" t="n">
        <v>37</v>
      </c>
      <c r="K38" s="2"/>
    </row>
    <row r="39" customFormat="false" ht="15" hidden="false" customHeight="false" outlineLevel="0" collapsed="false">
      <c r="A39" s="2" t="s">
        <v>419</v>
      </c>
      <c r="B39" s="13" t="n">
        <v>1777</v>
      </c>
      <c r="C39" s="13" t="n">
        <v>1680</v>
      </c>
      <c r="D39" s="14" t="n">
        <f aca="false">C39/Summary!$B$4</f>
        <v>0.112</v>
      </c>
      <c r="E39" s="15" t="n">
        <v>0.4</v>
      </c>
      <c r="F39" s="2" t="s">
        <v>44</v>
      </c>
      <c r="G39" s="2" t="s">
        <v>44</v>
      </c>
      <c r="H39" s="2" t="str">
        <f aca="false">IF(AND(E39&gt;=0.4,E39&lt;=0.6),"Yes","No")</f>
        <v>Yes</v>
      </c>
      <c r="I39" s="2" t="str">
        <f aca="false">IF(AND(F39="No",G39="No",H39="Yes"),"Yes","No")</f>
        <v>Yes</v>
      </c>
      <c r="J39" s="2" t="n">
        <v>38</v>
      </c>
      <c r="K39" s="2"/>
    </row>
    <row r="40" customFormat="false" ht="15" hidden="false" customHeight="false" outlineLevel="0" collapsed="false">
      <c r="A40" s="2" t="s">
        <v>420</v>
      </c>
      <c r="B40" s="13" t="n">
        <v>1777</v>
      </c>
      <c r="C40" s="13" t="n">
        <v>1686</v>
      </c>
      <c r="D40" s="14" t="n">
        <f aca="false">C40/Summary!$B$4</f>
        <v>0.1124</v>
      </c>
      <c r="E40" s="15" t="n">
        <v>0.4</v>
      </c>
      <c r="F40" s="2" t="s">
        <v>44</v>
      </c>
      <c r="G40" s="2" t="s">
        <v>44</v>
      </c>
      <c r="H40" s="2" t="str">
        <f aca="false">IF(AND(E40&gt;=0.4,E40&lt;=0.6),"Yes","No")</f>
        <v>Yes</v>
      </c>
      <c r="I40" s="2" t="str">
        <f aca="false">IF(AND(F40="No",G40="No",H40="Yes"),"Yes","No")</f>
        <v>Yes</v>
      </c>
      <c r="J40" s="2" t="n">
        <v>39</v>
      </c>
      <c r="K40" s="2"/>
    </row>
    <row r="41" customFormat="false" ht="15" hidden="false" customHeight="false" outlineLevel="0" collapsed="false">
      <c r="A41" s="2" t="s">
        <v>421</v>
      </c>
      <c r="B41" s="13" t="n">
        <v>1779</v>
      </c>
      <c r="C41" s="13" t="n">
        <v>1693</v>
      </c>
      <c r="D41" s="14" t="n">
        <f aca="false">C41/Summary!$B$4</f>
        <v>0.112866666666667</v>
      </c>
      <c r="E41" s="15" t="n">
        <v>0.6</v>
      </c>
      <c r="F41" s="2" t="s">
        <v>44</v>
      </c>
      <c r="G41" s="2" t="s">
        <v>44</v>
      </c>
      <c r="H41" s="2" t="str">
        <f aca="false">IF(AND(E41&gt;=0.4,E41&lt;=0.6),"Yes","No")</f>
        <v>Yes</v>
      </c>
      <c r="I41" s="2" t="str">
        <f aca="false">IF(AND(F41="No",G41="No",H41="Yes"),"Yes","No")</f>
        <v>Yes</v>
      </c>
      <c r="J41" s="2" t="n">
        <v>40</v>
      </c>
      <c r="K41" s="2"/>
    </row>
    <row r="42" customFormat="false" ht="15" hidden="false" customHeight="false" outlineLevel="0" collapsed="false">
      <c r="A42" s="2" t="s">
        <v>422</v>
      </c>
      <c r="B42" s="13" t="n">
        <v>1780</v>
      </c>
      <c r="C42" s="13" t="n">
        <v>1684</v>
      </c>
      <c r="D42" s="14" t="n">
        <f aca="false">C42/Summary!$B$4</f>
        <v>0.112266666666667</v>
      </c>
      <c r="E42" s="15" t="n">
        <v>0.6</v>
      </c>
      <c r="F42" s="2" t="s">
        <v>44</v>
      </c>
      <c r="G42" s="2" t="s">
        <v>44</v>
      </c>
      <c r="H42" s="2" t="str">
        <f aca="false">IF(AND(E42&gt;=0.4,E42&lt;=0.6),"Yes","No")</f>
        <v>Yes</v>
      </c>
      <c r="I42" s="2" t="str">
        <f aca="false">IF(AND(F42="No",G42="No",H42="Yes"),"Yes","No")</f>
        <v>Yes</v>
      </c>
      <c r="J42" s="2" t="n">
        <v>41</v>
      </c>
      <c r="K42" s="2"/>
    </row>
    <row r="43" customFormat="false" ht="15" hidden="false" customHeight="false" outlineLevel="0" collapsed="false">
      <c r="A43" s="2" t="s">
        <v>423</v>
      </c>
      <c r="B43" s="13" t="n">
        <v>1781</v>
      </c>
      <c r="C43" s="13" t="n">
        <v>1689</v>
      </c>
      <c r="D43" s="14" t="n">
        <f aca="false">C43/Summary!$B$4</f>
        <v>0.1126</v>
      </c>
      <c r="E43" s="15" t="n">
        <v>0.6</v>
      </c>
      <c r="F43" s="2" t="s">
        <v>44</v>
      </c>
      <c r="G43" s="2" t="s">
        <v>44</v>
      </c>
      <c r="H43" s="2" t="str">
        <f aca="false">IF(AND(E43&gt;=0.4,E43&lt;=0.6),"Yes","No")</f>
        <v>Yes</v>
      </c>
      <c r="I43" s="2" t="str">
        <f aca="false">IF(AND(F43="No",G43="No",H43="Yes"),"Yes","No")</f>
        <v>Yes</v>
      </c>
      <c r="J43" s="2" t="n">
        <v>42</v>
      </c>
      <c r="K43" s="2"/>
    </row>
    <row r="44" customFormat="false" ht="15" hidden="false" customHeight="false" outlineLevel="0" collapsed="false">
      <c r="A44" s="2" t="s">
        <v>424</v>
      </c>
      <c r="B44" s="13" t="n">
        <v>1782</v>
      </c>
      <c r="C44" s="13" t="n">
        <v>1694</v>
      </c>
      <c r="D44" s="14" t="n">
        <f aca="false">C44/Summary!$B$4</f>
        <v>0.112933333333333</v>
      </c>
      <c r="E44" s="15" t="n">
        <v>0.4</v>
      </c>
      <c r="F44" s="2" t="s">
        <v>44</v>
      </c>
      <c r="G44" s="2" t="s">
        <v>44</v>
      </c>
      <c r="H44" s="2" t="str">
        <f aca="false">IF(AND(E44&gt;=0.4,E44&lt;=0.6),"Yes","No")</f>
        <v>Yes</v>
      </c>
      <c r="I44" s="2" t="str">
        <f aca="false">IF(AND(F44="No",G44="No",H44="Yes"),"Yes","No")</f>
        <v>Yes</v>
      </c>
      <c r="J44" s="2" t="n">
        <v>43</v>
      </c>
      <c r="K44" s="2"/>
    </row>
    <row r="45" customFormat="false" ht="15" hidden="false" customHeight="false" outlineLevel="0" collapsed="false">
      <c r="A45" s="2" t="s">
        <v>425</v>
      </c>
      <c r="B45" s="13" t="n">
        <v>1783</v>
      </c>
      <c r="C45" s="13" t="n">
        <v>1678</v>
      </c>
      <c r="D45" s="14" t="n">
        <f aca="false">C45/Summary!$B$4</f>
        <v>0.111866666666667</v>
      </c>
      <c r="E45" s="15" t="n">
        <v>0.4</v>
      </c>
      <c r="F45" s="2" t="s">
        <v>44</v>
      </c>
      <c r="G45" s="2" t="s">
        <v>44</v>
      </c>
      <c r="H45" s="2" t="str">
        <f aca="false">IF(AND(E45&gt;=0.4,E45&lt;=0.6),"Yes","No")</f>
        <v>Yes</v>
      </c>
      <c r="I45" s="2" t="str">
        <f aca="false">IF(AND(F45="No",G45="No",H45="Yes"),"Yes","No")</f>
        <v>Yes</v>
      </c>
      <c r="J45" s="2" t="n">
        <v>44</v>
      </c>
      <c r="K45" s="2"/>
    </row>
    <row r="46" customFormat="false" ht="15" hidden="false" customHeight="false" outlineLevel="0" collapsed="false">
      <c r="A46" s="2" t="s">
        <v>426</v>
      </c>
      <c r="B46" s="13" t="n">
        <v>1783</v>
      </c>
      <c r="C46" s="13" t="n">
        <v>1695</v>
      </c>
      <c r="D46" s="14" t="n">
        <f aca="false">C46/Summary!$B$4</f>
        <v>0.113</v>
      </c>
      <c r="E46" s="15" t="n">
        <v>0.4</v>
      </c>
      <c r="F46" s="2" t="s">
        <v>44</v>
      </c>
      <c r="G46" s="2" t="s">
        <v>44</v>
      </c>
      <c r="H46" s="2" t="str">
        <f aca="false">IF(AND(E46&gt;=0.4,E46&lt;=0.6),"Yes","No")</f>
        <v>Yes</v>
      </c>
      <c r="I46" s="2" t="str">
        <f aca="false">IF(AND(F46="No",G46="No",H46="Yes"),"Yes","No")</f>
        <v>Yes</v>
      </c>
      <c r="J46" s="2" t="n">
        <v>45</v>
      </c>
      <c r="K46" s="2"/>
    </row>
    <row r="47" customFormat="false" ht="15" hidden="false" customHeight="false" outlineLevel="0" collapsed="false">
      <c r="A47" s="2" t="s">
        <v>427</v>
      </c>
      <c r="B47" s="13" t="n">
        <v>1785</v>
      </c>
      <c r="C47" s="13" t="n">
        <v>1680</v>
      </c>
      <c r="D47" s="14" t="n">
        <f aca="false">C47/Summary!$B$4</f>
        <v>0.112</v>
      </c>
      <c r="E47" s="15" t="n">
        <v>0.6</v>
      </c>
      <c r="F47" s="2" t="s">
        <v>44</v>
      </c>
      <c r="G47" s="2" t="s">
        <v>44</v>
      </c>
      <c r="H47" s="2" t="str">
        <f aca="false">IF(AND(E47&gt;=0.4,E47&lt;=0.6),"Yes","No")</f>
        <v>Yes</v>
      </c>
      <c r="I47" s="2" t="str">
        <f aca="false">IF(AND(F47="No",G47="No",H47="Yes"),"Yes","No")</f>
        <v>Yes</v>
      </c>
      <c r="J47" s="2" t="n">
        <v>46</v>
      </c>
      <c r="K47" s="2"/>
    </row>
    <row r="48" customFormat="false" ht="15" hidden="false" customHeight="false" outlineLevel="0" collapsed="false">
      <c r="A48" s="2" t="s">
        <v>428</v>
      </c>
      <c r="B48" s="13" t="n">
        <v>1786</v>
      </c>
      <c r="C48" s="13" t="n">
        <v>1714</v>
      </c>
      <c r="D48" s="14" t="n">
        <f aca="false">C48/Summary!$B$4</f>
        <v>0.114266666666667</v>
      </c>
      <c r="E48" s="15" t="n">
        <v>0.4</v>
      </c>
      <c r="F48" s="2" t="s">
        <v>44</v>
      </c>
      <c r="G48" s="2" t="s">
        <v>44</v>
      </c>
      <c r="H48" s="2" t="str">
        <f aca="false">IF(AND(E48&gt;=0.4,E48&lt;=0.6),"Yes","No")</f>
        <v>Yes</v>
      </c>
      <c r="I48" s="2" t="str">
        <f aca="false">IF(AND(F48="No",G48="No",H48="Yes"),"Yes","No")</f>
        <v>Yes</v>
      </c>
      <c r="J48" s="2" t="n">
        <v>47</v>
      </c>
      <c r="K48" s="2"/>
    </row>
    <row r="49" customFormat="false" ht="15" hidden="false" customHeight="false" outlineLevel="0" collapsed="false">
      <c r="A49" s="2" t="s">
        <v>429</v>
      </c>
      <c r="B49" s="13" t="n">
        <v>1786</v>
      </c>
      <c r="C49" s="13" t="n">
        <v>1688</v>
      </c>
      <c r="D49" s="14" t="n">
        <f aca="false">C49/Summary!$B$4</f>
        <v>0.112533333333333</v>
      </c>
      <c r="E49" s="15" t="n">
        <v>0.4</v>
      </c>
      <c r="F49" s="2" t="s">
        <v>44</v>
      </c>
      <c r="G49" s="2" t="s">
        <v>44</v>
      </c>
      <c r="H49" s="2" t="str">
        <f aca="false">IF(AND(E49&gt;=0.4,E49&lt;=0.6),"Yes","No")</f>
        <v>Yes</v>
      </c>
      <c r="I49" s="2" t="str">
        <f aca="false">IF(AND(F49="No",G49="No",H49="Yes"),"Yes","No")</f>
        <v>Yes</v>
      </c>
      <c r="J49" s="2" t="n">
        <v>48</v>
      </c>
      <c r="K49" s="2"/>
    </row>
    <row r="50" customFormat="false" ht="15" hidden="false" customHeight="false" outlineLevel="0" collapsed="false">
      <c r="A50" s="2" t="s">
        <v>430</v>
      </c>
      <c r="B50" s="13" t="n">
        <v>1787</v>
      </c>
      <c r="C50" s="13" t="n">
        <v>1689</v>
      </c>
      <c r="D50" s="14" t="n">
        <f aca="false">C50/Summary!$B$4</f>
        <v>0.1126</v>
      </c>
      <c r="E50" s="15" t="n">
        <v>0.6</v>
      </c>
      <c r="F50" s="2" t="s">
        <v>44</v>
      </c>
      <c r="G50" s="2" t="s">
        <v>44</v>
      </c>
      <c r="H50" s="2" t="str">
        <f aca="false">IF(AND(E50&gt;=0.4,E50&lt;=0.6),"Yes","No")</f>
        <v>Yes</v>
      </c>
      <c r="I50" s="2" t="str">
        <f aca="false">IF(AND(F50="No",G50="No",H50="Yes"),"Yes","No")</f>
        <v>Yes</v>
      </c>
      <c r="J50" s="2" t="n">
        <v>49</v>
      </c>
      <c r="K50" s="2"/>
    </row>
    <row r="51" customFormat="false" ht="15" hidden="false" customHeight="false" outlineLevel="0" collapsed="false">
      <c r="A51" s="2" t="s">
        <v>431</v>
      </c>
      <c r="B51" s="13" t="n">
        <v>1788</v>
      </c>
      <c r="C51" s="13" t="n">
        <v>1707</v>
      </c>
      <c r="D51" s="14" t="n">
        <f aca="false">C51/Summary!$B$4</f>
        <v>0.1138</v>
      </c>
      <c r="E51" s="15" t="n">
        <v>0.6</v>
      </c>
      <c r="F51" s="2" t="s">
        <v>44</v>
      </c>
      <c r="G51" s="2" t="s">
        <v>44</v>
      </c>
      <c r="H51" s="2" t="str">
        <f aca="false">IF(AND(E51&gt;=0.4,E51&lt;=0.6),"Yes","No")</f>
        <v>Yes</v>
      </c>
      <c r="I51" s="2" t="str">
        <f aca="false">IF(AND(F51="No",G51="No",H51="Yes"),"Yes","No")</f>
        <v>Yes</v>
      </c>
      <c r="J51" s="2" t="n">
        <v>50</v>
      </c>
      <c r="K51" s="2"/>
    </row>
    <row r="52" customFormat="false" ht="15" hidden="false" customHeight="false" outlineLevel="0" collapsed="false">
      <c r="A52" s="2" t="s">
        <v>432</v>
      </c>
      <c r="B52" s="13" t="n">
        <v>1788</v>
      </c>
      <c r="C52" s="13" t="n">
        <v>1703</v>
      </c>
      <c r="D52" s="14" t="n">
        <f aca="false">C52/Summary!$B$4</f>
        <v>0.113533333333333</v>
      </c>
      <c r="E52" s="15" t="n">
        <v>0.6</v>
      </c>
      <c r="F52" s="2" t="s">
        <v>44</v>
      </c>
      <c r="G52" s="2" t="s">
        <v>44</v>
      </c>
      <c r="H52" s="2" t="str">
        <f aca="false">IF(AND(E52&gt;=0.4,E52&lt;=0.6),"Yes","No")</f>
        <v>Yes</v>
      </c>
      <c r="I52" s="2" t="str">
        <f aca="false">IF(AND(F52="No",G52="No",H52="Yes"),"Yes","No")</f>
        <v>Yes</v>
      </c>
      <c r="J52" s="2" t="n">
        <v>51</v>
      </c>
      <c r="K52" s="2"/>
    </row>
    <row r="53" customFormat="false" ht="15" hidden="false" customHeight="false" outlineLevel="0" collapsed="false">
      <c r="A53" s="2" t="s">
        <v>433</v>
      </c>
      <c r="B53" s="13" t="n">
        <v>1789</v>
      </c>
      <c r="C53" s="13" t="n">
        <v>1691</v>
      </c>
      <c r="D53" s="14" t="n">
        <f aca="false">C53/Summary!$B$4</f>
        <v>0.112733333333333</v>
      </c>
      <c r="E53" s="15" t="n">
        <v>0.4</v>
      </c>
      <c r="F53" s="2" t="s">
        <v>44</v>
      </c>
      <c r="G53" s="2" t="s">
        <v>44</v>
      </c>
      <c r="H53" s="2" t="str">
        <f aca="false">IF(AND(E53&gt;=0.4,E53&lt;=0.6),"Yes","No")</f>
        <v>Yes</v>
      </c>
      <c r="I53" s="2" t="str">
        <f aca="false">IF(AND(F53="No",G53="No",H53="Yes"),"Yes","No")</f>
        <v>Yes</v>
      </c>
      <c r="J53" s="2" t="n">
        <v>52</v>
      </c>
      <c r="K53" s="2"/>
    </row>
    <row r="54" customFormat="false" ht="15" hidden="false" customHeight="false" outlineLevel="0" collapsed="false">
      <c r="A54" s="2" t="s">
        <v>434</v>
      </c>
      <c r="B54" s="13" t="n">
        <v>1791</v>
      </c>
      <c r="C54" s="13" t="n">
        <v>1688</v>
      </c>
      <c r="D54" s="14" t="n">
        <f aca="false">C54/Summary!$B$4</f>
        <v>0.112533333333333</v>
      </c>
      <c r="E54" s="15" t="n">
        <v>0.4</v>
      </c>
      <c r="F54" s="2" t="s">
        <v>44</v>
      </c>
      <c r="G54" s="2" t="s">
        <v>44</v>
      </c>
      <c r="H54" s="2" t="str">
        <f aca="false">IF(AND(E54&gt;=0.4,E54&lt;=0.6),"Yes","No")</f>
        <v>Yes</v>
      </c>
      <c r="I54" s="2" t="str">
        <f aca="false">IF(AND(F54="No",G54="No",H54="Yes"),"Yes","No")</f>
        <v>Yes</v>
      </c>
      <c r="J54" s="2" t="n">
        <v>53</v>
      </c>
      <c r="K54" s="2"/>
    </row>
    <row r="55" customFormat="false" ht="15" hidden="false" customHeight="false" outlineLevel="0" collapsed="false">
      <c r="A55" s="2" t="s">
        <v>435</v>
      </c>
      <c r="B55" s="13" t="n">
        <v>1791</v>
      </c>
      <c r="C55" s="13" t="n">
        <v>1702</v>
      </c>
      <c r="D55" s="14" t="n">
        <f aca="false">C55/Summary!$B$4</f>
        <v>0.113466666666667</v>
      </c>
      <c r="E55" s="15" t="n">
        <v>0.4</v>
      </c>
      <c r="F55" s="2" t="s">
        <v>44</v>
      </c>
      <c r="G55" s="2" t="s">
        <v>44</v>
      </c>
      <c r="H55" s="2" t="str">
        <f aca="false">IF(AND(E55&gt;=0.4,E55&lt;=0.6),"Yes","No")</f>
        <v>Yes</v>
      </c>
      <c r="I55" s="2" t="str">
        <f aca="false">IF(AND(F55="No",G55="No",H55="Yes"),"Yes","No")</f>
        <v>Yes</v>
      </c>
      <c r="J55" s="2" t="n">
        <v>54</v>
      </c>
      <c r="K55" s="2"/>
    </row>
    <row r="56" customFormat="false" ht="15" hidden="false" customHeight="false" outlineLevel="0" collapsed="false">
      <c r="A56" s="2" t="s">
        <v>436</v>
      </c>
      <c r="B56" s="13" t="n">
        <v>1791</v>
      </c>
      <c r="C56" s="13" t="n">
        <v>1687</v>
      </c>
      <c r="D56" s="14" t="n">
        <f aca="false">C56/Summary!$B$4</f>
        <v>0.112466666666667</v>
      </c>
      <c r="E56" s="15" t="n">
        <v>0.6</v>
      </c>
      <c r="F56" s="2" t="s">
        <v>44</v>
      </c>
      <c r="G56" s="2" t="s">
        <v>44</v>
      </c>
      <c r="H56" s="2" t="str">
        <f aca="false">IF(AND(E56&gt;=0.4,E56&lt;=0.6),"Yes","No")</f>
        <v>Yes</v>
      </c>
      <c r="I56" s="2" t="str">
        <f aca="false">IF(AND(F56="No",G56="No",H56="Yes"),"Yes","No")</f>
        <v>Yes</v>
      </c>
      <c r="J56" s="2" t="n">
        <v>55</v>
      </c>
      <c r="K56" s="2"/>
    </row>
    <row r="57" customFormat="false" ht="15" hidden="false" customHeight="false" outlineLevel="0" collapsed="false">
      <c r="A57" s="2" t="s">
        <v>437</v>
      </c>
      <c r="B57" s="13" t="n">
        <v>1791</v>
      </c>
      <c r="C57" s="13" t="n">
        <v>1703</v>
      </c>
      <c r="D57" s="14" t="n">
        <f aca="false">C57/Summary!$B$4</f>
        <v>0.113533333333333</v>
      </c>
      <c r="E57" s="15" t="n">
        <v>0.4</v>
      </c>
      <c r="F57" s="2" t="s">
        <v>44</v>
      </c>
      <c r="G57" s="2" t="s">
        <v>44</v>
      </c>
      <c r="H57" s="2" t="str">
        <f aca="false">IF(AND(E57&gt;=0.4,E57&lt;=0.6),"Yes","No")</f>
        <v>Yes</v>
      </c>
      <c r="I57" s="2" t="str">
        <f aca="false">IF(AND(F57="No",G57="No",H57="Yes"),"Yes","No")</f>
        <v>Yes</v>
      </c>
      <c r="J57" s="2" t="n">
        <v>56</v>
      </c>
      <c r="K57" s="2"/>
    </row>
    <row r="58" customFormat="false" ht="15" hidden="false" customHeight="false" outlineLevel="0" collapsed="false">
      <c r="A58" s="2" t="s">
        <v>438</v>
      </c>
      <c r="B58" s="13" t="n">
        <v>1793</v>
      </c>
      <c r="C58" s="13" t="n">
        <v>1715</v>
      </c>
      <c r="D58" s="14" t="n">
        <f aca="false">C58/Summary!$B$4</f>
        <v>0.114333333333333</v>
      </c>
      <c r="E58" s="15" t="n">
        <v>0.6</v>
      </c>
      <c r="F58" s="2" t="s">
        <v>44</v>
      </c>
      <c r="G58" s="2" t="s">
        <v>44</v>
      </c>
      <c r="H58" s="2" t="str">
        <f aca="false">IF(AND(E58&gt;=0.4,E58&lt;=0.6),"Yes","No")</f>
        <v>Yes</v>
      </c>
      <c r="I58" s="2" t="str">
        <f aca="false">IF(AND(F58="No",G58="No",H58="Yes"),"Yes","No")</f>
        <v>Yes</v>
      </c>
      <c r="J58" s="2" t="n">
        <v>57</v>
      </c>
      <c r="K58" s="2"/>
    </row>
    <row r="59" customFormat="false" ht="15" hidden="false" customHeight="false" outlineLevel="0" collapsed="false">
      <c r="A59" s="2" t="s">
        <v>439</v>
      </c>
      <c r="B59" s="13" t="n">
        <v>1793</v>
      </c>
      <c r="C59" s="13" t="n">
        <v>1695</v>
      </c>
      <c r="D59" s="14" t="n">
        <f aca="false">C59/Summary!$B$4</f>
        <v>0.113</v>
      </c>
      <c r="E59" s="15" t="n">
        <v>0.6</v>
      </c>
      <c r="F59" s="2" t="s">
        <v>44</v>
      </c>
      <c r="G59" s="2" t="s">
        <v>44</v>
      </c>
      <c r="H59" s="2" t="str">
        <f aca="false">IF(AND(E59&gt;=0.4,E59&lt;=0.6),"Yes","No")</f>
        <v>Yes</v>
      </c>
      <c r="I59" s="2" t="str">
        <f aca="false">IF(AND(F59="No",G59="No",H59="Yes"),"Yes","No")</f>
        <v>Yes</v>
      </c>
      <c r="J59" s="2" t="n">
        <v>58</v>
      </c>
      <c r="K59" s="2"/>
    </row>
    <row r="60" customFormat="false" ht="15" hidden="false" customHeight="false" outlineLevel="0" collapsed="false">
      <c r="A60" s="2" t="s">
        <v>440</v>
      </c>
      <c r="B60" s="13" t="n">
        <v>1794</v>
      </c>
      <c r="C60" s="13" t="n">
        <v>1706</v>
      </c>
      <c r="D60" s="14" t="n">
        <f aca="false">C60/Summary!$B$4</f>
        <v>0.113733333333333</v>
      </c>
      <c r="E60" s="15" t="n">
        <v>0.6</v>
      </c>
      <c r="F60" s="2" t="s">
        <v>44</v>
      </c>
      <c r="G60" s="2" t="s">
        <v>44</v>
      </c>
      <c r="H60" s="2" t="str">
        <f aca="false">IF(AND(E60&gt;=0.4,E60&lt;=0.6),"Yes","No")</f>
        <v>Yes</v>
      </c>
      <c r="I60" s="2" t="str">
        <f aca="false">IF(AND(F60="No",G60="No",H60="Yes"),"Yes","No")</f>
        <v>Yes</v>
      </c>
      <c r="J60" s="2" t="n">
        <v>59</v>
      </c>
      <c r="K60" s="2"/>
    </row>
    <row r="61" customFormat="false" ht="15" hidden="false" customHeight="false" outlineLevel="0" collapsed="false">
      <c r="A61" s="2" t="s">
        <v>441</v>
      </c>
      <c r="B61" s="13" t="n">
        <v>1796</v>
      </c>
      <c r="C61" s="13" t="n">
        <v>1698</v>
      </c>
      <c r="D61" s="14" t="n">
        <f aca="false">C61/Summary!$B$4</f>
        <v>0.1132</v>
      </c>
      <c r="E61" s="15" t="n">
        <v>0.6</v>
      </c>
      <c r="F61" s="2" t="s">
        <v>44</v>
      </c>
      <c r="G61" s="2" t="s">
        <v>44</v>
      </c>
      <c r="H61" s="2" t="str">
        <f aca="false">IF(AND(E61&gt;=0.4,E61&lt;=0.6),"Yes","No")</f>
        <v>Yes</v>
      </c>
      <c r="I61" s="2" t="str">
        <f aca="false">IF(AND(F61="No",G61="No",H61="Yes"),"Yes","No")</f>
        <v>Yes</v>
      </c>
      <c r="J61" s="2" t="n">
        <v>60</v>
      </c>
      <c r="K61" s="2"/>
    </row>
    <row r="62" customFormat="false" ht="15" hidden="false" customHeight="false" outlineLevel="0" collapsed="false">
      <c r="A62" s="2" t="s">
        <v>442</v>
      </c>
      <c r="B62" s="13" t="n">
        <v>1797</v>
      </c>
      <c r="C62" s="13" t="n">
        <v>1697</v>
      </c>
      <c r="D62" s="14" t="n">
        <f aca="false">C62/Summary!$B$4</f>
        <v>0.113133333333333</v>
      </c>
      <c r="E62" s="15" t="n">
        <v>0.6</v>
      </c>
      <c r="F62" s="2" t="s">
        <v>44</v>
      </c>
      <c r="G62" s="2" t="s">
        <v>44</v>
      </c>
      <c r="H62" s="2" t="str">
        <f aca="false">IF(AND(E62&gt;=0.4,E62&lt;=0.6),"Yes","No")</f>
        <v>Yes</v>
      </c>
      <c r="I62" s="2" t="str">
        <f aca="false">IF(AND(F62="No",G62="No",H62="Yes"),"Yes","No")</f>
        <v>Yes</v>
      </c>
      <c r="J62" s="2" t="n">
        <v>61</v>
      </c>
      <c r="K62" s="2"/>
    </row>
    <row r="63" customFormat="false" ht="15" hidden="false" customHeight="false" outlineLevel="0" collapsed="false">
      <c r="A63" s="2" t="s">
        <v>443</v>
      </c>
      <c r="B63" s="13" t="n">
        <v>1797</v>
      </c>
      <c r="C63" s="13" t="n">
        <v>1699</v>
      </c>
      <c r="D63" s="14" t="n">
        <f aca="false">C63/Summary!$B$4</f>
        <v>0.113266666666667</v>
      </c>
      <c r="E63" s="15" t="n">
        <v>0.4</v>
      </c>
      <c r="F63" s="2" t="s">
        <v>44</v>
      </c>
      <c r="G63" s="2" t="s">
        <v>44</v>
      </c>
      <c r="H63" s="2" t="str">
        <f aca="false">IF(AND(E63&gt;=0.4,E63&lt;=0.6),"Yes","No")</f>
        <v>Yes</v>
      </c>
      <c r="I63" s="2" t="str">
        <f aca="false">IF(AND(F63="No",G63="No",H63="Yes"),"Yes","No")</f>
        <v>Yes</v>
      </c>
      <c r="J63" s="2" t="n">
        <v>62</v>
      </c>
      <c r="K63" s="2"/>
    </row>
    <row r="64" customFormat="false" ht="15" hidden="false" customHeight="false" outlineLevel="0" collapsed="false">
      <c r="A64" s="2" t="s">
        <v>444</v>
      </c>
      <c r="B64" s="13" t="n">
        <v>1798</v>
      </c>
      <c r="C64" s="13" t="n">
        <v>1709</v>
      </c>
      <c r="D64" s="14" t="n">
        <f aca="false">C64/Summary!$B$4</f>
        <v>0.113933333333333</v>
      </c>
      <c r="E64" s="15" t="n">
        <v>0.6</v>
      </c>
      <c r="F64" s="2" t="s">
        <v>44</v>
      </c>
      <c r="G64" s="2" t="s">
        <v>44</v>
      </c>
      <c r="H64" s="2" t="str">
        <f aca="false">IF(AND(E64&gt;=0.4,E64&lt;=0.6),"Yes","No")</f>
        <v>Yes</v>
      </c>
      <c r="I64" s="2" t="str">
        <f aca="false">IF(AND(F64="No",G64="No",H64="Yes"),"Yes","No")</f>
        <v>Yes</v>
      </c>
      <c r="J64" s="2" t="n">
        <v>63</v>
      </c>
      <c r="K64" s="2"/>
    </row>
    <row r="65" customFormat="false" ht="15" hidden="false" customHeight="false" outlineLevel="0" collapsed="false">
      <c r="A65" s="2" t="s">
        <v>445</v>
      </c>
      <c r="B65" s="13" t="n">
        <v>1800</v>
      </c>
      <c r="C65" s="13" t="n">
        <v>1716</v>
      </c>
      <c r="D65" s="14" t="n">
        <f aca="false">C65/Summary!$B$4</f>
        <v>0.1144</v>
      </c>
      <c r="E65" s="15" t="n">
        <v>0.4</v>
      </c>
      <c r="F65" s="2" t="s">
        <v>44</v>
      </c>
      <c r="G65" s="2" t="s">
        <v>44</v>
      </c>
      <c r="H65" s="2" t="str">
        <f aca="false">IF(AND(E65&gt;=0.4,E65&lt;=0.6),"Yes","No")</f>
        <v>Yes</v>
      </c>
      <c r="I65" s="2" t="str">
        <f aca="false">IF(AND(F65="No",G65="No",H65="Yes"),"Yes","No")</f>
        <v>Yes</v>
      </c>
      <c r="J65" s="2" t="n">
        <v>64</v>
      </c>
      <c r="K65" s="2"/>
    </row>
    <row r="66" customFormat="false" ht="15" hidden="false" customHeight="false" outlineLevel="0" collapsed="false">
      <c r="A66" s="2" t="s">
        <v>446</v>
      </c>
      <c r="B66" s="13" t="n">
        <v>1800</v>
      </c>
      <c r="C66" s="13" t="n">
        <v>1711</v>
      </c>
      <c r="D66" s="14" t="n">
        <f aca="false">C66/Summary!$B$4</f>
        <v>0.114066666666667</v>
      </c>
      <c r="E66" s="15" t="n">
        <v>0.6</v>
      </c>
      <c r="F66" s="2" t="s">
        <v>44</v>
      </c>
      <c r="G66" s="2" t="s">
        <v>44</v>
      </c>
      <c r="H66" s="2" t="str">
        <f aca="false">IF(AND(E66&gt;=0.4,E66&lt;=0.6),"Yes","No")</f>
        <v>Yes</v>
      </c>
      <c r="I66" s="2" t="str">
        <f aca="false">IF(AND(F66="No",G66="No",H66="Yes"),"Yes","No")</f>
        <v>Yes</v>
      </c>
      <c r="J66" s="2" t="n">
        <v>65</v>
      </c>
      <c r="K66" s="2"/>
    </row>
    <row r="67" customFormat="false" ht="15" hidden="false" customHeight="false" outlineLevel="0" collapsed="false">
      <c r="A67" s="2" t="s">
        <v>447</v>
      </c>
      <c r="B67" s="13" t="n">
        <v>1801</v>
      </c>
      <c r="C67" s="13" t="n">
        <v>1703</v>
      </c>
      <c r="D67" s="14" t="n">
        <f aca="false">C67/Summary!$B$4</f>
        <v>0.113533333333333</v>
      </c>
      <c r="E67" s="15" t="n">
        <v>0.4</v>
      </c>
      <c r="F67" s="2" t="s">
        <v>44</v>
      </c>
      <c r="G67" s="2" t="s">
        <v>44</v>
      </c>
      <c r="H67" s="2" t="str">
        <f aca="false">IF(AND(E67&gt;=0.4,E67&lt;=0.6),"Yes","No")</f>
        <v>Yes</v>
      </c>
      <c r="I67" s="2" t="str">
        <f aca="false">IF(AND(F67="No",G67="No",H67="Yes"),"Yes","No")</f>
        <v>Yes</v>
      </c>
      <c r="J67" s="2" t="n">
        <v>66</v>
      </c>
      <c r="K67" s="2"/>
    </row>
    <row r="68" customFormat="false" ht="15" hidden="false" customHeight="false" outlineLevel="0" collapsed="false">
      <c r="A68" s="2" t="s">
        <v>448</v>
      </c>
      <c r="B68" s="13" t="n">
        <v>1802</v>
      </c>
      <c r="C68" s="13" t="n">
        <v>1705</v>
      </c>
      <c r="D68" s="14" t="n">
        <f aca="false">C68/Summary!$B$4</f>
        <v>0.113666666666667</v>
      </c>
      <c r="E68" s="15" t="n">
        <v>0.6</v>
      </c>
      <c r="F68" s="2" t="s">
        <v>44</v>
      </c>
      <c r="G68" s="2" t="s">
        <v>44</v>
      </c>
      <c r="H68" s="2" t="str">
        <f aca="false">IF(AND(E68&gt;=0.4,E68&lt;=0.6),"Yes","No")</f>
        <v>Yes</v>
      </c>
      <c r="I68" s="2" t="str">
        <f aca="false">IF(AND(F68="No",G68="No",H68="Yes"),"Yes","No")</f>
        <v>Yes</v>
      </c>
      <c r="J68" s="2" t="n">
        <v>67</v>
      </c>
      <c r="K68" s="2"/>
    </row>
    <row r="69" customFormat="false" ht="15" hidden="false" customHeight="false" outlineLevel="0" collapsed="false">
      <c r="A69" s="2" t="s">
        <v>449</v>
      </c>
      <c r="B69" s="13" t="n">
        <v>1803</v>
      </c>
      <c r="C69" s="13" t="n">
        <v>1713</v>
      </c>
      <c r="D69" s="14" t="n">
        <f aca="false">C69/Summary!$B$4</f>
        <v>0.1142</v>
      </c>
      <c r="E69" s="15" t="n">
        <v>0.4</v>
      </c>
      <c r="F69" s="2" t="s">
        <v>44</v>
      </c>
      <c r="G69" s="2" t="s">
        <v>44</v>
      </c>
      <c r="H69" s="2" t="str">
        <f aca="false">IF(AND(E69&gt;=0.4,E69&lt;=0.6),"Yes","No")</f>
        <v>Yes</v>
      </c>
      <c r="I69" s="2" t="str">
        <f aca="false">IF(AND(F69="No",G69="No",H69="Yes"),"Yes","No")</f>
        <v>Yes</v>
      </c>
      <c r="J69" s="2" t="n">
        <v>68</v>
      </c>
      <c r="K69" s="2"/>
    </row>
    <row r="70" customFormat="false" ht="15" hidden="false" customHeight="false" outlineLevel="0" collapsed="false">
      <c r="A70" s="2" t="s">
        <v>450</v>
      </c>
      <c r="B70" s="13" t="n">
        <v>1804</v>
      </c>
      <c r="C70" s="13" t="n">
        <v>1708</v>
      </c>
      <c r="D70" s="14" t="n">
        <f aca="false">C70/Summary!$B$4</f>
        <v>0.113866666666667</v>
      </c>
      <c r="E70" s="15" t="n">
        <v>0.4</v>
      </c>
      <c r="F70" s="2" t="s">
        <v>44</v>
      </c>
      <c r="G70" s="2" t="s">
        <v>44</v>
      </c>
      <c r="H70" s="2" t="str">
        <f aca="false">IF(AND(E70&gt;=0.4,E70&lt;=0.6),"Yes","No")</f>
        <v>Yes</v>
      </c>
      <c r="I70" s="2" t="str">
        <f aca="false">IF(AND(F70="No",G70="No",H70="Yes"),"Yes","No")</f>
        <v>Yes</v>
      </c>
      <c r="J70" s="2" t="n">
        <v>69</v>
      </c>
      <c r="K70" s="2"/>
    </row>
    <row r="71" customFormat="false" ht="15" hidden="false" customHeight="false" outlineLevel="0" collapsed="false">
      <c r="A71" s="2" t="s">
        <v>451</v>
      </c>
      <c r="B71" s="13" t="n">
        <v>1804</v>
      </c>
      <c r="C71" s="13" t="n">
        <v>1708</v>
      </c>
      <c r="D71" s="14" t="n">
        <f aca="false">C71/Summary!$B$4</f>
        <v>0.113866666666667</v>
      </c>
      <c r="E71" s="15" t="n">
        <v>0.4</v>
      </c>
      <c r="F71" s="2" t="s">
        <v>44</v>
      </c>
      <c r="G71" s="2" t="s">
        <v>44</v>
      </c>
      <c r="H71" s="2" t="str">
        <f aca="false">IF(AND(E71&gt;=0.4,E71&lt;=0.6),"Yes","No")</f>
        <v>Yes</v>
      </c>
      <c r="I71" s="2" t="str">
        <f aca="false">IF(AND(F71="No",G71="No",H71="Yes"),"Yes","No")</f>
        <v>Yes</v>
      </c>
      <c r="J71" s="2" t="n">
        <v>70</v>
      </c>
      <c r="K71" s="2"/>
    </row>
    <row r="72" customFormat="false" ht="15" hidden="false" customHeight="false" outlineLevel="0" collapsed="false">
      <c r="A72" s="2" t="s">
        <v>452</v>
      </c>
      <c r="B72" s="13" t="n">
        <v>1804</v>
      </c>
      <c r="C72" s="13" t="n">
        <v>1703</v>
      </c>
      <c r="D72" s="14" t="n">
        <f aca="false">C72/Summary!$B$4</f>
        <v>0.113533333333333</v>
      </c>
      <c r="E72" s="15" t="n">
        <v>0.6</v>
      </c>
      <c r="F72" s="2" t="s">
        <v>44</v>
      </c>
      <c r="G72" s="2" t="s">
        <v>44</v>
      </c>
      <c r="H72" s="2" t="str">
        <f aca="false">IF(AND(E72&gt;=0.4,E72&lt;=0.6),"Yes","No")</f>
        <v>Yes</v>
      </c>
      <c r="I72" s="2" t="str">
        <f aca="false">IF(AND(F72="No",G72="No",H72="Yes"),"Yes","No")</f>
        <v>Yes</v>
      </c>
      <c r="J72" s="2" t="n">
        <v>71</v>
      </c>
      <c r="K72" s="2"/>
    </row>
    <row r="73" customFormat="false" ht="15" hidden="false" customHeight="false" outlineLevel="0" collapsed="false">
      <c r="A73" s="2" t="s">
        <v>453</v>
      </c>
      <c r="B73" s="13" t="n">
        <v>1805</v>
      </c>
      <c r="C73" s="13" t="n">
        <v>1687</v>
      </c>
      <c r="D73" s="14" t="n">
        <f aca="false">C73/Summary!$B$4</f>
        <v>0.112466666666667</v>
      </c>
      <c r="E73" s="15" t="n">
        <v>0.6</v>
      </c>
      <c r="F73" s="2" t="s">
        <v>44</v>
      </c>
      <c r="G73" s="2" t="s">
        <v>44</v>
      </c>
      <c r="H73" s="2" t="str">
        <f aca="false">IF(AND(E73&gt;=0.4,E73&lt;=0.6),"Yes","No")</f>
        <v>Yes</v>
      </c>
      <c r="I73" s="2" t="str">
        <f aca="false">IF(AND(F73="No",G73="No",H73="Yes"),"Yes","No")</f>
        <v>Yes</v>
      </c>
      <c r="J73" s="2" t="n">
        <v>72</v>
      </c>
      <c r="K73" s="2"/>
    </row>
    <row r="74" customFormat="false" ht="15" hidden="false" customHeight="false" outlineLevel="0" collapsed="false">
      <c r="A74" s="2" t="s">
        <v>454</v>
      </c>
      <c r="B74" s="13" t="n">
        <v>1805</v>
      </c>
      <c r="C74" s="13" t="n">
        <v>1700</v>
      </c>
      <c r="D74" s="14" t="n">
        <f aca="false">C74/Summary!$B$4</f>
        <v>0.113333333333333</v>
      </c>
      <c r="E74" s="15" t="n">
        <v>0.4</v>
      </c>
      <c r="F74" s="2" t="s">
        <v>44</v>
      </c>
      <c r="G74" s="2" t="s">
        <v>44</v>
      </c>
      <c r="H74" s="2" t="str">
        <f aca="false">IF(AND(E74&gt;=0.4,E74&lt;=0.6),"Yes","No")</f>
        <v>Yes</v>
      </c>
      <c r="I74" s="2" t="str">
        <f aca="false">IF(AND(F74="No",G74="No",H74="Yes"),"Yes","No")</f>
        <v>Yes</v>
      </c>
      <c r="J74" s="2" t="n">
        <v>73</v>
      </c>
      <c r="K74" s="2"/>
    </row>
    <row r="75" customFormat="false" ht="15" hidden="false" customHeight="false" outlineLevel="0" collapsed="false">
      <c r="A75" s="2" t="s">
        <v>455</v>
      </c>
      <c r="B75" s="13" t="n">
        <v>1806</v>
      </c>
      <c r="C75" s="13" t="n">
        <v>1701</v>
      </c>
      <c r="D75" s="14" t="n">
        <f aca="false">C75/Summary!$B$4</f>
        <v>0.1134</v>
      </c>
      <c r="E75" s="15" t="n">
        <v>0.4</v>
      </c>
      <c r="F75" s="2" t="s">
        <v>44</v>
      </c>
      <c r="G75" s="2" t="s">
        <v>44</v>
      </c>
      <c r="H75" s="2" t="str">
        <f aca="false">IF(AND(E75&gt;=0.4,E75&lt;=0.6),"Yes","No")</f>
        <v>Yes</v>
      </c>
      <c r="I75" s="2" t="str">
        <f aca="false">IF(AND(F75="No",G75="No",H75="Yes"),"Yes","No")</f>
        <v>Yes</v>
      </c>
      <c r="J75" s="2" t="n">
        <v>74</v>
      </c>
      <c r="K75" s="2"/>
    </row>
    <row r="76" customFormat="false" ht="15" hidden="false" customHeight="false" outlineLevel="0" collapsed="false">
      <c r="A76" s="2" t="s">
        <v>456</v>
      </c>
      <c r="B76" s="13" t="n">
        <v>1806</v>
      </c>
      <c r="C76" s="13" t="n">
        <v>1697</v>
      </c>
      <c r="D76" s="14" t="n">
        <f aca="false">C76/Summary!$B$4</f>
        <v>0.113133333333333</v>
      </c>
      <c r="E76" s="15" t="n">
        <v>0.4</v>
      </c>
      <c r="F76" s="2" t="s">
        <v>44</v>
      </c>
      <c r="G76" s="2" t="s">
        <v>44</v>
      </c>
      <c r="H76" s="2" t="str">
        <f aca="false">IF(AND(E76&gt;=0.4,E76&lt;=0.6),"Yes","No")</f>
        <v>Yes</v>
      </c>
      <c r="I76" s="2" t="str">
        <f aca="false">IF(AND(F76="No",G76="No",H76="Yes"),"Yes","No")</f>
        <v>Yes</v>
      </c>
      <c r="J76" s="2" t="n">
        <v>75</v>
      </c>
      <c r="K76" s="2"/>
    </row>
    <row r="77" customFormat="false" ht="15" hidden="false" customHeight="false" outlineLevel="0" collapsed="false">
      <c r="A77" s="2" t="s">
        <v>457</v>
      </c>
      <c r="B77" s="13" t="n">
        <v>1806</v>
      </c>
      <c r="C77" s="13" t="n">
        <v>1712</v>
      </c>
      <c r="D77" s="14" t="n">
        <f aca="false">C77/Summary!$B$4</f>
        <v>0.114133333333333</v>
      </c>
      <c r="E77" s="15" t="n">
        <v>0.6</v>
      </c>
      <c r="F77" s="2" t="s">
        <v>44</v>
      </c>
      <c r="G77" s="2" t="s">
        <v>44</v>
      </c>
      <c r="H77" s="2" t="str">
        <f aca="false">IF(AND(E77&gt;=0.4,E77&lt;=0.6),"Yes","No")</f>
        <v>Yes</v>
      </c>
      <c r="I77" s="2" t="str">
        <f aca="false">IF(AND(F77="No",G77="No",H77="Yes"),"Yes","No")</f>
        <v>Yes</v>
      </c>
      <c r="J77" s="2" t="n">
        <v>76</v>
      </c>
      <c r="K77" s="2"/>
    </row>
    <row r="78" customFormat="false" ht="15" hidden="false" customHeight="false" outlineLevel="0" collapsed="false">
      <c r="A78" s="2" t="s">
        <v>458</v>
      </c>
      <c r="B78" s="13" t="n">
        <v>1806</v>
      </c>
      <c r="C78" s="13" t="n">
        <v>1700</v>
      </c>
      <c r="D78" s="14" t="n">
        <f aca="false">C78/Summary!$B$4</f>
        <v>0.113333333333333</v>
      </c>
      <c r="E78" s="15" t="n">
        <v>0.6</v>
      </c>
      <c r="F78" s="2" t="s">
        <v>44</v>
      </c>
      <c r="G78" s="2" t="s">
        <v>44</v>
      </c>
      <c r="H78" s="2" t="str">
        <f aca="false">IF(AND(E78&gt;=0.4,E78&lt;=0.6),"Yes","No")</f>
        <v>Yes</v>
      </c>
      <c r="I78" s="2" t="str">
        <f aca="false">IF(AND(F78="No",G78="No",H78="Yes"),"Yes","No")</f>
        <v>Yes</v>
      </c>
      <c r="J78" s="2" t="n">
        <v>77</v>
      </c>
      <c r="K78" s="2"/>
    </row>
    <row r="79" customFormat="false" ht="15" hidden="false" customHeight="false" outlineLevel="0" collapsed="false">
      <c r="A79" s="2" t="s">
        <v>459</v>
      </c>
      <c r="B79" s="13" t="n">
        <v>1806</v>
      </c>
      <c r="C79" s="13" t="n">
        <v>1712</v>
      </c>
      <c r="D79" s="14" t="n">
        <f aca="false">C79/Summary!$B$4</f>
        <v>0.114133333333333</v>
      </c>
      <c r="E79" s="15" t="n">
        <v>0.6</v>
      </c>
      <c r="F79" s="2" t="s">
        <v>44</v>
      </c>
      <c r="G79" s="2" t="s">
        <v>44</v>
      </c>
      <c r="H79" s="2" t="str">
        <f aca="false">IF(AND(E79&gt;=0.4,E79&lt;=0.6),"Yes","No")</f>
        <v>Yes</v>
      </c>
      <c r="I79" s="2" t="str">
        <f aca="false">IF(AND(F79="No",G79="No",H79="Yes"),"Yes","No")</f>
        <v>Yes</v>
      </c>
      <c r="J79" s="2" t="n">
        <v>78</v>
      </c>
      <c r="K79" s="2"/>
    </row>
    <row r="80" customFormat="false" ht="15" hidden="false" customHeight="false" outlineLevel="0" collapsed="false">
      <c r="A80" s="2" t="s">
        <v>460</v>
      </c>
      <c r="B80" s="13" t="n">
        <v>1806</v>
      </c>
      <c r="C80" s="13" t="n">
        <v>1726</v>
      </c>
      <c r="D80" s="14" t="n">
        <f aca="false">C80/Summary!$B$4</f>
        <v>0.115066666666667</v>
      </c>
      <c r="E80" s="15" t="n">
        <v>0.6</v>
      </c>
      <c r="F80" s="2" t="s">
        <v>44</v>
      </c>
      <c r="G80" s="2" t="s">
        <v>44</v>
      </c>
      <c r="H80" s="2" t="str">
        <f aca="false">IF(AND(E80&gt;=0.4,E80&lt;=0.6),"Yes","No")</f>
        <v>Yes</v>
      </c>
      <c r="I80" s="2" t="str">
        <f aca="false">IF(AND(F80="No",G80="No",H80="Yes"),"Yes","No")</f>
        <v>Yes</v>
      </c>
      <c r="J80" s="2" t="n">
        <v>79</v>
      </c>
      <c r="K80" s="2"/>
    </row>
    <row r="81" customFormat="false" ht="15" hidden="false" customHeight="false" outlineLevel="0" collapsed="false">
      <c r="A81" s="2" t="s">
        <v>461</v>
      </c>
      <c r="B81" s="13" t="n">
        <v>1807</v>
      </c>
      <c r="C81" s="13" t="n">
        <v>1684</v>
      </c>
      <c r="D81" s="14" t="n">
        <f aca="false">C81/Summary!$B$4</f>
        <v>0.112266666666667</v>
      </c>
      <c r="E81" s="15" t="n">
        <v>0.6</v>
      </c>
      <c r="F81" s="2" t="s">
        <v>44</v>
      </c>
      <c r="G81" s="2" t="s">
        <v>44</v>
      </c>
      <c r="H81" s="2" t="str">
        <f aca="false">IF(AND(E81&gt;=0.4,E81&lt;=0.6),"Yes","No")</f>
        <v>Yes</v>
      </c>
      <c r="I81" s="2" t="str">
        <f aca="false">IF(AND(F81="No",G81="No",H81="Yes"),"Yes","No")</f>
        <v>Yes</v>
      </c>
      <c r="J81" s="2" t="n">
        <v>80</v>
      </c>
      <c r="K81" s="2"/>
    </row>
    <row r="82" customFormat="false" ht="15" hidden="false" customHeight="false" outlineLevel="0" collapsed="false">
      <c r="A82" s="2" t="s">
        <v>462</v>
      </c>
      <c r="B82" s="13" t="n">
        <v>1807</v>
      </c>
      <c r="C82" s="13" t="n">
        <v>1706</v>
      </c>
      <c r="D82" s="14" t="n">
        <f aca="false">C82/Summary!$B$4</f>
        <v>0.113733333333333</v>
      </c>
      <c r="E82" s="15" t="n">
        <v>0.6</v>
      </c>
      <c r="F82" s="2" t="s">
        <v>44</v>
      </c>
      <c r="G82" s="2" t="s">
        <v>44</v>
      </c>
      <c r="H82" s="2" t="str">
        <f aca="false">IF(AND(E82&gt;=0.4,E82&lt;=0.6),"Yes","No")</f>
        <v>Yes</v>
      </c>
      <c r="I82" s="2" t="str">
        <f aca="false">IF(AND(F82="No",G82="No",H82="Yes"),"Yes","No")</f>
        <v>Yes</v>
      </c>
      <c r="J82" s="2" t="n">
        <v>81</v>
      </c>
      <c r="K82" s="2"/>
    </row>
    <row r="83" customFormat="false" ht="15" hidden="false" customHeight="false" outlineLevel="0" collapsed="false">
      <c r="A83" s="2" t="s">
        <v>463</v>
      </c>
      <c r="B83" s="13" t="n">
        <v>1808</v>
      </c>
      <c r="C83" s="13" t="n">
        <v>1708</v>
      </c>
      <c r="D83" s="14" t="n">
        <f aca="false">C83/Summary!$B$4</f>
        <v>0.113866666666667</v>
      </c>
      <c r="E83" s="15" t="n">
        <v>0.4</v>
      </c>
      <c r="F83" s="2" t="s">
        <v>44</v>
      </c>
      <c r="G83" s="2" t="s">
        <v>44</v>
      </c>
      <c r="H83" s="2" t="str">
        <f aca="false">IF(AND(E83&gt;=0.4,E83&lt;=0.6),"Yes","No")</f>
        <v>Yes</v>
      </c>
      <c r="I83" s="2" t="str">
        <f aca="false">IF(AND(F83="No",G83="No",H83="Yes"),"Yes","No")</f>
        <v>Yes</v>
      </c>
      <c r="J83" s="2" t="n">
        <v>82</v>
      </c>
      <c r="K83" s="2"/>
    </row>
    <row r="84" customFormat="false" ht="15" hidden="false" customHeight="false" outlineLevel="0" collapsed="false">
      <c r="A84" s="2" t="s">
        <v>464</v>
      </c>
      <c r="B84" s="13" t="n">
        <v>1808</v>
      </c>
      <c r="C84" s="13" t="n">
        <v>1709</v>
      </c>
      <c r="D84" s="14" t="n">
        <f aca="false">C84/Summary!$B$4</f>
        <v>0.113933333333333</v>
      </c>
      <c r="E84" s="15" t="n">
        <v>0.4</v>
      </c>
      <c r="F84" s="2" t="s">
        <v>44</v>
      </c>
      <c r="G84" s="2" t="s">
        <v>44</v>
      </c>
      <c r="H84" s="2" t="str">
        <f aca="false">IF(AND(E84&gt;=0.4,E84&lt;=0.6),"Yes","No")</f>
        <v>Yes</v>
      </c>
      <c r="I84" s="2" t="str">
        <f aca="false">IF(AND(F84="No",G84="No",H84="Yes"),"Yes","No")</f>
        <v>Yes</v>
      </c>
      <c r="J84" s="2" t="n">
        <v>83</v>
      </c>
      <c r="K84" s="2"/>
    </row>
    <row r="85" customFormat="false" ht="15" hidden="false" customHeight="false" outlineLevel="0" collapsed="false">
      <c r="A85" s="2" t="s">
        <v>465</v>
      </c>
      <c r="B85" s="13" t="n">
        <v>1809</v>
      </c>
      <c r="C85" s="13" t="n">
        <v>1709</v>
      </c>
      <c r="D85" s="14" t="n">
        <f aca="false">C85/Summary!$B$4</f>
        <v>0.113933333333333</v>
      </c>
      <c r="E85" s="15" t="n">
        <v>0.4</v>
      </c>
      <c r="F85" s="2" t="s">
        <v>44</v>
      </c>
      <c r="G85" s="2" t="s">
        <v>44</v>
      </c>
      <c r="H85" s="2" t="str">
        <f aca="false">IF(AND(E85&gt;=0.4,E85&lt;=0.6),"Yes","No")</f>
        <v>Yes</v>
      </c>
      <c r="I85" s="2" t="str">
        <f aca="false">IF(AND(F85="No",G85="No",H85="Yes"),"Yes","No")</f>
        <v>Yes</v>
      </c>
      <c r="J85" s="2" t="n">
        <v>84</v>
      </c>
      <c r="K85" s="2"/>
    </row>
    <row r="86" customFormat="false" ht="15" hidden="false" customHeight="false" outlineLevel="0" collapsed="false">
      <c r="A86" s="2" t="s">
        <v>466</v>
      </c>
      <c r="B86" s="13" t="n">
        <v>1809</v>
      </c>
      <c r="C86" s="13" t="n">
        <v>1709</v>
      </c>
      <c r="D86" s="14" t="n">
        <f aca="false">C86/Summary!$B$4</f>
        <v>0.113933333333333</v>
      </c>
      <c r="E86" s="15" t="n">
        <v>0.6</v>
      </c>
      <c r="F86" s="2" t="s">
        <v>44</v>
      </c>
      <c r="G86" s="2" t="s">
        <v>44</v>
      </c>
      <c r="H86" s="2" t="str">
        <f aca="false">IF(AND(E86&gt;=0.4,E86&lt;=0.6),"Yes","No")</f>
        <v>Yes</v>
      </c>
      <c r="I86" s="2" t="str">
        <f aca="false">IF(AND(F86="No",G86="No",H86="Yes"),"Yes","No")</f>
        <v>Yes</v>
      </c>
      <c r="J86" s="2" t="n">
        <v>85</v>
      </c>
      <c r="K86" s="2"/>
    </row>
    <row r="87" customFormat="false" ht="15" hidden="false" customHeight="false" outlineLevel="0" collapsed="false">
      <c r="A87" s="2" t="s">
        <v>467</v>
      </c>
      <c r="B87" s="13" t="n">
        <v>1810</v>
      </c>
      <c r="C87" s="13" t="n">
        <v>1712</v>
      </c>
      <c r="D87" s="14" t="n">
        <f aca="false">C87/Summary!$B$4</f>
        <v>0.114133333333333</v>
      </c>
      <c r="E87" s="15" t="n">
        <v>0.4</v>
      </c>
      <c r="F87" s="2" t="s">
        <v>44</v>
      </c>
      <c r="G87" s="2" t="s">
        <v>44</v>
      </c>
      <c r="H87" s="2" t="str">
        <f aca="false">IF(AND(E87&gt;=0.4,E87&lt;=0.6),"Yes","No")</f>
        <v>Yes</v>
      </c>
      <c r="I87" s="2" t="str">
        <f aca="false">IF(AND(F87="No",G87="No",H87="Yes"),"Yes","No")</f>
        <v>Yes</v>
      </c>
      <c r="J87" s="2" t="n">
        <v>86</v>
      </c>
      <c r="K87" s="2"/>
    </row>
    <row r="88" customFormat="false" ht="15" hidden="false" customHeight="false" outlineLevel="0" collapsed="false">
      <c r="A88" s="2" t="s">
        <v>468</v>
      </c>
      <c r="B88" s="13" t="n">
        <v>1813</v>
      </c>
      <c r="C88" s="13" t="n">
        <v>1716</v>
      </c>
      <c r="D88" s="14" t="n">
        <f aca="false">C88/Summary!$B$4</f>
        <v>0.1144</v>
      </c>
      <c r="E88" s="15" t="n">
        <v>0.4</v>
      </c>
      <c r="F88" s="2" t="s">
        <v>44</v>
      </c>
      <c r="G88" s="2" t="s">
        <v>44</v>
      </c>
      <c r="H88" s="2" t="str">
        <f aca="false">IF(AND(E88&gt;=0.4,E88&lt;=0.6),"Yes","No")</f>
        <v>Yes</v>
      </c>
      <c r="I88" s="2" t="str">
        <f aca="false">IF(AND(F88="No",G88="No",H88="Yes"),"Yes","No")</f>
        <v>Yes</v>
      </c>
      <c r="J88" s="2" t="n">
        <v>87</v>
      </c>
      <c r="K88" s="2"/>
    </row>
    <row r="89" customFormat="false" ht="15" hidden="false" customHeight="false" outlineLevel="0" collapsed="false">
      <c r="A89" s="2" t="s">
        <v>469</v>
      </c>
      <c r="B89" s="13" t="n">
        <v>1814</v>
      </c>
      <c r="C89" s="13" t="n">
        <v>1710</v>
      </c>
      <c r="D89" s="14" t="n">
        <f aca="false">C89/Summary!$B$4</f>
        <v>0.114</v>
      </c>
      <c r="E89" s="15" t="n">
        <v>0.6</v>
      </c>
      <c r="F89" s="2" t="s">
        <v>44</v>
      </c>
      <c r="G89" s="2" t="s">
        <v>44</v>
      </c>
      <c r="H89" s="2" t="str">
        <f aca="false">IF(AND(E89&gt;=0.4,E89&lt;=0.6),"Yes","No")</f>
        <v>Yes</v>
      </c>
      <c r="I89" s="2" t="str">
        <f aca="false">IF(AND(F89="No",G89="No",H89="Yes"),"Yes","No")</f>
        <v>Yes</v>
      </c>
      <c r="J89" s="2" t="n">
        <v>88</v>
      </c>
      <c r="K89" s="2"/>
    </row>
    <row r="90" customFormat="false" ht="15" hidden="false" customHeight="false" outlineLevel="0" collapsed="false">
      <c r="A90" s="2" t="s">
        <v>470</v>
      </c>
      <c r="B90" s="13" t="n">
        <v>1814</v>
      </c>
      <c r="C90" s="13" t="n">
        <v>1704</v>
      </c>
      <c r="D90" s="14" t="n">
        <f aca="false">C90/Summary!$B$4</f>
        <v>0.1136</v>
      </c>
      <c r="E90" s="15" t="n">
        <v>0.4</v>
      </c>
      <c r="F90" s="2" t="s">
        <v>44</v>
      </c>
      <c r="G90" s="2" t="s">
        <v>44</v>
      </c>
      <c r="H90" s="2" t="str">
        <f aca="false">IF(AND(E90&gt;=0.4,E90&lt;=0.6),"Yes","No")</f>
        <v>Yes</v>
      </c>
      <c r="I90" s="2" t="str">
        <f aca="false">IF(AND(F90="No",G90="No",H90="Yes"),"Yes","No")</f>
        <v>Yes</v>
      </c>
      <c r="J90" s="2" t="n">
        <v>89</v>
      </c>
      <c r="K90" s="2"/>
    </row>
    <row r="91" customFormat="false" ht="15" hidden="false" customHeight="false" outlineLevel="0" collapsed="false">
      <c r="A91" s="2" t="s">
        <v>471</v>
      </c>
      <c r="B91" s="13" t="n">
        <v>1814</v>
      </c>
      <c r="C91" s="13" t="n">
        <v>1717</v>
      </c>
      <c r="D91" s="14" t="n">
        <f aca="false">C91/Summary!$B$4</f>
        <v>0.114466666666667</v>
      </c>
      <c r="E91" s="15" t="n">
        <v>0.6</v>
      </c>
      <c r="F91" s="2" t="s">
        <v>44</v>
      </c>
      <c r="G91" s="2" t="s">
        <v>44</v>
      </c>
      <c r="H91" s="2" t="str">
        <f aca="false">IF(AND(E91&gt;=0.4,E91&lt;=0.6),"Yes","No")</f>
        <v>Yes</v>
      </c>
      <c r="I91" s="2" t="str">
        <f aca="false">IF(AND(F91="No",G91="No",H91="Yes"),"Yes","No")</f>
        <v>Yes</v>
      </c>
      <c r="J91" s="2" t="n">
        <v>90</v>
      </c>
      <c r="K91" s="2"/>
    </row>
    <row r="92" customFormat="false" ht="15" hidden="false" customHeight="false" outlineLevel="0" collapsed="false">
      <c r="A92" s="2" t="s">
        <v>472</v>
      </c>
      <c r="B92" s="13" t="n">
        <v>1815</v>
      </c>
      <c r="C92" s="13" t="n">
        <v>1724</v>
      </c>
      <c r="D92" s="14" t="n">
        <f aca="false">C92/Summary!$B$4</f>
        <v>0.114933333333333</v>
      </c>
      <c r="E92" s="15" t="n">
        <v>0.4</v>
      </c>
      <c r="F92" s="2" t="s">
        <v>44</v>
      </c>
      <c r="G92" s="2" t="s">
        <v>44</v>
      </c>
      <c r="H92" s="2" t="str">
        <f aca="false">IF(AND(E92&gt;=0.4,E92&lt;=0.6),"Yes","No")</f>
        <v>Yes</v>
      </c>
      <c r="I92" s="2" t="str">
        <f aca="false">IF(AND(F92="No",G92="No",H92="Yes"),"Yes","No")</f>
        <v>Yes</v>
      </c>
      <c r="J92" s="2" t="n">
        <v>91</v>
      </c>
      <c r="K92" s="2"/>
    </row>
    <row r="93" customFormat="false" ht="15" hidden="false" customHeight="false" outlineLevel="0" collapsed="false">
      <c r="A93" s="2" t="s">
        <v>473</v>
      </c>
      <c r="B93" s="13" t="n">
        <v>1816</v>
      </c>
      <c r="C93" s="13" t="n">
        <v>1717</v>
      </c>
      <c r="D93" s="14" t="n">
        <f aca="false">C93/Summary!$B$4</f>
        <v>0.114466666666667</v>
      </c>
      <c r="E93" s="15" t="n">
        <v>0.6</v>
      </c>
      <c r="F93" s="2" t="s">
        <v>44</v>
      </c>
      <c r="G93" s="2" t="s">
        <v>44</v>
      </c>
      <c r="H93" s="2" t="str">
        <f aca="false">IF(AND(E93&gt;=0.4,E93&lt;=0.6),"Yes","No")</f>
        <v>Yes</v>
      </c>
      <c r="I93" s="2" t="str">
        <f aca="false">IF(AND(F93="No",G93="No",H93="Yes"),"Yes","No")</f>
        <v>Yes</v>
      </c>
      <c r="J93" s="2" t="n">
        <v>92</v>
      </c>
      <c r="K93" s="2"/>
    </row>
    <row r="94" customFormat="false" ht="15" hidden="false" customHeight="false" outlineLevel="0" collapsed="false">
      <c r="A94" s="2" t="s">
        <v>474</v>
      </c>
      <c r="B94" s="13" t="n">
        <v>1816</v>
      </c>
      <c r="C94" s="13" t="n">
        <v>1724</v>
      </c>
      <c r="D94" s="14" t="n">
        <f aca="false">C94/Summary!$B$4</f>
        <v>0.114933333333333</v>
      </c>
      <c r="E94" s="15" t="n">
        <v>0.6</v>
      </c>
      <c r="F94" s="2" t="s">
        <v>44</v>
      </c>
      <c r="G94" s="2" t="s">
        <v>44</v>
      </c>
      <c r="H94" s="2" t="str">
        <f aca="false">IF(AND(E94&gt;=0.4,E94&lt;=0.6),"Yes","No")</f>
        <v>Yes</v>
      </c>
      <c r="I94" s="2" t="str">
        <f aca="false">IF(AND(F94="No",G94="No",H94="Yes"),"Yes","No")</f>
        <v>Yes</v>
      </c>
      <c r="J94" s="2" t="n">
        <v>93</v>
      </c>
      <c r="K94" s="2"/>
    </row>
    <row r="95" customFormat="false" ht="15" hidden="false" customHeight="false" outlineLevel="0" collapsed="false">
      <c r="A95" s="2" t="s">
        <v>475</v>
      </c>
      <c r="B95" s="13" t="n">
        <v>1818</v>
      </c>
      <c r="C95" s="13" t="n">
        <v>1707</v>
      </c>
      <c r="D95" s="14" t="n">
        <f aca="false">C95/Summary!$B$4</f>
        <v>0.1138</v>
      </c>
      <c r="E95" s="15" t="n">
        <v>0.4</v>
      </c>
      <c r="F95" s="2" t="s">
        <v>44</v>
      </c>
      <c r="G95" s="2" t="s">
        <v>44</v>
      </c>
      <c r="H95" s="2" t="str">
        <f aca="false">IF(AND(E95&gt;=0.4,E95&lt;=0.6),"Yes","No")</f>
        <v>Yes</v>
      </c>
      <c r="I95" s="2" t="str">
        <f aca="false">IF(AND(F95="No",G95="No",H95="Yes"),"Yes","No")</f>
        <v>Yes</v>
      </c>
      <c r="J95" s="2" t="n">
        <v>94</v>
      </c>
      <c r="K95" s="2"/>
    </row>
    <row r="96" customFormat="false" ht="15" hidden="false" customHeight="false" outlineLevel="0" collapsed="false">
      <c r="A96" s="2" t="s">
        <v>476</v>
      </c>
      <c r="B96" s="13" t="n">
        <v>1818</v>
      </c>
      <c r="C96" s="13" t="n">
        <v>1715</v>
      </c>
      <c r="D96" s="14" t="n">
        <f aca="false">C96/Summary!$B$4</f>
        <v>0.114333333333333</v>
      </c>
      <c r="E96" s="15" t="n">
        <v>0.6</v>
      </c>
      <c r="F96" s="2" t="s">
        <v>44</v>
      </c>
      <c r="G96" s="2" t="s">
        <v>44</v>
      </c>
      <c r="H96" s="2" t="str">
        <f aca="false">IF(AND(E96&gt;=0.4,E96&lt;=0.6),"Yes","No")</f>
        <v>Yes</v>
      </c>
      <c r="I96" s="2" t="str">
        <f aca="false">IF(AND(F96="No",G96="No",H96="Yes"),"Yes","No")</f>
        <v>Yes</v>
      </c>
      <c r="J96" s="2" t="n">
        <v>95</v>
      </c>
      <c r="K96" s="2"/>
    </row>
    <row r="97" customFormat="false" ht="15" hidden="false" customHeight="false" outlineLevel="0" collapsed="false">
      <c r="A97" s="2" t="s">
        <v>477</v>
      </c>
      <c r="B97" s="13" t="n">
        <v>1819</v>
      </c>
      <c r="C97" s="13" t="n">
        <v>1722</v>
      </c>
      <c r="D97" s="14" t="n">
        <f aca="false">C97/Summary!$B$4</f>
        <v>0.1148</v>
      </c>
      <c r="E97" s="15" t="n">
        <v>0.4</v>
      </c>
      <c r="F97" s="2" t="s">
        <v>44</v>
      </c>
      <c r="G97" s="2" t="s">
        <v>44</v>
      </c>
      <c r="H97" s="2" t="str">
        <f aca="false">IF(AND(E97&gt;=0.4,E97&lt;=0.6),"Yes","No")</f>
        <v>Yes</v>
      </c>
      <c r="I97" s="2" t="str">
        <f aca="false">IF(AND(F97="No",G97="No",H97="Yes"),"Yes","No")</f>
        <v>Yes</v>
      </c>
      <c r="J97" s="2" t="n">
        <v>96</v>
      </c>
      <c r="K97" s="2"/>
    </row>
    <row r="98" customFormat="false" ht="15" hidden="false" customHeight="false" outlineLevel="0" collapsed="false">
      <c r="A98" s="2" t="s">
        <v>478</v>
      </c>
      <c r="B98" s="13" t="n">
        <v>1820</v>
      </c>
      <c r="C98" s="13" t="n">
        <v>1710</v>
      </c>
      <c r="D98" s="14" t="n">
        <f aca="false">C98/Summary!$B$4</f>
        <v>0.114</v>
      </c>
      <c r="E98" s="15" t="n">
        <v>0.6</v>
      </c>
      <c r="F98" s="2" t="s">
        <v>44</v>
      </c>
      <c r="G98" s="2" t="s">
        <v>44</v>
      </c>
      <c r="H98" s="2" t="str">
        <f aca="false">IF(AND(E98&gt;=0.4,E98&lt;=0.6),"Yes","No")</f>
        <v>Yes</v>
      </c>
      <c r="I98" s="2" t="str">
        <f aca="false">IF(AND(F98="No",G98="No",H98="Yes"),"Yes","No")</f>
        <v>Yes</v>
      </c>
      <c r="J98" s="2" t="n">
        <v>97</v>
      </c>
      <c r="K98" s="2"/>
    </row>
    <row r="99" customFormat="false" ht="15" hidden="false" customHeight="false" outlineLevel="0" collapsed="false">
      <c r="A99" s="2" t="s">
        <v>479</v>
      </c>
      <c r="B99" s="13" t="n">
        <v>1820</v>
      </c>
      <c r="C99" s="13" t="n">
        <v>1726</v>
      </c>
      <c r="D99" s="14" t="n">
        <f aca="false">C99/Summary!$B$4</f>
        <v>0.115066666666667</v>
      </c>
      <c r="E99" s="15" t="n">
        <v>0.4</v>
      </c>
      <c r="F99" s="2" t="s">
        <v>44</v>
      </c>
      <c r="G99" s="2" t="s">
        <v>44</v>
      </c>
      <c r="H99" s="2" t="str">
        <f aca="false">IF(AND(E99&gt;=0.4,E99&lt;=0.6),"Yes","No")</f>
        <v>Yes</v>
      </c>
      <c r="I99" s="2" t="str">
        <f aca="false">IF(AND(F99="No",G99="No",H99="Yes"),"Yes","No")</f>
        <v>Yes</v>
      </c>
      <c r="J99" s="2" t="n">
        <v>98</v>
      </c>
      <c r="K99" s="2"/>
    </row>
    <row r="100" customFormat="false" ht="15" hidden="false" customHeight="false" outlineLevel="0" collapsed="false">
      <c r="A100" s="2" t="s">
        <v>480</v>
      </c>
      <c r="B100" s="13" t="n">
        <v>1820</v>
      </c>
      <c r="C100" s="13" t="n">
        <v>1716</v>
      </c>
      <c r="D100" s="14" t="n">
        <f aca="false">C100/Summary!$B$4</f>
        <v>0.1144</v>
      </c>
      <c r="E100" s="15" t="n">
        <v>0.4</v>
      </c>
      <c r="F100" s="2" t="s">
        <v>44</v>
      </c>
      <c r="G100" s="2" t="s">
        <v>44</v>
      </c>
      <c r="H100" s="2" t="str">
        <f aca="false">IF(AND(E100&gt;=0.4,E100&lt;=0.6),"Yes","No")</f>
        <v>Yes</v>
      </c>
      <c r="I100" s="2" t="str">
        <f aca="false">IF(AND(F100="No",G100="No",H100="Yes"),"Yes","No")</f>
        <v>Yes</v>
      </c>
      <c r="J100" s="2" t="n">
        <v>99</v>
      </c>
      <c r="K100" s="2"/>
    </row>
    <row r="101" customFormat="false" ht="15" hidden="false" customHeight="false" outlineLevel="0" collapsed="false">
      <c r="A101" s="2" t="s">
        <v>481</v>
      </c>
      <c r="B101" s="13" t="n">
        <v>1821</v>
      </c>
      <c r="C101" s="13" t="n">
        <v>1728</v>
      </c>
      <c r="D101" s="14" t="n">
        <f aca="false">C101/Summary!$B$4</f>
        <v>0.1152</v>
      </c>
      <c r="E101" s="15" t="n">
        <v>0.4</v>
      </c>
      <c r="F101" s="2" t="s">
        <v>44</v>
      </c>
      <c r="G101" s="2" t="s">
        <v>44</v>
      </c>
      <c r="H101" s="2" t="str">
        <f aca="false">IF(AND(E101&gt;=0.4,E101&lt;=0.6),"Yes","No")</f>
        <v>Yes</v>
      </c>
      <c r="I101" s="2" t="str">
        <f aca="false">IF(AND(F101="No",G101="No",H101="Yes"),"Yes","No")</f>
        <v>Yes</v>
      </c>
      <c r="J101" s="2" t="n">
        <v>100</v>
      </c>
      <c r="K101" s="2"/>
    </row>
    <row r="102" customFormat="false" ht="15" hidden="false" customHeight="false" outlineLevel="0" collapsed="false">
      <c r="A102" s="2" t="s">
        <v>482</v>
      </c>
      <c r="B102" s="13" t="n">
        <v>1821</v>
      </c>
      <c r="C102" s="13" t="n">
        <v>1737</v>
      </c>
      <c r="D102" s="14" t="n">
        <f aca="false">C102/Summary!$B$4</f>
        <v>0.1158</v>
      </c>
      <c r="E102" s="15" t="n">
        <v>0.4</v>
      </c>
      <c r="F102" s="2" t="s">
        <v>44</v>
      </c>
      <c r="G102" s="2" t="s">
        <v>44</v>
      </c>
      <c r="H102" s="2" t="str">
        <f aca="false">IF(AND(E102&gt;=0.4,E102&lt;=0.6),"Yes","No")</f>
        <v>Yes</v>
      </c>
      <c r="I102" s="2" t="str">
        <f aca="false">IF(AND(F102="No",G102="No",H102="Yes"),"Yes","No")</f>
        <v>Yes</v>
      </c>
      <c r="J102" s="2" t="n">
        <v>101</v>
      </c>
      <c r="K102" s="2"/>
    </row>
    <row r="103" customFormat="false" ht="15" hidden="false" customHeight="false" outlineLevel="0" collapsed="false">
      <c r="A103" s="2" t="s">
        <v>483</v>
      </c>
      <c r="B103" s="13" t="n">
        <v>1822</v>
      </c>
      <c r="C103" s="13" t="n">
        <v>1721</v>
      </c>
      <c r="D103" s="14" t="n">
        <f aca="false">C103/Summary!$B$4</f>
        <v>0.114733333333333</v>
      </c>
      <c r="E103" s="15" t="n">
        <v>0.4</v>
      </c>
      <c r="F103" s="2" t="s">
        <v>44</v>
      </c>
      <c r="G103" s="2" t="s">
        <v>44</v>
      </c>
      <c r="H103" s="2" t="str">
        <f aca="false">IF(AND(E103&gt;=0.4,E103&lt;=0.6),"Yes","No")</f>
        <v>Yes</v>
      </c>
      <c r="I103" s="2" t="str">
        <f aca="false">IF(AND(F103="No",G103="No",H103="Yes"),"Yes","No")</f>
        <v>Yes</v>
      </c>
      <c r="J103" s="2" t="n">
        <v>102</v>
      </c>
      <c r="K103" s="2"/>
    </row>
    <row r="104" customFormat="false" ht="15" hidden="false" customHeight="false" outlineLevel="0" collapsed="false">
      <c r="A104" s="2" t="s">
        <v>484</v>
      </c>
      <c r="B104" s="13" t="n">
        <v>1823</v>
      </c>
      <c r="C104" s="13" t="n">
        <v>1726</v>
      </c>
      <c r="D104" s="14" t="n">
        <f aca="false">C104/Summary!$B$4</f>
        <v>0.115066666666667</v>
      </c>
      <c r="E104" s="15" t="n">
        <v>0.6</v>
      </c>
      <c r="F104" s="2" t="s">
        <v>44</v>
      </c>
      <c r="G104" s="2" t="s">
        <v>44</v>
      </c>
      <c r="H104" s="2" t="str">
        <f aca="false">IF(AND(E104&gt;=0.4,E104&lt;=0.6),"Yes","No")</f>
        <v>Yes</v>
      </c>
      <c r="I104" s="2" t="str">
        <f aca="false">IF(AND(F104="No",G104="No",H104="Yes"),"Yes","No")</f>
        <v>Yes</v>
      </c>
      <c r="J104" s="2" t="n">
        <v>103</v>
      </c>
      <c r="K104" s="2"/>
    </row>
    <row r="105" customFormat="false" ht="15" hidden="false" customHeight="false" outlineLevel="0" collapsed="false">
      <c r="A105" s="2" t="s">
        <v>485</v>
      </c>
      <c r="B105" s="13" t="n">
        <v>1824</v>
      </c>
      <c r="C105" s="13" t="n">
        <v>1741</v>
      </c>
      <c r="D105" s="14" t="n">
        <f aca="false">C105/Summary!$B$4</f>
        <v>0.116066666666667</v>
      </c>
      <c r="E105" s="15" t="n">
        <v>0.6</v>
      </c>
      <c r="F105" s="2" t="s">
        <v>44</v>
      </c>
      <c r="G105" s="2" t="s">
        <v>44</v>
      </c>
      <c r="H105" s="2" t="str">
        <f aca="false">IF(AND(E105&gt;=0.4,E105&lt;=0.6),"Yes","No")</f>
        <v>Yes</v>
      </c>
      <c r="I105" s="2" t="str">
        <f aca="false">IF(AND(F105="No",G105="No",H105="Yes"),"Yes","No")</f>
        <v>Yes</v>
      </c>
      <c r="J105" s="2" t="n">
        <v>104</v>
      </c>
      <c r="K105" s="2"/>
    </row>
    <row r="106" customFormat="false" ht="15" hidden="false" customHeight="false" outlineLevel="0" collapsed="false">
      <c r="A106" s="2" t="s">
        <v>486</v>
      </c>
      <c r="B106" s="13" t="n">
        <v>1825</v>
      </c>
      <c r="C106" s="13" t="n">
        <v>1749</v>
      </c>
      <c r="D106" s="14" t="n">
        <f aca="false">C106/Summary!$B$4</f>
        <v>0.1166</v>
      </c>
      <c r="E106" s="15" t="n">
        <v>0.4</v>
      </c>
      <c r="F106" s="2" t="s">
        <v>44</v>
      </c>
      <c r="G106" s="2" t="s">
        <v>44</v>
      </c>
      <c r="H106" s="2" t="str">
        <f aca="false">IF(AND(E106&gt;=0.4,E106&lt;=0.6),"Yes","No")</f>
        <v>Yes</v>
      </c>
      <c r="I106" s="2" t="str">
        <f aca="false">IF(AND(F106="No",G106="No",H106="Yes"),"Yes","No")</f>
        <v>Yes</v>
      </c>
      <c r="J106" s="2" t="n">
        <v>105</v>
      </c>
      <c r="K106" s="2"/>
    </row>
    <row r="107" customFormat="false" ht="15" hidden="false" customHeight="false" outlineLevel="0" collapsed="false">
      <c r="A107" s="2" t="s">
        <v>487</v>
      </c>
      <c r="B107" s="13" t="n">
        <v>1825</v>
      </c>
      <c r="C107" s="13" t="n">
        <v>1711</v>
      </c>
      <c r="D107" s="14" t="n">
        <f aca="false">C107/Summary!$B$4</f>
        <v>0.114066666666667</v>
      </c>
      <c r="E107" s="15" t="n">
        <v>0.6</v>
      </c>
      <c r="F107" s="2" t="s">
        <v>44</v>
      </c>
      <c r="G107" s="2" t="s">
        <v>44</v>
      </c>
      <c r="H107" s="2" t="str">
        <f aca="false">IF(AND(E107&gt;=0.4,E107&lt;=0.6),"Yes","No")</f>
        <v>Yes</v>
      </c>
      <c r="I107" s="2" t="str">
        <f aca="false">IF(AND(F107="No",G107="No",H107="Yes"),"Yes","No")</f>
        <v>Yes</v>
      </c>
      <c r="J107" s="2" t="n">
        <v>106</v>
      </c>
      <c r="K107" s="2"/>
    </row>
    <row r="108" customFormat="false" ht="15" hidden="false" customHeight="false" outlineLevel="0" collapsed="false">
      <c r="A108" s="2" t="s">
        <v>488</v>
      </c>
      <c r="B108" s="13" t="n">
        <v>1825</v>
      </c>
      <c r="C108" s="13" t="n">
        <v>1724</v>
      </c>
      <c r="D108" s="14" t="n">
        <f aca="false">C108/Summary!$B$4</f>
        <v>0.114933333333333</v>
      </c>
      <c r="E108" s="15" t="n">
        <v>0.6</v>
      </c>
      <c r="F108" s="2" t="s">
        <v>44</v>
      </c>
      <c r="G108" s="2" t="s">
        <v>44</v>
      </c>
      <c r="H108" s="2" t="str">
        <f aca="false">IF(AND(E108&gt;=0.4,E108&lt;=0.6),"Yes","No")</f>
        <v>Yes</v>
      </c>
      <c r="I108" s="2" t="str">
        <f aca="false">IF(AND(F108="No",G108="No",H108="Yes"),"Yes","No")</f>
        <v>Yes</v>
      </c>
      <c r="J108" s="2" t="n">
        <v>107</v>
      </c>
      <c r="K108" s="2"/>
    </row>
    <row r="109" customFormat="false" ht="15" hidden="false" customHeight="false" outlineLevel="0" collapsed="false">
      <c r="A109" s="2" t="s">
        <v>489</v>
      </c>
      <c r="B109" s="13" t="n">
        <v>1827</v>
      </c>
      <c r="C109" s="13" t="n">
        <v>1726</v>
      </c>
      <c r="D109" s="14" t="n">
        <f aca="false">C109/Summary!$B$4</f>
        <v>0.115066666666667</v>
      </c>
      <c r="E109" s="15" t="n">
        <v>0.4</v>
      </c>
      <c r="F109" s="2" t="s">
        <v>44</v>
      </c>
      <c r="G109" s="2" t="s">
        <v>44</v>
      </c>
      <c r="H109" s="2" t="str">
        <f aca="false">IF(AND(E109&gt;=0.4,E109&lt;=0.6),"Yes","No")</f>
        <v>Yes</v>
      </c>
      <c r="I109" s="2" t="str">
        <f aca="false">IF(AND(F109="No",G109="No",H109="Yes"),"Yes","No")</f>
        <v>Yes</v>
      </c>
      <c r="J109" s="2" t="n">
        <v>108</v>
      </c>
      <c r="K109" s="2"/>
    </row>
    <row r="110" customFormat="false" ht="15" hidden="false" customHeight="false" outlineLevel="0" collapsed="false">
      <c r="A110" s="2" t="s">
        <v>490</v>
      </c>
      <c r="B110" s="13" t="n">
        <v>1828</v>
      </c>
      <c r="C110" s="13" t="n">
        <v>1728</v>
      </c>
      <c r="D110" s="14" t="n">
        <f aca="false">C110/Summary!$B$4</f>
        <v>0.1152</v>
      </c>
      <c r="E110" s="15" t="n">
        <v>0.4</v>
      </c>
      <c r="F110" s="2" t="s">
        <v>44</v>
      </c>
      <c r="G110" s="2" t="s">
        <v>44</v>
      </c>
      <c r="H110" s="2" t="str">
        <f aca="false">IF(AND(E110&gt;=0.4,E110&lt;=0.6),"Yes","No")</f>
        <v>Yes</v>
      </c>
      <c r="I110" s="2" t="str">
        <f aca="false">IF(AND(F110="No",G110="No",H110="Yes"),"Yes","No")</f>
        <v>Yes</v>
      </c>
      <c r="J110" s="2" t="n">
        <v>109</v>
      </c>
      <c r="K110" s="2"/>
    </row>
    <row r="111" customFormat="false" ht="15" hidden="false" customHeight="false" outlineLevel="0" collapsed="false">
      <c r="A111" s="2" t="s">
        <v>491</v>
      </c>
      <c r="B111" s="13" t="n">
        <v>1829</v>
      </c>
      <c r="C111" s="13" t="n">
        <v>1731</v>
      </c>
      <c r="D111" s="14" t="n">
        <f aca="false">C111/Summary!$B$4</f>
        <v>0.1154</v>
      </c>
      <c r="E111" s="15" t="n">
        <v>0.6</v>
      </c>
      <c r="F111" s="2" t="s">
        <v>44</v>
      </c>
      <c r="G111" s="2" t="s">
        <v>44</v>
      </c>
      <c r="H111" s="2" t="str">
        <f aca="false">IF(AND(E111&gt;=0.4,E111&lt;=0.6),"Yes","No")</f>
        <v>Yes</v>
      </c>
      <c r="I111" s="2" t="str">
        <f aca="false">IF(AND(F111="No",G111="No",H111="Yes"),"Yes","No")</f>
        <v>Yes</v>
      </c>
      <c r="J111" s="2" t="n">
        <v>110</v>
      </c>
      <c r="K111" s="2"/>
    </row>
    <row r="112" customFormat="false" ht="15" hidden="false" customHeight="false" outlineLevel="0" collapsed="false">
      <c r="A112" s="2" t="s">
        <v>492</v>
      </c>
      <c r="B112" s="13" t="n">
        <v>1829</v>
      </c>
      <c r="C112" s="13" t="n">
        <v>1736</v>
      </c>
      <c r="D112" s="14" t="n">
        <f aca="false">C112/Summary!$B$4</f>
        <v>0.115733333333333</v>
      </c>
      <c r="E112" s="15" t="n">
        <v>0.4</v>
      </c>
      <c r="F112" s="2" t="s">
        <v>44</v>
      </c>
      <c r="G112" s="2" t="s">
        <v>44</v>
      </c>
      <c r="H112" s="2" t="str">
        <f aca="false">IF(AND(E112&gt;=0.4,E112&lt;=0.6),"Yes","No")</f>
        <v>Yes</v>
      </c>
      <c r="I112" s="2" t="str">
        <f aca="false">IF(AND(F112="No",G112="No",H112="Yes"),"Yes","No")</f>
        <v>Yes</v>
      </c>
      <c r="J112" s="2" t="n">
        <v>111</v>
      </c>
      <c r="K112" s="2"/>
    </row>
    <row r="113" customFormat="false" ht="15" hidden="false" customHeight="false" outlineLevel="0" collapsed="false">
      <c r="A113" s="2" t="s">
        <v>493</v>
      </c>
      <c r="B113" s="13" t="n">
        <v>1830</v>
      </c>
      <c r="C113" s="13" t="n">
        <v>1732</v>
      </c>
      <c r="D113" s="14" t="n">
        <f aca="false">C113/Summary!$B$4</f>
        <v>0.115466666666667</v>
      </c>
      <c r="E113" s="15" t="n">
        <v>0.6</v>
      </c>
      <c r="F113" s="2" t="s">
        <v>44</v>
      </c>
      <c r="G113" s="2" t="s">
        <v>44</v>
      </c>
      <c r="H113" s="2" t="str">
        <f aca="false">IF(AND(E113&gt;=0.4,E113&lt;=0.6),"Yes","No")</f>
        <v>Yes</v>
      </c>
      <c r="I113" s="2" t="str">
        <f aca="false">IF(AND(F113="No",G113="No",H113="Yes"),"Yes","No")</f>
        <v>Yes</v>
      </c>
      <c r="J113" s="2" t="n">
        <v>112</v>
      </c>
      <c r="K113" s="2"/>
    </row>
    <row r="114" customFormat="false" ht="15" hidden="false" customHeight="false" outlineLevel="0" collapsed="false">
      <c r="A114" s="2" t="s">
        <v>494</v>
      </c>
      <c r="B114" s="13" t="n">
        <v>1830</v>
      </c>
      <c r="C114" s="13" t="n">
        <v>1722</v>
      </c>
      <c r="D114" s="14" t="n">
        <f aca="false">C114/Summary!$B$4</f>
        <v>0.1148</v>
      </c>
      <c r="E114" s="15" t="n">
        <v>0.6</v>
      </c>
      <c r="F114" s="2" t="s">
        <v>44</v>
      </c>
      <c r="G114" s="2" t="s">
        <v>44</v>
      </c>
      <c r="H114" s="2" t="str">
        <f aca="false">IF(AND(E114&gt;=0.4,E114&lt;=0.6),"Yes","No")</f>
        <v>Yes</v>
      </c>
      <c r="I114" s="2" t="str">
        <f aca="false">IF(AND(F114="No",G114="No",H114="Yes"),"Yes","No")</f>
        <v>Yes</v>
      </c>
      <c r="J114" s="2" t="n">
        <v>113</v>
      </c>
      <c r="K114" s="2"/>
    </row>
    <row r="115" customFormat="false" ht="15" hidden="false" customHeight="false" outlineLevel="0" collapsed="false">
      <c r="A115" s="2" t="s">
        <v>495</v>
      </c>
      <c r="B115" s="13" t="n">
        <v>1831</v>
      </c>
      <c r="C115" s="13" t="n">
        <v>1723</v>
      </c>
      <c r="D115" s="14" t="n">
        <f aca="false">C115/Summary!$B$4</f>
        <v>0.114866666666667</v>
      </c>
      <c r="E115" s="15" t="n">
        <v>0.6</v>
      </c>
      <c r="F115" s="2" t="s">
        <v>44</v>
      </c>
      <c r="G115" s="2" t="s">
        <v>44</v>
      </c>
      <c r="H115" s="2" t="str">
        <f aca="false">IF(AND(E115&gt;=0.4,E115&lt;=0.6),"Yes","No")</f>
        <v>Yes</v>
      </c>
      <c r="I115" s="2" t="str">
        <f aca="false">IF(AND(F115="No",G115="No",H115="Yes"),"Yes","No")</f>
        <v>Yes</v>
      </c>
      <c r="J115" s="2" t="n">
        <v>114</v>
      </c>
      <c r="K115" s="2"/>
    </row>
    <row r="116" customFormat="false" ht="15" hidden="false" customHeight="false" outlineLevel="0" collapsed="false">
      <c r="A116" s="2" t="s">
        <v>496</v>
      </c>
      <c r="B116" s="13" t="n">
        <v>1831</v>
      </c>
      <c r="C116" s="13" t="n">
        <v>1737</v>
      </c>
      <c r="D116" s="14" t="n">
        <f aca="false">C116/Summary!$B$4</f>
        <v>0.1158</v>
      </c>
      <c r="E116" s="15" t="n">
        <v>0.4</v>
      </c>
      <c r="F116" s="2" t="s">
        <v>44</v>
      </c>
      <c r="G116" s="2" t="s">
        <v>44</v>
      </c>
      <c r="H116" s="2" t="str">
        <f aca="false">IF(AND(E116&gt;=0.4,E116&lt;=0.6),"Yes","No")</f>
        <v>Yes</v>
      </c>
      <c r="I116" s="2" t="str">
        <f aca="false">IF(AND(F116="No",G116="No",H116="Yes"),"Yes","No")</f>
        <v>Yes</v>
      </c>
      <c r="J116" s="2" t="n">
        <v>115</v>
      </c>
      <c r="K116" s="2"/>
    </row>
    <row r="117" customFormat="false" ht="15" hidden="false" customHeight="false" outlineLevel="0" collapsed="false">
      <c r="A117" s="2" t="s">
        <v>497</v>
      </c>
      <c r="B117" s="13" t="n">
        <v>1832</v>
      </c>
      <c r="C117" s="13" t="n">
        <v>1728</v>
      </c>
      <c r="D117" s="14" t="n">
        <f aca="false">C117/Summary!$B$4</f>
        <v>0.1152</v>
      </c>
      <c r="E117" s="15" t="n">
        <v>0.4</v>
      </c>
      <c r="F117" s="2" t="s">
        <v>44</v>
      </c>
      <c r="G117" s="2" t="s">
        <v>44</v>
      </c>
      <c r="H117" s="2" t="str">
        <f aca="false">IF(AND(E117&gt;=0.4,E117&lt;=0.6),"Yes","No")</f>
        <v>Yes</v>
      </c>
      <c r="I117" s="2" t="str">
        <f aca="false">IF(AND(F117="No",G117="No",H117="Yes"),"Yes","No")</f>
        <v>Yes</v>
      </c>
      <c r="J117" s="2" t="n">
        <v>116</v>
      </c>
      <c r="K117" s="2"/>
    </row>
    <row r="118" customFormat="false" ht="15" hidden="false" customHeight="false" outlineLevel="0" collapsed="false">
      <c r="A118" s="2" t="s">
        <v>498</v>
      </c>
      <c r="B118" s="13" t="n">
        <v>1832</v>
      </c>
      <c r="C118" s="13" t="n">
        <v>1732</v>
      </c>
      <c r="D118" s="14" t="n">
        <f aca="false">C118/Summary!$B$4</f>
        <v>0.115466666666667</v>
      </c>
      <c r="E118" s="15" t="n">
        <v>0.4</v>
      </c>
      <c r="F118" s="2" t="s">
        <v>44</v>
      </c>
      <c r="G118" s="2" t="s">
        <v>44</v>
      </c>
      <c r="H118" s="2" t="str">
        <f aca="false">IF(AND(E118&gt;=0.4,E118&lt;=0.6),"Yes","No")</f>
        <v>Yes</v>
      </c>
      <c r="I118" s="2" t="str">
        <f aca="false">IF(AND(F118="No",G118="No",H118="Yes"),"Yes","No")</f>
        <v>Yes</v>
      </c>
      <c r="J118" s="2" t="n">
        <v>117</v>
      </c>
      <c r="K118" s="2"/>
    </row>
    <row r="119" customFormat="false" ht="15" hidden="false" customHeight="false" outlineLevel="0" collapsed="false">
      <c r="A119" s="2" t="s">
        <v>499</v>
      </c>
      <c r="B119" s="13" t="n">
        <v>1833</v>
      </c>
      <c r="C119" s="13" t="n">
        <v>1742</v>
      </c>
      <c r="D119" s="14" t="n">
        <f aca="false">C119/Summary!$B$4</f>
        <v>0.116133333333333</v>
      </c>
      <c r="E119" s="15" t="n">
        <v>0.6</v>
      </c>
      <c r="F119" s="2" t="s">
        <v>44</v>
      </c>
      <c r="G119" s="2" t="s">
        <v>44</v>
      </c>
      <c r="H119" s="2" t="str">
        <f aca="false">IF(AND(E119&gt;=0.4,E119&lt;=0.6),"Yes","No")</f>
        <v>Yes</v>
      </c>
      <c r="I119" s="2" t="str">
        <f aca="false">IF(AND(F119="No",G119="No",H119="Yes"),"Yes","No")</f>
        <v>Yes</v>
      </c>
      <c r="J119" s="2" t="n">
        <v>118</v>
      </c>
      <c r="K119" s="2"/>
    </row>
    <row r="120" customFormat="false" ht="15" hidden="false" customHeight="false" outlineLevel="0" collapsed="false">
      <c r="A120" s="2" t="s">
        <v>500</v>
      </c>
      <c r="B120" s="13" t="n">
        <v>1833</v>
      </c>
      <c r="C120" s="13" t="n">
        <v>1729</v>
      </c>
      <c r="D120" s="14" t="n">
        <f aca="false">C120/Summary!$B$4</f>
        <v>0.115266666666667</v>
      </c>
      <c r="E120" s="15" t="n">
        <v>0.4</v>
      </c>
      <c r="F120" s="2" t="s">
        <v>44</v>
      </c>
      <c r="G120" s="2" t="s">
        <v>44</v>
      </c>
      <c r="H120" s="2" t="str">
        <f aca="false">IF(AND(E120&gt;=0.4,E120&lt;=0.6),"Yes","No")</f>
        <v>Yes</v>
      </c>
      <c r="I120" s="2" t="str">
        <f aca="false">IF(AND(F120="No",G120="No",H120="Yes"),"Yes","No")</f>
        <v>Yes</v>
      </c>
      <c r="J120" s="2" t="n">
        <v>119</v>
      </c>
      <c r="K120" s="2"/>
    </row>
    <row r="121" customFormat="false" ht="15" hidden="false" customHeight="false" outlineLevel="0" collapsed="false">
      <c r="A121" s="2" t="s">
        <v>501</v>
      </c>
      <c r="B121" s="13" t="n">
        <v>1833</v>
      </c>
      <c r="C121" s="13" t="n">
        <v>1731</v>
      </c>
      <c r="D121" s="14" t="n">
        <f aca="false">C121/Summary!$B$4</f>
        <v>0.1154</v>
      </c>
      <c r="E121" s="15" t="n">
        <v>0.6</v>
      </c>
      <c r="F121" s="2" t="s">
        <v>44</v>
      </c>
      <c r="G121" s="2" t="s">
        <v>44</v>
      </c>
      <c r="H121" s="2" t="str">
        <f aca="false">IF(AND(E121&gt;=0.4,E121&lt;=0.6),"Yes","No")</f>
        <v>Yes</v>
      </c>
      <c r="I121" s="2" t="str">
        <f aca="false">IF(AND(F121="No",G121="No",H121="Yes"),"Yes","No")</f>
        <v>Yes</v>
      </c>
      <c r="J121" s="2" t="n">
        <v>120</v>
      </c>
      <c r="K121" s="2"/>
    </row>
    <row r="122" customFormat="false" ht="15" hidden="false" customHeight="false" outlineLevel="0" collapsed="false">
      <c r="A122" s="2" t="s">
        <v>502</v>
      </c>
      <c r="B122" s="13" t="n">
        <v>1834</v>
      </c>
      <c r="C122" s="13" t="n">
        <v>1720</v>
      </c>
      <c r="D122" s="14" t="n">
        <f aca="false">C122/Summary!$B$4</f>
        <v>0.114666666666667</v>
      </c>
      <c r="E122" s="15" t="n">
        <v>0.6</v>
      </c>
      <c r="F122" s="2" t="s">
        <v>44</v>
      </c>
      <c r="G122" s="2" t="s">
        <v>44</v>
      </c>
      <c r="H122" s="2" t="str">
        <f aca="false">IF(AND(E122&gt;=0.4,E122&lt;=0.6),"Yes","No")</f>
        <v>Yes</v>
      </c>
      <c r="I122" s="2" t="str">
        <f aca="false">IF(AND(F122="No",G122="No",H122="Yes"),"Yes","No")</f>
        <v>Yes</v>
      </c>
      <c r="J122" s="2" t="n">
        <v>121</v>
      </c>
      <c r="K122" s="2"/>
    </row>
    <row r="123" customFormat="false" ht="15" hidden="false" customHeight="false" outlineLevel="0" collapsed="false">
      <c r="A123" s="2" t="s">
        <v>503</v>
      </c>
      <c r="B123" s="13" t="n">
        <v>1835</v>
      </c>
      <c r="C123" s="13" t="n">
        <v>1750</v>
      </c>
      <c r="D123" s="14" t="n">
        <f aca="false">C123/Summary!$B$4</f>
        <v>0.116666666666667</v>
      </c>
      <c r="E123" s="15" t="n">
        <v>0.4</v>
      </c>
      <c r="F123" s="2" t="s">
        <v>44</v>
      </c>
      <c r="G123" s="2" t="s">
        <v>44</v>
      </c>
      <c r="H123" s="2" t="str">
        <f aca="false">IF(AND(E123&gt;=0.4,E123&lt;=0.6),"Yes","No")</f>
        <v>Yes</v>
      </c>
      <c r="I123" s="2" t="str">
        <f aca="false">IF(AND(F123="No",G123="No",H123="Yes"),"Yes","No")</f>
        <v>Yes</v>
      </c>
      <c r="J123" s="2" t="n">
        <v>122</v>
      </c>
      <c r="K123" s="2"/>
    </row>
    <row r="124" customFormat="false" ht="15" hidden="false" customHeight="false" outlineLevel="0" collapsed="false">
      <c r="A124" s="2" t="s">
        <v>504</v>
      </c>
      <c r="B124" s="13" t="n">
        <v>1835</v>
      </c>
      <c r="C124" s="13" t="n">
        <v>1726</v>
      </c>
      <c r="D124" s="14" t="n">
        <f aca="false">C124/Summary!$B$4</f>
        <v>0.115066666666667</v>
      </c>
      <c r="E124" s="15" t="n">
        <v>0.6</v>
      </c>
      <c r="F124" s="2" t="s">
        <v>44</v>
      </c>
      <c r="G124" s="2" t="s">
        <v>44</v>
      </c>
      <c r="H124" s="2" t="str">
        <f aca="false">IF(AND(E124&gt;=0.4,E124&lt;=0.6),"Yes","No")</f>
        <v>Yes</v>
      </c>
      <c r="I124" s="2" t="str">
        <f aca="false">IF(AND(F124="No",G124="No",H124="Yes"),"Yes","No")</f>
        <v>Yes</v>
      </c>
      <c r="J124" s="2" t="n">
        <v>123</v>
      </c>
      <c r="K124" s="2"/>
    </row>
    <row r="125" customFormat="false" ht="15" hidden="false" customHeight="false" outlineLevel="0" collapsed="false">
      <c r="A125" s="2" t="s">
        <v>505</v>
      </c>
      <c r="B125" s="13" t="n">
        <v>1835</v>
      </c>
      <c r="C125" s="13" t="n">
        <v>1732</v>
      </c>
      <c r="D125" s="14" t="n">
        <f aca="false">C125/Summary!$B$4</f>
        <v>0.115466666666667</v>
      </c>
      <c r="E125" s="15" t="n">
        <v>0.6</v>
      </c>
      <c r="F125" s="2" t="s">
        <v>44</v>
      </c>
      <c r="G125" s="2" t="s">
        <v>44</v>
      </c>
      <c r="H125" s="2" t="str">
        <f aca="false">IF(AND(E125&gt;=0.4,E125&lt;=0.6),"Yes","No")</f>
        <v>Yes</v>
      </c>
      <c r="I125" s="2" t="str">
        <f aca="false">IF(AND(F125="No",G125="No",H125="Yes"),"Yes","No")</f>
        <v>Yes</v>
      </c>
      <c r="J125" s="2" t="n">
        <v>124</v>
      </c>
      <c r="K125" s="2"/>
    </row>
    <row r="126" customFormat="false" ht="15" hidden="false" customHeight="false" outlineLevel="0" collapsed="false">
      <c r="A126" s="2" t="s">
        <v>506</v>
      </c>
      <c r="B126" s="13" t="n">
        <v>1835</v>
      </c>
      <c r="C126" s="13" t="n">
        <v>1721</v>
      </c>
      <c r="D126" s="14" t="n">
        <f aca="false">C126/Summary!$B$4</f>
        <v>0.114733333333333</v>
      </c>
      <c r="E126" s="15" t="n">
        <v>0.4</v>
      </c>
      <c r="F126" s="2" t="s">
        <v>44</v>
      </c>
      <c r="G126" s="2" t="s">
        <v>44</v>
      </c>
      <c r="H126" s="2" t="str">
        <f aca="false">IF(AND(E126&gt;=0.4,E126&lt;=0.6),"Yes","No")</f>
        <v>Yes</v>
      </c>
      <c r="I126" s="2" t="str">
        <f aca="false">IF(AND(F126="No",G126="No",H126="Yes"),"Yes","No")</f>
        <v>Yes</v>
      </c>
      <c r="J126" s="2" t="n">
        <v>125</v>
      </c>
      <c r="K126" s="2"/>
    </row>
    <row r="127" customFormat="false" ht="15" hidden="false" customHeight="false" outlineLevel="0" collapsed="false">
      <c r="A127" s="2" t="s">
        <v>507</v>
      </c>
      <c r="B127" s="13" t="n">
        <v>1836</v>
      </c>
      <c r="C127" s="13" t="n">
        <v>1735</v>
      </c>
      <c r="D127" s="14" t="n">
        <f aca="false">C127/Summary!$B$4</f>
        <v>0.115666666666667</v>
      </c>
      <c r="E127" s="15" t="n">
        <v>0.4</v>
      </c>
      <c r="F127" s="2" t="s">
        <v>44</v>
      </c>
      <c r="G127" s="2" t="s">
        <v>44</v>
      </c>
      <c r="H127" s="2" t="str">
        <f aca="false">IF(AND(E127&gt;=0.4,E127&lt;=0.6),"Yes","No")</f>
        <v>Yes</v>
      </c>
      <c r="I127" s="2" t="str">
        <f aca="false">IF(AND(F127="No",G127="No",H127="Yes"),"Yes","No")</f>
        <v>Yes</v>
      </c>
      <c r="J127" s="2" t="n">
        <v>126</v>
      </c>
      <c r="K127" s="2"/>
    </row>
    <row r="128" customFormat="false" ht="15" hidden="false" customHeight="false" outlineLevel="0" collapsed="false">
      <c r="A128" s="2" t="s">
        <v>508</v>
      </c>
      <c r="B128" s="13" t="n">
        <v>1836</v>
      </c>
      <c r="C128" s="13" t="n">
        <v>1751</v>
      </c>
      <c r="D128" s="14" t="n">
        <f aca="false">C128/Summary!$B$4</f>
        <v>0.116733333333333</v>
      </c>
      <c r="E128" s="15" t="n">
        <v>0.6</v>
      </c>
      <c r="F128" s="2" t="s">
        <v>44</v>
      </c>
      <c r="G128" s="2" t="s">
        <v>44</v>
      </c>
      <c r="H128" s="2" t="str">
        <f aca="false">IF(AND(E128&gt;=0.4,E128&lt;=0.6),"Yes","No")</f>
        <v>Yes</v>
      </c>
      <c r="I128" s="2" t="str">
        <f aca="false">IF(AND(F128="No",G128="No",H128="Yes"),"Yes","No")</f>
        <v>Yes</v>
      </c>
      <c r="J128" s="2" t="n">
        <v>127</v>
      </c>
      <c r="K128" s="2"/>
    </row>
    <row r="129" customFormat="false" ht="15" hidden="false" customHeight="false" outlineLevel="0" collapsed="false">
      <c r="A129" s="2" t="s">
        <v>509</v>
      </c>
      <c r="B129" s="13" t="n">
        <v>1837</v>
      </c>
      <c r="C129" s="13" t="n">
        <v>1736</v>
      </c>
      <c r="D129" s="14" t="n">
        <f aca="false">C129/Summary!$B$4</f>
        <v>0.115733333333333</v>
      </c>
      <c r="E129" s="15" t="n">
        <v>0.4</v>
      </c>
      <c r="F129" s="2" t="s">
        <v>44</v>
      </c>
      <c r="G129" s="2" t="s">
        <v>44</v>
      </c>
      <c r="H129" s="2" t="str">
        <f aca="false">IF(AND(E129&gt;=0.4,E129&lt;=0.6),"Yes","No")</f>
        <v>Yes</v>
      </c>
      <c r="I129" s="2" t="str">
        <f aca="false">IF(AND(F129="No",G129="No",H129="Yes"),"Yes","No")</f>
        <v>Yes</v>
      </c>
      <c r="J129" s="2" t="n">
        <v>128</v>
      </c>
      <c r="K129" s="2"/>
    </row>
    <row r="130" customFormat="false" ht="15" hidden="false" customHeight="false" outlineLevel="0" collapsed="false">
      <c r="A130" s="2" t="s">
        <v>510</v>
      </c>
      <c r="B130" s="13" t="n">
        <v>1839</v>
      </c>
      <c r="C130" s="13" t="n">
        <v>1739</v>
      </c>
      <c r="D130" s="14" t="n">
        <f aca="false">C130/Summary!$B$4</f>
        <v>0.115933333333333</v>
      </c>
      <c r="E130" s="15" t="n">
        <v>0.4</v>
      </c>
      <c r="F130" s="2" t="s">
        <v>44</v>
      </c>
      <c r="G130" s="2" t="s">
        <v>44</v>
      </c>
      <c r="H130" s="2" t="str">
        <f aca="false">IF(AND(E130&gt;=0.4,E130&lt;=0.6),"Yes","No")</f>
        <v>Yes</v>
      </c>
      <c r="I130" s="2" t="str">
        <f aca="false">IF(AND(F130="No",G130="No",H130="Yes"),"Yes","No")</f>
        <v>Yes</v>
      </c>
      <c r="J130" s="2" t="n">
        <v>129</v>
      </c>
      <c r="K130" s="2"/>
    </row>
    <row r="131" customFormat="false" ht="15" hidden="false" customHeight="false" outlineLevel="0" collapsed="false">
      <c r="A131" s="2" t="s">
        <v>511</v>
      </c>
      <c r="B131" s="13" t="n">
        <v>1840</v>
      </c>
      <c r="C131" s="13" t="n">
        <v>1745</v>
      </c>
      <c r="D131" s="14" t="n">
        <f aca="false">C131/Summary!$B$4</f>
        <v>0.116333333333333</v>
      </c>
      <c r="E131" s="15" t="n">
        <v>0.6</v>
      </c>
      <c r="F131" s="2" t="s">
        <v>44</v>
      </c>
      <c r="G131" s="2" t="s">
        <v>44</v>
      </c>
      <c r="H131" s="2" t="str">
        <f aca="false">IF(AND(E131&gt;=0.4,E131&lt;=0.6),"Yes","No")</f>
        <v>Yes</v>
      </c>
      <c r="I131" s="2" t="str">
        <f aca="false">IF(AND(F131="No",G131="No",H131="Yes"),"Yes","No")</f>
        <v>Yes</v>
      </c>
      <c r="J131" s="2" t="n">
        <v>130</v>
      </c>
      <c r="K131" s="2"/>
    </row>
    <row r="132" customFormat="false" ht="15" hidden="false" customHeight="false" outlineLevel="0" collapsed="false">
      <c r="A132" s="2" t="s">
        <v>512</v>
      </c>
      <c r="B132" s="13" t="n">
        <v>1841</v>
      </c>
      <c r="C132" s="13" t="n">
        <v>1732</v>
      </c>
      <c r="D132" s="14" t="n">
        <f aca="false">C132/Summary!$B$4</f>
        <v>0.115466666666667</v>
      </c>
      <c r="E132" s="15" t="n">
        <v>0.4</v>
      </c>
      <c r="F132" s="2" t="s">
        <v>44</v>
      </c>
      <c r="G132" s="2" t="s">
        <v>44</v>
      </c>
      <c r="H132" s="2" t="str">
        <f aca="false">IF(AND(E132&gt;=0.4,E132&lt;=0.6),"Yes","No")</f>
        <v>Yes</v>
      </c>
      <c r="I132" s="2" t="str">
        <f aca="false">IF(AND(F132="No",G132="No",H132="Yes"),"Yes","No")</f>
        <v>Yes</v>
      </c>
      <c r="J132" s="2" t="n">
        <v>131</v>
      </c>
      <c r="K132" s="2"/>
    </row>
    <row r="133" customFormat="false" ht="15" hidden="false" customHeight="false" outlineLevel="0" collapsed="false">
      <c r="A133" s="2" t="s">
        <v>513</v>
      </c>
      <c r="B133" s="13" t="n">
        <v>1842</v>
      </c>
      <c r="C133" s="13" t="n">
        <v>1751</v>
      </c>
      <c r="D133" s="14" t="n">
        <f aca="false">C133/Summary!$B$4</f>
        <v>0.116733333333333</v>
      </c>
      <c r="E133" s="15" t="n">
        <v>0.4</v>
      </c>
      <c r="F133" s="2" t="s">
        <v>44</v>
      </c>
      <c r="G133" s="2" t="s">
        <v>44</v>
      </c>
      <c r="H133" s="2" t="str">
        <f aca="false">IF(AND(E133&gt;=0.4,E133&lt;=0.6),"Yes","No")</f>
        <v>Yes</v>
      </c>
      <c r="I133" s="2" t="str">
        <f aca="false">IF(AND(F133="No",G133="No",H133="Yes"),"Yes","No")</f>
        <v>Yes</v>
      </c>
      <c r="J133" s="2" t="n">
        <v>132</v>
      </c>
      <c r="K133" s="2"/>
    </row>
    <row r="134" customFormat="false" ht="15" hidden="false" customHeight="false" outlineLevel="0" collapsed="false">
      <c r="A134" s="2" t="s">
        <v>514</v>
      </c>
      <c r="B134" s="13" t="n">
        <v>1843</v>
      </c>
      <c r="C134" s="13" t="n">
        <v>1763</v>
      </c>
      <c r="D134" s="14" t="n">
        <f aca="false">C134/Summary!$B$4</f>
        <v>0.117533333333333</v>
      </c>
      <c r="E134" s="15" t="n">
        <v>0.6</v>
      </c>
      <c r="F134" s="2" t="s">
        <v>44</v>
      </c>
      <c r="G134" s="2" t="s">
        <v>44</v>
      </c>
      <c r="H134" s="2" t="str">
        <f aca="false">IF(AND(E134&gt;=0.4,E134&lt;=0.6),"Yes","No")</f>
        <v>Yes</v>
      </c>
      <c r="I134" s="2" t="str">
        <f aca="false">IF(AND(F134="No",G134="No",H134="Yes"),"Yes","No")</f>
        <v>Yes</v>
      </c>
      <c r="J134" s="2" t="n">
        <v>133</v>
      </c>
      <c r="K134" s="2"/>
    </row>
    <row r="135" customFormat="false" ht="15" hidden="false" customHeight="false" outlineLevel="0" collapsed="false">
      <c r="A135" s="2" t="s">
        <v>515</v>
      </c>
      <c r="B135" s="13" t="n">
        <v>1844</v>
      </c>
      <c r="C135" s="13" t="n">
        <v>1766</v>
      </c>
      <c r="D135" s="14" t="n">
        <f aca="false">C135/Summary!$B$4</f>
        <v>0.117733333333333</v>
      </c>
      <c r="E135" s="15" t="n">
        <v>0.4</v>
      </c>
      <c r="F135" s="2" t="s">
        <v>44</v>
      </c>
      <c r="G135" s="2" t="s">
        <v>44</v>
      </c>
      <c r="H135" s="2" t="str">
        <f aca="false">IF(AND(E135&gt;=0.4,E135&lt;=0.6),"Yes","No")</f>
        <v>Yes</v>
      </c>
      <c r="I135" s="2" t="str">
        <f aca="false">IF(AND(F135="No",G135="No",H135="Yes"),"Yes","No")</f>
        <v>Yes</v>
      </c>
      <c r="J135" s="2" t="n">
        <v>134</v>
      </c>
      <c r="K135" s="2"/>
    </row>
    <row r="136" customFormat="false" ht="15" hidden="false" customHeight="false" outlineLevel="0" collapsed="false">
      <c r="A136" s="2" t="s">
        <v>516</v>
      </c>
      <c r="B136" s="13" t="n">
        <v>1846</v>
      </c>
      <c r="C136" s="13" t="n">
        <v>1753</v>
      </c>
      <c r="D136" s="14" t="n">
        <f aca="false">C136/Summary!$B$4</f>
        <v>0.116866666666667</v>
      </c>
      <c r="E136" s="15" t="n">
        <v>0.4</v>
      </c>
      <c r="F136" s="2" t="s">
        <v>44</v>
      </c>
      <c r="G136" s="2" t="s">
        <v>44</v>
      </c>
      <c r="H136" s="2" t="str">
        <f aca="false">IF(AND(E136&gt;=0.4,E136&lt;=0.6),"Yes","No")</f>
        <v>Yes</v>
      </c>
      <c r="I136" s="2" t="str">
        <f aca="false">IF(AND(F136="No",G136="No",H136="Yes"),"Yes","No")</f>
        <v>Yes</v>
      </c>
      <c r="J136" s="2" t="n">
        <v>135</v>
      </c>
      <c r="K136" s="2"/>
    </row>
    <row r="137" customFormat="false" ht="15" hidden="false" customHeight="false" outlineLevel="0" collapsed="false">
      <c r="A137" s="2" t="s">
        <v>517</v>
      </c>
      <c r="B137" s="13" t="n">
        <v>1846</v>
      </c>
      <c r="C137" s="13" t="n">
        <v>1740</v>
      </c>
      <c r="D137" s="14" t="n">
        <f aca="false">C137/Summary!$B$4</f>
        <v>0.116</v>
      </c>
      <c r="E137" s="15" t="n">
        <v>0.4</v>
      </c>
      <c r="F137" s="2" t="s">
        <v>44</v>
      </c>
      <c r="G137" s="2" t="s">
        <v>44</v>
      </c>
      <c r="H137" s="2" t="str">
        <f aca="false">IF(AND(E137&gt;=0.4,E137&lt;=0.6),"Yes","No")</f>
        <v>Yes</v>
      </c>
      <c r="I137" s="2" t="str">
        <f aca="false">IF(AND(F137="No",G137="No",H137="Yes"),"Yes","No")</f>
        <v>Yes</v>
      </c>
      <c r="J137" s="2" t="n">
        <v>136</v>
      </c>
      <c r="K137" s="2"/>
    </row>
    <row r="138" customFormat="false" ht="15" hidden="false" customHeight="false" outlineLevel="0" collapsed="false">
      <c r="A138" s="2" t="s">
        <v>518</v>
      </c>
      <c r="B138" s="13" t="n">
        <v>1847</v>
      </c>
      <c r="C138" s="13" t="n">
        <v>1745</v>
      </c>
      <c r="D138" s="14" t="n">
        <f aca="false">C138/Summary!$B$4</f>
        <v>0.116333333333333</v>
      </c>
      <c r="E138" s="15" t="n">
        <v>0.4</v>
      </c>
      <c r="F138" s="2" t="s">
        <v>44</v>
      </c>
      <c r="G138" s="2" t="s">
        <v>44</v>
      </c>
      <c r="H138" s="2" t="str">
        <f aca="false">IF(AND(E138&gt;=0.4,E138&lt;=0.6),"Yes","No")</f>
        <v>Yes</v>
      </c>
      <c r="I138" s="2" t="str">
        <f aca="false">IF(AND(F138="No",G138="No",H138="Yes"),"Yes","No")</f>
        <v>Yes</v>
      </c>
      <c r="J138" s="2" t="n">
        <v>137</v>
      </c>
      <c r="K138" s="2"/>
    </row>
    <row r="139" customFormat="false" ht="15" hidden="false" customHeight="false" outlineLevel="0" collapsed="false">
      <c r="A139" s="2" t="s">
        <v>519</v>
      </c>
      <c r="B139" s="13" t="n">
        <v>1848</v>
      </c>
      <c r="C139" s="13" t="n">
        <v>1734</v>
      </c>
      <c r="D139" s="14" t="n">
        <f aca="false">C139/Summary!$B$4</f>
        <v>0.1156</v>
      </c>
      <c r="E139" s="15" t="n">
        <v>0.4</v>
      </c>
      <c r="F139" s="2" t="s">
        <v>44</v>
      </c>
      <c r="G139" s="2" t="s">
        <v>44</v>
      </c>
      <c r="H139" s="2" t="str">
        <f aca="false">IF(AND(E139&gt;=0.4,E139&lt;=0.6),"Yes","No")</f>
        <v>Yes</v>
      </c>
      <c r="I139" s="2" t="str">
        <f aca="false">IF(AND(F139="No",G139="No",H139="Yes"),"Yes","No")</f>
        <v>Yes</v>
      </c>
      <c r="J139" s="2" t="n">
        <v>138</v>
      </c>
      <c r="K139" s="2"/>
    </row>
    <row r="140" customFormat="false" ht="15" hidden="false" customHeight="false" outlineLevel="0" collapsed="false">
      <c r="A140" s="2" t="s">
        <v>520</v>
      </c>
      <c r="B140" s="13" t="n">
        <v>1848</v>
      </c>
      <c r="C140" s="13" t="n">
        <v>1758</v>
      </c>
      <c r="D140" s="14" t="n">
        <f aca="false">C140/Summary!$B$4</f>
        <v>0.1172</v>
      </c>
      <c r="E140" s="15" t="n">
        <v>0.6</v>
      </c>
      <c r="F140" s="2" t="s">
        <v>44</v>
      </c>
      <c r="G140" s="2" t="s">
        <v>44</v>
      </c>
      <c r="H140" s="2" t="str">
        <f aca="false">IF(AND(E140&gt;=0.4,E140&lt;=0.6),"Yes","No")</f>
        <v>Yes</v>
      </c>
      <c r="I140" s="2" t="str">
        <f aca="false">IF(AND(F140="No",G140="No",H140="Yes"),"Yes","No")</f>
        <v>Yes</v>
      </c>
      <c r="J140" s="2" t="n">
        <v>139</v>
      </c>
      <c r="K140" s="2"/>
    </row>
    <row r="141" customFormat="false" ht="15" hidden="false" customHeight="false" outlineLevel="0" collapsed="false">
      <c r="A141" s="2" t="s">
        <v>521</v>
      </c>
      <c r="B141" s="13" t="n">
        <v>1849</v>
      </c>
      <c r="C141" s="13" t="n">
        <v>1736</v>
      </c>
      <c r="D141" s="14" t="n">
        <f aca="false">C141/Summary!$B$4</f>
        <v>0.115733333333333</v>
      </c>
      <c r="E141" s="15" t="n">
        <v>0.6</v>
      </c>
      <c r="F141" s="2" t="s">
        <v>44</v>
      </c>
      <c r="G141" s="2" t="s">
        <v>44</v>
      </c>
      <c r="H141" s="2" t="str">
        <f aca="false">IF(AND(E141&gt;=0.4,E141&lt;=0.6),"Yes","No")</f>
        <v>Yes</v>
      </c>
      <c r="I141" s="2" t="str">
        <f aca="false">IF(AND(F141="No",G141="No",H141="Yes"),"Yes","No")</f>
        <v>Yes</v>
      </c>
      <c r="J141" s="2" t="n">
        <v>140</v>
      </c>
      <c r="K141" s="2"/>
    </row>
    <row r="142" customFormat="false" ht="15" hidden="false" customHeight="false" outlineLevel="0" collapsed="false">
      <c r="A142" s="2" t="s">
        <v>522</v>
      </c>
      <c r="B142" s="13" t="n">
        <v>1849</v>
      </c>
      <c r="C142" s="13" t="n">
        <v>1731</v>
      </c>
      <c r="D142" s="14" t="n">
        <f aca="false">C142/Summary!$B$4</f>
        <v>0.1154</v>
      </c>
      <c r="E142" s="15" t="n">
        <v>0.6</v>
      </c>
      <c r="F142" s="2" t="s">
        <v>44</v>
      </c>
      <c r="G142" s="2" t="s">
        <v>44</v>
      </c>
      <c r="H142" s="2" t="str">
        <f aca="false">IF(AND(E142&gt;=0.4,E142&lt;=0.6),"Yes","No")</f>
        <v>Yes</v>
      </c>
      <c r="I142" s="2" t="str">
        <f aca="false">IF(AND(F142="No",G142="No",H142="Yes"),"Yes","No")</f>
        <v>Yes</v>
      </c>
      <c r="J142" s="2" t="n">
        <v>141</v>
      </c>
      <c r="K142" s="2"/>
    </row>
    <row r="143" customFormat="false" ht="15" hidden="false" customHeight="false" outlineLevel="0" collapsed="false">
      <c r="A143" s="2" t="s">
        <v>523</v>
      </c>
      <c r="B143" s="13" t="n">
        <v>1850</v>
      </c>
      <c r="C143" s="13" t="n">
        <v>1760</v>
      </c>
      <c r="D143" s="14" t="n">
        <f aca="false">C143/Summary!$B$4</f>
        <v>0.117333333333333</v>
      </c>
      <c r="E143" s="15" t="n">
        <v>0.4</v>
      </c>
      <c r="F143" s="2" t="s">
        <v>44</v>
      </c>
      <c r="G143" s="2" t="s">
        <v>44</v>
      </c>
      <c r="H143" s="2" t="str">
        <f aca="false">IF(AND(E143&gt;=0.4,E143&lt;=0.6),"Yes","No")</f>
        <v>Yes</v>
      </c>
      <c r="I143" s="2" t="str">
        <f aca="false">IF(AND(F143="No",G143="No",H143="Yes"),"Yes","No")</f>
        <v>Yes</v>
      </c>
      <c r="J143" s="2" t="n">
        <v>142</v>
      </c>
      <c r="K143" s="2"/>
    </row>
    <row r="144" customFormat="false" ht="15" hidden="false" customHeight="false" outlineLevel="0" collapsed="false">
      <c r="A144" s="2" t="s">
        <v>524</v>
      </c>
      <c r="B144" s="13" t="n">
        <v>1851</v>
      </c>
      <c r="C144" s="13" t="n">
        <v>1750</v>
      </c>
      <c r="D144" s="14" t="n">
        <f aca="false">C144/Summary!$B$4</f>
        <v>0.116666666666667</v>
      </c>
      <c r="E144" s="15" t="n">
        <v>0.6</v>
      </c>
      <c r="F144" s="2" t="s">
        <v>44</v>
      </c>
      <c r="G144" s="2" t="s">
        <v>44</v>
      </c>
      <c r="H144" s="2" t="str">
        <f aca="false">IF(AND(E144&gt;=0.4,E144&lt;=0.6),"Yes","No")</f>
        <v>Yes</v>
      </c>
      <c r="I144" s="2" t="str">
        <f aca="false">IF(AND(F144="No",G144="No",H144="Yes"),"Yes","No")</f>
        <v>Yes</v>
      </c>
      <c r="J144" s="2" t="n">
        <v>143</v>
      </c>
      <c r="K144" s="2"/>
    </row>
    <row r="145" customFormat="false" ht="15" hidden="false" customHeight="false" outlineLevel="0" collapsed="false">
      <c r="A145" s="2" t="s">
        <v>525</v>
      </c>
      <c r="B145" s="13" t="n">
        <v>1851</v>
      </c>
      <c r="C145" s="13" t="n">
        <v>1740</v>
      </c>
      <c r="D145" s="14" t="n">
        <f aca="false">C145/Summary!$B$4</f>
        <v>0.116</v>
      </c>
      <c r="E145" s="15" t="n">
        <v>0.4</v>
      </c>
      <c r="F145" s="2" t="s">
        <v>44</v>
      </c>
      <c r="G145" s="2" t="s">
        <v>44</v>
      </c>
      <c r="H145" s="2" t="str">
        <f aca="false">IF(AND(E145&gt;=0.4,E145&lt;=0.6),"Yes","No")</f>
        <v>Yes</v>
      </c>
      <c r="I145" s="2" t="str">
        <f aca="false">IF(AND(F145="No",G145="No",H145="Yes"),"Yes","No")</f>
        <v>Yes</v>
      </c>
      <c r="J145" s="2" t="n">
        <v>144</v>
      </c>
      <c r="K145" s="2"/>
    </row>
    <row r="146" customFormat="false" ht="15" hidden="false" customHeight="false" outlineLevel="0" collapsed="false">
      <c r="A146" s="2" t="s">
        <v>526</v>
      </c>
      <c r="B146" s="13" t="n">
        <v>1851</v>
      </c>
      <c r="C146" s="13" t="n">
        <v>1745</v>
      </c>
      <c r="D146" s="14" t="n">
        <f aca="false">C146/Summary!$B$4</f>
        <v>0.116333333333333</v>
      </c>
      <c r="E146" s="15" t="n">
        <v>0.4</v>
      </c>
      <c r="F146" s="2" t="s">
        <v>44</v>
      </c>
      <c r="G146" s="2" t="s">
        <v>44</v>
      </c>
      <c r="H146" s="2" t="str">
        <f aca="false">IF(AND(E146&gt;=0.4,E146&lt;=0.6),"Yes","No")</f>
        <v>Yes</v>
      </c>
      <c r="I146" s="2" t="str">
        <f aca="false">IF(AND(F146="No",G146="No",H146="Yes"),"Yes","No")</f>
        <v>Yes</v>
      </c>
      <c r="J146" s="2" t="n">
        <v>145</v>
      </c>
      <c r="K146" s="2"/>
    </row>
    <row r="147" customFormat="false" ht="15" hidden="false" customHeight="false" outlineLevel="0" collapsed="false">
      <c r="A147" s="2" t="s">
        <v>527</v>
      </c>
      <c r="B147" s="13" t="n">
        <v>1851</v>
      </c>
      <c r="C147" s="13" t="n">
        <v>1754</v>
      </c>
      <c r="D147" s="14" t="n">
        <f aca="false">C147/Summary!$B$4</f>
        <v>0.116933333333333</v>
      </c>
      <c r="E147" s="15" t="n">
        <v>0.4</v>
      </c>
      <c r="F147" s="2" t="s">
        <v>44</v>
      </c>
      <c r="G147" s="2" t="s">
        <v>44</v>
      </c>
      <c r="H147" s="2" t="str">
        <f aca="false">IF(AND(E147&gt;=0.4,E147&lt;=0.6),"Yes","No")</f>
        <v>Yes</v>
      </c>
      <c r="I147" s="2" t="str">
        <f aca="false">IF(AND(F147="No",G147="No",H147="Yes"),"Yes","No")</f>
        <v>Yes</v>
      </c>
      <c r="J147" s="2" t="n">
        <v>146</v>
      </c>
      <c r="K147" s="2"/>
    </row>
    <row r="148" customFormat="false" ht="15" hidden="false" customHeight="false" outlineLevel="0" collapsed="false">
      <c r="A148" s="2" t="s">
        <v>528</v>
      </c>
      <c r="B148" s="13" t="n">
        <v>1852</v>
      </c>
      <c r="C148" s="13" t="n">
        <v>1739</v>
      </c>
      <c r="D148" s="14" t="n">
        <f aca="false">C148/Summary!$B$4</f>
        <v>0.115933333333333</v>
      </c>
      <c r="E148" s="15" t="n">
        <v>0.4</v>
      </c>
      <c r="F148" s="2" t="s">
        <v>44</v>
      </c>
      <c r="G148" s="2" t="s">
        <v>44</v>
      </c>
      <c r="H148" s="2" t="str">
        <f aca="false">IF(AND(E148&gt;=0.4,E148&lt;=0.6),"Yes","No")</f>
        <v>Yes</v>
      </c>
      <c r="I148" s="2" t="str">
        <f aca="false">IF(AND(F148="No",G148="No",H148="Yes"),"Yes","No")</f>
        <v>Yes</v>
      </c>
      <c r="J148" s="2" t="n">
        <v>147</v>
      </c>
      <c r="K148" s="2"/>
    </row>
    <row r="149" customFormat="false" ht="15" hidden="false" customHeight="false" outlineLevel="0" collapsed="false">
      <c r="A149" s="2" t="s">
        <v>529</v>
      </c>
      <c r="B149" s="13" t="n">
        <v>1852</v>
      </c>
      <c r="C149" s="13" t="n">
        <v>1767</v>
      </c>
      <c r="D149" s="14" t="n">
        <f aca="false">C149/Summary!$B$4</f>
        <v>0.1178</v>
      </c>
      <c r="E149" s="15" t="n">
        <v>0.6</v>
      </c>
      <c r="F149" s="2" t="s">
        <v>44</v>
      </c>
      <c r="G149" s="2" t="s">
        <v>44</v>
      </c>
      <c r="H149" s="2" t="str">
        <f aca="false">IF(AND(E149&gt;=0.4,E149&lt;=0.6),"Yes","No")</f>
        <v>Yes</v>
      </c>
      <c r="I149" s="2" t="str">
        <f aca="false">IF(AND(F149="No",G149="No",H149="Yes"),"Yes","No")</f>
        <v>Yes</v>
      </c>
      <c r="J149" s="2" t="n">
        <v>148</v>
      </c>
      <c r="K149" s="2"/>
    </row>
    <row r="150" customFormat="false" ht="15" hidden="false" customHeight="false" outlineLevel="0" collapsed="false">
      <c r="A150" s="2" t="s">
        <v>530</v>
      </c>
      <c r="B150" s="13" t="n">
        <v>1853</v>
      </c>
      <c r="C150" s="13" t="n">
        <v>1748</v>
      </c>
      <c r="D150" s="14" t="n">
        <f aca="false">C150/Summary!$B$4</f>
        <v>0.116533333333333</v>
      </c>
      <c r="E150" s="15" t="n">
        <v>0.4</v>
      </c>
      <c r="F150" s="2" t="s">
        <v>44</v>
      </c>
      <c r="G150" s="2" t="s">
        <v>44</v>
      </c>
      <c r="H150" s="2" t="str">
        <f aca="false">IF(AND(E150&gt;=0.4,E150&lt;=0.6),"Yes","No")</f>
        <v>Yes</v>
      </c>
      <c r="I150" s="2" t="str">
        <f aca="false">IF(AND(F150="No",G150="No",H150="Yes"),"Yes","No")</f>
        <v>Yes</v>
      </c>
      <c r="J150" s="2" t="n">
        <v>149</v>
      </c>
      <c r="K150" s="2"/>
    </row>
    <row r="151" customFormat="false" ht="15" hidden="false" customHeight="false" outlineLevel="0" collapsed="false">
      <c r="A151" s="2" t="s">
        <v>531</v>
      </c>
      <c r="B151" s="13" t="n">
        <v>1853</v>
      </c>
      <c r="C151" s="13" t="n">
        <v>1766</v>
      </c>
      <c r="D151" s="14" t="n">
        <f aca="false">C151/Summary!$B$4</f>
        <v>0.117733333333333</v>
      </c>
      <c r="E151" s="15" t="n">
        <v>0.6</v>
      </c>
      <c r="F151" s="2" t="s">
        <v>44</v>
      </c>
      <c r="G151" s="2" t="s">
        <v>44</v>
      </c>
      <c r="H151" s="2" t="str">
        <f aca="false">IF(AND(E151&gt;=0.4,E151&lt;=0.6),"Yes","No")</f>
        <v>Yes</v>
      </c>
      <c r="I151" s="2" t="str">
        <f aca="false">IF(AND(F151="No",G151="No",H151="Yes"),"Yes","No")</f>
        <v>Yes</v>
      </c>
      <c r="J151" s="2" t="n">
        <v>150</v>
      </c>
      <c r="K151" s="2"/>
    </row>
    <row r="152" customFormat="false" ht="15" hidden="false" customHeight="false" outlineLevel="0" collapsed="false">
      <c r="A152" s="2" t="s">
        <v>532</v>
      </c>
      <c r="B152" s="13" t="n">
        <v>1853</v>
      </c>
      <c r="C152" s="13" t="n">
        <v>1763</v>
      </c>
      <c r="D152" s="14" t="n">
        <f aca="false">C152/Summary!$B$4</f>
        <v>0.117533333333333</v>
      </c>
      <c r="E152" s="15" t="n">
        <v>0.4</v>
      </c>
      <c r="F152" s="2" t="s">
        <v>44</v>
      </c>
      <c r="G152" s="2" t="s">
        <v>44</v>
      </c>
      <c r="H152" s="2" t="str">
        <f aca="false">IF(AND(E152&gt;=0.4,E152&lt;=0.6),"Yes","No")</f>
        <v>Yes</v>
      </c>
      <c r="I152" s="2" t="str">
        <f aca="false">IF(AND(F152="No",G152="No",H152="Yes"),"Yes","No")</f>
        <v>Yes</v>
      </c>
      <c r="J152" s="2" t="n">
        <v>151</v>
      </c>
      <c r="K152" s="2"/>
    </row>
    <row r="153" customFormat="false" ht="15" hidden="false" customHeight="false" outlineLevel="0" collapsed="false">
      <c r="A153" s="2" t="s">
        <v>533</v>
      </c>
      <c r="B153" s="13" t="n">
        <v>1854</v>
      </c>
      <c r="C153" s="13" t="n">
        <v>1761</v>
      </c>
      <c r="D153" s="14" t="n">
        <f aca="false">C153/Summary!$B$4</f>
        <v>0.1174</v>
      </c>
      <c r="E153" s="15" t="n">
        <v>0.6</v>
      </c>
      <c r="F153" s="2" t="s">
        <v>44</v>
      </c>
      <c r="G153" s="2" t="s">
        <v>44</v>
      </c>
      <c r="H153" s="2" t="str">
        <f aca="false">IF(AND(E153&gt;=0.4,E153&lt;=0.6),"Yes","No")</f>
        <v>Yes</v>
      </c>
      <c r="I153" s="2" t="str">
        <f aca="false">IF(AND(F153="No",G153="No",H153="Yes"),"Yes","No")</f>
        <v>Yes</v>
      </c>
      <c r="J153" s="2" t="n">
        <v>152</v>
      </c>
      <c r="K153" s="2"/>
    </row>
    <row r="154" customFormat="false" ht="15" hidden="false" customHeight="false" outlineLevel="0" collapsed="false">
      <c r="A154" s="2" t="s">
        <v>534</v>
      </c>
      <c r="B154" s="13" t="n">
        <v>1855</v>
      </c>
      <c r="C154" s="13" t="n">
        <v>1748</v>
      </c>
      <c r="D154" s="14" t="n">
        <f aca="false">C154/Summary!$B$4</f>
        <v>0.116533333333333</v>
      </c>
      <c r="E154" s="15" t="n">
        <v>0.6</v>
      </c>
      <c r="F154" s="2" t="s">
        <v>44</v>
      </c>
      <c r="G154" s="2" t="s">
        <v>44</v>
      </c>
      <c r="H154" s="2" t="str">
        <f aca="false">IF(AND(E154&gt;=0.4,E154&lt;=0.6),"Yes","No")</f>
        <v>Yes</v>
      </c>
      <c r="I154" s="2" t="str">
        <f aca="false">IF(AND(F154="No",G154="No",H154="Yes"),"Yes","No")</f>
        <v>Yes</v>
      </c>
      <c r="J154" s="2" t="n">
        <v>153</v>
      </c>
      <c r="K154" s="2"/>
    </row>
    <row r="155" customFormat="false" ht="15" hidden="false" customHeight="false" outlineLevel="0" collapsed="false">
      <c r="A155" s="2" t="s">
        <v>535</v>
      </c>
      <c r="B155" s="13" t="n">
        <v>1856</v>
      </c>
      <c r="C155" s="13" t="n">
        <v>1747</v>
      </c>
      <c r="D155" s="14" t="n">
        <f aca="false">C155/Summary!$B$4</f>
        <v>0.116466666666667</v>
      </c>
      <c r="E155" s="15" t="n">
        <v>0.6</v>
      </c>
      <c r="F155" s="2" t="s">
        <v>44</v>
      </c>
      <c r="G155" s="2" t="s">
        <v>44</v>
      </c>
      <c r="H155" s="2" t="str">
        <f aca="false">IF(AND(E155&gt;=0.4,E155&lt;=0.6),"Yes","No")</f>
        <v>Yes</v>
      </c>
      <c r="I155" s="2" t="str">
        <f aca="false">IF(AND(F155="No",G155="No",H155="Yes"),"Yes","No")</f>
        <v>Yes</v>
      </c>
      <c r="J155" s="2" t="n">
        <v>154</v>
      </c>
      <c r="K155" s="2"/>
    </row>
    <row r="156" customFormat="false" ht="15" hidden="false" customHeight="false" outlineLevel="0" collapsed="false">
      <c r="A156" s="2" t="s">
        <v>536</v>
      </c>
      <c r="B156" s="13" t="n">
        <v>1856</v>
      </c>
      <c r="C156" s="13" t="n">
        <v>1747</v>
      </c>
      <c r="D156" s="14" t="n">
        <f aca="false">C156/Summary!$B$4</f>
        <v>0.116466666666667</v>
      </c>
      <c r="E156" s="15" t="n">
        <v>0.6</v>
      </c>
      <c r="F156" s="2" t="s">
        <v>44</v>
      </c>
      <c r="G156" s="2" t="s">
        <v>44</v>
      </c>
      <c r="H156" s="2" t="str">
        <f aca="false">IF(AND(E156&gt;=0.4,E156&lt;=0.6),"Yes","No")</f>
        <v>Yes</v>
      </c>
      <c r="I156" s="2" t="str">
        <f aca="false">IF(AND(F156="No",G156="No",H156="Yes"),"Yes","No")</f>
        <v>Yes</v>
      </c>
      <c r="J156" s="2" t="n">
        <v>155</v>
      </c>
      <c r="K156" s="2"/>
    </row>
    <row r="157" customFormat="false" ht="15" hidden="false" customHeight="false" outlineLevel="0" collapsed="false">
      <c r="A157" s="2" t="s">
        <v>537</v>
      </c>
      <c r="B157" s="13" t="n">
        <v>1860</v>
      </c>
      <c r="C157" s="13" t="n">
        <v>1756</v>
      </c>
      <c r="D157" s="14" t="n">
        <f aca="false">C157/Summary!$B$4</f>
        <v>0.117066666666667</v>
      </c>
      <c r="E157" s="15" t="n">
        <v>0.6</v>
      </c>
      <c r="F157" s="2" t="s">
        <v>44</v>
      </c>
      <c r="G157" s="2" t="s">
        <v>44</v>
      </c>
      <c r="H157" s="2" t="str">
        <f aca="false">IF(AND(E157&gt;=0.4,E157&lt;=0.6),"Yes","No")</f>
        <v>Yes</v>
      </c>
      <c r="I157" s="2" t="str">
        <f aca="false">IF(AND(F157="No",G157="No",H157="Yes"),"Yes","No")</f>
        <v>Yes</v>
      </c>
      <c r="J157" s="2" t="n">
        <v>156</v>
      </c>
      <c r="K157" s="2"/>
    </row>
    <row r="158" customFormat="false" ht="15" hidden="false" customHeight="false" outlineLevel="0" collapsed="false">
      <c r="A158" s="2" t="s">
        <v>538</v>
      </c>
      <c r="B158" s="13" t="n">
        <v>1861</v>
      </c>
      <c r="C158" s="13" t="n">
        <v>1773</v>
      </c>
      <c r="D158" s="14" t="n">
        <f aca="false">C158/Summary!$B$4</f>
        <v>0.1182</v>
      </c>
      <c r="E158" s="15" t="n">
        <v>0.4</v>
      </c>
      <c r="F158" s="2" t="s">
        <v>44</v>
      </c>
      <c r="G158" s="2" t="s">
        <v>44</v>
      </c>
      <c r="H158" s="2" t="str">
        <f aca="false">IF(AND(E158&gt;=0.4,E158&lt;=0.6),"Yes","No")</f>
        <v>Yes</v>
      </c>
      <c r="I158" s="2" t="str">
        <f aca="false">IF(AND(F158="No",G158="No",H158="Yes"),"Yes","No")</f>
        <v>Yes</v>
      </c>
      <c r="J158" s="2" t="n">
        <v>157</v>
      </c>
      <c r="K158" s="2"/>
    </row>
    <row r="159" customFormat="false" ht="15" hidden="false" customHeight="false" outlineLevel="0" collapsed="false">
      <c r="A159" s="2" t="s">
        <v>539</v>
      </c>
      <c r="B159" s="13" t="n">
        <v>1861</v>
      </c>
      <c r="C159" s="13" t="n">
        <v>1751</v>
      </c>
      <c r="D159" s="14" t="n">
        <f aca="false">C159/Summary!$B$4</f>
        <v>0.116733333333333</v>
      </c>
      <c r="E159" s="15" t="n">
        <v>0.6</v>
      </c>
      <c r="F159" s="2" t="s">
        <v>44</v>
      </c>
      <c r="G159" s="2" t="s">
        <v>44</v>
      </c>
      <c r="H159" s="2" t="str">
        <f aca="false">IF(AND(E159&gt;=0.4,E159&lt;=0.6),"Yes","No")</f>
        <v>Yes</v>
      </c>
      <c r="I159" s="2" t="str">
        <f aca="false">IF(AND(F159="No",G159="No",H159="Yes"),"Yes","No")</f>
        <v>Yes</v>
      </c>
      <c r="J159" s="2" t="n">
        <v>158</v>
      </c>
      <c r="K159" s="2"/>
    </row>
    <row r="160" customFormat="false" ht="15" hidden="false" customHeight="false" outlineLevel="0" collapsed="false">
      <c r="A160" s="2" t="s">
        <v>540</v>
      </c>
      <c r="B160" s="13" t="n">
        <v>1863</v>
      </c>
      <c r="C160" s="13" t="n">
        <v>1768</v>
      </c>
      <c r="D160" s="14" t="n">
        <f aca="false">C160/Summary!$B$4</f>
        <v>0.117866666666667</v>
      </c>
      <c r="E160" s="15" t="n">
        <v>0.4</v>
      </c>
      <c r="F160" s="2" t="s">
        <v>44</v>
      </c>
      <c r="G160" s="2" t="s">
        <v>44</v>
      </c>
      <c r="H160" s="2" t="str">
        <f aca="false">IF(AND(E160&gt;=0.4,E160&lt;=0.6),"Yes","No")</f>
        <v>Yes</v>
      </c>
      <c r="I160" s="2" t="str">
        <f aca="false">IF(AND(F160="No",G160="No",H160="Yes"),"Yes","No")</f>
        <v>Yes</v>
      </c>
      <c r="J160" s="2" t="n">
        <v>159</v>
      </c>
      <c r="K160" s="2"/>
    </row>
    <row r="161" customFormat="false" ht="15" hidden="false" customHeight="false" outlineLevel="0" collapsed="false">
      <c r="A161" s="2" t="s">
        <v>541</v>
      </c>
      <c r="B161" s="13" t="n">
        <v>1863</v>
      </c>
      <c r="C161" s="13" t="n">
        <v>1759</v>
      </c>
      <c r="D161" s="14" t="n">
        <f aca="false">C161/Summary!$B$4</f>
        <v>0.117266666666667</v>
      </c>
      <c r="E161" s="15" t="n">
        <v>0.4</v>
      </c>
      <c r="F161" s="2" t="s">
        <v>44</v>
      </c>
      <c r="G161" s="2" t="s">
        <v>44</v>
      </c>
      <c r="H161" s="2" t="str">
        <f aca="false">IF(AND(E161&gt;=0.4,E161&lt;=0.6),"Yes","No")</f>
        <v>Yes</v>
      </c>
      <c r="I161" s="2" t="str">
        <f aca="false">IF(AND(F161="No",G161="No",H161="Yes"),"Yes","No")</f>
        <v>Yes</v>
      </c>
      <c r="J161" s="2" t="n">
        <v>160</v>
      </c>
      <c r="K161" s="2"/>
    </row>
    <row r="162" customFormat="false" ht="15" hidden="false" customHeight="false" outlineLevel="0" collapsed="false">
      <c r="A162" s="2" t="s">
        <v>542</v>
      </c>
      <c r="B162" s="13" t="n">
        <v>1864</v>
      </c>
      <c r="C162" s="13" t="n">
        <v>1767</v>
      </c>
      <c r="D162" s="14" t="n">
        <f aca="false">C162/Summary!$B$4</f>
        <v>0.1178</v>
      </c>
      <c r="E162" s="15" t="n">
        <v>0.6</v>
      </c>
      <c r="F162" s="2" t="s">
        <v>44</v>
      </c>
      <c r="G162" s="2" t="s">
        <v>44</v>
      </c>
      <c r="H162" s="2" t="str">
        <f aca="false">IF(AND(E162&gt;=0.4,E162&lt;=0.6),"Yes","No")</f>
        <v>Yes</v>
      </c>
      <c r="I162" s="2" t="str">
        <f aca="false">IF(AND(F162="No",G162="No",H162="Yes"),"Yes","No")</f>
        <v>Yes</v>
      </c>
      <c r="J162" s="2" t="n">
        <v>161</v>
      </c>
      <c r="K162" s="2"/>
    </row>
    <row r="163" customFormat="false" ht="15" hidden="false" customHeight="false" outlineLevel="0" collapsed="false">
      <c r="A163" s="2" t="s">
        <v>543</v>
      </c>
      <c r="B163" s="13" t="n">
        <v>1864</v>
      </c>
      <c r="C163" s="13" t="n">
        <v>1762</v>
      </c>
      <c r="D163" s="14" t="n">
        <f aca="false">C163/Summary!$B$4</f>
        <v>0.117466666666667</v>
      </c>
      <c r="E163" s="15" t="n">
        <v>0.6</v>
      </c>
      <c r="F163" s="2" t="s">
        <v>44</v>
      </c>
      <c r="G163" s="2" t="s">
        <v>44</v>
      </c>
      <c r="H163" s="2" t="str">
        <f aca="false">IF(AND(E163&gt;=0.4,E163&lt;=0.6),"Yes","No")</f>
        <v>Yes</v>
      </c>
      <c r="I163" s="2" t="str">
        <f aca="false">IF(AND(F163="No",G163="No",H163="Yes"),"Yes","No")</f>
        <v>Yes</v>
      </c>
      <c r="J163" s="2" t="n">
        <v>162</v>
      </c>
      <c r="K163" s="2"/>
    </row>
    <row r="164" customFormat="false" ht="15" hidden="false" customHeight="false" outlineLevel="0" collapsed="false">
      <c r="A164" s="2" t="s">
        <v>544</v>
      </c>
      <c r="B164" s="13" t="n">
        <v>1865</v>
      </c>
      <c r="C164" s="13" t="n">
        <v>1752</v>
      </c>
      <c r="D164" s="14" t="n">
        <f aca="false">C164/Summary!$B$4</f>
        <v>0.1168</v>
      </c>
      <c r="E164" s="15" t="n">
        <v>0.4</v>
      </c>
      <c r="F164" s="2" t="s">
        <v>44</v>
      </c>
      <c r="G164" s="2" t="s">
        <v>44</v>
      </c>
      <c r="H164" s="2" t="str">
        <f aca="false">IF(AND(E164&gt;=0.4,E164&lt;=0.6),"Yes","No")</f>
        <v>Yes</v>
      </c>
      <c r="I164" s="2" t="str">
        <f aca="false">IF(AND(F164="No",G164="No",H164="Yes"),"Yes","No")</f>
        <v>Yes</v>
      </c>
      <c r="J164" s="2" t="n">
        <v>163</v>
      </c>
      <c r="K164" s="2"/>
    </row>
    <row r="165" customFormat="false" ht="15" hidden="false" customHeight="false" outlineLevel="0" collapsed="false">
      <c r="A165" s="2" t="s">
        <v>545</v>
      </c>
      <c r="B165" s="13" t="n">
        <v>1865</v>
      </c>
      <c r="C165" s="13" t="n">
        <v>1763</v>
      </c>
      <c r="D165" s="14" t="n">
        <f aca="false">C165/Summary!$B$4</f>
        <v>0.117533333333333</v>
      </c>
      <c r="E165" s="15" t="n">
        <v>0.6</v>
      </c>
      <c r="F165" s="2" t="s">
        <v>44</v>
      </c>
      <c r="G165" s="2" t="s">
        <v>44</v>
      </c>
      <c r="H165" s="2" t="str">
        <f aca="false">IF(AND(E165&gt;=0.4,E165&lt;=0.6),"Yes","No")</f>
        <v>Yes</v>
      </c>
      <c r="I165" s="2" t="str">
        <f aca="false">IF(AND(F165="No",G165="No",H165="Yes"),"Yes","No")</f>
        <v>Yes</v>
      </c>
      <c r="J165" s="2" t="n">
        <v>164</v>
      </c>
      <c r="K165" s="2"/>
    </row>
    <row r="166" customFormat="false" ht="15" hidden="false" customHeight="false" outlineLevel="0" collapsed="false">
      <c r="A166" s="2" t="s">
        <v>546</v>
      </c>
      <c r="B166" s="13" t="n">
        <v>1867</v>
      </c>
      <c r="C166" s="13" t="n">
        <v>1760</v>
      </c>
      <c r="D166" s="14" t="n">
        <f aca="false">C166/Summary!$B$4</f>
        <v>0.117333333333333</v>
      </c>
      <c r="E166" s="15" t="n">
        <v>0.4</v>
      </c>
      <c r="F166" s="2" t="s">
        <v>44</v>
      </c>
      <c r="G166" s="2" t="s">
        <v>44</v>
      </c>
      <c r="H166" s="2" t="str">
        <f aca="false">IF(AND(E166&gt;=0.4,E166&lt;=0.6),"Yes","No")</f>
        <v>Yes</v>
      </c>
      <c r="I166" s="2" t="str">
        <f aca="false">IF(AND(F166="No",G166="No",H166="Yes"),"Yes","No")</f>
        <v>Yes</v>
      </c>
      <c r="J166" s="2" t="n">
        <v>165</v>
      </c>
      <c r="K166" s="2"/>
    </row>
    <row r="167" customFormat="false" ht="15" hidden="false" customHeight="false" outlineLevel="0" collapsed="false">
      <c r="A167" s="2" t="s">
        <v>547</v>
      </c>
      <c r="B167" s="13" t="n">
        <v>1867</v>
      </c>
      <c r="C167" s="13" t="n">
        <v>1764</v>
      </c>
      <c r="D167" s="14" t="n">
        <f aca="false">C167/Summary!$B$4</f>
        <v>0.1176</v>
      </c>
      <c r="E167" s="15" t="n">
        <v>0.4</v>
      </c>
      <c r="F167" s="2" t="s">
        <v>44</v>
      </c>
      <c r="G167" s="2" t="s">
        <v>44</v>
      </c>
      <c r="H167" s="2" t="str">
        <f aca="false">IF(AND(E167&gt;=0.4,E167&lt;=0.6),"Yes","No")</f>
        <v>Yes</v>
      </c>
      <c r="I167" s="2" t="str">
        <f aca="false">IF(AND(F167="No",G167="No",H167="Yes"),"Yes","No")</f>
        <v>Yes</v>
      </c>
      <c r="J167" s="2" t="n">
        <v>166</v>
      </c>
      <c r="K167" s="2"/>
    </row>
    <row r="168" customFormat="false" ht="15" hidden="false" customHeight="false" outlineLevel="0" collapsed="false">
      <c r="A168" s="2" t="s">
        <v>548</v>
      </c>
      <c r="B168" s="13" t="n">
        <v>1872</v>
      </c>
      <c r="C168" s="13" t="n">
        <v>1787</v>
      </c>
      <c r="D168" s="14" t="n">
        <f aca="false">C168/Summary!$B$4</f>
        <v>0.119133333333333</v>
      </c>
      <c r="E168" s="15" t="n">
        <v>0.4</v>
      </c>
      <c r="F168" s="2" t="s">
        <v>44</v>
      </c>
      <c r="G168" s="2" t="s">
        <v>44</v>
      </c>
      <c r="H168" s="2" t="str">
        <f aca="false">IF(AND(E168&gt;=0.4,E168&lt;=0.6),"Yes","No")</f>
        <v>Yes</v>
      </c>
      <c r="I168" s="2" t="str">
        <f aca="false">IF(AND(F168="No",G168="No",H168="Yes"),"Yes","No")</f>
        <v>Yes</v>
      </c>
      <c r="J168" s="2" t="n">
        <v>167</v>
      </c>
      <c r="K168" s="2"/>
    </row>
    <row r="169" customFormat="false" ht="15" hidden="false" customHeight="false" outlineLevel="0" collapsed="false">
      <c r="A169" s="2" t="s">
        <v>549</v>
      </c>
      <c r="B169" s="13" t="n">
        <v>1872</v>
      </c>
      <c r="C169" s="13" t="n">
        <v>1742</v>
      </c>
      <c r="D169" s="14" t="n">
        <f aca="false">C169/Summary!$B$4</f>
        <v>0.116133333333333</v>
      </c>
      <c r="E169" s="15" t="n">
        <v>0.6</v>
      </c>
      <c r="F169" s="2" t="s">
        <v>44</v>
      </c>
      <c r="G169" s="2" t="s">
        <v>44</v>
      </c>
      <c r="H169" s="2" t="str">
        <f aca="false">IF(AND(E169&gt;=0.4,E169&lt;=0.6),"Yes","No")</f>
        <v>Yes</v>
      </c>
      <c r="I169" s="2" t="str">
        <f aca="false">IF(AND(F169="No",G169="No",H169="Yes"),"Yes","No")</f>
        <v>Yes</v>
      </c>
      <c r="J169" s="2" t="n">
        <v>168</v>
      </c>
      <c r="K169" s="2"/>
    </row>
    <row r="170" customFormat="false" ht="15" hidden="false" customHeight="false" outlineLevel="0" collapsed="false">
      <c r="A170" s="2" t="s">
        <v>550</v>
      </c>
      <c r="B170" s="13" t="n">
        <v>1873</v>
      </c>
      <c r="C170" s="13" t="n">
        <v>1774</v>
      </c>
      <c r="D170" s="14" t="n">
        <f aca="false">C170/Summary!$B$4</f>
        <v>0.118266666666667</v>
      </c>
      <c r="E170" s="15" t="n">
        <v>0.6</v>
      </c>
      <c r="F170" s="2" t="s">
        <v>44</v>
      </c>
      <c r="G170" s="2" t="s">
        <v>44</v>
      </c>
      <c r="H170" s="2" t="str">
        <f aca="false">IF(AND(E170&gt;=0.4,E170&lt;=0.6),"Yes","No")</f>
        <v>Yes</v>
      </c>
      <c r="I170" s="2" t="str">
        <f aca="false">IF(AND(F170="No",G170="No",H170="Yes"),"Yes","No")</f>
        <v>Yes</v>
      </c>
      <c r="J170" s="2" t="n">
        <v>169</v>
      </c>
      <c r="K170" s="2"/>
    </row>
    <row r="171" customFormat="false" ht="15" hidden="false" customHeight="false" outlineLevel="0" collapsed="false">
      <c r="A171" s="2" t="s">
        <v>551</v>
      </c>
      <c r="B171" s="13" t="n">
        <v>1874</v>
      </c>
      <c r="C171" s="13" t="n">
        <v>1762</v>
      </c>
      <c r="D171" s="14" t="n">
        <f aca="false">C171/Summary!$B$4</f>
        <v>0.117466666666667</v>
      </c>
      <c r="E171" s="15" t="n">
        <v>0.6</v>
      </c>
      <c r="F171" s="2" t="s">
        <v>44</v>
      </c>
      <c r="G171" s="2" t="s">
        <v>44</v>
      </c>
      <c r="H171" s="2" t="str">
        <f aca="false">IF(AND(E171&gt;=0.4,E171&lt;=0.6),"Yes","No")</f>
        <v>Yes</v>
      </c>
      <c r="I171" s="2" t="str">
        <f aca="false">IF(AND(F171="No",G171="No",H171="Yes"),"Yes","No")</f>
        <v>Yes</v>
      </c>
      <c r="J171" s="2" t="n">
        <v>170</v>
      </c>
      <c r="K171" s="2"/>
    </row>
    <row r="172" customFormat="false" ht="15" hidden="false" customHeight="false" outlineLevel="0" collapsed="false">
      <c r="A172" s="2" t="s">
        <v>552</v>
      </c>
      <c r="B172" s="13" t="n">
        <v>1874</v>
      </c>
      <c r="C172" s="13" t="n">
        <v>1762</v>
      </c>
      <c r="D172" s="14" t="n">
        <f aca="false">C172/Summary!$B$4</f>
        <v>0.117466666666667</v>
      </c>
      <c r="E172" s="15" t="n">
        <v>0.4</v>
      </c>
      <c r="F172" s="2" t="s">
        <v>44</v>
      </c>
      <c r="G172" s="2" t="s">
        <v>44</v>
      </c>
      <c r="H172" s="2" t="str">
        <f aca="false">IF(AND(E172&gt;=0.4,E172&lt;=0.6),"Yes","No")</f>
        <v>Yes</v>
      </c>
      <c r="I172" s="2" t="str">
        <f aca="false">IF(AND(F172="No",G172="No",H172="Yes"),"Yes","No")</f>
        <v>Yes</v>
      </c>
      <c r="J172" s="2" t="n">
        <v>171</v>
      </c>
      <c r="K172" s="2"/>
    </row>
    <row r="173" customFormat="false" ht="15" hidden="false" customHeight="false" outlineLevel="0" collapsed="false">
      <c r="A173" s="2" t="s">
        <v>553</v>
      </c>
      <c r="B173" s="13" t="n">
        <v>1875</v>
      </c>
      <c r="C173" s="13" t="n">
        <v>1774</v>
      </c>
      <c r="D173" s="14" t="n">
        <f aca="false">C173/Summary!$B$4</f>
        <v>0.118266666666667</v>
      </c>
      <c r="E173" s="15" t="n">
        <v>0.6</v>
      </c>
      <c r="F173" s="2" t="s">
        <v>44</v>
      </c>
      <c r="G173" s="2" t="s">
        <v>44</v>
      </c>
      <c r="H173" s="2" t="str">
        <f aca="false">IF(AND(E173&gt;=0.4,E173&lt;=0.6),"Yes","No")</f>
        <v>Yes</v>
      </c>
      <c r="I173" s="2" t="str">
        <f aca="false">IF(AND(F173="No",G173="No",H173="Yes"),"Yes","No")</f>
        <v>Yes</v>
      </c>
      <c r="J173" s="2" t="n">
        <v>172</v>
      </c>
      <c r="K173" s="2"/>
    </row>
    <row r="174" customFormat="false" ht="15" hidden="false" customHeight="false" outlineLevel="0" collapsed="false">
      <c r="A174" s="2" t="s">
        <v>554</v>
      </c>
      <c r="B174" s="13" t="n">
        <v>1875</v>
      </c>
      <c r="C174" s="13" t="n">
        <v>1758</v>
      </c>
      <c r="D174" s="14" t="n">
        <f aca="false">C174/Summary!$B$4</f>
        <v>0.1172</v>
      </c>
      <c r="E174" s="15" t="n">
        <v>0.4</v>
      </c>
      <c r="F174" s="2" t="s">
        <v>44</v>
      </c>
      <c r="G174" s="2" t="s">
        <v>44</v>
      </c>
      <c r="H174" s="2" t="str">
        <f aca="false">IF(AND(E174&gt;=0.4,E174&lt;=0.6),"Yes","No")</f>
        <v>Yes</v>
      </c>
      <c r="I174" s="2" t="str">
        <f aca="false">IF(AND(F174="No",G174="No",H174="Yes"),"Yes","No")</f>
        <v>Yes</v>
      </c>
      <c r="J174" s="2" t="n">
        <v>173</v>
      </c>
      <c r="K174" s="2"/>
    </row>
    <row r="175" customFormat="false" ht="15" hidden="false" customHeight="false" outlineLevel="0" collapsed="false">
      <c r="A175" s="2" t="s">
        <v>555</v>
      </c>
      <c r="B175" s="13" t="n">
        <v>1875</v>
      </c>
      <c r="C175" s="13" t="n">
        <v>1776</v>
      </c>
      <c r="D175" s="14" t="n">
        <f aca="false">C175/Summary!$B$4</f>
        <v>0.1184</v>
      </c>
      <c r="E175" s="15" t="n">
        <v>0.6</v>
      </c>
      <c r="F175" s="2" t="s">
        <v>44</v>
      </c>
      <c r="G175" s="2" t="s">
        <v>44</v>
      </c>
      <c r="H175" s="2" t="str">
        <f aca="false">IF(AND(E175&gt;=0.4,E175&lt;=0.6),"Yes","No")</f>
        <v>Yes</v>
      </c>
      <c r="I175" s="2" t="str">
        <f aca="false">IF(AND(F175="No",G175="No",H175="Yes"),"Yes","No")</f>
        <v>Yes</v>
      </c>
      <c r="J175" s="2" t="n">
        <v>174</v>
      </c>
      <c r="K175" s="2"/>
    </row>
    <row r="176" customFormat="false" ht="15" hidden="false" customHeight="false" outlineLevel="0" collapsed="false">
      <c r="A176" s="2" t="s">
        <v>556</v>
      </c>
      <c r="B176" s="13" t="n">
        <v>1876</v>
      </c>
      <c r="C176" s="13" t="n">
        <v>1773</v>
      </c>
      <c r="D176" s="14" t="n">
        <f aca="false">C176/Summary!$B$4</f>
        <v>0.1182</v>
      </c>
      <c r="E176" s="15" t="n">
        <v>0.6</v>
      </c>
      <c r="F176" s="2" t="s">
        <v>44</v>
      </c>
      <c r="G176" s="2" t="s">
        <v>44</v>
      </c>
      <c r="H176" s="2" t="str">
        <f aca="false">IF(AND(E176&gt;=0.4,E176&lt;=0.6),"Yes","No")</f>
        <v>Yes</v>
      </c>
      <c r="I176" s="2" t="str">
        <f aca="false">IF(AND(F176="No",G176="No",H176="Yes"),"Yes","No")</f>
        <v>Yes</v>
      </c>
      <c r="J176" s="2" t="n">
        <v>175</v>
      </c>
      <c r="K176" s="2"/>
    </row>
    <row r="177" customFormat="false" ht="15" hidden="false" customHeight="false" outlineLevel="0" collapsed="false">
      <c r="A177" s="2" t="s">
        <v>557</v>
      </c>
      <c r="B177" s="13" t="n">
        <v>1879</v>
      </c>
      <c r="C177" s="13" t="n">
        <v>1776</v>
      </c>
      <c r="D177" s="14" t="n">
        <f aca="false">C177/Summary!$B$4</f>
        <v>0.1184</v>
      </c>
      <c r="E177" s="15" t="n">
        <v>0.6</v>
      </c>
      <c r="F177" s="2" t="s">
        <v>44</v>
      </c>
      <c r="G177" s="2" t="s">
        <v>44</v>
      </c>
      <c r="H177" s="2" t="str">
        <f aca="false">IF(AND(E177&gt;=0.4,E177&lt;=0.6),"Yes","No")</f>
        <v>Yes</v>
      </c>
      <c r="I177" s="2" t="str">
        <f aca="false">IF(AND(F177="No",G177="No",H177="Yes"),"Yes","No")</f>
        <v>Yes</v>
      </c>
      <c r="J177" s="2" t="n">
        <v>176</v>
      </c>
      <c r="K177" s="2"/>
    </row>
    <row r="178" customFormat="false" ht="15" hidden="false" customHeight="false" outlineLevel="0" collapsed="false">
      <c r="A178" s="2" t="s">
        <v>558</v>
      </c>
      <c r="B178" s="13" t="n">
        <v>1881</v>
      </c>
      <c r="C178" s="13" t="n">
        <v>1782</v>
      </c>
      <c r="D178" s="14" t="n">
        <f aca="false">C178/Summary!$B$4</f>
        <v>0.1188</v>
      </c>
      <c r="E178" s="15" t="n">
        <v>0.6</v>
      </c>
      <c r="F178" s="2" t="s">
        <v>44</v>
      </c>
      <c r="G178" s="2" t="s">
        <v>44</v>
      </c>
      <c r="H178" s="2" t="str">
        <f aca="false">IF(AND(E178&gt;=0.4,E178&lt;=0.6),"Yes","No")</f>
        <v>Yes</v>
      </c>
      <c r="I178" s="2" t="str">
        <f aca="false">IF(AND(F178="No",G178="No",H178="Yes"),"Yes","No")</f>
        <v>Yes</v>
      </c>
      <c r="J178" s="2" t="n">
        <v>177</v>
      </c>
      <c r="K178" s="2"/>
    </row>
    <row r="179" customFormat="false" ht="15" hidden="false" customHeight="false" outlineLevel="0" collapsed="false">
      <c r="A179" s="2" t="s">
        <v>559</v>
      </c>
      <c r="B179" s="13" t="n">
        <v>1883</v>
      </c>
      <c r="C179" s="13" t="n">
        <v>1785</v>
      </c>
      <c r="D179" s="14" t="n">
        <f aca="false">C179/Summary!$B$4</f>
        <v>0.119</v>
      </c>
      <c r="E179" s="15" t="n">
        <v>0.4</v>
      </c>
      <c r="F179" s="2" t="s">
        <v>44</v>
      </c>
      <c r="G179" s="2" t="s">
        <v>44</v>
      </c>
      <c r="H179" s="2" t="str">
        <f aca="false">IF(AND(E179&gt;=0.4,E179&lt;=0.6),"Yes","No")</f>
        <v>Yes</v>
      </c>
      <c r="I179" s="2" t="str">
        <f aca="false">IF(AND(F179="No",G179="No",H179="Yes"),"Yes","No")</f>
        <v>Yes</v>
      </c>
      <c r="J179" s="2" t="n">
        <v>178</v>
      </c>
      <c r="K179" s="2"/>
    </row>
    <row r="180" customFormat="false" ht="15" hidden="false" customHeight="false" outlineLevel="0" collapsed="false">
      <c r="A180" s="2" t="s">
        <v>560</v>
      </c>
      <c r="B180" s="13" t="n">
        <v>1884</v>
      </c>
      <c r="C180" s="13" t="n">
        <v>1766</v>
      </c>
      <c r="D180" s="14" t="n">
        <f aca="false">C180/Summary!$B$4</f>
        <v>0.117733333333333</v>
      </c>
      <c r="E180" s="15" t="n">
        <v>0.6</v>
      </c>
      <c r="F180" s="2" t="s">
        <v>44</v>
      </c>
      <c r="G180" s="2" t="s">
        <v>44</v>
      </c>
      <c r="H180" s="2" t="str">
        <f aca="false">IF(AND(E180&gt;=0.4,E180&lt;=0.6),"Yes","No")</f>
        <v>Yes</v>
      </c>
      <c r="I180" s="2" t="str">
        <f aca="false">IF(AND(F180="No",G180="No",H180="Yes"),"Yes","No")</f>
        <v>Yes</v>
      </c>
      <c r="J180" s="2" t="n">
        <v>179</v>
      </c>
      <c r="K180" s="2"/>
    </row>
    <row r="181" customFormat="false" ht="15" hidden="false" customHeight="false" outlineLevel="0" collapsed="false">
      <c r="A181" s="2" t="s">
        <v>561</v>
      </c>
      <c r="B181" s="13" t="n">
        <v>1887</v>
      </c>
      <c r="C181" s="13" t="n">
        <v>1773</v>
      </c>
      <c r="D181" s="14" t="n">
        <f aca="false">C181/Summary!$B$4</f>
        <v>0.1182</v>
      </c>
      <c r="E181" s="15" t="n">
        <v>0.6</v>
      </c>
      <c r="F181" s="2" t="s">
        <v>44</v>
      </c>
      <c r="G181" s="2" t="s">
        <v>44</v>
      </c>
      <c r="H181" s="2" t="str">
        <f aca="false">IF(AND(E181&gt;=0.4,E181&lt;=0.6),"Yes","No")</f>
        <v>Yes</v>
      </c>
      <c r="I181" s="2" t="str">
        <f aca="false">IF(AND(F181="No",G181="No",H181="Yes"),"Yes","No")</f>
        <v>Yes</v>
      </c>
      <c r="J181" s="2" t="n">
        <v>180</v>
      </c>
      <c r="K181" s="2"/>
    </row>
    <row r="182" customFormat="false" ht="15" hidden="false" customHeight="false" outlineLevel="0" collapsed="false">
      <c r="A182" s="2" t="s">
        <v>562</v>
      </c>
      <c r="B182" s="13" t="n">
        <v>1896</v>
      </c>
      <c r="C182" s="13" t="n">
        <v>1784</v>
      </c>
      <c r="D182" s="14" t="n">
        <f aca="false">C182/Summary!$B$4</f>
        <v>0.118933333333333</v>
      </c>
      <c r="E182" s="15" t="n">
        <v>0.4</v>
      </c>
      <c r="F182" s="2" t="s">
        <v>44</v>
      </c>
      <c r="G182" s="2" t="s">
        <v>44</v>
      </c>
      <c r="H182" s="2" t="str">
        <f aca="false">IF(AND(E182&gt;=0.4,E182&lt;=0.6),"Yes","No")</f>
        <v>Yes</v>
      </c>
      <c r="I182" s="2" t="str">
        <f aca="false">IF(AND(F182="No",G182="No",H182="Yes"),"Yes","No")</f>
        <v>Yes</v>
      </c>
      <c r="J182" s="2" t="n">
        <v>181</v>
      </c>
      <c r="K182" s="2"/>
    </row>
    <row r="183" customFormat="false" ht="15" hidden="false" customHeight="false" outlineLevel="0" collapsed="false">
      <c r="A183" s="2" t="s">
        <v>563</v>
      </c>
      <c r="B183" s="13" t="n">
        <v>1899</v>
      </c>
      <c r="C183" s="13" t="n">
        <v>1797</v>
      </c>
      <c r="D183" s="14" t="n">
        <f aca="false">C183/Summary!$B$4</f>
        <v>0.1198</v>
      </c>
      <c r="E183" s="15" t="n">
        <v>0.6</v>
      </c>
      <c r="F183" s="2" t="s">
        <v>44</v>
      </c>
      <c r="G183" s="2" t="s">
        <v>44</v>
      </c>
      <c r="H183" s="2" t="str">
        <f aca="false">IF(AND(E183&gt;=0.4,E183&lt;=0.6),"Yes","No")</f>
        <v>Yes</v>
      </c>
      <c r="I183" s="2" t="str">
        <f aca="false">IF(AND(F183="No",G183="No",H183="Yes"),"Yes","No")</f>
        <v>Yes</v>
      </c>
      <c r="J183" s="2" t="n">
        <v>182</v>
      </c>
      <c r="K183" s="2"/>
    </row>
    <row r="184" customFormat="false" ht="15" hidden="false" customHeight="false" outlineLevel="0" collapsed="false">
      <c r="A184" s="2" t="s">
        <v>564</v>
      </c>
      <c r="B184" s="13" t="n">
        <v>1909</v>
      </c>
      <c r="C184" s="13" t="n">
        <v>1794</v>
      </c>
      <c r="D184" s="14" t="n">
        <f aca="false">C184/Summary!$B$4</f>
        <v>0.1196</v>
      </c>
      <c r="E184" s="15" t="n">
        <v>0.4</v>
      </c>
      <c r="F184" s="2" t="s">
        <v>44</v>
      </c>
      <c r="G184" s="2" t="s">
        <v>44</v>
      </c>
      <c r="H184" s="2" t="str">
        <f aca="false">IF(AND(E184&gt;=0.4,E184&lt;=0.6),"Yes","No")</f>
        <v>Yes</v>
      </c>
      <c r="I184" s="2" t="str">
        <f aca="false">IF(AND(F184="No",G184="No",H184="Yes"),"Yes","No")</f>
        <v>Yes</v>
      </c>
      <c r="J184" s="2" t="n">
        <v>183</v>
      </c>
      <c r="K184" s="2"/>
    </row>
    <row r="185" customFormat="false" ht="15" hidden="false" customHeight="false" outlineLevel="0" collapsed="false">
      <c r="A185" s="2" t="s">
        <v>565</v>
      </c>
      <c r="B185" s="13" t="n">
        <v>1914</v>
      </c>
      <c r="C185" s="13" t="n">
        <v>1797</v>
      </c>
      <c r="D185" s="14" t="n">
        <f aca="false">C185/Summary!$B$4</f>
        <v>0.1198</v>
      </c>
      <c r="E185" s="15" t="n">
        <v>0.6</v>
      </c>
      <c r="F185" s="2" t="s">
        <v>44</v>
      </c>
      <c r="G185" s="2" t="s">
        <v>44</v>
      </c>
      <c r="H185" s="2" t="str">
        <f aca="false">IF(AND(E185&gt;=0.4,E185&lt;=0.6),"Yes","No")</f>
        <v>Yes</v>
      </c>
      <c r="I185" s="2" t="str">
        <f aca="false">IF(AND(F185="No",G185="No",H185="Yes"),"Yes","No")</f>
        <v>Yes</v>
      </c>
      <c r="J185" s="2" t="n">
        <v>184</v>
      </c>
      <c r="K185" s="2"/>
    </row>
    <row r="186" customFormat="false" ht="15" hidden="false" customHeight="false" outlineLevel="0" collapsed="false">
      <c r="A186" s="2" t="s">
        <v>566</v>
      </c>
      <c r="B186" s="13" t="n">
        <v>1696</v>
      </c>
      <c r="C186" s="13" t="n">
        <v>1611</v>
      </c>
      <c r="D186" s="14" t="n">
        <f aca="false">C186/Summary!$B$4</f>
        <v>0.1074</v>
      </c>
      <c r="E186" s="15" t="n">
        <v>0.4</v>
      </c>
      <c r="F186" s="2" t="s">
        <v>53</v>
      </c>
      <c r="G186" s="2" t="s">
        <v>44</v>
      </c>
      <c r="H186" s="2" t="str">
        <f aca="false">IF(AND(E186&gt;=0.4,E186&lt;=0.6),"Yes","No")</f>
        <v>Yes</v>
      </c>
      <c r="I186" s="2" t="str">
        <f aca="false">IF(AND(F186="No",G186="No",H186="Yes"),"Yes","No")</f>
        <v>No</v>
      </c>
      <c r="J186" s="2"/>
      <c r="K186" s="2"/>
    </row>
    <row r="187" customFormat="false" ht="15" hidden="false" customHeight="false" outlineLevel="0" collapsed="false">
      <c r="A187" s="2" t="s">
        <v>567</v>
      </c>
      <c r="B187" s="13" t="n">
        <v>1709</v>
      </c>
      <c r="C187" s="13" t="n">
        <v>1608</v>
      </c>
      <c r="D187" s="14" t="n">
        <f aca="false">C187/Summary!$B$4</f>
        <v>0.1072</v>
      </c>
      <c r="E187" s="15" t="n">
        <v>0</v>
      </c>
      <c r="F187" s="2" t="s">
        <v>53</v>
      </c>
      <c r="G187" s="2" t="s">
        <v>53</v>
      </c>
      <c r="H187" s="2" t="str">
        <f aca="false">IF(AND(E187&gt;=0.4,E187&lt;=0.6),"Yes","No")</f>
        <v>No</v>
      </c>
      <c r="I187" s="2" t="str">
        <f aca="false">IF(AND(F187="No",G187="No",H187="Yes"),"Yes","No")</f>
        <v>No</v>
      </c>
      <c r="J187" s="2"/>
      <c r="K187" s="2"/>
    </row>
    <row r="188" customFormat="false" ht="15" hidden="false" customHeight="false" outlineLevel="0" collapsed="false">
      <c r="A188" s="2" t="s">
        <v>568</v>
      </c>
      <c r="B188" s="13" t="n">
        <v>1713</v>
      </c>
      <c r="C188" s="13" t="n">
        <v>1626</v>
      </c>
      <c r="D188" s="14" t="n">
        <f aca="false">C188/Summary!$B$4</f>
        <v>0.1084</v>
      </c>
      <c r="E188" s="15" t="n">
        <v>0.8</v>
      </c>
      <c r="F188" s="2" t="s">
        <v>53</v>
      </c>
      <c r="G188" s="2" t="s">
        <v>44</v>
      </c>
      <c r="H188" s="2" t="str">
        <f aca="false">IF(AND(E188&gt;=0.4,E188&lt;=0.6),"Yes","No")</f>
        <v>No</v>
      </c>
      <c r="I188" s="2" t="str">
        <f aca="false">IF(AND(F188="No",G188="No",H188="Yes"),"Yes","No")</f>
        <v>No</v>
      </c>
      <c r="J188" s="2"/>
      <c r="K188" s="2"/>
    </row>
    <row r="189" customFormat="false" ht="15" hidden="false" customHeight="false" outlineLevel="0" collapsed="false">
      <c r="A189" s="2" t="s">
        <v>569</v>
      </c>
      <c r="B189" s="13" t="n">
        <v>1713</v>
      </c>
      <c r="C189" s="13" t="n">
        <v>1624</v>
      </c>
      <c r="D189" s="14" t="n">
        <f aca="false">C189/Summary!$B$4</f>
        <v>0.108266666666667</v>
      </c>
      <c r="E189" s="15" t="n">
        <v>0.6</v>
      </c>
      <c r="F189" s="2" t="s">
        <v>53</v>
      </c>
      <c r="G189" s="2" t="s">
        <v>44</v>
      </c>
      <c r="H189" s="2" t="str">
        <f aca="false">IF(AND(E189&gt;=0.4,E189&lt;=0.6),"Yes","No")</f>
        <v>Yes</v>
      </c>
      <c r="I189" s="2" t="str">
        <f aca="false">IF(AND(F189="No",G189="No",H189="Yes"),"Yes","No")</f>
        <v>No</v>
      </c>
      <c r="J189" s="2"/>
      <c r="K189" s="2"/>
    </row>
    <row r="190" customFormat="false" ht="15" hidden="false" customHeight="false" outlineLevel="0" collapsed="false">
      <c r="A190" s="2" t="s">
        <v>570</v>
      </c>
      <c r="B190" s="13" t="n">
        <v>1715</v>
      </c>
      <c r="C190" s="13" t="n">
        <v>1619</v>
      </c>
      <c r="D190" s="14" t="n">
        <f aca="false">C190/Summary!$B$4</f>
        <v>0.107933333333333</v>
      </c>
      <c r="E190" s="15" t="n">
        <v>0.8</v>
      </c>
      <c r="F190" s="2" t="s">
        <v>53</v>
      </c>
      <c r="G190" s="2" t="s">
        <v>53</v>
      </c>
      <c r="H190" s="2" t="str">
        <f aca="false">IF(AND(E190&gt;=0.4,E190&lt;=0.6),"Yes","No")</f>
        <v>No</v>
      </c>
      <c r="I190" s="2" t="str">
        <f aca="false">IF(AND(F190="No",G190="No",H190="Yes"),"Yes","No")</f>
        <v>No</v>
      </c>
      <c r="J190" s="2"/>
      <c r="K190" s="2"/>
    </row>
    <row r="191" customFormat="false" ht="15" hidden="false" customHeight="false" outlineLevel="0" collapsed="false">
      <c r="A191" s="2" t="s">
        <v>571</v>
      </c>
      <c r="B191" s="13" t="n">
        <v>1717</v>
      </c>
      <c r="C191" s="13" t="n">
        <v>1607</v>
      </c>
      <c r="D191" s="14" t="n">
        <f aca="false">C191/Summary!$B$4</f>
        <v>0.107133333333333</v>
      </c>
      <c r="E191" s="15" t="n">
        <v>0.8</v>
      </c>
      <c r="F191" s="2" t="s">
        <v>53</v>
      </c>
      <c r="G191" s="2" t="s">
        <v>53</v>
      </c>
      <c r="H191" s="2" t="str">
        <f aca="false">IF(AND(E191&gt;=0.4,E191&lt;=0.6),"Yes","No")</f>
        <v>No</v>
      </c>
      <c r="I191" s="2" t="str">
        <f aca="false">IF(AND(F191="No",G191="No",H191="Yes"),"Yes","No")</f>
        <v>No</v>
      </c>
      <c r="J191" s="2"/>
      <c r="K191" s="2"/>
    </row>
    <row r="192" customFormat="false" ht="15" hidden="false" customHeight="false" outlineLevel="0" collapsed="false">
      <c r="A192" s="2" t="s">
        <v>572</v>
      </c>
      <c r="B192" s="13" t="n">
        <v>1723</v>
      </c>
      <c r="C192" s="13" t="n">
        <v>1625</v>
      </c>
      <c r="D192" s="14" t="n">
        <f aca="false">C192/Summary!$B$4</f>
        <v>0.108333333333333</v>
      </c>
      <c r="E192" s="15" t="n">
        <v>0.4</v>
      </c>
      <c r="F192" s="2" t="s">
        <v>53</v>
      </c>
      <c r="G192" s="2" t="s">
        <v>44</v>
      </c>
      <c r="H192" s="2" t="str">
        <f aca="false">IF(AND(E192&gt;=0.4,E192&lt;=0.6),"Yes","No")</f>
        <v>Yes</v>
      </c>
      <c r="I192" s="2" t="str">
        <f aca="false">IF(AND(F192="No",G192="No",H192="Yes"),"Yes","No")</f>
        <v>No</v>
      </c>
      <c r="J192" s="2"/>
      <c r="K192" s="2"/>
    </row>
    <row r="193" customFormat="false" ht="15" hidden="false" customHeight="false" outlineLevel="0" collapsed="false">
      <c r="A193" s="2" t="s">
        <v>573</v>
      </c>
      <c r="B193" s="13" t="n">
        <v>1723</v>
      </c>
      <c r="C193" s="13" t="n">
        <v>1626</v>
      </c>
      <c r="D193" s="14" t="n">
        <f aca="false">C193/Summary!$B$4</f>
        <v>0.1084</v>
      </c>
      <c r="E193" s="15" t="n">
        <v>1</v>
      </c>
      <c r="F193" s="2" t="s">
        <v>53</v>
      </c>
      <c r="G193" s="2" t="s">
        <v>53</v>
      </c>
      <c r="H193" s="2" t="str">
        <f aca="false">IF(AND(E193&gt;=0.4,E193&lt;=0.6),"Yes","No")</f>
        <v>No</v>
      </c>
      <c r="I193" s="2" t="str">
        <f aca="false">IF(AND(F193="No",G193="No",H193="Yes"),"Yes","No")</f>
        <v>No</v>
      </c>
      <c r="J193" s="2"/>
      <c r="K193" s="2"/>
    </row>
    <row r="194" customFormat="false" ht="15" hidden="false" customHeight="false" outlineLevel="0" collapsed="false">
      <c r="A194" s="2" t="s">
        <v>574</v>
      </c>
      <c r="B194" s="13" t="n">
        <v>1724</v>
      </c>
      <c r="C194" s="13" t="n">
        <v>1639</v>
      </c>
      <c r="D194" s="14" t="n">
        <f aca="false">C194/Summary!$B$4</f>
        <v>0.109266666666667</v>
      </c>
      <c r="E194" s="15" t="n">
        <v>0.2</v>
      </c>
      <c r="F194" s="2" t="s">
        <v>53</v>
      </c>
      <c r="G194" s="2" t="s">
        <v>44</v>
      </c>
      <c r="H194" s="2" t="str">
        <f aca="false">IF(AND(E194&gt;=0.4,E194&lt;=0.6),"Yes","No")</f>
        <v>No</v>
      </c>
      <c r="I194" s="2" t="str">
        <f aca="false">IF(AND(F194="No",G194="No",H194="Yes"),"Yes","No")</f>
        <v>No</v>
      </c>
      <c r="J194" s="2"/>
      <c r="K194" s="2"/>
    </row>
    <row r="195" customFormat="false" ht="15" hidden="false" customHeight="false" outlineLevel="0" collapsed="false">
      <c r="A195" s="2" t="s">
        <v>575</v>
      </c>
      <c r="B195" s="13" t="n">
        <v>1726</v>
      </c>
      <c r="C195" s="13" t="n">
        <v>1639</v>
      </c>
      <c r="D195" s="14" t="n">
        <f aca="false">C195/Summary!$B$4</f>
        <v>0.109266666666667</v>
      </c>
      <c r="E195" s="15" t="n">
        <v>0.6</v>
      </c>
      <c r="F195" s="2" t="s">
        <v>53</v>
      </c>
      <c r="G195" s="2" t="s">
        <v>44</v>
      </c>
      <c r="H195" s="2" t="str">
        <f aca="false">IF(AND(E195&gt;=0.4,E195&lt;=0.6),"Yes","No")</f>
        <v>Yes</v>
      </c>
      <c r="I195" s="2" t="str">
        <f aca="false">IF(AND(F195="No",G195="No",H195="Yes"),"Yes","No")</f>
        <v>No</v>
      </c>
      <c r="J195" s="2"/>
      <c r="K195" s="2"/>
    </row>
    <row r="196" customFormat="false" ht="15" hidden="false" customHeight="false" outlineLevel="0" collapsed="false">
      <c r="A196" s="2" t="s">
        <v>576</v>
      </c>
      <c r="B196" s="13" t="n">
        <v>1727</v>
      </c>
      <c r="C196" s="13" t="n">
        <v>1628</v>
      </c>
      <c r="D196" s="14" t="n">
        <f aca="false">C196/Summary!$B$4</f>
        <v>0.108533333333333</v>
      </c>
      <c r="E196" s="15" t="n">
        <v>0.6</v>
      </c>
      <c r="F196" s="2" t="s">
        <v>53</v>
      </c>
      <c r="G196" s="2" t="s">
        <v>53</v>
      </c>
      <c r="H196" s="2" t="str">
        <f aca="false">IF(AND(E196&gt;=0.4,E196&lt;=0.6),"Yes","No")</f>
        <v>Yes</v>
      </c>
      <c r="I196" s="2" t="str">
        <f aca="false">IF(AND(F196="No",G196="No",H196="Yes"),"Yes","No")</f>
        <v>No</v>
      </c>
      <c r="J196" s="2"/>
      <c r="K196" s="2"/>
    </row>
    <row r="197" customFormat="false" ht="15" hidden="false" customHeight="false" outlineLevel="0" collapsed="false">
      <c r="A197" s="2" t="s">
        <v>577</v>
      </c>
      <c r="B197" s="13" t="n">
        <v>1728</v>
      </c>
      <c r="C197" s="13" t="n">
        <v>1634</v>
      </c>
      <c r="D197" s="14" t="n">
        <f aca="false">C197/Summary!$B$4</f>
        <v>0.108933333333333</v>
      </c>
      <c r="E197" s="15" t="n">
        <v>0.6</v>
      </c>
      <c r="F197" s="2" t="s">
        <v>53</v>
      </c>
      <c r="G197" s="2" t="s">
        <v>44</v>
      </c>
      <c r="H197" s="2" t="str">
        <f aca="false">IF(AND(E197&gt;=0.4,E197&lt;=0.6),"Yes","No")</f>
        <v>Yes</v>
      </c>
      <c r="I197" s="2" t="str">
        <f aca="false">IF(AND(F197="No",G197="No",H197="Yes"),"Yes","No")</f>
        <v>No</v>
      </c>
      <c r="J197" s="2"/>
      <c r="K197" s="2"/>
    </row>
    <row r="198" customFormat="false" ht="15" hidden="false" customHeight="false" outlineLevel="0" collapsed="false">
      <c r="A198" s="2" t="s">
        <v>578</v>
      </c>
      <c r="B198" s="13" t="n">
        <v>1728</v>
      </c>
      <c r="C198" s="13" t="n">
        <v>1635</v>
      </c>
      <c r="D198" s="14" t="n">
        <f aca="false">C198/Summary!$B$4</f>
        <v>0.109</v>
      </c>
      <c r="E198" s="15" t="n">
        <v>0.6</v>
      </c>
      <c r="F198" s="2" t="s">
        <v>53</v>
      </c>
      <c r="G198" s="2" t="s">
        <v>44</v>
      </c>
      <c r="H198" s="2" t="str">
        <f aca="false">IF(AND(E198&gt;=0.4,E198&lt;=0.6),"Yes","No")</f>
        <v>Yes</v>
      </c>
      <c r="I198" s="2" t="str">
        <f aca="false">IF(AND(F198="No",G198="No",H198="Yes"),"Yes","No")</f>
        <v>No</v>
      </c>
      <c r="J198" s="2"/>
      <c r="K198" s="2"/>
    </row>
    <row r="199" customFormat="false" ht="15" hidden="false" customHeight="false" outlineLevel="0" collapsed="false">
      <c r="A199" s="2" t="s">
        <v>579</v>
      </c>
      <c r="B199" s="13" t="n">
        <v>1728</v>
      </c>
      <c r="C199" s="13" t="n">
        <v>1635</v>
      </c>
      <c r="D199" s="14" t="n">
        <f aca="false">C199/Summary!$B$4</f>
        <v>0.109</v>
      </c>
      <c r="E199" s="15" t="n">
        <v>0.6</v>
      </c>
      <c r="F199" s="2" t="s">
        <v>53</v>
      </c>
      <c r="G199" s="2" t="s">
        <v>44</v>
      </c>
      <c r="H199" s="2" t="str">
        <f aca="false">IF(AND(E199&gt;=0.4,E199&lt;=0.6),"Yes","No")</f>
        <v>Yes</v>
      </c>
      <c r="I199" s="2" t="str">
        <f aca="false">IF(AND(F199="No",G199="No",H199="Yes"),"Yes","No")</f>
        <v>No</v>
      </c>
      <c r="J199" s="2"/>
      <c r="K199" s="2"/>
    </row>
    <row r="200" customFormat="false" ht="15" hidden="false" customHeight="false" outlineLevel="0" collapsed="false">
      <c r="A200" s="2" t="s">
        <v>580</v>
      </c>
      <c r="B200" s="13" t="n">
        <v>1728</v>
      </c>
      <c r="C200" s="13" t="n">
        <v>1631</v>
      </c>
      <c r="D200" s="14" t="n">
        <f aca="false">C200/Summary!$B$4</f>
        <v>0.108733333333333</v>
      </c>
      <c r="E200" s="15" t="n">
        <v>0.4</v>
      </c>
      <c r="F200" s="2" t="s">
        <v>53</v>
      </c>
      <c r="G200" s="2" t="s">
        <v>44</v>
      </c>
      <c r="H200" s="2" t="str">
        <f aca="false">IF(AND(E200&gt;=0.4,E200&lt;=0.6),"Yes","No")</f>
        <v>Yes</v>
      </c>
      <c r="I200" s="2" t="str">
        <f aca="false">IF(AND(F200="No",G200="No",H200="Yes"),"Yes","No")</f>
        <v>No</v>
      </c>
      <c r="J200" s="2"/>
      <c r="K200" s="2"/>
    </row>
    <row r="201" customFormat="false" ht="15" hidden="false" customHeight="false" outlineLevel="0" collapsed="false">
      <c r="A201" s="2" t="s">
        <v>581</v>
      </c>
      <c r="B201" s="13" t="n">
        <v>1728</v>
      </c>
      <c r="C201" s="13" t="n">
        <v>1631</v>
      </c>
      <c r="D201" s="14" t="n">
        <f aca="false">C201/Summary!$B$4</f>
        <v>0.108733333333333</v>
      </c>
      <c r="E201" s="15" t="n">
        <v>0.2</v>
      </c>
      <c r="F201" s="2" t="s">
        <v>44</v>
      </c>
      <c r="G201" s="2" t="s">
        <v>53</v>
      </c>
      <c r="H201" s="2" t="str">
        <f aca="false">IF(AND(E201&gt;=0.4,E201&lt;=0.6),"Yes","No")</f>
        <v>No</v>
      </c>
      <c r="I201" s="2" t="str">
        <f aca="false">IF(AND(F201="No",G201="No",H201="Yes"),"Yes","No")</f>
        <v>No</v>
      </c>
      <c r="J201" s="2"/>
      <c r="K201" s="2"/>
    </row>
    <row r="202" customFormat="false" ht="15" hidden="false" customHeight="false" outlineLevel="0" collapsed="false">
      <c r="A202" s="2" t="s">
        <v>582</v>
      </c>
      <c r="B202" s="13" t="n">
        <v>1730</v>
      </c>
      <c r="C202" s="13" t="n">
        <v>1631</v>
      </c>
      <c r="D202" s="14" t="n">
        <f aca="false">C202/Summary!$B$4</f>
        <v>0.108733333333333</v>
      </c>
      <c r="E202" s="15" t="n">
        <v>0.6</v>
      </c>
      <c r="F202" s="2" t="s">
        <v>53</v>
      </c>
      <c r="G202" s="2" t="s">
        <v>53</v>
      </c>
      <c r="H202" s="2" t="str">
        <f aca="false">IF(AND(E202&gt;=0.4,E202&lt;=0.6),"Yes","No")</f>
        <v>Yes</v>
      </c>
      <c r="I202" s="2" t="str">
        <f aca="false">IF(AND(F202="No",G202="No",H202="Yes"),"Yes","No")</f>
        <v>No</v>
      </c>
      <c r="J202" s="2"/>
      <c r="K202" s="2"/>
    </row>
    <row r="203" customFormat="false" ht="15" hidden="false" customHeight="false" outlineLevel="0" collapsed="false">
      <c r="A203" s="2" t="s">
        <v>583</v>
      </c>
      <c r="B203" s="13" t="n">
        <v>1734</v>
      </c>
      <c r="C203" s="13" t="n">
        <v>1632</v>
      </c>
      <c r="D203" s="14" t="n">
        <f aca="false">C203/Summary!$B$4</f>
        <v>0.1088</v>
      </c>
      <c r="E203" s="15" t="n">
        <v>0.6</v>
      </c>
      <c r="F203" s="2" t="s">
        <v>53</v>
      </c>
      <c r="G203" s="2" t="s">
        <v>53</v>
      </c>
      <c r="H203" s="2" t="str">
        <f aca="false">IF(AND(E203&gt;=0.4,E203&lt;=0.6),"Yes","No")</f>
        <v>Yes</v>
      </c>
      <c r="I203" s="2" t="str">
        <f aca="false">IF(AND(F203="No",G203="No",H203="Yes"),"Yes","No")</f>
        <v>No</v>
      </c>
      <c r="J203" s="2"/>
      <c r="K203" s="2"/>
    </row>
    <row r="204" customFormat="false" ht="15" hidden="false" customHeight="false" outlineLevel="0" collapsed="false">
      <c r="A204" s="2" t="s">
        <v>584</v>
      </c>
      <c r="B204" s="13" t="n">
        <v>1736</v>
      </c>
      <c r="C204" s="13" t="n">
        <v>1645</v>
      </c>
      <c r="D204" s="14" t="n">
        <f aca="false">C204/Summary!$B$4</f>
        <v>0.109666666666667</v>
      </c>
      <c r="E204" s="15" t="n">
        <v>0.8</v>
      </c>
      <c r="F204" s="2" t="s">
        <v>53</v>
      </c>
      <c r="G204" s="2" t="s">
        <v>44</v>
      </c>
      <c r="H204" s="2" t="str">
        <f aca="false">IF(AND(E204&gt;=0.4,E204&lt;=0.6),"Yes","No")</f>
        <v>No</v>
      </c>
      <c r="I204" s="2" t="str">
        <f aca="false">IF(AND(F204="No",G204="No",H204="Yes"),"Yes","No")</f>
        <v>No</v>
      </c>
      <c r="J204" s="2"/>
      <c r="K204" s="2"/>
    </row>
    <row r="205" customFormat="false" ht="15" hidden="false" customHeight="false" outlineLevel="0" collapsed="false">
      <c r="A205" s="2" t="s">
        <v>585</v>
      </c>
      <c r="B205" s="13" t="n">
        <v>1736</v>
      </c>
      <c r="C205" s="13" t="n">
        <v>1640</v>
      </c>
      <c r="D205" s="14" t="n">
        <f aca="false">C205/Summary!$B$4</f>
        <v>0.109333333333333</v>
      </c>
      <c r="E205" s="15" t="n">
        <v>0.4</v>
      </c>
      <c r="F205" s="2" t="s">
        <v>53</v>
      </c>
      <c r="G205" s="2" t="s">
        <v>53</v>
      </c>
      <c r="H205" s="2" t="str">
        <f aca="false">IF(AND(E205&gt;=0.4,E205&lt;=0.6),"Yes","No")</f>
        <v>Yes</v>
      </c>
      <c r="I205" s="2" t="str">
        <f aca="false">IF(AND(F205="No",G205="No",H205="Yes"),"Yes","No")</f>
        <v>No</v>
      </c>
      <c r="J205" s="2"/>
      <c r="K205" s="2"/>
    </row>
    <row r="206" customFormat="false" ht="15" hidden="false" customHeight="false" outlineLevel="0" collapsed="false">
      <c r="A206" s="2" t="s">
        <v>586</v>
      </c>
      <c r="B206" s="13" t="n">
        <v>1736</v>
      </c>
      <c r="C206" s="13" t="n">
        <v>1659</v>
      </c>
      <c r="D206" s="14" t="n">
        <f aca="false">C206/Summary!$B$4</f>
        <v>0.1106</v>
      </c>
      <c r="E206" s="15" t="n">
        <v>0.6</v>
      </c>
      <c r="F206" s="2" t="s">
        <v>53</v>
      </c>
      <c r="G206" s="2" t="s">
        <v>44</v>
      </c>
      <c r="H206" s="2" t="str">
        <f aca="false">IF(AND(E206&gt;=0.4,E206&lt;=0.6),"Yes","No")</f>
        <v>Yes</v>
      </c>
      <c r="I206" s="2" t="str">
        <f aca="false">IF(AND(F206="No",G206="No",H206="Yes"),"Yes","No")</f>
        <v>No</v>
      </c>
      <c r="J206" s="2"/>
      <c r="K206" s="2"/>
    </row>
    <row r="207" customFormat="false" ht="15" hidden="false" customHeight="false" outlineLevel="0" collapsed="false">
      <c r="A207" s="2" t="s">
        <v>587</v>
      </c>
      <c r="B207" s="13" t="n">
        <v>1737</v>
      </c>
      <c r="C207" s="13" t="n">
        <v>1642</v>
      </c>
      <c r="D207" s="14" t="n">
        <f aca="false">C207/Summary!$B$4</f>
        <v>0.109466666666667</v>
      </c>
      <c r="E207" s="15" t="n">
        <v>0.8</v>
      </c>
      <c r="F207" s="2" t="s">
        <v>53</v>
      </c>
      <c r="G207" s="2" t="s">
        <v>44</v>
      </c>
      <c r="H207" s="2" t="str">
        <f aca="false">IF(AND(E207&gt;=0.4,E207&lt;=0.6),"Yes","No")</f>
        <v>No</v>
      </c>
      <c r="I207" s="2" t="str">
        <f aca="false">IF(AND(F207="No",G207="No",H207="Yes"),"Yes","No")</f>
        <v>No</v>
      </c>
      <c r="J207" s="2"/>
      <c r="K207" s="2"/>
    </row>
    <row r="208" customFormat="false" ht="15" hidden="false" customHeight="false" outlineLevel="0" collapsed="false">
      <c r="A208" s="2" t="s">
        <v>588</v>
      </c>
      <c r="B208" s="13" t="n">
        <v>1737</v>
      </c>
      <c r="C208" s="13" t="n">
        <v>1639</v>
      </c>
      <c r="D208" s="14" t="n">
        <f aca="false">C208/Summary!$B$4</f>
        <v>0.109266666666667</v>
      </c>
      <c r="E208" s="15" t="n">
        <v>0.8</v>
      </c>
      <c r="F208" s="2" t="s">
        <v>53</v>
      </c>
      <c r="G208" s="2" t="s">
        <v>53</v>
      </c>
      <c r="H208" s="2" t="str">
        <f aca="false">IF(AND(E208&gt;=0.4,E208&lt;=0.6),"Yes","No")</f>
        <v>No</v>
      </c>
      <c r="I208" s="2" t="str">
        <f aca="false">IF(AND(F208="No",G208="No",H208="Yes"),"Yes","No")</f>
        <v>No</v>
      </c>
      <c r="J208" s="2"/>
      <c r="K208" s="2"/>
    </row>
    <row r="209" customFormat="false" ht="15" hidden="false" customHeight="false" outlineLevel="0" collapsed="false">
      <c r="A209" s="2" t="s">
        <v>589</v>
      </c>
      <c r="B209" s="13" t="n">
        <v>1738</v>
      </c>
      <c r="C209" s="13" t="n">
        <v>1643</v>
      </c>
      <c r="D209" s="14" t="n">
        <f aca="false">C209/Summary!$B$4</f>
        <v>0.109533333333333</v>
      </c>
      <c r="E209" s="15" t="n">
        <v>0.6</v>
      </c>
      <c r="F209" s="2" t="s">
        <v>44</v>
      </c>
      <c r="G209" s="2" t="s">
        <v>53</v>
      </c>
      <c r="H209" s="2" t="str">
        <f aca="false">IF(AND(E209&gt;=0.4,E209&lt;=0.6),"Yes","No")</f>
        <v>Yes</v>
      </c>
      <c r="I209" s="2" t="str">
        <f aca="false">IF(AND(F209="No",G209="No",H209="Yes"),"Yes","No")</f>
        <v>No</v>
      </c>
      <c r="J209" s="2"/>
      <c r="K209" s="2"/>
    </row>
    <row r="210" customFormat="false" ht="15" hidden="false" customHeight="false" outlineLevel="0" collapsed="false">
      <c r="A210" s="2" t="s">
        <v>590</v>
      </c>
      <c r="B210" s="13" t="n">
        <v>1738</v>
      </c>
      <c r="C210" s="13" t="n">
        <v>1651</v>
      </c>
      <c r="D210" s="14" t="n">
        <f aca="false">C210/Summary!$B$4</f>
        <v>0.110066666666667</v>
      </c>
      <c r="E210" s="15" t="n">
        <v>0.2</v>
      </c>
      <c r="F210" s="2" t="s">
        <v>53</v>
      </c>
      <c r="G210" s="2" t="s">
        <v>44</v>
      </c>
      <c r="H210" s="2" t="str">
        <f aca="false">IF(AND(E210&gt;=0.4,E210&lt;=0.6),"Yes","No")</f>
        <v>No</v>
      </c>
      <c r="I210" s="2" t="str">
        <f aca="false">IF(AND(F210="No",G210="No",H210="Yes"),"Yes","No")</f>
        <v>No</v>
      </c>
      <c r="J210" s="2"/>
      <c r="K210" s="2"/>
    </row>
    <row r="211" customFormat="false" ht="15" hidden="false" customHeight="false" outlineLevel="0" collapsed="false">
      <c r="A211" s="2" t="s">
        <v>591</v>
      </c>
      <c r="B211" s="13" t="n">
        <v>1738</v>
      </c>
      <c r="C211" s="13" t="n">
        <v>1648</v>
      </c>
      <c r="D211" s="14" t="n">
        <f aca="false">C211/Summary!$B$4</f>
        <v>0.109866666666667</v>
      </c>
      <c r="E211" s="15" t="n">
        <v>0.6</v>
      </c>
      <c r="F211" s="2" t="s">
        <v>53</v>
      </c>
      <c r="G211" s="2" t="s">
        <v>44</v>
      </c>
      <c r="H211" s="2" t="str">
        <f aca="false">IF(AND(E211&gt;=0.4,E211&lt;=0.6),"Yes","No")</f>
        <v>Yes</v>
      </c>
      <c r="I211" s="2" t="str">
        <f aca="false">IF(AND(F211="No",G211="No",H211="Yes"),"Yes","No")</f>
        <v>No</v>
      </c>
      <c r="J211" s="2"/>
      <c r="K211" s="2"/>
    </row>
    <row r="212" customFormat="false" ht="15" hidden="false" customHeight="false" outlineLevel="0" collapsed="false">
      <c r="A212" s="2" t="s">
        <v>592</v>
      </c>
      <c r="B212" s="13" t="n">
        <v>1739</v>
      </c>
      <c r="C212" s="13" t="n">
        <v>1673</v>
      </c>
      <c r="D212" s="14" t="n">
        <f aca="false">C212/Summary!$B$4</f>
        <v>0.111533333333333</v>
      </c>
      <c r="E212" s="15" t="n">
        <v>0.8</v>
      </c>
      <c r="F212" s="2" t="s">
        <v>44</v>
      </c>
      <c r="G212" s="2" t="s">
        <v>44</v>
      </c>
      <c r="H212" s="2" t="str">
        <f aca="false">IF(AND(E212&gt;=0.4,E212&lt;=0.6),"Yes","No")</f>
        <v>No</v>
      </c>
      <c r="I212" s="2" t="str">
        <f aca="false">IF(AND(F212="No",G212="No",H212="Yes"),"Yes","No")</f>
        <v>No</v>
      </c>
      <c r="J212" s="2"/>
      <c r="K212" s="2"/>
    </row>
    <row r="213" customFormat="false" ht="15" hidden="false" customHeight="false" outlineLevel="0" collapsed="false">
      <c r="A213" s="2" t="s">
        <v>593</v>
      </c>
      <c r="B213" s="13" t="n">
        <v>1739</v>
      </c>
      <c r="C213" s="13" t="n">
        <v>1643</v>
      </c>
      <c r="D213" s="14" t="n">
        <f aca="false">C213/Summary!$B$4</f>
        <v>0.109533333333333</v>
      </c>
      <c r="E213" s="15" t="n">
        <v>0.4</v>
      </c>
      <c r="F213" s="2" t="s">
        <v>53</v>
      </c>
      <c r="G213" s="2" t="s">
        <v>53</v>
      </c>
      <c r="H213" s="2" t="str">
        <f aca="false">IF(AND(E213&gt;=0.4,E213&lt;=0.6),"Yes","No")</f>
        <v>Yes</v>
      </c>
      <c r="I213" s="2" t="str">
        <f aca="false">IF(AND(F213="No",G213="No",H213="Yes"),"Yes","No")</f>
        <v>No</v>
      </c>
      <c r="J213" s="2"/>
      <c r="K213" s="2"/>
    </row>
    <row r="214" customFormat="false" ht="15" hidden="false" customHeight="false" outlineLevel="0" collapsed="false">
      <c r="A214" s="2" t="s">
        <v>594</v>
      </c>
      <c r="B214" s="13" t="n">
        <v>1739</v>
      </c>
      <c r="C214" s="13" t="n">
        <v>1661</v>
      </c>
      <c r="D214" s="14" t="n">
        <f aca="false">C214/Summary!$B$4</f>
        <v>0.110733333333333</v>
      </c>
      <c r="E214" s="15" t="n">
        <v>0.4</v>
      </c>
      <c r="F214" s="2" t="s">
        <v>53</v>
      </c>
      <c r="G214" s="2" t="s">
        <v>53</v>
      </c>
      <c r="H214" s="2" t="str">
        <f aca="false">IF(AND(E214&gt;=0.4,E214&lt;=0.6),"Yes","No")</f>
        <v>Yes</v>
      </c>
      <c r="I214" s="2" t="str">
        <f aca="false">IF(AND(F214="No",G214="No",H214="Yes"),"Yes","No")</f>
        <v>No</v>
      </c>
      <c r="J214" s="2"/>
      <c r="K214" s="2"/>
    </row>
    <row r="215" customFormat="false" ht="15" hidden="false" customHeight="false" outlineLevel="0" collapsed="false">
      <c r="A215" s="2" t="s">
        <v>595</v>
      </c>
      <c r="B215" s="13" t="n">
        <v>1740</v>
      </c>
      <c r="C215" s="13" t="n">
        <v>1652</v>
      </c>
      <c r="D215" s="14" t="n">
        <f aca="false">C215/Summary!$B$4</f>
        <v>0.110133333333333</v>
      </c>
      <c r="E215" s="15" t="n">
        <v>0.2</v>
      </c>
      <c r="F215" s="2" t="s">
        <v>53</v>
      </c>
      <c r="G215" s="2" t="s">
        <v>44</v>
      </c>
      <c r="H215" s="2" t="str">
        <f aca="false">IF(AND(E215&gt;=0.4,E215&lt;=0.6),"Yes","No")</f>
        <v>No</v>
      </c>
      <c r="I215" s="2" t="str">
        <f aca="false">IF(AND(F215="No",G215="No",H215="Yes"),"Yes","No")</f>
        <v>No</v>
      </c>
      <c r="J215" s="2"/>
      <c r="K215" s="2"/>
    </row>
    <row r="216" customFormat="false" ht="15" hidden="false" customHeight="false" outlineLevel="0" collapsed="false">
      <c r="A216" s="2" t="s">
        <v>596</v>
      </c>
      <c r="B216" s="13" t="n">
        <v>1741</v>
      </c>
      <c r="C216" s="13" t="n">
        <v>1639</v>
      </c>
      <c r="D216" s="14" t="n">
        <f aca="false">C216/Summary!$B$4</f>
        <v>0.109266666666667</v>
      </c>
      <c r="E216" s="15" t="n">
        <v>0.2</v>
      </c>
      <c r="F216" s="2" t="s">
        <v>53</v>
      </c>
      <c r="G216" s="2" t="s">
        <v>44</v>
      </c>
      <c r="H216" s="2" t="str">
        <f aca="false">IF(AND(E216&gt;=0.4,E216&lt;=0.6),"Yes","No")</f>
        <v>No</v>
      </c>
      <c r="I216" s="2" t="str">
        <f aca="false">IF(AND(F216="No",G216="No",H216="Yes"),"Yes","No")</f>
        <v>No</v>
      </c>
      <c r="J216" s="2"/>
      <c r="K216" s="2"/>
    </row>
    <row r="217" customFormat="false" ht="15" hidden="false" customHeight="false" outlineLevel="0" collapsed="false">
      <c r="A217" s="2" t="s">
        <v>597</v>
      </c>
      <c r="B217" s="13" t="n">
        <v>1744</v>
      </c>
      <c r="C217" s="13" t="n">
        <v>1628</v>
      </c>
      <c r="D217" s="14" t="n">
        <f aca="false">C217/Summary!$B$4</f>
        <v>0.108533333333333</v>
      </c>
      <c r="E217" s="15" t="n">
        <v>0.4</v>
      </c>
      <c r="F217" s="2" t="s">
        <v>53</v>
      </c>
      <c r="G217" s="2" t="s">
        <v>53</v>
      </c>
      <c r="H217" s="2" t="str">
        <f aca="false">IF(AND(E217&gt;=0.4,E217&lt;=0.6),"Yes","No")</f>
        <v>Yes</v>
      </c>
      <c r="I217" s="2" t="str">
        <f aca="false">IF(AND(F217="No",G217="No",H217="Yes"),"Yes","No")</f>
        <v>No</v>
      </c>
      <c r="J217" s="2"/>
      <c r="K217" s="2"/>
    </row>
    <row r="218" customFormat="false" ht="15" hidden="false" customHeight="false" outlineLevel="0" collapsed="false">
      <c r="A218" s="2" t="s">
        <v>598</v>
      </c>
      <c r="B218" s="13" t="n">
        <v>1745</v>
      </c>
      <c r="C218" s="13" t="n">
        <v>1653</v>
      </c>
      <c r="D218" s="14" t="n">
        <f aca="false">C218/Summary!$B$4</f>
        <v>0.1102</v>
      </c>
      <c r="E218" s="15" t="n">
        <v>0.4</v>
      </c>
      <c r="F218" s="2" t="s">
        <v>53</v>
      </c>
      <c r="G218" s="2" t="s">
        <v>44</v>
      </c>
      <c r="H218" s="2" t="str">
        <f aca="false">IF(AND(E218&gt;=0.4,E218&lt;=0.6),"Yes","No")</f>
        <v>Yes</v>
      </c>
      <c r="I218" s="2" t="str">
        <f aca="false">IF(AND(F218="No",G218="No",H218="Yes"),"Yes","No")</f>
        <v>No</v>
      </c>
      <c r="J218" s="2"/>
      <c r="K218" s="2"/>
    </row>
    <row r="219" customFormat="false" ht="15" hidden="false" customHeight="false" outlineLevel="0" collapsed="false">
      <c r="A219" s="2" t="s">
        <v>599</v>
      </c>
      <c r="B219" s="13" t="n">
        <v>1746</v>
      </c>
      <c r="C219" s="13" t="n">
        <v>1649</v>
      </c>
      <c r="D219" s="14" t="n">
        <f aca="false">C219/Summary!$B$4</f>
        <v>0.109933333333333</v>
      </c>
      <c r="E219" s="15" t="n">
        <v>0.6</v>
      </c>
      <c r="F219" s="2" t="s">
        <v>53</v>
      </c>
      <c r="G219" s="2" t="s">
        <v>44</v>
      </c>
      <c r="H219" s="2" t="str">
        <f aca="false">IF(AND(E219&gt;=0.4,E219&lt;=0.6),"Yes","No")</f>
        <v>Yes</v>
      </c>
      <c r="I219" s="2" t="str">
        <f aca="false">IF(AND(F219="No",G219="No",H219="Yes"),"Yes","No")</f>
        <v>No</v>
      </c>
      <c r="J219" s="2"/>
      <c r="K219" s="2"/>
    </row>
    <row r="220" customFormat="false" ht="15" hidden="false" customHeight="false" outlineLevel="0" collapsed="false">
      <c r="A220" s="2" t="s">
        <v>600</v>
      </c>
      <c r="B220" s="13" t="n">
        <v>1748</v>
      </c>
      <c r="C220" s="13" t="n">
        <v>1649</v>
      </c>
      <c r="D220" s="14" t="n">
        <f aca="false">C220/Summary!$B$4</f>
        <v>0.109933333333333</v>
      </c>
      <c r="E220" s="15" t="n">
        <v>0.6</v>
      </c>
      <c r="F220" s="2" t="s">
        <v>53</v>
      </c>
      <c r="G220" s="2" t="s">
        <v>44</v>
      </c>
      <c r="H220" s="2" t="str">
        <f aca="false">IF(AND(E220&gt;=0.4,E220&lt;=0.6),"Yes","No")</f>
        <v>Yes</v>
      </c>
      <c r="I220" s="2" t="str">
        <f aca="false">IF(AND(F220="No",G220="No",H220="Yes"),"Yes","No")</f>
        <v>No</v>
      </c>
      <c r="J220" s="2"/>
      <c r="K220" s="2"/>
    </row>
    <row r="221" customFormat="false" ht="15" hidden="false" customHeight="false" outlineLevel="0" collapsed="false">
      <c r="A221" s="2" t="s">
        <v>601</v>
      </c>
      <c r="B221" s="13" t="n">
        <v>1748</v>
      </c>
      <c r="C221" s="13" t="n">
        <v>1647</v>
      </c>
      <c r="D221" s="14" t="n">
        <f aca="false">C221/Summary!$B$4</f>
        <v>0.1098</v>
      </c>
      <c r="E221" s="15" t="n">
        <v>0.8</v>
      </c>
      <c r="F221" s="2" t="s">
        <v>53</v>
      </c>
      <c r="G221" s="2" t="s">
        <v>44</v>
      </c>
      <c r="H221" s="2" t="str">
        <f aca="false">IF(AND(E221&gt;=0.4,E221&lt;=0.6),"Yes","No")</f>
        <v>No</v>
      </c>
      <c r="I221" s="2" t="str">
        <f aca="false">IF(AND(F221="No",G221="No",H221="Yes"),"Yes","No")</f>
        <v>No</v>
      </c>
      <c r="J221" s="2"/>
      <c r="K221" s="2"/>
    </row>
    <row r="222" customFormat="false" ht="15" hidden="false" customHeight="false" outlineLevel="0" collapsed="false">
      <c r="A222" s="2" t="s">
        <v>602</v>
      </c>
      <c r="B222" s="13" t="n">
        <v>1749</v>
      </c>
      <c r="C222" s="13" t="n">
        <v>1646</v>
      </c>
      <c r="D222" s="14" t="n">
        <f aca="false">C222/Summary!$B$4</f>
        <v>0.109733333333333</v>
      </c>
      <c r="E222" s="15" t="n">
        <v>0.2</v>
      </c>
      <c r="F222" s="2" t="s">
        <v>53</v>
      </c>
      <c r="G222" s="2" t="s">
        <v>44</v>
      </c>
      <c r="H222" s="2" t="str">
        <f aca="false">IF(AND(E222&gt;=0.4,E222&lt;=0.6),"Yes","No")</f>
        <v>No</v>
      </c>
      <c r="I222" s="2" t="str">
        <f aca="false">IF(AND(F222="No",G222="No",H222="Yes"),"Yes","No")</f>
        <v>No</v>
      </c>
      <c r="J222" s="2"/>
      <c r="K222" s="2"/>
    </row>
    <row r="223" customFormat="false" ht="15" hidden="false" customHeight="false" outlineLevel="0" collapsed="false">
      <c r="A223" s="2" t="s">
        <v>603</v>
      </c>
      <c r="B223" s="13" t="n">
        <v>1750</v>
      </c>
      <c r="C223" s="13" t="n">
        <v>1649</v>
      </c>
      <c r="D223" s="14" t="n">
        <f aca="false">C223/Summary!$B$4</f>
        <v>0.109933333333333</v>
      </c>
      <c r="E223" s="15" t="n">
        <v>0.6</v>
      </c>
      <c r="F223" s="2" t="s">
        <v>53</v>
      </c>
      <c r="G223" s="2" t="s">
        <v>53</v>
      </c>
      <c r="H223" s="2" t="str">
        <f aca="false">IF(AND(E223&gt;=0.4,E223&lt;=0.6),"Yes","No")</f>
        <v>Yes</v>
      </c>
      <c r="I223" s="2" t="str">
        <f aca="false">IF(AND(F223="No",G223="No",H223="Yes"),"Yes","No")</f>
        <v>No</v>
      </c>
      <c r="J223" s="2"/>
      <c r="K223" s="2"/>
    </row>
    <row r="224" customFormat="false" ht="15" hidden="false" customHeight="false" outlineLevel="0" collapsed="false">
      <c r="A224" s="2" t="s">
        <v>604</v>
      </c>
      <c r="B224" s="13" t="n">
        <v>1751</v>
      </c>
      <c r="C224" s="13" t="n">
        <v>1655</v>
      </c>
      <c r="D224" s="14" t="n">
        <f aca="false">C224/Summary!$B$4</f>
        <v>0.110333333333333</v>
      </c>
      <c r="E224" s="15" t="n">
        <v>0.8</v>
      </c>
      <c r="F224" s="2" t="s">
        <v>53</v>
      </c>
      <c r="G224" s="2" t="s">
        <v>44</v>
      </c>
      <c r="H224" s="2" t="str">
        <f aca="false">IF(AND(E224&gt;=0.4,E224&lt;=0.6),"Yes","No")</f>
        <v>No</v>
      </c>
      <c r="I224" s="2" t="str">
        <f aca="false">IF(AND(F224="No",G224="No",H224="Yes"),"Yes","No")</f>
        <v>No</v>
      </c>
      <c r="J224" s="2"/>
      <c r="K224" s="2"/>
    </row>
    <row r="225" customFormat="false" ht="15" hidden="false" customHeight="false" outlineLevel="0" collapsed="false">
      <c r="A225" s="2" t="s">
        <v>605</v>
      </c>
      <c r="B225" s="13" t="n">
        <v>1751</v>
      </c>
      <c r="C225" s="13" t="n">
        <v>1651</v>
      </c>
      <c r="D225" s="14" t="n">
        <f aca="false">C225/Summary!$B$4</f>
        <v>0.110066666666667</v>
      </c>
      <c r="E225" s="15" t="n">
        <v>0.4</v>
      </c>
      <c r="F225" s="2" t="s">
        <v>53</v>
      </c>
      <c r="G225" s="2" t="s">
        <v>44</v>
      </c>
      <c r="H225" s="2" t="str">
        <f aca="false">IF(AND(E225&gt;=0.4,E225&lt;=0.6),"Yes","No")</f>
        <v>Yes</v>
      </c>
      <c r="I225" s="2" t="str">
        <f aca="false">IF(AND(F225="No",G225="No",H225="Yes"),"Yes","No")</f>
        <v>No</v>
      </c>
      <c r="J225" s="2"/>
      <c r="K225" s="2"/>
    </row>
    <row r="226" customFormat="false" ht="15" hidden="false" customHeight="false" outlineLevel="0" collapsed="false">
      <c r="A226" s="2" t="s">
        <v>606</v>
      </c>
      <c r="B226" s="13" t="n">
        <v>1751</v>
      </c>
      <c r="C226" s="13" t="n">
        <v>1654</v>
      </c>
      <c r="D226" s="14" t="n">
        <f aca="false">C226/Summary!$B$4</f>
        <v>0.110266666666667</v>
      </c>
      <c r="E226" s="15" t="n">
        <v>1</v>
      </c>
      <c r="F226" s="2" t="s">
        <v>53</v>
      </c>
      <c r="G226" s="2" t="s">
        <v>53</v>
      </c>
      <c r="H226" s="2" t="str">
        <f aca="false">IF(AND(E226&gt;=0.4,E226&lt;=0.6),"Yes","No")</f>
        <v>No</v>
      </c>
      <c r="I226" s="2" t="str">
        <f aca="false">IF(AND(F226="No",G226="No",H226="Yes"),"Yes","No")</f>
        <v>No</v>
      </c>
      <c r="J226" s="2"/>
      <c r="K226" s="2"/>
    </row>
    <row r="227" customFormat="false" ht="15" hidden="false" customHeight="false" outlineLevel="0" collapsed="false">
      <c r="A227" s="2" t="s">
        <v>607</v>
      </c>
      <c r="B227" s="13" t="n">
        <v>1751</v>
      </c>
      <c r="C227" s="13" t="n">
        <v>1651</v>
      </c>
      <c r="D227" s="14" t="n">
        <f aca="false">C227/Summary!$B$4</f>
        <v>0.110066666666667</v>
      </c>
      <c r="E227" s="15" t="n">
        <v>0.4</v>
      </c>
      <c r="F227" s="2" t="s">
        <v>53</v>
      </c>
      <c r="G227" s="2" t="s">
        <v>44</v>
      </c>
      <c r="H227" s="2" t="str">
        <f aca="false">IF(AND(E227&gt;=0.4,E227&lt;=0.6),"Yes","No")</f>
        <v>Yes</v>
      </c>
      <c r="I227" s="2" t="str">
        <f aca="false">IF(AND(F227="No",G227="No",H227="Yes"),"Yes","No")</f>
        <v>No</v>
      </c>
      <c r="J227" s="2"/>
      <c r="K227" s="2"/>
    </row>
    <row r="228" customFormat="false" ht="15" hidden="false" customHeight="false" outlineLevel="0" collapsed="false">
      <c r="A228" s="2" t="s">
        <v>608</v>
      </c>
      <c r="B228" s="13" t="n">
        <v>1751</v>
      </c>
      <c r="C228" s="13" t="n">
        <v>1660</v>
      </c>
      <c r="D228" s="14" t="n">
        <f aca="false">C228/Summary!$B$4</f>
        <v>0.110666666666667</v>
      </c>
      <c r="E228" s="15" t="n">
        <v>0.4</v>
      </c>
      <c r="F228" s="2" t="s">
        <v>44</v>
      </c>
      <c r="G228" s="2" t="s">
        <v>53</v>
      </c>
      <c r="H228" s="2" t="str">
        <f aca="false">IF(AND(E228&gt;=0.4,E228&lt;=0.6),"Yes","No")</f>
        <v>Yes</v>
      </c>
      <c r="I228" s="2" t="str">
        <f aca="false">IF(AND(F228="No",G228="No",H228="Yes"),"Yes","No")</f>
        <v>No</v>
      </c>
      <c r="J228" s="2"/>
      <c r="K228" s="2"/>
    </row>
    <row r="229" customFormat="false" ht="15" hidden="false" customHeight="false" outlineLevel="0" collapsed="false">
      <c r="A229" s="2" t="s">
        <v>609</v>
      </c>
      <c r="B229" s="13" t="n">
        <v>1752</v>
      </c>
      <c r="C229" s="13" t="n">
        <v>1643</v>
      </c>
      <c r="D229" s="14" t="n">
        <f aca="false">C229/Summary!$B$4</f>
        <v>0.109533333333333</v>
      </c>
      <c r="E229" s="15" t="n">
        <v>0.4</v>
      </c>
      <c r="F229" s="2" t="s">
        <v>53</v>
      </c>
      <c r="G229" s="2" t="s">
        <v>44</v>
      </c>
      <c r="H229" s="2" t="str">
        <f aca="false">IF(AND(E229&gt;=0.4,E229&lt;=0.6),"Yes","No")</f>
        <v>Yes</v>
      </c>
      <c r="I229" s="2" t="str">
        <f aca="false">IF(AND(F229="No",G229="No",H229="Yes"),"Yes","No")</f>
        <v>No</v>
      </c>
      <c r="J229" s="2"/>
      <c r="K229" s="2"/>
    </row>
    <row r="230" customFormat="false" ht="15" hidden="false" customHeight="false" outlineLevel="0" collapsed="false">
      <c r="A230" s="2" t="s">
        <v>610</v>
      </c>
      <c r="B230" s="13" t="n">
        <v>1752</v>
      </c>
      <c r="C230" s="13" t="n">
        <v>1634</v>
      </c>
      <c r="D230" s="14" t="n">
        <f aca="false">C230/Summary!$B$4</f>
        <v>0.108933333333333</v>
      </c>
      <c r="E230" s="15" t="n">
        <v>0.6</v>
      </c>
      <c r="F230" s="2" t="s">
        <v>44</v>
      </c>
      <c r="G230" s="2" t="s">
        <v>53</v>
      </c>
      <c r="H230" s="2" t="str">
        <f aca="false">IF(AND(E230&gt;=0.4,E230&lt;=0.6),"Yes","No")</f>
        <v>Yes</v>
      </c>
      <c r="I230" s="2" t="str">
        <f aca="false">IF(AND(F230="No",G230="No",H230="Yes"),"Yes","No")</f>
        <v>No</v>
      </c>
      <c r="J230" s="2"/>
      <c r="K230" s="2"/>
    </row>
    <row r="231" customFormat="false" ht="15" hidden="false" customHeight="false" outlineLevel="0" collapsed="false">
      <c r="A231" s="2" t="s">
        <v>611</v>
      </c>
      <c r="B231" s="13" t="n">
        <v>1752</v>
      </c>
      <c r="C231" s="13" t="n">
        <v>1650</v>
      </c>
      <c r="D231" s="14" t="n">
        <f aca="false">C231/Summary!$B$4</f>
        <v>0.11</v>
      </c>
      <c r="E231" s="15" t="n">
        <v>0.2</v>
      </c>
      <c r="F231" s="2" t="s">
        <v>53</v>
      </c>
      <c r="G231" s="2" t="s">
        <v>53</v>
      </c>
      <c r="H231" s="2" t="str">
        <f aca="false">IF(AND(E231&gt;=0.4,E231&lt;=0.6),"Yes","No")</f>
        <v>No</v>
      </c>
      <c r="I231" s="2" t="str">
        <f aca="false">IF(AND(F231="No",G231="No",H231="Yes"),"Yes","No")</f>
        <v>No</v>
      </c>
      <c r="J231" s="2"/>
      <c r="K231" s="2"/>
    </row>
    <row r="232" customFormat="false" ht="15" hidden="false" customHeight="false" outlineLevel="0" collapsed="false">
      <c r="A232" s="2" t="s">
        <v>612</v>
      </c>
      <c r="B232" s="13" t="n">
        <v>1753</v>
      </c>
      <c r="C232" s="13" t="n">
        <v>1647</v>
      </c>
      <c r="D232" s="14" t="n">
        <f aca="false">C232/Summary!$B$4</f>
        <v>0.1098</v>
      </c>
      <c r="E232" s="15" t="n">
        <v>0.4</v>
      </c>
      <c r="F232" s="2" t="s">
        <v>53</v>
      </c>
      <c r="G232" s="2" t="s">
        <v>44</v>
      </c>
      <c r="H232" s="2" t="str">
        <f aca="false">IF(AND(E232&gt;=0.4,E232&lt;=0.6),"Yes","No")</f>
        <v>Yes</v>
      </c>
      <c r="I232" s="2" t="str">
        <f aca="false">IF(AND(F232="No",G232="No",H232="Yes"),"Yes","No")</f>
        <v>No</v>
      </c>
      <c r="J232" s="2"/>
      <c r="K232" s="2"/>
    </row>
    <row r="233" customFormat="false" ht="15" hidden="false" customHeight="false" outlineLevel="0" collapsed="false">
      <c r="A233" s="2" t="s">
        <v>613</v>
      </c>
      <c r="B233" s="13" t="n">
        <v>1753</v>
      </c>
      <c r="C233" s="13" t="n">
        <v>1655</v>
      </c>
      <c r="D233" s="14" t="n">
        <f aca="false">C233/Summary!$B$4</f>
        <v>0.110333333333333</v>
      </c>
      <c r="E233" s="15" t="n">
        <v>1</v>
      </c>
      <c r="F233" s="2" t="s">
        <v>53</v>
      </c>
      <c r="G233" s="2" t="s">
        <v>44</v>
      </c>
      <c r="H233" s="2" t="str">
        <f aca="false">IF(AND(E233&gt;=0.4,E233&lt;=0.6),"Yes","No")</f>
        <v>No</v>
      </c>
      <c r="I233" s="2" t="str">
        <f aca="false">IF(AND(F233="No",G233="No",H233="Yes"),"Yes","No")</f>
        <v>No</v>
      </c>
      <c r="J233" s="2"/>
      <c r="K233" s="2"/>
    </row>
    <row r="234" customFormat="false" ht="15" hidden="false" customHeight="false" outlineLevel="0" collapsed="false">
      <c r="A234" s="2" t="s">
        <v>614</v>
      </c>
      <c r="B234" s="13" t="n">
        <v>1753</v>
      </c>
      <c r="C234" s="13" t="n">
        <v>1639</v>
      </c>
      <c r="D234" s="14" t="n">
        <f aca="false">C234/Summary!$B$4</f>
        <v>0.109266666666667</v>
      </c>
      <c r="E234" s="15" t="n">
        <v>0.2</v>
      </c>
      <c r="F234" s="2" t="s">
        <v>53</v>
      </c>
      <c r="G234" s="2" t="s">
        <v>44</v>
      </c>
      <c r="H234" s="2" t="str">
        <f aca="false">IF(AND(E234&gt;=0.4,E234&lt;=0.6),"Yes","No")</f>
        <v>No</v>
      </c>
      <c r="I234" s="2" t="str">
        <f aca="false">IF(AND(F234="No",G234="No",H234="Yes"),"Yes","No")</f>
        <v>No</v>
      </c>
      <c r="J234" s="2"/>
      <c r="K234" s="2"/>
    </row>
    <row r="235" customFormat="false" ht="15" hidden="false" customHeight="false" outlineLevel="0" collapsed="false">
      <c r="A235" s="2" t="s">
        <v>615</v>
      </c>
      <c r="B235" s="13" t="n">
        <v>1754</v>
      </c>
      <c r="C235" s="13" t="n">
        <v>1640</v>
      </c>
      <c r="D235" s="14" t="n">
        <f aca="false">C235/Summary!$B$4</f>
        <v>0.109333333333333</v>
      </c>
      <c r="E235" s="15" t="n">
        <v>0.2</v>
      </c>
      <c r="F235" s="2" t="s">
        <v>53</v>
      </c>
      <c r="G235" s="2" t="s">
        <v>53</v>
      </c>
      <c r="H235" s="2" t="str">
        <f aca="false">IF(AND(E235&gt;=0.4,E235&lt;=0.6),"Yes","No")</f>
        <v>No</v>
      </c>
      <c r="I235" s="2" t="str">
        <f aca="false">IF(AND(F235="No",G235="No",H235="Yes"),"Yes","No")</f>
        <v>No</v>
      </c>
      <c r="J235" s="2"/>
      <c r="K235" s="2"/>
    </row>
    <row r="236" customFormat="false" ht="15" hidden="false" customHeight="false" outlineLevel="0" collapsed="false">
      <c r="A236" s="2" t="s">
        <v>616</v>
      </c>
      <c r="B236" s="13" t="n">
        <v>1754</v>
      </c>
      <c r="C236" s="13" t="n">
        <v>1663</v>
      </c>
      <c r="D236" s="14" t="n">
        <f aca="false">C236/Summary!$B$4</f>
        <v>0.110866666666667</v>
      </c>
      <c r="E236" s="15" t="n">
        <v>0.4</v>
      </c>
      <c r="F236" s="2" t="s">
        <v>44</v>
      </c>
      <c r="G236" s="2" t="s">
        <v>53</v>
      </c>
      <c r="H236" s="2" t="str">
        <f aca="false">IF(AND(E236&gt;=0.4,E236&lt;=0.6),"Yes","No")</f>
        <v>Yes</v>
      </c>
      <c r="I236" s="2" t="str">
        <f aca="false">IF(AND(F236="No",G236="No",H236="Yes"),"Yes","No")</f>
        <v>No</v>
      </c>
      <c r="J236" s="2"/>
      <c r="K236" s="2"/>
    </row>
    <row r="237" customFormat="false" ht="15" hidden="false" customHeight="false" outlineLevel="0" collapsed="false">
      <c r="A237" s="2" t="s">
        <v>617</v>
      </c>
      <c r="B237" s="13" t="n">
        <v>1754</v>
      </c>
      <c r="C237" s="13" t="n">
        <v>1649</v>
      </c>
      <c r="D237" s="14" t="n">
        <f aca="false">C237/Summary!$B$4</f>
        <v>0.109933333333333</v>
      </c>
      <c r="E237" s="15" t="n">
        <v>0.4</v>
      </c>
      <c r="F237" s="2" t="s">
        <v>53</v>
      </c>
      <c r="G237" s="2" t="s">
        <v>53</v>
      </c>
      <c r="H237" s="2" t="str">
        <f aca="false">IF(AND(E237&gt;=0.4,E237&lt;=0.6),"Yes","No")</f>
        <v>Yes</v>
      </c>
      <c r="I237" s="2" t="str">
        <f aca="false">IF(AND(F237="No",G237="No",H237="Yes"),"Yes","No")</f>
        <v>No</v>
      </c>
      <c r="J237" s="2"/>
      <c r="K237" s="2"/>
    </row>
    <row r="238" customFormat="false" ht="15" hidden="false" customHeight="false" outlineLevel="0" collapsed="false">
      <c r="A238" s="2" t="s">
        <v>618</v>
      </c>
      <c r="B238" s="13" t="n">
        <v>1754</v>
      </c>
      <c r="C238" s="13" t="n">
        <v>1660</v>
      </c>
      <c r="D238" s="14" t="n">
        <f aca="false">C238/Summary!$B$4</f>
        <v>0.110666666666667</v>
      </c>
      <c r="E238" s="15" t="n">
        <v>0.4</v>
      </c>
      <c r="F238" s="2" t="s">
        <v>53</v>
      </c>
      <c r="G238" s="2" t="s">
        <v>44</v>
      </c>
      <c r="H238" s="2" t="str">
        <f aca="false">IF(AND(E238&gt;=0.4,E238&lt;=0.6),"Yes","No")</f>
        <v>Yes</v>
      </c>
      <c r="I238" s="2" t="str">
        <f aca="false">IF(AND(F238="No",G238="No",H238="Yes"),"Yes","No")</f>
        <v>No</v>
      </c>
      <c r="J238" s="2"/>
      <c r="K238" s="2"/>
    </row>
    <row r="239" customFormat="false" ht="15" hidden="false" customHeight="false" outlineLevel="0" collapsed="false">
      <c r="A239" s="2" t="s">
        <v>619</v>
      </c>
      <c r="B239" s="13" t="n">
        <v>1754</v>
      </c>
      <c r="C239" s="13" t="n">
        <v>1655</v>
      </c>
      <c r="D239" s="14" t="n">
        <f aca="false">C239/Summary!$B$4</f>
        <v>0.110333333333333</v>
      </c>
      <c r="E239" s="15" t="n">
        <v>0.8</v>
      </c>
      <c r="F239" s="2" t="s">
        <v>44</v>
      </c>
      <c r="G239" s="2" t="s">
        <v>44</v>
      </c>
      <c r="H239" s="2" t="str">
        <f aca="false">IF(AND(E239&gt;=0.4,E239&lt;=0.6),"Yes","No")</f>
        <v>No</v>
      </c>
      <c r="I239" s="2" t="str">
        <f aca="false">IF(AND(F239="No",G239="No",H239="Yes"),"Yes","No")</f>
        <v>No</v>
      </c>
      <c r="J239" s="2"/>
      <c r="K239" s="2"/>
    </row>
    <row r="240" customFormat="false" ht="15" hidden="false" customHeight="false" outlineLevel="0" collapsed="false">
      <c r="A240" s="2" t="s">
        <v>620</v>
      </c>
      <c r="B240" s="13" t="n">
        <v>1755</v>
      </c>
      <c r="C240" s="13" t="n">
        <v>1659</v>
      </c>
      <c r="D240" s="14" t="n">
        <f aca="false">C240/Summary!$B$4</f>
        <v>0.1106</v>
      </c>
      <c r="E240" s="15" t="n">
        <v>0.4</v>
      </c>
      <c r="F240" s="2" t="s">
        <v>44</v>
      </c>
      <c r="G240" s="2" t="s">
        <v>53</v>
      </c>
      <c r="H240" s="2" t="str">
        <f aca="false">IF(AND(E240&gt;=0.4,E240&lt;=0.6),"Yes","No")</f>
        <v>Yes</v>
      </c>
      <c r="I240" s="2" t="str">
        <f aca="false">IF(AND(F240="No",G240="No",H240="Yes"),"Yes","No")</f>
        <v>No</v>
      </c>
      <c r="J240" s="2"/>
      <c r="K240" s="2"/>
    </row>
    <row r="241" customFormat="false" ht="15" hidden="false" customHeight="false" outlineLevel="0" collapsed="false">
      <c r="A241" s="2" t="s">
        <v>621</v>
      </c>
      <c r="B241" s="13" t="n">
        <v>1755</v>
      </c>
      <c r="C241" s="13" t="n">
        <v>1682</v>
      </c>
      <c r="D241" s="14" t="n">
        <f aca="false">C241/Summary!$B$4</f>
        <v>0.112133333333333</v>
      </c>
      <c r="E241" s="15" t="n">
        <v>0.6</v>
      </c>
      <c r="F241" s="2" t="s">
        <v>53</v>
      </c>
      <c r="G241" s="2" t="s">
        <v>44</v>
      </c>
      <c r="H241" s="2" t="str">
        <f aca="false">IF(AND(E241&gt;=0.4,E241&lt;=0.6),"Yes","No")</f>
        <v>Yes</v>
      </c>
      <c r="I241" s="2" t="str">
        <f aca="false">IF(AND(F241="No",G241="No",H241="Yes"),"Yes","No")</f>
        <v>No</v>
      </c>
      <c r="J241" s="2"/>
      <c r="K241" s="2"/>
    </row>
    <row r="242" customFormat="false" ht="15" hidden="false" customHeight="false" outlineLevel="0" collapsed="false">
      <c r="A242" s="2" t="s">
        <v>622</v>
      </c>
      <c r="B242" s="13" t="n">
        <v>1756</v>
      </c>
      <c r="C242" s="13" t="n">
        <v>1665</v>
      </c>
      <c r="D242" s="14" t="n">
        <f aca="false">C242/Summary!$B$4</f>
        <v>0.111</v>
      </c>
      <c r="E242" s="15" t="n">
        <v>0.6</v>
      </c>
      <c r="F242" s="2" t="s">
        <v>53</v>
      </c>
      <c r="G242" s="2" t="s">
        <v>44</v>
      </c>
      <c r="H242" s="2" t="str">
        <f aca="false">IF(AND(E242&gt;=0.4,E242&lt;=0.6),"Yes","No")</f>
        <v>Yes</v>
      </c>
      <c r="I242" s="2" t="str">
        <f aca="false">IF(AND(F242="No",G242="No",H242="Yes"),"Yes","No")</f>
        <v>No</v>
      </c>
      <c r="J242" s="2"/>
      <c r="K242" s="2"/>
    </row>
    <row r="243" customFormat="false" ht="15" hidden="false" customHeight="false" outlineLevel="0" collapsed="false">
      <c r="A243" s="2" t="s">
        <v>623</v>
      </c>
      <c r="B243" s="13" t="n">
        <v>1756</v>
      </c>
      <c r="C243" s="13" t="n">
        <v>1673</v>
      </c>
      <c r="D243" s="14" t="n">
        <f aca="false">C243/Summary!$B$4</f>
        <v>0.111533333333333</v>
      </c>
      <c r="E243" s="15" t="n">
        <v>0.6</v>
      </c>
      <c r="F243" s="2" t="s">
        <v>53</v>
      </c>
      <c r="G243" s="2" t="s">
        <v>53</v>
      </c>
      <c r="H243" s="2" t="str">
        <f aca="false">IF(AND(E243&gt;=0.4,E243&lt;=0.6),"Yes","No")</f>
        <v>Yes</v>
      </c>
      <c r="I243" s="2" t="str">
        <f aca="false">IF(AND(F243="No",G243="No",H243="Yes"),"Yes","No")</f>
        <v>No</v>
      </c>
      <c r="J243" s="2"/>
      <c r="K243" s="2"/>
    </row>
    <row r="244" customFormat="false" ht="15" hidden="false" customHeight="false" outlineLevel="0" collapsed="false">
      <c r="A244" s="2" t="s">
        <v>624</v>
      </c>
      <c r="B244" s="13" t="n">
        <v>1757</v>
      </c>
      <c r="C244" s="13" t="n">
        <v>1672</v>
      </c>
      <c r="D244" s="14" t="n">
        <f aca="false">C244/Summary!$B$4</f>
        <v>0.111466666666667</v>
      </c>
      <c r="E244" s="15" t="n">
        <v>0.6</v>
      </c>
      <c r="F244" s="2" t="s">
        <v>53</v>
      </c>
      <c r="G244" s="2" t="s">
        <v>44</v>
      </c>
      <c r="H244" s="2" t="str">
        <f aca="false">IF(AND(E244&gt;=0.4,E244&lt;=0.6),"Yes","No")</f>
        <v>Yes</v>
      </c>
      <c r="I244" s="2" t="str">
        <f aca="false">IF(AND(F244="No",G244="No",H244="Yes"),"Yes","No")</f>
        <v>No</v>
      </c>
      <c r="J244" s="2"/>
      <c r="K244" s="2"/>
    </row>
    <row r="245" customFormat="false" ht="15" hidden="false" customHeight="false" outlineLevel="0" collapsed="false">
      <c r="A245" s="2" t="s">
        <v>625</v>
      </c>
      <c r="B245" s="13" t="n">
        <v>1757</v>
      </c>
      <c r="C245" s="13" t="n">
        <v>1648</v>
      </c>
      <c r="D245" s="14" t="n">
        <f aca="false">C245/Summary!$B$4</f>
        <v>0.109866666666667</v>
      </c>
      <c r="E245" s="15" t="n">
        <v>0.2</v>
      </c>
      <c r="F245" s="2" t="s">
        <v>53</v>
      </c>
      <c r="G245" s="2" t="s">
        <v>53</v>
      </c>
      <c r="H245" s="2" t="str">
        <f aca="false">IF(AND(E245&gt;=0.4,E245&lt;=0.6),"Yes","No")</f>
        <v>No</v>
      </c>
      <c r="I245" s="2" t="str">
        <f aca="false">IF(AND(F245="No",G245="No",H245="Yes"),"Yes","No")</f>
        <v>No</v>
      </c>
      <c r="J245" s="2"/>
      <c r="K245" s="2"/>
    </row>
    <row r="246" customFormat="false" ht="15" hidden="false" customHeight="false" outlineLevel="0" collapsed="false">
      <c r="A246" s="2" t="s">
        <v>626</v>
      </c>
      <c r="B246" s="13" t="n">
        <v>1758</v>
      </c>
      <c r="C246" s="13" t="n">
        <v>1651</v>
      </c>
      <c r="D246" s="14" t="n">
        <f aca="false">C246/Summary!$B$4</f>
        <v>0.110066666666667</v>
      </c>
      <c r="E246" s="15" t="n">
        <v>0</v>
      </c>
      <c r="F246" s="2" t="s">
        <v>53</v>
      </c>
      <c r="G246" s="2" t="s">
        <v>44</v>
      </c>
      <c r="H246" s="2" t="str">
        <f aca="false">IF(AND(E246&gt;=0.4,E246&lt;=0.6),"Yes","No")</f>
        <v>No</v>
      </c>
      <c r="I246" s="2" t="str">
        <f aca="false">IF(AND(F246="No",G246="No",H246="Yes"),"Yes","No")</f>
        <v>No</v>
      </c>
      <c r="J246" s="2"/>
      <c r="K246" s="2"/>
    </row>
    <row r="247" customFormat="false" ht="15" hidden="false" customHeight="false" outlineLevel="0" collapsed="false">
      <c r="A247" s="2" t="s">
        <v>627</v>
      </c>
      <c r="B247" s="13" t="n">
        <v>1758</v>
      </c>
      <c r="C247" s="13" t="n">
        <v>1663</v>
      </c>
      <c r="D247" s="14" t="n">
        <f aca="false">C247/Summary!$B$4</f>
        <v>0.110866666666667</v>
      </c>
      <c r="E247" s="15" t="n">
        <v>0.8</v>
      </c>
      <c r="F247" s="2" t="s">
        <v>53</v>
      </c>
      <c r="G247" s="2" t="s">
        <v>44</v>
      </c>
      <c r="H247" s="2" t="str">
        <f aca="false">IF(AND(E247&gt;=0.4,E247&lt;=0.6),"Yes","No")</f>
        <v>No</v>
      </c>
      <c r="I247" s="2" t="str">
        <f aca="false">IF(AND(F247="No",G247="No",H247="Yes"),"Yes","No")</f>
        <v>No</v>
      </c>
      <c r="J247" s="2"/>
      <c r="K247" s="2"/>
    </row>
    <row r="248" customFormat="false" ht="15" hidden="false" customHeight="false" outlineLevel="0" collapsed="false">
      <c r="A248" s="2" t="s">
        <v>628</v>
      </c>
      <c r="B248" s="13" t="n">
        <v>1758</v>
      </c>
      <c r="C248" s="13" t="n">
        <v>1659</v>
      </c>
      <c r="D248" s="14" t="n">
        <f aca="false">C248/Summary!$B$4</f>
        <v>0.1106</v>
      </c>
      <c r="E248" s="15" t="n">
        <v>0.2</v>
      </c>
      <c r="F248" s="2" t="s">
        <v>44</v>
      </c>
      <c r="G248" s="2" t="s">
        <v>44</v>
      </c>
      <c r="H248" s="2" t="str">
        <f aca="false">IF(AND(E248&gt;=0.4,E248&lt;=0.6),"Yes","No")</f>
        <v>No</v>
      </c>
      <c r="I248" s="2" t="str">
        <f aca="false">IF(AND(F248="No",G248="No",H248="Yes"),"Yes","No")</f>
        <v>No</v>
      </c>
      <c r="J248" s="2"/>
      <c r="K248" s="2"/>
    </row>
    <row r="249" customFormat="false" ht="15" hidden="false" customHeight="false" outlineLevel="0" collapsed="false">
      <c r="A249" s="2" t="s">
        <v>629</v>
      </c>
      <c r="B249" s="13" t="n">
        <v>1759</v>
      </c>
      <c r="C249" s="13" t="n">
        <v>1677</v>
      </c>
      <c r="D249" s="14" t="n">
        <f aca="false">C249/Summary!$B$4</f>
        <v>0.1118</v>
      </c>
      <c r="E249" s="15" t="n">
        <v>0.6</v>
      </c>
      <c r="F249" s="2" t="s">
        <v>53</v>
      </c>
      <c r="G249" s="2" t="s">
        <v>44</v>
      </c>
      <c r="H249" s="2" t="str">
        <f aca="false">IF(AND(E249&gt;=0.4,E249&lt;=0.6),"Yes","No")</f>
        <v>Yes</v>
      </c>
      <c r="I249" s="2" t="str">
        <f aca="false">IF(AND(F249="No",G249="No",H249="Yes"),"Yes","No")</f>
        <v>No</v>
      </c>
      <c r="J249" s="2"/>
      <c r="K249" s="2"/>
    </row>
    <row r="250" customFormat="false" ht="15" hidden="false" customHeight="false" outlineLevel="0" collapsed="false">
      <c r="A250" s="2" t="s">
        <v>630</v>
      </c>
      <c r="B250" s="13" t="n">
        <v>1759</v>
      </c>
      <c r="C250" s="13" t="n">
        <v>1656</v>
      </c>
      <c r="D250" s="14" t="n">
        <f aca="false">C250/Summary!$B$4</f>
        <v>0.1104</v>
      </c>
      <c r="E250" s="15" t="n">
        <v>0.8</v>
      </c>
      <c r="F250" s="2" t="s">
        <v>53</v>
      </c>
      <c r="G250" s="2" t="s">
        <v>44</v>
      </c>
      <c r="H250" s="2" t="str">
        <f aca="false">IF(AND(E250&gt;=0.4,E250&lt;=0.6),"Yes","No")</f>
        <v>No</v>
      </c>
      <c r="I250" s="2" t="str">
        <f aca="false">IF(AND(F250="No",G250="No",H250="Yes"),"Yes","No")</f>
        <v>No</v>
      </c>
      <c r="J250" s="2"/>
      <c r="K250" s="2"/>
    </row>
    <row r="251" customFormat="false" ht="15" hidden="false" customHeight="false" outlineLevel="0" collapsed="false">
      <c r="A251" s="2" t="s">
        <v>631</v>
      </c>
      <c r="B251" s="13" t="n">
        <v>1759</v>
      </c>
      <c r="C251" s="13" t="n">
        <v>1670</v>
      </c>
      <c r="D251" s="14" t="n">
        <f aca="false">C251/Summary!$B$4</f>
        <v>0.111333333333333</v>
      </c>
      <c r="E251" s="15" t="n">
        <v>0.4</v>
      </c>
      <c r="F251" s="2" t="s">
        <v>53</v>
      </c>
      <c r="G251" s="2" t="s">
        <v>44</v>
      </c>
      <c r="H251" s="2" t="str">
        <f aca="false">IF(AND(E251&gt;=0.4,E251&lt;=0.6),"Yes","No")</f>
        <v>Yes</v>
      </c>
      <c r="I251" s="2" t="str">
        <f aca="false">IF(AND(F251="No",G251="No",H251="Yes"),"Yes","No")</f>
        <v>No</v>
      </c>
      <c r="J251" s="2"/>
      <c r="K251" s="2"/>
    </row>
    <row r="252" customFormat="false" ht="15" hidden="false" customHeight="false" outlineLevel="0" collapsed="false">
      <c r="A252" s="2" t="s">
        <v>632</v>
      </c>
      <c r="B252" s="13" t="n">
        <v>1759</v>
      </c>
      <c r="C252" s="13" t="n">
        <v>1654</v>
      </c>
      <c r="D252" s="14" t="n">
        <f aca="false">C252/Summary!$B$4</f>
        <v>0.110266666666667</v>
      </c>
      <c r="E252" s="15" t="n">
        <v>0.4</v>
      </c>
      <c r="F252" s="2" t="s">
        <v>53</v>
      </c>
      <c r="G252" s="2" t="s">
        <v>44</v>
      </c>
      <c r="H252" s="2" t="str">
        <f aca="false">IF(AND(E252&gt;=0.4,E252&lt;=0.6),"Yes","No")</f>
        <v>Yes</v>
      </c>
      <c r="I252" s="2" t="str">
        <f aca="false">IF(AND(F252="No",G252="No",H252="Yes"),"Yes","No")</f>
        <v>No</v>
      </c>
      <c r="J252" s="2"/>
      <c r="K252" s="2"/>
    </row>
    <row r="253" customFormat="false" ht="15" hidden="false" customHeight="false" outlineLevel="0" collapsed="false">
      <c r="A253" s="2" t="s">
        <v>633</v>
      </c>
      <c r="B253" s="13" t="n">
        <v>1761</v>
      </c>
      <c r="C253" s="13" t="n">
        <v>1674</v>
      </c>
      <c r="D253" s="14" t="n">
        <f aca="false">C253/Summary!$B$4</f>
        <v>0.1116</v>
      </c>
      <c r="E253" s="15" t="n">
        <v>0.2</v>
      </c>
      <c r="F253" s="2" t="s">
        <v>53</v>
      </c>
      <c r="G253" s="2" t="s">
        <v>44</v>
      </c>
      <c r="H253" s="2" t="str">
        <f aca="false">IF(AND(E253&gt;=0.4,E253&lt;=0.6),"Yes","No")</f>
        <v>No</v>
      </c>
      <c r="I253" s="2" t="str">
        <f aca="false">IF(AND(F253="No",G253="No",H253="Yes"),"Yes","No")</f>
        <v>No</v>
      </c>
      <c r="J253" s="2"/>
      <c r="K253" s="2"/>
    </row>
    <row r="254" customFormat="false" ht="15" hidden="false" customHeight="false" outlineLevel="0" collapsed="false">
      <c r="A254" s="2" t="s">
        <v>634</v>
      </c>
      <c r="B254" s="13" t="n">
        <v>1761</v>
      </c>
      <c r="C254" s="13" t="n">
        <v>1662</v>
      </c>
      <c r="D254" s="14" t="n">
        <f aca="false">C254/Summary!$B$4</f>
        <v>0.1108</v>
      </c>
      <c r="E254" s="15" t="n">
        <v>0.4</v>
      </c>
      <c r="F254" s="2" t="s">
        <v>53</v>
      </c>
      <c r="G254" s="2" t="s">
        <v>44</v>
      </c>
      <c r="H254" s="2" t="str">
        <f aca="false">IF(AND(E254&gt;=0.4,E254&lt;=0.6),"Yes","No")</f>
        <v>Yes</v>
      </c>
      <c r="I254" s="2" t="str">
        <f aca="false">IF(AND(F254="No",G254="No",H254="Yes"),"Yes","No")</f>
        <v>No</v>
      </c>
      <c r="J254" s="2"/>
      <c r="K254" s="2"/>
    </row>
    <row r="255" customFormat="false" ht="15" hidden="false" customHeight="false" outlineLevel="0" collapsed="false">
      <c r="A255" s="2" t="s">
        <v>635</v>
      </c>
      <c r="B255" s="13" t="n">
        <v>1761</v>
      </c>
      <c r="C255" s="13" t="n">
        <v>1669</v>
      </c>
      <c r="D255" s="14" t="n">
        <f aca="false">C255/Summary!$B$4</f>
        <v>0.111266666666667</v>
      </c>
      <c r="E255" s="15" t="n">
        <v>0.8</v>
      </c>
      <c r="F255" s="2" t="s">
        <v>53</v>
      </c>
      <c r="G255" s="2" t="s">
        <v>44</v>
      </c>
      <c r="H255" s="2" t="str">
        <f aca="false">IF(AND(E255&gt;=0.4,E255&lt;=0.6),"Yes","No")</f>
        <v>No</v>
      </c>
      <c r="I255" s="2" t="str">
        <f aca="false">IF(AND(F255="No",G255="No",H255="Yes"),"Yes","No")</f>
        <v>No</v>
      </c>
      <c r="J255" s="2"/>
      <c r="K255" s="2"/>
    </row>
    <row r="256" customFormat="false" ht="15" hidden="false" customHeight="false" outlineLevel="0" collapsed="false">
      <c r="A256" s="2" t="s">
        <v>636</v>
      </c>
      <c r="B256" s="13" t="n">
        <v>1761</v>
      </c>
      <c r="C256" s="13" t="n">
        <v>1675</v>
      </c>
      <c r="D256" s="14" t="n">
        <f aca="false">C256/Summary!$B$4</f>
        <v>0.111666666666667</v>
      </c>
      <c r="E256" s="15" t="n">
        <v>0.4</v>
      </c>
      <c r="F256" s="2" t="s">
        <v>53</v>
      </c>
      <c r="G256" s="2" t="s">
        <v>44</v>
      </c>
      <c r="H256" s="2" t="str">
        <f aca="false">IF(AND(E256&gt;=0.4,E256&lt;=0.6),"Yes","No")</f>
        <v>Yes</v>
      </c>
      <c r="I256" s="2" t="str">
        <f aca="false">IF(AND(F256="No",G256="No",H256="Yes"),"Yes","No")</f>
        <v>No</v>
      </c>
      <c r="J256" s="2"/>
      <c r="K256" s="2"/>
    </row>
    <row r="257" customFormat="false" ht="15" hidden="false" customHeight="false" outlineLevel="0" collapsed="false">
      <c r="A257" s="2" t="s">
        <v>637</v>
      </c>
      <c r="B257" s="13" t="n">
        <v>1761</v>
      </c>
      <c r="C257" s="13" t="n">
        <v>1653</v>
      </c>
      <c r="D257" s="14" t="n">
        <f aca="false">C257/Summary!$B$4</f>
        <v>0.1102</v>
      </c>
      <c r="E257" s="15" t="n">
        <v>0.4</v>
      </c>
      <c r="F257" s="2" t="s">
        <v>44</v>
      </c>
      <c r="G257" s="2" t="s">
        <v>53</v>
      </c>
      <c r="H257" s="2" t="str">
        <f aca="false">IF(AND(E257&gt;=0.4,E257&lt;=0.6),"Yes","No")</f>
        <v>Yes</v>
      </c>
      <c r="I257" s="2" t="str">
        <f aca="false">IF(AND(F257="No",G257="No",H257="Yes"),"Yes","No")</f>
        <v>No</v>
      </c>
      <c r="J257" s="2"/>
      <c r="K257" s="2"/>
    </row>
    <row r="258" customFormat="false" ht="15" hidden="false" customHeight="false" outlineLevel="0" collapsed="false">
      <c r="A258" s="2" t="s">
        <v>638</v>
      </c>
      <c r="B258" s="13" t="n">
        <v>1762</v>
      </c>
      <c r="C258" s="13" t="n">
        <v>1655</v>
      </c>
      <c r="D258" s="14" t="n">
        <f aca="false">C258/Summary!$B$4</f>
        <v>0.110333333333333</v>
      </c>
      <c r="E258" s="15" t="n">
        <v>0.4</v>
      </c>
      <c r="F258" s="2" t="s">
        <v>53</v>
      </c>
      <c r="G258" s="2" t="s">
        <v>44</v>
      </c>
      <c r="H258" s="2" t="str">
        <f aca="false">IF(AND(E258&gt;=0.4,E258&lt;=0.6),"Yes","No")</f>
        <v>Yes</v>
      </c>
      <c r="I258" s="2" t="str">
        <f aca="false">IF(AND(F258="No",G258="No",H258="Yes"),"Yes","No")</f>
        <v>No</v>
      </c>
      <c r="J258" s="2"/>
      <c r="K258" s="2"/>
    </row>
    <row r="259" customFormat="false" ht="15" hidden="false" customHeight="false" outlineLevel="0" collapsed="false">
      <c r="A259" s="2" t="s">
        <v>639</v>
      </c>
      <c r="B259" s="13" t="n">
        <v>1762</v>
      </c>
      <c r="C259" s="13" t="n">
        <v>1649</v>
      </c>
      <c r="D259" s="14" t="n">
        <f aca="false">C259/Summary!$B$4</f>
        <v>0.109933333333333</v>
      </c>
      <c r="E259" s="15" t="n">
        <v>0.6</v>
      </c>
      <c r="F259" s="2" t="s">
        <v>44</v>
      </c>
      <c r="G259" s="2" t="s">
        <v>53</v>
      </c>
      <c r="H259" s="2" t="str">
        <f aca="false">IF(AND(E259&gt;=0.4,E259&lt;=0.6),"Yes","No")</f>
        <v>Yes</v>
      </c>
      <c r="I259" s="2" t="str">
        <f aca="false">IF(AND(F259="No",G259="No",H259="Yes"),"Yes","No")</f>
        <v>No</v>
      </c>
      <c r="J259" s="2"/>
      <c r="K259" s="2"/>
    </row>
    <row r="260" customFormat="false" ht="15" hidden="false" customHeight="false" outlineLevel="0" collapsed="false">
      <c r="A260" s="2" t="s">
        <v>640</v>
      </c>
      <c r="B260" s="13" t="n">
        <v>1762</v>
      </c>
      <c r="C260" s="13" t="n">
        <v>1691</v>
      </c>
      <c r="D260" s="14" t="n">
        <f aca="false">C260/Summary!$B$4</f>
        <v>0.112733333333333</v>
      </c>
      <c r="E260" s="15" t="n">
        <v>0.4</v>
      </c>
      <c r="F260" s="2" t="s">
        <v>53</v>
      </c>
      <c r="G260" s="2" t="s">
        <v>44</v>
      </c>
      <c r="H260" s="2" t="str">
        <f aca="false">IF(AND(E260&gt;=0.4,E260&lt;=0.6),"Yes","No")</f>
        <v>Yes</v>
      </c>
      <c r="I260" s="2" t="str">
        <f aca="false">IF(AND(F260="No",G260="No",H260="Yes"),"Yes","No")</f>
        <v>No</v>
      </c>
      <c r="J260" s="2"/>
      <c r="K260" s="2"/>
    </row>
    <row r="261" customFormat="false" ht="15" hidden="false" customHeight="false" outlineLevel="0" collapsed="false">
      <c r="A261" s="2" t="s">
        <v>641</v>
      </c>
      <c r="B261" s="13" t="n">
        <v>1762</v>
      </c>
      <c r="C261" s="13" t="n">
        <v>1662</v>
      </c>
      <c r="D261" s="14" t="n">
        <f aca="false">C261/Summary!$B$4</f>
        <v>0.1108</v>
      </c>
      <c r="E261" s="15" t="n">
        <v>0.6</v>
      </c>
      <c r="F261" s="2" t="s">
        <v>44</v>
      </c>
      <c r="G261" s="2" t="s">
        <v>53</v>
      </c>
      <c r="H261" s="2" t="str">
        <f aca="false">IF(AND(E261&gt;=0.4,E261&lt;=0.6),"Yes","No")</f>
        <v>Yes</v>
      </c>
      <c r="I261" s="2" t="str">
        <f aca="false">IF(AND(F261="No",G261="No",H261="Yes"),"Yes","No")</f>
        <v>No</v>
      </c>
      <c r="J261" s="2"/>
      <c r="K261" s="2"/>
    </row>
    <row r="262" customFormat="false" ht="15" hidden="false" customHeight="false" outlineLevel="0" collapsed="false">
      <c r="A262" s="2" t="s">
        <v>642</v>
      </c>
      <c r="B262" s="13" t="n">
        <v>1762</v>
      </c>
      <c r="C262" s="13" t="n">
        <v>1661</v>
      </c>
      <c r="D262" s="14" t="n">
        <f aca="false">C262/Summary!$B$4</f>
        <v>0.110733333333333</v>
      </c>
      <c r="E262" s="15" t="n">
        <v>0.8</v>
      </c>
      <c r="F262" s="2" t="s">
        <v>53</v>
      </c>
      <c r="G262" s="2" t="s">
        <v>53</v>
      </c>
      <c r="H262" s="2" t="str">
        <f aca="false">IF(AND(E262&gt;=0.4,E262&lt;=0.6),"Yes","No")</f>
        <v>No</v>
      </c>
      <c r="I262" s="2" t="str">
        <f aca="false">IF(AND(F262="No",G262="No",H262="Yes"),"Yes","No")</f>
        <v>No</v>
      </c>
      <c r="J262" s="2"/>
      <c r="K262" s="2"/>
    </row>
    <row r="263" customFormat="false" ht="15" hidden="false" customHeight="false" outlineLevel="0" collapsed="false">
      <c r="A263" s="2" t="s">
        <v>643</v>
      </c>
      <c r="B263" s="13" t="n">
        <v>1764</v>
      </c>
      <c r="C263" s="13" t="n">
        <v>1663</v>
      </c>
      <c r="D263" s="14" t="n">
        <f aca="false">C263/Summary!$B$4</f>
        <v>0.110866666666667</v>
      </c>
      <c r="E263" s="15" t="n">
        <v>0.4</v>
      </c>
      <c r="F263" s="2" t="s">
        <v>53</v>
      </c>
      <c r="G263" s="2" t="s">
        <v>44</v>
      </c>
      <c r="H263" s="2" t="str">
        <f aca="false">IF(AND(E263&gt;=0.4,E263&lt;=0.6),"Yes","No")</f>
        <v>Yes</v>
      </c>
      <c r="I263" s="2" t="str">
        <f aca="false">IF(AND(F263="No",G263="No",H263="Yes"),"Yes","No")</f>
        <v>No</v>
      </c>
      <c r="J263" s="2"/>
      <c r="K263" s="2"/>
    </row>
    <row r="264" customFormat="false" ht="15" hidden="false" customHeight="false" outlineLevel="0" collapsed="false">
      <c r="A264" s="2" t="s">
        <v>644</v>
      </c>
      <c r="B264" s="13" t="n">
        <v>1764</v>
      </c>
      <c r="C264" s="13" t="n">
        <v>1672</v>
      </c>
      <c r="D264" s="14" t="n">
        <f aca="false">C264/Summary!$B$4</f>
        <v>0.111466666666667</v>
      </c>
      <c r="E264" s="15" t="n">
        <v>0.6</v>
      </c>
      <c r="F264" s="2" t="s">
        <v>53</v>
      </c>
      <c r="G264" s="2" t="s">
        <v>44</v>
      </c>
      <c r="H264" s="2" t="str">
        <f aca="false">IF(AND(E264&gt;=0.4,E264&lt;=0.6),"Yes","No")</f>
        <v>Yes</v>
      </c>
      <c r="I264" s="2" t="str">
        <f aca="false">IF(AND(F264="No",G264="No",H264="Yes"),"Yes","No")</f>
        <v>No</v>
      </c>
      <c r="J264" s="2"/>
      <c r="K264" s="2"/>
    </row>
    <row r="265" customFormat="false" ht="15" hidden="false" customHeight="false" outlineLevel="0" collapsed="false">
      <c r="A265" s="2" t="s">
        <v>645</v>
      </c>
      <c r="B265" s="13" t="n">
        <v>1764</v>
      </c>
      <c r="C265" s="13" t="n">
        <v>1667</v>
      </c>
      <c r="D265" s="14" t="n">
        <f aca="false">C265/Summary!$B$4</f>
        <v>0.111133333333333</v>
      </c>
      <c r="E265" s="15" t="n">
        <v>0.8</v>
      </c>
      <c r="F265" s="2" t="s">
        <v>53</v>
      </c>
      <c r="G265" s="2" t="s">
        <v>44</v>
      </c>
      <c r="H265" s="2" t="str">
        <f aca="false">IF(AND(E265&gt;=0.4,E265&lt;=0.6),"Yes","No")</f>
        <v>No</v>
      </c>
      <c r="I265" s="2" t="str">
        <f aca="false">IF(AND(F265="No",G265="No",H265="Yes"),"Yes","No")</f>
        <v>No</v>
      </c>
      <c r="J265" s="2"/>
      <c r="K265" s="2"/>
    </row>
    <row r="266" customFormat="false" ht="15" hidden="false" customHeight="false" outlineLevel="0" collapsed="false">
      <c r="A266" s="2" t="s">
        <v>646</v>
      </c>
      <c r="B266" s="13" t="n">
        <v>1765</v>
      </c>
      <c r="C266" s="13" t="n">
        <v>1677</v>
      </c>
      <c r="D266" s="14" t="n">
        <f aca="false">C266/Summary!$B$4</f>
        <v>0.1118</v>
      </c>
      <c r="E266" s="15" t="n">
        <v>0.4</v>
      </c>
      <c r="F266" s="2" t="s">
        <v>44</v>
      </c>
      <c r="G266" s="2" t="s">
        <v>53</v>
      </c>
      <c r="H266" s="2" t="str">
        <f aca="false">IF(AND(E266&gt;=0.4,E266&lt;=0.6),"Yes","No")</f>
        <v>Yes</v>
      </c>
      <c r="I266" s="2" t="str">
        <f aca="false">IF(AND(F266="No",G266="No",H266="Yes"),"Yes","No")</f>
        <v>No</v>
      </c>
      <c r="J266" s="2"/>
      <c r="K266" s="2"/>
    </row>
    <row r="267" customFormat="false" ht="15" hidden="false" customHeight="false" outlineLevel="0" collapsed="false">
      <c r="A267" s="2" t="s">
        <v>647</v>
      </c>
      <c r="B267" s="13" t="n">
        <v>1765</v>
      </c>
      <c r="C267" s="13" t="n">
        <v>1649</v>
      </c>
      <c r="D267" s="14" t="n">
        <f aca="false">C267/Summary!$B$4</f>
        <v>0.109933333333333</v>
      </c>
      <c r="E267" s="15" t="n">
        <v>0.8</v>
      </c>
      <c r="F267" s="2" t="s">
        <v>44</v>
      </c>
      <c r="G267" s="2" t="s">
        <v>53</v>
      </c>
      <c r="H267" s="2" t="str">
        <f aca="false">IF(AND(E267&gt;=0.4,E267&lt;=0.6),"Yes","No")</f>
        <v>No</v>
      </c>
      <c r="I267" s="2" t="str">
        <f aca="false">IF(AND(F267="No",G267="No",H267="Yes"),"Yes","No")</f>
        <v>No</v>
      </c>
      <c r="J267" s="2"/>
      <c r="K267" s="2"/>
    </row>
    <row r="268" customFormat="false" ht="15" hidden="false" customHeight="false" outlineLevel="0" collapsed="false">
      <c r="A268" s="2" t="s">
        <v>648</v>
      </c>
      <c r="B268" s="13" t="n">
        <v>1765</v>
      </c>
      <c r="C268" s="13" t="n">
        <v>1666</v>
      </c>
      <c r="D268" s="14" t="n">
        <f aca="false">C268/Summary!$B$4</f>
        <v>0.111066666666667</v>
      </c>
      <c r="E268" s="15" t="n">
        <v>0.4</v>
      </c>
      <c r="F268" s="2" t="s">
        <v>53</v>
      </c>
      <c r="G268" s="2" t="s">
        <v>44</v>
      </c>
      <c r="H268" s="2" t="str">
        <f aca="false">IF(AND(E268&gt;=0.4,E268&lt;=0.6),"Yes","No")</f>
        <v>Yes</v>
      </c>
      <c r="I268" s="2" t="str">
        <f aca="false">IF(AND(F268="No",G268="No",H268="Yes"),"Yes","No")</f>
        <v>No</v>
      </c>
      <c r="J268" s="2"/>
      <c r="K268" s="2"/>
    </row>
    <row r="269" customFormat="false" ht="15" hidden="false" customHeight="false" outlineLevel="0" collapsed="false">
      <c r="A269" s="2" t="s">
        <v>649</v>
      </c>
      <c r="B269" s="13" t="n">
        <v>1765</v>
      </c>
      <c r="C269" s="13" t="n">
        <v>1672</v>
      </c>
      <c r="D269" s="14" t="n">
        <f aca="false">C269/Summary!$B$4</f>
        <v>0.111466666666667</v>
      </c>
      <c r="E269" s="15" t="n">
        <v>0</v>
      </c>
      <c r="F269" s="2" t="s">
        <v>53</v>
      </c>
      <c r="G269" s="2" t="s">
        <v>44</v>
      </c>
      <c r="H269" s="2" t="str">
        <f aca="false">IF(AND(E269&gt;=0.4,E269&lt;=0.6),"Yes","No")</f>
        <v>No</v>
      </c>
      <c r="I269" s="2" t="str">
        <f aca="false">IF(AND(F269="No",G269="No",H269="Yes"),"Yes","No")</f>
        <v>No</v>
      </c>
      <c r="J269" s="2"/>
      <c r="K269" s="2"/>
    </row>
    <row r="270" customFormat="false" ht="15" hidden="false" customHeight="false" outlineLevel="0" collapsed="false">
      <c r="A270" s="2" t="s">
        <v>650</v>
      </c>
      <c r="B270" s="13" t="n">
        <v>1766</v>
      </c>
      <c r="C270" s="13" t="n">
        <v>1695</v>
      </c>
      <c r="D270" s="14" t="n">
        <f aca="false">C270/Summary!$B$4</f>
        <v>0.113</v>
      </c>
      <c r="E270" s="15" t="n">
        <v>0.2</v>
      </c>
      <c r="F270" s="2" t="s">
        <v>53</v>
      </c>
      <c r="G270" s="2" t="s">
        <v>44</v>
      </c>
      <c r="H270" s="2" t="str">
        <f aca="false">IF(AND(E270&gt;=0.4,E270&lt;=0.6),"Yes","No")</f>
        <v>No</v>
      </c>
      <c r="I270" s="2" t="str">
        <f aca="false">IF(AND(F270="No",G270="No",H270="Yes"),"Yes","No")</f>
        <v>No</v>
      </c>
      <c r="J270" s="2"/>
      <c r="K270" s="2"/>
    </row>
    <row r="271" customFormat="false" ht="15" hidden="false" customHeight="false" outlineLevel="0" collapsed="false">
      <c r="A271" s="2" t="s">
        <v>651</v>
      </c>
      <c r="B271" s="13" t="n">
        <v>1766</v>
      </c>
      <c r="C271" s="13" t="n">
        <v>1672</v>
      </c>
      <c r="D271" s="14" t="n">
        <f aca="false">C271/Summary!$B$4</f>
        <v>0.111466666666667</v>
      </c>
      <c r="E271" s="15" t="n">
        <v>0.2</v>
      </c>
      <c r="F271" s="2" t="s">
        <v>53</v>
      </c>
      <c r="G271" s="2" t="s">
        <v>44</v>
      </c>
      <c r="H271" s="2" t="str">
        <f aca="false">IF(AND(E271&gt;=0.4,E271&lt;=0.6),"Yes","No")</f>
        <v>No</v>
      </c>
      <c r="I271" s="2" t="str">
        <f aca="false">IF(AND(F271="No",G271="No",H271="Yes"),"Yes","No")</f>
        <v>No</v>
      </c>
      <c r="J271" s="2"/>
      <c r="K271" s="2"/>
    </row>
    <row r="272" customFormat="false" ht="15" hidden="false" customHeight="false" outlineLevel="0" collapsed="false">
      <c r="A272" s="2" t="s">
        <v>652</v>
      </c>
      <c r="B272" s="13" t="n">
        <v>1766</v>
      </c>
      <c r="C272" s="13" t="n">
        <v>1660</v>
      </c>
      <c r="D272" s="14" t="n">
        <f aca="false">C272/Summary!$B$4</f>
        <v>0.110666666666667</v>
      </c>
      <c r="E272" s="15" t="n">
        <v>0.4</v>
      </c>
      <c r="F272" s="2" t="s">
        <v>53</v>
      </c>
      <c r="G272" s="2" t="s">
        <v>44</v>
      </c>
      <c r="H272" s="2" t="str">
        <f aca="false">IF(AND(E272&gt;=0.4,E272&lt;=0.6),"Yes","No")</f>
        <v>Yes</v>
      </c>
      <c r="I272" s="2" t="str">
        <f aca="false">IF(AND(F272="No",G272="No",H272="Yes"),"Yes","No")</f>
        <v>No</v>
      </c>
      <c r="J272" s="2"/>
      <c r="K272" s="2"/>
    </row>
    <row r="273" customFormat="false" ht="15" hidden="false" customHeight="false" outlineLevel="0" collapsed="false">
      <c r="A273" s="2" t="s">
        <v>653</v>
      </c>
      <c r="B273" s="13" t="n">
        <v>1766</v>
      </c>
      <c r="C273" s="13" t="n">
        <v>1670</v>
      </c>
      <c r="D273" s="14" t="n">
        <f aca="false">C273/Summary!$B$4</f>
        <v>0.111333333333333</v>
      </c>
      <c r="E273" s="15" t="n">
        <v>0.6</v>
      </c>
      <c r="F273" s="2" t="s">
        <v>53</v>
      </c>
      <c r="G273" s="2" t="s">
        <v>44</v>
      </c>
      <c r="H273" s="2" t="str">
        <f aca="false">IF(AND(E273&gt;=0.4,E273&lt;=0.6),"Yes","No")</f>
        <v>Yes</v>
      </c>
      <c r="I273" s="2" t="str">
        <f aca="false">IF(AND(F273="No",G273="No",H273="Yes"),"Yes","No")</f>
        <v>No</v>
      </c>
      <c r="J273" s="2"/>
      <c r="K273" s="2"/>
    </row>
    <row r="274" customFormat="false" ht="15" hidden="false" customHeight="false" outlineLevel="0" collapsed="false">
      <c r="A274" s="2" t="s">
        <v>654</v>
      </c>
      <c r="B274" s="13" t="n">
        <v>1766</v>
      </c>
      <c r="C274" s="13" t="n">
        <v>1685</v>
      </c>
      <c r="D274" s="14" t="n">
        <f aca="false">C274/Summary!$B$4</f>
        <v>0.112333333333333</v>
      </c>
      <c r="E274" s="15" t="n">
        <v>0.4</v>
      </c>
      <c r="F274" s="2" t="s">
        <v>53</v>
      </c>
      <c r="G274" s="2" t="s">
        <v>53</v>
      </c>
      <c r="H274" s="2" t="str">
        <f aca="false">IF(AND(E274&gt;=0.4,E274&lt;=0.6),"Yes","No")</f>
        <v>Yes</v>
      </c>
      <c r="I274" s="2" t="str">
        <f aca="false">IF(AND(F274="No",G274="No",H274="Yes"),"Yes","No")</f>
        <v>No</v>
      </c>
      <c r="J274" s="2"/>
      <c r="K274" s="2"/>
    </row>
    <row r="275" customFormat="false" ht="15" hidden="false" customHeight="false" outlineLevel="0" collapsed="false">
      <c r="A275" s="2" t="s">
        <v>655</v>
      </c>
      <c r="B275" s="13" t="n">
        <v>1767</v>
      </c>
      <c r="C275" s="13" t="n">
        <v>1665</v>
      </c>
      <c r="D275" s="14" t="n">
        <f aca="false">C275/Summary!$B$4</f>
        <v>0.111</v>
      </c>
      <c r="E275" s="15" t="n">
        <v>0.6</v>
      </c>
      <c r="F275" s="2" t="s">
        <v>53</v>
      </c>
      <c r="G275" s="2" t="s">
        <v>44</v>
      </c>
      <c r="H275" s="2" t="str">
        <f aca="false">IF(AND(E275&gt;=0.4,E275&lt;=0.6),"Yes","No")</f>
        <v>Yes</v>
      </c>
      <c r="I275" s="2" t="str">
        <f aca="false">IF(AND(F275="No",G275="No",H275="Yes"),"Yes","No")</f>
        <v>No</v>
      </c>
      <c r="J275" s="2"/>
      <c r="K275" s="2"/>
    </row>
    <row r="276" customFormat="false" ht="15" hidden="false" customHeight="false" outlineLevel="0" collapsed="false">
      <c r="A276" s="2" t="s">
        <v>656</v>
      </c>
      <c r="B276" s="13" t="n">
        <v>1767</v>
      </c>
      <c r="C276" s="13" t="n">
        <v>1668</v>
      </c>
      <c r="D276" s="14" t="n">
        <f aca="false">C276/Summary!$B$4</f>
        <v>0.1112</v>
      </c>
      <c r="E276" s="15" t="n">
        <v>0.2</v>
      </c>
      <c r="F276" s="2" t="s">
        <v>53</v>
      </c>
      <c r="G276" s="2" t="s">
        <v>44</v>
      </c>
      <c r="H276" s="2" t="str">
        <f aca="false">IF(AND(E276&gt;=0.4,E276&lt;=0.6),"Yes","No")</f>
        <v>No</v>
      </c>
      <c r="I276" s="2" t="str">
        <f aca="false">IF(AND(F276="No",G276="No",H276="Yes"),"Yes","No")</f>
        <v>No</v>
      </c>
      <c r="J276" s="2"/>
      <c r="K276" s="2"/>
    </row>
    <row r="277" customFormat="false" ht="15" hidden="false" customHeight="false" outlineLevel="0" collapsed="false">
      <c r="A277" s="2" t="s">
        <v>657</v>
      </c>
      <c r="B277" s="13" t="n">
        <v>1767</v>
      </c>
      <c r="C277" s="13" t="n">
        <v>1655</v>
      </c>
      <c r="D277" s="14" t="n">
        <f aca="false">C277/Summary!$B$4</f>
        <v>0.110333333333333</v>
      </c>
      <c r="E277" s="15" t="n">
        <v>0.6</v>
      </c>
      <c r="F277" s="2" t="s">
        <v>53</v>
      </c>
      <c r="G277" s="2" t="s">
        <v>44</v>
      </c>
      <c r="H277" s="2" t="str">
        <f aca="false">IF(AND(E277&gt;=0.4,E277&lt;=0.6),"Yes","No")</f>
        <v>Yes</v>
      </c>
      <c r="I277" s="2" t="str">
        <f aca="false">IF(AND(F277="No",G277="No",H277="Yes"),"Yes","No")</f>
        <v>No</v>
      </c>
      <c r="J277" s="2"/>
      <c r="K277" s="2"/>
    </row>
    <row r="278" customFormat="false" ht="15" hidden="false" customHeight="false" outlineLevel="0" collapsed="false">
      <c r="A278" s="2" t="s">
        <v>658</v>
      </c>
      <c r="B278" s="13" t="n">
        <v>1767</v>
      </c>
      <c r="C278" s="13" t="n">
        <v>1647</v>
      </c>
      <c r="D278" s="14" t="n">
        <f aca="false">C278/Summary!$B$4</f>
        <v>0.1098</v>
      </c>
      <c r="E278" s="15" t="n">
        <v>0.4</v>
      </c>
      <c r="F278" s="2" t="s">
        <v>53</v>
      </c>
      <c r="G278" s="2" t="s">
        <v>44</v>
      </c>
      <c r="H278" s="2" t="str">
        <f aca="false">IF(AND(E278&gt;=0.4,E278&lt;=0.6),"Yes","No")</f>
        <v>Yes</v>
      </c>
      <c r="I278" s="2" t="str">
        <f aca="false">IF(AND(F278="No",G278="No",H278="Yes"),"Yes","No")</f>
        <v>No</v>
      </c>
      <c r="J278" s="2"/>
      <c r="K278" s="2"/>
    </row>
    <row r="279" customFormat="false" ht="15" hidden="false" customHeight="false" outlineLevel="0" collapsed="false">
      <c r="A279" s="2" t="s">
        <v>659</v>
      </c>
      <c r="B279" s="13" t="n">
        <v>1767</v>
      </c>
      <c r="C279" s="13" t="n">
        <v>1659</v>
      </c>
      <c r="D279" s="14" t="n">
        <f aca="false">C279/Summary!$B$4</f>
        <v>0.1106</v>
      </c>
      <c r="E279" s="15" t="n">
        <v>0.6</v>
      </c>
      <c r="F279" s="2" t="s">
        <v>53</v>
      </c>
      <c r="G279" s="2" t="s">
        <v>53</v>
      </c>
      <c r="H279" s="2" t="str">
        <f aca="false">IF(AND(E279&gt;=0.4,E279&lt;=0.6),"Yes","No")</f>
        <v>Yes</v>
      </c>
      <c r="I279" s="2" t="str">
        <f aca="false">IF(AND(F279="No",G279="No",H279="Yes"),"Yes","No")</f>
        <v>No</v>
      </c>
      <c r="J279" s="2"/>
      <c r="K279" s="2"/>
    </row>
    <row r="280" customFormat="false" ht="15" hidden="false" customHeight="false" outlineLevel="0" collapsed="false">
      <c r="A280" s="2" t="s">
        <v>660</v>
      </c>
      <c r="B280" s="13" t="n">
        <v>1768</v>
      </c>
      <c r="C280" s="13" t="n">
        <v>1681</v>
      </c>
      <c r="D280" s="14" t="n">
        <f aca="false">C280/Summary!$B$4</f>
        <v>0.112066666666667</v>
      </c>
      <c r="E280" s="15" t="n">
        <v>0.8</v>
      </c>
      <c r="F280" s="2" t="s">
        <v>53</v>
      </c>
      <c r="G280" s="2" t="s">
        <v>44</v>
      </c>
      <c r="H280" s="2" t="str">
        <f aca="false">IF(AND(E280&gt;=0.4,E280&lt;=0.6),"Yes","No")</f>
        <v>No</v>
      </c>
      <c r="I280" s="2" t="str">
        <f aca="false">IF(AND(F280="No",G280="No",H280="Yes"),"Yes","No")</f>
        <v>No</v>
      </c>
      <c r="J280" s="2"/>
      <c r="K280" s="2"/>
    </row>
    <row r="281" customFormat="false" ht="15" hidden="false" customHeight="false" outlineLevel="0" collapsed="false">
      <c r="A281" s="2" t="s">
        <v>661</v>
      </c>
      <c r="B281" s="13" t="n">
        <v>1768</v>
      </c>
      <c r="C281" s="13" t="n">
        <v>1671</v>
      </c>
      <c r="D281" s="14" t="n">
        <f aca="false">C281/Summary!$B$4</f>
        <v>0.1114</v>
      </c>
      <c r="E281" s="15" t="n">
        <v>0</v>
      </c>
      <c r="F281" s="2" t="s">
        <v>53</v>
      </c>
      <c r="G281" s="2" t="s">
        <v>44</v>
      </c>
      <c r="H281" s="2" t="str">
        <f aca="false">IF(AND(E281&gt;=0.4,E281&lt;=0.6),"Yes","No")</f>
        <v>No</v>
      </c>
      <c r="I281" s="2" t="str">
        <f aca="false">IF(AND(F281="No",G281="No",H281="Yes"),"Yes","No")</f>
        <v>No</v>
      </c>
      <c r="J281" s="2"/>
      <c r="K281" s="2"/>
    </row>
    <row r="282" customFormat="false" ht="15" hidden="false" customHeight="false" outlineLevel="0" collapsed="false">
      <c r="A282" s="2" t="s">
        <v>662</v>
      </c>
      <c r="B282" s="13" t="n">
        <v>1768</v>
      </c>
      <c r="C282" s="13" t="n">
        <v>1671</v>
      </c>
      <c r="D282" s="14" t="n">
        <f aca="false">C282/Summary!$B$4</f>
        <v>0.1114</v>
      </c>
      <c r="E282" s="15" t="n">
        <v>0.6</v>
      </c>
      <c r="F282" s="2" t="s">
        <v>53</v>
      </c>
      <c r="G282" s="2" t="s">
        <v>44</v>
      </c>
      <c r="H282" s="2" t="str">
        <f aca="false">IF(AND(E282&gt;=0.4,E282&lt;=0.6),"Yes","No")</f>
        <v>Yes</v>
      </c>
      <c r="I282" s="2" t="str">
        <f aca="false">IF(AND(F282="No",G282="No",H282="Yes"),"Yes","No")</f>
        <v>No</v>
      </c>
      <c r="J282" s="2"/>
      <c r="K282" s="2"/>
    </row>
    <row r="283" customFormat="false" ht="15" hidden="false" customHeight="false" outlineLevel="0" collapsed="false">
      <c r="A283" s="2" t="s">
        <v>663</v>
      </c>
      <c r="B283" s="13" t="n">
        <v>1769</v>
      </c>
      <c r="C283" s="13" t="n">
        <v>1677</v>
      </c>
      <c r="D283" s="14" t="n">
        <f aca="false">C283/Summary!$B$4</f>
        <v>0.1118</v>
      </c>
      <c r="E283" s="15" t="n">
        <v>0.2</v>
      </c>
      <c r="F283" s="2" t="s">
        <v>53</v>
      </c>
      <c r="G283" s="2" t="s">
        <v>44</v>
      </c>
      <c r="H283" s="2" t="str">
        <f aca="false">IF(AND(E283&gt;=0.4,E283&lt;=0.6),"Yes","No")</f>
        <v>No</v>
      </c>
      <c r="I283" s="2" t="str">
        <f aca="false">IF(AND(F283="No",G283="No",H283="Yes"),"Yes","No")</f>
        <v>No</v>
      </c>
      <c r="J283" s="2"/>
      <c r="K283" s="2"/>
    </row>
    <row r="284" customFormat="false" ht="15" hidden="false" customHeight="false" outlineLevel="0" collapsed="false">
      <c r="A284" s="2" t="s">
        <v>664</v>
      </c>
      <c r="B284" s="13" t="n">
        <v>1769</v>
      </c>
      <c r="C284" s="13" t="n">
        <v>1684</v>
      </c>
      <c r="D284" s="14" t="n">
        <f aca="false">C284/Summary!$B$4</f>
        <v>0.112266666666667</v>
      </c>
      <c r="E284" s="15" t="n">
        <v>0.2</v>
      </c>
      <c r="F284" s="2" t="s">
        <v>53</v>
      </c>
      <c r="G284" s="2" t="s">
        <v>44</v>
      </c>
      <c r="H284" s="2" t="str">
        <f aca="false">IF(AND(E284&gt;=0.4,E284&lt;=0.6),"Yes","No")</f>
        <v>No</v>
      </c>
      <c r="I284" s="2" t="str">
        <f aca="false">IF(AND(F284="No",G284="No",H284="Yes"),"Yes","No")</f>
        <v>No</v>
      </c>
      <c r="J284" s="2"/>
      <c r="K284" s="2"/>
    </row>
    <row r="285" customFormat="false" ht="15" hidden="false" customHeight="false" outlineLevel="0" collapsed="false">
      <c r="A285" s="2" t="s">
        <v>665</v>
      </c>
      <c r="B285" s="13" t="n">
        <v>1770</v>
      </c>
      <c r="C285" s="13" t="n">
        <v>1677</v>
      </c>
      <c r="D285" s="14" t="n">
        <f aca="false">C285/Summary!$B$4</f>
        <v>0.1118</v>
      </c>
      <c r="E285" s="15" t="n">
        <v>0.4</v>
      </c>
      <c r="F285" s="2" t="s">
        <v>53</v>
      </c>
      <c r="G285" s="2" t="s">
        <v>53</v>
      </c>
      <c r="H285" s="2" t="str">
        <f aca="false">IF(AND(E285&gt;=0.4,E285&lt;=0.6),"Yes","No")</f>
        <v>Yes</v>
      </c>
      <c r="I285" s="2" t="str">
        <f aca="false">IF(AND(F285="No",G285="No",H285="Yes"),"Yes","No")</f>
        <v>No</v>
      </c>
      <c r="J285" s="2"/>
      <c r="K285" s="2"/>
    </row>
    <row r="286" customFormat="false" ht="15" hidden="false" customHeight="false" outlineLevel="0" collapsed="false">
      <c r="A286" s="2" t="s">
        <v>666</v>
      </c>
      <c r="B286" s="13" t="n">
        <v>1770</v>
      </c>
      <c r="C286" s="13" t="n">
        <v>1686</v>
      </c>
      <c r="D286" s="14" t="n">
        <f aca="false">C286/Summary!$B$4</f>
        <v>0.1124</v>
      </c>
      <c r="E286" s="15" t="n">
        <v>0.8</v>
      </c>
      <c r="F286" s="2" t="s">
        <v>53</v>
      </c>
      <c r="G286" s="2" t="s">
        <v>44</v>
      </c>
      <c r="H286" s="2" t="str">
        <f aca="false">IF(AND(E286&gt;=0.4,E286&lt;=0.6),"Yes","No")</f>
        <v>No</v>
      </c>
      <c r="I286" s="2" t="str">
        <f aca="false">IF(AND(F286="No",G286="No",H286="Yes"),"Yes","No")</f>
        <v>No</v>
      </c>
      <c r="J286" s="2"/>
      <c r="K286" s="2"/>
    </row>
    <row r="287" customFormat="false" ht="15" hidden="false" customHeight="false" outlineLevel="0" collapsed="false">
      <c r="A287" s="2" t="s">
        <v>667</v>
      </c>
      <c r="B287" s="13" t="n">
        <v>1770</v>
      </c>
      <c r="C287" s="13" t="n">
        <v>1599</v>
      </c>
      <c r="D287" s="14" t="n">
        <f aca="false">C287/Summary!$B$4</f>
        <v>0.1066</v>
      </c>
      <c r="E287" s="15" t="n">
        <v>0.6</v>
      </c>
      <c r="F287" s="2" t="s">
        <v>44</v>
      </c>
      <c r="G287" s="2" t="s">
        <v>53</v>
      </c>
      <c r="H287" s="2" t="str">
        <f aca="false">IF(AND(E287&gt;=0.4,E287&lt;=0.6),"Yes","No")</f>
        <v>Yes</v>
      </c>
      <c r="I287" s="2" t="str">
        <f aca="false">IF(AND(F287="No",G287="No",H287="Yes"),"Yes","No")</f>
        <v>No</v>
      </c>
      <c r="J287" s="2"/>
      <c r="K287" s="2"/>
    </row>
    <row r="288" customFormat="false" ht="15" hidden="false" customHeight="false" outlineLevel="0" collapsed="false">
      <c r="A288" s="2" t="s">
        <v>668</v>
      </c>
      <c r="B288" s="13" t="n">
        <v>1770</v>
      </c>
      <c r="C288" s="13" t="n">
        <v>1676</v>
      </c>
      <c r="D288" s="14" t="n">
        <f aca="false">C288/Summary!$B$4</f>
        <v>0.111733333333333</v>
      </c>
      <c r="E288" s="15" t="n">
        <v>0.8</v>
      </c>
      <c r="F288" s="2" t="s">
        <v>53</v>
      </c>
      <c r="G288" s="2" t="s">
        <v>44</v>
      </c>
      <c r="H288" s="2" t="str">
        <f aca="false">IF(AND(E288&gt;=0.4,E288&lt;=0.6),"Yes","No")</f>
        <v>No</v>
      </c>
      <c r="I288" s="2" t="str">
        <f aca="false">IF(AND(F288="No",G288="No",H288="Yes"),"Yes","No")</f>
        <v>No</v>
      </c>
      <c r="J288" s="2"/>
      <c r="K288" s="2"/>
    </row>
    <row r="289" customFormat="false" ht="15" hidden="false" customHeight="false" outlineLevel="0" collapsed="false">
      <c r="A289" s="2" t="s">
        <v>669</v>
      </c>
      <c r="B289" s="13" t="n">
        <v>1770</v>
      </c>
      <c r="C289" s="13" t="n">
        <v>1677</v>
      </c>
      <c r="D289" s="14" t="n">
        <f aca="false">C289/Summary!$B$4</f>
        <v>0.1118</v>
      </c>
      <c r="E289" s="15" t="n">
        <v>0.6</v>
      </c>
      <c r="F289" s="2" t="s">
        <v>53</v>
      </c>
      <c r="G289" s="2" t="s">
        <v>44</v>
      </c>
      <c r="H289" s="2" t="str">
        <f aca="false">IF(AND(E289&gt;=0.4,E289&lt;=0.6),"Yes","No")</f>
        <v>Yes</v>
      </c>
      <c r="I289" s="2" t="str">
        <f aca="false">IF(AND(F289="No",G289="No",H289="Yes"),"Yes","No")</f>
        <v>No</v>
      </c>
      <c r="J289" s="2"/>
      <c r="K289" s="2"/>
    </row>
    <row r="290" customFormat="false" ht="15" hidden="false" customHeight="false" outlineLevel="0" collapsed="false">
      <c r="A290" s="2" t="s">
        <v>670</v>
      </c>
      <c r="B290" s="13" t="n">
        <v>1770</v>
      </c>
      <c r="C290" s="13" t="n">
        <v>1661</v>
      </c>
      <c r="D290" s="14" t="n">
        <f aca="false">C290/Summary!$B$4</f>
        <v>0.110733333333333</v>
      </c>
      <c r="E290" s="15" t="n">
        <v>0.4</v>
      </c>
      <c r="F290" s="2" t="s">
        <v>53</v>
      </c>
      <c r="G290" s="2" t="s">
        <v>44</v>
      </c>
      <c r="H290" s="2" t="str">
        <f aca="false">IF(AND(E290&gt;=0.4,E290&lt;=0.6),"Yes","No")</f>
        <v>Yes</v>
      </c>
      <c r="I290" s="2" t="str">
        <f aca="false">IF(AND(F290="No",G290="No",H290="Yes"),"Yes","No")</f>
        <v>No</v>
      </c>
      <c r="J290" s="2"/>
      <c r="K290" s="2"/>
    </row>
    <row r="291" customFormat="false" ht="15" hidden="false" customHeight="false" outlineLevel="0" collapsed="false">
      <c r="A291" s="2" t="s">
        <v>671</v>
      </c>
      <c r="B291" s="13" t="n">
        <v>1771</v>
      </c>
      <c r="C291" s="13" t="n">
        <v>1670</v>
      </c>
      <c r="D291" s="14" t="n">
        <f aca="false">C291/Summary!$B$4</f>
        <v>0.111333333333333</v>
      </c>
      <c r="E291" s="15" t="n">
        <v>0.4</v>
      </c>
      <c r="F291" s="2" t="s">
        <v>53</v>
      </c>
      <c r="G291" s="2" t="s">
        <v>44</v>
      </c>
      <c r="H291" s="2" t="str">
        <f aca="false">IF(AND(E291&gt;=0.4,E291&lt;=0.6),"Yes","No")</f>
        <v>Yes</v>
      </c>
      <c r="I291" s="2" t="str">
        <f aca="false">IF(AND(F291="No",G291="No",H291="Yes"),"Yes","No")</f>
        <v>No</v>
      </c>
      <c r="J291" s="2"/>
      <c r="K291" s="2"/>
    </row>
    <row r="292" customFormat="false" ht="15" hidden="false" customHeight="false" outlineLevel="0" collapsed="false">
      <c r="A292" s="2" t="s">
        <v>672</v>
      </c>
      <c r="B292" s="13" t="n">
        <v>1771</v>
      </c>
      <c r="C292" s="13" t="n">
        <v>1682</v>
      </c>
      <c r="D292" s="14" t="n">
        <f aca="false">C292/Summary!$B$4</f>
        <v>0.112133333333333</v>
      </c>
      <c r="E292" s="15" t="n">
        <v>0.6</v>
      </c>
      <c r="F292" s="2" t="s">
        <v>53</v>
      </c>
      <c r="G292" s="2" t="s">
        <v>44</v>
      </c>
      <c r="H292" s="2" t="str">
        <f aca="false">IF(AND(E292&gt;=0.4,E292&lt;=0.6),"Yes","No")</f>
        <v>Yes</v>
      </c>
      <c r="I292" s="2" t="str">
        <f aca="false">IF(AND(F292="No",G292="No",H292="Yes"),"Yes","No")</f>
        <v>No</v>
      </c>
      <c r="J292" s="2"/>
      <c r="K292" s="2"/>
    </row>
    <row r="293" customFormat="false" ht="15" hidden="false" customHeight="false" outlineLevel="0" collapsed="false">
      <c r="A293" s="2" t="s">
        <v>673</v>
      </c>
      <c r="B293" s="13" t="n">
        <v>1771</v>
      </c>
      <c r="C293" s="13" t="n">
        <v>1681</v>
      </c>
      <c r="D293" s="14" t="n">
        <f aca="false">C293/Summary!$B$4</f>
        <v>0.112066666666667</v>
      </c>
      <c r="E293" s="15" t="n">
        <v>0.6</v>
      </c>
      <c r="F293" s="2" t="s">
        <v>53</v>
      </c>
      <c r="G293" s="2" t="s">
        <v>44</v>
      </c>
      <c r="H293" s="2" t="str">
        <f aca="false">IF(AND(E293&gt;=0.4,E293&lt;=0.6),"Yes","No")</f>
        <v>Yes</v>
      </c>
      <c r="I293" s="2" t="str">
        <f aca="false">IF(AND(F293="No",G293="No",H293="Yes"),"Yes","No")</f>
        <v>No</v>
      </c>
      <c r="J293" s="2"/>
      <c r="K293" s="2"/>
    </row>
    <row r="294" customFormat="false" ht="15" hidden="false" customHeight="false" outlineLevel="0" collapsed="false">
      <c r="A294" s="2" t="s">
        <v>674</v>
      </c>
      <c r="B294" s="13" t="n">
        <v>1771</v>
      </c>
      <c r="C294" s="13" t="n">
        <v>1673</v>
      </c>
      <c r="D294" s="14" t="n">
        <f aca="false">C294/Summary!$B$4</f>
        <v>0.111533333333333</v>
      </c>
      <c r="E294" s="15" t="n">
        <v>0.8</v>
      </c>
      <c r="F294" s="2" t="s">
        <v>53</v>
      </c>
      <c r="G294" s="2" t="s">
        <v>44</v>
      </c>
      <c r="H294" s="2" t="str">
        <f aca="false">IF(AND(E294&gt;=0.4,E294&lt;=0.6),"Yes","No")</f>
        <v>No</v>
      </c>
      <c r="I294" s="2" t="str">
        <f aca="false">IF(AND(F294="No",G294="No",H294="Yes"),"Yes","No")</f>
        <v>No</v>
      </c>
      <c r="J294" s="2"/>
      <c r="K294" s="2"/>
    </row>
    <row r="295" customFormat="false" ht="15" hidden="false" customHeight="false" outlineLevel="0" collapsed="false">
      <c r="A295" s="2" t="s">
        <v>675</v>
      </c>
      <c r="B295" s="13" t="n">
        <v>1771</v>
      </c>
      <c r="C295" s="13" t="n">
        <v>1667</v>
      </c>
      <c r="D295" s="14" t="n">
        <f aca="false">C295/Summary!$B$4</f>
        <v>0.111133333333333</v>
      </c>
      <c r="E295" s="15" t="n">
        <v>0</v>
      </c>
      <c r="F295" s="2" t="s">
        <v>53</v>
      </c>
      <c r="G295" s="2" t="s">
        <v>53</v>
      </c>
      <c r="H295" s="2" t="str">
        <f aca="false">IF(AND(E295&gt;=0.4,E295&lt;=0.6),"Yes","No")</f>
        <v>No</v>
      </c>
      <c r="I295" s="2" t="str">
        <f aca="false">IF(AND(F295="No",G295="No",H295="Yes"),"Yes","No")</f>
        <v>No</v>
      </c>
      <c r="J295" s="2"/>
      <c r="K295" s="2"/>
    </row>
    <row r="296" customFormat="false" ht="15" hidden="false" customHeight="false" outlineLevel="0" collapsed="false">
      <c r="A296" s="2" t="s">
        <v>676</v>
      </c>
      <c r="B296" s="13" t="n">
        <v>1772</v>
      </c>
      <c r="C296" s="13" t="n">
        <v>1687</v>
      </c>
      <c r="D296" s="14" t="n">
        <f aca="false">C296/Summary!$B$4</f>
        <v>0.112466666666667</v>
      </c>
      <c r="E296" s="15" t="n">
        <v>0.6</v>
      </c>
      <c r="F296" s="2" t="s">
        <v>53</v>
      </c>
      <c r="G296" s="2" t="s">
        <v>44</v>
      </c>
      <c r="H296" s="2" t="str">
        <f aca="false">IF(AND(E296&gt;=0.4,E296&lt;=0.6),"Yes","No")</f>
        <v>Yes</v>
      </c>
      <c r="I296" s="2" t="str">
        <f aca="false">IF(AND(F296="No",G296="No",H296="Yes"),"Yes","No")</f>
        <v>No</v>
      </c>
      <c r="J296" s="2"/>
      <c r="K296" s="2"/>
    </row>
    <row r="297" customFormat="false" ht="15" hidden="false" customHeight="false" outlineLevel="0" collapsed="false">
      <c r="A297" s="2" t="s">
        <v>677</v>
      </c>
      <c r="B297" s="13" t="n">
        <v>1772</v>
      </c>
      <c r="C297" s="13" t="n">
        <v>1680</v>
      </c>
      <c r="D297" s="14" t="n">
        <f aca="false">C297/Summary!$B$4</f>
        <v>0.112</v>
      </c>
      <c r="E297" s="15" t="n">
        <v>0.4</v>
      </c>
      <c r="F297" s="2" t="s">
        <v>44</v>
      </c>
      <c r="G297" s="2" t="s">
        <v>53</v>
      </c>
      <c r="H297" s="2" t="str">
        <f aca="false">IF(AND(E297&gt;=0.4,E297&lt;=0.6),"Yes","No")</f>
        <v>Yes</v>
      </c>
      <c r="I297" s="2" t="str">
        <f aca="false">IF(AND(F297="No",G297="No",H297="Yes"),"Yes","No")</f>
        <v>No</v>
      </c>
      <c r="J297" s="2"/>
      <c r="K297" s="2"/>
    </row>
    <row r="298" customFormat="false" ht="15" hidden="false" customHeight="false" outlineLevel="0" collapsed="false">
      <c r="A298" s="2" t="s">
        <v>678</v>
      </c>
      <c r="B298" s="13" t="n">
        <v>1772</v>
      </c>
      <c r="C298" s="13" t="n">
        <v>1685</v>
      </c>
      <c r="D298" s="14" t="n">
        <f aca="false">C298/Summary!$B$4</f>
        <v>0.112333333333333</v>
      </c>
      <c r="E298" s="15" t="n">
        <v>1</v>
      </c>
      <c r="F298" s="2" t="s">
        <v>53</v>
      </c>
      <c r="G298" s="2" t="s">
        <v>44</v>
      </c>
      <c r="H298" s="2" t="str">
        <f aca="false">IF(AND(E298&gt;=0.4,E298&lt;=0.6),"Yes","No")</f>
        <v>No</v>
      </c>
      <c r="I298" s="2" t="str">
        <f aca="false">IF(AND(F298="No",G298="No",H298="Yes"),"Yes","No")</f>
        <v>No</v>
      </c>
      <c r="J298" s="2"/>
      <c r="K298" s="2"/>
    </row>
    <row r="299" customFormat="false" ht="15" hidden="false" customHeight="false" outlineLevel="0" collapsed="false">
      <c r="A299" s="2" t="s">
        <v>679</v>
      </c>
      <c r="B299" s="13" t="n">
        <v>1772</v>
      </c>
      <c r="C299" s="13" t="n">
        <v>1678</v>
      </c>
      <c r="D299" s="14" t="n">
        <f aca="false">C299/Summary!$B$4</f>
        <v>0.111866666666667</v>
      </c>
      <c r="E299" s="15" t="n">
        <v>0.4</v>
      </c>
      <c r="F299" s="2" t="s">
        <v>53</v>
      </c>
      <c r="G299" s="2" t="s">
        <v>44</v>
      </c>
      <c r="H299" s="2" t="str">
        <f aca="false">IF(AND(E299&gt;=0.4,E299&lt;=0.6),"Yes","No")</f>
        <v>Yes</v>
      </c>
      <c r="I299" s="2" t="str">
        <f aca="false">IF(AND(F299="No",G299="No",H299="Yes"),"Yes","No")</f>
        <v>No</v>
      </c>
      <c r="J299" s="2"/>
      <c r="K299" s="2"/>
    </row>
    <row r="300" customFormat="false" ht="15" hidden="false" customHeight="false" outlineLevel="0" collapsed="false">
      <c r="A300" s="2" t="s">
        <v>680</v>
      </c>
      <c r="B300" s="13" t="n">
        <v>1772</v>
      </c>
      <c r="C300" s="13" t="n">
        <v>1672</v>
      </c>
      <c r="D300" s="14" t="n">
        <f aca="false">C300/Summary!$B$4</f>
        <v>0.111466666666667</v>
      </c>
      <c r="E300" s="15" t="n">
        <v>0.8</v>
      </c>
      <c r="F300" s="2" t="s">
        <v>53</v>
      </c>
      <c r="G300" s="2" t="s">
        <v>44</v>
      </c>
      <c r="H300" s="2" t="str">
        <f aca="false">IF(AND(E300&gt;=0.4,E300&lt;=0.6),"Yes","No")</f>
        <v>No</v>
      </c>
      <c r="I300" s="2" t="str">
        <f aca="false">IF(AND(F300="No",G300="No",H300="Yes"),"Yes","No")</f>
        <v>No</v>
      </c>
      <c r="J300" s="2"/>
      <c r="K300" s="2"/>
    </row>
    <row r="301" customFormat="false" ht="15" hidden="false" customHeight="false" outlineLevel="0" collapsed="false">
      <c r="A301" s="2" t="s">
        <v>681</v>
      </c>
      <c r="B301" s="13" t="n">
        <v>1772</v>
      </c>
      <c r="C301" s="13" t="n">
        <v>1686</v>
      </c>
      <c r="D301" s="14" t="n">
        <f aca="false">C301/Summary!$B$4</f>
        <v>0.1124</v>
      </c>
      <c r="E301" s="15" t="n">
        <v>0.4</v>
      </c>
      <c r="F301" s="2" t="s">
        <v>53</v>
      </c>
      <c r="G301" s="2" t="s">
        <v>44</v>
      </c>
      <c r="H301" s="2" t="str">
        <f aca="false">IF(AND(E301&gt;=0.4,E301&lt;=0.6),"Yes","No")</f>
        <v>Yes</v>
      </c>
      <c r="I301" s="2" t="str">
        <f aca="false">IF(AND(F301="No",G301="No",H301="Yes"),"Yes","No")</f>
        <v>No</v>
      </c>
      <c r="J301" s="2"/>
      <c r="K301" s="2"/>
    </row>
    <row r="302" customFormat="false" ht="15" hidden="false" customHeight="false" outlineLevel="0" collapsed="false">
      <c r="A302" s="2" t="s">
        <v>682</v>
      </c>
      <c r="B302" s="13" t="n">
        <v>1773</v>
      </c>
      <c r="C302" s="13" t="n">
        <v>1698</v>
      </c>
      <c r="D302" s="14" t="n">
        <f aca="false">C302/Summary!$B$4</f>
        <v>0.1132</v>
      </c>
      <c r="E302" s="15" t="n">
        <v>0</v>
      </c>
      <c r="F302" s="2" t="s">
        <v>53</v>
      </c>
      <c r="G302" s="2" t="s">
        <v>53</v>
      </c>
      <c r="H302" s="2" t="str">
        <f aca="false">IF(AND(E302&gt;=0.4,E302&lt;=0.6),"Yes","No")</f>
        <v>No</v>
      </c>
      <c r="I302" s="2" t="str">
        <f aca="false">IF(AND(F302="No",G302="No",H302="Yes"),"Yes","No")</f>
        <v>No</v>
      </c>
      <c r="J302" s="2"/>
      <c r="K302" s="2"/>
    </row>
    <row r="303" customFormat="false" ht="15" hidden="false" customHeight="false" outlineLevel="0" collapsed="false">
      <c r="A303" s="2" t="s">
        <v>683</v>
      </c>
      <c r="B303" s="13" t="n">
        <v>1773</v>
      </c>
      <c r="C303" s="13" t="n">
        <v>1680</v>
      </c>
      <c r="D303" s="14" t="n">
        <f aca="false">C303/Summary!$B$4</f>
        <v>0.112</v>
      </c>
      <c r="E303" s="15" t="n">
        <v>0.4</v>
      </c>
      <c r="F303" s="2" t="s">
        <v>53</v>
      </c>
      <c r="G303" s="2" t="s">
        <v>44</v>
      </c>
      <c r="H303" s="2" t="str">
        <f aca="false">IF(AND(E303&gt;=0.4,E303&lt;=0.6),"Yes","No")</f>
        <v>Yes</v>
      </c>
      <c r="I303" s="2" t="str">
        <f aca="false">IF(AND(F303="No",G303="No",H303="Yes"),"Yes","No")</f>
        <v>No</v>
      </c>
      <c r="J303" s="2"/>
      <c r="K303" s="2"/>
    </row>
    <row r="304" customFormat="false" ht="15" hidden="false" customHeight="false" outlineLevel="0" collapsed="false">
      <c r="A304" s="2" t="s">
        <v>684</v>
      </c>
      <c r="B304" s="13" t="n">
        <v>1773</v>
      </c>
      <c r="C304" s="13" t="n">
        <v>1658</v>
      </c>
      <c r="D304" s="14" t="n">
        <f aca="false">C304/Summary!$B$4</f>
        <v>0.110533333333333</v>
      </c>
      <c r="E304" s="15" t="n">
        <v>0.6</v>
      </c>
      <c r="F304" s="2" t="s">
        <v>44</v>
      </c>
      <c r="G304" s="2" t="s">
        <v>53</v>
      </c>
      <c r="H304" s="2" t="str">
        <f aca="false">IF(AND(E304&gt;=0.4,E304&lt;=0.6),"Yes","No")</f>
        <v>Yes</v>
      </c>
      <c r="I304" s="2" t="str">
        <f aca="false">IF(AND(F304="No",G304="No",H304="Yes"),"Yes","No")</f>
        <v>No</v>
      </c>
      <c r="J304" s="2"/>
      <c r="K304" s="2"/>
    </row>
    <row r="305" customFormat="false" ht="15" hidden="false" customHeight="false" outlineLevel="0" collapsed="false">
      <c r="A305" s="2" t="s">
        <v>685</v>
      </c>
      <c r="B305" s="13" t="n">
        <v>1773</v>
      </c>
      <c r="C305" s="13" t="n">
        <v>1664</v>
      </c>
      <c r="D305" s="14" t="n">
        <f aca="false">C305/Summary!$B$4</f>
        <v>0.110933333333333</v>
      </c>
      <c r="E305" s="15" t="n">
        <v>0.4</v>
      </c>
      <c r="F305" s="2" t="s">
        <v>44</v>
      </c>
      <c r="G305" s="2" t="s">
        <v>53</v>
      </c>
      <c r="H305" s="2" t="str">
        <f aca="false">IF(AND(E305&gt;=0.4,E305&lt;=0.6),"Yes","No")</f>
        <v>Yes</v>
      </c>
      <c r="I305" s="2" t="str">
        <f aca="false">IF(AND(F305="No",G305="No",H305="Yes"),"Yes","No")</f>
        <v>No</v>
      </c>
      <c r="J305" s="2"/>
      <c r="K305" s="2"/>
    </row>
    <row r="306" customFormat="false" ht="15" hidden="false" customHeight="false" outlineLevel="0" collapsed="false">
      <c r="A306" s="2" t="s">
        <v>686</v>
      </c>
      <c r="B306" s="13" t="n">
        <v>1773</v>
      </c>
      <c r="C306" s="13" t="n">
        <v>1682</v>
      </c>
      <c r="D306" s="14" t="n">
        <f aca="false">C306/Summary!$B$4</f>
        <v>0.112133333333333</v>
      </c>
      <c r="E306" s="15" t="n">
        <v>0.4</v>
      </c>
      <c r="F306" s="2" t="s">
        <v>53</v>
      </c>
      <c r="G306" s="2" t="s">
        <v>44</v>
      </c>
      <c r="H306" s="2" t="str">
        <f aca="false">IF(AND(E306&gt;=0.4,E306&lt;=0.6),"Yes","No")</f>
        <v>Yes</v>
      </c>
      <c r="I306" s="2" t="str">
        <f aca="false">IF(AND(F306="No",G306="No",H306="Yes"),"Yes","No")</f>
        <v>No</v>
      </c>
      <c r="J306" s="2"/>
      <c r="K306" s="2"/>
    </row>
    <row r="307" customFormat="false" ht="15" hidden="false" customHeight="false" outlineLevel="0" collapsed="false">
      <c r="A307" s="2" t="s">
        <v>687</v>
      </c>
      <c r="B307" s="13" t="n">
        <v>1774</v>
      </c>
      <c r="C307" s="13" t="n">
        <v>1676</v>
      </c>
      <c r="D307" s="14" t="n">
        <f aca="false">C307/Summary!$B$4</f>
        <v>0.111733333333333</v>
      </c>
      <c r="E307" s="15" t="n">
        <v>0.2</v>
      </c>
      <c r="F307" s="2" t="s">
        <v>44</v>
      </c>
      <c r="G307" s="2" t="s">
        <v>53</v>
      </c>
      <c r="H307" s="2" t="str">
        <f aca="false">IF(AND(E307&gt;=0.4,E307&lt;=0.6),"Yes","No")</f>
        <v>No</v>
      </c>
      <c r="I307" s="2" t="str">
        <f aca="false">IF(AND(F307="No",G307="No",H307="Yes"),"Yes","No")</f>
        <v>No</v>
      </c>
      <c r="J307" s="2"/>
      <c r="K307" s="2"/>
    </row>
    <row r="308" customFormat="false" ht="15" hidden="false" customHeight="false" outlineLevel="0" collapsed="false">
      <c r="A308" s="2" t="s">
        <v>688</v>
      </c>
      <c r="B308" s="13" t="n">
        <v>1775</v>
      </c>
      <c r="C308" s="13" t="n">
        <v>1676</v>
      </c>
      <c r="D308" s="14" t="n">
        <f aca="false">C308/Summary!$B$4</f>
        <v>0.111733333333333</v>
      </c>
      <c r="E308" s="15" t="n">
        <v>0.6</v>
      </c>
      <c r="F308" s="2" t="s">
        <v>44</v>
      </c>
      <c r="G308" s="2" t="s">
        <v>53</v>
      </c>
      <c r="H308" s="2" t="str">
        <f aca="false">IF(AND(E308&gt;=0.4,E308&lt;=0.6),"Yes","No")</f>
        <v>Yes</v>
      </c>
      <c r="I308" s="2" t="str">
        <f aca="false">IF(AND(F308="No",G308="No",H308="Yes"),"Yes","No")</f>
        <v>No</v>
      </c>
      <c r="J308" s="2"/>
      <c r="K308" s="2"/>
    </row>
    <row r="309" customFormat="false" ht="15" hidden="false" customHeight="false" outlineLevel="0" collapsed="false">
      <c r="A309" s="2" t="s">
        <v>689</v>
      </c>
      <c r="B309" s="13" t="n">
        <v>1776</v>
      </c>
      <c r="C309" s="13" t="n">
        <v>1672</v>
      </c>
      <c r="D309" s="14" t="n">
        <f aca="false">C309/Summary!$B$4</f>
        <v>0.111466666666667</v>
      </c>
      <c r="E309" s="15" t="n">
        <v>0.8</v>
      </c>
      <c r="F309" s="2" t="s">
        <v>53</v>
      </c>
      <c r="G309" s="2" t="s">
        <v>53</v>
      </c>
      <c r="H309" s="2" t="str">
        <f aca="false">IF(AND(E309&gt;=0.4,E309&lt;=0.6),"Yes","No")</f>
        <v>No</v>
      </c>
      <c r="I309" s="2" t="str">
        <f aca="false">IF(AND(F309="No",G309="No",H309="Yes"),"Yes","No")</f>
        <v>No</v>
      </c>
      <c r="J309" s="2"/>
      <c r="K309" s="2"/>
    </row>
    <row r="310" customFormat="false" ht="15" hidden="false" customHeight="false" outlineLevel="0" collapsed="false">
      <c r="A310" s="2" t="s">
        <v>690</v>
      </c>
      <c r="B310" s="13" t="n">
        <v>1776</v>
      </c>
      <c r="C310" s="13" t="n">
        <v>1679</v>
      </c>
      <c r="D310" s="14" t="n">
        <f aca="false">C310/Summary!$B$4</f>
        <v>0.111933333333333</v>
      </c>
      <c r="E310" s="15" t="n">
        <v>0.8</v>
      </c>
      <c r="F310" s="2" t="s">
        <v>53</v>
      </c>
      <c r="G310" s="2" t="s">
        <v>44</v>
      </c>
      <c r="H310" s="2" t="str">
        <f aca="false">IF(AND(E310&gt;=0.4,E310&lt;=0.6),"Yes","No")</f>
        <v>No</v>
      </c>
      <c r="I310" s="2" t="str">
        <f aca="false">IF(AND(F310="No",G310="No",H310="Yes"),"Yes","No")</f>
        <v>No</v>
      </c>
      <c r="J310" s="2"/>
      <c r="K310" s="2"/>
    </row>
    <row r="311" customFormat="false" ht="15" hidden="false" customHeight="false" outlineLevel="0" collapsed="false">
      <c r="A311" s="2" t="s">
        <v>691</v>
      </c>
      <c r="B311" s="13" t="n">
        <v>1776</v>
      </c>
      <c r="C311" s="13" t="n">
        <v>1661</v>
      </c>
      <c r="D311" s="14" t="n">
        <f aca="false">C311/Summary!$B$4</f>
        <v>0.110733333333333</v>
      </c>
      <c r="E311" s="15" t="n">
        <v>0.6</v>
      </c>
      <c r="F311" s="2" t="s">
        <v>44</v>
      </c>
      <c r="G311" s="2" t="s">
        <v>53</v>
      </c>
      <c r="H311" s="2" t="str">
        <f aca="false">IF(AND(E311&gt;=0.4,E311&lt;=0.6),"Yes","No")</f>
        <v>Yes</v>
      </c>
      <c r="I311" s="2" t="str">
        <f aca="false">IF(AND(F311="No",G311="No",H311="Yes"),"Yes","No")</f>
        <v>No</v>
      </c>
      <c r="J311" s="2"/>
      <c r="K311" s="2"/>
    </row>
    <row r="312" customFormat="false" ht="15" hidden="false" customHeight="false" outlineLevel="0" collapsed="false">
      <c r="A312" s="2" t="s">
        <v>692</v>
      </c>
      <c r="B312" s="13" t="n">
        <v>1776</v>
      </c>
      <c r="C312" s="13" t="n">
        <v>1682</v>
      </c>
      <c r="D312" s="14" t="n">
        <f aca="false">C312/Summary!$B$4</f>
        <v>0.112133333333333</v>
      </c>
      <c r="E312" s="15" t="n">
        <v>0.6</v>
      </c>
      <c r="F312" s="2" t="s">
        <v>44</v>
      </c>
      <c r="G312" s="2" t="s">
        <v>53</v>
      </c>
      <c r="H312" s="2" t="str">
        <f aca="false">IF(AND(E312&gt;=0.4,E312&lt;=0.6),"Yes","No")</f>
        <v>Yes</v>
      </c>
      <c r="I312" s="2" t="str">
        <f aca="false">IF(AND(F312="No",G312="No",H312="Yes"),"Yes","No")</f>
        <v>No</v>
      </c>
      <c r="J312" s="2"/>
      <c r="K312" s="2"/>
    </row>
    <row r="313" customFormat="false" ht="15" hidden="false" customHeight="false" outlineLevel="0" collapsed="false">
      <c r="A313" s="2" t="s">
        <v>693</v>
      </c>
      <c r="B313" s="13" t="n">
        <v>1776</v>
      </c>
      <c r="C313" s="13" t="n">
        <v>1683</v>
      </c>
      <c r="D313" s="14" t="n">
        <f aca="false">C313/Summary!$B$4</f>
        <v>0.1122</v>
      </c>
      <c r="E313" s="15" t="n">
        <v>0.2</v>
      </c>
      <c r="F313" s="2" t="s">
        <v>53</v>
      </c>
      <c r="G313" s="2" t="s">
        <v>53</v>
      </c>
      <c r="H313" s="2" t="str">
        <f aca="false">IF(AND(E313&gt;=0.4,E313&lt;=0.6),"Yes","No")</f>
        <v>No</v>
      </c>
      <c r="I313" s="2" t="str">
        <f aca="false">IF(AND(F313="No",G313="No",H313="Yes"),"Yes","No")</f>
        <v>No</v>
      </c>
      <c r="J313" s="2"/>
      <c r="K313" s="2"/>
    </row>
    <row r="314" customFormat="false" ht="15" hidden="false" customHeight="false" outlineLevel="0" collapsed="false">
      <c r="A314" s="2" t="s">
        <v>694</v>
      </c>
      <c r="B314" s="13" t="n">
        <v>1776</v>
      </c>
      <c r="C314" s="13" t="n">
        <v>1683</v>
      </c>
      <c r="D314" s="14" t="n">
        <f aca="false">C314/Summary!$B$4</f>
        <v>0.1122</v>
      </c>
      <c r="E314" s="15" t="n">
        <v>0.6</v>
      </c>
      <c r="F314" s="2" t="s">
        <v>53</v>
      </c>
      <c r="G314" s="2" t="s">
        <v>44</v>
      </c>
      <c r="H314" s="2" t="str">
        <f aca="false">IF(AND(E314&gt;=0.4,E314&lt;=0.6),"Yes","No")</f>
        <v>Yes</v>
      </c>
      <c r="I314" s="2" t="str">
        <f aca="false">IF(AND(F314="No",G314="No",H314="Yes"),"Yes","No")</f>
        <v>No</v>
      </c>
      <c r="J314" s="2"/>
      <c r="K314" s="2"/>
    </row>
    <row r="315" customFormat="false" ht="15" hidden="false" customHeight="false" outlineLevel="0" collapsed="false">
      <c r="A315" s="2" t="s">
        <v>695</v>
      </c>
      <c r="B315" s="13" t="n">
        <v>1776</v>
      </c>
      <c r="C315" s="13" t="n">
        <v>1671</v>
      </c>
      <c r="D315" s="14" t="n">
        <f aca="false">C315/Summary!$B$4</f>
        <v>0.1114</v>
      </c>
      <c r="E315" s="15" t="n">
        <v>0.2</v>
      </c>
      <c r="F315" s="2" t="s">
        <v>53</v>
      </c>
      <c r="G315" s="2" t="s">
        <v>53</v>
      </c>
      <c r="H315" s="2" t="str">
        <f aca="false">IF(AND(E315&gt;=0.4,E315&lt;=0.6),"Yes","No")</f>
        <v>No</v>
      </c>
      <c r="I315" s="2" t="str">
        <f aca="false">IF(AND(F315="No",G315="No",H315="Yes"),"Yes","No")</f>
        <v>No</v>
      </c>
      <c r="J315" s="2"/>
      <c r="K315" s="2"/>
    </row>
    <row r="316" customFormat="false" ht="15" hidden="false" customHeight="false" outlineLevel="0" collapsed="false">
      <c r="A316" s="2" t="s">
        <v>696</v>
      </c>
      <c r="B316" s="13" t="n">
        <v>1777</v>
      </c>
      <c r="C316" s="13" t="n">
        <v>1694</v>
      </c>
      <c r="D316" s="14" t="n">
        <f aca="false">C316/Summary!$B$4</f>
        <v>0.112933333333333</v>
      </c>
      <c r="E316" s="15" t="n">
        <v>0.4</v>
      </c>
      <c r="F316" s="2" t="s">
        <v>53</v>
      </c>
      <c r="G316" s="2" t="s">
        <v>44</v>
      </c>
      <c r="H316" s="2" t="str">
        <f aca="false">IF(AND(E316&gt;=0.4,E316&lt;=0.6),"Yes","No")</f>
        <v>Yes</v>
      </c>
      <c r="I316" s="2" t="str">
        <f aca="false">IF(AND(F316="No",G316="No",H316="Yes"),"Yes","No")</f>
        <v>No</v>
      </c>
      <c r="J316" s="2"/>
      <c r="K316" s="2"/>
    </row>
    <row r="317" customFormat="false" ht="15" hidden="false" customHeight="false" outlineLevel="0" collapsed="false">
      <c r="A317" s="2" t="s">
        <v>697</v>
      </c>
      <c r="B317" s="13" t="n">
        <v>1777</v>
      </c>
      <c r="C317" s="13" t="n">
        <v>1692</v>
      </c>
      <c r="D317" s="14" t="n">
        <f aca="false">C317/Summary!$B$4</f>
        <v>0.1128</v>
      </c>
      <c r="E317" s="15" t="n">
        <v>0.8</v>
      </c>
      <c r="F317" s="2" t="s">
        <v>53</v>
      </c>
      <c r="G317" s="2" t="s">
        <v>44</v>
      </c>
      <c r="H317" s="2" t="str">
        <f aca="false">IF(AND(E317&gt;=0.4,E317&lt;=0.6),"Yes","No")</f>
        <v>No</v>
      </c>
      <c r="I317" s="2" t="str">
        <f aca="false">IF(AND(F317="No",G317="No",H317="Yes"),"Yes","No")</f>
        <v>No</v>
      </c>
      <c r="J317" s="2"/>
      <c r="K317" s="2"/>
    </row>
    <row r="318" customFormat="false" ht="15" hidden="false" customHeight="false" outlineLevel="0" collapsed="false">
      <c r="A318" s="2" t="s">
        <v>698</v>
      </c>
      <c r="B318" s="13" t="n">
        <v>1777</v>
      </c>
      <c r="C318" s="13" t="n">
        <v>1683</v>
      </c>
      <c r="D318" s="14" t="n">
        <f aca="false">C318/Summary!$B$4</f>
        <v>0.1122</v>
      </c>
      <c r="E318" s="15" t="n">
        <v>0.6</v>
      </c>
      <c r="F318" s="2" t="s">
        <v>53</v>
      </c>
      <c r="G318" s="2" t="s">
        <v>44</v>
      </c>
      <c r="H318" s="2" t="str">
        <f aca="false">IF(AND(E318&gt;=0.4,E318&lt;=0.6),"Yes","No")</f>
        <v>Yes</v>
      </c>
      <c r="I318" s="2" t="str">
        <f aca="false">IF(AND(F318="No",G318="No",H318="Yes"),"Yes","No")</f>
        <v>No</v>
      </c>
      <c r="J318" s="2"/>
      <c r="K318" s="2"/>
    </row>
    <row r="319" customFormat="false" ht="15" hidden="false" customHeight="false" outlineLevel="0" collapsed="false">
      <c r="A319" s="2" t="s">
        <v>699</v>
      </c>
      <c r="B319" s="13" t="n">
        <v>1777</v>
      </c>
      <c r="C319" s="13" t="n">
        <v>1689</v>
      </c>
      <c r="D319" s="14" t="n">
        <f aca="false">C319/Summary!$B$4</f>
        <v>0.1126</v>
      </c>
      <c r="E319" s="15" t="n">
        <v>0.2</v>
      </c>
      <c r="F319" s="2" t="s">
        <v>53</v>
      </c>
      <c r="G319" s="2" t="s">
        <v>44</v>
      </c>
      <c r="H319" s="2" t="str">
        <f aca="false">IF(AND(E319&gt;=0.4,E319&lt;=0.6),"Yes","No")</f>
        <v>No</v>
      </c>
      <c r="I319" s="2" t="str">
        <f aca="false">IF(AND(F319="No",G319="No",H319="Yes"),"Yes","No")</f>
        <v>No</v>
      </c>
      <c r="J319" s="2"/>
      <c r="K319" s="2"/>
    </row>
    <row r="320" customFormat="false" ht="15" hidden="false" customHeight="false" outlineLevel="0" collapsed="false">
      <c r="A320" s="2" t="s">
        <v>700</v>
      </c>
      <c r="B320" s="13" t="n">
        <v>1777</v>
      </c>
      <c r="C320" s="13" t="n">
        <v>1694</v>
      </c>
      <c r="D320" s="14" t="n">
        <f aca="false">C320/Summary!$B$4</f>
        <v>0.112933333333333</v>
      </c>
      <c r="E320" s="15" t="n">
        <v>0.4</v>
      </c>
      <c r="F320" s="2" t="s">
        <v>53</v>
      </c>
      <c r="G320" s="2" t="s">
        <v>44</v>
      </c>
      <c r="H320" s="2" t="str">
        <f aca="false">IF(AND(E320&gt;=0.4,E320&lt;=0.6),"Yes","No")</f>
        <v>Yes</v>
      </c>
      <c r="I320" s="2" t="str">
        <f aca="false">IF(AND(F320="No",G320="No",H320="Yes"),"Yes","No")</f>
        <v>No</v>
      </c>
      <c r="J320" s="2"/>
      <c r="K320" s="2"/>
    </row>
    <row r="321" customFormat="false" ht="15" hidden="false" customHeight="false" outlineLevel="0" collapsed="false">
      <c r="A321" s="2" t="s">
        <v>701</v>
      </c>
      <c r="B321" s="13" t="n">
        <v>1778</v>
      </c>
      <c r="C321" s="13" t="n">
        <v>1658</v>
      </c>
      <c r="D321" s="14" t="n">
        <f aca="false">C321/Summary!$B$4</f>
        <v>0.110533333333333</v>
      </c>
      <c r="E321" s="15" t="n">
        <v>0.4</v>
      </c>
      <c r="F321" s="2" t="s">
        <v>44</v>
      </c>
      <c r="G321" s="2" t="s">
        <v>53</v>
      </c>
      <c r="H321" s="2" t="str">
        <f aca="false">IF(AND(E321&gt;=0.4,E321&lt;=0.6),"Yes","No")</f>
        <v>Yes</v>
      </c>
      <c r="I321" s="2" t="str">
        <f aca="false">IF(AND(F321="No",G321="No",H321="Yes"),"Yes","No")</f>
        <v>No</v>
      </c>
      <c r="J321" s="2"/>
      <c r="K321" s="2"/>
    </row>
    <row r="322" customFormat="false" ht="15" hidden="false" customHeight="false" outlineLevel="0" collapsed="false">
      <c r="A322" s="2" t="s">
        <v>702</v>
      </c>
      <c r="B322" s="13" t="n">
        <v>1778</v>
      </c>
      <c r="C322" s="13" t="n">
        <v>1671</v>
      </c>
      <c r="D322" s="14" t="n">
        <f aca="false">C322/Summary!$B$4</f>
        <v>0.1114</v>
      </c>
      <c r="E322" s="15" t="n">
        <v>0.2</v>
      </c>
      <c r="F322" s="2" t="s">
        <v>53</v>
      </c>
      <c r="G322" s="2" t="s">
        <v>53</v>
      </c>
      <c r="H322" s="2" t="str">
        <f aca="false">IF(AND(E322&gt;=0.4,E322&lt;=0.6),"Yes","No")</f>
        <v>No</v>
      </c>
      <c r="I322" s="2" t="str">
        <f aca="false">IF(AND(F322="No",G322="No",H322="Yes"),"Yes","No")</f>
        <v>No</v>
      </c>
      <c r="J322" s="2"/>
      <c r="K322" s="2"/>
    </row>
    <row r="323" customFormat="false" ht="15" hidden="false" customHeight="false" outlineLevel="0" collapsed="false">
      <c r="A323" s="2" t="s">
        <v>703</v>
      </c>
      <c r="B323" s="13" t="n">
        <v>1778</v>
      </c>
      <c r="C323" s="13" t="n">
        <v>1695</v>
      </c>
      <c r="D323" s="14" t="n">
        <f aca="false">C323/Summary!$B$4</f>
        <v>0.113</v>
      </c>
      <c r="E323" s="15" t="n">
        <v>0.6</v>
      </c>
      <c r="F323" s="2" t="s">
        <v>53</v>
      </c>
      <c r="G323" s="2" t="s">
        <v>44</v>
      </c>
      <c r="H323" s="2" t="str">
        <f aca="false">IF(AND(E323&gt;=0.4,E323&lt;=0.6),"Yes","No")</f>
        <v>Yes</v>
      </c>
      <c r="I323" s="2" t="str">
        <f aca="false">IF(AND(F323="No",G323="No",H323="Yes"),"Yes","No")</f>
        <v>No</v>
      </c>
      <c r="J323" s="2"/>
      <c r="K323" s="2"/>
    </row>
    <row r="324" customFormat="false" ht="15" hidden="false" customHeight="false" outlineLevel="0" collapsed="false">
      <c r="A324" s="2" t="s">
        <v>704</v>
      </c>
      <c r="B324" s="13" t="n">
        <v>1778</v>
      </c>
      <c r="C324" s="13" t="n">
        <v>1689</v>
      </c>
      <c r="D324" s="14" t="n">
        <f aca="false">C324/Summary!$B$4</f>
        <v>0.1126</v>
      </c>
      <c r="E324" s="15" t="n">
        <v>0.2</v>
      </c>
      <c r="F324" s="2" t="s">
        <v>53</v>
      </c>
      <c r="G324" s="2" t="s">
        <v>44</v>
      </c>
      <c r="H324" s="2" t="str">
        <f aca="false">IF(AND(E324&gt;=0.4,E324&lt;=0.6),"Yes","No")</f>
        <v>No</v>
      </c>
      <c r="I324" s="2" t="str">
        <f aca="false">IF(AND(F324="No",G324="No",H324="Yes"),"Yes","No")</f>
        <v>No</v>
      </c>
      <c r="J324" s="2"/>
      <c r="K324" s="2"/>
    </row>
    <row r="325" customFormat="false" ht="15" hidden="false" customHeight="false" outlineLevel="0" collapsed="false">
      <c r="A325" s="2" t="s">
        <v>705</v>
      </c>
      <c r="B325" s="13" t="n">
        <v>1778</v>
      </c>
      <c r="C325" s="13" t="n">
        <v>1589</v>
      </c>
      <c r="D325" s="14" t="n">
        <f aca="false">C325/Summary!$B$4</f>
        <v>0.105933333333333</v>
      </c>
      <c r="E325" s="15" t="n">
        <v>0.6</v>
      </c>
      <c r="F325" s="2" t="s">
        <v>44</v>
      </c>
      <c r="G325" s="2" t="s">
        <v>53</v>
      </c>
      <c r="H325" s="2" t="str">
        <f aca="false">IF(AND(E325&gt;=0.4,E325&lt;=0.6),"Yes","No")</f>
        <v>Yes</v>
      </c>
      <c r="I325" s="2" t="str">
        <f aca="false">IF(AND(F325="No",G325="No",H325="Yes"),"Yes","No")</f>
        <v>No</v>
      </c>
      <c r="J325" s="2"/>
      <c r="K325" s="2"/>
    </row>
    <row r="326" customFormat="false" ht="15" hidden="false" customHeight="false" outlineLevel="0" collapsed="false">
      <c r="A326" s="2" t="s">
        <v>706</v>
      </c>
      <c r="B326" s="13" t="n">
        <v>1778</v>
      </c>
      <c r="C326" s="13" t="n">
        <v>1675</v>
      </c>
      <c r="D326" s="14" t="n">
        <f aca="false">C326/Summary!$B$4</f>
        <v>0.111666666666667</v>
      </c>
      <c r="E326" s="15" t="n">
        <v>0.8</v>
      </c>
      <c r="F326" s="2" t="s">
        <v>44</v>
      </c>
      <c r="G326" s="2" t="s">
        <v>44</v>
      </c>
      <c r="H326" s="2" t="str">
        <f aca="false">IF(AND(E326&gt;=0.4,E326&lt;=0.6),"Yes","No")</f>
        <v>No</v>
      </c>
      <c r="I326" s="2" t="str">
        <f aca="false">IF(AND(F326="No",G326="No",H326="Yes"),"Yes","No")</f>
        <v>No</v>
      </c>
      <c r="J326" s="2"/>
      <c r="K326" s="2"/>
    </row>
    <row r="327" customFormat="false" ht="15" hidden="false" customHeight="false" outlineLevel="0" collapsed="false">
      <c r="A327" s="2" t="s">
        <v>707</v>
      </c>
      <c r="B327" s="13" t="n">
        <v>1778</v>
      </c>
      <c r="C327" s="13" t="n">
        <v>1698</v>
      </c>
      <c r="D327" s="14" t="n">
        <f aca="false">C327/Summary!$B$4</f>
        <v>0.1132</v>
      </c>
      <c r="E327" s="15" t="n">
        <v>0.4</v>
      </c>
      <c r="F327" s="2" t="s">
        <v>53</v>
      </c>
      <c r="G327" s="2" t="s">
        <v>44</v>
      </c>
      <c r="H327" s="2" t="str">
        <f aca="false">IF(AND(E327&gt;=0.4,E327&lt;=0.6),"Yes","No")</f>
        <v>Yes</v>
      </c>
      <c r="I327" s="2" t="str">
        <f aca="false">IF(AND(F327="No",G327="No",H327="Yes"),"Yes","No")</f>
        <v>No</v>
      </c>
      <c r="J327" s="2"/>
      <c r="K327" s="2"/>
    </row>
    <row r="328" customFormat="false" ht="15" hidden="false" customHeight="false" outlineLevel="0" collapsed="false">
      <c r="A328" s="2" t="s">
        <v>708</v>
      </c>
      <c r="B328" s="13" t="n">
        <v>1779</v>
      </c>
      <c r="C328" s="13" t="n">
        <v>1672</v>
      </c>
      <c r="D328" s="14" t="n">
        <f aca="false">C328/Summary!$B$4</f>
        <v>0.111466666666667</v>
      </c>
      <c r="E328" s="15" t="n">
        <v>0.6</v>
      </c>
      <c r="F328" s="2" t="s">
        <v>53</v>
      </c>
      <c r="G328" s="2" t="s">
        <v>44</v>
      </c>
      <c r="H328" s="2" t="str">
        <f aca="false">IF(AND(E328&gt;=0.4,E328&lt;=0.6),"Yes","No")</f>
        <v>Yes</v>
      </c>
      <c r="I328" s="2" t="str">
        <f aca="false">IF(AND(F328="No",G328="No",H328="Yes"),"Yes","No")</f>
        <v>No</v>
      </c>
      <c r="J328" s="2"/>
      <c r="K328" s="2"/>
    </row>
    <row r="329" customFormat="false" ht="15" hidden="false" customHeight="false" outlineLevel="0" collapsed="false">
      <c r="A329" s="2" t="s">
        <v>709</v>
      </c>
      <c r="B329" s="13" t="n">
        <v>1779</v>
      </c>
      <c r="C329" s="13" t="n">
        <v>1695</v>
      </c>
      <c r="D329" s="14" t="n">
        <f aca="false">C329/Summary!$B$4</f>
        <v>0.113</v>
      </c>
      <c r="E329" s="15" t="n">
        <v>0.6</v>
      </c>
      <c r="F329" s="2" t="s">
        <v>53</v>
      </c>
      <c r="G329" s="2" t="s">
        <v>44</v>
      </c>
      <c r="H329" s="2" t="str">
        <f aca="false">IF(AND(E329&gt;=0.4,E329&lt;=0.6),"Yes","No")</f>
        <v>Yes</v>
      </c>
      <c r="I329" s="2" t="str">
        <f aca="false">IF(AND(F329="No",G329="No",H329="Yes"),"Yes","No")</f>
        <v>No</v>
      </c>
      <c r="J329" s="2"/>
      <c r="K329" s="2"/>
    </row>
    <row r="330" customFormat="false" ht="15" hidden="false" customHeight="false" outlineLevel="0" collapsed="false">
      <c r="A330" s="2" t="s">
        <v>710</v>
      </c>
      <c r="B330" s="13" t="n">
        <v>1779</v>
      </c>
      <c r="C330" s="13" t="n">
        <v>1656</v>
      </c>
      <c r="D330" s="14" t="n">
        <f aca="false">C330/Summary!$B$4</f>
        <v>0.1104</v>
      </c>
      <c r="E330" s="15" t="n">
        <v>0.2</v>
      </c>
      <c r="F330" s="2" t="s">
        <v>44</v>
      </c>
      <c r="G330" s="2" t="s">
        <v>53</v>
      </c>
      <c r="H330" s="2" t="str">
        <f aca="false">IF(AND(E330&gt;=0.4,E330&lt;=0.6),"Yes","No")</f>
        <v>No</v>
      </c>
      <c r="I330" s="2" t="str">
        <f aca="false">IF(AND(F330="No",G330="No",H330="Yes"),"Yes","No")</f>
        <v>No</v>
      </c>
      <c r="J330" s="2"/>
      <c r="K330" s="2"/>
    </row>
    <row r="331" customFormat="false" ht="15" hidden="false" customHeight="false" outlineLevel="0" collapsed="false">
      <c r="A331" s="2" t="s">
        <v>711</v>
      </c>
      <c r="B331" s="13" t="n">
        <v>1779</v>
      </c>
      <c r="C331" s="13" t="n">
        <v>1689</v>
      </c>
      <c r="D331" s="14" t="n">
        <f aca="false">C331/Summary!$B$4</f>
        <v>0.1126</v>
      </c>
      <c r="E331" s="15" t="n">
        <v>0.6</v>
      </c>
      <c r="F331" s="2" t="s">
        <v>53</v>
      </c>
      <c r="G331" s="2" t="s">
        <v>44</v>
      </c>
      <c r="H331" s="2" t="str">
        <f aca="false">IF(AND(E331&gt;=0.4,E331&lt;=0.6),"Yes","No")</f>
        <v>Yes</v>
      </c>
      <c r="I331" s="2" t="str">
        <f aca="false">IF(AND(F331="No",G331="No",H331="Yes"),"Yes","No")</f>
        <v>No</v>
      </c>
      <c r="J331" s="2"/>
      <c r="K331" s="2"/>
    </row>
    <row r="332" customFormat="false" ht="15" hidden="false" customHeight="false" outlineLevel="0" collapsed="false">
      <c r="A332" s="2" t="s">
        <v>712</v>
      </c>
      <c r="B332" s="13" t="n">
        <v>1779</v>
      </c>
      <c r="C332" s="13" t="n">
        <v>1688</v>
      </c>
      <c r="D332" s="14" t="n">
        <f aca="false">C332/Summary!$B$4</f>
        <v>0.112533333333333</v>
      </c>
      <c r="E332" s="15" t="n">
        <v>0.4</v>
      </c>
      <c r="F332" s="2" t="s">
        <v>53</v>
      </c>
      <c r="G332" s="2" t="s">
        <v>44</v>
      </c>
      <c r="H332" s="2" t="str">
        <f aca="false">IF(AND(E332&gt;=0.4,E332&lt;=0.6),"Yes","No")</f>
        <v>Yes</v>
      </c>
      <c r="I332" s="2" t="str">
        <f aca="false">IF(AND(F332="No",G332="No",H332="Yes"),"Yes","No")</f>
        <v>No</v>
      </c>
      <c r="J332" s="2"/>
      <c r="K332" s="2"/>
    </row>
    <row r="333" customFormat="false" ht="15" hidden="false" customHeight="false" outlineLevel="0" collapsed="false">
      <c r="A333" s="2" t="s">
        <v>713</v>
      </c>
      <c r="B333" s="13" t="n">
        <v>1779</v>
      </c>
      <c r="C333" s="13" t="n">
        <v>1667</v>
      </c>
      <c r="D333" s="14" t="n">
        <f aca="false">C333/Summary!$B$4</f>
        <v>0.111133333333333</v>
      </c>
      <c r="E333" s="15" t="n">
        <v>0.8</v>
      </c>
      <c r="F333" s="2" t="s">
        <v>53</v>
      </c>
      <c r="G333" s="2" t="s">
        <v>53</v>
      </c>
      <c r="H333" s="2" t="str">
        <f aca="false">IF(AND(E333&gt;=0.4,E333&lt;=0.6),"Yes","No")</f>
        <v>No</v>
      </c>
      <c r="I333" s="2" t="str">
        <f aca="false">IF(AND(F333="No",G333="No",H333="Yes"),"Yes","No")</f>
        <v>No</v>
      </c>
      <c r="J333" s="2"/>
      <c r="K333" s="2"/>
    </row>
    <row r="334" customFormat="false" ht="15" hidden="false" customHeight="false" outlineLevel="0" collapsed="false">
      <c r="A334" s="2" t="s">
        <v>714</v>
      </c>
      <c r="B334" s="13" t="n">
        <v>1779</v>
      </c>
      <c r="C334" s="13" t="n">
        <v>1683</v>
      </c>
      <c r="D334" s="14" t="n">
        <f aca="false">C334/Summary!$B$4</f>
        <v>0.1122</v>
      </c>
      <c r="E334" s="15" t="n">
        <v>0.4</v>
      </c>
      <c r="F334" s="2" t="s">
        <v>53</v>
      </c>
      <c r="G334" s="2" t="s">
        <v>44</v>
      </c>
      <c r="H334" s="2" t="str">
        <f aca="false">IF(AND(E334&gt;=0.4,E334&lt;=0.6),"Yes","No")</f>
        <v>Yes</v>
      </c>
      <c r="I334" s="2" t="str">
        <f aca="false">IF(AND(F334="No",G334="No",H334="Yes"),"Yes","No")</f>
        <v>No</v>
      </c>
      <c r="J334" s="2"/>
      <c r="K334" s="2"/>
    </row>
    <row r="335" customFormat="false" ht="15" hidden="false" customHeight="false" outlineLevel="0" collapsed="false">
      <c r="A335" s="2" t="s">
        <v>715</v>
      </c>
      <c r="B335" s="13" t="n">
        <v>1779</v>
      </c>
      <c r="C335" s="13" t="n">
        <v>1658</v>
      </c>
      <c r="D335" s="14" t="n">
        <f aca="false">C335/Summary!$B$4</f>
        <v>0.110533333333333</v>
      </c>
      <c r="E335" s="15" t="n">
        <v>0.2</v>
      </c>
      <c r="F335" s="2" t="s">
        <v>44</v>
      </c>
      <c r="G335" s="2" t="s">
        <v>44</v>
      </c>
      <c r="H335" s="2" t="str">
        <f aca="false">IF(AND(E335&gt;=0.4,E335&lt;=0.6),"Yes","No")</f>
        <v>No</v>
      </c>
      <c r="I335" s="2" t="str">
        <f aca="false">IF(AND(F335="No",G335="No",H335="Yes"),"Yes","No")</f>
        <v>No</v>
      </c>
      <c r="J335" s="2"/>
      <c r="K335" s="2"/>
    </row>
    <row r="336" customFormat="false" ht="15" hidden="false" customHeight="false" outlineLevel="0" collapsed="false">
      <c r="A336" s="2" t="s">
        <v>716</v>
      </c>
      <c r="B336" s="13" t="n">
        <v>1779</v>
      </c>
      <c r="C336" s="13" t="n">
        <v>1683</v>
      </c>
      <c r="D336" s="14" t="n">
        <f aca="false">C336/Summary!$B$4</f>
        <v>0.1122</v>
      </c>
      <c r="E336" s="15" t="n">
        <v>0.2</v>
      </c>
      <c r="F336" s="2" t="s">
        <v>53</v>
      </c>
      <c r="G336" s="2" t="s">
        <v>44</v>
      </c>
      <c r="H336" s="2" t="str">
        <f aca="false">IF(AND(E336&gt;=0.4,E336&lt;=0.6),"Yes","No")</f>
        <v>No</v>
      </c>
      <c r="I336" s="2" t="str">
        <f aca="false">IF(AND(F336="No",G336="No",H336="Yes"),"Yes","No")</f>
        <v>No</v>
      </c>
      <c r="J336" s="2"/>
      <c r="K336" s="2"/>
    </row>
    <row r="337" customFormat="false" ht="15" hidden="false" customHeight="false" outlineLevel="0" collapsed="false">
      <c r="A337" s="2" t="s">
        <v>717</v>
      </c>
      <c r="B337" s="13" t="n">
        <v>1780</v>
      </c>
      <c r="C337" s="13" t="n">
        <v>1683</v>
      </c>
      <c r="D337" s="14" t="n">
        <f aca="false">C337/Summary!$B$4</f>
        <v>0.1122</v>
      </c>
      <c r="E337" s="15" t="n">
        <v>0.4</v>
      </c>
      <c r="F337" s="2" t="s">
        <v>53</v>
      </c>
      <c r="G337" s="2" t="s">
        <v>53</v>
      </c>
      <c r="H337" s="2" t="str">
        <f aca="false">IF(AND(E337&gt;=0.4,E337&lt;=0.6),"Yes","No")</f>
        <v>Yes</v>
      </c>
      <c r="I337" s="2" t="str">
        <f aca="false">IF(AND(F337="No",G337="No",H337="Yes"),"Yes","No")</f>
        <v>No</v>
      </c>
      <c r="J337" s="2"/>
      <c r="K337" s="2"/>
    </row>
    <row r="338" customFormat="false" ht="15" hidden="false" customHeight="false" outlineLevel="0" collapsed="false">
      <c r="A338" s="2" t="s">
        <v>718</v>
      </c>
      <c r="B338" s="13" t="n">
        <v>1780</v>
      </c>
      <c r="C338" s="13" t="n">
        <v>1687</v>
      </c>
      <c r="D338" s="14" t="n">
        <f aca="false">C338/Summary!$B$4</f>
        <v>0.112466666666667</v>
      </c>
      <c r="E338" s="15" t="n">
        <v>0.6</v>
      </c>
      <c r="F338" s="2" t="s">
        <v>53</v>
      </c>
      <c r="G338" s="2" t="s">
        <v>44</v>
      </c>
      <c r="H338" s="2" t="str">
        <f aca="false">IF(AND(E338&gt;=0.4,E338&lt;=0.6),"Yes","No")</f>
        <v>Yes</v>
      </c>
      <c r="I338" s="2" t="str">
        <f aca="false">IF(AND(F338="No",G338="No",H338="Yes"),"Yes","No")</f>
        <v>No</v>
      </c>
      <c r="J338" s="2"/>
      <c r="K338" s="2"/>
    </row>
    <row r="339" customFormat="false" ht="15" hidden="false" customHeight="false" outlineLevel="0" collapsed="false">
      <c r="A339" s="2" t="s">
        <v>719</v>
      </c>
      <c r="B339" s="13" t="n">
        <v>1780</v>
      </c>
      <c r="C339" s="13" t="n">
        <v>1670</v>
      </c>
      <c r="D339" s="14" t="n">
        <f aca="false">C339/Summary!$B$4</f>
        <v>0.111333333333333</v>
      </c>
      <c r="E339" s="15" t="n">
        <v>1</v>
      </c>
      <c r="F339" s="2" t="s">
        <v>53</v>
      </c>
      <c r="G339" s="2" t="s">
        <v>53</v>
      </c>
      <c r="H339" s="2" t="str">
        <f aca="false">IF(AND(E339&gt;=0.4,E339&lt;=0.6),"Yes","No")</f>
        <v>No</v>
      </c>
      <c r="I339" s="2" t="str">
        <f aca="false">IF(AND(F339="No",G339="No",H339="Yes"),"Yes","No")</f>
        <v>No</v>
      </c>
      <c r="J339" s="2"/>
      <c r="K339" s="2"/>
    </row>
    <row r="340" customFormat="false" ht="15" hidden="false" customHeight="false" outlineLevel="0" collapsed="false">
      <c r="A340" s="2" t="s">
        <v>720</v>
      </c>
      <c r="B340" s="13" t="n">
        <v>1780</v>
      </c>
      <c r="C340" s="13" t="n">
        <v>1683</v>
      </c>
      <c r="D340" s="14" t="n">
        <f aca="false">C340/Summary!$B$4</f>
        <v>0.1122</v>
      </c>
      <c r="E340" s="15" t="n">
        <v>0.8</v>
      </c>
      <c r="F340" s="2" t="s">
        <v>53</v>
      </c>
      <c r="G340" s="2" t="s">
        <v>44</v>
      </c>
      <c r="H340" s="2" t="str">
        <f aca="false">IF(AND(E340&gt;=0.4,E340&lt;=0.6),"Yes","No")</f>
        <v>No</v>
      </c>
      <c r="I340" s="2" t="str">
        <f aca="false">IF(AND(F340="No",G340="No",H340="Yes"),"Yes","No")</f>
        <v>No</v>
      </c>
      <c r="J340" s="2"/>
      <c r="K340" s="2"/>
    </row>
    <row r="341" customFormat="false" ht="15" hidden="false" customHeight="false" outlineLevel="0" collapsed="false">
      <c r="A341" s="2" t="s">
        <v>721</v>
      </c>
      <c r="B341" s="13" t="n">
        <v>1780</v>
      </c>
      <c r="C341" s="13" t="n">
        <v>1677</v>
      </c>
      <c r="D341" s="14" t="n">
        <f aca="false">C341/Summary!$B$4</f>
        <v>0.1118</v>
      </c>
      <c r="E341" s="15" t="n">
        <v>0.4</v>
      </c>
      <c r="F341" s="2" t="s">
        <v>53</v>
      </c>
      <c r="G341" s="2" t="s">
        <v>44</v>
      </c>
      <c r="H341" s="2" t="str">
        <f aca="false">IF(AND(E341&gt;=0.4,E341&lt;=0.6),"Yes","No")</f>
        <v>Yes</v>
      </c>
      <c r="I341" s="2" t="str">
        <f aca="false">IF(AND(F341="No",G341="No",H341="Yes"),"Yes","No")</f>
        <v>No</v>
      </c>
      <c r="J341" s="2"/>
      <c r="K341" s="2"/>
    </row>
    <row r="342" customFormat="false" ht="15" hidden="false" customHeight="false" outlineLevel="0" collapsed="false">
      <c r="A342" s="2" t="s">
        <v>722</v>
      </c>
      <c r="B342" s="13" t="n">
        <v>1780</v>
      </c>
      <c r="C342" s="13" t="n">
        <v>1687</v>
      </c>
      <c r="D342" s="14" t="n">
        <f aca="false">C342/Summary!$B$4</f>
        <v>0.112466666666667</v>
      </c>
      <c r="E342" s="15" t="n">
        <v>0.8</v>
      </c>
      <c r="F342" s="2" t="s">
        <v>53</v>
      </c>
      <c r="G342" s="2" t="s">
        <v>53</v>
      </c>
      <c r="H342" s="2" t="str">
        <f aca="false">IF(AND(E342&gt;=0.4,E342&lt;=0.6),"Yes","No")</f>
        <v>No</v>
      </c>
      <c r="I342" s="2" t="str">
        <f aca="false">IF(AND(F342="No",G342="No",H342="Yes"),"Yes","No")</f>
        <v>No</v>
      </c>
      <c r="J342" s="2"/>
      <c r="K342" s="2"/>
    </row>
    <row r="343" customFormat="false" ht="15" hidden="false" customHeight="false" outlineLevel="0" collapsed="false">
      <c r="A343" s="2" t="s">
        <v>723</v>
      </c>
      <c r="B343" s="13" t="n">
        <v>1780</v>
      </c>
      <c r="C343" s="13" t="n">
        <v>1686</v>
      </c>
      <c r="D343" s="14" t="n">
        <f aca="false">C343/Summary!$B$4</f>
        <v>0.1124</v>
      </c>
      <c r="E343" s="15" t="n">
        <v>0.2</v>
      </c>
      <c r="F343" s="2" t="s">
        <v>53</v>
      </c>
      <c r="G343" s="2" t="s">
        <v>53</v>
      </c>
      <c r="H343" s="2" t="str">
        <f aca="false">IF(AND(E343&gt;=0.4,E343&lt;=0.6),"Yes","No")</f>
        <v>No</v>
      </c>
      <c r="I343" s="2" t="str">
        <f aca="false">IF(AND(F343="No",G343="No",H343="Yes"),"Yes","No")</f>
        <v>No</v>
      </c>
      <c r="J343" s="2"/>
      <c r="K343" s="2"/>
    </row>
    <row r="344" customFormat="false" ht="15" hidden="false" customHeight="false" outlineLevel="0" collapsed="false">
      <c r="A344" s="2" t="s">
        <v>724</v>
      </c>
      <c r="B344" s="13" t="n">
        <v>1780</v>
      </c>
      <c r="C344" s="13" t="n">
        <v>1674</v>
      </c>
      <c r="D344" s="14" t="n">
        <f aca="false">C344/Summary!$B$4</f>
        <v>0.1116</v>
      </c>
      <c r="E344" s="15" t="n">
        <v>0.6</v>
      </c>
      <c r="F344" s="2" t="s">
        <v>53</v>
      </c>
      <c r="G344" s="2" t="s">
        <v>44</v>
      </c>
      <c r="H344" s="2" t="str">
        <f aca="false">IF(AND(E344&gt;=0.4,E344&lt;=0.6),"Yes","No")</f>
        <v>Yes</v>
      </c>
      <c r="I344" s="2" t="str">
        <f aca="false">IF(AND(F344="No",G344="No",H344="Yes"),"Yes","No")</f>
        <v>No</v>
      </c>
      <c r="J344" s="2"/>
      <c r="K344" s="2"/>
    </row>
    <row r="345" customFormat="false" ht="15" hidden="false" customHeight="false" outlineLevel="0" collapsed="false">
      <c r="A345" s="2" t="s">
        <v>725</v>
      </c>
      <c r="B345" s="13" t="n">
        <v>1780</v>
      </c>
      <c r="C345" s="13" t="n">
        <v>1699</v>
      </c>
      <c r="D345" s="14" t="n">
        <f aca="false">C345/Summary!$B$4</f>
        <v>0.113266666666667</v>
      </c>
      <c r="E345" s="15" t="n">
        <v>0.4</v>
      </c>
      <c r="F345" s="2" t="s">
        <v>53</v>
      </c>
      <c r="G345" s="2" t="s">
        <v>44</v>
      </c>
      <c r="H345" s="2" t="str">
        <f aca="false">IF(AND(E345&gt;=0.4,E345&lt;=0.6),"Yes","No")</f>
        <v>Yes</v>
      </c>
      <c r="I345" s="2" t="str">
        <f aca="false">IF(AND(F345="No",G345="No",H345="Yes"),"Yes","No")</f>
        <v>No</v>
      </c>
      <c r="J345" s="2"/>
      <c r="K345" s="2"/>
    </row>
    <row r="346" customFormat="false" ht="15" hidden="false" customHeight="false" outlineLevel="0" collapsed="false">
      <c r="A346" s="2" t="s">
        <v>726</v>
      </c>
      <c r="B346" s="13" t="n">
        <v>1781</v>
      </c>
      <c r="C346" s="13" t="n">
        <v>1690</v>
      </c>
      <c r="D346" s="14" t="n">
        <f aca="false">C346/Summary!$B$4</f>
        <v>0.112666666666667</v>
      </c>
      <c r="E346" s="15" t="n">
        <v>0.6</v>
      </c>
      <c r="F346" s="2" t="s">
        <v>53</v>
      </c>
      <c r="G346" s="2" t="s">
        <v>53</v>
      </c>
      <c r="H346" s="2" t="str">
        <f aca="false">IF(AND(E346&gt;=0.4,E346&lt;=0.6),"Yes","No")</f>
        <v>Yes</v>
      </c>
      <c r="I346" s="2" t="str">
        <f aca="false">IF(AND(F346="No",G346="No",H346="Yes"),"Yes","No")</f>
        <v>No</v>
      </c>
      <c r="J346" s="2"/>
      <c r="K346" s="2"/>
    </row>
    <row r="347" customFormat="false" ht="15" hidden="false" customHeight="false" outlineLevel="0" collapsed="false">
      <c r="A347" s="2" t="s">
        <v>727</v>
      </c>
      <c r="B347" s="13" t="n">
        <v>1781</v>
      </c>
      <c r="C347" s="13" t="n">
        <v>1682</v>
      </c>
      <c r="D347" s="14" t="n">
        <f aca="false">C347/Summary!$B$4</f>
        <v>0.112133333333333</v>
      </c>
      <c r="E347" s="15" t="n">
        <v>0.2</v>
      </c>
      <c r="F347" s="2" t="s">
        <v>53</v>
      </c>
      <c r="G347" s="2" t="s">
        <v>44</v>
      </c>
      <c r="H347" s="2" t="str">
        <f aca="false">IF(AND(E347&gt;=0.4,E347&lt;=0.6),"Yes","No")</f>
        <v>No</v>
      </c>
      <c r="I347" s="2" t="str">
        <f aca="false">IF(AND(F347="No",G347="No",H347="Yes"),"Yes","No")</f>
        <v>No</v>
      </c>
      <c r="J347" s="2"/>
      <c r="K347" s="2"/>
    </row>
    <row r="348" customFormat="false" ht="15" hidden="false" customHeight="false" outlineLevel="0" collapsed="false">
      <c r="A348" s="2" t="s">
        <v>728</v>
      </c>
      <c r="B348" s="13" t="n">
        <v>1781</v>
      </c>
      <c r="C348" s="13" t="n">
        <v>1692</v>
      </c>
      <c r="D348" s="14" t="n">
        <f aca="false">C348/Summary!$B$4</f>
        <v>0.1128</v>
      </c>
      <c r="E348" s="15" t="n">
        <v>0.4</v>
      </c>
      <c r="F348" s="2" t="s">
        <v>53</v>
      </c>
      <c r="G348" s="2" t="s">
        <v>44</v>
      </c>
      <c r="H348" s="2" t="str">
        <f aca="false">IF(AND(E348&gt;=0.4,E348&lt;=0.6),"Yes","No")</f>
        <v>Yes</v>
      </c>
      <c r="I348" s="2" t="str">
        <f aca="false">IF(AND(F348="No",G348="No",H348="Yes"),"Yes","No")</f>
        <v>No</v>
      </c>
      <c r="J348" s="2"/>
      <c r="K348" s="2"/>
    </row>
    <row r="349" customFormat="false" ht="15" hidden="false" customHeight="false" outlineLevel="0" collapsed="false">
      <c r="A349" s="2" t="s">
        <v>729</v>
      </c>
      <c r="B349" s="13" t="n">
        <v>1781</v>
      </c>
      <c r="C349" s="13" t="n">
        <v>1692</v>
      </c>
      <c r="D349" s="14" t="n">
        <f aca="false">C349/Summary!$B$4</f>
        <v>0.1128</v>
      </c>
      <c r="E349" s="15" t="n">
        <v>1</v>
      </c>
      <c r="F349" s="2" t="s">
        <v>53</v>
      </c>
      <c r="G349" s="2" t="s">
        <v>53</v>
      </c>
      <c r="H349" s="2" t="str">
        <f aca="false">IF(AND(E349&gt;=0.4,E349&lt;=0.6),"Yes","No")</f>
        <v>No</v>
      </c>
      <c r="I349" s="2" t="str">
        <f aca="false">IF(AND(F349="No",G349="No",H349="Yes"),"Yes","No")</f>
        <v>No</v>
      </c>
      <c r="J349" s="2"/>
      <c r="K349" s="2"/>
    </row>
    <row r="350" customFormat="false" ht="15" hidden="false" customHeight="false" outlineLevel="0" collapsed="false">
      <c r="A350" s="2" t="s">
        <v>730</v>
      </c>
      <c r="B350" s="13" t="n">
        <v>1781</v>
      </c>
      <c r="C350" s="13" t="n">
        <v>1680</v>
      </c>
      <c r="D350" s="14" t="n">
        <f aca="false">C350/Summary!$B$4</f>
        <v>0.112</v>
      </c>
      <c r="E350" s="15" t="n">
        <v>0.8</v>
      </c>
      <c r="F350" s="2" t="s">
        <v>53</v>
      </c>
      <c r="G350" s="2" t="s">
        <v>44</v>
      </c>
      <c r="H350" s="2" t="str">
        <f aca="false">IF(AND(E350&gt;=0.4,E350&lt;=0.6),"Yes","No")</f>
        <v>No</v>
      </c>
      <c r="I350" s="2" t="str">
        <f aca="false">IF(AND(F350="No",G350="No",H350="Yes"),"Yes","No")</f>
        <v>No</v>
      </c>
      <c r="J350" s="2"/>
      <c r="K350" s="2"/>
    </row>
    <row r="351" customFormat="false" ht="15" hidden="false" customHeight="false" outlineLevel="0" collapsed="false">
      <c r="A351" s="2" t="s">
        <v>731</v>
      </c>
      <c r="B351" s="13" t="n">
        <v>1781</v>
      </c>
      <c r="C351" s="13" t="n">
        <v>1700</v>
      </c>
      <c r="D351" s="14" t="n">
        <f aca="false">C351/Summary!$B$4</f>
        <v>0.113333333333333</v>
      </c>
      <c r="E351" s="15" t="n">
        <v>0.6</v>
      </c>
      <c r="F351" s="2" t="s">
        <v>44</v>
      </c>
      <c r="G351" s="2" t="s">
        <v>53</v>
      </c>
      <c r="H351" s="2" t="str">
        <f aca="false">IF(AND(E351&gt;=0.4,E351&lt;=0.6),"Yes","No")</f>
        <v>Yes</v>
      </c>
      <c r="I351" s="2" t="str">
        <f aca="false">IF(AND(F351="No",G351="No",H351="Yes"),"Yes","No")</f>
        <v>No</v>
      </c>
      <c r="J351" s="2"/>
      <c r="K351" s="2"/>
    </row>
    <row r="352" customFormat="false" ht="15" hidden="false" customHeight="false" outlineLevel="0" collapsed="false">
      <c r="A352" s="2" t="s">
        <v>732</v>
      </c>
      <c r="B352" s="13" t="n">
        <v>1781</v>
      </c>
      <c r="C352" s="13" t="n">
        <v>1687</v>
      </c>
      <c r="D352" s="14" t="n">
        <f aca="false">C352/Summary!$B$4</f>
        <v>0.112466666666667</v>
      </c>
      <c r="E352" s="15" t="n">
        <v>0.2</v>
      </c>
      <c r="F352" s="2" t="s">
        <v>53</v>
      </c>
      <c r="G352" s="2" t="s">
        <v>44</v>
      </c>
      <c r="H352" s="2" t="str">
        <f aca="false">IF(AND(E352&gt;=0.4,E352&lt;=0.6),"Yes","No")</f>
        <v>No</v>
      </c>
      <c r="I352" s="2" t="str">
        <f aca="false">IF(AND(F352="No",G352="No",H352="Yes"),"Yes","No")</f>
        <v>No</v>
      </c>
      <c r="J352" s="2"/>
      <c r="K352" s="2"/>
    </row>
    <row r="353" customFormat="false" ht="15" hidden="false" customHeight="false" outlineLevel="0" collapsed="false">
      <c r="A353" s="2" t="s">
        <v>733</v>
      </c>
      <c r="B353" s="13" t="n">
        <v>1781</v>
      </c>
      <c r="C353" s="13" t="n">
        <v>1692</v>
      </c>
      <c r="D353" s="14" t="n">
        <f aca="false">C353/Summary!$B$4</f>
        <v>0.1128</v>
      </c>
      <c r="E353" s="15" t="n">
        <v>0.4</v>
      </c>
      <c r="F353" s="2" t="s">
        <v>53</v>
      </c>
      <c r="G353" s="2" t="s">
        <v>53</v>
      </c>
      <c r="H353" s="2" t="str">
        <f aca="false">IF(AND(E353&gt;=0.4,E353&lt;=0.6),"Yes","No")</f>
        <v>Yes</v>
      </c>
      <c r="I353" s="2" t="str">
        <f aca="false">IF(AND(F353="No",G353="No",H353="Yes"),"Yes","No")</f>
        <v>No</v>
      </c>
      <c r="J353" s="2"/>
      <c r="K353" s="2"/>
    </row>
    <row r="354" customFormat="false" ht="15" hidden="false" customHeight="false" outlineLevel="0" collapsed="false">
      <c r="A354" s="2" t="s">
        <v>734</v>
      </c>
      <c r="B354" s="13" t="n">
        <v>1781</v>
      </c>
      <c r="C354" s="13" t="n">
        <v>1683</v>
      </c>
      <c r="D354" s="14" t="n">
        <f aca="false">C354/Summary!$B$4</f>
        <v>0.1122</v>
      </c>
      <c r="E354" s="15" t="n">
        <v>0.4</v>
      </c>
      <c r="F354" s="2" t="s">
        <v>53</v>
      </c>
      <c r="G354" s="2" t="s">
        <v>44</v>
      </c>
      <c r="H354" s="2" t="str">
        <f aca="false">IF(AND(E354&gt;=0.4,E354&lt;=0.6),"Yes","No")</f>
        <v>Yes</v>
      </c>
      <c r="I354" s="2" t="str">
        <f aca="false">IF(AND(F354="No",G354="No",H354="Yes"),"Yes","No")</f>
        <v>No</v>
      </c>
      <c r="J354" s="2"/>
      <c r="K354" s="2"/>
    </row>
    <row r="355" customFormat="false" ht="15" hidden="false" customHeight="false" outlineLevel="0" collapsed="false">
      <c r="A355" s="2" t="s">
        <v>735</v>
      </c>
      <c r="B355" s="13" t="n">
        <v>1782</v>
      </c>
      <c r="C355" s="13" t="n">
        <v>1701</v>
      </c>
      <c r="D355" s="14" t="n">
        <f aca="false">C355/Summary!$B$4</f>
        <v>0.1134</v>
      </c>
      <c r="E355" s="15" t="n">
        <v>0.6</v>
      </c>
      <c r="F355" s="2" t="s">
        <v>53</v>
      </c>
      <c r="G355" s="2" t="s">
        <v>44</v>
      </c>
      <c r="H355" s="2" t="str">
        <f aca="false">IF(AND(E355&gt;=0.4,E355&lt;=0.6),"Yes","No")</f>
        <v>Yes</v>
      </c>
      <c r="I355" s="2" t="str">
        <f aca="false">IF(AND(F355="No",G355="No",H355="Yes"),"Yes","No")</f>
        <v>No</v>
      </c>
      <c r="J355" s="2"/>
      <c r="K355" s="2"/>
    </row>
    <row r="356" customFormat="false" ht="15" hidden="false" customHeight="false" outlineLevel="0" collapsed="false">
      <c r="A356" s="2" t="s">
        <v>736</v>
      </c>
      <c r="B356" s="13" t="n">
        <v>1782</v>
      </c>
      <c r="C356" s="13" t="n">
        <v>1670</v>
      </c>
      <c r="D356" s="14" t="n">
        <f aca="false">C356/Summary!$B$4</f>
        <v>0.111333333333333</v>
      </c>
      <c r="E356" s="15" t="n">
        <v>0.4</v>
      </c>
      <c r="F356" s="2" t="s">
        <v>44</v>
      </c>
      <c r="G356" s="2" t="s">
        <v>53</v>
      </c>
      <c r="H356" s="2" t="str">
        <f aca="false">IF(AND(E356&gt;=0.4,E356&lt;=0.6),"Yes","No")</f>
        <v>Yes</v>
      </c>
      <c r="I356" s="2" t="str">
        <f aca="false">IF(AND(F356="No",G356="No",H356="Yes"),"Yes","No")</f>
        <v>No</v>
      </c>
      <c r="J356" s="2"/>
      <c r="K356" s="2"/>
    </row>
    <row r="357" customFormat="false" ht="15" hidden="false" customHeight="false" outlineLevel="0" collapsed="false">
      <c r="A357" s="2" t="s">
        <v>737</v>
      </c>
      <c r="B357" s="13" t="n">
        <v>1782</v>
      </c>
      <c r="C357" s="13" t="n">
        <v>1679</v>
      </c>
      <c r="D357" s="14" t="n">
        <f aca="false">C357/Summary!$B$4</f>
        <v>0.111933333333333</v>
      </c>
      <c r="E357" s="15" t="n">
        <v>0.8</v>
      </c>
      <c r="F357" s="2" t="s">
        <v>53</v>
      </c>
      <c r="G357" s="2" t="s">
        <v>53</v>
      </c>
      <c r="H357" s="2" t="str">
        <f aca="false">IF(AND(E357&gt;=0.4,E357&lt;=0.6),"Yes","No")</f>
        <v>No</v>
      </c>
      <c r="I357" s="2" t="str">
        <f aca="false">IF(AND(F357="No",G357="No",H357="Yes"),"Yes","No")</f>
        <v>No</v>
      </c>
      <c r="J357" s="2"/>
      <c r="K357" s="2"/>
    </row>
    <row r="358" customFormat="false" ht="15" hidden="false" customHeight="false" outlineLevel="0" collapsed="false">
      <c r="A358" s="2" t="s">
        <v>738</v>
      </c>
      <c r="B358" s="13" t="n">
        <v>1782</v>
      </c>
      <c r="C358" s="13" t="n">
        <v>1687</v>
      </c>
      <c r="D358" s="14" t="n">
        <f aca="false">C358/Summary!$B$4</f>
        <v>0.112466666666667</v>
      </c>
      <c r="E358" s="15" t="n">
        <v>0.6</v>
      </c>
      <c r="F358" s="2" t="s">
        <v>53</v>
      </c>
      <c r="G358" s="2" t="s">
        <v>44</v>
      </c>
      <c r="H358" s="2" t="str">
        <f aca="false">IF(AND(E358&gt;=0.4,E358&lt;=0.6),"Yes","No")</f>
        <v>Yes</v>
      </c>
      <c r="I358" s="2" t="str">
        <f aca="false">IF(AND(F358="No",G358="No",H358="Yes"),"Yes","No")</f>
        <v>No</v>
      </c>
      <c r="J358" s="2"/>
      <c r="K358" s="2"/>
    </row>
    <row r="359" customFormat="false" ht="15" hidden="false" customHeight="false" outlineLevel="0" collapsed="false">
      <c r="A359" s="2" t="s">
        <v>739</v>
      </c>
      <c r="B359" s="13" t="n">
        <v>1782</v>
      </c>
      <c r="C359" s="13" t="n">
        <v>1696</v>
      </c>
      <c r="D359" s="14" t="n">
        <f aca="false">C359/Summary!$B$4</f>
        <v>0.113066666666667</v>
      </c>
      <c r="E359" s="15" t="n">
        <v>0.4</v>
      </c>
      <c r="F359" s="2" t="s">
        <v>53</v>
      </c>
      <c r="G359" s="2" t="s">
        <v>44</v>
      </c>
      <c r="H359" s="2" t="str">
        <f aca="false">IF(AND(E359&gt;=0.4,E359&lt;=0.6),"Yes","No")</f>
        <v>Yes</v>
      </c>
      <c r="I359" s="2" t="str">
        <f aca="false">IF(AND(F359="No",G359="No",H359="Yes"),"Yes","No")</f>
        <v>No</v>
      </c>
      <c r="J359" s="2"/>
      <c r="K359" s="2"/>
    </row>
    <row r="360" customFormat="false" ht="15" hidden="false" customHeight="false" outlineLevel="0" collapsed="false">
      <c r="A360" s="2" t="s">
        <v>740</v>
      </c>
      <c r="B360" s="13" t="n">
        <v>1782</v>
      </c>
      <c r="C360" s="13" t="n">
        <v>1692</v>
      </c>
      <c r="D360" s="14" t="n">
        <f aca="false">C360/Summary!$B$4</f>
        <v>0.1128</v>
      </c>
      <c r="E360" s="15" t="n">
        <v>0.6</v>
      </c>
      <c r="F360" s="2" t="s">
        <v>44</v>
      </c>
      <c r="G360" s="2" t="s">
        <v>53</v>
      </c>
      <c r="H360" s="2" t="str">
        <f aca="false">IF(AND(E360&gt;=0.4,E360&lt;=0.6),"Yes","No")</f>
        <v>Yes</v>
      </c>
      <c r="I360" s="2" t="str">
        <f aca="false">IF(AND(F360="No",G360="No",H360="Yes"),"Yes","No")</f>
        <v>No</v>
      </c>
      <c r="J360" s="2"/>
      <c r="K360" s="2"/>
    </row>
    <row r="361" customFormat="false" ht="15" hidden="false" customHeight="false" outlineLevel="0" collapsed="false">
      <c r="A361" s="2" t="s">
        <v>741</v>
      </c>
      <c r="B361" s="13" t="n">
        <v>1782</v>
      </c>
      <c r="C361" s="13" t="n">
        <v>1683</v>
      </c>
      <c r="D361" s="14" t="n">
        <f aca="false">C361/Summary!$B$4</f>
        <v>0.1122</v>
      </c>
      <c r="E361" s="15" t="n">
        <v>0.4</v>
      </c>
      <c r="F361" s="2" t="s">
        <v>53</v>
      </c>
      <c r="G361" s="2" t="s">
        <v>44</v>
      </c>
      <c r="H361" s="2" t="str">
        <f aca="false">IF(AND(E361&gt;=0.4,E361&lt;=0.6),"Yes","No")</f>
        <v>Yes</v>
      </c>
      <c r="I361" s="2" t="str">
        <f aca="false">IF(AND(F361="No",G361="No",H361="Yes"),"Yes","No")</f>
        <v>No</v>
      </c>
      <c r="J361" s="2"/>
      <c r="K361" s="2"/>
    </row>
    <row r="362" customFormat="false" ht="15" hidden="false" customHeight="false" outlineLevel="0" collapsed="false">
      <c r="A362" s="2" t="s">
        <v>742</v>
      </c>
      <c r="B362" s="13" t="n">
        <v>1783</v>
      </c>
      <c r="C362" s="13" t="n">
        <v>1682</v>
      </c>
      <c r="D362" s="14" t="n">
        <f aca="false">C362/Summary!$B$4</f>
        <v>0.112133333333333</v>
      </c>
      <c r="E362" s="15" t="n">
        <v>0.4</v>
      </c>
      <c r="F362" s="2" t="s">
        <v>53</v>
      </c>
      <c r="G362" s="2" t="s">
        <v>44</v>
      </c>
      <c r="H362" s="2" t="str">
        <f aca="false">IF(AND(E362&gt;=0.4,E362&lt;=0.6),"Yes","No")</f>
        <v>Yes</v>
      </c>
      <c r="I362" s="2" t="str">
        <f aca="false">IF(AND(F362="No",G362="No",H362="Yes"),"Yes","No")</f>
        <v>No</v>
      </c>
      <c r="J362" s="2"/>
      <c r="K362" s="2"/>
    </row>
    <row r="363" customFormat="false" ht="15" hidden="false" customHeight="false" outlineLevel="0" collapsed="false">
      <c r="A363" s="2" t="s">
        <v>743</v>
      </c>
      <c r="B363" s="13" t="n">
        <v>1783</v>
      </c>
      <c r="C363" s="13" t="n">
        <v>1678</v>
      </c>
      <c r="D363" s="14" t="n">
        <f aca="false">C363/Summary!$B$4</f>
        <v>0.111866666666667</v>
      </c>
      <c r="E363" s="15" t="n">
        <v>0.4</v>
      </c>
      <c r="F363" s="2" t="s">
        <v>53</v>
      </c>
      <c r="G363" s="2" t="s">
        <v>44</v>
      </c>
      <c r="H363" s="2" t="str">
        <f aca="false">IF(AND(E363&gt;=0.4,E363&lt;=0.6),"Yes","No")</f>
        <v>Yes</v>
      </c>
      <c r="I363" s="2" t="str">
        <f aca="false">IF(AND(F363="No",G363="No",H363="Yes"),"Yes","No")</f>
        <v>No</v>
      </c>
      <c r="J363" s="2"/>
      <c r="K363" s="2"/>
    </row>
    <row r="364" customFormat="false" ht="15" hidden="false" customHeight="false" outlineLevel="0" collapsed="false">
      <c r="A364" s="2" t="s">
        <v>744</v>
      </c>
      <c r="B364" s="13" t="n">
        <v>1783</v>
      </c>
      <c r="C364" s="13" t="n">
        <v>1682</v>
      </c>
      <c r="D364" s="14" t="n">
        <f aca="false">C364/Summary!$B$4</f>
        <v>0.112133333333333</v>
      </c>
      <c r="E364" s="15" t="n">
        <v>0.2</v>
      </c>
      <c r="F364" s="2" t="s">
        <v>44</v>
      </c>
      <c r="G364" s="2" t="s">
        <v>44</v>
      </c>
      <c r="H364" s="2" t="str">
        <f aca="false">IF(AND(E364&gt;=0.4,E364&lt;=0.6),"Yes","No")</f>
        <v>No</v>
      </c>
      <c r="I364" s="2" t="str">
        <f aca="false">IF(AND(F364="No",G364="No",H364="Yes"),"Yes","No")</f>
        <v>No</v>
      </c>
      <c r="J364" s="2"/>
      <c r="K364" s="2"/>
    </row>
    <row r="365" customFormat="false" ht="15" hidden="false" customHeight="false" outlineLevel="0" collapsed="false">
      <c r="A365" s="2" t="s">
        <v>745</v>
      </c>
      <c r="B365" s="13" t="n">
        <v>1783</v>
      </c>
      <c r="C365" s="13" t="n">
        <v>1675</v>
      </c>
      <c r="D365" s="14" t="n">
        <f aca="false">C365/Summary!$B$4</f>
        <v>0.111666666666667</v>
      </c>
      <c r="E365" s="15" t="n">
        <v>0.8</v>
      </c>
      <c r="F365" s="2" t="s">
        <v>53</v>
      </c>
      <c r="G365" s="2" t="s">
        <v>53</v>
      </c>
      <c r="H365" s="2" t="str">
        <f aca="false">IF(AND(E365&gt;=0.4,E365&lt;=0.6),"Yes","No")</f>
        <v>No</v>
      </c>
      <c r="I365" s="2" t="str">
        <f aca="false">IF(AND(F365="No",G365="No",H365="Yes"),"Yes","No")</f>
        <v>No</v>
      </c>
      <c r="J365" s="2"/>
      <c r="K365" s="2"/>
    </row>
    <row r="366" customFormat="false" ht="15" hidden="false" customHeight="false" outlineLevel="0" collapsed="false">
      <c r="A366" s="2" t="s">
        <v>746</v>
      </c>
      <c r="B366" s="13" t="n">
        <v>1783</v>
      </c>
      <c r="C366" s="13" t="n">
        <v>1688</v>
      </c>
      <c r="D366" s="14" t="n">
        <f aca="false">C366/Summary!$B$4</f>
        <v>0.112533333333333</v>
      </c>
      <c r="E366" s="15" t="n">
        <v>0.8</v>
      </c>
      <c r="F366" s="2" t="s">
        <v>53</v>
      </c>
      <c r="G366" s="2" t="s">
        <v>44</v>
      </c>
      <c r="H366" s="2" t="str">
        <f aca="false">IF(AND(E366&gt;=0.4,E366&lt;=0.6),"Yes","No")</f>
        <v>No</v>
      </c>
      <c r="I366" s="2" t="str">
        <f aca="false">IF(AND(F366="No",G366="No",H366="Yes"),"Yes","No")</f>
        <v>No</v>
      </c>
      <c r="J366" s="2"/>
      <c r="K366" s="2"/>
    </row>
    <row r="367" customFormat="false" ht="15" hidden="false" customHeight="false" outlineLevel="0" collapsed="false">
      <c r="A367" s="2" t="s">
        <v>747</v>
      </c>
      <c r="B367" s="13" t="n">
        <v>1784</v>
      </c>
      <c r="C367" s="13" t="n">
        <v>1688</v>
      </c>
      <c r="D367" s="14" t="n">
        <f aca="false">C367/Summary!$B$4</f>
        <v>0.112533333333333</v>
      </c>
      <c r="E367" s="15" t="n">
        <v>0.6</v>
      </c>
      <c r="F367" s="2" t="s">
        <v>53</v>
      </c>
      <c r="G367" s="2" t="s">
        <v>44</v>
      </c>
      <c r="H367" s="2" t="str">
        <f aca="false">IF(AND(E367&gt;=0.4,E367&lt;=0.6),"Yes","No")</f>
        <v>Yes</v>
      </c>
      <c r="I367" s="2" t="str">
        <f aca="false">IF(AND(F367="No",G367="No",H367="Yes"),"Yes","No")</f>
        <v>No</v>
      </c>
      <c r="J367" s="2"/>
      <c r="K367" s="2"/>
    </row>
    <row r="368" customFormat="false" ht="15" hidden="false" customHeight="false" outlineLevel="0" collapsed="false">
      <c r="A368" s="2" t="s">
        <v>748</v>
      </c>
      <c r="B368" s="13" t="n">
        <v>1784</v>
      </c>
      <c r="C368" s="13" t="n">
        <v>1709</v>
      </c>
      <c r="D368" s="14" t="n">
        <f aca="false">C368/Summary!$B$4</f>
        <v>0.113933333333333</v>
      </c>
      <c r="E368" s="15" t="n">
        <v>0.6</v>
      </c>
      <c r="F368" s="2" t="s">
        <v>53</v>
      </c>
      <c r="G368" s="2" t="s">
        <v>44</v>
      </c>
      <c r="H368" s="2" t="str">
        <f aca="false">IF(AND(E368&gt;=0.4,E368&lt;=0.6),"Yes","No")</f>
        <v>Yes</v>
      </c>
      <c r="I368" s="2" t="str">
        <f aca="false">IF(AND(F368="No",G368="No",H368="Yes"),"Yes","No")</f>
        <v>No</v>
      </c>
      <c r="J368" s="2"/>
      <c r="K368" s="2"/>
    </row>
    <row r="369" customFormat="false" ht="15" hidden="false" customHeight="false" outlineLevel="0" collapsed="false">
      <c r="A369" s="2" t="s">
        <v>749</v>
      </c>
      <c r="B369" s="13" t="n">
        <v>1784</v>
      </c>
      <c r="C369" s="13" t="n">
        <v>1669</v>
      </c>
      <c r="D369" s="14" t="n">
        <f aca="false">C369/Summary!$B$4</f>
        <v>0.111266666666667</v>
      </c>
      <c r="E369" s="15" t="n">
        <v>0.2</v>
      </c>
      <c r="F369" s="2" t="s">
        <v>53</v>
      </c>
      <c r="G369" s="2" t="s">
        <v>44</v>
      </c>
      <c r="H369" s="2" t="str">
        <f aca="false">IF(AND(E369&gt;=0.4,E369&lt;=0.6),"Yes","No")</f>
        <v>No</v>
      </c>
      <c r="I369" s="2" t="str">
        <f aca="false">IF(AND(F369="No",G369="No",H369="Yes"),"Yes","No")</f>
        <v>No</v>
      </c>
      <c r="J369" s="2"/>
      <c r="K369" s="2"/>
    </row>
    <row r="370" customFormat="false" ht="15" hidden="false" customHeight="false" outlineLevel="0" collapsed="false">
      <c r="A370" s="2" t="s">
        <v>750</v>
      </c>
      <c r="B370" s="13" t="n">
        <v>1784</v>
      </c>
      <c r="C370" s="13" t="n">
        <v>1687</v>
      </c>
      <c r="D370" s="14" t="n">
        <f aca="false">C370/Summary!$B$4</f>
        <v>0.112466666666667</v>
      </c>
      <c r="E370" s="15" t="n">
        <v>0.6</v>
      </c>
      <c r="F370" s="2" t="s">
        <v>53</v>
      </c>
      <c r="G370" s="2" t="s">
        <v>44</v>
      </c>
      <c r="H370" s="2" t="str">
        <f aca="false">IF(AND(E370&gt;=0.4,E370&lt;=0.6),"Yes","No")</f>
        <v>Yes</v>
      </c>
      <c r="I370" s="2" t="str">
        <f aca="false">IF(AND(F370="No",G370="No",H370="Yes"),"Yes","No")</f>
        <v>No</v>
      </c>
      <c r="J370" s="2"/>
      <c r="K370" s="2"/>
    </row>
    <row r="371" customFormat="false" ht="15" hidden="false" customHeight="false" outlineLevel="0" collapsed="false">
      <c r="A371" s="2" t="s">
        <v>751</v>
      </c>
      <c r="B371" s="13" t="n">
        <v>1784</v>
      </c>
      <c r="C371" s="13" t="n">
        <v>1666</v>
      </c>
      <c r="D371" s="14" t="n">
        <f aca="false">C371/Summary!$B$4</f>
        <v>0.111066666666667</v>
      </c>
      <c r="E371" s="15" t="n">
        <v>0.4</v>
      </c>
      <c r="F371" s="2" t="s">
        <v>44</v>
      </c>
      <c r="G371" s="2" t="s">
        <v>53</v>
      </c>
      <c r="H371" s="2" t="str">
        <f aca="false">IF(AND(E371&gt;=0.4,E371&lt;=0.6),"Yes","No")</f>
        <v>Yes</v>
      </c>
      <c r="I371" s="2" t="str">
        <f aca="false">IF(AND(F371="No",G371="No",H371="Yes"),"Yes","No")</f>
        <v>No</v>
      </c>
      <c r="J371" s="2"/>
      <c r="K371" s="2"/>
    </row>
    <row r="372" customFormat="false" ht="15" hidden="false" customHeight="false" outlineLevel="0" collapsed="false">
      <c r="A372" s="2" t="s">
        <v>752</v>
      </c>
      <c r="B372" s="13" t="n">
        <v>1784</v>
      </c>
      <c r="C372" s="13" t="n">
        <v>1693</v>
      </c>
      <c r="D372" s="14" t="n">
        <f aca="false">C372/Summary!$B$4</f>
        <v>0.112866666666667</v>
      </c>
      <c r="E372" s="15" t="n">
        <v>0.8</v>
      </c>
      <c r="F372" s="2" t="s">
        <v>53</v>
      </c>
      <c r="G372" s="2" t="s">
        <v>44</v>
      </c>
      <c r="H372" s="2" t="str">
        <f aca="false">IF(AND(E372&gt;=0.4,E372&lt;=0.6),"Yes","No")</f>
        <v>No</v>
      </c>
      <c r="I372" s="2" t="str">
        <f aca="false">IF(AND(F372="No",G372="No",H372="Yes"),"Yes","No")</f>
        <v>No</v>
      </c>
      <c r="J372" s="2"/>
      <c r="K372" s="2"/>
    </row>
    <row r="373" customFormat="false" ht="15" hidden="false" customHeight="false" outlineLevel="0" collapsed="false">
      <c r="A373" s="2" t="s">
        <v>753</v>
      </c>
      <c r="B373" s="13" t="n">
        <v>1784</v>
      </c>
      <c r="C373" s="13" t="n">
        <v>1695</v>
      </c>
      <c r="D373" s="14" t="n">
        <f aca="false">C373/Summary!$B$4</f>
        <v>0.113</v>
      </c>
      <c r="E373" s="15" t="n">
        <v>0.4</v>
      </c>
      <c r="F373" s="2" t="s">
        <v>53</v>
      </c>
      <c r="G373" s="2" t="s">
        <v>44</v>
      </c>
      <c r="H373" s="2" t="str">
        <f aca="false">IF(AND(E373&gt;=0.4,E373&lt;=0.6),"Yes","No")</f>
        <v>Yes</v>
      </c>
      <c r="I373" s="2" t="str">
        <f aca="false">IF(AND(F373="No",G373="No",H373="Yes"),"Yes","No")</f>
        <v>No</v>
      </c>
      <c r="J373" s="2"/>
      <c r="K373" s="2"/>
    </row>
    <row r="374" customFormat="false" ht="15" hidden="false" customHeight="false" outlineLevel="0" collapsed="false">
      <c r="A374" s="2" t="s">
        <v>754</v>
      </c>
      <c r="B374" s="13" t="n">
        <v>1785</v>
      </c>
      <c r="C374" s="13" t="n">
        <v>1672</v>
      </c>
      <c r="D374" s="14" t="n">
        <f aca="false">C374/Summary!$B$4</f>
        <v>0.111466666666667</v>
      </c>
      <c r="E374" s="15" t="n">
        <v>0.6</v>
      </c>
      <c r="F374" s="2" t="s">
        <v>44</v>
      </c>
      <c r="G374" s="2" t="s">
        <v>53</v>
      </c>
      <c r="H374" s="2" t="str">
        <f aca="false">IF(AND(E374&gt;=0.4,E374&lt;=0.6),"Yes","No")</f>
        <v>Yes</v>
      </c>
      <c r="I374" s="2" t="str">
        <f aca="false">IF(AND(F374="No",G374="No",H374="Yes"),"Yes","No")</f>
        <v>No</v>
      </c>
      <c r="J374" s="2"/>
      <c r="K374" s="2"/>
    </row>
    <row r="375" customFormat="false" ht="15" hidden="false" customHeight="false" outlineLevel="0" collapsed="false">
      <c r="A375" s="2" t="s">
        <v>755</v>
      </c>
      <c r="B375" s="13" t="n">
        <v>1785</v>
      </c>
      <c r="C375" s="13" t="n">
        <v>1679</v>
      </c>
      <c r="D375" s="14" t="n">
        <f aca="false">C375/Summary!$B$4</f>
        <v>0.111933333333333</v>
      </c>
      <c r="E375" s="15" t="n">
        <v>0.6</v>
      </c>
      <c r="F375" s="2" t="s">
        <v>44</v>
      </c>
      <c r="G375" s="2" t="s">
        <v>53</v>
      </c>
      <c r="H375" s="2" t="str">
        <f aca="false">IF(AND(E375&gt;=0.4,E375&lt;=0.6),"Yes","No")</f>
        <v>Yes</v>
      </c>
      <c r="I375" s="2" t="str">
        <f aca="false">IF(AND(F375="No",G375="No",H375="Yes"),"Yes","No")</f>
        <v>No</v>
      </c>
      <c r="J375" s="2"/>
      <c r="K375" s="2"/>
    </row>
    <row r="376" customFormat="false" ht="15" hidden="false" customHeight="false" outlineLevel="0" collapsed="false">
      <c r="A376" s="2" t="s">
        <v>756</v>
      </c>
      <c r="B376" s="13" t="n">
        <v>1785</v>
      </c>
      <c r="C376" s="13" t="n">
        <v>1694</v>
      </c>
      <c r="D376" s="14" t="n">
        <f aca="false">C376/Summary!$B$4</f>
        <v>0.112933333333333</v>
      </c>
      <c r="E376" s="15" t="n">
        <v>0.2</v>
      </c>
      <c r="F376" s="2" t="s">
        <v>53</v>
      </c>
      <c r="G376" s="2" t="s">
        <v>44</v>
      </c>
      <c r="H376" s="2" t="str">
        <f aca="false">IF(AND(E376&gt;=0.4,E376&lt;=0.6),"Yes","No")</f>
        <v>No</v>
      </c>
      <c r="I376" s="2" t="str">
        <f aca="false">IF(AND(F376="No",G376="No",H376="Yes"),"Yes","No")</f>
        <v>No</v>
      </c>
      <c r="J376" s="2"/>
      <c r="K376" s="2"/>
    </row>
    <row r="377" customFormat="false" ht="15" hidden="false" customHeight="false" outlineLevel="0" collapsed="false">
      <c r="A377" s="2" t="s">
        <v>757</v>
      </c>
      <c r="B377" s="13" t="n">
        <v>1785</v>
      </c>
      <c r="C377" s="13" t="n">
        <v>1693</v>
      </c>
      <c r="D377" s="14" t="n">
        <f aca="false">C377/Summary!$B$4</f>
        <v>0.112866666666667</v>
      </c>
      <c r="E377" s="15" t="n">
        <v>0.4</v>
      </c>
      <c r="F377" s="2" t="s">
        <v>53</v>
      </c>
      <c r="G377" s="2" t="s">
        <v>44</v>
      </c>
      <c r="H377" s="2" t="str">
        <f aca="false">IF(AND(E377&gt;=0.4,E377&lt;=0.6),"Yes","No")</f>
        <v>Yes</v>
      </c>
      <c r="I377" s="2" t="str">
        <f aca="false">IF(AND(F377="No",G377="No",H377="Yes"),"Yes","No")</f>
        <v>No</v>
      </c>
      <c r="J377" s="2"/>
      <c r="K377" s="2"/>
    </row>
    <row r="378" customFormat="false" ht="15" hidden="false" customHeight="false" outlineLevel="0" collapsed="false">
      <c r="A378" s="2" t="s">
        <v>758</v>
      </c>
      <c r="B378" s="13" t="n">
        <v>1785</v>
      </c>
      <c r="C378" s="13" t="n">
        <v>1683</v>
      </c>
      <c r="D378" s="14" t="n">
        <f aca="false">C378/Summary!$B$4</f>
        <v>0.1122</v>
      </c>
      <c r="E378" s="15" t="n">
        <v>0.6</v>
      </c>
      <c r="F378" s="2" t="s">
        <v>53</v>
      </c>
      <c r="G378" s="2" t="s">
        <v>44</v>
      </c>
      <c r="H378" s="2" t="str">
        <f aca="false">IF(AND(E378&gt;=0.4,E378&lt;=0.6),"Yes","No")</f>
        <v>Yes</v>
      </c>
      <c r="I378" s="2" t="str">
        <f aca="false">IF(AND(F378="No",G378="No",H378="Yes"),"Yes","No")</f>
        <v>No</v>
      </c>
      <c r="J378" s="2"/>
      <c r="K378" s="2"/>
    </row>
    <row r="379" customFormat="false" ht="15" hidden="false" customHeight="false" outlineLevel="0" collapsed="false">
      <c r="A379" s="2" t="s">
        <v>759</v>
      </c>
      <c r="B379" s="13" t="n">
        <v>1785</v>
      </c>
      <c r="C379" s="13" t="n">
        <v>1682</v>
      </c>
      <c r="D379" s="14" t="n">
        <f aca="false">C379/Summary!$B$4</f>
        <v>0.112133333333333</v>
      </c>
      <c r="E379" s="15" t="n">
        <v>0.4</v>
      </c>
      <c r="F379" s="2" t="s">
        <v>53</v>
      </c>
      <c r="G379" s="2" t="s">
        <v>53</v>
      </c>
      <c r="H379" s="2" t="str">
        <f aca="false">IF(AND(E379&gt;=0.4,E379&lt;=0.6),"Yes","No")</f>
        <v>Yes</v>
      </c>
      <c r="I379" s="2" t="str">
        <f aca="false">IF(AND(F379="No",G379="No",H379="Yes"),"Yes","No")</f>
        <v>No</v>
      </c>
      <c r="J379" s="2"/>
      <c r="K379" s="2"/>
    </row>
    <row r="380" customFormat="false" ht="15" hidden="false" customHeight="false" outlineLevel="0" collapsed="false">
      <c r="A380" s="2" t="s">
        <v>760</v>
      </c>
      <c r="B380" s="13" t="n">
        <v>1785</v>
      </c>
      <c r="C380" s="13" t="n">
        <v>1697</v>
      </c>
      <c r="D380" s="14" t="n">
        <f aca="false">C380/Summary!$B$4</f>
        <v>0.113133333333333</v>
      </c>
      <c r="E380" s="15" t="n">
        <v>0.2</v>
      </c>
      <c r="F380" s="2" t="s">
        <v>53</v>
      </c>
      <c r="G380" s="2" t="s">
        <v>44</v>
      </c>
      <c r="H380" s="2" t="str">
        <f aca="false">IF(AND(E380&gt;=0.4,E380&lt;=0.6),"Yes","No")</f>
        <v>No</v>
      </c>
      <c r="I380" s="2" t="str">
        <f aca="false">IF(AND(F380="No",G380="No",H380="Yes"),"Yes","No")</f>
        <v>No</v>
      </c>
      <c r="J380" s="2"/>
      <c r="K380" s="2"/>
    </row>
    <row r="381" customFormat="false" ht="15" hidden="false" customHeight="false" outlineLevel="0" collapsed="false">
      <c r="A381" s="2" t="s">
        <v>761</v>
      </c>
      <c r="B381" s="13" t="n">
        <v>1786</v>
      </c>
      <c r="C381" s="13" t="n">
        <v>1695</v>
      </c>
      <c r="D381" s="14" t="n">
        <f aca="false">C381/Summary!$B$4</f>
        <v>0.113</v>
      </c>
      <c r="E381" s="15" t="n">
        <v>0.6</v>
      </c>
      <c r="F381" s="2" t="s">
        <v>53</v>
      </c>
      <c r="G381" s="2" t="s">
        <v>44</v>
      </c>
      <c r="H381" s="2" t="str">
        <f aca="false">IF(AND(E381&gt;=0.4,E381&lt;=0.6),"Yes","No")</f>
        <v>Yes</v>
      </c>
      <c r="I381" s="2" t="str">
        <f aca="false">IF(AND(F381="No",G381="No",H381="Yes"),"Yes","No")</f>
        <v>No</v>
      </c>
      <c r="J381" s="2"/>
      <c r="K381" s="2"/>
    </row>
    <row r="382" customFormat="false" ht="15" hidden="false" customHeight="false" outlineLevel="0" collapsed="false">
      <c r="A382" s="2" t="s">
        <v>762</v>
      </c>
      <c r="B382" s="13" t="n">
        <v>1786</v>
      </c>
      <c r="C382" s="13" t="n">
        <v>1677</v>
      </c>
      <c r="D382" s="14" t="n">
        <f aca="false">C382/Summary!$B$4</f>
        <v>0.1118</v>
      </c>
      <c r="E382" s="15" t="n">
        <v>0.8</v>
      </c>
      <c r="F382" s="2" t="s">
        <v>53</v>
      </c>
      <c r="G382" s="2" t="s">
        <v>44</v>
      </c>
      <c r="H382" s="2" t="str">
        <f aca="false">IF(AND(E382&gt;=0.4,E382&lt;=0.6),"Yes","No")</f>
        <v>No</v>
      </c>
      <c r="I382" s="2" t="str">
        <f aca="false">IF(AND(F382="No",G382="No",H382="Yes"),"Yes","No")</f>
        <v>No</v>
      </c>
      <c r="J382" s="2"/>
      <c r="K382" s="2"/>
    </row>
    <row r="383" customFormat="false" ht="15" hidden="false" customHeight="false" outlineLevel="0" collapsed="false">
      <c r="A383" s="2" t="s">
        <v>763</v>
      </c>
      <c r="B383" s="13" t="n">
        <v>1786</v>
      </c>
      <c r="C383" s="13" t="n">
        <v>1700</v>
      </c>
      <c r="D383" s="14" t="n">
        <f aca="false">C383/Summary!$B$4</f>
        <v>0.113333333333333</v>
      </c>
      <c r="E383" s="15" t="n">
        <v>0.4</v>
      </c>
      <c r="F383" s="2" t="s">
        <v>53</v>
      </c>
      <c r="G383" s="2" t="s">
        <v>44</v>
      </c>
      <c r="H383" s="2" t="str">
        <f aca="false">IF(AND(E383&gt;=0.4,E383&lt;=0.6),"Yes","No")</f>
        <v>Yes</v>
      </c>
      <c r="I383" s="2" t="str">
        <f aca="false">IF(AND(F383="No",G383="No",H383="Yes"),"Yes","No")</f>
        <v>No</v>
      </c>
      <c r="J383" s="2"/>
      <c r="K383" s="2"/>
    </row>
    <row r="384" customFormat="false" ht="15" hidden="false" customHeight="false" outlineLevel="0" collapsed="false">
      <c r="A384" s="2" t="s">
        <v>764</v>
      </c>
      <c r="B384" s="13" t="n">
        <v>1786</v>
      </c>
      <c r="C384" s="13" t="n">
        <v>1696</v>
      </c>
      <c r="D384" s="14" t="n">
        <f aca="false">C384/Summary!$B$4</f>
        <v>0.113066666666667</v>
      </c>
      <c r="E384" s="15" t="n">
        <v>0.6</v>
      </c>
      <c r="F384" s="2" t="s">
        <v>53</v>
      </c>
      <c r="G384" s="2" t="s">
        <v>44</v>
      </c>
      <c r="H384" s="2" t="str">
        <f aca="false">IF(AND(E384&gt;=0.4,E384&lt;=0.6),"Yes","No")</f>
        <v>Yes</v>
      </c>
      <c r="I384" s="2" t="str">
        <f aca="false">IF(AND(F384="No",G384="No",H384="Yes"),"Yes","No")</f>
        <v>No</v>
      </c>
      <c r="J384" s="2"/>
      <c r="K384" s="2"/>
    </row>
    <row r="385" customFormat="false" ht="15" hidden="false" customHeight="false" outlineLevel="0" collapsed="false">
      <c r="A385" s="2" t="s">
        <v>765</v>
      </c>
      <c r="B385" s="13" t="n">
        <v>1786</v>
      </c>
      <c r="C385" s="13" t="n">
        <v>1708</v>
      </c>
      <c r="D385" s="14" t="n">
        <f aca="false">C385/Summary!$B$4</f>
        <v>0.113866666666667</v>
      </c>
      <c r="E385" s="15" t="n">
        <v>0.6</v>
      </c>
      <c r="F385" s="2" t="s">
        <v>53</v>
      </c>
      <c r="G385" s="2" t="s">
        <v>44</v>
      </c>
      <c r="H385" s="2" t="str">
        <f aca="false">IF(AND(E385&gt;=0.4,E385&lt;=0.6),"Yes","No")</f>
        <v>Yes</v>
      </c>
      <c r="I385" s="2" t="str">
        <f aca="false">IF(AND(F385="No",G385="No",H385="Yes"),"Yes","No")</f>
        <v>No</v>
      </c>
      <c r="J385" s="2"/>
      <c r="K385" s="2"/>
    </row>
    <row r="386" customFormat="false" ht="15" hidden="false" customHeight="false" outlineLevel="0" collapsed="false">
      <c r="A386" s="2" t="s">
        <v>766</v>
      </c>
      <c r="B386" s="13" t="n">
        <v>1786</v>
      </c>
      <c r="C386" s="13" t="n">
        <v>1683</v>
      </c>
      <c r="D386" s="14" t="n">
        <f aca="false">C386/Summary!$B$4</f>
        <v>0.1122</v>
      </c>
      <c r="E386" s="15" t="n">
        <v>0.6</v>
      </c>
      <c r="F386" s="2" t="s">
        <v>53</v>
      </c>
      <c r="G386" s="2" t="s">
        <v>44</v>
      </c>
      <c r="H386" s="2" t="str">
        <f aca="false">IF(AND(E386&gt;=0.4,E386&lt;=0.6),"Yes","No")</f>
        <v>Yes</v>
      </c>
      <c r="I386" s="2" t="str">
        <f aca="false">IF(AND(F386="No",G386="No",H386="Yes"),"Yes","No")</f>
        <v>No</v>
      </c>
      <c r="J386" s="2"/>
      <c r="K386" s="2"/>
    </row>
    <row r="387" customFormat="false" ht="15" hidden="false" customHeight="false" outlineLevel="0" collapsed="false">
      <c r="A387" s="2" t="s">
        <v>767</v>
      </c>
      <c r="B387" s="13" t="n">
        <v>1786</v>
      </c>
      <c r="C387" s="13" t="n">
        <v>1697</v>
      </c>
      <c r="D387" s="14" t="n">
        <f aca="false">C387/Summary!$B$4</f>
        <v>0.113133333333333</v>
      </c>
      <c r="E387" s="15" t="n">
        <v>0.6</v>
      </c>
      <c r="F387" s="2" t="s">
        <v>53</v>
      </c>
      <c r="G387" s="2" t="s">
        <v>44</v>
      </c>
      <c r="H387" s="2" t="str">
        <f aca="false">IF(AND(E387&gt;=0.4,E387&lt;=0.6),"Yes","No")</f>
        <v>Yes</v>
      </c>
      <c r="I387" s="2" t="str">
        <f aca="false">IF(AND(F387="No",G387="No",H387="Yes"),"Yes","No")</f>
        <v>No</v>
      </c>
      <c r="J387" s="2"/>
      <c r="K387" s="2"/>
    </row>
    <row r="388" customFormat="false" ht="15" hidden="false" customHeight="false" outlineLevel="0" collapsed="false">
      <c r="A388" s="2" t="s">
        <v>768</v>
      </c>
      <c r="B388" s="13" t="n">
        <v>1787</v>
      </c>
      <c r="C388" s="13" t="n">
        <v>1689</v>
      </c>
      <c r="D388" s="14" t="n">
        <f aca="false">C388/Summary!$B$4</f>
        <v>0.1126</v>
      </c>
      <c r="E388" s="15" t="n">
        <v>0.4</v>
      </c>
      <c r="F388" s="2" t="s">
        <v>53</v>
      </c>
      <c r="G388" s="2" t="s">
        <v>53</v>
      </c>
      <c r="H388" s="2" t="str">
        <f aca="false">IF(AND(E388&gt;=0.4,E388&lt;=0.6),"Yes","No")</f>
        <v>Yes</v>
      </c>
      <c r="I388" s="2" t="str">
        <f aca="false">IF(AND(F388="No",G388="No",H388="Yes"),"Yes","No")</f>
        <v>No</v>
      </c>
      <c r="J388" s="2"/>
      <c r="K388" s="2"/>
    </row>
    <row r="389" customFormat="false" ht="15" hidden="false" customHeight="false" outlineLevel="0" collapsed="false">
      <c r="A389" s="2" t="s">
        <v>769</v>
      </c>
      <c r="B389" s="13" t="n">
        <v>1787</v>
      </c>
      <c r="C389" s="13" t="n">
        <v>1698</v>
      </c>
      <c r="D389" s="14" t="n">
        <f aca="false">C389/Summary!$B$4</f>
        <v>0.1132</v>
      </c>
      <c r="E389" s="15" t="n">
        <v>0.2</v>
      </c>
      <c r="F389" s="2" t="s">
        <v>53</v>
      </c>
      <c r="G389" s="2" t="s">
        <v>44</v>
      </c>
      <c r="H389" s="2" t="str">
        <f aca="false">IF(AND(E389&gt;=0.4,E389&lt;=0.6),"Yes","No")</f>
        <v>No</v>
      </c>
      <c r="I389" s="2" t="str">
        <f aca="false">IF(AND(F389="No",G389="No",H389="Yes"),"Yes","No")</f>
        <v>No</v>
      </c>
      <c r="J389" s="2"/>
      <c r="K389" s="2"/>
    </row>
    <row r="390" customFormat="false" ht="15" hidden="false" customHeight="false" outlineLevel="0" collapsed="false">
      <c r="A390" s="2" t="s">
        <v>770</v>
      </c>
      <c r="B390" s="13" t="n">
        <v>1787</v>
      </c>
      <c r="C390" s="13" t="n">
        <v>1683</v>
      </c>
      <c r="D390" s="14" t="n">
        <f aca="false">C390/Summary!$B$4</f>
        <v>0.1122</v>
      </c>
      <c r="E390" s="15" t="n">
        <v>0.4</v>
      </c>
      <c r="F390" s="2" t="s">
        <v>53</v>
      </c>
      <c r="G390" s="2" t="s">
        <v>53</v>
      </c>
      <c r="H390" s="2" t="str">
        <f aca="false">IF(AND(E390&gt;=0.4,E390&lt;=0.6),"Yes","No")</f>
        <v>Yes</v>
      </c>
      <c r="I390" s="2" t="str">
        <f aca="false">IF(AND(F390="No",G390="No",H390="Yes"),"Yes","No")</f>
        <v>No</v>
      </c>
      <c r="J390" s="2"/>
      <c r="K390" s="2"/>
    </row>
    <row r="391" customFormat="false" ht="15" hidden="false" customHeight="false" outlineLevel="0" collapsed="false">
      <c r="A391" s="2" t="s">
        <v>771</v>
      </c>
      <c r="B391" s="13" t="n">
        <v>1787</v>
      </c>
      <c r="C391" s="13" t="n">
        <v>1674</v>
      </c>
      <c r="D391" s="14" t="n">
        <f aca="false">C391/Summary!$B$4</f>
        <v>0.1116</v>
      </c>
      <c r="E391" s="15" t="n">
        <v>0.8</v>
      </c>
      <c r="F391" s="2" t="s">
        <v>53</v>
      </c>
      <c r="G391" s="2" t="s">
        <v>44</v>
      </c>
      <c r="H391" s="2" t="str">
        <f aca="false">IF(AND(E391&gt;=0.4,E391&lt;=0.6),"Yes","No")</f>
        <v>No</v>
      </c>
      <c r="I391" s="2" t="str">
        <f aca="false">IF(AND(F391="No",G391="No",H391="Yes"),"Yes","No")</f>
        <v>No</v>
      </c>
      <c r="J391" s="2"/>
      <c r="K391" s="2"/>
    </row>
    <row r="392" customFormat="false" ht="15" hidden="false" customHeight="false" outlineLevel="0" collapsed="false">
      <c r="A392" s="2" t="s">
        <v>772</v>
      </c>
      <c r="B392" s="13" t="n">
        <v>1787</v>
      </c>
      <c r="C392" s="13" t="n">
        <v>1647</v>
      </c>
      <c r="D392" s="14" t="n">
        <f aca="false">C392/Summary!$B$4</f>
        <v>0.1098</v>
      </c>
      <c r="E392" s="15" t="n">
        <v>1</v>
      </c>
      <c r="F392" s="2" t="s">
        <v>53</v>
      </c>
      <c r="G392" s="2" t="s">
        <v>53</v>
      </c>
      <c r="H392" s="2" t="str">
        <f aca="false">IF(AND(E392&gt;=0.4,E392&lt;=0.6),"Yes","No")</f>
        <v>No</v>
      </c>
      <c r="I392" s="2" t="str">
        <f aca="false">IF(AND(F392="No",G392="No",H392="Yes"),"Yes","No")</f>
        <v>No</v>
      </c>
      <c r="J392" s="2"/>
      <c r="K392" s="2"/>
    </row>
    <row r="393" customFormat="false" ht="15" hidden="false" customHeight="false" outlineLevel="0" collapsed="false">
      <c r="A393" s="2" t="s">
        <v>773</v>
      </c>
      <c r="B393" s="13" t="n">
        <v>1787</v>
      </c>
      <c r="C393" s="13" t="n">
        <v>1686</v>
      </c>
      <c r="D393" s="14" t="n">
        <f aca="false">C393/Summary!$B$4</f>
        <v>0.1124</v>
      </c>
      <c r="E393" s="15" t="n">
        <v>0.8</v>
      </c>
      <c r="F393" s="2" t="s">
        <v>53</v>
      </c>
      <c r="G393" s="2" t="s">
        <v>53</v>
      </c>
      <c r="H393" s="2" t="str">
        <f aca="false">IF(AND(E393&gt;=0.4,E393&lt;=0.6),"Yes","No")</f>
        <v>No</v>
      </c>
      <c r="I393" s="2" t="str">
        <f aca="false">IF(AND(F393="No",G393="No",H393="Yes"),"Yes","No")</f>
        <v>No</v>
      </c>
      <c r="J393" s="2"/>
      <c r="K393" s="2"/>
    </row>
    <row r="394" customFormat="false" ht="15" hidden="false" customHeight="false" outlineLevel="0" collapsed="false">
      <c r="A394" s="2" t="s">
        <v>774</v>
      </c>
      <c r="B394" s="13" t="n">
        <v>1787</v>
      </c>
      <c r="C394" s="13" t="n">
        <v>1698</v>
      </c>
      <c r="D394" s="14" t="n">
        <f aca="false">C394/Summary!$B$4</f>
        <v>0.1132</v>
      </c>
      <c r="E394" s="15" t="n">
        <v>0.6</v>
      </c>
      <c r="F394" s="2" t="s">
        <v>53</v>
      </c>
      <c r="G394" s="2" t="s">
        <v>44</v>
      </c>
      <c r="H394" s="2" t="str">
        <f aca="false">IF(AND(E394&gt;=0.4,E394&lt;=0.6),"Yes","No")</f>
        <v>Yes</v>
      </c>
      <c r="I394" s="2" t="str">
        <f aca="false">IF(AND(F394="No",G394="No",H394="Yes"),"Yes","No")</f>
        <v>No</v>
      </c>
      <c r="J394" s="2"/>
      <c r="K394" s="2"/>
    </row>
    <row r="395" customFormat="false" ht="15" hidden="false" customHeight="false" outlineLevel="0" collapsed="false">
      <c r="A395" s="2" t="s">
        <v>775</v>
      </c>
      <c r="B395" s="13" t="n">
        <v>1787</v>
      </c>
      <c r="C395" s="13" t="n">
        <v>1669</v>
      </c>
      <c r="D395" s="14" t="n">
        <f aca="false">C395/Summary!$B$4</f>
        <v>0.111266666666667</v>
      </c>
      <c r="E395" s="15" t="n">
        <v>0.6</v>
      </c>
      <c r="F395" s="2" t="s">
        <v>53</v>
      </c>
      <c r="G395" s="2" t="s">
        <v>53</v>
      </c>
      <c r="H395" s="2" t="str">
        <f aca="false">IF(AND(E395&gt;=0.4,E395&lt;=0.6),"Yes","No")</f>
        <v>Yes</v>
      </c>
      <c r="I395" s="2" t="str">
        <f aca="false">IF(AND(F395="No",G395="No",H395="Yes"),"Yes","No")</f>
        <v>No</v>
      </c>
      <c r="J395" s="2"/>
      <c r="K395" s="2"/>
    </row>
    <row r="396" customFormat="false" ht="15" hidden="false" customHeight="false" outlineLevel="0" collapsed="false">
      <c r="A396" s="2" t="s">
        <v>776</v>
      </c>
      <c r="B396" s="13" t="n">
        <v>1788</v>
      </c>
      <c r="C396" s="13" t="n">
        <v>1686</v>
      </c>
      <c r="D396" s="14" t="n">
        <f aca="false">C396/Summary!$B$4</f>
        <v>0.1124</v>
      </c>
      <c r="E396" s="15" t="n">
        <v>0.6</v>
      </c>
      <c r="F396" s="2" t="s">
        <v>53</v>
      </c>
      <c r="G396" s="2" t="s">
        <v>44</v>
      </c>
      <c r="H396" s="2" t="str">
        <f aca="false">IF(AND(E396&gt;=0.4,E396&lt;=0.6),"Yes","No")</f>
        <v>Yes</v>
      </c>
      <c r="I396" s="2" t="str">
        <f aca="false">IF(AND(F396="No",G396="No",H396="Yes"),"Yes","No")</f>
        <v>No</v>
      </c>
      <c r="J396" s="2"/>
      <c r="K396" s="2"/>
    </row>
    <row r="397" customFormat="false" ht="15" hidden="false" customHeight="false" outlineLevel="0" collapsed="false">
      <c r="A397" s="2" t="s">
        <v>777</v>
      </c>
      <c r="B397" s="13" t="n">
        <v>1788</v>
      </c>
      <c r="C397" s="13" t="n">
        <v>1695</v>
      </c>
      <c r="D397" s="14" t="n">
        <f aca="false">C397/Summary!$B$4</f>
        <v>0.113</v>
      </c>
      <c r="E397" s="15" t="n">
        <v>0.2</v>
      </c>
      <c r="F397" s="2" t="s">
        <v>53</v>
      </c>
      <c r="G397" s="2" t="s">
        <v>53</v>
      </c>
      <c r="H397" s="2" t="str">
        <f aca="false">IF(AND(E397&gt;=0.4,E397&lt;=0.6),"Yes","No")</f>
        <v>No</v>
      </c>
      <c r="I397" s="2" t="str">
        <f aca="false">IF(AND(F397="No",G397="No",H397="Yes"),"Yes","No")</f>
        <v>No</v>
      </c>
      <c r="J397" s="2"/>
      <c r="K397" s="2"/>
    </row>
    <row r="398" customFormat="false" ht="15" hidden="false" customHeight="false" outlineLevel="0" collapsed="false">
      <c r="A398" s="2" t="s">
        <v>778</v>
      </c>
      <c r="B398" s="13" t="n">
        <v>1788</v>
      </c>
      <c r="C398" s="13" t="n">
        <v>1665</v>
      </c>
      <c r="D398" s="14" t="n">
        <f aca="false">C398/Summary!$B$4</f>
        <v>0.111</v>
      </c>
      <c r="E398" s="15" t="n">
        <v>0.8</v>
      </c>
      <c r="F398" s="2" t="s">
        <v>53</v>
      </c>
      <c r="G398" s="2" t="s">
        <v>53</v>
      </c>
      <c r="H398" s="2" t="str">
        <f aca="false">IF(AND(E398&gt;=0.4,E398&lt;=0.6),"Yes","No")</f>
        <v>No</v>
      </c>
      <c r="I398" s="2" t="str">
        <f aca="false">IF(AND(F398="No",G398="No",H398="Yes"),"Yes","No")</f>
        <v>No</v>
      </c>
      <c r="J398" s="2"/>
      <c r="K398" s="2"/>
    </row>
    <row r="399" customFormat="false" ht="15" hidden="false" customHeight="false" outlineLevel="0" collapsed="false">
      <c r="A399" s="2" t="s">
        <v>779</v>
      </c>
      <c r="B399" s="13" t="n">
        <v>1788</v>
      </c>
      <c r="C399" s="13" t="n">
        <v>1701</v>
      </c>
      <c r="D399" s="14" t="n">
        <f aca="false">C399/Summary!$B$4</f>
        <v>0.1134</v>
      </c>
      <c r="E399" s="15" t="n">
        <v>0.8</v>
      </c>
      <c r="F399" s="2" t="s">
        <v>53</v>
      </c>
      <c r="G399" s="2" t="s">
        <v>53</v>
      </c>
      <c r="H399" s="2" t="str">
        <f aca="false">IF(AND(E399&gt;=0.4,E399&lt;=0.6),"Yes","No")</f>
        <v>No</v>
      </c>
      <c r="I399" s="2" t="str">
        <f aca="false">IF(AND(F399="No",G399="No",H399="Yes"),"Yes","No")</f>
        <v>No</v>
      </c>
      <c r="J399" s="2"/>
      <c r="K399" s="2"/>
    </row>
    <row r="400" customFormat="false" ht="15" hidden="false" customHeight="false" outlineLevel="0" collapsed="false">
      <c r="A400" s="2" t="s">
        <v>780</v>
      </c>
      <c r="B400" s="13" t="n">
        <v>1788</v>
      </c>
      <c r="C400" s="13" t="n">
        <v>1686</v>
      </c>
      <c r="D400" s="14" t="n">
        <f aca="false">C400/Summary!$B$4</f>
        <v>0.1124</v>
      </c>
      <c r="E400" s="15" t="n">
        <v>0.4</v>
      </c>
      <c r="F400" s="2" t="s">
        <v>44</v>
      </c>
      <c r="G400" s="2" t="s">
        <v>53</v>
      </c>
      <c r="H400" s="2" t="str">
        <f aca="false">IF(AND(E400&gt;=0.4,E400&lt;=0.6),"Yes","No")</f>
        <v>Yes</v>
      </c>
      <c r="I400" s="2" t="str">
        <f aca="false">IF(AND(F400="No",G400="No",H400="Yes"),"Yes","No")</f>
        <v>No</v>
      </c>
      <c r="J400" s="2"/>
      <c r="K400" s="2"/>
    </row>
    <row r="401" customFormat="false" ht="15" hidden="false" customHeight="false" outlineLevel="0" collapsed="false">
      <c r="A401" s="2" t="s">
        <v>781</v>
      </c>
      <c r="B401" s="13" t="n">
        <v>1788</v>
      </c>
      <c r="C401" s="13" t="n">
        <v>1702</v>
      </c>
      <c r="D401" s="14" t="n">
        <f aca="false">C401/Summary!$B$4</f>
        <v>0.113466666666667</v>
      </c>
      <c r="E401" s="15" t="n">
        <v>0.2</v>
      </c>
      <c r="F401" s="2" t="s">
        <v>53</v>
      </c>
      <c r="G401" s="2" t="s">
        <v>44</v>
      </c>
      <c r="H401" s="2" t="str">
        <f aca="false">IF(AND(E401&gt;=0.4,E401&lt;=0.6),"Yes","No")</f>
        <v>No</v>
      </c>
      <c r="I401" s="2" t="str">
        <f aca="false">IF(AND(F401="No",G401="No",H401="Yes"),"Yes","No")</f>
        <v>No</v>
      </c>
      <c r="J401" s="2"/>
      <c r="K401" s="2"/>
    </row>
    <row r="402" customFormat="false" ht="15" hidden="false" customHeight="false" outlineLevel="0" collapsed="false">
      <c r="A402" s="2" t="s">
        <v>782</v>
      </c>
      <c r="B402" s="13" t="n">
        <v>1789</v>
      </c>
      <c r="C402" s="13" t="n">
        <v>1680</v>
      </c>
      <c r="D402" s="14" t="n">
        <f aca="false">C402/Summary!$B$4</f>
        <v>0.112</v>
      </c>
      <c r="E402" s="15" t="n">
        <v>0.2</v>
      </c>
      <c r="F402" s="2" t="s">
        <v>53</v>
      </c>
      <c r="G402" s="2" t="s">
        <v>44</v>
      </c>
      <c r="H402" s="2" t="str">
        <f aca="false">IF(AND(E402&gt;=0.4,E402&lt;=0.6),"Yes","No")</f>
        <v>No</v>
      </c>
      <c r="I402" s="2" t="str">
        <f aca="false">IF(AND(F402="No",G402="No",H402="Yes"),"Yes","No")</f>
        <v>No</v>
      </c>
      <c r="J402" s="2"/>
      <c r="K402" s="2"/>
    </row>
    <row r="403" customFormat="false" ht="15" hidden="false" customHeight="false" outlineLevel="0" collapsed="false">
      <c r="A403" s="2" t="s">
        <v>783</v>
      </c>
      <c r="B403" s="13" t="n">
        <v>1789</v>
      </c>
      <c r="C403" s="13" t="n">
        <v>1676</v>
      </c>
      <c r="D403" s="14" t="n">
        <f aca="false">C403/Summary!$B$4</f>
        <v>0.111733333333333</v>
      </c>
      <c r="E403" s="15" t="n">
        <v>0.6</v>
      </c>
      <c r="F403" s="2" t="s">
        <v>53</v>
      </c>
      <c r="G403" s="2" t="s">
        <v>53</v>
      </c>
      <c r="H403" s="2" t="str">
        <f aca="false">IF(AND(E403&gt;=0.4,E403&lt;=0.6),"Yes","No")</f>
        <v>Yes</v>
      </c>
      <c r="I403" s="2" t="str">
        <f aca="false">IF(AND(F403="No",G403="No",H403="Yes"),"Yes","No")</f>
        <v>No</v>
      </c>
      <c r="J403" s="2"/>
      <c r="K403" s="2"/>
    </row>
    <row r="404" customFormat="false" ht="15" hidden="false" customHeight="false" outlineLevel="0" collapsed="false">
      <c r="A404" s="2" t="s">
        <v>784</v>
      </c>
      <c r="B404" s="13" t="n">
        <v>1789</v>
      </c>
      <c r="C404" s="13" t="n">
        <v>1685</v>
      </c>
      <c r="D404" s="14" t="n">
        <f aca="false">C404/Summary!$B$4</f>
        <v>0.112333333333333</v>
      </c>
      <c r="E404" s="15" t="n">
        <v>0.8</v>
      </c>
      <c r="F404" s="2" t="s">
        <v>44</v>
      </c>
      <c r="G404" s="2" t="s">
        <v>53</v>
      </c>
      <c r="H404" s="2" t="str">
        <f aca="false">IF(AND(E404&gt;=0.4,E404&lt;=0.6),"Yes","No")</f>
        <v>No</v>
      </c>
      <c r="I404" s="2" t="str">
        <f aca="false">IF(AND(F404="No",G404="No",H404="Yes"),"Yes","No")</f>
        <v>No</v>
      </c>
      <c r="J404" s="2"/>
      <c r="K404" s="2"/>
    </row>
    <row r="405" customFormat="false" ht="15" hidden="false" customHeight="false" outlineLevel="0" collapsed="false">
      <c r="A405" s="2" t="s">
        <v>785</v>
      </c>
      <c r="B405" s="13" t="n">
        <v>1789</v>
      </c>
      <c r="C405" s="13" t="n">
        <v>1686</v>
      </c>
      <c r="D405" s="14" t="n">
        <f aca="false">C405/Summary!$B$4</f>
        <v>0.1124</v>
      </c>
      <c r="E405" s="15" t="n">
        <v>0.6</v>
      </c>
      <c r="F405" s="2" t="s">
        <v>53</v>
      </c>
      <c r="G405" s="2" t="s">
        <v>44</v>
      </c>
      <c r="H405" s="2" t="str">
        <f aca="false">IF(AND(E405&gt;=0.4,E405&lt;=0.6),"Yes","No")</f>
        <v>Yes</v>
      </c>
      <c r="I405" s="2" t="str">
        <f aca="false">IF(AND(F405="No",G405="No",H405="Yes"),"Yes","No")</f>
        <v>No</v>
      </c>
      <c r="J405" s="2"/>
      <c r="K405" s="2"/>
    </row>
    <row r="406" customFormat="false" ht="15" hidden="false" customHeight="false" outlineLevel="0" collapsed="false">
      <c r="A406" s="2" t="s">
        <v>786</v>
      </c>
      <c r="B406" s="13" t="n">
        <v>1789</v>
      </c>
      <c r="C406" s="13" t="n">
        <v>1581</v>
      </c>
      <c r="D406" s="14" t="n">
        <f aca="false">C406/Summary!$B$4</f>
        <v>0.1054</v>
      </c>
      <c r="E406" s="15" t="n">
        <v>0</v>
      </c>
      <c r="F406" s="2" t="s">
        <v>44</v>
      </c>
      <c r="G406" s="2" t="s">
        <v>53</v>
      </c>
      <c r="H406" s="2" t="str">
        <f aca="false">IF(AND(E406&gt;=0.4,E406&lt;=0.6),"Yes","No")</f>
        <v>No</v>
      </c>
      <c r="I406" s="2" t="str">
        <f aca="false">IF(AND(F406="No",G406="No",H406="Yes"),"Yes","No")</f>
        <v>No</v>
      </c>
      <c r="J406" s="2"/>
      <c r="K406" s="2"/>
    </row>
    <row r="407" customFormat="false" ht="15" hidden="false" customHeight="false" outlineLevel="0" collapsed="false">
      <c r="A407" s="2" t="s">
        <v>787</v>
      </c>
      <c r="B407" s="13" t="n">
        <v>1789</v>
      </c>
      <c r="C407" s="13" t="n">
        <v>1700</v>
      </c>
      <c r="D407" s="14" t="n">
        <f aca="false">C407/Summary!$B$4</f>
        <v>0.113333333333333</v>
      </c>
      <c r="E407" s="15" t="n">
        <v>0.6</v>
      </c>
      <c r="F407" s="2" t="s">
        <v>53</v>
      </c>
      <c r="G407" s="2" t="s">
        <v>44</v>
      </c>
      <c r="H407" s="2" t="str">
        <f aca="false">IF(AND(E407&gt;=0.4,E407&lt;=0.6),"Yes","No")</f>
        <v>Yes</v>
      </c>
      <c r="I407" s="2" t="str">
        <f aca="false">IF(AND(F407="No",G407="No",H407="Yes"),"Yes","No")</f>
        <v>No</v>
      </c>
      <c r="J407" s="2"/>
      <c r="K407" s="2"/>
    </row>
    <row r="408" customFormat="false" ht="15" hidden="false" customHeight="false" outlineLevel="0" collapsed="false">
      <c r="A408" s="2" t="s">
        <v>788</v>
      </c>
      <c r="B408" s="13" t="n">
        <v>1789</v>
      </c>
      <c r="C408" s="13" t="n">
        <v>1671</v>
      </c>
      <c r="D408" s="14" t="n">
        <f aca="false">C408/Summary!$B$4</f>
        <v>0.1114</v>
      </c>
      <c r="E408" s="15" t="n">
        <v>0</v>
      </c>
      <c r="F408" s="2" t="s">
        <v>53</v>
      </c>
      <c r="G408" s="2" t="s">
        <v>44</v>
      </c>
      <c r="H408" s="2" t="str">
        <f aca="false">IF(AND(E408&gt;=0.4,E408&lt;=0.6),"Yes","No")</f>
        <v>No</v>
      </c>
      <c r="I408" s="2" t="str">
        <f aca="false">IF(AND(F408="No",G408="No",H408="Yes"),"Yes","No")</f>
        <v>No</v>
      </c>
      <c r="J408" s="2"/>
      <c r="K408" s="2"/>
    </row>
    <row r="409" customFormat="false" ht="15" hidden="false" customHeight="false" outlineLevel="0" collapsed="false">
      <c r="A409" s="2" t="s">
        <v>789</v>
      </c>
      <c r="B409" s="13" t="n">
        <v>1790</v>
      </c>
      <c r="C409" s="13" t="n">
        <v>1580</v>
      </c>
      <c r="D409" s="14" t="n">
        <f aca="false">C409/Summary!$B$4</f>
        <v>0.105333333333333</v>
      </c>
      <c r="E409" s="15" t="n">
        <v>0.4</v>
      </c>
      <c r="F409" s="2" t="s">
        <v>44</v>
      </c>
      <c r="G409" s="2" t="s">
        <v>53</v>
      </c>
      <c r="H409" s="2" t="str">
        <f aca="false">IF(AND(E409&gt;=0.4,E409&lt;=0.6),"Yes","No")</f>
        <v>Yes</v>
      </c>
      <c r="I409" s="2" t="str">
        <f aca="false">IF(AND(F409="No",G409="No",H409="Yes"),"Yes","No")</f>
        <v>No</v>
      </c>
      <c r="J409" s="2"/>
      <c r="K409" s="2"/>
    </row>
    <row r="410" customFormat="false" ht="15" hidden="false" customHeight="false" outlineLevel="0" collapsed="false">
      <c r="A410" s="2" t="s">
        <v>790</v>
      </c>
      <c r="B410" s="13" t="n">
        <v>1790</v>
      </c>
      <c r="C410" s="13" t="n">
        <v>1648</v>
      </c>
      <c r="D410" s="14" t="n">
        <f aca="false">C410/Summary!$B$4</f>
        <v>0.109866666666667</v>
      </c>
      <c r="E410" s="15" t="n">
        <v>0.8</v>
      </c>
      <c r="F410" s="2" t="s">
        <v>44</v>
      </c>
      <c r="G410" s="2" t="s">
        <v>53</v>
      </c>
      <c r="H410" s="2" t="str">
        <f aca="false">IF(AND(E410&gt;=0.4,E410&lt;=0.6),"Yes","No")</f>
        <v>No</v>
      </c>
      <c r="I410" s="2" t="str">
        <f aca="false">IF(AND(F410="No",G410="No",H410="Yes"),"Yes","No")</f>
        <v>No</v>
      </c>
      <c r="J410" s="2"/>
      <c r="K410" s="2"/>
    </row>
    <row r="411" customFormat="false" ht="15" hidden="false" customHeight="false" outlineLevel="0" collapsed="false">
      <c r="A411" s="2" t="s">
        <v>791</v>
      </c>
      <c r="B411" s="13" t="n">
        <v>1790</v>
      </c>
      <c r="C411" s="13" t="n">
        <v>1683</v>
      </c>
      <c r="D411" s="14" t="n">
        <f aca="false">C411/Summary!$B$4</f>
        <v>0.1122</v>
      </c>
      <c r="E411" s="15" t="n">
        <v>0.2</v>
      </c>
      <c r="F411" s="2" t="s">
        <v>53</v>
      </c>
      <c r="G411" s="2" t="s">
        <v>53</v>
      </c>
      <c r="H411" s="2" t="str">
        <f aca="false">IF(AND(E411&gt;=0.4,E411&lt;=0.6),"Yes","No")</f>
        <v>No</v>
      </c>
      <c r="I411" s="2" t="str">
        <f aca="false">IF(AND(F411="No",G411="No",H411="Yes"),"Yes","No")</f>
        <v>No</v>
      </c>
      <c r="J411" s="2"/>
      <c r="K411" s="2"/>
    </row>
    <row r="412" customFormat="false" ht="15" hidden="false" customHeight="false" outlineLevel="0" collapsed="false">
      <c r="A412" s="2" t="s">
        <v>792</v>
      </c>
      <c r="B412" s="13" t="n">
        <v>1790</v>
      </c>
      <c r="C412" s="13" t="n">
        <v>1676</v>
      </c>
      <c r="D412" s="14" t="n">
        <f aca="false">C412/Summary!$B$4</f>
        <v>0.111733333333333</v>
      </c>
      <c r="E412" s="15" t="n">
        <v>0.4</v>
      </c>
      <c r="F412" s="2" t="s">
        <v>53</v>
      </c>
      <c r="G412" s="2" t="s">
        <v>53</v>
      </c>
      <c r="H412" s="2" t="str">
        <f aca="false">IF(AND(E412&gt;=0.4,E412&lt;=0.6),"Yes","No")</f>
        <v>Yes</v>
      </c>
      <c r="I412" s="2" t="str">
        <f aca="false">IF(AND(F412="No",G412="No",H412="Yes"),"Yes","No")</f>
        <v>No</v>
      </c>
      <c r="J412" s="2"/>
      <c r="K412" s="2"/>
    </row>
    <row r="413" customFormat="false" ht="15" hidden="false" customHeight="false" outlineLevel="0" collapsed="false">
      <c r="A413" s="2" t="s">
        <v>793</v>
      </c>
      <c r="B413" s="13" t="n">
        <v>1790</v>
      </c>
      <c r="C413" s="13" t="n">
        <v>1697</v>
      </c>
      <c r="D413" s="14" t="n">
        <f aca="false">C413/Summary!$B$4</f>
        <v>0.113133333333333</v>
      </c>
      <c r="E413" s="15" t="n">
        <v>0.2</v>
      </c>
      <c r="F413" s="2" t="s">
        <v>53</v>
      </c>
      <c r="G413" s="2" t="s">
        <v>44</v>
      </c>
      <c r="H413" s="2" t="str">
        <f aca="false">IF(AND(E413&gt;=0.4,E413&lt;=0.6),"Yes","No")</f>
        <v>No</v>
      </c>
      <c r="I413" s="2" t="str">
        <f aca="false">IF(AND(F413="No",G413="No",H413="Yes"),"Yes","No")</f>
        <v>No</v>
      </c>
      <c r="J413" s="2"/>
      <c r="K413" s="2"/>
    </row>
    <row r="414" customFormat="false" ht="15" hidden="false" customHeight="false" outlineLevel="0" collapsed="false">
      <c r="A414" s="2" t="s">
        <v>794</v>
      </c>
      <c r="B414" s="13" t="n">
        <v>1790</v>
      </c>
      <c r="C414" s="13" t="n">
        <v>1675</v>
      </c>
      <c r="D414" s="14" t="n">
        <f aca="false">C414/Summary!$B$4</f>
        <v>0.111666666666667</v>
      </c>
      <c r="E414" s="15" t="n">
        <v>0.4</v>
      </c>
      <c r="F414" s="2" t="s">
        <v>53</v>
      </c>
      <c r="G414" s="2" t="s">
        <v>44</v>
      </c>
      <c r="H414" s="2" t="str">
        <f aca="false">IF(AND(E414&gt;=0.4,E414&lt;=0.6),"Yes","No")</f>
        <v>Yes</v>
      </c>
      <c r="I414" s="2" t="str">
        <f aca="false">IF(AND(F414="No",G414="No",H414="Yes"),"Yes","No")</f>
        <v>No</v>
      </c>
      <c r="J414" s="2"/>
      <c r="K414" s="2"/>
    </row>
    <row r="415" customFormat="false" ht="15" hidden="false" customHeight="false" outlineLevel="0" collapsed="false">
      <c r="A415" s="2" t="s">
        <v>795</v>
      </c>
      <c r="B415" s="13" t="n">
        <v>1790</v>
      </c>
      <c r="C415" s="13" t="n">
        <v>1691</v>
      </c>
      <c r="D415" s="14" t="n">
        <f aca="false">C415/Summary!$B$4</f>
        <v>0.112733333333333</v>
      </c>
      <c r="E415" s="15" t="n">
        <v>0.4</v>
      </c>
      <c r="F415" s="2" t="s">
        <v>53</v>
      </c>
      <c r="G415" s="2" t="s">
        <v>44</v>
      </c>
      <c r="H415" s="2" t="str">
        <f aca="false">IF(AND(E415&gt;=0.4,E415&lt;=0.6),"Yes","No")</f>
        <v>Yes</v>
      </c>
      <c r="I415" s="2" t="str">
        <f aca="false">IF(AND(F415="No",G415="No",H415="Yes"),"Yes","No")</f>
        <v>No</v>
      </c>
      <c r="J415" s="2"/>
      <c r="K415" s="2"/>
    </row>
    <row r="416" customFormat="false" ht="15" hidden="false" customHeight="false" outlineLevel="0" collapsed="false">
      <c r="A416" s="2" t="s">
        <v>796</v>
      </c>
      <c r="B416" s="13" t="n">
        <v>1791</v>
      </c>
      <c r="C416" s="13" t="n">
        <v>1708</v>
      </c>
      <c r="D416" s="14" t="n">
        <f aca="false">C416/Summary!$B$4</f>
        <v>0.113866666666667</v>
      </c>
      <c r="E416" s="15" t="n">
        <v>0.4</v>
      </c>
      <c r="F416" s="2" t="s">
        <v>53</v>
      </c>
      <c r="G416" s="2" t="s">
        <v>44</v>
      </c>
      <c r="H416" s="2" t="str">
        <f aca="false">IF(AND(E416&gt;=0.4,E416&lt;=0.6),"Yes","No")</f>
        <v>Yes</v>
      </c>
      <c r="I416" s="2" t="str">
        <f aca="false">IF(AND(F416="No",G416="No",H416="Yes"),"Yes","No")</f>
        <v>No</v>
      </c>
      <c r="J416" s="2"/>
      <c r="K416" s="2"/>
    </row>
    <row r="417" customFormat="false" ht="15" hidden="false" customHeight="false" outlineLevel="0" collapsed="false">
      <c r="A417" s="2" t="s">
        <v>797</v>
      </c>
      <c r="B417" s="13" t="n">
        <v>1791</v>
      </c>
      <c r="C417" s="13" t="n">
        <v>1702</v>
      </c>
      <c r="D417" s="14" t="n">
        <f aca="false">C417/Summary!$B$4</f>
        <v>0.113466666666667</v>
      </c>
      <c r="E417" s="15" t="n">
        <v>0.4</v>
      </c>
      <c r="F417" s="2" t="s">
        <v>44</v>
      </c>
      <c r="G417" s="2" t="s">
        <v>53</v>
      </c>
      <c r="H417" s="2" t="str">
        <f aca="false">IF(AND(E417&gt;=0.4,E417&lt;=0.6),"Yes","No")</f>
        <v>Yes</v>
      </c>
      <c r="I417" s="2" t="str">
        <f aca="false">IF(AND(F417="No",G417="No",H417="Yes"),"Yes","No")</f>
        <v>No</v>
      </c>
      <c r="J417" s="2"/>
      <c r="K417" s="2"/>
    </row>
    <row r="418" customFormat="false" ht="15" hidden="false" customHeight="false" outlineLevel="0" collapsed="false">
      <c r="A418" s="2" t="s">
        <v>798</v>
      </c>
      <c r="B418" s="13" t="n">
        <v>1791</v>
      </c>
      <c r="C418" s="13" t="n">
        <v>1703</v>
      </c>
      <c r="D418" s="14" t="n">
        <f aca="false">C418/Summary!$B$4</f>
        <v>0.113533333333333</v>
      </c>
      <c r="E418" s="15" t="n">
        <v>0.6</v>
      </c>
      <c r="F418" s="2" t="s">
        <v>44</v>
      </c>
      <c r="G418" s="2" t="s">
        <v>53</v>
      </c>
      <c r="H418" s="2" t="str">
        <f aca="false">IF(AND(E418&gt;=0.4,E418&lt;=0.6),"Yes","No")</f>
        <v>Yes</v>
      </c>
      <c r="I418" s="2" t="str">
        <f aca="false">IF(AND(F418="No",G418="No",H418="Yes"),"Yes","No")</f>
        <v>No</v>
      </c>
      <c r="J418" s="2"/>
      <c r="K418" s="2"/>
    </row>
    <row r="419" customFormat="false" ht="15" hidden="false" customHeight="false" outlineLevel="0" collapsed="false">
      <c r="A419" s="2" t="s">
        <v>799</v>
      </c>
      <c r="B419" s="13" t="n">
        <v>1792</v>
      </c>
      <c r="C419" s="13" t="n">
        <v>1694</v>
      </c>
      <c r="D419" s="14" t="n">
        <f aca="false">C419/Summary!$B$4</f>
        <v>0.112933333333333</v>
      </c>
      <c r="E419" s="15" t="n">
        <v>0.6</v>
      </c>
      <c r="F419" s="2" t="s">
        <v>53</v>
      </c>
      <c r="G419" s="2" t="s">
        <v>44</v>
      </c>
      <c r="H419" s="2" t="str">
        <f aca="false">IF(AND(E419&gt;=0.4,E419&lt;=0.6),"Yes","No")</f>
        <v>Yes</v>
      </c>
      <c r="I419" s="2" t="str">
        <f aca="false">IF(AND(F419="No",G419="No",H419="Yes"),"Yes","No")</f>
        <v>No</v>
      </c>
      <c r="J419" s="2"/>
      <c r="K419" s="2"/>
    </row>
    <row r="420" customFormat="false" ht="15" hidden="false" customHeight="false" outlineLevel="0" collapsed="false">
      <c r="A420" s="2" t="s">
        <v>800</v>
      </c>
      <c r="B420" s="13" t="n">
        <v>1792</v>
      </c>
      <c r="C420" s="13" t="n">
        <v>1667</v>
      </c>
      <c r="D420" s="14" t="n">
        <f aca="false">C420/Summary!$B$4</f>
        <v>0.111133333333333</v>
      </c>
      <c r="E420" s="15" t="n">
        <v>0.6</v>
      </c>
      <c r="F420" s="2" t="s">
        <v>53</v>
      </c>
      <c r="G420" s="2" t="s">
        <v>53</v>
      </c>
      <c r="H420" s="2" t="str">
        <f aca="false">IF(AND(E420&gt;=0.4,E420&lt;=0.6),"Yes","No")</f>
        <v>Yes</v>
      </c>
      <c r="I420" s="2" t="str">
        <f aca="false">IF(AND(F420="No",G420="No",H420="Yes"),"Yes","No")</f>
        <v>No</v>
      </c>
      <c r="J420" s="2"/>
      <c r="K420" s="2"/>
    </row>
    <row r="421" customFormat="false" ht="15" hidden="false" customHeight="false" outlineLevel="0" collapsed="false">
      <c r="A421" s="2" t="s">
        <v>801</v>
      </c>
      <c r="B421" s="13" t="n">
        <v>1792</v>
      </c>
      <c r="C421" s="13" t="n">
        <v>1694</v>
      </c>
      <c r="D421" s="14" t="n">
        <f aca="false">C421/Summary!$B$4</f>
        <v>0.112933333333333</v>
      </c>
      <c r="E421" s="15" t="n">
        <v>0.8</v>
      </c>
      <c r="F421" s="2" t="s">
        <v>53</v>
      </c>
      <c r="G421" s="2" t="s">
        <v>44</v>
      </c>
      <c r="H421" s="2" t="str">
        <f aca="false">IF(AND(E421&gt;=0.4,E421&lt;=0.6),"Yes","No")</f>
        <v>No</v>
      </c>
      <c r="I421" s="2" t="str">
        <f aca="false">IF(AND(F421="No",G421="No",H421="Yes"),"Yes","No")</f>
        <v>No</v>
      </c>
      <c r="J421" s="2"/>
      <c r="K421" s="2"/>
    </row>
    <row r="422" customFormat="false" ht="15" hidden="false" customHeight="false" outlineLevel="0" collapsed="false">
      <c r="A422" s="2" t="s">
        <v>802</v>
      </c>
      <c r="B422" s="13" t="n">
        <v>1792</v>
      </c>
      <c r="C422" s="13" t="n">
        <v>1682</v>
      </c>
      <c r="D422" s="14" t="n">
        <f aca="false">C422/Summary!$B$4</f>
        <v>0.112133333333333</v>
      </c>
      <c r="E422" s="15" t="n">
        <v>0.2</v>
      </c>
      <c r="F422" s="2" t="s">
        <v>44</v>
      </c>
      <c r="G422" s="2" t="s">
        <v>53</v>
      </c>
      <c r="H422" s="2" t="str">
        <f aca="false">IF(AND(E422&gt;=0.4,E422&lt;=0.6),"Yes","No")</f>
        <v>No</v>
      </c>
      <c r="I422" s="2" t="str">
        <f aca="false">IF(AND(F422="No",G422="No",H422="Yes"),"Yes","No")</f>
        <v>No</v>
      </c>
      <c r="J422" s="2"/>
      <c r="K422" s="2"/>
    </row>
    <row r="423" customFormat="false" ht="15" hidden="false" customHeight="false" outlineLevel="0" collapsed="false">
      <c r="A423" s="2" t="s">
        <v>803</v>
      </c>
      <c r="B423" s="13" t="n">
        <v>1792</v>
      </c>
      <c r="C423" s="13" t="n">
        <v>1683</v>
      </c>
      <c r="D423" s="14" t="n">
        <f aca="false">C423/Summary!$B$4</f>
        <v>0.1122</v>
      </c>
      <c r="E423" s="15" t="n">
        <v>0.2</v>
      </c>
      <c r="F423" s="2" t="s">
        <v>53</v>
      </c>
      <c r="G423" s="2" t="s">
        <v>44</v>
      </c>
      <c r="H423" s="2" t="str">
        <f aca="false">IF(AND(E423&gt;=0.4,E423&lt;=0.6),"Yes","No")</f>
        <v>No</v>
      </c>
      <c r="I423" s="2" t="str">
        <f aca="false">IF(AND(F423="No",G423="No",H423="Yes"),"Yes","No")</f>
        <v>No</v>
      </c>
      <c r="J423" s="2"/>
      <c r="K423" s="2"/>
    </row>
    <row r="424" customFormat="false" ht="15" hidden="false" customHeight="false" outlineLevel="0" collapsed="false">
      <c r="A424" s="2" t="s">
        <v>804</v>
      </c>
      <c r="B424" s="13" t="n">
        <v>1792</v>
      </c>
      <c r="C424" s="13" t="n">
        <v>1691</v>
      </c>
      <c r="D424" s="14" t="n">
        <f aca="false">C424/Summary!$B$4</f>
        <v>0.112733333333333</v>
      </c>
      <c r="E424" s="15" t="n">
        <v>0.8</v>
      </c>
      <c r="F424" s="2" t="s">
        <v>53</v>
      </c>
      <c r="G424" s="2" t="s">
        <v>44</v>
      </c>
      <c r="H424" s="2" t="str">
        <f aca="false">IF(AND(E424&gt;=0.4,E424&lt;=0.6),"Yes","No")</f>
        <v>No</v>
      </c>
      <c r="I424" s="2" t="str">
        <f aca="false">IF(AND(F424="No",G424="No",H424="Yes"),"Yes","No")</f>
        <v>No</v>
      </c>
      <c r="J424" s="2"/>
      <c r="K424" s="2"/>
    </row>
    <row r="425" customFormat="false" ht="15" hidden="false" customHeight="false" outlineLevel="0" collapsed="false">
      <c r="A425" s="2" t="s">
        <v>805</v>
      </c>
      <c r="B425" s="13" t="n">
        <v>1792</v>
      </c>
      <c r="C425" s="13" t="n">
        <v>1701</v>
      </c>
      <c r="D425" s="14" t="n">
        <f aca="false">C425/Summary!$B$4</f>
        <v>0.1134</v>
      </c>
      <c r="E425" s="15" t="n">
        <v>0.8</v>
      </c>
      <c r="F425" s="2" t="s">
        <v>44</v>
      </c>
      <c r="G425" s="2" t="s">
        <v>44</v>
      </c>
      <c r="H425" s="2" t="str">
        <f aca="false">IF(AND(E425&gt;=0.4,E425&lt;=0.6),"Yes","No")</f>
        <v>No</v>
      </c>
      <c r="I425" s="2" t="str">
        <f aca="false">IF(AND(F425="No",G425="No",H425="Yes"),"Yes","No")</f>
        <v>No</v>
      </c>
      <c r="J425" s="2"/>
      <c r="K425" s="2"/>
    </row>
    <row r="426" customFormat="false" ht="15" hidden="false" customHeight="false" outlineLevel="0" collapsed="false">
      <c r="A426" s="2" t="s">
        <v>806</v>
      </c>
      <c r="B426" s="13" t="n">
        <v>1792</v>
      </c>
      <c r="C426" s="13" t="n">
        <v>1710</v>
      </c>
      <c r="D426" s="14" t="n">
        <f aca="false">C426/Summary!$B$4</f>
        <v>0.114</v>
      </c>
      <c r="E426" s="15" t="n">
        <v>0.6</v>
      </c>
      <c r="F426" s="2" t="s">
        <v>53</v>
      </c>
      <c r="G426" s="2" t="s">
        <v>53</v>
      </c>
      <c r="H426" s="2" t="str">
        <f aca="false">IF(AND(E426&gt;=0.4,E426&lt;=0.6),"Yes","No")</f>
        <v>Yes</v>
      </c>
      <c r="I426" s="2" t="str">
        <f aca="false">IF(AND(F426="No",G426="No",H426="Yes"),"Yes","No")</f>
        <v>No</v>
      </c>
      <c r="J426" s="2"/>
      <c r="K426" s="2"/>
    </row>
    <row r="427" customFormat="false" ht="15" hidden="false" customHeight="false" outlineLevel="0" collapsed="false">
      <c r="A427" s="2" t="s">
        <v>807</v>
      </c>
      <c r="B427" s="13" t="n">
        <v>1792</v>
      </c>
      <c r="C427" s="13" t="n">
        <v>1710</v>
      </c>
      <c r="D427" s="14" t="n">
        <f aca="false">C427/Summary!$B$4</f>
        <v>0.114</v>
      </c>
      <c r="E427" s="15" t="n">
        <v>0.4</v>
      </c>
      <c r="F427" s="2" t="s">
        <v>53</v>
      </c>
      <c r="G427" s="2" t="s">
        <v>44</v>
      </c>
      <c r="H427" s="2" t="str">
        <f aca="false">IF(AND(E427&gt;=0.4,E427&lt;=0.6),"Yes","No")</f>
        <v>Yes</v>
      </c>
      <c r="I427" s="2" t="str">
        <f aca="false">IF(AND(F427="No",G427="No",H427="Yes"),"Yes","No")</f>
        <v>No</v>
      </c>
      <c r="J427" s="2"/>
      <c r="K427" s="2"/>
    </row>
    <row r="428" customFormat="false" ht="15" hidden="false" customHeight="false" outlineLevel="0" collapsed="false">
      <c r="A428" s="2" t="s">
        <v>808</v>
      </c>
      <c r="B428" s="13" t="n">
        <v>1792</v>
      </c>
      <c r="C428" s="13" t="n">
        <v>1710</v>
      </c>
      <c r="D428" s="14" t="n">
        <f aca="false">C428/Summary!$B$4</f>
        <v>0.114</v>
      </c>
      <c r="E428" s="15" t="n">
        <v>0.6</v>
      </c>
      <c r="F428" s="2" t="s">
        <v>53</v>
      </c>
      <c r="G428" s="2" t="s">
        <v>44</v>
      </c>
      <c r="H428" s="2" t="str">
        <f aca="false">IF(AND(E428&gt;=0.4,E428&lt;=0.6),"Yes","No")</f>
        <v>Yes</v>
      </c>
      <c r="I428" s="2" t="str">
        <f aca="false">IF(AND(F428="No",G428="No",H428="Yes"),"Yes","No")</f>
        <v>No</v>
      </c>
      <c r="J428" s="2"/>
      <c r="K428" s="2"/>
    </row>
    <row r="429" customFormat="false" ht="15" hidden="false" customHeight="false" outlineLevel="0" collapsed="false">
      <c r="A429" s="2" t="s">
        <v>809</v>
      </c>
      <c r="B429" s="13" t="n">
        <v>1793</v>
      </c>
      <c r="C429" s="13" t="n">
        <v>1688</v>
      </c>
      <c r="D429" s="14" t="n">
        <f aca="false">C429/Summary!$B$4</f>
        <v>0.112533333333333</v>
      </c>
      <c r="E429" s="15" t="n">
        <v>0.2</v>
      </c>
      <c r="F429" s="2" t="s">
        <v>53</v>
      </c>
      <c r="G429" s="2" t="s">
        <v>44</v>
      </c>
      <c r="H429" s="2" t="str">
        <f aca="false">IF(AND(E429&gt;=0.4,E429&lt;=0.6),"Yes","No")</f>
        <v>No</v>
      </c>
      <c r="I429" s="2" t="str">
        <f aca="false">IF(AND(F429="No",G429="No",H429="Yes"),"Yes","No")</f>
        <v>No</v>
      </c>
      <c r="J429" s="2"/>
      <c r="K429" s="2"/>
    </row>
    <row r="430" customFormat="false" ht="15" hidden="false" customHeight="false" outlineLevel="0" collapsed="false">
      <c r="A430" s="2" t="s">
        <v>810</v>
      </c>
      <c r="B430" s="13" t="n">
        <v>1793</v>
      </c>
      <c r="C430" s="13" t="n">
        <v>1698</v>
      </c>
      <c r="D430" s="14" t="n">
        <f aca="false">C430/Summary!$B$4</f>
        <v>0.1132</v>
      </c>
      <c r="E430" s="15" t="n">
        <v>1</v>
      </c>
      <c r="F430" s="2" t="s">
        <v>53</v>
      </c>
      <c r="G430" s="2" t="s">
        <v>53</v>
      </c>
      <c r="H430" s="2" t="str">
        <f aca="false">IF(AND(E430&gt;=0.4,E430&lt;=0.6),"Yes","No")</f>
        <v>No</v>
      </c>
      <c r="I430" s="2" t="str">
        <f aca="false">IF(AND(F430="No",G430="No",H430="Yes"),"Yes","No")</f>
        <v>No</v>
      </c>
      <c r="J430" s="2"/>
      <c r="K430" s="2"/>
    </row>
    <row r="431" customFormat="false" ht="15" hidden="false" customHeight="false" outlineLevel="0" collapsed="false">
      <c r="A431" s="2" t="s">
        <v>811</v>
      </c>
      <c r="B431" s="13" t="n">
        <v>1793</v>
      </c>
      <c r="C431" s="13" t="n">
        <v>1693</v>
      </c>
      <c r="D431" s="14" t="n">
        <f aca="false">C431/Summary!$B$4</f>
        <v>0.112866666666667</v>
      </c>
      <c r="E431" s="15" t="n">
        <v>0.8</v>
      </c>
      <c r="F431" s="2" t="s">
        <v>44</v>
      </c>
      <c r="G431" s="2" t="s">
        <v>53</v>
      </c>
      <c r="H431" s="2" t="str">
        <f aca="false">IF(AND(E431&gt;=0.4,E431&lt;=0.6),"Yes","No")</f>
        <v>No</v>
      </c>
      <c r="I431" s="2" t="str">
        <f aca="false">IF(AND(F431="No",G431="No",H431="Yes"),"Yes","No")</f>
        <v>No</v>
      </c>
      <c r="J431" s="2"/>
      <c r="K431" s="2"/>
    </row>
    <row r="432" customFormat="false" ht="15" hidden="false" customHeight="false" outlineLevel="0" collapsed="false">
      <c r="A432" s="2" t="s">
        <v>812</v>
      </c>
      <c r="B432" s="13" t="n">
        <v>1793</v>
      </c>
      <c r="C432" s="13" t="n">
        <v>1698</v>
      </c>
      <c r="D432" s="14" t="n">
        <f aca="false">C432/Summary!$B$4</f>
        <v>0.1132</v>
      </c>
      <c r="E432" s="15" t="n">
        <v>0.8</v>
      </c>
      <c r="F432" s="2" t="s">
        <v>53</v>
      </c>
      <c r="G432" s="2" t="s">
        <v>44</v>
      </c>
      <c r="H432" s="2" t="str">
        <f aca="false">IF(AND(E432&gt;=0.4,E432&lt;=0.6),"Yes","No")</f>
        <v>No</v>
      </c>
      <c r="I432" s="2" t="str">
        <f aca="false">IF(AND(F432="No",G432="No",H432="Yes"),"Yes","No")</f>
        <v>No</v>
      </c>
      <c r="J432" s="2"/>
      <c r="K432" s="2"/>
    </row>
    <row r="433" customFormat="false" ht="15" hidden="false" customHeight="false" outlineLevel="0" collapsed="false">
      <c r="A433" s="2" t="s">
        <v>813</v>
      </c>
      <c r="B433" s="13" t="n">
        <v>1793</v>
      </c>
      <c r="C433" s="13" t="n">
        <v>1701</v>
      </c>
      <c r="D433" s="14" t="n">
        <f aca="false">C433/Summary!$B$4</f>
        <v>0.1134</v>
      </c>
      <c r="E433" s="15" t="n">
        <v>0.6</v>
      </c>
      <c r="F433" s="2" t="s">
        <v>53</v>
      </c>
      <c r="G433" s="2" t="s">
        <v>44</v>
      </c>
      <c r="H433" s="2" t="str">
        <f aca="false">IF(AND(E433&gt;=0.4,E433&lt;=0.6),"Yes","No")</f>
        <v>Yes</v>
      </c>
      <c r="I433" s="2" t="str">
        <f aca="false">IF(AND(F433="No",G433="No",H433="Yes"),"Yes","No")</f>
        <v>No</v>
      </c>
      <c r="J433" s="2"/>
      <c r="K433" s="2"/>
    </row>
    <row r="434" customFormat="false" ht="15" hidden="false" customHeight="false" outlineLevel="0" collapsed="false">
      <c r="A434" s="2" t="s">
        <v>814</v>
      </c>
      <c r="B434" s="13" t="n">
        <v>1794</v>
      </c>
      <c r="C434" s="13" t="n">
        <v>1713</v>
      </c>
      <c r="D434" s="14" t="n">
        <f aca="false">C434/Summary!$B$4</f>
        <v>0.1142</v>
      </c>
      <c r="E434" s="15" t="n">
        <v>0.4</v>
      </c>
      <c r="F434" s="2" t="s">
        <v>53</v>
      </c>
      <c r="G434" s="2" t="s">
        <v>44</v>
      </c>
      <c r="H434" s="2" t="str">
        <f aca="false">IF(AND(E434&gt;=0.4,E434&lt;=0.6),"Yes","No")</f>
        <v>Yes</v>
      </c>
      <c r="I434" s="2" t="str">
        <f aca="false">IF(AND(F434="No",G434="No",H434="Yes"),"Yes","No")</f>
        <v>No</v>
      </c>
      <c r="J434" s="2"/>
      <c r="K434" s="2"/>
    </row>
    <row r="435" customFormat="false" ht="15" hidden="false" customHeight="false" outlineLevel="0" collapsed="false">
      <c r="A435" s="2" t="s">
        <v>815</v>
      </c>
      <c r="B435" s="13" t="n">
        <v>1794</v>
      </c>
      <c r="C435" s="13" t="n">
        <v>1688</v>
      </c>
      <c r="D435" s="14" t="n">
        <f aca="false">C435/Summary!$B$4</f>
        <v>0.112533333333333</v>
      </c>
      <c r="E435" s="15" t="n">
        <v>0.4</v>
      </c>
      <c r="F435" s="2" t="s">
        <v>53</v>
      </c>
      <c r="G435" s="2" t="s">
        <v>44</v>
      </c>
      <c r="H435" s="2" t="str">
        <f aca="false">IF(AND(E435&gt;=0.4,E435&lt;=0.6),"Yes","No")</f>
        <v>Yes</v>
      </c>
      <c r="I435" s="2" t="str">
        <f aca="false">IF(AND(F435="No",G435="No",H435="Yes"),"Yes","No")</f>
        <v>No</v>
      </c>
      <c r="J435" s="2"/>
      <c r="K435" s="2"/>
    </row>
    <row r="436" customFormat="false" ht="15" hidden="false" customHeight="false" outlineLevel="0" collapsed="false">
      <c r="A436" s="2" t="s">
        <v>816</v>
      </c>
      <c r="B436" s="13" t="n">
        <v>1794</v>
      </c>
      <c r="C436" s="13" t="n">
        <v>1701</v>
      </c>
      <c r="D436" s="14" t="n">
        <f aca="false">C436/Summary!$B$4</f>
        <v>0.1134</v>
      </c>
      <c r="E436" s="15" t="n">
        <v>0.6</v>
      </c>
      <c r="F436" s="2" t="s">
        <v>53</v>
      </c>
      <c r="G436" s="2" t="s">
        <v>44</v>
      </c>
      <c r="H436" s="2" t="str">
        <f aca="false">IF(AND(E436&gt;=0.4,E436&lt;=0.6),"Yes","No")</f>
        <v>Yes</v>
      </c>
      <c r="I436" s="2" t="str">
        <f aca="false">IF(AND(F436="No",G436="No",H436="Yes"),"Yes","No")</f>
        <v>No</v>
      </c>
      <c r="J436" s="2"/>
      <c r="K436" s="2"/>
    </row>
    <row r="437" customFormat="false" ht="15" hidden="false" customHeight="false" outlineLevel="0" collapsed="false">
      <c r="A437" s="2" t="s">
        <v>817</v>
      </c>
      <c r="B437" s="13" t="n">
        <v>1794</v>
      </c>
      <c r="C437" s="13" t="n">
        <v>1698</v>
      </c>
      <c r="D437" s="14" t="n">
        <f aca="false">C437/Summary!$B$4</f>
        <v>0.1132</v>
      </c>
      <c r="E437" s="15" t="n">
        <v>0.8</v>
      </c>
      <c r="F437" s="2" t="s">
        <v>53</v>
      </c>
      <c r="G437" s="2" t="s">
        <v>53</v>
      </c>
      <c r="H437" s="2" t="str">
        <f aca="false">IF(AND(E437&gt;=0.4,E437&lt;=0.6),"Yes","No")</f>
        <v>No</v>
      </c>
      <c r="I437" s="2" t="str">
        <f aca="false">IF(AND(F437="No",G437="No",H437="Yes"),"Yes","No")</f>
        <v>No</v>
      </c>
      <c r="J437" s="2"/>
      <c r="K437" s="2"/>
    </row>
    <row r="438" customFormat="false" ht="15" hidden="false" customHeight="false" outlineLevel="0" collapsed="false">
      <c r="A438" s="2" t="s">
        <v>818</v>
      </c>
      <c r="B438" s="13" t="n">
        <v>1794</v>
      </c>
      <c r="C438" s="13" t="n">
        <v>1657</v>
      </c>
      <c r="D438" s="14" t="n">
        <f aca="false">C438/Summary!$B$4</f>
        <v>0.110466666666667</v>
      </c>
      <c r="E438" s="15" t="n">
        <v>0.8</v>
      </c>
      <c r="F438" s="2" t="s">
        <v>53</v>
      </c>
      <c r="G438" s="2" t="s">
        <v>53</v>
      </c>
      <c r="H438" s="2" t="str">
        <f aca="false">IF(AND(E438&gt;=0.4,E438&lt;=0.6),"Yes","No")</f>
        <v>No</v>
      </c>
      <c r="I438" s="2" t="str">
        <f aca="false">IF(AND(F438="No",G438="No",H438="Yes"),"Yes","No")</f>
        <v>No</v>
      </c>
      <c r="J438" s="2"/>
      <c r="K438" s="2"/>
    </row>
    <row r="439" customFormat="false" ht="15" hidden="false" customHeight="false" outlineLevel="0" collapsed="false">
      <c r="A439" s="2" t="s">
        <v>819</v>
      </c>
      <c r="B439" s="13" t="n">
        <v>1794</v>
      </c>
      <c r="C439" s="13" t="n">
        <v>1701</v>
      </c>
      <c r="D439" s="14" t="n">
        <f aca="false">C439/Summary!$B$4</f>
        <v>0.1134</v>
      </c>
      <c r="E439" s="15" t="n">
        <v>0.4</v>
      </c>
      <c r="F439" s="2" t="s">
        <v>53</v>
      </c>
      <c r="G439" s="2" t="s">
        <v>44</v>
      </c>
      <c r="H439" s="2" t="str">
        <f aca="false">IF(AND(E439&gt;=0.4,E439&lt;=0.6),"Yes","No")</f>
        <v>Yes</v>
      </c>
      <c r="I439" s="2" t="str">
        <f aca="false">IF(AND(F439="No",G439="No",H439="Yes"),"Yes","No")</f>
        <v>No</v>
      </c>
      <c r="J439" s="2"/>
      <c r="K439" s="2"/>
    </row>
    <row r="440" customFormat="false" ht="15" hidden="false" customHeight="false" outlineLevel="0" collapsed="false">
      <c r="A440" s="2" t="s">
        <v>820</v>
      </c>
      <c r="B440" s="13" t="n">
        <v>1795</v>
      </c>
      <c r="C440" s="13" t="n">
        <v>1708</v>
      </c>
      <c r="D440" s="14" t="n">
        <f aca="false">C440/Summary!$B$4</f>
        <v>0.113866666666667</v>
      </c>
      <c r="E440" s="15" t="n">
        <v>0.4</v>
      </c>
      <c r="F440" s="2" t="s">
        <v>53</v>
      </c>
      <c r="G440" s="2" t="s">
        <v>44</v>
      </c>
      <c r="H440" s="2" t="str">
        <f aca="false">IF(AND(E440&gt;=0.4,E440&lt;=0.6),"Yes","No")</f>
        <v>Yes</v>
      </c>
      <c r="I440" s="2" t="str">
        <f aca="false">IF(AND(F440="No",G440="No",H440="Yes"),"Yes","No")</f>
        <v>No</v>
      </c>
      <c r="J440" s="2"/>
      <c r="K440" s="2"/>
    </row>
    <row r="441" customFormat="false" ht="15" hidden="false" customHeight="false" outlineLevel="0" collapsed="false">
      <c r="A441" s="2" t="s">
        <v>821</v>
      </c>
      <c r="B441" s="13" t="n">
        <v>1795</v>
      </c>
      <c r="C441" s="13" t="n">
        <v>1709</v>
      </c>
      <c r="D441" s="14" t="n">
        <f aca="false">C441/Summary!$B$4</f>
        <v>0.113933333333333</v>
      </c>
      <c r="E441" s="15" t="n">
        <v>0.4</v>
      </c>
      <c r="F441" s="2" t="s">
        <v>53</v>
      </c>
      <c r="G441" s="2" t="s">
        <v>44</v>
      </c>
      <c r="H441" s="2" t="str">
        <f aca="false">IF(AND(E441&gt;=0.4,E441&lt;=0.6),"Yes","No")</f>
        <v>Yes</v>
      </c>
      <c r="I441" s="2" t="str">
        <f aca="false">IF(AND(F441="No",G441="No",H441="Yes"),"Yes","No")</f>
        <v>No</v>
      </c>
      <c r="J441" s="2"/>
      <c r="K441" s="2"/>
    </row>
    <row r="442" customFormat="false" ht="15" hidden="false" customHeight="false" outlineLevel="0" collapsed="false">
      <c r="A442" s="2" t="s">
        <v>822</v>
      </c>
      <c r="B442" s="13" t="n">
        <v>1795</v>
      </c>
      <c r="C442" s="13" t="n">
        <v>1691</v>
      </c>
      <c r="D442" s="14" t="n">
        <f aca="false">C442/Summary!$B$4</f>
        <v>0.112733333333333</v>
      </c>
      <c r="E442" s="15" t="n">
        <v>0.6</v>
      </c>
      <c r="F442" s="2" t="s">
        <v>53</v>
      </c>
      <c r="G442" s="2" t="s">
        <v>44</v>
      </c>
      <c r="H442" s="2" t="str">
        <f aca="false">IF(AND(E442&gt;=0.4,E442&lt;=0.6),"Yes","No")</f>
        <v>Yes</v>
      </c>
      <c r="I442" s="2" t="str">
        <f aca="false">IF(AND(F442="No",G442="No",H442="Yes"),"Yes","No")</f>
        <v>No</v>
      </c>
      <c r="J442" s="2"/>
      <c r="K442" s="2"/>
    </row>
    <row r="443" customFormat="false" ht="15" hidden="false" customHeight="false" outlineLevel="0" collapsed="false">
      <c r="A443" s="2" t="s">
        <v>823</v>
      </c>
      <c r="B443" s="13" t="n">
        <v>1795</v>
      </c>
      <c r="C443" s="13" t="n">
        <v>1700</v>
      </c>
      <c r="D443" s="14" t="n">
        <f aca="false">C443/Summary!$B$4</f>
        <v>0.113333333333333</v>
      </c>
      <c r="E443" s="15" t="n">
        <v>0.4</v>
      </c>
      <c r="F443" s="2" t="s">
        <v>44</v>
      </c>
      <c r="G443" s="2" t="s">
        <v>53</v>
      </c>
      <c r="H443" s="2" t="str">
        <f aca="false">IF(AND(E443&gt;=0.4,E443&lt;=0.6),"Yes","No")</f>
        <v>Yes</v>
      </c>
      <c r="I443" s="2" t="str">
        <f aca="false">IF(AND(F443="No",G443="No",H443="Yes"),"Yes","No")</f>
        <v>No</v>
      </c>
      <c r="J443" s="2"/>
      <c r="K443" s="2"/>
    </row>
    <row r="444" customFormat="false" ht="15" hidden="false" customHeight="false" outlineLevel="0" collapsed="false">
      <c r="A444" s="2" t="s">
        <v>824</v>
      </c>
      <c r="B444" s="13" t="n">
        <v>1795</v>
      </c>
      <c r="C444" s="13" t="n">
        <v>1694</v>
      </c>
      <c r="D444" s="14" t="n">
        <f aca="false">C444/Summary!$B$4</f>
        <v>0.112933333333333</v>
      </c>
      <c r="E444" s="15" t="n">
        <v>0.4</v>
      </c>
      <c r="F444" s="2" t="s">
        <v>53</v>
      </c>
      <c r="G444" s="2" t="s">
        <v>44</v>
      </c>
      <c r="H444" s="2" t="str">
        <f aca="false">IF(AND(E444&gt;=0.4,E444&lt;=0.6),"Yes","No")</f>
        <v>Yes</v>
      </c>
      <c r="I444" s="2" t="str">
        <f aca="false">IF(AND(F444="No",G444="No",H444="Yes"),"Yes","No")</f>
        <v>No</v>
      </c>
      <c r="J444" s="2"/>
      <c r="K444" s="2"/>
    </row>
    <row r="445" customFormat="false" ht="15" hidden="false" customHeight="false" outlineLevel="0" collapsed="false">
      <c r="A445" s="2" t="s">
        <v>825</v>
      </c>
      <c r="B445" s="13" t="n">
        <v>1796</v>
      </c>
      <c r="C445" s="13" t="n">
        <v>1702</v>
      </c>
      <c r="D445" s="14" t="n">
        <f aca="false">C445/Summary!$B$4</f>
        <v>0.113466666666667</v>
      </c>
      <c r="E445" s="15" t="n">
        <v>0.2</v>
      </c>
      <c r="F445" s="2" t="s">
        <v>53</v>
      </c>
      <c r="G445" s="2" t="s">
        <v>53</v>
      </c>
      <c r="H445" s="2" t="str">
        <f aca="false">IF(AND(E445&gt;=0.4,E445&lt;=0.6),"Yes","No")</f>
        <v>No</v>
      </c>
      <c r="I445" s="2" t="str">
        <f aca="false">IF(AND(F445="No",G445="No",H445="Yes"),"Yes","No")</f>
        <v>No</v>
      </c>
      <c r="J445" s="2"/>
      <c r="K445" s="2"/>
    </row>
    <row r="446" customFormat="false" ht="15" hidden="false" customHeight="false" outlineLevel="0" collapsed="false">
      <c r="A446" s="2" t="s">
        <v>826</v>
      </c>
      <c r="B446" s="13" t="n">
        <v>1796</v>
      </c>
      <c r="C446" s="13" t="n">
        <v>1693</v>
      </c>
      <c r="D446" s="14" t="n">
        <f aca="false">C446/Summary!$B$4</f>
        <v>0.112866666666667</v>
      </c>
      <c r="E446" s="15" t="n">
        <v>0.8</v>
      </c>
      <c r="F446" s="2" t="s">
        <v>53</v>
      </c>
      <c r="G446" s="2" t="s">
        <v>44</v>
      </c>
      <c r="H446" s="2" t="str">
        <f aca="false">IF(AND(E446&gt;=0.4,E446&lt;=0.6),"Yes","No")</f>
        <v>No</v>
      </c>
      <c r="I446" s="2" t="str">
        <f aca="false">IF(AND(F446="No",G446="No",H446="Yes"),"Yes","No")</f>
        <v>No</v>
      </c>
      <c r="J446" s="2"/>
      <c r="K446" s="2"/>
    </row>
    <row r="447" customFormat="false" ht="15" hidden="false" customHeight="false" outlineLevel="0" collapsed="false">
      <c r="A447" s="2" t="s">
        <v>827</v>
      </c>
      <c r="B447" s="13" t="n">
        <v>1796</v>
      </c>
      <c r="C447" s="13" t="n">
        <v>1691</v>
      </c>
      <c r="D447" s="14" t="n">
        <f aca="false">C447/Summary!$B$4</f>
        <v>0.112733333333333</v>
      </c>
      <c r="E447" s="15" t="n">
        <v>0.8</v>
      </c>
      <c r="F447" s="2" t="s">
        <v>44</v>
      </c>
      <c r="G447" s="2" t="s">
        <v>53</v>
      </c>
      <c r="H447" s="2" t="str">
        <f aca="false">IF(AND(E447&gt;=0.4,E447&lt;=0.6),"Yes","No")</f>
        <v>No</v>
      </c>
      <c r="I447" s="2" t="str">
        <f aca="false">IF(AND(F447="No",G447="No",H447="Yes"),"Yes","No")</f>
        <v>No</v>
      </c>
      <c r="J447" s="2"/>
      <c r="K447" s="2"/>
    </row>
    <row r="448" customFormat="false" ht="15" hidden="false" customHeight="false" outlineLevel="0" collapsed="false">
      <c r="A448" s="2" t="s">
        <v>828</v>
      </c>
      <c r="B448" s="13" t="n">
        <v>1796</v>
      </c>
      <c r="C448" s="13" t="n">
        <v>1686</v>
      </c>
      <c r="D448" s="14" t="n">
        <f aca="false">C448/Summary!$B$4</f>
        <v>0.1124</v>
      </c>
      <c r="E448" s="15" t="n">
        <v>0.6</v>
      </c>
      <c r="F448" s="2" t="s">
        <v>53</v>
      </c>
      <c r="G448" s="2" t="s">
        <v>44</v>
      </c>
      <c r="H448" s="2" t="str">
        <f aca="false">IF(AND(E448&gt;=0.4,E448&lt;=0.6),"Yes","No")</f>
        <v>Yes</v>
      </c>
      <c r="I448" s="2" t="str">
        <f aca="false">IF(AND(F448="No",G448="No",H448="Yes"),"Yes","No")</f>
        <v>No</v>
      </c>
      <c r="J448" s="2"/>
      <c r="K448" s="2"/>
    </row>
    <row r="449" customFormat="false" ht="15" hidden="false" customHeight="false" outlineLevel="0" collapsed="false">
      <c r="A449" s="2" t="s">
        <v>829</v>
      </c>
      <c r="B449" s="13" t="n">
        <v>1796</v>
      </c>
      <c r="C449" s="13" t="n">
        <v>1696</v>
      </c>
      <c r="D449" s="14" t="n">
        <f aca="false">C449/Summary!$B$4</f>
        <v>0.113066666666667</v>
      </c>
      <c r="E449" s="15" t="n">
        <v>0.4</v>
      </c>
      <c r="F449" s="2" t="s">
        <v>53</v>
      </c>
      <c r="G449" s="2" t="s">
        <v>44</v>
      </c>
      <c r="H449" s="2" t="str">
        <f aca="false">IF(AND(E449&gt;=0.4,E449&lt;=0.6),"Yes","No")</f>
        <v>Yes</v>
      </c>
      <c r="I449" s="2" t="str">
        <f aca="false">IF(AND(F449="No",G449="No",H449="Yes"),"Yes","No")</f>
        <v>No</v>
      </c>
      <c r="J449" s="2"/>
      <c r="K449" s="2"/>
    </row>
    <row r="450" customFormat="false" ht="15" hidden="false" customHeight="false" outlineLevel="0" collapsed="false">
      <c r="A450" s="2" t="s">
        <v>830</v>
      </c>
      <c r="B450" s="13" t="n">
        <v>1796</v>
      </c>
      <c r="C450" s="13" t="n">
        <v>1710</v>
      </c>
      <c r="D450" s="14" t="n">
        <f aca="false">C450/Summary!$B$4</f>
        <v>0.114</v>
      </c>
      <c r="E450" s="15" t="n">
        <v>0.6</v>
      </c>
      <c r="F450" s="2" t="s">
        <v>53</v>
      </c>
      <c r="G450" s="2" t="s">
        <v>44</v>
      </c>
      <c r="H450" s="2" t="str">
        <f aca="false">IF(AND(E450&gt;=0.4,E450&lt;=0.6),"Yes","No")</f>
        <v>Yes</v>
      </c>
      <c r="I450" s="2" t="str">
        <f aca="false">IF(AND(F450="No",G450="No",H450="Yes"),"Yes","No")</f>
        <v>No</v>
      </c>
      <c r="J450" s="2"/>
      <c r="K450" s="2"/>
    </row>
    <row r="451" customFormat="false" ht="15" hidden="false" customHeight="false" outlineLevel="0" collapsed="false">
      <c r="A451" s="2" t="s">
        <v>831</v>
      </c>
      <c r="B451" s="13" t="n">
        <v>1796</v>
      </c>
      <c r="C451" s="13" t="n">
        <v>1699</v>
      </c>
      <c r="D451" s="14" t="n">
        <f aca="false">C451/Summary!$B$4</f>
        <v>0.113266666666667</v>
      </c>
      <c r="E451" s="15" t="n">
        <v>0.4</v>
      </c>
      <c r="F451" s="2" t="s">
        <v>53</v>
      </c>
      <c r="G451" s="2" t="s">
        <v>44</v>
      </c>
      <c r="H451" s="2" t="str">
        <f aca="false">IF(AND(E451&gt;=0.4,E451&lt;=0.6),"Yes","No")</f>
        <v>Yes</v>
      </c>
      <c r="I451" s="2" t="str">
        <f aca="false">IF(AND(F451="No",G451="No",H451="Yes"),"Yes","No")</f>
        <v>No</v>
      </c>
      <c r="J451" s="2"/>
      <c r="K451" s="2"/>
    </row>
    <row r="452" customFormat="false" ht="15" hidden="false" customHeight="false" outlineLevel="0" collapsed="false">
      <c r="A452" s="2" t="s">
        <v>832</v>
      </c>
      <c r="B452" s="13" t="n">
        <v>1797</v>
      </c>
      <c r="C452" s="13" t="n">
        <v>1720</v>
      </c>
      <c r="D452" s="14" t="n">
        <f aca="false">C452/Summary!$B$4</f>
        <v>0.114666666666667</v>
      </c>
      <c r="E452" s="15" t="n">
        <v>0.6</v>
      </c>
      <c r="F452" s="2" t="s">
        <v>53</v>
      </c>
      <c r="G452" s="2" t="s">
        <v>44</v>
      </c>
      <c r="H452" s="2" t="str">
        <f aca="false">IF(AND(E452&gt;=0.4,E452&lt;=0.6),"Yes","No")</f>
        <v>Yes</v>
      </c>
      <c r="I452" s="2" t="str">
        <f aca="false">IF(AND(F452="No",G452="No",H452="Yes"),"Yes","No")</f>
        <v>No</v>
      </c>
      <c r="J452" s="2"/>
      <c r="K452" s="2"/>
    </row>
    <row r="453" customFormat="false" ht="15" hidden="false" customHeight="false" outlineLevel="0" collapsed="false">
      <c r="A453" s="2" t="s">
        <v>833</v>
      </c>
      <c r="B453" s="13" t="n">
        <v>1797</v>
      </c>
      <c r="C453" s="13" t="n">
        <v>1712</v>
      </c>
      <c r="D453" s="14" t="n">
        <f aca="false">C453/Summary!$B$4</f>
        <v>0.114133333333333</v>
      </c>
      <c r="E453" s="15" t="n">
        <v>0.6</v>
      </c>
      <c r="F453" s="2" t="s">
        <v>53</v>
      </c>
      <c r="G453" s="2" t="s">
        <v>44</v>
      </c>
      <c r="H453" s="2" t="str">
        <f aca="false">IF(AND(E453&gt;=0.4,E453&lt;=0.6),"Yes","No")</f>
        <v>Yes</v>
      </c>
      <c r="I453" s="2" t="str">
        <f aca="false">IF(AND(F453="No",G453="No",H453="Yes"),"Yes","No")</f>
        <v>No</v>
      </c>
      <c r="J453" s="2"/>
      <c r="K453" s="2"/>
    </row>
    <row r="454" customFormat="false" ht="15" hidden="false" customHeight="false" outlineLevel="0" collapsed="false">
      <c r="A454" s="2" t="s">
        <v>834</v>
      </c>
      <c r="B454" s="13" t="n">
        <v>1797</v>
      </c>
      <c r="C454" s="13" t="n">
        <v>1692</v>
      </c>
      <c r="D454" s="14" t="n">
        <f aca="false">C454/Summary!$B$4</f>
        <v>0.1128</v>
      </c>
      <c r="E454" s="15" t="n">
        <v>0.8</v>
      </c>
      <c r="F454" s="2" t="s">
        <v>53</v>
      </c>
      <c r="G454" s="2" t="s">
        <v>44</v>
      </c>
      <c r="H454" s="2" t="str">
        <f aca="false">IF(AND(E454&gt;=0.4,E454&lt;=0.6),"Yes","No")</f>
        <v>No</v>
      </c>
      <c r="I454" s="2" t="str">
        <f aca="false">IF(AND(F454="No",G454="No",H454="Yes"),"Yes","No")</f>
        <v>No</v>
      </c>
      <c r="J454" s="2"/>
      <c r="K454" s="2"/>
    </row>
    <row r="455" customFormat="false" ht="15" hidden="false" customHeight="false" outlineLevel="0" collapsed="false">
      <c r="A455" s="2" t="s">
        <v>835</v>
      </c>
      <c r="B455" s="13" t="n">
        <v>1797</v>
      </c>
      <c r="C455" s="13" t="n">
        <v>1682</v>
      </c>
      <c r="D455" s="14" t="n">
        <f aca="false">C455/Summary!$B$4</f>
        <v>0.112133333333333</v>
      </c>
      <c r="E455" s="15" t="n">
        <v>1</v>
      </c>
      <c r="F455" s="2" t="s">
        <v>53</v>
      </c>
      <c r="G455" s="2" t="s">
        <v>53</v>
      </c>
      <c r="H455" s="2" t="str">
        <f aca="false">IF(AND(E455&gt;=0.4,E455&lt;=0.6),"Yes","No")</f>
        <v>No</v>
      </c>
      <c r="I455" s="2" t="str">
        <f aca="false">IF(AND(F455="No",G455="No",H455="Yes"),"Yes","No")</f>
        <v>No</v>
      </c>
      <c r="J455" s="2"/>
      <c r="K455" s="2"/>
    </row>
    <row r="456" customFormat="false" ht="15" hidden="false" customHeight="false" outlineLevel="0" collapsed="false">
      <c r="A456" s="2" t="s">
        <v>836</v>
      </c>
      <c r="B456" s="13" t="n">
        <v>1797</v>
      </c>
      <c r="C456" s="13" t="n">
        <v>1721</v>
      </c>
      <c r="D456" s="14" t="n">
        <f aca="false">C456/Summary!$B$4</f>
        <v>0.114733333333333</v>
      </c>
      <c r="E456" s="15" t="n">
        <v>0.8</v>
      </c>
      <c r="F456" s="2" t="s">
        <v>44</v>
      </c>
      <c r="G456" s="2" t="s">
        <v>53</v>
      </c>
      <c r="H456" s="2" t="str">
        <f aca="false">IF(AND(E456&gt;=0.4,E456&lt;=0.6),"Yes","No")</f>
        <v>No</v>
      </c>
      <c r="I456" s="2" t="str">
        <f aca="false">IF(AND(F456="No",G456="No",H456="Yes"),"Yes","No")</f>
        <v>No</v>
      </c>
      <c r="J456" s="2"/>
      <c r="K456" s="2"/>
    </row>
    <row r="457" customFormat="false" ht="15" hidden="false" customHeight="false" outlineLevel="0" collapsed="false">
      <c r="A457" s="2" t="s">
        <v>837</v>
      </c>
      <c r="B457" s="13" t="n">
        <v>1797</v>
      </c>
      <c r="C457" s="13" t="n">
        <v>1702</v>
      </c>
      <c r="D457" s="14" t="n">
        <f aca="false">C457/Summary!$B$4</f>
        <v>0.113466666666667</v>
      </c>
      <c r="E457" s="15" t="n">
        <v>0.6</v>
      </c>
      <c r="F457" s="2" t="s">
        <v>53</v>
      </c>
      <c r="G457" s="2" t="s">
        <v>44</v>
      </c>
      <c r="H457" s="2" t="str">
        <f aca="false">IF(AND(E457&gt;=0.4,E457&lt;=0.6),"Yes","No")</f>
        <v>Yes</v>
      </c>
      <c r="I457" s="2" t="str">
        <f aca="false">IF(AND(F457="No",G457="No",H457="Yes"),"Yes","No")</f>
        <v>No</v>
      </c>
      <c r="J457" s="2"/>
      <c r="K457" s="2"/>
    </row>
    <row r="458" customFormat="false" ht="15" hidden="false" customHeight="false" outlineLevel="0" collapsed="false">
      <c r="A458" s="2" t="s">
        <v>838</v>
      </c>
      <c r="B458" s="13" t="n">
        <v>1797</v>
      </c>
      <c r="C458" s="13" t="n">
        <v>1685</v>
      </c>
      <c r="D458" s="14" t="n">
        <f aca="false">C458/Summary!$B$4</f>
        <v>0.112333333333333</v>
      </c>
      <c r="E458" s="15" t="n">
        <v>0.4</v>
      </c>
      <c r="F458" s="2" t="s">
        <v>44</v>
      </c>
      <c r="G458" s="2" t="s">
        <v>53</v>
      </c>
      <c r="H458" s="2" t="str">
        <f aca="false">IF(AND(E458&gt;=0.4,E458&lt;=0.6),"Yes","No")</f>
        <v>Yes</v>
      </c>
      <c r="I458" s="2" t="str">
        <f aca="false">IF(AND(F458="No",G458="No",H458="Yes"),"Yes","No")</f>
        <v>No</v>
      </c>
      <c r="J458" s="2"/>
      <c r="K458" s="2"/>
    </row>
    <row r="459" customFormat="false" ht="15" hidden="false" customHeight="false" outlineLevel="0" collapsed="false">
      <c r="A459" s="2" t="s">
        <v>839</v>
      </c>
      <c r="B459" s="13" t="n">
        <v>1797</v>
      </c>
      <c r="C459" s="13" t="n">
        <v>1683</v>
      </c>
      <c r="D459" s="14" t="n">
        <f aca="false">C459/Summary!$B$4</f>
        <v>0.1122</v>
      </c>
      <c r="E459" s="15" t="n">
        <v>0.8</v>
      </c>
      <c r="F459" s="2" t="s">
        <v>44</v>
      </c>
      <c r="G459" s="2" t="s">
        <v>53</v>
      </c>
      <c r="H459" s="2" t="str">
        <f aca="false">IF(AND(E459&gt;=0.4,E459&lt;=0.6),"Yes","No")</f>
        <v>No</v>
      </c>
      <c r="I459" s="2" t="str">
        <f aca="false">IF(AND(F459="No",G459="No",H459="Yes"),"Yes","No")</f>
        <v>No</v>
      </c>
      <c r="J459" s="2"/>
      <c r="K459" s="2"/>
    </row>
    <row r="460" customFormat="false" ht="15" hidden="false" customHeight="false" outlineLevel="0" collapsed="false">
      <c r="A460" s="2" t="s">
        <v>840</v>
      </c>
      <c r="B460" s="13" t="n">
        <v>1797</v>
      </c>
      <c r="C460" s="13" t="n">
        <v>1696</v>
      </c>
      <c r="D460" s="14" t="n">
        <f aca="false">C460/Summary!$B$4</f>
        <v>0.113066666666667</v>
      </c>
      <c r="E460" s="15" t="n">
        <v>0.4</v>
      </c>
      <c r="F460" s="2" t="s">
        <v>53</v>
      </c>
      <c r="G460" s="2" t="s">
        <v>44</v>
      </c>
      <c r="H460" s="2" t="str">
        <f aca="false">IF(AND(E460&gt;=0.4,E460&lt;=0.6),"Yes","No")</f>
        <v>Yes</v>
      </c>
      <c r="I460" s="2" t="str">
        <f aca="false">IF(AND(F460="No",G460="No",H460="Yes"),"Yes","No")</f>
        <v>No</v>
      </c>
      <c r="J460" s="2"/>
      <c r="K460" s="2"/>
    </row>
    <row r="461" customFormat="false" ht="15" hidden="false" customHeight="false" outlineLevel="0" collapsed="false">
      <c r="A461" s="2" t="s">
        <v>841</v>
      </c>
      <c r="B461" s="13" t="n">
        <v>1797</v>
      </c>
      <c r="C461" s="13" t="n">
        <v>1694</v>
      </c>
      <c r="D461" s="14" t="n">
        <f aca="false">C461/Summary!$B$4</f>
        <v>0.112933333333333</v>
      </c>
      <c r="E461" s="15" t="n">
        <v>0.8</v>
      </c>
      <c r="F461" s="2" t="s">
        <v>53</v>
      </c>
      <c r="G461" s="2" t="s">
        <v>44</v>
      </c>
      <c r="H461" s="2" t="str">
        <f aca="false">IF(AND(E461&gt;=0.4,E461&lt;=0.6),"Yes","No")</f>
        <v>No</v>
      </c>
      <c r="I461" s="2" t="str">
        <f aca="false">IF(AND(F461="No",G461="No",H461="Yes"),"Yes","No")</f>
        <v>No</v>
      </c>
      <c r="J461" s="2"/>
      <c r="K461" s="2"/>
    </row>
    <row r="462" customFormat="false" ht="15" hidden="false" customHeight="false" outlineLevel="0" collapsed="false">
      <c r="A462" s="2" t="s">
        <v>842</v>
      </c>
      <c r="B462" s="13" t="n">
        <v>1797</v>
      </c>
      <c r="C462" s="13" t="n">
        <v>1693</v>
      </c>
      <c r="D462" s="14" t="n">
        <f aca="false">C462/Summary!$B$4</f>
        <v>0.112866666666667</v>
      </c>
      <c r="E462" s="15" t="n">
        <v>0.4</v>
      </c>
      <c r="F462" s="2" t="s">
        <v>53</v>
      </c>
      <c r="G462" s="2" t="s">
        <v>44</v>
      </c>
      <c r="H462" s="2" t="str">
        <f aca="false">IF(AND(E462&gt;=0.4,E462&lt;=0.6),"Yes","No")</f>
        <v>Yes</v>
      </c>
      <c r="I462" s="2" t="str">
        <f aca="false">IF(AND(F462="No",G462="No",H462="Yes"),"Yes","No")</f>
        <v>No</v>
      </c>
      <c r="J462" s="2"/>
      <c r="K462" s="2"/>
    </row>
    <row r="463" customFormat="false" ht="15" hidden="false" customHeight="false" outlineLevel="0" collapsed="false">
      <c r="A463" s="2" t="s">
        <v>843</v>
      </c>
      <c r="B463" s="13" t="n">
        <v>1798</v>
      </c>
      <c r="C463" s="13" t="n">
        <v>1701</v>
      </c>
      <c r="D463" s="14" t="n">
        <f aca="false">C463/Summary!$B$4</f>
        <v>0.1134</v>
      </c>
      <c r="E463" s="15" t="n">
        <v>0.4</v>
      </c>
      <c r="F463" s="2" t="s">
        <v>53</v>
      </c>
      <c r="G463" s="2" t="s">
        <v>44</v>
      </c>
      <c r="H463" s="2" t="str">
        <f aca="false">IF(AND(E463&gt;=0.4,E463&lt;=0.6),"Yes","No")</f>
        <v>Yes</v>
      </c>
      <c r="I463" s="2" t="str">
        <f aca="false">IF(AND(F463="No",G463="No",H463="Yes"),"Yes","No")</f>
        <v>No</v>
      </c>
      <c r="J463" s="2"/>
      <c r="K463" s="2"/>
    </row>
    <row r="464" customFormat="false" ht="15" hidden="false" customHeight="false" outlineLevel="0" collapsed="false">
      <c r="A464" s="2" t="s">
        <v>844</v>
      </c>
      <c r="B464" s="13" t="n">
        <v>1798</v>
      </c>
      <c r="C464" s="13" t="n">
        <v>1693</v>
      </c>
      <c r="D464" s="14" t="n">
        <f aca="false">C464/Summary!$B$4</f>
        <v>0.112866666666667</v>
      </c>
      <c r="E464" s="15" t="n">
        <v>0.6</v>
      </c>
      <c r="F464" s="2" t="s">
        <v>53</v>
      </c>
      <c r="G464" s="2" t="s">
        <v>44</v>
      </c>
      <c r="H464" s="2" t="str">
        <f aca="false">IF(AND(E464&gt;=0.4,E464&lt;=0.6),"Yes","No")</f>
        <v>Yes</v>
      </c>
      <c r="I464" s="2" t="str">
        <f aca="false">IF(AND(F464="No",G464="No",H464="Yes"),"Yes","No")</f>
        <v>No</v>
      </c>
      <c r="J464" s="2"/>
      <c r="K464" s="2"/>
    </row>
    <row r="465" customFormat="false" ht="15" hidden="false" customHeight="false" outlineLevel="0" collapsed="false">
      <c r="A465" s="2" t="s">
        <v>845</v>
      </c>
      <c r="B465" s="13" t="n">
        <v>1798</v>
      </c>
      <c r="C465" s="13" t="n">
        <v>1701</v>
      </c>
      <c r="D465" s="14" t="n">
        <f aca="false">C465/Summary!$B$4</f>
        <v>0.1134</v>
      </c>
      <c r="E465" s="15" t="n">
        <v>0.4</v>
      </c>
      <c r="F465" s="2" t="s">
        <v>53</v>
      </c>
      <c r="G465" s="2" t="s">
        <v>53</v>
      </c>
      <c r="H465" s="2" t="str">
        <f aca="false">IF(AND(E465&gt;=0.4,E465&lt;=0.6),"Yes","No")</f>
        <v>Yes</v>
      </c>
      <c r="I465" s="2" t="str">
        <f aca="false">IF(AND(F465="No",G465="No",H465="Yes"),"Yes","No")</f>
        <v>No</v>
      </c>
      <c r="J465" s="2"/>
      <c r="K465" s="2"/>
    </row>
    <row r="466" customFormat="false" ht="15" hidden="false" customHeight="false" outlineLevel="0" collapsed="false">
      <c r="A466" s="2" t="s">
        <v>846</v>
      </c>
      <c r="B466" s="13" t="n">
        <v>1798</v>
      </c>
      <c r="C466" s="13" t="n">
        <v>1693</v>
      </c>
      <c r="D466" s="14" t="n">
        <f aca="false">C466/Summary!$B$4</f>
        <v>0.112866666666667</v>
      </c>
      <c r="E466" s="15" t="n">
        <v>0.6</v>
      </c>
      <c r="F466" s="2" t="s">
        <v>44</v>
      </c>
      <c r="G466" s="2" t="s">
        <v>53</v>
      </c>
      <c r="H466" s="2" t="str">
        <f aca="false">IF(AND(E466&gt;=0.4,E466&lt;=0.6),"Yes","No")</f>
        <v>Yes</v>
      </c>
      <c r="I466" s="2" t="str">
        <f aca="false">IF(AND(F466="No",G466="No",H466="Yes"),"Yes","No")</f>
        <v>No</v>
      </c>
      <c r="J466" s="2"/>
      <c r="K466" s="2"/>
    </row>
    <row r="467" customFormat="false" ht="15" hidden="false" customHeight="false" outlineLevel="0" collapsed="false">
      <c r="A467" s="2" t="s">
        <v>847</v>
      </c>
      <c r="B467" s="13" t="n">
        <v>1798</v>
      </c>
      <c r="C467" s="13" t="n">
        <v>1683</v>
      </c>
      <c r="D467" s="14" t="n">
        <f aca="false">C467/Summary!$B$4</f>
        <v>0.1122</v>
      </c>
      <c r="E467" s="15" t="n">
        <v>0.2</v>
      </c>
      <c r="F467" s="2" t="s">
        <v>44</v>
      </c>
      <c r="G467" s="2" t="s">
        <v>44</v>
      </c>
      <c r="H467" s="2" t="str">
        <f aca="false">IF(AND(E467&gt;=0.4,E467&lt;=0.6),"Yes","No")</f>
        <v>No</v>
      </c>
      <c r="I467" s="2" t="str">
        <f aca="false">IF(AND(F467="No",G467="No",H467="Yes"),"Yes","No")</f>
        <v>No</v>
      </c>
      <c r="J467" s="2"/>
      <c r="K467" s="2"/>
    </row>
    <row r="468" customFormat="false" ht="15" hidden="false" customHeight="false" outlineLevel="0" collapsed="false">
      <c r="A468" s="2" t="s">
        <v>848</v>
      </c>
      <c r="B468" s="13" t="n">
        <v>1799</v>
      </c>
      <c r="C468" s="13" t="n">
        <v>1696</v>
      </c>
      <c r="D468" s="14" t="n">
        <f aca="false">C468/Summary!$B$4</f>
        <v>0.113066666666667</v>
      </c>
      <c r="E468" s="15" t="n">
        <v>0.6</v>
      </c>
      <c r="F468" s="2" t="s">
        <v>44</v>
      </c>
      <c r="G468" s="2" t="s">
        <v>53</v>
      </c>
      <c r="H468" s="2" t="str">
        <f aca="false">IF(AND(E468&gt;=0.4,E468&lt;=0.6),"Yes","No")</f>
        <v>Yes</v>
      </c>
      <c r="I468" s="2" t="str">
        <f aca="false">IF(AND(F468="No",G468="No",H468="Yes"),"Yes","No")</f>
        <v>No</v>
      </c>
      <c r="J468" s="2"/>
      <c r="K468" s="2"/>
    </row>
    <row r="469" customFormat="false" ht="15" hidden="false" customHeight="false" outlineLevel="0" collapsed="false">
      <c r="A469" s="2" t="s">
        <v>849</v>
      </c>
      <c r="B469" s="13" t="n">
        <v>1799</v>
      </c>
      <c r="C469" s="13" t="n">
        <v>1712</v>
      </c>
      <c r="D469" s="14" t="n">
        <f aca="false">C469/Summary!$B$4</f>
        <v>0.114133333333333</v>
      </c>
      <c r="E469" s="15" t="n">
        <v>0.6</v>
      </c>
      <c r="F469" s="2" t="s">
        <v>53</v>
      </c>
      <c r="G469" s="2" t="s">
        <v>44</v>
      </c>
      <c r="H469" s="2" t="str">
        <f aca="false">IF(AND(E469&gt;=0.4,E469&lt;=0.6),"Yes","No")</f>
        <v>Yes</v>
      </c>
      <c r="I469" s="2" t="str">
        <f aca="false">IF(AND(F469="No",G469="No",H469="Yes"),"Yes","No")</f>
        <v>No</v>
      </c>
      <c r="J469" s="2"/>
      <c r="K469" s="2"/>
    </row>
    <row r="470" customFormat="false" ht="15" hidden="false" customHeight="false" outlineLevel="0" collapsed="false">
      <c r="A470" s="2" t="s">
        <v>850</v>
      </c>
      <c r="B470" s="13" t="n">
        <v>1799</v>
      </c>
      <c r="C470" s="13" t="n">
        <v>1708</v>
      </c>
      <c r="D470" s="14" t="n">
        <f aca="false">C470/Summary!$B$4</f>
        <v>0.113866666666667</v>
      </c>
      <c r="E470" s="15" t="n">
        <v>0.4</v>
      </c>
      <c r="F470" s="2" t="s">
        <v>53</v>
      </c>
      <c r="G470" s="2" t="s">
        <v>44</v>
      </c>
      <c r="H470" s="2" t="str">
        <f aca="false">IF(AND(E470&gt;=0.4,E470&lt;=0.6),"Yes","No")</f>
        <v>Yes</v>
      </c>
      <c r="I470" s="2" t="str">
        <f aca="false">IF(AND(F470="No",G470="No",H470="Yes"),"Yes","No")</f>
        <v>No</v>
      </c>
      <c r="J470" s="2"/>
      <c r="K470" s="2"/>
    </row>
    <row r="471" customFormat="false" ht="15" hidden="false" customHeight="false" outlineLevel="0" collapsed="false">
      <c r="A471" s="2" t="s">
        <v>851</v>
      </c>
      <c r="B471" s="13" t="n">
        <v>1799</v>
      </c>
      <c r="C471" s="13" t="n">
        <v>1693</v>
      </c>
      <c r="D471" s="14" t="n">
        <f aca="false">C471/Summary!$B$4</f>
        <v>0.112866666666667</v>
      </c>
      <c r="E471" s="15" t="n">
        <v>0.8</v>
      </c>
      <c r="F471" s="2" t="s">
        <v>44</v>
      </c>
      <c r="G471" s="2" t="s">
        <v>44</v>
      </c>
      <c r="H471" s="2" t="str">
        <f aca="false">IF(AND(E471&gt;=0.4,E471&lt;=0.6),"Yes","No")</f>
        <v>No</v>
      </c>
      <c r="I471" s="2" t="str">
        <f aca="false">IF(AND(F471="No",G471="No",H471="Yes"),"Yes","No")</f>
        <v>No</v>
      </c>
      <c r="J471" s="2"/>
      <c r="K471" s="2"/>
    </row>
    <row r="472" customFormat="false" ht="15" hidden="false" customHeight="false" outlineLevel="0" collapsed="false">
      <c r="A472" s="2" t="s">
        <v>852</v>
      </c>
      <c r="B472" s="13" t="n">
        <v>1799</v>
      </c>
      <c r="C472" s="13" t="n">
        <v>1725</v>
      </c>
      <c r="D472" s="14" t="n">
        <f aca="false">C472/Summary!$B$4</f>
        <v>0.115</v>
      </c>
      <c r="E472" s="15" t="n">
        <v>0.6</v>
      </c>
      <c r="F472" s="2" t="s">
        <v>53</v>
      </c>
      <c r="G472" s="2" t="s">
        <v>44</v>
      </c>
      <c r="H472" s="2" t="str">
        <f aca="false">IF(AND(E472&gt;=0.4,E472&lt;=0.6),"Yes","No")</f>
        <v>Yes</v>
      </c>
      <c r="I472" s="2" t="str">
        <f aca="false">IF(AND(F472="No",G472="No",H472="Yes"),"Yes","No")</f>
        <v>No</v>
      </c>
      <c r="J472" s="2"/>
      <c r="K472" s="2"/>
    </row>
    <row r="473" customFormat="false" ht="15" hidden="false" customHeight="false" outlineLevel="0" collapsed="false">
      <c r="A473" s="2" t="s">
        <v>853</v>
      </c>
      <c r="B473" s="13" t="n">
        <v>1799</v>
      </c>
      <c r="C473" s="13" t="n">
        <v>1701</v>
      </c>
      <c r="D473" s="14" t="n">
        <f aca="false">C473/Summary!$B$4</f>
        <v>0.1134</v>
      </c>
      <c r="E473" s="15" t="n">
        <v>0.6</v>
      </c>
      <c r="F473" s="2" t="s">
        <v>53</v>
      </c>
      <c r="G473" s="2" t="s">
        <v>44</v>
      </c>
      <c r="H473" s="2" t="str">
        <f aca="false">IF(AND(E473&gt;=0.4,E473&lt;=0.6),"Yes","No")</f>
        <v>Yes</v>
      </c>
      <c r="I473" s="2" t="str">
        <f aca="false">IF(AND(F473="No",G473="No",H473="Yes"),"Yes","No")</f>
        <v>No</v>
      </c>
      <c r="J473" s="2"/>
      <c r="K473" s="2"/>
    </row>
    <row r="474" customFormat="false" ht="15" hidden="false" customHeight="false" outlineLevel="0" collapsed="false">
      <c r="A474" s="2" t="s">
        <v>854</v>
      </c>
      <c r="B474" s="13" t="n">
        <v>1799</v>
      </c>
      <c r="C474" s="13" t="n">
        <v>1698</v>
      </c>
      <c r="D474" s="14" t="n">
        <f aca="false">C474/Summary!$B$4</f>
        <v>0.1132</v>
      </c>
      <c r="E474" s="15" t="n">
        <v>0.6</v>
      </c>
      <c r="F474" s="2" t="s">
        <v>53</v>
      </c>
      <c r="G474" s="2" t="s">
        <v>44</v>
      </c>
      <c r="H474" s="2" t="str">
        <f aca="false">IF(AND(E474&gt;=0.4,E474&lt;=0.6),"Yes","No")</f>
        <v>Yes</v>
      </c>
      <c r="I474" s="2" t="str">
        <f aca="false">IF(AND(F474="No",G474="No",H474="Yes"),"Yes","No")</f>
        <v>No</v>
      </c>
      <c r="J474" s="2"/>
      <c r="K474" s="2"/>
    </row>
    <row r="475" customFormat="false" ht="15" hidden="false" customHeight="false" outlineLevel="0" collapsed="false">
      <c r="A475" s="2" t="s">
        <v>855</v>
      </c>
      <c r="B475" s="13" t="n">
        <v>1800</v>
      </c>
      <c r="C475" s="13" t="n">
        <v>1705</v>
      </c>
      <c r="D475" s="14" t="n">
        <f aca="false">C475/Summary!$B$4</f>
        <v>0.113666666666667</v>
      </c>
      <c r="E475" s="15" t="n">
        <v>0.4</v>
      </c>
      <c r="F475" s="2" t="s">
        <v>53</v>
      </c>
      <c r="G475" s="2" t="s">
        <v>44</v>
      </c>
      <c r="H475" s="2" t="str">
        <f aca="false">IF(AND(E475&gt;=0.4,E475&lt;=0.6),"Yes","No")</f>
        <v>Yes</v>
      </c>
      <c r="I475" s="2" t="str">
        <f aca="false">IF(AND(F475="No",G475="No",H475="Yes"),"Yes","No")</f>
        <v>No</v>
      </c>
      <c r="J475" s="2"/>
      <c r="K475" s="2"/>
    </row>
    <row r="476" customFormat="false" ht="15" hidden="false" customHeight="false" outlineLevel="0" collapsed="false">
      <c r="A476" s="2" t="s">
        <v>856</v>
      </c>
      <c r="B476" s="13" t="n">
        <v>1800</v>
      </c>
      <c r="C476" s="13" t="n">
        <v>1694</v>
      </c>
      <c r="D476" s="14" t="n">
        <f aca="false">C476/Summary!$B$4</f>
        <v>0.112933333333333</v>
      </c>
      <c r="E476" s="15" t="n">
        <v>0.4</v>
      </c>
      <c r="F476" s="2" t="s">
        <v>44</v>
      </c>
      <c r="G476" s="2" t="s">
        <v>53</v>
      </c>
      <c r="H476" s="2" t="str">
        <f aca="false">IF(AND(E476&gt;=0.4,E476&lt;=0.6),"Yes","No")</f>
        <v>Yes</v>
      </c>
      <c r="I476" s="2" t="str">
        <f aca="false">IF(AND(F476="No",G476="No",H476="Yes"),"Yes","No")</f>
        <v>No</v>
      </c>
      <c r="J476" s="2"/>
      <c r="K476" s="2"/>
    </row>
    <row r="477" customFormat="false" ht="15" hidden="false" customHeight="false" outlineLevel="0" collapsed="false">
      <c r="A477" s="2" t="s">
        <v>857</v>
      </c>
      <c r="B477" s="13" t="n">
        <v>1800</v>
      </c>
      <c r="C477" s="13" t="n">
        <v>1685</v>
      </c>
      <c r="D477" s="14" t="n">
        <f aca="false">C477/Summary!$B$4</f>
        <v>0.112333333333333</v>
      </c>
      <c r="E477" s="15" t="n">
        <v>0.6</v>
      </c>
      <c r="F477" s="2" t="s">
        <v>53</v>
      </c>
      <c r="G477" s="2" t="s">
        <v>44</v>
      </c>
      <c r="H477" s="2" t="str">
        <f aca="false">IF(AND(E477&gt;=0.4,E477&lt;=0.6),"Yes","No")</f>
        <v>Yes</v>
      </c>
      <c r="I477" s="2" t="str">
        <f aca="false">IF(AND(F477="No",G477="No",H477="Yes"),"Yes","No")</f>
        <v>No</v>
      </c>
      <c r="J477" s="2"/>
      <c r="K477" s="2"/>
    </row>
    <row r="478" customFormat="false" ht="15" hidden="false" customHeight="false" outlineLevel="0" collapsed="false">
      <c r="A478" s="2" t="s">
        <v>858</v>
      </c>
      <c r="B478" s="13" t="n">
        <v>1800</v>
      </c>
      <c r="C478" s="13" t="n">
        <v>1708</v>
      </c>
      <c r="D478" s="14" t="n">
        <f aca="false">C478/Summary!$B$4</f>
        <v>0.113866666666667</v>
      </c>
      <c r="E478" s="15" t="n">
        <v>0.2</v>
      </c>
      <c r="F478" s="2" t="s">
        <v>53</v>
      </c>
      <c r="G478" s="2" t="s">
        <v>53</v>
      </c>
      <c r="H478" s="2" t="str">
        <f aca="false">IF(AND(E478&gt;=0.4,E478&lt;=0.6),"Yes","No")</f>
        <v>No</v>
      </c>
      <c r="I478" s="2" t="str">
        <f aca="false">IF(AND(F478="No",G478="No",H478="Yes"),"Yes","No")</f>
        <v>No</v>
      </c>
      <c r="J478" s="2"/>
      <c r="K478" s="2"/>
    </row>
    <row r="479" customFormat="false" ht="15" hidden="false" customHeight="false" outlineLevel="0" collapsed="false">
      <c r="A479" s="2" t="s">
        <v>859</v>
      </c>
      <c r="B479" s="13" t="n">
        <v>1800</v>
      </c>
      <c r="C479" s="13" t="n">
        <v>1707</v>
      </c>
      <c r="D479" s="14" t="n">
        <f aca="false">C479/Summary!$B$4</f>
        <v>0.1138</v>
      </c>
      <c r="E479" s="15" t="n">
        <v>0.6</v>
      </c>
      <c r="F479" s="2" t="s">
        <v>53</v>
      </c>
      <c r="G479" s="2" t="s">
        <v>53</v>
      </c>
      <c r="H479" s="2" t="str">
        <f aca="false">IF(AND(E479&gt;=0.4,E479&lt;=0.6),"Yes","No")</f>
        <v>Yes</v>
      </c>
      <c r="I479" s="2" t="str">
        <f aca="false">IF(AND(F479="No",G479="No",H479="Yes"),"Yes","No")</f>
        <v>No</v>
      </c>
      <c r="J479" s="2"/>
      <c r="K479" s="2"/>
    </row>
    <row r="480" customFormat="false" ht="15" hidden="false" customHeight="false" outlineLevel="0" collapsed="false">
      <c r="A480" s="2" t="s">
        <v>860</v>
      </c>
      <c r="B480" s="13" t="n">
        <v>1800</v>
      </c>
      <c r="C480" s="13" t="n">
        <v>1722</v>
      </c>
      <c r="D480" s="14" t="n">
        <f aca="false">C480/Summary!$B$4</f>
        <v>0.1148</v>
      </c>
      <c r="E480" s="15" t="n">
        <v>0.8</v>
      </c>
      <c r="F480" s="2" t="s">
        <v>53</v>
      </c>
      <c r="G480" s="2" t="s">
        <v>44</v>
      </c>
      <c r="H480" s="2" t="str">
        <f aca="false">IF(AND(E480&gt;=0.4,E480&lt;=0.6),"Yes","No")</f>
        <v>No</v>
      </c>
      <c r="I480" s="2" t="str">
        <f aca="false">IF(AND(F480="No",G480="No",H480="Yes"),"Yes","No")</f>
        <v>No</v>
      </c>
      <c r="J480" s="2"/>
      <c r="K480" s="2"/>
    </row>
    <row r="481" customFormat="false" ht="15" hidden="false" customHeight="false" outlineLevel="0" collapsed="false">
      <c r="A481" s="2" t="s">
        <v>861</v>
      </c>
      <c r="B481" s="13" t="n">
        <v>1800</v>
      </c>
      <c r="C481" s="13" t="n">
        <v>1712</v>
      </c>
      <c r="D481" s="14" t="n">
        <f aca="false">C481/Summary!$B$4</f>
        <v>0.114133333333333</v>
      </c>
      <c r="E481" s="15" t="n">
        <v>0.4</v>
      </c>
      <c r="F481" s="2" t="s">
        <v>53</v>
      </c>
      <c r="G481" s="2" t="s">
        <v>44</v>
      </c>
      <c r="H481" s="2" t="str">
        <f aca="false">IF(AND(E481&gt;=0.4,E481&lt;=0.6),"Yes","No")</f>
        <v>Yes</v>
      </c>
      <c r="I481" s="2" t="str">
        <f aca="false">IF(AND(F481="No",G481="No",H481="Yes"),"Yes","No")</f>
        <v>No</v>
      </c>
      <c r="J481" s="2"/>
      <c r="K481" s="2"/>
    </row>
    <row r="482" customFormat="false" ht="15" hidden="false" customHeight="false" outlineLevel="0" collapsed="false">
      <c r="A482" s="2" t="s">
        <v>862</v>
      </c>
      <c r="B482" s="13" t="n">
        <v>1800</v>
      </c>
      <c r="C482" s="13" t="n">
        <v>1701</v>
      </c>
      <c r="D482" s="14" t="n">
        <f aca="false">C482/Summary!$B$4</f>
        <v>0.1134</v>
      </c>
      <c r="E482" s="15" t="n">
        <v>0.6</v>
      </c>
      <c r="F482" s="2" t="s">
        <v>53</v>
      </c>
      <c r="G482" s="2" t="s">
        <v>53</v>
      </c>
      <c r="H482" s="2" t="str">
        <f aca="false">IF(AND(E482&gt;=0.4,E482&lt;=0.6),"Yes","No")</f>
        <v>Yes</v>
      </c>
      <c r="I482" s="2" t="str">
        <f aca="false">IF(AND(F482="No",G482="No",H482="Yes"),"Yes","No")</f>
        <v>No</v>
      </c>
      <c r="J482" s="2"/>
      <c r="K482" s="2"/>
    </row>
    <row r="483" customFormat="false" ht="15" hidden="false" customHeight="false" outlineLevel="0" collapsed="false">
      <c r="A483" s="2" t="s">
        <v>863</v>
      </c>
      <c r="B483" s="13" t="n">
        <v>1800</v>
      </c>
      <c r="C483" s="13" t="n">
        <v>1675</v>
      </c>
      <c r="D483" s="14" t="n">
        <f aca="false">C483/Summary!$B$4</f>
        <v>0.111666666666667</v>
      </c>
      <c r="E483" s="15" t="n">
        <v>0.8</v>
      </c>
      <c r="F483" s="2" t="s">
        <v>44</v>
      </c>
      <c r="G483" s="2" t="s">
        <v>53</v>
      </c>
      <c r="H483" s="2" t="str">
        <f aca="false">IF(AND(E483&gt;=0.4,E483&lt;=0.6),"Yes","No")</f>
        <v>No</v>
      </c>
      <c r="I483" s="2" t="str">
        <f aca="false">IF(AND(F483="No",G483="No",H483="Yes"),"Yes","No")</f>
        <v>No</v>
      </c>
      <c r="J483" s="2"/>
      <c r="K483" s="2"/>
    </row>
    <row r="484" customFormat="false" ht="15" hidden="false" customHeight="false" outlineLevel="0" collapsed="false">
      <c r="A484" s="2" t="s">
        <v>864</v>
      </c>
      <c r="B484" s="13" t="n">
        <v>1800</v>
      </c>
      <c r="C484" s="13" t="n">
        <v>1710</v>
      </c>
      <c r="D484" s="14" t="n">
        <f aca="false">C484/Summary!$B$4</f>
        <v>0.114</v>
      </c>
      <c r="E484" s="15" t="n">
        <v>0.6</v>
      </c>
      <c r="F484" s="2" t="s">
        <v>53</v>
      </c>
      <c r="G484" s="2" t="s">
        <v>44</v>
      </c>
      <c r="H484" s="2" t="str">
        <f aca="false">IF(AND(E484&gt;=0.4,E484&lt;=0.6),"Yes","No")</f>
        <v>Yes</v>
      </c>
      <c r="I484" s="2" t="str">
        <f aca="false">IF(AND(F484="No",G484="No",H484="Yes"),"Yes","No")</f>
        <v>No</v>
      </c>
      <c r="J484" s="2"/>
      <c r="K484" s="2"/>
    </row>
    <row r="485" customFormat="false" ht="15" hidden="false" customHeight="false" outlineLevel="0" collapsed="false">
      <c r="A485" s="2" t="s">
        <v>865</v>
      </c>
      <c r="B485" s="13" t="n">
        <v>1800</v>
      </c>
      <c r="C485" s="13" t="n">
        <v>1712</v>
      </c>
      <c r="D485" s="14" t="n">
        <f aca="false">C485/Summary!$B$4</f>
        <v>0.114133333333333</v>
      </c>
      <c r="E485" s="15" t="n">
        <v>0.6</v>
      </c>
      <c r="F485" s="2" t="s">
        <v>53</v>
      </c>
      <c r="G485" s="2" t="s">
        <v>44</v>
      </c>
      <c r="H485" s="2" t="str">
        <f aca="false">IF(AND(E485&gt;=0.4,E485&lt;=0.6),"Yes","No")</f>
        <v>Yes</v>
      </c>
      <c r="I485" s="2" t="str">
        <f aca="false">IF(AND(F485="No",G485="No",H485="Yes"),"Yes","No")</f>
        <v>No</v>
      </c>
      <c r="J485" s="2"/>
      <c r="K485" s="2"/>
    </row>
    <row r="486" customFormat="false" ht="15" hidden="false" customHeight="false" outlineLevel="0" collapsed="false">
      <c r="A486" s="2" t="s">
        <v>866</v>
      </c>
      <c r="B486" s="13" t="n">
        <v>1800</v>
      </c>
      <c r="C486" s="13" t="n">
        <v>1680</v>
      </c>
      <c r="D486" s="14" t="n">
        <f aca="false">C486/Summary!$B$4</f>
        <v>0.112</v>
      </c>
      <c r="E486" s="15" t="n">
        <v>0.4</v>
      </c>
      <c r="F486" s="2" t="s">
        <v>53</v>
      </c>
      <c r="G486" s="2" t="s">
        <v>53</v>
      </c>
      <c r="H486" s="2" t="str">
        <f aca="false">IF(AND(E486&gt;=0.4,E486&lt;=0.6),"Yes","No")</f>
        <v>Yes</v>
      </c>
      <c r="I486" s="2" t="str">
        <f aca="false">IF(AND(F486="No",G486="No",H486="Yes"),"Yes","No")</f>
        <v>No</v>
      </c>
      <c r="J486" s="2"/>
      <c r="K486" s="2"/>
    </row>
    <row r="487" customFormat="false" ht="15" hidden="false" customHeight="false" outlineLevel="0" collapsed="false">
      <c r="A487" s="2" t="s">
        <v>867</v>
      </c>
      <c r="B487" s="13" t="n">
        <v>1801</v>
      </c>
      <c r="C487" s="13" t="n">
        <v>1704</v>
      </c>
      <c r="D487" s="14" t="n">
        <f aca="false">C487/Summary!$B$4</f>
        <v>0.1136</v>
      </c>
      <c r="E487" s="15" t="n">
        <v>0</v>
      </c>
      <c r="F487" s="2" t="s">
        <v>53</v>
      </c>
      <c r="G487" s="2" t="s">
        <v>44</v>
      </c>
      <c r="H487" s="2" t="str">
        <f aca="false">IF(AND(E487&gt;=0.4,E487&lt;=0.6),"Yes","No")</f>
        <v>No</v>
      </c>
      <c r="I487" s="2" t="str">
        <f aca="false">IF(AND(F487="No",G487="No",H487="Yes"),"Yes","No")</f>
        <v>No</v>
      </c>
      <c r="J487" s="2"/>
      <c r="K487" s="2"/>
    </row>
    <row r="488" customFormat="false" ht="15" hidden="false" customHeight="false" outlineLevel="0" collapsed="false">
      <c r="A488" s="2" t="s">
        <v>868</v>
      </c>
      <c r="B488" s="13" t="n">
        <v>1801</v>
      </c>
      <c r="C488" s="13" t="n">
        <v>1698</v>
      </c>
      <c r="D488" s="14" t="n">
        <f aca="false">C488/Summary!$B$4</f>
        <v>0.1132</v>
      </c>
      <c r="E488" s="15" t="n">
        <v>0.4</v>
      </c>
      <c r="F488" s="2" t="s">
        <v>53</v>
      </c>
      <c r="G488" s="2" t="s">
        <v>44</v>
      </c>
      <c r="H488" s="2" t="str">
        <f aca="false">IF(AND(E488&gt;=0.4,E488&lt;=0.6),"Yes","No")</f>
        <v>Yes</v>
      </c>
      <c r="I488" s="2" t="str">
        <f aca="false">IF(AND(F488="No",G488="No",H488="Yes"),"Yes","No")</f>
        <v>No</v>
      </c>
      <c r="J488" s="2"/>
      <c r="K488" s="2"/>
    </row>
    <row r="489" customFormat="false" ht="15" hidden="false" customHeight="false" outlineLevel="0" collapsed="false">
      <c r="A489" s="2" t="s">
        <v>869</v>
      </c>
      <c r="B489" s="13" t="n">
        <v>1801</v>
      </c>
      <c r="C489" s="13" t="n">
        <v>1689</v>
      </c>
      <c r="D489" s="14" t="n">
        <f aca="false">C489/Summary!$B$4</f>
        <v>0.1126</v>
      </c>
      <c r="E489" s="15" t="n">
        <v>0.2</v>
      </c>
      <c r="F489" s="2" t="s">
        <v>53</v>
      </c>
      <c r="G489" s="2" t="s">
        <v>44</v>
      </c>
      <c r="H489" s="2" t="str">
        <f aca="false">IF(AND(E489&gt;=0.4,E489&lt;=0.6),"Yes","No")</f>
        <v>No</v>
      </c>
      <c r="I489" s="2" t="str">
        <f aca="false">IF(AND(F489="No",G489="No",H489="Yes"),"Yes","No")</f>
        <v>No</v>
      </c>
      <c r="J489" s="2"/>
      <c r="K489" s="2"/>
    </row>
    <row r="490" customFormat="false" ht="15" hidden="false" customHeight="false" outlineLevel="0" collapsed="false">
      <c r="A490" s="2" t="s">
        <v>870</v>
      </c>
      <c r="B490" s="13" t="n">
        <v>1801</v>
      </c>
      <c r="C490" s="13" t="n">
        <v>1694</v>
      </c>
      <c r="D490" s="14" t="n">
        <f aca="false">C490/Summary!$B$4</f>
        <v>0.112933333333333</v>
      </c>
      <c r="E490" s="15" t="n">
        <v>0.8</v>
      </c>
      <c r="F490" s="2" t="s">
        <v>53</v>
      </c>
      <c r="G490" s="2" t="s">
        <v>53</v>
      </c>
      <c r="H490" s="2" t="str">
        <f aca="false">IF(AND(E490&gt;=0.4,E490&lt;=0.6),"Yes","No")</f>
        <v>No</v>
      </c>
      <c r="I490" s="2" t="str">
        <f aca="false">IF(AND(F490="No",G490="No",H490="Yes"),"Yes","No")</f>
        <v>No</v>
      </c>
      <c r="J490" s="2"/>
      <c r="K490" s="2"/>
    </row>
    <row r="491" customFormat="false" ht="15" hidden="false" customHeight="false" outlineLevel="0" collapsed="false">
      <c r="A491" s="2" t="s">
        <v>871</v>
      </c>
      <c r="B491" s="13" t="n">
        <v>1802</v>
      </c>
      <c r="C491" s="13" t="n">
        <v>1721</v>
      </c>
      <c r="D491" s="14" t="n">
        <f aca="false">C491/Summary!$B$4</f>
        <v>0.114733333333333</v>
      </c>
      <c r="E491" s="15" t="n">
        <v>0.4</v>
      </c>
      <c r="F491" s="2" t="s">
        <v>53</v>
      </c>
      <c r="G491" s="2" t="s">
        <v>44</v>
      </c>
      <c r="H491" s="2" t="str">
        <f aca="false">IF(AND(E491&gt;=0.4,E491&lt;=0.6),"Yes","No")</f>
        <v>Yes</v>
      </c>
      <c r="I491" s="2" t="str">
        <f aca="false">IF(AND(F491="No",G491="No",H491="Yes"),"Yes","No")</f>
        <v>No</v>
      </c>
      <c r="J491" s="2"/>
      <c r="K491" s="2"/>
    </row>
    <row r="492" customFormat="false" ht="15" hidden="false" customHeight="false" outlineLevel="0" collapsed="false">
      <c r="A492" s="2" t="s">
        <v>872</v>
      </c>
      <c r="B492" s="13" t="n">
        <v>1802</v>
      </c>
      <c r="C492" s="13" t="n">
        <v>1685</v>
      </c>
      <c r="D492" s="14" t="n">
        <f aca="false">C492/Summary!$B$4</f>
        <v>0.112333333333333</v>
      </c>
      <c r="E492" s="15" t="n">
        <v>0.4</v>
      </c>
      <c r="F492" s="2" t="s">
        <v>44</v>
      </c>
      <c r="G492" s="2" t="s">
        <v>53</v>
      </c>
      <c r="H492" s="2" t="str">
        <f aca="false">IF(AND(E492&gt;=0.4,E492&lt;=0.6),"Yes","No")</f>
        <v>Yes</v>
      </c>
      <c r="I492" s="2" t="str">
        <f aca="false">IF(AND(F492="No",G492="No",H492="Yes"),"Yes","No")</f>
        <v>No</v>
      </c>
      <c r="J492" s="2"/>
      <c r="K492" s="2"/>
    </row>
    <row r="493" customFormat="false" ht="15" hidden="false" customHeight="false" outlineLevel="0" collapsed="false">
      <c r="A493" s="2" t="s">
        <v>873</v>
      </c>
      <c r="B493" s="13" t="n">
        <v>1802</v>
      </c>
      <c r="C493" s="13" t="n">
        <v>1713</v>
      </c>
      <c r="D493" s="14" t="n">
        <f aca="false">C493/Summary!$B$4</f>
        <v>0.1142</v>
      </c>
      <c r="E493" s="15" t="n">
        <v>0.8</v>
      </c>
      <c r="F493" s="2" t="s">
        <v>53</v>
      </c>
      <c r="G493" s="2" t="s">
        <v>53</v>
      </c>
      <c r="H493" s="2" t="str">
        <f aca="false">IF(AND(E493&gt;=0.4,E493&lt;=0.6),"Yes","No")</f>
        <v>No</v>
      </c>
      <c r="I493" s="2" t="str">
        <f aca="false">IF(AND(F493="No",G493="No",H493="Yes"),"Yes","No")</f>
        <v>No</v>
      </c>
      <c r="J493" s="2"/>
      <c r="K493" s="2"/>
    </row>
    <row r="494" customFormat="false" ht="15" hidden="false" customHeight="false" outlineLevel="0" collapsed="false">
      <c r="A494" s="2" t="s">
        <v>874</v>
      </c>
      <c r="B494" s="13" t="n">
        <v>1802</v>
      </c>
      <c r="C494" s="13" t="n">
        <v>1712</v>
      </c>
      <c r="D494" s="14" t="n">
        <f aca="false">C494/Summary!$B$4</f>
        <v>0.114133333333333</v>
      </c>
      <c r="E494" s="15" t="n">
        <v>0.8</v>
      </c>
      <c r="F494" s="2" t="s">
        <v>53</v>
      </c>
      <c r="G494" s="2" t="s">
        <v>44</v>
      </c>
      <c r="H494" s="2" t="str">
        <f aca="false">IF(AND(E494&gt;=0.4,E494&lt;=0.6),"Yes","No")</f>
        <v>No</v>
      </c>
      <c r="I494" s="2" t="str">
        <f aca="false">IF(AND(F494="No",G494="No",H494="Yes"),"Yes","No")</f>
        <v>No</v>
      </c>
      <c r="J494" s="2"/>
      <c r="K494" s="2"/>
    </row>
    <row r="495" customFormat="false" ht="15" hidden="false" customHeight="false" outlineLevel="0" collapsed="false">
      <c r="A495" s="2" t="s">
        <v>875</v>
      </c>
      <c r="B495" s="13" t="n">
        <v>1802</v>
      </c>
      <c r="C495" s="13" t="n">
        <v>1697</v>
      </c>
      <c r="D495" s="14" t="n">
        <f aca="false">C495/Summary!$B$4</f>
        <v>0.113133333333333</v>
      </c>
      <c r="E495" s="15" t="n">
        <v>0.2</v>
      </c>
      <c r="F495" s="2" t="s">
        <v>44</v>
      </c>
      <c r="G495" s="2" t="s">
        <v>44</v>
      </c>
      <c r="H495" s="2" t="str">
        <f aca="false">IF(AND(E495&gt;=0.4,E495&lt;=0.6),"Yes","No")</f>
        <v>No</v>
      </c>
      <c r="I495" s="2" t="str">
        <f aca="false">IF(AND(F495="No",G495="No",H495="Yes"),"Yes","No")</f>
        <v>No</v>
      </c>
      <c r="J495" s="2"/>
      <c r="K495" s="2"/>
    </row>
    <row r="496" customFormat="false" ht="15" hidden="false" customHeight="false" outlineLevel="0" collapsed="false">
      <c r="A496" s="2" t="s">
        <v>876</v>
      </c>
      <c r="B496" s="13" t="n">
        <v>1803</v>
      </c>
      <c r="C496" s="13" t="n">
        <v>1704</v>
      </c>
      <c r="D496" s="14" t="n">
        <f aca="false">C496/Summary!$B$4</f>
        <v>0.1136</v>
      </c>
      <c r="E496" s="15" t="n">
        <v>0.6</v>
      </c>
      <c r="F496" s="2" t="s">
        <v>53</v>
      </c>
      <c r="G496" s="2" t="s">
        <v>44</v>
      </c>
      <c r="H496" s="2" t="str">
        <f aca="false">IF(AND(E496&gt;=0.4,E496&lt;=0.6),"Yes","No")</f>
        <v>Yes</v>
      </c>
      <c r="I496" s="2" t="str">
        <f aca="false">IF(AND(F496="No",G496="No",H496="Yes"),"Yes","No")</f>
        <v>No</v>
      </c>
      <c r="J496" s="2"/>
      <c r="K496" s="2"/>
    </row>
    <row r="497" customFormat="false" ht="15" hidden="false" customHeight="false" outlineLevel="0" collapsed="false">
      <c r="A497" s="2" t="s">
        <v>877</v>
      </c>
      <c r="B497" s="13" t="n">
        <v>1803</v>
      </c>
      <c r="C497" s="13" t="n">
        <v>1717</v>
      </c>
      <c r="D497" s="14" t="n">
        <f aca="false">C497/Summary!$B$4</f>
        <v>0.114466666666667</v>
      </c>
      <c r="E497" s="15" t="n">
        <v>0.8</v>
      </c>
      <c r="F497" s="2" t="s">
        <v>44</v>
      </c>
      <c r="G497" s="2" t="s">
        <v>44</v>
      </c>
      <c r="H497" s="2" t="str">
        <f aca="false">IF(AND(E497&gt;=0.4,E497&lt;=0.6),"Yes","No")</f>
        <v>No</v>
      </c>
      <c r="I497" s="2" t="str">
        <f aca="false">IF(AND(F497="No",G497="No",H497="Yes"),"Yes","No")</f>
        <v>No</v>
      </c>
      <c r="J497" s="2"/>
      <c r="K497" s="2"/>
    </row>
    <row r="498" customFormat="false" ht="15" hidden="false" customHeight="false" outlineLevel="0" collapsed="false">
      <c r="A498" s="2" t="s">
        <v>878</v>
      </c>
      <c r="B498" s="13" t="n">
        <v>1803</v>
      </c>
      <c r="C498" s="13" t="n">
        <v>1713</v>
      </c>
      <c r="D498" s="14" t="n">
        <f aca="false">C498/Summary!$B$4</f>
        <v>0.1142</v>
      </c>
      <c r="E498" s="15" t="n">
        <v>0.4</v>
      </c>
      <c r="F498" s="2" t="s">
        <v>53</v>
      </c>
      <c r="G498" s="2" t="s">
        <v>44</v>
      </c>
      <c r="H498" s="2" t="str">
        <f aca="false">IF(AND(E498&gt;=0.4,E498&lt;=0.6),"Yes","No")</f>
        <v>Yes</v>
      </c>
      <c r="I498" s="2" t="str">
        <f aca="false">IF(AND(F498="No",G498="No",H498="Yes"),"Yes","No")</f>
        <v>No</v>
      </c>
      <c r="J498" s="2"/>
      <c r="K498" s="2"/>
    </row>
    <row r="499" customFormat="false" ht="15" hidden="false" customHeight="false" outlineLevel="0" collapsed="false">
      <c r="A499" s="2" t="s">
        <v>879</v>
      </c>
      <c r="B499" s="13" t="n">
        <v>1803</v>
      </c>
      <c r="C499" s="13" t="n">
        <v>1695</v>
      </c>
      <c r="D499" s="14" t="n">
        <f aca="false">C499/Summary!$B$4</f>
        <v>0.113</v>
      </c>
      <c r="E499" s="15" t="n">
        <v>0.4</v>
      </c>
      <c r="F499" s="2" t="s">
        <v>53</v>
      </c>
      <c r="G499" s="2" t="s">
        <v>53</v>
      </c>
      <c r="H499" s="2" t="str">
        <f aca="false">IF(AND(E499&gt;=0.4,E499&lt;=0.6),"Yes","No")</f>
        <v>Yes</v>
      </c>
      <c r="I499" s="2" t="str">
        <f aca="false">IF(AND(F499="No",G499="No",H499="Yes"),"Yes","No")</f>
        <v>No</v>
      </c>
      <c r="J499" s="2"/>
      <c r="K499" s="2"/>
    </row>
    <row r="500" customFormat="false" ht="15" hidden="false" customHeight="false" outlineLevel="0" collapsed="false">
      <c r="A500" s="2" t="s">
        <v>880</v>
      </c>
      <c r="B500" s="13" t="n">
        <v>1803</v>
      </c>
      <c r="C500" s="13" t="n">
        <v>1711</v>
      </c>
      <c r="D500" s="14" t="n">
        <f aca="false">C500/Summary!$B$4</f>
        <v>0.114066666666667</v>
      </c>
      <c r="E500" s="15" t="n">
        <v>0.4</v>
      </c>
      <c r="F500" s="2" t="s">
        <v>53</v>
      </c>
      <c r="G500" s="2" t="s">
        <v>44</v>
      </c>
      <c r="H500" s="2" t="str">
        <f aca="false">IF(AND(E500&gt;=0.4,E500&lt;=0.6),"Yes","No")</f>
        <v>Yes</v>
      </c>
      <c r="I500" s="2" t="str">
        <f aca="false">IF(AND(F500="No",G500="No",H500="Yes"),"Yes","No")</f>
        <v>No</v>
      </c>
      <c r="J500" s="2"/>
      <c r="K500" s="2"/>
    </row>
    <row r="501" customFormat="false" ht="15" hidden="false" customHeight="false" outlineLevel="0" collapsed="false">
      <c r="A501" s="2" t="s">
        <v>881</v>
      </c>
      <c r="B501" s="13" t="n">
        <v>1804</v>
      </c>
      <c r="C501" s="13" t="n">
        <v>1708</v>
      </c>
      <c r="D501" s="14" t="n">
        <f aca="false">C501/Summary!$B$4</f>
        <v>0.113866666666667</v>
      </c>
      <c r="E501" s="15" t="n">
        <v>0.8</v>
      </c>
      <c r="F501" s="2" t="s">
        <v>53</v>
      </c>
      <c r="G501" s="2" t="s">
        <v>44</v>
      </c>
      <c r="H501" s="2" t="str">
        <f aca="false">IF(AND(E501&gt;=0.4,E501&lt;=0.6),"Yes","No")</f>
        <v>No</v>
      </c>
      <c r="I501" s="2" t="str">
        <f aca="false">IF(AND(F501="No",G501="No",H501="Yes"),"Yes","No")</f>
        <v>No</v>
      </c>
      <c r="J501" s="2"/>
      <c r="K501" s="2"/>
    </row>
    <row r="502" customFormat="false" ht="15" hidden="false" customHeight="false" outlineLevel="0" collapsed="false">
      <c r="A502" s="2" t="s">
        <v>882</v>
      </c>
      <c r="B502" s="13" t="n">
        <v>1804</v>
      </c>
      <c r="C502" s="13" t="n">
        <v>1699</v>
      </c>
      <c r="D502" s="14" t="n">
        <f aca="false">C502/Summary!$B$4</f>
        <v>0.113266666666667</v>
      </c>
      <c r="E502" s="15" t="n">
        <v>0.4</v>
      </c>
      <c r="F502" s="2" t="s">
        <v>53</v>
      </c>
      <c r="G502" s="2" t="s">
        <v>44</v>
      </c>
      <c r="H502" s="2" t="str">
        <f aca="false">IF(AND(E502&gt;=0.4,E502&lt;=0.6),"Yes","No")</f>
        <v>Yes</v>
      </c>
      <c r="I502" s="2" t="str">
        <f aca="false">IF(AND(F502="No",G502="No",H502="Yes"),"Yes","No")</f>
        <v>No</v>
      </c>
      <c r="J502" s="2"/>
      <c r="K502" s="2"/>
    </row>
    <row r="503" customFormat="false" ht="15" hidden="false" customHeight="false" outlineLevel="0" collapsed="false">
      <c r="A503" s="2" t="s">
        <v>883</v>
      </c>
      <c r="B503" s="13" t="n">
        <v>1804</v>
      </c>
      <c r="C503" s="13" t="n">
        <v>1700</v>
      </c>
      <c r="D503" s="14" t="n">
        <f aca="false">C503/Summary!$B$4</f>
        <v>0.113333333333333</v>
      </c>
      <c r="E503" s="15" t="n">
        <v>0.6</v>
      </c>
      <c r="F503" s="2" t="s">
        <v>53</v>
      </c>
      <c r="G503" s="2" t="s">
        <v>44</v>
      </c>
      <c r="H503" s="2" t="str">
        <f aca="false">IF(AND(E503&gt;=0.4,E503&lt;=0.6),"Yes","No")</f>
        <v>Yes</v>
      </c>
      <c r="I503" s="2" t="str">
        <f aca="false">IF(AND(F503="No",G503="No",H503="Yes"),"Yes","No")</f>
        <v>No</v>
      </c>
      <c r="J503" s="2"/>
      <c r="K503" s="2"/>
    </row>
    <row r="504" customFormat="false" ht="15" hidden="false" customHeight="false" outlineLevel="0" collapsed="false">
      <c r="A504" s="2" t="s">
        <v>884</v>
      </c>
      <c r="B504" s="13" t="n">
        <v>1804</v>
      </c>
      <c r="C504" s="13" t="n">
        <v>1696</v>
      </c>
      <c r="D504" s="14" t="n">
        <f aca="false">C504/Summary!$B$4</f>
        <v>0.113066666666667</v>
      </c>
      <c r="E504" s="15" t="n">
        <v>0.4</v>
      </c>
      <c r="F504" s="2" t="s">
        <v>44</v>
      </c>
      <c r="G504" s="2" t="s">
        <v>53</v>
      </c>
      <c r="H504" s="2" t="str">
        <f aca="false">IF(AND(E504&gt;=0.4,E504&lt;=0.6),"Yes","No")</f>
        <v>Yes</v>
      </c>
      <c r="I504" s="2" t="str">
        <f aca="false">IF(AND(F504="No",G504="No",H504="Yes"),"Yes","No")</f>
        <v>No</v>
      </c>
      <c r="J504" s="2"/>
      <c r="K504" s="2"/>
    </row>
    <row r="505" customFormat="false" ht="15" hidden="false" customHeight="false" outlineLevel="0" collapsed="false">
      <c r="A505" s="2" t="s">
        <v>885</v>
      </c>
      <c r="B505" s="13" t="n">
        <v>1805</v>
      </c>
      <c r="C505" s="13" t="n">
        <v>1711</v>
      </c>
      <c r="D505" s="14" t="n">
        <f aca="false">C505/Summary!$B$4</f>
        <v>0.114066666666667</v>
      </c>
      <c r="E505" s="15" t="n">
        <v>0.6</v>
      </c>
      <c r="F505" s="2" t="s">
        <v>53</v>
      </c>
      <c r="G505" s="2" t="s">
        <v>44</v>
      </c>
      <c r="H505" s="2" t="str">
        <f aca="false">IF(AND(E505&gt;=0.4,E505&lt;=0.6),"Yes","No")</f>
        <v>Yes</v>
      </c>
      <c r="I505" s="2" t="str">
        <f aca="false">IF(AND(F505="No",G505="No",H505="Yes"),"Yes","No")</f>
        <v>No</v>
      </c>
      <c r="J505" s="2"/>
      <c r="K505" s="2"/>
    </row>
    <row r="506" customFormat="false" ht="15" hidden="false" customHeight="false" outlineLevel="0" collapsed="false">
      <c r="A506" s="2" t="s">
        <v>886</v>
      </c>
      <c r="B506" s="13" t="n">
        <v>1805</v>
      </c>
      <c r="C506" s="13" t="n">
        <v>1722</v>
      </c>
      <c r="D506" s="14" t="n">
        <f aca="false">C506/Summary!$B$4</f>
        <v>0.1148</v>
      </c>
      <c r="E506" s="15" t="n">
        <v>0.8</v>
      </c>
      <c r="F506" s="2" t="s">
        <v>53</v>
      </c>
      <c r="G506" s="2" t="s">
        <v>44</v>
      </c>
      <c r="H506" s="2" t="str">
        <f aca="false">IF(AND(E506&gt;=0.4,E506&lt;=0.6),"Yes","No")</f>
        <v>No</v>
      </c>
      <c r="I506" s="2" t="str">
        <f aca="false">IF(AND(F506="No",G506="No",H506="Yes"),"Yes","No")</f>
        <v>No</v>
      </c>
      <c r="J506" s="2"/>
      <c r="K506" s="2"/>
    </row>
    <row r="507" customFormat="false" ht="15" hidden="false" customHeight="false" outlineLevel="0" collapsed="false">
      <c r="A507" s="2" t="s">
        <v>887</v>
      </c>
      <c r="B507" s="13" t="n">
        <v>1805</v>
      </c>
      <c r="C507" s="13" t="n">
        <v>1693</v>
      </c>
      <c r="D507" s="14" t="n">
        <f aca="false">C507/Summary!$B$4</f>
        <v>0.112866666666667</v>
      </c>
      <c r="E507" s="15" t="n">
        <v>0.4</v>
      </c>
      <c r="F507" s="2" t="s">
        <v>53</v>
      </c>
      <c r="G507" s="2" t="s">
        <v>44</v>
      </c>
      <c r="H507" s="2" t="str">
        <f aca="false">IF(AND(E507&gt;=0.4,E507&lt;=0.6),"Yes","No")</f>
        <v>Yes</v>
      </c>
      <c r="I507" s="2" t="str">
        <f aca="false">IF(AND(F507="No",G507="No",H507="Yes"),"Yes","No")</f>
        <v>No</v>
      </c>
      <c r="J507" s="2"/>
      <c r="K507" s="2"/>
    </row>
    <row r="508" customFormat="false" ht="15" hidden="false" customHeight="false" outlineLevel="0" collapsed="false">
      <c r="A508" s="2" t="s">
        <v>888</v>
      </c>
      <c r="B508" s="13" t="n">
        <v>1805</v>
      </c>
      <c r="C508" s="13" t="n">
        <v>1683</v>
      </c>
      <c r="D508" s="14" t="n">
        <f aca="false">C508/Summary!$B$4</f>
        <v>0.1122</v>
      </c>
      <c r="E508" s="15" t="n">
        <v>0.6</v>
      </c>
      <c r="F508" s="2" t="s">
        <v>53</v>
      </c>
      <c r="G508" s="2" t="s">
        <v>53</v>
      </c>
      <c r="H508" s="2" t="str">
        <f aca="false">IF(AND(E508&gt;=0.4,E508&lt;=0.6),"Yes","No")</f>
        <v>Yes</v>
      </c>
      <c r="I508" s="2" t="str">
        <f aca="false">IF(AND(F508="No",G508="No",H508="Yes"),"Yes","No")</f>
        <v>No</v>
      </c>
      <c r="J508" s="2"/>
      <c r="K508" s="2"/>
    </row>
    <row r="509" customFormat="false" ht="15" hidden="false" customHeight="false" outlineLevel="0" collapsed="false">
      <c r="A509" s="2" t="s">
        <v>889</v>
      </c>
      <c r="B509" s="13" t="n">
        <v>1805</v>
      </c>
      <c r="C509" s="13" t="n">
        <v>1697</v>
      </c>
      <c r="D509" s="14" t="n">
        <f aca="false">C509/Summary!$B$4</f>
        <v>0.113133333333333</v>
      </c>
      <c r="E509" s="15" t="n">
        <v>0.4</v>
      </c>
      <c r="F509" s="2" t="s">
        <v>44</v>
      </c>
      <c r="G509" s="2" t="s">
        <v>53</v>
      </c>
      <c r="H509" s="2" t="str">
        <f aca="false">IF(AND(E509&gt;=0.4,E509&lt;=0.6),"Yes","No")</f>
        <v>Yes</v>
      </c>
      <c r="I509" s="2" t="str">
        <f aca="false">IF(AND(F509="No",G509="No",H509="Yes"),"Yes","No")</f>
        <v>No</v>
      </c>
      <c r="J509" s="2"/>
      <c r="K509" s="2"/>
    </row>
    <row r="510" customFormat="false" ht="15" hidden="false" customHeight="false" outlineLevel="0" collapsed="false">
      <c r="A510" s="2" t="s">
        <v>890</v>
      </c>
      <c r="B510" s="13" t="n">
        <v>1805</v>
      </c>
      <c r="C510" s="13" t="n">
        <v>1688</v>
      </c>
      <c r="D510" s="14" t="n">
        <f aca="false">C510/Summary!$B$4</f>
        <v>0.112533333333333</v>
      </c>
      <c r="E510" s="15" t="n">
        <v>0.6</v>
      </c>
      <c r="F510" s="2" t="s">
        <v>53</v>
      </c>
      <c r="G510" s="2" t="s">
        <v>53</v>
      </c>
      <c r="H510" s="2" t="str">
        <f aca="false">IF(AND(E510&gt;=0.4,E510&lt;=0.6),"Yes","No")</f>
        <v>Yes</v>
      </c>
      <c r="I510" s="2" t="str">
        <f aca="false">IF(AND(F510="No",G510="No",H510="Yes"),"Yes","No")</f>
        <v>No</v>
      </c>
      <c r="J510" s="2"/>
      <c r="K510" s="2"/>
    </row>
    <row r="511" customFormat="false" ht="15" hidden="false" customHeight="false" outlineLevel="0" collapsed="false">
      <c r="A511" s="2" t="s">
        <v>891</v>
      </c>
      <c r="B511" s="13" t="n">
        <v>1805</v>
      </c>
      <c r="C511" s="13" t="n">
        <v>1723</v>
      </c>
      <c r="D511" s="14" t="n">
        <f aca="false">C511/Summary!$B$4</f>
        <v>0.114866666666667</v>
      </c>
      <c r="E511" s="15" t="n">
        <v>0.8</v>
      </c>
      <c r="F511" s="2" t="s">
        <v>53</v>
      </c>
      <c r="G511" s="2" t="s">
        <v>44</v>
      </c>
      <c r="H511" s="2" t="str">
        <f aca="false">IF(AND(E511&gt;=0.4,E511&lt;=0.6),"Yes","No")</f>
        <v>No</v>
      </c>
      <c r="I511" s="2" t="str">
        <f aca="false">IF(AND(F511="No",G511="No",H511="Yes"),"Yes","No")</f>
        <v>No</v>
      </c>
      <c r="J511" s="2"/>
      <c r="K511" s="2"/>
    </row>
    <row r="512" customFormat="false" ht="15" hidden="false" customHeight="false" outlineLevel="0" collapsed="false">
      <c r="A512" s="2" t="s">
        <v>892</v>
      </c>
      <c r="B512" s="13" t="n">
        <v>1805</v>
      </c>
      <c r="C512" s="13" t="n">
        <v>1616</v>
      </c>
      <c r="D512" s="14" t="n">
        <f aca="false">C512/Summary!$B$4</f>
        <v>0.107733333333333</v>
      </c>
      <c r="E512" s="15" t="n">
        <v>0.6</v>
      </c>
      <c r="F512" s="2" t="s">
        <v>44</v>
      </c>
      <c r="G512" s="2" t="s">
        <v>53</v>
      </c>
      <c r="H512" s="2" t="str">
        <f aca="false">IF(AND(E512&gt;=0.4,E512&lt;=0.6),"Yes","No")</f>
        <v>Yes</v>
      </c>
      <c r="I512" s="2" t="str">
        <f aca="false">IF(AND(F512="No",G512="No",H512="Yes"),"Yes","No")</f>
        <v>No</v>
      </c>
      <c r="J512" s="2"/>
      <c r="K512" s="2"/>
    </row>
    <row r="513" customFormat="false" ht="15" hidden="false" customHeight="false" outlineLevel="0" collapsed="false">
      <c r="A513" s="2" t="s">
        <v>893</v>
      </c>
      <c r="B513" s="13" t="n">
        <v>1805</v>
      </c>
      <c r="C513" s="13" t="n">
        <v>1702</v>
      </c>
      <c r="D513" s="14" t="n">
        <f aca="false">C513/Summary!$B$4</f>
        <v>0.113466666666667</v>
      </c>
      <c r="E513" s="15" t="n">
        <v>0.2</v>
      </c>
      <c r="F513" s="2" t="s">
        <v>53</v>
      </c>
      <c r="G513" s="2" t="s">
        <v>44</v>
      </c>
      <c r="H513" s="2" t="str">
        <f aca="false">IF(AND(E513&gt;=0.4,E513&lt;=0.6),"Yes","No")</f>
        <v>No</v>
      </c>
      <c r="I513" s="2" t="str">
        <f aca="false">IF(AND(F513="No",G513="No",H513="Yes"),"Yes","No")</f>
        <v>No</v>
      </c>
      <c r="J513" s="2"/>
      <c r="K513" s="2"/>
    </row>
    <row r="514" customFormat="false" ht="15" hidden="false" customHeight="false" outlineLevel="0" collapsed="false">
      <c r="A514" s="2" t="s">
        <v>894</v>
      </c>
      <c r="B514" s="13" t="n">
        <v>1805</v>
      </c>
      <c r="C514" s="13" t="n">
        <v>1698</v>
      </c>
      <c r="D514" s="14" t="n">
        <f aca="false">C514/Summary!$B$4</f>
        <v>0.1132</v>
      </c>
      <c r="E514" s="15" t="n">
        <v>0.4</v>
      </c>
      <c r="F514" s="2" t="s">
        <v>53</v>
      </c>
      <c r="G514" s="2" t="s">
        <v>44</v>
      </c>
      <c r="H514" s="2" t="str">
        <f aca="false">IF(AND(E514&gt;=0.4,E514&lt;=0.6),"Yes","No")</f>
        <v>Yes</v>
      </c>
      <c r="I514" s="2" t="str">
        <f aca="false">IF(AND(F514="No",G514="No",H514="Yes"),"Yes","No")</f>
        <v>No</v>
      </c>
      <c r="J514" s="2"/>
      <c r="K514" s="2"/>
    </row>
    <row r="515" customFormat="false" ht="15" hidden="false" customHeight="false" outlineLevel="0" collapsed="false">
      <c r="A515" s="2" t="s">
        <v>895</v>
      </c>
      <c r="B515" s="13" t="n">
        <v>1805</v>
      </c>
      <c r="C515" s="13" t="n">
        <v>1708</v>
      </c>
      <c r="D515" s="14" t="n">
        <f aca="false">C515/Summary!$B$4</f>
        <v>0.113866666666667</v>
      </c>
      <c r="E515" s="15" t="n">
        <v>0.2</v>
      </c>
      <c r="F515" s="2" t="s">
        <v>53</v>
      </c>
      <c r="G515" s="2" t="s">
        <v>44</v>
      </c>
      <c r="H515" s="2" t="str">
        <f aca="false">IF(AND(E515&gt;=0.4,E515&lt;=0.6),"Yes","No")</f>
        <v>No</v>
      </c>
      <c r="I515" s="2" t="str">
        <f aca="false">IF(AND(F515="No",G515="No",H515="Yes"),"Yes","No")</f>
        <v>No</v>
      </c>
      <c r="J515" s="2"/>
      <c r="K515" s="2"/>
    </row>
    <row r="516" customFormat="false" ht="15" hidden="false" customHeight="false" outlineLevel="0" collapsed="false">
      <c r="A516" s="2" t="s">
        <v>896</v>
      </c>
      <c r="B516" s="13" t="n">
        <v>1806</v>
      </c>
      <c r="C516" s="13" t="n">
        <v>1695</v>
      </c>
      <c r="D516" s="14" t="n">
        <f aca="false">C516/Summary!$B$4</f>
        <v>0.113</v>
      </c>
      <c r="E516" s="15" t="n">
        <v>0.8</v>
      </c>
      <c r="F516" s="2" t="s">
        <v>53</v>
      </c>
      <c r="G516" s="2" t="s">
        <v>53</v>
      </c>
      <c r="H516" s="2" t="str">
        <f aca="false">IF(AND(E516&gt;=0.4,E516&lt;=0.6),"Yes","No")</f>
        <v>No</v>
      </c>
      <c r="I516" s="2" t="str">
        <f aca="false">IF(AND(F516="No",G516="No",H516="Yes"),"Yes","No")</f>
        <v>No</v>
      </c>
      <c r="J516" s="2"/>
      <c r="K516" s="2"/>
    </row>
    <row r="517" customFormat="false" ht="15" hidden="false" customHeight="false" outlineLevel="0" collapsed="false">
      <c r="A517" s="2" t="s">
        <v>897</v>
      </c>
      <c r="B517" s="13" t="n">
        <v>1806</v>
      </c>
      <c r="C517" s="13" t="n">
        <v>1708</v>
      </c>
      <c r="D517" s="14" t="n">
        <f aca="false">C517/Summary!$B$4</f>
        <v>0.113866666666667</v>
      </c>
      <c r="E517" s="15" t="n">
        <v>0.8</v>
      </c>
      <c r="F517" s="2" t="s">
        <v>53</v>
      </c>
      <c r="G517" s="2" t="s">
        <v>44</v>
      </c>
      <c r="H517" s="2" t="str">
        <f aca="false">IF(AND(E517&gt;=0.4,E517&lt;=0.6),"Yes","No")</f>
        <v>No</v>
      </c>
      <c r="I517" s="2" t="str">
        <f aca="false">IF(AND(F517="No",G517="No",H517="Yes"),"Yes","No")</f>
        <v>No</v>
      </c>
      <c r="J517" s="2"/>
      <c r="K517" s="2"/>
    </row>
    <row r="518" customFormat="false" ht="15" hidden="false" customHeight="false" outlineLevel="0" collapsed="false">
      <c r="A518" s="2" t="s">
        <v>898</v>
      </c>
      <c r="B518" s="13" t="n">
        <v>1806</v>
      </c>
      <c r="C518" s="13" t="n">
        <v>1696</v>
      </c>
      <c r="D518" s="14" t="n">
        <f aca="false">C518/Summary!$B$4</f>
        <v>0.113066666666667</v>
      </c>
      <c r="E518" s="15" t="n">
        <v>0.8</v>
      </c>
      <c r="F518" s="2" t="s">
        <v>53</v>
      </c>
      <c r="G518" s="2" t="s">
        <v>44</v>
      </c>
      <c r="H518" s="2" t="str">
        <f aca="false">IF(AND(E518&gt;=0.4,E518&lt;=0.6),"Yes","No")</f>
        <v>No</v>
      </c>
      <c r="I518" s="2" t="str">
        <f aca="false">IF(AND(F518="No",G518="No",H518="Yes"),"Yes","No")</f>
        <v>No</v>
      </c>
      <c r="J518" s="2"/>
      <c r="K518" s="2"/>
    </row>
    <row r="519" customFormat="false" ht="15" hidden="false" customHeight="false" outlineLevel="0" collapsed="false">
      <c r="A519" s="2" t="s">
        <v>899</v>
      </c>
      <c r="B519" s="13" t="n">
        <v>1806</v>
      </c>
      <c r="C519" s="13" t="n">
        <v>1699</v>
      </c>
      <c r="D519" s="14" t="n">
        <f aca="false">C519/Summary!$B$4</f>
        <v>0.113266666666667</v>
      </c>
      <c r="E519" s="15" t="n">
        <v>0.4</v>
      </c>
      <c r="F519" s="2" t="s">
        <v>53</v>
      </c>
      <c r="G519" s="2" t="s">
        <v>53</v>
      </c>
      <c r="H519" s="2" t="str">
        <f aca="false">IF(AND(E519&gt;=0.4,E519&lt;=0.6),"Yes","No")</f>
        <v>Yes</v>
      </c>
      <c r="I519" s="2" t="str">
        <f aca="false">IF(AND(F519="No",G519="No",H519="Yes"),"Yes","No")</f>
        <v>No</v>
      </c>
      <c r="J519" s="2"/>
      <c r="K519" s="2"/>
    </row>
    <row r="520" customFormat="false" ht="15" hidden="false" customHeight="false" outlineLevel="0" collapsed="false">
      <c r="A520" s="2" t="s">
        <v>900</v>
      </c>
      <c r="B520" s="13" t="n">
        <v>1806</v>
      </c>
      <c r="C520" s="13" t="n">
        <v>1717</v>
      </c>
      <c r="D520" s="14" t="n">
        <f aca="false">C520/Summary!$B$4</f>
        <v>0.114466666666667</v>
      </c>
      <c r="E520" s="15" t="n">
        <v>0.4</v>
      </c>
      <c r="F520" s="2" t="s">
        <v>53</v>
      </c>
      <c r="G520" s="2" t="s">
        <v>44</v>
      </c>
      <c r="H520" s="2" t="str">
        <f aca="false">IF(AND(E520&gt;=0.4,E520&lt;=0.6),"Yes","No")</f>
        <v>Yes</v>
      </c>
      <c r="I520" s="2" t="str">
        <f aca="false">IF(AND(F520="No",G520="No",H520="Yes"),"Yes","No")</f>
        <v>No</v>
      </c>
      <c r="J520" s="2"/>
      <c r="K520" s="2"/>
    </row>
    <row r="521" customFormat="false" ht="15" hidden="false" customHeight="false" outlineLevel="0" collapsed="false">
      <c r="A521" s="2" t="s">
        <v>901</v>
      </c>
      <c r="B521" s="13" t="n">
        <v>1806</v>
      </c>
      <c r="C521" s="13" t="n">
        <v>1685</v>
      </c>
      <c r="D521" s="14" t="n">
        <f aca="false">C521/Summary!$B$4</f>
        <v>0.112333333333333</v>
      </c>
      <c r="E521" s="15" t="n">
        <v>0.2</v>
      </c>
      <c r="F521" s="2" t="s">
        <v>53</v>
      </c>
      <c r="G521" s="2" t="s">
        <v>53</v>
      </c>
      <c r="H521" s="2" t="str">
        <f aca="false">IF(AND(E521&gt;=0.4,E521&lt;=0.6),"Yes","No")</f>
        <v>No</v>
      </c>
      <c r="I521" s="2" t="str">
        <f aca="false">IF(AND(F521="No",G521="No",H521="Yes"),"Yes","No")</f>
        <v>No</v>
      </c>
      <c r="J521" s="2"/>
      <c r="K521" s="2"/>
    </row>
    <row r="522" customFormat="false" ht="15" hidden="false" customHeight="false" outlineLevel="0" collapsed="false">
      <c r="A522" s="2" t="s">
        <v>902</v>
      </c>
      <c r="B522" s="13" t="n">
        <v>1807</v>
      </c>
      <c r="C522" s="13" t="n">
        <v>1710</v>
      </c>
      <c r="D522" s="14" t="n">
        <f aca="false">C522/Summary!$B$4</f>
        <v>0.114</v>
      </c>
      <c r="E522" s="15" t="n">
        <v>0.6</v>
      </c>
      <c r="F522" s="2" t="s">
        <v>53</v>
      </c>
      <c r="G522" s="2" t="s">
        <v>44</v>
      </c>
      <c r="H522" s="2" t="str">
        <f aca="false">IF(AND(E522&gt;=0.4,E522&lt;=0.6),"Yes","No")</f>
        <v>Yes</v>
      </c>
      <c r="I522" s="2" t="str">
        <f aca="false">IF(AND(F522="No",G522="No",H522="Yes"),"Yes","No")</f>
        <v>No</v>
      </c>
      <c r="J522" s="2"/>
      <c r="K522" s="2"/>
    </row>
    <row r="523" customFormat="false" ht="15" hidden="false" customHeight="false" outlineLevel="0" collapsed="false">
      <c r="A523" s="2" t="s">
        <v>903</v>
      </c>
      <c r="B523" s="13" t="n">
        <v>1807</v>
      </c>
      <c r="C523" s="13" t="n">
        <v>1694</v>
      </c>
      <c r="D523" s="14" t="n">
        <f aca="false">C523/Summary!$B$4</f>
        <v>0.112933333333333</v>
      </c>
      <c r="E523" s="15" t="n">
        <v>0.2</v>
      </c>
      <c r="F523" s="2" t="s">
        <v>53</v>
      </c>
      <c r="G523" s="2" t="s">
        <v>53</v>
      </c>
      <c r="H523" s="2" t="str">
        <f aca="false">IF(AND(E523&gt;=0.4,E523&lt;=0.6),"Yes","No")</f>
        <v>No</v>
      </c>
      <c r="I523" s="2" t="str">
        <f aca="false">IF(AND(F523="No",G523="No",H523="Yes"),"Yes","No")</f>
        <v>No</v>
      </c>
      <c r="J523" s="2"/>
      <c r="K523" s="2"/>
    </row>
    <row r="524" customFormat="false" ht="15" hidden="false" customHeight="false" outlineLevel="0" collapsed="false">
      <c r="A524" s="2" t="s">
        <v>904</v>
      </c>
      <c r="B524" s="13" t="n">
        <v>1807</v>
      </c>
      <c r="C524" s="13" t="n">
        <v>1705</v>
      </c>
      <c r="D524" s="14" t="n">
        <f aca="false">C524/Summary!$B$4</f>
        <v>0.113666666666667</v>
      </c>
      <c r="E524" s="15" t="n">
        <v>0.2</v>
      </c>
      <c r="F524" s="2" t="s">
        <v>53</v>
      </c>
      <c r="G524" s="2" t="s">
        <v>53</v>
      </c>
      <c r="H524" s="2" t="str">
        <f aca="false">IF(AND(E524&gt;=0.4,E524&lt;=0.6),"Yes","No")</f>
        <v>No</v>
      </c>
      <c r="I524" s="2" t="str">
        <f aca="false">IF(AND(F524="No",G524="No",H524="Yes"),"Yes","No")</f>
        <v>No</v>
      </c>
      <c r="J524" s="2"/>
      <c r="K524" s="2"/>
    </row>
    <row r="525" customFormat="false" ht="15" hidden="false" customHeight="false" outlineLevel="0" collapsed="false">
      <c r="A525" s="2" t="s">
        <v>905</v>
      </c>
      <c r="B525" s="13" t="n">
        <v>1807</v>
      </c>
      <c r="C525" s="13" t="n">
        <v>1718</v>
      </c>
      <c r="D525" s="14" t="n">
        <f aca="false">C525/Summary!$B$4</f>
        <v>0.114533333333333</v>
      </c>
      <c r="E525" s="15" t="n">
        <v>0.6</v>
      </c>
      <c r="F525" s="2" t="s">
        <v>53</v>
      </c>
      <c r="G525" s="2" t="s">
        <v>44</v>
      </c>
      <c r="H525" s="2" t="str">
        <f aca="false">IF(AND(E525&gt;=0.4,E525&lt;=0.6),"Yes","No")</f>
        <v>Yes</v>
      </c>
      <c r="I525" s="2" t="str">
        <f aca="false">IF(AND(F525="No",G525="No",H525="Yes"),"Yes","No")</f>
        <v>No</v>
      </c>
      <c r="J525" s="2"/>
      <c r="K525" s="2"/>
    </row>
    <row r="526" customFormat="false" ht="15" hidden="false" customHeight="false" outlineLevel="0" collapsed="false">
      <c r="A526" s="2" t="s">
        <v>906</v>
      </c>
      <c r="B526" s="13" t="n">
        <v>1807</v>
      </c>
      <c r="C526" s="13" t="n">
        <v>1712</v>
      </c>
      <c r="D526" s="14" t="n">
        <f aca="false">C526/Summary!$B$4</f>
        <v>0.114133333333333</v>
      </c>
      <c r="E526" s="15" t="n">
        <v>0.6</v>
      </c>
      <c r="F526" s="2" t="s">
        <v>53</v>
      </c>
      <c r="G526" s="2" t="s">
        <v>44</v>
      </c>
      <c r="H526" s="2" t="str">
        <f aca="false">IF(AND(E526&gt;=0.4,E526&lt;=0.6),"Yes","No")</f>
        <v>Yes</v>
      </c>
      <c r="I526" s="2" t="str">
        <f aca="false">IF(AND(F526="No",G526="No",H526="Yes"),"Yes","No")</f>
        <v>No</v>
      </c>
      <c r="J526" s="2"/>
      <c r="K526" s="2"/>
    </row>
    <row r="527" customFormat="false" ht="15" hidden="false" customHeight="false" outlineLevel="0" collapsed="false">
      <c r="A527" s="2" t="s">
        <v>907</v>
      </c>
      <c r="B527" s="13" t="n">
        <v>1807</v>
      </c>
      <c r="C527" s="13" t="n">
        <v>1704</v>
      </c>
      <c r="D527" s="14" t="n">
        <f aca="false">C527/Summary!$B$4</f>
        <v>0.1136</v>
      </c>
      <c r="E527" s="15" t="n">
        <v>0.8</v>
      </c>
      <c r="F527" s="2" t="s">
        <v>53</v>
      </c>
      <c r="G527" s="2" t="s">
        <v>53</v>
      </c>
      <c r="H527" s="2" t="str">
        <f aca="false">IF(AND(E527&gt;=0.4,E527&lt;=0.6),"Yes","No")</f>
        <v>No</v>
      </c>
      <c r="I527" s="2" t="str">
        <f aca="false">IF(AND(F527="No",G527="No",H527="Yes"),"Yes","No")</f>
        <v>No</v>
      </c>
      <c r="J527" s="2"/>
      <c r="K527" s="2"/>
    </row>
    <row r="528" customFormat="false" ht="15" hidden="false" customHeight="false" outlineLevel="0" collapsed="false">
      <c r="A528" s="2" t="s">
        <v>908</v>
      </c>
      <c r="B528" s="13" t="n">
        <v>1807</v>
      </c>
      <c r="C528" s="13" t="n">
        <v>1718</v>
      </c>
      <c r="D528" s="14" t="n">
        <f aca="false">C528/Summary!$B$4</f>
        <v>0.114533333333333</v>
      </c>
      <c r="E528" s="15" t="n">
        <v>0.8</v>
      </c>
      <c r="F528" s="2" t="s">
        <v>53</v>
      </c>
      <c r="G528" s="2" t="s">
        <v>53</v>
      </c>
      <c r="H528" s="2" t="str">
        <f aca="false">IF(AND(E528&gt;=0.4,E528&lt;=0.6),"Yes","No")</f>
        <v>No</v>
      </c>
      <c r="I528" s="2" t="str">
        <f aca="false">IF(AND(F528="No",G528="No",H528="Yes"),"Yes","No")</f>
        <v>No</v>
      </c>
      <c r="J528" s="2"/>
      <c r="K528" s="2"/>
    </row>
    <row r="529" customFormat="false" ht="15" hidden="false" customHeight="false" outlineLevel="0" collapsed="false">
      <c r="A529" s="2" t="s">
        <v>909</v>
      </c>
      <c r="B529" s="13" t="n">
        <v>1807</v>
      </c>
      <c r="C529" s="13" t="n">
        <v>1705</v>
      </c>
      <c r="D529" s="14" t="n">
        <f aca="false">C529/Summary!$B$4</f>
        <v>0.113666666666667</v>
      </c>
      <c r="E529" s="15" t="n">
        <v>0.4</v>
      </c>
      <c r="F529" s="2" t="s">
        <v>53</v>
      </c>
      <c r="G529" s="2" t="s">
        <v>53</v>
      </c>
      <c r="H529" s="2" t="str">
        <f aca="false">IF(AND(E529&gt;=0.4,E529&lt;=0.6),"Yes","No")</f>
        <v>Yes</v>
      </c>
      <c r="I529" s="2" t="str">
        <f aca="false">IF(AND(F529="No",G529="No",H529="Yes"),"Yes","No")</f>
        <v>No</v>
      </c>
      <c r="J529" s="2"/>
      <c r="K529" s="2"/>
    </row>
    <row r="530" customFormat="false" ht="15" hidden="false" customHeight="false" outlineLevel="0" collapsed="false">
      <c r="A530" s="2" t="s">
        <v>910</v>
      </c>
      <c r="B530" s="13" t="n">
        <v>1807</v>
      </c>
      <c r="C530" s="13" t="n">
        <v>1698</v>
      </c>
      <c r="D530" s="14" t="n">
        <f aca="false">C530/Summary!$B$4</f>
        <v>0.1132</v>
      </c>
      <c r="E530" s="15" t="n">
        <v>0.6</v>
      </c>
      <c r="F530" s="2" t="s">
        <v>44</v>
      </c>
      <c r="G530" s="2" t="s">
        <v>53</v>
      </c>
      <c r="H530" s="2" t="str">
        <f aca="false">IF(AND(E530&gt;=0.4,E530&lt;=0.6),"Yes","No")</f>
        <v>Yes</v>
      </c>
      <c r="I530" s="2" t="str">
        <f aca="false">IF(AND(F530="No",G530="No",H530="Yes"),"Yes","No")</f>
        <v>No</v>
      </c>
      <c r="J530" s="2"/>
      <c r="K530" s="2"/>
    </row>
    <row r="531" customFormat="false" ht="15" hidden="false" customHeight="false" outlineLevel="0" collapsed="false">
      <c r="A531" s="2" t="s">
        <v>911</v>
      </c>
      <c r="B531" s="13" t="n">
        <v>1808</v>
      </c>
      <c r="C531" s="13" t="n">
        <v>1700</v>
      </c>
      <c r="D531" s="14" t="n">
        <f aca="false">C531/Summary!$B$4</f>
        <v>0.113333333333333</v>
      </c>
      <c r="E531" s="15" t="n">
        <v>0.4</v>
      </c>
      <c r="F531" s="2" t="s">
        <v>44</v>
      </c>
      <c r="G531" s="2" t="s">
        <v>53</v>
      </c>
      <c r="H531" s="2" t="str">
        <f aca="false">IF(AND(E531&gt;=0.4,E531&lt;=0.6),"Yes","No")</f>
        <v>Yes</v>
      </c>
      <c r="I531" s="2" t="str">
        <f aca="false">IF(AND(F531="No",G531="No",H531="Yes"),"Yes","No")</f>
        <v>No</v>
      </c>
      <c r="J531" s="2"/>
      <c r="K531" s="2"/>
    </row>
    <row r="532" customFormat="false" ht="15" hidden="false" customHeight="false" outlineLevel="0" collapsed="false">
      <c r="A532" s="2" t="s">
        <v>912</v>
      </c>
      <c r="B532" s="13" t="n">
        <v>1808</v>
      </c>
      <c r="C532" s="13" t="n">
        <v>1717</v>
      </c>
      <c r="D532" s="14" t="n">
        <f aca="false">C532/Summary!$B$4</f>
        <v>0.114466666666667</v>
      </c>
      <c r="E532" s="15" t="n">
        <v>0.4</v>
      </c>
      <c r="F532" s="2" t="s">
        <v>53</v>
      </c>
      <c r="G532" s="2" t="s">
        <v>44</v>
      </c>
      <c r="H532" s="2" t="str">
        <f aca="false">IF(AND(E532&gt;=0.4,E532&lt;=0.6),"Yes","No")</f>
        <v>Yes</v>
      </c>
      <c r="I532" s="2" t="str">
        <f aca="false">IF(AND(F532="No",G532="No",H532="Yes"),"Yes","No")</f>
        <v>No</v>
      </c>
      <c r="J532" s="2"/>
      <c r="K532" s="2"/>
    </row>
    <row r="533" customFormat="false" ht="15" hidden="false" customHeight="false" outlineLevel="0" collapsed="false">
      <c r="A533" s="2" t="s">
        <v>913</v>
      </c>
      <c r="B533" s="13" t="n">
        <v>1808</v>
      </c>
      <c r="C533" s="13" t="n">
        <v>1709</v>
      </c>
      <c r="D533" s="14" t="n">
        <f aca="false">C533/Summary!$B$4</f>
        <v>0.113933333333333</v>
      </c>
      <c r="E533" s="15" t="n">
        <v>0.6</v>
      </c>
      <c r="F533" s="2" t="s">
        <v>53</v>
      </c>
      <c r="G533" s="2" t="s">
        <v>44</v>
      </c>
      <c r="H533" s="2" t="str">
        <f aca="false">IF(AND(E533&gt;=0.4,E533&lt;=0.6),"Yes","No")</f>
        <v>Yes</v>
      </c>
      <c r="I533" s="2" t="str">
        <f aca="false">IF(AND(F533="No",G533="No",H533="Yes"),"Yes","No")</f>
        <v>No</v>
      </c>
      <c r="J533" s="2"/>
      <c r="K533" s="2"/>
    </row>
    <row r="534" customFormat="false" ht="15" hidden="false" customHeight="false" outlineLevel="0" collapsed="false">
      <c r="A534" s="2" t="s">
        <v>914</v>
      </c>
      <c r="B534" s="13" t="n">
        <v>1808</v>
      </c>
      <c r="C534" s="13" t="n">
        <v>1715</v>
      </c>
      <c r="D534" s="14" t="n">
        <f aca="false">C534/Summary!$B$4</f>
        <v>0.114333333333333</v>
      </c>
      <c r="E534" s="15" t="n">
        <v>0.2</v>
      </c>
      <c r="F534" s="2" t="s">
        <v>44</v>
      </c>
      <c r="G534" s="2" t="s">
        <v>53</v>
      </c>
      <c r="H534" s="2" t="str">
        <f aca="false">IF(AND(E534&gt;=0.4,E534&lt;=0.6),"Yes","No")</f>
        <v>No</v>
      </c>
      <c r="I534" s="2" t="str">
        <f aca="false">IF(AND(F534="No",G534="No",H534="Yes"),"Yes","No")</f>
        <v>No</v>
      </c>
      <c r="J534" s="2"/>
      <c r="K534" s="2"/>
    </row>
    <row r="535" customFormat="false" ht="15" hidden="false" customHeight="false" outlineLevel="0" collapsed="false">
      <c r="A535" s="2" t="s">
        <v>915</v>
      </c>
      <c r="B535" s="13" t="n">
        <v>1808</v>
      </c>
      <c r="C535" s="13" t="n">
        <v>1680</v>
      </c>
      <c r="D535" s="14" t="n">
        <f aca="false">C535/Summary!$B$4</f>
        <v>0.112</v>
      </c>
      <c r="E535" s="15" t="n">
        <v>0.6</v>
      </c>
      <c r="F535" s="2" t="s">
        <v>53</v>
      </c>
      <c r="G535" s="2" t="s">
        <v>53</v>
      </c>
      <c r="H535" s="2" t="str">
        <f aca="false">IF(AND(E535&gt;=0.4,E535&lt;=0.6),"Yes","No")</f>
        <v>Yes</v>
      </c>
      <c r="I535" s="2" t="str">
        <f aca="false">IF(AND(F535="No",G535="No",H535="Yes"),"Yes","No")</f>
        <v>No</v>
      </c>
      <c r="J535" s="2"/>
      <c r="K535" s="2"/>
    </row>
    <row r="536" customFormat="false" ht="15" hidden="false" customHeight="false" outlineLevel="0" collapsed="false">
      <c r="A536" s="2" t="s">
        <v>916</v>
      </c>
      <c r="B536" s="13" t="n">
        <v>1808</v>
      </c>
      <c r="C536" s="13" t="n">
        <v>1707</v>
      </c>
      <c r="D536" s="14" t="n">
        <f aca="false">C536/Summary!$B$4</f>
        <v>0.1138</v>
      </c>
      <c r="E536" s="15" t="n">
        <v>0.4</v>
      </c>
      <c r="F536" s="2" t="s">
        <v>44</v>
      </c>
      <c r="G536" s="2" t="s">
        <v>53</v>
      </c>
      <c r="H536" s="2" t="str">
        <f aca="false">IF(AND(E536&gt;=0.4,E536&lt;=0.6),"Yes","No")</f>
        <v>Yes</v>
      </c>
      <c r="I536" s="2" t="str">
        <f aca="false">IF(AND(F536="No",G536="No",H536="Yes"),"Yes","No")</f>
        <v>No</v>
      </c>
      <c r="J536" s="2"/>
      <c r="K536" s="2"/>
    </row>
    <row r="537" customFormat="false" ht="15" hidden="false" customHeight="false" outlineLevel="0" collapsed="false">
      <c r="A537" s="2" t="s">
        <v>917</v>
      </c>
      <c r="B537" s="13" t="n">
        <v>1808</v>
      </c>
      <c r="C537" s="13" t="n">
        <v>1710</v>
      </c>
      <c r="D537" s="14" t="n">
        <f aca="false">C537/Summary!$B$4</f>
        <v>0.114</v>
      </c>
      <c r="E537" s="15" t="n">
        <v>0.8</v>
      </c>
      <c r="F537" s="2" t="s">
        <v>53</v>
      </c>
      <c r="G537" s="2" t="s">
        <v>44</v>
      </c>
      <c r="H537" s="2" t="str">
        <f aca="false">IF(AND(E537&gt;=0.4,E537&lt;=0.6),"Yes","No")</f>
        <v>No</v>
      </c>
      <c r="I537" s="2" t="str">
        <f aca="false">IF(AND(F537="No",G537="No",H537="Yes"),"Yes","No")</f>
        <v>No</v>
      </c>
      <c r="J537" s="2"/>
      <c r="K537" s="2"/>
    </row>
    <row r="538" customFormat="false" ht="15" hidden="false" customHeight="false" outlineLevel="0" collapsed="false">
      <c r="A538" s="2" t="s">
        <v>918</v>
      </c>
      <c r="B538" s="13" t="n">
        <v>1808</v>
      </c>
      <c r="C538" s="13" t="n">
        <v>1712</v>
      </c>
      <c r="D538" s="14" t="n">
        <f aca="false">C538/Summary!$B$4</f>
        <v>0.114133333333333</v>
      </c>
      <c r="E538" s="15" t="n">
        <v>0.8</v>
      </c>
      <c r="F538" s="2" t="s">
        <v>53</v>
      </c>
      <c r="G538" s="2" t="s">
        <v>53</v>
      </c>
      <c r="H538" s="2" t="str">
        <f aca="false">IF(AND(E538&gt;=0.4,E538&lt;=0.6),"Yes","No")</f>
        <v>No</v>
      </c>
      <c r="I538" s="2" t="str">
        <f aca="false">IF(AND(F538="No",G538="No",H538="Yes"),"Yes","No")</f>
        <v>No</v>
      </c>
      <c r="J538" s="2"/>
      <c r="K538" s="2"/>
    </row>
    <row r="539" customFormat="false" ht="15" hidden="false" customHeight="false" outlineLevel="0" collapsed="false">
      <c r="A539" s="2" t="s">
        <v>919</v>
      </c>
      <c r="B539" s="13" t="n">
        <v>1808</v>
      </c>
      <c r="C539" s="13" t="n">
        <v>1698</v>
      </c>
      <c r="D539" s="14" t="n">
        <f aca="false">C539/Summary!$B$4</f>
        <v>0.1132</v>
      </c>
      <c r="E539" s="15" t="n">
        <v>0.8</v>
      </c>
      <c r="F539" s="2" t="s">
        <v>53</v>
      </c>
      <c r="G539" s="2" t="s">
        <v>53</v>
      </c>
      <c r="H539" s="2" t="str">
        <f aca="false">IF(AND(E539&gt;=0.4,E539&lt;=0.6),"Yes","No")</f>
        <v>No</v>
      </c>
      <c r="I539" s="2" t="str">
        <f aca="false">IF(AND(F539="No",G539="No",H539="Yes"),"Yes","No")</f>
        <v>No</v>
      </c>
      <c r="J539" s="2"/>
      <c r="K539" s="2"/>
    </row>
    <row r="540" customFormat="false" ht="15" hidden="false" customHeight="false" outlineLevel="0" collapsed="false">
      <c r="A540" s="2" t="s">
        <v>920</v>
      </c>
      <c r="B540" s="13" t="n">
        <v>1808</v>
      </c>
      <c r="C540" s="13" t="n">
        <v>1716</v>
      </c>
      <c r="D540" s="14" t="n">
        <f aca="false">C540/Summary!$B$4</f>
        <v>0.1144</v>
      </c>
      <c r="E540" s="15" t="n">
        <v>0.4</v>
      </c>
      <c r="F540" s="2" t="s">
        <v>53</v>
      </c>
      <c r="G540" s="2" t="s">
        <v>44</v>
      </c>
      <c r="H540" s="2" t="str">
        <f aca="false">IF(AND(E540&gt;=0.4,E540&lt;=0.6),"Yes","No")</f>
        <v>Yes</v>
      </c>
      <c r="I540" s="2" t="str">
        <f aca="false">IF(AND(F540="No",G540="No",H540="Yes"),"Yes","No")</f>
        <v>No</v>
      </c>
      <c r="J540" s="2"/>
      <c r="K540" s="2"/>
    </row>
    <row r="541" customFormat="false" ht="15" hidden="false" customHeight="false" outlineLevel="0" collapsed="false">
      <c r="A541" s="2" t="s">
        <v>921</v>
      </c>
      <c r="B541" s="13" t="n">
        <v>1808</v>
      </c>
      <c r="C541" s="13" t="n">
        <v>1694</v>
      </c>
      <c r="D541" s="14" t="n">
        <f aca="false">C541/Summary!$B$4</f>
        <v>0.112933333333333</v>
      </c>
      <c r="E541" s="15" t="n">
        <v>0.2</v>
      </c>
      <c r="F541" s="2" t="s">
        <v>44</v>
      </c>
      <c r="G541" s="2" t="s">
        <v>53</v>
      </c>
      <c r="H541" s="2" t="str">
        <f aca="false">IF(AND(E541&gt;=0.4,E541&lt;=0.6),"Yes","No")</f>
        <v>No</v>
      </c>
      <c r="I541" s="2" t="str">
        <f aca="false">IF(AND(F541="No",G541="No",H541="Yes"),"Yes","No")</f>
        <v>No</v>
      </c>
      <c r="J541" s="2"/>
      <c r="K541" s="2"/>
    </row>
    <row r="542" customFormat="false" ht="15" hidden="false" customHeight="false" outlineLevel="0" collapsed="false">
      <c r="A542" s="2" t="s">
        <v>922</v>
      </c>
      <c r="B542" s="13" t="n">
        <v>1808</v>
      </c>
      <c r="C542" s="13" t="n">
        <v>1729</v>
      </c>
      <c r="D542" s="14" t="n">
        <f aca="false">C542/Summary!$B$4</f>
        <v>0.115266666666667</v>
      </c>
      <c r="E542" s="15" t="n">
        <v>0.8</v>
      </c>
      <c r="F542" s="2" t="s">
        <v>44</v>
      </c>
      <c r="G542" s="2" t="s">
        <v>44</v>
      </c>
      <c r="H542" s="2" t="str">
        <f aca="false">IF(AND(E542&gt;=0.4,E542&lt;=0.6),"Yes","No")</f>
        <v>No</v>
      </c>
      <c r="I542" s="2" t="str">
        <f aca="false">IF(AND(F542="No",G542="No",H542="Yes"),"Yes","No")</f>
        <v>No</v>
      </c>
      <c r="J542" s="2"/>
      <c r="K542" s="2"/>
    </row>
    <row r="543" customFormat="false" ht="15" hidden="false" customHeight="false" outlineLevel="0" collapsed="false">
      <c r="A543" s="2" t="s">
        <v>923</v>
      </c>
      <c r="B543" s="13" t="n">
        <v>1808</v>
      </c>
      <c r="C543" s="13" t="n">
        <v>1688</v>
      </c>
      <c r="D543" s="14" t="n">
        <f aca="false">C543/Summary!$B$4</f>
        <v>0.112533333333333</v>
      </c>
      <c r="E543" s="15" t="n">
        <v>0.2</v>
      </c>
      <c r="F543" s="2" t="s">
        <v>53</v>
      </c>
      <c r="G543" s="2" t="s">
        <v>53</v>
      </c>
      <c r="H543" s="2" t="str">
        <f aca="false">IF(AND(E543&gt;=0.4,E543&lt;=0.6),"Yes","No")</f>
        <v>No</v>
      </c>
      <c r="I543" s="2" t="str">
        <f aca="false">IF(AND(F543="No",G543="No",H543="Yes"),"Yes","No")</f>
        <v>No</v>
      </c>
      <c r="J543" s="2"/>
      <c r="K543" s="2"/>
    </row>
    <row r="544" customFormat="false" ht="15" hidden="false" customHeight="false" outlineLevel="0" collapsed="false">
      <c r="A544" s="2" t="s">
        <v>924</v>
      </c>
      <c r="B544" s="13" t="n">
        <v>1808</v>
      </c>
      <c r="C544" s="13" t="n">
        <v>1698</v>
      </c>
      <c r="D544" s="14" t="n">
        <f aca="false">C544/Summary!$B$4</f>
        <v>0.1132</v>
      </c>
      <c r="E544" s="15" t="n">
        <v>0.4</v>
      </c>
      <c r="F544" s="2" t="s">
        <v>53</v>
      </c>
      <c r="G544" s="2" t="s">
        <v>53</v>
      </c>
      <c r="H544" s="2" t="str">
        <f aca="false">IF(AND(E544&gt;=0.4,E544&lt;=0.6),"Yes","No")</f>
        <v>Yes</v>
      </c>
      <c r="I544" s="2" t="str">
        <f aca="false">IF(AND(F544="No",G544="No",H544="Yes"),"Yes","No")</f>
        <v>No</v>
      </c>
      <c r="J544" s="2"/>
      <c r="K544" s="2"/>
    </row>
    <row r="545" customFormat="false" ht="15" hidden="false" customHeight="false" outlineLevel="0" collapsed="false">
      <c r="A545" s="2" t="s">
        <v>925</v>
      </c>
      <c r="B545" s="13" t="n">
        <v>1808</v>
      </c>
      <c r="C545" s="13" t="n">
        <v>1717</v>
      </c>
      <c r="D545" s="14" t="n">
        <f aca="false">C545/Summary!$B$4</f>
        <v>0.114466666666667</v>
      </c>
      <c r="E545" s="15" t="n">
        <v>0.4</v>
      </c>
      <c r="F545" s="2" t="s">
        <v>53</v>
      </c>
      <c r="G545" s="2" t="s">
        <v>44</v>
      </c>
      <c r="H545" s="2" t="str">
        <f aca="false">IF(AND(E545&gt;=0.4,E545&lt;=0.6),"Yes","No")</f>
        <v>Yes</v>
      </c>
      <c r="I545" s="2" t="str">
        <f aca="false">IF(AND(F545="No",G545="No",H545="Yes"),"Yes","No")</f>
        <v>No</v>
      </c>
      <c r="J545" s="2"/>
      <c r="K545" s="2"/>
    </row>
    <row r="546" customFormat="false" ht="15" hidden="false" customHeight="false" outlineLevel="0" collapsed="false">
      <c r="A546" s="2" t="s">
        <v>926</v>
      </c>
      <c r="B546" s="13" t="n">
        <v>1809</v>
      </c>
      <c r="C546" s="13" t="n">
        <v>1712</v>
      </c>
      <c r="D546" s="14" t="n">
        <f aca="false">C546/Summary!$B$4</f>
        <v>0.114133333333333</v>
      </c>
      <c r="E546" s="15" t="n">
        <v>0.2</v>
      </c>
      <c r="F546" s="2" t="s">
        <v>53</v>
      </c>
      <c r="G546" s="2" t="s">
        <v>44</v>
      </c>
      <c r="H546" s="2" t="str">
        <f aca="false">IF(AND(E546&gt;=0.4,E546&lt;=0.6),"Yes","No")</f>
        <v>No</v>
      </c>
      <c r="I546" s="2" t="str">
        <f aca="false">IF(AND(F546="No",G546="No",H546="Yes"),"Yes","No")</f>
        <v>No</v>
      </c>
      <c r="J546" s="2"/>
      <c r="K546" s="2"/>
    </row>
    <row r="547" customFormat="false" ht="15" hidden="false" customHeight="false" outlineLevel="0" collapsed="false">
      <c r="A547" s="2" t="s">
        <v>927</v>
      </c>
      <c r="B547" s="13" t="n">
        <v>1809</v>
      </c>
      <c r="C547" s="13" t="n">
        <v>1718</v>
      </c>
      <c r="D547" s="14" t="n">
        <f aca="false">C547/Summary!$B$4</f>
        <v>0.114533333333333</v>
      </c>
      <c r="E547" s="15" t="n">
        <v>0.8</v>
      </c>
      <c r="F547" s="2" t="s">
        <v>53</v>
      </c>
      <c r="G547" s="2" t="s">
        <v>44</v>
      </c>
      <c r="H547" s="2" t="str">
        <f aca="false">IF(AND(E547&gt;=0.4,E547&lt;=0.6),"Yes","No")</f>
        <v>No</v>
      </c>
      <c r="I547" s="2" t="str">
        <f aca="false">IF(AND(F547="No",G547="No",H547="Yes"),"Yes","No")</f>
        <v>No</v>
      </c>
      <c r="J547" s="2"/>
      <c r="K547" s="2"/>
    </row>
    <row r="548" customFormat="false" ht="15" hidden="false" customHeight="false" outlineLevel="0" collapsed="false">
      <c r="A548" s="2" t="s">
        <v>928</v>
      </c>
      <c r="B548" s="13" t="n">
        <v>1809</v>
      </c>
      <c r="C548" s="13" t="n">
        <v>1699</v>
      </c>
      <c r="D548" s="14" t="n">
        <f aca="false">C548/Summary!$B$4</f>
        <v>0.113266666666667</v>
      </c>
      <c r="E548" s="15" t="n">
        <v>0.2</v>
      </c>
      <c r="F548" s="2" t="s">
        <v>44</v>
      </c>
      <c r="G548" s="2" t="s">
        <v>44</v>
      </c>
      <c r="H548" s="2" t="str">
        <f aca="false">IF(AND(E548&gt;=0.4,E548&lt;=0.6),"Yes","No")</f>
        <v>No</v>
      </c>
      <c r="I548" s="2" t="str">
        <f aca="false">IF(AND(F548="No",G548="No",H548="Yes"),"Yes","No")</f>
        <v>No</v>
      </c>
      <c r="J548" s="2"/>
      <c r="K548" s="2"/>
    </row>
    <row r="549" customFormat="false" ht="15" hidden="false" customHeight="false" outlineLevel="0" collapsed="false">
      <c r="A549" s="2" t="s">
        <v>929</v>
      </c>
      <c r="B549" s="13" t="n">
        <v>1809</v>
      </c>
      <c r="C549" s="13" t="n">
        <v>1701</v>
      </c>
      <c r="D549" s="14" t="n">
        <f aca="false">C549/Summary!$B$4</f>
        <v>0.1134</v>
      </c>
      <c r="E549" s="15" t="n">
        <v>0.8</v>
      </c>
      <c r="F549" s="2" t="s">
        <v>53</v>
      </c>
      <c r="G549" s="2" t="s">
        <v>53</v>
      </c>
      <c r="H549" s="2" t="str">
        <f aca="false">IF(AND(E549&gt;=0.4,E549&lt;=0.6),"Yes","No")</f>
        <v>No</v>
      </c>
      <c r="I549" s="2" t="str">
        <f aca="false">IF(AND(F549="No",G549="No",H549="Yes"),"Yes","No")</f>
        <v>No</v>
      </c>
      <c r="J549" s="2"/>
      <c r="K549" s="2"/>
    </row>
    <row r="550" customFormat="false" ht="15" hidden="false" customHeight="false" outlineLevel="0" collapsed="false">
      <c r="A550" s="2" t="s">
        <v>930</v>
      </c>
      <c r="B550" s="13" t="n">
        <v>1809</v>
      </c>
      <c r="C550" s="13" t="n">
        <v>1704</v>
      </c>
      <c r="D550" s="14" t="n">
        <f aca="false">C550/Summary!$B$4</f>
        <v>0.1136</v>
      </c>
      <c r="E550" s="15" t="n">
        <v>0.8</v>
      </c>
      <c r="F550" s="2" t="s">
        <v>44</v>
      </c>
      <c r="G550" s="2" t="s">
        <v>44</v>
      </c>
      <c r="H550" s="2" t="str">
        <f aca="false">IF(AND(E550&gt;=0.4,E550&lt;=0.6),"Yes","No")</f>
        <v>No</v>
      </c>
      <c r="I550" s="2" t="str">
        <f aca="false">IF(AND(F550="No",G550="No",H550="Yes"),"Yes","No")</f>
        <v>No</v>
      </c>
      <c r="J550" s="2"/>
      <c r="K550" s="2"/>
    </row>
    <row r="551" customFormat="false" ht="15" hidden="false" customHeight="false" outlineLevel="0" collapsed="false">
      <c r="A551" s="2" t="s">
        <v>931</v>
      </c>
      <c r="B551" s="13" t="n">
        <v>1809</v>
      </c>
      <c r="C551" s="13" t="n">
        <v>1701</v>
      </c>
      <c r="D551" s="14" t="n">
        <f aca="false">C551/Summary!$B$4</f>
        <v>0.1134</v>
      </c>
      <c r="E551" s="15" t="n">
        <v>1</v>
      </c>
      <c r="F551" s="2" t="s">
        <v>53</v>
      </c>
      <c r="G551" s="2" t="s">
        <v>44</v>
      </c>
      <c r="H551" s="2" t="str">
        <f aca="false">IF(AND(E551&gt;=0.4,E551&lt;=0.6),"Yes","No")</f>
        <v>No</v>
      </c>
      <c r="I551" s="2" t="str">
        <f aca="false">IF(AND(F551="No",G551="No",H551="Yes"),"Yes","No")</f>
        <v>No</v>
      </c>
      <c r="J551" s="2"/>
      <c r="K551" s="2"/>
    </row>
    <row r="552" customFormat="false" ht="15" hidden="false" customHeight="false" outlineLevel="0" collapsed="false">
      <c r="A552" s="2" t="s">
        <v>932</v>
      </c>
      <c r="B552" s="13" t="n">
        <v>1809</v>
      </c>
      <c r="C552" s="13" t="n">
        <v>1725</v>
      </c>
      <c r="D552" s="14" t="n">
        <f aca="false">C552/Summary!$B$4</f>
        <v>0.115</v>
      </c>
      <c r="E552" s="15" t="n">
        <v>0.2</v>
      </c>
      <c r="F552" s="2" t="s">
        <v>53</v>
      </c>
      <c r="G552" s="2" t="s">
        <v>44</v>
      </c>
      <c r="H552" s="2" t="str">
        <f aca="false">IF(AND(E552&gt;=0.4,E552&lt;=0.6),"Yes","No")</f>
        <v>No</v>
      </c>
      <c r="I552" s="2" t="str">
        <f aca="false">IF(AND(F552="No",G552="No",H552="Yes"),"Yes","No")</f>
        <v>No</v>
      </c>
      <c r="J552" s="2"/>
      <c r="K552" s="2"/>
    </row>
    <row r="553" customFormat="false" ht="15" hidden="false" customHeight="false" outlineLevel="0" collapsed="false">
      <c r="A553" s="2" t="s">
        <v>933</v>
      </c>
      <c r="B553" s="13" t="n">
        <v>1809</v>
      </c>
      <c r="C553" s="13" t="n">
        <v>1676</v>
      </c>
      <c r="D553" s="14" t="n">
        <f aca="false">C553/Summary!$B$4</f>
        <v>0.111733333333333</v>
      </c>
      <c r="E553" s="15" t="n">
        <v>0.4</v>
      </c>
      <c r="F553" s="2" t="s">
        <v>44</v>
      </c>
      <c r="G553" s="2" t="s">
        <v>53</v>
      </c>
      <c r="H553" s="2" t="str">
        <f aca="false">IF(AND(E553&gt;=0.4,E553&lt;=0.6),"Yes","No")</f>
        <v>Yes</v>
      </c>
      <c r="I553" s="2" t="str">
        <f aca="false">IF(AND(F553="No",G553="No",H553="Yes"),"Yes","No")</f>
        <v>No</v>
      </c>
      <c r="J553" s="2"/>
      <c r="K553" s="2"/>
    </row>
    <row r="554" customFormat="false" ht="15" hidden="false" customHeight="false" outlineLevel="0" collapsed="false">
      <c r="A554" s="2" t="s">
        <v>934</v>
      </c>
      <c r="B554" s="13" t="n">
        <v>1809</v>
      </c>
      <c r="C554" s="13" t="n">
        <v>1705</v>
      </c>
      <c r="D554" s="14" t="n">
        <f aca="false">C554/Summary!$B$4</f>
        <v>0.113666666666667</v>
      </c>
      <c r="E554" s="15" t="n">
        <v>0.2</v>
      </c>
      <c r="F554" s="2" t="s">
        <v>53</v>
      </c>
      <c r="G554" s="2" t="s">
        <v>53</v>
      </c>
      <c r="H554" s="2" t="str">
        <f aca="false">IF(AND(E554&gt;=0.4,E554&lt;=0.6),"Yes","No")</f>
        <v>No</v>
      </c>
      <c r="I554" s="2" t="str">
        <f aca="false">IF(AND(F554="No",G554="No",H554="Yes"),"Yes","No")</f>
        <v>No</v>
      </c>
      <c r="J554" s="2"/>
      <c r="K554" s="2"/>
    </row>
    <row r="555" customFormat="false" ht="15" hidden="false" customHeight="false" outlineLevel="0" collapsed="false">
      <c r="A555" s="2" t="s">
        <v>935</v>
      </c>
      <c r="B555" s="13" t="n">
        <v>1809</v>
      </c>
      <c r="C555" s="13" t="n">
        <v>1704</v>
      </c>
      <c r="D555" s="14" t="n">
        <f aca="false">C555/Summary!$B$4</f>
        <v>0.1136</v>
      </c>
      <c r="E555" s="15" t="n">
        <v>0.2</v>
      </c>
      <c r="F555" s="2" t="s">
        <v>53</v>
      </c>
      <c r="G555" s="2" t="s">
        <v>44</v>
      </c>
      <c r="H555" s="2" t="str">
        <f aca="false">IF(AND(E555&gt;=0.4,E555&lt;=0.6),"Yes","No")</f>
        <v>No</v>
      </c>
      <c r="I555" s="2" t="str">
        <f aca="false">IF(AND(F555="No",G555="No",H555="Yes"),"Yes","No")</f>
        <v>No</v>
      </c>
      <c r="J555" s="2"/>
      <c r="K555" s="2"/>
    </row>
    <row r="556" customFormat="false" ht="15" hidden="false" customHeight="false" outlineLevel="0" collapsed="false">
      <c r="A556" s="2" t="s">
        <v>936</v>
      </c>
      <c r="B556" s="13" t="n">
        <v>1809</v>
      </c>
      <c r="C556" s="13" t="n">
        <v>1725</v>
      </c>
      <c r="D556" s="14" t="n">
        <f aca="false">C556/Summary!$B$4</f>
        <v>0.115</v>
      </c>
      <c r="E556" s="15" t="n">
        <v>0.4</v>
      </c>
      <c r="F556" s="2" t="s">
        <v>53</v>
      </c>
      <c r="G556" s="2" t="s">
        <v>44</v>
      </c>
      <c r="H556" s="2" t="str">
        <f aca="false">IF(AND(E556&gt;=0.4,E556&lt;=0.6),"Yes","No")</f>
        <v>Yes</v>
      </c>
      <c r="I556" s="2" t="str">
        <f aca="false">IF(AND(F556="No",G556="No",H556="Yes"),"Yes","No")</f>
        <v>No</v>
      </c>
      <c r="J556" s="2"/>
      <c r="K556" s="2"/>
    </row>
    <row r="557" customFormat="false" ht="15" hidden="false" customHeight="false" outlineLevel="0" collapsed="false">
      <c r="A557" s="2" t="s">
        <v>937</v>
      </c>
      <c r="B557" s="13" t="n">
        <v>1810</v>
      </c>
      <c r="C557" s="13" t="n">
        <v>1703</v>
      </c>
      <c r="D557" s="14" t="n">
        <f aca="false">C557/Summary!$B$4</f>
        <v>0.113533333333333</v>
      </c>
      <c r="E557" s="15" t="n">
        <v>0.4</v>
      </c>
      <c r="F557" s="2" t="s">
        <v>53</v>
      </c>
      <c r="G557" s="2" t="s">
        <v>44</v>
      </c>
      <c r="H557" s="2" t="str">
        <f aca="false">IF(AND(E557&gt;=0.4,E557&lt;=0.6),"Yes","No")</f>
        <v>Yes</v>
      </c>
      <c r="I557" s="2" t="str">
        <f aca="false">IF(AND(F557="No",G557="No",H557="Yes"),"Yes","No")</f>
        <v>No</v>
      </c>
      <c r="J557" s="2"/>
      <c r="K557" s="2"/>
    </row>
    <row r="558" customFormat="false" ht="15" hidden="false" customHeight="false" outlineLevel="0" collapsed="false">
      <c r="A558" s="2" t="s">
        <v>938</v>
      </c>
      <c r="B558" s="13" t="n">
        <v>1810</v>
      </c>
      <c r="C558" s="13" t="n">
        <v>1701</v>
      </c>
      <c r="D558" s="14" t="n">
        <f aca="false">C558/Summary!$B$4</f>
        <v>0.1134</v>
      </c>
      <c r="E558" s="15" t="n">
        <v>0.6</v>
      </c>
      <c r="F558" s="2" t="s">
        <v>53</v>
      </c>
      <c r="G558" s="2" t="s">
        <v>44</v>
      </c>
      <c r="H558" s="2" t="str">
        <f aca="false">IF(AND(E558&gt;=0.4,E558&lt;=0.6),"Yes","No")</f>
        <v>Yes</v>
      </c>
      <c r="I558" s="2" t="str">
        <f aca="false">IF(AND(F558="No",G558="No",H558="Yes"),"Yes","No")</f>
        <v>No</v>
      </c>
      <c r="J558" s="2"/>
      <c r="K558" s="2"/>
    </row>
    <row r="559" customFormat="false" ht="15" hidden="false" customHeight="false" outlineLevel="0" collapsed="false">
      <c r="A559" s="2" t="s">
        <v>939</v>
      </c>
      <c r="B559" s="13" t="n">
        <v>1810</v>
      </c>
      <c r="C559" s="13" t="n">
        <v>1688</v>
      </c>
      <c r="D559" s="14" t="n">
        <f aca="false">C559/Summary!$B$4</f>
        <v>0.112533333333333</v>
      </c>
      <c r="E559" s="15" t="n">
        <v>0.8</v>
      </c>
      <c r="F559" s="2" t="s">
        <v>44</v>
      </c>
      <c r="G559" s="2" t="s">
        <v>53</v>
      </c>
      <c r="H559" s="2" t="str">
        <f aca="false">IF(AND(E559&gt;=0.4,E559&lt;=0.6),"Yes","No")</f>
        <v>No</v>
      </c>
      <c r="I559" s="2" t="str">
        <f aca="false">IF(AND(F559="No",G559="No",H559="Yes"),"Yes","No")</f>
        <v>No</v>
      </c>
      <c r="J559" s="2"/>
      <c r="K559" s="2"/>
    </row>
    <row r="560" customFormat="false" ht="15" hidden="false" customHeight="false" outlineLevel="0" collapsed="false">
      <c r="A560" s="2" t="s">
        <v>940</v>
      </c>
      <c r="B560" s="13" t="n">
        <v>1810</v>
      </c>
      <c r="C560" s="13" t="n">
        <v>1725</v>
      </c>
      <c r="D560" s="14" t="n">
        <f aca="false">C560/Summary!$B$4</f>
        <v>0.115</v>
      </c>
      <c r="E560" s="15" t="n">
        <v>0.8</v>
      </c>
      <c r="F560" s="2" t="s">
        <v>53</v>
      </c>
      <c r="G560" s="2" t="s">
        <v>44</v>
      </c>
      <c r="H560" s="2" t="str">
        <f aca="false">IF(AND(E560&gt;=0.4,E560&lt;=0.6),"Yes","No")</f>
        <v>No</v>
      </c>
      <c r="I560" s="2" t="str">
        <f aca="false">IF(AND(F560="No",G560="No",H560="Yes"),"Yes","No")</f>
        <v>No</v>
      </c>
      <c r="J560" s="2"/>
      <c r="K560" s="2"/>
    </row>
    <row r="561" customFormat="false" ht="15" hidden="false" customHeight="false" outlineLevel="0" collapsed="false">
      <c r="A561" s="2" t="s">
        <v>941</v>
      </c>
      <c r="B561" s="13" t="n">
        <v>1810</v>
      </c>
      <c r="C561" s="13" t="n">
        <v>1724</v>
      </c>
      <c r="D561" s="14" t="n">
        <f aca="false">C561/Summary!$B$4</f>
        <v>0.114933333333333</v>
      </c>
      <c r="E561" s="15" t="n">
        <v>1</v>
      </c>
      <c r="F561" s="2" t="s">
        <v>53</v>
      </c>
      <c r="G561" s="2" t="s">
        <v>44</v>
      </c>
      <c r="H561" s="2" t="str">
        <f aca="false">IF(AND(E561&gt;=0.4,E561&lt;=0.6),"Yes","No")</f>
        <v>No</v>
      </c>
      <c r="I561" s="2" t="str">
        <f aca="false">IF(AND(F561="No",G561="No",H561="Yes"),"Yes","No")</f>
        <v>No</v>
      </c>
      <c r="J561" s="2"/>
      <c r="K561" s="2"/>
    </row>
    <row r="562" customFormat="false" ht="15" hidden="false" customHeight="false" outlineLevel="0" collapsed="false">
      <c r="A562" s="2" t="s">
        <v>942</v>
      </c>
      <c r="B562" s="13" t="n">
        <v>1810</v>
      </c>
      <c r="C562" s="13" t="n">
        <v>1697</v>
      </c>
      <c r="D562" s="14" t="n">
        <f aca="false">C562/Summary!$B$4</f>
        <v>0.113133333333333</v>
      </c>
      <c r="E562" s="15" t="n">
        <v>0.6</v>
      </c>
      <c r="F562" s="2" t="s">
        <v>53</v>
      </c>
      <c r="G562" s="2" t="s">
        <v>44</v>
      </c>
      <c r="H562" s="2" t="str">
        <f aca="false">IF(AND(E562&gt;=0.4,E562&lt;=0.6),"Yes","No")</f>
        <v>Yes</v>
      </c>
      <c r="I562" s="2" t="str">
        <f aca="false">IF(AND(F562="No",G562="No",H562="Yes"),"Yes","No")</f>
        <v>No</v>
      </c>
      <c r="J562" s="2"/>
      <c r="K562" s="2"/>
    </row>
    <row r="563" customFormat="false" ht="15" hidden="false" customHeight="false" outlineLevel="0" collapsed="false">
      <c r="A563" s="2" t="s">
        <v>943</v>
      </c>
      <c r="B563" s="13" t="n">
        <v>1810</v>
      </c>
      <c r="C563" s="13" t="n">
        <v>1725</v>
      </c>
      <c r="D563" s="14" t="n">
        <f aca="false">C563/Summary!$B$4</f>
        <v>0.115</v>
      </c>
      <c r="E563" s="15" t="n">
        <v>0.8</v>
      </c>
      <c r="F563" s="2" t="s">
        <v>53</v>
      </c>
      <c r="G563" s="2" t="s">
        <v>44</v>
      </c>
      <c r="H563" s="2" t="str">
        <f aca="false">IF(AND(E563&gt;=0.4,E563&lt;=0.6),"Yes","No")</f>
        <v>No</v>
      </c>
      <c r="I563" s="2" t="str">
        <f aca="false">IF(AND(F563="No",G563="No",H563="Yes"),"Yes","No")</f>
        <v>No</v>
      </c>
      <c r="J563" s="2"/>
      <c r="K563" s="2"/>
    </row>
    <row r="564" customFormat="false" ht="15" hidden="false" customHeight="false" outlineLevel="0" collapsed="false">
      <c r="A564" s="2" t="s">
        <v>944</v>
      </c>
      <c r="B564" s="13" t="n">
        <v>1810</v>
      </c>
      <c r="C564" s="13" t="n">
        <v>1705</v>
      </c>
      <c r="D564" s="14" t="n">
        <f aca="false">C564/Summary!$B$4</f>
        <v>0.113666666666667</v>
      </c>
      <c r="E564" s="15" t="n">
        <v>0.6</v>
      </c>
      <c r="F564" s="2" t="s">
        <v>44</v>
      </c>
      <c r="G564" s="2" t="s">
        <v>53</v>
      </c>
      <c r="H564" s="2" t="str">
        <f aca="false">IF(AND(E564&gt;=0.4,E564&lt;=0.6),"Yes","No")</f>
        <v>Yes</v>
      </c>
      <c r="I564" s="2" t="str">
        <f aca="false">IF(AND(F564="No",G564="No",H564="Yes"),"Yes","No")</f>
        <v>No</v>
      </c>
      <c r="J564" s="2"/>
      <c r="K564" s="2"/>
    </row>
    <row r="565" customFormat="false" ht="15" hidden="false" customHeight="false" outlineLevel="0" collapsed="false">
      <c r="A565" s="2" t="s">
        <v>945</v>
      </c>
      <c r="B565" s="13" t="n">
        <v>1810</v>
      </c>
      <c r="C565" s="13" t="n">
        <v>1717</v>
      </c>
      <c r="D565" s="14" t="n">
        <f aca="false">C565/Summary!$B$4</f>
        <v>0.114466666666667</v>
      </c>
      <c r="E565" s="15" t="n">
        <v>0.4</v>
      </c>
      <c r="F565" s="2" t="s">
        <v>53</v>
      </c>
      <c r="G565" s="2" t="s">
        <v>44</v>
      </c>
      <c r="H565" s="2" t="str">
        <f aca="false">IF(AND(E565&gt;=0.4,E565&lt;=0.6),"Yes","No")</f>
        <v>Yes</v>
      </c>
      <c r="I565" s="2" t="str">
        <f aca="false">IF(AND(F565="No",G565="No",H565="Yes"),"Yes","No")</f>
        <v>No</v>
      </c>
      <c r="J565" s="2"/>
      <c r="K565" s="2"/>
    </row>
    <row r="566" customFormat="false" ht="15" hidden="false" customHeight="false" outlineLevel="0" collapsed="false">
      <c r="A566" s="2" t="s">
        <v>946</v>
      </c>
      <c r="B566" s="13" t="n">
        <v>1811</v>
      </c>
      <c r="C566" s="13" t="n">
        <v>1702</v>
      </c>
      <c r="D566" s="14" t="n">
        <f aca="false">C566/Summary!$B$4</f>
        <v>0.113466666666667</v>
      </c>
      <c r="E566" s="15" t="n">
        <v>0.2</v>
      </c>
      <c r="F566" s="2" t="s">
        <v>53</v>
      </c>
      <c r="G566" s="2" t="s">
        <v>44</v>
      </c>
      <c r="H566" s="2" t="str">
        <f aca="false">IF(AND(E566&gt;=0.4,E566&lt;=0.6),"Yes","No")</f>
        <v>No</v>
      </c>
      <c r="I566" s="2" t="str">
        <f aca="false">IF(AND(F566="No",G566="No",H566="Yes"),"Yes","No")</f>
        <v>No</v>
      </c>
      <c r="J566" s="2"/>
      <c r="K566" s="2"/>
    </row>
    <row r="567" customFormat="false" ht="15" hidden="false" customHeight="false" outlineLevel="0" collapsed="false">
      <c r="A567" s="2" t="s">
        <v>947</v>
      </c>
      <c r="B567" s="13" t="n">
        <v>1811</v>
      </c>
      <c r="C567" s="13" t="n">
        <v>1710</v>
      </c>
      <c r="D567" s="14" t="n">
        <f aca="false">C567/Summary!$B$4</f>
        <v>0.114</v>
      </c>
      <c r="E567" s="15" t="n">
        <v>0.8</v>
      </c>
      <c r="F567" s="2" t="s">
        <v>53</v>
      </c>
      <c r="G567" s="2" t="s">
        <v>44</v>
      </c>
      <c r="H567" s="2" t="str">
        <f aca="false">IF(AND(E567&gt;=0.4,E567&lt;=0.6),"Yes","No")</f>
        <v>No</v>
      </c>
      <c r="I567" s="2" t="str">
        <f aca="false">IF(AND(F567="No",G567="No",H567="Yes"),"Yes","No")</f>
        <v>No</v>
      </c>
      <c r="J567" s="2"/>
      <c r="K567" s="2"/>
    </row>
    <row r="568" customFormat="false" ht="15" hidden="false" customHeight="false" outlineLevel="0" collapsed="false">
      <c r="A568" s="2" t="s">
        <v>948</v>
      </c>
      <c r="B568" s="13" t="n">
        <v>1811</v>
      </c>
      <c r="C568" s="13" t="n">
        <v>1718</v>
      </c>
      <c r="D568" s="14" t="n">
        <f aca="false">C568/Summary!$B$4</f>
        <v>0.114533333333333</v>
      </c>
      <c r="E568" s="15" t="n">
        <v>0.6</v>
      </c>
      <c r="F568" s="2" t="s">
        <v>53</v>
      </c>
      <c r="G568" s="2" t="s">
        <v>44</v>
      </c>
      <c r="H568" s="2" t="str">
        <f aca="false">IF(AND(E568&gt;=0.4,E568&lt;=0.6),"Yes","No")</f>
        <v>Yes</v>
      </c>
      <c r="I568" s="2" t="str">
        <f aca="false">IF(AND(F568="No",G568="No",H568="Yes"),"Yes","No")</f>
        <v>No</v>
      </c>
      <c r="J568" s="2"/>
      <c r="K568" s="2"/>
    </row>
    <row r="569" customFormat="false" ht="15" hidden="false" customHeight="false" outlineLevel="0" collapsed="false">
      <c r="A569" s="2" t="s">
        <v>949</v>
      </c>
      <c r="B569" s="13" t="n">
        <v>1811</v>
      </c>
      <c r="C569" s="13" t="n">
        <v>1697</v>
      </c>
      <c r="D569" s="14" t="n">
        <f aca="false">C569/Summary!$B$4</f>
        <v>0.113133333333333</v>
      </c>
      <c r="E569" s="15" t="n">
        <v>0.6</v>
      </c>
      <c r="F569" s="2" t="s">
        <v>53</v>
      </c>
      <c r="G569" s="2" t="s">
        <v>44</v>
      </c>
      <c r="H569" s="2" t="str">
        <f aca="false">IF(AND(E569&gt;=0.4,E569&lt;=0.6),"Yes","No")</f>
        <v>Yes</v>
      </c>
      <c r="I569" s="2" t="str">
        <f aca="false">IF(AND(F569="No",G569="No",H569="Yes"),"Yes","No")</f>
        <v>No</v>
      </c>
      <c r="J569" s="2"/>
      <c r="K569" s="2"/>
    </row>
    <row r="570" customFormat="false" ht="15" hidden="false" customHeight="false" outlineLevel="0" collapsed="false">
      <c r="A570" s="2" t="s">
        <v>950</v>
      </c>
      <c r="B570" s="13" t="n">
        <v>1811</v>
      </c>
      <c r="C570" s="13" t="n">
        <v>1722</v>
      </c>
      <c r="D570" s="14" t="n">
        <f aca="false">C570/Summary!$B$4</f>
        <v>0.1148</v>
      </c>
      <c r="E570" s="15" t="n">
        <v>0.2</v>
      </c>
      <c r="F570" s="2" t="s">
        <v>53</v>
      </c>
      <c r="G570" s="2" t="s">
        <v>44</v>
      </c>
      <c r="H570" s="2" t="str">
        <f aca="false">IF(AND(E570&gt;=0.4,E570&lt;=0.6),"Yes","No")</f>
        <v>No</v>
      </c>
      <c r="I570" s="2" t="str">
        <f aca="false">IF(AND(F570="No",G570="No",H570="Yes"),"Yes","No")</f>
        <v>No</v>
      </c>
      <c r="J570" s="2"/>
      <c r="K570" s="2"/>
    </row>
    <row r="571" customFormat="false" ht="15" hidden="false" customHeight="false" outlineLevel="0" collapsed="false">
      <c r="A571" s="2" t="s">
        <v>951</v>
      </c>
      <c r="B571" s="13" t="n">
        <v>1811</v>
      </c>
      <c r="C571" s="13" t="n">
        <v>1711</v>
      </c>
      <c r="D571" s="14" t="n">
        <f aca="false">C571/Summary!$B$4</f>
        <v>0.114066666666667</v>
      </c>
      <c r="E571" s="15" t="n">
        <v>0.2</v>
      </c>
      <c r="F571" s="2" t="s">
        <v>53</v>
      </c>
      <c r="G571" s="2" t="s">
        <v>53</v>
      </c>
      <c r="H571" s="2" t="str">
        <f aca="false">IF(AND(E571&gt;=0.4,E571&lt;=0.6),"Yes","No")</f>
        <v>No</v>
      </c>
      <c r="I571" s="2" t="str">
        <f aca="false">IF(AND(F571="No",G571="No",H571="Yes"),"Yes","No")</f>
        <v>No</v>
      </c>
      <c r="J571" s="2"/>
      <c r="K571" s="2"/>
    </row>
    <row r="572" customFormat="false" ht="15" hidden="false" customHeight="false" outlineLevel="0" collapsed="false">
      <c r="A572" s="2" t="s">
        <v>952</v>
      </c>
      <c r="B572" s="13" t="n">
        <v>1811</v>
      </c>
      <c r="C572" s="13" t="n">
        <v>1723</v>
      </c>
      <c r="D572" s="14" t="n">
        <f aca="false">C572/Summary!$B$4</f>
        <v>0.114866666666667</v>
      </c>
      <c r="E572" s="15" t="n">
        <v>0.8</v>
      </c>
      <c r="F572" s="2" t="s">
        <v>53</v>
      </c>
      <c r="G572" s="2" t="s">
        <v>44</v>
      </c>
      <c r="H572" s="2" t="str">
        <f aca="false">IF(AND(E572&gt;=0.4,E572&lt;=0.6),"Yes","No")</f>
        <v>No</v>
      </c>
      <c r="I572" s="2" t="str">
        <f aca="false">IF(AND(F572="No",G572="No",H572="Yes"),"Yes","No")</f>
        <v>No</v>
      </c>
      <c r="J572" s="2"/>
      <c r="K572" s="2"/>
    </row>
    <row r="573" customFormat="false" ht="15" hidden="false" customHeight="false" outlineLevel="0" collapsed="false">
      <c r="A573" s="2" t="s">
        <v>953</v>
      </c>
      <c r="B573" s="13" t="n">
        <v>1811</v>
      </c>
      <c r="C573" s="13" t="n">
        <v>1687</v>
      </c>
      <c r="D573" s="14" t="n">
        <f aca="false">C573/Summary!$B$4</f>
        <v>0.112466666666667</v>
      </c>
      <c r="E573" s="15" t="n">
        <v>0.2</v>
      </c>
      <c r="F573" s="2" t="s">
        <v>53</v>
      </c>
      <c r="G573" s="2" t="s">
        <v>53</v>
      </c>
      <c r="H573" s="2" t="str">
        <f aca="false">IF(AND(E573&gt;=0.4,E573&lt;=0.6),"Yes","No")</f>
        <v>No</v>
      </c>
      <c r="I573" s="2" t="str">
        <f aca="false">IF(AND(F573="No",G573="No",H573="Yes"),"Yes","No")</f>
        <v>No</v>
      </c>
      <c r="J573" s="2"/>
      <c r="K573" s="2"/>
    </row>
    <row r="574" customFormat="false" ht="15" hidden="false" customHeight="false" outlineLevel="0" collapsed="false">
      <c r="A574" s="2" t="s">
        <v>954</v>
      </c>
      <c r="B574" s="13" t="n">
        <v>1812</v>
      </c>
      <c r="C574" s="13" t="n">
        <v>1713</v>
      </c>
      <c r="D574" s="14" t="n">
        <f aca="false">C574/Summary!$B$4</f>
        <v>0.1142</v>
      </c>
      <c r="E574" s="15" t="n">
        <v>0.6</v>
      </c>
      <c r="F574" s="2" t="s">
        <v>53</v>
      </c>
      <c r="G574" s="2" t="s">
        <v>44</v>
      </c>
      <c r="H574" s="2" t="str">
        <f aca="false">IF(AND(E574&gt;=0.4,E574&lt;=0.6),"Yes","No")</f>
        <v>Yes</v>
      </c>
      <c r="I574" s="2" t="str">
        <f aca="false">IF(AND(F574="No",G574="No",H574="Yes"),"Yes","No")</f>
        <v>No</v>
      </c>
      <c r="J574" s="2"/>
      <c r="K574" s="2"/>
    </row>
    <row r="575" customFormat="false" ht="15" hidden="false" customHeight="false" outlineLevel="0" collapsed="false">
      <c r="A575" s="2" t="s">
        <v>955</v>
      </c>
      <c r="B575" s="13" t="n">
        <v>1812</v>
      </c>
      <c r="C575" s="13" t="n">
        <v>1712</v>
      </c>
      <c r="D575" s="14" t="n">
        <f aca="false">C575/Summary!$B$4</f>
        <v>0.114133333333333</v>
      </c>
      <c r="E575" s="15" t="n">
        <v>0.4</v>
      </c>
      <c r="F575" s="2" t="s">
        <v>53</v>
      </c>
      <c r="G575" s="2" t="s">
        <v>44</v>
      </c>
      <c r="H575" s="2" t="str">
        <f aca="false">IF(AND(E575&gt;=0.4,E575&lt;=0.6),"Yes","No")</f>
        <v>Yes</v>
      </c>
      <c r="I575" s="2" t="str">
        <f aca="false">IF(AND(F575="No",G575="No",H575="Yes"),"Yes","No")</f>
        <v>No</v>
      </c>
      <c r="J575" s="2"/>
      <c r="K575" s="2"/>
    </row>
    <row r="576" customFormat="false" ht="15" hidden="false" customHeight="false" outlineLevel="0" collapsed="false">
      <c r="A576" s="2" t="s">
        <v>956</v>
      </c>
      <c r="B576" s="13" t="n">
        <v>1812</v>
      </c>
      <c r="C576" s="13" t="n">
        <v>1725</v>
      </c>
      <c r="D576" s="14" t="n">
        <f aca="false">C576/Summary!$B$4</f>
        <v>0.115</v>
      </c>
      <c r="E576" s="15" t="n">
        <v>0.8</v>
      </c>
      <c r="F576" s="2" t="s">
        <v>53</v>
      </c>
      <c r="G576" s="2" t="s">
        <v>53</v>
      </c>
      <c r="H576" s="2" t="str">
        <f aca="false">IF(AND(E576&gt;=0.4,E576&lt;=0.6),"Yes","No")</f>
        <v>No</v>
      </c>
      <c r="I576" s="2" t="str">
        <f aca="false">IF(AND(F576="No",G576="No",H576="Yes"),"Yes","No")</f>
        <v>No</v>
      </c>
      <c r="J576" s="2"/>
      <c r="K576" s="2"/>
    </row>
    <row r="577" customFormat="false" ht="15" hidden="false" customHeight="false" outlineLevel="0" collapsed="false">
      <c r="A577" s="2" t="s">
        <v>957</v>
      </c>
      <c r="B577" s="13" t="n">
        <v>1812</v>
      </c>
      <c r="C577" s="13" t="n">
        <v>1696</v>
      </c>
      <c r="D577" s="14" t="n">
        <f aca="false">C577/Summary!$B$4</f>
        <v>0.113066666666667</v>
      </c>
      <c r="E577" s="15" t="n">
        <v>1</v>
      </c>
      <c r="F577" s="2" t="s">
        <v>53</v>
      </c>
      <c r="G577" s="2" t="s">
        <v>44</v>
      </c>
      <c r="H577" s="2" t="str">
        <f aca="false">IF(AND(E577&gt;=0.4,E577&lt;=0.6),"Yes","No")</f>
        <v>No</v>
      </c>
      <c r="I577" s="2" t="str">
        <f aca="false">IF(AND(F577="No",G577="No",H577="Yes"),"Yes","No")</f>
        <v>No</v>
      </c>
      <c r="J577" s="2"/>
      <c r="K577" s="2"/>
    </row>
    <row r="578" customFormat="false" ht="15" hidden="false" customHeight="false" outlineLevel="0" collapsed="false">
      <c r="A578" s="2" t="s">
        <v>958</v>
      </c>
      <c r="B578" s="13" t="n">
        <v>1812</v>
      </c>
      <c r="C578" s="13" t="n">
        <v>1727</v>
      </c>
      <c r="D578" s="14" t="n">
        <f aca="false">C578/Summary!$B$4</f>
        <v>0.115133333333333</v>
      </c>
      <c r="E578" s="15" t="n">
        <v>0.8</v>
      </c>
      <c r="F578" s="2" t="s">
        <v>53</v>
      </c>
      <c r="G578" s="2" t="s">
        <v>44</v>
      </c>
      <c r="H578" s="2" t="str">
        <f aca="false">IF(AND(E578&gt;=0.4,E578&lt;=0.6),"Yes","No")</f>
        <v>No</v>
      </c>
      <c r="I578" s="2" t="str">
        <f aca="false">IF(AND(F578="No",G578="No",H578="Yes"),"Yes","No")</f>
        <v>No</v>
      </c>
      <c r="J578" s="2"/>
      <c r="K578" s="2"/>
    </row>
    <row r="579" customFormat="false" ht="15" hidden="false" customHeight="false" outlineLevel="0" collapsed="false">
      <c r="A579" s="2" t="s">
        <v>959</v>
      </c>
      <c r="B579" s="13" t="n">
        <v>1812</v>
      </c>
      <c r="C579" s="13" t="n">
        <v>1716</v>
      </c>
      <c r="D579" s="14" t="n">
        <f aca="false">C579/Summary!$B$4</f>
        <v>0.1144</v>
      </c>
      <c r="E579" s="15" t="n">
        <v>0.6</v>
      </c>
      <c r="F579" s="2" t="s">
        <v>53</v>
      </c>
      <c r="G579" s="2" t="s">
        <v>44</v>
      </c>
      <c r="H579" s="2" t="str">
        <f aca="false">IF(AND(E579&gt;=0.4,E579&lt;=0.6),"Yes","No")</f>
        <v>Yes</v>
      </c>
      <c r="I579" s="2" t="str">
        <f aca="false">IF(AND(F579="No",G579="No",H579="Yes"),"Yes","No")</f>
        <v>No</v>
      </c>
      <c r="J579" s="2"/>
      <c r="K579" s="2"/>
    </row>
    <row r="580" customFormat="false" ht="15" hidden="false" customHeight="false" outlineLevel="0" collapsed="false">
      <c r="A580" s="2" t="s">
        <v>960</v>
      </c>
      <c r="B580" s="13" t="n">
        <v>1813</v>
      </c>
      <c r="C580" s="13" t="n">
        <v>1718</v>
      </c>
      <c r="D580" s="14" t="n">
        <f aca="false">C580/Summary!$B$4</f>
        <v>0.114533333333333</v>
      </c>
      <c r="E580" s="15" t="n">
        <v>0.6</v>
      </c>
      <c r="F580" s="2" t="s">
        <v>53</v>
      </c>
      <c r="G580" s="2" t="s">
        <v>44</v>
      </c>
      <c r="H580" s="2" t="str">
        <f aca="false">IF(AND(E580&gt;=0.4,E580&lt;=0.6),"Yes","No")</f>
        <v>Yes</v>
      </c>
      <c r="I580" s="2" t="str">
        <f aca="false">IF(AND(F580="No",G580="No",H580="Yes"),"Yes","No")</f>
        <v>No</v>
      </c>
      <c r="J580" s="2"/>
      <c r="K580" s="2"/>
    </row>
    <row r="581" customFormat="false" ht="15" hidden="false" customHeight="false" outlineLevel="0" collapsed="false">
      <c r="A581" s="2" t="s">
        <v>961</v>
      </c>
      <c r="B581" s="13" t="n">
        <v>1813</v>
      </c>
      <c r="C581" s="13" t="n">
        <v>1722</v>
      </c>
      <c r="D581" s="14" t="n">
        <f aca="false">C581/Summary!$B$4</f>
        <v>0.1148</v>
      </c>
      <c r="E581" s="15" t="n">
        <v>0.6</v>
      </c>
      <c r="F581" s="2" t="s">
        <v>53</v>
      </c>
      <c r="G581" s="2" t="s">
        <v>53</v>
      </c>
      <c r="H581" s="2" t="str">
        <f aca="false">IF(AND(E581&gt;=0.4,E581&lt;=0.6),"Yes","No")</f>
        <v>Yes</v>
      </c>
      <c r="I581" s="2" t="str">
        <f aca="false">IF(AND(F581="No",G581="No",H581="Yes"),"Yes","No")</f>
        <v>No</v>
      </c>
      <c r="J581" s="2"/>
      <c r="K581" s="2"/>
    </row>
    <row r="582" customFormat="false" ht="15" hidden="false" customHeight="false" outlineLevel="0" collapsed="false">
      <c r="A582" s="2" t="s">
        <v>962</v>
      </c>
      <c r="B582" s="13" t="n">
        <v>1813</v>
      </c>
      <c r="C582" s="13" t="n">
        <v>1719</v>
      </c>
      <c r="D582" s="14" t="n">
        <f aca="false">C582/Summary!$B$4</f>
        <v>0.1146</v>
      </c>
      <c r="E582" s="15" t="n">
        <v>0.6</v>
      </c>
      <c r="F582" s="2" t="s">
        <v>53</v>
      </c>
      <c r="G582" s="2" t="s">
        <v>44</v>
      </c>
      <c r="H582" s="2" t="str">
        <f aca="false">IF(AND(E582&gt;=0.4,E582&lt;=0.6),"Yes","No")</f>
        <v>Yes</v>
      </c>
      <c r="I582" s="2" t="str">
        <f aca="false">IF(AND(F582="No",G582="No",H582="Yes"),"Yes","No")</f>
        <v>No</v>
      </c>
      <c r="J582" s="2"/>
      <c r="K582" s="2"/>
    </row>
    <row r="583" customFormat="false" ht="15" hidden="false" customHeight="false" outlineLevel="0" collapsed="false">
      <c r="A583" s="2" t="s">
        <v>963</v>
      </c>
      <c r="B583" s="13" t="n">
        <v>1813</v>
      </c>
      <c r="C583" s="13" t="n">
        <v>1723</v>
      </c>
      <c r="D583" s="14" t="n">
        <f aca="false">C583/Summary!$B$4</f>
        <v>0.114866666666667</v>
      </c>
      <c r="E583" s="15" t="n">
        <v>0.2</v>
      </c>
      <c r="F583" s="2" t="s">
        <v>53</v>
      </c>
      <c r="G583" s="2" t="s">
        <v>44</v>
      </c>
      <c r="H583" s="2" t="str">
        <f aca="false">IF(AND(E583&gt;=0.4,E583&lt;=0.6),"Yes","No")</f>
        <v>No</v>
      </c>
      <c r="I583" s="2" t="str">
        <f aca="false">IF(AND(F583="No",G583="No",H583="Yes"),"Yes","No")</f>
        <v>No</v>
      </c>
      <c r="J583" s="2"/>
      <c r="K583" s="2"/>
    </row>
    <row r="584" customFormat="false" ht="15" hidden="false" customHeight="false" outlineLevel="0" collapsed="false">
      <c r="A584" s="2" t="s">
        <v>964</v>
      </c>
      <c r="B584" s="13" t="n">
        <v>1813</v>
      </c>
      <c r="C584" s="13" t="n">
        <v>1721</v>
      </c>
      <c r="D584" s="14" t="n">
        <f aca="false">C584/Summary!$B$4</f>
        <v>0.114733333333333</v>
      </c>
      <c r="E584" s="15" t="n">
        <v>0.8</v>
      </c>
      <c r="F584" s="2" t="s">
        <v>53</v>
      </c>
      <c r="G584" s="2" t="s">
        <v>44</v>
      </c>
      <c r="H584" s="2" t="str">
        <f aca="false">IF(AND(E584&gt;=0.4,E584&lt;=0.6),"Yes","No")</f>
        <v>No</v>
      </c>
      <c r="I584" s="2" t="str">
        <f aca="false">IF(AND(F584="No",G584="No",H584="Yes"),"Yes","No")</f>
        <v>No</v>
      </c>
      <c r="J584" s="2"/>
      <c r="K584" s="2"/>
    </row>
    <row r="585" customFormat="false" ht="15" hidden="false" customHeight="false" outlineLevel="0" collapsed="false">
      <c r="A585" s="2" t="s">
        <v>965</v>
      </c>
      <c r="B585" s="13" t="n">
        <v>1813</v>
      </c>
      <c r="C585" s="13" t="n">
        <v>1698</v>
      </c>
      <c r="D585" s="14" t="n">
        <f aca="false">C585/Summary!$B$4</f>
        <v>0.1132</v>
      </c>
      <c r="E585" s="15" t="n">
        <v>0.4</v>
      </c>
      <c r="F585" s="2" t="s">
        <v>53</v>
      </c>
      <c r="G585" s="2" t="s">
        <v>44</v>
      </c>
      <c r="H585" s="2" t="str">
        <f aca="false">IF(AND(E585&gt;=0.4,E585&lt;=0.6),"Yes","No")</f>
        <v>Yes</v>
      </c>
      <c r="I585" s="2" t="str">
        <f aca="false">IF(AND(F585="No",G585="No",H585="Yes"),"Yes","No")</f>
        <v>No</v>
      </c>
      <c r="J585" s="2"/>
      <c r="K585" s="2"/>
    </row>
    <row r="586" customFormat="false" ht="15" hidden="false" customHeight="false" outlineLevel="0" collapsed="false">
      <c r="A586" s="2" t="s">
        <v>966</v>
      </c>
      <c r="B586" s="13" t="n">
        <v>1813</v>
      </c>
      <c r="C586" s="13" t="n">
        <v>1720</v>
      </c>
      <c r="D586" s="14" t="n">
        <f aca="false">C586/Summary!$B$4</f>
        <v>0.114666666666667</v>
      </c>
      <c r="E586" s="15" t="n">
        <v>0</v>
      </c>
      <c r="F586" s="2" t="s">
        <v>53</v>
      </c>
      <c r="G586" s="2" t="s">
        <v>44</v>
      </c>
      <c r="H586" s="2" t="str">
        <f aca="false">IF(AND(E586&gt;=0.4,E586&lt;=0.6),"Yes","No")</f>
        <v>No</v>
      </c>
      <c r="I586" s="2" t="str">
        <f aca="false">IF(AND(F586="No",G586="No",H586="Yes"),"Yes","No")</f>
        <v>No</v>
      </c>
      <c r="J586" s="2"/>
      <c r="K586" s="2"/>
    </row>
    <row r="587" customFormat="false" ht="15" hidden="false" customHeight="false" outlineLevel="0" collapsed="false">
      <c r="A587" s="2" t="s">
        <v>967</v>
      </c>
      <c r="B587" s="13" t="n">
        <v>1814</v>
      </c>
      <c r="C587" s="13" t="n">
        <v>1717</v>
      </c>
      <c r="D587" s="14" t="n">
        <f aca="false">C587/Summary!$B$4</f>
        <v>0.114466666666667</v>
      </c>
      <c r="E587" s="15" t="n">
        <v>0.2</v>
      </c>
      <c r="F587" s="2" t="s">
        <v>53</v>
      </c>
      <c r="G587" s="2" t="s">
        <v>44</v>
      </c>
      <c r="H587" s="2" t="str">
        <f aca="false">IF(AND(E587&gt;=0.4,E587&lt;=0.6),"Yes","No")</f>
        <v>No</v>
      </c>
      <c r="I587" s="2" t="str">
        <f aca="false">IF(AND(F587="No",G587="No",H587="Yes"),"Yes","No")</f>
        <v>No</v>
      </c>
      <c r="J587" s="2"/>
      <c r="K587" s="2"/>
    </row>
    <row r="588" customFormat="false" ht="15" hidden="false" customHeight="false" outlineLevel="0" collapsed="false">
      <c r="A588" s="2" t="s">
        <v>968</v>
      </c>
      <c r="B588" s="13" t="n">
        <v>1814</v>
      </c>
      <c r="C588" s="13" t="n">
        <v>1710</v>
      </c>
      <c r="D588" s="14" t="n">
        <f aca="false">C588/Summary!$B$4</f>
        <v>0.114</v>
      </c>
      <c r="E588" s="15" t="n">
        <v>0.2</v>
      </c>
      <c r="F588" s="2" t="s">
        <v>53</v>
      </c>
      <c r="G588" s="2" t="s">
        <v>44</v>
      </c>
      <c r="H588" s="2" t="str">
        <f aca="false">IF(AND(E588&gt;=0.4,E588&lt;=0.6),"Yes","No")</f>
        <v>No</v>
      </c>
      <c r="I588" s="2" t="str">
        <f aca="false">IF(AND(F588="No",G588="No",H588="Yes"),"Yes","No")</f>
        <v>No</v>
      </c>
      <c r="J588" s="2"/>
      <c r="K588" s="2"/>
    </row>
    <row r="589" customFormat="false" ht="15" hidden="false" customHeight="false" outlineLevel="0" collapsed="false">
      <c r="A589" s="2" t="s">
        <v>969</v>
      </c>
      <c r="B589" s="13" t="n">
        <v>1814</v>
      </c>
      <c r="C589" s="13" t="n">
        <v>1711</v>
      </c>
      <c r="D589" s="14" t="n">
        <f aca="false">C589/Summary!$B$4</f>
        <v>0.114066666666667</v>
      </c>
      <c r="E589" s="15" t="n">
        <v>0.2</v>
      </c>
      <c r="F589" s="2" t="s">
        <v>53</v>
      </c>
      <c r="G589" s="2" t="s">
        <v>44</v>
      </c>
      <c r="H589" s="2" t="str">
        <f aca="false">IF(AND(E589&gt;=0.4,E589&lt;=0.6),"Yes","No")</f>
        <v>No</v>
      </c>
      <c r="I589" s="2" t="str">
        <f aca="false">IF(AND(F589="No",G589="No",H589="Yes"),"Yes","No")</f>
        <v>No</v>
      </c>
      <c r="J589" s="2"/>
      <c r="K589" s="2"/>
    </row>
    <row r="590" customFormat="false" ht="15" hidden="false" customHeight="false" outlineLevel="0" collapsed="false">
      <c r="A590" s="2" t="s">
        <v>970</v>
      </c>
      <c r="B590" s="13" t="n">
        <v>1814</v>
      </c>
      <c r="C590" s="13" t="n">
        <v>1714</v>
      </c>
      <c r="D590" s="14" t="n">
        <f aca="false">C590/Summary!$B$4</f>
        <v>0.114266666666667</v>
      </c>
      <c r="E590" s="15" t="n">
        <v>0.6</v>
      </c>
      <c r="F590" s="2" t="s">
        <v>53</v>
      </c>
      <c r="G590" s="2" t="s">
        <v>44</v>
      </c>
      <c r="H590" s="2" t="str">
        <f aca="false">IF(AND(E590&gt;=0.4,E590&lt;=0.6),"Yes","No")</f>
        <v>Yes</v>
      </c>
      <c r="I590" s="2" t="str">
        <f aca="false">IF(AND(F590="No",G590="No",H590="Yes"),"Yes","No")</f>
        <v>No</v>
      </c>
      <c r="J590" s="2"/>
      <c r="K590" s="2"/>
    </row>
    <row r="591" customFormat="false" ht="15" hidden="false" customHeight="false" outlineLevel="0" collapsed="false">
      <c r="A591" s="2" t="s">
        <v>971</v>
      </c>
      <c r="B591" s="13" t="n">
        <v>1814</v>
      </c>
      <c r="C591" s="13" t="n">
        <v>1711</v>
      </c>
      <c r="D591" s="14" t="n">
        <f aca="false">C591/Summary!$B$4</f>
        <v>0.114066666666667</v>
      </c>
      <c r="E591" s="15" t="n">
        <v>0.8</v>
      </c>
      <c r="F591" s="2" t="s">
        <v>53</v>
      </c>
      <c r="G591" s="2" t="s">
        <v>53</v>
      </c>
      <c r="H591" s="2" t="str">
        <f aca="false">IF(AND(E591&gt;=0.4,E591&lt;=0.6),"Yes","No")</f>
        <v>No</v>
      </c>
      <c r="I591" s="2" t="str">
        <f aca="false">IF(AND(F591="No",G591="No",H591="Yes"),"Yes","No")</f>
        <v>No</v>
      </c>
      <c r="J591" s="2"/>
      <c r="K591" s="2"/>
    </row>
    <row r="592" customFormat="false" ht="15" hidden="false" customHeight="false" outlineLevel="0" collapsed="false">
      <c r="A592" s="2" t="s">
        <v>972</v>
      </c>
      <c r="B592" s="13" t="n">
        <v>1814</v>
      </c>
      <c r="C592" s="13" t="n">
        <v>1710</v>
      </c>
      <c r="D592" s="14" t="n">
        <f aca="false">C592/Summary!$B$4</f>
        <v>0.114</v>
      </c>
      <c r="E592" s="15" t="n">
        <v>0.6</v>
      </c>
      <c r="F592" s="2" t="s">
        <v>44</v>
      </c>
      <c r="G592" s="2" t="s">
        <v>53</v>
      </c>
      <c r="H592" s="2" t="str">
        <f aca="false">IF(AND(E592&gt;=0.4,E592&lt;=0.6),"Yes","No")</f>
        <v>Yes</v>
      </c>
      <c r="I592" s="2" t="str">
        <f aca="false">IF(AND(F592="No",G592="No",H592="Yes"),"Yes","No")</f>
        <v>No</v>
      </c>
      <c r="J592" s="2"/>
      <c r="K592" s="2"/>
    </row>
    <row r="593" customFormat="false" ht="15" hidden="false" customHeight="false" outlineLevel="0" collapsed="false">
      <c r="A593" s="2" t="s">
        <v>973</v>
      </c>
      <c r="B593" s="13" t="n">
        <v>1814</v>
      </c>
      <c r="C593" s="13" t="n">
        <v>1727</v>
      </c>
      <c r="D593" s="14" t="n">
        <f aca="false">C593/Summary!$B$4</f>
        <v>0.115133333333333</v>
      </c>
      <c r="E593" s="15" t="n">
        <v>0.4</v>
      </c>
      <c r="F593" s="2" t="s">
        <v>53</v>
      </c>
      <c r="G593" s="2" t="s">
        <v>44</v>
      </c>
      <c r="H593" s="2" t="str">
        <f aca="false">IF(AND(E593&gt;=0.4,E593&lt;=0.6),"Yes","No")</f>
        <v>Yes</v>
      </c>
      <c r="I593" s="2" t="str">
        <f aca="false">IF(AND(F593="No",G593="No",H593="Yes"),"Yes","No")</f>
        <v>No</v>
      </c>
      <c r="J593" s="2"/>
      <c r="K593" s="2"/>
    </row>
    <row r="594" customFormat="false" ht="15" hidden="false" customHeight="false" outlineLevel="0" collapsed="false">
      <c r="A594" s="2" t="s">
        <v>974</v>
      </c>
      <c r="B594" s="13" t="n">
        <v>1814</v>
      </c>
      <c r="C594" s="13" t="n">
        <v>1737</v>
      </c>
      <c r="D594" s="14" t="n">
        <f aca="false">C594/Summary!$B$4</f>
        <v>0.1158</v>
      </c>
      <c r="E594" s="15" t="n">
        <v>0.6</v>
      </c>
      <c r="F594" s="2" t="s">
        <v>53</v>
      </c>
      <c r="G594" s="2" t="s">
        <v>44</v>
      </c>
      <c r="H594" s="2" t="str">
        <f aca="false">IF(AND(E594&gt;=0.4,E594&lt;=0.6),"Yes","No")</f>
        <v>Yes</v>
      </c>
      <c r="I594" s="2" t="str">
        <f aca="false">IF(AND(F594="No",G594="No",H594="Yes"),"Yes","No")</f>
        <v>No</v>
      </c>
      <c r="J594" s="2"/>
      <c r="K594" s="2"/>
    </row>
    <row r="595" customFormat="false" ht="15" hidden="false" customHeight="false" outlineLevel="0" collapsed="false">
      <c r="A595" s="2" t="s">
        <v>975</v>
      </c>
      <c r="B595" s="13" t="n">
        <v>1814</v>
      </c>
      <c r="C595" s="13" t="n">
        <v>1725</v>
      </c>
      <c r="D595" s="14" t="n">
        <f aca="false">C595/Summary!$B$4</f>
        <v>0.115</v>
      </c>
      <c r="E595" s="15" t="n">
        <v>0.8</v>
      </c>
      <c r="F595" s="2" t="s">
        <v>53</v>
      </c>
      <c r="G595" s="2" t="s">
        <v>44</v>
      </c>
      <c r="H595" s="2" t="str">
        <f aca="false">IF(AND(E595&gt;=0.4,E595&lt;=0.6),"Yes","No")</f>
        <v>No</v>
      </c>
      <c r="I595" s="2" t="str">
        <f aca="false">IF(AND(F595="No",G595="No",H595="Yes"),"Yes","No")</f>
        <v>No</v>
      </c>
      <c r="J595" s="2"/>
      <c r="K595" s="2"/>
    </row>
    <row r="596" customFormat="false" ht="15" hidden="false" customHeight="false" outlineLevel="0" collapsed="false">
      <c r="A596" s="2" t="s">
        <v>976</v>
      </c>
      <c r="B596" s="13" t="n">
        <v>1814</v>
      </c>
      <c r="C596" s="13" t="n">
        <v>1732</v>
      </c>
      <c r="D596" s="14" t="n">
        <f aca="false">C596/Summary!$B$4</f>
        <v>0.115466666666667</v>
      </c>
      <c r="E596" s="15" t="n">
        <v>0.8</v>
      </c>
      <c r="F596" s="2" t="s">
        <v>53</v>
      </c>
      <c r="G596" s="2" t="s">
        <v>44</v>
      </c>
      <c r="H596" s="2" t="str">
        <f aca="false">IF(AND(E596&gt;=0.4,E596&lt;=0.6),"Yes","No")</f>
        <v>No</v>
      </c>
      <c r="I596" s="2" t="str">
        <f aca="false">IF(AND(F596="No",G596="No",H596="Yes"),"Yes","No")</f>
        <v>No</v>
      </c>
      <c r="J596" s="2"/>
      <c r="K596" s="2"/>
    </row>
    <row r="597" customFormat="false" ht="15" hidden="false" customHeight="false" outlineLevel="0" collapsed="false">
      <c r="A597" s="2" t="s">
        <v>977</v>
      </c>
      <c r="B597" s="13" t="n">
        <v>1814</v>
      </c>
      <c r="C597" s="13" t="n">
        <v>1718</v>
      </c>
      <c r="D597" s="14" t="n">
        <f aca="false">C597/Summary!$B$4</f>
        <v>0.114533333333333</v>
      </c>
      <c r="E597" s="15" t="n">
        <v>0.8</v>
      </c>
      <c r="F597" s="2" t="s">
        <v>53</v>
      </c>
      <c r="G597" s="2" t="s">
        <v>44</v>
      </c>
      <c r="H597" s="2" t="str">
        <f aca="false">IF(AND(E597&gt;=0.4,E597&lt;=0.6),"Yes","No")</f>
        <v>No</v>
      </c>
      <c r="I597" s="2" t="str">
        <f aca="false">IF(AND(F597="No",G597="No",H597="Yes"),"Yes","No")</f>
        <v>No</v>
      </c>
      <c r="J597" s="2"/>
      <c r="K597" s="2"/>
    </row>
    <row r="598" customFormat="false" ht="15" hidden="false" customHeight="false" outlineLevel="0" collapsed="false">
      <c r="A598" s="2" t="s">
        <v>978</v>
      </c>
      <c r="B598" s="13" t="n">
        <v>1814</v>
      </c>
      <c r="C598" s="13" t="n">
        <v>1705</v>
      </c>
      <c r="D598" s="14" t="n">
        <f aca="false">C598/Summary!$B$4</f>
        <v>0.113666666666667</v>
      </c>
      <c r="E598" s="15" t="n">
        <v>1</v>
      </c>
      <c r="F598" s="2" t="s">
        <v>53</v>
      </c>
      <c r="G598" s="2" t="s">
        <v>44</v>
      </c>
      <c r="H598" s="2" t="str">
        <f aca="false">IF(AND(E598&gt;=0.4,E598&lt;=0.6),"Yes","No")</f>
        <v>No</v>
      </c>
      <c r="I598" s="2" t="str">
        <f aca="false">IF(AND(F598="No",G598="No",H598="Yes"),"Yes","No")</f>
        <v>No</v>
      </c>
      <c r="J598" s="2"/>
      <c r="K598" s="2"/>
    </row>
    <row r="599" customFormat="false" ht="15" hidden="false" customHeight="false" outlineLevel="0" collapsed="false">
      <c r="A599" s="2" t="s">
        <v>979</v>
      </c>
      <c r="B599" s="13" t="n">
        <v>1814</v>
      </c>
      <c r="C599" s="13" t="n">
        <v>1698</v>
      </c>
      <c r="D599" s="14" t="n">
        <f aca="false">C599/Summary!$B$4</f>
        <v>0.1132</v>
      </c>
      <c r="E599" s="15" t="n">
        <v>0.6</v>
      </c>
      <c r="F599" s="2" t="s">
        <v>53</v>
      </c>
      <c r="G599" s="2" t="s">
        <v>53</v>
      </c>
      <c r="H599" s="2" t="str">
        <f aca="false">IF(AND(E599&gt;=0.4,E599&lt;=0.6),"Yes","No")</f>
        <v>Yes</v>
      </c>
      <c r="I599" s="2" t="str">
        <f aca="false">IF(AND(F599="No",G599="No",H599="Yes"),"Yes","No")</f>
        <v>No</v>
      </c>
      <c r="J599" s="2"/>
      <c r="K599" s="2"/>
    </row>
    <row r="600" customFormat="false" ht="15" hidden="false" customHeight="false" outlineLevel="0" collapsed="false">
      <c r="A600" s="2" t="s">
        <v>980</v>
      </c>
      <c r="B600" s="13" t="n">
        <v>1814</v>
      </c>
      <c r="C600" s="13" t="n">
        <v>1720</v>
      </c>
      <c r="D600" s="14" t="n">
        <f aca="false">C600/Summary!$B$4</f>
        <v>0.114666666666667</v>
      </c>
      <c r="E600" s="15" t="n">
        <v>0.2</v>
      </c>
      <c r="F600" s="2" t="s">
        <v>53</v>
      </c>
      <c r="G600" s="2" t="s">
        <v>44</v>
      </c>
      <c r="H600" s="2" t="str">
        <f aca="false">IF(AND(E600&gt;=0.4,E600&lt;=0.6),"Yes","No")</f>
        <v>No</v>
      </c>
      <c r="I600" s="2" t="str">
        <f aca="false">IF(AND(F600="No",G600="No",H600="Yes"),"Yes","No")</f>
        <v>No</v>
      </c>
      <c r="J600" s="2"/>
      <c r="K600" s="2"/>
    </row>
    <row r="601" customFormat="false" ht="15" hidden="false" customHeight="false" outlineLevel="0" collapsed="false">
      <c r="A601" s="2" t="s">
        <v>981</v>
      </c>
      <c r="B601" s="13" t="n">
        <v>1814</v>
      </c>
      <c r="C601" s="13" t="n">
        <v>1725</v>
      </c>
      <c r="D601" s="14" t="n">
        <f aca="false">C601/Summary!$B$4</f>
        <v>0.115</v>
      </c>
      <c r="E601" s="15" t="n">
        <v>0.6</v>
      </c>
      <c r="F601" s="2" t="s">
        <v>53</v>
      </c>
      <c r="G601" s="2" t="s">
        <v>44</v>
      </c>
      <c r="H601" s="2" t="str">
        <f aca="false">IF(AND(E601&gt;=0.4,E601&lt;=0.6),"Yes","No")</f>
        <v>Yes</v>
      </c>
      <c r="I601" s="2" t="str">
        <f aca="false">IF(AND(F601="No",G601="No",H601="Yes"),"Yes","No")</f>
        <v>No</v>
      </c>
      <c r="J601" s="2"/>
      <c r="K601" s="2"/>
    </row>
    <row r="602" customFormat="false" ht="15" hidden="false" customHeight="false" outlineLevel="0" collapsed="false">
      <c r="A602" s="2" t="s">
        <v>982</v>
      </c>
      <c r="B602" s="13" t="n">
        <v>1814</v>
      </c>
      <c r="C602" s="13" t="n">
        <v>1711</v>
      </c>
      <c r="D602" s="14" t="n">
        <f aca="false">C602/Summary!$B$4</f>
        <v>0.114066666666667</v>
      </c>
      <c r="E602" s="15" t="n">
        <v>0.6</v>
      </c>
      <c r="F602" s="2" t="s">
        <v>53</v>
      </c>
      <c r="G602" s="2" t="s">
        <v>44</v>
      </c>
      <c r="H602" s="2" t="str">
        <f aca="false">IF(AND(E602&gt;=0.4,E602&lt;=0.6),"Yes","No")</f>
        <v>Yes</v>
      </c>
      <c r="I602" s="2" t="str">
        <f aca="false">IF(AND(F602="No",G602="No",H602="Yes"),"Yes","No")</f>
        <v>No</v>
      </c>
      <c r="J602" s="2"/>
      <c r="K602" s="2"/>
    </row>
    <row r="603" customFormat="false" ht="15" hidden="false" customHeight="false" outlineLevel="0" collapsed="false">
      <c r="A603" s="2" t="s">
        <v>983</v>
      </c>
      <c r="B603" s="13" t="n">
        <v>1815</v>
      </c>
      <c r="C603" s="13" t="n">
        <v>1722</v>
      </c>
      <c r="D603" s="14" t="n">
        <f aca="false">C603/Summary!$B$4</f>
        <v>0.1148</v>
      </c>
      <c r="E603" s="15" t="n">
        <v>0.2</v>
      </c>
      <c r="F603" s="2" t="s">
        <v>44</v>
      </c>
      <c r="G603" s="2" t="s">
        <v>44</v>
      </c>
      <c r="H603" s="2" t="str">
        <f aca="false">IF(AND(E603&gt;=0.4,E603&lt;=0.6),"Yes","No")</f>
        <v>No</v>
      </c>
      <c r="I603" s="2" t="str">
        <f aca="false">IF(AND(F603="No",G603="No",H603="Yes"),"Yes","No")</f>
        <v>No</v>
      </c>
      <c r="J603" s="2"/>
      <c r="K603" s="2"/>
    </row>
    <row r="604" customFormat="false" ht="15" hidden="false" customHeight="false" outlineLevel="0" collapsed="false">
      <c r="A604" s="2" t="s">
        <v>984</v>
      </c>
      <c r="B604" s="13" t="n">
        <v>1815</v>
      </c>
      <c r="C604" s="13" t="n">
        <v>1695</v>
      </c>
      <c r="D604" s="14" t="n">
        <f aca="false">C604/Summary!$B$4</f>
        <v>0.113</v>
      </c>
      <c r="E604" s="15" t="n">
        <v>0.6</v>
      </c>
      <c r="F604" s="2" t="s">
        <v>44</v>
      </c>
      <c r="G604" s="2" t="s">
        <v>53</v>
      </c>
      <c r="H604" s="2" t="str">
        <f aca="false">IF(AND(E604&gt;=0.4,E604&lt;=0.6),"Yes","No")</f>
        <v>Yes</v>
      </c>
      <c r="I604" s="2" t="str">
        <f aca="false">IF(AND(F604="No",G604="No",H604="Yes"),"Yes","No")</f>
        <v>No</v>
      </c>
      <c r="J604" s="2"/>
      <c r="K604" s="2"/>
    </row>
    <row r="605" customFormat="false" ht="15" hidden="false" customHeight="false" outlineLevel="0" collapsed="false">
      <c r="A605" s="2" t="s">
        <v>985</v>
      </c>
      <c r="B605" s="13" t="n">
        <v>1815</v>
      </c>
      <c r="C605" s="13" t="n">
        <v>1730</v>
      </c>
      <c r="D605" s="14" t="n">
        <f aca="false">C605/Summary!$B$4</f>
        <v>0.115333333333333</v>
      </c>
      <c r="E605" s="15" t="n">
        <v>0.2</v>
      </c>
      <c r="F605" s="2" t="s">
        <v>44</v>
      </c>
      <c r="G605" s="2" t="s">
        <v>44</v>
      </c>
      <c r="H605" s="2" t="str">
        <f aca="false">IF(AND(E605&gt;=0.4,E605&lt;=0.6),"Yes","No")</f>
        <v>No</v>
      </c>
      <c r="I605" s="2" t="str">
        <f aca="false">IF(AND(F605="No",G605="No",H605="Yes"),"Yes","No")</f>
        <v>No</v>
      </c>
      <c r="J605" s="2"/>
      <c r="K605" s="2"/>
    </row>
    <row r="606" customFormat="false" ht="15" hidden="false" customHeight="false" outlineLevel="0" collapsed="false">
      <c r="A606" s="2" t="s">
        <v>986</v>
      </c>
      <c r="B606" s="13" t="n">
        <v>1815</v>
      </c>
      <c r="C606" s="13" t="n">
        <v>1726</v>
      </c>
      <c r="D606" s="14" t="n">
        <f aca="false">C606/Summary!$B$4</f>
        <v>0.115066666666667</v>
      </c>
      <c r="E606" s="15" t="n">
        <v>0.4</v>
      </c>
      <c r="F606" s="2" t="s">
        <v>53</v>
      </c>
      <c r="G606" s="2" t="s">
        <v>44</v>
      </c>
      <c r="H606" s="2" t="str">
        <f aca="false">IF(AND(E606&gt;=0.4,E606&lt;=0.6),"Yes","No")</f>
        <v>Yes</v>
      </c>
      <c r="I606" s="2" t="str">
        <f aca="false">IF(AND(F606="No",G606="No",H606="Yes"),"Yes","No")</f>
        <v>No</v>
      </c>
      <c r="J606" s="2"/>
      <c r="K606" s="2"/>
    </row>
    <row r="607" customFormat="false" ht="15" hidden="false" customHeight="false" outlineLevel="0" collapsed="false">
      <c r="A607" s="2" t="s">
        <v>987</v>
      </c>
      <c r="B607" s="13" t="n">
        <v>1815</v>
      </c>
      <c r="C607" s="13" t="n">
        <v>1725</v>
      </c>
      <c r="D607" s="14" t="n">
        <f aca="false">C607/Summary!$B$4</f>
        <v>0.115</v>
      </c>
      <c r="E607" s="15" t="n">
        <v>0.4</v>
      </c>
      <c r="F607" s="2" t="s">
        <v>53</v>
      </c>
      <c r="G607" s="2" t="s">
        <v>44</v>
      </c>
      <c r="H607" s="2" t="str">
        <f aca="false">IF(AND(E607&gt;=0.4,E607&lt;=0.6),"Yes","No")</f>
        <v>Yes</v>
      </c>
      <c r="I607" s="2" t="str">
        <f aca="false">IF(AND(F607="No",G607="No",H607="Yes"),"Yes","No")</f>
        <v>No</v>
      </c>
      <c r="J607" s="2"/>
      <c r="K607" s="2"/>
    </row>
    <row r="608" customFormat="false" ht="15" hidden="false" customHeight="false" outlineLevel="0" collapsed="false">
      <c r="A608" s="2" t="s">
        <v>988</v>
      </c>
      <c r="B608" s="13" t="n">
        <v>1815</v>
      </c>
      <c r="C608" s="13" t="n">
        <v>1719</v>
      </c>
      <c r="D608" s="14" t="n">
        <f aca="false">C608/Summary!$B$4</f>
        <v>0.1146</v>
      </c>
      <c r="E608" s="15" t="n">
        <v>0.8</v>
      </c>
      <c r="F608" s="2" t="s">
        <v>53</v>
      </c>
      <c r="G608" s="2" t="s">
        <v>44</v>
      </c>
      <c r="H608" s="2" t="str">
        <f aca="false">IF(AND(E608&gt;=0.4,E608&lt;=0.6),"Yes","No")</f>
        <v>No</v>
      </c>
      <c r="I608" s="2" t="str">
        <f aca="false">IF(AND(F608="No",G608="No",H608="Yes"),"Yes","No")</f>
        <v>No</v>
      </c>
      <c r="J608" s="2"/>
      <c r="K608" s="2"/>
    </row>
    <row r="609" customFormat="false" ht="15" hidden="false" customHeight="false" outlineLevel="0" collapsed="false">
      <c r="A609" s="2" t="s">
        <v>989</v>
      </c>
      <c r="B609" s="13" t="n">
        <v>1815</v>
      </c>
      <c r="C609" s="13" t="n">
        <v>1724</v>
      </c>
      <c r="D609" s="14" t="n">
        <f aca="false">C609/Summary!$B$4</f>
        <v>0.114933333333333</v>
      </c>
      <c r="E609" s="15" t="n">
        <v>0.8</v>
      </c>
      <c r="F609" s="2" t="s">
        <v>53</v>
      </c>
      <c r="G609" s="2" t="s">
        <v>44</v>
      </c>
      <c r="H609" s="2" t="str">
        <f aca="false">IF(AND(E609&gt;=0.4,E609&lt;=0.6),"Yes","No")</f>
        <v>No</v>
      </c>
      <c r="I609" s="2" t="str">
        <f aca="false">IF(AND(F609="No",G609="No",H609="Yes"),"Yes","No")</f>
        <v>No</v>
      </c>
      <c r="J609" s="2"/>
      <c r="K609" s="2"/>
    </row>
    <row r="610" customFormat="false" ht="15" hidden="false" customHeight="false" outlineLevel="0" collapsed="false">
      <c r="A610" s="2" t="s">
        <v>990</v>
      </c>
      <c r="B610" s="13" t="n">
        <v>1815</v>
      </c>
      <c r="C610" s="13" t="n">
        <v>1684</v>
      </c>
      <c r="D610" s="14" t="n">
        <f aca="false">C610/Summary!$B$4</f>
        <v>0.112266666666667</v>
      </c>
      <c r="E610" s="15" t="n">
        <v>0.6</v>
      </c>
      <c r="F610" s="2" t="s">
        <v>53</v>
      </c>
      <c r="G610" s="2" t="s">
        <v>53</v>
      </c>
      <c r="H610" s="2" t="str">
        <f aca="false">IF(AND(E610&gt;=0.4,E610&lt;=0.6),"Yes","No")</f>
        <v>Yes</v>
      </c>
      <c r="I610" s="2" t="str">
        <f aca="false">IF(AND(F610="No",G610="No",H610="Yes"),"Yes","No")</f>
        <v>No</v>
      </c>
      <c r="J610" s="2"/>
      <c r="K610" s="2"/>
    </row>
    <row r="611" customFormat="false" ht="15" hidden="false" customHeight="false" outlineLevel="0" collapsed="false">
      <c r="A611" s="2" t="s">
        <v>991</v>
      </c>
      <c r="B611" s="13" t="n">
        <v>1815</v>
      </c>
      <c r="C611" s="13" t="n">
        <v>1732</v>
      </c>
      <c r="D611" s="14" t="n">
        <f aca="false">C611/Summary!$B$4</f>
        <v>0.115466666666667</v>
      </c>
      <c r="E611" s="15" t="n">
        <v>0.4</v>
      </c>
      <c r="F611" s="2" t="s">
        <v>53</v>
      </c>
      <c r="G611" s="2" t="s">
        <v>44</v>
      </c>
      <c r="H611" s="2" t="str">
        <f aca="false">IF(AND(E611&gt;=0.4,E611&lt;=0.6),"Yes","No")</f>
        <v>Yes</v>
      </c>
      <c r="I611" s="2" t="str">
        <f aca="false">IF(AND(F611="No",G611="No",H611="Yes"),"Yes","No")</f>
        <v>No</v>
      </c>
      <c r="J611" s="2"/>
      <c r="K611" s="2"/>
    </row>
    <row r="612" customFormat="false" ht="15" hidden="false" customHeight="false" outlineLevel="0" collapsed="false">
      <c r="A612" s="2" t="s">
        <v>992</v>
      </c>
      <c r="B612" s="13" t="n">
        <v>1816</v>
      </c>
      <c r="C612" s="13" t="n">
        <v>1701</v>
      </c>
      <c r="D612" s="14" t="n">
        <f aca="false">C612/Summary!$B$4</f>
        <v>0.1134</v>
      </c>
      <c r="E612" s="15" t="n">
        <v>0.2</v>
      </c>
      <c r="F612" s="2" t="s">
        <v>53</v>
      </c>
      <c r="G612" s="2" t="s">
        <v>53</v>
      </c>
      <c r="H612" s="2" t="str">
        <f aca="false">IF(AND(E612&gt;=0.4,E612&lt;=0.6),"Yes","No")</f>
        <v>No</v>
      </c>
      <c r="I612" s="2" t="str">
        <f aca="false">IF(AND(F612="No",G612="No",H612="Yes"),"Yes","No")</f>
        <v>No</v>
      </c>
      <c r="J612" s="2"/>
      <c r="K612" s="2"/>
    </row>
    <row r="613" customFormat="false" ht="15" hidden="false" customHeight="false" outlineLevel="0" collapsed="false">
      <c r="A613" s="2" t="s">
        <v>993</v>
      </c>
      <c r="B613" s="13" t="n">
        <v>1816</v>
      </c>
      <c r="C613" s="13" t="n">
        <v>1701</v>
      </c>
      <c r="D613" s="14" t="n">
        <f aca="false">C613/Summary!$B$4</f>
        <v>0.1134</v>
      </c>
      <c r="E613" s="15" t="n">
        <v>0.8</v>
      </c>
      <c r="F613" s="2" t="s">
        <v>53</v>
      </c>
      <c r="G613" s="2" t="s">
        <v>44</v>
      </c>
      <c r="H613" s="2" t="str">
        <f aca="false">IF(AND(E613&gt;=0.4,E613&lt;=0.6),"Yes","No")</f>
        <v>No</v>
      </c>
      <c r="I613" s="2" t="str">
        <f aca="false">IF(AND(F613="No",G613="No",H613="Yes"),"Yes","No")</f>
        <v>No</v>
      </c>
      <c r="J613" s="2"/>
      <c r="K613" s="2"/>
    </row>
    <row r="614" customFormat="false" ht="15" hidden="false" customHeight="false" outlineLevel="0" collapsed="false">
      <c r="A614" s="2" t="s">
        <v>994</v>
      </c>
      <c r="B614" s="13" t="n">
        <v>1816</v>
      </c>
      <c r="C614" s="13" t="n">
        <v>1704</v>
      </c>
      <c r="D614" s="14" t="n">
        <f aca="false">C614/Summary!$B$4</f>
        <v>0.1136</v>
      </c>
      <c r="E614" s="15" t="n">
        <v>0.8</v>
      </c>
      <c r="F614" s="2" t="s">
        <v>53</v>
      </c>
      <c r="G614" s="2" t="s">
        <v>53</v>
      </c>
      <c r="H614" s="2" t="str">
        <f aca="false">IF(AND(E614&gt;=0.4,E614&lt;=0.6),"Yes","No")</f>
        <v>No</v>
      </c>
      <c r="I614" s="2" t="str">
        <f aca="false">IF(AND(F614="No",G614="No",H614="Yes"),"Yes","No")</f>
        <v>No</v>
      </c>
      <c r="J614" s="2"/>
      <c r="K614" s="2"/>
    </row>
    <row r="615" customFormat="false" ht="15" hidden="false" customHeight="false" outlineLevel="0" collapsed="false">
      <c r="A615" s="2" t="s">
        <v>995</v>
      </c>
      <c r="B615" s="13" t="n">
        <v>1816</v>
      </c>
      <c r="C615" s="13" t="n">
        <v>1681</v>
      </c>
      <c r="D615" s="14" t="n">
        <f aca="false">C615/Summary!$B$4</f>
        <v>0.112066666666667</v>
      </c>
      <c r="E615" s="15" t="n">
        <v>0.8</v>
      </c>
      <c r="F615" s="2" t="s">
        <v>53</v>
      </c>
      <c r="G615" s="2" t="s">
        <v>53</v>
      </c>
      <c r="H615" s="2" t="str">
        <f aca="false">IF(AND(E615&gt;=0.4,E615&lt;=0.6),"Yes","No")</f>
        <v>No</v>
      </c>
      <c r="I615" s="2" t="str">
        <f aca="false">IF(AND(F615="No",G615="No",H615="Yes"),"Yes","No")</f>
        <v>No</v>
      </c>
      <c r="J615" s="2"/>
      <c r="K615" s="2"/>
    </row>
    <row r="616" customFormat="false" ht="15" hidden="false" customHeight="false" outlineLevel="0" collapsed="false">
      <c r="A616" s="2" t="s">
        <v>996</v>
      </c>
      <c r="B616" s="13" t="n">
        <v>1816</v>
      </c>
      <c r="C616" s="13" t="n">
        <v>1704</v>
      </c>
      <c r="D616" s="14" t="n">
        <f aca="false">C616/Summary!$B$4</f>
        <v>0.1136</v>
      </c>
      <c r="E616" s="15" t="n">
        <v>0.6</v>
      </c>
      <c r="F616" s="2" t="s">
        <v>53</v>
      </c>
      <c r="G616" s="2" t="s">
        <v>44</v>
      </c>
      <c r="H616" s="2" t="str">
        <f aca="false">IF(AND(E616&gt;=0.4,E616&lt;=0.6),"Yes","No")</f>
        <v>Yes</v>
      </c>
      <c r="I616" s="2" t="str">
        <f aca="false">IF(AND(F616="No",G616="No",H616="Yes"),"Yes","No")</f>
        <v>No</v>
      </c>
      <c r="J616" s="2"/>
      <c r="K616" s="2"/>
    </row>
    <row r="617" customFormat="false" ht="15" hidden="false" customHeight="false" outlineLevel="0" collapsed="false">
      <c r="A617" s="2" t="s">
        <v>997</v>
      </c>
      <c r="B617" s="13" t="n">
        <v>1816</v>
      </c>
      <c r="C617" s="13" t="n">
        <v>1702</v>
      </c>
      <c r="D617" s="14" t="n">
        <f aca="false">C617/Summary!$B$4</f>
        <v>0.113466666666667</v>
      </c>
      <c r="E617" s="15" t="n">
        <v>1</v>
      </c>
      <c r="F617" s="2" t="s">
        <v>53</v>
      </c>
      <c r="G617" s="2" t="s">
        <v>53</v>
      </c>
      <c r="H617" s="2" t="str">
        <f aca="false">IF(AND(E617&gt;=0.4,E617&lt;=0.6),"Yes","No")</f>
        <v>No</v>
      </c>
      <c r="I617" s="2" t="str">
        <f aca="false">IF(AND(F617="No",G617="No",H617="Yes"),"Yes","No")</f>
        <v>No</v>
      </c>
      <c r="J617" s="2"/>
      <c r="K617" s="2"/>
    </row>
    <row r="618" customFormat="false" ht="15" hidden="false" customHeight="false" outlineLevel="0" collapsed="false">
      <c r="A618" s="2" t="s">
        <v>998</v>
      </c>
      <c r="B618" s="13" t="n">
        <v>1816</v>
      </c>
      <c r="C618" s="13" t="n">
        <v>1705</v>
      </c>
      <c r="D618" s="14" t="n">
        <f aca="false">C618/Summary!$B$4</f>
        <v>0.113666666666667</v>
      </c>
      <c r="E618" s="15" t="n">
        <v>0.8</v>
      </c>
      <c r="F618" s="2" t="s">
        <v>53</v>
      </c>
      <c r="G618" s="2" t="s">
        <v>44</v>
      </c>
      <c r="H618" s="2" t="str">
        <f aca="false">IF(AND(E618&gt;=0.4,E618&lt;=0.6),"Yes","No")</f>
        <v>No</v>
      </c>
      <c r="I618" s="2" t="str">
        <f aca="false">IF(AND(F618="No",G618="No",H618="Yes"),"Yes","No")</f>
        <v>No</v>
      </c>
      <c r="J618" s="2"/>
      <c r="K618" s="2"/>
    </row>
    <row r="619" customFormat="false" ht="15" hidden="false" customHeight="false" outlineLevel="0" collapsed="false">
      <c r="A619" s="2" t="s">
        <v>999</v>
      </c>
      <c r="B619" s="13" t="n">
        <v>1816</v>
      </c>
      <c r="C619" s="13" t="n">
        <v>1720</v>
      </c>
      <c r="D619" s="14" t="n">
        <f aca="false">C619/Summary!$B$4</f>
        <v>0.114666666666667</v>
      </c>
      <c r="E619" s="15" t="n">
        <v>0.8</v>
      </c>
      <c r="F619" s="2" t="s">
        <v>53</v>
      </c>
      <c r="G619" s="2" t="s">
        <v>44</v>
      </c>
      <c r="H619" s="2" t="str">
        <f aca="false">IF(AND(E619&gt;=0.4,E619&lt;=0.6),"Yes","No")</f>
        <v>No</v>
      </c>
      <c r="I619" s="2" t="str">
        <f aca="false">IF(AND(F619="No",G619="No",H619="Yes"),"Yes","No")</f>
        <v>No</v>
      </c>
      <c r="J619" s="2"/>
      <c r="K619" s="2"/>
    </row>
    <row r="620" customFormat="false" ht="15" hidden="false" customHeight="false" outlineLevel="0" collapsed="false">
      <c r="A620" s="2" t="s">
        <v>1000</v>
      </c>
      <c r="B620" s="13" t="n">
        <v>1817</v>
      </c>
      <c r="C620" s="13" t="n">
        <v>1723</v>
      </c>
      <c r="D620" s="14" t="n">
        <f aca="false">C620/Summary!$B$4</f>
        <v>0.114866666666667</v>
      </c>
      <c r="E620" s="15" t="n">
        <v>0.2</v>
      </c>
      <c r="F620" s="2" t="s">
        <v>53</v>
      </c>
      <c r="G620" s="2" t="s">
        <v>44</v>
      </c>
      <c r="H620" s="2" t="str">
        <f aca="false">IF(AND(E620&gt;=0.4,E620&lt;=0.6),"Yes","No")</f>
        <v>No</v>
      </c>
      <c r="I620" s="2" t="str">
        <f aca="false">IF(AND(F620="No",G620="No",H620="Yes"),"Yes","No")</f>
        <v>No</v>
      </c>
      <c r="J620" s="2"/>
      <c r="K620" s="2"/>
    </row>
    <row r="621" customFormat="false" ht="15" hidden="false" customHeight="false" outlineLevel="0" collapsed="false">
      <c r="A621" s="2" t="s">
        <v>1001</v>
      </c>
      <c r="B621" s="13" t="n">
        <v>1817</v>
      </c>
      <c r="C621" s="13" t="n">
        <v>1717</v>
      </c>
      <c r="D621" s="14" t="n">
        <f aca="false">C621/Summary!$B$4</f>
        <v>0.114466666666667</v>
      </c>
      <c r="E621" s="15" t="n">
        <v>0.4</v>
      </c>
      <c r="F621" s="2" t="s">
        <v>53</v>
      </c>
      <c r="G621" s="2" t="s">
        <v>44</v>
      </c>
      <c r="H621" s="2" t="str">
        <f aca="false">IF(AND(E621&gt;=0.4,E621&lt;=0.6),"Yes","No")</f>
        <v>Yes</v>
      </c>
      <c r="I621" s="2" t="str">
        <f aca="false">IF(AND(F621="No",G621="No",H621="Yes"),"Yes","No")</f>
        <v>No</v>
      </c>
      <c r="J621" s="2"/>
      <c r="K621" s="2"/>
    </row>
    <row r="622" customFormat="false" ht="15" hidden="false" customHeight="false" outlineLevel="0" collapsed="false">
      <c r="A622" s="2" t="s">
        <v>1002</v>
      </c>
      <c r="B622" s="13" t="n">
        <v>1817</v>
      </c>
      <c r="C622" s="13" t="n">
        <v>1717</v>
      </c>
      <c r="D622" s="14" t="n">
        <f aca="false">C622/Summary!$B$4</f>
        <v>0.114466666666667</v>
      </c>
      <c r="E622" s="15" t="n">
        <v>0</v>
      </c>
      <c r="F622" s="2" t="s">
        <v>53</v>
      </c>
      <c r="G622" s="2" t="s">
        <v>53</v>
      </c>
      <c r="H622" s="2" t="str">
        <f aca="false">IF(AND(E622&gt;=0.4,E622&lt;=0.6),"Yes","No")</f>
        <v>No</v>
      </c>
      <c r="I622" s="2" t="str">
        <f aca="false">IF(AND(F622="No",G622="No",H622="Yes"),"Yes","No")</f>
        <v>No</v>
      </c>
      <c r="J622" s="2"/>
      <c r="K622" s="2"/>
    </row>
    <row r="623" customFormat="false" ht="15" hidden="false" customHeight="false" outlineLevel="0" collapsed="false">
      <c r="A623" s="2" t="s">
        <v>1003</v>
      </c>
      <c r="B623" s="13" t="n">
        <v>1817</v>
      </c>
      <c r="C623" s="13" t="n">
        <v>1715</v>
      </c>
      <c r="D623" s="14" t="n">
        <f aca="false">C623/Summary!$B$4</f>
        <v>0.114333333333333</v>
      </c>
      <c r="E623" s="15" t="n">
        <v>0.6</v>
      </c>
      <c r="F623" s="2" t="s">
        <v>53</v>
      </c>
      <c r="G623" s="2" t="s">
        <v>44</v>
      </c>
      <c r="H623" s="2" t="str">
        <f aca="false">IF(AND(E623&gt;=0.4,E623&lt;=0.6),"Yes","No")</f>
        <v>Yes</v>
      </c>
      <c r="I623" s="2" t="str">
        <f aca="false">IF(AND(F623="No",G623="No",H623="Yes"),"Yes","No")</f>
        <v>No</v>
      </c>
      <c r="J623" s="2"/>
      <c r="K623" s="2"/>
    </row>
    <row r="624" customFormat="false" ht="15" hidden="false" customHeight="false" outlineLevel="0" collapsed="false">
      <c r="A624" s="2" t="s">
        <v>1004</v>
      </c>
      <c r="B624" s="13" t="n">
        <v>1817</v>
      </c>
      <c r="C624" s="13" t="n">
        <v>1716</v>
      </c>
      <c r="D624" s="14" t="n">
        <f aca="false">C624/Summary!$B$4</f>
        <v>0.1144</v>
      </c>
      <c r="E624" s="15" t="n">
        <v>0.6</v>
      </c>
      <c r="F624" s="2" t="s">
        <v>53</v>
      </c>
      <c r="G624" s="2" t="s">
        <v>44</v>
      </c>
      <c r="H624" s="2" t="str">
        <f aca="false">IF(AND(E624&gt;=0.4,E624&lt;=0.6),"Yes","No")</f>
        <v>Yes</v>
      </c>
      <c r="I624" s="2" t="str">
        <f aca="false">IF(AND(F624="No",G624="No",H624="Yes"),"Yes","No")</f>
        <v>No</v>
      </c>
      <c r="J624" s="2"/>
      <c r="K624" s="2"/>
    </row>
    <row r="625" customFormat="false" ht="15" hidden="false" customHeight="false" outlineLevel="0" collapsed="false">
      <c r="A625" s="2" t="s">
        <v>1005</v>
      </c>
      <c r="B625" s="13" t="n">
        <v>1817</v>
      </c>
      <c r="C625" s="13" t="n">
        <v>1717</v>
      </c>
      <c r="D625" s="14" t="n">
        <f aca="false">C625/Summary!$B$4</f>
        <v>0.114466666666667</v>
      </c>
      <c r="E625" s="15" t="n">
        <v>0.6</v>
      </c>
      <c r="F625" s="2" t="s">
        <v>53</v>
      </c>
      <c r="G625" s="2" t="s">
        <v>44</v>
      </c>
      <c r="H625" s="2" t="str">
        <f aca="false">IF(AND(E625&gt;=0.4,E625&lt;=0.6),"Yes","No")</f>
        <v>Yes</v>
      </c>
      <c r="I625" s="2" t="str">
        <f aca="false">IF(AND(F625="No",G625="No",H625="Yes"),"Yes","No")</f>
        <v>No</v>
      </c>
      <c r="J625" s="2"/>
      <c r="K625" s="2"/>
    </row>
    <row r="626" customFormat="false" ht="15" hidden="false" customHeight="false" outlineLevel="0" collapsed="false">
      <c r="A626" s="2" t="s">
        <v>1006</v>
      </c>
      <c r="B626" s="13" t="n">
        <v>1817</v>
      </c>
      <c r="C626" s="13" t="n">
        <v>1702</v>
      </c>
      <c r="D626" s="14" t="n">
        <f aca="false">C626/Summary!$B$4</f>
        <v>0.113466666666667</v>
      </c>
      <c r="E626" s="15" t="n">
        <v>0.2</v>
      </c>
      <c r="F626" s="2" t="s">
        <v>53</v>
      </c>
      <c r="G626" s="2" t="s">
        <v>53</v>
      </c>
      <c r="H626" s="2" t="str">
        <f aca="false">IF(AND(E626&gt;=0.4,E626&lt;=0.6),"Yes","No")</f>
        <v>No</v>
      </c>
      <c r="I626" s="2" t="str">
        <f aca="false">IF(AND(F626="No",G626="No",H626="Yes"),"Yes","No")</f>
        <v>No</v>
      </c>
      <c r="J626" s="2"/>
      <c r="K626" s="2"/>
    </row>
    <row r="627" customFormat="false" ht="15" hidden="false" customHeight="false" outlineLevel="0" collapsed="false">
      <c r="A627" s="2" t="s">
        <v>1007</v>
      </c>
      <c r="B627" s="13" t="n">
        <v>1818</v>
      </c>
      <c r="C627" s="13" t="n">
        <v>1721</v>
      </c>
      <c r="D627" s="14" t="n">
        <f aca="false">C627/Summary!$B$4</f>
        <v>0.114733333333333</v>
      </c>
      <c r="E627" s="15" t="n">
        <v>0.2</v>
      </c>
      <c r="F627" s="2" t="s">
        <v>53</v>
      </c>
      <c r="G627" s="2" t="s">
        <v>44</v>
      </c>
      <c r="H627" s="2" t="str">
        <f aca="false">IF(AND(E627&gt;=0.4,E627&lt;=0.6),"Yes","No")</f>
        <v>No</v>
      </c>
      <c r="I627" s="2" t="str">
        <f aca="false">IF(AND(F627="No",G627="No",H627="Yes"),"Yes","No")</f>
        <v>No</v>
      </c>
      <c r="J627" s="2"/>
      <c r="K627" s="2"/>
    </row>
    <row r="628" customFormat="false" ht="15" hidden="false" customHeight="false" outlineLevel="0" collapsed="false">
      <c r="A628" s="2" t="s">
        <v>1008</v>
      </c>
      <c r="B628" s="13" t="n">
        <v>1818</v>
      </c>
      <c r="C628" s="13" t="n">
        <v>1705</v>
      </c>
      <c r="D628" s="14" t="n">
        <f aca="false">C628/Summary!$B$4</f>
        <v>0.113666666666667</v>
      </c>
      <c r="E628" s="15" t="n">
        <v>0.6</v>
      </c>
      <c r="F628" s="2" t="s">
        <v>53</v>
      </c>
      <c r="G628" s="2" t="s">
        <v>53</v>
      </c>
      <c r="H628" s="2" t="str">
        <f aca="false">IF(AND(E628&gt;=0.4,E628&lt;=0.6),"Yes","No")</f>
        <v>Yes</v>
      </c>
      <c r="I628" s="2" t="str">
        <f aca="false">IF(AND(F628="No",G628="No",H628="Yes"),"Yes","No")</f>
        <v>No</v>
      </c>
      <c r="J628" s="2"/>
      <c r="K628" s="2"/>
    </row>
    <row r="629" customFormat="false" ht="15" hidden="false" customHeight="false" outlineLevel="0" collapsed="false">
      <c r="A629" s="2" t="s">
        <v>1009</v>
      </c>
      <c r="B629" s="13" t="n">
        <v>1818</v>
      </c>
      <c r="C629" s="13" t="n">
        <v>1729</v>
      </c>
      <c r="D629" s="14" t="n">
        <f aca="false">C629/Summary!$B$4</f>
        <v>0.115266666666667</v>
      </c>
      <c r="E629" s="15" t="n">
        <v>0.8</v>
      </c>
      <c r="F629" s="2" t="s">
        <v>53</v>
      </c>
      <c r="G629" s="2" t="s">
        <v>44</v>
      </c>
      <c r="H629" s="2" t="str">
        <f aca="false">IF(AND(E629&gt;=0.4,E629&lt;=0.6),"Yes","No")</f>
        <v>No</v>
      </c>
      <c r="I629" s="2" t="str">
        <f aca="false">IF(AND(F629="No",G629="No",H629="Yes"),"Yes","No")</f>
        <v>No</v>
      </c>
      <c r="J629" s="2"/>
      <c r="K629" s="2"/>
    </row>
    <row r="630" customFormat="false" ht="15" hidden="false" customHeight="false" outlineLevel="0" collapsed="false">
      <c r="A630" s="2" t="s">
        <v>1010</v>
      </c>
      <c r="B630" s="13" t="n">
        <v>1818</v>
      </c>
      <c r="C630" s="13" t="n">
        <v>1732</v>
      </c>
      <c r="D630" s="14" t="n">
        <f aca="false">C630/Summary!$B$4</f>
        <v>0.115466666666667</v>
      </c>
      <c r="E630" s="15" t="n">
        <v>0.6</v>
      </c>
      <c r="F630" s="2" t="s">
        <v>44</v>
      </c>
      <c r="G630" s="2" t="s">
        <v>53</v>
      </c>
      <c r="H630" s="2" t="str">
        <f aca="false">IF(AND(E630&gt;=0.4,E630&lt;=0.6),"Yes","No")</f>
        <v>Yes</v>
      </c>
      <c r="I630" s="2" t="str">
        <f aca="false">IF(AND(F630="No",G630="No",H630="Yes"),"Yes","No")</f>
        <v>No</v>
      </c>
      <c r="J630" s="2"/>
      <c r="K630" s="2"/>
    </row>
    <row r="631" customFormat="false" ht="15" hidden="false" customHeight="false" outlineLevel="0" collapsed="false">
      <c r="A631" s="2" t="s">
        <v>1011</v>
      </c>
      <c r="B631" s="13" t="n">
        <v>1818</v>
      </c>
      <c r="C631" s="13" t="n">
        <v>1725</v>
      </c>
      <c r="D631" s="14" t="n">
        <f aca="false">C631/Summary!$B$4</f>
        <v>0.115</v>
      </c>
      <c r="E631" s="15" t="n">
        <v>0.6</v>
      </c>
      <c r="F631" s="2" t="s">
        <v>53</v>
      </c>
      <c r="G631" s="2" t="s">
        <v>44</v>
      </c>
      <c r="H631" s="2" t="str">
        <f aca="false">IF(AND(E631&gt;=0.4,E631&lt;=0.6),"Yes","No")</f>
        <v>Yes</v>
      </c>
      <c r="I631" s="2" t="str">
        <f aca="false">IF(AND(F631="No",G631="No",H631="Yes"),"Yes","No")</f>
        <v>No</v>
      </c>
      <c r="J631" s="2"/>
      <c r="K631" s="2"/>
    </row>
    <row r="632" customFormat="false" ht="15" hidden="false" customHeight="false" outlineLevel="0" collapsed="false">
      <c r="A632" s="2" t="s">
        <v>1012</v>
      </c>
      <c r="B632" s="13" t="n">
        <v>1818</v>
      </c>
      <c r="C632" s="13" t="n">
        <v>1720</v>
      </c>
      <c r="D632" s="14" t="n">
        <f aca="false">C632/Summary!$B$4</f>
        <v>0.114666666666667</v>
      </c>
      <c r="E632" s="15" t="n">
        <v>0.8</v>
      </c>
      <c r="F632" s="2" t="s">
        <v>53</v>
      </c>
      <c r="G632" s="2" t="s">
        <v>44</v>
      </c>
      <c r="H632" s="2" t="str">
        <f aca="false">IF(AND(E632&gt;=0.4,E632&lt;=0.6),"Yes","No")</f>
        <v>No</v>
      </c>
      <c r="I632" s="2" t="str">
        <f aca="false">IF(AND(F632="No",G632="No",H632="Yes"),"Yes","No")</f>
        <v>No</v>
      </c>
      <c r="J632" s="2"/>
      <c r="K632" s="2"/>
    </row>
    <row r="633" customFormat="false" ht="15" hidden="false" customHeight="false" outlineLevel="0" collapsed="false">
      <c r="A633" s="2" t="s">
        <v>1013</v>
      </c>
      <c r="B633" s="13" t="n">
        <v>1818</v>
      </c>
      <c r="C633" s="13" t="n">
        <v>1708</v>
      </c>
      <c r="D633" s="14" t="n">
        <f aca="false">C633/Summary!$B$4</f>
        <v>0.113866666666667</v>
      </c>
      <c r="E633" s="15" t="n">
        <v>0.2</v>
      </c>
      <c r="F633" s="2" t="s">
        <v>44</v>
      </c>
      <c r="G633" s="2" t="s">
        <v>44</v>
      </c>
      <c r="H633" s="2" t="str">
        <f aca="false">IF(AND(E633&gt;=0.4,E633&lt;=0.6),"Yes","No")</f>
        <v>No</v>
      </c>
      <c r="I633" s="2" t="str">
        <f aca="false">IF(AND(F633="No",G633="No",H633="Yes"),"Yes","No")</f>
        <v>No</v>
      </c>
      <c r="J633" s="2"/>
      <c r="K633" s="2"/>
    </row>
    <row r="634" customFormat="false" ht="15" hidden="false" customHeight="false" outlineLevel="0" collapsed="false">
      <c r="A634" s="2" t="s">
        <v>1014</v>
      </c>
      <c r="B634" s="13" t="n">
        <v>1819</v>
      </c>
      <c r="C634" s="13" t="n">
        <v>1723</v>
      </c>
      <c r="D634" s="14" t="n">
        <f aca="false">C634/Summary!$B$4</f>
        <v>0.114866666666667</v>
      </c>
      <c r="E634" s="15" t="n">
        <v>0.2</v>
      </c>
      <c r="F634" s="2" t="s">
        <v>53</v>
      </c>
      <c r="G634" s="2" t="s">
        <v>44</v>
      </c>
      <c r="H634" s="2" t="str">
        <f aca="false">IF(AND(E634&gt;=0.4,E634&lt;=0.6),"Yes","No")</f>
        <v>No</v>
      </c>
      <c r="I634" s="2" t="str">
        <f aca="false">IF(AND(F634="No",G634="No",H634="Yes"),"Yes","No")</f>
        <v>No</v>
      </c>
      <c r="J634" s="2"/>
      <c r="K634" s="2"/>
    </row>
    <row r="635" customFormat="false" ht="15" hidden="false" customHeight="false" outlineLevel="0" collapsed="false">
      <c r="A635" s="2" t="s">
        <v>1015</v>
      </c>
      <c r="B635" s="13" t="n">
        <v>1819</v>
      </c>
      <c r="C635" s="13" t="n">
        <v>1697</v>
      </c>
      <c r="D635" s="14" t="n">
        <f aca="false">C635/Summary!$B$4</f>
        <v>0.113133333333333</v>
      </c>
      <c r="E635" s="15" t="n">
        <v>0.2</v>
      </c>
      <c r="F635" s="2" t="s">
        <v>53</v>
      </c>
      <c r="G635" s="2" t="s">
        <v>53</v>
      </c>
      <c r="H635" s="2" t="str">
        <f aca="false">IF(AND(E635&gt;=0.4,E635&lt;=0.6),"Yes","No")</f>
        <v>No</v>
      </c>
      <c r="I635" s="2" t="str">
        <f aca="false">IF(AND(F635="No",G635="No",H635="Yes"),"Yes","No")</f>
        <v>No</v>
      </c>
      <c r="J635" s="2"/>
      <c r="K635" s="2"/>
    </row>
    <row r="636" customFormat="false" ht="15" hidden="false" customHeight="false" outlineLevel="0" collapsed="false">
      <c r="A636" s="2" t="s">
        <v>1016</v>
      </c>
      <c r="B636" s="13" t="n">
        <v>1819</v>
      </c>
      <c r="C636" s="13" t="n">
        <v>1717</v>
      </c>
      <c r="D636" s="14" t="n">
        <f aca="false">C636/Summary!$B$4</f>
        <v>0.114466666666667</v>
      </c>
      <c r="E636" s="15" t="n">
        <v>0.2</v>
      </c>
      <c r="F636" s="2" t="s">
        <v>53</v>
      </c>
      <c r="G636" s="2" t="s">
        <v>53</v>
      </c>
      <c r="H636" s="2" t="str">
        <f aca="false">IF(AND(E636&gt;=0.4,E636&lt;=0.6),"Yes","No")</f>
        <v>No</v>
      </c>
      <c r="I636" s="2" t="str">
        <f aca="false">IF(AND(F636="No",G636="No",H636="Yes"),"Yes","No")</f>
        <v>No</v>
      </c>
      <c r="J636" s="2"/>
      <c r="K636" s="2"/>
    </row>
    <row r="637" customFormat="false" ht="15" hidden="false" customHeight="false" outlineLevel="0" collapsed="false">
      <c r="A637" s="2" t="s">
        <v>1017</v>
      </c>
      <c r="B637" s="13" t="n">
        <v>1819</v>
      </c>
      <c r="C637" s="13" t="n">
        <v>1731</v>
      </c>
      <c r="D637" s="14" t="n">
        <f aca="false">C637/Summary!$B$4</f>
        <v>0.1154</v>
      </c>
      <c r="E637" s="15" t="n">
        <v>0.6</v>
      </c>
      <c r="F637" s="2" t="s">
        <v>53</v>
      </c>
      <c r="G637" s="2" t="s">
        <v>53</v>
      </c>
      <c r="H637" s="2" t="str">
        <f aca="false">IF(AND(E637&gt;=0.4,E637&lt;=0.6),"Yes","No")</f>
        <v>Yes</v>
      </c>
      <c r="I637" s="2" t="str">
        <f aca="false">IF(AND(F637="No",G637="No",H637="Yes"),"Yes","No")</f>
        <v>No</v>
      </c>
      <c r="J637" s="2"/>
      <c r="K637" s="2"/>
    </row>
    <row r="638" customFormat="false" ht="15" hidden="false" customHeight="false" outlineLevel="0" collapsed="false">
      <c r="A638" s="2" t="s">
        <v>1018</v>
      </c>
      <c r="B638" s="13" t="n">
        <v>1819</v>
      </c>
      <c r="C638" s="13" t="n">
        <v>1712</v>
      </c>
      <c r="D638" s="14" t="n">
        <f aca="false">C638/Summary!$B$4</f>
        <v>0.114133333333333</v>
      </c>
      <c r="E638" s="15" t="n">
        <v>0.6</v>
      </c>
      <c r="F638" s="2" t="s">
        <v>53</v>
      </c>
      <c r="G638" s="2" t="s">
        <v>44</v>
      </c>
      <c r="H638" s="2" t="str">
        <f aca="false">IF(AND(E638&gt;=0.4,E638&lt;=0.6),"Yes","No")</f>
        <v>Yes</v>
      </c>
      <c r="I638" s="2" t="str">
        <f aca="false">IF(AND(F638="No",G638="No",H638="Yes"),"Yes","No")</f>
        <v>No</v>
      </c>
      <c r="J638" s="2"/>
      <c r="K638" s="2"/>
    </row>
    <row r="639" customFormat="false" ht="15" hidden="false" customHeight="false" outlineLevel="0" collapsed="false">
      <c r="A639" s="2" t="s">
        <v>1019</v>
      </c>
      <c r="B639" s="13" t="n">
        <v>1819</v>
      </c>
      <c r="C639" s="13" t="n">
        <v>1725</v>
      </c>
      <c r="D639" s="14" t="n">
        <f aca="false">C639/Summary!$B$4</f>
        <v>0.115</v>
      </c>
      <c r="E639" s="15" t="n">
        <v>0.6</v>
      </c>
      <c r="F639" s="2" t="s">
        <v>53</v>
      </c>
      <c r="G639" s="2" t="s">
        <v>44</v>
      </c>
      <c r="H639" s="2" t="str">
        <f aca="false">IF(AND(E639&gt;=0.4,E639&lt;=0.6),"Yes","No")</f>
        <v>Yes</v>
      </c>
      <c r="I639" s="2" t="str">
        <f aca="false">IF(AND(F639="No",G639="No",H639="Yes"),"Yes","No")</f>
        <v>No</v>
      </c>
      <c r="J639" s="2"/>
      <c r="K639" s="2"/>
    </row>
    <row r="640" customFormat="false" ht="15" hidden="false" customHeight="false" outlineLevel="0" collapsed="false">
      <c r="A640" s="2" t="s">
        <v>1020</v>
      </c>
      <c r="B640" s="13" t="n">
        <v>1819</v>
      </c>
      <c r="C640" s="13" t="n">
        <v>1713</v>
      </c>
      <c r="D640" s="14" t="n">
        <f aca="false">C640/Summary!$B$4</f>
        <v>0.1142</v>
      </c>
      <c r="E640" s="15" t="n">
        <v>0.8</v>
      </c>
      <c r="F640" s="2" t="s">
        <v>53</v>
      </c>
      <c r="G640" s="2" t="s">
        <v>53</v>
      </c>
      <c r="H640" s="2" t="str">
        <f aca="false">IF(AND(E640&gt;=0.4,E640&lt;=0.6),"Yes","No")</f>
        <v>No</v>
      </c>
      <c r="I640" s="2" t="str">
        <f aca="false">IF(AND(F640="No",G640="No",H640="Yes"),"Yes","No")</f>
        <v>No</v>
      </c>
      <c r="J640" s="2"/>
      <c r="K640" s="2"/>
    </row>
    <row r="641" customFormat="false" ht="15" hidden="false" customHeight="false" outlineLevel="0" collapsed="false">
      <c r="A641" s="2" t="s">
        <v>1021</v>
      </c>
      <c r="B641" s="13" t="n">
        <v>1819</v>
      </c>
      <c r="C641" s="13" t="n">
        <v>1723</v>
      </c>
      <c r="D641" s="14" t="n">
        <f aca="false">C641/Summary!$B$4</f>
        <v>0.114866666666667</v>
      </c>
      <c r="E641" s="15" t="n">
        <v>0.8</v>
      </c>
      <c r="F641" s="2" t="s">
        <v>53</v>
      </c>
      <c r="G641" s="2" t="s">
        <v>44</v>
      </c>
      <c r="H641" s="2" t="str">
        <f aca="false">IF(AND(E641&gt;=0.4,E641&lt;=0.6),"Yes","No")</f>
        <v>No</v>
      </c>
      <c r="I641" s="2" t="str">
        <f aca="false">IF(AND(F641="No",G641="No",H641="Yes"),"Yes","No")</f>
        <v>No</v>
      </c>
      <c r="J641" s="2"/>
      <c r="K641" s="2"/>
    </row>
    <row r="642" customFormat="false" ht="15" hidden="false" customHeight="false" outlineLevel="0" collapsed="false">
      <c r="A642" s="2" t="s">
        <v>1022</v>
      </c>
      <c r="B642" s="13" t="n">
        <v>1819</v>
      </c>
      <c r="C642" s="13" t="n">
        <v>1715</v>
      </c>
      <c r="D642" s="14" t="n">
        <f aca="false">C642/Summary!$B$4</f>
        <v>0.114333333333333</v>
      </c>
      <c r="E642" s="15" t="n">
        <v>0.4</v>
      </c>
      <c r="F642" s="2" t="s">
        <v>53</v>
      </c>
      <c r="G642" s="2" t="s">
        <v>44</v>
      </c>
      <c r="H642" s="2" t="str">
        <f aca="false">IF(AND(E642&gt;=0.4,E642&lt;=0.6),"Yes","No")</f>
        <v>Yes</v>
      </c>
      <c r="I642" s="2" t="str">
        <f aca="false">IF(AND(F642="No",G642="No",H642="Yes"),"Yes","No")</f>
        <v>No</v>
      </c>
      <c r="J642" s="2"/>
      <c r="K642" s="2"/>
    </row>
    <row r="643" customFormat="false" ht="15" hidden="false" customHeight="false" outlineLevel="0" collapsed="false">
      <c r="A643" s="2" t="s">
        <v>1023</v>
      </c>
      <c r="B643" s="13" t="n">
        <v>1819</v>
      </c>
      <c r="C643" s="13" t="n">
        <v>1713</v>
      </c>
      <c r="D643" s="14" t="n">
        <f aca="false">C643/Summary!$B$4</f>
        <v>0.1142</v>
      </c>
      <c r="E643" s="15" t="n">
        <v>0.8</v>
      </c>
      <c r="F643" s="2" t="s">
        <v>44</v>
      </c>
      <c r="G643" s="2" t="s">
        <v>44</v>
      </c>
      <c r="H643" s="2" t="str">
        <f aca="false">IF(AND(E643&gt;=0.4,E643&lt;=0.6),"Yes","No")</f>
        <v>No</v>
      </c>
      <c r="I643" s="2" t="str">
        <f aca="false">IF(AND(F643="No",G643="No",H643="Yes"),"Yes","No")</f>
        <v>No</v>
      </c>
      <c r="J643" s="2"/>
      <c r="K643" s="2"/>
    </row>
    <row r="644" customFormat="false" ht="15" hidden="false" customHeight="false" outlineLevel="0" collapsed="false">
      <c r="A644" s="2" t="s">
        <v>1024</v>
      </c>
      <c r="B644" s="13" t="n">
        <v>1819</v>
      </c>
      <c r="C644" s="13" t="n">
        <v>1716</v>
      </c>
      <c r="D644" s="14" t="n">
        <f aca="false">C644/Summary!$B$4</f>
        <v>0.1144</v>
      </c>
      <c r="E644" s="15" t="n">
        <v>0.4</v>
      </c>
      <c r="F644" s="2" t="s">
        <v>53</v>
      </c>
      <c r="G644" s="2" t="s">
        <v>44</v>
      </c>
      <c r="H644" s="2" t="str">
        <f aca="false">IF(AND(E644&gt;=0.4,E644&lt;=0.6),"Yes","No")</f>
        <v>Yes</v>
      </c>
      <c r="I644" s="2" t="str">
        <f aca="false">IF(AND(F644="No",G644="No",H644="Yes"),"Yes","No")</f>
        <v>No</v>
      </c>
      <c r="J644" s="2"/>
      <c r="K644" s="2"/>
    </row>
    <row r="645" customFormat="false" ht="15" hidden="false" customHeight="false" outlineLevel="0" collapsed="false">
      <c r="A645" s="2" t="s">
        <v>1025</v>
      </c>
      <c r="B645" s="13" t="n">
        <v>1819</v>
      </c>
      <c r="C645" s="13" t="n">
        <v>1718</v>
      </c>
      <c r="D645" s="14" t="n">
        <f aca="false">C645/Summary!$B$4</f>
        <v>0.114533333333333</v>
      </c>
      <c r="E645" s="15" t="n">
        <v>0.4</v>
      </c>
      <c r="F645" s="2" t="s">
        <v>44</v>
      </c>
      <c r="G645" s="2" t="s">
        <v>53</v>
      </c>
      <c r="H645" s="2" t="str">
        <f aca="false">IF(AND(E645&gt;=0.4,E645&lt;=0.6),"Yes","No")</f>
        <v>Yes</v>
      </c>
      <c r="I645" s="2" t="str">
        <f aca="false">IF(AND(F645="No",G645="No",H645="Yes"),"Yes","No")</f>
        <v>No</v>
      </c>
      <c r="J645" s="2"/>
      <c r="K645" s="2"/>
    </row>
    <row r="646" customFormat="false" ht="15" hidden="false" customHeight="false" outlineLevel="0" collapsed="false">
      <c r="A646" s="2" t="s">
        <v>1026</v>
      </c>
      <c r="B646" s="13" t="n">
        <v>1819</v>
      </c>
      <c r="C646" s="13" t="n">
        <v>1695</v>
      </c>
      <c r="D646" s="14" t="n">
        <f aca="false">C646/Summary!$B$4</f>
        <v>0.113</v>
      </c>
      <c r="E646" s="15" t="n">
        <v>0</v>
      </c>
      <c r="F646" s="2" t="s">
        <v>53</v>
      </c>
      <c r="G646" s="2" t="s">
        <v>53</v>
      </c>
      <c r="H646" s="2" t="str">
        <f aca="false">IF(AND(E646&gt;=0.4,E646&lt;=0.6),"Yes","No")</f>
        <v>No</v>
      </c>
      <c r="I646" s="2" t="str">
        <f aca="false">IF(AND(F646="No",G646="No",H646="Yes"),"Yes","No")</f>
        <v>No</v>
      </c>
      <c r="J646" s="2"/>
      <c r="K646" s="2"/>
    </row>
    <row r="647" customFormat="false" ht="15" hidden="false" customHeight="false" outlineLevel="0" collapsed="false">
      <c r="A647" s="2" t="s">
        <v>1027</v>
      </c>
      <c r="B647" s="13" t="n">
        <v>1819</v>
      </c>
      <c r="C647" s="13" t="n">
        <v>1694</v>
      </c>
      <c r="D647" s="14" t="n">
        <f aca="false">C647/Summary!$B$4</f>
        <v>0.112933333333333</v>
      </c>
      <c r="E647" s="15" t="n">
        <v>0.8</v>
      </c>
      <c r="F647" s="2" t="s">
        <v>53</v>
      </c>
      <c r="G647" s="2" t="s">
        <v>44</v>
      </c>
      <c r="H647" s="2" t="str">
        <f aca="false">IF(AND(E647&gt;=0.4,E647&lt;=0.6),"Yes","No")</f>
        <v>No</v>
      </c>
      <c r="I647" s="2" t="str">
        <f aca="false">IF(AND(F647="No",G647="No",H647="Yes"),"Yes","No")</f>
        <v>No</v>
      </c>
      <c r="J647" s="2"/>
      <c r="K647" s="2"/>
    </row>
    <row r="648" customFormat="false" ht="15" hidden="false" customHeight="false" outlineLevel="0" collapsed="false">
      <c r="A648" s="2" t="s">
        <v>1028</v>
      </c>
      <c r="B648" s="13" t="n">
        <v>1819</v>
      </c>
      <c r="C648" s="13" t="n">
        <v>1712</v>
      </c>
      <c r="D648" s="14" t="n">
        <f aca="false">C648/Summary!$B$4</f>
        <v>0.114133333333333</v>
      </c>
      <c r="E648" s="15" t="n">
        <v>0.4</v>
      </c>
      <c r="F648" s="2" t="s">
        <v>53</v>
      </c>
      <c r="G648" s="2" t="s">
        <v>44</v>
      </c>
      <c r="H648" s="2" t="str">
        <f aca="false">IF(AND(E648&gt;=0.4,E648&lt;=0.6),"Yes","No")</f>
        <v>Yes</v>
      </c>
      <c r="I648" s="2" t="str">
        <f aca="false">IF(AND(F648="No",G648="No",H648="Yes"),"Yes","No")</f>
        <v>No</v>
      </c>
      <c r="J648" s="2"/>
      <c r="K648" s="2"/>
    </row>
    <row r="649" customFormat="false" ht="15" hidden="false" customHeight="false" outlineLevel="0" collapsed="false">
      <c r="A649" s="2" t="s">
        <v>1029</v>
      </c>
      <c r="B649" s="13" t="n">
        <v>1819</v>
      </c>
      <c r="C649" s="13" t="n">
        <v>1724</v>
      </c>
      <c r="D649" s="14" t="n">
        <f aca="false">C649/Summary!$B$4</f>
        <v>0.114933333333333</v>
      </c>
      <c r="E649" s="15" t="n">
        <v>0</v>
      </c>
      <c r="F649" s="2" t="s">
        <v>53</v>
      </c>
      <c r="G649" s="2" t="s">
        <v>53</v>
      </c>
      <c r="H649" s="2" t="str">
        <f aca="false">IF(AND(E649&gt;=0.4,E649&lt;=0.6),"Yes","No")</f>
        <v>No</v>
      </c>
      <c r="I649" s="2" t="str">
        <f aca="false">IF(AND(F649="No",G649="No",H649="Yes"),"Yes","No")</f>
        <v>No</v>
      </c>
      <c r="J649" s="2"/>
      <c r="K649" s="2"/>
    </row>
    <row r="650" customFormat="false" ht="15" hidden="false" customHeight="false" outlineLevel="0" collapsed="false">
      <c r="A650" s="2" t="s">
        <v>1030</v>
      </c>
      <c r="B650" s="13" t="n">
        <v>1820</v>
      </c>
      <c r="C650" s="13" t="n">
        <v>1725</v>
      </c>
      <c r="D650" s="14" t="n">
        <f aca="false">C650/Summary!$B$4</f>
        <v>0.115</v>
      </c>
      <c r="E650" s="15" t="n">
        <v>0.8</v>
      </c>
      <c r="F650" s="2" t="s">
        <v>53</v>
      </c>
      <c r="G650" s="2" t="s">
        <v>44</v>
      </c>
      <c r="H650" s="2" t="str">
        <f aca="false">IF(AND(E650&gt;=0.4,E650&lt;=0.6),"Yes","No")</f>
        <v>No</v>
      </c>
      <c r="I650" s="2" t="str">
        <f aca="false">IF(AND(F650="No",G650="No",H650="Yes"),"Yes","No")</f>
        <v>No</v>
      </c>
      <c r="J650" s="2"/>
      <c r="K650" s="2"/>
    </row>
    <row r="651" customFormat="false" ht="15" hidden="false" customHeight="false" outlineLevel="0" collapsed="false">
      <c r="A651" s="2" t="s">
        <v>1031</v>
      </c>
      <c r="B651" s="13" t="n">
        <v>1820</v>
      </c>
      <c r="C651" s="13" t="n">
        <v>1705</v>
      </c>
      <c r="D651" s="14" t="n">
        <f aca="false">C651/Summary!$B$4</f>
        <v>0.113666666666667</v>
      </c>
      <c r="E651" s="15" t="n">
        <v>0.4</v>
      </c>
      <c r="F651" s="2" t="s">
        <v>53</v>
      </c>
      <c r="G651" s="2" t="s">
        <v>53</v>
      </c>
      <c r="H651" s="2" t="str">
        <f aca="false">IF(AND(E651&gt;=0.4,E651&lt;=0.6),"Yes","No")</f>
        <v>Yes</v>
      </c>
      <c r="I651" s="2" t="str">
        <f aca="false">IF(AND(F651="No",G651="No",H651="Yes"),"Yes","No")</f>
        <v>No</v>
      </c>
      <c r="J651" s="2"/>
      <c r="K651" s="2"/>
    </row>
    <row r="652" customFormat="false" ht="15" hidden="false" customHeight="false" outlineLevel="0" collapsed="false">
      <c r="A652" s="2" t="s">
        <v>1032</v>
      </c>
      <c r="B652" s="13" t="n">
        <v>1820</v>
      </c>
      <c r="C652" s="13" t="n">
        <v>1723</v>
      </c>
      <c r="D652" s="14" t="n">
        <f aca="false">C652/Summary!$B$4</f>
        <v>0.114866666666667</v>
      </c>
      <c r="E652" s="15" t="n">
        <v>0.6</v>
      </c>
      <c r="F652" s="2" t="s">
        <v>53</v>
      </c>
      <c r="G652" s="2" t="s">
        <v>53</v>
      </c>
      <c r="H652" s="2" t="str">
        <f aca="false">IF(AND(E652&gt;=0.4,E652&lt;=0.6),"Yes","No")</f>
        <v>Yes</v>
      </c>
      <c r="I652" s="2" t="str">
        <f aca="false">IF(AND(F652="No",G652="No",H652="Yes"),"Yes","No")</f>
        <v>No</v>
      </c>
      <c r="J652" s="2"/>
      <c r="K652" s="2"/>
    </row>
    <row r="653" customFormat="false" ht="15" hidden="false" customHeight="false" outlineLevel="0" collapsed="false">
      <c r="A653" s="2" t="s">
        <v>1033</v>
      </c>
      <c r="B653" s="13" t="n">
        <v>1820</v>
      </c>
      <c r="C653" s="13" t="n">
        <v>1705</v>
      </c>
      <c r="D653" s="14" t="n">
        <f aca="false">C653/Summary!$B$4</f>
        <v>0.113666666666667</v>
      </c>
      <c r="E653" s="15" t="n">
        <v>0.6</v>
      </c>
      <c r="F653" s="2" t="s">
        <v>53</v>
      </c>
      <c r="G653" s="2" t="s">
        <v>44</v>
      </c>
      <c r="H653" s="2" t="str">
        <f aca="false">IF(AND(E653&gt;=0.4,E653&lt;=0.6),"Yes","No")</f>
        <v>Yes</v>
      </c>
      <c r="I653" s="2" t="str">
        <f aca="false">IF(AND(F653="No",G653="No",H653="Yes"),"Yes","No")</f>
        <v>No</v>
      </c>
      <c r="J653" s="2"/>
      <c r="K653" s="2"/>
    </row>
    <row r="654" customFormat="false" ht="15" hidden="false" customHeight="false" outlineLevel="0" collapsed="false">
      <c r="A654" s="2" t="s">
        <v>1034</v>
      </c>
      <c r="B654" s="13" t="n">
        <v>1820</v>
      </c>
      <c r="C654" s="13" t="n">
        <v>1729</v>
      </c>
      <c r="D654" s="14" t="n">
        <f aca="false">C654/Summary!$B$4</f>
        <v>0.115266666666667</v>
      </c>
      <c r="E654" s="15" t="n">
        <v>0.2</v>
      </c>
      <c r="F654" s="2" t="s">
        <v>53</v>
      </c>
      <c r="G654" s="2" t="s">
        <v>44</v>
      </c>
      <c r="H654" s="2" t="str">
        <f aca="false">IF(AND(E654&gt;=0.4,E654&lt;=0.6),"Yes","No")</f>
        <v>No</v>
      </c>
      <c r="I654" s="2" t="str">
        <f aca="false">IF(AND(F654="No",G654="No",H654="Yes"),"Yes","No")</f>
        <v>No</v>
      </c>
      <c r="J654" s="2"/>
      <c r="K654" s="2"/>
    </row>
    <row r="655" customFormat="false" ht="15" hidden="false" customHeight="false" outlineLevel="0" collapsed="false">
      <c r="A655" s="2" t="s">
        <v>1035</v>
      </c>
      <c r="B655" s="13" t="n">
        <v>1820</v>
      </c>
      <c r="C655" s="13" t="n">
        <v>1709</v>
      </c>
      <c r="D655" s="14" t="n">
        <f aca="false">C655/Summary!$B$4</f>
        <v>0.113933333333333</v>
      </c>
      <c r="E655" s="15" t="n">
        <v>0.4</v>
      </c>
      <c r="F655" s="2" t="s">
        <v>53</v>
      </c>
      <c r="G655" s="2" t="s">
        <v>44</v>
      </c>
      <c r="H655" s="2" t="str">
        <f aca="false">IF(AND(E655&gt;=0.4,E655&lt;=0.6),"Yes","No")</f>
        <v>Yes</v>
      </c>
      <c r="I655" s="2" t="str">
        <f aca="false">IF(AND(F655="No",G655="No",H655="Yes"),"Yes","No")</f>
        <v>No</v>
      </c>
      <c r="J655" s="2"/>
      <c r="K655" s="2"/>
    </row>
    <row r="656" customFormat="false" ht="15" hidden="false" customHeight="false" outlineLevel="0" collapsed="false">
      <c r="A656" s="2" t="s">
        <v>1036</v>
      </c>
      <c r="B656" s="13" t="n">
        <v>1820</v>
      </c>
      <c r="C656" s="13" t="n">
        <v>1730</v>
      </c>
      <c r="D656" s="14" t="n">
        <f aca="false">C656/Summary!$B$4</f>
        <v>0.115333333333333</v>
      </c>
      <c r="E656" s="15" t="n">
        <v>0.4</v>
      </c>
      <c r="F656" s="2" t="s">
        <v>53</v>
      </c>
      <c r="G656" s="2" t="s">
        <v>44</v>
      </c>
      <c r="H656" s="2" t="str">
        <f aca="false">IF(AND(E656&gt;=0.4,E656&lt;=0.6),"Yes","No")</f>
        <v>Yes</v>
      </c>
      <c r="I656" s="2" t="str">
        <f aca="false">IF(AND(F656="No",G656="No",H656="Yes"),"Yes","No")</f>
        <v>No</v>
      </c>
      <c r="J656" s="2"/>
      <c r="K656" s="2"/>
    </row>
    <row r="657" customFormat="false" ht="15" hidden="false" customHeight="false" outlineLevel="0" collapsed="false">
      <c r="A657" s="2" t="s">
        <v>1037</v>
      </c>
      <c r="B657" s="13" t="n">
        <v>1821</v>
      </c>
      <c r="C657" s="13" t="n">
        <v>1287</v>
      </c>
      <c r="D657" s="14" t="n">
        <f aca="false">C657/Summary!$B$4</f>
        <v>0.0858</v>
      </c>
      <c r="E657" s="15" t="n">
        <v>0</v>
      </c>
      <c r="F657" s="2" t="s">
        <v>53</v>
      </c>
      <c r="G657" s="2" t="s">
        <v>53</v>
      </c>
      <c r="H657" s="2" t="str">
        <f aca="false">IF(AND(E657&gt;=0.4,E657&lt;=0.6),"Yes","No")</f>
        <v>No</v>
      </c>
      <c r="I657" s="2" t="str">
        <f aca="false">IF(AND(F657="No",G657="No",H657="Yes"),"Yes","No")</f>
        <v>No</v>
      </c>
      <c r="J657" s="2"/>
      <c r="K657" s="2"/>
    </row>
    <row r="658" customFormat="false" ht="15" hidden="false" customHeight="false" outlineLevel="0" collapsed="false">
      <c r="A658" s="2" t="s">
        <v>1038</v>
      </c>
      <c r="B658" s="13" t="n">
        <v>1821</v>
      </c>
      <c r="C658" s="13" t="n">
        <v>1728</v>
      </c>
      <c r="D658" s="14" t="n">
        <f aca="false">C658/Summary!$B$4</f>
        <v>0.1152</v>
      </c>
      <c r="E658" s="15" t="n">
        <v>0.4</v>
      </c>
      <c r="F658" s="2" t="s">
        <v>53</v>
      </c>
      <c r="G658" s="2" t="s">
        <v>44</v>
      </c>
      <c r="H658" s="2" t="str">
        <f aca="false">IF(AND(E658&gt;=0.4,E658&lt;=0.6),"Yes","No")</f>
        <v>Yes</v>
      </c>
      <c r="I658" s="2" t="str">
        <f aca="false">IF(AND(F658="No",G658="No",H658="Yes"),"Yes","No")</f>
        <v>No</v>
      </c>
      <c r="J658" s="2"/>
      <c r="K658" s="2"/>
    </row>
    <row r="659" customFormat="false" ht="15" hidden="false" customHeight="false" outlineLevel="0" collapsed="false">
      <c r="A659" s="2" t="s">
        <v>1039</v>
      </c>
      <c r="B659" s="13" t="n">
        <v>1821</v>
      </c>
      <c r="C659" s="13" t="n">
        <v>1625</v>
      </c>
      <c r="D659" s="14" t="n">
        <f aca="false">C659/Summary!$B$4</f>
        <v>0.108333333333333</v>
      </c>
      <c r="E659" s="15" t="n">
        <v>0</v>
      </c>
      <c r="F659" s="2" t="s">
        <v>44</v>
      </c>
      <c r="G659" s="2" t="s">
        <v>53</v>
      </c>
      <c r="H659" s="2" t="str">
        <f aca="false">IF(AND(E659&gt;=0.4,E659&lt;=0.6),"Yes","No")</f>
        <v>No</v>
      </c>
      <c r="I659" s="2" t="str">
        <f aca="false">IF(AND(F659="No",G659="No",H659="Yes"),"Yes","No")</f>
        <v>No</v>
      </c>
      <c r="J659" s="2"/>
      <c r="K659" s="2"/>
    </row>
    <row r="660" customFormat="false" ht="15" hidden="false" customHeight="false" outlineLevel="0" collapsed="false">
      <c r="A660" s="2" t="s">
        <v>1040</v>
      </c>
      <c r="B660" s="13" t="n">
        <v>1821</v>
      </c>
      <c r="C660" s="13" t="n">
        <v>1726</v>
      </c>
      <c r="D660" s="14" t="n">
        <f aca="false">C660/Summary!$B$4</f>
        <v>0.115066666666667</v>
      </c>
      <c r="E660" s="15" t="n">
        <v>1</v>
      </c>
      <c r="F660" s="2" t="s">
        <v>53</v>
      </c>
      <c r="G660" s="2" t="s">
        <v>44</v>
      </c>
      <c r="H660" s="2" t="str">
        <f aca="false">IF(AND(E660&gt;=0.4,E660&lt;=0.6),"Yes","No")</f>
        <v>No</v>
      </c>
      <c r="I660" s="2" t="str">
        <f aca="false">IF(AND(F660="No",G660="No",H660="Yes"),"Yes","No")</f>
        <v>No</v>
      </c>
      <c r="J660" s="2"/>
      <c r="K660" s="2"/>
    </row>
    <row r="661" customFormat="false" ht="15" hidden="false" customHeight="false" outlineLevel="0" collapsed="false">
      <c r="A661" s="2" t="s">
        <v>1041</v>
      </c>
      <c r="B661" s="13" t="n">
        <v>1821</v>
      </c>
      <c r="C661" s="13" t="n">
        <v>1726</v>
      </c>
      <c r="D661" s="14" t="n">
        <f aca="false">C661/Summary!$B$4</f>
        <v>0.115066666666667</v>
      </c>
      <c r="E661" s="15" t="n">
        <v>1</v>
      </c>
      <c r="F661" s="2" t="s">
        <v>53</v>
      </c>
      <c r="G661" s="2" t="s">
        <v>44</v>
      </c>
      <c r="H661" s="2" t="str">
        <f aca="false">IF(AND(E661&gt;=0.4,E661&lt;=0.6),"Yes","No")</f>
        <v>No</v>
      </c>
      <c r="I661" s="2" t="str">
        <f aca="false">IF(AND(F661="No",G661="No",H661="Yes"),"Yes","No")</f>
        <v>No</v>
      </c>
      <c r="J661" s="2"/>
      <c r="K661" s="2"/>
    </row>
    <row r="662" customFormat="false" ht="15" hidden="false" customHeight="false" outlineLevel="0" collapsed="false">
      <c r="A662" s="2" t="s">
        <v>1042</v>
      </c>
      <c r="B662" s="13" t="n">
        <v>1821</v>
      </c>
      <c r="C662" s="13" t="n">
        <v>1731</v>
      </c>
      <c r="D662" s="14" t="n">
        <f aca="false">C662/Summary!$B$4</f>
        <v>0.1154</v>
      </c>
      <c r="E662" s="15" t="n">
        <v>0.2</v>
      </c>
      <c r="F662" s="2" t="s">
        <v>53</v>
      </c>
      <c r="G662" s="2" t="s">
        <v>44</v>
      </c>
      <c r="H662" s="2" t="str">
        <f aca="false">IF(AND(E662&gt;=0.4,E662&lt;=0.6),"Yes","No")</f>
        <v>No</v>
      </c>
      <c r="I662" s="2" t="str">
        <f aca="false">IF(AND(F662="No",G662="No",H662="Yes"),"Yes","No")</f>
        <v>No</v>
      </c>
      <c r="J662" s="2"/>
      <c r="K662" s="2"/>
    </row>
    <row r="663" customFormat="false" ht="15" hidden="false" customHeight="false" outlineLevel="0" collapsed="false">
      <c r="A663" s="2" t="s">
        <v>1043</v>
      </c>
      <c r="B663" s="13" t="n">
        <v>1821</v>
      </c>
      <c r="C663" s="13" t="n">
        <v>1735</v>
      </c>
      <c r="D663" s="14" t="n">
        <f aca="false">C663/Summary!$B$4</f>
        <v>0.115666666666667</v>
      </c>
      <c r="E663" s="15" t="n">
        <v>0.4</v>
      </c>
      <c r="F663" s="2" t="s">
        <v>53</v>
      </c>
      <c r="G663" s="2" t="s">
        <v>44</v>
      </c>
      <c r="H663" s="2" t="str">
        <f aca="false">IF(AND(E663&gt;=0.4,E663&lt;=0.6),"Yes","No")</f>
        <v>Yes</v>
      </c>
      <c r="I663" s="2" t="str">
        <f aca="false">IF(AND(F663="No",G663="No",H663="Yes"),"Yes","No")</f>
        <v>No</v>
      </c>
      <c r="J663" s="2"/>
      <c r="K663" s="2"/>
    </row>
    <row r="664" customFormat="false" ht="15" hidden="false" customHeight="false" outlineLevel="0" collapsed="false">
      <c r="A664" s="2" t="s">
        <v>1044</v>
      </c>
      <c r="B664" s="13" t="n">
        <v>1821</v>
      </c>
      <c r="C664" s="13" t="n">
        <v>1742</v>
      </c>
      <c r="D664" s="14" t="n">
        <f aca="false">C664/Summary!$B$4</f>
        <v>0.116133333333333</v>
      </c>
      <c r="E664" s="15" t="n">
        <v>0.8</v>
      </c>
      <c r="F664" s="2" t="s">
        <v>53</v>
      </c>
      <c r="G664" s="2" t="s">
        <v>44</v>
      </c>
      <c r="H664" s="2" t="str">
        <f aca="false">IF(AND(E664&gt;=0.4,E664&lt;=0.6),"Yes","No")</f>
        <v>No</v>
      </c>
      <c r="I664" s="2" t="str">
        <f aca="false">IF(AND(F664="No",G664="No",H664="Yes"),"Yes","No")</f>
        <v>No</v>
      </c>
      <c r="J664" s="2"/>
      <c r="K664" s="2"/>
    </row>
    <row r="665" customFormat="false" ht="15" hidden="false" customHeight="false" outlineLevel="0" collapsed="false">
      <c r="A665" s="2" t="s">
        <v>1045</v>
      </c>
      <c r="B665" s="13" t="n">
        <v>1822</v>
      </c>
      <c r="C665" s="13" t="n">
        <v>1706</v>
      </c>
      <c r="D665" s="14" t="n">
        <f aca="false">C665/Summary!$B$4</f>
        <v>0.113733333333333</v>
      </c>
      <c r="E665" s="15" t="n">
        <v>0.2</v>
      </c>
      <c r="F665" s="2" t="s">
        <v>53</v>
      </c>
      <c r="G665" s="2" t="s">
        <v>53</v>
      </c>
      <c r="H665" s="2" t="str">
        <f aca="false">IF(AND(E665&gt;=0.4,E665&lt;=0.6),"Yes","No")</f>
        <v>No</v>
      </c>
      <c r="I665" s="2" t="str">
        <f aca="false">IF(AND(F665="No",G665="No",H665="Yes"),"Yes","No")</f>
        <v>No</v>
      </c>
      <c r="J665" s="2"/>
      <c r="K665" s="2"/>
    </row>
    <row r="666" customFormat="false" ht="15" hidden="false" customHeight="false" outlineLevel="0" collapsed="false">
      <c r="A666" s="2" t="s">
        <v>1046</v>
      </c>
      <c r="B666" s="13" t="n">
        <v>1822</v>
      </c>
      <c r="C666" s="13" t="n">
        <v>1734</v>
      </c>
      <c r="D666" s="14" t="n">
        <f aca="false">C666/Summary!$B$4</f>
        <v>0.1156</v>
      </c>
      <c r="E666" s="15" t="n">
        <v>1</v>
      </c>
      <c r="F666" s="2" t="s">
        <v>53</v>
      </c>
      <c r="G666" s="2" t="s">
        <v>44</v>
      </c>
      <c r="H666" s="2" t="str">
        <f aca="false">IF(AND(E666&gt;=0.4,E666&lt;=0.6),"Yes","No")</f>
        <v>No</v>
      </c>
      <c r="I666" s="2" t="str">
        <f aca="false">IF(AND(F666="No",G666="No",H666="Yes"),"Yes","No")</f>
        <v>No</v>
      </c>
      <c r="J666" s="2"/>
      <c r="K666" s="2"/>
    </row>
    <row r="667" customFormat="false" ht="15" hidden="false" customHeight="false" outlineLevel="0" collapsed="false">
      <c r="A667" s="2" t="s">
        <v>1047</v>
      </c>
      <c r="B667" s="13" t="n">
        <v>1822</v>
      </c>
      <c r="C667" s="13" t="n">
        <v>1715</v>
      </c>
      <c r="D667" s="14" t="n">
        <f aca="false">C667/Summary!$B$4</f>
        <v>0.114333333333333</v>
      </c>
      <c r="E667" s="15" t="n">
        <v>0.6</v>
      </c>
      <c r="F667" s="2" t="s">
        <v>53</v>
      </c>
      <c r="G667" s="2" t="s">
        <v>44</v>
      </c>
      <c r="H667" s="2" t="str">
        <f aca="false">IF(AND(E667&gt;=0.4,E667&lt;=0.6),"Yes","No")</f>
        <v>Yes</v>
      </c>
      <c r="I667" s="2" t="str">
        <f aca="false">IF(AND(F667="No",G667="No",H667="Yes"),"Yes","No")</f>
        <v>No</v>
      </c>
      <c r="J667" s="2"/>
      <c r="K667" s="2"/>
    </row>
    <row r="668" customFormat="false" ht="15" hidden="false" customHeight="false" outlineLevel="0" collapsed="false">
      <c r="A668" s="2" t="s">
        <v>1048</v>
      </c>
      <c r="B668" s="13" t="n">
        <v>1822</v>
      </c>
      <c r="C668" s="13" t="n">
        <v>1730</v>
      </c>
      <c r="D668" s="14" t="n">
        <f aca="false">C668/Summary!$B$4</f>
        <v>0.115333333333333</v>
      </c>
      <c r="E668" s="15" t="n">
        <v>0</v>
      </c>
      <c r="F668" s="2" t="s">
        <v>53</v>
      </c>
      <c r="G668" s="2" t="s">
        <v>44</v>
      </c>
      <c r="H668" s="2" t="str">
        <f aca="false">IF(AND(E668&gt;=0.4,E668&lt;=0.6),"Yes","No")</f>
        <v>No</v>
      </c>
      <c r="I668" s="2" t="str">
        <f aca="false">IF(AND(F668="No",G668="No",H668="Yes"),"Yes","No")</f>
        <v>No</v>
      </c>
      <c r="J668" s="2"/>
      <c r="K668" s="2"/>
    </row>
    <row r="669" customFormat="false" ht="15" hidden="false" customHeight="false" outlineLevel="0" collapsed="false">
      <c r="A669" s="2" t="s">
        <v>1049</v>
      </c>
      <c r="B669" s="13" t="n">
        <v>1823</v>
      </c>
      <c r="C669" s="13" t="n">
        <v>1725</v>
      </c>
      <c r="D669" s="14" t="n">
        <f aca="false">C669/Summary!$B$4</f>
        <v>0.115</v>
      </c>
      <c r="E669" s="15" t="n">
        <v>0.4</v>
      </c>
      <c r="F669" s="2" t="s">
        <v>53</v>
      </c>
      <c r="G669" s="2" t="s">
        <v>44</v>
      </c>
      <c r="H669" s="2" t="str">
        <f aca="false">IF(AND(E669&gt;=0.4,E669&lt;=0.6),"Yes","No")</f>
        <v>Yes</v>
      </c>
      <c r="I669" s="2" t="str">
        <f aca="false">IF(AND(F669="No",G669="No",H669="Yes"),"Yes","No")</f>
        <v>No</v>
      </c>
      <c r="J669" s="2"/>
      <c r="K669" s="2"/>
    </row>
    <row r="670" customFormat="false" ht="15" hidden="false" customHeight="false" outlineLevel="0" collapsed="false">
      <c r="A670" s="2" t="s">
        <v>1050</v>
      </c>
      <c r="B670" s="13" t="n">
        <v>1823</v>
      </c>
      <c r="C670" s="13" t="n">
        <v>1737</v>
      </c>
      <c r="D670" s="14" t="n">
        <f aca="false">C670/Summary!$B$4</f>
        <v>0.1158</v>
      </c>
      <c r="E670" s="15" t="n">
        <v>0.2</v>
      </c>
      <c r="F670" s="2" t="s">
        <v>44</v>
      </c>
      <c r="G670" s="2" t="s">
        <v>53</v>
      </c>
      <c r="H670" s="2" t="str">
        <f aca="false">IF(AND(E670&gt;=0.4,E670&lt;=0.6),"Yes","No")</f>
        <v>No</v>
      </c>
      <c r="I670" s="2" t="str">
        <f aca="false">IF(AND(F670="No",G670="No",H670="Yes"),"Yes","No")</f>
        <v>No</v>
      </c>
      <c r="J670" s="2"/>
      <c r="K670" s="2"/>
    </row>
    <row r="671" customFormat="false" ht="15" hidden="false" customHeight="false" outlineLevel="0" collapsed="false">
      <c r="A671" s="2" t="s">
        <v>1051</v>
      </c>
      <c r="B671" s="13" t="n">
        <v>1823</v>
      </c>
      <c r="C671" s="13" t="n">
        <v>1706</v>
      </c>
      <c r="D671" s="14" t="n">
        <f aca="false">C671/Summary!$B$4</f>
        <v>0.113733333333333</v>
      </c>
      <c r="E671" s="15" t="n">
        <v>0.6</v>
      </c>
      <c r="F671" s="2" t="s">
        <v>44</v>
      </c>
      <c r="G671" s="2" t="s">
        <v>53</v>
      </c>
      <c r="H671" s="2" t="str">
        <f aca="false">IF(AND(E671&gt;=0.4,E671&lt;=0.6),"Yes","No")</f>
        <v>Yes</v>
      </c>
      <c r="I671" s="2" t="str">
        <f aca="false">IF(AND(F671="No",G671="No",H671="Yes"),"Yes","No")</f>
        <v>No</v>
      </c>
      <c r="J671" s="2"/>
      <c r="K671" s="2"/>
    </row>
    <row r="672" customFormat="false" ht="15" hidden="false" customHeight="false" outlineLevel="0" collapsed="false">
      <c r="A672" s="2" t="s">
        <v>1052</v>
      </c>
      <c r="B672" s="13" t="n">
        <v>1823</v>
      </c>
      <c r="C672" s="13" t="n">
        <v>1727</v>
      </c>
      <c r="D672" s="14" t="n">
        <f aca="false">C672/Summary!$B$4</f>
        <v>0.115133333333333</v>
      </c>
      <c r="E672" s="15" t="n">
        <v>0.8</v>
      </c>
      <c r="F672" s="2" t="s">
        <v>53</v>
      </c>
      <c r="G672" s="2" t="s">
        <v>44</v>
      </c>
      <c r="H672" s="2" t="str">
        <f aca="false">IF(AND(E672&gt;=0.4,E672&lt;=0.6),"Yes","No")</f>
        <v>No</v>
      </c>
      <c r="I672" s="2" t="str">
        <f aca="false">IF(AND(F672="No",G672="No",H672="Yes"),"Yes","No")</f>
        <v>No</v>
      </c>
      <c r="J672" s="2"/>
      <c r="K672" s="2"/>
    </row>
    <row r="673" customFormat="false" ht="15" hidden="false" customHeight="false" outlineLevel="0" collapsed="false">
      <c r="A673" s="2" t="s">
        <v>1053</v>
      </c>
      <c r="B673" s="13" t="n">
        <v>1823</v>
      </c>
      <c r="C673" s="13" t="n">
        <v>1722</v>
      </c>
      <c r="D673" s="14" t="n">
        <f aca="false">C673/Summary!$B$4</f>
        <v>0.1148</v>
      </c>
      <c r="E673" s="15" t="n">
        <v>0.8</v>
      </c>
      <c r="F673" s="2" t="s">
        <v>53</v>
      </c>
      <c r="G673" s="2" t="s">
        <v>44</v>
      </c>
      <c r="H673" s="2" t="str">
        <f aca="false">IF(AND(E673&gt;=0.4,E673&lt;=0.6),"Yes","No")</f>
        <v>No</v>
      </c>
      <c r="I673" s="2" t="str">
        <f aca="false">IF(AND(F673="No",G673="No",H673="Yes"),"Yes","No")</f>
        <v>No</v>
      </c>
      <c r="J673" s="2"/>
      <c r="K673" s="2"/>
    </row>
    <row r="674" customFormat="false" ht="15" hidden="false" customHeight="false" outlineLevel="0" collapsed="false">
      <c r="A674" s="2" t="s">
        <v>1054</v>
      </c>
      <c r="B674" s="13" t="n">
        <v>1823</v>
      </c>
      <c r="C674" s="13" t="n">
        <v>1723</v>
      </c>
      <c r="D674" s="14" t="n">
        <f aca="false">C674/Summary!$B$4</f>
        <v>0.114866666666667</v>
      </c>
      <c r="E674" s="15" t="n">
        <v>0.4</v>
      </c>
      <c r="F674" s="2" t="s">
        <v>53</v>
      </c>
      <c r="G674" s="2" t="s">
        <v>44</v>
      </c>
      <c r="H674" s="2" t="str">
        <f aca="false">IF(AND(E674&gt;=0.4,E674&lt;=0.6),"Yes","No")</f>
        <v>Yes</v>
      </c>
      <c r="I674" s="2" t="str">
        <f aca="false">IF(AND(F674="No",G674="No",H674="Yes"),"Yes","No")</f>
        <v>No</v>
      </c>
      <c r="J674" s="2"/>
      <c r="K674" s="2"/>
    </row>
    <row r="675" customFormat="false" ht="15" hidden="false" customHeight="false" outlineLevel="0" collapsed="false">
      <c r="A675" s="2" t="s">
        <v>1055</v>
      </c>
      <c r="B675" s="13" t="n">
        <v>1823</v>
      </c>
      <c r="C675" s="13" t="n">
        <v>1720</v>
      </c>
      <c r="D675" s="14" t="n">
        <f aca="false">C675/Summary!$B$4</f>
        <v>0.114666666666667</v>
      </c>
      <c r="E675" s="15" t="n">
        <v>0.4</v>
      </c>
      <c r="F675" s="2" t="s">
        <v>53</v>
      </c>
      <c r="G675" s="2" t="s">
        <v>53</v>
      </c>
      <c r="H675" s="2" t="str">
        <f aca="false">IF(AND(E675&gt;=0.4,E675&lt;=0.6),"Yes","No")</f>
        <v>Yes</v>
      </c>
      <c r="I675" s="2" t="str">
        <f aca="false">IF(AND(F675="No",G675="No",H675="Yes"),"Yes","No")</f>
        <v>No</v>
      </c>
      <c r="J675" s="2"/>
      <c r="K675" s="2"/>
    </row>
    <row r="676" customFormat="false" ht="15" hidden="false" customHeight="false" outlineLevel="0" collapsed="false">
      <c r="A676" s="2" t="s">
        <v>1056</v>
      </c>
      <c r="B676" s="13" t="n">
        <v>1824</v>
      </c>
      <c r="C676" s="13" t="n">
        <v>1725</v>
      </c>
      <c r="D676" s="14" t="n">
        <f aca="false">C676/Summary!$B$4</f>
        <v>0.115</v>
      </c>
      <c r="E676" s="15" t="n">
        <v>0.4</v>
      </c>
      <c r="F676" s="2" t="s">
        <v>53</v>
      </c>
      <c r="G676" s="2" t="s">
        <v>44</v>
      </c>
      <c r="H676" s="2" t="str">
        <f aca="false">IF(AND(E676&gt;=0.4,E676&lt;=0.6),"Yes","No")</f>
        <v>Yes</v>
      </c>
      <c r="I676" s="2" t="str">
        <f aca="false">IF(AND(F676="No",G676="No",H676="Yes"),"Yes","No")</f>
        <v>No</v>
      </c>
      <c r="J676" s="2"/>
      <c r="K676" s="2"/>
    </row>
    <row r="677" customFormat="false" ht="15" hidden="false" customHeight="false" outlineLevel="0" collapsed="false">
      <c r="A677" s="2" t="s">
        <v>1057</v>
      </c>
      <c r="B677" s="13" t="n">
        <v>1824</v>
      </c>
      <c r="C677" s="13" t="n">
        <v>1696</v>
      </c>
      <c r="D677" s="14" t="n">
        <f aca="false">C677/Summary!$B$4</f>
        <v>0.113066666666667</v>
      </c>
      <c r="E677" s="15" t="n">
        <v>0.4</v>
      </c>
      <c r="F677" s="2" t="s">
        <v>53</v>
      </c>
      <c r="G677" s="2" t="s">
        <v>53</v>
      </c>
      <c r="H677" s="2" t="str">
        <f aca="false">IF(AND(E677&gt;=0.4,E677&lt;=0.6),"Yes","No")</f>
        <v>Yes</v>
      </c>
      <c r="I677" s="2" t="str">
        <f aca="false">IF(AND(F677="No",G677="No",H677="Yes"),"Yes","No")</f>
        <v>No</v>
      </c>
      <c r="J677" s="2"/>
      <c r="K677" s="2"/>
    </row>
    <row r="678" customFormat="false" ht="15" hidden="false" customHeight="false" outlineLevel="0" collapsed="false">
      <c r="A678" s="2" t="s">
        <v>1058</v>
      </c>
      <c r="B678" s="13" t="n">
        <v>1824</v>
      </c>
      <c r="C678" s="13" t="n">
        <v>1742</v>
      </c>
      <c r="D678" s="14" t="n">
        <f aca="false">C678/Summary!$B$4</f>
        <v>0.116133333333333</v>
      </c>
      <c r="E678" s="15" t="n">
        <v>0.4</v>
      </c>
      <c r="F678" s="2" t="s">
        <v>53</v>
      </c>
      <c r="G678" s="2" t="s">
        <v>44</v>
      </c>
      <c r="H678" s="2" t="str">
        <f aca="false">IF(AND(E678&gt;=0.4,E678&lt;=0.6),"Yes","No")</f>
        <v>Yes</v>
      </c>
      <c r="I678" s="2" t="str">
        <f aca="false">IF(AND(F678="No",G678="No",H678="Yes"),"Yes","No")</f>
        <v>No</v>
      </c>
      <c r="J678" s="2"/>
      <c r="K678" s="2"/>
    </row>
    <row r="679" customFormat="false" ht="15" hidden="false" customHeight="false" outlineLevel="0" collapsed="false">
      <c r="A679" s="2" t="s">
        <v>1059</v>
      </c>
      <c r="B679" s="13" t="n">
        <v>1824</v>
      </c>
      <c r="C679" s="13" t="n">
        <v>1723</v>
      </c>
      <c r="D679" s="14" t="n">
        <f aca="false">C679/Summary!$B$4</f>
        <v>0.114866666666667</v>
      </c>
      <c r="E679" s="15" t="n">
        <v>0.4</v>
      </c>
      <c r="F679" s="2" t="s">
        <v>53</v>
      </c>
      <c r="G679" s="2" t="s">
        <v>53</v>
      </c>
      <c r="H679" s="2" t="str">
        <f aca="false">IF(AND(E679&gt;=0.4,E679&lt;=0.6),"Yes","No")</f>
        <v>Yes</v>
      </c>
      <c r="I679" s="2" t="str">
        <f aca="false">IF(AND(F679="No",G679="No",H679="Yes"),"Yes","No")</f>
        <v>No</v>
      </c>
      <c r="J679" s="2"/>
      <c r="K679" s="2"/>
    </row>
    <row r="680" customFormat="false" ht="15" hidden="false" customHeight="false" outlineLevel="0" collapsed="false">
      <c r="A680" s="2" t="s">
        <v>1060</v>
      </c>
      <c r="B680" s="13" t="n">
        <v>1824</v>
      </c>
      <c r="C680" s="13" t="n">
        <v>1710</v>
      </c>
      <c r="D680" s="14" t="n">
        <f aca="false">C680/Summary!$B$4</f>
        <v>0.114</v>
      </c>
      <c r="E680" s="15" t="n">
        <v>0.4</v>
      </c>
      <c r="F680" s="2" t="s">
        <v>53</v>
      </c>
      <c r="G680" s="2" t="s">
        <v>53</v>
      </c>
      <c r="H680" s="2" t="str">
        <f aca="false">IF(AND(E680&gt;=0.4,E680&lt;=0.6),"Yes","No")</f>
        <v>Yes</v>
      </c>
      <c r="I680" s="2" t="str">
        <f aca="false">IF(AND(F680="No",G680="No",H680="Yes"),"Yes","No")</f>
        <v>No</v>
      </c>
      <c r="J680" s="2"/>
      <c r="K680" s="2"/>
    </row>
    <row r="681" customFormat="false" ht="15" hidden="false" customHeight="false" outlineLevel="0" collapsed="false">
      <c r="A681" s="2" t="s">
        <v>1061</v>
      </c>
      <c r="B681" s="13" t="n">
        <v>1825</v>
      </c>
      <c r="C681" s="13" t="n">
        <v>1731</v>
      </c>
      <c r="D681" s="14" t="n">
        <f aca="false">C681/Summary!$B$4</f>
        <v>0.1154</v>
      </c>
      <c r="E681" s="15" t="n">
        <v>0</v>
      </c>
      <c r="F681" s="2" t="s">
        <v>53</v>
      </c>
      <c r="G681" s="2" t="s">
        <v>44</v>
      </c>
      <c r="H681" s="2" t="str">
        <f aca="false">IF(AND(E681&gt;=0.4,E681&lt;=0.6),"Yes","No")</f>
        <v>No</v>
      </c>
      <c r="I681" s="2" t="str">
        <f aca="false">IF(AND(F681="No",G681="No",H681="Yes"),"Yes","No")</f>
        <v>No</v>
      </c>
      <c r="J681" s="2"/>
      <c r="K681" s="2"/>
    </row>
    <row r="682" customFormat="false" ht="15" hidden="false" customHeight="false" outlineLevel="0" collapsed="false">
      <c r="A682" s="2" t="s">
        <v>1062</v>
      </c>
      <c r="B682" s="13" t="n">
        <v>1825</v>
      </c>
      <c r="C682" s="13" t="n">
        <v>1734</v>
      </c>
      <c r="D682" s="14" t="n">
        <f aca="false">C682/Summary!$B$4</f>
        <v>0.1156</v>
      </c>
      <c r="E682" s="15" t="n">
        <v>0.8</v>
      </c>
      <c r="F682" s="2" t="s">
        <v>44</v>
      </c>
      <c r="G682" s="2" t="s">
        <v>44</v>
      </c>
      <c r="H682" s="2" t="str">
        <f aca="false">IF(AND(E682&gt;=0.4,E682&lt;=0.6),"Yes","No")</f>
        <v>No</v>
      </c>
      <c r="I682" s="2" t="str">
        <f aca="false">IF(AND(F682="No",G682="No",H682="Yes"),"Yes","No")</f>
        <v>No</v>
      </c>
      <c r="J682" s="2"/>
      <c r="K682" s="2"/>
    </row>
    <row r="683" customFormat="false" ht="15" hidden="false" customHeight="false" outlineLevel="0" collapsed="false">
      <c r="A683" s="2" t="s">
        <v>1063</v>
      </c>
      <c r="B683" s="13" t="n">
        <v>1825</v>
      </c>
      <c r="C683" s="13" t="n">
        <v>1730</v>
      </c>
      <c r="D683" s="14" t="n">
        <f aca="false">C683/Summary!$B$4</f>
        <v>0.115333333333333</v>
      </c>
      <c r="E683" s="15" t="n">
        <v>0.4</v>
      </c>
      <c r="F683" s="2" t="s">
        <v>53</v>
      </c>
      <c r="G683" s="2" t="s">
        <v>44</v>
      </c>
      <c r="H683" s="2" t="str">
        <f aca="false">IF(AND(E683&gt;=0.4,E683&lt;=0.6),"Yes","No")</f>
        <v>Yes</v>
      </c>
      <c r="I683" s="2" t="str">
        <f aca="false">IF(AND(F683="No",G683="No",H683="Yes"),"Yes","No")</f>
        <v>No</v>
      </c>
      <c r="J683" s="2"/>
      <c r="K683" s="2"/>
    </row>
    <row r="684" customFormat="false" ht="15" hidden="false" customHeight="false" outlineLevel="0" collapsed="false">
      <c r="A684" s="2" t="s">
        <v>1064</v>
      </c>
      <c r="B684" s="13" t="n">
        <v>1825</v>
      </c>
      <c r="C684" s="13" t="n">
        <v>1713</v>
      </c>
      <c r="D684" s="14" t="n">
        <f aca="false">C684/Summary!$B$4</f>
        <v>0.1142</v>
      </c>
      <c r="E684" s="15" t="n">
        <v>0.6</v>
      </c>
      <c r="F684" s="2" t="s">
        <v>53</v>
      </c>
      <c r="G684" s="2" t="s">
        <v>53</v>
      </c>
      <c r="H684" s="2" t="str">
        <f aca="false">IF(AND(E684&gt;=0.4,E684&lt;=0.6),"Yes","No")</f>
        <v>Yes</v>
      </c>
      <c r="I684" s="2" t="str">
        <f aca="false">IF(AND(F684="No",G684="No",H684="Yes"),"Yes","No")</f>
        <v>No</v>
      </c>
      <c r="J684" s="2"/>
      <c r="K684" s="2"/>
    </row>
    <row r="685" customFormat="false" ht="15" hidden="false" customHeight="false" outlineLevel="0" collapsed="false">
      <c r="A685" s="2" t="s">
        <v>1065</v>
      </c>
      <c r="B685" s="13" t="n">
        <v>1825</v>
      </c>
      <c r="C685" s="13" t="n">
        <v>1729</v>
      </c>
      <c r="D685" s="14" t="n">
        <f aca="false">C685/Summary!$B$4</f>
        <v>0.115266666666667</v>
      </c>
      <c r="E685" s="15" t="n">
        <v>0.8</v>
      </c>
      <c r="F685" s="2" t="s">
        <v>53</v>
      </c>
      <c r="G685" s="2" t="s">
        <v>44</v>
      </c>
      <c r="H685" s="2" t="str">
        <f aca="false">IF(AND(E685&gt;=0.4,E685&lt;=0.6),"Yes","No")</f>
        <v>No</v>
      </c>
      <c r="I685" s="2" t="str">
        <f aca="false">IF(AND(F685="No",G685="No",H685="Yes"),"Yes","No")</f>
        <v>No</v>
      </c>
      <c r="J685" s="2"/>
      <c r="K685" s="2"/>
    </row>
    <row r="686" customFormat="false" ht="15" hidden="false" customHeight="false" outlineLevel="0" collapsed="false">
      <c r="A686" s="2" t="s">
        <v>1066</v>
      </c>
      <c r="B686" s="13" t="n">
        <v>1825</v>
      </c>
      <c r="C686" s="13" t="n">
        <v>1716</v>
      </c>
      <c r="D686" s="14" t="n">
        <f aca="false">C686/Summary!$B$4</f>
        <v>0.1144</v>
      </c>
      <c r="E686" s="15" t="n">
        <v>0.6</v>
      </c>
      <c r="F686" s="2" t="s">
        <v>53</v>
      </c>
      <c r="G686" s="2" t="s">
        <v>44</v>
      </c>
      <c r="H686" s="2" t="str">
        <f aca="false">IF(AND(E686&gt;=0.4,E686&lt;=0.6),"Yes","No")</f>
        <v>Yes</v>
      </c>
      <c r="I686" s="2" t="str">
        <f aca="false">IF(AND(F686="No",G686="No",H686="Yes"),"Yes","No")</f>
        <v>No</v>
      </c>
      <c r="J686" s="2"/>
      <c r="K686" s="2"/>
    </row>
    <row r="687" customFormat="false" ht="15" hidden="false" customHeight="false" outlineLevel="0" collapsed="false">
      <c r="A687" s="2" t="s">
        <v>1067</v>
      </c>
      <c r="B687" s="13" t="n">
        <v>1825</v>
      </c>
      <c r="C687" s="13" t="n">
        <v>1719</v>
      </c>
      <c r="D687" s="14" t="n">
        <f aca="false">C687/Summary!$B$4</f>
        <v>0.1146</v>
      </c>
      <c r="E687" s="15" t="n">
        <v>0.8</v>
      </c>
      <c r="F687" s="2" t="s">
        <v>53</v>
      </c>
      <c r="G687" s="2" t="s">
        <v>53</v>
      </c>
      <c r="H687" s="2" t="str">
        <f aca="false">IF(AND(E687&gt;=0.4,E687&lt;=0.6),"Yes","No")</f>
        <v>No</v>
      </c>
      <c r="I687" s="2" t="str">
        <f aca="false">IF(AND(F687="No",G687="No",H687="Yes"),"Yes","No")</f>
        <v>No</v>
      </c>
      <c r="J687" s="2"/>
      <c r="K687" s="2"/>
    </row>
    <row r="688" customFormat="false" ht="15" hidden="false" customHeight="false" outlineLevel="0" collapsed="false">
      <c r="A688" s="2" t="s">
        <v>1068</v>
      </c>
      <c r="B688" s="13" t="n">
        <v>1825</v>
      </c>
      <c r="C688" s="13" t="n">
        <v>1736</v>
      </c>
      <c r="D688" s="14" t="n">
        <f aca="false">C688/Summary!$B$4</f>
        <v>0.115733333333333</v>
      </c>
      <c r="E688" s="15" t="n">
        <v>0.8</v>
      </c>
      <c r="F688" s="2" t="s">
        <v>44</v>
      </c>
      <c r="G688" s="2" t="s">
        <v>44</v>
      </c>
      <c r="H688" s="2" t="str">
        <f aca="false">IF(AND(E688&gt;=0.4,E688&lt;=0.6),"Yes","No")</f>
        <v>No</v>
      </c>
      <c r="I688" s="2" t="str">
        <f aca="false">IF(AND(F688="No",G688="No",H688="Yes"),"Yes","No")</f>
        <v>No</v>
      </c>
      <c r="J688" s="2"/>
      <c r="K688" s="2"/>
    </row>
    <row r="689" customFormat="false" ht="15" hidden="false" customHeight="false" outlineLevel="0" collapsed="false">
      <c r="A689" s="2" t="s">
        <v>1069</v>
      </c>
      <c r="B689" s="13" t="n">
        <v>1825</v>
      </c>
      <c r="C689" s="13" t="n">
        <v>1723</v>
      </c>
      <c r="D689" s="14" t="n">
        <f aca="false">C689/Summary!$B$4</f>
        <v>0.114866666666667</v>
      </c>
      <c r="E689" s="15" t="n">
        <v>1</v>
      </c>
      <c r="F689" s="2" t="s">
        <v>53</v>
      </c>
      <c r="G689" s="2" t="s">
        <v>44</v>
      </c>
      <c r="H689" s="2" t="str">
        <f aca="false">IF(AND(E689&gt;=0.4,E689&lt;=0.6),"Yes","No")</f>
        <v>No</v>
      </c>
      <c r="I689" s="2" t="str">
        <f aca="false">IF(AND(F689="No",G689="No",H689="Yes"),"Yes","No")</f>
        <v>No</v>
      </c>
      <c r="J689" s="2"/>
      <c r="K689" s="2"/>
    </row>
    <row r="690" customFormat="false" ht="15" hidden="false" customHeight="false" outlineLevel="0" collapsed="false">
      <c r="A690" s="2" t="s">
        <v>1070</v>
      </c>
      <c r="B690" s="13" t="n">
        <v>1825</v>
      </c>
      <c r="C690" s="13" t="n">
        <v>1712</v>
      </c>
      <c r="D690" s="14" t="n">
        <f aca="false">C690/Summary!$B$4</f>
        <v>0.114133333333333</v>
      </c>
      <c r="E690" s="15" t="n">
        <v>0.6</v>
      </c>
      <c r="F690" s="2" t="s">
        <v>53</v>
      </c>
      <c r="G690" s="2" t="s">
        <v>44</v>
      </c>
      <c r="H690" s="2" t="str">
        <f aca="false">IF(AND(E690&gt;=0.4,E690&lt;=0.6),"Yes","No")</f>
        <v>Yes</v>
      </c>
      <c r="I690" s="2" t="str">
        <f aca="false">IF(AND(F690="No",G690="No",H690="Yes"),"Yes","No")</f>
        <v>No</v>
      </c>
      <c r="J690" s="2"/>
      <c r="K690" s="2"/>
    </row>
    <row r="691" customFormat="false" ht="15" hidden="false" customHeight="false" outlineLevel="0" collapsed="false">
      <c r="A691" s="2" t="s">
        <v>1071</v>
      </c>
      <c r="B691" s="13" t="n">
        <v>1826</v>
      </c>
      <c r="C691" s="13" t="n">
        <v>1722</v>
      </c>
      <c r="D691" s="14" t="n">
        <f aca="false">C691/Summary!$B$4</f>
        <v>0.1148</v>
      </c>
      <c r="E691" s="15" t="n">
        <v>0.2</v>
      </c>
      <c r="F691" s="2" t="s">
        <v>53</v>
      </c>
      <c r="G691" s="2" t="s">
        <v>44</v>
      </c>
      <c r="H691" s="2" t="str">
        <f aca="false">IF(AND(E691&gt;=0.4,E691&lt;=0.6),"Yes","No")</f>
        <v>No</v>
      </c>
      <c r="I691" s="2" t="str">
        <f aca="false">IF(AND(F691="No",G691="No",H691="Yes"),"Yes","No")</f>
        <v>No</v>
      </c>
      <c r="J691" s="2"/>
      <c r="K691" s="2"/>
    </row>
    <row r="692" customFormat="false" ht="15" hidden="false" customHeight="false" outlineLevel="0" collapsed="false">
      <c r="A692" s="2" t="s">
        <v>1072</v>
      </c>
      <c r="B692" s="13" t="n">
        <v>1826</v>
      </c>
      <c r="C692" s="13" t="n">
        <v>1714</v>
      </c>
      <c r="D692" s="14" t="n">
        <f aca="false">C692/Summary!$B$4</f>
        <v>0.114266666666667</v>
      </c>
      <c r="E692" s="15" t="n">
        <v>0.4</v>
      </c>
      <c r="F692" s="2" t="s">
        <v>53</v>
      </c>
      <c r="G692" s="2" t="s">
        <v>53</v>
      </c>
      <c r="H692" s="2" t="str">
        <f aca="false">IF(AND(E692&gt;=0.4,E692&lt;=0.6),"Yes","No")</f>
        <v>Yes</v>
      </c>
      <c r="I692" s="2" t="str">
        <f aca="false">IF(AND(F692="No",G692="No",H692="Yes"),"Yes","No")</f>
        <v>No</v>
      </c>
      <c r="J692" s="2"/>
      <c r="K692" s="2"/>
    </row>
    <row r="693" customFormat="false" ht="15" hidden="false" customHeight="false" outlineLevel="0" collapsed="false">
      <c r="A693" s="2" t="s">
        <v>1073</v>
      </c>
      <c r="B693" s="13" t="n">
        <v>1826</v>
      </c>
      <c r="C693" s="13" t="n">
        <v>1722</v>
      </c>
      <c r="D693" s="14" t="n">
        <f aca="false">C693/Summary!$B$4</f>
        <v>0.1148</v>
      </c>
      <c r="E693" s="15" t="n">
        <v>0.2</v>
      </c>
      <c r="F693" s="2" t="s">
        <v>44</v>
      </c>
      <c r="G693" s="2" t="s">
        <v>44</v>
      </c>
      <c r="H693" s="2" t="str">
        <f aca="false">IF(AND(E693&gt;=0.4,E693&lt;=0.6),"Yes","No")</f>
        <v>No</v>
      </c>
      <c r="I693" s="2" t="str">
        <f aca="false">IF(AND(F693="No",G693="No",H693="Yes"),"Yes","No")</f>
        <v>No</v>
      </c>
      <c r="J693" s="2"/>
      <c r="K693" s="2"/>
    </row>
    <row r="694" customFormat="false" ht="15" hidden="false" customHeight="false" outlineLevel="0" collapsed="false">
      <c r="A694" s="2" t="s">
        <v>1074</v>
      </c>
      <c r="B694" s="13" t="n">
        <v>1826</v>
      </c>
      <c r="C694" s="13" t="n">
        <v>1726</v>
      </c>
      <c r="D694" s="14" t="n">
        <f aca="false">C694/Summary!$B$4</f>
        <v>0.115066666666667</v>
      </c>
      <c r="E694" s="15" t="n">
        <v>0.2</v>
      </c>
      <c r="F694" s="2" t="s">
        <v>44</v>
      </c>
      <c r="G694" s="2" t="s">
        <v>44</v>
      </c>
      <c r="H694" s="2" t="str">
        <f aca="false">IF(AND(E694&gt;=0.4,E694&lt;=0.6),"Yes","No")</f>
        <v>No</v>
      </c>
      <c r="I694" s="2" t="str">
        <f aca="false">IF(AND(F694="No",G694="No",H694="Yes"),"Yes","No")</f>
        <v>No</v>
      </c>
      <c r="J694" s="2"/>
      <c r="K694" s="2"/>
    </row>
    <row r="695" customFormat="false" ht="15" hidden="false" customHeight="false" outlineLevel="0" collapsed="false">
      <c r="A695" s="2" t="s">
        <v>1075</v>
      </c>
      <c r="B695" s="13" t="n">
        <v>1826</v>
      </c>
      <c r="C695" s="13" t="n">
        <v>1692</v>
      </c>
      <c r="D695" s="14" t="n">
        <f aca="false">C695/Summary!$B$4</f>
        <v>0.1128</v>
      </c>
      <c r="E695" s="15" t="n">
        <v>0.8</v>
      </c>
      <c r="F695" s="2" t="s">
        <v>44</v>
      </c>
      <c r="G695" s="2" t="s">
        <v>53</v>
      </c>
      <c r="H695" s="2" t="str">
        <f aca="false">IF(AND(E695&gt;=0.4,E695&lt;=0.6),"Yes","No")</f>
        <v>No</v>
      </c>
      <c r="I695" s="2" t="str">
        <f aca="false">IF(AND(F695="No",G695="No",H695="Yes"),"Yes","No")</f>
        <v>No</v>
      </c>
      <c r="J695" s="2"/>
      <c r="K695" s="2"/>
    </row>
    <row r="696" customFormat="false" ht="15" hidden="false" customHeight="false" outlineLevel="0" collapsed="false">
      <c r="A696" s="2" t="s">
        <v>1076</v>
      </c>
      <c r="B696" s="13" t="n">
        <v>1826</v>
      </c>
      <c r="C696" s="13" t="n">
        <v>1695</v>
      </c>
      <c r="D696" s="14" t="n">
        <f aca="false">C696/Summary!$B$4</f>
        <v>0.113</v>
      </c>
      <c r="E696" s="15" t="n">
        <v>0.2</v>
      </c>
      <c r="F696" s="2" t="s">
        <v>44</v>
      </c>
      <c r="G696" s="2" t="s">
        <v>53</v>
      </c>
      <c r="H696" s="2" t="str">
        <f aca="false">IF(AND(E696&gt;=0.4,E696&lt;=0.6),"Yes","No")</f>
        <v>No</v>
      </c>
      <c r="I696" s="2" t="str">
        <f aca="false">IF(AND(F696="No",G696="No",H696="Yes"),"Yes","No")</f>
        <v>No</v>
      </c>
      <c r="J696" s="2"/>
      <c r="K696" s="2"/>
    </row>
    <row r="697" customFormat="false" ht="15" hidden="false" customHeight="false" outlineLevel="0" collapsed="false">
      <c r="A697" s="2" t="s">
        <v>1077</v>
      </c>
      <c r="B697" s="13" t="n">
        <v>1827</v>
      </c>
      <c r="C697" s="13" t="n">
        <v>1727</v>
      </c>
      <c r="D697" s="14" t="n">
        <f aca="false">C697/Summary!$B$4</f>
        <v>0.115133333333333</v>
      </c>
      <c r="E697" s="15" t="n">
        <v>0.4</v>
      </c>
      <c r="F697" s="2" t="s">
        <v>53</v>
      </c>
      <c r="G697" s="2" t="s">
        <v>44</v>
      </c>
      <c r="H697" s="2" t="str">
        <f aca="false">IF(AND(E697&gt;=0.4,E697&lt;=0.6),"Yes","No")</f>
        <v>Yes</v>
      </c>
      <c r="I697" s="2" t="str">
        <f aca="false">IF(AND(F697="No",G697="No",H697="Yes"),"Yes","No")</f>
        <v>No</v>
      </c>
      <c r="J697" s="2"/>
      <c r="K697" s="2"/>
    </row>
    <row r="698" customFormat="false" ht="15" hidden="false" customHeight="false" outlineLevel="0" collapsed="false">
      <c r="A698" s="2" t="s">
        <v>1078</v>
      </c>
      <c r="B698" s="13" t="n">
        <v>1827</v>
      </c>
      <c r="C698" s="13" t="n">
        <v>1739</v>
      </c>
      <c r="D698" s="14" t="n">
        <f aca="false">C698/Summary!$B$4</f>
        <v>0.115933333333333</v>
      </c>
      <c r="E698" s="15" t="n">
        <v>0.6</v>
      </c>
      <c r="F698" s="2" t="s">
        <v>53</v>
      </c>
      <c r="G698" s="2" t="s">
        <v>44</v>
      </c>
      <c r="H698" s="2" t="str">
        <f aca="false">IF(AND(E698&gt;=0.4,E698&lt;=0.6),"Yes","No")</f>
        <v>Yes</v>
      </c>
      <c r="I698" s="2" t="str">
        <f aca="false">IF(AND(F698="No",G698="No",H698="Yes"),"Yes","No")</f>
        <v>No</v>
      </c>
      <c r="J698" s="2"/>
      <c r="K698" s="2"/>
    </row>
    <row r="699" customFormat="false" ht="15" hidden="false" customHeight="false" outlineLevel="0" collapsed="false">
      <c r="A699" s="2" t="s">
        <v>1079</v>
      </c>
      <c r="B699" s="13" t="n">
        <v>1827</v>
      </c>
      <c r="C699" s="13" t="n">
        <v>1730</v>
      </c>
      <c r="D699" s="14" t="n">
        <f aca="false">C699/Summary!$B$4</f>
        <v>0.115333333333333</v>
      </c>
      <c r="E699" s="15" t="n">
        <v>0.6</v>
      </c>
      <c r="F699" s="2" t="s">
        <v>53</v>
      </c>
      <c r="G699" s="2" t="s">
        <v>53</v>
      </c>
      <c r="H699" s="2" t="str">
        <f aca="false">IF(AND(E699&gt;=0.4,E699&lt;=0.6),"Yes","No")</f>
        <v>Yes</v>
      </c>
      <c r="I699" s="2" t="str">
        <f aca="false">IF(AND(F699="No",G699="No",H699="Yes"),"Yes","No")</f>
        <v>No</v>
      </c>
      <c r="J699" s="2"/>
      <c r="K699" s="2"/>
    </row>
    <row r="700" customFormat="false" ht="15" hidden="false" customHeight="false" outlineLevel="0" collapsed="false">
      <c r="A700" s="2" t="s">
        <v>1080</v>
      </c>
      <c r="B700" s="13" t="n">
        <v>1827</v>
      </c>
      <c r="C700" s="13" t="n">
        <v>1733</v>
      </c>
      <c r="D700" s="14" t="n">
        <f aca="false">C700/Summary!$B$4</f>
        <v>0.115533333333333</v>
      </c>
      <c r="E700" s="15" t="n">
        <v>0.8</v>
      </c>
      <c r="F700" s="2" t="s">
        <v>53</v>
      </c>
      <c r="G700" s="2" t="s">
        <v>53</v>
      </c>
      <c r="H700" s="2" t="str">
        <f aca="false">IF(AND(E700&gt;=0.4,E700&lt;=0.6),"Yes","No")</f>
        <v>No</v>
      </c>
      <c r="I700" s="2" t="str">
        <f aca="false">IF(AND(F700="No",G700="No",H700="Yes"),"Yes","No")</f>
        <v>No</v>
      </c>
      <c r="J700" s="2"/>
      <c r="K700" s="2"/>
    </row>
    <row r="701" customFormat="false" ht="15" hidden="false" customHeight="false" outlineLevel="0" collapsed="false">
      <c r="A701" s="2" t="s">
        <v>1081</v>
      </c>
      <c r="B701" s="13" t="n">
        <v>1827</v>
      </c>
      <c r="C701" s="13" t="n">
        <v>1717</v>
      </c>
      <c r="D701" s="14" t="n">
        <f aca="false">C701/Summary!$B$4</f>
        <v>0.114466666666667</v>
      </c>
      <c r="E701" s="15" t="n">
        <v>0.6</v>
      </c>
      <c r="F701" s="2" t="s">
        <v>53</v>
      </c>
      <c r="G701" s="2" t="s">
        <v>53</v>
      </c>
      <c r="H701" s="2" t="str">
        <f aca="false">IF(AND(E701&gt;=0.4,E701&lt;=0.6),"Yes","No")</f>
        <v>Yes</v>
      </c>
      <c r="I701" s="2" t="str">
        <f aca="false">IF(AND(F701="No",G701="No",H701="Yes"),"Yes","No")</f>
        <v>No</v>
      </c>
      <c r="J701" s="2"/>
      <c r="K701" s="2"/>
    </row>
    <row r="702" customFormat="false" ht="15" hidden="false" customHeight="false" outlineLevel="0" collapsed="false">
      <c r="A702" s="2" t="s">
        <v>1082</v>
      </c>
      <c r="B702" s="13" t="n">
        <v>1827</v>
      </c>
      <c r="C702" s="13" t="n">
        <v>1714</v>
      </c>
      <c r="D702" s="14" t="n">
        <f aca="false">C702/Summary!$B$4</f>
        <v>0.114266666666667</v>
      </c>
      <c r="E702" s="15" t="n">
        <v>0.8</v>
      </c>
      <c r="F702" s="2" t="s">
        <v>44</v>
      </c>
      <c r="G702" s="2" t="s">
        <v>53</v>
      </c>
      <c r="H702" s="2" t="str">
        <f aca="false">IF(AND(E702&gt;=0.4,E702&lt;=0.6),"Yes","No")</f>
        <v>No</v>
      </c>
      <c r="I702" s="2" t="str">
        <f aca="false">IF(AND(F702="No",G702="No",H702="Yes"),"Yes","No")</f>
        <v>No</v>
      </c>
      <c r="J702" s="2"/>
      <c r="K702" s="2"/>
    </row>
    <row r="703" customFormat="false" ht="15" hidden="false" customHeight="false" outlineLevel="0" collapsed="false">
      <c r="A703" s="2" t="s">
        <v>1083</v>
      </c>
      <c r="B703" s="13" t="n">
        <v>1827</v>
      </c>
      <c r="C703" s="13" t="n">
        <v>1706</v>
      </c>
      <c r="D703" s="14" t="n">
        <f aca="false">C703/Summary!$B$4</f>
        <v>0.113733333333333</v>
      </c>
      <c r="E703" s="15" t="n">
        <v>0.6</v>
      </c>
      <c r="F703" s="2" t="s">
        <v>53</v>
      </c>
      <c r="G703" s="2" t="s">
        <v>53</v>
      </c>
      <c r="H703" s="2" t="str">
        <f aca="false">IF(AND(E703&gt;=0.4,E703&lt;=0.6),"Yes","No")</f>
        <v>Yes</v>
      </c>
      <c r="I703" s="2" t="str">
        <f aca="false">IF(AND(F703="No",G703="No",H703="Yes"),"Yes","No")</f>
        <v>No</v>
      </c>
      <c r="J703" s="2"/>
      <c r="K703" s="2"/>
    </row>
    <row r="704" customFormat="false" ht="15" hidden="false" customHeight="false" outlineLevel="0" collapsed="false">
      <c r="A704" s="2" t="s">
        <v>1084</v>
      </c>
      <c r="B704" s="13" t="n">
        <v>1828</v>
      </c>
      <c r="C704" s="13" t="n">
        <v>1733</v>
      </c>
      <c r="D704" s="14" t="n">
        <f aca="false">C704/Summary!$B$4</f>
        <v>0.115533333333333</v>
      </c>
      <c r="E704" s="15" t="n">
        <v>0.4</v>
      </c>
      <c r="F704" s="2" t="s">
        <v>53</v>
      </c>
      <c r="G704" s="2" t="s">
        <v>44</v>
      </c>
      <c r="H704" s="2" t="str">
        <f aca="false">IF(AND(E704&gt;=0.4,E704&lt;=0.6),"Yes","No")</f>
        <v>Yes</v>
      </c>
      <c r="I704" s="2" t="str">
        <f aca="false">IF(AND(F704="No",G704="No",H704="Yes"),"Yes","No")</f>
        <v>No</v>
      </c>
      <c r="J704" s="2"/>
      <c r="K704" s="2"/>
    </row>
    <row r="705" customFormat="false" ht="15" hidden="false" customHeight="false" outlineLevel="0" collapsed="false">
      <c r="A705" s="2" t="s">
        <v>1085</v>
      </c>
      <c r="B705" s="13" t="n">
        <v>1828</v>
      </c>
      <c r="C705" s="13" t="n">
        <v>1731</v>
      </c>
      <c r="D705" s="14" t="n">
        <f aca="false">C705/Summary!$B$4</f>
        <v>0.1154</v>
      </c>
      <c r="E705" s="15" t="n">
        <v>0.8</v>
      </c>
      <c r="F705" s="2" t="s">
        <v>53</v>
      </c>
      <c r="G705" s="2" t="s">
        <v>44</v>
      </c>
      <c r="H705" s="2" t="str">
        <f aca="false">IF(AND(E705&gt;=0.4,E705&lt;=0.6),"Yes","No")</f>
        <v>No</v>
      </c>
      <c r="I705" s="2" t="str">
        <f aca="false">IF(AND(F705="No",G705="No",H705="Yes"),"Yes","No")</f>
        <v>No</v>
      </c>
      <c r="J705" s="2"/>
      <c r="K705" s="2"/>
    </row>
    <row r="706" customFormat="false" ht="15" hidden="false" customHeight="false" outlineLevel="0" collapsed="false">
      <c r="A706" s="2" t="s">
        <v>1086</v>
      </c>
      <c r="B706" s="13" t="n">
        <v>1828</v>
      </c>
      <c r="C706" s="13" t="n">
        <v>1712</v>
      </c>
      <c r="D706" s="14" t="n">
        <f aca="false">C706/Summary!$B$4</f>
        <v>0.114133333333333</v>
      </c>
      <c r="E706" s="15" t="n">
        <v>0.2</v>
      </c>
      <c r="F706" s="2" t="s">
        <v>44</v>
      </c>
      <c r="G706" s="2" t="s">
        <v>44</v>
      </c>
      <c r="H706" s="2" t="str">
        <f aca="false">IF(AND(E706&gt;=0.4,E706&lt;=0.6),"Yes","No")</f>
        <v>No</v>
      </c>
      <c r="I706" s="2" t="str">
        <f aca="false">IF(AND(F706="No",G706="No",H706="Yes"),"Yes","No")</f>
        <v>No</v>
      </c>
      <c r="J706" s="2"/>
      <c r="K706" s="2"/>
    </row>
    <row r="707" customFormat="false" ht="15" hidden="false" customHeight="false" outlineLevel="0" collapsed="false">
      <c r="A707" s="2" t="s">
        <v>1087</v>
      </c>
      <c r="B707" s="13" t="n">
        <v>1828</v>
      </c>
      <c r="C707" s="13" t="n">
        <v>1726</v>
      </c>
      <c r="D707" s="14" t="n">
        <f aca="false">C707/Summary!$B$4</f>
        <v>0.115066666666667</v>
      </c>
      <c r="E707" s="15" t="n">
        <v>0.4</v>
      </c>
      <c r="F707" s="2" t="s">
        <v>53</v>
      </c>
      <c r="G707" s="2" t="s">
        <v>53</v>
      </c>
      <c r="H707" s="2" t="str">
        <f aca="false">IF(AND(E707&gt;=0.4,E707&lt;=0.6),"Yes","No")</f>
        <v>Yes</v>
      </c>
      <c r="I707" s="2" t="str">
        <f aca="false">IF(AND(F707="No",G707="No",H707="Yes"),"Yes","No")</f>
        <v>No</v>
      </c>
      <c r="J707" s="2"/>
      <c r="K707" s="2"/>
    </row>
    <row r="708" customFormat="false" ht="15" hidden="false" customHeight="false" outlineLevel="0" collapsed="false">
      <c r="A708" s="2" t="s">
        <v>1088</v>
      </c>
      <c r="B708" s="13" t="n">
        <v>1828</v>
      </c>
      <c r="C708" s="13" t="n">
        <v>1704</v>
      </c>
      <c r="D708" s="14" t="n">
        <f aca="false">C708/Summary!$B$4</f>
        <v>0.1136</v>
      </c>
      <c r="E708" s="15" t="n">
        <v>0.6</v>
      </c>
      <c r="F708" s="2" t="s">
        <v>53</v>
      </c>
      <c r="G708" s="2" t="s">
        <v>44</v>
      </c>
      <c r="H708" s="2" t="str">
        <f aca="false">IF(AND(E708&gt;=0.4,E708&lt;=0.6),"Yes","No")</f>
        <v>Yes</v>
      </c>
      <c r="I708" s="2" t="str">
        <f aca="false">IF(AND(F708="No",G708="No",H708="Yes"),"Yes","No")</f>
        <v>No</v>
      </c>
      <c r="J708" s="2"/>
      <c r="K708" s="2"/>
    </row>
    <row r="709" customFormat="false" ht="15" hidden="false" customHeight="false" outlineLevel="0" collapsed="false">
      <c r="A709" s="2" t="s">
        <v>1089</v>
      </c>
      <c r="B709" s="13" t="n">
        <v>1828</v>
      </c>
      <c r="C709" s="13" t="n">
        <v>1720</v>
      </c>
      <c r="D709" s="14" t="n">
        <f aca="false">C709/Summary!$B$4</f>
        <v>0.114666666666667</v>
      </c>
      <c r="E709" s="15" t="n">
        <v>0.4</v>
      </c>
      <c r="F709" s="2" t="s">
        <v>53</v>
      </c>
      <c r="G709" s="2" t="s">
        <v>44</v>
      </c>
      <c r="H709" s="2" t="str">
        <f aca="false">IF(AND(E709&gt;=0.4,E709&lt;=0.6),"Yes","No")</f>
        <v>Yes</v>
      </c>
      <c r="I709" s="2" t="str">
        <f aca="false">IF(AND(F709="No",G709="No",H709="Yes"),"Yes","No")</f>
        <v>No</v>
      </c>
      <c r="J709" s="2"/>
      <c r="K709" s="2"/>
    </row>
    <row r="710" customFormat="false" ht="15" hidden="false" customHeight="false" outlineLevel="0" collapsed="false">
      <c r="A710" s="2" t="s">
        <v>1090</v>
      </c>
      <c r="B710" s="13" t="n">
        <v>1828</v>
      </c>
      <c r="C710" s="13" t="n">
        <v>1742</v>
      </c>
      <c r="D710" s="14" t="n">
        <f aca="false">C710/Summary!$B$4</f>
        <v>0.116133333333333</v>
      </c>
      <c r="E710" s="15" t="n">
        <v>0.4</v>
      </c>
      <c r="F710" s="2" t="s">
        <v>53</v>
      </c>
      <c r="G710" s="2" t="s">
        <v>44</v>
      </c>
      <c r="H710" s="2" t="str">
        <f aca="false">IF(AND(E710&gt;=0.4,E710&lt;=0.6),"Yes","No")</f>
        <v>Yes</v>
      </c>
      <c r="I710" s="2" t="str">
        <f aca="false">IF(AND(F710="No",G710="No",H710="Yes"),"Yes","No")</f>
        <v>No</v>
      </c>
      <c r="J710" s="2"/>
      <c r="K710" s="2"/>
    </row>
    <row r="711" customFormat="false" ht="15" hidden="false" customHeight="false" outlineLevel="0" collapsed="false">
      <c r="A711" s="2" t="s">
        <v>1091</v>
      </c>
      <c r="B711" s="13" t="n">
        <v>1828</v>
      </c>
      <c r="C711" s="13" t="n">
        <v>1720</v>
      </c>
      <c r="D711" s="14" t="n">
        <f aca="false">C711/Summary!$B$4</f>
        <v>0.114666666666667</v>
      </c>
      <c r="E711" s="15" t="n">
        <v>0.6</v>
      </c>
      <c r="F711" s="2" t="s">
        <v>53</v>
      </c>
      <c r="G711" s="2" t="s">
        <v>44</v>
      </c>
      <c r="H711" s="2" t="str">
        <f aca="false">IF(AND(E711&gt;=0.4,E711&lt;=0.6),"Yes","No")</f>
        <v>Yes</v>
      </c>
      <c r="I711" s="2" t="str">
        <f aca="false">IF(AND(F711="No",G711="No",H711="Yes"),"Yes","No")</f>
        <v>No</v>
      </c>
      <c r="J711" s="2"/>
      <c r="K711" s="2"/>
    </row>
    <row r="712" customFormat="false" ht="15" hidden="false" customHeight="false" outlineLevel="0" collapsed="false">
      <c r="A712" s="2" t="s">
        <v>1092</v>
      </c>
      <c r="B712" s="13" t="n">
        <v>1829</v>
      </c>
      <c r="C712" s="13" t="n">
        <v>1686</v>
      </c>
      <c r="D712" s="14" t="n">
        <f aca="false">C712/Summary!$B$4</f>
        <v>0.1124</v>
      </c>
      <c r="E712" s="15" t="n">
        <v>0</v>
      </c>
      <c r="F712" s="2" t="s">
        <v>53</v>
      </c>
      <c r="G712" s="2" t="s">
        <v>53</v>
      </c>
      <c r="H712" s="2" t="str">
        <f aca="false">IF(AND(E712&gt;=0.4,E712&lt;=0.6),"Yes","No")</f>
        <v>No</v>
      </c>
      <c r="I712" s="2" t="str">
        <f aca="false">IF(AND(F712="No",G712="No",H712="Yes"),"Yes","No")</f>
        <v>No</v>
      </c>
      <c r="J712" s="2"/>
      <c r="K712" s="2"/>
    </row>
    <row r="713" customFormat="false" ht="15" hidden="false" customHeight="false" outlineLevel="0" collapsed="false">
      <c r="A713" s="2" t="s">
        <v>1093</v>
      </c>
      <c r="B713" s="13" t="n">
        <v>1829</v>
      </c>
      <c r="C713" s="13" t="n">
        <v>1736</v>
      </c>
      <c r="D713" s="14" t="n">
        <f aca="false">C713/Summary!$B$4</f>
        <v>0.115733333333333</v>
      </c>
      <c r="E713" s="15" t="n">
        <v>0.2</v>
      </c>
      <c r="F713" s="2" t="s">
        <v>53</v>
      </c>
      <c r="G713" s="2" t="s">
        <v>44</v>
      </c>
      <c r="H713" s="2" t="str">
        <f aca="false">IF(AND(E713&gt;=0.4,E713&lt;=0.6),"Yes","No")</f>
        <v>No</v>
      </c>
      <c r="I713" s="2" t="str">
        <f aca="false">IF(AND(F713="No",G713="No",H713="Yes"),"Yes","No")</f>
        <v>No</v>
      </c>
      <c r="J713" s="2"/>
      <c r="K713" s="2"/>
    </row>
    <row r="714" customFormat="false" ht="15" hidden="false" customHeight="false" outlineLevel="0" collapsed="false">
      <c r="A714" s="2" t="s">
        <v>1094</v>
      </c>
      <c r="B714" s="13" t="n">
        <v>1830</v>
      </c>
      <c r="C714" s="13" t="n">
        <v>1729</v>
      </c>
      <c r="D714" s="14" t="n">
        <f aca="false">C714/Summary!$B$4</f>
        <v>0.115266666666667</v>
      </c>
      <c r="E714" s="15" t="n">
        <v>0.4</v>
      </c>
      <c r="F714" s="2" t="s">
        <v>53</v>
      </c>
      <c r="G714" s="2" t="s">
        <v>44</v>
      </c>
      <c r="H714" s="2" t="str">
        <f aca="false">IF(AND(E714&gt;=0.4,E714&lt;=0.6),"Yes","No")</f>
        <v>Yes</v>
      </c>
      <c r="I714" s="2" t="str">
        <f aca="false">IF(AND(F714="No",G714="No",H714="Yes"),"Yes","No")</f>
        <v>No</v>
      </c>
      <c r="J714" s="2"/>
      <c r="K714" s="2"/>
    </row>
    <row r="715" customFormat="false" ht="15" hidden="false" customHeight="false" outlineLevel="0" collapsed="false">
      <c r="A715" s="2" t="s">
        <v>1095</v>
      </c>
      <c r="B715" s="13" t="n">
        <v>1830</v>
      </c>
      <c r="C715" s="13" t="n">
        <v>1700</v>
      </c>
      <c r="D715" s="14" t="n">
        <f aca="false">C715/Summary!$B$4</f>
        <v>0.113333333333333</v>
      </c>
      <c r="E715" s="15" t="n">
        <v>0.4</v>
      </c>
      <c r="F715" s="2" t="s">
        <v>53</v>
      </c>
      <c r="G715" s="2" t="s">
        <v>44</v>
      </c>
      <c r="H715" s="2" t="str">
        <f aca="false">IF(AND(E715&gt;=0.4,E715&lt;=0.6),"Yes","No")</f>
        <v>Yes</v>
      </c>
      <c r="I715" s="2" t="str">
        <f aca="false">IF(AND(F715="No",G715="No",H715="Yes"),"Yes","No")</f>
        <v>No</v>
      </c>
      <c r="J715" s="2"/>
      <c r="K715" s="2"/>
    </row>
    <row r="716" customFormat="false" ht="15" hidden="false" customHeight="false" outlineLevel="0" collapsed="false">
      <c r="A716" s="2" t="s">
        <v>1096</v>
      </c>
      <c r="B716" s="13" t="n">
        <v>1830</v>
      </c>
      <c r="C716" s="13" t="n">
        <v>1717</v>
      </c>
      <c r="D716" s="14" t="n">
        <f aca="false">C716/Summary!$B$4</f>
        <v>0.114466666666667</v>
      </c>
      <c r="E716" s="15" t="n">
        <v>0.6</v>
      </c>
      <c r="F716" s="2" t="s">
        <v>53</v>
      </c>
      <c r="G716" s="2" t="s">
        <v>53</v>
      </c>
      <c r="H716" s="2" t="str">
        <f aca="false">IF(AND(E716&gt;=0.4,E716&lt;=0.6),"Yes","No")</f>
        <v>Yes</v>
      </c>
      <c r="I716" s="2" t="str">
        <f aca="false">IF(AND(F716="No",G716="No",H716="Yes"),"Yes","No")</f>
        <v>No</v>
      </c>
      <c r="J716" s="2"/>
      <c r="K716" s="2"/>
    </row>
    <row r="717" customFormat="false" ht="15" hidden="false" customHeight="false" outlineLevel="0" collapsed="false">
      <c r="A717" s="2" t="s">
        <v>1097</v>
      </c>
      <c r="B717" s="13" t="n">
        <v>1830</v>
      </c>
      <c r="C717" s="13" t="n">
        <v>1733</v>
      </c>
      <c r="D717" s="14" t="n">
        <f aca="false">C717/Summary!$B$4</f>
        <v>0.115533333333333</v>
      </c>
      <c r="E717" s="15" t="n">
        <v>0.6</v>
      </c>
      <c r="F717" s="2" t="s">
        <v>53</v>
      </c>
      <c r="G717" s="2" t="s">
        <v>44</v>
      </c>
      <c r="H717" s="2" t="str">
        <f aca="false">IF(AND(E717&gt;=0.4,E717&lt;=0.6),"Yes","No")</f>
        <v>Yes</v>
      </c>
      <c r="I717" s="2" t="str">
        <f aca="false">IF(AND(F717="No",G717="No",H717="Yes"),"Yes","No")</f>
        <v>No</v>
      </c>
      <c r="J717" s="2"/>
      <c r="K717" s="2"/>
    </row>
    <row r="718" customFormat="false" ht="15" hidden="false" customHeight="false" outlineLevel="0" collapsed="false">
      <c r="A718" s="2" t="s">
        <v>1098</v>
      </c>
      <c r="B718" s="13" t="n">
        <v>1830</v>
      </c>
      <c r="C718" s="13" t="n">
        <v>1723</v>
      </c>
      <c r="D718" s="14" t="n">
        <f aca="false">C718/Summary!$B$4</f>
        <v>0.114866666666667</v>
      </c>
      <c r="E718" s="15" t="n">
        <v>0.8</v>
      </c>
      <c r="F718" s="2" t="s">
        <v>53</v>
      </c>
      <c r="G718" s="2" t="s">
        <v>44</v>
      </c>
      <c r="H718" s="2" t="str">
        <f aca="false">IF(AND(E718&gt;=0.4,E718&lt;=0.6),"Yes","No")</f>
        <v>No</v>
      </c>
      <c r="I718" s="2" t="str">
        <f aca="false">IF(AND(F718="No",G718="No",H718="Yes"),"Yes","No")</f>
        <v>No</v>
      </c>
      <c r="J718" s="2"/>
      <c r="K718" s="2"/>
    </row>
    <row r="719" customFormat="false" ht="15" hidden="false" customHeight="false" outlineLevel="0" collapsed="false">
      <c r="A719" s="2" t="s">
        <v>1099</v>
      </c>
      <c r="B719" s="13" t="n">
        <v>1830</v>
      </c>
      <c r="C719" s="13" t="n">
        <v>1711</v>
      </c>
      <c r="D719" s="14" t="n">
        <f aca="false">C719/Summary!$B$4</f>
        <v>0.114066666666667</v>
      </c>
      <c r="E719" s="15" t="n">
        <v>0.4</v>
      </c>
      <c r="F719" s="2" t="s">
        <v>44</v>
      </c>
      <c r="G719" s="2" t="s">
        <v>53</v>
      </c>
      <c r="H719" s="2" t="str">
        <f aca="false">IF(AND(E719&gt;=0.4,E719&lt;=0.6),"Yes","No")</f>
        <v>Yes</v>
      </c>
      <c r="I719" s="2" t="str">
        <f aca="false">IF(AND(F719="No",G719="No",H719="Yes"),"Yes","No")</f>
        <v>No</v>
      </c>
      <c r="J719" s="2"/>
      <c r="K719" s="2"/>
    </row>
    <row r="720" customFormat="false" ht="15" hidden="false" customHeight="false" outlineLevel="0" collapsed="false">
      <c r="A720" s="2" t="s">
        <v>1100</v>
      </c>
      <c r="B720" s="13" t="n">
        <v>1830</v>
      </c>
      <c r="C720" s="13" t="n">
        <v>1742</v>
      </c>
      <c r="D720" s="14" t="n">
        <f aca="false">C720/Summary!$B$4</f>
        <v>0.116133333333333</v>
      </c>
      <c r="E720" s="15" t="n">
        <v>0.4</v>
      </c>
      <c r="F720" s="2" t="s">
        <v>53</v>
      </c>
      <c r="G720" s="2" t="s">
        <v>44</v>
      </c>
      <c r="H720" s="2" t="str">
        <f aca="false">IF(AND(E720&gt;=0.4,E720&lt;=0.6),"Yes","No")</f>
        <v>Yes</v>
      </c>
      <c r="I720" s="2" t="str">
        <f aca="false">IF(AND(F720="No",G720="No",H720="Yes"),"Yes","No")</f>
        <v>No</v>
      </c>
      <c r="J720" s="2"/>
      <c r="K720" s="2"/>
    </row>
    <row r="721" customFormat="false" ht="15" hidden="false" customHeight="false" outlineLevel="0" collapsed="false">
      <c r="A721" s="2" t="s">
        <v>1101</v>
      </c>
      <c r="B721" s="13" t="n">
        <v>1830</v>
      </c>
      <c r="C721" s="13" t="n">
        <v>1732</v>
      </c>
      <c r="D721" s="14" t="n">
        <f aca="false">C721/Summary!$B$4</f>
        <v>0.115466666666667</v>
      </c>
      <c r="E721" s="15" t="n">
        <v>0.6</v>
      </c>
      <c r="F721" s="2" t="s">
        <v>53</v>
      </c>
      <c r="G721" s="2" t="s">
        <v>44</v>
      </c>
      <c r="H721" s="2" t="str">
        <f aca="false">IF(AND(E721&gt;=0.4,E721&lt;=0.6),"Yes","No")</f>
        <v>Yes</v>
      </c>
      <c r="I721" s="2" t="str">
        <f aca="false">IF(AND(F721="No",G721="No",H721="Yes"),"Yes","No")</f>
        <v>No</v>
      </c>
      <c r="J721" s="2"/>
      <c r="K721" s="2"/>
    </row>
    <row r="722" customFormat="false" ht="15" hidden="false" customHeight="false" outlineLevel="0" collapsed="false">
      <c r="A722" s="2" t="s">
        <v>1102</v>
      </c>
      <c r="B722" s="13" t="n">
        <v>1830</v>
      </c>
      <c r="C722" s="13" t="n">
        <v>1730</v>
      </c>
      <c r="D722" s="14" t="n">
        <f aca="false">C722/Summary!$B$4</f>
        <v>0.115333333333333</v>
      </c>
      <c r="E722" s="15" t="n">
        <v>0.8</v>
      </c>
      <c r="F722" s="2" t="s">
        <v>53</v>
      </c>
      <c r="G722" s="2" t="s">
        <v>53</v>
      </c>
      <c r="H722" s="2" t="str">
        <f aca="false">IF(AND(E722&gt;=0.4,E722&lt;=0.6),"Yes","No")</f>
        <v>No</v>
      </c>
      <c r="I722" s="2" t="str">
        <f aca="false">IF(AND(F722="No",G722="No",H722="Yes"),"Yes","No")</f>
        <v>No</v>
      </c>
      <c r="J722" s="2"/>
      <c r="K722" s="2"/>
    </row>
    <row r="723" customFormat="false" ht="15" hidden="false" customHeight="false" outlineLevel="0" collapsed="false">
      <c r="A723" s="2" t="s">
        <v>1103</v>
      </c>
      <c r="B723" s="13" t="n">
        <v>1830</v>
      </c>
      <c r="C723" s="13" t="n">
        <v>1744</v>
      </c>
      <c r="D723" s="14" t="n">
        <f aca="false">C723/Summary!$B$4</f>
        <v>0.116266666666667</v>
      </c>
      <c r="E723" s="15" t="n">
        <v>0.4</v>
      </c>
      <c r="F723" s="2" t="s">
        <v>53</v>
      </c>
      <c r="G723" s="2" t="s">
        <v>44</v>
      </c>
      <c r="H723" s="2" t="str">
        <f aca="false">IF(AND(E723&gt;=0.4,E723&lt;=0.6),"Yes","No")</f>
        <v>Yes</v>
      </c>
      <c r="I723" s="2" t="str">
        <f aca="false">IF(AND(F723="No",G723="No",H723="Yes"),"Yes","No")</f>
        <v>No</v>
      </c>
      <c r="J723" s="2"/>
      <c r="K723" s="2"/>
    </row>
    <row r="724" customFormat="false" ht="15" hidden="false" customHeight="false" outlineLevel="0" collapsed="false">
      <c r="A724" s="2" t="s">
        <v>1104</v>
      </c>
      <c r="B724" s="13" t="n">
        <v>1830</v>
      </c>
      <c r="C724" s="13" t="n">
        <v>1709</v>
      </c>
      <c r="D724" s="14" t="n">
        <f aca="false">C724/Summary!$B$4</f>
        <v>0.113933333333333</v>
      </c>
      <c r="E724" s="15" t="n">
        <v>0.4</v>
      </c>
      <c r="F724" s="2" t="s">
        <v>53</v>
      </c>
      <c r="G724" s="2" t="s">
        <v>53</v>
      </c>
      <c r="H724" s="2" t="str">
        <f aca="false">IF(AND(E724&gt;=0.4,E724&lt;=0.6),"Yes","No")</f>
        <v>Yes</v>
      </c>
      <c r="I724" s="2" t="str">
        <f aca="false">IF(AND(F724="No",G724="No",H724="Yes"),"Yes","No")</f>
        <v>No</v>
      </c>
      <c r="J724" s="2"/>
      <c r="K724" s="2"/>
    </row>
    <row r="725" customFormat="false" ht="15" hidden="false" customHeight="false" outlineLevel="0" collapsed="false">
      <c r="A725" s="2" t="s">
        <v>1105</v>
      </c>
      <c r="B725" s="13" t="n">
        <v>1830</v>
      </c>
      <c r="C725" s="13" t="n">
        <v>1723</v>
      </c>
      <c r="D725" s="14" t="n">
        <f aca="false">C725/Summary!$B$4</f>
        <v>0.114866666666667</v>
      </c>
      <c r="E725" s="15" t="n">
        <v>0.4</v>
      </c>
      <c r="F725" s="2" t="s">
        <v>53</v>
      </c>
      <c r="G725" s="2" t="s">
        <v>44</v>
      </c>
      <c r="H725" s="2" t="str">
        <f aca="false">IF(AND(E725&gt;=0.4,E725&lt;=0.6),"Yes","No")</f>
        <v>Yes</v>
      </c>
      <c r="I725" s="2" t="str">
        <f aca="false">IF(AND(F725="No",G725="No",H725="Yes"),"Yes","No")</f>
        <v>No</v>
      </c>
      <c r="J725" s="2"/>
      <c r="K725" s="2"/>
    </row>
    <row r="726" customFormat="false" ht="15" hidden="false" customHeight="false" outlineLevel="0" collapsed="false">
      <c r="A726" s="2" t="s">
        <v>1106</v>
      </c>
      <c r="B726" s="13" t="n">
        <v>1830</v>
      </c>
      <c r="C726" s="13" t="n">
        <v>1725</v>
      </c>
      <c r="D726" s="14" t="n">
        <f aca="false">C726/Summary!$B$4</f>
        <v>0.115</v>
      </c>
      <c r="E726" s="15" t="n">
        <v>0.8</v>
      </c>
      <c r="F726" s="2" t="s">
        <v>53</v>
      </c>
      <c r="G726" s="2" t="s">
        <v>44</v>
      </c>
      <c r="H726" s="2" t="str">
        <f aca="false">IF(AND(E726&gt;=0.4,E726&lt;=0.6),"Yes","No")</f>
        <v>No</v>
      </c>
      <c r="I726" s="2" t="str">
        <f aca="false">IF(AND(F726="No",G726="No",H726="Yes"),"Yes","No")</f>
        <v>No</v>
      </c>
      <c r="J726" s="2"/>
      <c r="K726" s="2"/>
    </row>
    <row r="727" customFormat="false" ht="15" hidden="false" customHeight="false" outlineLevel="0" collapsed="false">
      <c r="A727" s="2" t="s">
        <v>1107</v>
      </c>
      <c r="B727" s="13" t="n">
        <v>1831</v>
      </c>
      <c r="C727" s="13" t="n">
        <v>1734</v>
      </c>
      <c r="D727" s="14" t="n">
        <f aca="false">C727/Summary!$B$4</f>
        <v>0.1156</v>
      </c>
      <c r="E727" s="15" t="n">
        <v>0.6</v>
      </c>
      <c r="F727" s="2" t="s">
        <v>53</v>
      </c>
      <c r="G727" s="2" t="s">
        <v>44</v>
      </c>
      <c r="H727" s="2" t="str">
        <f aca="false">IF(AND(E727&gt;=0.4,E727&lt;=0.6),"Yes","No")</f>
        <v>Yes</v>
      </c>
      <c r="I727" s="2" t="str">
        <f aca="false">IF(AND(F727="No",G727="No",H727="Yes"),"Yes","No")</f>
        <v>No</v>
      </c>
      <c r="J727" s="2"/>
      <c r="K727" s="2"/>
    </row>
    <row r="728" customFormat="false" ht="15" hidden="false" customHeight="false" outlineLevel="0" collapsed="false">
      <c r="A728" s="2" t="s">
        <v>1108</v>
      </c>
      <c r="B728" s="13" t="n">
        <v>1831</v>
      </c>
      <c r="C728" s="13" t="n">
        <v>1717</v>
      </c>
      <c r="D728" s="14" t="n">
        <f aca="false">C728/Summary!$B$4</f>
        <v>0.114466666666667</v>
      </c>
      <c r="E728" s="15" t="n">
        <v>0.6</v>
      </c>
      <c r="F728" s="2" t="s">
        <v>44</v>
      </c>
      <c r="G728" s="2" t="s">
        <v>53</v>
      </c>
      <c r="H728" s="2" t="str">
        <f aca="false">IF(AND(E728&gt;=0.4,E728&lt;=0.6),"Yes","No")</f>
        <v>Yes</v>
      </c>
      <c r="I728" s="2" t="str">
        <f aca="false">IF(AND(F728="No",G728="No",H728="Yes"),"Yes","No")</f>
        <v>No</v>
      </c>
      <c r="J728" s="2"/>
      <c r="K728" s="2"/>
    </row>
    <row r="729" customFormat="false" ht="15" hidden="false" customHeight="false" outlineLevel="0" collapsed="false">
      <c r="A729" s="2" t="s">
        <v>1109</v>
      </c>
      <c r="B729" s="13" t="n">
        <v>1831</v>
      </c>
      <c r="C729" s="13" t="n">
        <v>1719</v>
      </c>
      <c r="D729" s="14" t="n">
        <f aca="false">C729/Summary!$B$4</f>
        <v>0.1146</v>
      </c>
      <c r="E729" s="15" t="n">
        <v>1</v>
      </c>
      <c r="F729" s="2" t="s">
        <v>53</v>
      </c>
      <c r="G729" s="2" t="s">
        <v>44</v>
      </c>
      <c r="H729" s="2" t="str">
        <f aca="false">IF(AND(E729&gt;=0.4,E729&lt;=0.6),"Yes","No")</f>
        <v>No</v>
      </c>
      <c r="I729" s="2" t="str">
        <f aca="false">IF(AND(F729="No",G729="No",H729="Yes"),"Yes","No")</f>
        <v>No</v>
      </c>
      <c r="J729" s="2"/>
      <c r="K729" s="2"/>
    </row>
    <row r="730" customFormat="false" ht="15" hidden="false" customHeight="false" outlineLevel="0" collapsed="false">
      <c r="A730" s="2" t="s">
        <v>1110</v>
      </c>
      <c r="B730" s="13" t="n">
        <v>1831</v>
      </c>
      <c r="C730" s="13" t="n">
        <v>1716</v>
      </c>
      <c r="D730" s="14" t="n">
        <f aca="false">C730/Summary!$B$4</f>
        <v>0.1144</v>
      </c>
      <c r="E730" s="15" t="n">
        <v>0.8</v>
      </c>
      <c r="F730" s="2" t="s">
        <v>53</v>
      </c>
      <c r="G730" s="2" t="s">
        <v>44</v>
      </c>
      <c r="H730" s="2" t="str">
        <f aca="false">IF(AND(E730&gt;=0.4,E730&lt;=0.6),"Yes","No")</f>
        <v>No</v>
      </c>
      <c r="I730" s="2" t="str">
        <f aca="false">IF(AND(F730="No",G730="No",H730="Yes"),"Yes","No")</f>
        <v>No</v>
      </c>
      <c r="J730" s="2"/>
      <c r="K730" s="2"/>
    </row>
    <row r="731" customFormat="false" ht="15" hidden="false" customHeight="false" outlineLevel="0" collapsed="false">
      <c r="A731" s="2" t="s">
        <v>1111</v>
      </c>
      <c r="B731" s="13" t="n">
        <v>1831</v>
      </c>
      <c r="C731" s="13" t="n">
        <v>1740</v>
      </c>
      <c r="D731" s="14" t="n">
        <f aca="false">C731/Summary!$B$4</f>
        <v>0.116</v>
      </c>
      <c r="E731" s="15" t="n">
        <v>0.8</v>
      </c>
      <c r="F731" s="2" t="s">
        <v>53</v>
      </c>
      <c r="G731" s="2" t="s">
        <v>44</v>
      </c>
      <c r="H731" s="2" t="str">
        <f aca="false">IF(AND(E731&gt;=0.4,E731&lt;=0.6),"Yes","No")</f>
        <v>No</v>
      </c>
      <c r="I731" s="2" t="str">
        <f aca="false">IF(AND(F731="No",G731="No",H731="Yes"),"Yes","No")</f>
        <v>No</v>
      </c>
      <c r="J731" s="2"/>
      <c r="K731" s="2"/>
    </row>
    <row r="732" customFormat="false" ht="15" hidden="false" customHeight="false" outlineLevel="0" collapsed="false">
      <c r="A732" s="2" t="s">
        <v>1112</v>
      </c>
      <c r="B732" s="13" t="n">
        <v>1831</v>
      </c>
      <c r="C732" s="13" t="n">
        <v>1728</v>
      </c>
      <c r="D732" s="14" t="n">
        <f aca="false">C732/Summary!$B$4</f>
        <v>0.1152</v>
      </c>
      <c r="E732" s="15" t="n">
        <v>0.2</v>
      </c>
      <c r="F732" s="2" t="s">
        <v>53</v>
      </c>
      <c r="G732" s="2" t="s">
        <v>44</v>
      </c>
      <c r="H732" s="2" t="str">
        <f aca="false">IF(AND(E732&gt;=0.4,E732&lt;=0.6),"Yes","No")</f>
        <v>No</v>
      </c>
      <c r="I732" s="2" t="str">
        <f aca="false">IF(AND(F732="No",G732="No",H732="Yes"),"Yes","No")</f>
        <v>No</v>
      </c>
      <c r="J732" s="2"/>
      <c r="K732" s="2"/>
    </row>
    <row r="733" customFormat="false" ht="15" hidden="false" customHeight="false" outlineLevel="0" collapsed="false">
      <c r="A733" s="2" t="s">
        <v>1113</v>
      </c>
      <c r="B733" s="13" t="n">
        <v>1831</v>
      </c>
      <c r="C733" s="13" t="n">
        <v>1736</v>
      </c>
      <c r="D733" s="14" t="n">
        <f aca="false">C733/Summary!$B$4</f>
        <v>0.115733333333333</v>
      </c>
      <c r="E733" s="15" t="n">
        <v>0.8</v>
      </c>
      <c r="F733" s="2" t="s">
        <v>53</v>
      </c>
      <c r="G733" s="2" t="s">
        <v>44</v>
      </c>
      <c r="H733" s="2" t="str">
        <f aca="false">IF(AND(E733&gt;=0.4,E733&lt;=0.6),"Yes","No")</f>
        <v>No</v>
      </c>
      <c r="I733" s="2" t="str">
        <f aca="false">IF(AND(F733="No",G733="No",H733="Yes"),"Yes","No")</f>
        <v>No</v>
      </c>
      <c r="J733" s="2"/>
      <c r="K733" s="2"/>
    </row>
    <row r="734" customFormat="false" ht="15" hidden="false" customHeight="false" outlineLevel="0" collapsed="false">
      <c r="A734" s="2" t="s">
        <v>1114</v>
      </c>
      <c r="B734" s="13" t="n">
        <v>1832</v>
      </c>
      <c r="C734" s="13" t="n">
        <v>1708</v>
      </c>
      <c r="D734" s="14" t="n">
        <f aca="false">C734/Summary!$B$4</f>
        <v>0.113866666666667</v>
      </c>
      <c r="E734" s="15" t="n">
        <v>0.2</v>
      </c>
      <c r="F734" s="2" t="s">
        <v>53</v>
      </c>
      <c r="G734" s="2" t="s">
        <v>53</v>
      </c>
      <c r="H734" s="2" t="str">
        <f aca="false">IF(AND(E734&gt;=0.4,E734&lt;=0.6),"Yes","No")</f>
        <v>No</v>
      </c>
      <c r="I734" s="2" t="str">
        <f aca="false">IF(AND(F734="No",G734="No",H734="Yes"),"Yes","No")</f>
        <v>No</v>
      </c>
      <c r="J734" s="2"/>
      <c r="K734" s="2"/>
    </row>
    <row r="735" customFormat="false" ht="15" hidden="false" customHeight="false" outlineLevel="0" collapsed="false">
      <c r="A735" s="2" t="s">
        <v>1115</v>
      </c>
      <c r="B735" s="13" t="n">
        <v>1832</v>
      </c>
      <c r="C735" s="13" t="n">
        <v>1717</v>
      </c>
      <c r="D735" s="14" t="n">
        <f aca="false">C735/Summary!$B$4</f>
        <v>0.114466666666667</v>
      </c>
      <c r="E735" s="15" t="n">
        <v>0.2</v>
      </c>
      <c r="F735" s="2" t="s">
        <v>44</v>
      </c>
      <c r="G735" s="2" t="s">
        <v>53</v>
      </c>
      <c r="H735" s="2" t="str">
        <f aca="false">IF(AND(E735&gt;=0.4,E735&lt;=0.6),"Yes","No")</f>
        <v>No</v>
      </c>
      <c r="I735" s="2" t="str">
        <f aca="false">IF(AND(F735="No",G735="No",H735="Yes"),"Yes","No")</f>
        <v>No</v>
      </c>
      <c r="J735" s="2"/>
      <c r="K735" s="2"/>
    </row>
    <row r="736" customFormat="false" ht="15" hidden="false" customHeight="false" outlineLevel="0" collapsed="false">
      <c r="A736" s="2" t="s">
        <v>1116</v>
      </c>
      <c r="B736" s="13" t="n">
        <v>1832</v>
      </c>
      <c r="C736" s="13" t="n">
        <v>1728</v>
      </c>
      <c r="D736" s="14" t="n">
        <f aca="false">C736/Summary!$B$4</f>
        <v>0.1152</v>
      </c>
      <c r="E736" s="15" t="n">
        <v>0</v>
      </c>
      <c r="F736" s="2" t="s">
        <v>53</v>
      </c>
      <c r="G736" s="2" t="s">
        <v>44</v>
      </c>
      <c r="H736" s="2" t="str">
        <f aca="false">IF(AND(E736&gt;=0.4,E736&lt;=0.6),"Yes","No")</f>
        <v>No</v>
      </c>
      <c r="I736" s="2" t="str">
        <f aca="false">IF(AND(F736="No",G736="No",H736="Yes"),"Yes","No")</f>
        <v>No</v>
      </c>
      <c r="J736" s="2"/>
      <c r="K736" s="2"/>
    </row>
    <row r="737" customFormat="false" ht="15" hidden="false" customHeight="false" outlineLevel="0" collapsed="false">
      <c r="A737" s="2" t="s">
        <v>1117</v>
      </c>
      <c r="B737" s="13" t="n">
        <v>1832</v>
      </c>
      <c r="C737" s="13" t="n">
        <v>1721</v>
      </c>
      <c r="D737" s="14" t="n">
        <f aca="false">C737/Summary!$B$4</f>
        <v>0.114733333333333</v>
      </c>
      <c r="E737" s="15" t="n">
        <v>1</v>
      </c>
      <c r="F737" s="2" t="s">
        <v>53</v>
      </c>
      <c r="G737" s="2" t="s">
        <v>53</v>
      </c>
      <c r="H737" s="2" t="str">
        <f aca="false">IF(AND(E737&gt;=0.4,E737&lt;=0.6),"Yes","No")</f>
        <v>No</v>
      </c>
      <c r="I737" s="2" t="str">
        <f aca="false">IF(AND(F737="No",G737="No",H737="Yes"),"Yes","No")</f>
        <v>No</v>
      </c>
      <c r="J737" s="2"/>
      <c r="K737" s="2"/>
    </row>
    <row r="738" customFormat="false" ht="15" hidden="false" customHeight="false" outlineLevel="0" collapsed="false">
      <c r="A738" s="2" t="s">
        <v>1118</v>
      </c>
      <c r="B738" s="13" t="n">
        <v>1832</v>
      </c>
      <c r="C738" s="13" t="n">
        <v>1730</v>
      </c>
      <c r="D738" s="14" t="n">
        <f aca="false">C738/Summary!$B$4</f>
        <v>0.115333333333333</v>
      </c>
      <c r="E738" s="15" t="n">
        <v>0.8</v>
      </c>
      <c r="F738" s="2" t="s">
        <v>53</v>
      </c>
      <c r="G738" s="2" t="s">
        <v>44</v>
      </c>
      <c r="H738" s="2" t="str">
        <f aca="false">IF(AND(E738&gt;=0.4,E738&lt;=0.6),"Yes","No")</f>
        <v>No</v>
      </c>
      <c r="I738" s="2" t="str">
        <f aca="false">IF(AND(F738="No",G738="No",H738="Yes"),"Yes","No")</f>
        <v>No</v>
      </c>
      <c r="J738" s="2"/>
      <c r="K738" s="2"/>
    </row>
    <row r="739" customFormat="false" ht="15" hidden="false" customHeight="false" outlineLevel="0" collapsed="false">
      <c r="A739" s="2" t="s">
        <v>1119</v>
      </c>
      <c r="B739" s="13" t="n">
        <v>1832</v>
      </c>
      <c r="C739" s="13" t="n">
        <v>1732</v>
      </c>
      <c r="D739" s="14" t="n">
        <f aca="false">C739/Summary!$B$4</f>
        <v>0.115466666666667</v>
      </c>
      <c r="E739" s="15" t="n">
        <v>0.4</v>
      </c>
      <c r="F739" s="2" t="s">
        <v>44</v>
      </c>
      <c r="G739" s="2" t="s">
        <v>53</v>
      </c>
      <c r="H739" s="2" t="str">
        <f aca="false">IF(AND(E739&gt;=0.4,E739&lt;=0.6),"Yes","No")</f>
        <v>Yes</v>
      </c>
      <c r="I739" s="2" t="str">
        <f aca="false">IF(AND(F739="No",G739="No",H739="Yes"),"Yes","No")</f>
        <v>No</v>
      </c>
      <c r="J739" s="2"/>
      <c r="K739" s="2"/>
    </row>
    <row r="740" customFormat="false" ht="15" hidden="false" customHeight="false" outlineLevel="0" collapsed="false">
      <c r="A740" s="2" t="s">
        <v>1120</v>
      </c>
      <c r="B740" s="13" t="n">
        <v>1832</v>
      </c>
      <c r="C740" s="13" t="n">
        <v>1740</v>
      </c>
      <c r="D740" s="14" t="n">
        <f aca="false">C740/Summary!$B$4</f>
        <v>0.116</v>
      </c>
      <c r="E740" s="15" t="n">
        <v>0.2</v>
      </c>
      <c r="F740" s="2" t="s">
        <v>53</v>
      </c>
      <c r="G740" s="2" t="s">
        <v>44</v>
      </c>
      <c r="H740" s="2" t="str">
        <f aca="false">IF(AND(E740&gt;=0.4,E740&lt;=0.6),"Yes","No")</f>
        <v>No</v>
      </c>
      <c r="I740" s="2" t="str">
        <f aca="false">IF(AND(F740="No",G740="No",H740="Yes"),"Yes","No")</f>
        <v>No</v>
      </c>
      <c r="J740" s="2"/>
      <c r="K740" s="2"/>
    </row>
    <row r="741" customFormat="false" ht="15" hidden="false" customHeight="false" outlineLevel="0" collapsed="false">
      <c r="A741" s="2" t="s">
        <v>1121</v>
      </c>
      <c r="B741" s="13" t="n">
        <v>1833</v>
      </c>
      <c r="C741" s="13" t="n">
        <v>1735</v>
      </c>
      <c r="D741" s="14" t="n">
        <f aca="false">C741/Summary!$B$4</f>
        <v>0.115666666666667</v>
      </c>
      <c r="E741" s="15" t="n">
        <v>0.4</v>
      </c>
      <c r="F741" s="2" t="s">
        <v>53</v>
      </c>
      <c r="G741" s="2" t="s">
        <v>44</v>
      </c>
      <c r="H741" s="2" t="str">
        <f aca="false">IF(AND(E741&gt;=0.4,E741&lt;=0.6),"Yes","No")</f>
        <v>Yes</v>
      </c>
      <c r="I741" s="2" t="str">
        <f aca="false">IF(AND(F741="No",G741="No",H741="Yes"),"Yes","No")</f>
        <v>No</v>
      </c>
      <c r="J741" s="2"/>
      <c r="K741" s="2"/>
    </row>
    <row r="742" customFormat="false" ht="15" hidden="false" customHeight="false" outlineLevel="0" collapsed="false">
      <c r="A742" s="2" t="s">
        <v>1122</v>
      </c>
      <c r="B742" s="13" t="n">
        <v>1833</v>
      </c>
      <c r="C742" s="13" t="n">
        <v>1723</v>
      </c>
      <c r="D742" s="14" t="n">
        <f aca="false">C742/Summary!$B$4</f>
        <v>0.114866666666667</v>
      </c>
      <c r="E742" s="15" t="n">
        <v>0.4</v>
      </c>
      <c r="F742" s="2" t="s">
        <v>53</v>
      </c>
      <c r="G742" s="2" t="s">
        <v>53</v>
      </c>
      <c r="H742" s="2" t="str">
        <f aca="false">IF(AND(E742&gt;=0.4,E742&lt;=0.6),"Yes","No")</f>
        <v>Yes</v>
      </c>
      <c r="I742" s="2" t="str">
        <f aca="false">IF(AND(F742="No",G742="No",H742="Yes"),"Yes","No")</f>
        <v>No</v>
      </c>
      <c r="J742" s="2"/>
      <c r="K742" s="2"/>
    </row>
    <row r="743" customFormat="false" ht="15" hidden="false" customHeight="false" outlineLevel="0" collapsed="false">
      <c r="A743" s="2" t="s">
        <v>1123</v>
      </c>
      <c r="B743" s="13" t="n">
        <v>1833</v>
      </c>
      <c r="C743" s="13" t="n">
        <v>1730</v>
      </c>
      <c r="D743" s="14" t="n">
        <f aca="false">C743/Summary!$B$4</f>
        <v>0.115333333333333</v>
      </c>
      <c r="E743" s="15" t="n">
        <v>0.4</v>
      </c>
      <c r="F743" s="2" t="s">
        <v>53</v>
      </c>
      <c r="G743" s="2" t="s">
        <v>44</v>
      </c>
      <c r="H743" s="2" t="str">
        <f aca="false">IF(AND(E743&gt;=0.4,E743&lt;=0.6),"Yes","No")</f>
        <v>Yes</v>
      </c>
      <c r="I743" s="2" t="str">
        <f aca="false">IF(AND(F743="No",G743="No",H743="Yes"),"Yes","No")</f>
        <v>No</v>
      </c>
      <c r="J743" s="2"/>
      <c r="K743" s="2"/>
    </row>
    <row r="744" customFormat="false" ht="15" hidden="false" customHeight="false" outlineLevel="0" collapsed="false">
      <c r="A744" s="2" t="s">
        <v>1124</v>
      </c>
      <c r="B744" s="13" t="n">
        <v>1833</v>
      </c>
      <c r="C744" s="13" t="n">
        <v>1704</v>
      </c>
      <c r="D744" s="14" t="n">
        <f aca="false">C744/Summary!$B$4</f>
        <v>0.1136</v>
      </c>
      <c r="E744" s="15" t="n">
        <v>0.8</v>
      </c>
      <c r="F744" s="2" t="s">
        <v>53</v>
      </c>
      <c r="G744" s="2" t="s">
        <v>53</v>
      </c>
      <c r="H744" s="2" t="str">
        <f aca="false">IF(AND(E744&gt;=0.4,E744&lt;=0.6),"Yes","No")</f>
        <v>No</v>
      </c>
      <c r="I744" s="2" t="str">
        <f aca="false">IF(AND(F744="No",G744="No",H744="Yes"),"Yes","No")</f>
        <v>No</v>
      </c>
      <c r="J744" s="2"/>
      <c r="K744" s="2"/>
    </row>
    <row r="745" customFormat="false" ht="15" hidden="false" customHeight="false" outlineLevel="0" collapsed="false">
      <c r="A745" s="2" t="s">
        <v>1125</v>
      </c>
      <c r="B745" s="13" t="n">
        <v>1833</v>
      </c>
      <c r="C745" s="13" t="n">
        <v>1732</v>
      </c>
      <c r="D745" s="14" t="n">
        <f aca="false">C745/Summary!$B$4</f>
        <v>0.115466666666667</v>
      </c>
      <c r="E745" s="15" t="n">
        <v>0.4</v>
      </c>
      <c r="F745" s="2" t="s">
        <v>53</v>
      </c>
      <c r="G745" s="2" t="s">
        <v>44</v>
      </c>
      <c r="H745" s="2" t="str">
        <f aca="false">IF(AND(E745&gt;=0.4,E745&lt;=0.6),"Yes","No")</f>
        <v>Yes</v>
      </c>
      <c r="I745" s="2" t="str">
        <f aca="false">IF(AND(F745="No",G745="No",H745="Yes"),"Yes","No")</f>
        <v>No</v>
      </c>
      <c r="J745" s="2"/>
      <c r="K745" s="2"/>
    </row>
    <row r="746" customFormat="false" ht="15" hidden="false" customHeight="false" outlineLevel="0" collapsed="false">
      <c r="A746" s="2" t="s">
        <v>1126</v>
      </c>
      <c r="B746" s="13" t="n">
        <v>1833</v>
      </c>
      <c r="C746" s="13" t="n">
        <v>1728</v>
      </c>
      <c r="D746" s="14" t="n">
        <f aca="false">C746/Summary!$B$4</f>
        <v>0.1152</v>
      </c>
      <c r="E746" s="15" t="n">
        <v>0.6</v>
      </c>
      <c r="F746" s="2" t="s">
        <v>53</v>
      </c>
      <c r="G746" s="2" t="s">
        <v>53</v>
      </c>
      <c r="H746" s="2" t="str">
        <f aca="false">IF(AND(E746&gt;=0.4,E746&lt;=0.6),"Yes","No")</f>
        <v>Yes</v>
      </c>
      <c r="I746" s="2" t="str">
        <f aca="false">IF(AND(F746="No",G746="No",H746="Yes"),"Yes","No")</f>
        <v>No</v>
      </c>
      <c r="J746" s="2"/>
      <c r="K746" s="2"/>
    </row>
    <row r="747" customFormat="false" ht="15" hidden="false" customHeight="false" outlineLevel="0" collapsed="false">
      <c r="A747" s="2" t="s">
        <v>1127</v>
      </c>
      <c r="B747" s="13" t="n">
        <v>1833</v>
      </c>
      <c r="C747" s="13" t="n">
        <v>1733</v>
      </c>
      <c r="D747" s="14" t="n">
        <f aca="false">C747/Summary!$B$4</f>
        <v>0.115533333333333</v>
      </c>
      <c r="E747" s="15" t="n">
        <v>0.4</v>
      </c>
      <c r="F747" s="2" t="s">
        <v>53</v>
      </c>
      <c r="G747" s="2" t="s">
        <v>44</v>
      </c>
      <c r="H747" s="2" t="str">
        <f aca="false">IF(AND(E747&gt;=0.4,E747&lt;=0.6),"Yes","No")</f>
        <v>Yes</v>
      </c>
      <c r="I747" s="2" t="str">
        <f aca="false">IF(AND(F747="No",G747="No",H747="Yes"),"Yes","No")</f>
        <v>No</v>
      </c>
      <c r="J747" s="2"/>
      <c r="K747" s="2"/>
    </row>
    <row r="748" customFormat="false" ht="15" hidden="false" customHeight="false" outlineLevel="0" collapsed="false">
      <c r="A748" s="2" t="s">
        <v>1128</v>
      </c>
      <c r="B748" s="13" t="n">
        <v>1833</v>
      </c>
      <c r="C748" s="13" t="n">
        <v>1730</v>
      </c>
      <c r="D748" s="14" t="n">
        <f aca="false">C748/Summary!$B$4</f>
        <v>0.115333333333333</v>
      </c>
      <c r="E748" s="15" t="n">
        <v>0.6</v>
      </c>
      <c r="F748" s="2" t="s">
        <v>53</v>
      </c>
      <c r="G748" s="2" t="s">
        <v>53</v>
      </c>
      <c r="H748" s="2" t="str">
        <f aca="false">IF(AND(E748&gt;=0.4,E748&lt;=0.6),"Yes","No")</f>
        <v>Yes</v>
      </c>
      <c r="I748" s="2" t="str">
        <f aca="false">IF(AND(F748="No",G748="No",H748="Yes"),"Yes","No")</f>
        <v>No</v>
      </c>
      <c r="J748" s="2"/>
      <c r="K748" s="2"/>
    </row>
    <row r="749" customFormat="false" ht="15" hidden="false" customHeight="false" outlineLevel="0" collapsed="false">
      <c r="A749" s="2" t="s">
        <v>1129</v>
      </c>
      <c r="B749" s="13" t="n">
        <v>1833</v>
      </c>
      <c r="C749" s="13" t="n">
        <v>1706</v>
      </c>
      <c r="D749" s="14" t="n">
        <f aca="false">C749/Summary!$B$4</f>
        <v>0.113733333333333</v>
      </c>
      <c r="E749" s="15" t="n">
        <v>0.2</v>
      </c>
      <c r="F749" s="2" t="s">
        <v>44</v>
      </c>
      <c r="G749" s="2" t="s">
        <v>53</v>
      </c>
      <c r="H749" s="2" t="str">
        <f aca="false">IF(AND(E749&gt;=0.4,E749&lt;=0.6),"Yes","No")</f>
        <v>No</v>
      </c>
      <c r="I749" s="2" t="str">
        <f aca="false">IF(AND(F749="No",G749="No",H749="Yes"),"Yes","No")</f>
        <v>No</v>
      </c>
      <c r="J749" s="2"/>
      <c r="K749" s="2"/>
    </row>
    <row r="750" customFormat="false" ht="15" hidden="false" customHeight="false" outlineLevel="0" collapsed="false">
      <c r="A750" s="2" t="s">
        <v>1130</v>
      </c>
      <c r="B750" s="13" t="n">
        <v>1833</v>
      </c>
      <c r="C750" s="13" t="n">
        <v>1735</v>
      </c>
      <c r="D750" s="14" t="n">
        <f aca="false">C750/Summary!$B$4</f>
        <v>0.115666666666667</v>
      </c>
      <c r="E750" s="15" t="n">
        <v>0.6</v>
      </c>
      <c r="F750" s="2" t="s">
        <v>53</v>
      </c>
      <c r="G750" s="2" t="s">
        <v>44</v>
      </c>
      <c r="H750" s="2" t="str">
        <f aca="false">IF(AND(E750&gt;=0.4,E750&lt;=0.6),"Yes","No")</f>
        <v>Yes</v>
      </c>
      <c r="I750" s="2" t="str">
        <f aca="false">IF(AND(F750="No",G750="No",H750="Yes"),"Yes","No")</f>
        <v>No</v>
      </c>
      <c r="J750" s="2"/>
      <c r="K750" s="2"/>
    </row>
    <row r="751" customFormat="false" ht="15" hidden="false" customHeight="false" outlineLevel="0" collapsed="false">
      <c r="A751" s="2" t="s">
        <v>1131</v>
      </c>
      <c r="B751" s="13" t="n">
        <v>1833</v>
      </c>
      <c r="C751" s="13" t="n">
        <v>1717</v>
      </c>
      <c r="D751" s="14" t="n">
        <f aca="false">C751/Summary!$B$4</f>
        <v>0.114466666666667</v>
      </c>
      <c r="E751" s="15" t="n">
        <v>0.6</v>
      </c>
      <c r="F751" s="2" t="s">
        <v>53</v>
      </c>
      <c r="G751" s="2" t="s">
        <v>44</v>
      </c>
      <c r="H751" s="2" t="str">
        <f aca="false">IF(AND(E751&gt;=0.4,E751&lt;=0.6),"Yes","No")</f>
        <v>Yes</v>
      </c>
      <c r="I751" s="2" t="str">
        <f aca="false">IF(AND(F751="No",G751="No",H751="Yes"),"Yes","No")</f>
        <v>No</v>
      </c>
      <c r="J751" s="2"/>
      <c r="K751" s="2"/>
    </row>
    <row r="752" customFormat="false" ht="15" hidden="false" customHeight="false" outlineLevel="0" collapsed="false">
      <c r="A752" s="2" t="s">
        <v>1132</v>
      </c>
      <c r="B752" s="13" t="n">
        <v>1833</v>
      </c>
      <c r="C752" s="13" t="n">
        <v>1748</v>
      </c>
      <c r="D752" s="14" t="n">
        <f aca="false">C752/Summary!$B$4</f>
        <v>0.116533333333333</v>
      </c>
      <c r="E752" s="15" t="n">
        <v>0.6</v>
      </c>
      <c r="F752" s="2" t="s">
        <v>53</v>
      </c>
      <c r="G752" s="2" t="s">
        <v>44</v>
      </c>
      <c r="H752" s="2" t="str">
        <f aca="false">IF(AND(E752&gt;=0.4,E752&lt;=0.6),"Yes","No")</f>
        <v>Yes</v>
      </c>
      <c r="I752" s="2" t="str">
        <f aca="false">IF(AND(F752="No",G752="No",H752="Yes"),"Yes","No")</f>
        <v>No</v>
      </c>
      <c r="J752" s="2"/>
      <c r="K752" s="2"/>
    </row>
    <row r="753" customFormat="false" ht="15" hidden="false" customHeight="false" outlineLevel="0" collapsed="false">
      <c r="A753" s="2" t="s">
        <v>1133</v>
      </c>
      <c r="B753" s="13" t="n">
        <v>1834</v>
      </c>
      <c r="C753" s="13" t="n">
        <v>1741</v>
      </c>
      <c r="D753" s="14" t="n">
        <f aca="false">C753/Summary!$B$4</f>
        <v>0.116066666666667</v>
      </c>
      <c r="E753" s="15" t="n">
        <v>0.4</v>
      </c>
      <c r="F753" s="2" t="s">
        <v>53</v>
      </c>
      <c r="G753" s="2" t="s">
        <v>44</v>
      </c>
      <c r="H753" s="2" t="str">
        <f aca="false">IF(AND(E753&gt;=0.4,E753&lt;=0.6),"Yes","No")</f>
        <v>Yes</v>
      </c>
      <c r="I753" s="2" t="str">
        <f aca="false">IF(AND(F753="No",G753="No",H753="Yes"),"Yes","No")</f>
        <v>No</v>
      </c>
      <c r="J753" s="2"/>
      <c r="K753" s="2"/>
    </row>
    <row r="754" customFormat="false" ht="15" hidden="false" customHeight="false" outlineLevel="0" collapsed="false">
      <c r="A754" s="2" t="s">
        <v>1134</v>
      </c>
      <c r="B754" s="13" t="n">
        <v>1834</v>
      </c>
      <c r="C754" s="13" t="n">
        <v>1725</v>
      </c>
      <c r="D754" s="14" t="n">
        <f aca="false">C754/Summary!$B$4</f>
        <v>0.115</v>
      </c>
      <c r="E754" s="15" t="n">
        <v>0.2</v>
      </c>
      <c r="F754" s="2" t="s">
        <v>44</v>
      </c>
      <c r="G754" s="2" t="s">
        <v>53</v>
      </c>
      <c r="H754" s="2" t="str">
        <f aca="false">IF(AND(E754&gt;=0.4,E754&lt;=0.6),"Yes","No")</f>
        <v>No</v>
      </c>
      <c r="I754" s="2" t="str">
        <f aca="false">IF(AND(F754="No",G754="No",H754="Yes"),"Yes","No")</f>
        <v>No</v>
      </c>
      <c r="J754" s="2"/>
      <c r="K754" s="2"/>
    </row>
    <row r="755" customFormat="false" ht="15" hidden="false" customHeight="false" outlineLevel="0" collapsed="false">
      <c r="A755" s="2" t="s">
        <v>1135</v>
      </c>
      <c r="B755" s="13" t="n">
        <v>1834</v>
      </c>
      <c r="C755" s="13" t="n">
        <v>1744</v>
      </c>
      <c r="D755" s="14" t="n">
        <f aca="false">C755/Summary!$B$4</f>
        <v>0.116266666666667</v>
      </c>
      <c r="E755" s="15" t="n">
        <v>0.2</v>
      </c>
      <c r="F755" s="2" t="s">
        <v>44</v>
      </c>
      <c r="G755" s="2" t="s">
        <v>44</v>
      </c>
      <c r="H755" s="2" t="str">
        <f aca="false">IF(AND(E755&gt;=0.4,E755&lt;=0.6),"Yes","No")</f>
        <v>No</v>
      </c>
      <c r="I755" s="2" t="str">
        <f aca="false">IF(AND(F755="No",G755="No",H755="Yes"),"Yes","No")</f>
        <v>No</v>
      </c>
      <c r="J755" s="2"/>
      <c r="K755" s="2"/>
    </row>
    <row r="756" customFormat="false" ht="15" hidden="false" customHeight="false" outlineLevel="0" collapsed="false">
      <c r="A756" s="2" t="s">
        <v>1136</v>
      </c>
      <c r="B756" s="13" t="n">
        <v>1834</v>
      </c>
      <c r="C756" s="13" t="n">
        <v>1734</v>
      </c>
      <c r="D756" s="14" t="n">
        <f aca="false">C756/Summary!$B$4</f>
        <v>0.1156</v>
      </c>
      <c r="E756" s="15" t="n">
        <v>1</v>
      </c>
      <c r="F756" s="2" t="s">
        <v>53</v>
      </c>
      <c r="G756" s="2" t="s">
        <v>44</v>
      </c>
      <c r="H756" s="2" t="str">
        <f aca="false">IF(AND(E756&gt;=0.4,E756&lt;=0.6),"Yes","No")</f>
        <v>No</v>
      </c>
      <c r="I756" s="2" t="str">
        <f aca="false">IF(AND(F756="No",G756="No",H756="Yes"),"Yes","No")</f>
        <v>No</v>
      </c>
      <c r="J756" s="2"/>
      <c r="K756" s="2"/>
    </row>
    <row r="757" customFormat="false" ht="15" hidden="false" customHeight="false" outlineLevel="0" collapsed="false">
      <c r="A757" s="2" t="s">
        <v>1137</v>
      </c>
      <c r="B757" s="13" t="n">
        <v>1834</v>
      </c>
      <c r="C757" s="13" t="n">
        <v>1706</v>
      </c>
      <c r="D757" s="14" t="n">
        <f aca="false">C757/Summary!$B$4</f>
        <v>0.113733333333333</v>
      </c>
      <c r="E757" s="15" t="n">
        <v>1</v>
      </c>
      <c r="F757" s="2" t="s">
        <v>53</v>
      </c>
      <c r="G757" s="2" t="s">
        <v>53</v>
      </c>
      <c r="H757" s="2" t="str">
        <f aca="false">IF(AND(E757&gt;=0.4,E757&lt;=0.6),"Yes","No")</f>
        <v>No</v>
      </c>
      <c r="I757" s="2" t="str">
        <f aca="false">IF(AND(F757="No",G757="No",H757="Yes"),"Yes","No")</f>
        <v>No</v>
      </c>
      <c r="J757" s="2"/>
      <c r="K757" s="2"/>
    </row>
    <row r="758" customFormat="false" ht="15" hidden="false" customHeight="false" outlineLevel="0" collapsed="false">
      <c r="A758" s="2" t="s">
        <v>1138</v>
      </c>
      <c r="B758" s="13" t="n">
        <v>1834</v>
      </c>
      <c r="C758" s="13" t="n">
        <v>1732</v>
      </c>
      <c r="D758" s="14" t="n">
        <f aca="false">C758/Summary!$B$4</f>
        <v>0.115466666666667</v>
      </c>
      <c r="E758" s="15" t="n">
        <v>0.2</v>
      </c>
      <c r="F758" s="2" t="s">
        <v>53</v>
      </c>
      <c r="G758" s="2" t="s">
        <v>44</v>
      </c>
      <c r="H758" s="2" t="str">
        <f aca="false">IF(AND(E758&gt;=0.4,E758&lt;=0.6),"Yes","No")</f>
        <v>No</v>
      </c>
      <c r="I758" s="2" t="str">
        <f aca="false">IF(AND(F758="No",G758="No",H758="Yes"),"Yes","No")</f>
        <v>No</v>
      </c>
      <c r="J758" s="2"/>
      <c r="K758" s="2"/>
    </row>
    <row r="759" customFormat="false" ht="15" hidden="false" customHeight="false" outlineLevel="0" collapsed="false">
      <c r="A759" s="2" t="s">
        <v>1139</v>
      </c>
      <c r="B759" s="13" t="n">
        <v>1835</v>
      </c>
      <c r="C759" s="13" t="n">
        <v>1724</v>
      </c>
      <c r="D759" s="14" t="n">
        <f aca="false">C759/Summary!$B$4</f>
        <v>0.114933333333333</v>
      </c>
      <c r="E759" s="15" t="n">
        <v>0.4</v>
      </c>
      <c r="F759" s="2" t="s">
        <v>44</v>
      </c>
      <c r="G759" s="2" t="s">
        <v>53</v>
      </c>
      <c r="H759" s="2" t="str">
        <f aca="false">IF(AND(E759&gt;=0.4,E759&lt;=0.6),"Yes","No")</f>
        <v>Yes</v>
      </c>
      <c r="I759" s="2" t="str">
        <f aca="false">IF(AND(F759="No",G759="No",H759="Yes"),"Yes","No")</f>
        <v>No</v>
      </c>
      <c r="J759" s="2"/>
      <c r="K759" s="2"/>
    </row>
    <row r="760" customFormat="false" ht="15" hidden="false" customHeight="false" outlineLevel="0" collapsed="false">
      <c r="A760" s="2" t="s">
        <v>1140</v>
      </c>
      <c r="B760" s="13" t="n">
        <v>1835</v>
      </c>
      <c r="C760" s="13" t="n">
        <v>1736</v>
      </c>
      <c r="D760" s="14" t="n">
        <f aca="false">C760/Summary!$B$4</f>
        <v>0.115733333333333</v>
      </c>
      <c r="E760" s="15" t="n">
        <v>0.2</v>
      </c>
      <c r="F760" s="2" t="s">
        <v>53</v>
      </c>
      <c r="G760" s="2" t="s">
        <v>44</v>
      </c>
      <c r="H760" s="2" t="str">
        <f aca="false">IF(AND(E760&gt;=0.4,E760&lt;=0.6),"Yes","No")</f>
        <v>No</v>
      </c>
      <c r="I760" s="2" t="str">
        <f aca="false">IF(AND(F760="No",G760="No",H760="Yes"),"Yes","No")</f>
        <v>No</v>
      </c>
      <c r="J760" s="2"/>
      <c r="K760" s="2"/>
    </row>
    <row r="761" customFormat="false" ht="15" hidden="false" customHeight="false" outlineLevel="0" collapsed="false">
      <c r="A761" s="2" t="s">
        <v>1141</v>
      </c>
      <c r="B761" s="13" t="n">
        <v>1835</v>
      </c>
      <c r="C761" s="13" t="n">
        <v>1742</v>
      </c>
      <c r="D761" s="14" t="n">
        <f aca="false">C761/Summary!$B$4</f>
        <v>0.116133333333333</v>
      </c>
      <c r="E761" s="15" t="n">
        <v>0.6</v>
      </c>
      <c r="F761" s="2" t="s">
        <v>53</v>
      </c>
      <c r="G761" s="2" t="s">
        <v>44</v>
      </c>
      <c r="H761" s="2" t="str">
        <f aca="false">IF(AND(E761&gt;=0.4,E761&lt;=0.6),"Yes","No")</f>
        <v>Yes</v>
      </c>
      <c r="I761" s="2" t="str">
        <f aca="false">IF(AND(F761="No",G761="No",H761="Yes"),"Yes","No")</f>
        <v>No</v>
      </c>
      <c r="J761" s="2"/>
      <c r="K761" s="2"/>
    </row>
    <row r="762" customFormat="false" ht="15" hidden="false" customHeight="false" outlineLevel="0" collapsed="false">
      <c r="A762" s="2" t="s">
        <v>1142</v>
      </c>
      <c r="B762" s="13" t="n">
        <v>1835</v>
      </c>
      <c r="C762" s="13" t="n">
        <v>1743</v>
      </c>
      <c r="D762" s="14" t="n">
        <f aca="false">C762/Summary!$B$4</f>
        <v>0.1162</v>
      </c>
      <c r="E762" s="15" t="n">
        <v>0.6</v>
      </c>
      <c r="F762" s="2" t="s">
        <v>53</v>
      </c>
      <c r="G762" s="2" t="s">
        <v>44</v>
      </c>
      <c r="H762" s="2" t="str">
        <f aca="false">IF(AND(E762&gt;=0.4,E762&lt;=0.6),"Yes","No")</f>
        <v>Yes</v>
      </c>
      <c r="I762" s="2" t="str">
        <f aca="false">IF(AND(F762="No",G762="No",H762="Yes"),"Yes","No")</f>
        <v>No</v>
      </c>
      <c r="J762" s="2"/>
      <c r="K762" s="2"/>
    </row>
    <row r="763" customFormat="false" ht="15" hidden="false" customHeight="false" outlineLevel="0" collapsed="false">
      <c r="A763" s="2" t="s">
        <v>1143</v>
      </c>
      <c r="B763" s="13" t="n">
        <v>1835</v>
      </c>
      <c r="C763" s="13" t="n">
        <v>1719</v>
      </c>
      <c r="D763" s="14" t="n">
        <f aca="false">C763/Summary!$B$4</f>
        <v>0.1146</v>
      </c>
      <c r="E763" s="15" t="n">
        <v>0.6</v>
      </c>
      <c r="F763" s="2" t="s">
        <v>53</v>
      </c>
      <c r="G763" s="2" t="s">
        <v>44</v>
      </c>
      <c r="H763" s="2" t="str">
        <f aca="false">IF(AND(E763&gt;=0.4,E763&lt;=0.6),"Yes","No")</f>
        <v>Yes</v>
      </c>
      <c r="I763" s="2" t="str">
        <f aca="false">IF(AND(F763="No",G763="No",H763="Yes"),"Yes","No")</f>
        <v>No</v>
      </c>
      <c r="J763" s="2"/>
      <c r="K763" s="2"/>
    </row>
    <row r="764" customFormat="false" ht="15" hidden="false" customHeight="false" outlineLevel="0" collapsed="false">
      <c r="A764" s="2" t="s">
        <v>1144</v>
      </c>
      <c r="B764" s="13" t="n">
        <v>1835</v>
      </c>
      <c r="C764" s="13" t="n">
        <v>1739</v>
      </c>
      <c r="D764" s="14" t="n">
        <f aca="false">C764/Summary!$B$4</f>
        <v>0.115933333333333</v>
      </c>
      <c r="E764" s="15" t="n">
        <v>0.8</v>
      </c>
      <c r="F764" s="2" t="s">
        <v>53</v>
      </c>
      <c r="G764" s="2" t="s">
        <v>44</v>
      </c>
      <c r="H764" s="2" t="str">
        <f aca="false">IF(AND(E764&gt;=0.4,E764&lt;=0.6),"Yes","No")</f>
        <v>No</v>
      </c>
      <c r="I764" s="2" t="str">
        <f aca="false">IF(AND(F764="No",G764="No",H764="Yes"),"Yes","No")</f>
        <v>No</v>
      </c>
      <c r="J764" s="2"/>
      <c r="K764" s="2"/>
    </row>
    <row r="765" customFormat="false" ht="15" hidden="false" customHeight="false" outlineLevel="0" collapsed="false">
      <c r="A765" s="2" t="s">
        <v>1145</v>
      </c>
      <c r="B765" s="13" t="n">
        <v>1835</v>
      </c>
      <c r="C765" s="13" t="n">
        <v>1739</v>
      </c>
      <c r="D765" s="14" t="n">
        <f aca="false">C765/Summary!$B$4</f>
        <v>0.115933333333333</v>
      </c>
      <c r="E765" s="15" t="n">
        <v>0.2</v>
      </c>
      <c r="F765" s="2" t="s">
        <v>53</v>
      </c>
      <c r="G765" s="2" t="s">
        <v>44</v>
      </c>
      <c r="H765" s="2" t="str">
        <f aca="false">IF(AND(E765&gt;=0.4,E765&lt;=0.6),"Yes","No")</f>
        <v>No</v>
      </c>
      <c r="I765" s="2" t="str">
        <f aca="false">IF(AND(F765="No",G765="No",H765="Yes"),"Yes","No")</f>
        <v>No</v>
      </c>
      <c r="J765" s="2"/>
      <c r="K765" s="2"/>
    </row>
    <row r="766" customFormat="false" ht="15" hidden="false" customHeight="false" outlineLevel="0" collapsed="false">
      <c r="A766" s="2" t="s">
        <v>1146</v>
      </c>
      <c r="B766" s="13" t="n">
        <v>1835</v>
      </c>
      <c r="C766" s="13" t="n">
        <v>1725</v>
      </c>
      <c r="D766" s="14" t="n">
        <f aca="false">C766/Summary!$B$4</f>
        <v>0.115</v>
      </c>
      <c r="E766" s="15" t="n">
        <v>0.2</v>
      </c>
      <c r="F766" s="2" t="s">
        <v>53</v>
      </c>
      <c r="G766" s="2" t="s">
        <v>53</v>
      </c>
      <c r="H766" s="2" t="str">
        <f aca="false">IF(AND(E766&gt;=0.4,E766&lt;=0.6),"Yes","No")</f>
        <v>No</v>
      </c>
      <c r="I766" s="2" t="str">
        <f aca="false">IF(AND(F766="No",G766="No",H766="Yes"),"Yes","No")</f>
        <v>No</v>
      </c>
      <c r="J766" s="2"/>
      <c r="K766" s="2"/>
    </row>
    <row r="767" customFormat="false" ht="15" hidden="false" customHeight="false" outlineLevel="0" collapsed="false">
      <c r="A767" s="2" t="s">
        <v>1147</v>
      </c>
      <c r="B767" s="13" t="n">
        <v>1836</v>
      </c>
      <c r="C767" s="13" t="n">
        <v>1732</v>
      </c>
      <c r="D767" s="14" t="n">
        <f aca="false">C767/Summary!$B$4</f>
        <v>0.115466666666667</v>
      </c>
      <c r="E767" s="15" t="n">
        <v>0.2</v>
      </c>
      <c r="F767" s="2" t="s">
        <v>53</v>
      </c>
      <c r="G767" s="2" t="s">
        <v>44</v>
      </c>
      <c r="H767" s="2" t="str">
        <f aca="false">IF(AND(E767&gt;=0.4,E767&lt;=0.6),"Yes","No")</f>
        <v>No</v>
      </c>
      <c r="I767" s="2" t="str">
        <f aca="false">IF(AND(F767="No",G767="No",H767="Yes"),"Yes","No")</f>
        <v>No</v>
      </c>
      <c r="J767" s="2"/>
      <c r="K767" s="2"/>
    </row>
    <row r="768" customFormat="false" ht="15" hidden="false" customHeight="false" outlineLevel="0" collapsed="false">
      <c r="A768" s="2" t="s">
        <v>1148</v>
      </c>
      <c r="B768" s="13" t="n">
        <v>1836</v>
      </c>
      <c r="C768" s="13" t="n">
        <v>1722</v>
      </c>
      <c r="D768" s="14" t="n">
        <f aca="false">C768/Summary!$B$4</f>
        <v>0.1148</v>
      </c>
      <c r="E768" s="15" t="n">
        <v>0.4</v>
      </c>
      <c r="F768" s="2" t="s">
        <v>53</v>
      </c>
      <c r="G768" s="2" t="s">
        <v>53</v>
      </c>
      <c r="H768" s="2" t="str">
        <f aca="false">IF(AND(E768&gt;=0.4,E768&lt;=0.6),"Yes","No")</f>
        <v>Yes</v>
      </c>
      <c r="I768" s="2" t="str">
        <f aca="false">IF(AND(F768="No",G768="No",H768="Yes"),"Yes","No")</f>
        <v>No</v>
      </c>
      <c r="J768" s="2"/>
      <c r="K768" s="2"/>
    </row>
    <row r="769" customFormat="false" ht="15" hidden="false" customHeight="false" outlineLevel="0" collapsed="false">
      <c r="A769" s="2" t="s">
        <v>1149</v>
      </c>
      <c r="B769" s="13" t="n">
        <v>1836</v>
      </c>
      <c r="C769" s="13" t="n">
        <v>1733</v>
      </c>
      <c r="D769" s="14" t="n">
        <f aca="false">C769/Summary!$B$4</f>
        <v>0.115533333333333</v>
      </c>
      <c r="E769" s="15" t="n">
        <v>0.4</v>
      </c>
      <c r="F769" s="2" t="s">
        <v>53</v>
      </c>
      <c r="G769" s="2" t="s">
        <v>44</v>
      </c>
      <c r="H769" s="2" t="str">
        <f aca="false">IF(AND(E769&gt;=0.4,E769&lt;=0.6),"Yes","No")</f>
        <v>Yes</v>
      </c>
      <c r="I769" s="2" t="str">
        <f aca="false">IF(AND(F769="No",G769="No",H769="Yes"),"Yes","No")</f>
        <v>No</v>
      </c>
      <c r="J769" s="2"/>
      <c r="K769" s="2"/>
    </row>
    <row r="770" customFormat="false" ht="15" hidden="false" customHeight="false" outlineLevel="0" collapsed="false">
      <c r="A770" s="2" t="s">
        <v>1150</v>
      </c>
      <c r="B770" s="13" t="n">
        <v>1837</v>
      </c>
      <c r="C770" s="13" t="n">
        <v>1724</v>
      </c>
      <c r="D770" s="14" t="n">
        <f aca="false">C770/Summary!$B$4</f>
        <v>0.114933333333333</v>
      </c>
      <c r="E770" s="15" t="n">
        <v>0</v>
      </c>
      <c r="F770" s="2" t="s">
        <v>53</v>
      </c>
      <c r="G770" s="2" t="s">
        <v>53</v>
      </c>
      <c r="H770" s="2" t="str">
        <f aca="false">IF(AND(E770&gt;=0.4,E770&lt;=0.6),"Yes","No")</f>
        <v>No</v>
      </c>
      <c r="I770" s="2" t="str">
        <f aca="false">IF(AND(F770="No",G770="No",H770="Yes"),"Yes","No")</f>
        <v>No</v>
      </c>
      <c r="J770" s="2"/>
      <c r="K770" s="2"/>
    </row>
    <row r="771" customFormat="false" ht="15" hidden="false" customHeight="false" outlineLevel="0" collapsed="false">
      <c r="A771" s="2" t="s">
        <v>1151</v>
      </c>
      <c r="B771" s="13" t="n">
        <v>1837</v>
      </c>
      <c r="C771" s="13" t="n">
        <v>1738</v>
      </c>
      <c r="D771" s="14" t="n">
        <f aca="false">C771/Summary!$B$4</f>
        <v>0.115866666666667</v>
      </c>
      <c r="E771" s="15" t="n">
        <v>0.4</v>
      </c>
      <c r="F771" s="2" t="s">
        <v>44</v>
      </c>
      <c r="G771" s="2" t="s">
        <v>53</v>
      </c>
      <c r="H771" s="2" t="str">
        <f aca="false">IF(AND(E771&gt;=0.4,E771&lt;=0.6),"Yes","No")</f>
        <v>Yes</v>
      </c>
      <c r="I771" s="2" t="str">
        <f aca="false">IF(AND(F771="No",G771="No",H771="Yes"),"Yes","No")</f>
        <v>No</v>
      </c>
      <c r="J771" s="2"/>
      <c r="K771" s="2"/>
    </row>
    <row r="772" customFormat="false" ht="15" hidden="false" customHeight="false" outlineLevel="0" collapsed="false">
      <c r="A772" s="2" t="s">
        <v>1152</v>
      </c>
      <c r="B772" s="13" t="n">
        <v>1837</v>
      </c>
      <c r="C772" s="13" t="n">
        <v>1742</v>
      </c>
      <c r="D772" s="14" t="n">
        <f aca="false">C772/Summary!$B$4</f>
        <v>0.116133333333333</v>
      </c>
      <c r="E772" s="15" t="n">
        <v>0.8</v>
      </c>
      <c r="F772" s="2" t="s">
        <v>44</v>
      </c>
      <c r="G772" s="2" t="s">
        <v>44</v>
      </c>
      <c r="H772" s="2" t="str">
        <f aca="false">IF(AND(E772&gt;=0.4,E772&lt;=0.6),"Yes","No")</f>
        <v>No</v>
      </c>
      <c r="I772" s="2" t="str">
        <f aca="false">IF(AND(F772="No",G772="No",H772="Yes"),"Yes","No")</f>
        <v>No</v>
      </c>
      <c r="J772" s="2"/>
      <c r="K772" s="2"/>
    </row>
    <row r="773" customFormat="false" ht="15" hidden="false" customHeight="false" outlineLevel="0" collapsed="false">
      <c r="A773" s="2" t="s">
        <v>1153</v>
      </c>
      <c r="B773" s="13" t="n">
        <v>1837</v>
      </c>
      <c r="C773" s="13" t="n">
        <v>1738</v>
      </c>
      <c r="D773" s="14" t="n">
        <f aca="false">C773/Summary!$B$4</f>
        <v>0.115866666666667</v>
      </c>
      <c r="E773" s="15" t="n">
        <v>0</v>
      </c>
      <c r="F773" s="2" t="s">
        <v>53</v>
      </c>
      <c r="G773" s="2" t="s">
        <v>53</v>
      </c>
      <c r="H773" s="2" t="str">
        <f aca="false">IF(AND(E773&gt;=0.4,E773&lt;=0.6),"Yes","No")</f>
        <v>No</v>
      </c>
      <c r="I773" s="2" t="str">
        <f aca="false">IF(AND(F773="No",G773="No",H773="Yes"),"Yes","No")</f>
        <v>No</v>
      </c>
      <c r="J773" s="2"/>
      <c r="K773" s="2"/>
    </row>
    <row r="774" customFormat="false" ht="15" hidden="false" customHeight="false" outlineLevel="0" collapsed="false">
      <c r="A774" s="2" t="s">
        <v>1154</v>
      </c>
      <c r="B774" s="13" t="n">
        <v>1837</v>
      </c>
      <c r="C774" s="13" t="n">
        <v>1746</v>
      </c>
      <c r="D774" s="14" t="n">
        <f aca="false">C774/Summary!$B$4</f>
        <v>0.1164</v>
      </c>
      <c r="E774" s="15" t="n">
        <v>0.4</v>
      </c>
      <c r="F774" s="2" t="s">
        <v>44</v>
      </c>
      <c r="G774" s="2" t="s">
        <v>53</v>
      </c>
      <c r="H774" s="2" t="str">
        <f aca="false">IF(AND(E774&gt;=0.4,E774&lt;=0.6),"Yes","No")</f>
        <v>Yes</v>
      </c>
      <c r="I774" s="2" t="str">
        <f aca="false">IF(AND(F774="No",G774="No",H774="Yes"),"Yes","No")</f>
        <v>No</v>
      </c>
      <c r="J774" s="2"/>
      <c r="K774" s="2"/>
    </row>
    <row r="775" customFormat="false" ht="15" hidden="false" customHeight="false" outlineLevel="0" collapsed="false">
      <c r="A775" s="2" t="s">
        <v>1155</v>
      </c>
      <c r="B775" s="13" t="n">
        <v>1838</v>
      </c>
      <c r="C775" s="13" t="n">
        <v>1734</v>
      </c>
      <c r="D775" s="14" t="n">
        <f aca="false">C775/Summary!$B$4</f>
        <v>0.1156</v>
      </c>
      <c r="E775" s="15" t="n">
        <v>0.2</v>
      </c>
      <c r="F775" s="2" t="s">
        <v>53</v>
      </c>
      <c r="G775" s="2" t="s">
        <v>44</v>
      </c>
      <c r="H775" s="2" t="str">
        <f aca="false">IF(AND(E775&gt;=0.4,E775&lt;=0.6),"Yes","No")</f>
        <v>No</v>
      </c>
      <c r="I775" s="2" t="str">
        <f aca="false">IF(AND(F775="No",G775="No",H775="Yes"),"Yes","No")</f>
        <v>No</v>
      </c>
      <c r="J775" s="2"/>
      <c r="K775" s="2"/>
    </row>
    <row r="776" customFormat="false" ht="15" hidden="false" customHeight="false" outlineLevel="0" collapsed="false">
      <c r="A776" s="2" t="s">
        <v>1156</v>
      </c>
      <c r="B776" s="13" t="n">
        <v>1838</v>
      </c>
      <c r="C776" s="13" t="n">
        <v>1722</v>
      </c>
      <c r="D776" s="14" t="n">
        <f aca="false">C776/Summary!$B$4</f>
        <v>0.1148</v>
      </c>
      <c r="E776" s="15" t="n">
        <v>0.4</v>
      </c>
      <c r="F776" s="2" t="s">
        <v>44</v>
      </c>
      <c r="G776" s="2" t="s">
        <v>53</v>
      </c>
      <c r="H776" s="2" t="str">
        <f aca="false">IF(AND(E776&gt;=0.4,E776&lt;=0.6),"Yes","No")</f>
        <v>Yes</v>
      </c>
      <c r="I776" s="2" t="str">
        <f aca="false">IF(AND(F776="No",G776="No",H776="Yes"),"Yes","No")</f>
        <v>No</v>
      </c>
      <c r="J776" s="2"/>
      <c r="K776" s="2"/>
    </row>
    <row r="777" customFormat="false" ht="15" hidden="false" customHeight="false" outlineLevel="0" collapsed="false">
      <c r="A777" s="2" t="s">
        <v>1157</v>
      </c>
      <c r="B777" s="13" t="n">
        <v>1838</v>
      </c>
      <c r="C777" s="13" t="n">
        <v>1710</v>
      </c>
      <c r="D777" s="14" t="n">
        <f aca="false">C777/Summary!$B$4</f>
        <v>0.114</v>
      </c>
      <c r="E777" s="15" t="n">
        <v>0.6</v>
      </c>
      <c r="F777" s="2" t="s">
        <v>53</v>
      </c>
      <c r="G777" s="2" t="s">
        <v>53</v>
      </c>
      <c r="H777" s="2" t="str">
        <f aca="false">IF(AND(E777&gt;=0.4,E777&lt;=0.6),"Yes","No")</f>
        <v>Yes</v>
      </c>
      <c r="I777" s="2" t="str">
        <f aca="false">IF(AND(F777="No",G777="No",H777="Yes"),"Yes","No")</f>
        <v>No</v>
      </c>
      <c r="J777" s="2"/>
      <c r="K777" s="2"/>
    </row>
    <row r="778" customFormat="false" ht="15" hidden="false" customHeight="false" outlineLevel="0" collapsed="false">
      <c r="A778" s="2" t="s">
        <v>1158</v>
      </c>
      <c r="B778" s="13" t="n">
        <v>1838</v>
      </c>
      <c r="C778" s="13" t="n">
        <v>1745</v>
      </c>
      <c r="D778" s="14" t="n">
        <f aca="false">C778/Summary!$B$4</f>
        <v>0.116333333333333</v>
      </c>
      <c r="E778" s="15" t="n">
        <v>0.8</v>
      </c>
      <c r="F778" s="2" t="s">
        <v>53</v>
      </c>
      <c r="G778" s="2" t="s">
        <v>44</v>
      </c>
      <c r="H778" s="2" t="str">
        <f aca="false">IF(AND(E778&gt;=0.4,E778&lt;=0.6),"Yes","No")</f>
        <v>No</v>
      </c>
      <c r="I778" s="2" t="str">
        <f aca="false">IF(AND(F778="No",G778="No",H778="Yes"),"Yes","No")</f>
        <v>No</v>
      </c>
      <c r="J778" s="2"/>
      <c r="K778" s="2"/>
    </row>
    <row r="779" customFormat="false" ht="15" hidden="false" customHeight="false" outlineLevel="0" collapsed="false">
      <c r="A779" s="2" t="s">
        <v>1159</v>
      </c>
      <c r="B779" s="13" t="n">
        <v>1838</v>
      </c>
      <c r="C779" s="13" t="n">
        <v>1719</v>
      </c>
      <c r="D779" s="14" t="n">
        <f aca="false">C779/Summary!$B$4</f>
        <v>0.1146</v>
      </c>
      <c r="E779" s="15" t="n">
        <v>0.6</v>
      </c>
      <c r="F779" s="2" t="s">
        <v>53</v>
      </c>
      <c r="G779" s="2" t="s">
        <v>53</v>
      </c>
      <c r="H779" s="2" t="str">
        <f aca="false">IF(AND(E779&gt;=0.4,E779&lt;=0.6),"Yes","No")</f>
        <v>Yes</v>
      </c>
      <c r="I779" s="2" t="str">
        <f aca="false">IF(AND(F779="No",G779="No",H779="Yes"),"Yes","No")</f>
        <v>No</v>
      </c>
      <c r="J779" s="2"/>
      <c r="K779" s="2"/>
    </row>
    <row r="780" customFormat="false" ht="15" hidden="false" customHeight="false" outlineLevel="0" collapsed="false">
      <c r="A780" s="2" t="s">
        <v>1160</v>
      </c>
      <c r="B780" s="13" t="n">
        <v>1838</v>
      </c>
      <c r="C780" s="13" t="n">
        <v>1730</v>
      </c>
      <c r="D780" s="14" t="n">
        <f aca="false">C780/Summary!$B$4</f>
        <v>0.115333333333333</v>
      </c>
      <c r="E780" s="15" t="n">
        <v>0.6</v>
      </c>
      <c r="F780" s="2" t="s">
        <v>53</v>
      </c>
      <c r="G780" s="2" t="s">
        <v>44</v>
      </c>
      <c r="H780" s="2" t="str">
        <f aca="false">IF(AND(E780&gt;=0.4,E780&lt;=0.6),"Yes","No")</f>
        <v>Yes</v>
      </c>
      <c r="I780" s="2" t="str">
        <f aca="false">IF(AND(F780="No",G780="No",H780="Yes"),"Yes","No")</f>
        <v>No</v>
      </c>
      <c r="J780" s="2"/>
      <c r="K780" s="2"/>
    </row>
    <row r="781" customFormat="false" ht="15" hidden="false" customHeight="false" outlineLevel="0" collapsed="false">
      <c r="A781" s="2" t="s">
        <v>1161</v>
      </c>
      <c r="B781" s="13" t="n">
        <v>1838</v>
      </c>
      <c r="C781" s="13" t="n">
        <v>1738</v>
      </c>
      <c r="D781" s="14" t="n">
        <f aca="false">C781/Summary!$B$4</f>
        <v>0.115866666666667</v>
      </c>
      <c r="E781" s="15" t="n">
        <v>0.4</v>
      </c>
      <c r="F781" s="2" t="s">
        <v>53</v>
      </c>
      <c r="G781" s="2" t="s">
        <v>44</v>
      </c>
      <c r="H781" s="2" t="str">
        <f aca="false">IF(AND(E781&gt;=0.4,E781&lt;=0.6),"Yes","No")</f>
        <v>Yes</v>
      </c>
      <c r="I781" s="2" t="str">
        <f aca="false">IF(AND(F781="No",G781="No",H781="Yes"),"Yes","No")</f>
        <v>No</v>
      </c>
      <c r="J781" s="2"/>
      <c r="K781" s="2"/>
    </row>
    <row r="782" customFormat="false" ht="15" hidden="false" customHeight="false" outlineLevel="0" collapsed="false">
      <c r="A782" s="2" t="s">
        <v>1162</v>
      </c>
      <c r="B782" s="13" t="n">
        <v>1839</v>
      </c>
      <c r="C782" s="13" t="n">
        <v>1694</v>
      </c>
      <c r="D782" s="14" t="n">
        <f aca="false">C782/Summary!$B$4</f>
        <v>0.112933333333333</v>
      </c>
      <c r="E782" s="15" t="n">
        <v>0.2</v>
      </c>
      <c r="F782" s="2" t="s">
        <v>53</v>
      </c>
      <c r="G782" s="2" t="s">
        <v>53</v>
      </c>
      <c r="H782" s="2" t="str">
        <f aca="false">IF(AND(E782&gt;=0.4,E782&lt;=0.6),"Yes","No")</f>
        <v>No</v>
      </c>
      <c r="I782" s="2" t="str">
        <f aca="false">IF(AND(F782="No",G782="No",H782="Yes"),"Yes","No")</f>
        <v>No</v>
      </c>
      <c r="J782" s="2"/>
      <c r="K782" s="2"/>
    </row>
    <row r="783" customFormat="false" ht="15" hidden="false" customHeight="false" outlineLevel="0" collapsed="false">
      <c r="A783" s="2" t="s">
        <v>1163</v>
      </c>
      <c r="B783" s="13" t="n">
        <v>1839</v>
      </c>
      <c r="C783" s="13" t="n">
        <v>1721</v>
      </c>
      <c r="D783" s="14" t="n">
        <f aca="false">C783/Summary!$B$4</f>
        <v>0.114733333333333</v>
      </c>
      <c r="E783" s="15" t="n">
        <v>0.4</v>
      </c>
      <c r="F783" s="2" t="s">
        <v>53</v>
      </c>
      <c r="G783" s="2" t="s">
        <v>44</v>
      </c>
      <c r="H783" s="2" t="str">
        <f aca="false">IF(AND(E783&gt;=0.4,E783&lt;=0.6),"Yes","No")</f>
        <v>Yes</v>
      </c>
      <c r="I783" s="2" t="str">
        <f aca="false">IF(AND(F783="No",G783="No",H783="Yes"),"Yes","No")</f>
        <v>No</v>
      </c>
      <c r="J783" s="2"/>
      <c r="K783" s="2"/>
    </row>
    <row r="784" customFormat="false" ht="15" hidden="false" customHeight="false" outlineLevel="0" collapsed="false">
      <c r="A784" s="2" t="s">
        <v>1164</v>
      </c>
      <c r="B784" s="13" t="n">
        <v>1839</v>
      </c>
      <c r="C784" s="13" t="n">
        <v>1714</v>
      </c>
      <c r="D784" s="14" t="n">
        <f aca="false">C784/Summary!$B$4</f>
        <v>0.114266666666667</v>
      </c>
      <c r="E784" s="15" t="n">
        <v>0.2</v>
      </c>
      <c r="F784" s="2" t="s">
        <v>44</v>
      </c>
      <c r="G784" s="2" t="s">
        <v>53</v>
      </c>
      <c r="H784" s="2" t="str">
        <f aca="false">IF(AND(E784&gt;=0.4,E784&lt;=0.6),"Yes","No")</f>
        <v>No</v>
      </c>
      <c r="I784" s="2" t="str">
        <f aca="false">IF(AND(F784="No",G784="No",H784="Yes"),"Yes","No")</f>
        <v>No</v>
      </c>
      <c r="J784" s="2"/>
      <c r="K784" s="2"/>
    </row>
    <row r="785" customFormat="false" ht="15" hidden="false" customHeight="false" outlineLevel="0" collapsed="false">
      <c r="A785" s="2" t="s">
        <v>1165</v>
      </c>
      <c r="B785" s="13" t="n">
        <v>1839</v>
      </c>
      <c r="C785" s="13" t="n">
        <v>1743</v>
      </c>
      <c r="D785" s="14" t="n">
        <f aca="false">C785/Summary!$B$4</f>
        <v>0.1162</v>
      </c>
      <c r="E785" s="15" t="n">
        <v>0.8</v>
      </c>
      <c r="F785" s="2" t="s">
        <v>53</v>
      </c>
      <c r="G785" s="2" t="s">
        <v>44</v>
      </c>
      <c r="H785" s="2" t="str">
        <f aca="false">IF(AND(E785&gt;=0.4,E785&lt;=0.6),"Yes","No")</f>
        <v>No</v>
      </c>
      <c r="I785" s="2" t="str">
        <f aca="false">IF(AND(F785="No",G785="No",H785="Yes"),"Yes","No")</f>
        <v>No</v>
      </c>
      <c r="J785" s="2"/>
      <c r="K785" s="2"/>
    </row>
    <row r="786" customFormat="false" ht="15" hidden="false" customHeight="false" outlineLevel="0" collapsed="false">
      <c r="A786" s="2" t="s">
        <v>1166</v>
      </c>
      <c r="B786" s="13" t="n">
        <v>1839</v>
      </c>
      <c r="C786" s="13" t="n">
        <v>1744</v>
      </c>
      <c r="D786" s="14" t="n">
        <f aca="false">C786/Summary!$B$4</f>
        <v>0.116266666666667</v>
      </c>
      <c r="E786" s="15" t="n">
        <v>0.4</v>
      </c>
      <c r="F786" s="2" t="s">
        <v>53</v>
      </c>
      <c r="G786" s="2" t="s">
        <v>44</v>
      </c>
      <c r="H786" s="2" t="str">
        <f aca="false">IF(AND(E786&gt;=0.4,E786&lt;=0.6),"Yes","No")</f>
        <v>Yes</v>
      </c>
      <c r="I786" s="2" t="str">
        <f aca="false">IF(AND(F786="No",G786="No",H786="Yes"),"Yes","No")</f>
        <v>No</v>
      </c>
      <c r="J786" s="2"/>
      <c r="K786" s="2"/>
    </row>
    <row r="787" customFormat="false" ht="15" hidden="false" customHeight="false" outlineLevel="0" collapsed="false">
      <c r="A787" s="2" t="s">
        <v>1167</v>
      </c>
      <c r="B787" s="13" t="n">
        <v>1839</v>
      </c>
      <c r="C787" s="13" t="n">
        <v>1724</v>
      </c>
      <c r="D787" s="14" t="n">
        <f aca="false">C787/Summary!$B$4</f>
        <v>0.114933333333333</v>
      </c>
      <c r="E787" s="15" t="n">
        <v>0.6</v>
      </c>
      <c r="F787" s="2" t="s">
        <v>53</v>
      </c>
      <c r="G787" s="2" t="s">
        <v>53</v>
      </c>
      <c r="H787" s="2" t="str">
        <f aca="false">IF(AND(E787&gt;=0.4,E787&lt;=0.6),"Yes","No")</f>
        <v>Yes</v>
      </c>
      <c r="I787" s="2" t="str">
        <f aca="false">IF(AND(F787="No",G787="No",H787="Yes"),"Yes","No")</f>
        <v>No</v>
      </c>
      <c r="J787" s="2"/>
      <c r="K787" s="2"/>
    </row>
    <row r="788" customFormat="false" ht="15" hidden="false" customHeight="false" outlineLevel="0" collapsed="false">
      <c r="A788" s="2" t="s">
        <v>1168</v>
      </c>
      <c r="B788" s="13" t="n">
        <v>1839</v>
      </c>
      <c r="C788" s="13" t="n">
        <v>1733</v>
      </c>
      <c r="D788" s="14" t="n">
        <f aca="false">C788/Summary!$B$4</f>
        <v>0.115533333333333</v>
      </c>
      <c r="E788" s="15" t="n">
        <v>0.8</v>
      </c>
      <c r="F788" s="2" t="s">
        <v>53</v>
      </c>
      <c r="G788" s="2" t="s">
        <v>44</v>
      </c>
      <c r="H788" s="2" t="str">
        <f aca="false">IF(AND(E788&gt;=0.4,E788&lt;=0.6),"Yes","No")</f>
        <v>No</v>
      </c>
      <c r="I788" s="2" t="str">
        <f aca="false">IF(AND(F788="No",G788="No",H788="Yes"),"Yes","No")</f>
        <v>No</v>
      </c>
      <c r="J788" s="2"/>
      <c r="K788" s="2"/>
    </row>
    <row r="789" customFormat="false" ht="15" hidden="false" customHeight="false" outlineLevel="0" collapsed="false">
      <c r="A789" s="2" t="s">
        <v>1169</v>
      </c>
      <c r="B789" s="13" t="n">
        <v>1839</v>
      </c>
      <c r="C789" s="13" t="n">
        <v>1734</v>
      </c>
      <c r="D789" s="14" t="n">
        <f aca="false">C789/Summary!$B$4</f>
        <v>0.1156</v>
      </c>
      <c r="E789" s="15" t="n">
        <v>0.4</v>
      </c>
      <c r="F789" s="2" t="s">
        <v>53</v>
      </c>
      <c r="G789" s="2" t="s">
        <v>44</v>
      </c>
      <c r="H789" s="2" t="str">
        <f aca="false">IF(AND(E789&gt;=0.4,E789&lt;=0.6),"Yes","No")</f>
        <v>Yes</v>
      </c>
      <c r="I789" s="2" t="str">
        <f aca="false">IF(AND(F789="No",G789="No",H789="Yes"),"Yes","No")</f>
        <v>No</v>
      </c>
      <c r="J789" s="2"/>
      <c r="K789" s="2"/>
    </row>
    <row r="790" customFormat="false" ht="15" hidden="false" customHeight="false" outlineLevel="0" collapsed="false">
      <c r="A790" s="2" t="s">
        <v>1170</v>
      </c>
      <c r="B790" s="13" t="n">
        <v>1839</v>
      </c>
      <c r="C790" s="13" t="n">
        <v>1732</v>
      </c>
      <c r="D790" s="14" t="n">
        <f aca="false">C790/Summary!$B$4</f>
        <v>0.115466666666667</v>
      </c>
      <c r="E790" s="15" t="n">
        <v>0.6</v>
      </c>
      <c r="F790" s="2" t="s">
        <v>53</v>
      </c>
      <c r="G790" s="2" t="s">
        <v>44</v>
      </c>
      <c r="H790" s="2" t="str">
        <f aca="false">IF(AND(E790&gt;=0.4,E790&lt;=0.6),"Yes","No")</f>
        <v>Yes</v>
      </c>
      <c r="I790" s="2" t="str">
        <f aca="false">IF(AND(F790="No",G790="No",H790="Yes"),"Yes","No")</f>
        <v>No</v>
      </c>
      <c r="J790" s="2"/>
      <c r="K790" s="2"/>
    </row>
    <row r="791" customFormat="false" ht="15" hidden="false" customHeight="false" outlineLevel="0" collapsed="false">
      <c r="A791" s="2" t="s">
        <v>1171</v>
      </c>
      <c r="B791" s="13" t="n">
        <v>1839</v>
      </c>
      <c r="C791" s="13" t="n">
        <v>1737</v>
      </c>
      <c r="D791" s="14" t="n">
        <f aca="false">C791/Summary!$B$4</f>
        <v>0.1158</v>
      </c>
      <c r="E791" s="15" t="n">
        <v>0</v>
      </c>
      <c r="F791" s="2" t="s">
        <v>53</v>
      </c>
      <c r="G791" s="2" t="s">
        <v>53</v>
      </c>
      <c r="H791" s="2" t="str">
        <f aca="false">IF(AND(E791&gt;=0.4,E791&lt;=0.6),"Yes","No")</f>
        <v>No</v>
      </c>
      <c r="I791" s="2" t="str">
        <f aca="false">IF(AND(F791="No",G791="No",H791="Yes"),"Yes","No")</f>
        <v>No</v>
      </c>
      <c r="J791" s="2"/>
      <c r="K791" s="2"/>
    </row>
    <row r="792" customFormat="false" ht="15" hidden="false" customHeight="false" outlineLevel="0" collapsed="false">
      <c r="A792" s="2" t="s">
        <v>1172</v>
      </c>
      <c r="B792" s="13" t="n">
        <v>1839</v>
      </c>
      <c r="C792" s="13" t="n">
        <v>1762</v>
      </c>
      <c r="D792" s="14" t="n">
        <f aca="false">C792/Summary!$B$4</f>
        <v>0.117466666666667</v>
      </c>
      <c r="E792" s="15" t="n">
        <v>0.2</v>
      </c>
      <c r="F792" s="2" t="s">
        <v>53</v>
      </c>
      <c r="G792" s="2" t="s">
        <v>44</v>
      </c>
      <c r="H792" s="2" t="str">
        <f aca="false">IF(AND(E792&gt;=0.4,E792&lt;=0.6),"Yes","No")</f>
        <v>No</v>
      </c>
      <c r="I792" s="2" t="str">
        <f aca="false">IF(AND(F792="No",G792="No",H792="Yes"),"Yes","No")</f>
        <v>No</v>
      </c>
      <c r="J792" s="2"/>
      <c r="K792" s="2"/>
    </row>
    <row r="793" customFormat="false" ht="15" hidden="false" customHeight="false" outlineLevel="0" collapsed="false">
      <c r="A793" s="2" t="s">
        <v>1173</v>
      </c>
      <c r="B793" s="13" t="n">
        <v>1840</v>
      </c>
      <c r="C793" s="13" t="n">
        <v>1751</v>
      </c>
      <c r="D793" s="14" t="n">
        <f aca="false">C793/Summary!$B$4</f>
        <v>0.116733333333333</v>
      </c>
      <c r="E793" s="15" t="n">
        <v>0.4</v>
      </c>
      <c r="F793" s="2" t="s">
        <v>53</v>
      </c>
      <c r="G793" s="2" t="s">
        <v>44</v>
      </c>
      <c r="H793" s="2" t="str">
        <f aca="false">IF(AND(E793&gt;=0.4,E793&lt;=0.6),"Yes","No")</f>
        <v>Yes</v>
      </c>
      <c r="I793" s="2" t="str">
        <f aca="false">IF(AND(F793="No",G793="No",H793="Yes"),"Yes","No")</f>
        <v>No</v>
      </c>
      <c r="J793" s="2"/>
      <c r="K793" s="2"/>
    </row>
    <row r="794" customFormat="false" ht="15" hidden="false" customHeight="false" outlineLevel="0" collapsed="false">
      <c r="A794" s="2" t="s">
        <v>1174</v>
      </c>
      <c r="B794" s="13" t="n">
        <v>1840</v>
      </c>
      <c r="C794" s="13" t="n">
        <v>1738</v>
      </c>
      <c r="D794" s="14" t="n">
        <f aca="false">C794/Summary!$B$4</f>
        <v>0.115866666666667</v>
      </c>
      <c r="E794" s="15" t="n">
        <v>0.4</v>
      </c>
      <c r="F794" s="2" t="s">
        <v>53</v>
      </c>
      <c r="G794" s="2" t="s">
        <v>53</v>
      </c>
      <c r="H794" s="2" t="str">
        <f aca="false">IF(AND(E794&gt;=0.4,E794&lt;=0.6),"Yes","No")</f>
        <v>Yes</v>
      </c>
      <c r="I794" s="2" t="str">
        <f aca="false">IF(AND(F794="No",G794="No",H794="Yes"),"Yes","No")</f>
        <v>No</v>
      </c>
      <c r="J794" s="2"/>
      <c r="K794" s="2"/>
    </row>
    <row r="795" customFormat="false" ht="15" hidden="false" customHeight="false" outlineLevel="0" collapsed="false">
      <c r="A795" s="2" t="s">
        <v>1175</v>
      </c>
      <c r="B795" s="13" t="n">
        <v>1840</v>
      </c>
      <c r="C795" s="13" t="n">
        <v>1725</v>
      </c>
      <c r="D795" s="14" t="n">
        <f aca="false">C795/Summary!$B$4</f>
        <v>0.115</v>
      </c>
      <c r="E795" s="15" t="n">
        <v>0.2</v>
      </c>
      <c r="F795" s="2" t="s">
        <v>53</v>
      </c>
      <c r="G795" s="2" t="s">
        <v>53</v>
      </c>
      <c r="H795" s="2" t="str">
        <f aca="false">IF(AND(E795&gt;=0.4,E795&lt;=0.6),"Yes","No")</f>
        <v>No</v>
      </c>
      <c r="I795" s="2" t="str">
        <f aca="false">IF(AND(F795="No",G795="No",H795="Yes"),"Yes","No")</f>
        <v>No</v>
      </c>
      <c r="J795" s="2"/>
      <c r="K795" s="2"/>
    </row>
    <row r="796" customFormat="false" ht="15" hidden="false" customHeight="false" outlineLevel="0" collapsed="false">
      <c r="A796" s="2" t="s">
        <v>1176</v>
      </c>
      <c r="B796" s="13" t="n">
        <v>1840</v>
      </c>
      <c r="C796" s="13" t="n">
        <v>1721</v>
      </c>
      <c r="D796" s="14" t="n">
        <f aca="false">C796/Summary!$B$4</f>
        <v>0.114733333333333</v>
      </c>
      <c r="E796" s="15" t="n">
        <v>0.6</v>
      </c>
      <c r="F796" s="2" t="s">
        <v>53</v>
      </c>
      <c r="G796" s="2" t="s">
        <v>53</v>
      </c>
      <c r="H796" s="2" t="str">
        <f aca="false">IF(AND(E796&gt;=0.4,E796&lt;=0.6),"Yes","No")</f>
        <v>Yes</v>
      </c>
      <c r="I796" s="2" t="str">
        <f aca="false">IF(AND(F796="No",G796="No",H796="Yes"),"Yes","No")</f>
        <v>No</v>
      </c>
      <c r="J796" s="2"/>
      <c r="K796" s="2"/>
    </row>
    <row r="797" customFormat="false" ht="15" hidden="false" customHeight="false" outlineLevel="0" collapsed="false">
      <c r="A797" s="2" t="s">
        <v>1177</v>
      </c>
      <c r="B797" s="13" t="n">
        <v>1840</v>
      </c>
      <c r="C797" s="13" t="n">
        <v>1739</v>
      </c>
      <c r="D797" s="14" t="n">
        <f aca="false">C797/Summary!$B$4</f>
        <v>0.115933333333333</v>
      </c>
      <c r="E797" s="15" t="n">
        <v>0.2</v>
      </c>
      <c r="F797" s="2" t="s">
        <v>53</v>
      </c>
      <c r="G797" s="2" t="s">
        <v>53</v>
      </c>
      <c r="H797" s="2" t="str">
        <f aca="false">IF(AND(E797&gt;=0.4,E797&lt;=0.6),"Yes","No")</f>
        <v>No</v>
      </c>
      <c r="I797" s="2" t="str">
        <f aca="false">IF(AND(F797="No",G797="No",H797="Yes"),"Yes","No")</f>
        <v>No</v>
      </c>
      <c r="J797" s="2"/>
      <c r="K797" s="2"/>
    </row>
    <row r="798" customFormat="false" ht="15" hidden="false" customHeight="false" outlineLevel="0" collapsed="false">
      <c r="A798" s="2" t="s">
        <v>1178</v>
      </c>
      <c r="B798" s="13" t="n">
        <v>1840</v>
      </c>
      <c r="C798" s="13" t="n">
        <v>1713</v>
      </c>
      <c r="D798" s="14" t="n">
        <f aca="false">C798/Summary!$B$4</f>
        <v>0.1142</v>
      </c>
      <c r="E798" s="15" t="n">
        <v>0.4</v>
      </c>
      <c r="F798" s="2" t="s">
        <v>53</v>
      </c>
      <c r="G798" s="2" t="s">
        <v>44</v>
      </c>
      <c r="H798" s="2" t="str">
        <f aca="false">IF(AND(E798&gt;=0.4,E798&lt;=0.6),"Yes","No")</f>
        <v>Yes</v>
      </c>
      <c r="I798" s="2" t="str">
        <f aca="false">IF(AND(F798="No",G798="No",H798="Yes"),"Yes","No")</f>
        <v>No</v>
      </c>
      <c r="J798" s="2"/>
      <c r="K798" s="2"/>
    </row>
    <row r="799" customFormat="false" ht="15" hidden="false" customHeight="false" outlineLevel="0" collapsed="false">
      <c r="A799" s="2" t="s">
        <v>1179</v>
      </c>
      <c r="B799" s="13" t="n">
        <v>1840</v>
      </c>
      <c r="C799" s="13" t="n">
        <v>1738</v>
      </c>
      <c r="D799" s="14" t="n">
        <f aca="false">C799/Summary!$B$4</f>
        <v>0.115866666666667</v>
      </c>
      <c r="E799" s="15" t="n">
        <v>0.6</v>
      </c>
      <c r="F799" s="2" t="s">
        <v>53</v>
      </c>
      <c r="G799" s="2" t="s">
        <v>44</v>
      </c>
      <c r="H799" s="2" t="str">
        <f aca="false">IF(AND(E799&gt;=0.4,E799&lt;=0.6),"Yes","No")</f>
        <v>Yes</v>
      </c>
      <c r="I799" s="2" t="str">
        <f aca="false">IF(AND(F799="No",G799="No",H799="Yes"),"Yes","No")</f>
        <v>No</v>
      </c>
      <c r="J799" s="2"/>
      <c r="K799" s="2"/>
    </row>
    <row r="800" customFormat="false" ht="15" hidden="false" customHeight="false" outlineLevel="0" collapsed="false">
      <c r="A800" s="2" t="s">
        <v>1180</v>
      </c>
      <c r="B800" s="13" t="n">
        <v>1840</v>
      </c>
      <c r="C800" s="13" t="n">
        <v>1741</v>
      </c>
      <c r="D800" s="14" t="n">
        <f aca="false">C800/Summary!$B$4</f>
        <v>0.116066666666667</v>
      </c>
      <c r="E800" s="15" t="n">
        <v>0.6</v>
      </c>
      <c r="F800" s="2" t="s">
        <v>53</v>
      </c>
      <c r="G800" s="2" t="s">
        <v>44</v>
      </c>
      <c r="H800" s="2" t="str">
        <f aca="false">IF(AND(E800&gt;=0.4,E800&lt;=0.6),"Yes","No")</f>
        <v>Yes</v>
      </c>
      <c r="I800" s="2" t="str">
        <f aca="false">IF(AND(F800="No",G800="No",H800="Yes"),"Yes","No")</f>
        <v>No</v>
      </c>
      <c r="J800" s="2"/>
      <c r="K800" s="2"/>
    </row>
    <row r="801" customFormat="false" ht="15" hidden="false" customHeight="false" outlineLevel="0" collapsed="false">
      <c r="A801" s="2" t="s">
        <v>1181</v>
      </c>
      <c r="B801" s="13" t="n">
        <v>1840</v>
      </c>
      <c r="C801" s="13" t="n">
        <v>1737</v>
      </c>
      <c r="D801" s="14" t="n">
        <f aca="false">C801/Summary!$B$4</f>
        <v>0.1158</v>
      </c>
      <c r="E801" s="15" t="n">
        <v>0.6</v>
      </c>
      <c r="F801" s="2" t="s">
        <v>53</v>
      </c>
      <c r="G801" s="2" t="s">
        <v>53</v>
      </c>
      <c r="H801" s="2" t="str">
        <f aca="false">IF(AND(E801&gt;=0.4,E801&lt;=0.6),"Yes","No")</f>
        <v>Yes</v>
      </c>
      <c r="I801" s="2" t="str">
        <f aca="false">IF(AND(F801="No",G801="No",H801="Yes"),"Yes","No")</f>
        <v>No</v>
      </c>
      <c r="J801" s="2"/>
      <c r="K801" s="2"/>
    </row>
    <row r="802" customFormat="false" ht="15" hidden="false" customHeight="false" outlineLevel="0" collapsed="false">
      <c r="A802" s="2" t="s">
        <v>1182</v>
      </c>
      <c r="B802" s="13" t="n">
        <v>1840</v>
      </c>
      <c r="C802" s="13" t="n">
        <v>1743</v>
      </c>
      <c r="D802" s="14" t="n">
        <f aca="false">C802/Summary!$B$4</f>
        <v>0.1162</v>
      </c>
      <c r="E802" s="15" t="n">
        <v>0.8</v>
      </c>
      <c r="F802" s="2" t="s">
        <v>53</v>
      </c>
      <c r="G802" s="2" t="s">
        <v>44</v>
      </c>
      <c r="H802" s="2" t="str">
        <f aca="false">IF(AND(E802&gt;=0.4,E802&lt;=0.6),"Yes","No")</f>
        <v>No</v>
      </c>
      <c r="I802" s="2" t="str">
        <f aca="false">IF(AND(F802="No",G802="No",H802="Yes"),"Yes","No")</f>
        <v>No</v>
      </c>
      <c r="J802" s="2"/>
      <c r="K802" s="2"/>
    </row>
    <row r="803" customFormat="false" ht="15" hidden="false" customHeight="false" outlineLevel="0" collapsed="false">
      <c r="A803" s="2" t="s">
        <v>1183</v>
      </c>
      <c r="B803" s="13" t="n">
        <v>1840</v>
      </c>
      <c r="C803" s="13" t="n">
        <v>1722</v>
      </c>
      <c r="D803" s="14" t="n">
        <f aca="false">C803/Summary!$B$4</f>
        <v>0.1148</v>
      </c>
      <c r="E803" s="15" t="n">
        <v>0.4</v>
      </c>
      <c r="F803" s="2" t="s">
        <v>53</v>
      </c>
      <c r="G803" s="2" t="s">
        <v>53</v>
      </c>
      <c r="H803" s="2" t="str">
        <f aca="false">IF(AND(E803&gt;=0.4,E803&lt;=0.6),"Yes","No")</f>
        <v>Yes</v>
      </c>
      <c r="I803" s="2" t="str">
        <f aca="false">IF(AND(F803="No",G803="No",H803="Yes"),"Yes","No")</f>
        <v>No</v>
      </c>
      <c r="J803" s="2"/>
      <c r="K803" s="2"/>
    </row>
    <row r="804" customFormat="false" ht="15" hidden="false" customHeight="false" outlineLevel="0" collapsed="false">
      <c r="A804" s="2" t="s">
        <v>1184</v>
      </c>
      <c r="B804" s="13" t="n">
        <v>1840</v>
      </c>
      <c r="C804" s="13" t="n">
        <v>1756</v>
      </c>
      <c r="D804" s="14" t="n">
        <f aca="false">C804/Summary!$B$4</f>
        <v>0.117066666666667</v>
      </c>
      <c r="E804" s="15" t="n">
        <v>0.6</v>
      </c>
      <c r="F804" s="2" t="s">
        <v>53</v>
      </c>
      <c r="G804" s="2" t="s">
        <v>44</v>
      </c>
      <c r="H804" s="2" t="str">
        <f aca="false">IF(AND(E804&gt;=0.4,E804&lt;=0.6),"Yes","No")</f>
        <v>Yes</v>
      </c>
      <c r="I804" s="2" t="str">
        <f aca="false">IF(AND(F804="No",G804="No",H804="Yes"),"Yes","No")</f>
        <v>No</v>
      </c>
      <c r="J804" s="2"/>
      <c r="K804" s="2"/>
    </row>
    <row r="805" customFormat="false" ht="15" hidden="false" customHeight="false" outlineLevel="0" collapsed="false">
      <c r="A805" s="2" t="s">
        <v>1185</v>
      </c>
      <c r="B805" s="13" t="n">
        <v>1841</v>
      </c>
      <c r="C805" s="13" t="n">
        <v>1746</v>
      </c>
      <c r="D805" s="14" t="n">
        <f aca="false">C805/Summary!$B$4</f>
        <v>0.1164</v>
      </c>
      <c r="E805" s="15" t="n">
        <v>0.6</v>
      </c>
      <c r="F805" s="2" t="s">
        <v>53</v>
      </c>
      <c r="G805" s="2" t="s">
        <v>44</v>
      </c>
      <c r="H805" s="2" t="str">
        <f aca="false">IF(AND(E805&gt;=0.4,E805&lt;=0.6),"Yes","No")</f>
        <v>Yes</v>
      </c>
      <c r="I805" s="2" t="str">
        <f aca="false">IF(AND(F805="No",G805="No",H805="Yes"),"Yes","No")</f>
        <v>No</v>
      </c>
      <c r="J805" s="2"/>
      <c r="K805" s="2"/>
    </row>
    <row r="806" customFormat="false" ht="15" hidden="false" customHeight="false" outlineLevel="0" collapsed="false">
      <c r="A806" s="2" t="s">
        <v>1186</v>
      </c>
      <c r="B806" s="13" t="n">
        <v>1841</v>
      </c>
      <c r="C806" s="13" t="n">
        <v>1750</v>
      </c>
      <c r="D806" s="14" t="n">
        <f aca="false">C806/Summary!$B$4</f>
        <v>0.116666666666667</v>
      </c>
      <c r="E806" s="15" t="n">
        <v>0.8</v>
      </c>
      <c r="F806" s="2" t="s">
        <v>44</v>
      </c>
      <c r="G806" s="2" t="s">
        <v>53</v>
      </c>
      <c r="H806" s="2" t="str">
        <f aca="false">IF(AND(E806&gt;=0.4,E806&lt;=0.6),"Yes","No")</f>
        <v>No</v>
      </c>
      <c r="I806" s="2" t="str">
        <f aca="false">IF(AND(F806="No",G806="No",H806="Yes"),"Yes","No")</f>
        <v>No</v>
      </c>
      <c r="J806" s="2"/>
      <c r="K806" s="2"/>
    </row>
    <row r="807" customFormat="false" ht="15" hidden="false" customHeight="false" outlineLevel="0" collapsed="false">
      <c r="A807" s="2" t="s">
        <v>1187</v>
      </c>
      <c r="B807" s="13" t="n">
        <v>1841</v>
      </c>
      <c r="C807" s="13" t="n">
        <v>1738</v>
      </c>
      <c r="D807" s="14" t="n">
        <f aca="false">C807/Summary!$B$4</f>
        <v>0.115866666666667</v>
      </c>
      <c r="E807" s="15" t="n">
        <v>0.8</v>
      </c>
      <c r="F807" s="2" t="s">
        <v>44</v>
      </c>
      <c r="G807" s="2" t="s">
        <v>44</v>
      </c>
      <c r="H807" s="2" t="str">
        <f aca="false">IF(AND(E807&gt;=0.4,E807&lt;=0.6),"Yes","No")</f>
        <v>No</v>
      </c>
      <c r="I807" s="2" t="str">
        <f aca="false">IF(AND(F807="No",G807="No",H807="Yes"),"Yes","No")</f>
        <v>No</v>
      </c>
      <c r="J807" s="2"/>
      <c r="K807" s="2"/>
    </row>
    <row r="808" customFormat="false" ht="15" hidden="false" customHeight="false" outlineLevel="0" collapsed="false">
      <c r="A808" s="2" t="s">
        <v>1188</v>
      </c>
      <c r="B808" s="13" t="n">
        <v>1841</v>
      </c>
      <c r="C808" s="13" t="n">
        <v>1723</v>
      </c>
      <c r="D808" s="14" t="n">
        <f aca="false">C808/Summary!$B$4</f>
        <v>0.114866666666667</v>
      </c>
      <c r="E808" s="15" t="n">
        <v>0.8</v>
      </c>
      <c r="F808" s="2" t="s">
        <v>44</v>
      </c>
      <c r="G808" s="2" t="s">
        <v>44</v>
      </c>
      <c r="H808" s="2" t="str">
        <f aca="false">IF(AND(E808&gt;=0.4,E808&lt;=0.6),"Yes","No")</f>
        <v>No</v>
      </c>
      <c r="I808" s="2" t="str">
        <f aca="false">IF(AND(F808="No",G808="No",H808="Yes"),"Yes","No")</f>
        <v>No</v>
      </c>
      <c r="J808" s="2"/>
      <c r="K808" s="2"/>
    </row>
    <row r="809" customFormat="false" ht="15" hidden="false" customHeight="false" outlineLevel="0" collapsed="false">
      <c r="A809" s="2" t="s">
        <v>1189</v>
      </c>
      <c r="B809" s="13" t="n">
        <v>1841</v>
      </c>
      <c r="C809" s="13" t="n">
        <v>1730</v>
      </c>
      <c r="D809" s="14" t="n">
        <f aca="false">C809/Summary!$B$4</f>
        <v>0.115333333333333</v>
      </c>
      <c r="E809" s="15" t="n">
        <v>0.4</v>
      </c>
      <c r="F809" s="2" t="s">
        <v>44</v>
      </c>
      <c r="G809" s="2" t="s">
        <v>53</v>
      </c>
      <c r="H809" s="2" t="str">
        <f aca="false">IF(AND(E809&gt;=0.4,E809&lt;=0.6),"Yes","No")</f>
        <v>Yes</v>
      </c>
      <c r="I809" s="2" t="str">
        <f aca="false">IF(AND(F809="No",G809="No",H809="Yes"),"Yes","No")</f>
        <v>No</v>
      </c>
      <c r="J809" s="2"/>
      <c r="K809" s="2"/>
    </row>
    <row r="810" customFormat="false" ht="15" hidden="false" customHeight="false" outlineLevel="0" collapsed="false">
      <c r="A810" s="2" t="s">
        <v>1190</v>
      </c>
      <c r="B810" s="13" t="n">
        <v>1842</v>
      </c>
      <c r="C810" s="13" t="n">
        <v>1729</v>
      </c>
      <c r="D810" s="14" t="n">
        <f aca="false">C810/Summary!$B$4</f>
        <v>0.115266666666667</v>
      </c>
      <c r="E810" s="15" t="n">
        <v>0.6</v>
      </c>
      <c r="F810" s="2" t="s">
        <v>53</v>
      </c>
      <c r="G810" s="2" t="s">
        <v>44</v>
      </c>
      <c r="H810" s="2" t="str">
        <f aca="false">IF(AND(E810&gt;=0.4,E810&lt;=0.6),"Yes","No")</f>
        <v>Yes</v>
      </c>
      <c r="I810" s="2" t="str">
        <f aca="false">IF(AND(F810="No",G810="No",H810="Yes"),"Yes","No")</f>
        <v>No</v>
      </c>
      <c r="J810" s="2"/>
      <c r="K810" s="2"/>
    </row>
    <row r="811" customFormat="false" ht="15" hidden="false" customHeight="false" outlineLevel="0" collapsed="false">
      <c r="A811" s="2" t="s">
        <v>1191</v>
      </c>
      <c r="B811" s="13" t="n">
        <v>1842</v>
      </c>
      <c r="C811" s="13" t="n">
        <v>1744</v>
      </c>
      <c r="D811" s="14" t="n">
        <f aca="false">C811/Summary!$B$4</f>
        <v>0.116266666666667</v>
      </c>
      <c r="E811" s="15" t="n">
        <v>0.4</v>
      </c>
      <c r="F811" s="2" t="s">
        <v>53</v>
      </c>
      <c r="G811" s="2" t="s">
        <v>44</v>
      </c>
      <c r="H811" s="2" t="str">
        <f aca="false">IF(AND(E811&gt;=0.4,E811&lt;=0.6),"Yes","No")</f>
        <v>Yes</v>
      </c>
      <c r="I811" s="2" t="str">
        <f aca="false">IF(AND(F811="No",G811="No",H811="Yes"),"Yes","No")</f>
        <v>No</v>
      </c>
      <c r="J811" s="2"/>
      <c r="K811" s="2"/>
    </row>
    <row r="812" customFormat="false" ht="15" hidden="false" customHeight="false" outlineLevel="0" collapsed="false">
      <c r="A812" s="2" t="s">
        <v>1192</v>
      </c>
      <c r="B812" s="13" t="n">
        <v>1842</v>
      </c>
      <c r="C812" s="13" t="n">
        <v>1751</v>
      </c>
      <c r="D812" s="14" t="n">
        <f aca="false">C812/Summary!$B$4</f>
        <v>0.116733333333333</v>
      </c>
      <c r="E812" s="15" t="n">
        <v>0.4</v>
      </c>
      <c r="F812" s="2" t="s">
        <v>53</v>
      </c>
      <c r="G812" s="2" t="s">
        <v>44</v>
      </c>
      <c r="H812" s="2" t="str">
        <f aca="false">IF(AND(E812&gt;=0.4,E812&lt;=0.6),"Yes","No")</f>
        <v>Yes</v>
      </c>
      <c r="I812" s="2" t="str">
        <f aca="false">IF(AND(F812="No",G812="No",H812="Yes"),"Yes","No")</f>
        <v>No</v>
      </c>
      <c r="J812" s="2"/>
      <c r="K812" s="2"/>
    </row>
    <row r="813" customFormat="false" ht="15" hidden="false" customHeight="false" outlineLevel="0" collapsed="false">
      <c r="A813" s="2" t="s">
        <v>1193</v>
      </c>
      <c r="B813" s="13" t="n">
        <v>1843</v>
      </c>
      <c r="C813" s="13" t="n">
        <v>1732</v>
      </c>
      <c r="D813" s="14" t="n">
        <f aca="false">C813/Summary!$B$4</f>
        <v>0.115466666666667</v>
      </c>
      <c r="E813" s="15" t="n">
        <v>0.6</v>
      </c>
      <c r="F813" s="2" t="s">
        <v>53</v>
      </c>
      <c r="G813" s="2" t="s">
        <v>44</v>
      </c>
      <c r="H813" s="2" t="str">
        <f aca="false">IF(AND(E813&gt;=0.4,E813&lt;=0.6),"Yes","No")</f>
        <v>Yes</v>
      </c>
      <c r="I813" s="2" t="str">
        <f aca="false">IF(AND(F813="No",G813="No",H813="Yes"),"Yes","No")</f>
        <v>No</v>
      </c>
      <c r="J813" s="2"/>
      <c r="K813" s="2"/>
    </row>
    <row r="814" customFormat="false" ht="15" hidden="false" customHeight="false" outlineLevel="0" collapsed="false">
      <c r="A814" s="2" t="s">
        <v>1194</v>
      </c>
      <c r="B814" s="13" t="n">
        <v>1843</v>
      </c>
      <c r="C814" s="13" t="n">
        <v>1729</v>
      </c>
      <c r="D814" s="14" t="n">
        <f aca="false">C814/Summary!$B$4</f>
        <v>0.115266666666667</v>
      </c>
      <c r="E814" s="15" t="n">
        <v>0.4</v>
      </c>
      <c r="F814" s="2" t="s">
        <v>53</v>
      </c>
      <c r="G814" s="2" t="s">
        <v>53</v>
      </c>
      <c r="H814" s="2" t="str">
        <f aca="false">IF(AND(E814&gt;=0.4,E814&lt;=0.6),"Yes","No")</f>
        <v>Yes</v>
      </c>
      <c r="I814" s="2" t="str">
        <f aca="false">IF(AND(F814="No",G814="No",H814="Yes"),"Yes","No")</f>
        <v>No</v>
      </c>
      <c r="J814" s="2"/>
      <c r="K814" s="2"/>
    </row>
    <row r="815" customFormat="false" ht="15" hidden="false" customHeight="false" outlineLevel="0" collapsed="false">
      <c r="A815" s="2" t="s">
        <v>1195</v>
      </c>
      <c r="B815" s="13" t="n">
        <v>1843</v>
      </c>
      <c r="C815" s="13" t="n">
        <v>1729</v>
      </c>
      <c r="D815" s="14" t="n">
        <f aca="false">C815/Summary!$B$4</f>
        <v>0.115266666666667</v>
      </c>
      <c r="E815" s="15" t="n">
        <v>0.4</v>
      </c>
      <c r="F815" s="2" t="s">
        <v>53</v>
      </c>
      <c r="G815" s="2" t="s">
        <v>53</v>
      </c>
      <c r="H815" s="2" t="str">
        <f aca="false">IF(AND(E815&gt;=0.4,E815&lt;=0.6),"Yes","No")</f>
        <v>Yes</v>
      </c>
      <c r="I815" s="2" t="str">
        <f aca="false">IF(AND(F815="No",G815="No",H815="Yes"),"Yes","No")</f>
        <v>No</v>
      </c>
      <c r="J815" s="2"/>
      <c r="K815" s="2"/>
    </row>
    <row r="816" customFormat="false" ht="15" hidden="false" customHeight="false" outlineLevel="0" collapsed="false">
      <c r="A816" s="2" t="s">
        <v>1196</v>
      </c>
      <c r="B816" s="13" t="n">
        <v>1843</v>
      </c>
      <c r="C816" s="13" t="n">
        <v>1736</v>
      </c>
      <c r="D816" s="14" t="n">
        <f aca="false">C816/Summary!$B$4</f>
        <v>0.115733333333333</v>
      </c>
      <c r="E816" s="15" t="n">
        <v>0.2</v>
      </c>
      <c r="F816" s="2" t="s">
        <v>53</v>
      </c>
      <c r="G816" s="2" t="s">
        <v>44</v>
      </c>
      <c r="H816" s="2" t="str">
        <f aca="false">IF(AND(E816&gt;=0.4,E816&lt;=0.6),"Yes","No")</f>
        <v>No</v>
      </c>
      <c r="I816" s="2" t="str">
        <f aca="false">IF(AND(F816="No",G816="No",H816="Yes"),"Yes","No")</f>
        <v>No</v>
      </c>
      <c r="J816" s="2"/>
      <c r="K816" s="2"/>
    </row>
    <row r="817" customFormat="false" ht="15" hidden="false" customHeight="false" outlineLevel="0" collapsed="false">
      <c r="A817" s="2" t="s">
        <v>1197</v>
      </c>
      <c r="B817" s="13" t="n">
        <v>1843</v>
      </c>
      <c r="C817" s="13" t="n">
        <v>1660</v>
      </c>
      <c r="D817" s="14" t="n">
        <f aca="false">C817/Summary!$B$4</f>
        <v>0.110666666666667</v>
      </c>
      <c r="E817" s="15" t="n">
        <v>1</v>
      </c>
      <c r="F817" s="2" t="s">
        <v>44</v>
      </c>
      <c r="G817" s="2" t="s">
        <v>53</v>
      </c>
      <c r="H817" s="2" t="str">
        <f aca="false">IF(AND(E817&gt;=0.4,E817&lt;=0.6),"Yes","No")</f>
        <v>No</v>
      </c>
      <c r="I817" s="2" t="str">
        <f aca="false">IF(AND(F817="No",G817="No",H817="Yes"),"Yes","No")</f>
        <v>No</v>
      </c>
      <c r="J817" s="2"/>
      <c r="K817" s="2"/>
    </row>
    <row r="818" customFormat="false" ht="15" hidden="false" customHeight="false" outlineLevel="0" collapsed="false">
      <c r="A818" s="2" t="s">
        <v>1198</v>
      </c>
      <c r="B818" s="13" t="n">
        <v>1843</v>
      </c>
      <c r="C818" s="13" t="n">
        <v>1757</v>
      </c>
      <c r="D818" s="14" t="n">
        <f aca="false">C818/Summary!$B$4</f>
        <v>0.117133333333333</v>
      </c>
      <c r="E818" s="15" t="n">
        <v>0.6</v>
      </c>
      <c r="F818" s="2" t="s">
        <v>44</v>
      </c>
      <c r="G818" s="2" t="s">
        <v>53</v>
      </c>
      <c r="H818" s="2" t="str">
        <f aca="false">IF(AND(E818&gt;=0.4,E818&lt;=0.6),"Yes","No")</f>
        <v>Yes</v>
      </c>
      <c r="I818" s="2" t="str">
        <f aca="false">IF(AND(F818="No",G818="No",H818="Yes"),"Yes","No")</f>
        <v>No</v>
      </c>
      <c r="J818" s="2"/>
      <c r="K818" s="2"/>
    </row>
    <row r="819" customFormat="false" ht="15" hidden="false" customHeight="false" outlineLevel="0" collapsed="false">
      <c r="A819" s="2" t="s">
        <v>1199</v>
      </c>
      <c r="B819" s="13" t="n">
        <v>1843</v>
      </c>
      <c r="C819" s="13" t="n">
        <v>1753</v>
      </c>
      <c r="D819" s="14" t="n">
        <f aca="false">C819/Summary!$B$4</f>
        <v>0.116866666666667</v>
      </c>
      <c r="E819" s="15" t="n">
        <v>0.4</v>
      </c>
      <c r="F819" s="2" t="s">
        <v>53</v>
      </c>
      <c r="G819" s="2" t="s">
        <v>44</v>
      </c>
      <c r="H819" s="2" t="str">
        <f aca="false">IF(AND(E819&gt;=0.4,E819&lt;=0.6),"Yes","No")</f>
        <v>Yes</v>
      </c>
      <c r="I819" s="2" t="str">
        <f aca="false">IF(AND(F819="No",G819="No",H819="Yes"),"Yes","No")</f>
        <v>No</v>
      </c>
      <c r="J819" s="2"/>
      <c r="K819" s="2"/>
    </row>
    <row r="820" customFormat="false" ht="15" hidden="false" customHeight="false" outlineLevel="0" collapsed="false">
      <c r="A820" s="2" t="s">
        <v>1200</v>
      </c>
      <c r="B820" s="13" t="n">
        <v>1843</v>
      </c>
      <c r="C820" s="13" t="n">
        <v>1739</v>
      </c>
      <c r="D820" s="14" t="n">
        <f aca="false">C820/Summary!$B$4</f>
        <v>0.115933333333333</v>
      </c>
      <c r="E820" s="15" t="n">
        <v>0.2</v>
      </c>
      <c r="F820" s="2" t="s">
        <v>53</v>
      </c>
      <c r="G820" s="2" t="s">
        <v>44</v>
      </c>
      <c r="H820" s="2" t="str">
        <f aca="false">IF(AND(E820&gt;=0.4,E820&lt;=0.6),"Yes","No")</f>
        <v>No</v>
      </c>
      <c r="I820" s="2" t="str">
        <f aca="false">IF(AND(F820="No",G820="No",H820="Yes"),"Yes","No")</f>
        <v>No</v>
      </c>
      <c r="J820" s="2"/>
      <c r="K820" s="2"/>
    </row>
    <row r="821" customFormat="false" ht="15" hidden="false" customHeight="false" outlineLevel="0" collapsed="false">
      <c r="A821" s="2" t="s">
        <v>1201</v>
      </c>
      <c r="B821" s="13" t="n">
        <v>1844</v>
      </c>
      <c r="C821" s="13" t="n">
        <v>1741</v>
      </c>
      <c r="D821" s="14" t="n">
        <f aca="false">C821/Summary!$B$4</f>
        <v>0.116066666666667</v>
      </c>
      <c r="E821" s="15" t="n">
        <v>0.2</v>
      </c>
      <c r="F821" s="2" t="s">
        <v>53</v>
      </c>
      <c r="G821" s="2" t="s">
        <v>44</v>
      </c>
      <c r="H821" s="2" t="str">
        <f aca="false">IF(AND(E821&gt;=0.4,E821&lt;=0.6),"Yes","No")</f>
        <v>No</v>
      </c>
      <c r="I821" s="2" t="str">
        <f aca="false">IF(AND(F821="No",G821="No",H821="Yes"),"Yes","No")</f>
        <v>No</v>
      </c>
      <c r="J821" s="2"/>
      <c r="K821" s="2"/>
    </row>
    <row r="822" customFormat="false" ht="15" hidden="false" customHeight="false" outlineLevel="0" collapsed="false">
      <c r="A822" s="2" t="s">
        <v>1202</v>
      </c>
      <c r="B822" s="13" t="n">
        <v>1844</v>
      </c>
      <c r="C822" s="13" t="n">
        <v>1738</v>
      </c>
      <c r="D822" s="14" t="n">
        <f aca="false">C822/Summary!$B$4</f>
        <v>0.115866666666667</v>
      </c>
      <c r="E822" s="15" t="n">
        <v>0.6</v>
      </c>
      <c r="F822" s="2" t="s">
        <v>53</v>
      </c>
      <c r="G822" s="2" t="s">
        <v>44</v>
      </c>
      <c r="H822" s="2" t="str">
        <f aca="false">IF(AND(E822&gt;=0.4,E822&lt;=0.6),"Yes","No")</f>
        <v>Yes</v>
      </c>
      <c r="I822" s="2" t="str">
        <f aca="false">IF(AND(F822="No",G822="No",H822="Yes"),"Yes","No")</f>
        <v>No</v>
      </c>
      <c r="J822" s="2"/>
      <c r="K822" s="2"/>
    </row>
    <row r="823" customFormat="false" ht="15" hidden="false" customHeight="false" outlineLevel="0" collapsed="false">
      <c r="A823" s="2" t="s">
        <v>1203</v>
      </c>
      <c r="B823" s="13" t="n">
        <v>1844</v>
      </c>
      <c r="C823" s="13" t="n">
        <v>1741</v>
      </c>
      <c r="D823" s="14" t="n">
        <f aca="false">C823/Summary!$B$4</f>
        <v>0.116066666666667</v>
      </c>
      <c r="E823" s="15" t="n">
        <v>0.8</v>
      </c>
      <c r="F823" s="2" t="s">
        <v>53</v>
      </c>
      <c r="G823" s="2" t="s">
        <v>44</v>
      </c>
      <c r="H823" s="2" t="str">
        <f aca="false">IF(AND(E823&gt;=0.4,E823&lt;=0.6),"Yes","No")</f>
        <v>No</v>
      </c>
      <c r="I823" s="2" t="str">
        <f aca="false">IF(AND(F823="No",G823="No",H823="Yes"),"Yes","No")</f>
        <v>No</v>
      </c>
      <c r="J823" s="2"/>
      <c r="K823" s="2"/>
    </row>
    <row r="824" customFormat="false" ht="15" hidden="false" customHeight="false" outlineLevel="0" collapsed="false">
      <c r="A824" s="2" t="s">
        <v>1204</v>
      </c>
      <c r="B824" s="13" t="n">
        <v>1844</v>
      </c>
      <c r="C824" s="13" t="n">
        <v>1743</v>
      </c>
      <c r="D824" s="14" t="n">
        <f aca="false">C824/Summary!$B$4</f>
        <v>0.1162</v>
      </c>
      <c r="E824" s="15" t="n">
        <v>1</v>
      </c>
      <c r="F824" s="2" t="s">
        <v>53</v>
      </c>
      <c r="G824" s="2" t="s">
        <v>53</v>
      </c>
      <c r="H824" s="2" t="str">
        <f aca="false">IF(AND(E824&gt;=0.4,E824&lt;=0.6),"Yes","No")</f>
        <v>No</v>
      </c>
      <c r="I824" s="2" t="str">
        <f aca="false">IF(AND(F824="No",G824="No",H824="Yes"),"Yes","No")</f>
        <v>No</v>
      </c>
      <c r="J824" s="2"/>
      <c r="K824" s="2"/>
    </row>
    <row r="825" customFormat="false" ht="15" hidden="false" customHeight="false" outlineLevel="0" collapsed="false">
      <c r="A825" s="2" t="s">
        <v>1205</v>
      </c>
      <c r="B825" s="13" t="n">
        <v>1844</v>
      </c>
      <c r="C825" s="13" t="n">
        <v>1736</v>
      </c>
      <c r="D825" s="14" t="n">
        <f aca="false">C825/Summary!$B$4</f>
        <v>0.115733333333333</v>
      </c>
      <c r="E825" s="15" t="n">
        <v>0.4</v>
      </c>
      <c r="F825" s="2" t="s">
        <v>53</v>
      </c>
      <c r="G825" s="2" t="s">
        <v>53</v>
      </c>
      <c r="H825" s="2" t="str">
        <f aca="false">IF(AND(E825&gt;=0.4,E825&lt;=0.6),"Yes","No")</f>
        <v>Yes</v>
      </c>
      <c r="I825" s="2" t="str">
        <f aca="false">IF(AND(F825="No",G825="No",H825="Yes"),"Yes","No")</f>
        <v>No</v>
      </c>
      <c r="J825" s="2"/>
      <c r="K825" s="2"/>
    </row>
    <row r="826" customFormat="false" ht="15" hidden="false" customHeight="false" outlineLevel="0" collapsed="false">
      <c r="A826" s="2" t="s">
        <v>1206</v>
      </c>
      <c r="B826" s="13" t="n">
        <v>1844</v>
      </c>
      <c r="C826" s="13" t="n">
        <v>1737</v>
      </c>
      <c r="D826" s="14" t="n">
        <f aca="false">C826/Summary!$B$4</f>
        <v>0.1158</v>
      </c>
      <c r="E826" s="15" t="n">
        <v>0.2</v>
      </c>
      <c r="F826" s="2" t="s">
        <v>53</v>
      </c>
      <c r="G826" s="2" t="s">
        <v>44</v>
      </c>
      <c r="H826" s="2" t="str">
        <f aca="false">IF(AND(E826&gt;=0.4,E826&lt;=0.6),"Yes","No")</f>
        <v>No</v>
      </c>
      <c r="I826" s="2" t="str">
        <f aca="false">IF(AND(F826="No",G826="No",H826="Yes"),"Yes","No")</f>
        <v>No</v>
      </c>
      <c r="J826" s="2"/>
      <c r="K826" s="2"/>
    </row>
    <row r="827" customFormat="false" ht="15" hidden="false" customHeight="false" outlineLevel="0" collapsed="false">
      <c r="A827" s="2" t="s">
        <v>1207</v>
      </c>
      <c r="B827" s="13" t="n">
        <v>1844</v>
      </c>
      <c r="C827" s="13" t="n">
        <v>1754</v>
      </c>
      <c r="D827" s="14" t="n">
        <f aca="false">C827/Summary!$B$4</f>
        <v>0.116933333333333</v>
      </c>
      <c r="E827" s="15" t="n">
        <v>0.2</v>
      </c>
      <c r="F827" s="2" t="s">
        <v>53</v>
      </c>
      <c r="G827" s="2" t="s">
        <v>44</v>
      </c>
      <c r="H827" s="2" t="str">
        <f aca="false">IF(AND(E827&gt;=0.4,E827&lt;=0.6),"Yes","No")</f>
        <v>No</v>
      </c>
      <c r="I827" s="2" t="str">
        <f aca="false">IF(AND(F827="No",G827="No",H827="Yes"),"Yes","No")</f>
        <v>No</v>
      </c>
      <c r="J827" s="2"/>
      <c r="K827" s="2"/>
    </row>
    <row r="828" customFormat="false" ht="15" hidden="false" customHeight="false" outlineLevel="0" collapsed="false">
      <c r="A828" s="2" t="s">
        <v>1208</v>
      </c>
      <c r="B828" s="13" t="n">
        <v>1844</v>
      </c>
      <c r="C828" s="13" t="n">
        <v>1643</v>
      </c>
      <c r="D828" s="14" t="n">
        <f aca="false">C828/Summary!$B$4</f>
        <v>0.109533333333333</v>
      </c>
      <c r="E828" s="15" t="n">
        <v>0.4</v>
      </c>
      <c r="F828" s="2" t="s">
        <v>44</v>
      </c>
      <c r="G828" s="2" t="s">
        <v>53</v>
      </c>
      <c r="H828" s="2" t="str">
        <f aca="false">IF(AND(E828&gt;=0.4,E828&lt;=0.6),"Yes","No")</f>
        <v>Yes</v>
      </c>
      <c r="I828" s="2" t="str">
        <f aca="false">IF(AND(F828="No",G828="No",H828="Yes"),"Yes","No")</f>
        <v>No</v>
      </c>
      <c r="J828" s="2"/>
      <c r="K828" s="2"/>
    </row>
    <row r="829" customFormat="false" ht="15" hidden="false" customHeight="false" outlineLevel="0" collapsed="false">
      <c r="A829" s="2" t="s">
        <v>1209</v>
      </c>
      <c r="B829" s="13" t="n">
        <v>1845</v>
      </c>
      <c r="C829" s="13" t="n">
        <v>1749</v>
      </c>
      <c r="D829" s="14" t="n">
        <f aca="false">C829/Summary!$B$4</f>
        <v>0.1166</v>
      </c>
      <c r="E829" s="15" t="n">
        <v>0.8</v>
      </c>
      <c r="F829" s="2" t="s">
        <v>53</v>
      </c>
      <c r="G829" s="2" t="s">
        <v>44</v>
      </c>
      <c r="H829" s="2" t="str">
        <f aca="false">IF(AND(E829&gt;=0.4,E829&lt;=0.6),"Yes","No")</f>
        <v>No</v>
      </c>
      <c r="I829" s="2" t="str">
        <f aca="false">IF(AND(F829="No",G829="No",H829="Yes"),"Yes","No")</f>
        <v>No</v>
      </c>
      <c r="J829" s="2"/>
      <c r="K829" s="2"/>
    </row>
    <row r="830" customFormat="false" ht="15" hidden="false" customHeight="false" outlineLevel="0" collapsed="false">
      <c r="A830" s="2" t="s">
        <v>1210</v>
      </c>
      <c r="B830" s="13" t="n">
        <v>1845</v>
      </c>
      <c r="C830" s="13" t="n">
        <v>1749</v>
      </c>
      <c r="D830" s="14" t="n">
        <f aca="false">C830/Summary!$B$4</f>
        <v>0.1166</v>
      </c>
      <c r="E830" s="15" t="n">
        <v>0.6</v>
      </c>
      <c r="F830" s="2" t="s">
        <v>53</v>
      </c>
      <c r="G830" s="2" t="s">
        <v>44</v>
      </c>
      <c r="H830" s="2" t="str">
        <f aca="false">IF(AND(E830&gt;=0.4,E830&lt;=0.6),"Yes","No")</f>
        <v>Yes</v>
      </c>
      <c r="I830" s="2" t="str">
        <f aca="false">IF(AND(F830="No",G830="No",H830="Yes"),"Yes","No")</f>
        <v>No</v>
      </c>
      <c r="J830" s="2"/>
      <c r="K830" s="2"/>
    </row>
    <row r="831" customFormat="false" ht="15" hidden="false" customHeight="false" outlineLevel="0" collapsed="false">
      <c r="A831" s="2" t="s">
        <v>1211</v>
      </c>
      <c r="B831" s="13" t="n">
        <v>1845</v>
      </c>
      <c r="C831" s="13" t="n">
        <v>1711</v>
      </c>
      <c r="D831" s="14" t="n">
        <f aca="false">C831/Summary!$B$4</f>
        <v>0.114066666666667</v>
      </c>
      <c r="E831" s="15" t="n">
        <v>0.6</v>
      </c>
      <c r="F831" s="2" t="s">
        <v>44</v>
      </c>
      <c r="G831" s="2" t="s">
        <v>53</v>
      </c>
      <c r="H831" s="2" t="str">
        <f aca="false">IF(AND(E831&gt;=0.4,E831&lt;=0.6),"Yes","No")</f>
        <v>Yes</v>
      </c>
      <c r="I831" s="2" t="str">
        <f aca="false">IF(AND(F831="No",G831="No",H831="Yes"),"Yes","No")</f>
        <v>No</v>
      </c>
      <c r="J831" s="2"/>
      <c r="K831" s="2"/>
    </row>
    <row r="832" customFormat="false" ht="15" hidden="false" customHeight="false" outlineLevel="0" collapsed="false">
      <c r="A832" s="2" t="s">
        <v>1212</v>
      </c>
      <c r="B832" s="13" t="n">
        <v>1845</v>
      </c>
      <c r="C832" s="13" t="n">
        <v>1718</v>
      </c>
      <c r="D832" s="14" t="n">
        <f aca="false">C832/Summary!$B$4</f>
        <v>0.114533333333333</v>
      </c>
      <c r="E832" s="15" t="n">
        <v>0.2</v>
      </c>
      <c r="F832" s="2" t="s">
        <v>53</v>
      </c>
      <c r="G832" s="2" t="s">
        <v>53</v>
      </c>
      <c r="H832" s="2" t="str">
        <f aca="false">IF(AND(E832&gt;=0.4,E832&lt;=0.6),"Yes","No")</f>
        <v>No</v>
      </c>
      <c r="I832" s="2" t="str">
        <f aca="false">IF(AND(F832="No",G832="No",H832="Yes"),"Yes","No")</f>
        <v>No</v>
      </c>
      <c r="J832" s="2"/>
      <c r="K832" s="2"/>
    </row>
    <row r="833" customFormat="false" ht="15" hidden="false" customHeight="false" outlineLevel="0" collapsed="false">
      <c r="A833" s="2" t="s">
        <v>1213</v>
      </c>
      <c r="B833" s="13" t="n">
        <v>1846</v>
      </c>
      <c r="C833" s="13" t="n">
        <v>1735</v>
      </c>
      <c r="D833" s="14" t="n">
        <f aca="false">C833/Summary!$B$4</f>
        <v>0.115666666666667</v>
      </c>
      <c r="E833" s="15" t="n">
        <v>0.2</v>
      </c>
      <c r="F833" s="2" t="s">
        <v>53</v>
      </c>
      <c r="G833" s="2" t="s">
        <v>44</v>
      </c>
      <c r="H833" s="2" t="str">
        <f aca="false">IF(AND(E833&gt;=0.4,E833&lt;=0.6),"Yes","No")</f>
        <v>No</v>
      </c>
      <c r="I833" s="2" t="str">
        <f aca="false">IF(AND(F833="No",G833="No",H833="Yes"),"Yes","No")</f>
        <v>No</v>
      </c>
      <c r="J833" s="2"/>
      <c r="K833" s="2"/>
    </row>
    <row r="834" customFormat="false" ht="15" hidden="false" customHeight="false" outlineLevel="0" collapsed="false">
      <c r="A834" s="2" t="s">
        <v>1214</v>
      </c>
      <c r="B834" s="13" t="n">
        <v>1846</v>
      </c>
      <c r="C834" s="13" t="n">
        <v>1738</v>
      </c>
      <c r="D834" s="14" t="n">
        <f aca="false">C834/Summary!$B$4</f>
        <v>0.115866666666667</v>
      </c>
      <c r="E834" s="15" t="n">
        <v>0</v>
      </c>
      <c r="F834" s="2" t="s">
        <v>53</v>
      </c>
      <c r="G834" s="2" t="s">
        <v>53</v>
      </c>
      <c r="H834" s="2" t="str">
        <f aca="false">IF(AND(E834&gt;=0.4,E834&lt;=0.6),"Yes","No")</f>
        <v>No</v>
      </c>
      <c r="I834" s="2" t="str">
        <f aca="false">IF(AND(F834="No",G834="No",H834="Yes"),"Yes","No")</f>
        <v>No</v>
      </c>
      <c r="J834" s="2"/>
      <c r="K834" s="2"/>
    </row>
    <row r="835" customFormat="false" ht="15" hidden="false" customHeight="false" outlineLevel="0" collapsed="false">
      <c r="A835" s="2" t="s">
        <v>1215</v>
      </c>
      <c r="B835" s="13" t="n">
        <v>1846</v>
      </c>
      <c r="C835" s="13" t="n">
        <v>1746</v>
      </c>
      <c r="D835" s="14" t="n">
        <f aca="false">C835/Summary!$B$4</f>
        <v>0.1164</v>
      </c>
      <c r="E835" s="15" t="n">
        <v>0.2</v>
      </c>
      <c r="F835" s="2" t="s">
        <v>53</v>
      </c>
      <c r="G835" s="2" t="s">
        <v>44</v>
      </c>
      <c r="H835" s="2" t="str">
        <f aca="false">IF(AND(E835&gt;=0.4,E835&lt;=0.6),"Yes","No")</f>
        <v>No</v>
      </c>
      <c r="I835" s="2" t="str">
        <f aca="false">IF(AND(F835="No",G835="No",H835="Yes"),"Yes","No")</f>
        <v>No</v>
      </c>
      <c r="J835" s="2"/>
      <c r="K835" s="2"/>
    </row>
    <row r="836" customFormat="false" ht="15" hidden="false" customHeight="false" outlineLevel="0" collapsed="false">
      <c r="A836" s="2" t="s">
        <v>1216</v>
      </c>
      <c r="B836" s="13" t="n">
        <v>1846</v>
      </c>
      <c r="C836" s="13" t="n">
        <v>1750</v>
      </c>
      <c r="D836" s="14" t="n">
        <f aca="false">C836/Summary!$B$4</f>
        <v>0.116666666666667</v>
      </c>
      <c r="E836" s="15" t="n">
        <v>0.6</v>
      </c>
      <c r="F836" s="2" t="s">
        <v>53</v>
      </c>
      <c r="G836" s="2" t="s">
        <v>53</v>
      </c>
      <c r="H836" s="2" t="str">
        <f aca="false">IF(AND(E836&gt;=0.4,E836&lt;=0.6),"Yes","No")</f>
        <v>Yes</v>
      </c>
      <c r="I836" s="2" t="str">
        <f aca="false">IF(AND(F836="No",G836="No",H836="Yes"),"Yes","No")</f>
        <v>No</v>
      </c>
      <c r="J836" s="2"/>
      <c r="K836" s="2"/>
    </row>
    <row r="837" customFormat="false" ht="15" hidden="false" customHeight="false" outlineLevel="0" collapsed="false">
      <c r="A837" s="2" t="s">
        <v>1217</v>
      </c>
      <c r="B837" s="13" t="n">
        <v>1846</v>
      </c>
      <c r="C837" s="13" t="n">
        <v>1740</v>
      </c>
      <c r="D837" s="14" t="n">
        <f aca="false">C837/Summary!$B$4</f>
        <v>0.116</v>
      </c>
      <c r="E837" s="15" t="n">
        <v>0.2</v>
      </c>
      <c r="F837" s="2" t="s">
        <v>53</v>
      </c>
      <c r="G837" s="2" t="s">
        <v>53</v>
      </c>
      <c r="H837" s="2" t="str">
        <f aca="false">IF(AND(E837&gt;=0.4,E837&lt;=0.6),"Yes","No")</f>
        <v>No</v>
      </c>
      <c r="I837" s="2" t="str">
        <f aca="false">IF(AND(F837="No",G837="No",H837="Yes"),"Yes","No")</f>
        <v>No</v>
      </c>
      <c r="J837" s="2"/>
      <c r="K837" s="2"/>
    </row>
    <row r="838" customFormat="false" ht="15" hidden="false" customHeight="false" outlineLevel="0" collapsed="false">
      <c r="A838" s="2" t="s">
        <v>1218</v>
      </c>
      <c r="B838" s="13" t="n">
        <v>1846</v>
      </c>
      <c r="C838" s="13" t="n">
        <v>1745</v>
      </c>
      <c r="D838" s="14" t="n">
        <f aca="false">C838/Summary!$B$4</f>
        <v>0.116333333333333</v>
      </c>
      <c r="E838" s="15" t="n">
        <v>0.2</v>
      </c>
      <c r="F838" s="2" t="s">
        <v>53</v>
      </c>
      <c r="G838" s="2" t="s">
        <v>44</v>
      </c>
      <c r="H838" s="2" t="str">
        <f aca="false">IF(AND(E838&gt;=0.4,E838&lt;=0.6),"Yes","No")</f>
        <v>No</v>
      </c>
      <c r="I838" s="2" t="str">
        <f aca="false">IF(AND(F838="No",G838="No",H838="Yes"),"Yes","No")</f>
        <v>No</v>
      </c>
      <c r="J838" s="2"/>
      <c r="K838" s="2"/>
    </row>
    <row r="839" customFormat="false" ht="15" hidden="false" customHeight="false" outlineLevel="0" collapsed="false">
      <c r="A839" s="2" t="s">
        <v>1219</v>
      </c>
      <c r="B839" s="13" t="n">
        <v>1847</v>
      </c>
      <c r="C839" s="13" t="n">
        <v>1746</v>
      </c>
      <c r="D839" s="14" t="n">
        <f aca="false">C839/Summary!$B$4</f>
        <v>0.1164</v>
      </c>
      <c r="E839" s="15" t="n">
        <v>1</v>
      </c>
      <c r="F839" s="2" t="s">
        <v>53</v>
      </c>
      <c r="G839" s="2" t="s">
        <v>53</v>
      </c>
      <c r="H839" s="2" t="str">
        <f aca="false">IF(AND(E839&gt;=0.4,E839&lt;=0.6),"Yes","No")</f>
        <v>No</v>
      </c>
      <c r="I839" s="2" t="str">
        <f aca="false">IF(AND(F839="No",G839="No",H839="Yes"),"Yes","No")</f>
        <v>No</v>
      </c>
      <c r="J839" s="2"/>
      <c r="K839" s="2"/>
    </row>
    <row r="840" customFormat="false" ht="15" hidden="false" customHeight="false" outlineLevel="0" collapsed="false">
      <c r="A840" s="2" t="s">
        <v>1220</v>
      </c>
      <c r="B840" s="13" t="n">
        <v>1847</v>
      </c>
      <c r="C840" s="13" t="n">
        <v>1757</v>
      </c>
      <c r="D840" s="14" t="n">
        <f aca="false">C840/Summary!$B$4</f>
        <v>0.117133333333333</v>
      </c>
      <c r="E840" s="15" t="n">
        <v>0.4</v>
      </c>
      <c r="F840" s="2" t="s">
        <v>53</v>
      </c>
      <c r="G840" s="2" t="s">
        <v>44</v>
      </c>
      <c r="H840" s="2" t="str">
        <f aca="false">IF(AND(E840&gt;=0.4,E840&lt;=0.6),"Yes","No")</f>
        <v>Yes</v>
      </c>
      <c r="I840" s="2" t="str">
        <f aca="false">IF(AND(F840="No",G840="No",H840="Yes"),"Yes","No")</f>
        <v>No</v>
      </c>
      <c r="J840" s="2"/>
      <c r="K840" s="2"/>
    </row>
    <row r="841" customFormat="false" ht="15" hidden="false" customHeight="false" outlineLevel="0" collapsed="false">
      <c r="A841" s="2" t="s">
        <v>1221</v>
      </c>
      <c r="B841" s="13" t="n">
        <v>1847</v>
      </c>
      <c r="C841" s="13" t="n">
        <v>1709</v>
      </c>
      <c r="D841" s="14" t="n">
        <f aca="false">C841/Summary!$B$4</f>
        <v>0.113933333333333</v>
      </c>
      <c r="E841" s="15" t="n">
        <v>1</v>
      </c>
      <c r="F841" s="2" t="s">
        <v>53</v>
      </c>
      <c r="G841" s="2" t="s">
        <v>53</v>
      </c>
      <c r="H841" s="2" t="str">
        <f aca="false">IF(AND(E841&gt;=0.4,E841&lt;=0.6),"Yes","No")</f>
        <v>No</v>
      </c>
      <c r="I841" s="2" t="str">
        <f aca="false">IF(AND(F841="No",G841="No",H841="Yes"),"Yes","No")</f>
        <v>No</v>
      </c>
      <c r="J841" s="2"/>
      <c r="K841" s="2"/>
    </row>
    <row r="842" customFormat="false" ht="15" hidden="false" customHeight="false" outlineLevel="0" collapsed="false">
      <c r="A842" s="2" t="s">
        <v>1222</v>
      </c>
      <c r="B842" s="13" t="n">
        <v>1847</v>
      </c>
      <c r="C842" s="13" t="n">
        <v>1735</v>
      </c>
      <c r="D842" s="14" t="n">
        <f aca="false">C842/Summary!$B$4</f>
        <v>0.115666666666667</v>
      </c>
      <c r="E842" s="15" t="n">
        <v>0.2</v>
      </c>
      <c r="F842" s="2" t="s">
        <v>53</v>
      </c>
      <c r="G842" s="2" t="s">
        <v>44</v>
      </c>
      <c r="H842" s="2" t="str">
        <f aca="false">IF(AND(E842&gt;=0.4,E842&lt;=0.6),"Yes","No")</f>
        <v>No</v>
      </c>
      <c r="I842" s="2" t="str">
        <f aca="false">IF(AND(F842="No",G842="No",H842="Yes"),"Yes","No")</f>
        <v>No</v>
      </c>
      <c r="J842" s="2"/>
      <c r="K842" s="2"/>
    </row>
    <row r="843" customFormat="false" ht="15" hidden="false" customHeight="false" outlineLevel="0" collapsed="false">
      <c r="A843" s="2" t="s">
        <v>1223</v>
      </c>
      <c r="B843" s="13" t="n">
        <v>1848</v>
      </c>
      <c r="C843" s="13" t="n">
        <v>1751</v>
      </c>
      <c r="D843" s="14" t="n">
        <f aca="false">C843/Summary!$B$4</f>
        <v>0.116733333333333</v>
      </c>
      <c r="E843" s="15" t="n">
        <v>0.4</v>
      </c>
      <c r="F843" s="2" t="s">
        <v>53</v>
      </c>
      <c r="G843" s="2" t="s">
        <v>44</v>
      </c>
      <c r="H843" s="2" t="str">
        <f aca="false">IF(AND(E843&gt;=0.4,E843&lt;=0.6),"Yes","No")</f>
        <v>Yes</v>
      </c>
      <c r="I843" s="2" t="str">
        <f aca="false">IF(AND(F843="No",G843="No",H843="Yes"),"Yes","No")</f>
        <v>No</v>
      </c>
      <c r="J843" s="2"/>
      <c r="K843" s="2"/>
    </row>
    <row r="844" customFormat="false" ht="15" hidden="false" customHeight="false" outlineLevel="0" collapsed="false">
      <c r="A844" s="2" t="s">
        <v>1224</v>
      </c>
      <c r="B844" s="13" t="n">
        <v>1848</v>
      </c>
      <c r="C844" s="13" t="n">
        <v>1725</v>
      </c>
      <c r="D844" s="14" t="n">
        <f aca="false">C844/Summary!$B$4</f>
        <v>0.115</v>
      </c>
      <c r="E844" s="15" t="n">
        <v>0.4</v>
      </c>
      <c r="F844" s="2" t="s">
        <v>53</v>
      </c>
      <c r="G844" s="2" t="s">
        <v>44</v>
      </c>
      <c r="H844" s="2" t="str">
        <f aca="false">IF(AND(E844&gt;=0.4,E844&lt;=0.6),"Yes","No")</f>
        <v>Yes</v>
      </c>
      <c r="I844" s="2" t="str">
        <f aca="false">IF(AND(F844="No",G844="No",H844="Yes"),"Yes","No")</f>
        <v>No</v>
      </c>
      <c r="J844" s="2"/>
      <c r="K844" s="2"/>
    </row>
    <row r="845" customFormat="false" ht="15" hidden="false" customHeight="false" outlineLevel="0" collapsed="false">
      <c r="A845" s="2" t="s">
        <v>1225</v>
      </c>
      <c r="B845" s="13" t="n">
        <v>1848</v>
      </c>
      <c r="C845" s="13" t="n">
        <v>1731</v>
      </c>
      <c r="D845" s="14" t="n">
        <f aca="false">C845/Summary!$B$4</f>
        <v>0.1154</v>
      </c>
      <c r="E845" s="15" t="n">
        <v>0.4</v>
      </c>
      <c r="F845" s="2" t="s">
        <v>44</v>
      </c>
      <c r="G845" s="2" t="s">
        <v>53</v>
      </c>
      <c r="H845" s="2" t="str">
        <f aca="false">IF(AND(E845&gt;=0.4,E845&lt;=0.6),"Yes","No")</f>
        <v>Yes</v>
      </c>
      <c r="I845" s="2" t="str">
        <f aca="false">IF(AND(F845="No",G845="No",H845="Yes"),"Yes","No")</f>
        <v>No</v>
      </c>
      <c r="J845" s="2"/>
      <c r="K845" s="2"/>
    </row>
    <row r="846" customFormat="false" ht="15" hidden="false" customHeight="false" outlineLevel="0" collapsed="false">
      <c r="A846" s="2" t="s">
        <v>1226</v>
      </c>
      <c r="B846" s="13" t="n">
        <v>1849</v>
      </c>
      <c r="C846" s="13" t="n">
        <v>1738</v>
      </c>
      <c r="D846" s="14" t="n">
        <f aca="false">C846/Summary!$B$4</f>
        <v>0.115866666666667</v>
      </c>
      <c r="E846" s="15" t="n">
        <v>0.8</v>
      </c>
      <c r="F846" s="2" t="s">
        <v>53</v>
      </c>
      <c r="G846" s="2" t="s">
        <v>44</v>
      </c>
      <c r="H846" s="2" t="str">
        <f aca="false">IF(AND(E846&gt;=0.4,E846&lt;=0.6),"Yes","No")</f>
        <v>No</v>
      </c>
      <c r="I846" s="2" t="str">
        <f aca="false">IF(AND(F846="No",G846="No",H846="Yes"),"Yes","No")</f>
        <v>No</v>
      </c>
      <c r="J846" s="2"/>
      <c r="K846" s="2"/>
    </row>
    <row r="847" customFormat="false" ht="15" hidden="false" customHeight="false" outlineLevel="0" collapsed="false">
      <c r="A847" s="2" t="s">
        <v>1227</v>
      </c>
      <c r="B847" s="13" t="n">
        <v>1849</v>
      </c>
      <c r="C847" s="13" t="n">
        <v>1751</v>
      </c>
      <c r="D847" s="14" t="n">
        <f aca="false">C847/Summary!$B$4</f>
        <v>0.116733333333333</v>
      </c>
      <c r="E847" s="15" t="n">
        <v>0.4</v>
      </c>
      <c r="F847" s="2" t="s">
        <v>53</v>
      </c>
      <c r="G847" s="2" t="s">
        <v>53</v>
      </c>
      <c r="H847" s="2" t="str">
        <f aca="false">IF(AND(E847&gt;=0.4,E847&lt;=0.6),"Yes","No")</f>
        <v>Yes</v>
      </c>
      <c r="I847" s="2" t="str">
        <f aca="false">IF(AND(F847="No",G847="No",H847="Yes"),"Yes","No")</f>
        <v>No</v>
      </c>
      <c r="J847" s="2"/>
      <c r="K847" s="2"/>
    </row>
    <row r="848" customFormat="false" ht="15" hidden="false" customHeight="false" outlineLevel="0" collapsed="false">
      <c r="A848" s="2" t="s">
        <v>1228</v>
      </c>
      <c r="B848" s="13" t="n">
        <v>1849</v>
      </c>
      <c r="C848" s="13" t="n">
        <v>1740</v>
      </c>
      <c r="D848" s="14" t="n">
        <f aca="false">C848/Summary!$B$4</f>
        <v>0.116</v>
      </c>
      <c r="E848" s="15" t="n">
        <v>0.2</v>
      </c>
      <c r="F848" s="2" t="s">
        <v>53</v>
      </c>
      <c r="G848" s="2" t="s">
        <v>44</v>
      </c>
      <c r="H848" s="2" t="str">
        <f aca="false">IF(AND(E848&gt;=0.4,E848&lt;=0.6),"Yes","No")</f>
        <v>No</v>
      </c>
      <c r="I848" s="2" t="str">
        <f aca="false">IF(AND(F848="No",G848="No",H848="Yes"),"Yes","No")</f>
        <v>No</v>
      </c>
      <c r="J848" s="2"/>
      <c r="K848" s="2"/>
    </row>
    <row r="849" customFormat="false" ht="15" hidden="false" customHeight="false" outlineLevel="0" collapsed="false">
      <c r="A849" s="2" t="s">
        <v>1229</v>
      </c>
      <c r="B849" s="13" t="n">
        <v>1849</v>
      </c>
      <c r="C849" s="13" t="n">
        <v>1740</v>
      </c>
      <c r="D849" s="14" t="n">
        <f aca="false">C849/Summary!$B$4</f>
        <v>0.116</v>
      </c>
      <c r="E849" s="15" t="n">
        <v>0.8</v>
      </c>
      <c r="F849" s="2" t="s">
        <v>53</v>
      </c>
      <c r="G849" s="2" t="s">
        <v>44</v>
      </c>
      <c r="H849" s="2" t="str">
        <f aca="false">IF(AND(E849&gt;=0.4,E849&lt;=0.6),"Yes","No")</f>
        <v>No</v>
      </c>
      <c r="I849" s="2" t="str">
        <f aca="false">IF(AND(F849="No",G849="No",H849="Yes"),"Yes","No")</f>
        <v>No</v>
      </c>
      <c r="J849" s="2"/>
      <c r="K849" s="2"/>
    </row>
    <row r="850" customFormat="false" ht="15" hidden="false" customHeight="false" outlineLevel="0" collapsed="false">
      <c r="A850" s="2" t="s">
        <v>1230</v>
      </c>
      <c r="B850" s="13" t="n">
        <v>1849</v>
      </c>
      <c r="C850" s="13" t="n">
        <v>1738</v>
      </c>
      <c r="D850" s="14" t="n">
        <f aca="false">C850/Summary!$B$4</f>
        <v>0.115866666666667</v>
      </c>
      <c r="E850" s="15" t="n">
        <v>0.8</v>
      </c>
      <c r="F850" s="2" t="s">
        <v>53</v>
      </c>
      <c r="G850" s="2" t="s">
        <v>44</v>
      </c>
      <c r="H850" s="2" t="str">
        <f aca="false">IF(AND(E850&gt;=0.4,E850&lt;=0.6),"Yes","No")</f>
        <v>No</v>
      </c>
      <c r="I850" s="2" t="str">
        <f aca="false">IF(AND(F850="No",G850="No",H850="Yes"),"Yes","No")</f>
        <v>No</v>
      </c>
      <c r="J850" s="2"/>
      <c r="K850" s="2"/>
    </row>
    <row r="851" customFormat="false" ht="15" hidden="false" customHeight="false" outlineLevel="0" collapsed="false">
      <c r="A851" s="2" t="s">
        <v>1231</v>
      </c>
      <c r="B851" s="13" t="n">
        <v>1849</v>
      </c>
      <c r="C851" s="13" t="n">
        <v>1756</v>
      </c>
      <c r="D851" s="14" t="n">
        <f aca="false">C851/Summary!$B$4</f>
        <v>0.117066666666667</v>
      </c>
      <c r="E851" s="15" t="n">
        <v>0.4</v>
      </c>
      <c r="F851" s="2" t="s">
        <v>53</v>
      </c>
      <c r="G851" s="2" t="s">
        <v>44</v>
      </c>
      <c r="H851" s="2" t="str">
        <f aca="false">IF(AND(E851&gt;=0.4,E851&lt;=0.6),"Yes","No")</f>
        <v>Yes</v>
      </c>
      <c r="I851" s="2" t="str">
        <f aca="false">IF(AND(F851="No",G851="No",H851="Yes"),"Yes","No")</f>
        <v>No</v>
      </c>
      <c r="J851" s="2"/>
      <c r="K851" s="2"/>
    </row>
    <row r="852" customFormat="false" ht="15" hidden="false" customHeight="false" outlineLevel="0" collapsed="false">
      <c r="A852" s="2" t="s">
        <v>1232</v>
      </c>
      <c r="B852" s="13" t="n">
        <v>1850</v>
      </c>
      <c r="C852" s="13" t="n">
        <v>1745</v>
      </c>
      <c r="D852" s="14" t="n">
        <f aca="false">C852/Summary!$B$4</f>
        <v>0.116333333333333</v>
      </c>
      <c r="E852" s="15" t="n">
        <v>0.6</v>
      </c>
      <c r="F852" s="2" t="s">
        <v>53</v>
      </c>
      <c r="G852" s="2" t="s">
        <v>44</v>
      </c>
      <c r="H852" s="2" t="str">
        <f aca="false">IF(AND(E852&gt;=0.4,E852&lt;=0.6),"Yes","No")</f>
        <v>Yes</v>
      </c>
      <c r="I852" s="2" t="str">
        <f aca="false">IF(AND(F852="No",G852="No",H852="Yes"),"Yes","No")</f>
        <v>No</v>
      </c>
      <c r="J852" s="2"/>
      <c r="K852" s="2"/>
    </row>
    <row r="853" customFormat="false" ht="15" hidden="false" customHeight="false" outlineLevel="0" collapsed="false">
      <c r="A853" s="2" t="s">
        <v>1233</v>
      </c>
      <c r="B853" s="13" t="n">
        <v>1850</v>
      </c>
      <c r="C853" s="13" t="n">
        <v>1720</v>
      </c>
      <c r="D853" s="14" t="n">
        <f aca="false">C853/Summary!$B$4</f>
        <v>0.114666666666667</v>
      </c>
      <c r="E853" s="15" t="n">
        <v>0</v>
      </c>
      <c r="F853" s="2" t="s">
        <v>53</v>
      </c>
      <c r="G853" s="2" t="s">
        <v>53</v>
      </c>
      <c r="H853" s="2" t="str">
        <f aca="false">IF(AND(E853&gt;=0.4,E853&lt;=0.6),"Yes","No")</f>
        <v>No</v>
      </c>
      <c r="I853" s="2" t="str">
        <f aca="false">IF(AND(F853="No",G853="No",H853="Yes"),"Yes","No")</f>
        <v>No</v>
      </c>
      <c r="J853" s="2"/>
      <c r="K853" s="2"/>
    </row>
    <row r="854" customFormat="false" ht="15" hidden="false" customHeight="false" outlineLevel="0" collapsed="false">
      <c r="A854" s="2" t="s">
        <v>1234</v>
      </c>
      <c r="B854" s="13" t="n">
        <v>1850</v>
      </c>
      <c r="C854" s="13" t="n">
        <v>1748</v>
      </c>
      <c r="D854" s="14" t="n">
        <f aca="false">C854/Summary!$B$4</f>
        <v>0.116533333333333</v>
      </c>
      <c r="E854" s="15" t="n">
        <v>0.4</v>
      </c>
      <c r="F854" s="2" t="s">
        <v>53</v>
      </c>
      <c r="G854" s="2" t="s">
        <v>44</v>
      </c>
      <c r="H854" s="2" t="str">
        <f aca="false">IF(AND(E854&gt;=0.4,E854&lt;=0.6),"Yes","No")</f>
        <v>Yes</v>
      </c>
      <c r="I854" s="2" t="str">
        <f aca="false">IF(AND(F854="No",G854="No",H854="Yes"),"Yes","No")</f>
        <v>No</v>
      </c>
      <c r="J854" s="2"/>
      <c r="K854" s="2"/>
    </row>
    <row r="855" customFormat="false" ht="15" hidden="false" customHeight="false" outlineLevel="0" collapsed="false">
      <c r="A855" s="2" t="s">
        <v>1235</v>
      </c>
      <c r="B855" s="13" t="n">
        <v>1850</v>
      </c>
      <c r="C855" s="13" t="n">
        <v>1745</v>
      </c>
      <c r="D855" s="14" t="n">
        <f aca="false">C855/Summary!$B$4</f>
        <v>0.116333333333333</v>
      </c>
      <c r="E855" s="15" t="n">
        <v>0.8</v>
      </c>
      <c r="F855" s="2" t="s">
        <v>53</v>
      </c>
      <c r="G855" s="2" t="s">
        <v>53</v>
      </c>
      <c r="H855" s="2" t="str">
        <f aca="false">IF(AND(E855&gt;=0.4,E855&lt;=0.6),"Yes","No")</f>
        <v>No</v>
      </c>
      <c r="I855" s="2" t="str">
        <f aca="false">IF(AND(F855="No",G855="No",H855="Yes"),"Yes","No")</f>
        <v>No</v>
      </c>
      <c r="J855" s="2"/>
      <c r="K855" s="2"/>
    </row>
    <row r="856" customFormat="false" ht="15" hidden="false" customHeight="false" outlineLevel="0" collapsed="false">
      <c r="A856" s="2" t="s">
        <v>1236</v>
      </c>
      <c r="B856" s="13" t="n">
        <v>1850</v>
      </c>
      <c r="C856" s="13" t="n">
        <v>1752</v>
      </c>
      <c r="D856" s="14" t="n">
        <f aca="false">C856/Summary!$B$4</f>
        <v>0.1168</v>
      </c>
      <c r="E856" s="15" t="n">
        <v>0.4</v>
      </c>
      <c r="F856" s="2" t="s">
        <v>53</v>
      </c>
      <c r="G856" s="2" t="s">
        <v>44</v>
      </c>
      <c r="H856" s="2" t="str">
        <f aca="false">IF(AND(E856&gt;=0.4,E856&lt;=0.6),"Yes","No")</f>
        <v>Yes</v>
      </c>
      <c r="I856" s="2" t="str">
        <f aca="false">IF(AND(F856="No",G856="No",H856="Yes"),"Yes","No")</f>
        <v>No</v>
      </c>
      <c r="J856" s="2"/>
      <c r="K856" s="2"/>
    </row>
    <row r="857" customFormat="false" ht="15" hidden="false" customHeight="false" outlineLevel="0" collapsed="false">
      <c r="A857" s="2" t="s">
        <v>1237</v>
      </c>
      <c r="B857" s="13" t="n">
        <v>1850</v>
      </c>
      <c r="C857" s="13" t="n">
        <v>1762</v>
      </c>
      <c r="D857" s="14" t="n">
        <f aca="false">C857/Summary!$B$4</f>
        <v>0.117466666666667</v>
      </c>
      <c r="E857" s="15" t="n">
        <v>0</v>
      </c>
      <c r="F857" s="2" t="s">
        <v>53</v>
      </c>
      <c r="G857" s="2" t="s">
        <v>53</v>
      </c>
      <c r="H857" s="2" t="str">
        <f aca="false">IF(AND(E857&gt;=0.4,E857&lt;=0.6),"Yes","No")</f>
        <v>No</v>
      </c>
      <c r="I857" s="2" t="str">
        <f aca="false">IF(AND(F857="No",G857="No",H857="Yes"),"Yes","No")</f>
        <v>No</v>
      </c>
      <c r="J857" s="2"/>
      <c r="K857" s="2"/>
    </row>
    <row r="858" customFormat="false" ht="15" hidden="false" customHeight="false" outlineLevel="0" collapsed="false">
      <c r="A858" s="2" t="s">
        <v>1238</v>
      </c>
      <c r="B858" s="13" t="n">
        <v>1850</v>
      </c>
      <c r="C858" s="13" t="n">
        <v>1734</v>
      </c>
      <c r="D858" s="14" t="n">
        <f aca="false">C858/Summary!$B$4</f>
        <v>0.1156</v>
      </c>
      <c r="E858" s="15" t="n">
        <v>0.8</v>
      </c>
      <c r="F858" s="2" t="s">
        <v>53</v>
      </c>
      <c r="G858" s="2" t="s">
        <v>44</v>
      </c>
      <c r="H858" s="2" t="str">
        <f aca="false">IF(AND(E858&gt;=0.4,E858&lt;=0.6),"Yes","No")</f>
        <v>No</v>
      </c>
      <c r="I858" s="2" t="str">
        <f aca="false">IF(AND(F858="No",G858="No",H858="Yes"),"Yes","No")</f>
        <v>No</v>
      </c>
      <c r="J858" s="2"/>
      <c r="K858" s="2"/>
    </row>
    <row r="859" customFormat="false" ht="15" hidden="false" customHeight="false" outlineLevel="0" collapsed="false">
      <c r="A859" s="2" t="s">
        <v>1239</v>
      </c>
      <c r="B859" s="13" t="n">
        <v>1850</v>
      </c>
      <c r="C859" s="13" t="n">
        <v>1756</v>
      </c>
      <c r="D859" s="14" t="n">
        <f aca="false">C859/Summary!$B$4</f>
        <v>0.117066666666667</v>
      </c>
      <c r="E859" s="15" t="n">
        <v>0.2</v>
      </c>
      <c r="F859" s="2" t="s">
        <v>53</v>
      </c>
      <c r="G859" s="2" t="s">
        <v>44</v>
      </c>
      <c r="H859" s="2" t="str">
        <f aca="false">IF(AND(E859&gt;=0.4,E859&lt;=0.6),"Yes","No")</f>
        <v>No</v>
      </c>
      <c r="I859" s="2" t="str">
        <f aca="false">IF(AND(F859="No",G859="No",H859="Yes"),"Yes","No")</f>
        <v>No</v>
      </c>
      <c r="J859" s="2"/>
      <c r="K859" s="2"/>
    </row>
    <row r="860" customFormat="false" ht="15" hidden="false" customHeight="false" outlineLevel="0" collapsed="false">
      <c r="A860" s="2" t="s">
        <v>1240</v>
      </c>
      <c r="B860" s="13" t="n">
        <v>1851</v>
      </c>
      <c r="C860" s="13" t="n">
        <v>1751</v>
      </c>
      <c r="D860" s="14" t="n">
        <f aca="false">C860/Summary!$B$4</f>
        <v>0.116733333333333</v>
      </c>
      <c r="E860" s="15" t="n">
        <v>0.8</v>
      </c>
      <c r="F860" s="2" t="s">
        <v>53</v>
      </c>
      <c r="G860" s="2" t="s">
        <v>44</v>
      </c>
      <c r="H860" s="2" t="str">
        <f aca="false">IF(AND(E860&gt;=0.4,E860&lt;=0.6),"Yes","No")</f>
        <v>No</v>
      </c>
      <c r="I860" s="2" t="str">
        <f aca="false">IF(AND(F860="No",G860="No",H860="Yes"),"Yes","No")</f>
        <v>No</v>
      </c>
      <c r="J860" s="2"/>
      <c r="K860" s="2"/>
    </row>
    <row r="861" customFormat="false" ht="15" hidden="false" customHeight="false" outlineLevel="0" collapsed="false">
      <c r="A861" s="2" t="s">
        <v>1241</v>
      </c>
      <c r="B861" s="13" t="n">
        <v>1851</v>
      </c>
      <c r="C861" s="13" t="n">
        <v>1739</v>
      </c>
      <c r="D861" s="14" t="n">
        <f aca="false">C861/Summary!$B$4</f>
        <v>0.115933333333333</v>
      </c>
      <c r="E861" s="15" t="n">
        <v>0.4</v>
      </c>
      <c r="F861" s="2" t="s">
        <v>44</v>
      </c>
      <c r="G861" s="2" t="s">
        <v>53</v>
      </c>
      <c r="H861" s="2" t="str">
        <f aca="false">IF(AND(E861&gt;=0.4,E861&lt;=0.6),"Yes","No")</f>
        <v>Yes</v>
      </c>
      <c r="I861" s="2" t="str">
        <f aca="false">IF(AND(F861="No",G861="No",H861="Yes"),"Yes","No")</f>
        <v>No</v>
      </c>
      <c r="J861" s="2"/>
      <c r="K861" s="2"/>
    </row>
    <row r="862" customFormat="false" ht="15" hidden="false" customHeight="false" outlineLevel="0" collapsed="false">
      <c r="A862" s="2" t="s">
        <v>1242</v>
      </c>
      <c r="B862" s="13" t="n">
        <v>1851</v>
      </c>
      <c r="C862" s="13" t="n">
        <v>1759</v>
      </c>
      <c r="D862" s="14" t="n">
        <f aca="false">C862/Summary!$B$4</f>
        <v>0.117266666666667</v>
      </c>
      <c r="E862" s="15" t="n">
        <v>0.4</v>
      </c>
      <c r="F862" s="2" t="s">
        <v>53</v>
      </c>
      <c r="G862" s="2" t="s">
        <v>44</v>
      </c>
      <c r="H862" s="2" t="str">
        <f aca="false">IF(AND(E862&gt;=0.4,E862&lt;=0.6),"Yes","No")</f>
        <v>Yes</v>
      </c>
      <c r="I862" s="2" t="str">
        <f aca="false">IF(AND(F862="No",G862="No",H862="Yes"),"Yes","No")</f>
        <v>No</v>
      </c>
      <c r="J862" s="2"/>
      <c r="K862" s="2"/>
    </row>
    <row r="863" customFormat="false" ht="15" hidden="false" customHeight="false" outlineLevel="0" collapsed="false">
      <c r="A863" s="2" t="s">
        <v>1243</v>
      </c>
      <c r="B863" s="13" t="n">
        <v>1851</v>
      </c>
      <c r="C863" s="13" t="n">
        <v>1736</v>
      </c>
      <c r="D863" s="14" t="n">
        <f aca="false">C863/Summary!$B$4</f>
        <v>0.115733333333333</v>
      </c>
      <c r="E863" s="15" t="n">
        <v>0.8</v>
      </c>
      <c r="F863" s="2" t="s">
        <v>53</v>
      </c>
      <c r="G863" s="2" t="s">
        <v>53</v>
      </c>
      <c r="H863" s="2" t="str">
        <f aca="false">IF(AND(E863&gt;=0.4,E863&lt;=0.6),"Yes","No")</f>
        <v>No</v>
      </c>
      <c r="I863" s="2" t="str">
        <f aca="false">IF(AND(F863="No",G863="No",H863="Yes"),"Yes","No")</f>
        <v>No</v>
      </c>
      <c r="J863" s="2"/>
      <c r="K863" s="2"/>
    </row>
    <row r="864" customFormat="false" ht="15" hidden="false" customHeight="false" outlineLevel="0" collapsed="false">
      <c r="A864" s="2" t="s">
        <v>1244</v>
      </c>
      <c r="B864" s="13" t="n">
        <v>1851</v>
      </c>
      <c r="C864" s="13" t="n">
        <v>1734</v>
      </c>
      <c r="D864" s="14" t="n">
        <f aca="false">C864/Summary!$B$4</f>
        <v>0.1156</v>
      </c>
      <c r="E864" s="15" t="n">
        <v>0.2</v>
      </c>
      <c r="F864" s="2" t="s">
        <v>53</v>
      </c>
      <c r="G864" s="2" t="s">
        <v>44</v>
      </c>
      <c r="H864" s="2" t="str">
        <f aca="false">IF(AND(E864&gt;=0.4,E864&lt;=0.6),"Yes","No")</f>
        <v>No</v>
      </c>
      <c r="I864" s="2" t="str">
        <f aca="false">IF(AND(F864="No",G864="No",H864="Yes"),"Yes","No")</f>
        <v>No</v>
      </c>
      <c r="J864" s="2"/>
      <c r="K864" s="2"/>
    </row>
    <row r="865" customFormat="false" ht="15" hidden="false" customHeight="false" outlineLevel="0" collapsed="false">
      <c r="A865" s="2" t="s">
        <v>1245</v>
      </c>
      <c r="B865" s="13" t="n">
        <v>1852</v>
      </c>
      <c r="C865" s="13" t="n">
        <v>1723</v>
      </c>
      <c r="D865" s="14" t="n">
        <f aca="false">C865/Summary!$B$4</f>
        <v>0.114866666666667</v>
      </c>
      <c r="E865" s="15" t="n">
        <v>0.6</v>
      </c>
      <c r="F865" s="2" t="s">
        <v>44</v>
      </c>
      <c r="G865" s="2" t="s">
        <v>53</v>
      </c>
      <c r="H865" s="2" t="str">
        <f aca="false">IF(AND(E865&gt;=0.4,E865&lt;=0.6),"Yes","No")</f>
        <v>Yes</v>
      </c>
      <c r="I865" s="2" t="str">
        <f aca="false">IF(AND(F865="No",G865="No",H865="Yes"),"Yes","No")</f>
        <v>No</v>
      </c>
      <c r="J865" s="2"/>
      <c r="K865" s="2"/>
    </row>
    <row r="866" customFormat="false" ht="15" hidden="false" customHeight="false" outlineLevel="0" collapsed="false">
      <c r="A866" s="2" t="s">
        <v>1246</v>
      </c>
      <c r="B866" s="13" t="n">
        <v>1852</v>
      </c>
      <c r="C866" s="13" t="n">
        <v>1740</v>
      </c>
      <c r="D866" s="14" t="n">
        <f aca="false">C866/Summary!$B$4</f>
        <v>0.116</v>
      </c>
      <c r="E866" s="15" t="n">
        <v>0.4</v>
      </c>
      <c r="F866" s="2" t="s">
        <v>53</v>
      </c>
      <c r="G866" s="2" t="s">
        <v>44</v>
      </c>
      <c r="H866" s="2" t="str">
        <f aca="false">IF(AND(E866&gt;=0.4,E866&lt;=0.6),"Yes","No")</f>
        <v>Yes</v>
      </c>
      <c r="I866" s="2" t="str">
        <f aca="false">IF(AND(F866="No",G866="No",H866="Yes"),"Yes","No")</f>
        <v>No</v>
      </c>
      <c r="J866" s="2"/>
      <c r="K866" s="2"/>
    </row>
    <row r="867" customFormat="false" ht="15" hidden="false" customHeight="false" outlineLevel="0" collapsed="false">
      <c r="A867" s="2" t="s">
        <v>1247</v>
      </c>
      <c r="B867" s="13" t="n">
        <v>1852</v>
      </c>
      <c r="C867" s="13" t="n">
        <v>1729</v>
      </c>
      <c r="D867" s="14" t="n">
        <f aca="false">C867/Summary!$B$4</f>
        <v>0.115266666666667</v>
      </c>
      <c r="E867" s="15" t="n">
        <v>0.4</v>
      </c>
      <c r="F867" s="2" t="s">
        <v>44</v>
      </c>
      <c r="G867" s="2" t="s">
        <v>53</v>
      </c>
      <c r="H867" s="2" t="str">
        <f aca="false">IF(AND(E867&gt;=0.4,E867&lt;=0.6),"Yes","No")</f>
        <v>Yes</v>
      </c>
      <c r="I867" s="2" t="str">
        <f aca="false">IF(AND(F867="No",G867="No",H867="Yes"),"Yes","No")</f>
        <v>No</v>
      </c>
      <c r="J867" s="2"/>
      <c r="K867" s="2"/>
    </row>
    <row r="868" customFormat="false" ht="15" hidden="false" customHeight="false" outlineLevel="0" collapsed="false">
      <c r="A868" s="2" t="s">
        <v>1248</v>
      </c>
      <c r="B868" s="13" t="n">
        <v>1852</v>
      </c>
      <c r="C868" s="13" t="n">
        <v>1742</v>
      </c>
      <c r="D868" s="14" t="n">
        <f aca="false">C868/Summary!$B$4</f>
        <v>0.116133333333333</v>
      </c>
      <c r="E868" s="15" t="n">
        <v>0.8</v>
      </c>
      <c r="F868" s="2" t="s">
        <v>44</v>
      </c>
      <c r="G868" s="2" t="s">
        <v>53</v>
      </c>
      <c r="H868" s="2" t="str">
        <f aca="false">IF(AND(E868&gt;=0.4,E868&lt;=0.6),"Yes","No")</f>
        <v>No</v>
      </c>
      <c r="I868" s="2" t="str">
        <f aca="false">IF(AND(F868="No",G868="No",H868="Yes"),"Yes","No")</f>
        <v>No</v>
      </c>
      <c r="J868" s="2"/>
      <c r="K868" s="2"/>
    </row>
    <row r="869" customFormat="false" ht="15" hidden="false" customHeight="false" outlineLevel="0" collapsed="false">
      <c r="A869" s="2" t="s">
        <v>1249</v>
      </c>
      <c r="B869" s="13" t="n">
        <v>1852</v>
      </c>
      <c r="C869" s="13" t="n">
        <v>1741</v>
      </c>
      <c r="D869" s="14" t="n">
        <f aca="false">C869/Summary!$B$4</f>
        <v>0.116066666666667</v>
      </c>
      <c r="E869" s="15" t="n">
        <v>0.6</v>
      </c>
      <c r="F869" s="2" t="s">
        <v>53</v>
      </c>
      <c r="G869" s="2" t="s">
        <v>53</v>
      </c>
      <c r="H869" s="2" t="str">
        <f aca="false">IF(AND(E869&gt;=0.4,E869&lt;=0.6),"Yes","No")</f>
        <v>Yes</v>
      </c>
      <c r="I869" s="2" t="str">
        <f aca="false">IF(AND(F869="No",G869="No",H869="Yes"),"Yes","No")</f>
        <v>No</v>
      </c>
      <c r="J869" s="2"/>
      <c r="K869" s="2"/>
    </row>
    <row r="870" customFormat="false" ht="15" hidden="false" customHeight="false" outlineLevel="0" collapsed="false">
      <c r="A870" s="2" t="s">
        <v>1250</v>
      </c>
      <c r="B870" s="13" t="n">
        <v>1852</v>
      </c>
      <c r="C870" s="13" t="n">
        <v>1729</v>
      </c>
      <c r="D870" s="14" t="n">
        <f aca="false">C870/Summary!$B$4</f>
        <v>0.115266666666667</v>
      </c>
      <c r="E870" s="15" t="n">
        <v>0.6</v>
      </c>
      <c r="F870" s="2" t="s">
        <v>44</v>
      </c>
      <c r="G870" s="2" t="s">
        <v>53</v>
      </c>
      <c r="H870" s="2" t="str">
        <f aca="false">IF(AND(E870&gt;=0.4,E870&lt;=0.6),"Yes","No")</f>
        <v>Yes</v>
      </c>
      <c r="I870" s="2" t="str">
        <f aca="false">IF(AND(F870="No",G870="No",H870="Yes"),"Yes","No")</f>
        <v>No</v>
      </c>
      <c r="J870" s="2"/>
      <c r="K870" s="2"/>
    </row>
    <row r="871" customFormat="false" ht="15" hidden="false" customHeight="false" outlineLevel="0" collapsed="false">
      <c r="A871" s="2" t="s">
        <v>1251</v>
      </c>
      <c r="B871" s="13" t="n">
        <v>1852</v>
      </c>
      <c r="C871" s="13" t="n">
        <v>1760</v>
      </c>
      <c r="D871" s="14" t="n">
        <f aca="false">C871/Summary!$B$4</f>
        <v>0.117333333333333</v>
      </c>
      <c r="E871" s="15" t="n">
        <v>0.8</v>
      </c>
      <c r="F871" s="2" t="s">
        <v>53</v>
      </c>
      <c r="G871" s="2" t="s">
        <v>53</v>
      </c>
      <c r="H871" s="2" t="str">
        <f aca="false">IF(AND(E871&gt;=0.4,E871&lt;=0.6),"Yes","No")</f>
        <v>No</v>
      </c>
      <c r="I871" s="2" t="str">
        <f aca="false">IF(AND(F871="No",G871="No",H871="Yes"),"Yes","No")</f>
        <v>No</v>
      </c>
      <c r="J871" s="2"/>
      <c r="K871" s="2"/>
    </row>
    <row r="872" customFormat="false" ht="15" hidden="false" customHeight="false" outlineLevel="0" collapsed="false">
      <c r="A872" s="2" t="s">
        <v>1252</v>
      </c>
      <c r="B872" s="13" t="n">
        <v>1852</v>
      </c>
      <c r="C872" s="13" t="n">
        <v>1733</v>
      </c>
      <c r="D872" s="14" t="n">
        <f aca="false">C872/Summary!$B$4</f>
        <v>0.115533333333333</v>
      </c>
      <c r="E872" s="15" t="n">
        <v>0.6</v>
      </c>
      <c r="F872" s="2" t="s">
        <v>44</v>
      </c>
      <c r="G872" s="2" t="s">
        <v>53</v>
      </c>
      <c r="H872" s="2" t="str">
        <f aca="false">IF(AND(E872&gt;=0.4,E872&lt;=0.6),"Yes","No")</f>
        <v>Yes</v>
      </c>
      <c r="I872" s="2" t="str">
        <f aca="false">IF(AND(F872="No",G872="No",H872="Yes"),"Yes","No")</f>
        <v>No</v>
      </c>
      <c r="J872" s="2"/>
      <c r="K872" s="2"/>
    </row>
    <row r="873" customFormat="false" ht="15" hidden="false" customHeight="false" outlineLevel="0" collapsed="false">
      <c r="A873" s="2" t="s">
        <v>1253</v>
      </c>
      <c r="B873" s="13" t="n">
        <v>1852</v>
      </c>
      <c r="C873" s="13" t="n">
        <v>1740</v>
      </c>
      <c r="D873" s="14" t="n">
        <f aca="false">C873/Summary!$B$4</f>
        <v>0.116</v>
      </c>
      <c r="E873" s="15" t="n">
        <v>0.6</v>
      </c>
      <c r="F873" s="2" t="s">
        <v>53</v>
      </c>
      <c r="G873" s="2" t="s">
        <v>44</v>
      </c>
      <c r="H873" s="2" t="str">
        <f aca="false">IF(AND(E873&gt;=0.4,E873&lt;=0.6),"Yes","No")</f>
        <v>Yes</v>
      </c>
      <c r="I873" s="2" t="str">
        <f aca="false">IF(AND(F873="No",G873="No",H873="Yes"),"Yes","No")</f>
        <v>No</v>
      </c>
      <c r="J873" s="2"/>
      <c r="K873" s="2"/>
    </row>
    <row r="874" customFormat="false" ht="15" hidden="false" customHeight="false" outlineLevel="0" collapsed="false">
      <c r="A874" s="2" t="s">
        <v>1254</v>
      </c>
      <c r="B874" s="13" t="n">
        <v>1853</v>
      </c>
      <c r="C874" s="13" t="n">
        <v>1740</v>
      </c>
      <c r="D874" s="14" t="n">
        <f aca="false">C874/Summary!$B$4</f>
        <v>0.116</v>
      </c>
      <c r="E874" s="15" t="n">
        <v>0.6</v>
      </c>
      <c r="F874" s="2" t="s">
        <v>53</v>
      </c>
      <c r="G874" s="2" t="s">
        <v>44</v>
      </c>
      <c r="H874" s="2" t="str">
        <f aca="false">IF(AND(E874&gt;=0.4,E874&lt;=0.6),"Yes","No")</f>
        <v>Yes</v>
      </c>
      <c r="I874" s="2" t="str">
        <f aca="false">IF(AND(F874="No",G874="No",H874="Yes"),"Yes","No")</f>
        <v>No</v>
      </c>
      <c r="J874" s="2"/>
      <c r="K874" s="2"/>
    </row>
    <row r="875" customFormat="false" ht="15" hidden="false" customHeight="false" outlineLevel="0" collapsed="false">
      <c r="A875" s="2" t="s">
        <v>1255</v>
      </c>
      <c r="B875" s="13" t="n">
        <v>1853</v>
      </c>
      <c r="C875" s="13" t="n">
        <v>1740</v>
      </c>
      <c r="D875" s="14" t="n">
        <f aca="false">C875/Summary!$B$4</f>
        <v>0.116</v>
      </c>
      <c r="E875" s="15" t="n">
        <v>1</v>
      </c>
      <c r="F875" s="2" t="s">
        <v>53</v>
      </c>
      <c r="G875" s="2" t="s">
        <v>53</v>
      </c>
      <c r="H875" s="2" t="str">
        <f aca="false">IF(AND(E875&gt;=0.4,E875&lt;=0.6),"Yes","No")</f>
        <v>No</v>
      </c>
      <c r="I875" s="2" t="str">
        <f aca="false">IF(AND(F875="No",G875="No",H875="Yes"),"Yes","No")</f>
        <v>No</v>
      </c>
      <c r="J875" s="2"/>
      <c r="K875" s="2"/>
    </row>
    <row r="876" customFormat="false" ht="15" hidden="false" customHeight="false" outlineLevel="0" collapsed="false">
      <c r="A876" s="2" t="s">
        <v>1256</v>
      </c>
      <c r="B876" s="13" t="n">
        <v>1853</v>
      </c>
      <c r="C876" s="13" t="n">
        <v>1759</v>
      </c>
      <c r="D876" s="14" t="n">
        <f aca="false">C876/Summary!$B$4</f>
        <v>0.117266666666667</v>
      </c>
      <c r="E876" s="15" t="n">
        <v>0.2</v>
      </c>
      <c r="F876" s="2" t="s">
        <v>44</v>
      </c>
      <c r="G876" s="2" t="s">
        <v>44</v>
      </c>
      <c r="H876" s="2" t="str">
        <f aca="false">IF(AND(E876&gt;=0.4,E876&lt;=0.6),"Yes","No")</f>
        <v>No</v>
      </c>
      <c r="I876" s="2" t="str">
        <f aca="false">IF(AND(F876="No",G876="No",H876="Yes"),"Yes","No")</f>
        <v>No</v>
      </c>
      <c r="J876" s="2"/>
      <c r="K876" s="2"/>
    </row>
    <row r="877" customFormat="false" ht="15" hidden="false" customHeight="false" outlineLevel="0" collapsed="false">
      <c r="A877" s="2" t="s">
        <v>1257</v>
      </c>
      <c r="B877" s="13" t="n">
        <v>1854</v>
      </c>
      <c r="C877" s="13" t="n">
        <v>1730</v>
      </c>
      <c r="D877" s="14" t="n">
        <f aca="false">C877/Summary!$B$4</f>
        <v>0.115333333333333</v>
      </c>
      <c r="E877" s="15" t="n">
        <v>0.4</v>
      </c>
      <c r="F877" s="2" t="s">
        <v>53</v>
      </c>
      <c r="G877" s="2" t="s">
        <v>53</v>
      </c>
      <c r="H877" s="2" t="str">
        <f aca="false">IF(AND(E877&gt;=0.4,E877&lt;=0.6),"Yes","No")</f>
        <v>Yes</v>
      </c>
      <c r="I877" s="2" t="str">
        <f aca="false">IF(AND(F877="No",G877="No",H877="Yes"),"Yes","No")</f>
        <v>No</v>
      </c>
      <c r="J877" s="2"/>
      <c r="K877" s="2"/>
    </row>
    <row r="878" customFormat="false" ht="15" hidden="false" customHeight="false" outlineLevel="0" collapsed="false">
      <c r="A878" s="2" t="s">
        <v>1258</v>
      </c>
      <c r="B878" s="13" t="n">
        <v>1854</v>
      </c>
      <c r="C878" s="13" t="n">
        <v>1747</v>
      </c>
      <c r="D878" s="14" t="n">
        <f aca="false">C878/Summary!$B$4</f>
        <v>0.116466666666667</v>
      </c>
      <c r="E878" s="15" t="n">
        <v>0.4</v>
      </c>
      <c r="F878" s="2" t="s">
        <v>53</v>
      </c>
      <c r="G878" s="2" t="s">
        <v>44</v>
      </c>
      <c r="H878" s="2" t="str">
        <f aca="false">IF(AND(E878&gt;=0.4,E878&lt;=0.6),"Yes","No")</f>
        <v>Yes</v>
      </c>
      <c r="I878" s="2" t="str">
        <f aca="false">IF(AND(F878="No",G878="No",H878="Yes"),"Yes","No")</f>
        <v>No</v>
      </c>
      <c r="J878" s="2"/>
      <c r="K878" s="2"/>
    </row>
    <row r="879" customFormat="false" ht="15" hidden="false" customHeight="false" outlineLevel="0" collapsed="false">
      <c r="A879" s="2" t="s">
        <v>1259</v>
      </c>
      <c r="B879" s="13" t="n">
        <v>1854</v>
      </c>
      <c r="C879" s="13" t="n">
        <v>1749</v>
      </c>
      <c r="D879" s="14" t="n">
        <f aca="false">C879/Summary!$B$4</f>
        <v>0.1166</v>
      </c>
      <c r="E879" s="15" t="n">
        <v>0.6</v>
      </c>
      <c r="F879" s="2" t="s">
        <v>53</v>
      </c>
      <c r="G879" s="2" t="s">
        <v>44</v>
      </c>
      <c r="H879" s="2" t="str">
        <f aca="false">IF(AND(E879&gt;=0.4,E879&lt;=0.6),"Yes","No")</f>
        <v>Yes</v>
      </c>
      <c r="I879" s="2" t="str">
        <f aca="false">IF(AND(F879="No",G879="No",H879="Yes"),"Yes","No")</f>
        <v>No</v>
      </c>
      <c r="J879" s="2"/>
      <c r="K879" s="2"/>
    </row>
    <row r="880" customFormat="false" ht="15" hidden="false" customHeight="false" outlineLevel="0" collapsed="false">
      <c r="A880" s="2" t="s">
        <v>1260</v>
      </c>
      <c r="B880" s="13" t="n">
        <v>1855</v>
      </c>
      <c r="C880" s="13" t="n">
        <v>1756</v>
      </c>
      <c r="D880" s="14" t="n">
        <f aca="false">C880/Summary!$B$4</f>
        <v>0.117066666666667</v>
      </c>
      <c r="E880" s="15" t="n">
        <v>0.6</v>
      </c>
      <c r="F880" s="2" t="s">
        <v>53</v>
      </c>
      <c r="G880" s="2" t="s">
        <v>44</v>
      </c>
      <c r="H880" s="2" t="str">
        <f aca="false">IF(AND(E880&gt;=0.4,E880&lt;=0.6),"Yes","No")</f>
        <v>Yes</v>
      </c>
      <c r="I880" s="2" t="str">
        <f aca="false">IF(AND(F880="No",G880="No",H880="Yes"),"Yes","No")</f>
        <v>No</v>
      </c>
      <c r="J880" s="2"/>
      <c r="K880" s="2"/>
    </row>
    <row r="881" customFormat="false" ht="15" hidden="false" customHeight="false" outlineLevel="0" collapsed="false">
      <c r="A881" s="2" t="s">
        <v>1261</v>
      </c>
      <c r="B881" s="13" t="n">
        <v>1855</v>
      </c>
      <c r="C881" s="13" t="n">
        <v>1748</v>
      </c>
      <c r="D881" s="14" t="n">
        <f aca="false">C881/Summary!$B$4</f>
        <v>0.116533333333333</v>
      </c>
      <c r="E881" s="15" t="n">
        <v>0.2</v>
      </c>
      <c r="F881" s="2" t="s">
        <v>53</v>
      </c>
      <c r="G881" s="2" t="s">
        <v>44</v>
      </c>
      <c r="H881" s="2" t="str">
        <f aca="false">IF(AND(E881&gt;=0.4,E881&lt;=0.6),"Yes","No")</f>
        <v>No</v>
      </c>
      <c r="I881" s="2" t="str">
        <f aca="false">IF(AND(F881="No",G881="No",H881="Yes"),"Yes","No")</f>
        <v>No</v>
      </c>
      <c r="J881" s="2"/>
      <c r="K881" s="2"/>
    </row>
    <row r="882" customFormat="false" ht="15" hidden="false" customHeight="false" outlineLevel="0" collapsed="false">
      <c r="A882" s="2" t="s">
        <v>1262</v>
      </c>
      <c r="B882" s="13" t="n">
        <v>1855</v>
      </c>
      <c r="C882" s="13" t="n">
        <v>1743</v>
      </c>
      <c r="D882" s="14" t="n">
        <f aca="false">C882/Summary!$B$4</f>
        <v>0.1162</v>
      </c>
      <c r="E882" s="15" t="n">
        <v>0.6</v>
      </c>
      <c r="F882" s="2" t="s">
        <v>53</v>
      </c>
      <c r="G882" s="2" t="s">
        <v>44</v>
      </c>
      <c r="H882" s="2" t="str">
        <f aca="false">IF(AND(E882&gt;=0.4,E882&lt;=0.6),"Yes","No")</f>
        <v>Yes</v>
      </c>
      <c r="I882" s="2" t="str">
        <f aca="false">IF(AND(F882="No",G882="No",H882="Yes"),"Yes","No")</f>
        <v>No</v>
      </c>
      <c r="J882" s="2"/>
      <c r="K882" s="2"/>
    </row>
    <row r="883" customFormat="false" ht="15" hidden="false" customHeight="false" outlineLevel="0" collapsed="false">
      <c r="A883" s="2" t="s">
        <v>1263</v>
      </c>
      <c r="B883" s="13" t="n">
        <v>1856</v>
      </c>
      <c r="C883" s="13" t="n">
        <v>1760</v>
      </c>
      <c r="D883" s="14" t="n">
        <f aca="false">C883/Summary!$B$4</f>
        <v>0.117333333333333</v>
      </c>
      <c r="E883" s="15" t="n">
        <v>0.6</v>
      </c>
      <c r="F883" s="2" t="s">
        <v>53</v>
      </c>
      <c r="G883" s="2" t="s">
        <v>44</v>
      </c>
      <c r="H883" s="2" t="str">
        <f aca="false">IF(AND(E883&gt;=0.4,E883&lt;=0.6),"Yes","No")</f>
        <v>Yes</v>
      </c>
      <c r="I883" s="2" t="str">
        <f aca="false">IF(AND(F883="No",G883="No",H883="Yes"),"Yes","No")</f>
        <v>No</v>
      </c>
      <c r="J883" s="2"/>
      <c r="K883" s="2"/>
    </row>
    <row r="884" customFormat="false" ht="15" hidden="false" customHeight="false" outlineLevel="0" collapsed="false">
      <c r="A884" s="2" t="s">
        <v>1264</v>
      </c>
      <c r="B884" s="13" t="n">
        <v>1856</v>
      </c>
      <c r="C884" s="13" t="n">
        <v>1749</v>
      </c>
      <c r="D884" s="14" t="n">
        <f aca="false">C884/Summary!$B$4</f>
        <v>0.1166</v>
      </c>
      <c r="E884" s="15" t="n">
        <v>0.2</v>
      </c>
      <c r="F884" s="2" t="s">
        <v>53</v>
      </c>
      <c r="G884" s="2" t="s">
        <v>44</v>
      </c>
      <c r="H884" s="2" t="str">
        <f aca="false">IF(AND(E884&gt;=0.4,E884&lt;=0.6),"Yes","No")</f>
        <v>No</v>
      </c>
      <c r="I884" s="2" t="str">
        <f aca="false">IF(AND(F884="No",G884="No",H884="Yes"),"Yes","No")</f>
        <v>No</v>
      </c>
      <c r="J884" s="2"/>
      <c r="K884" s="2"/>
    </row>
    <row r="885" customFormat="false" ht="15" hidden="false" customHeight="false" outlineLevel="0" collapsed="false">
      <c r="A885" s="2" t="s">
        <v>1265</v>
      </c>
      <c r="B885" s="13" t="n">
        <v>1856</v>
      </c>
      <c r="C885" s="13" t="n">
        <v>1736</v>
      </c>
      <c r="D885" s="14" t="n">
        <f aca="false">C885/Summary!$B$4</f>
        <v>0.115733333333333</v>
      </c>
      <c r="E885" s="15" t="n">
        <v>0.6</v>
      </c>
      <c r="F885" s="2" t="s">
        <v>53</v>
      </c>
      <c r="G885" s="2" t="s">
        <v>44</v>
      </c>
      <c r="H885" s="2" t="str">
        <f aca="false">IF(AND(E885&gt;=0.4,E885&lt;=0.6),"Yes","No")</f>
        <v>Yes</v>
      </c>
      <c r="I885" s="2" t="str">
        <f aca="false">IF(AND(F885="No",G885="No",H885="Yes"),"Yes","No")</f>
        <v>No</v>
      </c>
      <c r="J885" s="2"/>
      <c r="K885" s="2"/>
    </row>
    <row r="886" customFormat="false" ht="15" hidden="false" customHeight="false" outlineLevel="0" collapsed="false">
      <c r="A886" s="2" t="s">
        <v>1266</v>
      </c>
      <c r="B886" s="13" t="n">
        <v>1857</v>
      </c>
      <c r="C886" s="13" t="n">
        <v>1745</v>
      </c>
      <c r="D886" s="14" t="n">
        <f aca="false">C886/Summary!$B$4</f>
        <v>0.116333333333333</v>
      </c>
      <c r="E886" s="15" t="n">
        <v>0.6</v>
      </c>
      <c r="F886" s="2" t="s">
        <v>53</v>
      </c>
      <c r="G886" s="2" t="s">
        <v>53</v>
      </c>
      <c r="H886" s="2" t="str">
        <f aca="false">IF(AND(E886&gt;=0.4,E886&lt;=0.6),"Yes","No")</f>
        <v>Yes</v>
      </c>
      <c r="I886" s="2" t="str">
        <f aca="false">IF(AND(F886="No",G886="No",H886="Yes"),"Yes","No")</f>
        <v>No</v>
      </c>
      <c r="J886" s="2"/>
      <c r="K886" s="2"/>
    </row>
    <row r="887" customFormat="false" ht="15" hidden="false" customHeight="false" outlineLevel="0" collapsed="false">
      <c r="A887" s="2" t="s">
        <v>1267</v>
      </c>
      <c r="B887" s="13" t="n">
        <v>1857</v>
      </c>
      <c r="C887" s="13" t="n">
        <v>1747</v>
      </c>
      <c r="D887" s="14" t="n">
        <f aca="false">C887/Summary!$B$4</f>
        <v>0.116466666666667</v>
      </c>
      <c r="E887" s="15" t="n">
        <v>0.6</v>
      </c>
      <c r="F887" s="2" t="s">
        <v>44</v>
      </c>
      <c r="G887" s="2" t="s">
        <v>53</v>
      </c>
      <c r="H887" s="2" t="str">
        <f aca="false">IF(AND(E887&gt;=0.4,E887&lt;=0.6),"Yes","No")</f>
        <v>Yes</v>
      </c>
      <c r="I887" s="2" t="str">
        <f aca="false">IF(AND(F887="No",G887="No",H887="Yes"),"Yes","No")</f>
        <v>No</v>
      </c>
      <c r="J887" s="2"/>
      <c r="K887" s="2"/>
    </row>
    <row r="888" customFormat="false" ht="15" hidden="false" customHeight="false" outlineLevel="0" collapsed="false">
      <c r="A888" s="2" t="s">
        <v>1268</v>
      </c>
      <c r="B888" s="13" t="n">
        <v>1857</v>
      </c>
      <c r="C888" s="13" t="n">
        <v>1755</v>
      </c>
      <c r="D888" s="14" t="n">
        <f aca="false">C888/Summary!$B$4</f>
        <v>0.117</v>
      </c>
      <c r="E888" s="15" t="n">
        <v>0.2</v>
      </c>
      <c r="F888" s="2" t="s">
        <v>44</v>
      </c>
      <c r="G888" s="2" t="s">
        <v>44</v>
      </c>
      <c r="H888" s="2" t="str">
        <f aca="false">IF(AND(E888&gt;=0.4,E888&lt;=0.6),"Yes","No")</f>
        <v>No</v>
      </c>
      <c r="I888" s="2" t="str">
        <f aca="false">IF(AND(F888="No",G888="No",H888="Yes"),"Yes","No")</f>
        <v>No</v>
      </c>
      <c r="J888" s="2"/>
      <c r="K888" s="2"/>
    </row>
    <row r="889" customFormat="false" ht="15" hidden="false" customHeight="false" outlineLevel="0" collapsed="false">
      <c r="A889" s="2" t="s">
        <v>1269</v>
      </c>
      <c r="B889" s="13" t="n">
        <v>1857</v>
      </c>
      <c r="C889" s="13" t="n">
        <v>1730</v>
      </c>
      <c r="D889" s="14" t="n">
        <f aca="false">C889/Summary!$B$4</f>
        <v>0.115333333333333</v>
      </c>
      <c r="E889" s="15" t="n">
        <v>0.4</v>
      </c>
      <c r="F889" s="2" t="s">
        <v>53</v>
      </c>
      <c r="G889" s="2" t="s">
        <v>53</v>
      </c>
      <c r="H889" s="2" t="str">
        <f aca="false">IF(AND(E889&gt;=0.4,E889&lt;=0.6),"Yes","No")</f>
        <v>Yes</v>
      </c>
      <c r="I889" s="2" t="str">
        <f aca="false">IF(AND(F889="No",G889="No",H889="Yes"),"Yes","No")</f>
        <v>No</v>
      </c>
      <c r="J889" s="2"/>
      <c r="K889" s="2"/>
    </row>
    <row r="890" customFormat="false" ht="15" hidden="false" customHeight="false" outlineLevel="0" collapsed="false">
      <c r="A890" s="2" t="s">
        <v>1270</v>
      </c>
      <c r="B890" s="13" t="n">
        <v>1858</v>
      </c>
      <c r="C890" s="13" t="n">
        <v>1749</v>
      </c>
      <c r="D890" s="14" t="n">
        <f aca="false">C890/Summary!$B$4</f>
        <v>0.1166</v>
      </c>
      <c r="E890" s="15" t="n">
        <v>0.6</v>
      </c>
      <c r="F890" s="2" t="s">
        <v>53</v>
      </c>
      <c r="G890" s="2" t="s">
        <v>44</v>
      </c>
      <c r="H890" s="2" t="str">
        <f aca="false">IF(AND(E890&gt;=0.4,E890&lt;=0.6),"Yes","No")</f>
        <v>Yes</v>
      </c>
      <c r="I890" s="2" t="str">
        <f aca="false">IF(AND(F890="No",G890="No",H890="Yes"),"Yes","No")</f>
        <v>No</v>
      </c>
      <c r="J890" s="2"/>
      <c r="K890" s="2"/>
    </row>
    <row r="891" customFormat="false" ht="15" hidden="false" customHeight="false" outlineLevel="0" collapsed="false">
      <c r="A891" s="2" t="s">
        <v>1271</v>
      </c>
      <c r="B891" s="13" t="n">
        <v>1858</v>
      </c>
      <c r="C891" s="13" t="n">
        <v>1760</v>
      </c>
      <c r="D891" s="14" t="n">
        <f aca="false">C891/Summary!$B$4</f>
        <v>0.117333333333333</v>
      </c>
      <c r="E891" s="15" t="n">
        <v>0.6</v>
      </c>
      <c r="F891" s="2" t="s">
        <v>53</v>
      </c>
      <c r="G891" s="2" t="s">
        <v>44</v>
      </c>
      <c r="H891" s="2" t="str">
        <f aca="false">IF(AND(E891&gt;=0.4,E891&lt;=0.6),"Yes","No")</f>
        <v>Yes</v>
      </c>
      <c r="I891" s="2" t="str">
        <f aca="false">IF(AND(F891="No",G891="No",H891="Yes"),"Yes","No")</f>
        <v>No</v>
      </c>
      <c r="J891" s="2"/>
      <c r="K891" s="2"/>
    </row>
    <row r="892" customFormat="false" ht="15" hidden="false" customHeight="false" outlineLevel="0" collapsed="false">
      <c r="A892" s="2" t="s">
        <v>1272</v>
      </c>
      <c r="B892" s="13" t="n">
        <v>1858</v>
      </c>
      <c r="C892" s="13" t="n">
        <v>1745</v>
      </c>
      <c r="D892" s="14" t="n">
        <f aca="false">C892/Summary!$B$4</f>
        <v>0.116333333333333</v>
      </c>
      <c r="E892" s="15" t="n">
        <v>0.6</v>
      </c>
      <c r="F892" s="2" t="s">
        <v>53</v>
      </c>
      <c r="G892" s="2" t="s">
        <v>53</v>
      </c>
      <c r="H892" s="2" t="str">
        <f aca="false">IF(AND(E892&gt;=0.4,E892&lt;=0.6),"Yes","No")</f>
        <v>Yes</v>
      </c>
      <c r="I892" s="2" t="str">
        <f aca="false">IF(AND(F892="No",G892="No",H892="Yes"),"Yes","No")</f>
        <v>No</v>
      </c>
      <c r="J892" s="2"/>
      <c r="K892" s="2"/>
    </row>
    <row r="893" customFormat="false" ht="15" hidden="false" customHeight="false" outlineLevel="0" collapsed="false">
      <c r="A893" s="2" t="s">
        <v>1273</v>
      </c>
      <c r="B893" s="13" t="n">
        <v>1859</v>
      </c>
      <c r="C893" s="13" t="n">
        <v>1723</v>
      </c>
      <c r="D893" s="14" t="n">
        <f aca="false">C893/Summary!$B$4</f>
        <v>0.114866666666667</v>
      </c>
      <c r="E893" s="15" t="n">
        <v>0.4</v>
      </c>
      <c r="F893" s="2" t="s">
        <v>53</v>
      </c>
      <c r="G893" s="2" t="s">
        <v>53</v>
      </c>
      <c r="H893" s="2" t="str">
        <f aca="false">IF(AND(E893&gt;=0.4,E893&lt;=0.6),"Yes","No")</f>
        <v>Yes</v>
      </c>
      <c r="I893" s="2" t="str">
        <f aca="false">IF(AND(F893="No",G893="No",H893="Yes"),"Yes","No")</f>
        <v>No</v>
      </c>
      <c r="J893" s="2"/>
      <c r="K893" s="2"/>
    </row>
    <row r="894" customFormat="false" ht="15" hidden="false" customHeight="false" outlineLevel="0" collapsed="false">
      <c r="A894" s="2" t="s">
        <v>1274</v>
      </c>
      <c r="B894" s="13" t="n">
        <v>1859</v>
      </c>
      <c r="C894" s="13" t="n">
        <v>1753</v>
      </c>
      <c r="D894" s="14" t="n">
        <f aca="false">C894/Summary!$B$4</f>
        <v>0.116866666666667</v>
      </c>
      <c r="E894" s="15" t="n">
        <v>0.8</v>
      </c>
      <c r="F894" s="2" t="s">
        <v>53</v>
      </c>
      <c r="G894" s="2" t="s">
        <v>44</v>
      </c>
      <c r="H894" s="2" t="str">
        <f aca="false">IF(AND(E894&gt;=0.4,E894&lt;=0.6),"Yes","No")</f>
        <v>No</v>
      </c>
      <c r="I894" s="2" t="str">
        <f aca="false">IF(AND(F894="No",G894="No",H894="Yes"),"Yes","No")</f>
        <v>No</v>
      </c>
      <c r="J894" s="2"/>
      <c r="K894" s="2"/>
    </row>
    <row r="895" customFormat="false" ht="15" hidden="false" customHeight="false" outlineLevel="0" collapsed="false">
      <c r="A895" s="2" t="s">
        <v>1275</v>
      </c>
      <c r="B895" s="13" t="n">
        <v>1859</v>
      </c>
      <c r="C895" s="13" t="n">
        <v>1747</v>
      </c>
      <c r="D895" s="14" t="n">
        <f aca="false">C895/Summary!$B$4</f>
        <v>0.116466666666667</v>
      </c>
      <c r="E895" s="15" t="n">
        <v>0.6</v>
      </c>
      <c r="F895" s="2" t="s">
        <v>44</v>
      </c>
      <c r="G895" s="2" t="s">
        <v>53</v>
      </c>
      <c r="H895" s="2" t="str">
        <f aca="false">IF(AND(E895&gt;=0.4,E895&lt;=0.6),"Yes","No")</f>
        <v>Yes</v>
      </c>
      <c r="I895" s="2" t="str">
        <f aca="false">IF(AND(F895="No",G895="No",H895="Yes"),"Yes","No")</f>
        <v>No</v>
      </c>
      <c r="J895" s="2"/>
      <c r="K895" s="2"/>
    </row>
    <row r="896" customFormat="false" ht="15" hidden="false" customHeight="false" outlineLevel="0" collapsed="false">
      <c r="A896" s="2" t="s">
        <v>1276</v>
      </c>
      <c r="B896" s="13" t="n">
        <v>1859</v>
      </c>
      <c r="C896" s="13" t="n">
        <v>1768</v>
      </c>
      <c r="D896" s="14" t="n">
        <f aca="false">C896/Summary!$B$4</f>
        <v>0.117866666666667</v>
      </c>
      <c r="E896" s="15" t="n">
        <v>0.6</v>
      </c>
      <c r="F896" s="2" t="s">
        <v>53</v>
      </c>
      <c r="G896" s="2" t="s">
        <v>44</v>
      </c>
      <c r="H896" s="2" t="str">
        <f aca="false">IF(AND(E896&gt;=0.4,E896&lt;=0.6),"Yes","No")</f>
        <v>Yes</v>
      </c>
      <c r="I896" s="2" t="str">
        <f aca="false">IF(AND(F896="No",G896="No",H896="Yes"),"Yes","No")</f>
        <v>No</v>
      </c>
      <c r="J896" s="2"/>
      <c r="K896" s="2"/>
    </row>
    <row r="897" customFormat="false" ht="15" hidden="false" customHeight="false" outlineLevel="0" collapsed="false">
      <c r="A897" s="2" t="s">
        <v>1277</v>
      </c>
      <c r="B897" s="13" t="n">
        <v>1859</v>
      </c>
      <c r="C897" s="13" t="n">
        <v>1756</v>
      </c>
      <c r="D897" s="14" t="n">
        <f aca="false">C897/Summary!$B$4</f>
        <v>0.117066666666667</v>
      </c>
      <c r="E897" s="15" t="n">
        <v>0.6</v>
      </c>
      <c r="F897" s="2" t="s">
        <v>53</v>
      </c>
      <c r="G897" s="2" t="s">
        <v>44</v>
      </c>
      <c r="H897" s="2" t="str">
        <f aca="false">IF(AND(E897&gt;=0.4,E897&lt;=0.6),"Yes","No")</f>
        <v>Yes</v>
      </c>
      <c r="I897" s="2" t="str">
        <f aca="false">IF(AND(F897="No",G897="No",H897="Yes"),"Yes","No")</f>
        <v>No</v>
      </c>
      <c r="J897" s="2"/>
      <c r="K897" s="2"/>
    </row>
    <row r="898" customFormat="false" ht="15" hidden="false" customHeight="false" outlineLevel="0" collapsed="false">
      <c r="A898" s="2" t="s">
        <v>1278</v>
      </c>
      <c r="B898" s="13" t="n">
        <v>1859</v>
      </c>
      <c r="C898" s="13" t="n">
        <v>1339</v>
      </c>
      <c r="D898" s="14" t="n">
        <f aca="false">C898/Summary!$B$4</f>
        <v>0.0892666666666667</v>
      </c>
      <c r="E898" s="15" t="n">
        <v>1</v>
      </c>
      <c r="F898" s="2" t="s">
        <v>53</v>
      </c>
      <c r="G898" s="2" t="s">
        <v>53</v>
      </c>
      <c r="H898" s="2" t="str">
        <f aca="false">IF(AND(E898&gt;=0.4,E898&lt;=0.6),"Yes","No")</f>
        <v>No</v>
      </c>
      <c r="I898" s="2" t="str">
        <f aca="false">IF(AND(F898="No",G898="No",H898="Yes"),"Yes","No")</f>
        <v>No</v>
      </c>
      <c r="J898" s="2"/>
      <c r="K898" s="2"/>
    </row>
    <row r="899" customFormat="false" ht="15" hidden="false" customHeight="false" outlineLevel="0" collapsed="false">
      <c r="A899" s="2" t="s">
        <v>1279</v>
      </c>
      <c r="B899" s="13" t="n">
        <v>1859</v>
      </c>
      <c r="C899" s="13" t="n">
        <v>1747</v>
      </c>
      <c r="D899" s="14" t="n">
        <f aca="false">C899/Summary!$B$4</f>
        <v>0.116466666666667</v>
      </c>
      <c r="E899" s="15" t="n">
        <v>0.4</v>
      </c>
      <c r="F899" s="2" t="s">
        <v>53</v>
      </c>
      <c r="G899" s="2" t="s">
        <v>44</v>
      </c>
      <c r="H899" s="2" t="str">
        <f aca="false">IF(AND(E899&gt;=0.4,E899&lt;=0.6),"Yes","No")</f>
        <v>Yes</v>
      </c>
      <c r="I899" s="2" t="str">
        <f aca="false">IF(AND(F899="No",G899="No",H899="Yes"),"Yes","No")</f>
        <v>No</v>
      </c>
      <c r="J899" s="2"/>
      <c r="K899" s="2"/>
    </row>
    <row r="900" customFormat="false" ht="15" hidden="false" customHeight="false" outlineLevel="0" collapsed="false">
      <c r="A900" s="2" t="s">
        <v>1280</v>
      </c>
      <c r="B900" s="13" t="n">
        <v>1859</v>
      </c>
      <c r="C900" s="13" t="n">
        <v>1757</v>
      </c>
      <c r="D900" s="14" t="n">
        <f aca="false">C900/Summary!$B$4</f>
        <v>0.117133333333333</v>
      </c>
      <c r="E900" s="15" t="n">
        <v>0.6</v>
      </c>
      <c r="F900" s="2" t="s">
        <v>53</v>
      </c>
      <c r="G900" s="2" t="s">
        <v>53</v>
      </c>
      <c r="H900" s="2" t="str">
        <f aca="false">IF(AND(E900&gt;=0.4,E900&lt;=0.6),"Yes","No")</f>
        <v>Yes</v>
      </c>
      <c r="I900" s="2" t="str">
        <f aca="false">IF(AND(F900="No",G900="No",H900="Yes"),"Yes","No")</f>
        <v>No</v>
      </c>
      <c r="J900" s="2"/>
      <c r="K900" s="2"/>
    </row>
    <row r="901" customFormat="false" ht="15" hidden="false" customHeight="false" outlineLevel="0" collapsed="false">
      <c r="A901" s="2" t="s">
        <v>1281</v>
      </c>
      <c r="B901" s="13" t="n">
        <v>1860</v>
      </c>
      <c r="C901" s="13" t="n">
        <v>1769</v>
      </c>
      <c r="D901" s="14" t="n">
        <f aca="false">C901/Summary!$B$4</f>
        <v>0.117933333333333</v>
      </c>
      <c r="E901" s="15" t="n">
        <v>0.4</v>
      </c>
      <c r="F901" s="2" t="s">
        <v>53</v>
      </c>
      <c r="G901" s="2" t="s">
        <v>44</v>
      </c>
      <c r="H901" s="2" t="str">
        <f aca="false">IF(AND(E901&gt;=0.4,E901&lt;=0.6),"Yes","No")</f>
        <v>Yes</v>
      </c>
      <c r="I901" s="2" t="str">
        <f aca="false">IF(AND(F901="No",G901="No",H901="Yes"),"Yes","No")</f>
        <v>No</v>
      </c>
      <c r="J901" s="2"/>
      <c r="K901" s="2"/>
    </row>
    <row r="902" customFormat="false" ht="15" hidden="false" customHeight="false" outlineLevel="0" collapsed="false">
      <c r="A902" s="2" t="s">
        <v>1282</v>
      </c>
      <c r="B902" s="13" t="n">
        <v>1860</v>
      </c>
      <c r="C902" s="13" t="n">
        <v>1757</v>
      </c>
      <c r="D902" s="14" t="n">
        <f aca="false">C902/Summary!$B$4</f>
        <v>0.117133333333333</v>
      </c>
      <c r="E902" s="15" t="n">
        <v>0.8</v>
      </c>
      <c r="F902" s="2" t="s">
        <v>53</v>
      </c>
      <c r="G902" s="2" t="s">
        <v>44</v>
      </c>
      <c r="H902" s="2" t="str">
        <f aca="false">IF(AND(E902&gt;=0.4,E902&lt;=0.6),"Yes","No")</f>
        <v>No</v>
      </c>
      <c r="I902" s="2" t="str">
        <f aca="false">IF(AND(F902="No",G902="No",H902="Yes"),"Yes","No")</f>
        <v>No</v>
      </c>
      <c r="J902" s="2"/>
      <c r="K902" s="2"/>
    </row>
    <row r="903" customFormat="false" ht="15" hidden="false" customHeight="false" outlineLevel="0" collapsed="false">
      <c r="A903" s="2" t="s">
        <v>1283</v>
      </c>
      <c r="B903" s="13" t="n">
        <v>1860</v>
      </c>
      <c r="C903" s="13" t="n">
        <v>1750</v>
      </c>
      <c r="D903" s="14" t="n">
        <f aca="false">C903/Summary!$B$4</f>
        <v>0.116666666666667</v>
      </c>
      <c r="E903" s="15" t="n">
        <v>0.8</v>
      </c>
      <c r="F903" s="2" t="s">
        <v>44</v>
      </c>
      <c r="G903" s="2" t="s">
        <v>53</v>
      </c>
      <c r="H903" s="2" t="str">
        <f aca="false">IF(AND(E903&gt;=0.4,E903&lt;=0.6),"Yes","No")</f>
        <v>No</v>
      </c>
      <c r="I903" s="2" t="str">
        <f aca="false">IF(AND(F903="No",G903="No",H903="Yes"),"Yes","No")</f>
        <v>No</v>
      </c>
      <c r="J903" s="2"/>
      <c r="K903" s="2"/>
    </row>
    <row r="904" customFormat="false" ht="15" hidden="false" customHeight="false" outlineLevel="0" collapsed="false">
      <c r="A904" s="2" t="s">
        <v>1284</v>
      </c>
      <c r="B904" s="13" t="n">
        <v>1860</v>
      </c>
      <c r="C904" s="13" t="n">
        <v>1756</v>
      </c>
      <c r="D904" s="14" t="n">
        <f aca="false">C904/Summary!$B$4</f>
        <v>0.117066666666667</v>
      </c>
      <c r="E904" s="15" t="n">
        <v>0.4</v>
      </c>
      <c r="F904" s="2" t="s">
        <v>53</v>
      </c>
      <c r="G904" s="2" t="s">
        <v>44</v>
      </c>
      <c r="H904" s="2" t="str">
        <f aca="false">IF(AND(E904&gt;=0.4,E904&lt;=0.6),"Yes","No")</f>
        <v>Yes</v>
      </c>
      <c r="I904" s="2" t="str">
        <f aca="false">IF(AND(F904="No",G904="No",H904="Yes"),"Yes","No")</f>
        <v>No</v>
      </c>
      <c r="J904" s="2"/>
      <c r="K904" s="2"/>
    </row>
    <row r="905" customFormat="false" ht="15" hidden="false" customHeight="false" outlineLevel="0" collapsed="false">
      <c r="A905" s="2" t="s">
        <v>1285</v>
      </c>
      <c r="B905" s="13" t="n">
        <v>1860</v>
      </c>
      <c r="C905" s="13" t="n">
        <v>1761</v>
      </c>
      <c r="D905" s="14" t="n">
        <f aca="false">C905/Summary!$B$4</f>
        <v>0.1174</v>
      </c>
      <c r="E905" s="15" t="n">
        <v>0.6</v>
      </c>
      <c r="F905" s="2" t="s">
        <v>53</v>
      </c>
      <c r="G905" s="2" t="s">
        <v>44</v>
      </c>
      <c r="H905" s="2" t="str">
        <f aca="false">IF(AND(E905&gt;=0.4,E905&lt;=0.6),"Yes","No")</f>
        <v>Yes</v>
      </c>
      <c r="I905" s="2" t="str">
        <f aca="false">IF(AND(F905="No",G905="No",H905="Yes"),"Yes","No")</f>
        <v>No</v>
      </c>
      <c r="J905" s="2"/>
      <c r="K905" s="2"/>
    </row>
    <row r="906" customFormat="false" ht="15" hidden="false" customHeight="false" outlineLevel="0" collapsed="false">
      <c r="A906" s="2" t="s">
        <v>1286</v>
      </c>
      <c r="B906" s="13" t="n">
        <v>1861</v>
      </c>
      <c r="C906" s="13" t="n">
        <v>1766</v>
      </c>
      <c r="D906" s="14" t="n">
        <f aca="false">C906/Summary!$B$4</f>
        <v>0.117733333333333</v>
      </c>
      <c r="E906" s="15" t="n">
        <v>0.2</v>
      </c>
      <c r="F906" s="2" t="s">
        <v>53</v>
      </c>
      <c r="G906" s="2" t="s">
        <v>44</v>
      </c>
      <c r="H906" s="2" t="str">
        <f aca="false">IF(AND(E906&gt;=0.4,E906&lt;=0.6),"Yes","No")</f>
        <v>No</v>
      </c>
      <c r="I906" s="2" t="str">
        <f aca="false">IF(AND(F906="No",G906="No",H906="Yes"),"Yes","No")</f>
        <v>No</v>
      </c>
      <c r="J906" s="2"/>
      <c r="K906" s="2"/>
    </row>
    <row r="907" customFormat="false" ht="15" hidden="false" customHeight="false" outlineLevel="0" collapsed="false">
      <c r="A907" s="2" t="s">
        <v>1287</v>
      </c>
      <c r="B907" s="13" t="n">
        <v>1861</v>
      </c>
      <c r="C907" s="13" t="n">
        <v>1751</v>
      </c>
      <c r="D907" s="14" t="n">
        <f aca="false">C907/Summary!$B$4</f>
        <v>0.116733333333333</v>
      </c>
      <c r="E907" s="15" t="n">
        <v>0.4</v>
      </c>
      <c r="F907" s="2" t="s">
        <v>53</v>
      </c>
      <c r="G907" s="2" t="s">
        <v>44</v>
      </c>
      <c r="H907" s="2" t="str">
        <f aca="false">IF(AND(E907&gt;=0.4,E907&lt;=0.6),"Yes","No")</f>
        <v>Yes</v>
      </c>
      <c r="I907" s="2" t="str">
        <f aca="false">IF(AND(F907="No",G907="No",H907="Yes"),"Yes","No")</f>
        <v>No</v>
      </c>
      <c r="J907" s="2"/>
      <c r="K907" s="2"/>
    </row>
    <row r="908" customFormat="false" ht="15" hidden="false" customHeight="false" outlineLevel="0" collapsed="false">
      <c r="A908" s="2" t="s">
        <v>1288</v>
      </c>
      <c r="B908" s="13" t="n">
        <v>1861</v>
      </c>
      <c r="C908" s="13" t="n">
        <v>1749</v>
      </c>
      <c r="D908" s="14" t="n">
        <f aca="false">C908/Summary!$B$4</f>
        <v>0.1166</v>
      </c>
      <c r="E908" s="15" t="n">
        <v>0.2</v>
      </c>
      <c r="F908" s="2" t="s">
        <v>53</v>
      </c>
      <c r="G908" s="2" t="s">
        <v>44</v>
      </c>
      <c r="H908" s="2" t="str">
        <f aca="false">IF(AND(E908&gt;=0.4,E908&lt;=0.6),"Yes","No")</f>
        <v>No</v>
      </c>
      <c r="I908" s="2" t="str">
        <f aca="false">IF(AND(F908="No",G908="No",H908="Yes"),"Yes","No")</f>
        <v>No</v>
      </c>
      <c r="J908" s="2"/>
      <c r="K908" s="2"/>
    </row>
    <row r="909" customFormat="false" ht="15" hidden="false" customHeight="false" outlineLevel="0" collapsed="false">
      <c r="A909" s="2" t="s">
        <v>1289</v>
      </c>
      <c r="B909" s="13" t="n">
        <v>1862</v>
      </c>
      <c r="C909" s="13" t="n">
        <v>1765</v>
      </c>
      <c r="D909" s="14" t="n">
        <f aca="false">C909/Summary!$B$4</f>
        <v>0.117666666666667</v>
      </c>
      <c r="E909" s="15" t="n">
        <v>0.2</v>
      </c>
      <c r="F909" s="2" t="s">
        <v>53</v>
      </c>
      <c r="G909" s="2" t="s">
        <v>44</v>
      </c>
      <c r="H909" s="2" t="str">
        <f aca="false">IF(AND(E909&gt;=0.4,E909&lt;=0.6),"Yes","No")</f>
        <v>No</v>
      </c>
      <c r="I909" s="2" t="str">
        <f aca="false">IF(AND(F909="No",G909="No",H909="Yes"),"Yes","No")</f>
        <v>No</v>
      </c>
      <c r="J909" s="2"/>
      <c r="K909" s="2"/>
    </row>
    <row r="910" customFormat="false" ht="15" hidden="false" customHeight="false" outlineLevel="0" collapsed="false">
      <c r="A910" s="2" t="s">
        <v>1290</v>
      </c>
      <c r="B910" s="13" t="n">
        <v>1862</v>
      </c>
      <c r="C910" s="13" t="n">
        <v>1755</v>
      </c>
      <c r="D910" s="14" t="n">
        <f aca="false">C910/Summary!$B$4</f>
        <v>0.117</v>
      </c>
      <c r="E910" s="15" t="n">
        <v>0.2</v>
      </c>
      <c r="F910" s="2" t="s">
        <v>53</v>
      </c>
      <c r="G910" s="2" t="s">
        <v>53</v>
      </c>
      <c r="H910" s="2" t="str">
        <f aca="false">IF(AND(E910&gt;=0.4,E910&lt;=0.6),"Yes","No")</f>
        <v>No</v>
      </c>
      <c r="I910" s="2" t="str">
        <f aca="false">IF(AND(F910="No",G910="No",H910="Yes"),"Yes","No")</f>
        <v>No</v>
      </c>
      <c r="J910" s="2"/>
      <c r="K910" s="2"/>
    </row>
    <row r="911" customFormat="false" ht="15" hidden="false" customHeight="false" outlineLevel="0" collapsed="false">
      <c r="A911" s="2" t="s">
        <v>1291</v>
      </c>
      <c r="B911" s="13" t="n">
        <v>1863</v>
      </c>
      <c r="C911" s="13" t="n">
        <v>1654</v>
      </c>
      <c r="D911" s="14" t="n">
        <f aca="false">C911/Summary!$B$4</f>
        <v>0.110266666666667</v>
      </c>
      <c r="E911" s="15" t="n">
        <v>0.4</v>
      </c>
      <c r="F911" s="2" t="s">
        <v>44</v>
      </c>
      <c r="G911" s="2" t="s">
        <v>53</v>
      </c>
      <c r="H911" s="2" t="str">
        <f aca="false">IF(AND(E911&gt;=0.4,E911&lt;=0.6),"Yes","No")</f>
        <v>Yes</v>
      </c>
      <c r="I911" s="2" t="str">
        <f aca="false">IF(AND(F911="No",G911="No",H911="Yes"),"Yes","No")</f>
        <v>No</v>
      </c>
      <c r="J911" s="2"/>
      <c r="K911" s="2"/>
    </row>
    <row r="912" customFormat="false" ht="15" hidden="false" customHeight="false" outlineLevel="0" collapsed="false">
      <c r="A912" s="2" t="s">
        <v>1292</v>
      </c>
      <c r="B912" s="13" t="n">
        <v>1863</v>
      </c>
      <c r="C912" s="13" t="n">
        <v>1738</v>
      </c>
      <c r="D912" s="14" t="n">
        <f aca="false">C912/Summary!$B$4</f>
        <v>0.115866666666667</v>
      </c>
      <c r="E912" s="15" t="n">
        <v>0.4</v>
      </c>
      <c r="F912" s="2" t="s">
        <v>53</v>
      </c>
      <c r="G912" s="2" t="s">
        <v>53</v>
      </c>
      <c r="H912" s="2" t="str">
        <f aca="false">IF(AND(E912&gt;=0.4,E912&lt;=0.6),"Yes","No")</f>
        <v>Yes</v>
      </c>
      <c r="I912" s="2" t="str">
        <f aca="false">IF(AND(F912="No",G912="No",H912="Yes"),"Yes","No")</f>
        <v>No</v>
      </c>
      <c r="J912" s="2"/>
      <c r="K912" s="2"/>
    </row>
    <row r="913" customFormat="false" ht="15" hidden="false" customHeight="false" outlineLevel="0" collapsed="false">
      <c r="A913" s="2" t="s">
        <v>1293</v>
      </c>
      <c r="B913" s="13" t="n">
        <v>1863</v>
      </c>
      <c r="C913" s="13" t="n">
        <v>1744</v>
      </c>
      <c r="D913" s="14" t="n">
        <f aca="false">C913/Summary!$B$4</f>
        <v>0.116266666666667</v>
      </c>
      <c r="E913" s="15" t="n">
        <v>0.6</v>
      </c>
      <c r="F913" s="2" t="s">
        <v>53</v>
      </c>
      <c r="G913" s="2" t="s">
        <v>53</v>
      </c>
      <c r="H913" s="2" t="str">
        <f aca="false">IF(AND(E913&gt;=0.4,E913&lt;=0.6),"Yes","No")</f>
        <v>Yes</v>
      </c>
      <c r="I913" s="2" t="str">
        <f aca="false">IF(AND(F913="No",G913="No",H913="Yes"),"Yes","No")</f>
        <v>No</v>
      </c>
      <c r="J913" s="2"/>
      <c r="K913" s="2"/>
    </row>
    <row r="914" customFormat="false" ht="15" hidden="false" customHeight="false" outlineLevel="0" collapsed="false">
      <c r="A914" s="2" t="s">
        <v>1294</v>
      </c>
      <c r="B914" s="13" t="n">
        <v>1863</v>
      </c>
      <c r="C914" s="13" t="n">
        <v>1765</v>
      </c>
      <c r="D914" s="14" t="n">
        <f aca="false">C914/Summary!$B$4</f>
        <v>0.117666666666667</v>
      </c>
      <c r="E914" s="15" t="n">
        <v>0.2</v>
      </c>
      <c r="F914" s="2" t="s">
        <v>44</v>
      </c>
      <c r="G914" s="2" t="s">
        <v>53</v>
      </c>
      <c r="H914" s="2" t="str">
        <f aca="false">IF(AND(E914&gt;=0.4,E914&lt;=0.6),"Yes","No")</f>
        <v>No</v>
      </c>
      <c r="I914" s="2" t="str">
        <f aca="false">IF(AND(F914="No",G914="No",H914="Yes"),"Yes","No")</f>
        <v>No</v>
      </c>
      <c r="J914" s="2"/>
      <c r="K914" s="2"/>
    </row>
    <row r="915" customFormat="false" ht="15" hidden="false" customHeight="false" outlineLevel="0" collapsed="false">
      <c r="A915" s="2" t="s">
        <v>1295</v>
      </c>
      <c r="B915" s="13" t="n">
        <v>1863</v>
      </c>
      <c r="C915" s="13" t="n">
        <v>1748</v>
      </c>
      <c r="D915" s="14" t="n">
        <f aca="false">C915/Summary!$B$4</f>
        <v>0.116533333333333</v>
      </c>
      <c r="E915" s="15" t="n">
        <v>0.2</v>
      </c>
      <c r="F915" s="2" t="s">
        <v>53</v>
      </c>
      <c r="G915" s="2" t="s">
        <v>44</v>
      </c>
      <c r="H915" s="2" t="str">
        <f aca="false">IF(AND(E915&gt;=0.4,E915&lt;=0.6),"Yes","No")</f>
        <v>No</v>
      </c>
      <c r="I915" s="2" t="str">
        <f aca="false">IF(AND(F915="No",G915="No",H915="Yes"),"Yes","No")</f>
        <v>No</v>
      </c>
      <c r="J915" s="2"/>
      <c r="K915" s="2"/>
    </row>
    <row r="916" customFormat="false" ht="15" hidden="false" customHeight="false" outlineLevel="0" collapsed="false">
      <c r="A916" s="2" t="s">
        <v>1296</v>
      </c>
      <c r="B916" s="13" t="n">
        <v>1864</v>
      </c>
      <c r="C916" s="13" t="n">
        <v>1742</v>
      </c>
      <c r="D916" s="14" t="n">
        <f aca="false">C916/Summary!$B$4</f>
        <v>0.116133333333333</v>
      </c>
      <c r="E916" s="15" t="n">
        <v>0.6</v>
      </c>
      <c r="F916" s="2" t="s">
        <v>53</v>
      </c>
      <c r="G916" s="2" t="s">
        <v>53</v>
      </c>
      <c r="H916" s="2" t="str">
        <f aca="false">IF(AND(E916&gt;=0.4,E916&lt;=0.6),"Yes","No")</f>
        <v>Yes</v>
      </c>
      <c r="I916" s="2" t="str">
        <f aca="false">IF(AND(F916="No",G916="No",H916="Yes"),"Yes","No")</f>
        <v>No</v>
      </c>
      <c r="J916" s="2"/>
      <c r="K916" s="2"/>
    </row>
    <row r="917" customFormat="false" ht="15" hidden="false" customHeight="false" outlineLevel="0" collapsed="false">
      <c r="A917" s="2" t="s">
        <v>1297</v>
      </c>
      <c r="B917" s="13" t="n">
        <v>1864</v>
      </c>
      <c r="C917" s="13" t="n">
        <v>1775</v>
      </c>
      <c r="D917" s="14" t="n">
        <f aca="false">C917/Summary!$B$4</f>
        <v>0.118333333333333</v>
      </c>
      <c r="E917" s="15" t="n">
        <v>0.6</v>
      </c>
      <c r="F917" s="2" t="s">
        <v>53</v>
      </c>
      <c r="G917" s="2" t="s">
        <v>44</v>
      </c>
      <c r="H917" s="2" t="str">
        <f aca="false">IF(AND(E917&gt;=0.4,E917&lt;=0.6),"Yes","No")</f>
        <v>Yes</v>
      </c>
      <c r="I917" s="2" t="str">
        <f aca="false">IF(AND(F917="No",G917="No",H917="Yes"),"Yes","No")</f>
        <v>No</v>
      </c>
      <c r="J917" s="2"/>
      <c r="K917" s="2"/>
    </row>
    <row r="918" customFormat="false" ht="15" hidden="false" customHeight="false" outlineLevel="0" collapsed="false">
      <c r="A918" s="2" t="s">
        <v>1298</v>
      </c>
      <c r="B918" s="13" t="n">
        <v>1864</v>
      </c>
      <c r="C918" s="13" t="n">
        <v>1737</v>
      </c>
      <c r="D918" s="14" t="n">
        <f aca="false">C918/Summary!$B$4</f>
        <v>0.1158</v>
      </c>
      <c r="E918" s="15" t="n">
        <v>0</v>
      </c>
      <c r="F918" s="2" t="s">
        <v>53</v>
      </c>
      <c r="G918" s="2" t="s">
        <v>53</v>
      </c>
      <c r="H918" s="2" t="str">
        <f aca="false">IF(AND(E918&gt;=0.4,E918&lt;=0.6),"Yes","No")</f>
        <v>No</v>
      </c>
      <c r="I918" s="2" t="str">
        <f aca="false">IF(AND(F918="No",G918="No",H918="Yes"),"Yes","No")</f>
        <v>No</v>
      </c>
      <c r="J918" s="2"/>
      <c r="K918" s="2"/>
    </row>
    <row r="919" customFormat="false" ht="15" hidden="false" customHeight="false" outlineLevel="0" collapsed="false">
      <c r="A919" s="2" t="s">
        <v>1299</v>
      </c>
      <c r="B919" s="13" t="n">
        <v>1864</v>
      </c>
      <c r="C919" s="13" t="n">
        <v>1756</v>
      </c>
      <c r="D919" s="14" t="n">
        <f aca="false">C919/Summary!$B$4</f>
        <v>0.117066666666667</v>
      </c>
      <c r="E919" s="15" t="n">
        <v>0.2</v>
      </c>
      <c r="F919" s="2" t="s">
        <v>53</v>
      </c>
      <c r="G919" s="2" t="s">
        <v>53</v>
      </c>
      <c r="H919" s="2" t="str">
        <f aca="false">IF(AND(E919&gt;=0.4,E919&lt;=0.6),"Yes","No")</f>
        <v>No</v>
      </c>
      <c r="I919" s="2" t="str">
        <f aca="false">IF(AND(F919="No",G919="No",H919="Yes"),"Yes","No")</f>
        <v>No</v>
      </c>
      <c r="J919" s="2"/>
      <c r="K919" s="2"/>
    </row>
    <row r="920" customFormat="false" ht="15" hidden="false" customHeight="false" outlineLevel="0" collapsed="false">
      <c r="A920" s="2" t="s">
        <v>1300</v>
      </c>
      <c r="B920" s="13" t="n">
        <v>1865</v>
      </c>
      <c r="C920" s="13" t="n">
        <v>1742</v>
      </c>
      <c r="D920" s="14" t="n">
        <f aca="false">C920/Summary!$B$4</f>
        <v>0.116133333333333</v>
      </c>
      <c r="E920" s="15" t="n">
        <v>0.4</v>
      </c>
      <c r="F920" s="2" t="s">
        <v>53</v>
      </c>
      <c r="G920" s="2" t="s">
        <v>44</v>
      </c>
      <c r="H920" s="2" t="str">
        <f aca="false">IF(AND(E920&gt;=0.4,E920&lt;=0.6),"Yes","No")</f>
        <v>Yes</v>
      </c>
      <c r="I920" s="2" t="str">
        <f aca="false">IF(AND(F920="No",G920="No",H920="Yes"),"Yes","No")</f>
        <v>No</v>
      </c>
      <c r="J920" s="2"/>
      <c r="K920" s="2"/>
    </row>
    <row r="921" customFormat="false" ht="15" hidden="false" customHeight="false" outlineLevel="0" collapsed="false">
      <c r="A921" s="2" t="s">
        <v>1301</v>
      </c>
      <c r="B921" s="13" t="n">
        <v>1865</v>
      </c>
      <c r="C921" s="13" t="n">
        <v>1772</v>
      </c>
      <c r="D921" s="14" t="n">
        <f aca="false">C921/Summary!$B$4</f>
        <v>0.118133333333333</v>
      </c>
      <c r="E921" s="15" t="n">
        <v>0.4</v>
      </c>
      <c r="F921" s="2" t="s">
        <v>53</v>
      </c>
      <c r="G921" s="2" t="s">
        <v>44</v>
      </c>
      <c r="H921" s="2" t="str">
        <f aca="false">IF(AND(E921&gt;=0.4,E921&lt;=0.6),"Yes","No")</f>
        <v>Yes</v>
      </c>
      <c r="I921" s="2" t="str">
        <f aca="false">IF(AND(F921="No",G921="No",H921="Yes"),"Yes","No")</f>
        <v>No</v>
      </c>
      <c r="J921" s="2"/>
      <c r="K921" s="2"/>
    </row>
    <row r="922" customFormat="false" ht="15" hidden="false" customHeight="false" outlineLevel="0" collapsed="false">
      <c r="A922" s="2" t="s">
        <v>1302</v>
      </c>
      <c r="B922" s="13" t="n">
        <v>1865</v>
      </c>
      <c r="C922" s="13" t="n">
        <v>1760</v>
      </c>
      <c r="D922" s="14" t="n">
        <f aca="false">C922/Summary!$B$4</f>
        <v>0.117333333333333</v>
      </c>
      <c r="E922" s="15" t="n">
        <v>0.6</v>
      </c>
      <c r="F922" s="2" t="s">
        <v>53</v>
      </c>
      <c r="G922" s="2" t="s">
        <v>44</v>
      </c>
      <c r="H922" s="2" t="str">
        <f aca="false">IF(AND(E922&gt;=0.4,E922&lt;=0.6),"Yes","No")</f>
        <v>Yes</v>
      </c>
      <c r="I922" s="2" t="str">
        <f aca="false">IF(AND(F922="No",G922="No",H922="Yes"),"Yes","No")</f>
        <v>No</v>
      </c>
      <c r="J922" s="2"/>
      <c r="K922" s="2"/>
    </row>
    <row r="923" customFormat="false" ht="15" hidden="false" customHeight="false" outlineLevel="0" collapsed="false">
      <c r="A923" s="2" t="s">
        <v>1303</v>
      </c>
      <c r="B923" s="13" t="n">
        <v>1865</v>
      </c>
      <c r="C923" s="13" t="n">
        <v>1758</v>
      </c>
      <c r="D923" s="14" t="n">
        <f aca="false">C923/Summary!$B$4</f>
        <v>0.1172</v>
      </c>
      <c r="E923" s="15" t="n">
        <v>0.6</v>
      </c>
      <c r="F923" s="2" t="s">
        <v>53</v>
      </c>
      <c r="G923" s="2" t="s">
        <v>44</v>
      </c>
      <c r="H923" s="2" t="str">
        <f aca="false">IF(AND(E923&gt;=0.4,E923&lt;=0.6),"Yes","No")</f>
        <v>Yes</v>
      </c>
      <c r="I923" s="2" t="str">
        <f aca="false">IF(AND(F923="No",G923="No",H923="Yes"),"Yes","No")</f>
        <v>No</v>
      </c>
      <c r="J923" s="2"/>
      <c r="K923" s="2"/>
    </row>
    <row r="924" customFormat="false" ht="15" hidden="false" customHeight="false" outlineLevel="0" collapsed="false">
      <c r="A924" s="2" t="s">
        <v>1304</v>
      </c>
      <c r="B924" s="13" t="n">
        <v>1866</v>
      </c>
      <c r="C924" s="13" t="n">
        <v>1764</v>
      </c>
      <c r="D924" s="14" t="n">
        <f aca="false">C924/Summary!$B$4</f>
        <v>0.1176</v>
      </c>
      <c r="E924" s="15" t="n">
        <v>0.8</v>
      </c>
      <c r="F924" s="2" t="s">
        <v>53</v>
      </c>
      <c r="G924" s="2" t="s">
        <v>44</v>
      </c>
      <c r="H924" s="2" t="str">
        <f aca="false">IF(AND(E924&gt;=0.4,E924&lt;=0.6),"Yes","No")</f>
        <v>No</v>
      </c>
      <c r="I924" s="2" t="str">
        <f aca="false">IF(AND(F924="No",G924="No",H924="Yes"),"Yes","No")</f>
        <v>No</v>
      </c>
      <c r="J924" s="2"/>
      <c r="K924" s="2"/>
    </row>
    <row r="925" customFormat="false" ht="15" hidden="false" customHeight="false" outlineLevel="0" collapsed="false">
      <c r="A925" s="2" t="s">
        <v>1305</v>
      </c>
      <c r="B925" s="13" t="n">
        <v>1866</v>
      </c>
      <c r="C925" s="13" t="n">
        <v>1759</v>
      </c>
      <c r="D925" s="14" t="n">
        <f aca="false">C925/Summary!$B$4</f>
        <v>0.117266666666667</v>
      </c>
      <c r="E925" s="15" t="n">
        <v>1</v>
      </c>
      <c r="F925" s="2" t="s">
        <v>53</v>
      </c>
      <c r="G925" s="2" t="s">
        <v>53</v>
      </c>
      <c r="H925" s="2" t="str">
        <f aca="false">IF(AND(E925&gt;=0.4,E925&lt;=0.6),"Yes","No")</f>
        <v>No</v>
      </c>
      <c r="I925" s="2" t="str">
        <f aca="false">IF(AND(F925="No",G925="No",H925="Yes"),"Yes","No")</f>
        <v>No</v>
      </c>
      <c r="J925" s="2"/>
      <c r="K925" s="2"/>
    </row>
    <row r="926" customFormat="false" ht="15" hidden="false" customHeight="false" outlineLevel="0" collapsed="false">
      <c r="A926" s="2" t="s">
        <v>1306</v>
      </c>
      <c r="B926" s="13" t="n">
        <v>1866</v>
      </c>
      <c r="C926" s="13" t="n">
        <v>1752</v>
      </c>
      <c r="D926" s="14" t="n">
        <f aca="false">C926/Summary!$B$4</f>
        <v>0.1168</v>
      </c>
      <c r="E926" s="15" t="n">
        <v>0.6</v>
      </c>
      <c r="F926" s="2" t="s">
        <v>53</v>
      </c>
      <c r="G926" s="2" t="s">
        <v>44</v>
      </c>
      <c r="H926" s="2" t="str">
        <f aca="false">IF(AND(E926&gt;=0.4,E926&lt;=0.6),"Yes","No")</f>
        <v>Yes</v>
      </c>
      <c r="I926" s="2" t="str">
        <f aca="false">IF(AND(F926="No",G926="No",H926="Yes"),"Yes","No")</f>
        <v>No</v>
      </c>
      <c r="J926" s="2"/>
      <c r="K926" s="2"/>
    </row>
    <row r="927" customFormat="false" ht="15" hidden="false" customHeight="false" outlineLevel="0" collapsed="false">
      <c r="A927" s="2" t="s">
        <v>1307</v>
      </c>
      <c r="B927" s="13" t="n">
        <v>1867</v>
      </c>
      <c r="C927" s="13" t="n">
        <v>1773</v>
      </c>
      <c r="D927" s="14" t="n">
        <f aca="false">C927/Summary!$B$4</f>
        <v>0.1182</v>
      </c>
      <c r="E927" s="15" t="n">
        <v>0.6</v>
      </c>
      <c r="F927" s="2" t="s">
        <v>53</v>
      </c>
      <c r="G927" s="2" t="s">
        <v>44</v>
      </c>
      <c r="H927" s="2" t="str">
        <f aca="false">IF(AND(E927&gt;=0.4,E927&lt;=0.6),"Yes","No")</f>
        <v>Yes</v>
      </c>
      <c r="I927" s="2" t="str">
        <f aca="false">IF(AND(F927="No",G927="No",H927="Yes"),"Yes","No")</f>
        <v>No</v>
      </c>
      <c r="J927" s="2"/>
      <c r="K927" s="2"/>
    </row>
    <row r="928" customFormat="false" ht="15" hidden="false" customHeight="false" outlineLevel="0" collapsed="false">
      <c r="A928" s="2" t="s">
        <v>1308</v>
      </c>
      <c r="B928" s="13" t="n">
        <v>1867</v>
      </c>
      <c r="C928" s="13" t="n">
        <v>1745</v>
      </c>
      <c r="D928" s="14" t="n">
        <f aca="false">C928/Summary!$B$4</f>
        <v>0.116333333333333</v>
      </c>
      <c r="E928" s="15" t="n">
        <v>0.4</v>
      </c>
      <c r="F928" s="2" t="s">
        <v>53</v>
      </c>
      <c r="G928" s="2" t="s">
        <v>53</v>
      </c>
      <c r="H928" s="2" t="str">
        <f aca="false">IF(AND(E928&gt;=0.4,E928&lt;=0.6),"Yes","No")</f>
        <v>Yes</v>
      </c>
      <c r="I928" s="2" t="str">
        <f aca="false">IF(AND(F928="No",G928="No",H928="Yes"),"Yes","No")</f>
        <v>No</v>
      </c>
      <c r="J928" s="2"/>
      <c r="K928" s="2"/>
    </row>
    <row r="929" customFormat="false" ht="15" hidden="false" customHeight="false" outlineLevel="0" collapsed="false">
      <c r="A929" s="2" t="s">
        <v>1309</v>
      </c>
      <c r="B929" s="13" t="n">
        <v>1867</v>
      </c>
      <c r="C929" s="13" t="n">
        <v>1770</v>
      </c>
      <c r="D929" s="14" t="n">
        <f aca="false">C929/Summary!$B$4</f>
        <v>0.118</v>
      </c>
      <c r="E929" s="15" t="n">
        <v>0.4</v>
      </c>
      <c r="F929" s="2" t="s">
        <v>53</v>
      </c>
      <c r="G929" s="2" t="s">
        <v>44</v>
      </c>
      <c r="H929" s="2" t="str">
        <f aca="false">IF(AND(E929&gt;=0.4,E929&lt;=0.6),"Yes","No")</f>
        <v>Yes</v>
      </c>
      <c r="I929" s="2" t="str">
        <f aca="false">IF(AND(F929="No",G929="No",H929="Yes"),"Yes","No")</f>
        <v>No</v>
      </c>
      <c r="J929" s="2"/>
      <c r="K929" s="2"/>
    </row>
    <row r="930" customFormat="false" ht="15" hidden="false" customHeight="false" outlineLevel="0" collapsed="false">
      <c r="A930" s="2" t="s">
        <v>1310</v>
      </c>
      <c r="B930" s="13" t="n">
        <v>1868</v>
      </c>
      <c r="C930" s="13" t="n">
        <v>1744</v>
      </c>
      <c r="D930" s="14" t="n">
        <f aca="false">C930/Summary!$B$4</f>
        <v>0.116266666666667</v>
      </c>
      <c r="E930" s="15" t="n">
        <v>0.4</v>
      </c>
      <c r="F930" s="2" t="s">
        <v>53</v>
      </c>
      <c r="G930" s="2" t="s">
        <v>44</v>
      </c>
      <c r="H930" s="2" t="str">
        <f aca="false">IF(AND(E930&gt;=0.4,E930&lt;=0.6),"Yes","No")</f>
        <v>Yes</v>
      </c>
      <c r="I930" s="2" t="str">
        <f aca="false">IF(AND(F930="No",G930="No",H930="Yes"),"Yes","No")</f>
        <v>No</v>
      </c>
      <c r="J930" s="2"/>
      <c r="K930" s="2"/>
    </row>
    <row r="931" customFormat="false" ht="15" hidden="false" customHeight="false" outlineLevel="0" collapsed="false">
      <c r="A931" s="2" t="s">
        <v>1311</v>
      </c>
      <c r="B931" s="13" t="n">
        <v>1868</v>
      </c>
      <c r="C931" s="13" t="n">
        <v>1748</v>
      </c>
      <c r="D931" s="14" t="n">
        <f aca="false">C931/Summary!$B$4</f>
        <v>0.116533333333333</v>
      </c>
      <c r="E931" s="15" t="n">
        <v>0.8</v>
      </c>
      <c r="F931" s="2" t="s">
        <v>53</v>
      </c>
      <c r="G931" s="2" t="s">
        <v>53</v>
      </c>
      <c r="H931" s="2" t="str">
        <f aca="false">IF(AND(E931&gt;=0.4,E931&lt;=0.6),"Yes","No")</f>
        <v>No</v>
      </c>
      <c r="I931" s="2" t="str">
        <f aca="false">IF(AND(F931="No",G931="No",H931="Yes"),"Yes","No")</f>
        <v>No</v>
      </c>
      <c r="J931" s="2"/>
      <c r="K931" s="2"/>
    </row>
    <row r="932" customFormat="false" ht="15" hidden="false" customHeight="false" outlineLevel="0" collapsed="false">
      <c r="A932" s="2" t="s">
        <v>1312</v>
      </c>
      <c r="B932" s="13" t="n">
        <v>1868</v>
      </c>
      <c r="C932" s="13" t="n">
        <v>1771</v>
      </c>
      <c r="D932" s="14" t="n">
        <f aca="false">C932/Summary!$B$4</f>
        <v>0.118066666666667</v>
      </c>
      <c r="E932" s="15" t="n">
        <v>0.2</v>
      </c>
      <c r="F932" s="2" t="s">
        <v>53</v>
      </c>
      <c r="G932" s="2" t="s">
        <v>44</v>
      </c>
      <c r="H932" s="2" t="str">
        <f aca="false">IF(AND(E932&gt;=0.4,E932&lt;=0.6),"Yes","No")</f>
        <v>No</v>
      </c>
      <c r="I932" s="2" t="str">
        <f aca="false">IF(AND(F932="No",G932="No",H932="Yes"),"Yes","No")</f>
        <v>No</v>
      </c>
      <c r="J932" s="2"/>
      <c r="K932" s="2"/>
    </row>
    <row r="933" customFormat="false" ht="15" hidden="false" customHeight="false" outlineLevel="0" collapsed="false">
      <c r="A933" s="2" t="s">
        <v>1313</v>
      </c>
      <c r="B933" s="13" t="n">
        <v>1869</v>
      </c>
      <c r="C933" s="13" t="n">
        <v>1347</v>
      </c>
      <c r="D933" s="14" t="n">
        <f aca="false">C933/Summary!$B$4</f>
        <v>0.0898</v>
      </c>
      <c r="E933" s="15" t="n">
        <v>1</v>
      </c>
      <c r="F933" s="2" t="s">
        <v>53</v>
      </c>
      <c r="G933" s="2" t="s">
        <v>53</v>
      </c>
      <c r="H933" s="2" t="str">
        <f aca="false">IF(AND(E933&gt;=0.4,E933&lt;=0.6),"Yes","No")</f>
        <v>No</v>
      </c>
      <c r="I933" s="2" t="str">
        <f aca="false">IF(AND(F933="No",G933="No",H933="Yes"),"Yes","No")</f>
        <v>No</v>
      </c>
      <c r="J933" s="2"/>
      <c r="K933" s="2"/>
    </row>
    <row r="934" customFormat="false" ht="15" hidden="false" customHeight="false" outlineLevel="0" collapsed="false">
      <c r="A934" s="2" t="s">
        <v>1314</v>
      </c>
      <c r="B934" s="13" t="n">
        <v>1869</v>
      </c>
      <c r="C934" s="13" t="n">
        <v>1757</v>
      </c>
      <c r="D934" s="14" t="n">
        <f aca="false">C934/Summary!$B$4</f>
        <v>0.117133333333333</v>
      </c>
      <c r="E934" s="15" t="n">
        <v>0.8</v>
      </c>
      <c r="F934" s="2" t="s">
        <v>53</v>
      </c>
      <c r="G934" s="2" t="s">
        <v>53</v>
      </c>
      <c r="H934" s="2" t="str">
        <f aca="false">IF(AND(E934&gt;=0.4,E934&lt;=0.6),"Yes","No")</f>
        <v>No</v>
      </c>
      <c r="I934" s="2" t="str">
        <f aca="false">IF(AND(F934="No",G934="No",H934="Yes"),"Yes","No")</f>
        <v>No</v>
      </c>
      <c r="J934" s="2"/>
      <c r="K934" s="2"/>
    </row>
    <row r="935" customFormat="false" ht="15" hidden="false" customHeight="false" outlineLevel="0" collapsed="false">
      <c r="A935" s="2" t="s">
        <v>1315</v>
      </c>
      <c r="B935" s="13" t="n">
        <v>1869</v>
      </c>
      <c r="C935" s="13" t="n">
        <v>1766</v>
      </c>
      <c r="D935" s="14" t="n">
        <f aca="false">C935/Summary!$B$4</f>
        <v>0.117733333333333</v>
      </c>
      <c r="E935" s="15" t="n">
        <v>0.8</v>
      </c>
      <c r="F935" s="2" t="s">
        <v>53</v>
      </c>
      <c r="G935" s="2" t="s">
        <v>44</v>
      </c>
      <c r="H935" s="2" t="str">
        <f aca="false">IF(AND(E935&gt;=0.4,E935&lt;=0.6),"Yes","No")</f>
        <v>No</v>
      </c>
      <c r="I935" s="2" t="str">
        <f aca="false">IF(AND(F935="No",G935="No",H935="Yes"),"Yes","No")</f>
        <v>No</v>
      </c>
      <c r="J935" s="2"/>
      <c r="K935" s="2"/>
    </row>
    <row r="936" customFormat="false" ht="15" hidden="false" customHeight="false" outlineLevel="0" collapsed="false">
      <c r="A936" s="2" t="s">
        <v>1316</v>
      </c>
      <c r="B936" s="13" t="n">
        <v>1870</v>
      </c>
      <c r="C936" s="13" t="n">
        <v>1779</v>
      </c>
      <c r="D936" s="14" t="n">
        <f aca="false">C936/Summary!$B$4</f>
        <v>0.1186</v>
      </c>
      <c r="E936" s="15" t="n">
        <v>0.2</v>
      </c>
      <c r="F936" s="2" t="s">
        <v>53</v>
      </c>
      <c r="G936" s="2" t="s">
        <v>44</v>
      </c>
      <c r="H936" s="2" t="str">
        <f aca="false">IF(AND(E936&gt;=0.4,E936&lt;=0.6),"Yes","No")</f>
        <v>No</v>
      </c>
      <c r="I936" s="2" t="str">
        <f aca="false">IF(AND(F936="No",G936="No",H936="Yes"),"Yes","No")</f>
        <v>No</v>
      </c>
      <c r="J936" s="2"/>
      <c r="K936" s="2"/>
    </row>
    <row r="937" customFormat="false" ht="15" hidden="false" customHeight="false" outlineLevel="0" collapsed="false">
      <c r="A937" s="2" t="s">
        <v>1317</v>
      </c>
      <c r="B937" s="13" t="n">
        <v>1870</v>
      </c>
      <c r="C937" s="13" t="n">
        <v>1762</v>
      </c>
      <c r="D937" s="14" t="n">
        <f aca="false">C937/Summary!$B$4</f>
        <v>0.117466666666667</v>
      </c>
      <c r="E937" s="15" t="n">
        <v>0.2</v>
      </c>
      <c r="F937" s="2" t="s">
        <v>53</v>
      </c>
      <c r="G937" s="2" t="s">
        <v>44</v>
      </c>
      <c r="H937" s="2" t="str">
        <f aca="false">IF(AND(E937&gt;=0.4,E937&lt;=0.6),"Yes","No")</f>
        <v>No</v>
      </c>
      <c r="I937" s="2" t="str">
        <f aca="false">IF(AND(F937="No",G937="No",H937="Yes"),"Yes","No")</f>
        <v>No</v>
      </c>
      <c r="J937" s="2"/>
      <c r="K937" s="2"/>
    </row>
    <row r="938" customFormat="false" ht="15" hidden="false" customHeight="false" outlineLevel="0" collapsed="false">
      <c r="A938" s="2" t="s">
        <v>1318</v>
      </c>
      <c r="B938" s="13" t="n">
        <v>1870</v>
      </c>
      <c r="C938" s="13" t="n">
        <v>1776</v>
      </c>
      <c r="D938" s="14" t="n">
        <f aca="false">C938/Summary!$B$4</f>
        <v>0.1184</v>
      </c>
      <c r="E938" s="15" t="n">
        <v>0.4</v>
      </c>
      <c r="F938" s="2" t="s">
        <v>53</v>
      </c>
      <c r="G938" s="2" t="s">
        <v>44</v>
      </c>
      <c r="H938" s="2" t="str">
        <f aca="false">IF(AND(E938&gt;=0.4,E938&lt;=0.6),"Yes","No")</f>
        <v>Yes</v>
      </c>
      <c r="I938" s="2" t="str">
        <f aca="false">IF(AND(F938="No",G938="No",H938="Yes"),"Yes","No")</f>
        <v>No</v>
      </c>
      <c r="J938" s="2"/>
      <c r="K938" s="2"/>
    </row>
    <row r="939" customFormat="false" ht="15" hidden="false" customHeight="false" outlineLevel="0" collapsed="false">
      <c r="A939" s="2" t="s">
        <v>1319</v>
      </c>
      <c r="B939" s="13" t="n">
        <v>1870</v>
      </c>
      <c r="C939" s="13" t="n">
        <v>1754</v>
      </c>
      <c r="D939" s="14" t="n">
        <f aca="false">C939/Summary!$B$4</f>
        <v>0.116933333333333</v>
      </c>
      <c r="E939" s="15" t="n">
        <v>0.8</v>
      </c>
      <c r="F939" s="2" t="s">
        <v>53</v>
      </c>
      <c r="G939" s="2" t="s">
        <v>44</v>
      </c>
      <c r="H939" s="2" t="str">
        <f aca="false">IF(AND(E939&gt;=0.4,E939&lt;=0.6),"Yes","No")</f>
        <v>No</v>
      </c>
      <c r="I939" s="2" t="str">
        <f aca="false">IF(AND(F939="No",G939="No",H939="Yes"),"Yes","No")</f>
        <v>No</v>
      </c>
      <c r="J939" s="2"/>
      <c r="K939" s="2"/>
    </row>
    <row r="940" customFormat="false" ht="15" hidden="false" customHeight="false" outlineLevel="0" collapsed="false">
      <c r="A940" s="2" t="s">
        <v>1320</v>
      </c>
      <c r="B940" s="13" t="n">
        <v>1870</v>
      </c>
      <c r="C940" s="13" t="n">
        <v>1773</v>
      </c>
      <c r="D940" s="14" t="n">
        <f aca="false">C940/Summary!$B$4</f>
        <v>0.1182</v>
      </c>
      <c r="E940" s="15" t="n">
        <v>0.8</v>
      </c>
      <c r="F940" s="2" t="s">
        <v>53</v>
      </c>
      <c r="G940" s="2" t="s">
        <v>44</v>
      </c>
      <c r="H940" s="2" t="str">
        <f aca="false">IF(AND(E940&gt;=0.4,E940&lt;=0.6),"Yes","No")</f>
        <v>No</v>
      </c>
      <c r="I940" s="2" t="str">
        <f aca="false">IF(AND(F940="No",G940="No",H940="Yes"),"Yes","No")</f>
        <v>No</v>
      </c>
      <c r="J940" s="2"/>
      <c r="K940" s="2"/>
    </row>
    <row r="941" customFormat="false" ht="15" hidden="false" customHeight="false" outlineLevel="0" collapsed="false">
      <c r="A941" s="2" t="s">
        <v>1321</v>
      </c>
      <c r="B941" s="13" t="n">
        <v>1871</v>
      </c>
      <c r="C941" s="13" t="n">
        <v>1771</v>
      </c>
      <c r="D941" s="14" t="n">
        <f aca="false">C941/Summary!$B$4</f>
        <v>0.118066666666667</v>
      </c>
      <c r="E941" s="15" t="n">
        <v>0.2</v>
      </c>
      <c r="F941" s="2" t="s">
        <v>53</v>
      </c>
      <c r="G941" s="2" t="s">
        <v>44</v>
      </c>
      <c r="H941" s="2" t="str">
        <f aca="false">IF(AND(E941&gt;=0.4,E941&lt;=0.6),"Yes","No")</f>
        <v>No</v>
      </c>
      <c r="I941" s="2" t="str">
        <f aca="false">IF(AND(F941="No",G941="No",H941="Yes"),"Yes","No")</f>
        <v>No</v>
      </c>
      <c r="J941" s="2"/>
      <c r="K941" s="2"/>
    </row>
    <row r="942" customFormat="false" ht="15" hidden="false" customHeight="false" outlineLevel="0" collapsed="false">
      <c r="A942" s="2" t="s">
        <v>1322</v>
      </c>
      <c r="B942" s="13" t="n">
        <v>1871</v>
      </c>
      <c r="C942" s="13" t="n">
        <v>1759</v>
      </c>
      <c r="D942" s="14" t="n">
        <f aca="false">C942/Summary!$B$4</f>
        <v>0.117266666666667</v>
      </c>
      <c r="E942" s="15" t="n">
        <v>0.4</v>
      </c>
      <c r="F942" s="2" t="s">
        <v>53</v>
      </c>
      <c r="G942" s="2" t="s">
        <v>44</v>
      </c>
      <c r="H942" s="2" t="str">
        <f aca="false">IF(AND(E942&gt;=0.4,E942&lt;=0.6),"Yes","No")</f>
        <v>Yes</v>
      </c>
      <c r="I942" s="2" t="str">
        <f aca="false">IF(AND(F942="No",G942="No",H942="Yes"),"Yes","No")</f>
        <v>No</v>
      </c>
      <c r="J942" s="2"/>
      <c r="K942" s="2"/>
    </row>
    <row r="943" customFormat="false" ht="15" hidden="false" customHeight="false" outlineLevel="0" collapsed="false">
      <c r="A943" s="2" t="s">
        <v>1323</v>
      </c>
      <c r="B943" s="13" t="n">
        <v>1872</v>
      </c>
      <c r="C943" s="13" t="n">
        <v>1770</v>
      </c>
      <c r="D943" s="14" t="n">
        <f aca="false">C943/Summary!$B$4</f>
        <v>0.118</v>
      </c>
      <c r="E943" s="15" t="n">
        <v>0.6</v>
      </c>
      <c r="F943" s="2" t="s">
        <v>53</v>
      </c>
      <c r="G943" s="2" t="s">
        <v>44</v>
      </c>
      <c r="H943" s="2" t="str">
        <f aca="false">IF(AND(E943&gt;=0.4,E943&lt;=0.6),"Yes","No")</f>
        <v>Yes</v>
      </c>
      <c r="I943" s="2" t="str">
        <f aca="false">IF(AND(F943="No",G943="No",H943="Yes"),"Yes","No")</f>
        <v>No</v>
      </c>
      <c r="J943" s="2"/>
      <c r="K943" s="2"/>
    </row>
    <row r="944" customFormat="false" ht="15" hidden="false" customHeight="false" outlineLevel="0" collapsed="false">
      <c r="A944" s="2" t="s">
        <v>1324</v>
      </c>
      <c r="B944" s="13" t="n">
        <v>1874</v>
      </c>
      <c r="C944" s="13" t="n">
        <v>1762</v>
      </c>
      <c r="D944" s="14" t="n">
        <f aca="false">C944/Summary!$B$4</f>
        <v>0.117466666666667</v>
      </c>
      <c r="E944" s="15" t="n">
        <v>0.2</v>
      </c>
      <c r="F944" s="2" t="s">
        <v>53</v>
      </c>
      <c r="G944" s="2" t="s">
        <v>44</v>
      </c>
      <c r="H944" s="2" t="str">
        <f aca="false">IF(AND(E944&gt;=0.4,E944&lt;=0.6),"Yes","No")</f>
        <v>No</v>
      </c>
      <c r="I944" s="2" t="str">
        <f aca="false">IF(AND(F944="No",G944="No",H944="Yes"),"Yes","No")</f>
        <v>No</v>
      </c>
      <c r="J944" s="2"/>
      <c r="K944" s="2"/>
    </row>
    <row r="945" customFormat="false" ht="15" hidden="false" customHeight="false" outlineLevel="0" collapsed="false">
      <c r="A945" s="2" t="s">
        <v>1325</v>
      </c>
      <c r="B945" s="13" t="n">
        <v>1874</v>
      </c>
      <c r="C945" s="13" t="n">
        <v>1764</v>
      </c>
      <c r="D945" s="14" t="n">
        <f aca="false">C945/Summary!$B$4</f>
        <v>0.1176</v>
      </c>
      <c r="E945" s="15" t="n">
        <v>0.6</v>
      </c>
      <c r="F945" s="2" t="s">
        <v>53</v>
      </c>
      <c r="G945" s="2" t="s">
        <v>44</v>
      </c>
      <c r="H945" s="2" t="str">
        <f aca="false">IF(AND(E945&gt;=0.4,E945&lt;=0.6),"Yes","No")</f>
        <v>Yes</v>
      </c>
      <c r="I945" s="2" t="str">
        <f aca="false">IF(AND(F945="No",G945="No",H945="Yes"),"Yes","No")</f>
        <v>No</v>
      </c>
      <c r="J945" s="2"/>
      <c r="K945" s="2"/>
    </row>
    <row r="946" customFormat="false" ht="15" hidden="false" customHeight="false" outlineLevel="0" collapsed="false">
      <c r="A946" s="2" t="s">
        <v>1326</v>
      </c>
      <c r="B946" s="13" t="n">
        <v>1874</v>
      </c>
      <c r="C946" s="13" t="n">
        <v>1781</v>
      </c>
      <c r="D946" s="14" t="n">
        <f aca="false">C946/Summary!$B$4</f>
        <v>0.118733333333333</v>
      </c>
      <c r="E946" s="15" t="n">
        <v>0.8</v>
      </c>
      <c r="F946" s="2" t="s">
        <v>53</v>
      </c>
      <c r="G946" s="2" t="s">
        <v>44</v>
      </c>
      <c r="H946" s="2" t="str">
        <f aca="false">IF(AND(E946&gt;=0.4,E946&lt;=0.6),"Yes","No")</f>
        <v>No</v>
      </c>
      <c r="I946" s="2" t="str">
        <f aca="false">IF(AND(F946="No",G946="No",H946="Yes"),"Yes","No")</f>
        <v>No</v>
      </c>
      <c r="J946" s="2"/>
      <c r="K946" s="2"/>
    </row>
    <row r="947" customFormat="false" ht="15" hidden="false" customHeight="false" outlineLevel="0" collapsed="false">
      <c r="A947" s="2" t="s">
        <v>1327</v>
      </c>
      <c r="B947" s="13" t="n">
        <v>1874</v>
      </c>
      <c r="C947" s="13" t="n">
        <v>1782</v>
      </c>
      <c r="D947" s="14" t="n">
        <f aca="false">C947/Summary!$B$4</f>
        <v>0.1188</v>
      </c>
      <c r="E947" s="15" t="n">
        <v>0.8</v>
      </c>
      <c r="F947" s="2" t="s">
        <v>53</v>
      </c>
      <c r="G947" s="2" t="s">
        <v>44</v>
      </c>
      <c r="H947" s="2" t="str">
        <f aca="false">IF(AND(E947&gt;=0.4,E947&lt;=0.6),"Yes","No")</f>
        <v>No</v>
      </c>
      <c r="I947" s="2" t="str">
        <f aca="false">IF(AND(F947="No",G947="No",H947="Yes"),"Yes","No")</f>
        <v>No</v>
      </c>
      <c r="J947" s="2"/>
      <c r="K947" s="2"/>
    </row>
    <row r="948" customFormat="false" ht="15" hidden="false" customHeight="false" outlineLevel="0" collapsed="false">
      <c r="A948" s="2" t="s">
        <v>1328</v>
      </c>
      <c r="B948" s="13" t="n">
        <v>1875</v>
      </c>
      <c r="C948" s="13" t="n">
        <v>1744</v>
      </c>
      <c r="D948" s="14" t="n">
        <f aca="false">C948/Summary!$B$4</f>
        <v>0.116266666666667</v>
      </c>
      <c r="E948" s="15" t="n">
        <v>0.2</v>
      </c>
      <c r="F948" s="2" t="s">
        <v>44</v>
      </c>
      <c r="G948" s="2" t="s">
        <v>53</v>
      </c>
      <c r="H948" s="2" t="str">
        <f aca="false">IF(AND(E948&gt;=0.4,E948&lt;=0.6),"Yes","No")</f>
        <v>No</v>
      </c>
      <c r="I948" s="2" t="str">
        <f aca="false">IF(AND(F948="No",G948="No",H948="Yes"),"Yes","No")</f>
        <v>No</v>
      </c>
      <c r="J948" s="2"/>
      <c r="K948" s="2"/>
    </row>
    <row r="949" customFormat="false" ht="15" hidden="false" customHeight="false" outlineLevel="0" collapsed="false">
      <c r="A949" s="2" t="s">
        <v>1329</v>
      </c>
      <c r="B949" s="13" t="n">
        <v>1875</v>
      </c>
      <c r="C949" s="13" t="n">
        <v>1679</v>
      </c>
      <c r="D949" s="14" t="n">
        <f aca="false">C949/Summary!$B$4</f>
        <v>0.111933333333333</v>
      </c>
      <c r="E949" s="15" t="n">
        <v>1</v>
      </c>
      <c r="F949" s="2" t="s">
        <v>44</v>
      </c>
      <c r="G949" s="2" t="s">
        <v>53</v>
      </c>
      <c r="H949" s="2" t="str">
        <f aca="false">IF(AND(E949&gt;=0.4,E949&lt;=0.6),"Yes","No")</f>
        <v>No</v>
      </c>
      <c r="I949" s="2" t="str">
        <f aca="false">IF(AND(F949="No",G949="No",H949="Yes"),"Yes","No")</f>
        <v>No</v>
      </c>
      <c r="J949" s="2"/>
      <c r="K949" s="2"/>
    </row>
    <row r="950" customFormat="false" ht="15" hidden="false" customHeight="false" outlineLevel="0" collapsed="false">
      <c r="A950" s="2" t="s">
        <v>1330</v>
      </c>
      <c r="B950" s="13" t="n">
        <v>1875</v>
      </c>
      <c r="C950" s="13" t="n">
        <v>1767</v>
      </c>
      <c r="D950" s="14" t="n">
        <f aca="false">C950/Summary!$B$4</f>
        <v>0.1178</v>
      </c>
      <c r="E950" s="15" t="n">
        <v>0.4</v>
      </c>
      <c r="F950" s="2" t="s">
        <v>53</v>
      </c>
      <c r="G950" s="2" t="s">
        <v>44</v>
      </c>
      <c r="H950" s="2" t="str">
        <f aca="false">IF(AND(E950&gt;=0.4,E950&lt;=0.6),"Yes","No")</f>
        <v>Yes</v>
      </c>
      <c r="I950" s="2" t="str">
        <f aca="false">IF(AND(F950="No",G950="No",H950="Yes"),"Yes","No")</f>
        <v>No</v>
      </c>
      <c r="J950" s="2"/>
      <c r="K950" s="2"/>
    </row>
    <row r="951" customFormat="false" ht="15" hidden="false" customHeight="false" outlineLevel="0" collapsed="false">
      <c r="A951" s="2" t="s">
        <v>1331</v>
      </c>
      <c r="B951" s="13" t="n">
        <v>1875</v>
      </c>
      <c r="C951" s="13" t="n">
        <v>1752</v>
      </c>
      <c r="D951" s="14" t="n">
        <f aca="false">C951/Summary!$B$4</f>
        <v>0.1168</v>
      </c>
      <c r="E951" s="15" t="n">
        <v>0.2</v>
      </c>
      <c r="F951" s="2" t="s">
        <v>53</v>
      </c>
      <c r="G951" s="2" t="s">
        <v>44</v>
      </c>
      <c r="H951" s="2" t="str">
        <f aca="false">IF(AND(E951&gt;=0.4,E951&lt;=0.6),"Yes","No")</f>
        <v>No</v>
      </c>
      <c r="I951" s="2" t="str">
        <f aca="false">IF(AND(F951="No",G951="No",H951="Yes"),"Yes","No")</f>
        <v>No</v>
      </c>
      <c r="J951" s="2"/>
      <c r="K951" s="2"/>
    </row>
    <row r="952" customFormat="false" ht="15" hidden="false" customHeight="false" outlineLevel="0" collapsed="false">
      <c r="A952" s="2" t="s">
        <v>1332</v>
      </c>
      <c r="B952" s="13" t="n">
        <v>1875</v>
      </c>
      <c r="C952" s="13" t="n">
        <v>1768</v>
      </c>
      <c r="D952" s="14" t="n">
        <f aca="false">C952/Summary!$B$4</f>
        <v>0.117866666666667</v>
      </c>
      <c r="E952" s="15" t="n">
        <v>0.2</v>
      </c>
      <c r="F952" s="2" t="s">
        <v>44</v>
      </c>
      <c r="G952" s="2" t="s">
        <v>53</v>
      </c>
      <c r="H952" s="2" t="str">
        <f aca="false">IF(AND(E952&gt;=0.4,E952&lt;=0.6),"Yes","No")</f>
        <v>No</v>
      </c>
      <c r="I952" s="2" t="str">
        <f aca="false">IF(AND(F952="No",G952="No",H952="Yes"),"Yes","No")</f>
        <v>No</v>
      </c>
      <c r="J952" s="2"/>
      <c r="K952" s="2"/>
    </row>
    <row r="953" customFormat="false" ht="15" hidden="false" customHeight="false" outlineLevel="0" collapsed="false">
      <c r="A953" s="2" t="s">
        <v>1333</v>
      </c>
      <c r="B953" s="13" t="n">
        <v>1875</v>
      </c>
      <c r="C953" s="13" t="n">
        <v>1773</v>
      </c>
      <c r="D953" s="14" t="n">
        <f aca="false">C953/Summary!$B$4</f>
        <v>0.1182</v>
      </c>
      <c r="E953" s="15" t="n">
        <v>0.2</v>
      </c>
      <c r="F953" s="2" t="s">
        <v>53</v>
      </c>
      <c r="G953" s="2" t="s">
        <v>44</v>
      </c>
      <c r="H953" s="2" t="str">
        <f aca="false">IF(AND(E953&gt;=0.4,E953&lt;=0.6),"Yes","No")</f>
        <v>No</v>
      </c>
      <c r="I953" s="2" t="str">
        <f aca="false">IF(AND(F953="No",G953="No",H953="Yes"),"Yes","No")</f>
        <v>No</v>
      </c>
      <c r="J953" s="2"/>
      <c r="K953" s="2"/>
    </row>
    <row r="954" customFormat="false" ht="15" hidden="false" customHeight="false" outlineLevel="0" collapsed="false">
      <c r="A954" s="2" t="s">
        <v>1334</v>
      </c>
      <c r="B954" s="13" t="n">
        <v>1876</v>
      </c>
      <c r="C954" s="13" t="n">
        <v>1760</v>
      </c>
      <c r="D954" s="14" t="n">
        <f aca="false">C954/Summary!$B$4</f>
        <v>0.117333333333333</v>
      </c>
      <c r="E954" s="15" t="n">
        <v>0.2</v>
      </c>
      <c r="F954" s="2" t="s">
        <v>53</v>
      </c>
      <c r="G954" s="2" t="s">
        <v>53</v>
      </c>
      <c r="H954" s="2" t="str">
        <f aca="false">IF(AND(E954&gt;=0.4,E954&lt;=0.6),"Yes","No")</f>
        <v>No</v>
      </c>
      <c r="I954" s="2" t="str">
        <f aca="false">IF(AND(F954="No",G954="No",H954="Yes"),"Yes","No")</f>
        <v>No</v>
      </c>
      <c r="J954" s="2"/>
      <c r="K954" s="2"/>
    </row>
    <row r="955" customFormat="false" ht="15" hidden="false" customHeight="false" outlineLevel="0" collapsed="false">
      <c r="A955" s="2" t="s">
        <v>1335</v>
      </c>
      <c r="B955" s="13" t="n">
        <v>1876</v>
      </c>
      <c r="C955" s="13" t="n">
        <v>1761</v>
      </c>
      <c r="D955" s="14" t="n">
        <f aca="false">C955/Summary!$B$4</f>
        <v>0.1174</v>
      </c>
      <c r="E955" s="15" t="n">
        <v>0.6</v>
      </c>
      <c r="F955" s="2" t="s">
        <v>53</v>
      </c>
      <c r="G955" s="2" t="s">
        <v>44</v>
      </c>
      <c r="H955" s="2" t="str">
        <f aca="false">IF(AND(E955&gt;=0.4,E955&lt;=0.6),"Yes","No")</f>
        <v>Yes</v>
      </c>
      <c r="I955" s="2" t="str">
        <f aca="false">IF(AND(F955="No",G955="No",H955="Yes"),"Yes","No")</f>
        <v>No</v>
      </c>
      <c r="J955" s="2"/>
      <c r="K955" s="2"/>
    </row>
    <row r="956" customFormat="false" ht="15" hidden="false" customHeight="false" outlineLevel="0" collapsed="false">
      <c r="A956" s="2" t="s">
        <v>1336</v>
      </c>
      <c r="B956" s="13" t="n">
        <v>1876</v>
      </c>
      <c r="C956" s="13" t="n">
        <v>1763</v>
      </c>
      <c r="D956" s="14" t="n">
        <f aca="false">C956/Summary!$B$4</f>
        <v>0.117533333333333</v>
      </c>
      <c r="E956" s="15" t="n">
        <v>0.6</v>
      </c>
      <c r="F956" s="2" t="s">
        <v>53</v>
      </c>
      <c r="G956" s="2" t="s">
        <v>44</v>
      </c>
      <c r="H956" s="2" t="str">
        <f aca="false">IF(AND(E956&gt;=0.4,E956&lt;=0.6),"Yes","No")</f>
        <v>Yes</v>
      </c>
      <c r="I956" s="2" t="str">
        <f aca="false">IF(AND(F956="No",G956="No",H956="Yes"),"Yes","No")</f>
        <v>No</v>
      </c>
      <c r="J956" s="2"/>
      <c r="K956" s="2"/>
    </row>
    <row r="957" customFormat="false" ht="15" hidden="false" customHeight="false" outlineLevel="0" collapsed="false">
      <c r="A957" s="2" t="s">
        <v>1337</v>
      </c>
      <c r="B957" s="13" t="n">
        <v>1877</v>
      </c>
      <c r="C957" s="13" t="n">
        <v>1766</v>
      </c>
      <c r="D957" s="14" t="n">
        <f aca="false">C957/Summary!$B$4</f>
        <v>0.117733333333333</v>
      </c>
      <c r="E957" s="15" t="n">
        <v>0.2</v>
      </c>
      <c r="F957" s="2" t="s">
        <v>44</v>
      </c>
      <c r="G957" s="2" t="s">
        <v>44</v>
      </c>
      <c r="H957" s="2" t="str">
        <f aca="false">IF(AND(E957&gt;=0.4,E957&lt;=0.6),"Yes","No")</f>
        <v>No</v>
      </c>
      <c r="I957" s="2" t="str">
        <f aca="false">IF(AND(F957="No",G957="No",H957="Yes"),"Yes","No")</f>
        <v>No</v>
      </c>
      <c r="J957" s="2"/>
      <c r="K957" s="2"/>
    </row>
    <row r="958" customFormat="false" ht="15" hidden="false" customHeight="false" outlineLevel="0" collapsed="false">
      <c r="A958" s="2" t="s">
        <v>1338</v>
      </c>
      <c r="B958" s="13" t="n">
        <v>1877</v>
      </c>
      <c r="C958" s="13" t="n">
        <v>1769</v>
      </c>
      <c r="D958" s="14" t="n">
        <f aca="false">C958/Summary!$B$4</f>
        <v>0.117933333333333</v>
      </c>
      <c r="E958" s="15" t="n">
        <v>0.8</v>
      </c>
      <c r="F958" s="2" t="s">
        <v>44</v>
      </c>
      <c r="G958" s="2" t="s">
        <v>44</v>
      </c>
      <c r="H958" s="2" t="str">
        <f aca="false">IF(AND(E958&gt;=0.4,E958&lt;=0.6),"Yes","No")</f>
        <v>No</v>
      </c>
      <c r="I958" s="2" t="str">
        <f aca="false">IF(AND(F958="No",G958="No",H958="Yes"),"Yes","No")</f>
        <v>No</v>
      </c>
      <c r="J958" s="2"/>
      <c r="K958" s="2"/>
    </row>
    <row r="959" customFormat="false" ht="15" hidden="false" customHeight="false" outlineLevel="0" collapsed="false">
      <c r="A959" s="2" t="s">
        <v>1339</v>
      </c>
      <c r="B959" s="13" t="n">
        <v>1878</v>
      </c>
      <c r="C959" s="13" t="n">
        <v>1773</v>
      </c>
      <c r="D959" s="14" t="n">
        <f aca="false">C959/Summary!$B$4</f>
        <v>0.1182</v>
      </c>
      <c r="E959" s="15" t="n">
        <v>0.2</v>
      </c>
      <c r="F959" s="2" t="s">
        <v>53</v>
      </c>
      <c r="G959" s="2" t="s">
        <v>44</v>
      </c>
      <c r="H959" s="2" t="str">
        <f aca="false">IF(AND(E959&gt;=0.4,E959&lt;=0.6),"Yes","No")</f>
        <v>No</v>
      </c>
      <c r="I959" s="2" t="str">
        <f aca="false">IF(AND(F959="No",G959="No",H959="Yes"),"Yes","No")</f>
        <v>No</v>
      </c>
      <c r="J959" s="2"/>
      <c r="K959" s="2"/>
    </row>
    <row r="960" customFormat="false" ht="15" hidden="false" customHeight="false" outlineLevel="0" collapsed="false">
      <c r="A960" s="2" t="s">
        <v>1340</v>
      </c>
      <c r="B960" s="13" t="n">
        <v>1878</v>
      </c>
      <c r="C960" s="13" t="n">
        <v>1773</v>
      </c>
      <c r="D960" s="14" t="n">
        <f aca="false">C960/Summary!$B$4</f>
        <v>0.1182</v>
      </c>
      <c r="E960" s="15" t="n">
        <v>0.6</v>
      </c>
      <c r="F960" s="2" t="s">
        <v>53</v>
      </c>
      <c r="G960" s="2" t="s">
        <v>44</v>
      </c>
      <c r="H960" s="2" t="str">
        <f aca="false">IF(AND(E960&gt;=0.4,E960&lt;=0.6),"Yes","No")</f>
        <v>Yes</v>
      </c>
      <c r="I960" s="2" t="str">
        <f aca="false">IF(AND(F960="No",G960="No",H960="Yes"),"Yes","No")</f>
        <v>No</v>
      </c>
      <c r="J960" s="2"/>
      <c r="K960" s="2"/>
    </row>
    <row r="961" customFormat="false" ht="15" hidden="false" customHeight="false" outlineLevel="0" collapsed="false">
      <c r="A961" s="2" t="s">
        <v>1341</v>
      </c>
      <c r="B961" s="13" t="n">
        <v>1878</v>
      </c>
      <c r="C961" s="13" t="n">
        <v>1750</v>
      </c>
      <c r="D961" s="14" t="n">
        <f aca="false">C961/Summary!$B$4</f>
        <v>0.116666666666667</v>
      </c>
      <c r="E961" s="15" t="n">
        <v>0.2</v>
      </c>
      <c r="F961" s="2" t="s">
        <v>53</v>
      </c>
      <c r="G961" s="2" t="s">
        <v>44</v>
      </c>
      <c r="H961" s="2" t="str">
        <f aca="false">IF(AND(E961&gt;=0.4,E961&lt;=0.6),"Yes","No")</f>
        <v>No</v>
      </c>
      <c r="I961" s="2" t="str">
        <f aca="false">IF(AND(F961="No",G961="No",H961="Yes"),"Yes","No")</f>
        <v>No</v>
      </c>
      <c r="J961" s="2"/>
      <c r="K961" s="2"/>
    </row>
    <row r="962" customFormat="false" ht="15" hidden="false" customHeight="false" outlineLevel="0" collapsed="false">
      <c r="A962" s="2" t="s">
        <v>1342</v>
      </c>
      <c r="B962" s="13" t="n">
        <v>1878</v>
      </c>
      <c r="C962" s="13" t="n">
        <v>1778</v>
      </c>
      <c r="D962" s="14" t="n">
        <f aca="false">C962/Summary!$B$4</f>
        <v>0.118533333333333</v>
      </c>
      <c r="E962" s="15" t="n">
        <v>0.6</v>
      </c>
      <c r="F962" s="2" t="s">
        <v>53</v>
      </c>
      <c r="G962" s="2" t="s">
        <v>44</v>
      </c>
      <c r="H962" s="2" t="str">
        <f aca="false">IF(AND(E962&gt;=0.4,E962&lt;=0.6),"Yes","No")</f>
        <v>Yes</v>
      </c>
      <c r="I962" s="2" t="str">
        <f aca="false">IF(AND(F962="No",G962="No",H962="Yes"),"Yes","No")</f>
        <v>No</v>
      </c>
      <c r="J962" s="2"/>
      <c r="K962" s="2"/>
    </row>
    <row r="963" customFormat="false" ht="15" hidden="false" customHeight="false" outlineLevel="0" collapsed="false">
      <c r="A963" s="2" t="s">
        <v>1343</v>
      </c>
      <c r="B963" s="13" t="n">
        <v>1879</v>
      </c>
      <c r="C963" s="13" t="n">
        <v>1764</v>
      </c>
      <c r="D963" s="14" t="n">
        <f aca="false">C963/Summary!$B$4</f>
        <v>0.1176</v>
      </c>
      <c r="E963" s="15" t="n">
        <v>0.6</v>
      </c>
      <c r="F963" s="2" t="s">
        <v>53</v>
      </c>
      <c r="G963" s="2" t="s">
        <v>53</v>
      </c>
      <c r="H963" s="2" t="str">
        <f aca="false">IF(AND(E963&gt;=0.4,E963&lt;=0.6),"Yes","No")</f>
        <v>Yes</v>
      </c>
      <c r="I963" s="2" t="str">
        <f aca="false">IF(AND(F963="No",G963="No",H963="Yes"),"Yes","No")</f>
        <v>No</v>
      </c>
      <c r="J963" s="2"/>
      <c r="K963" s="2"/>
    </row>
    <row r="964" customFormat="false" ht="15" hidden="false" customHeight="false" outlineLevel="0" collapsed="false">
      <c r="A964" s="2" t="s">
        <v>1344</v>
      </c>
      <c r="B964" s="13" t="n">
        <v>1880</v>
      </c>
      <c r="C964" s="13" t="n">
        <v>1765</v>
      </c>
      <c r="D964" s="14" t="n">
        <f aca="false">C964/Summary!$B$4</f>
        <v>0.117666666666667</v>
      </c>
      <c r="E964" s="15" t="n">
        <v>0</v>
      </c>
      <c r="F964" s="2" t="s">
        <v>53</v>
      </c>
      <c r="G964" s="2" t="s">
        <v>44</v>
      </c>
      <c r="H964" s="2" t="str">
        <f aca="false">IF(AND(E964&gt;=0.4,E964&lt;=0.6),"Yes","No")</f>
        <v>No</v>
      </c>
      <c r="I964" s="2" t="str">
        <f aca="false">IF(AND(F964="No",G964="No",H964="Yes"),"Yes","No")</f>
        <v>No</v>
      </c>
      <c r="J964" s="2"/>
      <c r="K964" s="2"/>
    </row>
    <row r="965" customFormat="false" ht="15" hidden="false" customHeight="false" outlineLevel="0" collapsed="false">
      <c r="A965" s="2" t="s">
        <v>1345</v>
      </c>
      <c r="B965" s="13" t="n">
        <v>1881</v>
      </c>
      <c r="C965" s="13" t="n">
        <v>1777</v>
      </c>
      <c r="D965" s="14" t="n">
        <f aca="false">C965/Summary!$B$4</f>
        <v>0.118466666666667</v>
      </c>
      <c r="E965" s="15" t="n">
        <v>0.8</v>
      </c>
      <c r="F965" s="2" t="s">
        <v>53</v>
      </c>
      <c r="G965" s="2" t="s">
        <v>44</v>
      </c>
      <c r="H965" s="2" t="str">
        <f aca="false">IF(AND(E965&gt;=0.4,E965&lt;=0.6),"Yes","No")</f>
        <v>No</v>
      </c>
      <c r="I965" s="2" t="str">
        <f aca="false">IF(AND(F965="No",G965="No",H965="Yes"),"Yes","No")</f>
        <v>No</v>
      </c>
      <c r="J965" s="2"/>
      <c r="K965" s="2"/>
    </row>
    <row r="966" customFormat="false" ht="15" hidden="false" customHeight="false" outlineLevel="0" collapsed="false">
      <c r="A966" s="2" t="s">
        <v>1346</v>
      </c>
      <c r="B966" s="13" t="n">
        <v>1881</v>
      </c>
      <c r="C966" s="13" t="n">
        <v>1771</v>
      </c>
      <c r="D966" s="14" t="n">
        <f aca="false">C966/Summary!$B$4</f>
        <v>0.118066666666667</v>
      </c>
      <c r="E966" s="15" t="n">
        <v>0.6</v>
      </c>
      <c r="F966" s="2" t="s">
        <v>44</v>
      </c>
      <c r="G966" s="2" t="s">
        <v>53</v>
      </c>
      <c r="H966" s="2" t="str">
        <f aca="false">IF(AND(E966&gt;=0.4,E966&lt;=0.6),"Yes","No")</f>
        <v>Yes</v>
      </c>
      <c r="I966" s="2" t="str">
        <f aca="false">IF(AND(F966="No",G966="No",H966="Yes"),"Yes","No")</f>
        <v>No</v>
      </c>
      <c r="J966" s="2"/>
      <c r="K966" s="2"/>
    </row>
    <row r="967" customFormat="false" ht="15" hidden="false" customHeight="false" outlineLevel="0" collapsed="false">
      <c r="A967" s="2" t="s">
        <v>1347</v>
      </c>
      <c r="B967" s="13" t="n">
        <v>1882</v>
      </c>
      <c r="C967" s="13" t="n">
        <v>1758</v>
      </c>
      <c r="D967" s="14" t="n">
        <f aca="false">C967/Summary!$B$4</f>
        <v>0.1172</v>
      </c>
      <c r="E967" s="15" t="n">
        <v>0.2</v>
      </c>
      <c r="F967" s="2" t="s">
        <v>53</v>
      </c>
      <c r="G967" s="2" t="s">
        <v>44</v>
      </c>
      <c r="H967" s="2" t="str">
        <f aca="false">IF(AND(E967&gt;=0.4,E967&lt;=0.6),"Yes","No")</f>
        <v>No</v>
      </c>
      <c r="I967" s="2" t="str">
        <f aca="false">IF(AND(F967="No",G967="No",H967="Yes"),"Yes","No")</f>
        <v>No</v>
      </c>
      <c r="J967" s="2"/>
      <c r="K967" s="2"/>
    </row>
    <row r="968" customFormat="false" ht="15" hidden="false" customHeight="false" outlineLevel="0" collapsed="false">
      <c r="A968" s="2" t="s">
        <v>1348</v>
      </c>
      <c r="B968" s="13" t="n">
        <v>1882</v>
      </c>
      <c r="C968" s="13" t="n">
        <v>1779</v>
      </c>
      <c r="D968" s="14" t="n">
        <f aca="false">C968/Summary!$B$4</f>
        <v>0.1186</v>
      </c>
      <c r="E968" s="15" t="n">
        <v>0.2</v>
      </c>
      <c r="F968" s="2" t="s">
        <v>44</v>
      </c>
      <c r="G968" s="2" t="s">
        <v>53</v>
      </c>
      <c r="H968" s="2" t="str">
        <f aca="false">IF(AND(E968&gt;=0.4,E968&lt;=0.6),"Yes","No")</f>
        <v>No</v>
      </c>
      <c r="I968" s="2" t="str">
        <f aca="false">IF(AND(F968="No",G968="No",H968="Yes"),"Yes","No")</f>
        <v>No</v>
      </c>
      <c r="J968" s="2"/>
      <c r="K968" s="2"/>
    </row>
    <row r="969" customFormat="false" ht="15" hidden="false" customHeight="false" outlineLevel="0" collapsed="false">
      <c r="A969" s="2" t="s">
        <v>1349</v>
      </c>
      <c r="B969" s="13" t="n">
        <v>1883</v>
      </c>
      <c r="C969" s="13" t="n">
        <v>1760</v>
      </c>
      <c r="D969" s="14" t="n">
        <f aca="false">C969/Summary!$B$4</f>
        <v>0.117333333333333</v>
      </c>
      <c r="E969" s="15" t="n">
        <v>0.2</v>
      </c>
      <c r="F969" s="2" t="s">
        <v>53</v>
      </c>
      <c r="G969" s="2" t="s">
        <v>44</v>
      </c>
      <c r="H969" s="2" t="str">
        <f aca="false">IF(AND(E969&gt;=0.4,E969&lt;=0.6),"Yes","No")</f>
        <v>No</v>
      </c>
      <c r="I969" s="2" t="str">
        <f aca="false">IF(AND(F969="No",G969="No",H969="Yes"),"Yes","No")</f>
        <v>No</v>
      </c>
      <c r="J969" s="2"/>
      <c r="K969" s="2"/>
    </row>
    <row r="970" customFormat="false" ht="15" hidden="false" customHeight="false" outlineLevel="0" collapsed="false">
      <c r="A970" s="2" t="s">
        <v>1350</v>
      </c>
      <c r="B970" s="13" t="n">
        <v>1883</v>
      </c>
      <c r="C970" s="13" t="n">
        <v>1775</v>
      </c>
      <c r="D970" s="14" t="n">
        <f aca="false">C970/Summary!$B$4</f>
        <v>0.118333333333333</v>
      </c>
      <c r="E970" s="15" t="n">
        <v>0.2</v>
      </c>
      <c r="F970" s="2" t="s">
        <v>53</v>
      </c>
      <c r="G970" s="2" t="s">
        <v>44</v>
      </c>
      <c r="H970" s="2" t="str">
        <f aca="false">IF(AND(E970&gt;=0.4,E970&lt;=0.6),"Yes","No")</f>
        <v>No</v>
      </c>
      <c r="I970" s="2" t="str">
        <f aca="false">IF(AND(F970="No",G970="No",H970="Yes"),"Yes","No")</f>
        <v>No</v>
      </c>
      <c r="J970" s="2"/>
      <c r="K970" s="2"/>
    </row>
    <row r="971" customFormat="false" ht="15" hidden="false" customHeight="false" outlineLevel="0" collapsed="false">
      <c r="A971" s="2" t="s">
        <v>1351</v>
      </c>
      <c r="B971" s="13" t="n">
        <v>1883</v>
      </c>
      <c r="C971" s="13" t="n">
        <v>1780</v>
      </c>
      <c r="D971" s="14" t="n">
        <f aca="false">C971/Summary!$B$4</f>
        <v>0.118666666666667</v>
      </c>
      <c r="E971" s="15" t="n">
        <v>0.8</v>
      </c>
      <c r="F971" s="2" t="s">
        <v>53</v>
      </c>
      <c r="G971" s="2" t="s">
        <v>44</v>
      </c>
      <c r="H971" s="2" t="str">
        <f aca="false">IF(AND(E971&gt;=0.4,E971&lt;=0.6),"Yes","No")</f>
        <v>No</v>
      </c>
      <c r="I971" s="2" t="str">
        <f aca="false">IF(AND(F971="No",G971="No",H971="Yes"),"Yes","No")</f>
        <v>No</v>
      </c>
      <c r="J971" s="2"/>
      <c r="K971" s="2"/>
    </row>
    <row r="972" customFormat="false" ht="15" hidden="false" customHeight="false" outlineLevel="0" collapsed="false">
      <c r="A972" s="2" t="s">
        <v>1352</v>
      </c>
      <c r="B972" s="13" t="n">
        <v>1884</v>
      </c>
      <c r="C972" s="13" t="n">
        <v>1762</v>
      </c>
      <c r="D972" s="14" t="n">
        <f aca="false">C972/Summary!$B$4</f>
        <v>0.117466666666667</v>
      </c>
      <c r="E972" s="15" t="n">
        <v>0.4</v>
      </c>
      <c r="F972" s="2" t="s">
        <v>53</v>
      </c>
      <c r="G972" s="2" t="s">
        <v>44</v>
      </c>
      <c r="H972" s="2" t="str">
        <f aca="false">IF(AND(E972&gt;=0.4,E972&lt;=0.6),"Yes","No")</f>
        <v>Yes</v>
      </c>
      <c r="I972" s="2" t="str">
        <f aca="false">IF(AND(F972="No",G972="No",H972="Yes"),"Yes","No")</f>
        <v>No</v>
      </c>
      <c r="J972" s="2"/>
      <c r="K972" s="2"/>
    </row>
    <row r="973" customFormat="false" ht="15" hidden="false" customHeight="false" outlineLevel="0" collapsed="false">
      <c r="A973" s="2" t="s">
        <v>1353</v>
      </c>
      <c r="B973" s="13" t="n">
        <v>1885</v>
      </c>
      <c r="C973" s="13" t="n">
        <v>1790</v>
      </c>
      <c r="D973" s="14" t="n">
        <f aca="false">C973/Summary!$B$4</f>
        <v>0.119333333333333</v>
      </c>
      <c r="E973" s="15" t="n">
        <v>0.2</v>
      </c>
      <c r="F973" s="2" t="s">
        <v>53</v>
      </c>
      <c r="G973" s="2" t="s">
        <v>53</v>
      </c>
      <c r="H973" s="2" t="str">
        <f aca="false">IF(AND(E973&gt;=0.4,E973&lt;=0.6),"Yes","No")</f>
        <v>No</v>
      </c>
      <c r="I973" s="2" t="str">
        <f aca="false">IF(AND(F973="No",G973="No",H973="Yes"),"Yes","No")</f>
        <v>No</v>
      </c>
      <c r="J973" s="2"/>
      <c r="K973" s="2"/>
    </row>
    <row r="974" customFormat="false" ht="15" hidden="false" customHeight="false" outlineLevel="0" collapsed="false">
      <c r="A974" s="2" t="s">
        <v>1354</v>
      </c>
      <c r="B974" s="13" t="n">
        <v>1886</v>
      </c>
      <c r="C974" s="13" t="n">
        <v>1764</v>
      </c>
      <c r="D974" s="14" t="n">
        <f aca="false">C974/Summary!$B$4</f>
        <v>0.1176</v>
      </c>
      <c r="E974" s="15" t="n">
        <v>0.2</v>
      </c>
      <c r="F974" s="2" t="s">
        <v>53</v>
      </c>
      <c r="G974" s="2" t="s">
        <v>44</v>
      </c>
      <c r="H974" s="2" t="str">
        <f aca="false">IF(AND(E974&gt;=0.4,E974&lt;=0.6),"Yes","No")</f>
        <v>No</v>
      </c>
      <c r="I974" s="2" t="str">
        <f aca="false">IF(AND(F974="No",G974="No",H974="Yes"),"Yes","No")</f>
        <v>No</v>
      </c>
      <c r="J974" s="2"/>
      <c r="K974" s="2"/>
    </row>
    <row r="975" customFormat="false" ht="15" hidden="false" customHeight="false" outlineLevel="0" collapsed="false">
      <c r="A975" s="2" t="s">
        <v>1355</v>
      </c>
      <c r="B975" s="13" t="n">
        <v>1886</v>
      </c>
      <c r="C975" s="13" t="n">
        <v>1777</v>
      </c>
      <c r="D975" s="14" t="n">
        <f aca="false">C975/Summary!$B$4</f>
        <v>0.118466666666667</v>
      </c>
      <c r="E975" s="15" t="n">
        <v>0.4</v>
      </c>
      <c r="F975" s="2" t="s">
        <v>53</v>
      </c>
      <c r="G975" s="2" t="s">
        <v>44</v>
      </c>
      <c r="H975" s="2" t="str">
        <f aca="false">IF(AND(E975&gt;=0.4,E975&lt;=0.6),"Yes","No")</f>
        <v>Yes</v>
      </c>
      <c r="I975" s="2" t="str">
        <f aca="false">IF(AND(F975="No",G975="No",H975="Yes"),"Yes","No")</f>
        <v>No</v>
      </c>
      <c r="J975" s="2"/>
      <c r="K975" s="2"/>
    </row>
    <row r="976" customFormat="false" ht="15" hidden="false" customHeight="false" outlineLevel="0" collapsed="false">
      <c r="A976" s="2" t="s">
        <v>1356</v>
      </c>
      <c r="B976" s="13" t="n">
        <v>1887</v>
      </c>
      <c r="C976" s="13" t="n">
        <v>1799</v>
      </c>
      <c r="D976" s="14" t="n">
        <f aca="false">C976/Summary!$B$4</f>
        <v>0.119933333333333</v>
      </c>
      <c r="E976" s="15" t="n">
        <v>0.4</v>
      </c>
      <c r="F976" s="2" t="s">
        <v>53</v>
      </c>
      <c r="G976" s="2" t="s">
        <v>44</v>
      </c>
      <c r="H976" s="2" t="str">
        <f aca="false">IF(AND(E976&gt;=0.4,E976&lt;=0.6),"Yes","No")</f>
        <v>Yes</v>
      </c>
      <c r="I976" s="2" t="str">
        <f aca="false">IF(AND(F976="No",G976="No",H976="Yes"),"Yes","No")</f>
        <v>No</v>
      </c>
      <c r="J976" s="2"/>
      <c r="K976" s="2"/>
    </row>
    <row r="977" customFormat="false" ht="15" hidden="false" customHeight="false" outlineLevel="0" collapsed="false">
      <c r="A977" s="2" t="s">
        <v>1357</v>
      </c>
      <c r="B977" s="13" t="n">
        <v>1887</v>
      </c>
      <c r="C977" s="13" t="n">
        <v>1748</v>
      </c>
      <c r="D977" s="14" t="n">
        <f aca="false">C977/Summary!$B$4</f>
        <v>0.116533333333333</v>
      </c>
      <c r="E977" s="15" t="n">
        <v>0</v>
      </c>
      <c r="F977" s="2" t="s">
        <v>53</v>
      </c>
      <c r="G977" s="2" t="s">
        <v>53</v>
      </c>
      <c r="H977" s="2" t="str">
        <f aca="false">IF(AND(E977&gt;=0.4,E977&lt;=0.6),"Yes","No")</f>
        <v>No</v>
      </c>
      <c r="I977" s="2" t="str">
        <f aca="false">IF(AND(F977="No",G977="No",H977="Yes"),"Yes","No")</f>
        <v>No</v>
      </c>
      <c r="J977" s="2"/>
      <c r="K977" s="2"/>
    </row>
    <row r="978" customFormat="false" ht="15" hidden="false" customHeight="false" outlineLevel="0" collapsed="false">
      <c r="A978" s="2" t="s">
        <v>1358</v>
      </c>
      <c r="B978" s="13" t="n">
        <v>1887</v>
      </c>
      <c r="C978" s="13" t="n">
        <v>1773</v>
      </c>
      <c r="D978" s="14" t="n">
        <f aca="false">C978/Summary!$B$4</f>
        <v>0.1182</v>
      </c>
      <c r="E978" s="15" t="n">
        <v>0.8</v>
      </c>
      <c r="F978" s="2" t="s">
        <v>53</v>
      </c>
      <c r="G978" s="2" t="s">
        <v>44</v>
      </c>
      <c r="H978" s="2" t="str">
        <f aca="false">IF(AND(E978&gt;=0.4,E978&lt;=0.6),"Yes","No")</f>
        <v>No</v>
      </c>
      <c r="I978" s="2" t="str">
        <f aca="false">IF(AND(F978="No",G978="No",H978="Yes"),"Yes","No")</f>
        <v>No</v>
      </c>
      <c r="J978" s="2"/>
      <c r="K978" s="2"/>
    </row>
    <row r="979" customFormat="false" ht="15" hidden="false" customHeight="false" outlineLevel="0" collapsed="false">
      <c r="A979" s="2" t="s">
        <v>1359</v>
      </c>
      <c r="B979" s="13" t="n">
        <v>1887</v>
      </c>
      <c r="C979" s="13" t="n">
        <v>1783</v>
      </c>
      <c r="D979" s="14" t="n">
        <f aca="false">C979/Summary!$B$4</f>
        <v>0.118866666666667</v>
      </c>
      <c r="E979" s="15" t="n">
        <v>0.6</v>
      </c>
      <c r="F979" s="2" t="s">
        <v>53</v>
      </c>
      <c r="G979" s="2" t="s">
        <v>44</v>
      </c>
      <c r="H979" s="2" t="str">
        <f aca="false">IF(AND(E979&gt;=0.4,E979&lt;=0.6),"Yes","No")</f>
        <v>Yes</v>
      </c>
      <c r="I979" s="2" t="str">
        <f aca="false">IF(AND(F979="No",G979="No",H979="Yes"),"Yes","No")</f>
        <v>No</v>
      </c>
      <c r="J979" s="2"/>
      <c r="K979" s="2"/>
    </row>
    <row r="980" customFormat="false" ht="15" hidden="false" customHeight="false" outlineLevel="0" collapsed="false">
      <c r="A980" s="2" t="s">
        <v>1360</v>
      </c>
      <c r="B980" s="13" t="n">
        <v>1887</v>
      </c>
      <c r="C980" s="13" t="n">
        <v>1771</v>
      </c>
      <c r="D980" s="14" t="n">
        <f aca="false">C980/Summary!$B$4</f>
        <v>0.118066666666667</v>
      </c>
      <c r="E980" s="15" t="n">
        <v>0.8</v>
      </c>
      <c r="F980" s="2" t="s">
        <v>44</v>
      </c>
      <c r="G980" s="2" t="s">
        <v>53</v>
      </c>
      <c r="H980" s="2" t="str">
        <f aca="false">IF(AND(E980&gt;=0.4,E980&lt;=0.6),"Yes","No")</f>
        <v>No</v>
      </c>
      <c r="I980" s="2" t="str">
        <f aca="false">IF(AND(F980="No",G980="No",H980="Yes"),"Yes","No")</f>
        <v>No</v>
      </c>
      <c r="J980" s="2"/>
      <c r="K980" s="2"/>
    </row>
    <row r="981" customFormat="false" ht="15" hidden="false" customHeight="false" outlineLevel="0" collapsed="false">
      <c r="A981" s="2" t="s">
        <v>1361</v>
      </c>
      <c r="B981" s="13" t="n">
        <v>1888</v>
      </c>
      <c r="C981" s="13" t="n">
        <v>1782</v>
      </c>
      <c r="D981" s="14" t="n">
        <f aca="false">C981/Summary!$B$4</f>
        <v>0.1188</v>
      </c>
      <c r="E981" s="15" t="n">
        <v>0.6</v>
      </c>
      <c r="F981" s="2" t="s">
        <v>53</v>
      </c>
      <c r="G981" s="2" t="s">
        <v>44</v>
      </c>
      <c r="H981" s="2" t="str">
        <f aca="false">IF(AND(E981&gt;=0.4,E981&lt;=0.6),"Yes","No")</f>
        <v>Yes</v>
      </c>
      <c r="I981" s="2" t="str">
        <f aca="false">IF(AND(F981="No",G981="No",H981="Yes"),"Yes","No")</f>
        <v>No</v>
      </c>
      <c r="J981" s="2"/>
      <c r="K981" s="2"/>
    </row>
    <row r="982" customFormat="false" ht="15" hidden="false" customHeight="false" outlineLevel="0" collapsed="false">
      <c r="A982" s="2" t="s">
        <v>1362</v>
      </c>
      <c r="B982" s="13" t="n">
        <v>1889</v>
      </c>
      <c r="C982" s="13" t="n">
        <v>1770</v>
      </c>
      <c r="D982" s="14" t="n">
        <f aca="false">C982/Summary!$B$4</f>
        <v>0.118</v>
      </c>
      <c r="E982" s="15" t="n">
        <v>0.6</v>
      </c>
      <c r="F982" s="2" t="s">
        <v>44</v>
      </c>
      <c r="G982" s="2" t="s">
        <v>53</v>
      </c>
      <c r="H982" s="2" t="str">
        <f aca="false">IF(AND(E982&gt;=0.4,E982&lt;=0.6),"Yes","No")</f>
        <v>Yes</v>
      </c>
      <c r="I982" s="2" t="str">
        <f aca="false">IF(AND(F982="No",G982="No",H982="Yes"),"Yes","No")</f>
        <v>No</v>
      </c>
      <c r="J982" s="2"/>
      <c r="K982" s="2"/>
    </row>
    <row r="983" customFormat="false" ht="15" hidden="false" customHeight="false" outlineLevel="0" collapsed="false">
      <c r="A983" s="2" t="s">
        <v>1363</v>
      </c>
      <c r="B983" s="13" t="n">
        <v>1889</v>
      </c>
      <c r="C983" s="13" t="n">
        <v>1779</v>
      </c>
      <c r="D983" s="14" t="n">
        <f aca="false">C983/Summary!$B$4</f>
        <v>0.1186</v>
      </c>
      <c r="E983" s="15" t="n">
        <v>0.8</v>
      </c>
      <c r="F983" s="2" t="s">
        <v>53</v>
      </c>
      <c r="G983" s="2" t="s">
        <v>44</v>
      </c>
      <c r="H983" s="2" t="str">
        <f aca="false">IF(AND(E983&gt;=0.4,E983&lt;=0.6),"Yes","No")</f>
        <v>No</v>
      </c>
      <c r="I983" s="2" t="str">
        <f aca="false">IF(AND(F983="No",G983="No",H983="Yes"),"Yes","No")</f>
        <v>No</v>
      </c>
      <c r="J983" s="2"/>
      <c r="K983" s="2"/>
    </row>
    <row r="984" customFormat="false" ht="15" hidden="false" customHeight="false" outlineLevel="0" collapsed="false">
      <c r="A984" s="2" t="s">
        <v>1364</v>
      </c>
      <c r="B984" s="13" t="n">
        <v>1889</v>
      </c>
      <c r="C984" s="13" t="n">
        <v>1789</v>
      </c>
      <c r="D984" s="14" t="n">
        <f aca="false">C984/Summary!$B$4</f>
        <v>0.119266666666667</v>
      </c>
      <c r="E984" s="15" t="n">
        <v>0.2</v>
      </c>
      <c r="F984" s="2" t="s">
        <v>53</v>
      </c>
      <c r="G984" s="2" t="s">
        <v>44</v>
      </c>
      <c r="H984" s="2" t="str">
        <f aca="false">IF(AND(E984&gt;=0.4,E984&lt;=0.6),"Yes","No")</f>
        <v>No</v>
      </c>
      <c r="I984" s="2" t="str">
        <f aca="false">IF(AND(F984="No",G984="No",H984="Yes"),"Yes","No")</f>
        <v>No</v>
      </c>
      <c r="J984" s="2"/>
      <c r="K984" s="2"/>
    </row>
    <row r="985" customFormat="false" ht="15" hidden="false" customHeight="false" outlineLevel="0" collapsed="false">
      <c r="A985" s="2" t="s">
        <v>1365</v>
      </c>
      <c r="B985" s="13" t="n">
        <v>1889</v>
      </c>
      <c r="C985" s="13" t="n">
        <v>1772</v>
      </c>
      <c r="D985" s="14" t="n">
        <f aca="false">C985/Summary!$B$4</f>
        <v>0.118133333333333</v>
      </c>
      <c r="E985" s="15" t="n">
        <v>0.2</v>
      </c>
      <c r="F985" s="2" t="s">
        <v>53</v>
      </c>
      <c r="G985" s="2" t="s">
        <v>44</v>
      </c>
      <c r="H985" s="2" t="str">
        <f aca="false">IF(AND(E985&gt;=0.4,E985&lt;=0.6),"Yes","No")</f>
        <v>No</v>
      </c>
      <c r="I985" s="2" t="str">
        <f aca="false">IF(AND(F985="No",G985="No",H985="Yes"),"Yes","No")</f>
        <v>No</v>
      </c>
      <c r="J985" s="2"/>
      <c r="K985" s="2"/>
    </row>
    <row r="986" customFormat="false" ht="15" hidden="false" customHeight="false" outlineLevel="0" collapsed="false">
      <c r="A986" s="2" t="s">
        <v>1366</v>
      </c>
      <c r="B986" s="13" t="n">
        <v>1890</v>
      </c>
      <c r="C986" s="13" t="n">
        <v>1756</v>
      </c>
      <c r="D986" s="14" t="n">
        <f aca="false">C986/Summary!$B$4</f>
        <v>0.117066666666667</v>
      </c>
      <c r="E986" s="15" t="n">
        <v>0.4</v>
      </c>
      <c r="F986" s="2" t="s">
        <v>53</v>
      </c>
      <c r="G986" s="2" t="s">
        <v>53</v>
      </c>
      <c r="H986" s="2" t="str">
        <f aca="false">IF(AND(E986&gt;=0.4,E986&lt;=0.6),"Yes","No")</f>
        <v>Yes</v>
      </c>
      <c r="I986" s="2" t="str">
        <f aca="false">IF(AND(F986="No",G986="No",H986="Yes"),"Yes","No")</f>
        <v>No</v>
      </c>
      <c r="J986" s="2"/>
      <c r="K986" s="2"/>
    </row>
    <row r="987" customFormat="false" ht="15" hidden="false" customHeight="false" outlineLevel="0" collapsed="false">
      <c r="A987" s="2" t="s">
        <v>1367</v>
      </c>
      <c r="B987" s="13" t="n">
        <v>1891</v>
      </c>
      <c r="C987" s="13" t="n">
        <v>1788</v>
      </c>
      <c r="D987" s="14" t="n">
        <f aca="false">C987/Summary!$B$4</f>
        <v>0.1192</v>
      </c>
      <c r="E987" s="15" t="n">
        <v>0</v>
      </c>
      <c r="F987" s="2" t="s">
        <v>53</v>
      </c>
      <c r="G987" s="2" t="s">
        <v>44</v>
      </c>
      <c r="H987" s="2" t="str">
        <f aca="false">IF(AND(E987&gt;=0.4,E987&lt;=0.6),"Yes","No")</f>
        <v>No</v>
      </c>
      <c r="I987" s="2" t="str">
        <f aca="false">IF(AND(F987="No",G987="No",H987="Yes"),"Yes","No")</f>
        <v>No</v>
      </c>
      <c r="J987" s="2"/>
      <c r="K987" s="2"/>
    </row>
    <row r="988" customFormat="false" ht="15" hidden="false" customHeight="false" outlineLevel="0" collapsed="false">
      <c r="A988" s="2" t="s">
        <v>1368</v>
      </c>
      <c r="B988" s="13" t="n">
        <v>1891</v>
      </c>
      <c r="C988" s="13" t="n">
        <v>1776</v>
      </c>
      <c r="D988" s="14" t="n">
        <f aca="false">C988/Summary!$B$4</f>
        <v>0.1184</v>
      </c>
      <c r="E988" s="15" t="n">
        <v>0.4</v>
      </c>
      <c r="F988" s="2" t="s">
        <v>53</v>
      </c>
      <c r="G988" s="2" t="s">
        <v>53</v>
      </c>
      <c r="H988" s="2" t="str">
        <f aca="false">IF(AND(E988&gt;=0.4,E988&lt;=0.6),"Yes","No")</f>
        <v>Yes</v>
      </c>
      <c r="I988" s="2" t="str">
        <f aca="false">IF(AND(F988="No",G988="No",H988="Yes"),"Yes","No")</f>
        <v>No</v>
      </c>
      <c r="J988" s="2"/>
      <c r="K988" s="2"/>
    </row>
    <row r="989" customFormat="false" ht="15" hidden="false" customHeight="false" outlineLevel="0" collapsed="false">
      <c r="A989" s="2" t="s">
        <v>1369</v>
      </c>
      <c r="B989" s="13" t="n">
        <v>1892</v>
      </c>
      <c r="C989" s="13" t="n">
        <v>1775</v>
      </c>
      <c r="D989" s="14" t="n">
        <f aca="false">C989/Summary!$B$4</f>
        <v>0.118333333333333</v>
      </c>
      <c r="E989" s="15" t="n">
        <v>0.6</v>
      </c>
      <c r="F989" s="2" t="s">
        <v>53</v>
      </c>
      <c r="G989" s="2" t="s">
        <v>44</v>
      </c>
      <c r="H989" s="2" t="str">
        <f aca="false">IF(AND(E989&gt;=0.4,E989&lt;=0.6),"Yes","No")</f>
        <v>Yes</v>
      </c>
      <c r="I989" s="2" t="str">
        <f aca="false">IF(AND(F989="No",G989="No",H989="Yes"),"Yes","No")</f>
        <v>No</v>
      </c>
      <c r="J989" s="2"/>
      <c r="K989" s="2"/>
    </row>
    <row r="990" customFormat="false" ht="15" hidden="false" customHeight="false" outlineLevel="0" collapsed="false">
      <c r="A990" s="2" t="s">
        <v>1370</v>
      </c>
      <c r="B990" s="13" t="n">
        <v>1892</v>
      </c>
      <c r="C990" s="13" t="n">
        <v>1773</v>
      </c>
      <c r="D990" s="14" t="n">
        <f aca="false">C990/Summary!$B$4</f>
        <v>0.1182</v>
      </c>
      <c r="E990" s="15" t="n">
        <v>0.4</v>
      </c>
      <c r="F990" s="2" t="s">
        <v>53</v>
      </c>
      <c r="G990" s="2" t="s">
        <v>44</v>
      </c>
      <c r="H990" s="2" t="str">
        <f aca="false">IF(AND(E990&gt;=0.4,E990&lt;=0.6),"Yes","No")</f>
        <v>Yes</v>
      </c>
      <c r="I990" s="2" t="str">
        <f aca="false">IF(AND(F990="No",G990="No",H990="Yes"),"Yes","No")</f>
        <v>No</v>
      </c>
      <c r="J990" s="2"/>
      <c r="K990" s="2"/>
    </row>
    <row r="991" customFormat="false" ht="15" hidden="false" customHeight="false" outlineLevel="0" collapsed="false">
      <c r="A991" s="2" t="s">
        <v>1371</v>
      </c>
      <c r="B991" s="13" t="n">
        <v>1894</v>
      </c>
      <c r="C991" s="13" t="n">
        <v>1797</v>
      </c>
      <c r="D991" s="14" t="n">
        <f aca="false">C991/Summary!$B$4</f>
        <v>0.1198</v>
      </c>
      <c r="E991" s="15" t="n">
        <v>0.2</v>
      </c>
      <c r="F991" s="2" t="s">
        <v>53</v>
      </c>
      <c r="G991" s="2" t="s">
        <v>44</v>
      </c>
      <c r="H991" s="2" t="str">
        <f aca="false">IF(AND(E991&gt;=0.4,E991&lt;=0.6),"Yes","No")</f>
        <v>No</v>
      </c>
      <c r="I991" s="2" t="str">
        <f aca="false">IF(AND(F991="No",G991="No",H991="Yes"),"Yes","No")</f>
        <v>No</v>
      </c>
      <c r="J991" s="2"/>
      <c r="K991" s="2"/>
    </row>
    <row r="992" customFormat="false" ht="15" hidden="false" customHeight="false" outlineLevel="0" collapsed="false">
      <c r="A992" s="2" t="s">
        <v>1372</v>
      </c>
      <c r="B992" s="13" t="n">
        <v>1894</v>
      </c>
      <c r="C992" s="13" t="n">
        <v>1790</v>
      </c>
      <c r="D992" s="14" t="n">
        <f aca="false">C992/Summary!$B$4</f>
        <v>0.119333333333333</v>
      </c>
      <c r="E992" s="15" t="n">
        <v>0.6</v>
      </c>
      <c r="F992" s="2" t="s">
        <v>53</v>
      </c>
      <c r="G992" s="2" t="s">
        <v>44</v>
      </c>
      <c r="H992" s="2" t="str">
        <f aca="false">IF(AND(E992&gt;=0.4,E992&lt;=0.6),"Yes","No")</f>
        <v>Yes</v>
      </c>
      <c r="I992" s="2" t="str">
        <f aca="false">IF(AND(F992="No",G992="No",H992="Yes"),"Yes","No")</f>
        <v>No</v>
      </c>
      <c r="J992" s="2"/>
      <c r="K992" s="2"/>
    </row>
    <row r="993" customFormat="false" ht="15" hidden="false" customHeight="false" outlineLevel="0" collapsed="false">
      <c r="A993" s="2" t="s">
        <v>1373</v>
      </c>
      <c r="B993" s="13" t="n">
        <v>1895</v>
      </c>
      <c r="C993" s="13" t="n">
        <v>1790</v>
      </c>
      <c r="D993" s="14" t="n">
        <f aca="false">C993/Summary!$B$4</f>
        <v>0.119333333333333</v>
      </c>
      <c r="E993" s="15" t="n">
        <v>0.8</v>
      </c>
      <c r="F993" s="2" t="s">
        <v>44</v>
      </c>
      <c r="G993" s="2" t="s">
        <v>44</v>
      </c>
      <c r="H993" s="2" t="str">
        <f aca="false">IF(AND(E993&gt;=0.4,E993&lt;=0.6),"Yes","No")</f>
        <v>No</v>
      </c>
      <c r="I993" s="2" t="str">
        <f aca="false">IF(AND(F993="No",G993="No",H993="Yes"),"Yes","No")</f>
        <v>No</v>
      </c>
      <c r="J993" s="2"/>
      <c r="K993" s="2"/>
    </row>
    <row r="994" customFormat="false" ht="15" hidden="false" customHeight="false" outlineLevel="0" collapsed="false">
      <c r="A994" s="2" t="s">
        <v>1374</v>
      </c>
      <c r="B994" s="13" t="n">
        <v>1896</v>
      </c>
      <c r="C994" s="13" t="n">
        <v>1779</v>
      </c>
      <c r="D994" s="14" t="n">
        <f aca="false">C994/Summary!$B$4</f>
        <v>0.1186</v>
      </c>
      <c r="E994" s="15" t="n">
        <v>0.2</v>
      </c>
      <c r="F994" s="2" t="s">
        <v>53</v>
      </c>
      <c r="G994" s="2" t="s">
        <v>53</v>
      </c>
      <c r="H994" s="2" t="str">
        <f aca="false">IF(AND(E994&gt;=0.4,E994&lt;=0.6),"Yes","No")</f>
        <v>No</v>
      </c>
      <c r="I994" s="2" t="str">
        <f aca="false">IF(AND(F994="No",G994="No",H994="Yes"),"Yes","No")</f>
        <v>No</v>
      </c>
      <c r="J994" s="2"/>
      <c r="K994" s="2"/>
    </row>
    <row r="995" customFormat="false" ht="15" hidden="false" customHeight="false" outlineLevel="0" collapsed="false">
      <c r="A995" s="2" t="s">
        <v>1375</v>
      </c>
      <c r="B995" s="13" t="n">
        <v>1897</v>
      </c>
      <c r="C995" s="13" t="n">
        <v>1800</v>
      </c>
      <c r="D995" s="14" t="n">
        <f aca="false">C995/Summary!$B$4</f>
        <v>0.12</v>
      </c>
      <c r="E995" s="15" t="n">
        <v>0.2</v>
      </c>
      <c r="F995" s="2" t="s">
        <v>53</v>
      </c>
      <c r="G995" s="2" t="s">
        <v>44</v>
      </c>
      <c r="H995" s="2" t="str">
        <f aca="false">IF(AND(E995&gt;=0.4,E995&lt;=0.6),"Yes","No")</f>
        <v>No</v>
      </c>
      <c r="I995" s="2" t="str">
        <f aca="false">IF(AND(F995="No",G995="No",H995="Yes"),"Yes","No")</f>
        <v>No</v>
      </c>
      <c r="J995" s="2"/>
      <c r="K995" s="2"/>
    </row>
    <row r="996" customFormat="false" ht="15" hidden="false" customHeight="false" outlineLevel="0" collapsed="false">
      <c r="A996" s="2" t="s">
        <v>1376</v>
      </c>
      <c r="B996" s="13" t="n">
        <v>1897</v>
      </c>
      <c r="C996" s="13" t="n">
        <v>1793</v>
      </c>
      <c r="D996" s="14" t="n">
        <f aca="false">C996/Summary!$B$4</f>
        <v>0.119533333333333</v>
      </c>
      <c r="E996" s="15" t="n">
        <v>0.4</v>
      </c>
      <c r="F996" s="2" t="s">
        <v>53</v>
      </c>
      <c r="G996" s="2" t="s">
        <v>44</v>
      </c>
      <c r="H996" s="2" t="str">
        <f aca="false">IF(AND(E996&gt;=0.4,E996&lt;=0.6),"Yes","No")</f>
        <v>Yes</v>
      </c>
      <c r="I996" s="2" t="str">
        <f aca="false">IF(AND(F996="No",G996="No",H996="Yes"),"Yes","No")</f>
        <v>No</v>
      </c>
      <c r="J996" s="2"/>
      <c r="K996" s="2"/>
    </row>
    <row r="997" customFormat="false" ht="15" hidden="false" customHeight="false" outlineLevel="0" collapsed="false">
      <c r="A997" s="2" t="s">
        <v>1377</v>
      </c>
      <c r="B997" s="13" t="n">
        <v>1898</v>
      </c>
      <c r="C997" s="13" t="n">
        <v>1792</v>
      </c>
      <c r="D997" s="14" t="n">
        <f aca="false">C997/Summary!$B$4</f>
        <v>0.119466666666667</v>
      </c>
      <c r="E997" s="15" t="n">
        <v>0.4</v>
      </c>
      <c r="F997" s="2" t="s">
        <v>53</v>
      </c>
      <c r="G997" s="2" t="s">
        <v>44</v>
      </c>
      <c r="H997" s="2" t="str">
        <f aca="false">IF(AND(E997&gt;=0.4,E997&lt;=0.6),"Yes","No")</f>
        <v>Yes</v>
      </c>
      <c r="I997" s="2" t="str">
        <f aca="false">IF(AND(F997="No",G997="No",H997="Yes"),"Yes","No")</f>
        <v>No</v>
      </c>
      <c r="J997" s="2"/>
      <c r="K997" s="2"/>
    </row>
    <row r="998" customFormat="false" ht="15" hidden="false" customHeight="false" outlineLevel="0" collapsed="false">
      <c r="A998" s="2" t="s">
        <v>1378</v>
      </c>
      <c r="B998" s="13" t="n">
        <v>1898</v>
      </c>
      <c r="C998" s="13" t="n">
        <v>1788</v>
      </c>
      <c r="D998" s="14" t="n">
        <f aca="false">C998/Summary!$B$4</f>
        <v>0.1192</v>
      </c>
      <c r="E998" s="15" t="n">
        <v>0.8</v>
      </c>
      <c r="F998" s="2" t="s">
        <v>53</v>
      </c>
      <c r="G998" s="2" t="s">
        <v>44</v>
      </c>
      <c r="H998" s="2" t="str">
        <f aca="false">IF(AND(E998&gt;=0.4,E998&lt;=0.6),"Yes","No")</f>
        <v>No</v>
      </c>
      <c r="I998" s="2" t="str">
        <f aca="false">IF(AND(F998="No",G998="No",H998="Yes"),"Yes","No")</f>
        <v>No</v>
      </c>
      <c r="J998" s="2"/>
      <c r="K998" s="2"/>
    </row>
    <row r="999" customFormat="false" ht="15" hidden="false" customHeight="false" outlineLevel="0" collapsed="false">
      <c r="A999" s="2" t="s">
        <v>1379</v>
      </c>
      <c r="B999" s="13" t="n">
        <v>1898</v>
      </c>
      <c r="C999" s="13" t="n">
        <v>1765</v>
      </c>
      <c r="D999" s="14" t="n">
        <f aca="false">C999/Summary!$B$4</f>
        <v>0.117666666666667</v>
      </c>
      <c r="E999" s="15" t="n">
        <v>0.8</v>
      </c>
      <c r="F999" s="2" t="s">
        <v>44</v>
      </c>
      <c r="G999" s="2" t="s">
        <v>53</v>
      </c>
      <c r="H999" s="2" t="str">
        <f aca="false">IF(AND(E999&gt;=0.4,E999&lt;=0.6),"Yes","No")</f>
        <v>No</v>
      </c>
      <c r="I999" s="2" t="str">
        <f aca="false">IF(AND(F999="No",G999="No",H999="Yes"),"Yes","No")</f>
        <v>No</v>
      </c>
      <c r="J999" s="2"/>
      <c r="K999" s="2"/>
    </row>
    <row r="1000" customFormat="false" ht="15" hidden="false" customHeight="false" outlineLevel="0" collapsed="false">
      <c r="A1000" s="2" t="s">
        <v>1380</v>
      </c>
      <c r="B1000" s="13" t="n">
        <v>1901</v>
      </c>
      <c r="C1000" s="13" t="n">
        <v>1776</v>
      </c>
      <c r="D1000" s="14" t="n">
        <f aca="false">C1000/Summary!$B$4</f>
        <v>0.1184</v>
      </c>
      <c r="E1000" s="15" t="n">
        <v>0</v>
      </c>
      <c r="F1000" s="2" t="s">
        <v>53</v>
      </c>
      <c r="G1000" s="2" t="s">
        <v>44</v>
      </c>
      <c r="H1000" s="2" t="str">
        <f aca="false">IF(AND(E1000&gt;=0.4,E1000&lt;=0.6),"Yes","No")</f>
        <v>No</v>
      </c>
      <c r="I1000" s="2" t="str">
        <f aca="false">IF(AND(F1000="No",G1000="No",H1000="Yes"),"Yes","No")</f>
        <v>No</v>
      </c>
      <c r="J1000" s="2"/>
      <c r="K1000" s="2"/>
    </row>
    <row r="1001" customFormat="false" ht="15" hidden="false" customHeight="false" outlineLevel="0" collapsed="false">
      <c r="A1001" s="2" t="s">
        <v>1381</v>
      </c>
      <c r="B1001" s="13" t="n">
        <v>1905</v>
      </c>
      <c r="C1001" s="13" t="n">
        <v>1790</v>
      </c>
      <c r="D1001" s="14" t="n">
        <f aca="false">C1001/Summary!$B$4</f>
        <v>0.119333333333333</v>
      </c>
      <c r="E1001" s="15" t="n">
        <v>0.4</v>
      </c>
      <c r="F1001" s="2" t="s">
        <v>53</v>
      </c>
      <c r="G1001" s="2" t="s">
        <v>44</v>
      </c>
      <c r="H1001" s="2" t="str">
        <f aca="false">IF(AND(E1001&gt;=0.4,E1001&lt;=0.6),"Yes","No")</f>
        <v>Yes</v>
      </c>
      <c r="I1001" s="2" t="str">
        <f aca="false">IF(AND(F1001="No",G1001="No",H1001="Yes"),"Yes","No")</f>
        <v>No</v>
      </c>
      <c r="J1001" s="2"/>
      <c r="K1001" s="2"/>
    </row>
    <row r="1002" customFormat="false" ht="15" hidden="false" customHeight="false" outlineLevel="0" collapsed="false">
      <c r="A1002" s="2" t="s">
        <v>1382</v>
      </c>
      <c r="B1002" s="13" t="n">
        <v>1905</v>
      </c>
      <c r="C1002" s="13" t="n">
        <v>1792</v>
      </c>
      <c r="D1002" s="14" t="n">
        <f aca="false">C1002/Summary!$B$4</f>
        <v>0.119466666666667</v>
      </c>
      <c r="E1002" s="15" t="n">
        <v>0.4</v>
      </c>
      <c r="F1002" s="2" t="s">
        <v>53</v>
      </c>
      <c r="G1002" s="2" t="s">
        <v>44</v>
      </c>
      <c r="H1002" s="2" t="str">
        <f aca="false">IF(AND(E1002&gt;=0.4,E1002&lt;=0.6),"Yes","No")</f>
        <v>Yes</v>
      </c>
      <c r="I1002" s="2" t="str">
        <f aca="false">IF(AND(F1002="No",G1002="No",H1002="Yes"),"Yes","No")</f>
        <v>No</v>
      </c>
      <c r="J1002" s="2"/>
      <c r="K1002" s="2"/>
    </row>
    <row r="1003" customFormat="false" ht="15" hidden="false" customHeight="false" outlineLevel="0" collapsed="false">
      <c r="A1003" s="2" t="s">
        <v>1383</v>
      </c>
      <c r="B1003" s="13" t="n">
        <v>1905</v>
      </c>
      <c r="C1003" s="13" t="n">
        <v>1804</v>
      </c>
      <c r="D1003" s="14" t="n">
        <f aca="false">C1003/Summary!$B$4</f>
        <v>0.120266666666667</v>
      </c>
      <c r="E1003" s="15" t="n">
        <v>0.6</v>
      </c>
      <c r="F1003" s="2" t="s">
        <v>53</v>
      </c>
      <c r="G1003" s="2" t="s">
        <v>44</v>
      </c>
      <c r="H1003" s="2" t="str">
        <f aca="false">IF(AND(E1003&gt;=0.4,E1003&lt;=0.6),"Yes","No")</f>
        <v>Yes</v>
      </c>
      <c r="I1003" s="2" t="str">
        <f aca="false">IF(AND(F1003="No",G1003="No",H1003="Yes"),"Yes","No")</f>
        <v>No</v>
      </c>
      <c r="J1003" s="2"/>
      <c r="K1003" s="2"/>
    </row>
    <row r="1004" customFormat="false" ht="15" hidden="false" customHeight="false" outlineLevel="0" collapsed="false">
      <c r="A1004" s="2" t="s">
        <v>1384</v>
      </c>
      <c r="B1004" s="13" t="n">
        <v>1908</v>
      </c>
      <c r="C1004" s="13" t="n">
        <v>1781</v>
      </c>
      <c r="D1004" s="14" t="n">
        <f aca="false">C1004/Summary!$B$4</f>
        <v>0.118733333333333</v>
      </c>
      <c r="E1004" s="15" t="n">
        <v>0.6</v>
      </c>
      <c r="F1004" s="2" t="s">
        <v>53</v>
      </c>
      <c r="G1004" s="2" t="s">
        <v>53</v>
      </c>
      <c r="H1004" s="2" t="str">
        <f aca="false">IF(AND(E1004&gt;=0.4,E1004&lt;=0.6),"Yes","No")</f>
        <v>Yes</v>
      </c>
      <c r="I1004" s="2" t="str">
        <f aca="false">IF(AND(F1004="No",G1004="No",H1004="Yes"),"Yes","No")</f>
        <v>No</v>
      </c>
      <c r="J1004" s="2"/>
      <c r="K1004" s="2"/>
    </row>
    <row r="1005" customFormat="false" ht="15" hidden="false" customHeight="false" outlineLevel="0" collapsed="false">
      <c r="A1005" s="2" t="s">
        <v>1385</v>
      </c>
      <c r="B1005" s="13" t="n">
        <v>1909</v>
      </c>
      <c r="C1005" s="13" t="n">
        <v>1807</v>
      </c>
      <c r="D1005" s="14" t="n">
        <f aca="false">C1005/Summary!$B$4</f>
        <v>0.120466666666667</v>
      </c>
      <c r="E1005" s="15" t="n">
        <v>0.6</v>
      </c>
      <c r="F1005" s="2" t="s">
        <v>53</v>
      </c>
      <c r="G1005" s="2" t="s">
        <v>44</v>
      </c>
      <c r="H1005" s="2" t="str">
        <f aca="false">IF(AND(E1005&gt;=0.4,E1005&lt;=0.6),"Yes","No")</f>
        <v>Yes</v>
      </c>
      <c r="I1005" s="2" t="str">
        <f aca="false">IF(AND(F1005="No",G1005="No",H1005="Yes"),"Yes","No")</f>
        <v>No</v>
      </c>
      <c r="J1005" s="2"/>
      <c r="K1005" s="2"/>
    </row>
    <row r="1006" customFormat="false" ht="15" hidden="false" customHeight="false" outlineLevel="0" collapsed="false">
      <c r="A1006" s="2" t="s">
        <v>1386</v>
      </c>
      <c r="B1006" s="13" t="n">
        <v>1909</v>
      </c>
      <c r="C1006" s="13" t="n">
        <v>1790</v>
      </c>
      <c r="D1006" s="14" t="n">
        <f aca="false">C1006/Summary!$B$4</f>
        <v>0.119333333333333</v>
      </c>
      <c r="E1006" s="15" t="n">
        <v>0.6</v>
      </c>
      <c r="F1006" s="2" t="s">
        <v>53</v>
      </c>
      <c r="G1006" s="2" t="s">
        <v>44</v>
      </c>
      <c r="H1006" s="2" t="str">
        <f aca="false">IF(AND(E1006&gt;=0.4,E1006&lt;=0.6),"Yes","No")</f>
        <v>Yes</v>
      </c>
      <c r="I1006" s="2" t="str">
        <f aca="false">IF(AND(F1006="No",G1006="No",H1006="Yes"),"Yes","No")</f>
        <v>No</v>
      </c>
      <c r="J1006" s="2"/>
      <c r="K1006" s="2"/>
    </row>
    <row r="1007" customFormat="false" ht="15" hidden="false" customHeight="false" outlineLevel="0" collapsed="false">
      <c r="A1007" s="2" t="s">
        <v>1387</v>
      </c>
      <c r="B1007" s="13" t="n">
        <v>1910</v>
      </c>
      <c r="C1007" s="13" t="n">
        <v>1809</v>
      </c>
      <c r="D1007" s="14" t="n">
        <f aca="false">C1007/Summary!$B$4</f>
        <v>0.1206</v>
      </c>
      <c r="E1007" s="15" t="n">
        <v>0.2</v>
      </c>
      <c r="F1007" s="2" t="s">
        <v>53</v>
      </c>
      <c r="G1007" s="2" t="s">
        <v>44</v>
      </c>
      <c r="H1007" s="2" t="str">
        <f aca="false">IF(AND(E1007&gt;=0.4,E1007&lt;=0.6),"Yes","No")</f>
        <v>No</v>
      </c>
      <c r="I1007" s="2" t="str">
        <f aca="false">IF(AND(F1007="No",G1007="No",H1007="Yes"),"Yes","No")</f>
        <v>No</v>
      </c>
      <c r="J1007" s="2"/>
      <c r="K1007" s="2"/>
    </row>
    <row r="1008" customFormat="false" ht="15" hidden="false" customHeight="false" outlineLevel="0" collapsed="false">
      <c r="A1008" s="2" t="s">
        <v>1388</v>
      </c>
      <c r="B1008" s="13" t="n">
        <v>1910</v>
      </c>
      <c r="C1008" s="13" t="n">
        <v>1780</v>
      </c>
      <c r="D1008" s="14" t="n">
        <f aca="false">C1008/Summary!$B$4</f>
        <v>0.118666666666667</v>
      </c>
      <c r="E1008" s="15" t="n">
        <v>0.4</v>
      </c>
      <c r="F1008" s="2" t="s">
        <v>53</v>
      </c>
      <c r="G1008" s="2" t="s">
        <v>53</v>
      </c>
      <c r="H1008" s="2" t="str">
        <f aca="false">IF(AND(E1008&gt;=0.4,E1008&lt;=0.6),"Yes","No")</f>
        <v>Yes</v>
      </c>
      <c r="I1008" s="2" t="str">
        <f aca="false">IF(AND(F1008="No",G1008="No",H1008="Yes"),"Yes","No")</f>
        <v>No</v>
      </c>
      <c r="J1008" s="2"/>
      <c r="K1008" s="2"/>
    </row>
    <row r="1009" customFormat="false" ht="15" hidden="false" customHeight="false" outlineLevel="0" collapsed="false">
      <c r="A1009" s="2" t="s">
        <v>1389</v>
      </c>
      <c r="B1009" s="13" t="n">
        <v>1910</v>
      </c>
      <c r="C1009" s="13" t="n">
        <v>1691</v>
      </c>
      <c r="D1009" s="14" t="n">
        <f aca="false">C1009/Summary!$B$4</f>
        <v>0.112733333333333</v>
      </c>
      <c r="E1009" s="15" t="n">
        <v>0.4</v>
      </c>
      <c r="F1009" s="2" t="s">
        <v>44</v>
      </c>
      <c r="G1009" s="2" t="s">
        <v>53</v>
      </c>
      <c r="H1009" s="2" t="str">
        <f aca="false">IF(AND(E1009&gt;=0.4,E1009&lt;=0.6),"Yes","No")</f>
        <v>Yes</v>
      </c>
      <c r="I1009" s="2" t="str">
        <f aca="false">IF(AND(F1009="No",G1009="No",H1009="Yes"),"Yes","No")</f>
        <v>No</v>
      </c>
      <c r="J1009" s="2"/>
      <c r="K1009" s="2"/>
    </row>
    <row r="1010" customFormat="false" ht="15" hidden="false" customHeight="false" outlineLevel="0" collapsed="false">
      <c r="A1010" s="2" t="s">
        <v>1390</v>
      </c>
      <c r="B1010" s="13" t="n">
        <v>1911</v>
      </c>
      <c r="C1010" s="13" t="n">
        <v>1802</v>
      </c>
      <c r="D1010" s="14" t="n">
        <f aca="false">C1010/Summary!$B$4</f>
        <v>0.120133333333333</v>
      </c>
      <c r="E1010" s="15" t="n">
        <v>0.6</v>
      </c>
      <c r="F1010" s="2" t="s">
        <v>53</v>
      </c>
      <c r="G1010" s="2" t="s">
        <v>44</v>
      </c>
      <c r="H1010" s="2" t="str">
        <f aca="false">IF(AND(E1010&gt;=0.4,E1010&lt;=0.6),"Yes","No")</f>
        <v>Yes</v>
      </c>
      <c r="I1010" s="2" t="str">
        <f aca="false">IF(AND(F1010="No",G1010="No",H1010="Yes"),"Yes","No")</f>
        <v>No</v>
      </c>
      <c r="J1010" s="2"/>
      <c r="K1010" s="2"/>
    </row>
    <row r="1011" customFormat="false" ht="15" hidden="false" customHeight="false" outlineLevel="0" collapsed="false">
      <c r="A1011" s="2" t="s">
        <v>1391</v>
      </c>
      <c r="B1011" s="13" t="n">
        <v>1912</v>
      </c>
      <c r="C1011" s="13" t="n">
        <v>1774</v>
      </c>
      <c r="D1011" s="14" t="n">
        <f aca="false">C1011/Summary!$B$4</f>
        <v>0.118266666666667</v>
      </c>
      <c r="E1011" s="15" t="n">
        <v>0.6</v>
      </c>
      <c r="F1011" s="2" t="s">
        <v>53</v>
      </c>
      <c r="G1011" s="2" t="s">
        <v>53</v>
      </c>
      <c r="H1011" s="2" t="str">
        <f aca="false">IF(AND(E1011&gt;=0.4,E1011&lt;=0.6),"Yes","No")</f>
        <v>Yes</v>
      </c>
      <c r="I1011" s="2" t="str">
        <f aca="false">IF(AND(F1011="No",G1011="No",H1011="Yes"),"Yes","No")</f>
        <v>No</v>
      </c>
      <c r="J1011" s="2"/>
      <c r="K1011" s="2"/>
    </row>
    <row r="1012" customFormat="false" ht="15" hidden="false" customHeight="false" outlineLevel="0" collapsed="false">
      <c r="A1012" s="2" t="s">
        <v>1392</v>
      </c>
      <c r="B1012" s="13" t="n">
        <v>1912</v>
      </c>
      <c r="C1012" s="13" t="n">
        <v>1776</v>
      </c>
      <c r="D1012" s="14" t="n">
        <f aca="false">C1012/Summary!$B$4</f>
        <v>0.1184</v>
      </c>
      <c r="E1012" s="15" t="n">
        <v>0.4</v>
      </c>
      <c r="F1012" s="2" t="s">
        <v>53</v>
      </c>
      <c r="G1012" s="2" t="s">
        <v>53</v>
      </c>
      <c r="H1012" s="2" t="str">
        <f aca="false">IF(AND(E1012&gt;=0.4,E1012&lt;=0.6),"Yes","No")</f>
        <v>Yes</v>
      </c>
      <c r="I1012" s="2" t="str">
        <f aca="false">IF(AND(F1012="No",G1012="No",H1012="Yes"),"Yes","No")</f>
        <v>No</v>
      </c>
      <c r="J1012" s="2"/>
      <c r="K1012" s="2"/>
    </row>
    <row r="1013" customFormat="false" ht="15" hidden="false" customHeight="false" outlineLevel="0" collapsed="false">
      <c r="A1013" s="2" t="s">
        <v>1393</v>
      </c>
      <c r="B1013" s="13" t="n">
        <v>1913</v>
      </c>
      <c r="C1013" s="13" t="n">
        <v>1808</v>
      </c>
      <c r="D1013" s="14" t="n">
        <f aca="false">C1013/Summary!$B$4</f>
        <v>0.120533333333333</v>
      </c>
      <c r="E1013" s="15" t="n">
        <v>0.4</v>
      </c>
      <c r="F1013" s="2" t="s">
        <v>53</v>
      </c>
      <c r="G1013" s="2" t="s">
        <v>44</v>
      </c>
      <c r="H1013" s="2" t="str">
        <f aca="false">IF(AND(E1013&gt;=0.4,E1013&lt;=0.6),"Yes","No")</f>
        <v>Yes</v>
      </c>
      <c r="I1013" s="2" t="str">
        <f aca="false">IF(AND(F1013="No",G1013="No",H1013="Yes"),"Yes","No")</f>
        <v>No</v>
      </c>
      <c r="J1013" s="2"/>
      <c r="K1013" s="2"/>
    </row>
    <row r="1014" customFormat="false" ht="15" hidden="false" customHeight="false" outlineLevel="0" collapsed="false">
      <c r="A1014" s="2" t="s">
        <v>1394</v>
      </c>
      <c r="B1014" s="13" t="n">
        <v>1916</v>
      </c>
      <c r="C1014" s="13" t="n">
        <v>1813</v>
      </c>
      <c r="D1014" s="14" t="n">
        <f aca="false">C1014/Summary!$B$4</f>
        <v>0.120866666666667</v>
      </c>
      <c r="E1014" s="15" t="n">
        <v>0.4</v>
      </c>
      <c r="F1014" s="2" t="s">
        <v>53</v>
      </c>
      <c r="G1014" s="2" t="s">
        <v>44</v>
      </c>
      <c r="H1014" s="2" t="str">
        <f aca="false">IF(AND(E1014&gt;=0.4,E1014&lt;=0.6),"Yes","No")</f>
        <v>Yes</v>
      </c>
      <c r="I1014" s="2" t="str">
        <f aca="false">IF(AND(F1014="No",G1014="No",H1014="Yes"),"Yes","No")</f>
        <v>No</v>
      </c>
      <c r="J1014" s="2"/>
      <c r="K1014" s="2"/>
    </row>
    <row r="1015" customFormat="false" ht="15" hidden="false" customHeight="false" outlineLevel="0" collapsed="false">
      <c r="A1015" s="2" t="s">
        <v>1395</v>
      </c>
      <c r="B1015" s="13" t="n">
        <v>1920</v>
      </c>
      <c r="C1015" s="13" t="n">
        <v>1814</v>
      </c>
      <c r="D1015" s="14" t="n">
        <f aca="false">C1015/Summary!$B$4</f>
        <v>0.120933333333333</v>
      </c>
      <c r="E1015" s="15" t="n">
        <v>0.2</v>
      </c>
      <c r="F1015" s="2" t="s">
        <v>53</v>
      </c>
      <c r="G1015" s="2" t="s">
        <v>53</v>
      </c>
      <c r="H1015" s="2" t="str">
        <f aca="false">IF(AND(E1015&gt;=0.4,E1015&lt;=0.6),"Yes","No")</f>
        <v>No</v>
      </c>
      <c r="I1015" s="2" t="str">
        <f aca="false">IF(AND(F1015="No",G1015="No",H1015="Yes"),"Yes","No")</f>
        <v>No</v>
      </c>
      <c r="J1015" s="2"/>
      <c r="K1015" s="2"/>
    </row>
    <row r="1016" customFormat="false" ht="15" hidden="false" customHeight="false" outlineLevel="0" collapsed="false">
      <c r="A1016" s="2" t="s">
        <v>1396</v>
      </c>
      <c r="B1016" s="13" t="n">
        <v>1920</v>
      </c>
      <c r="C1016" s="13" t="n">
        <v>1802</v>
      </c>
      <c r="D1016" s="14" t="n">
        <f aca="false">C1016/Summary!$B$4</f>
        <v>0.120133333333333</v>
      </c>
      <c r="E1016" s="15" t="n">
        <v>0.6</v>
      </c>
      <c r="F1016" s="2" t="s">
        <v>44</v>
      </c>
      <c r="G1016" s="2" t="s">
        <v>53</v>
      </c>
      <c r="H1016" s="2" t="str">
        <f aca="false">IF(AND(E1016&gt;=0.4,E1016&lt;=0.6),"Yes","No")</f>
        <v>Yes</v>
      </c>
      <c r="I1016" s="2" t="str">
        <f aca="false">IF(AND(F1016="No",G1016="No",H1016="Yes"),"Yes","No")</f>
        <v>No</v>
      </c>
      <c r="J1016" s="2"/>
      <c r="K1016" s="2"/>
    </row>
    <row r="1017" customFormat="false" ht="15" hidden="false" customHeight="false" outlineLevel="0" collapsed="false">
      <c r="A1017" s="2" t="s">
        <v>1397</v>
      </c>
      <c r="B1017" s="13" t="n">
        <v>1922</v>
      </c>
      <c r="C1017" s="13" t="n">
        <v>1719</v>
      </c>
      <c r="D1017" s="14" t="n">
        <f aca="false">C1017/Summary!$B$4</f>
        <v>0.1146</v>
      </c>
      <c r="E1017" s="15" t="n">
        <v>0.6</v>
      </c>
      <c r="F1017" s="2" t="s">
        <v>44</v>
      </c>
      <c r="G1017" s="2" t="s">
        <v>53</v>
      </c>
      <c r="H1017" s="2" t="str">
        <f aca="false">IF(AND(E1017&gt;=0.4,E1017&lt;=0.6),"Yes","No")</f>
        <v>Yes</v>
      </c>
      <c r="I1017" s="2" t="str">
        <f aca="false">IF(AND(F1017="No",G1017="No",H1017="Yes"),"Yes","No")</f>
        <v>No</v>
      </c>
      <c r="J1017" s="2"/>
      <c r="K1017" s="2"/>
    </row>
    <row r="1018" customFormat="false" ht="15" hidden="false" customHeight="false" outlineLevel="0" collapsed="false">
      <c r="A1018" s="2" t="s">
        <v>1398</v>
      </c>
      <c r="B1018" s="13" t="n">
        <v>1923</v>
      </c>
      <c r="C1018" s="13" t="n">
        <v>1816</v>
      </c>
      <c r="D1018" s="14" t="n">
        <f aca="false">C1018/Summary!$B$4</f>
        <v>0.121066666666667</v>
      </c>
      <c r="E1018" s="15" t="n">
        <v>0.4</v>
      </c>
      <c r="F1018" s="2" t="s">
        <v>53</v>
      </c>
      <c r="G1018" s="2" t="s">
        <v>44</v>
      </c>
      <c r="H1018" s="2" t="str">
        <f aca="false">IF(AND(E1018&gt;=0.4,E1018&lt;=0.6),"Yes","No")</f>
        <v>Yes</v>
      </c>
      <c r="I1018" s="2" t="str">
        <f aca="false">IF(AND(F1018="No",G1018="No",H1018="Yes"),"Yes","No")</f>
        <v>No</v>
      </c>
      <c r="J1018" s="2"/>
      <c r="K1018" s="2"/>
    </row>
    <row r="1019" customFormat="false" ht="15" hidden="false" customHeight="false" outlineLevel="0" collapsed="false">
      <c r="A1019" s="2" t="s">
        <v>1399</v>
      </c>
      <c r="B1019" s="13" t="n">
        <v>1924</v>
      </c>
      <c r="C1019" s="13" t="n">
        <v>1811</v>
      </c>
      <c r="D1019" s="14" t="n">
        <f aca="false">C1019/Summary!$B$4</f>
        <v>0.120733333333333</v>
      </c>
      <c r="E1019" s="15" t="n">
        <v>0.2</v>
      </c>
      <c r="F1019" s="2" t="s">
        <v>53</v>
      </c>
      <c r="G1019" s="2" t="s">
        <v>44</v>
      </c>
      <c r="H1019" s="2" t="str">
        <f aca="false">IF(AND(E1019&gt;=0.4,E1019&lt;=0.6),"Yes","No")</f>
        <v>No</v>
      </c>
      <c r="I1019" s="2" t="str">
        <f aca="false">IF(AND(F1019="No",G1019="No",H1019="Yes"),"Yes","No")</f>
        <v>No</v>
      </c>
      <c r="J1019" s="2"/>
      <c r="K1019" s="2"/>
    </row>
    <row r="1020" customFormat="false" ht="15" hidden="false" customHeight="false" outlineLevel="0" collapsed="false">
      <c r="A1020" s="2" t="s">
        <v>1400</v>
      </c>
      <c r="B1020" s="13" t="n">
        <v>1926</v>
      </c>
      <c r="C1020" s="13" t="n">
        <v>1809</v>
      </c>
      <c r="D1020" s="14" t="n">
        <f aca="false">C1020/Summary!$B$4</f>
        <v>0.1206</v>
      </c>
      <c r="E1020" s="15" t="n">
        <v>1</v>
      </c>
      <c r="F1020" s="2" t="s">
        <v>53</v>
      </c>
      <c r="G1020" s="2" t="s">
        <v>53</v>
      </c>
      <c r="H1020" s="2" t="str">
        <f aca="false">IF(AND(E1020&gt;=0.4,E1020&lt;=0.6),"Yes","No")</f>
        <v>No</v>
      </c>
      <c r="I1020" s="2" t="str">
        <f aca="false">IF(AND(F1020="No",G1020="No",H1020="Yes"),"Yes","No")</f>
        <v>No</v>
      </c>
      <c r="J1020" s="2"/>
      <c r="K1020" s="2"/>
    </row>
    <row r="1021" customFormat="false" ht="15" hidden="false" customHeight="false" outlineLevel="0" collapsed="false">
      <c r="A1021" s="2" t="s">
        <v>1401</v>
      </c>
      <c r="B1021" s="13" t="n">
        <v>1929</v>
      </c>
      <c r="C1021" s="13" t="n">
        <v>1814</v>
      </c>
      <c r="D1021" s="14" t="n">
        <f aca="false">C1021/Summary!$B$4</f>
        <v>0.120933333333333</v>
      </c>
      <c r="E1021" s="15" t="n">
        <v>0.2</v>
      </c>
      <c r="F1021" s="2" t="s">
        <v>53</v>
      </c>
      <c r="G1021" s="2" t="s">
        <v>44</v>
      </c>
      <c r="H1021" s="2" t="str">
        <f aca="false">IF(AND(E1021&gt;=0.4,E1021&lt;=0.6),"Yes","No")</f>
        <v>No</v>
      </c>
      <c r="I1021" s="2" t="str">
        <f aca="false">IF(AND(F1021="No",G1021="No",H1021="Yes"),"Yes","No")</f>
        <v>No</v>
      </c>
      <c r="J1021" s="2"/>
      <c r="K1021" s="2"/>
    </row>
    <row r="1022" customFormat="false" ht="15" hidden="false" customHeight="false" outlineLevel="0" collapsed="false">
      <c r="A1022" s="2" t="s">
        <v>1402</v>
      </c>
      <c r="B1022" s="13" t="n">
        <v>1929</v>
      </c>
      <c r="C1022" s="13" t="n">
        <v>1775</v>
      </c>
      <c r="D1022" s="14" t="n">
        <f aca="false">C1022/Summary!$B$4</f>
        <v>0.118333333333333</v>
      </c>
      <c r="E1022" s="15" t="n">
        <v>0</v>
      </c>
      <c r="F1022" s="2" t="s">
        <v>53</v>
      </c>
      <c r="G1022" s="2" t="s">
        <v>53</v>
      </c>
      <c r="H1022" s="2" t="str">
        <f aca="false">IF(AND(E1022&gt;=0.4,E1022&lt;=0.6),"Yes","No")</f>
        <v>No</v>
      </c>
      <c r="I1022" s="2" t="str">
        <f aca="false">IF(AND(F1022="No",G1022="No",H1022="Yes"),"Yes","No")</f>
        <v>No</v>
      </c>
      <c r="J1022" s="2"/>
      <c r="K1022" s="2"/>
    </row>
    <row r="1023" customFormat="false" ht="15" hidden="false" customHeight="false" outlineLevel="0" collapsed="false">
      <c r="A1023" s="2" t="s">
        <v>1403</v>
      </c>
      <c r="B1023" s="13" t="n">
        <v>1944</v>
      </c>
      <c r="C1023" s="13" t="n">
        <v>1389</v>
      </c>
      <c r="D1023" s="14" t="n">
        <f aca="false">C1023/Summary!$B$4</f>
        <v>0.0926</v>
      </c>
      <c r="E1023" s="15" t="n">
        <v>0</v>
      </c>
      <c r="F1023" s="2" t="s">
        <v>53</v>
      </c>
      <c r="G1023" s="2" t="s">
        <v>53</v>
      </c>
      <c r="H1023" s="2" t="str">
        <f aca="false">IF(AND(E1023&gt;=0.4,E1023&lt;=0.6),"Yes","No")</f>
        <v>No</v>
      </c>
      <c r="I1023" s="2" t="str">
        <f aca="false">IF(AND(F1023="No",G1023="No",H1023="Yes"),"Yes","No")</f>
        <v>No</v>
      </c>
      <c r="J1023" s="2"/>
      <c r="K1023" s="2"/>
    </row>
    <row r="1024" customFormat="false" ht="15" hidden="false" customHeight="false" outlineLevel="0" collapsed="false">
      <c r="A1024" s="2" t="s">
        <v>1404</v>
      </c>
      <c r="B1024" s="13" t="n">
        <v>1951</v>
      </c>
      <c r="C1024" s="13" t="n">
        <v>1838</v>
      </c>
      <c r="D1024" s="14" t="n">
        <f aca="false">C1024/Summary!$B$4</f>
        <v>0.122533333333333</v>
      </c>
      <c r="E1024" s="15" t="n">
        <v>0.6</v>
      </c>
      <c r="F1024" s="2" t="s">
        <v>53</v>
      </c>
      <c r="G1024" s="2" t="s">
        <v>44</v>
      </c>
      <c r="H1024" s="2" t="str">
        <f aca="false">IF(AND(E1024&gt;=0.4,E1024&lt;=0.6),"Yes","No")</f>
        <v>Yes</v>
      </c>
      <c r="I1024" s="2" t="str">
        <f aca="false">IF(AND(F1024="No",G1024="No",H1024="Yes"),"Yes","No")</f>
        <v>No</v>
      </c>
      <c r="J1024" s="2"/>
      <c r="K1024" s="2"/>
    </row>
    <row r="1025" customFormat="false" ht="15" hidden="false" customHeight="false" outlineLevel="0" collapsed="false">
      <c r="A1025" s="2" t="s">
        <v>1405</v>
      </c>
      <c r="B1025" s="13" t="n">
        <v>1954</v>
      </c>
      <c r="C1025" s="13" t="n">
        <v>1833</v>
      </c>
      <c r="D1025" s="14" t="n">
        <f aca="false">C1025/Summary!$B$4</f>
        <v>0.1222</v>
      </c>
      <c r="E1025" s="15" t="n">
        <v>0.4</v>
      </c>
      <c r="F1025" s="2" t="s">
        <v>53</v>
      </c>
      <c r="G1025" s="2" t="s">
        <v>44</v>
      </c>
      <c r="H1025" s="2" t="str">
        <f aca="false">IF(AND(E1025&gt;=0.4,E1025&lt;=0.6),"Yes","No")</f>
        <v>Yes</v>
      </c>
      <c r="I1025" s="2" t="str">
        <f aca="false">IF(AND(F1025="No",G1025="No",H1025="Yes"),"Yes","No")</f>
        <v>No</v>
      </c>
      <c r="J1025" s="2"/>
      <c r="K10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</row>
    <row r="2" customFormat="false" ht="15" hidden="false" customHeight="false" outlineLevel="0" collapsed="false">
      <c r="A2" s="2" t="s">
        <v>1406</v>
      </c>
      <c r="B2" s="13" t="n">
        <v>392</v>
      </c>
      <c r="C2" s="13" t="n">
        <v>388</v>
      </c>
      <c r="D2" s="14" t="n">
        <f aca="false">C2/Summary!$B$4</f>
        <v>0.0258666666666667</v>
      </c>
      <c r="E2" s="15" t="n">
        <v>0.5</v>
      </c>
      <c r="F2" s="2" t="s">
        <v>44</v>
      </c>
      <c r="G2" s="2" t="s">
        <v>44</v>
      </c>
      <c r="H2" s="2" t="str">
        <f aca="false">IF(AND(E2&gt;=0.4,E2&lt;=0.6),"Yes","No")</f>
        <v>Yes</v>
      </c>
      <c r="I2" s="2" t="str">
        <f aca="false">IF(AND(F2="No",G2="No",H2="Yes"),"Yes","No")</f>
        <v>Yes</v>
      </c>
      <c r="J2" s="2" t="n">
        <v>1</v>
      </c>
      <c r="K2" s="2"/>
    </row>
    <row r="3" customFormat="false" ht="15" hidden="false" customHeight="false" outlineLevel="0" collapsed="false">
      <c r="A3" s="16" t="s">
        <v>1407</v>
      </c>
      <c r="B3" s="17" t="n">
        <v>395</v>
      </c>
      <c r="C3" s="17" t="n">
        <v>388</v>
      </c>
      <c r="D3" s="18" t="n">
        <f aca="false">C3/Summary!$B$4</f>
        <v>0.0258666666666667</v>
      </c>
      <c r="E3" s="19" t="n">
        <v>0.5</v>
      </c>
      <c r="F3" s="16" t="s">
        <v>44</v>
      </c>
      <c r="G3" s="16" t="s">
        <v>44</v>
      </c>
      <c r="H3" s="16" t="str">
        <f aca="false">IF(AND(E3&gt;=0.4,E3&lt;=0.6),"Yes","No")</f>
        <v>Yes</v>
      </c>
      <c r="I3" s="16" t="str">
        <f aca="false">IF(AND(F3="No",G3="No",H3="Yes"),"Yes","No")</f>
        <v>Yes</v>
      </c>
      <c r="J3" s="16" t="n">
        <v>2</v>
      </c>
      <c r="K3" s="16" t="s">
        <v>126</v>
      </c>
    </row>
    <row r="4" customFormat="false" ht="15" hidden="false" customHeight="false" outlineLevel="0" collapsed="false">
      <c r="A4" s="2" t="s">
        <v>1408</v>
      </c>
      <c r="B4" s="13" t="n">
        <v>397</v>
      </c>
      <c r="C4" s="13" t="n">
        <v>385</v>
      </c>
      <c r="D4" s="14" t="n">
        <f aca="false">C4/Summary!$B$4</f>
        <v>0.0256666666666667</v>
      </c>
      <c r="E4" s="15" t="n">
        <v>0.5</v>
      </c>
      <c r="F4" s="2" t="s">
        <v>44</v>
      </c>
      <c r="G4" s="2" t="s">
        <v>44</v>
      </c>
      <c r="H4" s="2" t="str">
        <f aca="false">IF(AND(E4&gt;=0.4,E4&lt;=0.6),"Yes","No")</f>
        <v>Yes</v>
      </c>
      <c r="I4" s="2" t="str">
        <f aca="false">IF(AND(F4="No",G4="No",H4="Yes"),"Yes","No")</f>
        <v>Yes</v>
      </c>
      <c r="J4" s="2" t="n">
        <v>3</v>
      </c>
      <c r="K4" s="2"/>
    </row>
    <row r="5" customFormat="false" ht="15" hidden="false" customHeight="false" outlineLevel="0" collapsed="false">
      <c r="A5" s="2" t="s">
        <v>1409</v>
      </c>
      <c r="B5" s="13" t="n">
        <v>400</v>
      </c>
      <c r="C5" s="13" t="n">
        <v>394</v>
      </c>
      <c r="D5" s="14" t="n">
        <f aca="false">C5/Summary!$B$4</f>
        <v>0.0262666666666667</v>
      </c>
      <c r="E5" s="15" t="n">
        <v>0.5</v>
      </c>
      <c r="F5" s="2" t="s">
        <v>44</v>
      </c>
      <c r="G5" s="2" t="s">
        <v>44</v>
      </c>
      <c r="H5" s="2" t="str">
        <f aca="false">IF(AND(E5&gt;=0.4,E5&lt;=0.6),"Yes","No")</f>
        <v>Yes</v>
      </c>
      <c r="I5" s="2" t="str">
        <f aca="false">IF(AND(F5="No",G5="No",H5="Yes"),"Yes","No")</f>
        <v>Yes</v>
      </c>
      <c r="J5" s="2" t="n">
        <v>4</v>
      </c>
      <c r="K5" s="2"/>
    </row>
    <row r="6" customFormat="false" ht="15" hidden="false" customHeight="false" outlineLevel="0" collapsed="false">
      <c r="A6" s="2" t="s">
        <v>1410</v>
      </c>
      <c r="B6" s="13" t="n">
        <v>403</v>
      </c>
      <c r="C6" s="13" t="n">
        <v>402</v>
      </c>
      <c r="D6" s="14" t="n">
        <f aca="false">C6/Summary!$B$4</f>
        <v>0.0268</v>
      </c>
      <c r="E6" s="15" t="n">
        <v>0.5</v>
      </c>
      <c r="F6" s="2" t="s">
        <v>44</v>
      </c>
      <c r="G6" s="2" t="s">
        <v>44</v>
      </c>
      <c r="H6" s="2" t="str">
        <f aca="false">IF(AND(E6&gt;=0.4,E6&lt;=0.6),"Yes","No")</f>
        <v>Yes</v>
      </c>
      <c r="I6" s="2" t="str">
        <f aca="false">IF(AND(F6="No",G6="No",H6="Yes"),"Yes","No")</f>
        <v>Yes</v>
      </c>
      <c r="J6" s="2" t="n">
        <v>5</v>
      </c>
      <c r="K6" s="2"/>
    </row>
    <row r="7" customFormat="false" ht="15" hidden="false" customHeight="false" outlineLevel="0" collapsed="false">
      <c r="A7" s="2" t="s">
        <v>1411</v>
      </c>
      <c r="B7" s="13" t="n">
        <v>404</v>
      </c>
      <c r="C7" s="13" t="n">
        <v>399</v>
      </c>
      <c r="D7" s="14" t="n">
        <f aca="false">C7/Summary!$B$4</f>
        <v>0.0266</v>
      </c>
      <c r="E7" s="15" t="n">
        <v>0.5</v>
      </c>
      <c r="F7" s="2" t="s">
        <v>44</v>
      </c>
      <c r="G7" s="2" t="s">
        <v>44</v>
      </c>
      <c r="H7" s="2" t="str">
        <f aca="false">IF(AND(E7&gt;=0.4,E7&lt;=0.6),"Yes","No")</f>
        <v>Yes</v>
      </c>
      <c r="I7" s="2" t="str">
        <f aca="false">IF(AND(F7="No",G7="No",H7="Yes"),"Yes","No")</f>
        <v>Yes</v>
      </c>
      <c r="J7" s="2" t="n">
        <v>6</v>
      </c>
      <c r="K7" s="2"/>
    </row>
    <row r="8" customFormat="false" ht="15" hidden="false" customHeight="false" outlineLevel="0" collapsed="false">
      <c r="A8" s="2" t="s">
        <v>1412</v>
      </c>
      <c r="B8" s="13" t="n">
        <v>407</v>
      </c>
      <c r="C8" s="13" t="n">
        <v>405</v>
      </c>
      <c r="D8" s="14" t="n">
        <f aca="false">C8/Summary!$B$4</f>
        <v>0.027</v>
      </c>
      <c r="E8" s="15" t="n">
        <v>0.5</v>
      </c>
      <c r="F8" s="2" t="s">
        <v>44</v>
      </c>
      <c r="G8" s="2" t="s">
        <v>44</v>
      </c>
      <c r="H8" s="2" t="str">
        <f aca="false">IF(AND(E8&gt;=0.4,E8&lt;=0.6),"Yes","No")</f>
        <v>Yes</v>
      </c>
      <c r="I8" s="2" t="str">
        <f aca="false">IF(AND(F8="No",G8="No",H8="Yes"),"Yes","No")</f>
        <v>Yes</v>
      </c>
      <c r="J8" s="2" t="n">
        <v>7</v>
      </c>
      <c r="K8" s="2"/>
    </row>
    <row r="9" customFormat="false" ht="15" hidden="false" customHeight="false" outlineLevel="0" collapsed="false">
      <c r="A9" s="2" t="s">
        <v>1413</v>
      </c>
      <c r="B9" s="13" t="n">
        <v>407</v>
      </c>
      <c r="C9" s="13" t="n">
        <v>406</v>
      </c>
      <c r="D9" s="14" t="n">
        <f aca="false">C9/Summary!$B$4</f>
        <v>0.0270666666666667</v>
      </c>
      <c r="E9" s="15" t="n">
        <v>0.5</v>
      </c>
      <c r="F9" s="2" t="s">
        <v>44</v>
      </c>
      <c r="G9" s="2" t="s">
        <v>44</v>
      </c>
      <c r="H9" s="2" t="str">
        <f aca="false">IF(AND(E9&gt;=0.4,E9&lt;=0.6),"Yes","No")</f>
        <v>Yes</v>
      </c>
      <c r="I9" s="2" t="str">
        <f aca="false">IF(AND(F9="No",G9="No",H9="Yes"),"Yes","No")</f>
        <v>Yes</v>
      </c>
      <c r="J9" s="2" t="n">
        <v>8</v>
      </c>
      <c r="K9" s="2"/>
    </row>
    <row r="10" customFormat="false" ht="15" hidden="false" customHeight="false" outlineLevel="0" collapsed="false">
      <c r="A10" s="2" t="s">
        <v>1414</v>
      </c>
      <c r="B10" s="13" t="n">
        <v>408</v>
      </c>
      <c r="C10" s="13" t="n">
        <v>407</v>
      </c>
      <c r="D10" s="14" t="n">
        <f aca="false">C10/Summary!$B$4</f>
        <v>0.0271333333333333</v>
      </c>
      <c r="E10" s="15" t="n">
        <v>0.5</v>
      </c>
      <c r="F10" s="2" t="s">
        <v>44</v>
      </c>
      <c r="G10" s="2" t="s">
        <v>44</v>
      </c>
      <c r="H10" s="2" t="str">
        <f aca="false">IF(AND(E10&gt;=0.4,E10&lt;=0.6),"Yes","No")</f>
        <v>Yes</v>
      </c>
      <c r="I10" s="2" t="str">
        <f aca="false">IF(AND(F10="No",G10="No",H10="Yes"),"Yes","No")</f>
        <v>Yes</v>
      </c>
      <c r="J10" s="2" t="n">
        <v>9</v>
      </c>
      <c r="K10" s="2"/>
    </row>
    <row r="11" customFormat="false" ht="15" hidden="false" customHeight="false" outlineLevel="0" collapsed="false">
      <c r="A11" s="2" t="s">
        <v>1415</v>
      </c>
      <c r="B11" s="13" t="n">
        <v>410</v>
      </c>
      <c r="C11" s="13" t="n">
        <v>408</v>
      </c>
      <c r="D11" s="14" t="n">
        <f aca="false">C11/Summary!$B$4</f>
        <v>0.0272</v>
      </c>
      <c r="E11" s="15" t="n">
        <v>0.5</v>
      </c>
      <c r="F11" s="2" t="s">
        <v>44</v>
      </c>
      <c r="G11" s="2" t="s">
        <v>44</v>
      </c>
      <c r="H11" s="2" t="str">
        <f aca="false">IF(AND(E11&gt;=0.4,E11&lt;=0.6),"Yes","No")</f>
        <v>Yes</v>
      </c>
      <c r="I11" s="2" t="str">
        <f aca="false">IF(AND(F11="No",G11="No",H11="Yes"),"Yes","No")</f>
        <v>Yes</v>
      </c>
      <c r="J11" s="2" t="n">
        <v>10</v>
      </c>
      <c r="K11" s="2"/>
    </row>
    <row r="12" customFormat="false" ht="15" hidden="false" customHeight="false" outlineLevel="0" collapsed="false">
      <c r="A12" s="2" t="s">
        <v>1416</v>
      </c>
      <c r="B12" s="13" t="n">
        <v>410</v>
      </c>
      <c r="C12" s="13" t="n">
        <v>409</v>
      </c>
      <c r="D12" s="14" t="n">
        <f aca="false">C12/Summary!$B$4</f>
        <v>0.0272666666666667</v>
      </c>
      <c r="E12" s="15" t="n">
        <v>0.5</v>
      </c>
      <c r="F12" s="2" t="s">
        <v>44</v>
      </c>
      <c r="G12" s="2" t="s">
        <v>44</v>
      </c>
      <c r="H12" s="2" t="str">
        <f aca="false">IF(AND(E12&gt;=0.4,E12&lt;=0.6),"Yes","No")</f>
        <v>Yes</v>
      </c>
      <c r="I12" s="2" t="str">
        <f aca="false">IF(AND(F12="No",G12="No",H12="Yes"),"Yes","No")</f>
        <v>Yes</v>
      </c>
      <c r="J12" s="2" t="n">
        <v>11</v>
      </c>
      <c r="K12" s="2"/>
    </row>
    <row r="13" customFormat="false" ht="15" hidden="false" customHeight="false" outlineLevel="0" collapsed="false">
      <c r="A13" s="2" t="s">
        <v>1417</v>
      </c>
      <c r="B13" s="13" t="n">
        <v>411</v>
      </c>
      <c r="C13" s="13" t="n">
        <v>407</v>
      </c>
      <c r="D13" s="14" t="n">
        <f aca="false">C13/Summary!$B$4</f>
        <v>0.0271333333333333</v>
      </c>
      <c r="E13" s="15" t="n">
        <v>0.5</v>
      </c>
      <c r="F13" s="2" t="s">
        <v>44</v>
      </c>
      <c r="G13" s="2" t="s">
        <v>44</v>
      </c>
      <c r="H13" s="2" t="str">
        <f aca="false">IF(AND(E13&gt;=0.4,E13&lt;=0.6),"Yes","No")</f>
        <v>Yes</v>
      </c>
      <c r="I13" s="2" t="str">
        <f aca="false">IF(AND(F13="No",G13="No",H13="Yes"),"Yes","No")</f>
        <v>Yes</v>
      </c>
      <c r="J13" s="2" t="n">
        <v>12</v>
      </c>
      <c r="K13" s="2"/>
    </row>
    <row r="14" customFormat="false" ht="15" hidden="false" customHeight="false" outlineLevel="0" collapsed="false">
      <c r="A14" s="2" t="s">
        <v>1418</v>
      </c>
      <c r="B14" s="13" t="n">
        <v>411</v>
      </c>
      <c r="C14" s="13" t="n">
        <v>407</v>
      </c>
      <c r="D14" s="14" t="n">
        <f aca="false">C14/Summary!$B$4</f>
        <v>0.0271333333333333</v>
      </c>
      <c r="E14" s="15" t="n">
        <v>0.5</v>
      </c>
      <c r="F14" s="2" t="s">
        <v>44</v>
      </c>
      <c r="G14" s="2" t="s">
        <v>44</v>
      </c>
      <c r="H14" s="2" t="str">
        <f aca="false">IF(AND(E14&gt;=0.4,E14&lt;=0.6),"Yes","No")</f>
        <v>Yes</v>
      </c>
      <c r="I14" s="2" t="str">
        <f aca="false">IF(AND(F14="No",G14="No",H14="Yes"),"Yes","No")</f>
        <v>Yes</v>
      </c>
      <c r="J14" s="2" t="n">
        <v>13</v>
      </c>
      <c r="K14" s="2"/>
    </row>
    <row r="15" customFormat="false" ht="15" hidden="false" customHeight="false" outlineLevel="0" collapsed="false">
      <c r="A15" s="2" t="s">
        <v>1419</v>
      </c>
      <c r="B15" s="13" t="n">
        <v>411</v>
      </c>
      <c r="C15" s="13" t="n">
        <v>402</v>
      </c>
      <c r="D15" s="14" t="n">
        <f aca="false">C15/Summary!$B$4</f>
        <v>0.0268</v>
      </c>
      <c r="E15" s="15" t="n">
        <v>0.5</v>
      </c>
      <c r="F15" s="2" t="s">
        <v>44</v>
      </c>
      <c r="G15" s="2" t="s">
        <v>44</v>
      </c>
      <c r="H15" s="2" t="str">
        <f aca="false">IF(AND(E15&gt;=0.4,E15&lt;=0.6),"Yes","No")</f>
        <v>Yes</v>
      </c>
      <c r="I15" s="2" t="str">
        <f aca="false">IF(AND(F15="No",G15="No",H15="Yes"),"Yes","No")</f>
        <v>Yes</v>
      </c>
      <c r="J15" s="2" t="n">
        <v>14</v>
      </c>
      <c r="K15" s="2"/>
    </row>
    <row r="16" customFormat="false" ht="15" hidden="false" customHeight="false" outlineLevel="0" collapsed="false">
      <c r="A16" s="2" t="s">
        <v>1420</v>
      </c>
      <c r="B16" s="13" t="n">
        <v>412</v>
      </c>
      <c r="C16" s="13" t="n">
        <v>404</v>
      </c>
      <c r="D16" s="14" t="n">
        <f aca="false">C16/Summary!$B$4</f>
        <v>0.0269333333333333</v>
      </c>
      <c r="E16" s="15" t="n">
        <v>0.5</v>
      </c>
      <c r="F16" s="2" t="s">
        <v>44</v>
      </c>
      <c r="G16" s="2" t="s">
        <v>44</v>
      </c>
      <c r="H16" s="2" t="str">
        <f aca="false">IF(AND(E16&gt;=0.4,E16&lt;=0.6),"Yes","No")</f>
        <v>Yes</v>
      </c>
      <c r="I16" s="2" t="str">
        <f aca="false">IF(AND(F16="No",G16="No",H16="Yes"),"Yes","No")</f>
        <v>Yes</v>
      </c>
      <c r="J16" s="2" t="n">
        <v>15</v>
      </c>
      <c r="K16" s="2"/>
    </row>
    <row r="17" customFormat="false" ht="15" hidden="false" customHeight="false" outlineLevel="0" collapsed="false">
      <c r="A17" s="2" t="s">
        <v>1421</v>
      </c>
      <c r="B17" s="13" t="n">
        <v>412</v>
      </c>
      <c r="C17" s="13" t="n">
        <v>404</v>
      </c>
      <c r="D17" s="14" t="n">
        <f aca="false">C17/Summary!$B$4</f>
        <v>0.0269333333333333</v>
      </c>
      <c r="E17" s="15" t="n">
        <v>0.5</v>
      </c>
      <c r="F17" s="2" t="s">
        <v>44</v>
      </c>
      <c r="G17" s="2" t="s">
        <v>44</v>
      </c>
      <c r="H17" s="2" t="str">
        <f aca="false">IF(AND(E17&gt;=0.4,E17&lt;=0.6),"Yes","No")</f>
        <v>Yes</v>
      </c>
      <c r="I17" s="2" t="str">
        <f aca="false">IF(AND(F17="No",G17="No",H17="Yes"),"Yes","No")</f>
        <v>Yes</v>
      </c>
      <c r="J17" s="2" t="n">
        <v>16</v>
      </c>
      <c r="K17" s="2"/>
    </row>
    <row r="18" customFormat="false" ht="15" hidden="false" customHeight="false" outlineLevel="0" collapsed="false">
      <c r="A18" s="2" t="s">
        <v>1422</v>
      </c>
      <c r="B18" s="13" t="n">
        <v>412</v>
      </c>
      <c r="C18" s="13" t="n">
        <v>409</v>
      </c>
      <c r="D18" s="14" t="n">
        <f aca="false">C18/Summary!$B$4</f>
        <v>0.0272666666666667</v>
      </c>
      <c r="E18" s="15" t="n">
        <v>0.5</v>
      </c>
      <c r="F18" s="2" t="s">
        <v>44</v>
      </c>
      <c r="G18" s="2" t="s">
        <v>44</v>
      </c>
      <c r="H18" s="2" t="str">
        <f aca="false">IF(AND(E18&gt;=0.4,E18&lt;=0.6),"Yes","No")</f>
        <v>Yes</v>
      </c>
      <c r="I18" s="2" t="str">
        <f aca="false">IF(AND(F18="No",G18="No",H18="Yes"),"Yes","No")</f>
        <v>Yes</v>
      </c>
      <c r="J18" s="2" t="n">
        <v>17</v>
      </c>
      <c r="K18" s="2"/>
    </row>
    <row r="19" customFormat="false" ht="15" hidden="false" customHeight="false" outlineLevel="0" collapsed="false">
      <c r="A19" s="2" t="s">
        <v>1423</v>
      </c>
      <c r="B19" s="13" t="n">
        <v>413</v>
      </c>
      <c r="C19" s="13" t="n">
        <v>410</v>
      </c>
      <c r="D19" s="14" t="n">
        <f aca="false">C19/Summary!$B$4</f>
        <v>0.0273333333333333</v>
      </c>
      <c r="E19" s="15" t="n">
        <v>0.5</v>
      </c>
      <c r="F19" s="2" t="s">
        <v>44</v>
      </c>
      <c r="G19" s="2" t="s">
        <v>44</v>
      </c>
      <c r="H19" s="2" t="str">
        <f aca="false">IF(AND(E19&gt;=0.4,E19&lt;=0.6),"Yes","No")</f>
        <v>Yes</v>
      </c>
      <c r="I19" s="2" t="str">
        <f aca="false">IF(AND(F19="No",G19="No",H19="Yes"),"Yes","No")</f>
        <v>Yes</v>
      </c>
      <c r="J19" s="2" t="n">
        <v>18</v>
      </c>
      <c r="K19" s="2"/>
    </row>
    <row r="20" customFormat="false" ht="15" hidden="false" customHeight="false" outlineLevel="0" collapsed="false">
      <c r="A20" s="2" t="s">
        <v>1424</v>
      </c>
      <c r="B20" s="13" t="n">
        <v>414</v>
      </c>
      <c r="C20" s="13" t="n">
        <v>410</v>
      </c>
      <c r="D20" s="14" t="n">
        <f aca="false">C20/Summary!$B$4</f>
        <v>0.0273333333333333</v>
      </c>
      <c r="E20" s="15" t="n">
        <v>0.5</v>
      </c>
      <c r="F20" s="2" t="s">
        <v>44</v>
      </c>
      <c r="G20" s="2" t="s">
        <v>44</v>
      </c>
      <c r="H20" s="2" t="str">
        <f aca="false">IF(AND(E20&gt;=0.4,E20&lt;=0.6),"Yes","No")</f>
        <v>Yes</v>
      </c>
      <c r="I20" s="2" t="str">
        <f aca="false">IF(AND(F20="No",G20="No",H20="Yes"),"Yes","No")</f>
        <v>Yes</v>
      </c>
      <c r="J20" s="2" t="n">
        <v>19</v>
      </c>
      <c r="K20" s="2"/>
    </row>
    <row r="21" customFormat="false" ht="15" hidden="false" customHeight="false" outlineLevel="0" collapsed="false">
      <c r="A21" s="2" t="s">
        <v>1425</v>
      </c>
      <c r="B21" s="13" t="n">
        <v>415</v>
      </c>
      <c r="C21" s="13" t="n">
        <v>409</v>
      </c>
      <c r="D21" s="14" t="n">
        <f aca="false">C21/Summary!$B$4</f>
        <v>0.0272666666666667</v>
      </c>
      <c r="E21" s="15" t="n">
        <v>0.5</v>
      </c>
      <c r="F21" s="2" t="s">
        <v>44</v>
      </c>
      <c r="G21" s="2" t="s">
        <v>44</v>
      </c>
      <c r="H21" s="2" t="str">
        <f aca="false">IF(AND(E21&gt;=0.4,E21&lt;=0.6),"Yes","No")</f>
        <v>Yes</v>
      </c>
      <c r="I21" s="2" t="str">
        <f aca="false">IF(AND(F21="No",G21="No",H21="Yes"),"Yes","No")</f>
        <v>Yes</v>
      </c>
      <c r="J21" s="2" t="n">
        <v>20</v>
      </c>
      <c r="K21" s="2"/>
    </row>
    <row r="22" customFormat="false" ht="15" hidden="false" customHeight="false" outlineLevel="0" collapsed="false">
      <c r="A22" s="2" t="s">
        <v>1426</v>
      </c>
      <c r="B22" s="13" t="n">
        <v>415</v>
      </c>
      <c r="C22" s="13" t="n">
        <v>411</v>
      </c>
      <c r="D22" s="14" t="n">
        <f aca="false">C22/Summary!$B$4</f>
        <v>0.0274</v>
      </c>
      <c r="E22" s="15" t="n">
        <v>0.5</v>
      </c>
      <c r="F22" s="2" t="s">
        <v>44</v>
      </c>
      <c r="G22" s="2" t="s">
        <v>44</v>
      </c>
      <c r="H22" s="2" t="str">
        <f aca="false">IF(AND(E22&gt;=0.4,E22&lt;=0.6),"Yes","No")</f>
        <v>Yes</v>
      </c>
      <c r="I22" s="2" t="str">
        <f aca="false">IF(AND(F22="No",G22="No",H22="Yes"),"Yes","No")</f>
        <v>Yes</v>
      </c>
      <c r="J22" s="2" t="n">
        <v>21</v>
      </c>
      <c r="K22" s="2"/>
    </row>
    <row r="23" customFormat="false" ht="15" hidden="false" customHeight="false" outlineLevel="0" collapsed="false">
      <c r="A23" s="2" t="s">
        <v>1427</v>
      </c>
      <c r="B23" s="13" t="n">
        <v>415</v>
      </c>
      <c r="C23" s="13" t="n">
        <v>405</v>
      </c>
      <c r="D23" s="14" t="n">
        <f aca="false">C23/Summary!$B$4</f>
        <v>0.027</v>
      </c>
      <c r="E23" s="15" t="n">
        <v>0.5</v>
      </c>
      <c r="F23" s="2" t="s">
        <v>44</v>
      </c>
      <c r="G23" s="2" t="s">
        <v>44</v>
      </c>
      <c r="H23" s="2" t="str">
        <f aca="false">IF(AND(E23&gt;=0.4,E23&lt;=0.6),"Yes","No")</f>
        <v>Yes</v>
      </c>
      <c r="I23" s="2" t="str">
        <f aca="false">IF(AND(F23="No",G23="No",H23="Yes"),"Yes","No")</f>
        <v>Yes</v>
      </c>
      <c r="J23" s="2" t="n">
        <v>22</v>
      </c>
      <c r="K23" s="2"/>
    </row>
    <row r="24" customFormat="false" ht="15" hidden="false" customHeight="false" outlineLevel="0" collapsed="false">
      <c r="A24" s="2" t="s">
        <v>1428</v>
      </c>
      <c r="B24" s="13" t="n">
        <v>416</v>
      </c>
      <c r="C24" s="13" t="n">
        <v>411</v>
      </c>
      <c r="D24" s="14" t="n">
        <f aca="false">C24/Summary!$B$4</f>
        <v>0.0274</v>
      </c>
      <c r="E24" s="15" t="n">
        <v>0.5</v>
      </c>
      <c r="F24" s="2" t="s">
        <v>44</v>
      </c>
      <c r="G24" s="2" t="s">
        <v>44</v>
      </c>
      <c r="H24" s="2" t="str">
        <f aca="false">IF(AND(E24&gt;=0.4,E24&lt;=0.6),"Yes","No")</f>
        <v>Yes</v>
      </c>
      <c r="I24" s="2" t="str">
        <f aca="false">IF(AND(F24="No",G24="No",H24="Yes"),"Yes","No")</f>
        <v>Yes</v>
      </c>
      <c r="J24" s="2" t="n">
        <v>23</v>
      </c>
      <c r="K24" s="2"/>
    </row>
    <row r="25" customFormat="false" ht="15" hidden="false" customHeight="false" outlineLevel="0" collapsed="false">
      <c r="A25" s="2" t="s">
        <v>1429</v>
      </c>
      <c r="B25" s="13" t="n">
        <v>416</v>
      </c>
      <c r="C25" s="13" t="n">
        <v>411</v>
      </c>
      <c r="D25" s="14" t="n">
        <f aca="false">C25/Summary!$B$4</f>
        <v>0.0274</v>
      </c>
      <c r="E25" s="15" t="n">
        <v>0.5</v>
      </c>
      <c r="F25" s="2" t="s">
        <v>44</v>
      </c>
      <c r="G25" s="2" t="s">
        <v>44</v>
      </c>
      <c r="H25" s="2" t="str">
        <f aca="false">IF(AND(E25&gt;=0.4,E25&lt;=0.6),"Yes","No")</f>
        <v>Yes</v>
      </c>
      <c r="I25" s="2" t="str">
        <f aca="false">IF(AND(F25="No",G25="No",H25="Yes"),"Yes","No")</f>
        <v>Yes</v>
      </c>
      <c r="J25" s="2" t="n">
        <v>24</v>
      </c>
      <c r="K25" s="2"/>
    </row>
    <row r="26" customFormat="false" ht="15" hidden="false" customHeight="false" outlineLevel="0" collapsed="false">
      <c r="A26" s="2" t="s">
        <v>1430</v>
      </c>
      <c r="B26" s="13" t="n">
        <v>416</v>
      </c>
      <c r="C26" s="13" t="n">
        <v>413</v>
      </c>
      <c r="D26" s="14" t="n">
        <f aca="false">C26/Summary!$B$4</f>
        <v>0.0275333333333333</v>
      </c>
      <c r="E26" s="15" t="n">
        <v>0.5</v>
      </c>
      <c r="F26" s="2" t="s">
        <v>44</v>
      </c>
      <c r="G26" s="2" t="s">
        <v>44</v>
      </c>
      <c r="H26" s="2" t="str">
        <f aca="false">IF(AND(E26&gt;=0.4,E26&lt;=0.6),"Yes","No")</f>
        <v>Yes</v>
      </c>
      <c r="I26" s="2" t="str">
        <f aca="false">IF(AND(F26="No",G26="No",H26="Yes"),"Yes","No")</f>
        <v>Yes</v>
      </c>
      <c r="J26" s="2" t="n">
        <v>25</v>
      </c>
      <c r="K26" s="2"/>
    </row>
    <row r="27" customFormat="false" ht="15" hidden="false" customHeight="false" outlineLevel="0" collapsed="false">
      <c r="A27" s="2" t="s">
        <v>1431</v>
      </c>
      <c r="B27" s="13" t="n">
        <v>417</v>
      </c>
      <c r="C27" s="13" t="n">
        <v>412</v>
      </c>
      <c r="D27" s="14" t="n">
        <f aca="false">C27/Summary!$B$4</f>
        <v>0.0274666666666667</v>
      </c>
      <c r="E27" s="15" t="n">
        <v>0.5</v>
      </c>
      <c r="F27" s="2" t="s">
        <v>44</v>
      </c>
      <c r="G27" s="2" t="s">
        <v>44</v>
      </c>
      <c r="H27" s="2" t="str">
        <f aca="false">IF(AND(E27&gt;=0.4,E27&lt;=0.6),"Yes","No")</f>
        <v>Yes</v>
      </c>
      <c r="I27" s="2" t="str">
        <f aca="false">IF(AND(F27="No",G27="No",H27="Yes"),"Yes","No")</f>
        <v>Yes</v>
      </c>
      <c r="J27" s="2" t="n">
        <v>26</v>
      </c>
      <c r="K27" s="2"/>
    </row>
    <row r="28" customFormat="false" ht="15" hidden="false" customHeight="false" outlineLevel="0" collapsed="false">
      <c r="A28" s="2" t="s">
        <v>1432</v>
      </c>
      <c r="B28" s="13" t="n">
        <v>418</v>
      </c>
      <c r="C28" s="13" t="n">
        <v>409</v>
      </c>
      <c r="D28" s="14" t="n">
        <f aca="false">C28/Summary!$B$4</f>
        <v>0.0272666666666667</v>
      </c>
      <c r="E28" s="15" t="n">
        <v>0.5</v>
      </c>
      <c r="F28" s="2" t="s">
        <v>44</v>
      </c>
      <c r="G28" s="2" t="s">
        <v>44</v>
      </c>
      <c r="H28" s="2" t="str">
        <f aca="false">IF(AND(E28&gt;=0.4,E28&lt;=0.6),"Yes","No")</f>
        <v>Yes</v>
      </c>
      <c r="I28" s="2" t="str">
        <f aca="false">IF(AND(F28="No",G28="No",H28="Yes"),"Yes","No")</f>
        <v>Yes</v>
      </c>
      <c r="J28" s="2" t="n">
        <v>27</v>
      </c>
      <c r="K28" s="2"/>
    </row>
    <row r="29" customFormat="false" ht="15" hidden="false" customHeight="false" outlineLevel="0" collapsed="false">
      <c r="A29" s="2" t="s">
        <v>1433</v>
      </c>
      <c r="B29" s="13" t="n">
        <v>422</v>
      </c>
      <c r="C29" s="13" t="n">
        <v>419</v>
      </c>
      <c r="D29" s="14" t="n">
        <f aca="false">C29/Summary!$B$4</f>
        <v>0.0279333333333333</v>
      </c>
      <c r="E29" s="15" t="n">
        <v>0.5</v>
      </c>
      <c r="F29" s="2" t="s">
        <v>44</v>
      </c>
      <c r="G29" s="2" t="s">
        <v>44</v>
      </c>
      <c r="H29" s="2" t="str">
        <f aca="false">IF(AND(E29&gt;=0.4,E29&lt;=0.6),"Yes","No")</f>
        <v>Yes</v>
      </c>
      <c r="I29" s="2" t="str">
        <f aca="false">IF(AND(F29="No",G29="No",H29="Yes"),"Yes","No")</f>
        <v>Yes</v>
      </c>
      <c r="J29" s="2" t="n">
        <v>28</v>
      </c>
      <c r="K29" s="2"/>
    </row>
    <row r="30" customFormat="false" ht="15" hidden="false" customHeight="false" outlineLevel="0" collapsed="false">
      <c r="A30" s="2" t="s">
        <v>1434</v>
      </c>
      <c r="B30" s="13" t="n">
        <v>422</v>
      </c>
      <c r="C30" s="13" t="n">
        <v>415</v>
      </c>
      <c r="D30" s="14" t="n">
        <f aca="false">C30/Summary!$B$4</f>
        <v>0.0276666666666667</v>
      </c>
      <c r="E30" s="15" t="n">
        <v>0.5</v>
      </c>
      <c r="F30" s="2" t="s">
        <v>44</v>
      </c>
      <c r="G30" s="2" t="s">
        <v>44</v>
      </c>
      <c r="H30" s="2" t="str">
        <f aca="false">IF(AND(E30&gt;=0.4,E30&lt;=0.6),"Yes","No")</f>
        <v>Yes</v>
      </c>
      <c r="I30" s="2" t="str">
        <f aca="false">IF(AND(F30="No",G30="No",H30="Yes"),"Yes","No")</f>
        <v>Yes</v>
      </c>
      <c r="J30" s="2" t="n">
        <v>29</v>
      </c>
      <c r="K30" s="2"/>
    </row>
    <row r="31" customFormat="false" ht="15" hidden="false" customHeight="false" outlineLevel="0" collapsed="false">
      <c r="A31" s="2" t="s">
        <v>1435</v>
      </c>
      <c r="B31" s="13" t="n">
        <v>423</v>
      </c>
      <c r="C31" s="13" t="n">
        <v>416</v>
      </c>
      <c r="D31" s="14" t="n">
        <f aca="false">C31/Summary!$B$4</f>
        <v>0.0277333333333333</v>
      </c>
      <c r="E31" s="15" t="n">
        <v>0.5</v>
      </c>
      <c r="F31" s="2" t="s">
        <v>44</v>
      </c>
      <c r="G31" s="2" t="s">
        <v>44</v>
      </c>
      <c r="H31" s="2" t="str">
        <f aca="false">IF(AND(E31&gt;=0.4,E31&lt;=0.6),"Yes","No")</f>
        <v>Yes</v>
      </c>
      <c r="I31" s="2" t="str">
        <f aca="false">IF(AND(F31="No",G31="No",H31="Yes"),"Yes","No")</f>
        <v>Yes</v>
      </c>
      <c r="J31" s="2" t="n">
        <v>30</v>
      </c>
      <c r="K31" s="2"/>
    </row>
    <row r="32" customFormat="false" ht="15" hidden="false" customHeight="false" outlineLevel="0" collapsed="false">
      <c r="A32" s="2" t="s">
        <v>1436</v>
      </c>
      <c r="B32" s="13" t="n">
        <v>423</v>
      </c>
      <c r="C32" s="13" t="n">
        <v>421</v>
      </c>
      <c r="D32" s="14" t="n">
        <f aca="false">C32/Summary!$B$4</f>
        <v>0.0280666666666667</v>
      </c>
      <c r="E32" s="15" t="n">
        <v>0.5</v>
      </c>
      <c r="F32" s="2" t="s">
        <v>44</v>
      </c>
      <c r="G32" s="2" t="s">
        <v>44</v>
      </c>
      <c r="H32" s="2" t="str">
        <f aca="false">IF(AND(E32&gt;=0.4,E32&lt;=0.6),"Yes","No")</f>
        <v>Yes</v>
      </c>
      <c r="I32" s="2" t="str">
        <f aca="false">IF(AND(F32="No",G32="No",H32="Yes"),"Yes","No")</f>
        <v>Yes</v>
      </c>
      <c r="J32" s="2" t="n">
        <v>31</v>
      </c>
      <c r="K32" s="2"/>
    </row>
    <row r="33" customFormat="false" ht="15" hidden="false" customHeight="false" outlineLevel="0" collapsed="false">
      <c r="A33" s="2" t="s">
        <v>1437</v>
      </c>
      <c r="B33" s="13" t="n">
        <v>423</v>
      </c>
      <c r="C33" s="13" t="n">
        <v>414</v>
      </c>
      <c r="D33" s="14" t="n">
        <f aca="false">C33/Summary!$B$4</f>
        <v>0.0276</v>
      </c>
      <c r="E33" s="15" t="n">
        <v>0.5</v>
      </c>
      <c r="F33" s="2" t="s">
        <v>44</v>
      </c>
      <c r="G33" s="2" t="s">
        <v>44</v>
      </c>
      <c r="H33" s="2" t="str">
        <f aca="false">IF(AND(E33&gt;=0.4,E33&lt;=0.6),"Yes","No")</f>
        <v>Yes</v>
      </c>
      <c r="I33" s="2" t="str">
        <f aca="false">IF(AND(F33="No",G33="No",H33="Yes"),"Yes","No")</f>
        <v>Yes</v>
      </c>
      <c r="J33" s="2" t="n">
        <v>32</v>
      </c>
      <c r="K33" s="2"/>
    </row>
    <row r="34" customFormat="false" ht="15" hidden="false" customHeight="false" outlineLevel="0" collapsed="false">
      <c r="A34" s="2" t="s">
        <v>1438</v>
      </c>
      <c r="B34" s="13" t="n">
        <v>423</v>
      </c>
      <c r="C34" s="13" t="n">
        <v>416</v>
      </c>
      <c r="D34" s="14" t="n">
        <f aca="false">C34/Summary!$B$4</f>
        <v>0.0277333333333333</v>
      </c>
      <c r="E34" s="15" t="n">
        <v>0.5</v>
      </c>
      <c r="F34" s="2" t="s">
        <v>44</v>
      </c>
      <c r="G34" s="2" t="s">
        <v>44</v>
      </c>
      <c r="H34" s="2" t="str">
        <f aca="false">IF(AND(E34&gt;=0.4,E34&lt;=0.6),"Yes","No")</f>
        <v>Yes</v>
      </c>
      <c r="I34" s="2" t="str">
        <f aca="false">IF(AND(F34="No",G34="No",H34="Yes"),"Yes","No")</f>
        <v>Yes</v>
      </c>
      <c r="J34" s="2" t="n">
        <v>33</v>
      </c>
      <c r="K34" s="2"/>
    </row>
    <row r="35" customFormat="false" ht="15" hidden="false" customHeight="false" outlineLevel="0" collapsed="false">
      <c r="A35" s="2" t="s">
        <v>1439</v>
      </c>
      <c r="B35" s="13" t="n">
        <v>423</v>
      </c>
      <c r="C35" s="13" t="n">
        <v>420</v>
      </c>
      <c r="D35" s="14" t="n">
        <f aca="false">C35/Summary!$B$4</f>
        <v>0.028</v>
      </c>
      <c r="E35" s="15" t="n">
        <v>0.5</v>
      </c>
      <c r="F35" s="2" t="s">
        <v>44</v>
      </c>
      <c r="G35" s="2" t="s">
        <v>44</v>
      </c>
      <c r="H35" s="2" t="str">
        <f aca="false">IF(AND(E35&gt;=0.4,E35&lt;=0.6),"Yes","No")</f>
        <v>Yes</v>
      </c>
      <c r="I35" s="2" t="str">
        <f aca="false">IF(AND(F35="No",G35="No",H35="Yes"),"Yes","No")</f>
        <v>Yes</v>
      </c>
      <c r="J35" s="2" t="n">
        <v>34</v>
      </c>
      <c r="K35" s="2"/>
    </row>
    <row r="36" customFormat="false" ht="15" hidden="false" customHeight="false" outlineLevel="0" collapsed="false">
      <c r="A36" s="2" t="s">
        <v>1440</v>
      </c>
      <c r="B36" s="13" t="n">
        <v>424</v>
      </c>
      <c r="C36" s="13" t="n">
        <v>415</v>
      </c>
      <c r="D36" s="14" t="n">
        <f aca="false">C36/Summary!$B$4</f>
        <v>0.0276666666666667</v>
      </c>
      <c r="E36" s="15" t="n">
        <v>0.5</v>
      </c>
      <c r="F36" s="2" t="s">
        <v>44</v>
      </c>
      <c r="G36" s="2" t="s">
        <v>44</v>
      </c>
      <c r="H36" s="2" t="str">
        <f aca="false">IF(AND(E36&gt;=0.4,E36&lt;=0.6),"Yes","No")</f>
        <v>Yes</v>
      </c>
      <c r="I36" s="2" t="str">
        <f aca="false">IF(AND(F36="No",G36="No",H36="Yes"),"Yes","No")</f>
        <v>Yes</v>
      </c>
      <c r="J36" s="2" t="n">
        <v>35</v>
      </c>
      <c r="K36" s="2"/>
    </row>
    <row r="37" customFormat="false" ht="15" hidden="false" customHeight="false" outlineLevel="0" collapsed="false">
      <c r="A37" s="2" t="s">
        <v>1441</v>
      </c>
      <c r="B37" s="13" t="n">
        <v>424</v>
      </c>
      <c r="C37" s="13" t="n">
        <v>422</v>
      </c>
      <c r="D37" s="14" t="n">
        <f aca="false">C37/Summary!$B$4</f>
        <v>0.0281333333333333</v>
      </c>
      <c r="E37" s="15" t="n">
        <v>0.5</v>
      </c>
      <c r="F37" s="2" t="s">
        <v>44</v>
      </c>
      <c r="G37" s="2" t="s">
        <v>44</v>
      </c>
      <c r="H37" s="2" t="str">
        <f aca="false">IF(AND(E37&gt;=0.4,E37&lt;=0.6),"Yes","No")</f>
        <v>Yes</v>
      </c>
      <c r="I37" s="2" t="str">
        <f aca="false">IF(AND(F37="No",G37="No",H37="Yes"),"Yes","No")</f>
        <v>Yes</v>
      </c>
      <c r="J37" s="2" t="n">
        <v>36</v>
      </c>
      <c r="K37" s="2"/>
    </row>
    <row r="38" customFormat="false" ht="15" hidden="false" customHeight="false" outlineLevel="0" collapsed="false">
      <c r="A38" s="2" t="s">
        <v>1442</v>
      </c>
      <c r="B38" s="13" t="n">
        <v>425</v>
      </c>
      <c r="C38" s="13" t="n">
        <v>416</v>
      </c>
      <c r="D38" s="14" t="n">
        <f aca="false">C38/Summary!$B$4</f>
        <v>0.0277333333333333</v>
      </c>
      <c r="E38" s="15" t="n">
        <v>0.5</v>
      </c>
      <c r="F38" s="2" t="s">
        <v>44</v>
      </c>
      <c r="G38" s="2" t="s">
        <v>44</v>
      </c>
      <c r="H38" s="2" t="str">
        <f aca="false">IF(AND(E38&gt;=0.4,E38&lt;=0.6),"Yes","No")</f>
        <v>Yes</v>
      </c>
      <c r="I38" s="2" t="str">
        <f aca="false">IF(AND(F38="No",G38="No",H38="Yes"),"Yes","No")</f>
        <v>Yes</v>
      </c>
      <c r="J38" s="2" t="n">
        <v>37</v>
      </c>
      <c r="K38" s="2"/>
    </row>
    <row r="39" customFormat="false" ht="15" hidden="false" customHeight="false" outlineLevel="0" collapsed="false">
      <c r="A39" s="2" t="s">
        <v>1443</v>
      </c>
      <c r="B39" s="13" t="n">
        <v>426</v>
      </c>
      <c r="C39" s="13" t="n">
        <v>422</v>
      </c>
      <c r="D39" s="14" t="n">
        <f aca="false">C39/Summary!$B$4</f>
        <v>0.0281333333333333</v>
      </c>
      <c r="E39" s="15" t="n">
        <v>0.5</v>
      </c>
      <c r="F39" s="2" t="s">
        <v>44</v>
      </c>
      <c r="G39" s="2" t="s">
        <v>44</v>
      </c>
      <c r="H39" s="2" t="str">
        <f aca="false">IF(AND(E39&gt;=0.4,E39&lt;=0.6),"Yes","No")</f>
        <v>Yes</v>
      </c>
      <c r="I39" s="2" t="str">
        <f aca="false">IF(AND(F39="No",G39="No",H39="Yes"),"Yes","No")</f>
        <v>Yes</v>
      </c>
      <c r="J39" s="2" t="n">
        <v>38</v>
      </c>
      <c r="K39" s="2"/>
    </row>
    <row r="40" customFormat="false" ht="15" hidden="false" customHeight="false" outlineLevel="0" collapsed="false">
      <c r="A40" s="2" t="s">
        <v>1444</v>
      </c>
      <c r="B40" s="13" t="n">
        <v>426</v>
      </c>
      <c r="C40" s="13" t="n">
        <v>424</v>
      </c>
      <c r="D40" s="14" t="n">
        <f aca="false">C40/Summary!$B$4</f>
        <v>0.0282666666666667</v>
      </c>
      <c r="E40" s="15" t="n">
        <v>0.5</v>
      </c>
      <c r="F40" s="2" t="s">
        <v>44</v>
      </c>
      <c r="G40" s="2" t="s">
        <v>44</v>
      </c>
      <c r="H40" s="2" t="str">
        <f aca="false">IF(AND(E40&gt;=0.4,E40&lt;=0.6),"Yes","No")</f>
        <v>Yes</v>
      </c>
      <c r="I40" s="2" t="str">
        <f aca="false">IF(AND(F40="No",G40="No",H40="Yes"),"Yes","No")</f>
        <v>Yes</v>
      </c>
      <c r="J40" s="2" t="n">
        <v>39</v>
      </c>
      <c r="K40" s="2"/>
    </row>
    <row r="41" customFormat="false" ht="15" hidden="false" customHeight="false" outlineLevel="0" collapsed="false">
      <c r="A41" s="2" t="s">
        <v>1445</v>
      </c>
      <c r="B41" s="13" t="n">
        <v>427</v>
      </c>
      <c r="C41" s="13" t="n">
        <v>421</v>
      </c>
      <c r="D41" s="14" t="n">
        <f aca="false">C41/Summary!$B$4</f>
        <v>0.0280666666666667</v>
      </c>
      <c r="E41" s="15" t="n">
        <v>0.5</v>
      </c>
      <c r="F41" s="2" t="s">
        <v>44</v>
      </c>
      <c r="G41" s="2" t="s">
        <v>44</v>
      </c>
      <c r="H41" s="2" t="str">
        <f aca="false">IF(AND(E41&gt;=0.4,E41&lt;=0.6),"Yes","No")</f>
        <v>Yes</v>
      </c>
      <c r="I41" s="2" t="str">
        <f aca="false">IF(AND(F41="No",G41="No",H41="Yes"),"Yes","No")</f>
        <v>Yes</v>
      </c>
      <c r="J41" s="2" t="n">
        <v>40</v>
      </c>
      <c r="K41" s="2"/>
    </row>
    <row r="42" customFormat="false" ht="15" hidden="false" customHeight="false" outlineLevel="0" collapsed="false">
      <c r="A42" s="2" t="s">
        <v>1446</v>
      </c>
      <c r="B42" s="13" t="n">
        <v>427</v>
      </c>
      <c r="C42" s="13" t="n">
        <v>425</v>
      </c>
      <c r="D42" s="14" t="n">
        <f aca="false">C42/Summary!$B$4</f>
        <v>0.0283333333333333</v>
      </c>
      <c r="E42" s="15" t="n">
        <v>0.5</v>
      </c>
      <c r="F42" s="2" t="s">
        <v>44</v>
      </c>
      <c r="G42" s="2" t="s">
        <v>44</v>
      </c>
      <c r="H42" s="2" t="str">
        <f aca="false">IF(AND(E42&gt;=0.4,E42&lt;=0.6),"Yes","No")</f>
        <v>Yes</v>
      </c>
      <c r="I42" s="2" t="str">
        <f aca="false">IF(AND(F42="No",G42="No",H42="Yes"),"Yes","No")</f>
        <v>Yes</v>
      </c>
      <c r="J42" s="2" t="n">
        <v>41</v>
      </c>
      <c r="K42" s="2"/>
    </row>
    <row r="43" customFormat="false" ht="15" hidden="false" customHeight="false" outlineLevel="0" collapsed="false">
      <c r="A43" s="2" t="s">
        <v>1447</v>
      </c>
      <c r="B43" s="13" t="n">
        <v>427</v>
      </c>
      <c r="C43" s="13" t="n">
        <v>420</v>
      </c>
      <c r="D43" s="14" t="n">
        <f aca="false">C43/Summary!$B$4</f>
        <v>0.028</v>
      </c>
      <c r="E43" s="15" t="n">
        <v>0.5</v>
      </c>
      <c r="F43" s="2" t="s">
        <v>44</v>
      </c>
      <c r="G43" s="2" t="s">
        <v>44</v>
      </c>
      <c r="H43" s="2" t="str">
        <f aca="false">IF(AND(E43&gt;=0.4,E43&lt;=0.6),"Yes","No")</f>
        <v>Yes</v>
      </c>
      <c r="I43" s="2" t="str">
        <f aca="false">IF(AND(F43="No",G43="No",H43="Yes"),"Yes","No")</f>
        <v>Yes</v>
      </c>
      <c r="J43" s="2" t="n">
        <v>42</v>
      </c>
      <c r="K43" s="2"/>
    </row>
    <row r="44" customFormat="false" ht="15" hidden="false" customHeight="false" outlineLevel="0" collapsed="false">
      <c r="A44" s="2" t="s">
        <v>1448</v>
      </c>
      <c r="B44" s="13" t="n">
        <v>428</v>
      </c>
      <c r="C44" s="13" t="n">
        <v>423</v>
      </c>
      <c r="D44" s="14" t="n">
        <f aca="false">C44/Summary!$B$4</f>
        <v>0.0282</v>
      </c>
      <c r="E44" s="15" t="n">
        <v>0.5</v>
      </c>
      <c r="F44" s="2" t="s">
        <v>44</v>
      </c>
      <c r="G44" s="2" t="s">
        <v>44</v>
      </c>
      <c r="H44" s="2" t="str">
        <f aca="false">IF(AND(E44&gt;=0.4,E44&lt;=0.6),"Yes","No")</f>
        <v>Yes</v>
      </c>
      <c r="I44" s="2" t="str">
        <f aca="false">IF(AND(F44="No",G44="No",H44="Yes"),"Yes","No")</f>
        <v>Yes</v>
      </c>
      <c r="J44" s="2" t="n">
        <v>43</v>
      </c>
      <c r="K44" s="2"/>
    </row>
    <row r="45" customFormat="false" ht="15" hidden="false" customHeight="false" outlineLevel="0" collapsed="false">
      <c r="A45" s="2" t="s">
        <v>1449</v>
      </c>
      <c r="B45" s="13" t="n">
        <v>428</v>
      </c>
      <c r="C45" s="13" t="n">
        <v>420</v>
      </c>
      <c r="D45" s="14" t="n">
        <f aca="false">C45/Summary!$B$4</f>
        <v>0.028</v>
      </c>
      <c r="E45" s="15" t="n">
        <v>0.5</v>
      </c>
      <c r="F45" s="2" t="s">
        <v>44</v>
      </c>
      <c r="G45" s="2" t="s">
        <v>44</v>
      </c>
      <c r="H45" s="2" t="str">
        <f aca="false">IF(AND(E45&gt;=0.4,E45&lt;=0.6),"Yes","No")</f>
        <v>Yes</v>
      </c>
      <c r="I45" s="2" t="str">
        <f aca="false">IF(AND(F45="No",G45="No",H45="Yes"),"Yes","No")</f>
        <v>Yes</v>
      </c>
      <c r="J45" s="2" t="n">
        <v>44</v>
      </c>
      <c r="K45" s="2"/>
    </row>
    <row r="46" customFormat="false" ht="15" hidden="false" customHeight="false" outlineLevel="0" collapsed="false">
      <c r="A46" s="2" t="s">
        <v>1450</v>
      </c>
      <c r="B46" s="13" t="n">
        <v>428</v>
      </c>
      <c r="C46" s="13" t="n">
        <v>427</v>
      </c>
      <c r="D46" s="14" t="n">
        <f aca="false">C46/Summary!$B$4</f>
        <v>0.0284666666666667</v>
      </c>
      <c r="E46" s="15" t="n">
        <v>0.5</v>
      </c>
      <c r="F46" s="2" t="s">
        <v>44</v>
      </c>
      <c r="G46" s="2" t="s">
        <v>44</v>
      </c>
      <c r="H46" s="2" t="str">
        <f aca="false">IF(AND(E46&gt;=0.4,E46&lt;=0.6),"Yes","No")</f>
        <v>Yes</v>
      </c>
      <c r="I46" s="2" t="str">
        <f aca="false">IF(AND(F46="No",G46="No",H46="Yes"),"Yes","No")</f>
        <v>Yes</v>
      </c>
      <c r="J46" s="2" t="n">
        <v>45</v>
      </c>
      <c r="K46" s="2"/>
    </row>
    <row r="47" customFormat="false" ht="15" hidden="false" customHeight="false" outlineLevel="0" collapsed="false">
      <c r="A47" s="2" t="s">
        <v>1451</v>
      </c>
      <c r="B47" s="13" t="n">
        <v>428</v>
      </c>
      <c r="C47" s="13" t="n">
        <v>420</v>
      </c>
      <c r="D47" s="14" t="n">
        <f aca="false">C47/Summary!$B$4</f>
        <v>0.028</v>
      </c>
      <c r="E47" s="15" t="n">
        <v>0.5</v>
      </c>
      <c r="F47" s="2" t="s">
        <v>44</v>
      </c>
      <c r="G47" s="2" t="s">
        <v>44</v>
      </c>
      <c r="H47" s="2" t="str">
        <f aca="false">IF(AND(E47&gt;=0.4,E47&lt;=0.6),"Yes","No")</f>
        <v>Yes</v>
      </c>
      <c r="I47" s="2" t="str">
        <f aca="false">IF(AND(F47="No",G47="No",H47="Yes"),"Yes","No")</f>
        <v>Yes</v>
      </c>
      <c r="J47" s="2" t="n">
        <v>46</v>
      </c>
      <c r="K47" s="2"/>
    </row>
    <row r="48" customFormat="false" ht="15" hidden="false" customHeight="false" outlineLevel="0" collapsed="false">
      <c r="A48" s="2" t="s">
        <v>1452</v>
      </c>
      <c r="B48" s="13" t="n">
        <v>428</v>
      </c>
      <c r="C48" s="13" t="n">
        <v>420</v>
      </c>
      <c r="D48" s="14" t="n">
        <f aca="false">C48/Summary!$B$4</f>
        <v>0.028</v>
      </c>
      <c r="E48" s="15" t="n">
        <v>0.5</v>
      </c>
      <c r="F48" s="2" t="s">
        <v>44</v>
      </c>
      <c r="G48" s="2" t="s">
        <v>44</v>
      </c>
      <c r="H48" s="2" t="str">
        <f aca="false">IF(AND(E48&gt;=0.4,E48&lt;=0.6),"Yes","No")</f>
        <v>Yes</v>
      </c>
      <c r="I48" s="2" t="str">
        <f aca="false">IF(AND(F48="No",G48="No",H48="Yes"),"Yes","No")</f>
        <v>Yes</v>
      </c>
      <c r="J48" s="2" t="n">
        <v>47</v>
      </c>
      <c r="K48" s="2"/>
    </row>
    <row r="49" customFormat="false" ht="15" hidden="false" customHeight="false" outlineLevel="0" collapsed="false">
      <c r="A49" s="2" t="s">
        <v>1453</v>
      </c>
      <c r="B49" s="13" t="n">
        <v>430</v>
      </c>
      <c r="C49" s="13" t="n">
        <v>426</v>
      </c>
      <c r="D49" s="14" t="n">
        <f aca="false">C49/Summary!$B$4</f>
        <v>0.0284</v>
      </c>
      <c r="E49" s="15" t="n">
        <v>0.5</v>
      </c>
      <c r="F49" s="2" t="s">
        <v>44</v>
      </c>
      <c r="G49" s="2" t="s">
        <v>44</v>
      </c>
      <c r="H49" s="2" t="str">
        <f aca="false">IF(AND(E49&gt;=0.4,E49&lt;=0.6),"Yes","No")</f>
        <v>Yes</v>
      </c>
      <c r="I49" s="2" t="str">
        <f aca="false">IF(AND(F49="No",G49="No",H49="Yes"),"Yes","No")</f>
        <v>Yes</v>
      </c>
      <c r="J49" s="2" t="n">
        <v>48</v>
      </c>
      <c r="K49" s="2"/>
    </row>
    <row r="50" customFormat="false" ht="15" hidden="false" customHeight="false" outlineLevel="0" collapsed="false">
      <c r="A50" s="2" t="s">
        <v>1454</v>
      </c>
      <c r="B50" s="13" t="n">
        <v>430</v>
      </c>
      <c r="C50" s="13" t="n">
        <v>427</v>
      </c>
      <c r="D50" s="14" t="n">
        <f aca="false">C50/Summary!$B$4</f>
        <v>0.0284666666666667</v>
      </c>
      <c r="E50" s="15" t="n">
        <v>0.5</v>
      </c>
      <c r="F50" s="2" t="s">
        <v>44</v>
      </c>
      <c r="G50" s="2" t="s">
        <v>44</v>
      </c>
      <c r="H50" s="2" t="str">
        <f aca="false">IF(AND(E50&gt;=0.4,E50&lt;=0.6),"Yes","No")</f>
        <v>Yes</v>
      </c>
      <c r="I50" s="2" t="str">
        <f aca="false">IF(AND(F50="No",G50="No",H50="Yes"),"Yes","No")</f>
        <v>Yes</v>
      </c>
      <c r="J50" s="2" t="n">
        <v>49</v>
      </c>
      <c r="K50" s="2"/>
    </row>
    <row r="51" customFormat="false" ht="15" hidden="false" customHeight="false" outlineLevel="0" collapsed="false">
      <c r="A51" s="2" t="s">
        <v>1455</v>
      </c>
      <c r="B51" s="13" t="n">
        <v>431</v>
      </c>
      <c r="C51" s="13" t="n">
        <v>428</v>
      </c>
      <c r="D51" s="14" t="n">
        <f aca="false">C51/Summary!$B$4</f>
        <v>0.0285333333333333</v>
      </c>
      <c r="E51" s="15" t="n">
        <v>0.5</v>
      </c>
      <c r="F51" s="2" t="s">
        <v>44</v>
      </c>
      <c r="G51" s="2" t="s">
        <v>44</v>
      </c>
      <c r="H51" s="2" t="str">
        <f aca="false">IF(AND(E51&gt;=0.4,E51&lt;=0.6),"Yes","No")</f>
        <v>Yes</v>
      </c>
      <c r="I51" s="2" t="str">
        <f aca="false">IF(AND(F51="No",G51="No",H51="Yes"),"Yes","No")</f>
        <v>Yes</v>
      </c>
      <c r="J51" s="2" t="n">
        <v>50</v>
      </c>
      <c r="K51" s="2"/>
    </row>
    <row r="52" customFormat="false" ht="15" hidden="false" customHeight="false" outlineLevel="0" collapsed="false">
      <c r="A52" s="2" t="s">
        <v>1456</v>
      </c>
      <c r="B52" s="13" t="n">
        <v>431</v>
      </c>
      <c r="C52" s="13" t="n">
        <v>424</v>
      </c>
      <c r="D52" s="14" t="n">
        <f aca="false">C52/Summary!$B$4</f>
        <v>0.0282666666666667</v>
      </c>
      <c r="E52" s="15" t="n">
        <v>0.5</v>
      </c>
      <c r="F52" s="2" t="s">
        <v>44</v>
      </c>
      <c r="G52" s="2" t="s">
        <v>44</v>
      </c>
      <c r="H52" s="2" t="str">
        <f aca="false">IF(AND(E52&gt;=0.4,E52&lt;=0.6),"Yes","No")</f>
        <v>Yes</v>
      </c>
      <c r="I52" s="2" t="str">
        <f aca="false">IF(AND(F52="No",G52="No",H52="Yes"),"Yes","No")</f>
        <v>Yes</v>
      </c>
      <c r="J52" s="2" t="n">
        <v>51</v>
      </c>
      <c r="K52" s="2"/>
    </row>
    <row r="53" customFormat="false" ht="15" hidden="false" customHeight="false" outlineLevel="0" collapsed="false">
      <c r="A53" s="2" t="s">
        <v>1457</v>
      </c>
      <c r="B53" s="13" t="n">
        <v>431</v>
      </c>
      <c r="C53" s="13" t="n">
        <v>426</v>
      </c>
      <c r="D53" s="14" t="n">
        <f aca="false">C53/Summary!$B$4</f>
        <v>0.0284</v>
      </c>
      <c r="E53" s="15" t="n">
        <v>0.5</v>
      </c>
      <c r="F53" s="2" t="s">
        <v>44</v>
      </c>
      <c r="G53" s="2" t="s">
        <v>44</v>
      </c>
      <c r="H53" s="2" t="str">
        <f aca="false">IF(AND(E53&gt;=0.4,E53&lt;=0.6),"Yes","No")</f>
        <v>Yes</v>
      </c>
      <c r="I53" s="2" t="str">
        <f aca="false">IF(AND(F53="No",G53="No",H53="Yes"),"Yes","No")</f>
        <v>Yes</v>
      </c>
      <c r="J53" s="2" t="n">
        <v>52</v>
      </c>
      <c r="K53" s="2"/>
    </row>
    <row r="54" customFormat="false" ht="15" hidden="false" customHeight="false" outlineLevel="0" collapsed="false">
      <c r="A54" s="2" t="s">
        <v>1458</v>
      </c>
      <c r="B54" s="13" t="n">
        <v>431</v>
      </c>
      <c r="C54" s="13" t="n">
        <v>425</v>
      </c>
      <c r="D54" s="14" t="n">
        <f aca="false">C54/Summary!$B$4</f>
        <v>0.0283333333333333</v>
      </c>
      <c r="E54" s="15" t="n">
        <v>0.5</v>
      </c>
      <c r="F54" s="2" t="s">
        <v>44</v>
      </c>
      <c r="G54" s="2" t="s">
        <v>44</v>
      </c>
      <c r="H54" s="2" t="str">
        <f aca="false">IF(AND(E54&gt;=0.4,E54&lt;=0.6),"Yes","No")</f>
        <v>Yes</v>
      </c>
      <c r="I54" s="2" t="str">
        <f aca="false">IF(AND(F54="No",G54="No",H54="Yes"),"Yes","No")</f>
        <v>Yes</v>
      </c>
      <c r="J54" s="2" t="n">
        <v>53</v>
      </c>
      <c r="K54" s="2"/>
    </row>
    <row r="55" customFormat="false" ht="15" hidden="false" customHeight="false" outlineLevel="0" collapsed="false">
      <c r="A55" s="2" t="s">
        <v>1459</v>
      </c>
      <c r="B55" s="13" t="n">
        <v>432</v>
      </c>
      <c r="C55" s="13" t="n">
        <v>427</v>
      </c>
      <c r="D55" s="14" t="n">
        <f aca="false">C55/Summary!$B$4</f>
        <v>0.0284666666666667</v>
      </c>
      <c r="E55" s="15" t="n">
        <v>0.5</v>
      </c>
      <c r="F55" s="2" t="s">
        <v>44</v>
      </c>
      <c r="G55" s="2" t="s">
        <v>44</v>
      </c>
      <c r="H55" s="2" t="str">
        <f aca="false">IF(AND(E55&gt;=0.4,E55&lt;=0.6),"Yes","No")</f>
        <v>Yes</v>
      </c>
      <c r="I55" s="2" t="str">
        <f aca="false">IF(AND(F55="No",G55="No",H55="Yes"),"Yes","No")</f>
        <v>Yes</v>
      </c>
      <c r="J55" s="2" t="n">
        <v>54</v>
      </c>
      <c r="K55" s="2"/>
    </row>
    <row r="56" customFormat="false" ht="15" hidden="false" customHeight="false" outlineLevel="0" collapsed="false">
      <c r="A56" s="2" t="s">
        <v>1460</v>
      </c>
      <c r="B56" s="13" t="n">
        <v>432</v>
      </c>
      <c r="C56" s="13" t="n">
        <v>426</v>
      </c>
      <c r="D56" s="14" t="n">
        <f aca="false">C56/Summary!$B$4</f>
        <v>0.0284</v>
      </c>
      <c r="E56" s="15" t="n">
        <v>0.5</v>
      </c>
      <c r="F56" s="2" t="s">
        <v>44</v>
      </c>
      <c r="G56" s="2" t="s">
        <v>44</v>
      </c>
      <c r="H56" s="2" t="str">
        <f aca="false">IF(AND(E56&gt;=0.4,E56&lt;=0.6),"Yes","No")</f>
        <v>Yes</v>
      </c>
      <c r="I56" s="2" t="str">
        <f aca="false">IF(AND(F56="No",G56="No",H56="Yes"),"Yes","No")</f>
        <v>Yes</v>
      </c>
      <c r="J56" s="2" t="n">
        <v>55</v>
      </c>
      <c r="K56" s="2"/>
    </row>
    <row r="57" customFormat="false" ht="15" hidden="false" customHeight="false" outlineLevel="0" collapsed="false">
      <c r="A57" s="2" t="s">
        <v>1461</v>
      </c>
      <c r="B57" s="13" t="n">
        <v>432</v>
      </c>
      <c r="C57" s="13" t="n">
        <v>427</v>
      </c>
      <c r="D57" s="14" t="n">
        <f aca="false">C57/Summary!$B$4</f>
        <v>0.0284666666666667</v>
      </c>
      <c r="E57" s="15" t="n">
        <v>0.5</v>
      </c>
      <c r="F57" s="2" t="s">
        <v>44</v>
      </c>
      <c r="G57" s="2" t="s">
        <v>44</v>
      </c>
      <c r="H57" s="2" t="str">
        <f aca="false">IF(AND(E57&gt;=0.4,E57&lt;=0.6),"Yes","No")</f>
        <v>Yes</v>
      </c>
      <c r="I57" s="2" t="str">
        <f aca="false">IF(AND(F57="No",G57="No",H57="Yes"),"Yes","No")</f>
        <v>Yes</v>
      </c>
      <c r="J57" s="2" t="n">
        <v>56</v>
      </c>
      <c r="K57" s="2"/>
    </row>
    <row r="58" customFormat="false" ht="15" hidden="false" customHeight="false" outlineLevel="0" collapsed="false">
      <c r="A58" s="2" t="s">
        <v>1462</v>
      </c>
      <c r="B58" s="13" t="n">
        <v>432</v>
      </c>
      <c r="C58" s="13" t="n">
        <v>430</v>
      </c>
      <c r="D58" s="14" t="n">
        <f aca="false">C58/Summary!$B$4</f>
        <v>0.0286666666666667</v>
      </c>
      <c r="E58" s="15" t="n">
        <v>0.5</v>
      </c>
      <c r="F58" s="2" t="s">
        <v>44</v>
      </c>
      <c r="G58" s="2" t="s">
        <v>44</v>
      </c>
      <c r="H58" s="2" t="str">
        <f aca="false">IF(AND(E58&gt;=0.4,E58&lt;=0.6),"Yes","No")</f>
        <v>Yes</v>
      </c>
      <c r="I58" s="2" t="str">
        <f aca="false">IF(AND(F58="No",G58="No",H58="Yes"),"Yes","No")</f>
        <v>Yes</v>
      </c>
      <c r="J58" s="2" t="n">
        <v>57</v>
      </c>
      <c r="K58" s="2"/>
    </row>
    <row r="59" customFormat="false" ht="15" hidden="false" customHeight="false" outlineLevel="0" collapsed="false">
      <c r="A59" s="2" t="s">
        <v>1463</v>
      </c>
      <c r="B59" s="13" t="n">
        <v>433</v>
      </c>
      <c r="C59" s="13" t="n">
        <v>424</v>
      </c>
      <c r="D59" s="14" t="n">
        <f aca="false">C59/Summary!$B$4</f>
        <v>0.0282666666666667</v>
      </c>
      <c r="E59" s="15" t="n">
        <v>0.5</v>
      </c>
      <c r="F59" s="2" t="s">
        <v>44</v>
      </c>
      <c r="G59" s="2" t="s">
        <v>44</v>
      </c>
      <c r="H59" s="2" t="str">
        <f aca="false">IF(AND(E59&gt;=0.4,E59&lt;=0.6),"Yes","No")</f>
        <v>Yes</v>
      </c>
      <c r="I59" s="2" t="str">
        <f aca="false">IF(AND(F59="No",G59="No",H59="Yes"),"Yes","No")</f>
        <v>Yes</v>
      </c>
      <c r="J59" s="2" t="n">
        <v>58</v>
      </c>
      <c r="K59" s="2"/>
    </row>
    <row r="60" customFormat="false" ht="15" hidden="false" customHeight="false" outlineLevel="0" collapsed="false">
      <c r="A60" s="2" t="s">
        <v>1464</v>
      </c>
      <c r="B60" s="13" t="n">
        <v>433</v>
      </c>
      <c r="C60" s="13" t="n">
        <v>431</v>
      </c>
      <c r="D60" s="14" t="n">
        <f aca="false">C60/Summary!$B$4</f>
        <v>0.0287333333333333</v>
      </c>
      <c r="E60" s="15" t="n">
        <v>0.5</v>
      </c>
      <c r="F60" s="2" t="s">
        <v>44</v>
      </c>
      <c r="G60" s="2" t="s">
        <v>44</v>
      </c>
      <c r="H60" s="2" t="str">
        <f aca="false">IF(AND(E60&gt;=0.4,E60&lt;=0.6),"Yes","No")</f>
        <v>Yes</v>
      </c>
      <c r="I60" s="2" t="str">
        <f aca="false">IF(AND(F60="No",G60="No",H60="Yes"),"Yes","No")</f>
        <v>Yes</v>
      </c>
      <c r="J60" s="2" t="n">
        <v>59</v>
      </c>
      <c r="K60" s="2"/>
    </row>
    <row r="61" customFormat="false" ht="15" hidden="false" customHeight="false" outlineLevel="0" collapsed="false">
      <c r="A61" s="2" t="s">
        <v>1465</v>
      </c>
      <c r="B61" s="13" t="n">
        <v>433</v>
      </c>
      <c r="C61" s="13" t="n">
        <v>430</v>
      </c>
      <c r="D61" s="14" t="n">
        <f aca="false">C61/Summary!$B$4</f>
        <v>0.0286666666666667</v>
      </c>
      <c r="E61" s="15" t="n">
        <v>0.5</v>
      </c>
      <c r="F61" s="2" t="s">
        <v>44</v>
      </c>
      <c r="G61" s="2" t="s">
        <v>44</v>
      </c>
      <c r="H61" s="2" t="str">
        <f aca="false">IF(AND(E61&gt;=0.4,E61&lt;=0.6),"Yes","No")</f>
        <v>Yes</v>
      </c>
      <c r="I61" s="2" t="str">
        <f aca="false">IF(AND(F61="No",G61="No",H61="Yes"),"Yes","No")</f>
        <v>Yes</v>
      </c>
      <c r="J61" s="2" t="n">
        <v>60</v>
      </c>
      <c r="K61" s="2"/>
    </row>
    <row r="62" customFormat="false" ht="15" hidden="false" customHeight="false" outlineLevel="0" collapsed="false">
      <c r="A62" s="2" t="s">
        <v>1466</v>
      </c>
      <c r="B62" s="13" t="n">
        <v>433</v>
      </c>
      <c r="C62" s="13" t="n">
        <v>426</v>
      </c>
      <c r="D62" s="14" t="n">
        <f aca="false">C62/Summary!$B$4</f>
        <v>0.0284</v>
      </c>
      <c r="E62" s="15" t="n">
        <v>0.5</v>
      </c>
      <c r="F62" s="2" t="s">
        <v>44</v>
      </c>
      <c r="G62" s="2" t="s">
        <v>44</v>
      </c>
      <c r="H62" s="2" t="str">
        <f aca="false">IF(AND(E62&gt;=0.4,E62&lt;=0.6),"Yes","No")</f>
        <v>Yes</v>
      </c>
      <c r="I62" s="2" t="str">
        <f aca="false">IF(AND(F62="No",G62="No",H62="Yes"),"Yes","No")</f>
        <v>Yes</v>
      </c>
      <c r="J62" s="2" t="n">
        <v>61</v>
      </c>
      <c r="K62" s="2"/>
    </row>
    <row r="63" customFormat="false" ht="15" hidden="false" customHeight="false" outlineLevel="0" collapsed="false">
      <c r="A63" s="2" t="s">
        <v>1467</v>
      </c>
      <c r="B63" s="13" t="n">
        <v>434</v>
      </c>
      <c r="C63" s="13" t="n">
        <v>429</v>
      </c>
      <c r="D63" s="14" t="n">
        <f aca="false">C63/Summary!$B$4</f>
        <v>0.0286</v>
      </c>
      <c r="E63" s="15" t="n">
        <v>0.5</v>
      </c>
      <c r="F63" s="2" t="s">
        <v>44</v>
      </c>
      <c r="G63" s="2" t="s">
        <v>44</v>
      </c>
      <c r="H63" s="2" t="str">
        <f aca="false">IF(AND(E63&gt;=0.4,E63&lt;=0.6),"Yes","No")</f>
        <v>Yes</v>
      </c>
      <c r="I63" s="2" t="str">
        <f aca="false">IF(AND(F63="No",G63="No",H63="Yes"),"Yes","No")</f>
        <v>Yes</v>
      </c>
      <c r="J63" s="2" t="n">
        <v>62</v>
      </c>
      <c r="K63" s="2"/>
    </row>
    <row r="64" customFormat="false" ht="15" hidden="false" customHeight="false" outlineLevel="0" collapsed="false">
      <c r="A64" s="2" t="s">
        <v>1468</v>
      </c>
      <c r="B64" s="13" t="n">
        <v>434</v>
      </c>
      <c r="C64" s="13" t="n">
        <v>428</v>
      </c>
      <c r="D64" s="14" t="n">
        <f aca="false">C64/Summary!$B$4</f>
        <v>0.0285333333333333</v>
      </c>
      <c r="E64" s="15" t="n">
        <v>0.5</v>
      </c>
      <c r="F64" s="2" t="s">
        <v>44</v>
      </c>
      <c r="G64" s="2" t="s">
        <v>44</v>
      </c>
      <c r="H64" s="2" t="str">
        <f aca="false">IF(AND(E64&gt;=0.4,E64&lt;=0.6),"Yes","No")</f>
        <v>Yes</v>
      </c>
      <c r="I64" s="2" t="str">
        <f aca="false">IF(AND(F64="No",G64="No",H64="Yes"),"Yes","No")</f>
        <v>Yes</v>
      </c>
      <c r="J64" s="2" t="n">
        <v>63</v>
      </c>
      <c r="K64" s="2"/>
    </row>
    <row r="65" customFormat="false" ht="15" hidden="false" customHeight="false" outlineLevel="0" collapsed="false">
      <c r="A65" s="2" t="s">
        <v>1469</v>
      </c>
      <c r="B65" s="13" t="n">
        <v>434</v>
      </c>
      <c r="C65" s="13" t="n">
        <v>431</v>
      </c>
      <c r="D65" s="14" t="n">
        <f aca="false">C65/Summary!$B$4</f>
        <v>0.0287333333333333</v>
      </c>
      <c r="E65" s="15" t="n">
        <v>0.5</v>
      </c>
      <c r="F65" s="2" t="s">
        <v>44</v>
      </c>
      <c r="G65" s="2" t="s">
        <v>44</v>
      </c>
      <c r="H65" s="2" t="str">
        <f aca="false">IF(AND(E65&gt;=0.4,E65&lt;=0.6),"Yes","No")</f>
        <v>Yes</v>
      </c>
      <c r="I65" s="2" t="str">
        <f aca="false">IF(AND(F65="No",G65="No",H65="Yes"),"Yes","No")</f>
        <v>Yes</v>
      </c>
      <c r="J65" s="2" t="n">
        <v>64</v>
      </c>
      <c r="K65" s="2"/>
    </row>
    <row r="66" customFormat="false" ht="15" hidden="false" customHeight="false" outlineLevel="0" collapsed="false">
      <c r="A66" s="2" t="s">
        <v>1470</v>
      </c>
      <c r="B66" s="13" t="n">
        <v>434</v>
      </c>
      <c r="C66" s="13" t="n">
        <v>430</v>
      </c>
      <c r="D66" s="14" t="n">
        <f aca="false">C66/Summary!$B$4</f>
        <v>0.0286666666666667</v>
      </c>
      <c r="E66" s="15" t="n">
        <v>0.5</v>
      </c>
      <c r="F66" s="2" t="s">
        <v>44</v>
      </c>
      <c r="G66" s="2" t="s">
        <v>44</v>
      </c>
      <c r="H66" s="2" t="str">
        <f aca="false">IF(AND(E66&gt;=0.4,E66&lt;=0.6),"Yes","No")</f>
        <v>Yes</v>
      </c>
      <c r="I66" s="2" t="str">
        <f aca="false">IF(AND(F66="No",G66="No",H66="Yes"),"Yes","No")</f>
        <v>Yes</v>
      </c>
      <c r="J66" s="2" t="n">
        <v>65</v>
      </c>
      <c r="K66" s="2"/>
    </row>
    <row r="67" customFormat="false" ht="15" hidden="false" customHeight="false" outlineLevel="0" collapsed="false">
      <c r="A67" s="2" t="s">
        <v>1471</v>
      </c>
      <c r="B67" s="13" t="n">
        <v>434</v>
      </c>
      <c r="C67" s="13" t="n">
        <v>430</v>
      </c>
      <c r="D67" s="14" t="n">
        <f aca="false">C67/Summary!$B$4</f>
        <v>0.0286666666666667</v>
      </c>
      <c r="E67" s="15" t="n">
        <v>0.5</v>
      </c>
      <c r="F67" s="2" t="s">
        <v>44</v>
      </c>
      <c r="G67" s="2" t="s">
        <v>44</v>
      </c>
      <c r="H67" s="2" t="str">
        <f aca="false">IF(AND(E67&gt;=0.4,E67&lt;=0.6),"Yes","No")</f>
        <v>Yes</v>
      </c>
      <c r="I67" s="2" t="str">
        <f aca="false">IF(AND(F67="No",G67="No",H67="Yes"),"Yes","No")</f>
        <v>Yes</v>
      </c>
      <c r="J67" s="2" t="n">
        <v>66</v>
      </c>
      <c r="K67" s="2"/>
    </row>
    <row r="68" customFormat="false" ht="15" hidden="false" customHeight="false" outlineLevel="0" collapsed="false">
      <c r="A68" s="2" t="s">
        <v>1472</v>
      </c>
      <c r="B68" s="13" t="n">
        <v>434</v>
      </c>
      <c r="C68" s="13" t="n">
        <v>430</v>
      </c>
      <c r="D68" s="14" t="n">
        <f aca="false">C68/Summary!$B$4</f>
        <v>0.0286666666666667</v>
      </c>
      <c r="E68" s="15" t="n">
        <v>0.5</v>
      </c>
      <c r="F68" s="2" t="s">
        <v>44</v>
      </c>
      <c r="G68" s="2" t="s">
        <v>44</v>
      </c>
      <c r="H68" s="2" t="str">
        <f aca="false">IF(AND(E68&gt;=0.4,E68&lt;=0.6),"Yes","No")</f>
        <v>Yes</v>
      </c>
      <c r="I68" s="2" t="str">
        <f aca="false">IF(AND(F68="No",G68="No",H68="Yes"),"Yes","No")</f>
        <v>Yes</v>
      </c>
      <c r="J68" s="2" t="n">
        <v>67</v>
      </c>
      <c r="K68" s="2"/>
    </row>
    <row r="69" customFormat="false" ht="15" hidden="false" customHeight="false" outlineLevel="0" collapsed="false">
      <c r="A69" s="2" t="s">
        <v>1473</v>
      </c>
      <c r="B69" s="13" t="n">
        <v>434</v>
      </c>
      <c r="C69" s="13" t="n">
        <v>432</v>
      </c>
      <c r="D69" s="14" t="n">
        <f aca="false">C69/Summary!$B$4</f>
        <v>0.0288</v>
      </c>
      <c r="E69" s="15" t="n">
        <v>0.5</v>
      </c>
      <c r="F69" s="2" t="s">
        <v>44</v>
      </c>
      <c r="G69" s="2" t="s">
        <v>44</v>
      </c>
      <c r="H69" s="2" t="str">
        <f aca="false">IF(AND(E69&gt;=0.4,E69&lt;=0.6),"Yes","No")</f>
        <v>Yes</v>
      </c>
      <c r="I69" s="2" t="str">
        <f aca="false">IF(AND(F69="No",G69="No",H69="Yes"),"Yes","No")</f>
        <v>Yes</v>
      </c>
      <c r="J69" s="2" t="n">
        <v>68</v>
      </c>
      <c r="K69" s="2"/>
    </row>
    <row r="70" customFormat="false" ht="15" hidden="false" customHeight="false" outlineLevel="0" collapsed="false">
      <c r="A70" s="2" t="s">
        <v>1474</v>
      </c>
      <c r="B70" s="13" t="n">
        <v>435</v>
      </c>
      <c r="C70" s="13" t="n">
        <v>433</v>
      </c>
      <c r="D70" s="14" t="n">
        <f aca="false">C70/Summary!$B$4</f>
        <v>0.0288666666666667</v>
      </c>
      <c r="E70" s="15" t="n">
        <v>0.5</v>
      </c>
      <c r="F70" s="2" t="s">
        <v>44</v>
      </c>
      <c r="G70" s="2" t="s">
        <v>44</v>
      </c>
      <c r="H70" s="2" t="str">
        <f aca="false">IF(AND(E70&gt;=0.4,E70&lt;=0.6),"Yes","No")</f>
        <v>Yes</v>
      </c>
      <c r="I70" s="2" t="str">
        <f aca="false">IF(AND(F70="No",G70="No",H70="Yes"),"Yes","No")</f>
        <v>Yes</v>
      </c>
      <c r="J70" s="2" t="n">
        <v>69</v>
      </c>
      <c r="K70" s="2"/>
    </row>
    <row r="71" customFormat="false" ht="15" hidden="false" customHeight="false" outlineLevel="0" collapsed="false">
      <c r="A71" s="2" t="s">
        <v>1475</v>
      </c>
      <c r="B71" s="13" t="n">
        <v>435</v>
      </c>
      <c r="C71" s="13" t="n">
        <v>432</v>
      </c>
      <c r="D71" s="14" t="n">
        <f aca="false">C71/Summary!$B$4</f>
        <v>0.0288</v>
      </c>
      <c r="E71" s="15" t="n">
        <v>0.5</v>
      </c>
      <c r="F71" s="2" t="s">
        <v>44</v>
      </c>
      <c r="G71" s="2" t="s">
        <v>44</v>
      </c>
      <c r="H71" s="2" t="str">
        <f aca="false">IF(AND(E71&gt;=0.4,E71&lt;=0.6),"Yes","No")</f>
        <v>Yes</v>
      </c>
      <c r="I71" s="2" t="str">
        <f aca="false">IF(AND(F71="No",G71="No",H71="Yes"),"Yes","No")</f>
        <v>Yes</v>
      </c>
      <c r="J71" s="2" t="n">
        <v>70</v>
      </c>
      <c r="K71" s="2"/>
    </row>
    <row r="72" customFormat="false" ht="15" hidden="false" customHeight="false" outlineLevel="0" collapsed="false">
      <c r="A72" s="2" t="s">
        <v>1476</v>
      </c>
      <c r="B72" s="13" t="n">
        <v>435</v>
      </c>
      <c r="C72" s="13" t="n">
        <v>431</v>
      </c>
      <c r="D72" s="14" t="n">
        <f aca="false">C72/Summary!$B$4</f>
        <v>0.0287333333333333</v>
      </c>
      <c r="E72" s="15" t="n">
        <v>0.5</v>
      </c>
      <c r="F72" s="2" t="s">
        <v>44</v>
      </c>
      <c r="G72" s="2" t="s">
        <v>44</v>
      </c>
      <c r="H72" s="2" t="str">
        <f aca="false">IF(AND(E72&gt;=0.4,E72&lt;=0.6),"Yes","No")</f>
        <v>Yes</v>
      </c>
      <c r="I72" s="2" t="str">
        <f aca="false">IF(AND(F72="No",G72="No",H72="Yes"),"Yes","No")</f>
        <v>Yes</v>
      </c>
      <c r="J72" s="2" t="n">
        <v>71</v>
      </c>
      <c r="K72" s="2"/>
    </row>
    <row r="73" customFormat="false" ht="15" hidden="false" customHeight="false" outlineLevel="0" collapsed="false">
      <c r="A73" s="2" t="s">
        <v>1477</v>
      </c>
      <c r="B73" s="13" t="n">
        <v>435</v>
      </c>
      <c r="C73" s="13" t="n">
        <v>433</v>
      </c>
      <c r="D73" s="14" t="n">
        <f aca="false">C73/Summary!$B$4</f>
        <v>0.0288666666666667</v>
      </c>
      <c r="E73" s="15" t="n">
        <v>0.5</v>
      </c>
      <c r="F73" s="2" t="s">
        <v>44</v>
      </c>
      <c r="G73" s="2" t="s">
        <v>44</v>
      </c>
      <c r="H73" s="2" t="str">
        <f aca="false">IF(AND(E73&gt;=0.4,E73&lt;=0.6),"Yes","No")</f>
        <v>Yes</v>
      </c>
      <c r="I73" s="2" t="str">
        <f aca="false">IF(AND(F73="No",G73="No",H73="Yes"),"Yes","No")</f>
        <v>Yes</v>
      </c>
      <c r="J73" s="2" t="n">
        <v>72</v>
      </c>
      <c r="K73" s="2"/>
    </row>
    <row r="74" customFormat="false" ht="15" hidden="false" customHeight="false" outlineLevel="0" collapsed="false">
      <c r="A74" s="2" t="s">
        <v>1478</v>
      </c>
      <c r="B74" s="13" t="n">
        <v>436</v>
      </c>
      <c r="C74" s="13" t="n">
        <v>429</v>
      </c>
      <c r="D74" s="14" t="n">
        <f aca="false">C74/Summary!$B$4</f>
        <v>0.0286</v>
      </c>
      <c r="E74" s="15" t="n">
        <v>0.5</v>
      </c>
      <c r="F74" s="2" t="s">
        <v>44</v>
      </c>
      <c r="G74" s="2" t="s">
        <v>44</v>
      </c>
      <c r="H74" s="2" t="str">
        <f aca="false">IF(AND(E74&gt;=0.4,E74&lt;=0.6),"Yes","No")</f>
        <v>Yes</v>
      </c>
      <c r="I74" s="2" t="str">
        <f aca="false">IF(AND(F74="No",G74="No",H74="Yes"),"Yes","No")</f>
        <v>Yes</v>
      </c>
      <c r="J74" s="2" t="n">
        <v>73</v>
      </c>
      <c r="K74" s="2"/>
    </row>
    <row r="75" customFormat="false" ht="15" hidden="false" customHeight="false" outlineLevel="0" collapsed="false">
      <c r="A75" s="2" t="s">
        <v>1479</v>
      </c>
      <c r="B75" s="13" t="n">
        <v>436</v>
      </c>
      <c r="C75" s="13" t="n">
        <v>431</v>
      </c>
      <c r="D75" s="14" t="n">
        <f aca="false">C75/Summary!$B$4</f>
        <v>0.0287333333333333</v>
      </c>
      <c r="E75" s="15" t="n">
        <v>0.5</v>
      </c>
      <c r="F75" s="2" t="s">
        <v>44</v>
      </c>
      <c r="G75" s="2" t="s">
        <v>44</v>
      </c>
      <c r="H75" s="2" t="str">
        <f aca="false">IF(AND(E75&gt;=0.4,E75&lt;=0.6),"Yes","No")</f>
        <v>Yes</v>
      </c>
      <c r="I75" s="2" t="str">
        <f aca="false">IF(AND(F75="No",G75="No",H75="Yes"),"Yes","No")</f>
        <v>Yes</v>
      </c>
      <c r="J75" s="2" t="n">
        <v>74</v>
      </c>
      <c r="K75" s="2"/>
    </row>
    <row r="76" customFormat="false" ht="15" hidden="false" customHeight="false" outlineLevel="0" collapsed="false">
      <c r="A76" s="2" t="s">
        <v>1480</v>
      </c>
      <c r="B76" s="13" t="n">
        <v>436</v>
      </c>
      <c r="C76" s="13" t="n">
        <v>429</v>
      </c>
      <c r="D76" s="14" t="n">
        <f aca="false">C76/Summary!$B$4</f>
        <v>0.0286</v>
      </c>
      <c r="E76" s="15" t="n">
        <v>0.5</v>
      </c>
      <c r="F76" s="2" t="s">
        <v>44</v>
      </c>
      <c r="G76" s="2" t="s">
        <v>44</v>
      </c>
      <c r="H76" s="2" t="str">
        <f aca="false">IF(AND(E76&gt;=0.4,E76&lt;=0.6),"Yes","No")</f>
        <v>Yes</v>
      </c>
      <c r="I76" s="2" t="str">
        <f aca="false">IF(AND(F76="No",G76="No",H76="Yes"),"Yes","No")</f>
        <v>Yes</v>
      </c>
      <c r="J76" s="2" t="n">
        <v>75</v>
      </c>
      <c r="K76" s="2"/>
    </row>
    <row r="77" customFormat="false" ht="15" hidden="false" customHeight="false" outlineLevel="0" collapsed="false">
      <c r="A77" s="2" t="s">
        <v>1481</v>
      </c>
      <c r="B77" s="13" t="n">
        <v>436</v>
      </c>
      <c r="C77" s="13" t="n">
        <v>432</v>
      </c>
      <c r="D77" s="14" t="n">
        <f aca="false">C77/Summary!$B$4</f>
        <v>0.0288</v>
      </c>
      <c r="E77" s="15" t="n">
        <v>0.5</v>
      </c>
      <c r="F77" s="2" t="s">
        <v>44</v>
      </c>
      <c r="G77" s="2" t="s">
        <v>44</v>
      </c>
      <c r="H77" s="2" t="str">
        <f aca="false">IF(AND(E77&gt;=0.4,E77&lt;=0.6),"Yes","No")</f>
        <v>Yes</v>
      </c>
      <c r="I77" s="2" t="str">
        <f aca="false">IF(AND(F77="No",G77="No",H77="Yes"),"Yes","No")</f>
        <v>Yes</v>
      </c>
      <c r="J77" s="2" t="n">
        <v>76</v>
      </c>
      <c r="K77" s="2"/>
    </row>
    <row r="78" customFormat="false" ht="15" hidden="false" customHeight="false" outlineLevel="0" collapsed="false">
      <c r="A78" s="2" t="s">
        <v>1482</v>
      </c>
      <c r="B78" s="13" t="n">
        <v>437</v>
      </c>
      <c r="C78" s="13" t="n">
        <v>430</v>
      </c>
      <c r="D78" s="14" t="n">
        <f aca="false">C78/Summary!$B$4</f>
        <v>0.0286666666666667</v>
      </c>
      <c r="E78" s="15" t="n">
        <v>0.5</v>
      </c>
      <c r="F78" s="2" t="s">
        <v>44</v>
      </c>
      <c r="G78" s="2" t="s">
        <v>44</v>
      </c>
      <c r="H78" s="2" t="str">
        <f aca="false">IF(AND(E78&gt;=0.4,E78&lt;=0.6),"Yes","No")</f>
        <v>Yes</v>
      </c>
      <c r="I78" s="2" t="str">
        <f aca="false">IF(AND(F78="No",G78="No",H78="Yes"),"Yes","No")</f>
        <v>Yes</v>
      </c>
      <c r="J78" s="2" t="n">
        <v>77</v>
      </c>
      <c r="K78" s="2"/>
    </row>
    <row r="79" customFormat="false" ht="15" hidden="false" customHeight="false" outlineLevel="0" collapsed="false">
      <c r="A79" s="2" t="s">
        <v>1483</v>
      </c>
      <c r="B79" s="13" t="n">
        <v>437</v>
      </c>
      <c r="C79" s="13" t="n">
        <v>432</v>
      </c>
      <c r="D79" s="14" t="n">
        <f aca="false">C79/Summary!$B$4</f>
        <v>0.0288</v>
      </c>
      <c r="E79" s="15" t="n">
        <v>0.5</v>
      </c>
      <c r="F79" s="2" t="s">
        <v>44</v>
      </c>
      <c r="G79" s="2" t="s">
        <v>44</v>
      </c>
      <c r="H79" s="2" t="str">
        <f aca="false">IF(AND(E79&gt;=0.4,E79&lt;=0.6),"Yes","No")</f>
        <v>Yes</v>
      </c>
      <c r="I79" s="2" t="str">
        <f aca="false">IF(AND(F79="No",G79="No",H79="Yes"),"Yes","No")</f>
        <v>Yes</v>
      </c>
      <c r="J79" s="2" t="n">
        <v>78</v>
      </c>
      <c r="K79" s="2"/>
    </row>
    <row r="80" customFormat="false" ht="15" hidden="false" customHeight="false" outlineLevel="0" collapsed="false">
      <c r="A80" s="2" t="s">
        <v>1484</v>
      </c>
      <c r="B80" s="13" t="n">
        <v>437</v>
      </c>
      <c r="C80" s="13" t="n">
        <v>427</v>
      </c>
      <c r="D80" s="14" t="n">
        <f aca="false">C80/Summary!$B$4</f>
        <v>0.0284666666666667</v>
      </c>
      <c r="E80" s="15" t="n">
        <v>0.5</v>
      </c>
      <c r="F80" s="2" t="s">
        <v>44</v>
      </c>
      <c r="G80" s="2" t="s">
        <v>44</v>
      </c>
      <c r="H80" s="2" t="str">
        <f aca="false">IF(AND(E80&gt;=0.4,E80&lt;=0.6),"Yes","No")</f>
        <v>Yes</v>
      </c>
      <c r="I80" s="2" t="str">
        <f aca="false">IF(AND(F80="No",G80="No",H80="Yes"),"Yes","No")</f>
        <v>Yes</v>
      </c>
      <c r="J80" s="2" t="n">
        <v>79</v>
      </c>
      <c r="K80" s="2"/>
    </row>
    <row r="81" customFormat="false" ht="15" hidden="false" customHeight="false" outlineLevel="0" collapsed="false">
      <c r="A81" s="2" t="s">
        <v>1485</v>
      </c>
      <c r="B81" s="13" t="n">
        <v>437</v>
      </c>
      <c r="C81" s="13" t="n">
        <v>428</v>
      </c>
      <c r="D81" s="14" t="n">
        <f aca="false">C81/Summary!$B$4</f>
        <v>0.0285333333333333</v>
      </c>
      <c r="E81" s="15" t="n">
        <v>0.5</v>
      </c>
      <c r="F81" s="2" t="s">
        <v>44</v>
      </c>
      <c r="G81" s="2" t="s">
        <v>44</v>
      </c>
      <c r="H81" s="2" t="str">
        <f aca="false">IF(AND(E81&gt;=0.4,E81&lt;=0.6),"Yes","No")</f>
        <v>Yes</v>
      </c>
      <c r="I81" s="2" t="str">
        <f aca="false">IF(AND(F81="No",G81="No",H81="Yes"),"Yes","No")</f>
        <v>Yes</v>
      </c>
      <c r="J81" s="2" t="n">
        <v>80</v>
      </c>
      <c r="K81" s="2"/>
    </row>
    <row r="82" customFormat="false" ht="15" hidden="false" customHeight="false" outlineLevel="0" collapsed="false">
      <c r="A82" s="2" t="s">
        <v>1486</v>
      </c>
      <c r="B82" s="13" t="n">
        <v>437</v>
      </c>
      <c r="C82" s="13" t="n">
        <v>431</v>
      </c>
      <c r="D82" s="14" t="n">
        <f aca="false">C82/Summary!$B$4</f>
        <v>0.0287333333333333</v>
      </c>
      <c r="E82" s="15" t="n">
        <v>0.5</v>
      </c>
      <c r="F82" s="2" t="s">
        <v>44</v>
      </c>
      <c r="G82" s="2" t="s">
        <v>44</v>
      </c>
      <c r="H82" s="2" t="str">
        <f aca="false">IF(AND(E82&gt;=0.4,E82&lt;=0.6),"Yes","No")</f>
        <v>Yes</v>
      </c>
      <c r="I82" s="2" t="str">
        <f aca="false">IF(AND(F82="No",G82="No",H82="Yes"),"Yes","No")</f>
        <v>Yes</v>
      </c>
      <c r="J82" s="2" t="n">
        <v>81</v>
      </c>
      <c r="K82" s="2"/>
    </row>
    <row r="83" customFormat="false" ht="15" hidden="false" customHeight="false" outlineLevel="0" collapsed="false">
      <c r="A83" s="2" t="s">
        <v>1487</v>
      </c>
      <c r="B83" s="13" t="n">
        <v>437</v>
      </c>
      <c r="C83" s="13" t="n">
        <v>431</v>
      </c>
      <c r="D83" s="14" t="n">
        <f aca="false">C83/Summary!$B$4</f>
        <v>0.0287333333333333</v>
      </c>
      <c r="E83" s="15" t="n">
        <v>0.5</v>
      </c>
      <c r="F83" s="2" t="s">
        <v>44</v>
      </c>
      <c r="G83" s="2" t="s">
        <v>44</v>
      </c>
      <c r="H83" s="2" t="str">
        <f aca="false">IF(AND(E83&gt;=0.4,E83&lt;=0.6),"Yes","No")</f>
        <v>Yes</v>
      </c>
      <c r="I83" s="2" t="str">
        <f aca="false">IF(AND(F83="No",G83="No",H83="Yes"),"Yes","No")</f>
        <v>Yes</v>
      </c>
      <c r="J83" s="2" t="n">
        <v>82</v>
      </c>
      <c r="K83" s="2"/>
    </row>
    <row r="84" customFormat="false" ht="15" hidden="false" customHeight="false" outlineLevel="0" collapsed="false">
      <c r="A84" s="2" t="s">
        <v>1488</v>
      </c>
      <c r="B84" s="13" t="n">
        <v>437</v>
      </c>
      <c r="C84" s="13" t="n">
        <v>432</v>
      </c>
      <c r="D84" s="14" t="n">
        <f aca="false">C84/Summary!$B$4</f>
        <v>0.0288</v>
      </c>
      <c r="E84" s="15" t="n">
        <v>0.5</v>
      </c>
      <c r="F84" s="2" t="s">
        <v>44</v>
      </c>
      <c r="G84" s="2" t="s">
        <v>44</v>
      </c>
      <c r="H84" s="2" t="str">
        <f aca="false">IF(AND(E84&gt;=0.4,E84&lt;=0.6),"Yes","No")</f>
        <v>Yes</v>
      </c>
      <c r="I84" s="2" t="str">
        <f aca="false">IF(AND(F84="No",G84="No",H84="Yes"),"Yes","No")</f>
        <v>Yes</v>
      </c>
      <c r="J84" s="2" t="n">
        <v>83</v>
      </c>
      <c r="K84" s="2"/>
    </row>
    <row r="85" customFormat="false" ht="15" hidden="false" customHeight="false" outlineLevel="0" collapsed="false">
      <c r="A85" s="2" t="s">
        <v>1489</v>
      </c>
      <c r="B85" s="13" t="n">
        <v>437</v>
      </c>
      <c r="C85" s="13" t="n">
        <v>429</v>
      </c>
      <c r="D85" s="14" t="n">
        <f aca="false">C85/Summary!$B$4</f>
        <v>0.0286</v>
      </c>
      <c r="E85" s="15" t="n">
        <v>0.5</v>
      </c>
      <c r="F85" s="2" t="s">
        <v>44</v>
      </c>
      <c r="G85" s="2" t="s">
        <v>44</v>
      </c>
      <c r="H85" s="2" t="str">
        <f aca="false">IF(AND(E85&gt;=0.4,E85&lt;=0.6),"Yes","No")</f>
        <v>Yes</v>
      </c>
      <c r="I85" s="2" t="str">
        <f aca="false">IF(AND(F85="No",G85="No",H85="Yes"),"Yes","No")</f>
        <v>Yes</v>
      </c>
      <c r="J85" s="2" t="n">
        <v>84</v>
      </c>
      <c r="K85" s="2"/>
    </row>
    <row r="86" customFormat="false" ht="15" hidden="false" customHeight="false" outlineLevel="0" collapsed="false">
      <c r="A86" s="2" t="s">
        <v>1490</v>
      </c>
      <c r="B86" s="13" t="n">
        <v>438</v>
      </c>
      <c r="C86" s="13" t="n">
        <v>433</v>
      </c>
      <c r="D86" s="14" t="n">
        <f aca="false">C86/Summary!$B$4</f>
        <v>0.0288666666666667</v>
      </c>
      <c r="E86" s="15" t="n">
        <v>0.5</v>
      </c>
      <c r="F86" s="2" t="s">
        <v>44</v>
      </c>
      <c r="G86" s="2" t="s">
        <v>44</v>
      </c>
      <c r="H86" s="2" t="str">
        <f aca="false">IF(AND(E86&gt;=0.4,E86&lt;=0.6),"Yes","No")</f>
        <v>Yes</v>
      </c>
      <c r="I86" s="2" t="str">
        <f aca="false">IF(AND(F86="No",G86="No",H86="Yes"),"Yes","No")</f>
        <v>Yes</v>
      </c>
      <c r="J86" s="2" t="n">
        <v>85</v>
      </c>
      <c r="K86" s="2"/>
    </row>
    <row r="87" customFormat="false" ht="15" hidden="false" customHeight="false" outlineLevel="0" collapsed="false">
      <c r="A87" s="2" t="s">
        <v>1491</v>
      </c>
      <c r="B87" s="13" t="n">
        <v>438</v>
      </c>
      <c r="C87" s="13" t="n">
        <v>434</v>
      </c>
      <c r="D87" s="14" t="n">
        <f aca="false">C87/Summary!$B$4</f>
        <v>0.0289333333333333</v>
      </c>
      <c r="E87" s="15" t="n">
        <v>0.5</v>
      </c>
      <c r="F87" s="2" t="s">
        <v>44</v>
      </c>
      <c r="G87" s="2" t="s">
        <v>44</v>
      </c>
      <c r="H87" s="2" t="str">
        <f aca="false">IF(AND(E87&gt;=0.4,E87&lt;=0.6),"Yes","No")</f>
        <v>Yes</v>
      </c>
      <c r="I87" s="2" t="str">
        <f aca="false">IF(AND(F87="No",G87="No",H87="Yes"),"Yes","No")</f>
        <v>Yes</v>
      </c>
      <c r="J87" s="2" t="n">
        <v>86</v>
      </c>
      <c r="K87" s="2"/>
    </row>
    <row r="88" customFormat="false" ht="15" hidden="false" customHeight="false" outlineLevel="0" collapsed="false">
      <c r="A88" s="2" t="s">
        <v>1492</v>
      </c>
      <c r="B88" s="13" t="n">
        <v>438</v>
      </c>
      <c r="C88" s="13" t="n">
        <v>434</v>
      </c>
      <c r="D88" s="14" t="n">
        <f aca="false">C88/Summary!$B$4</f>
        <v>0.0289333333333333</v>
      </c>
      <c r="E88" s="15" t="n">
        <v>0.5</v>
      </c>
      <c r="F88" s="2" t="s">
        <v>44</v>
      </c>
      <c r="G88" s="2" t="s">
        <v>44</v>
      </c>
      <c r="H88" s="2" t="str">
        <f aca="false">IF(AND(E88&gt;=0.4,E88&lt;=0.6),"Yes","No")</f>
        <v>Yes</v>
      </c>
      <c r="I88" s="2" t="str">
        <f aca="false">IF(AND(F88="No",G88="No",H88="Yes"),"Yes","No")</f>
        <v>Yes</v>
      </c>
      <c r="J88" s="2" t="n">
        <v>87</v>
      </c>
      <c r="K88" s="2"/>
    </row>
    <row r="89" customFormat="false" ht="15" hidden="false" customHeight="false" outlineLevel="0" collapsed="false">
      <c r="A89" s="2" t="s">
        <v>1493</v>
      </c>
      <c r="B89" s="13" t="n">
        <v>438</v>
      </c>
      <c r="C89" s="13" t="n">
        <v>431</v>
      </c>
      <c r="D89" s="14" t="n">
        <f aca="false">C89/Summary!$B$4</f>
        <v>0.0287333333333333</v>
      </c>
      <c r="E89" s="15" t="n">
        <v>0.5</v>
      </c>
      <c r="F89" s="2" t="s">
        <v>44</v>
      </c>
      <c r="G89" s="2" t="s">
        <v>44</v>
      </c>
      <c r="H89" s="2" t="str">
        <f aca="false">IF(AND(E89&gt;=0.4,E89&lt;=0.6),"Yes","No")</f>
        <v>Yes</v>
      </c>
      <c r="I89" s="2" t="str">
        <f aca="false">IF(AND(F89="No",G89="No",H89="Yes"),"Yes","No")</f>
        <v>Yes</v>
      </c>
      <c r="J89" s="2" t="n">
        <v>88</v>
      </c>
      <c r="K89" s="2"/>
    </row>
    <row r="90" customFormat="false" ht="15" hidden="false" customHeight="false" outlineLevel="0" collapsed="false">
      <c r="A90" s="2" t="s">
        <v>1494</v>
      </c>
      <c r="B90" s="13" t="n">
        <v>438</v>
      </c>
      <c r="C90" s="13" t="n">
        <v>432</v>
      </c>
      <c r="D90" s="14" t="n">
        <f aca="false">C90/Summary!$B$4</f>
        <v>0.0288</v>
      </c>
      <c r="E90" s="15" t="n">
        <v>0.5</v>
      </c>
      <c r="F90" s="2" t="s">
        <v>44</v>
      </c>
      <c r="G90" s="2" t="s">
        <v>44</v>
      </c>
      <c r="H90" s="2" t="str">
        <f aca="false">IF(AND(E90&gt;=0.4,E90&lt;=0.6),"Yes","No")</f>
        <v>Yes</v>
      </c>
      <c r="I90" s="2" t="str">
        <f aca="false">IF(AND(F90="No",G90="No",H90="Yes"),"Yes","No")</f>
        <v>Yes</v>
      </c>
      <c r="J90" s="2" t="n">
        <v>89</v>
      </c>
      <c r="K90" s="2"/>
    </row>
    <row r="91" customFormat="false" ht="15" hidden="false" customHeight="false" outlineLevel="0" collapsed="false">
      <c r="A91" s="2" t="s">
        <v>1495</v>
      </c>
      <c r="B91" s="13" t="n">
        <v>439</v>
      </c>
      <c r="C91" s="13" t="n">
        <v>433</v>
      </c>
      <c r="D91" s="14" t="n">
        <f aca="false">C91/Summary!$B$4</f>
        <v>0.0288666666666667</v>
      </c>
      <c r="E91" s="15" t="n">
        <v>0.5</v>
      </c>
      <c r="F91" s="2" t="s">
        <v>44</v>
      </c>
      <c r="G91" s="2" t="s">
        <v>44</v>
      </c>
      <c r="H91" s="2" t="str">
        <f aca="false">IF(AND(E91&gt;=0.4,E91&lt;=0.6),"Yes","No")</f>
        <v>Yes</v>
      </c>
      <c r="I91" s="2" t="str">
        <f aca="false">IF(AND(F91="No",G91="No",H91="Yes"),"Yes","No")</f>
        <v>Yes</v>
      </c>
      <c r="J91" s="2" t="n">
        <v>90</v>
      </c>
      <c r="K91" s="2"/>
    </row>
    <row r="92" customFormat="false" ht="15" hidden="false" customHeight="false" outlineLevel="0" collapsed="false">
      <c r="A92" s="2" t="s">
        <v>1496</v>
      </c>
      <c r="B92" s="13" t="n">
        <v>439</v>
      </c>
      <c r="C92" s="13" t="n">
        <v>438</v>
      </c>
      <c r="D92" s="14" t="n">
        <f aca="false">C92/Summary!$B$4</f>
        <v>0.0292</v>
      </c>
      <c r="E92" s="15" t="n">
        <v>0.5</v>
      </c>
      <c r="F92" s="2" t="s">
        <v>44</v>
      </c>
      <c r="G92" s="2" t="s">
        <v>44</v>
      </c>
      <c r="H92" s="2" t="str">
        <f aca="false">IF(AND(E92&gt;=0.4,E92&lt;=0.6),"Yes","No")</f>
        <v>Yes</v>
      </c>
      <c r="I92" s="2" t="str">
        <f aca="false">IF(AND(F92="No",G92="No",H92="Yes"),"Yes","No")</f>
        <v>Yes</v>
      </c>
      <c r="J92" s="2" t="n">
        <v>91</v>
      </c>
      <c r="K92" s="2"/>
    </row>
    <row r="93" customFormat="false" ht="15" hidden="false" customHeight="false" outlineLevel="0" collapsed="false">
      <c r="A93" s="2" t="s">
        <v>1497</v>
      </c>
      <c r="B93" s="13" t="n">
        <v>439</v>
      </c>
      <c r="C93" s="13" t="n">
        <v>435</v>
      </c>
      <c r="D93" s="14" t="n">
        <f aca="false">C93/Summary!$B$4</f>
        <v>0.029</v>
      </c>
      <c r="E93" s="15" t="n">
        <v>0.5</v>
      </c>
      <c r="F93" s="2" t="s">
        <v>44</v>
      </c>
      <c r="G93" s="2" t="s">
        <v>44</v>
      </c>
      <c r="H93" s="2" t="str">
        <f aca="false">IF(AND(E93&gt;=0.4,E93&lt;=0.6),"Yes","No")</f>
        <v>Yes</v>
      </c>
      <c r="I93" s="2" t="str">
        <f aca="false">IF(AND(F93="No",G93="No",H93="Yes"),"Yes","No")</f>
        <v>Yes</v>
      </c>
      <c r="J93" s="2" t="n">
        <v>92</v>
      </c>
      <c r="K93" s="2"/>
    </row>
    <row r="94" customFormat="false" ht="15" hidden="false" customHeight="false" outlineLevel="0" collapsed="false">
      <c r="A94" s="2" t="s">
        <v>1498</v>
      </c>
      <c r="B94" s="13" t="n">
        <v>439</v>
      </c>
      <c r="C94" s="13" t="n">
        <v>434</v>
      </c>
      <c r="D94" s="14" t="n">
        <f aca="false">C94/Summary!$B$4</f>
        <v>0.0289333333333333</v>
      </c>
      <c r="E94" s="15" t="n">
        <v>0.5</v>
      </c>
      <c r="F94" s="2" t="s">
        <v>44</v>
      </c>
      <c r="G94" s="2" t="s">
        <v>44</v>
      </c>
      <c r="H94" s="2" t="str">
        <f aca="false">IF(AND(E94&gt;=0.4,E94&lt;=0.6),"Yes","No")</f>
        <v>Yes</v>
      </c>
      <c r="I94" s="2" t="str">
        <f aca="false">IF(AND(F94="No",G94="No",H94="Yes"),"Yes","No")</f>
        <v>Yes</v>
      </c>
      <c r="J94" s="2" t="n">
        <v>93</v>
      </c>
      <c r="K94" s="2"/>
    </row>
    <row r="95" customFormat="false" ht="15" hidden="false" customHeight="false" outlineLevel="0" collapsed="false">
      <c r="A95" s="2" t="s">
        <v>1499</v>
      </c>
      <c r="B95" s="13" t="n">
        <v>440</v>
      </c>
      <c r="C95" s="13" t="n">
        <v>436</v>
      </c>
      <c r="D95" s="14" t="n">
        <f aca="false">C95/Summary!$B$4</f>
        <v>0.0290666666666667</v>
      </c>
      <c r="E95" s="15" t="n">
        <v>0.5</v>
      </c>
      <c r="F95" s="2" t="s">
        <v>44</v>
      </c>
      <c r="G95" s="2" t="s">
        <v>44</v>
      </c>
      <c r="H95" s="2" t="str">
        <f aca="false">IF(AND(E95&gt;=0.4,E95&lt;=0.6),"Yes","No")</f>
        <v>Yes</v>
      </c>
      <c r="I95" s="2" t="str">
        <f aca="false">IF(AND(F95="No",G95="No",H95="Yes"),"Yes","No")</f>
        <v>Yes</v>
      </c>
      <c r="J95" s="2" t="n">
        <v>94</v>
      </c>
      <c r="K95" s="2"/>
    </row>
    <row r="96" customFormat="false" ht="15" hidden="false" customHeight="false" outlineLevel="0" collapsed="false">
      <c r="A96" s="2" t="s">
        <v>1500</v>
      </c>
      <c r="B96" s="13" t="n">
        <v>440</v>
      </c>
      <c r="C96" s="13" t="n">
        <v>434</v>
      </c>
      <c r="D96" s="14" t="n">
        <f aca="false">C96/Summary!$B$4</f>
        <v>0.0289333333333333</v>
      </c>
      <c r="E96" s="15" t="n">
        <v>0.5</v>
      </c>
      <c r="F96" s="2" t="s">
        <v>44</v>
      </c>
      <c r="G96" s="2" t="s">
        <v>44</v>
      </c>
      <c r="H96" s="2" t="str">
        <f aca="false">IF(AND(E96&gt;=0.4,E96&lt;=0.6),"Yes","No")</f>
        <v>Yes</v>
      </c>
      <c r="I96" s="2" t="str">
        <f aca="false">IF(AND(F96="No",G96="No",H96="Yes"),"Yes","No")</f>
        <v>Yes</v>
      </c>
      <c r="J96" s="2" t="n">
        <v>95</v>
      </c>
      <c r="K96" s="2"/>
    </row>
    <row r="97" customFormat="false" ht="15" hidden="false" customHeight="false" outlineLevel="0" collapsed="false">
      <c r="A97" s="2" t="s">
        <v>1501</v>
      </c>
      <c r="B97" s="13" t="n">
        <v>440</v>
      </c>
      <c r="C97" s="13" t="n">
        <v>436</v>
      </c>
      <c r="D97" s="14" t="n">
        <f aca="false">C97/Summary!$B$4</f>
        <v>0.0290666666666667</v>
      </c>
      <c r="E97" s="15" t="n">
        <v>0.5</v>
      </c>
      <c r="F97" s="2" t="s">
        <v>44</v>
      </c>
      <c r="G97" s="2" t="s">
        <v>44</v>
      </c>
      <c r="H97" s="2" t="str">
        <f aca="false">IF(AND(E97&gt;=0.4,E97&lt;=0.6),"Yes","No")</f>
        <v>Yes</v>
      </c>
      <c r="I97" s="2" t="str">
        <f aca="false">IF(AND(F97="No",G97="No",H97="Yes"),"Yes","No")</f>
        <v>Yes</v>
      </c>
      <c r="J97" s="2" t="n">
        <v>96</v>
      </c>
      <c r="K97" s="2"/>
    </row>
    <row r="98" customFormat="false" ht="15" hidden="false" customHeight="false" outlineLevel="0" collapsed="false">
      <c r="A98" s="2" t="s">
        <v>1502</v>
      </c>
      <c r="B98" s="13" t="n">
        <v>440</v>
      </c>
      <c r="C98" s="13" t="n">
        <v>437</v>
      </c>
      <c r="D98" s="14" t="n">
        <f aca="false">C98/Summary!$B$4</f>
        <v>0.0291333333333333</v>
      </c>
      <c r="E98" s="15" t="n">
        <v>0.5</v>
      </c>
      <c r="F98" s="2" t="s">
        <v>44</v>
      </c>
      <c r="G98" s="2" t="s">
        <v>44</v>
      </c>
      <c r="H98" s="2" t="str">
        <f aca="false">IF(AND(E98&gt;=0.4,E98&lt;=0.6),"Yes","No")</f>
        <v>Yes</v>
      </c>
      <c r="I98" s="2" t="str">
        <f aca="false">IF(AND(F98="No",G98="No",H98="Yes"),"Yes","No")</f>
        <v>Yes</v>
      </c>
      <c r="J98" s="2" t="n">
        <v>97</v>
      </c>
      <c r="K98" s="2"/>
    </row>
    <row r="99" customFormat="false" ht="15" hidden="false" customHeight="false" outlineLevel="0" collapsed="false">
      <c r="A99" s="2" t="s">
        <v>1503</v>
      </c>
      <c r="B99" s="13" t="n">
        <v>440</v>
      </c>
      <c r="C99" s="13" t="n">
        <v>434</v>
      </c>
      <c r="D99" s="14" t="n">
        <f aca="false">C99/Summary!$B$4</f>
        <v>0.0289333333333333</v>
      </c>
      <c r="E99" s="15" t="n">
        <v>0.5</v>
      </c>
      <c r="F99" s="2" t="s">
        <v>44</v>
      </c>
      <c r="G99" s="2" t="s">
        <v>44</v>
      </c>
      <c r="H99" s="2" t="str">
        <f aca="false">IF(AND(E99&gt;=0.4,E99&lt;=0.6),"Yes","No")</f>
        <v>Yes</v>
      </c>
      <c r="I99" s="2" t="str">
        <f aca="false">IF(AND(F99="No",G99="No",H99="Yes"),"Yes","No")</f>
        <v>Yes</v>
      </c>
      <c r="J99" s="2" t="n">
        <v>98</v>
      </c>
      <c r="K99" s="2"/>
    </row>
    <row r="100" customFormat="false" ht="15" hidden="false" customHeight="false" outlineLevel="0" collapsed="false">
      <c r="A100" s="2" t="s">
        <v>1504</v>
      </c>
      <c r="B100" s="13" t="n">
        <v>440</v>
      </c>
      <c r="C100" s="13" t="n">
        <v>438</v>
      </c>
      <c r="D100" s="14" t="n">
        <f aca="false">C100/Summary!$B$4</f>
        <v>0.0292</v>
      </c>
      <c r="E100" s="15" t="n">
        <v>0.5</v>
      </c>
      <c r="F100" s="2" t="s">
        <v>44</v>
      </c>
      <c r="G100" s="2" t="s">
        <v>44</v>
      </c>
      <c r="H100" s="2" t="str">
        <f aca="false">IF(AND(E100&gt;=0.4,E100&lt;=0.6),"Yes","No")</f>
        <v>Yes</v>
      </c>
      <c r="I100" s="2" t="str">
        <f aca="false">IF(AND(F100="No",G100="No",H100="Yes"),"Yes","No")</f>
        <v>Yes</v>
      </c>
      <c r="J100" s="2" t="n">
        <v>99</v>
      </c>
      <c r="K100" s="2"/>
    </row>
    <row r="101" customFormat="false" ht="15" hidden="false" customHeight="false" outlineLevel="0" collapsed="false">
      <c r="A101" s="2" t="s">
        <v>1505</v>
      </c>
      <c r="B101" s="13" t="n">
        <v>440</v>
      </c>
      <c r="C101" s="13" t="n">
        <v>433</v>
      </c>
      <c r="D101" s="14" t="n">
        <f aca="false">C101/Summary!$B$4</f>
        <v>0.0288666666666667</v>
      </c>
      <c r="E101" s="15" t="n">
        <v>0.5</v>
      </c>
      <c r="F101" s="2" t="s">
        <v>44</v>
      </c>
      <c r="G101" s="2" t="s">
        <v>44</v>
      </c>
      <c r="H101" s="2" t="str">
        <f aca="false">IF(AND(E101&gt;=0.4,E101&lt;=0.6),"Yes","No")</f>
        <v>Yes</v>
      </c>
      <c r="I101" s="2" t="str">
        <f aca="false">IF(AND(F101="No",G101="No",H101="Yes"),"Yes","No")</f>
        <v>Yes</v>
      </c>
      <c r="J101" s="2" t="n">
        <v>100</v>
      </c>
      <c r="K101" s="2"/>
    </row>
    <row r="102" customFormat="false" ht="15" hidden="false" customHeight="false" outlineLevel="0" collapsed="false">
      <c r="A102" s="2" t="s">
        <v>1506</v>
      </c>
      <c r="B102" s="13" t="n">
        <v>440</v>
      </c>
      <c r="C102" s="13" t="n">
        <v>436</v>
      </c>
      <c r="D102" s="14" t="n">
        <f aca="false">C102/Summary!$B$4</f>
        <v>0.0290666666666667</v>
      </c>
      <c r="E102" s="15" t="n">
        <v>0.5</v>
      </c>
      <c r="F102" s="2" t="s">
        <v>44</v>
      </c>
      <c r="G102" s="2" t="s">
        <v>44</v>
      </c>
      <c r="H102" s="2" t="str">
        <f aca="false">IF(AND(E102&gt;=0.4,E102&lt;=0.6),"Yes","No")</f>
        <v>Yes</v>
      </c>
      <c r="I102" s="2" t="str">
        <f aca="false">IF(AND(F102="No",G102="No",H102="Yes"),"Yes","No")</f>
        <v>Yes</v>
      </c>
      <c r="J102" s="2" t="n">
        <v>101</v>
      </c>
      <c r="K102" s="2"/>
    </row>
    <row r="103" customFormat="false" ht="15" hidden="false" customHeight="false" outlineLevel="0" collapsed="false">
      <c r="A103" s="2" t="s">
        <v>1507</v>
      </c>
      <c r="B103" s="13" t="n">
        <v>440</v>
      </c>
      <c r="C103" s="13" t="n">
        <v>433</v>
      </c>
      <c r="D103" s="14" t="n">
        <f aca="false">C103/Summary!$B$4</f>
        <v>0.0288666666666667</v>
      </c>
      <c r="E103" s="15" t="n">
        <v>0.5</v>
      </c>
      <c r="F103" s="2" t="s">
        <v>44</v>
      </c>
      <c r="G103" s="2" t="s">
        <v>44</v>
      </c>
      <c r="H103" s="2" t="str">
        <f aca="false">IF(AND(E103&gt;=0.4,E103&lt;=0.6),"Yes","No")</f>
        <v>Yes</v>
      </c>
      <c r="I103" s="2" t="str">
        <f aca="false">IF(AND(F103="No",G103="No",H103="Yes"),"Yes","No")</f>
        <v>Yes</v>
      </c>
      <c r="J103" s="2" t="n">
        <v>102</v>
      </c>
      <c r="K103" s="2"/>
    </row>
    <row r="104" customFormat="false" ht="15" hidden="false" customHeight="false" outlineLevel="0" collapsed="false">
      <c r="A104" s="2" t="s">
        <v>1508</v>
      </c>
      <c r="B104" s="13" t="n">
        <v>440</v>
      </c>
      <c r="C104" s="13" t="n">
        <v>431</v>
      </c>
      <c r="D104" s="14" t="n">
        <f aca="false">C104/Summary!$B$4</f>
        <v>0.0287333333333333</v>
      </c>
      <c r="E104" s="15" t="n">
        <v>0.5</v>
      </c>
      <c r="F104" s="2" t="s">
        <v>44</v>
      </c>
      <c r="G104" s="2" t="s">
        <v>44</v>
      </c>
      <c r="H104" s="2" t="str">
        <f aca="false">IF(AND(E104&gt;=0.4,E104&lt;=0.6),"Yes","No")</f>
        <v>Yes</v>
      </c>
      <c r="I104" s="2" t="str">
        <f aca="false">IF(AND(F104="No",G104="No",H104="Yes"),"Yes","No")</f>
        <v>Yes</v>
      </c>
      <c r="J104" s="2" t="n">
        <v>103</v>
      </c>
      <c r="K104" s="2"/>
    </row>
    <row r="105" customFormat="false" ht="15" hidden="false" customHeight="false" outlineLevel="0" collapsed="false">
      <c r="A105" s="2" t="s">
        <v>1509</v>
      </c>
      <c r="B105" s="13" t="n">
        <v>440</v>
      </c>
      <c r="C105" s="13" t="n">
        <v>433</v>
      </c>
      <c r="D105" s="14" t="n">
        <f aca="false">C105/Summary!$B$4</f>
        <v>0.0288666666666667</v>
      </c>
      <c r="E105" s="15" t="n">
        <v>0.5</v>
      </c>
      <c r="F105" s="2" t="s">
        <v>44</v>
      </c>
      <c r="G105" s="2" t="s">
        <v>44</v>
      </c>
      <c r="H105" s="2" t="str">
        <f aca="false">IF(AND(E105&gt;=0.4,E105&lt;=0.6),"Yes","No")</f>
        <v>Yes</v>
      </c>
      <c r="I105" s="2" t="str">
        <f aca="false">IF(AND(F105="No",G105="No",H105="Yes"),"Yes","No")</f>
        <v>Yes</v>
      </c>
      <c r="J105" s="2" t="n">
        <v>104</v>
      </c>
      <c r="K105" s="2"/>
    </row>
    <row r="106" customFormat="false" ht="15" hidden="false" customHeight="false" outlineLevel="0" collapsed="false">
      <c r="A106" s="2" t="s">
        <v>1510</v>
      </c>
      <c r="B106" s="13" t="n">
        <v>440</v>
      </c>
      <c r="C106" s="13" t="n">
        <v>430</v>
      </c>
      <c r="D106" s="14" t="n">
        <f aca="false">C106/Summary!$B$4</f>
        <v>0.0286666666666667</v>
      </c>
      <c r="E106" s="15" t="n">
        <v>0.5</v>
      </c>
      <c r="F106" s="2" t="s">
        <v>44</v>
      </c>
      <c r="G106" s="2" t="s">
        <v>44</v>
      </c>
      <c r="H106" s="2" t="str">
        <f aca="false">IF(AND(E106&gt;=0.4,E106&lt;=0.6),"Yes","No")</f>
        <v>Yes</v>
      </c>
      <c r="I106" s="2" t="str">
        <f aca="false">IF(AND(F106="No",G106="No",H106="Yes"),"Yes","No")</f>
        <v>Yes</v>
      </c>
      <c r="J106" s="2" t="n">
        <v>105</v>
      </c>
      <c r="K106" s="2"/>
    </row>
    <row r="107" customFormat="false" ht="15" hidden="false" customHeight="false" outlineLevel="0" collapsed="false">
      <c r="A107" s="2" t="s">
        <v>1511</v>
      </c>
      <c r="B107" s="13" t="n">
        <v>441</v>
      </c>
      <c r="C107" s="13" t="n">
        <v>436</v>
      </c>
      <c r="D107" s="14" t="n">
        <f aca="false">C107/Summary!$B$4</f>
        <v>0.0290666666666667</v>
      </c>
      <c r="E107" s="15" t="n">
        <v>0.5</v>
      </c>
      <c r="F107" s="2" t="s">
        <v>44</v>
      </c>
      <c r="G107" s="2" t="s">
        <v>44</v>
      </c>
      <c r="H107" s="2" t="str">
        <f aca="false">IF(AND(E107&gt;=0.4,E107&lt;=0.6),"Yes","No")</f>
        <v>Yes</v>
      </c>
      <c r="I107" s="2" t="str">
        <f aca="false">IF(AND(F107="No",G107="No",H107="Yes"),"Yes","No")</f>
        <v>Yes</v>
      </c>
      <c r="J107" s="2" t="n">
        <v>106</v>
      </c>
      <c r="K107" s="2"/>
    </row>
    <row r="108" customFormat="false" ht="15" hidden="false" customHeight="false" outlineLevel="0" collapsed="false">
      <c r="A108" s="2" t="s">
        <v>1512</v>
      </c>
      <c r="B108" s="13" t="n">
        <v>441</v>
      </c>
      <c r="C108" s="13" t="n">
        <v>436</v>
      </c>
      <c r="D108" s="14" t="n">
        <f aca="false">C108/Summary!$B$4</f>
        <v>0.0290666666666667</v>
      </c>
      <c r="E108" s="15" t="n">
        <v>0.5</v>
      </c>
      <c r="F108" s="2" t="s">
        <v>44</v>
      </c>
      <c r="G108" s="2" t="s">
        <v>44</v>
      </c>
      <c r="H108" s="2" t="str">
        <f aca="false">IF(AND(E108&gt;=0.4,E108&lt;=0.6),"Yes","No")</f>
        <v>Yes</v>
      </c>
      <c r="I108" s="2" t="str">
        <f aca="false">IF(AND(F108="No",G108="No",H108="Yes"),"Yes","No")</f>
        <v>Yes</v>
      </c>
      <c r="J108" s="2" t="n">
        <v>107</v>
      </c>
      <c r="K108" s="2"/>
    </row>
    <row r="109" customFormat="false" ht="15" hidden="false" customHeight="false" outlineLevel="0" collapsed="false">
      <c r="A109" s="2" t="s">
        <v>1513</v>
      </c>
      <c r="B109" s="13" t="n">
        <v>441</v>
      </c>
      <c r="C109" s="13" t="n">
        <v>437</v>
      </c>
      <c r="D109" s="14" t="n">
        <f aca="false">C109/Summary!$B$4</f>
        <v>0.0291333333333333</v>
      </c>
      <c r="E109" s="15" t="n">
        <v>0.5</v>
      </c>
      <c r="F109" s="2" t="s">
        <v>44</v>
      </c>
      <c r="G109" s="2" t="s">
        <v>44</v>
      </c>
      <c r="H109" s="2" t="str">
        <f aca="false">IF(AND(E109&gt;=0.4,E109&lt;=0.6),"Yes","No")</f>
        <v>Yes</v>
      </c>
      <c r="I109" s="2" t="str">
        <f aca="false">IF(AND(F109="No",G109="No",H109="Yes"),"Yes","No")</f>
        <v>Yes</v>
      </c>
      <c r="J109" s="2" t="n">
        <v>108</v>
      </c>
      <c r="K109" s="2"/>
    </row>
    <row r="110" customFormat="false" ht="15" hidden="false" customHeight="false" outlineLevel="0" collapsed="false">
      <c r="A110" s="2" t="s">
        <v>1514</v>
      </c>
      <c r="B110" s="13" t="n">
        <v>442</v>
      </c>
      <c r="C110" s="13" t="n">
        <v>437</v>
      </c>
      <c r="D110" s="14" t="n">
        <f aca="false">C110/Summary!$B$4</f>
        <v>0.0291333333333333</v>
      </c>
      <c r="E110" s="15" t="n">
        <v>0.5</v>
      </c>
      <c r="F110" s="2" t="s">
        <v>44</v>
      </c>
      <c r="G110" s="2" t="s">
        <v>44</v>
      </c>
      <c r="H110" s="2" t="str">
        <f aca="false">IF(AND(E110&gt;=0.4,E110&lt;=0.6),"Yes","No")</f>
        <v>Yes</v>
      </c>
      <c r="I110" s="2" t="str">
        <f aca="false">IF(AND(F110="No",G110="No",H110="Yes"),"Yes","No")</f>
        <v>Yes</v>
      </c>
      <c r="J110" s="2" t="n">
        <v>109</v>
      </c>
      <c r="K110" s="2"/>
    </row>
    <row r="111" customFormat="false" ht="15" hidden="false" customHeight="false" outlineLevel="0" collapsed="false">
      <c r="A111" s="2" t="s">
        <v>1515</v>
      </c>
      <c r="B111" s="13" t="n">
        <v>442</v>
      </c>
      <c r="C111" s="13" t="n">
        <v>433</v>
      </c>
      <c r="D111" s="14" t="n">
        <f aca="false">C111/Summary!$B$4</f>
        <v>0.0288666666666667</v>
      </c>
      <c r="E111" s="15" t="n">
        <v>0.5</v>
      </c>
      <c r="F111" s="2" t="s">
        <v>44</v>
      </c>
      <c r="G111" s="2" t="s">
        <v>44</v>
      </c>
      <c r="H111" s="2" t="str">
        <f aca="false">IF(AND(E111&gt;=0.4,E111&lt;=0.6),"Yes","No")</f>
        <v>Yes</v>
      </c>
      <c r="I111" s="2" t="str">
        <f aca="false">IF(AND(F111="No",G111="No",H111="Yes"),"Yes","No")</f>
        <v>Yes</v>
      </c>
      <c r="J111" s="2" t="n">
        <v>110</v>
      </c>
      <c r="K111" s="2"/>
    </row>
    <row r="112" customFormat="false" ht="15" hidden="false" customHeight="false" outlineLevel="0" collapsed="false">
      <c r="A112" s="2" t="s">
        <v>1516</v>
      </c>
      <c r="B112" s="13" t="n">
        <v>442</v>
      </c>
      <c r="C112" s="13" t="n">
        <v>439</v>
      </c>
      <c r="D112" s="14" t="n">
        <f aca="false">C112/Summary!$B$4</f>
        <v>0.0292666666666667</v>
      </c>
      <c r="E112" s="15" t="n">
        <v>0.5</v>
      </c>
      <c r="F112" s="2" t="s">
        <v>44</v>
      </c>
      <c r="G112" s="2" t="s">
        <v>44</v>
      </c>
      <c r="H112" s="2" t="str">
        <f aca="false">IF(AND(E112&gt;=0.4,E112&lt;=0.6),"Yes","No")</f>
        <v>Yes</v>
      </c>
      <c r="I112" s="2" t="str">
        <f aca="false">IF(AND(F112="No",G112="No",H112="Yes"),"Yes","No")</f>
        <v>Yes</v>
      </c>
      <c r="J112" s="2" t="n">
        <v>111</v>
      </c>
      <c r="K112" s="2"/>
    </row>
    <row r="113" customFormat="false" ht="15" hidden="false" customHeight="false" outlineLevel="0" collapsed="false">
      <c r="A113" s="2" t="s">
        <v>1517</v>
      </c>
      <c r="B113" s="13" t="n">
        <v>442</v>
      </c>
      <c r="C113" s="13" t="n">
        <v>440</v>
      </c>
      <c r="D113" s="14" t="n">
        <f aca="false">C113/Summary!$B$4</f>
        <v>0.0293333333333333</v>
      </c>
      <c r="E113" s="15" t="n">
        <v>0.5</v>
      </c>
      <c r="F113" s="2" t="s">
        <v>44</v>
      </c>
      <c r="G113" s="2" t="s">
        <v>44</v>
      </c>
      <c r="H113" s="2" t="str">
        <f aca="false">IF(AND(E113&gt;=0.4,E113&lt;=0.6),"Yes","No")</f>
        <v>Yes</v>
      </c>
      <c r="I113" s="2" t="str">
        <f aca="false">IF(AND(F113="No",G113="No",H113="Yes"),"Yes","No")</f>
        <v>Yes</v>
      </c>
      <c r="J113" s="2" t="n">
        <v>112</v>
      </c>
      <c r="K113" s="2"/>
    </row>
    <row r="114" customFormat="false" ht="15" hidden="false" customHeight="false" outlineLevel="0" collapsed="false">
      <c r="A114" s="2" t="s">
        <v>1518</v>
      </c>
      <c r="B114" s="13" t="n">
        <v>442</v>
      </c>
      <c r="C114" s="13" t="n">
        <v>438</v>
      </c>
      <c r="D114" s="14" t="n">
        <f aca="false">C114/Summary!$B$4</f>
        <v>0.0292</v>
      </c>
      <c r="E114" s="15" t="n">
        <v>0.5</v>
      </c>
      <c r="F114" s="2" t="s">
        <v>44</v>
      </c>
      <c r="G114" s="2" t="s">
        <v>44</v>
      </c>
      <c r="H114" s="2" t="str">
        <f aca="false">IF(AND(E114&gt;=0.4,E114&lt;=0.6),"Yes","No")</f>
        <v>Yes</v>
      </c>
      <c r="I114" s="2" t="str">
        <f aca="false">IF(AND(F114="No",G114="No",H114="Yes"),"Yes","No")</f>
        <v>Yes</v>
      </c>
      <c r="J114" s="2" t="n">
        <v>113</v>
      </c>
      <c r="K114" s="2"/>
    </row>
    <row r="115" customFormat="false" ht="15" hidden="false" customHeight="false" outlineLevel="0" collapsed="false">
      <c r="A115" s="2" t="s">
        <v>1519</v>
      </c>
      <c r="B115" s="13" t="n">
        <v>442</v>
      </c>
      <c r="C115" s="13" t="n">
        <v>437</v>
      </c>
      <c r="D115" s="14" t="n">
        <f aca="false">C115/Summary!$B$4</f>
        <v>0.0291333333333333</v>
      </c>
      <c r="E115" s="15" t="n">
        <v>0.5</v>
      </c>
      <c r="F115" s="2" t="s">
        <v>44</v>
      </c>
      <c r="G115" s="2" t="s">
        <v>44</v>
      </c>
      <c r="H115" s="2" t="str">
        <f aca="false">IF(AND(E115&gt;=0.4,E115&lt;=0.6),"Yes","No")</f>
        <v>Yes</v>
      </c>
      <c r="I115" s="2" t="str">
        <f aca="false">IF(AND(F115="No",G115="No",H115="Yes"),"Yes","No")</f>
        <v>Yes</v>
      </c>
      <c r="J115" s="2" t="n">
        <v>114</v>
      </c>
      <c r="K115" s="2"/>
    </row>
    <row r="116" customFormat="false" ht="15" hidden="false" customHeight="false" outlineLevel="0" collapsed="false">
      <c r="A116" s="2" t="s">
        <v>1520</v>
      </c>
      <c r="B116" s="13" t="n">
        <v>442</v>
      </c>
      <c r="C116" s="13" t="n">
        <v>438</v>
      </c>
      <c r="D116" s="14" t="n">
        <f aca="false">C116/Summary!$B$4</f>
        <v>0.0292</v>
      </c>
      <c r="E116" s="15" t="n">
        <v>0.5</v>
      </c>
      <c r="F116" s="2" t="s">
        <v>44</v>
      </c>
      <c r="G116" s="2" t="s">
        <v>44</v>
      </c>
      <c r="H116" s="2" t="str">
        <f aca="false">IF(AND(E116&gt;=0.4,E116&lt;=0.6),"Yes","No")</f>
        <v>Yes</v>
      </c>
      <c r="I116" s="2" t="str">
        <f aca="false">IF(AND(F116="No",G116="No",H116="Yes"),"Yes","No")</f>
        <v>Yes</v>
      </c>
      <c r="J116" s="2" t="n">
        <v>115</v>
      </c>
      <c r="K116" s="2"/>
    </row>
    <row r="117" customFormat="false" ht="15" hidden="false" customHeight="false" outlineLevel="0" collapsed="false">
      <c r="A117" s="2" t="s">
        <v>1521</v>
      </c>
      <c r="B117" s="13" t="n">
        <v>443</v>
      </c>
      <c r="C117" s="13" t="n">
        <v>438</v>
      </c>
      <c r="D117" s="14" t="n">
        <f aca="false">C117/Summary!$B$4</f>
        <v>0.0292</v>
      </c>
      <c r="E117" s="15" t="n">
        <v>0.5</v>
      </c>
      <c r="F117" s="2" t="s">
        <v>44</v>
      </c>
      <c r="G117" s="2" t="s">
        <v>44</v>
      </c>
      <c r="H117" s="2" t="str">
        <f aca="false">IF(AND(E117&gt;=0.4,E117&lt;=0.6),"Yes","No")</f>
        <v>Yes</v>
      </c>
      <c r="I117" s="2" t="str">
        <f aca="false">IF(AND(F117="No",G117="No",H117="Yes"),"Yes","No")</f>
        <v>Yes</v>
      </c>
      <c r="J117" s="2" t="n">
        <v>116</v>
      </c>
      <c r="K117" s="2"/>
    </row>
    <row r="118" customFormat="false" ht="15" hidden="false" customHeight="false" outlineLevel="0" collapsed="false">
      <c r="A118" s="2" t="s">
        <v>1522</v>
      </c>
      <c r="B118" s="13" t="n">
        <v>443</v>
      </c>
      <c r="C118" s="13" t="n">
        <v>439</v>
      </c>
      <c r="D118" s="14" t="n">
        <f aca="false">C118/Summary!$B$4</f>
        <v>0.0292666666666667</v>
      </c>
      <c r="E118" s="15" t="n">
        <v>0.5</v>
      </c>
      <c r="F118" s="2" t="s">
        <v>44</v>
      </c>
      <c r="G118" s="2" t="s">
        <v>44</v>
      </c>
      <c r="H118" s="2" t="str">
        <f aca="false">IF(AND(E118&gt;=0.4,E118&lt;=0.6),"Yes","No")</f>
        <v>Yes</v>
      </c>
      <c r="I118" s="2" t="str">
        <f aca="false">IF(AND(F118="No",G118="No",H118="Yes"),"Yes","No")</f>
        <v>Yes</v>
      </c>
      <c r="J118" s="2" t="n">
        <v>117</v>
      </c>
      <c r="K118" s="2"/>
    </row>
    <row r="119" customFormat="false" ht="15" hidden="false" customHeight="false" outlineLevel="0" collapsed="false">
      <c r="A119" s="2" t="s">
        <v>1523</v>
      </c>
      <c r="B119" s="13" t="n">
        <v>443</v>
      </c>
      <c r="C119" s="13" t="n">
        <v>439</v>
      </c>
      <c r="D119" s="14" t="n">
        <f aca="false">C119/Summary!$B$4</f>
        <v>0.0292666666666667</v>
      </c>
      <c r="E119" s="15" t="n">
        <v>0.5</v>
      </c>
      <c r="F119" s="2" t="s">
        <v>44</v>
      </c>
      <c r="G119" s="2" t="s">
        <v>44</v>
      </c>
      <c r="H119" s="2" t="str">
        <f aca="false">IF(AND(E119&gt;=0.4,E119&lt;=0.6),"Yes","No")</f>
        <v>Yes</v>
      </c>
      <c r="I119" s="2" t="str">
        <f aca="false">IF(AND(F119="No",G119="No",H119="Yes"),"Yes","No")</f>
        <v>Yes</v>
      </c>
      <c r="J119" s="2" t="n">
        <v>118</v>
      </c>
      <c r="K119" s="2"/>
    </row>
    <row r="120" customFormat="false" ht="15" hidden="false" customHeight="false" outlineLevel="0" collapsed="false">
      <c r="A120" s="2" t="s">
        <v>1524</v>
      </c>
      <c r="B120" s="13" t="n">
        <v>443</v>
      </c>
      <c r="C120" s="13" t="n">
        <v>432</v>
      </c>
      <c r="D120" s="14" t="n">
        <f aca="false">C120/Summary!$B$4</f>
        <v>0.0288</v>
      </c>
      <c r="E120" s="15" t="n">
        <v>0.5</v>
      </c>
      <c r="F120" s="2" t="s">
        <v>44</v>
      </c>
      <c r="G120" s="2" t="s">
        <v>44</v>
      </c>
      <c r="H120" s="2" t="str">
        <f aca="false">IF(AND(E120&gt;=0.4,E120&lt;=0.6),"Yes","No")</f>
        <v>Yes</v>
      </c>
      <c r="I120" s="2" t="str">
        <f aca="false">IF(AND(F120="No",G120="No",H120="Yes"),"Yes","No")</f>
        <v>Yes</v>
      </c>
      <c r="J120" s="2" t="n">
        <v>119</v>
      </c>
      <c r="K120" s="2"/>
    </row>
    <row r="121" customFormat="false" ht="15" hidden="false" customHeight="false" outlineLevel="0" collapsed="false">
      <c r="A121" s="2" t="s">
        <v>1525</v>
      </c>
      <c r="B121" s="13" t="n">
        <v>443</v>
      </c>
      <c r="C121" s="13" t="n">
        <v>435</v>
      </c>
      <c r="D121" s="14" t="n">
        <f aca="false">C121/Summary!$B$4</f>
        <v>0.029</v>
      </c>
      <c r="E121" s="15" t="n">
        <v>0.5</v>
      </c>
      <c r="F121" s="2" t="s">
        <v>44</v>
      </c>
      <c r="G121" s="2" t="s">
        <v>44</v>
      </c>
      <c r="H121" s="2" t="str">
        <f aca="false">IF(AND(E121&gt;=0.4,E121&lt;=0.6),"Yes","No")</f>
        <v>Yes</v>
      </c>
      <c r="I121" s="2" t="str">
        <f aca="false">IF(AND(F121="No",G121="No",H121="Yes"),"Yes","No")</f>
        <v>Yes</v>
      </c>
      <c r="J121" s="2" t="n">
        <v>120</v>
      </c>
      <c r="K121" s="2"/>
    </row>
    <row r="122" customFormat="false" ht="15" hidden="false" customHeight="false" outlineLevel="0" collapsed="false">
      <c r="A122" s="2" t="s">
        <v>1526</v>
      </c>
      <c r="B122" s="13" t="n">
        <v>443</v>
      </c>
      <c r="C122" s="13" t="n">
        <v>440</v>
      </c>
      <c r="D122" s="14" t="n">
        <f aca="false">C122/Summary!$B$4</f>
        <v>0.0293333333333333</v>
      </c>
      <c r="E122" s="15" t="n">
        <v>0.5</v>
      </c>
      <c r="F122" s="2" t="s">
        <v>44</v>
      </c>
      <c r="G122" s="2" t="s">
        <v>44</v>
      </c>
      <c r="H122" s="2" t="str">
        <f aca="false">IF(AND(E122&gt;=0.4,E122&lt;=0.6),"Yes","No")</f>
        <v>Yes</v>
      </c>
      <c r="I122" s="2" t="str">
        <f aca="false">IF(AND(F122="No",G122="No",H122="Yes"),"Yes","No")</f>
        <v>Yes</v>
      </c>
      <c r="J122" s="2" t="n">
        <v>121</v>
      </c>
      <c r="K122" s="2"/>
    </row>
    <row r="123" customFormat="false" ht="15" hidden="false" customHeight="false" outlineLevel="0" collapsed="false">
      <c r="A123" s="2" t="s">
        <v>1527</v>
      </c>
      <c r="B123" s="13" t="n">
        <v>443</v>
      </c>
      <c r="C123" s="13" t="n">
        <v>438</v>
      </c>
      <c r="D123" s="14" t="n">
        <f aca="false">C123/Summary!$B$4</f>
        <v>0.0292</v>
      </c>
      <c r="E123" s="15" t="n">
        <v>0.5</v>
      </c>
      <c r="F123" s="2" t="s">
        <v>44</v>
      </c>
      <c r="G123" s="2" t="s">
        <v>44</v>
      </c>
      <c r="H123" s="2" t="str">
        <f aca="false">IF(AND(E123&gt;=0.4,E123&lt;=0.6),"Yes","No")</f>
        <v>Yes</v>
      </c>
      <c r="I123" s="2" t="str">
        <f aca="false">IF(AND(F123="No",G123="No",H123="Yes"),"Yes","No")</f>
        <v>Yes</v>
      </c>
      <c r="J123" s="2" t="n">
        <v>122</v>
      </c>
      <c r="K123" s="2"/>
    </row>
    <row r="124" customFormat="false" ht="15" hidden="false" customHeight="false" outlineLevel="0" collapsed="false">
      <c r="A124" s="2" t="s">
        <v>1528</v>
      </c>
      <c r="B124" s="13" t="n">
        <v>444</v>
      </c>
      <c r="C124" s="13" t="n">
        <v>439</v>
      </c>
      <c r="D124" s="14" t="n">
        <f aca="false">C124/Summary!$B$4</f>
        <v>0.0292666666666667</v>
      </c>
      <c r="E124" s="15" t="n">
        <v>0.5</v>
      </c>
      <c r="F124" s="2" t="s">
        <v>44</v>
      </c>
      <c r="G124" s="2" t="s">
        <v>44</v>
      </c>
      <c r="H124" s="2" t="str">
        <f aca="false">IF(AND(E124&gt;=0.4,E124&lt;=0.6),"Yes","No")</f>
        <v>Yes</v>
      </c>
      <c r="I124" s="2" t="str">
        <f aca="false">IF(AND(F124="No",G124="No",H124="Yes"),"Yes","No")</f>
        <v>Yes</v>
      </c>
      <c r="J124" s="2" t="n">
        <v>123</v>
      </c>
      <c r="K124" s="2"/>
    </row>
    <row r="125" customFormat="false" ht="15" hidden="false" customHeight="false" outlineLevel="0" collapsed="false">
      <c r="A125" s="2" t="s">
        <v>1529</v>
      </c>
      <c r="B125" s="13" t="n">
        <v>444</v>
      </c>
      <c r="C125" s="13" t="n">
        <v>440</v>
      </c>
      <c r="D125" s="14" t="n">
        <f aca="false">C125/Summary!$B$4</f>
        <v>0.0293333333333333</v>
      </c>
      <c r="E125" s="15" t="n">
        <v>0.5</v>
      </c>
      <c r="F125" s="2" t="s">
        <v>44</v>
      </c>
      <c r="G125" s="2" t="s">
        <v>44</v>
      </c>
      <c r="H125" s="2" t="str">
        <f aca="false">IF(AND(E125&gt;=0.4,E125&lt;=0.6),"Yes","No")</f>
        <v>Yes</v>
      </c>
      <c r="I125" s="2" t="str">
        <f aca="false">IF(AND(F125="No",G125="No",H125="Yes"),"Yes","No")</f>
        <v>Yes</v>
      </c>
      <c r="J125" s="2" t="n">
        <v>124</v>
      </c>
      <c r="K125" s="2"/>
    </row>
    <row r="126" customFormat="false" ht="15" hidden="false" customHeight="false" outlineLevel="0" collapsed="false">
      <c r="A126" s="2" t="s">
        <v>1530</v>
      </c>
      <c r="B126" s="13" t="n">
        <v>444</v>
      </c>
      <c r="C126" s="13" t="n">
        <v>441</v>
      </c>
      <c r="D126" s="14" t="n">
        <f aca="false">C126/Summary!$B$4</f>
        <v>0.0294</v>
      </c>
      <c r="E126" s="15" t="n">
        <v>0.5</v>
      </c>
      <c r="F126" s="2" t="s">
        <v>44</v>
      </c>
      <c r="G126" s="2" t="s">
        <v>44</v>
      </c>
      <c r="H126" s="2" t="str">
        <f aca="false">IF(AND(E126&gt;=0.4,E126&lt;=0.6),"Yes","No")</f>
        <v>Yes</v>
      </c>
      <c r="I126" s="2" t="str">
        <f aca="false">IF(AND(F126="No",G126="No",H126="Yes"),"Yes","No")</f>
        <v>Yes</v>
      </c>
      <c r="J126" s="2" t="n">
        <v>125</v>
      </c>
      <c r="K126" s="2"/>
    </row>
    <row r="127" customFormat="false" ht="15" hidden="false" customHeight="false" outlineLevel="0" collapsed="false">
      <c r="A127" s="2" t="s">
        <v>1531</v>
      </c>
      <c r="B127" s="13" t="n">
        <v>444</v>
      </c>
      <c r="C127" s="13" t="n">
        <v>439</v>
      </c>
      <c r="D127" s="14" t="n">
        <f aca="false">C127/Summary!$B$4</f>
        <v>0.0292666666666667</v>
      </c>
      <c r="E127" s="15" t="n">
        <v>0.5</v>
      </c>
      <c r="F127" s="2" t="s">
        <v>44</v>
      </c>
      <c r="G127" s="2" t="s">
        <v>44</v>
      </c>
      <c r="H127" s="2" t="str">
        <f aca="false">IF(AND(E127&gt;=0.4,E127&lt;=0.6),"Yes","No")</f>
        <v>Yes</v>
      </c>
      <c r="I127" s="2" t="str">
        <f aca="false">IF(AND(F127="No",G127="No",H127="Yes"),"Yes","No")</f>
        <v>Yes</v>
      </c>
      <c r="J127" s="2" t="n">
        <v>126</v>
      </c>
      <c r="K127" s="2"/>
    </row>
    <row r="128" customFormat="false" ht="15" hidden="false" customHeight="false" outlineLevel="0" collapsed="false">
      <c r="A128" s="2" t="s">
        <v>1532</v>
      </c>
      <c r="B128" s="13" t="n">
        <v>444</v>
      </c>
      <c r="C128" s="13" t="n">
        <v>434</v>
      </c>
      <c r="D128" s="14" t="n">
        <f aca="false">C128/Summary!$B$4</f>
        <v>0.0289333333333333</v>
      </c>
      <c r="E128" s="15" t="n">
        <v>0.5</v>
      </c>
      <c r="F128" s="2" t="s">
        <v>44</v>
      </c>
      <c r="G128" s="2" t="s">
        <v>44</v>
      </c>
      <c r="H128" s="2" t="str">
        <f aca="false">IF(AND(E128&gt;=0.4,E128&lt;=0.6),"Yes","No")</f>
        <v>Yes</v>
      </c>
      <c r="I128" s="2" t="str">
        <f aca="false">IF(AND(F128="No",G128="No",H128="Yes"),"Yes","No")</f>
        <v>Yes</v>
      </c>
      <c r="J128" s="2" t="n">
        <v>127</v>
      </c>
      <c r="K128" s="2"/>
    </row>
    <row r="129" customFormat="false" ht="15" hidden="false" customHeight="false" outlineLevel="0" collapsed="false">
      <c r="A129" s="2" t="s">
        <v>1533</v>
      </c>
      <c r="B129" s="13" t="n">
        <v>445</v>
      </c>
      <c r="C129" s="13" t="n">
        <v>441</v>
      </c>
      <c r="D129" s="14" t="n">
        <f aca="false">C129/Summary!$B$4</f>
        <v>0.0294</v>
      </c>
      <c r="E129" s="15" t="n">
        <v>0.5</v>
      </c>
      <c r="F129" s="2" t="s">
        <v>44</v>
      </c>
      <c r="G129" s="2" t="s">
        <v>44</v>
      </c>
      <c r="H129" s="2" t="str">
        <f aca="false">IF(AND(E129&gt;=0.4,E129&lt;=0.6),"Yes","No")</f>
        <v>Yes</v>
      </c>
      <c r="I129" s="2" t="str">
        <f aca="false">IF(AND(F129="No",G129="No",H129="Yes"),"Yes","No")</f>
        <v>Yes</v>
      </c>
      <c r="J129" s="2" t="n">
        <v>128</v>
      </c>
      <c r="K129" s="2"/>
    </row>
    <row r="130" customFormat="false" ht="15" hidden="false" customHeight="false" outlineLevel="0" collapsed="false">
      <c r="A130" s="2" t="s">
        <v>1534</v>
      </c>
      <c r="B130" s="13" t="n">
        <v>445</v>
      </c>
      <c r="C130" s="13" t="n">
        <v>440</v>
      </c>
      <c r="D130" s="14" t="n">
        <f aca="false">C130/Summary!$B$4</f>
        <v>0.0293333333333333</v>
      </c>
      <c r="E130" s="15" t="n">
        <v>0.5</v>
      </c>
      <c r="F130" s="2" t="s">
        <v>44</v>
      </c>
      <c r="G130" s="2" t="s">
        <v>44</v>
      </c>
      <c r="H130" s="2" t="str">
        <f aca="false">IF(AND(E130&gt;=0.4,E130&lt;=0.6),"Yes","No")</f>
        <v>Yes</v>
      </c>
      <c r="I130" s="2" t="str">
        <f aca="false">IF(AND(F130="No",G130="No",H130="Yes"),"Yes","No")</f>
        <v>Yes</v>
      </c>
      <c r="J130" s="2" t="n">
        <v>129</v>
      </c>
      <c r="K130" s="2"/>
    </row>
    <row r="131" customFormat="false" ht="15" hidden="false" customHeight="false" outlineLevel="0" collapsed="false">
      <c r="A131" s="2" t="s">
        <v>1535</v>
      </c>
      <c r="B131" s="13" t="n">
        <v>445</v>
      </c>
      <c r="C131" s="13" t="n">
        <v>441</v>
      </c>
      <c r="D131" s="14" t="n">
        <f aca="false">C131/Summary!$B$4</f>
        <v>0.0294</v>
      </c>
      <c r="E131" s="15" t="n">
        <v>0.5</v>
      </c>
      <c r="F131" s="2" t="s">
        <v>44</v>
      </c>
      <c r="G131" s="2" t="s">
        <v>44</v>
      </c>
      <c r="H131" s="2" t="str">
        <f aca="false">IF(AND(E131&gt;=0.4,E131&lt;=0.6),"Yes","No")</f>
        <v>Yes</v>
      </c>
      <c r="I131" s="2" t="str">
        <f aca="false">IF(AND(F131="No",G131="No",H131="Yes"),"Yes","No")</f>
        <v>Yes</v>
      </c>
      <c r="J131" s="2" t="n">
        <v>130</v>
      </c>
      <c r="K131" s="2"/>
    </row>
    <row r="132" customFormat="false" ht="15" hidden="false" customHeight="false" outlineLevel="0" collapsed="false">
      <c r="A132" s="2" t="s">
        <v>1536</v>
      </c>
      <c r="B132" s="13" t="n">
        <v>445</v>
      </c>
      <c r="C132" s="13" t="n">
        <v>437</v>
      </c>
      <c r="D132" s="14" t="n">
        <f aca="false">C132/Summary!$B$4</f>
        <v>0.0291333333333333</v>
      </c>
      <c r="E132" s="15" t="n">
        <v>0.5</v>
      </c>
      <c r="F132" s="2" t="s">
        <v>44</v>
      </c>
      <c r="G132" s="2" t="s">
        <v>44</v>
      </c>
      <c r="H132" s="2" t="str">
        <f aca="false">IF(AND(E132&gt;=0.4,E132&lt;=0.6),"Yes","No")</f>
        <v>Yes</v>
      </c>
      <c r="I132" s="2" t="str">
        <f aca="false">IF(AND(F132="No",G132="No",H132="Yes"),"Yes","No")</f>
        <v>Yes</v>
      </c>
      <c r="J132" s="2" t="n">
        <v>131</v>
      </c>
      <c r="K132" s="2"/>
    </row>
    <row r="133" customFormat="false" ht="15" hidden="false" customHeight="false" outlineLevel="0" collapsed="false">
      <c r="A133" s="2" t="s">
        <v>1537</v>
      </c>
      <c r="B133" s="13" t="n">
        <v>445</v>
      </c>
      <c r="C133" s="13" t="n">
        <v>440</v>
      </c>
      <c r="D133" s="14" t="n">
        <f aca="false">C133/Summary!$B$4</f>
        <v>0.0293333333333333</v>
      </c>
      <c r="E133" s="15" t="n">
        <v>0.5</v>
      </c>
      <c r="F133" s="2" t="s">
        <v>44</v>
      </c>
      <c r="G133" s="2" t="s">
        <v>44</v>
      </c>
      <c r="H133" s="2" t="str">
        <f aca="false">IF(AND(E133&gt;=0.4,E133&lt;=0.6),"Yes","No")</f>
        <v>Yes</v>
      </c>
      <c r="I133" s="2" t="str">
        <f aca="false">IF(AND(F133="No",G133="No",H133="Yes"),"Yes","No")</f>
        <v>Yes</v>
      </c>
      <c r="J133" s="2" t="n">
        <v>132</v>
      </c>
      <c r="K133" s="2"/>
    </row>
    <row r="134" customFormat="false" ht="15" hidden="false" customHeight="false" outlineLevel="0" collapsed="false">
      <c r="A134" s="2" t="s">
        <v>1538</v>
      </c>
      <c r="B134" s="13" t="n">
        <v>445</v>
      </c>
      <c r="C134" s="13" t="n">
        <v>440</v>
      </c>
      <c r="D134" s="14" t="n">
        <f aca="false">C134/Summary!$B$4</f>
        <v>0.0293333333333333</v>
      </c>
      <c r="E134" s="15" t="n">
        <v>0.5</v>
      </c>
      <c r="F134" s="2" t="s">
        <v>44</v>
      </c>
      <c r="G134" s="2" t="s">
        <v>44</v>
      </c>
      <c r="H134" s="2" t="str">
        <f aca="false">IF(AND(E134&gt;=0.4,E134&lt;=0.6),"Yes","No")</f>
        <v>Yes</v>
      </c>
      <c r="I134" s="2" t="str">
        <f aca="false">IF(AND(F134="No",G134="No",H134="Yes"),"Yes","No")</f>
        <v>Yes</v>
      </c>
      <c r="J134" s="2" t="n">
        <v>133</v>
      </c>
      <c r="K134" s="2"/>
    </row>
    <row r="135" customFormat="false" ht="15" hidden="false" customHeight="false" outlineLevel="0" collapsed="false">
      <c r="A135" s="2" t="s">
        <v>1539</v>
      </c>
      <c r="B135" s="13" t="n">
        <v>445</v>
      </c>
      <c r="C135" s="13" t="n">
        <v>439</v>
      </c>
      <c r="D135" s="14" t="n">
        <f aca="false">C135/Summary!$B$4</f>
        <v>0.0292666666666667</v>
      </c>
      <c r="E135" s="15" t="n">
        <v>0.5</v>
      </c>
      <c r="F135" s="2" t="s">
        <v>44</v>
      </c>
      <c r="G135" s="2" t="s">
        <v>44</v>
      </c>
      <c r="H135" s="2" t="str">
        <f aca="false">IF(AND(E135&gt;=0.4,E135&lt;=0.6),"Yes","No")</f>
        <v>Yes</v>
      </c>
      <c r="I135" s="2" t="str">
        <f aca="false">IF(AND(F135="No",G135="No",H135="Yes"),"Yes","No")</f>
        <v>Yes</v>
      </c>
      <c r="J135" s="2" t="n">
        <v>134</v>
      </c>
      <c r="K135" s="2"/>
    </row>
    <row r="136" customFormat="false" ht="15" hidden="false" customHeight="false" outlineLevel="0" collapsed="false">
      <c r="A136" s="2" t="s">
        <v>1540</v>
      </c>
      <c r="B136" s="13" t="n">
        <v>445</v>
      </c>
      <c r="C136" s="13" t="n">
        <v>439</v>
      </c>
      <c r="D136" s="14" t="n">
        <f aca="false">C136/Summary!$B$4</f>
        <v>0.0292666666666667</v>
      </c>
      <c r="E136" s="15" t="n">
        <v>0.5</v>
      </c>
      <c r="F136" s="2" t="s">
        <v>44</v>
      </c>
      <c r="G136" s="2" t="s">
        <v>44</v>
      </c>
      <c r="H136" s="2" t="str">
        <f aca="false">IF(AND(E136&gt;=0.4,E136&lt;=0.6),"Yes","No")</f>
        <v>Yes</v>
      </c>
      <c r="I136" s="2" t="str">
        <f aca="false">IF(AND(F136="No",G136="No",H136="Yes"),"Yes","No")</f>
        <v>Yes</v>
      </c>
      <c r="J136" s="2" t="n">
        <v>135</v>
      </c>
      <c r="K136" s="2"/>
    </row>
    <row r="137" customFormat="false" ht="15" hidden="false" customHeight="false" outlineLevel="0" collapsed="false">
      <c r="A137" s="2" t="s">
        <v>1541</v>
      </c>
      <c r="B137" s="13" t="n">
        <v>446</v>
      </c>
      <c r="C137" s="13" t="n">
        <v>438</v>
      </c>
      <c r="D137" s="14" t="n">
        <f aca="false">C137/Summary!$B$4</f>
        <v>0.0292</v>
      </c>
      <c r="E137" s="15" t="n">
        <v>0.5</v>
      </c>
      <c r="F137" s="2" t="s">
        <v>44</v>
      </c>
      <c r="G137" s="2" t="s">
        <v>44</v>
      </c>
      <c r="H137" s="2" t="str">
        <f aca="false">IF(AND(E137&gt;=0.4,E137&lt;=0.6),"Yes","No")</f>
        <v>Yes</v>
      </c>
      <c r="I137" s="2" t="str">
        <f aca="false">IF(AND(F137="No",G137="No",H137="Yes"),"Yes","No")</f>
        <v>Yes</v>
      </c>
      <c r="J137" s="2" t="n">
        <v>136</v>
      </c>
      <c r="K137" s="2"/>
    </row>
    <row r="138" customFormat="false" ht="15" hidden="false" customHeight="false" outlineLevel="0" collapsed="false">
      <c r="A138" s="2" t="s">
        <v>1542</v>
      </c>
      <c r="B138" s="13" t="n">
        <v>446</v>
      </c>
      <c r="C138" s="13" t="n">
        <v>440</v>
      </c>
      <c r="D138" s="14" t="n">
        <f aca="false">C138/Summary!$B$4</f>
        <v>0.0293333333333333</v>
      </c>
      <c r="E138" s="15" t="n">
        <v>0.5</v>
      </c>
      <c r="F138" s="2" t="s">
        <v>44</v>
      </c>
      <c r="G138" s="2" t="s">
        <v>44</v>
      </c>
      <c r="H138" s="2" t="str">
        <f aca="false">IF(AND(E138&gt;=0.4,E138&lt;=0.6),"Yes","No")</f>
        <v>Yes</v>
      </c>
      <c r="I138" s="2" t="str">
        <f aca="false">IF(AND(F138="No",G138="No",H138="Yes"),"Yes","No")</f>
        <v>Yes</v>
      </c>
      <c r="J138" s="2" t="n">
        <v>137</v>
      </c>
      <c r="K138" s="2"/>
    </row>
    <row r="139" customFormat="false" ht="15" hidden="false" customHeight="false" outlineLevel="0" collapsed="false">
      <c r="A139" s="2" t="s">
        <v>1543</v>
      </c>
      <c r="B139" s="13" t="n">
        <v>446</v>
      </c>
      <c r="C139" s="13" t="n">
        <v>438</v>
      </c>
      <c r="D139" s="14" t="n">
        <f aca="false">C139/Summary!$B$4</f>
        <v>0.0292</v>
      </c>
      <c r="E139" s="15" t="n">
        <v>0.5</v>
      </c>
      <c r="F139" s="2" t="s">
        <v>44</v>
      </c>
      <c r="G139" s="2" t="s">
        <v>44</v>
      </c>
      <c r="H139" s="2" t="str">
        <f aca="false">IF(AND(E139&gt;=0.4,E139&lt;=0.6),"Yes","No")</f>
        <v>Yes</v>
      </c>
      <c r="I139" s="2" t="str">
        <f aca="false">IF(AND(F139="No",G139="No",H139="Yes"),"Yes","No")</f>
        <v>Yes</v>
      </c>
      <c r="J139" s="2" t="n">
        <v>138</v>
      </c>
      <c r="K139" s="2"/>
    </row>
    <row r="140" customFormat="false" ht="15" hidden="false" customHeight="false" outlineLevel="0" collapsed="false">
      <c r="A140" s="2" t="s">
        <v>1544</v>
      </c>
      <c r="B140" s="13" t="n">
        <v>446</v>
      </c>
      <c r="C140" s="13" t="n">
        <v>444</v>
      </c>
      <c r="D140" s="14" t="n">
        <f aca="false">C140/Summary!$B$4</f>
        <v>0.0296</v>
      </c>
      <c r="E140" s="15" t="n">
        <v>0.5</v>
      </c>
      <c r="F140" s="2" t="s">
        <v>44</v>
      </c>
      <c r="G140" s="2" t="s">
        <v>44</v>
      </c>
      <c r="H140" s="2" t="str">
        <f aca="false">IF(AND(E140&gt;=0.4,E140&lt;=0.6),"Yes","No")</f>
        <v>Yes</v>
      </c>
      <c r="I140" s="2" t="str">
        <f aca="false">IF(AND(F140="No",G140="No",H140="Yes"),"Yes","No")</f>
        <v>Yes</v>
      </c>
      <c r="J140" s="2" t="n">
        <v>139</v>
      </c>
      <c r="K140" s="2"/>
    </row>
    <row r="141" customFormat="false" ht="15" hidden="false" customHeight="false" outlineLevel="0" collapsed="false">
      <c r="A141" s="2" t="s">
        <v>1545</v>
      </c>
      <c r="B141" s="13" t="n">
        <v>446</v>
      </c>
      <c r="C141" s="13" t="n">
        <v>439</v>
      </c>
      <c r="D141" s="14" t="n">
        <f aca="false">C141/Summary!$B$4</f>
        <v>0.0292666666666667</v>
      </c>
      <c r="E141" s="15" t="n">
        <v>0.5</v>
      </c>
      <c r="F141" s="2" t="s">
        <v>44</v>
      </c>
      <c r="G141" s="2" t="s">
        <v>44</v>
      </c>
      <c r="H141" s="2" t="str">
        <f aca="false">IF(AND(E141&gt;=0.4,E141&lt;=0.6),"Yes","No")</f>
        <v>Yes</v>
      </c>
      <c r="I141" s="2" t="str">
        <f aca="false">IF(AND(F141="No",G141="No",H141="Yes"),"Yes","No")</f>
        <v>Yes</v>
      </c>
      <c r="J141" s="2" t="n">
        <v>140</v>
      </c>
      <c r="K141" s="2"/>
    </row>
    <row r="142" customFormat="false" ht="15" hidden="false" customHeight="false" outlineLevel="0" collapsed="false">
      <c r="A142" s="2" t="s">
        <v>1546</v>
      </c>
      <c r="B142" s="13" t="n">
        <v>447</v>
      </c>
      <c r="C142" s="13" t="n">
        <v>441</v>
      </c>
      <c r="D142" s="14" t="n">
        <f aca="false">C142/Summary!$B$4</f>
        <v>0.0294</v>
      </c>
      <c r="E142" s="15" t="n">
        <v>0.5</v>
      </c>
      <c r="F142" s="2" t="s">
        <v>44</v>
      </c>
      <c r="G142" s="2" t="s">
        <v>44</v>
      </c>
      <c r="H142" s="2" t="str">
        <f aca="false">IF(AND(E142&gt;=0.4,E142&lt;=0.6),"Yes","No")</f>
        <v>Yes</v>
      </c>
      <c r="I142" s="2" t="str">
        <f aca="false">IF(AND(F142="No",G142="No",H142="Yes"),"Yes","No")</f>
        <v>Yes</v>
      </c>
      <c r="J142" s="2" t="n">
        <v>141</v>
      </c>
      <c r="K142" s="2"/>
    </row>
    <row r="143" customFormat="false" ht="15" hidden="false" customHeight="false" outlineLevel="0" collapsed="false">
      <c r="A143" s="2" t="s">
        <v>1547</v>
      </c>
      <c r="B143" s="13" t="n">
        <v>447</v>
      </c>
      <c r="C143" s="13" t="n">
        <v>440</v>
      </c>
      <c r="D143" s="14" t="n">
        <f aca="false">C143/Summary!$B$4</f>
        <v>0.0293333333333333</v>
      </c>
      <c r="E143" s="15" t="n">
        <v>0.5</v>
      </c>
      <c r="F143" s="2" t="s">
        <v>44</v>
      </c>
      <c r="G143" s="2" t="s">
        <v>44</v>
      </c>
      <c r="H143" s="2" t="str">
        <f aca="false">IF(AND(E143&gt;=0.4,E143&lt;=0.6),"Yes","No")</f>
        <v>Yes</v>
      </c>
      <c r="I143" s="2" t="str">
        <f aca="false">IF(AND(F143="No",G143="No",H143="Yes"),"Yes","No")</f>
        <v>Yes</v>
      </c>
      <c r="J143" s="2" t="n">
        <v>142</v>
      </c>
      <c r="K143" s="2"/>
    </row>
    <row r="144" customFormat="false" ht="15" hidden="false" customHeight="false" outlineLevel="0" collapsed="false">
      <c r="A144" s="2" t="s">
        <v>1548</v>
      </c>
      <c r="B144" s="13" t="n">
        <v>447</v>
      </c>
      <c r="C144" s="13" t="n">
        <v>435</v>
      </c>
      <c r="D144" s="14" t="n">
        <f aca="false">C144/Summary!$B$4</f>
        <v>0.029</v>
      </c>
      <c r="E144" s="15" t="n">
        <v>0.5</v>
      </c>
      <c r="F144" s="2" t="s">
        <v>44</v>
      </c>
      <c r="G144" s="2" t="s">
        <v>44</v>
      </c>
      <c r="H144" s="2" t="str">
        <f aca="false">IF(AND(E144&gt;=0.4,E144&lt;=0.6),"Yes","No")</f>
        <v>Yes</v>
      </c>
      <c r="I144" s="2" t="str">
        <f aca="false">IF(AND(F144="No",G144="No",H144="Yes"),"Yes","No")</f>
        <v>Yes</v>
      </c>
      <c r="J144" s="2" t="n">
        <v>143</v>
      </c>
      <c r="K144" s="2"/>
    </row>
    <row r="145" customFormat="false" ht="15" hidden="false" customHeight="false" outlineLevel="0" collapsed="false">
      <c r="A145" s="2" t="s">
        <v>1549</v>
      </c>
      <c r="B145" s="13" t="n">
        <v>447</v>
      </c>
      <c r="C145" s="13" t="n">
        <v>443</v>
      </c>
      <c r="D145" s="14" t="n">
        <f aca="false">C145/Summary!$B$4</f>
        <v>0.0295333333333333</v>
      </c>
      <c r="E145" s="15" t="n">
        <v>0.5</v>
      </c>
      <c r="F145" s="2" t="s">
        <v>44</v>
      </c>
      <c r="G145" s="2" t="s">
        <v>44</v>
      </c>
      <c r="H145" s="2" t="str">
        <f aca="false">IF(AND(E145&gt;=0.4,E145&lt;=0.6),"Yes","No")</f>
        <v>Yes</v>
      </c>
      <c r="I145" s="2" t="str">
        <f aca="false">IF(AND(F145="No",G145="No",H145="Yes"),"Yes","No")</f>
        <v>Yes</v>
      </c>
      <c r="J145" s="2" t="n">
        <v>144</v>
      </c>
      <c r="K145" s="2"/>
    </row>
    <row r="146" customFormat="false" ht="15" hidden="false" customHeight="false" outlineLevel="0" collapsed="false">
      <c r="A146" s="2" t="s">
        <v>1550</v>
      </c>
      <c r="B146" s="13" t="n">
        <v>447</v>
      </c>
      <c r="C146" s="13" t="n">
        <v>439</v>
      </c>
      <c r="D146" s="14" t="n">
        <f aca="false">C146/Summary!$B$4</f>
        <v>0.0292666666666667</v>
      </c>
      <c r="E146" s="15" t="n">
        <v>0.5</v>
      </c>
      <c r="F146" s="2" t="s">
        <v>44</v>
      </c>
      <c r="G146" s="2" t="s">
        <v>44</v>
      </c>
      <c r="H146" s="2" t="str">
        <f aca="false">IF(AND(E146&gt;=0.4,E146&lt;=0.6),"Yes","No")</f>
        <v>Yes</v>
      </c>
      <c r="I146" s="2" t="str">
        <f aca="false">IF(AND(F146="No",G146="No",H146="Yes"),"Yes","No")</f>
        <v>Yes</v>
      </c>
      <c r="J146" s="2" t="n">
        <v>145</v>
      </c>
      <c r="K146" s="2"/>
    </row>
    <row r="147" customFormat="false" ht="15" hidden="false" customHeight="false" outlineLevel="0" collapsed="false">
      <c r="A147" s="2" t="s">
        <v>1551</v>
      </c>
      <c r="B147" s="13" t="n">
        <v>447</v>
      </c>
      <c r="C147" s="13" t="n">
        <v>439</v>
      </c>
      <c r="D147" s="14" t="n">
        <f aca="false">C147/Summary!$B$4</f>
        <v>0.0292666666666667</v>
      </c>
      <c r="E147" s="15" t="n">
        <v>0.5</v>
      </c>
      <c r="F147" s="2" t="s">
        <v>44</v>
      </c>
      <c r="G147" s="2" t="s">
        <v>44</v>
      </c>
      <c r="H147" s="2" t="str">
        <f aca="false">IF(AND(E147&gt;=0.4,E147&lt;=0.6),"Yes","No")</f>
        <v>Yes</v>
      </c>
      <c r="I147" s="2" t="str">
        <f aca="false">IF(AND(F147="No",G147="No",H147="Yes"),"Yes","No")</f>
        <v>Yes</v>
      </c>
      <c r="J147" s="2" t="n">
        <v>146</v>
      </c>
      <c r="K147" s="2"/>
    </row>
    <row r="148" customFormat="false" ht="15" hidden="false" customHeight="false" outlineLevel="0" collapsed="false">
      <c r="A148" s="2" t="s">
        <v>1552</v>
      </c>
      <c r="B148" s="13" t="n">
        <v>447</v>
      </c>
      <c r="C148" s="13" t="n">
        <v>441</v>
      </c>
      <c r="D148" s="14" t="n">
        <f aca="false">C148/Summary!$B$4</f>
        <v>0.0294</v>
      </c>
      <c r="E148" s="15" t="n">
        <v>0.5</v>
      </c>
      <c r="F148" s="2" t="s">
        <v>44</v>
      </c>
      <c r="G148" s="2" t="s">
        <v>44</v>
      </c>
      <c r="H148" s="2" t="str">
        <f aca="false">IF(AND(E148&gt;=0.4,E148&lt;=0.6),"Yes","No")</f>
        <v>Yes</v>
      </c>
      <c r="I148" s="2" t="str">
        <f aca="false">IF(AND(F148="No",G148="No",H148="Yes"),"Yes","No")</f>
        <v>Yes</v>
      </c>
      <c r="J148" s="2" t="n">
        <v>147</v>
      </c>
      <c r="K148" s="2"/>
    </row>
    <row r="149" customFormat="false" ht="15" hidden="false" customHeight="false" outlineLevel="0" collapsed="false">
      <c r="A149" s="2" t="s">
        <v>1553</v>
      </c>
      <c r="B149" s="13" t="n">
        <v>448</v>
      </c>
      <c r="C149" s="13" t="n">
        <v>440</v>
      </c>
      <c r="D149" s="14" t="n">
        <f aca="false">C149/Summary!$B$4</f>
        <v>0.0293333333333333</v>
      </c>
      <c r="E149" s="15" t="n">
        <v>0.5</v>
      </c>
      <c r="F149" s="2" t="s">
        <v>44</v>
      </c>
      <c r="G149" s="2" t="s">
        <v>44</v>
      </c>
      <c r="H149" s="2" t="str">
        <f aca="false">IF(AND(E149&gt;=0.4,E149&lt;=0.6),"Yes","No")</f>
        <v>Yes</v>
      </c>
      <c r="I149" s="2" t="str">
        <f aca="false">IF(AND(F149="No",G149="No",H149="Yes"),"Yes","No")</f>
        <v>Yes</v>
      </c>
      <c r="J149" s="2" t="n">
        <v>148</v>
      </c>
      <c r="K149" s="2"/>
    </row>
    <row r="150" customFormat="false" ht="15" hidden="false" customHeight="false" outlineLevel="0" collapsed="false">
      <c r="A150" s="2" t="s">
        <v>1554</v>
      </c>
      <c r="B150" s="13" t="n">
        <v>448</v>
      </c>
      <c r="C150" s="13" t="n">
        <v>447</v>
      </c>
      <c r="D150" s="14" t="n">
        <f aca="false">C150/Summary!$B$4</f>
        <v>0.0298</v>
      </c>
      <c r="E150" s="15" t="n">
        <v>0.5</v>
      </c>
      <c r="F150" s="2" t="s">
        <v>44</v>
      </c>
      <c r="G150" s="2" t="s">
        <v>44</v>
      </c>
      <c r="H150" s="2" t="str">
        <f aca="false">IF(AND(E150&gt;=0.4,E150&lt;=0.6),"Yes","No")</f>
        <v>Yes</v>
      </c>
      <c r="I150" s="2" t="str">
        <f aca="false">IF(AND(F150="No",G150="No",H150="Yes"),"Yes","No")</f>
        <v>Yes</v>
      </c>
      <c r="J150" s="2" t="n">
        <v>149</v>
      </c>
      <c r="K150" s="2"/>
    </row>
    <row r="151" customFormat="false" ht="15" hidden="false" customHeight="false" outlineLevel="0" collapsed="false">
      <c r="A151" s="2" t="s">
        <v>1555</v>
      </c>
      <c r="B151" s="13" t="n">
        <v>448</v>
      </c>
      <c r="C151" s="13" t="n">
        <v>440</v>
      </c>
      <c r="D151" s="14" t="n">
        <f aca="false">C151/Summary!$B$4</f>
        <v>0.0293333333333333</v>
      </c>
      <c r="E151" s="15" t="n">
        <v>0.5</v>
      </c>
      <c r="F151" s="2" t="s">
        <v>44</v>
      </c>
      <c r="G151" s="2" t="s">
        <v>44</v>
      </c>
      <c r="H151" s="2" t="str">
        <f aca="false">IF(AND(E151&gt;=0.4,E151&lt;=0.6),"Yes","No")</f>
        <v>Yes</v>
      </c>
      <c r="I151" s="2" t="str">
        <f aca="false">IF(AND(F151="No",G151="No",H151="Yes"),"Yes","No")</f>
        <v>Yes</v>
      </c>
      <c r="J151" s="2" t="n">
        <v>150</v>
      </c>
      <c r="K151" s="2"/>
    </row>
    <row r="152" customFormat="false" ht="15" hidden="false" customHeight="false" outlineLevel="0" collapsed="false">
      <c r="A152" s="2" t="s">
        <v>1556</v>
      </c>
      <c r="B152" s="13" t="n">
        <v>448</v>
      </c>
      <c r="C152" s="13" t="n">
        <v>442</v>
      </c>
      <c r="D152" s="14" t="n">
        <f aca="false">C152/Summary!$B$4</f>
        <v>0.0294666666666667</v>
      </c>
      <c r="E152" s="15" t="n">
        <v>0.5</v>
      </c>
      <c r="F152" s="2" t="s">
        <v>44</v>
      </c>
      <c r="G152" s="2" t="s">
        <v>44</v>
      </c>
      <c r="H152" s="2" t="str">
        <f aca="false">IF(AND(E152&gt;=0.4,E152&lt;=0.6),"Yes","No")</f>
        <v>Yes</v>
      </c>
      <c r="I152" s="2" t="str">
        <f aca="false">IF(AND(F152="No",G152="No",H152="Yes"),"Yes","No")</f>
        <v>Yes</v>
      </c>
      <c r="J152" s="2" t="n">
        <v>151</v>
      </c>
      <c r="K152" s="2"/>
    </row>
    <row r="153" customFormat="false" ht="15" hidden="false" customHeight="false" outlineLevel="0" collapsed="false">
      <c r="A153" s="2" t="s">
        <v>1557</v>
      </c>
      <c r="B153" s="13" t="n">
        <v>449</v>
      </c>
      <c r="C153" s="13" t="n">
        <v>443</v>
      </c>
      <c r="D153" s="14" t="n">
        <f aca="false">C153/Summary!$B$4</f>
        <v>0.0295333333333333</v>
      </c>
      <c r="E153" s="15" t="n">
        <v>0.5</v>
      </c>
      <c r="F153" s="2" t="s">
        <v>44</v>
      </c>
      <c r="G153" s="2" t="s">
        <v>44</v>
      </c>
      <c r="H153" s="2" t="str">
        <f aca="false">IF(AND(E153&gt;=0.4,E153&lt;=0.6),"Yes","No")</f>
        <v>Yes</v>
      </c>
      <c r="I153" s="2" t="str">
        <f aca="false">IF(AND(F153="No",G153="No",H153="Yes"),"Yes","No")</f>
        <v>Yes</v>
      </c>
      <c r="J153" s="2" t="n">
        <v>152</v>
      </c>
      <c r="K153" s="2"/>
    </row>
    <row r="154" customFormat="false" ht="15" hidden="false" customHeight="false" outlineLevel="0" collapsed="false">
      <c r="A154" s="2" t="s">
        <v>1558</v>
      </c>
      <c r="B154" s="13" t="n">
        <v>449</v>
      </c>
      <c r="C154" s="13" t="n">
        <v>444</v>
      </c>
      <c r="D154" s="14" t="n">
        <f aca="false">C154/Summary!$B$4</f>
        <v>0.0296</v>
      </c>
      <c r="E154" s="15" t="n">
        <v>0.5</v>
      </c>
      <c r="F154" s="2" t="s">
        <v>44</v>
      </c>
      <c r="G154" s="2" t="s">
        <v>44</v>
      </c>
      <c r="H154" s="2" t="str">
        <f aca="false">IF(AND(E154&gt;=0.4,E154&lt;=0.6),"Yes","No")</f>
        <v>Yes</v>
      </c>
      <c r="I154" s="2" t="str">
        <f aca="false">IF(AND(F154="No",G154="No",H154="Yes"),"Yes","No")</f>
        <v>Yes</v>
      </c>
      <c r="J154" s="2" t="n">
        <v>153</v>
      </c>
      <c r="K154" s="2"/>
    </row>
    <row r="155" customFormat="false" ht="15" hidden="false" customHeight="false" outlineLevel="0" collapsed="false">
      <c r="A155" s="2" t="s">
        <v>1559</v>
      </c>
      <c r="B155" s="13" t="n">
        <v>449</v>
      </c>
      <c r="C155" s="13" t="n">
        <v>445</v>
      </c>
      <c r="D155" s="14" t="n">
        <f aca="false">C155/Summary!$B$4</f>
        <v>0.0296666666666667</v>
      </c>
      <c r="E155" s="15" t="n">
        <v>0.5</v>
      </c>
      <c r="F155" s="2" t="s">
        <v>44</v>
      </c>
      <c r="G155" s="2" t="s">
        <v>44</v>
      </c>
      <c r="H155" s="2" t="str">
        <f aca="false">IF(AND(E155&gt;=0.4,E155&lt;=0.6),"Yes","No")</f>
        <v>Yes</v>
      </c>
      <c r="I155" s="2" t="str">
        <f aca="false">IF(AND(F155="No",G155="No",H155="Yes"),"Yes","No")</f>
        <v>Yes</v>
      </c>
      <c r="J155" s="2" t="n">
        <v>154</v>
      </c>
      <c r="K155" s="2"/>
    </row>
    <row r="156" customFormat="false" ht="15" hidden="false" customHeight="false" outlineLevel="0" collapsed="false">
      <c r="A156" s="2" t="s">
        <v>1560</v>
      </c>
      <c r="B156" s="13" t="n">
        <v>450</v>
      </c>
      <c r="C156" s="13" t="n">
        <v>443</v>
      </c>
      <c r="D156" s="14" t="n">
        <f aca="false">C156/Summary!$B$4</f>
        <v>0.0295333333333333</v>
      </c>
      <c r="E156" s="15" t="n">
        <v>0.5</v>
      </c>
      <c r="F156" s="2" t="s">
        <v>44</v>
      </c>
      <c r="G156" s="2" t="s">
        <v>44</v>
      </c>
      <c r="H156" s="2" t="str">
        <f aca="false">IF(AND(E156&gt;=0.4,E156&lt;=0.6),"Yes","No")</f>
        <v>Yes</v>
      </c>
      <c r="I156" s="2" t="str">
        <f aca="false">IF(AND(F156="No",G156="No",H156="Yes"),"Yes","No")</f>
        <v>Yes</v>
      </c>
      <c r="J156" s="2" t="n">
        <v>155</v>
      </c>
      <c r="K156" s="2"/>
    </row>
    <row r="157" customFormat="false" ht="15" hidden="false" customHeight="false" outlineLevel="0" collapsed="false">
      <c r="A157" s="2" t="s">
        <v>1561</v>
      </c>
      <c r="B157" s="13" t="n">
        <v>450</v>
      </c>
      <c r="C157" s="13" t="n">
        <v>444</v>
      </c>
      <c r="D157" s="14" t="n">
        <f aca="false">C157/Summary!$B$4</f>
        <v>0.0296</v>
      </c>
      <c r="E157" s="15" t="n">
        <v>0.5</v>
      </c>
      <c r="F157" s="2" t="s">
        <v>44</v>
      </c>
      <c r="G157" s="2" t="s">
        <v>44</v>
      </c>
      <c r="H157" s="2" t="str">
        <f aca="false">IF(AND(E157&gt;=0.4,E157&lt;=0.6),"Yes","No")</f>
        <v>Yes</v>
      </c>
      <c r="I157" s="2" t="str">
        <f aca="false">IF(AND(F157="No",G157="No",H157="Yes"),"Yes","No")</f>
        <v>Yes</v>
      </c>
      <c r="J157" s="2" t="n">
        <v>156</v>
      </c>
      <c r="K157" s="2"/>
    </row>
    <row r="158" customFormat="false" ht="15" hidden="false" customHeight="false" outlineLevel="0" collapsed="false">
      <c r="A158" s="2" t="s">
        <v>1562</v>
      </c>
      <c r="B158" s="13" t="n">
        <v>450</v>
      </c>
      <c r="C158" s="13" t="n">
        <v>444</v>
      </c>
      <c r="D158" s="14" t="n">
        <f aca="false">C158/Summary!$B$4</f>
        <v>0.0296</v>
      </c>
      <c r="E158" s="15" t="n">
        <v>0.5</v>
      </c>
      <c r="F158" s="2" t="s">
        <v>44</v>
      </c>
      <c r="G158" s="2" t="s">
        <v>44</v>
      </c>
      <c r="H158" s="2" t="str">
        <f aca="false">IF(AND(E158&gt;=0.4,E158&lt;=0.6),"Yes","No")</f>
        <v>Yes</v>
      </c>
      <c r="I158" s="2" t="str">
        <f aca="false">IF(AND(F158="No",G158="No",H158="Yes"),"Yes","No")</f>
        <v>Yes</v>
      </c>
      <c r="J158" s="2" t="n">
        <v>157</v>
      </c>
      <c r="K158" s="2"/>
    </row>
    <row r="159" customFormat="false" ht="15" hidden="false" customHeight="false" outlineLevel="0" collapsed="false">
      <c r="A159" s="2" t="s">
        <v>1563</v>
      </c>
      <c r="B159" s="13" t="n">
        <v>450</v>
      </c>
      <c r="C159" s="13" t="n">
        <v>444</v>
      </c>
      <c r="D159" s="14" t="n">
        <f aca="false">C159/Summary!$B$4</f>
        <v>0.0296</v>
      </c>
      <c r="E159" s="15" t="n">
        <v>0.5</v>
      </c>
      <c r="F159" s="2" t="s">
        <v>44</v>
      </c>
      <c r="G159" s="2" t="s">
        <v>44</v>
      </c>
      <c r="H159" s="2" t="str">
        <f aca="false">IF(AND(E159&gt;=0.4,E159&lt;=0.6),"Yes","No")</f>
        <v>Yes</v>
      </c>
      <c r="I159" s="2" t="str">
        <f aca="false">IF(AND(F159="No",G159="No",H159="Yes"),"Yes","No")</f>
        <v>Yes</v>
      </c>
      <c r="J159" s="2" t="n">
        <v>158</v>
      </c>
      <c r="K159" s="2"/>
    </row>
    <row r="160" customFormat="false" ht="15" hidden="false" customHeight="false" outlineLevel="0" collapsed="false">
      <c r="A160" s="2" t="s">
        <v>1564</v>
      </c>
      <c r="B160" s="13" t="n">
        <v>450</v>
      </c>
      <c r="C160" s="13" t="n">
        <v>442</v>
      </c>
      <c r="D160" s="14" t="n">
        <f aca="false">C160/Summary!$B$4</f>
        <v>0.0294666666666667</v>
      </c>
      <c r="E160" s="15" t="n">
        <v>0.5</v>
      </c>
      <c r="F160" s="2" t="s">
        <v>44</v>
      </c>
      <c r="G160" s="2" t="s">
        <v>44</v>
      </c>
      <c r="H160" s="2" t="str">
        <f aca="false">IF(AND(E160&gt;=0.4,E160&lt;=0.6),"Yes","No")</f>
        <v>Yes</v>
      </c>
      <c r="I160" s="2" t="str">
        <f aca="false">IF(AND(F160="No",G160="No",H160="Yes"),"Yes","No")</f>
        <v>Yes</v>
      </c>
      <c r="J160" s="2" t="n">
        <v>159</v>
      </c>
      <c r="K160" s="2"/>
    </row>
    <row r="161" customFormat="false" ht="15" hidden="false" customHeight="false" outlineLevel="0" collapsed="false">
      <c r="A161" s="2" t="s">
        <v>1565</v>
      </c>
      <c r="B161" s="13" t="n">
        <v>450</v>
      </c>
      <c r="C161" s="13" t="n">
        <v>443</v>
      </c>
      <c r="D161" s="14" t="n">
        <f aca="false">C161/Summary!$B$4</f>
        <v>0.0295333333333333</v>
      </c>
      <c r="E161" s="15" t="n">
        <v>0.5</v>
      </c>
      <c r="F161" s="2" t="s">
        <v>44</v>
      </c>
      <c r="G161" s="2" t="s">
        <v>44</v>
      </c>
      <c r="H161" s="2" t="str">
        <f aca="false">IF(AND(E161&gt;=0.4,E161&lt;=0.6),"Yes","No")</f>
        <v>Yes</v>
      </c>
      <c r="I161" s="2" t="str">
        <f aca="false">IF(AND(F161="No",G161="No",H161="Yes"),"Yes","No")</f>
        <v>Yes</v>
      </c>
      <c r="J161" s="2" t="n">
        <v>160</v>
      </c>
      <c r="K161" s="2"/>
    </row>
    <row r="162" customFormat="false" ht="15" hidden="false" customHeight="false" outlineLevel="0" collapsed="false">
      <c r="A162" s="2" t="s">
        <v>1566</v>
      </c>
      <c r="B162" s="13" t="n">
        <v>450</v>
      </c>
      <c r="C162" s="13" t="n">
        <v>443</v>
      </c>
      <c r="D162" s="14" t="n">
        <f aca="false">C162/Summary!$B$4</f>
        <v>0.0295333333333333</v>
      </c>
      <c r="E162" s="15" t="n">
        <v>0.5</v>
      </c>
      <c r="F162" s="2" t="s">
        <v>44</v>
      </c>
      <c r="G162" s="2" t="s">
        <v>44</v>
      </c>
      <c r="H162" s="2" t="str">
        <f aca="false">IF(AND(E162&gt;=0.4,E162&lt;=0.6),"Yes","No")</f>
        <v>Yes</v>
      </c>
      <c r="I162" s="2" t="str">
        <f aca="false">IF(AND(F162="No",G162="No",H162="Yes"),"Yes","No")</f>
        <v>Yes</v>
      </c>
      <c r="J162" s="2" t="n">
        <v>161</v>
      </c>
      <c r="K162" s="2"/>
    </row>
    <row r="163" customFormat="false" ht="15" hidden="false" customHeight="false" outlineLevel="0" collapsed="false">
      <c r="A163" s="2" t="s">
        <v>1567</v>
      </c>
      <c r="B163" s="13" t="n">
        <v>450</v>
      </c>
      <c r="C163" s="13" t="n">
        <v>444</v>
      </c>
      <c r="D163" s="14" t="n">
        <f aca="false">C163/Summary!$B$4</f>
        <v>0.0296</v>
      </c>
      <c r="E163" s="15" t="n">
        <v>0.5</v>
      </c>
      <c r="F163" s="2" t="s">
        <v>44</v>
      </c>
      <c r="G163" s="2" t="s">
        <v>44</v>
      </c>
      <c r="H163" s="2" t="str">
        <f aca="false">IF(AND(E163&gt;=0.4,E163&lt;=0.6),"Yes","No")</f>
        <v>Yes</v>
      </c>
      <c r="I163" s="2" t="str">
        <f aca="false">IF(AND(F163="No",G163="No",H163="Yes"),"Yes","No")</f>
        <v>Yes</v>
      </c>
      <c r="J163" s="2" t="n">
        <v>162</v>
      </c>
      <c r="K163" s="2"/>
    </row>
    <row r="164" customFormat="false" ht="15" hidden="false" customHeight="false" outlineLevel="0" collapsed="false">
      <c r="A164" s="2" t="s">
        <v>1568</v>
      </c>
      <c r="B164" s="13" t="n">
        <v>451</v>
      </c>
      <c r="C164" s="13" t="n">
        <v>445</v>
      </c>
      <c r="D164" s="14" t="n">
        <f aca="false">C164/Summary!$B$4</f>
        <v>0.0296666666666667</v>
      </c>
      <c r="E164" s="15" t="n">
        <v>0.5</v>
      </c>
      <c r="F164" s="2" t="s">
        <v>44</v>
      </c>
      <c r="G164" s="2" t="s">
        <v>44</v>
      </c>
      <c r="H164" s="2" t="str">
        <f aca="false">IF(AND(E164&gt;=0.4,E164&lt;=0.6),"Yes","No")</f>
        <v>Yes</v>
      </c>
      <c r="I164" s="2" t="str">
        <f aca="false">IF(AND(F164="No",G164="No",H164="Yes"),"Yes","No")</f>
        <v>Yes</v>
      </c>
      <c r="J164" s="2" t="n">
        <v>163</v>
      </c>
      <c r="K164" s="2"/>
    </row>
    <row r="165" customFormat="false" ht="15" hidden="false" customHeight="false" outlineLevel="0" collapsed="false">
      <c r="A165" s="2" t="s">
        <v>1569</v>
      </c>
      <c r="B165" s="13" t="n">
        <v>451</v>
      </c>
      <c r="C165" s="13" t="n">
        <v>447</v>
      </c>
      <c r="D165" s="14" t="n">
        <f aca="false">C165/Summary!$B$4</f>
        <v>0.0298</v>
      </c>
      <c r="E165" s="15" t="n">
        <v>0.5</v>
      </c>
      <c r="F165" s="2" t="s">
        <v>44</v>
      </c>
      <c r="G165" s="2" t="s">
        <v>44</v>
      </c>
      <c r="H165" s="2" t="str">
        <f aca="false">IF(AND(E165&gt;=0.4,E165&lt;=0.6),"Yes","No")</f>
        <v>Yes</v>
      </c>
      <c r="I165" s="2" t="str">
        <f aca="false">IF(AND(F165="No",G165="No",H165="Yes"),"Yes","No")</f>
        <v>Yes</v>
      </c>
      <c r="J165" s="2" t="n">
        <v>164</v>
      </c>
      <c r="K165" s="2"/>
    </row>
    <row r="166" customFormat="false" ht="15" hidden="false" customHeight="false" outlineLevel="0" collapsed="false">
      <c r="A166" s="2" t="s">
        <v>1570</v>
      </c>
      <c r="B166" s="13" t="n">
        <v>451</v>
      </c>
      <c r="C166" s="13" t="n">
        <v>448</v>
      </c>
      <c r="D166" s="14" t="n">
        <f aca="false">C166/Summary!$B$4</f>
        <v>0.0298666666666667</v>
      </c>
      <c r="E166" s="15" t="n">
        <v>0.5</v>
      </c>
      <c r="F166" s="2" t="s">
        <v>44</v>
      </c>
      <c r="G166" s="2" t="s">
        <v>44</v>
      </c>
      <c r="H166" s="2" t="str">
        <f aca="false">IF(AND(E166&gt;=0.4,E166&lt;=0.6),"Yes","No")</f>
        <v>Yes</v>
      </c>
      <c r="I166" s="2" t="str">
        <f aca="false">IF(AND(F166="No",G166="No",H166="Yes"),"Yes","No")</f>
        <v>Yes</v>
      </c>
      <c r="J166" s="2" t="n">
        <v>165</v>
      </c>
      <c r="K166" s="2"/>
    </row>
    <row r="167" customFormat="false" ht="15" hidden="false" customHeight="false" outlineLevel="0" collapsed="false">
      <c r="A167" s="2" t="s">
        <v>1571</v>
      </c>
      <c r="B167" s="13" t="n">
        <v>451</v>
      </c>
      <c r="C167" s="13" t="n">
        <v>442</v>
      </c>
      <c r="D167" s="14" t="n">
        <f aca="false">C167/Summary!$B$4</f>
        <v>0.0294666666666667</v>
      </c>
      <c r="E167" s="15" t="n">
        <v>0.5</v>
      </c>
      <c r="F167" s="2" t="s">
        <v>44</v>
      </c>
      <c r="G167" s="2" t="s">
        <v>44</v>
      </c>
      <c r="H167" s="2" t="str">
        <f aca="false">IF(AND(E167&gt;=0.4,E167&lt;=0.6),"Yes","No")</f>
        <v>Yes</v>
      </c>
      <c r="I167" s="2" t="str">
        <f aca="false">IF(AND(F167="No",G167="No",H167="Yes"),"Yes","No")</f>
        <v>Yes</v>
      </c>
      <c r="J167" s="2" t="n">
        <v>166</v>
      </c>
      <c r="K167" s="2"/>
    </row>
    <row r="168" customFormat="false" ht="15" hidden="false" customHeight="false" outlineLevel="0" collapsed="false">
      <c r="A168" s="2" t="s">
        <v>1572</v>
      </c>
      <c r="B168" s="13" t="n">
        <v>451</v>
      </c>
      <c r="C168" s="13" t="n">
        <v>443</v>
      </c>
      <c r="D168" s="14" t="n">
        <f aca="false">C168/Summary!$B$4</f>
        <v>0.0295333333333333</v>
      </c>
      <c r="E168" s="15" t="n">
        <v>0.5</v>
      </c>
      <c r="F168" s="2" t="s">
        <v>44</v>
      </c>
      <c r="G168" s="2" t="s">
        <v>44</v>
      </c>
      <c r="H168" s="2" t="str">
        <f aca="false">IF(AND(E168&gt;=0.4,E168&lt;=0.6),"Yes","No")</f>
        <v>Yes</v>
      </c>
      <c r="I168" s="2" t="str">
        <f aca="false">IF(AND(F168="No",G168="No",H168="Yes"),"Yes","No")</f>
        <v>Yes</v>
      </c>
      <c r="J168" s="2" t="n">
        <v>167</v>
      </c>
      <c r="K168" s="2"/>
    </row>
    <row r="169" customFormat="false" ht="15" hidden="false" customHeight="false" outlineLevel="0" collapsed="false">
      <c r="A169" s="2" t="s">
        <v>1573</v>
      </c>
      <c r="B169" s="13" t="n">
        <v>451</v>
      </c>
      <c r="C169" s="13" t="n">
        <v>445</v>
      </c>
      <c r="D169" s="14" t="n">
        <f aca="false">C169/Summary!$B$4</f>
        <v>0.0296666666666667</v>
      </c>
      <c r="E169" s="15" t="n">
        <v>0.5</v>
      </c>
      <c r="F169" s="2" t="s">
        <v>44</v>
      </c>
      <c r="G169" s="2" t="s">
        <v>44</v>
      </c>
      <c r="H169" s="2" t="str">
        <f aca="false">IF(AND(E169&gt;=0.4,E169&lt;=0.6),"Yes","No")</f>
        <v>Yes</v>
      </c>
      <c r="I169" s="2" t="str">
        <f aca="false">IF(AND(F169="No",G169="No",H169="Yes"),"Yes","No")</f>
        <v>Yes</v>
      </c>
      <c r="J169" s="2" t="n">
        <v>168</v>
      </c>
      <c r="K169" s="2"/>
    </row>
    <row r="170" customFormat="false" ht="15" hidden="false" customHeight="false" outlineLevel="0" collapsed="false">
      <c r="A170" s="2" t="s">
        <v>1574</v>
      </c>
      <c r="B170" s="13" t="n">
        <v>452</v>
      </c>
      <c r="C170" s="13" t="n">
        <v>446</v>
      </c>
      <c r="D170" s="14" t="n">
        <f aca="false">C170/Summary!$B$4</f>
        <v>0.0297333333333333</v>
      </c>
      <c r="E170" s="15" t="n">
        <v>0.5</v>
      </c>
      <c r="F170" s="2" t="s">
        <v>44</v>
      </c>
      <c r="G170" s="2" t="s">
        <v>44</v>
      </c>
      <c r="H170" s="2" t="str">
        <f aca="false">IF(AND(E170&gt;=0.4,E170&lt;=0.6),"Yes","No")</f>
        <v>Yes</v>
      </c>
      <c r="I170" s="2" t="str">
        <f aca="false">IF(AND(F170="No",G170="No",H170="Yes"),"Yes","No")</f>
        <v>Yes</v>
      </c>
      <c r="J170" s="2" t="n">
        <v>169</v>
      </c>
      <c r="K170" s="2"/>
    </row>
    <row r="171" customFormat="false" ht="15" hidden="false" customHeight="false" outlineLevel="0" collapsed="false">
      <c r="A171" s="2" t="s">
        <v>1575</v>
      </c>
      <c r="B171" s="13" t="n">
        <v>452</v>
      </c>
      <c r="C171" s="13" t="n">
        <v>445</v>
      </c>
      <c r="D171" s="14" t="n">
        <f aca="false">C171/Summary!$B$4</f>
        <v>0.0296666666666667</v>
      </c>
      <c r="E171" s="15" t="n">
        <v>0.5</v>
      </c>
      <c r="F171" s="2" t="s">
        <v>44</v>
      </c>
      <c r="G171" s="2" t="s">
        <v>44</v>
      </c>
      <c r="H171" s="2" t="str">
        <f aca="false">IF(AND(E171&gt;=0.4,E171&lt;=0.6),"Yes","No")</f>
        <v>Yes</v>
      </c>
      <c r="I171" s="2" t="str">
        <f aca="false">IF(AND(F171="No",G171="No",H171="Yes"),"Yes","No")</f>
        <v>Yes</v>
      </c>
      <c r="J171" s="2" t="n">
        <v>170</v>
      </c>
      <c r="K171" s="2"/>
    </row>
    <row r="172" customFormat="false" ht="15" hidden="false" customHeight="false" outlineLevel="0" collapsed="false">
      <c r="A172" s="2" t="s">
        <v>1576</v>
      </c>
      <c r="B172" s="13" t="n">
        <v>452</v>
      </c>
      <c r="C172" s="13" t="n">
        <v>447</v>
      </c>
      <c r="D172" s="14" t="n">
        <f aca="false">C172/Summary!$B$4</f>
        <v>0.0298</v>
      </c>
      <c r="E172" s="15" t="n">
        <v>0.5</v>
      </c>
      <c r="F172" s="2" t="s">
        <v>44</v>
      </c>
      <c r="G172" s="2" t="s">
        <v>44</v>
      </c>
      <c r="H172" s="2" t="str">
        <f aca="false">IF(AND(E172&gt;=0.4,E172&lt;=0.6),"Yes","No")</f>
        <v>Yes</v>
      </c>
      <c r="I172" s="2" t="str">
        <f aca="false">IF(AND(F172="No",G172="No",H172="Yes"),"Yes","No")</f>
        <v>Yes</v>
      </c>
      <c r="J172" s="2" t="n">
        <v>171</v>
      </c>
      <c r="K172" s="2"/>
    </row>
    <row r="173" customFormat="false" ht="15" hidden="false" customHeight="false" outlineLevel="0" collapsed="false">
      <c r="A173" s="2" t="s">
        <v>1577</v>
      </c>
      <c r="B173" s="13" t="n">
        <v>452</v>
      </c>
      <c r="C173" s="13" t="n">
        <v>448</v>
      </c>
      <c r="D173" s="14" t="n">
        <f aca="false">C173/Summary!$B$4</f>
        <v>0.0298666666666667</v>
      </c>
      <c r="E173" s="15" t="n">
        <v>0.5</v>
      </c>
      <c r="F173" s="2" t="s">
        <v>44</v>
      </c>
      <c r="G173" s="2" t="s">
        <v>44</v>
      </c>
      <c r="H173" s="2" t="str">
        <f aca="false">IF(AND(E173&gt;=0.4,E173&lt;=0.6),"Yes","No")</f>
        <v>Yes</v>
      </c>
      <c r="I173" s="2" t="str">
        <f aca="false">IF(AND(F173="No",G173="No",H173="Yes"),"Yes","No")</f>
        <v>Yes</v>
      </c>
      <c r="J173" s="2" t="n">
        <v>172</v>
      </c>
      <c r="K173" s="2"/>
    </row>
    <row r="174" customFormat="false" ht="15" hidden="false" customHeight="false" outlineLevel="0" collapsed="false">
      <c r="A174" s="2" t="s">
        <v>1578</v>
      </c>
      <c r="B174" s="13" t="n">
        <v>452</v>
      </c>
      <c r="C174" s="13" t="n">
        <v>443</v>
      </c>
      <c r="D174" s="14" t="n">
        <f aca="false">C174/Summary!$B$4</f>
        <v>0.0295333333333333</v>
      </c>
      <c r="E174" s="15" t="n">
        <v>0.5</v>
      </c>
      <c r="F174" s="2" t="s">
        <v>44</v>
      </c>
      <c r="G174" s="2" t="s">
        <v>44</v>
      </c>
      <c r="H174" s="2" t="str">
        <f aca="false">IF(AND(E174&gt;=0.4,E174&lt;=0.6),"Yes","No")</f>
        <v>Yes</v>
      </c>
      <c r="I174" s="2" t="str">
        <f aca="false">IF(AND(F174="No",G174="No",H174="Yes"),"Yes","No")</f>
        <v>Yes</v>
      </c>
      <c r="J174" s="2" t="n">
        <v>173</v>
      </c>
      <c r="K174" s="2"/>
    </row>
    <row r="175" customFormat="false" ht="15" hidden="false" customHeight="false" outlineLevel="0" collapsed="false">
      <c r="A175" s="2" t="s">
        <v>1579</v>
      </c>
      <c r="B175" s="13" t="n">
        <v>453</v>
      </c>
      <c r="C175" s="13" t="n">
        <v>450</v>
      </c>
      <c r="D175" s="14" t="n">
        <f aca="false">C175/Summary!$B$4</f>
        <v>0.03</v>
      </c>
      <c r="E175" s="15" t="n">
        <v>0.5</v>
      </c>
      <c r="F175" s="2" t="s">
        <v>44</v>
      </c>
      <c r="G175" s="2" t="s">
        <v>44</v>
      </c>
      <c r="H175" s="2" t="str">
        <f aca="false">IF(AND(E175&gt;=0.4,E175&lt;=0.6),"Yes","No")</f>
        <v>Yes</v>
      </c>
      <c r="I175" s="2" t="str">
        <f aca="false">IF(AND(F175="No",G175="No",H175="Yes"),"Yes","No")</f>
        <v>Yes</v>
      </c>
      <c r="J175" s="2" t="n">
        <v>174</v>
      </c>
      <c r="K175" s="2"/>
    </row>
    <row r="176" customFormat="false" ht="15" hidden="false" customHeight="false" outlineLevel="0" collapsed="false">
      <c r="A176" s="2" t="s">
        <v>1580</v>
      </c>
      <c r="B176" s="13" t="n">
        <v>453</v>
      </c>
      <c r="C176" s="13" t="n">
        <v>445</v>
      </c>
      <c r="D176" s="14" t="n">
        <f aca="false">C176/Summary!$B$4</f>
        <v>0.0296666666666667</v>
      </c>
      <c r="E176" s="15" t="n">
        <v>0.5</v>
      </c>
      <c r="F176" s="2" t="s">
        <v>44</v>
      </c>
      <c r="G176" s="2" t="s">
        <v>44</v>
      </c>
      <c r="H176" s="2" t="str">
        <f aca="false">IF(AND(E176&gt;=0.4,E176&lt;=0.6),"Yes","No")</f>
        <v>Yes</v>
      </c>
      <c r="I176" s="2" t="str">
        <f aca="false">IF(AND(F176="No",G176="No",H176="Yes"),"Yes","No")</f>
        <v>Yes</v>
      </c>
      <c r="J176" s="2" t="n">
        <v>175</v>
      </c>
      <c r="K176" s="2"/>
    </row>
    <row r="177" customFormat="false" ht="15" hidden="false" customHeight="false" outlineLevel="0" collapsed="false">
      <c r="A177" s="2" t="s">
        <v>1581</v>
      </c>
      <c r="B177" s="13" t="n">
        <v>453</v>
      </c>
      <c r="C177" s="13" t="n">
        <v>444</v>
      </c>
      <c r="D177" s="14" t="n">
        <f aca="false">C177/Summary!$B$4</f>
        <v>0.0296</v>
      </c>
      <c r="E177" s="15" t="n">
        <v>0.5</v>
      </c>
      <c r="F177" s="2" t="s">
        <v>44</v>
      </c>
      <c r="G177" s="2" t="s">
        <v>44</v>
      </c>
      <c r="H177" s="2" t="str">
        <f aca="false">IF(AND(E177&gt;=0.4,E177&lt;=0.6),"Yes","No")</f>
        <v>Yes</v>
      </c>
      <c r="I177" s="2" t="str">
        <f aca="false">IF(AND(F177="No",G177="No",H177="Yes"),"Yes","No")</f>
        <v>Yes</v>
      </c>
      <c r="J177" s="2" t="n">
        <v>176</v>
      </c>
      <c r="K177" s="2"/>
    </row>
    <row r="178" customFormat="false" ht="15" hidden="false" customHeight="false" outlineLevel="0" collapsed="false">
      <c r="A178" s="2" t="s">
        <v>1582</v>
      </c>
      <c r="B178" s="13" t="n">
        <v>453</v>
      </c>
      <c r="C178" s="13" t="n">
        <v>446</v>
      </c>
      <c r="D178" s="14" t="n">
        <f aca="false">C178/Summary!$B$4</f>
        <v>0.0297333333333333</v>
      </c>
      <c r="E178" s="15" t="n">
        <v>0.5</v>
      </c>
      <c r="F178" s="2" t="s">
        <v>44</v>
      </c>
      <c r="G178" s="2" t="s">
        <v>44</v>
      </c>
      <c r="H178" s="2" t="str">
        <f aca="false">IF(AND(E178&gt;=0.4,E178&lt;=0.6),"Yes","No")</f>
        <v>Yes</v>
      </c>
      <c r="I178" s="2" t="str">
        <f aca="false">IF(AND(F178="No",G178="No",H178="Yes"),"Yes","No")</f>
        <v>Yes</v>
      </c>
      <c r="J178" s="2" t="n">
        <v>177</v>
      </c>
      <c r="K178" s="2"/>
    </row>
    <row r="179" customFormat="false" ht="15" hidden="false" customHeight="false" outlineLevel="0" collapsed="false">
      <c r="A179" s="2" t="s">
        <v>1583</v>
      </c>
      <c r="B179" s="13" t="n">
        <v>454</v>
      </c>
      <c r="C179" s="13" t="n">
        <v>444</v>
      </c>
      <c r="D179" s="14" t="n">
        <f aca="false">C179/Summary!$B$4</f>
        <v>0.0296</v>
      </c>
      <c r="E179" s="15" t="n">
        <v>0.5</v>
      </c>
      <c r="F179" s="2" t="s">
        <v>44</v>
      </c>
      <c r="G179" s="2" t="s">
        <v>44</v>
      </c>
      <c r="H179" s="2" t="str">
        <f aca="false">IF(AND(E179&gt;=0.4,E179&lt;=0.6),"Yes","No")</f>
        <v>Yes</v>
      </c>
      <c r="I179" s="2" t="str">
        <f aca="false">IF(AND(F179="No",G179="No",H179="Yes"),"Yes","No")</f>
        <v>Yes</v>
      </c>
      <c r="J179" s="2" t="n">
        <v>178</v>
      </c>
      <c r="K179" s="2"/>
    </row>
    <row r="180" customFormat="false" ht="15" hidden="false" customHeight="false" outlineLevel="0" collapsed="false">
      <c r="A180" s="2" t="s">
        <v>1584</v>
      </c>
      <c r="B180" s="13" t="n">
        <v>454</v>
      </c>
      <c r="C180" s="13" t="n">
        <v>451</v>
      </c>
      <c r="D180" s="14" t="n">
        <f aca="false">C180/Summary!$B$4</f>
        <v>0.0300666666666667</v>
      </c>
      <c r="E180" s="15" t="n">
        <v>0.5</v>
      </c>
      <c r="F180" s="2" t="s">
        <v>44</v>
      </c>
      <c r="G180" s="2" t="s">
        <v>44</v>
      </c>
      <c r="H180" s="2" t="str">
        <f aca="false">IF(AND(E180&gt;=0.4,E180&lt;=0.6),"Yes","No")</f>
        <v>Yes</v>
      </c>
      <c r="I180" s="2" t="str">
        <f aca="false">IF(AND(F180="No",G180="No",H180="Yes"),"Yes","No")</f>
        <v>Yes</v>
      </c>
      <c r="J180" s="2" t="n">
        <v>179</v>
      </c>
      <c r="K180" s="2"/>
    </row>
    <row r="181" customFormat="false" ht="15" hidden="false" customHeight="false" outlineLevel="0" collapsed="false">
      <c r="A181" s="2" t="s">
        <v>1585</v>
      </c>
      <c r="B181" s="13" t="n">
        <v>454</v>
      </c>
      <c r="C181" s="13" t="n">
        <v>447</v>
      </c>
      <c r="D181" s="14" t="n">
        <f aca="false">C181/Summary!$B$4</f>
        <v>0.0298</v>
      </c>
      <c r="E181" s="15" t="n">
        <v>0.5</v>
      </c>
      <c r="F181" s="2" t="s">
        <v>44</v>
      </c>
      <c r="G181" s="2" t="s">
        <v>44</v>
      </c>
      <c r="H181" s="2" t="str">
        <f aca="false">IF(AND(E181&gt;=0.4,E181&lt;=0.6),"Yes","No")</f>
        <v>Yes</v>
      </c>
      <c r="I181" s="2" t="str">
        <f aca="false">IF(AND(F181="No",G181="No",H181="Yes"),"Yes","No")</f>
        <v>Yes</v>
      </c>
      <c r="J181" s="2" t="n">
        <v>180</v>
      </c>
      <c r="K181" s="2"/>
    </row>
    <row r="182" customFormat="false" ht="15" hidden="false" customHeight="false" outlineLevel="0" collapsed="false">
      <c r="A182" s="2" t="s">
        <v>1586</v>
      </c>
      <c r="B182" s="13" t="n">
        <v>454</v>
      </c>
      <c r="C182" s="13" t="n">
        <v>447</v>
      </c>
      <c r="D182" s="14" t="n">
        <f aca="false">C182/Summary!$B$4</f>
        <v>0.0298</v>
      </c>
      <c r="E182" s="15" t="n">
        <v>0.5</v>
      </c>
      <c r="F182" s="2" t="s">
        <v>44</v>
      </c>
      <c r="G182" s="2" t="s">
        <v>44</v>
      </c>
      <c r="H182" s="2" t="str">
        <f aca="false">IF(AND(E182&gt;=0.4,E182&lt;=0.6),"Yes","No")</f>
        <v>Yes</v>
      </c>
      <c r="I182" s="2" t="str">
        <f aca="false">IF(AND(F182="No",G182="No",H182="Yes"),"Yes","No")</f>
        <v>Yes</v>
      </c>
      <c r="J182" s="2" t="n">
        <v>181</v>
      </c>
      <c r="K182" s="2"/>
    </row>
    <row r="183" customFormat="false" ht="15" hidden="false" customHeight="false" outlineLevel="0" collapsed="false">
      <c r="A183" s="2" t="s">
        <v>1587</v>
      </c>
      <c r="B183" s="13" t="n">
        <v>454</v>
      </c>
      <c r="C183" s="13" t="n">
        <v>445</v>
      </c>
      <c r="D183" s="14" t="n">
        <f aca="false">C183/Summary!$B$4</f>
        <v>0.0296666666666667</v>
      </c>
      <c r="E183" s="15" t="n">
        <v>0.5</v>
      </c>
      <c r="F183" s="2" t="s">
        <v>44</v>
      </c>
      <c r="G183" s="2" t="s">
        <v>44</v>
      </c>
      <c r="H183" s="2" t="str">
        <f aca="false">IF(AND(E183&gt;=0.4,E183&lt;=0.6),"Yes","No")</f>
        <v>Yes</v>
      </c>
      <c r="I183" s="2" t="str">
        <f aca="false">IF(AND(F183="No",G183="No",H183="Yes"),"Yes","No")</f>
        <v>Yes</v>
      </c>
      <c r="J183" s="2" t="n">
        <v>182</v>
      </c>
      <c r="K183" s="2"/>
    </row>
    <row r="184" customFormat="false" ht="15" hidden="false" customHeight="false" outlineLevel="0" collapsed="false">
      <c r="A184" s="2" t="s">
        <v>1588</v>
      </c>
      <c r="B184" s="13" t="n">
        <v>455</v>
      </c>
      <c r="C184" s="13" t="n">
        <v>445</v>
      </c>
      <c r="D184" s="14" t="n">
        <f aca="false">C184/Summary!$B$4</f>
        <v>0.0296666666666667</v>
      </c>
      <c r="E184" s="15" t="n">
        <v>0.5</v>
      </c>
      <c r="F184" s="2" t="s">
        <v>44</v>
      </c>
      <c r="G184" s="2" t="s">
        <v>44</v>
      </c>
      <c r="H184" s="2" t="str">
        <f aca="false">IF(AND(E184&gt;=0.4,E184&lt;=0.6),"Yes","No")</f>
        <v>Yes</v>
      </c>
      <c r="I184" s="2" t="str">
        <f aca="false">IF(AND(F184="No",G184="No",H184="Yes"),"Yes","No")</f>
        <v>Yes</v>
      </c>
      <c r="J184" s="2" t="n">
        <v>183</v>
      </c>
      <c r="K184" s="2"/>
    </row>
    <row r="185" customFormat="false" ht="15" hidden="false" customHeight="false" outlineLevel="0" collapsed="false">
      <c r="A185" s="2" t="s">
        <v>1589</v>
      </c>
      <c r="B185" s="13" t="n">
        <v>455</v>
      </c>
      <c r="C185" s="13" t="n">
        <v>448</v>
      </c>
      <c r="D185" s="14" t="n">
        <f aca="false">C185/Summary!$B$4</f>
        <v>0.0298666666666667</v>
      </c>
      <c r="E185" s="15" t="n">
        <v>0.5</v>
      </c>
      <c r="F185" s="2" t="s">
        <v>44</v>
      </c>
      <c r="G185" s="2" t="s">
        <v>44</v>
      </c>
      <c r="H185" s="2" t="str">
        <f aca="false">IF(AND(E185&gt;=0.4,E185&lt;=0.6),"Yes","No")</f>
        <v>Yes</v>
      </c>
      <c r="I185" s="2" t="str">
        <f aca="false">IF(AND(F185="No",G185="No",H185="Yes"),"Yes","No")</f>
        <v>Yes</v>
      </c>
      <c r="J185" s="2" t="n">
        <v>184</v>
      </c>
      <c r="K185" s="2"/>
    </row>
    <row r="186" customFormat="false" ht="15" hidden="false" customHeight="false" outlineLevel="0" collapsed="false">
      <c r="A186" s="2" t="s">
        <v>1590</v>
      </c>
      <c r="B186" s="13" t="n">
        <v>455</v>
      </c>
      <c r="C186" s="13" t="n">
        <v>451</v>
      </c>
      <c r="D186" s="14" t="n">
        <f aca="false">C186/Summary!$B$4</f>
        <v>0.0300666666666667</v>
      </c>
      <c r="E186" s="15" t="n">
        <v>0.5</v>
      </c>
      <c r="F186" s="2" t="s">
        <v>44</v>
      </c>
      <c r="G186" s="2" t="s">
        <v>44</v>
      </c>
      <c r="H186" s="2" t="str">
        <f aca="false">IF(AND(E186&gt;=0.4,E186&lt;=0.6),"Yes","No")</f>
        <v>Yes</v>
      </c>
      <c r="I186" s="2" t="str">
        <f aca="false">IF(AND(F186="No",G186="No",H186="Yes"),"Yes","No")</f>
        <v>Yes</v>
      </c>
      <c r="J186" s="2" t="n">
        <v>185</v>
      </c>
      <c r="K186" s="2"/>
    </row>
    <row r="187" customFormat="false" ht="15" hidden="false" customHeight="false" outlineLevel="0" collapsed="false">
      <c r="A187" s="2" t="s">
        <v>1591</v>
      </c>
      <c r="B187" s="13" t="n">
        <v>455</v>
      </c>
      <c r="C187" s="13" t="n">
        <v>451</v>
      </c>
      <c r="D187" s="14" t="n">
        <f aca="false">C187/Summary!$B$4</f>
        <v>0.0300666666666667</v>
      </c>
      <c r="E187" s="15" t="n">
        <v>0.5</v>
      </c>
      <c r="F187" s="2" t="s">
        <v>44</v>
      </c>
      <c r="G187" s="2" t="s">
        <v>44</v>
      </c>
      <c r="H187" s="2" t="str">
        <f aca="false">IF(AND(E187&gt;=0.4,E187&lt;=0.6),"Yes","No")</f>
        <v>Yes</v>
      </c>
      <c r="I187" s="2" t="str">
        <f aca="false">IF(AND(F187="No",G187="No",H187="Yes"),"Yes","No")</f>
        <v>Yes</v>
      </c>
      <c r="J187" s="2" t="n">
        <v>186</v>
      </c>
      <c r="K187" s="2"/>
    </row>
    <row r="188" customFormat="false" ht="15" hidden="false" customHeight="false" outlineLevel="0" collapsed="false">
      <c r="A188" s="2" t="s">
        <v>1592</v>
      </c>
      <c r="B188" s="13" t="n">
        <v>455</v>
      </c>
      <c r="C188" s="13" t="n">
        <v>448</v>
      </c>
      <c r="D188" s="14" t="n">
        <f aca="false">C188/Summary!$B$4</f>
        <v>0.0298666666666667</v>
      </c>
      <c r="E188" s="15" t="n">
        <v>0.5</v>
      </c>
      <c r="F188" s="2" t="s">
        <v>44</v>
      </c>
      <c r="G188" s="2" t="s">
        <v>44</v>
      </c>
      <c r="H188" s="2" t="str">
        <f aca="false">IF(AND(E188&gt;=0.4,E188&lt;=0.6),"Yes","No")</f>
        <v>Yes</v>
      </c>
      <c r="I188" s="2" t="str">
        <f aca="false">IF(AND(F188="No",G188="No",H188="Yes"),"Yes","No")</f>
        <v>Yes</v>
      </c>
      <c r="J188" s="2" t="n">
        <v>187</v>
      </c>
      <c r="K188" s="2"/>
    </row>
    <row r="189" customFormat="false" ht="15" hidden="false" customHeight="false" outlineLevel="0" collapsed="false">
      <c r="A189" s="2" t="s">
        <v>1593</v>
      </c>
      <c r="B189" s="13" t="n">
        <v>455</v>
      </c>
      <c r="C189" s="13" t="n">
        <v>452</v>
      </c>
      <c r="D189" s="14" t="n">
        <f aca="false">C189/Summary!$B$4</f>
        <v>0.0301333333333333</v>
      </c>
      <c r="E189" s="15" t="n">
        <v>0.5</v>
      </c>
      <c r="F189" s="2" t="s">
        <v>44</v>
      </c>
      <c r="G189" s="2" t="s">
        <v>44</v>
      </c>
      <c r="H189" s="2" t="str">
        <f aca="false">IF(AND(E189&gt;=0.4,E189&lt;=0.6),"Yes","No")</f>
        <v>Yes</v>
      </c>
      <c r="I189" s="2" t="str">
        <f aca="false">IF(AND(F189="No",G189="No",H189="Yes"),"Yes","No")</f>
        <v>Yes</v>
      </c>
      <c r="J189" s="2" t="n">
        <v>188</v>
      </c>
      <c r="K189" s="2"/>
    </row>
    <row r="190" customFormat="false" ht="15" hidden="false" customHeight="false" outlineLevel="0" collapsed="false">
      <c r="A190" s="2" t="s">
        <v>1594</v>
      </c>
      <c r="B190" s="13" t="n">
        <v>455</v>
      </c>
      <c r="C190" s="13" t="n">
        <v>445</v>
      </c>
      <c r="D190" s="14" t="n">
        <f aca="false">C190/Summary!$B$4</f>
        <v>0.0296666666666667</v>
      </c>
      <c r="E190" s="15" t="n">
        <v>0.5</v>
      </c>
      <c r="F190" s="2" t="s">
        <v>44</v>
      </c>
      <c r="G190" s="2" t="s">
        <v>44</v>
      </c>
      <c r="H190" s="2" t="str">
        <f aca="false">IF(AND(E190&gt;=0.4,E190&lt;=0.6),"Yes","No")</f>
        <v>Yes</v>
      </c>
      <c r="I190" s="2" t="str">
        <f aca="false">IF(AND(F190="No",G190="No",H190="Yes"),"Yes","No")</f>
        <v>Yes</v>
      </c>
      <c r="J190" s="2" t="n">
        <v>189</v>
      </c>
      <c r="K190" s="2"/>
    </row>
    <row r="191" customFormat="false" ht="15" hidden="false" customHeight="false" outlineLevel="0" collapsed="false">
      <c r="A191" s="2" t="s">
        <v>1595</v>
      </c>
      <c r="B191" s="13" t="n">
        <v>455</v>
      </c>
      <c r="C191" s="13" t="n">
        <v>452</v>
      </c>
      <c r="D191" s="14" t="n">
        <f aca="false">C191/Summary!$B$4</f>
        <v>0.0301333333333333</v>
      </c>
      <c r="E191" s="15" t="n">
        <v>0.5</v>
      </c>
      <c r="F191" s="2" t="s">
        <v>44</v>
      </c>
      <c r="G191" s="2" t="s">
        <v>44</v>
      </c>
      <c r="H191" s="2" t="str">
        <f aca="false">IF(AND(E191&gt;=0.4,E191&lt;=0.6),"Yes","No")</f>
        <v>Yes</v>
      </c>
      <c r="I191" s="2" t="str">
        <f aca="false">IF(AND(F191="No",G191="No",H191="Yes"),"Yes","No")</f>
        <v>Yes</v>
      </c>
      <c r="J191" s="2" t="n">
        <v>190</v>
      </c>
      <c r="K191" s="2"/>
    </row>
    <row r="192" customFormat="false" ht="15" hidden="false" customHeight="false" outlineLevel="0" collapsed="false">
      <c r="A192" s="2" t="s">
        <v>1596</v>
      </c>
      <c r="B192" s="13" t="n">
        <v>455</v>
      </c>
      <c r="C192" s="13" t="n">
        <v>450</v>
      </c>
      <c r="D192" s="14" t="n">
        <f aca="false">C192/Summary!$B$4</f>
        <v>0.03</v>
      </c>
      <c r="E192" s="15" t="n">
        <v>0.5</v>
      </c>
      <c r="F192" s="2" t="s">
        <v>44</v>
      </c>
      <c r="G192" s="2" t="s">
        <v>44</v>
      </c>
      <c r="H192" s="2" t="str">
        <f aca="false">IF(AND(E192&gt;=0.4,E192&lt;=0.6),"Yes","No")</f>
        <v>Yes</v>
      </c>
      <c r="I192" s="2" t="str">
        <f aca="false">IF(AND(F192="No",G192="No",H192="Yes"),"Yes","No")</f>
        <v>Yes</v>
      </c>
      <c r="J192" s="2" t="n">
        <v>191</v>
      </c>
      <c r="K192" s="2"/>
    </row>
    <row r="193" customFormat="false" ht="15" hidden="false" customHeight="false" outlineLevel="0" collapsed="false">
      <c r="A193" s="2" t="s">
        <v>1597</v>
      </c>
      <c r="B193" s="13" t="n">
        <v>456</v>
      </c>
      <c r="C193" s="13" t="n">
        <v>453</v>
      </c>
      <c r="D193" s="14" t="n">
        <f aca="false">C193/Summary!$B$4</f>
        <v>0.0302</v>
      </c>
      <c r="E193" s="15" t="n">
        <v>0.5</v>
      </c>
      <c r="F193" s="2" t="s">
        <v>44</v>
      </c>
      <c r="G193" s="2" t="s">
        <v>44</v>
      </c>
      <c r="H193" s="2" t="str">
        <f aca="false">IF(AND(E193&gt;=0.4,E193&lt;=0.6),"Yes","No")</f>
        <v>Yes</v>
      </c>
      <c r="I193" s="2" t="str">
        <f aca="false">IF(AND(F193="No",G193="No",H193="Yes"),"Yes","No")</f>
        <v>Yes</v>
      </c>
      <c r="J193" s="2" t="n">
        <v>192</v>
      </c>
      <c r="K193" s="2"/>
    </row>
    <row r="194" customFormat="false" ht="15" hidden="false" customHeight="false" outlineLevel="0" collapsed="false">
      <c r="A194" s="2" t="s">
        <v>1598</v>
      </c>
      <c r="B194" s="13" t="n">
        <v>456</v>
      </c>
      <c r="C194" s="13" t="n">
        <v>449</v>
      </c>
      <c r="D194" s="14" t="n">
        <f aca="false">C194/Summary!$B$4</f>
        <v>0.0299333333333333</v>
      </c>
      <c r="E194" s="15" t="n">
        <v>0.5</v>
      </c>
      <c r="F194" s="2" t="s">
        <v>44</v>
      </c>
      <c r="G194" s="2" t="s">
        <v>44</v>
      </c>
      <c r="H194" s="2" t="str">
        <f aca="false">IF(AND(E194&gt;=0.4,E194&lt;=0.6),"Yes","No")</f>
        <v>Yes</v>
      </c>
      <c r="I194" s="2" t="str">
        <f aca="false">IF(AND(F194="No",G194="No",H194="Yes"),"Yes","No")</f>
        <v>Yes</v>
      </c>
      <c r="J194" s="2" t="n">
        <v>193</v>
      </c>
      <c r="K194" s="2"/>
    </row>
    <row r="195" customFormat="false" ht="15" hidden="false" customHeight="false" outlineLevel="0" collapsed="false">
      <c r="A195" s="2" t="s">
        <v>1599</v>
      </c>
      <c r="B195" s="13" t="n">
        <v>456</v>
      </c>
      <c r="C195" s="13" t="n">
        <v>448</v>
      </c>
      <c r="D195" s="14" t="n">
        <f aca="false">C195/Summary!$B$4</f>
        <v>0.0298666666666667</v>
      </c>
      <c r="E195" s="15" t="n">
        <v>0.5</v>
      </c>
      <c r="F195" s="2" t="s">
        <v>44</v>
      </c>
      <c r="G195" s="2" t="s">
        <v>44</v>
      </c>
      <c r="H195" s="2" t="str">
        <f aca="false">IF(AND(E195&gt;=0.4,E195&lt;=0.6),"Yes","No")</f>
        <v>Yes</v>
      </c>
      <c r="I195" s="2" t="str">
        <f aca="false">IF(AND(F195="No",G195="No",H195="Yes"),"Yes","No")</f>
        <v>Yes</v>
      </c>
      <c r="J195" s="2" t="n">
        <v>194</v>
      </c>
      <c r="K195" s="2"/>
    </row>
    <row r="196" customFormat="false" ht="15" hidden="false" customHeight="false" outlineLevel="0" collapsed="false">
      <c r="A196" s="2" t="s">
        <v>1600</v>
      </c>
      <c r="B196" s="13" t="n">
        <v>456</v>
      </c>
      <c r="C196" s="13" t="n">
        <v>449</v>
      </c>
      <c r="D196" s="14" t="n">
        <f aca="false">C196/Summary!$B$4</f>
        <v>0.0299333333333333</v>
      </c>
      <c r="E196" s="15" t="n">
        <v>0.5</v>
      </c>
      <c r="F196" s="2" t="s">
        <v>44</v>
      </c>
      <c r="G196" s="2" t="s">
        <v>44</v>
      </c>
      <c r="H196" s="2" t="str">
        <f aca="false">IF(AND(E196&gt;=0.4,E196&lt;=0.6),"Yes","No")</f>
        <v>Yes</v>
      </c>
      <c r="I196" s="2" t="str">
        <f aca="false">IF(AND(F196="No",G196="No",H196="Yes"),"Yes","No")</f>
        <v>Yes</v>
      </c>
      <c r="J196" s="2" t="n">
        <v>195</v>
      </c>
      <c r="K196" s="2"/>
    </row>
    <row r="197" customFormat="false" ht="15" hidden="false" customHeight="false" outlineLevel="0" collapsed="false">
      <c r="A197" s="2" t="s">
        <v>1601</v>
      </c>
      <c r="B197" s="13" t="n">
        <v>456</v>
      </c>
      <c r="C197" s="13" t="n">
        <v>454</v>
      </c>
      <c r="D197" s="14" t="n">
        <f aca="false">C197/Summary!$B$4</f>
        <v>0.0302666666666667</v>
      </c>
      <c r="E197" s="15" t="n">
        <v>0.5</v>
      </c>
      <c r="F197" s="2" t="s">
        <v>44</v>
      </c>
      <c r="G197" s="2" t="s">
        <v>44</v>
      </c>
      <c r="H197" s="2" t="str">
        <f aca="false">IF(AND(E197&gt;=0.4,E197&lt;=0.6),"Yes","No")</f>
        <v>Yes</v>
      </c>
      <c r="I197" s="2" t="str">
        <f aca="false">IF(AND(F197="No",G197="No",H197="Yes"),"Yes","No")</f>
        <v>Yes</v>
      </c>
      <c r="J197" s="2" t="n">
        <v>196</v>
      </c>
      <c r="K197" s="2"/>
    </row>
    <row r="198" customFormat="false" ht="15" hidden="false" customHeight="false" outlineLevel="0" collapsed="false">
      <c r="A198" s="2" t="s">
        <v>1602</v>
      </c>
      <c r="B198" s="13" t="n">
        <v>456</v>
      </c>
      <c r="C198" s="13" t="n">
        <v>449</v>
      </c>
      <c r="D198" s="14" t="n">
        <f aca="false">C198/Summary!$B$4</f>
        <v>0.0299333333333333</v>
      </c>
      <c r="E198" s="15" t="n">
        <v>0.5</v>
      </c>
      <c r="F198" s="2" t="s">
        <v>44</v>
      </c>
      <c r="G198" s="2" t="s">
        <v>44</v>
      </c>
      <c r="H198" s="2" t="str">
        <f aca="false">IF(AND(E198&gt;=0.4,E198&lt;=0.6),"Yes","No")</f>
        <v>Yes</v>
      </c>
      <c r="I198" s="2" t="str">
        <f aca="false">IF(AND(F198="No",G198="No",H198="Yes"),"Yes","No")</f>
        <v>Yes</v>
      </c>
      <c r="J198" s="2" t="n">
        <v>197</v>
      </c>
      <c r="K198" s="2"/>
    </row>
    <row r="199" customFormat="false" ht="15" hidden="false" customHeight="false" outlineLevel="0" collapsed="false">
      <c r="A199" s="2" t="s">
        <v>1603</v>
      </c>
      <c r="B199" s="13" t="n">
        <v>456</v>
      </c>
      <c r="C199" s="13" t="n">
        <v>448</v>
      </c>
      <c r="D199" s="14" t="n">
        <f aca="false">C199/Summary!$B$4</f>
        <v>0.0298666666666667</v>
      </c>
      <c r="E199" s="15" t="n">
        <v>0.5</v>
      </c>
      <c r="F199" s="2" t="s">
        <v>44</v>
      </c>
      <c r="G199" s="2" t="s">
        <v>44</v>
      </c>
      <c r="H199" s="2" t="str">
        <f aca="false">IF(AND(E199&gt;=0.4,E199&lt;=0.6),"Yes","No")</f>
        <v>Yes</v>
      </c>
      <c r="I199" s="2" t="str">
        <f aca="false">IF(AND(F199="No",G199="No",H199="Yes"),"Yes","No")</f>
        <v>Yes</v>
      </c>
      <c r="J199" s="2" t="n">
        <v>198</v>
      </c>
      <c r="K199" s="2"/>
    </row>
    <row r="200" customFormat="false" ht="15" hidden="false" customHeight="false" outlineLevel="0" collapsed="false">
      <c r="A200" s="2" t="s">
        <v>1604</v>
      </c>
      <c r="B200" s="13" t="n">
        <v>457</v>
      </c>
      <c r="C200" s="13" t="n">
        <v>446</v>
      </c>
      <c r="D200" s="14" t="n">
        <f aca="false">C200/Summary!$B$4</f>
        <v>0.0297333333333333</v>
      </c>
      <c r="E200" s="15" t="n">
        <v>0.5</v>
      </c>
      <c r="F200" s="2" t="s">
        <v>44</v>
      </c>
      <c r="G200" s="2" t="s">
        <v>44</v>
      </c>
      <c r="H200" s="2" t="str">
        <f aca="false">IF(AND(E200&gt;=0.4,E200&lt;=0.6),"Yes","No")</f>
        <v>Yes</v>
      </c>
      <c r="I200" s="2" t="str">
        <f aca="false">IF(AND(F200="No",G200="No",H200="Yes"),"Yes","No")</f>
        <v>Yes</v>
      </c>
      <c r="J200" s="2" t="n">
        <v>199</v>
      </c>
      <c r="K200" s="2"/>
    </row>
    <row r="201" customFormat="false" ht="15" hidden="false" customHeight="false" outlineLevel="0" collapsed="false">
      <c r="A201" s="2" t="s">
        <v>1605</v>
      </c>
      <c r="B201" s="13" t="n">
        <v>457</v>
      </c>
      <c r="C201" s="13" t="n">
        <v>447</v>
      </c>
      <c r="D201" s="14" t="n">
        <f aca="false">C201/Summary!$B$4</f>
        <v>0.0298</v>
      </c>
      <c r="E201" s="15" t="n">
        <v>0.5</v>
      </c>
      <c r="F201" s="2" t="s">
        <v>44</v>
      </c>
      <c r="G201" s="2" t="s">
        <v>44</v>
      </c>
      <c r="H201" s="2" t="str">
        <f aca="false">IF(AND(E201&gt;=0.4,E201&lt;=0.6),"Yes","No")</f>
        <v>Yes</v>
      </c>
      <c r="I201" s="2" t="str">
        <f aca="false">IF(AND(F201="No",G201="No",H201="Yes"),"Yes","No")</f>
        <v>Yes</v>
      </c>
      <c r="J201" s="2" t="n">
        <v>200</v>
      </c>
      <c r="K201" s="2"/>
    </row>
    <row r="202" customFormat="false" ht="15" hidden="false" customHeight="false" outlineLevel="0" collapsed="false">
      <c r="A202" s="2" t="s">
        <v>1606</v>
      </c>
      <c r="B202" s="13" t="n">
        <v>457</v>
      </c>
      <c r="C202" s="13" t="n">
        <v>452</v>
      </c>
      <c r="D202" s="14" t="n">
        <f aca="false">C202/Summary!$B$4</f>
        <v>0.0301333333333333</v>
      </c>
      <c r="E202" s="15" t="n">
        <v>0.5</v>
      </c>
      <c r="F202" s="2" t="s">
        <v>44</v>
      </c>
      <c r="G202" s="2" t="s">
        <v>44</v>
      </c>
      <c r="H202" s="2" t="str">
        <f aca="false">IF(AND(E202&gt;=0.4,E202&lt;=0.6),"Yes","No")</f>
        <v>Yes</v>
      </c>
      <c r="I202" s="2" t="str">
        <f aca="false">IF(AND(F202="No",G202="No",H202="Yes"),"Yes","No")</f>
        <v>Yes</v>
      </c>
      <c r="J202" s="2" t="n">
        <v>201</v>
      </c>
      <c r="K202" s="2"/>
    </row>
    <row r="203" customFormat="false" ht="15" hidden="false" customHeight="false" outlineLevel="0" collapsed="false">
      <c r="A203" s="2" t="s">
        <v>1607</v>
      </c>
      <c r="B203" s="13" t="n">
        <v>457</v>
      </c>
      <c r="C203" s="13" t="n">
        <v>453</v>
      </c>
      <c r="D203" s="14" t="n">
        <f aca="false">C203/Summary!$B$4</f>
        <v>0.0302</v>
      </c>
      <c r="E203" s="15" t="n">
        <v>0.5</v>
      </c>
      <c r="F203" s="2" t="s">
        <v>44</v>
      </c>
      <c r="G203" s="2" t="s">
        <v>44</v>
      </c>
      <c r="H203" s="2" t="str">
        <f aca="false">IF(AND(E203&gt;=0.4,E203&lt;=0.6),"Yes","No")</f>
        <v>Yes</v>
      </c>
      <c r="I203" s="2" t="str">
        <f aca="false">IF(AND(F203="No",G203="No",H203="Yes"),"Yes","No")</f>
        <v>Yes</v>
      </c>
      <c r="J203" s="2" t="n">
        <v>202</v>
      </c>
      <c r="K203" s="2"/>
    </row>
    <row r="204" customFormat="false" ht="15" hidden="false" customHeight="false" outlineLevel="0" collapsed="false">
      <c r="A204" s="2" t="s">
        <v>1608</v>
      </c>
      <c r="B204" s="13" t="n">
        <v>457</v>
      </c>
      <c r="C204" s="13" t="n">
        <v>449</v>
      </c>
      <c r="D204" s="14" t="n">
        <f aca="false">C204/Summary!$B$4</f>
        <v>0.0299333333333333</v>
      </c>
      <c r="E204" s="15" t="n">
        <v>0.5</v>
      </c>
      <c r="F204" s="2" t="s">
        <v>44</v>
      </c>
      <c r="G204" s="2" t="s">
        <v>44</v>
      </c>
      <c r="H204" s="2" t="str">
        <f aca="false">IF(AND(E204&gt;=0.4,E204&lt;=0.6),"Yes","No")</f>
        <v>Yes</v>
      </c>
      <c r="I204" s="2" t="str">
        <f aca="false">IF(AND(F204="No",G204="No",H204="Yes"),"Yes","No")</f>
        <v>Yes</v>
      </c>
      <c r="J204" s="2" t="n">
        <v>203</v>
      </c>
      <c r="K204" s="2"/>
    </row>
    <row r="205" customFormat="false" ht="15" hidden="false" customHeight="false" outlineLevel="0" collapsed="false">
      <c r="A205" s="2" t="s">
        <v>1609</v>
      </c>
      <c r="B205" s="13" t="n">
        <v>458</v>
      </c>
      <c r="C205" s="13" t="n">
        <v>456</v>
      </c>
      <c r="D205" s="14" t="n">
        <f aca="false">C205/Summary!$B$4</f>
        <v>0.0304</v>
      </c>
      <c r="E205" s="15" t="n">
        <v>0.5</v>
      </c>
      <c r="F205" s="2" t="s">
        <v>44</v>
      </c>
      <c r="G205" s="2" t="s">
        <v>44</v>
      </c>
      <c r="H205" s="2" t="str">
        <f aca="false">IF(AND(E205&gt;=0.4,E205&lt;=0.6),"Yes","No")</f>
        <v>Yes</v>
      </c>
      <c r="I205" s="2" t="str">
        <f aca="false">IF(AND(F205="No",G205="No",H205="Yes"),"Yes","No")</f>
        <v>Yes</v>
      </c>
      <c r="J205" s="2" t="n">
        <v>204</v>
      </c>
      <c r="K205" s="2"/>
    </row>
    <row r="206" customFormat="false" ht="15" hidden="false" customHeight="false" outlineLevel="0" collapsed="false">
      <c r="A206" s="2" t="s">
        <v>1610</v>
      </c>
      <c r="B206" s="13" t="n">
        <v>458</v>
      </c>
      <c r="C206" s="13" t="n">
        <v>455</v>
      </c>
      <c r="D206" s="14" t="n">
        <f aca="false">C206/Summary!$B$4</f>
        <v>0.0303333333333333</v>
      </c>
      <c r="E206" s="15" t="n">
        <v>0.5</v>
      </c>
      <c r="F206" s="2" t="s">
        <v>44</v>
      </c>
      <c r="G206" s="2" t="s">
        <v>44</v>
      </c>
      <c r="H206" s="2" t="str">
        <f aca="false">IF(AND(E206&gt;=0.4,E206&lt;=0.6),"Yes","No")</f>
        <v>Yes</v>
      </c>
      <c r="I206" s="2" t="str">
        <f aca="false">IF(AND(F206="No",G206="No",H206="Yes"),"Yes","No")</f>
        <v>Yes</v>
      </c>
      <c r="J206" s="2" t="n">
        <v>205</v>
      </c>
      <c r="K206" s="2"/>
    </row>
    <row r="207" customFormat="false" ht="15" hidden="false" customHeight="false" outlineLevel="0" collapsed="false">
      <c r="A207" s="2" t="s">
        <v>1611</v>
      </c>
      <c r="B207" s="13" t="n">
        <v>458</v>
      </c>
      <c r="C207" s="13" t="n">
        <v>454</v>
      </c>
      <c r="D207" s="14" t="n">
        <f aca="false">C207/Summary!$B$4</f>
        <v>0.0302666666666667</v>
      </c>
      <c r="E207" s="15" t="n">
        <v>0.5</v>
      </c>
      <c r="F207" s="2" t="s">
        <v>44</v>
      </c>
      <c r="G207" s="2" t="s">
        <v>44</v>
      </c>
      <c r="H207" s="2" t="str">
        <f aca="false">IF(AND(E207&gt;=0.4,E207&lt;=0.6),"Yes","No")</f>
        <v>Yes</v>
      </c>
      <c r="I207" s="2" t="str">
        <f aca="false">IF(AND(F207="No",G207="No",H207="Yes"),"Yes","No")</f>
        <v>Yes</v>
      </c>
      <c r="J207" s="2" t="n">
        <v>206</v>
      </c>
      <c r="K207" s="2"/>
    </row>
    <row r="208" customFormat="false" ht="15" hidden="false" customHeight="false" outlineLevel="0" collapsed="false">
      <c r="A208" s="2" t="s">
        <v>1612</v>
      </c>
      <c r="B208" s="13" t="n">
        <v>458</v>
      </c>
      <c r="C208" s="13" t="n">
        <v>452</v>
      </c>
      <c r="D208" s="14" t="n">
        <f aca="false">C208/Summary!$B$4</f>
        <v>0.0301333333333333</v>
      </c>
      <c r="E208" s="15" t="n">
        <v>0.5</v>
      </c>
      <c r="F208" s="2" t="s">
        <v>44</v>
      </c>
      <c r="G208" s="2" t="s">
        <v>44</v>
      </c>
      <c r="H208" s="2" t="str">
        <f aca="false">IF(AND(E208&gt;=0.4,E208&lt;=0.6),"Yes","No")</f>
        <v>Yes</v>
      </c>
      <c r="I208" s="2" t="str">
        <f aca="false">IF(AND(F208="No",G208="No",H208="Yes"),"Yes","No")</f>
        <v>Yes</v>
      </c>
      <c r="J208" s="2" t="n">
        <v>207</v>
      </c>
      <c r="K208" s="2"/>
    </row>
    <row r="209" customFormat="false" ht="15" hidden="false" customHeight="false" outlineLevel="0" collapsed="false">
      <c r="A209" s="2" t="s">
        <v>1613</v>
      </c>
      <c r="B209" s="13" t="n">
        <v>458</v>
      </c>
      <c r="C209" s="13" t="n">
        <v>450</v>
      </c>
      <c r="D209" s="14" t="n">
        <f aca="false">C209/Summary!$B$4</f>
        <v>0.03</v>
      </c>
      <c r="E209" s="15" t="n">
        <v>0.5</v>
      </c>
      <c r="F209" s="2" t="s">
        <v>44</v>
      </c>
      <c r="G209" s="2" t="s">
        <v>44</v>
      </c>
      <c r="H209" s="2" t="str">
        <f aca="false">IF(AND(E209&gt;=0.4,E209&lt;=0.6),"Yes","No")</f>
        <v>Yes</v>
      </c>
      <c r="I209" s="2" t="str">
        <f aca="false">IF(AND(F209="No",G209="No",H209="Yes"),"Yes","No")</f>
        <v>Yes</v>
      </c>
      <c r="J209" s="2" t="n">
        <v>208</v>
      </c>
      <c r="K209" s="2"/>
    </row>
    <row r="210" customFormat="false" ht="15" hidden="false" customHeight="false" outlineLevel="0" collapsed="false">
      <c r="A210" s="2" t="s">
        <v>1614</v>
      </c>
      <c r="B210" s="13" t="n">
        <v>458</v>
      </c>
      <c r="C210" s="13" t="n">
        <v>450</v>
      </c>
      <c r="D210" s="14" t="n">
        <f aca="false">C210/Summary!$B$4</f>
        <v>0.03</v>
      </c>
      <c r="E210" s="15" t="n">
        <v>0.5</v>
      </c>
      <c r="F210" s="2" t="s">
        <v>44</v>
      </c>
      <c r="G210" s="2" t="s">
        <v>44</v>
      </c>
      <c r="H210" s="2" t="str">
        <f aca="false">IF(AND(E210&gt;=0.4,E210&lt;=0.6),"Yes","No")</f>
        <v>Yes</v>
      </c>
      <c r="I210" s="2" t="str">
        <f aca="false">IF(AND(F210="No",G210="No",H210="Yes"),"Yes","No")</f>
        <v>Yes</v>
      </c>
      <c r="J210" s="2" t="n">
        <v>209</v>
      </c>
      <c r="K210" s="2"/>
    </row>
    <row r="211" customFormat="false" ht="15" hidden="false" customHeight="false" outlineLevel="0" collapsed="false">
      <c r="A211" s="2" t="s">
        <v>1615</v>
      </c>
      <c r="B211" s="13" t="n">
        <v>459</v>
      </c>
      <c r="C211" s="13" t="n">
        <v>457</v>
      </c>
      <c r="D211" s="14" t="n">
        <f aca="false">C211/Summary!$B$4</f>
        <v>0.0304666666666667</v>
      </c>
      <c r="E211" s="15" t="n">
        <v>0.5</v>
      </c>
      <c r="F211" s="2" t="s">
        <v>44</v>
      </c>
      <c r="G211" s="2" t="s">
        <v>44</v>
      </c>
      <c r="H211" s="2" t="str">
        <f aca="false">IF(AND(E211&gt;=0.4,E211&lt;=0.6),"Yes","No")</f>
        <v>Yes</v>
      </c>
      <c r="I211" s="2" t="str">
        <f aca="false">IF(AND(F211="No",G211="No",H211="Yes"),"Yes","No")</f>
        <v>Yes</v>
      </c>
      <c r="J211" s="2" t="n">
        <v>210</v>
      </c>
      <c r="K211" s="2"/>
    </row>
    <row r="212" customFormat="false" ht="15" hidden="false" customHeight="false" outlineLevel="0" collapsed="false">
      <c r="A212" s="2" t="s">
        <v>1616</v>
      </c>
      <c r="B212" s="13" t="n">
        <v>459</v>
      </c>
      <c r="C212" s="13" t="n">
        <v>452</v>
      </c>
      <c r="D212" s="14" t="n">
        <f aca="false">C212/Summary!$B$4</f>
        <v>0.0301333333333333</v>
      </c>
      <c r="E212" s="15" t="n">
        <v>0.5</v>
      </c>
      <c r="F212" s="2" t="s">
        <v>44</v>
      </c>
      <c r="G212" s="2" t="s">
        <v>44</v>
      </c>
      <c r="H212" s="2" t="str">
        <f aca="false">IF(AND(E212&gt;=0.4,E212&lt;=0.6),"Yes","No")</f>
        <v>Yes</v>
      </c>
      <c r="I212" s="2" t="str">
        <f aca="false">IF(AND(F212="No",G212="No",H212="Yes"),"Yes","No")</f>
        <v>Yes</v>
      </c>
      <c r="J212" s="2" t="n">
        <v>211</v>
      </c>
      <c r="K212" s="2"/>
    </row>
    <row r="213" customFormat="false" ht="15" hidden="false" customHeight="false" outlineLevel="0" collapsed="false">
      <c r="A213" s="2" t="s">
        <v>1617</v>
      </c>
      <c r="B213" s="13" t="n">
        <v>459</v>
      </c>
      <c r="C213" s="13" t="n">
        <v>457</v>
      </c>
      <c r="D213" s="14" t="n">
        <f aca="false">C213/Summary!$B$4</f>
        <v>0.0304666666666667</v>
      </c>
      <c r="E213" s="15" t="n">
        <v>0.5</v>
      </c>
      <c r="F213" s="2" t="s">
        <v>44</v>
      </c>
      <c r="G213" s="2" t="s">
        <v>44</v>
      </c>
      <c r="H213" s="2" t="str">
        <f aca="false">IF(AND(E213&gt;=0.4,E213&lt;=0.6),"Yes","No")</f>
        <v>Yes</v>
      </c>
      <c r="I213" s="2" t="str">
        <f aca="false">IF(AND(F213="No",G213="No",H213="Yes"),"Yes","No")</f>
        <v>Yes</v>
      </c>
      <c r="J213" s="2" t="n">
        <v>212</v>
      </c>
      <c r="K213" s="2"/>
    </row>
    <row r="214" customFormat="false" ht="15" hidden="false" customHeight="false" outlineLevel="0" collapsed="false">
      <c r="A214" s="2" t="s">
        <v>1618</v>
      </c>
      <c r="B214" s="13" t="n">
        <v>459</v>
      </c>
      <c r="C214" s="13" t="n">
        <v>450</v>
      </c>
      <c r="D214" s="14" t="n">
        <f aca="false">C214/Summary!$B$4</f>
        <v>0.03</v>
      </c>
      <c r="E214" s="15" t="n">
        <v>0.5</v>
      </c>
      <c r="F214" s="2" t="s">
        <v>44</v>
      </c>
      <c r="G214" s="2" t="s">
        <v>44</v>
      </c>
      <c r="H214" s="2" t="str">
        <f aca="false">IF(AND(E214&gt;=0.4,E214&lt;=0.6),"Yes","No")</f>
        <v>Yes</v>
      </c>
      <c r="I214" s="2" t="str">
        <f aca="false">IF(AND(F214="No",G214="No",H214="Yes"),"Yes","No")</f>
        <v>Yes</v>
      </c>
      <c r="J214" s="2" t="n">
        <v>213</v>
      </c>
      <c r="K214" s="2"/>
    </row>
    <row r="215" customFormat="false" ht="15" hidden="false" customHeight="false" outlineLevel="0" collapsed="false">
      <c r="A215" s="2" t="s">
        <v>1619</v>
      </c>
      <c r="B215" s="13" t="n">
        <v>459</v>
      </c>
      <c r="C215" s="13" t="n">
        <v>458</v>
      </c>
      <c r="D215" s="14" t="n">
        <f aca="false">C215/Summary!$B$4</f>
        <v>0.0305333333333333</v>
      </c>
      <c r="E215" s="15" t="n">
        <v>0.5</v>
      </c>
      <c r="F215" s="2" t="s">
        <v>44</v>
      </c>
      <c r="G215" s="2" t="s">
        <v>44</v>
      </c>
      <c r="H215" s="2" t="str">
        <f aca="false">IF(AND(E215&gt;=0.4,E215&lt;=0.6),"Yes","No")</f>
        <v>Yes</v>
      </c>
      <c r="I215" s="2" t="str">
        <f aca="false">IF(AND(F215="No",G215="No",H215="Yes"),"Yes","No")</f>
        <v>Yes</v>
      </c>
      <c r="J215" s="2" t="n">
        <v>214</v>
      </c>
      <c r="K215" s="2"/>
    </row>
    <row r="216" customFormat="false" ht="15" hidden="false" customHeight="false" outlineLevel="0" collapsed="false">
      <c r="A216" s="2" t="s">
        <v>1620</v>
      </c>
      <c r="B216" s="13" t="n">
        <v>459</v>
      </c>
      <c r="C216" s="13" t="n">
        <v>451</v>
      </c>
      <c r="D216" s="14" t="n">
        <f aca="false">C216/Summary!$B$4</f>
        <v>0.0300666666666667</v>
      </c>
      <c r="E216" s="15" t="n">
        <v>0.5</v>
      </c>
      <c r="F216" s="2" t="s">
        <v>44</v>
      </c>
      <c r="G216" s="2" t="s">
        <v>44</v>
      </c>
      <c r="H216" s="2" t="str">
        <f aca="false">IF(AND(E216&gt;=0.4,E216&lt;=0.6),"Yes","No")</f>
        <v>Yes</v>
      </c>
      <c r="I216" s="2" t="str">
        <f aca="false">IF(AND(F216="No",G216="No",H216="Yes"),"Yes","No")</f>
        <v>Yes</v>
      </c>
      <c r="J216" s="2" t="n">
        <v>215</v>
      </c>
      <c r="K216" s="2"/>
    </row>
    <row r="217" customFormat="false" ht="15" hidden="false" customHeight="false" outlineLevel="0" collapsed="false">
      <c r="A217" s="2" t="s">
        <v>1621</v>
      </c>
      <c r="B217" s="13" t="n">
        <v>460</v>
      </c>
      <c r="C217" s="13" t="n">
        <v>451</v>
      </c>
      <c r="D217" s="14" t="n">
        <f aca="false">C217/Summary!$B$4</f>
        <v>0.0300666666666667</v>
      </c>
      <c r="E217" s="15" t="n">
        <v>0.5</v>
      </c>
      <c r="F217" s="2" t="s">
        <v>44</v>
      </c>
      <c r="G217" s="2" t="s">
        <v>44</v>
      </c>
      <c r="H217" s="2" t="str">
        <f aca="false">IF(AND(E217&gt;=0.4,E217&lt;=0.6),"Yes","No")</f>
        <v>Yes</v>
      </c>
      <c r="I217" s="2" t="str">
        <f aca="false">IF(AND(F217="No",G217="No",H217="Yes"),"Yes","No")</f>
        <v>Yes</v>
      </c>
      <c r="J217" s="2" t="n">
        <v>216</v>
      </c>
      <c r="K217" s="2"/>
    </row>
    <row r="218" customFormat="false" ht="15" hidden="false" customHeight="false" outlineLevel="0" collapsed="false">
      <c r="A218" s="2" t="s">
        <v>1622</v>
      </c>
      <c r="B218" s="13" t="n">
        <v>460</v>
      </c>
      <c r="C218" s="13" t="n">
        <v>449</v>
      </c>
      <c r="D218" s="14" t="n">
        <f aca="false">C218/Summary!$B$4</f>
        <v>0.0299333333333333</v>
      </c>
      <c r="E218" s="15" t="n">
        <v>0.5</v>
      </c>
      <c r="F218" s="2" t="s">
        <v>44</v>
      </c>
      <c r="G218" s="2" t="s">
        <v>44</v>
      </c>
      <c r="H218" s="2" t="str">
        <f aca="false">IF(AND(E218&gt;=0.4,E218&lt;=0.6),"Yes","No")</f>
        <v>Yes</v>
      </c>
      <c r="I218" s="2" t="str">
        <f aca="false">IF(AND(F218="No",G218="No",H218="Yes"),"Yes","No")</f>
        <v>Yes</v>
      </c>
      <c r="J218" s="2" t="n">
        <v>217</v>
      </c>
      <c r="K218" s="2"/>
    </row>
    <row r="219" customFormat="false" ht="15" hidden="false" customHeight="false" outlineLevel="0" collapsed="false">
      <c r="A219" s="2" t="s">
        <v>1623</v>
      </c>
      <c r="B219" s="13" t="n">
        <v>460</v>
      </c>
      <c r="C219" s="13" t="n">
        <v>452</v>
      </c>
      <c r="D219" s="14" t="n">
        <f aca="false">C219/Summary!$B$4</f>
        <v>0.0301333333333333</v>
      </c>
      <c r="E219" s="15" t="n">
        <v>0.5</v>
      </c>
      <c r="F219" s="2" t="s">
        <v>44</v>
      </c>
      <c r="G219" s="2" t="s">
        <v>44</v>
      </c>
      <c r="H219" s="2" t="str">
        <f aca="false">IF(AND(E219&gt;=0.4,E219&lt;=0.6),"Yes","No")</f>
        <v>Yes</v>
      </c>
      <c r="I219" s="2" t="str">
        <f aca="false">IF(AND(F219="No",G219="No",H219="Yes"),"Yes","No")</f>
        <v>Yes</v>
      </c>
      <c r="J219" s="2" t="n">
        <v>218</v>
      </c>
      <c r="K219" s="2"/>
    </row>
    <row r="220" customFormat="false" ht="15" hidden="false" customHeight="false" outlineLevel="0" collapsed="false">
      <c r="A220" s="2" t="s">
        <v>1624</v>
      </c>
      <c r="B220" s="13" t="n">
        <v>460</v>
      </c>
      <c r="C220" s="13" t="n">
        <v>451</v>
      </c>
      <c r="D220" s="14" t="n">
        <f aca="false">C220/Summary!$B$4</f>
        <v>0.0300666666666667</v>
      </c>
      <c r="E220" s="15" t="n">
        <v>0.5</v>
      </c>
      <c r="F220" s="2" t="s">
        <v>44</v>
      </c>
      <c r="G220" s="2" t="s">
        <v>44</v>
      </c>
      <c r="H220" s="2" t="str">
        <f aca="false">IF(AND(E220&gt;=0.4,E220&lt;=0.6),"Yes","No")</f>
        <v>Yes</v>
      </c>
      <c r="I220" s="2" t="str">
        <f aca="false">IF(AND(F220="No",G220="No",H220="Yes"),"Yes","No")</f>
        <v>Yes</v>
      </c>
      <c r="J220" s="2" t="n">
        <v>219</v>
      </c>
      <c r="K220" s="2"/>
    </row>
    <row r="221" customFormat="false" ht="15" hidden="false" customHeight="false" outlineLevel="0" collapsed="false">
      <c r="A221" s="2" t="s">
        <v>1625</v>
      </c>
      <c r="B221" s="13" t="n">
        <v>460</v>
      </c>
      <c r="C221" s="13" t="n">
        <v>454</v>
      </c>
      <c r="D221" s="14" t="n">
        <f aca="false">C221/Summary!$B$4</f>
        <v>0.0302666666666667</v>
      </c>
      <c r="E221" s="15" t="n">
        <v>0.5</v>
      </c>
      <c r="F221" s="2" t="s">
        <v>44</v>
      </c>
      <c r="G221" s="2" t="s">
        <v>44</v>
      </c>
      <c r="H221" s="2" t="str">
        <f aca="false">IF(AND(E221&gt;=0.4,E221&lt;=0.6),"Yes","No")</f>
        <v>Yes</v>
      </c>
      <c r="I221" s="2" t="str">
        <f aca="false">IF(AND(F221="No",G221="No",H221="Yes"),"Yes","No")</f>
        <v>Yes</v>
      </c>
      <c r="J221" s="2" t="n">
        <v>220</v>
      </c>
      <c r="K221" s="2"/>
    </row>
    <row r="222" customFormat="false" ht="15" hidden="false" customHeight="false" outlineLevel="0" collapsed="false">
      <c r="A222" s="2" t="s">
        <v>1626</v>
      </c>
      <c r="B222" s="13" t="n">
        <v>461</v>
      </c>
      <c r="C222" s="13" t="n">
        <v>454</v>
      </c>
      <c r="D222" s="14" t="n">
        <f aca="false">C222/Summary!$B$4</f>
        <v>0.0302666666666667</v>
      </c>
      <c r="E222" s="15" t="n">
        <v>0.5</v>
      </c>
      <c r="F222" s="2" t="s">
        <v>44</v>
      </c>
      <c r="G222" s="2" t="s">
        <v>44</v>
      </c>
      <c r="H222" s="2" t="str">
        <f aca="false">IF(AND(E222&gt;=0.4,E222&lt;=0.6),"Yes","No")</f>
        <v>Yes</v>
      </c>
      <c r="I222" s="2" t="str">
        <f aca="false">IF(AND(F222="No",G222="No",H222="Yes"),"Yes","No")</f>
        <v>Yes</v>
      </c>
      <c r="J222" s="2" t="n">
        <v>221</v>
      </c>
      <c r="K222" s="2"/>
    </row>
    <row r="223" customFormat="false" ht="15" hidden="false" customHeight="false" outlineLevel="0" collapsed="false">
      <c r="A223" s="2" t="s">
        <v>1627</v>
      </c>
      <c r="B223" s="13" t="n">
        <v>461</v>
      </c>
      <c r="C223" s="13" t="n">
        <v>456</v>
      </c>
      <c r="D223" s="14" t="n">
        <f aca="false">C223/Summary!$B$4</f>
        <v>0.0304</v>
      </c>
      <c r="E223" s="15" t="n">
        <v>0.5</v>
      </c>
      <c r="F223" s="2" t="s">
        <v>44</v>
      </c>
      <c r="G223" s="2" t="s">
        <v>44</v>
      </c>
      <c r="H223" s="2" t="str">
        <f aca="false">IF(AND(E223&gt;=0.4,E223&lt;=0.6),"Yes","No")</f>
        <v>Yes</v>
      </c>
      <c r="I223" s="2" t="str">
        <f aca="false">IF(AND(F223="No",G223="No",H223="Yes"),"Yes","No")</f>
        <v>Yes</v>
      </c>
      <c r="J223" s="2" t="n">
        <v>222</v>
      </c>
      <c r="K223" s="2"/>
    </row>
    <row r="224" customFormat="false" ht="15" hidden="false" customHeight="false" outlineLevel="0" collapsed="false">
      <c r="A224" s="2" t="s">
        <v>1628</v>
      </c>
      <c r="B224" s="13" t="n">
        <v>461</v>
      </c>
      <c r="C224" s="13" t="n">
        <v>449</v>
      </c>
      <c r="D224" s="14" t="n">
        <f aca="false">C224/Summary!$B$4</f>
        <v>0.0299333333333333</v>
      </c>
      <c r="E224" s="15" t="n">
        <v>0.5</v>
      </c>
      <c r="F224" s="2" t="s">
        <v>44</v>
      </c>
      <c r="G224" s="2" t="s">
        <v>44</v>
      </c>
      <c r="H224" s="2" t="str">
        <f aca="false">IF(AND(E224&gt;=0.4,E224&lt;=0.6),"Yes","No")</f>
        <v>Yes</v>
      </c>
      <c r="I224" s="2" t="str">
        <f aca="false">IF(AND(F224="No",G224="No",H224="Yes"),"Yes","No")</f>
        <v>Yes</v>
      </c>
      <c r="J224" s="2" t="n">
        <v>223</v>
      </c>
      <c r="K224" s="2"/>
    </row>
    <row r="225" customFormat="false" ht="15" hidden="false" customHeight="false" outlineLevel="0" collapsed="false">
      <c r="A225" s="2" t="s">
        <v>1629</v>
      </c>
      <c r="B225" s="13" t="n">
        <v>462</v>
      </c>
      <c r="C225" s="13" t="n">
        <v>446</v>
      </c>
      <c r="D225" s="14" t="n">
        <f aca="false">C225/Summary!$B$4</f>
        <v>0.0297333333333333</v>
      </c>
      <c r="E225" s="15" t="n">
        <v>0.5</v>
      </c>
      <c r="F225" s="2" t="s">
        <v>44</v>
      </c>
      <c r="G225" s="2" t="s">
        <v>44</v>
      </c>
      <c r="H225" s="2" t="str">
        <f aca="false">IF(AND(E225&gt;=0.4,E225&lt;=0.6),"Yes","No")</f>
        <v>Yes</v>
      </c>
      <c r="I225" s="2" t="str">
        <f aca="false">IF(AND(F225="No",G225="No",H225="Yes"),"Yes","No")</f>
        <v>Yes</v>
      </c>
      <c r="J225" s="2" t="n">
        <v>224</v>
      </c>
      <c r="K225" s="2"/>
    </row>
    <row r="226" customFormat="false" ht="15" hidden="false" customHeight="false" outlineLevel="0" collapsed="false">
      <c r="A226" s="2" t="s">
        <v>1630</v>
      </c>
      <c r="B226" s="13" t="n">
        <v>462</v>
      </c>
      <c r="C226" s="13" t="n">
        <v>458</v>
      </c>
      <c r="D226" s="14" t="n">
        <f aca="false">C226/Summary!$B$4</f>
        <v>0.0305333333333333</v>
      </c>
      <c r="E226" s="15" t="n">
        <v>0.5</v>
      </c>
      <c r="F226" s="2" t="s">
        <v>44</v>
      </c>
      <c r="G226" s="2" t="s">
        <v>44</v>
      </c>
      <c r="H226" s="2" t="str">
        <f aca="false">IF(AND(E226&gt;=0.4,E226&lt;=0.6),"Yes","No")</f>
        <v>Yes</v>
      </c>
      <c r="I226" s="2" t="str">
        <f aca="false">IF(AND(F226="No",G226="No",H226="Yes"),"Yes","No")</f>
        <v>Yes</v>
      </c>
      <c r="J226" s="2" t="n">
        <v>225</v>
      </c>
      <c r="K226" s="2"/>
    </row>
    <row r="227" customFormat="false" ht="15" hidden="false" customHeight="false" outlineLevel="0" collapsed="false">
      <c r="A227" s="2" t="s">
        <v>1631</v>
      </c>
      <c r="B227" s="13" t="n">
        <v>462</v>
      </c>
      <c r="C227" s="13" t="n">
        <v>454</v>
      </c>
      <c r="D227" s="14" t="n">
        <f aca="false">C227/Summary!$B$4</f>
        <v>0.0302666666666667</v>
      </c>
      <c r="E227" s="15" t="n">
        <v>0.5</v>
      </c>
      <c r="F227" s="2" t="s">
        <v>44</v>
      </c>
      <c r="G227" s="2" t="s">
        <v>44</v>
      </c>
      <c r="H227" s="2" t="str">
        <f aca="false">IF(AND(E227&gt;=0.4,E227&lt;=0.6),"Yes","No")</f>
        <v>Yes</v>
      </c>
      <c r="I227" s="2" t="str">
        <f aca="false">IF(AND(F227="No",G227="No",H227="Yes"),"Yes","No")</f>
        <v>Yes</v>
      </c>
      <c r="J227" s="2" t="n">
        <v>226</v>
      </c>
      <c r="K227" s="2"/>
    </row>
    <row r="228" customFormat="false" ht="15" hidden="false" customHeight="false" outlineLevel="0" collapsed="false">
      <c r="A228" s="2" t="s">
        <v>1632</v>
      </c>
      <c r="B228" s="13" t="n">
        <v>462</v>
      </c>
      <c r="C228" s="13" t="n">
        <v>458</v>
      </c>
      <c r="D228" s="14" t="n">
        <f aca="false">C228/Summary!$B$4</f>
        <v>0.0305333333333333</v>
      </c>
      <c r="E228" s="15" t="n">
        <v>0.5</v>
      </c>
      <c r="F228" s="2" t="s">
        <v>44</v>
      </c>
      <c r="G228" s="2" t="s">
        <v>44</v>
      </c>
      <c r="H228" s="2" t="str">
        <f aca="false">IF(AND(E228&gt;=0.4,E228&lt;=0.6),"Yes","No")</f>
        <v>Yes</v>
      </c>
      <c r="I228" s="2" t="str">
        <f aca="false">IF(AND(F228="No",G228="No",H228="Yes"),"Yes","No")</f>
        <v>Yes</v>
      </c>
      <c r="J228" s="2" t="n">
        <v>227</v>
      </c>
      <c r="K228" s="2"/>
    </row>
    <row r="229" customFormat="false" ht="15" hidden="false" customHeight="false" outlineLevel="0" collapsed="false">
      <c r="A229" s="2" t="s">
        <v>1633</v>
      </c>
      <c r="B229" s="13" t="n">
        <v>462</v>
      </c>
      <c r="C229" s="13" t="n">
        <v>459</v>
      </c>
      <c r="D229" s="14" t="n">
        <f aca="false">C229/Summary!$B$4</f>
        <v>0.0306</v>
      </c>
      <c r="E229" s="15" t="n">
        <v>0.5</v>
      </c>
      <c r="F229" s="2" t="s">
        <v>44</v>
      </c>
      <c r="G229" s="2" t="s">
        <v>44</v>
      </c>
      <c r="H229" s="2" t="str">
        <f aca="false">IF(AND(E229&gt;=0.4,E229&lt;=0.6),"Yes","No")</f>
        <v>Yes</v>
      </c>
      <c r="I229" s="2" t="str">
        <f aca="false">IF(AND(F229="No",G229="No",H229="Yes"),"Yes","No")</f>
        <v>Yes</v>
      </c>
      <c r="J229" s="2" t="n">
        <v>228</v>
      </c>
      <c r="K229" s="2"/>
    </row>
    <row r="230" customFormat="false" ht="15" hidden="false" customHeight="false" outlineLevel="0" collapsed="false">
      <c r="A230" s="2" t="s">
        <v>1634</v>
      </c>
      <c r="B230" s="13" t="n">
        <v>463</v>
      </c>
      <c r="C230" s="13" t="n">
        <v>455</v>
      </c>
      <c r="D230" s="14" t="n">
        <f aca="false">C230/Summary!$B$4</f>
        <v>0.0303333333333333</v>
      </c>
      <c r="E230" s="15" t="n">
        <v>0.5</v>
      </c>
      <c r="F230" s="2" t="s">
        <v>44</v>
      </c>
      <c r="G230" s="2" t="s">
        <v>44</v>
      </c>
      <c r="H230" s="2" t="str">
        <f aca="false">IF(AND(E230&gt;=0.4,E230&lt;=0.6),"Yes","No")</f>
        <v>Yes</v>
      </c>
      <c r="I230" s="2" t="str">
        <f aca="false">IF(AND(F230="No",G230="No",H230="Yes"),"Yes","No")</f>
        <v>Yes</v>
      </c>
      <c r="J230" s="2" t="n">
        <v>229</v>
      </c>
      <c r="K230" s="2"/>
    </row>
    <row r="231" customFormat="false" ht="15" hidden="false" customHeight="false" outlineLevel="0" collapsed="false">
      <c r="A231" s="2" t="s">
        <v>1635</v>
      </c>
      <c r="B231" s="13" t="n">
        <v>463</v>
      </c>
      <c r="C231" s="13" t="n">
        <v>455</v>
      </c>
      <c r="D231" s="14" t="n">
        <f aca="false">C231/Summary!$B$4</f>
        <v>0.0303333333333333</v>
      </c>
      <c r="E231" s="15" t="n">
        <v>0.5</v>
      </c>
      <c r="F231" s="2" t="s">
        <v>44</v>
      </c>
      <c r="G231" s="2" t="s">
        <v>44</v>
      </c>
      <c r="H231" s="2" t="str">
        <f aca="false">IF(AND(E231&gt;=0.4,E231&lt;=0.6),"Yes","No")</f>
        <v>Yes</v>
      </c>
      <c r="I231" s="2" t="str">
        <f aca="false">IF(AND(F231="No",G231="No",H231="Yes"),"Yes","No")</f>
        <v>Yes</v>
      </c>
      <c r="J231" s="2" t="n">
        <v>230</v>
      </c>
      <c r="K231" s="2"/>
    </row>
    <row r="232" customFormat="false" ht="15" hidden="false" customHeight="false" outlineLevel="0" collapsed="false">
      <c r="A232" s="2" t="s">
        <v>1636</v>
      </c>
      <c r="B232" s="13" t="n">
        <v>463</v>
      </c>
      <c r="C232" s="13" t="n">
        <v>457</v>
      </c>
      <c r="D232" s="14" t="n">
        <f aca="false">C232/Summary!$B$4</f>
        <v>0.0304666666666667</v>
      </c>
      <c r="E232" s="15" t="n">
        <v>0.5</v>
      </c>
      <c r="F232" s="2" t="s">
        <v>44</v>
      </c>
      <c r="G232" s="2" t="s">
        <v>44</v>
      </c>
      <c r="H232" s="2" t="str">
        <f aca="false">IF(AND(E232&gt;=0.4,E232&lt;=0.6),"Yes","No")</f>
        <v>Yes</v>
      </c>
      <c r="I232" s="2" t="str">
        <f aca="false">IF(AND(F232="No",G232="No",H232="Yes"),"Yes","No")</f>
        <v>Yes</v>
      </c>
      <c r="J232" s="2" t="n">
        <v>231</v>
      </c>
      <c r="K232" s="2"/>
    </row>
    <row r="233" customFormat="false" ht="15" hidden="false" customHeight="false" outlineLevel="0" collapsed="false">
      <c r="A233" s="2" t="s">
        <v>1637</v>
      </c>
      <c r="B233" s="13" t="n">
        <v>463</v>
      </c>
      <c r="C233" s="13" t="n">
        <v>458</v>
      </c>
      <c r="D233" s="14" t="n">
        <f aca="false">C233/Summary!$B$4</f>
        <v>0.0305333333333333</v>
      </c>
      <c r="E233" s="15" t="n">
        <v>0.5</v>
      </c>
      <c r="F233" s="2" t="s">
        <v>44</v>
      </c>
      <c r="G233" s="2" t="s">
        <v>44</v>
      </c>
      <c r="H233" s="2" t="str">
        <f aca="false">IF(AND(E233&gt;=0.4,E233&lt;=0.6),"Yes","No")</f>
        <v>Yes</v>
      </c>
      <c r="I233" s="2" t="str">
        <f aca="false">IF(AND(F233="No",G233="No",H233="Yes"),"Yes","No")</f>
        <v>Yes</v>
      </c>
      <c r="J233" s="2" t="n">
        <v>232</v>
      </c>
      <c r="K233" s="2"/>
    </row>
    <row r="234" customFormat="false" ht="15" hidden="false" customHeight="false" outlineLevel="0" collapsed="false">
      <c r="A234" s="2" t="s">
        <v>1638</v>
      </c>
      <c r="B234" s="13" t="n">
        <v>464</v>
      </c>
      <c r="C234" s="13" t="n">
        <v>457</v>
      </c>
      <c r="D234" s="14" t="n">
        <f aca="false">C234/Summary!$B$4</f>
        <v>0.0304666666666667</v>
      </c>
      <c r="E234" s="15" t="n">
        <v>0.5</v>
      </c>
      <c r="F234" s="2" t="s">
        <v>44</v>
      </c>
      <c r="G234" s="2" t="s">
        <v>44</v>
      </c>
      <c r="H234" s="2" t="str">
        <f aca="false">IF(AND(E234&gt;=0.4,E234&lt;=0.6),"Yes","No")</f>
        <v>Yes</v>
      </c>
      <c r="I234" s="2" t="str">
        <f aca="false">IF(AND(F234="No",G234="No",H234="Yes"),"Yes","No")</f>
        <v>Yes</v>
      </c>
      <c r="J234" s="2" t="n">
        <v>233</v>
      </c>
      <c r="K234" s="2"/>
    </row>
    <row r="235" customFormat="false" ht="15" hidden="false" customHeight="false" outlineLevel="0" collapsed="false">
      <c r="A235" s="2" t="s">
        <v>1639</v>
      </c>
      <c r="B235" s="13" t="n">
        <v>464</v>
      </c>
      <c r="C235" s="13" t="n">
        <v>457</v>
      </c>
      <c r="D235" s="14" t="n">
        <f aca="false">C235/Summary!$B$4</f>
        <v>0.0304666666666667</v>
      </c>
      <c r="E235" s="15" t="n">
        <v>0.5</v>
      </c>
      <c r="F235" s="2" t="s">
        <v>44</v>
      </c>
      <c r="G235" s="2" t="s">
        <v>44</v>
      </c>
      <c r="H235" s="2" t="str">
        <f aca="false">IF(AND(E235&gt;=0.4,E235&lt;=0.6),"Yes","No")</f>
        <v>Yes</v>
      </c>
      <c r="I235" s="2" t="str">
        <f aca="false">IF(AND(F235="No",G235="No",H235="Yes"),"Yes","No")</f>
        <v>Yes</v>
      </c>
      <c r="J235" s="2" t="n">
        <v>234</v>
      </c>
      <c r="K235" s="2"/>
    </row>
    <row r="236" customFormat="false" ht="15" hidden="false" customHeight="false" outlineLevel="0" collapsed="false">
      <c r="A236" s="2" t="s">
        <v>1640</v>
      </c>
      <c r="B236" s="13" t="n">
        <v>464</v>
      </c>
      <c r="C236" s="13" t="n">
        <v>460</v>
      </c>
      <c r="D236" s="14" t="n">
        <f aca="false">C236/Summary!$B$4</f>
        <v>0.0306666666666667</v>
      </c>
      <c r="E236" s="15" t="n">
        <v>0.5</v>
      </c>
      <c r="F236" s="2" t="s">
        <v>44</v>
      </c>
      <c r="G236" s="2" t="s">
        <v>44</v>
      </c>
      <c r="H236" s="2" t="str">
        <f aca="false">IF(AND(E236&gt;=0.4,E236&lt;=0.6),"Yes","No")</f>
        <v>Yes</v>
      </c>
      <c r="I236" s="2" t="str">
        <f aca="false">IF(AND(F236="No",G236="No",H236="Yes"),"Yes","No")</f>
        <v>Yes</v>
      </c>
      <c r="J236" s="2" t="n">
        <v>235</v>
      </c>
      <c r="K236" s="2"/>
    </row>
    <row r="237" customFormat="false" ht="15" hidden="false" customHeight="false" outlineLevel="0" collapsed="false">
      <c r="A237" s="2" t="s">
        <v>1641</v>
      </c>
      <c r="B237" s="13" t="n">
        <v>464</v>
      </c>
      <c r="C237" s="13" t="n">
        <v>459</v>
      </c>
      <c r="D237" s="14" t="n">
        <f aca="false">C237/Summary!$B$4</f>
        <v>0.0306</v>
      </c>
      <c r="E237" s="15" t="n">
        <v>0.5</v>
      </c>
      <c r="F237" s="2" t="s">
        <v>44</v>
      </c>
      <c r="G237" s="2" t="s">
        <v>44</v>
      </c>
      <c r="H237" s="2" t="str">
        <f aca="false">IF(AND(E237&gt;=0.4,E237&lt;=0.6),"Yes","No")</f>
        <v>Yes</v>
      </c>
      <c r="I237" s="2" t="str">
        <f aca="false">IF(AND(F237="No",G237="No",H237="Yes"),"Yes","No")</f>
        <v>Yes</v>
      </c>
      <c r="J237" s="2" t="n">
        <v>236</v>
      </c>
      <c r="K237" s="2"/>
    </row>
    <row r="238" customFormat="false" ht="15" hidden="false" customHeight="false" outlineLevel="0" collapsed="false">
      <c r="A238" s="2" t="s">
        <v>1642</v>
      </c>
      <c r="B238" s="13" t="n">
        <v>464</v>
      </c>
      <c r="C238" s="13" t="n">
        <v>457</v>
      </c>
      <c r="D238" s="14" t="n">
        <f aca="false">C238/Summary!$B$4</f>
        <v>0.0304666666666667</v>
      </c>
      <c r="E238" s="15" t="n">
        <v>0.5</v>
      </c>
      <c r="F238" s="2" t="s">
        <v>44</v>
      </c>
      <c r="G238" s="2" t="s">
        <v>44</v>
      </c>
      <c r="H238" s="2" t="str">
        <f aca="false">IF(AND(E238&gt;=0.4,E238&lt;=0.6),"Yes","No")</f>
        <v>Yes</v>
      </c>
      <c r="I238" s="2" t="str">
        <f aca="false">IF(AND(F238="No",G238="No",H238="Yes"),"Yes","No")</f>
        <v>Yes</v>
      </c>
      <c r="J238" s="2" t="n">
        <v>237</v>
      </c>
      <c r="K238" s="2"/>
    </row>
    <row r="239" customFormat="false" ht="15" hidden="false" customHeight="false" outlineLevel="0" collapsed="false">
      <c r="A239" s="2" t="s">
        <v>1643</v>
      </c>
      <c r="B239" s="13" t="n">
        <v>464</v>
      </c>
      <c r="C239" s="13" t="n">
        <v>460</v>
      </c>
      <c r="D239" s="14" t="n">
        <f aca="false">C239/Summary!$B$4</f>
        <v>0.0306666666666667</v>
      </c>
      <c r="E239" s="15" t="n">
        <v>0.5</v>
      </c>
      <c r="F239" s="2" t="s">
        <v>44</v>
      </c>
      <c r="G239" s="2" t="s">
        <v>44</v>
      </c>
      <c r="H239" s="2" t="str">
        <f aca="false">IF(AND(E239&gt;=0.4,E239&lt;=0.6),"Yes","No")</f>
        <v>Yes</v>
      </c>
      <c r="I239" s="2" t="str">
        <f aca="false">IF(AND(F239="No",G239="No",H239="Yes"),"Yes","No")</f>
        <v>Yes</v>
      </c>
      <c r="J239" s="2" t="n">
        <v>238</v>
      </c>
      <c r="K239" s="2"/>
    </row>
    <row r="240" customFormat="false" ht="15" hidden="false" customHeight="false" outlineLevel="0" collapsed="false">
      <c r="A240" s="2" t="s">
        <v>1644</v>
      </c>
      <c r="B240" s="13" t="n">
        <v>465</v>
      </c>
      <c r="C240" s="13" t="n">
        <v>459</v>
      </c>
      <c r="D240" s="14" t="n">
        <f aca="false">C240/Summary!$B$4</f>
        <v>0.0306</v>
      </c>
      <c r="E240" s="15" t="n">
        <v>0.5</v>
      </c>
      <c r="F240" s="2" t="s">
        <v>44</v>
      </c>
      <c r="G240" s="2" t="s">
        <v>44</v>
      </c>
      <c r="H240" s="2" t="str">
        <f aca="false">IF(AND(E240&gt;=0.4,E240&lt;=0.6),"Yes","No")</f>
        <v>Yes</v>
      </c>
      <c r="I240" s="2" t="str">
        <f aca="false">IF(AND(F240="No",G240="No",H240="Yes"),"Yes","No")</f>
        <v>Yes</v>
      </c>
      <c r="J240" s="2" t="n">
        <v>239</v>
      </c>
      <c r="K240" s="2"/>
    </row>
    <row r="241" customFormat="false" ht="15" hidden="false" customHeight="false" outlineLevel="0" collapsed="false">
      <c r="A241" s="2" t="s">
        <v>1645</v>
      </c>
      <c r="B241" s="13" t="n">
        <v>465</v>
      </c>
      <c r="C241" s="13" t="n">
        <v>461</v>
      </c>
      <c r="D241" s="14" t="n">
        <f aca="false">C241/Summary!$B$4</f>
        <v>0.0307333333333333</v>
      </c>
      <c r="E241" s="15" t="n">
        <v>0.5</v>
      </c>
      <c r="F241" s="2" t="s">
        <v>44</v>
      </c>
      <c r="G241" s="2" t="s">
        <v>44</v>
      </c>
      <c r="H241" s="2" t="str">
        <f aca="false">IF(AND(E241&gt;=0.4,E241&lt;=0.6),"Yes","No")</f>
        <v>Yes</v>
      </c>
      <c r="I241" s="2" t="str">
        <f aca="false">IF(AND(F241="No",G241="No",H241="Yes"),"Yes","No")</f>
        <v>Yes</v>
      </c>
      <c r="J241" s="2" t="n">
        <v>240</v>
      </c>
      <c r="K241" s="2"/>
    </row>
    <row r="242" customFormat="false" ht="15" hidden="false" customHeight="false" outlineLevel="0" collapsed="false">
      <c r="A242" s="2" t="s">
        <v>1646</v>
      </c>
      <c r="B242" s="13" t="n">
        <v>465</v>
      </c>
      <c r="C242" s="13" t="n">
        <v>454</v>
      </c>
      <c r="D242" s="14" t="n">
        <f aca="false">C242/Summary!$B$4</f>
        <v>0.0302666666666667</v>
      </c>
      <c r="E242" s="15" t="n">
        <v>0.5</v>
      </c>
      <c r="F242" s="2" t="s">
        <v>44</v>
      </c>
      <c r="G242" s="2" t="s">
        <v>44</v>
      </c>
      <c r="H242" s="2" t="str">
        <f aca="false">IF(AND(E242&gt;=0.4,E242&lt;=0.6),"Yes","No")</f>
        <v>Yes</v>
      </c>
      <c r="I242" s="2" t="str">
        <f aca="false">IF(AND(F242="No",G242="No",H242="Yes"),"Yes","No")</f>
        <v>Yes</v>
      </c>
      <c r="J242" s="2" t="n">
        <v>241</v>
      </c>
      <c r="K242" s="2"/>
    </row>
    <row r="243" customFormat="false" ht="15" hidden="false" customHeight="false" outlineLevel="0" collapsed="false">
      <c r="A243" s="2" t="s">
        <v>1647</v>
      </c>
      <c r="B243" s="13" t="n">
        <v>466</v>
      </c>
      <c r="C243" s="13" t="n">
        <v>461</v>
      </c>
      <c r="D243" s="14" t="n">
        <f aca="false">C243/Summary!$B$4</f>
        <v>0.0307333333333333</v>
      </c>
      <c r="E243" s="15" t="n">
        <v>0.5</v>
      </c>
      <c r="F243" s="2" t="s">
        <v>44</v>
      </c>
      <c r="G243" s="2" t="s">
        <v>44</v>
      </c>
      <c r="H243" s="2" t="str">
        <f aca="false">IF(AND(E243&gt;=0.4,E243&lt;=0.6),"Yes","No")</f>
        <v>Yes</v>
      </c>
      <c r="I243" s="2" t="str">
        <f aca="false">IF(AND(F243="No",G243="No",H243="Yes"),"Yes","No")</f>
        <v>Yes</v>
      </c>
      <c r="J243" s="2" t="n">
        <v>242</v>
      </c>
      <c r="K243" s="2"/>
    </row>
    <row r="244" customFormat="false" ht="15" hidden="false" customHeight="false" outlineLevel="0" collapsed="false">
      <c r="A244" s="2" t="s">
        <v>1648</v>
      </c>
      <c r="B244" s="13" t="n">
        <v>466</v>
      </c>
      <c r="C244" s="13" t="n">
        <v>463</v>
      </c>
      <c r="D244" s="14" t="n">
        <f aca="false">C244/Summary!$B$4</f>
        <v>0.0308666666666667</v>
      </c>
      <c r="E244" s="15" t="n">
        <v>0.5</v>
      </c>
      <c r="F244" s="2" t="s">
        <v>44</v>
      </c>
      <c r="G244" s="2" t="s">
        <v>44</v>
      </c>
      <c r="H244" s="2" t="str">
        <f aca="false">IF(AND(E244&gt;=0.4,E244&lt;=0.6),"Yes","No")</f>
        <v>Yes</v>
      </c>
      <c r="I244" s="2" t="str">
        <f aca="false">IF(AND(F244="No",G244="No",H244="Yes"),"Yes","No")</f>
        <v>Yes</v>
      </c>
      <c r="J244" s="2" t="n">
        <v>243</v>
      </c>
      <c r="K244" s="2"/>
    </row>
    <row r="245" customFormat="false" ht="15" hidden="false" customHeight="false" outlineLevel="0" collapsed="false">
      <c r="A245" s="2" t="s">
        <v>1649</v>
      </c>
      <c r="B245" s="13" t="n">
        <v>466</v>
      </c>
      <c r="C245" s="13" t="n">
        <v>456</v>
      </c>
      <c r="D245" s="14" t="n">
        <f aca="false">C245/Summary!$B$4</f>
        <v>0.0304</v>
      </c>
      <c r="E245" s="15" t="n">
        <v>0.5</v>
      </c>
      <c r="F245" s="2" t="s">
        <v>44</v>
      </c>
      <c r="G245" s="2" t="s">
        <v>44</v>
      </c>
      <c r="H245" s="2" t="str">
        <f aca="false">IF(AND(E245&gt;=0.4,E245&lt;=0.6),"Yes","No")</f>
        <v>Yes</v>
      </c>
      <c r="I245" s="2" t="str">
        <f aca="false">IF(AND(F245="No",G245="No",H245="Yes"),"Yes","No")</f>
        <v>Yes</v>
      </c>
      <c r="J245" s="2" t="n">
        <v>244</v>
      </c>
      <c r="K245" s="2"/>
    </row>
    <row r="246" customFormat="false" ht="15" hidden="false" customHeight="false" outlineLevel="0" collapsed="false">
      <c r="A246" s="2" t="s">
        <v>1650</v>
      </c>
      <c r="B246" s="13" t="n">
        <v>466</v>
      </c>
      <c r="C246" s="13" t="n">
        <v>460</v>
      </c>
      <c r="D246" s="14" t="n">
        <f aca="false">C246/Summary!$B$4</f>
        <v>0.0306666666666667</v>
      </c>
      <c r="E246" s="15" t="n">
        <v>0.5</v>
      </c>
      <c r="F246" s="2" t="s">
        <v>44</v>
      </c>
      <c r="G246" s="2" t="s">
        <v>44</v>
      </c>
      <c r="H246" s="2" t="str">
        <f aca="false">IF(AND(E246&gt;=0.4,E246&lt;=0.6),"Yes","No")</f>
        <v>Yes</v>
      </c>
      <c r="I246" s="2" t="str">
        <f aca="false">IF(AND(F246="No",G246="No",H246="Yes"),"Yes","No")</f>
        <v>Yes</v>
      </c>
      <c r="J246" s="2" t="n">
        <v>245</v>
      </c>
      <c r="K246" s="2"/>
    </row>
    <row r="247" customFormat="false" ht="15" hidden="false" customHeight="false" outlineLevel="0" collapsed="false">
      <c r="A247" s="2" t="s">
        <v>1651</v>
      </c>
      <c r="B247" s="13" t="n">
        <v>466</v>
      </c>
      <c r="C247" s="13" t="n">
        <v>457</v>
      </c>
      <c r="D247" s="14" t="n">
        <f aca="false">C247/Summary!$B$4</f>
        <v>0.0304666666666667</v>
      </c>
      <c r="E247" s="15" t="n">
        <v>0.5</v>
      </c>
      <c r="F247" s="2" t="s">
        <v>44</v>
      </c>
      <c r="G247" s="2" t="s">
        <v>44</v>
      </c>
      <c r="H247" s="2" t="str">
        <f aca="false">IF(AND(E247&gt;=0.4,E247&lt;=0.6),"Yes","No")</f>
        <v>Yes</v>
      </c>
      <c r="I247" s="2" t="str">
        <f aca="false">IF(AND(F247="No",G247="No",H247="Yes"),"Yes","No")</f>
        <v>Yes</v>
      </c>
      <c r="J247" s="2" t="n">
        <v>246</v>
      </c>
      <c r="K247" s="2"/>
    </row>
    <row r="248" customFormat="false" ht="15" hidden="false" customHeight="false" outlineLevel="0" collapsed="false">
      <c r="A248" s="2" t="s">
        <v>1652</v>
      </c>
      <c r="B248" s="13" t="n">
        <v>467</v>
      </c>
      <c r="C248" s="13" t="n">
        <v>463</v>
      </c>
      <c r="D248" s="14" t="n">
        <f aca="false">C248/Summary!$B$4</f>
        <v>0.0308666666666667</v>
      </c>
      <c r="E248" s="15" t="n">
        <v>0.5</v>
      </c>
      <c r="F248" s="2" t="s">
        <v>44</v>
      </c>
      <c r="G248" s="2" t="s">
        <v>44</v>
      </c>
      <c r="H248" s="2" t="str">
        <f aca="false">IF(AND(E248&gt;=0.4,E248&lt;=0.6),"Yes","No")</f>
        <v>Yes</v>
      </c>
      <c r="I248" s="2" t="str">
        <f aca="false">IF(AND(F248="No",G248="No",H248="Yes"),"Yes","No")</f>
        <v>Yes</v>
      </c>
      <c r="J248" s="2" t="n">
        <v>247</v>
      </c>
      <c r="K248" s="2"/>
    </row>
    <row r="249" customFormat="false" ht="15" hidden="false" customHeight="false" outlineLevel="0" collapsed="false">
      <c r="A249" s="2" t="s">
        <v>1653</v>
      </c>
      <c r="B249" s="13" t="n">
        <v>467</v>
      </c>
      <c r="C249" s="13" t="n">
        <v>461</v>
      </c>
      <c r="D249" s="14" t="n">
        <f aca="false">C249/Summary!$B$4</f>
        <v>0.0307333333333333</v>
      </c>
      <c r="E249" s="15" t="n">
        <v>0.5</v>
      </c>
      <c r="F249" s="2" t="s">
        <v>44</v>
      </c>
      <c r="G249" s="2" t="s">
        <v>44</v>
      </c>
      <c r="H249" s="2" t="str">
        <f aca="false">IF(AND(E249&gt;=0.4,E249&lt;=0.6),"Yes","No")</f>
        <v>Yes</v>
      </c>
      <c r="I249" s="2" t="str">
        <f aca="false">IF(AND(F249="No",G249="No",H249="Yes"),"Yes","No")</f>
        <v>Yes</v>
      </c>
      <c r="J249" s="2" t="n">
        <v>248</v>
      </c>
      <c r="K249" s="2"/>
    </row>
    <row r="250" customFormat="false" ht="15" hidden="false" customHeight="false" outlineLevel="0" collapsed="false">
      <c r="A250" s="2" t="s">
        <v>1654</v>
      </c>
      <c r="B250" s="13" t="n">
        <v>467</v>
      </c>
      <c r="C250" s="13" t="n">
        <v>455</v>
      </c>
      <c r="D250" s="14" t="n">
        <f aca="false">C250/Summary!$B$4</f>
        <v>0.0303333333333333</v>
      </c>
      <c r="E250" s="15" t="n">
        <v>0.5</v>
      </c>
      <c r="F250" s="2" t="s">
        <v>44</v>
      </c>
      <c r="G250" s="2" t="s">
        <v>44</v>
      </c>
      <c r="H250" s="2" t="str">
        <f aca="false">IF(AND(E250&gt;=0.4,E250&lt;=0.6),"Yes","No")</f>
        <v>Yes</v>
      </c>
      <c r="I250" s="2" t="str">
        <f aca="false">IF(AND(F250="No",G250="No",H250="Yes"),"Yes","No")</f>
        <v>Yes</v>
      </c>
      <c r="J250" s="2" t="n">
        <v>249</v>
      </c>
      <c r="K250" s="2"/>
    </row>
    <row r="251" customFormat="false" ht="15" hidden="false" customHeight="false" outlineLevel="0" collapsed="false">
      <c r="A251" s="2" t="s">
        <v>1655</v>
      </c>
      <c r="B251" s="13" t="n">
        <v>467</v>
      </c>
      <c r="C251" s="13" t="n">
        <v>461</v>
      </c>
      <c r="D251" s="14" t="n">
        <f aca="false">C251/Summary!$B$4</f>
        <v>0.0307333333333333</v>
      </c>
      <c r="E251" s="15" t="n">
        <v>0.5</v>
      </c>
      <c r="F251" s="2" t="s">
        <v>44</v>
      </c>
      <c r="G251" s="2" t="s">
        <v>44</v>
      </c>
      <c r="H251" s="2" t="str">
        <f aca="false">IF(AND(E251&gt;=0.4,E251&lt;=0.6),"Yes","No")</f>
        <v>Yes</v>
      </c>
      <c r="I251" s="2" t="str">
        <f aca="false">IF(AND(F251="No",G251="No",H251="Yes"),"Yes","No")</f>
        <v>Yes</v>
      </c>
      <c r="J251" s="2" t="n">
        <v>250</v>
      </c>
      <c r="K251" s="2"/>
    </row>
    <row r="252" customFormat="false" ht="15" hidden="false" customHeight="false" outlineLevel="0" collapsed="false">
      <c r="A252" s="2" t="s">
        <v>1656</v>
      </c>
      <c r="B252" s="13" t="n">
        <v>467</v>
      </c>
      <c r="C252" s="13" t="n">
        <v>461</v>
      </c>
      <c r="D252" s="14" t="n">
        <f aca="false">C252/Summary!$B$4</f>
        <v>0.0307333333333333</v>
      </c>
      <c r="E252" s="15" t="n">
        <v>0.5</v>
      </c>
      <c r="F252" s="2" t="s">
        <v>44</v>
      </c>
      <c r="G252" s="2" t="s">
        <v>44</v>
      </c>
      <c r="H252" s="2" t="str">
        <f aca="false">IF(AND(E252&gt;=0.4,E252&lt;=0.6),"Yes","No")</f>
        <v>Yes</v>
      </c>
      <c r="I252" s="2" t="str">
        <f aca="false">IF(AND(F252="No",G252="No",H252="Yes"),"Yes","No")</f>
        <v>Yes</v>
      </c>
      <c r="J252" s="2" t="n">
        <v>251</v>
      </c>
      <c r="K252" s="2"/>
    </row>
    <row r="253" customFormat="false" ht="15" hidden="false" customHeight="false" outlineLevel="0" collapsed="false">
      <c r="A253" s="2" t="s">
        <v>1657</v>
      </c>
      <c r="B253" s="13" t="n">
        <v>468</v>
      </c>
      <c r="C253" s="13" t="n">
        <v>463</v>
      </c>
      <c r="D253" s="14" t="n">
        <f aca="false">C253/Summary!$B$4</f>
        <v>0.0308666666666667</v>
      </c>
      <c r="E253" s="15" t="n">
        <v>0.5</v>
      </c>
      <c r="F253" s="2" t="s">
        <v>44</v>
      </c>
      <c r="G253" s="2" t="s">
        <v>44</v>
      </c>
      <c r="H253" s="2" t="str">
        <f aca="false">IF(AND(E253&gt;=0.4,E253&lt;=0.6),"Yes","No")</f>
        <v>Yes</v>
      </c>
      <c r="I253" s="2" t="str">
        <f aca="false">IF(AND(F253="No",G253="No",H253="Yes"),"Yes","No")</f>
        <v>Yes</v>
      </c>
      <c r="J253" s="2" t="n">
        <v>252</v>
      </c>
      <c r="K253" s="2"/>
    </row>
    <row r="254" customFormat="false" ht="15" hidden="false" customHeight="false" outlineLevel="0" collapsed="false">
      <c r="A254" s="2" t="s">
        <v>1658</v>
      </c>
      <c r="B254" s="13" t="n">
        <v>468</v>
      </c>
      <c r="C254" s="13" t="n">
        <v>465</v>
      </c>
      <c r="D254" s="14" t="n">
        <f aca="false">C254/Summary!$B$4</f>
        <v>0.031</v>
      </c>
      <c r="E254" s="15" t="n">
        <v>0.5</v>
      </c>
      <c r="F254" s="2" t="s">
        <v>44</v>
      </c>
      <c r="G254" s="2" t="s">
        <v>44</v>
      </c>
      <c r="H254" s="2" t="str">
        <f aca="false">IF(AND(E254&gt;=0.4,E254&lt;=0.6),"Yes","No")</f>
        <v>Yes</v>
      </c>
      <c r="I254" s="2" t="str">
        <f aca="false">IF(AND(F254="No",G254="No",H254="Yes"),"Yes","No")</f>
        <v>Yes</v>
      </c>
      <c r="J254" s="2" t="n">
        <v>253</v>
      </c>
      <c r="K254" s="2"/>
    </row>
    <row r="255" customFormat="false" ht="15" hidden="false" customHeight="false" outlineLevel="0" collapsed="false">
      <c r="A255" s="2" t="s">
        <v>1659</v>
      </c>
      <c r="B255" s="13" t="n">
        <v>468</v>
      </c>
      <c r="C255" s="13" t="n">
        <v>461</v>
      </c>
      <c r="D255" s="14" t="n">
        <f aca="false">C255/Summary!$B$4</f>
        <v>0.0307333333333333</v>
      </c>
      <c r="E255" s="15" t="n">
        <v>0.5</v>
      </c>
      <c r="F255" s="2" t="s">
        <v>44</v>
      </c>
      <c r="G255" s="2" t="s">
        <v>44</v>
      </c>
      <c r="H255" s="2" t="str">
        <f aca="false">IF(AND(E255&gt;=0.4,E255&lt;=0.6),"Yes","No")</f>
        <v>Yes</v>
      </c>
      <c r="I255" s="2" t="str">
        <f aca="false">IF(AND(F255="No",G255="No",H255="Yes"),"Yes","No")</f>
        <v>Yes</v>
      </c>
      <c r="J255" s="2" t="n">
        <v>254</v>
      </c>
      <c r="K255" s="2"/>
    </row>
    <row r="256" customFormat="false" ht="15" hidden="false" customHeight="false" outlineLevel="0" collapsed="false">
      <c r="A256" s="2" t="s">
        <v>1660</v>
      </c>
      <c r="B256" s="13" t="n">
        <v>469</v>
      </c>
      <c r="C256" s="13" t="n">
        <v>462</v>
      </c>
      <c r="D256" s="14" t="n">
        <f aca="false">C256/Summary!$B$4</f>
        <v>0.0308</v>
      </c>
      <c r="E256" s="15" t="n">
        <v>0.5</v>
      </c>
      <c r="F256" s="2" t="s">
        <v>44</v>
      </c>
      <c r="G256" s="2" t="s">
        <v>44</v>
      </c>
      <c r="H256" s="2" t="str">
        <f aca="false">IF(AND(E256&gt;=0.4,E256&lt;=0.6),"Yes","No")</f>
        <v>Yes</v>
      </c>
      <c r="I256" s="2" t="str">
        <f aca="false">IF(AND(F256="No",G256="No",H256="Yes"),"Yes","No")</f>
        <v>Yes</v>
      </c>
      <c r="J256" s="2" t="n">
        <v>255</v>
      </c>
      <c r="K256" s="2"/>
    </row>
    <row r="257" customFormat="false" ht="15" hidden="false" customHeight="false" outlineLevel="0" collapsed="false">
      <c r="A257" s="2" t="s">
        <v>1661</v>
      </c>
      <c r="B257" s="13" t="n">
        <v>469</v>
      </c>
      <c r="C257" s="13" t="n">
        <v>464</v>
      </c>
      <c r="D257" s="14" t="n">
        <f aca="false">C257/Summary!$B$4</f>
        <v>0.0309333333333333</v>
      </c>
      <c r="E257" s="15" t="n">
        <v>0.5</v>
      </c>
      <c r="F257" s="2" t="s">
        <v>44</v>
      </c>
      <c r="G257" s="2" t="s">
        <v>44</v>
      </c>
      <c r="H257" s="2" t="str">
        <f aca="false">IF(AND(E257&gt;=0.4,E257&lt;=0.6),"Yes","No")</f>
        <v>Yes</v>
      </c>
      <c r="I257" s="2" t="str">
        <f aca="false">IF(AND(F257="No",G257="No",H257="Yes"),"Yes","No")</f>
        <v>Yes</v>
      </c>
      <c r="J257" s="2" t="n">
        <v>256</v>
      </c>
      <c r="K257" s="2"/>
    </row>
    <row r="258" customFormat="false" ht="15" hidden="false" customHeight="false" outlineLevel="0" collapsed="false">
      <c r="A258" s="2" t="s">
        <v>1662</v>
      </c>
      <c r="B258" s="13" t="n">
        <v>470</v>
      </c>
      <c r="C258" s="13" t="n">
        <v>466</v>
      </c>
      <c r="D258" s="14" t="n">
        <f aca="false">C258/Summary!$B$4</f>
        <v>0.0310666666666667</v>
      </c>
      <c r="E258" s="15" t="n">
        <v>0.5</v>
      </c>
      <c r="F258" s="2" t="s">
        <v>44</v>
      </c>
      <c r="G258" s="2" t="s">
        <v>44</v>
      </c>
      <c r="H258" s="2" t="str">
        <f aca="false">IF(AND(E258&gt;=0.4,E258&lt;=0.6),"Yes","No")</f>
        <v>Yes</v>
      </c>
      <c r="I258" s="2" t="str">
        <f aca="false">IF(AND(F258="No",G258="No",H258="Yes"),"Yes","No")</f>
        <v>Yes</v>
      </c>
      <c r="J258" s="2" t="n">
        <v>257</v>
      </c>
      <c r="K258" s="2"/>
    </row>
    <row r="259" customFormat="false" ht="15" hidden="false" customHeight="false" outlineLevel="0" collapsed="false">
      <c r="A259" s="2" t="s">
        <v>1663</v>
      </c>
      <c r="B259" s="13" t="n">
        <v>470</v>
      </c>
      <c r="C259" s="13" t="n">
        <v>463</v>
      </c>
      <c r="D259" s="14" t="n">
        <f aca="false">C259/Summary!$B$4</f>
        <v>0.0308666666666667</v>
      </c>
      <c r="E259" s="15" t="n">
        <v>0.5</v>
      </c>
      <c r="F259" s="2" t="s">
        <v>44</v>
      </c>
      <c r="G259" s="2" t="s">
        <v>44</v>
      </c>
      <c r="H259" s="2" t="str">
        <f aca="false">IF(AND(E259&gt;=0.4,E259&lt;=0.6),"Yes","No")</f>
        <v>Yes</v>
      </c>
      <c r="I259" s="2" t="str">
        <f aca="false">IF(AND(F259="No",G259="No",H259="Yes"),"Yes","No")</f>
        <v>Yes</v>
      </c>
      <c r="J259" s="2" t="n">
        <v>258</v>
      </c>
      <c r="K259" s="2"/>
    </row>
    <row r="260" customFormat="false" ht="15" hidden="false" customHeight="false" outlineLevel="0" collapsed="false">
      <c r="A260" s="2" t="s">
        <v>1664</v>
      </c>
      <c r="B260" s="13" t="n">
        <v>470</v>
      </c>
      <c r="C260" s="13" t="n">
        <v>463</v>
      </c>
      <c r="D260" s="14" t="n">
        <f aca="false">C260/Summary!$B$4</f>
        <v>0.0308666666666667</v>
      </c>
      <c r="E260" s="15" t="n">
        <v>0.5</v>
      </c>
      <c r="F260" s="2" t="s">
        <v>44</v>
      </c>
      <c r="G260" s="2" t="s">
        <v>44</v>
      </c>
      <c r="H260" s="2" t="str">
        <f aca="false">IF(AND(E260&gt;=0.4,E260&lt;=0.6),"Yes","No")</f>
        <v>Yes</v>
      </c>
      <c r="I260" s="2" t="str">
        <f aca="false">IF(AND(F260="No",G260="No",H260="Yes"),"Yes","No")</f>
        <v>Yes</v>
      </c>
      <c r="J260" s="2" t="n">
        <v>259</v>
      </c>
      <c r="K260" s="2"/>
    </row>
    <row r="261" customFormat="false" ht="15" hidden="false" customHeight="false" outlineLevel="0" collapsed="false">
      <c r="A261" s="2" t="s">
        <v>1665</v>
      </c>
      <c r="B261" s="13" t="n">
        <v>471</v>
      </c>
      <c r="C261" s="13" t="n">
        <v>464</v>
      </c>
      <c r="D261" s="14" t="n">
        <f aca="false">C261/Summary!$B$4</f>
        <v>0.0309333333333333</v>
      </c>
      <c r="E261" s="15" t="n">
        <v>0.5</v>
      </c>
      <c r="F261" s="2" t="s">
        <v>44</v>
      </c>
      <c r="G261" s="2" t="s">
        <v>44</v>
      </c>
      <c r="H261" s="2" t="str">
        <f aca="false">IF(AND(E261&gt;=0.4,E261&lt;=0.6),"Yes","No")</f>
        <v>Yes</v>
      </c>
      <c r="I261" s="2" t="str">
        <f aca="false">IF(AND(F261="No",G261="No",H261="Yes"),"Yes","No")</f>
        <v>Yes</v>
      </c>
      <c r="J261" s="2" t="n">
        <v>260</v>
      </c>
      <c r="K261" s="2"/>
    </row>
    <row r="262" customFormat="false" ht="15" hidden="false" customHeight="false" outlineLevel="0" collapsed="false">
      <c r="A262" s="2" t="s">
        <v>1666</v>
      </c>
      <c r="B262" s="13" t="n">
        <v>471</v>
      </c>
      <c r="C262" s="13" t="n">
        <v>468</v>
      </c>
      <c r="D262" s="14" t="n">
        <f aca="false">C262/Summary!$B$4</f>
        <v>0.0312</v>
      </c>
      <c r="E262" s="15" t="n">
        <v>0.5</v>
      </c>
      <c r="F262" s="2" t="s">
        <v>44</v>
      </c>
      <c r="G262" s="2" t="s">
        <v>44</v>
      </c>
      <c r="H262" s="2" t="str">
        <f aca="false">IF(AND(E262&gt;=0.4,E262&lt;=0.6),"Yes","No")</f>
        <v>Yes</v>
      </c>
      <c r="I262" s="2" t="str">
        <f aca="false">IF(AND(F262="No",G262="No",H262="Yes"),"Yes","No")</f>
        <v>Yes</v>
      </c>
      <c r="J262" s="2" t="n">
        <v>261</v>
      </c>
      <c r="K262" s="2"/>
    </row>
    <row r="263" customFormat="false" ht="15" hidden="false" customHeight="false" outlineLevel="0" collapsed="false">
      <c r="A263" s="2" t="s">
        <v>1667</v>
      </c>
      <c r="B263" s="13" t="n">
        <v>471</v>
      </c>
      <c r="C263" s="13" t="n">
        <v>462</v>
      </c>
      <c r="D263" s="14" t="n">
        <f aca="false">C263/Summary!$B$4</f>
        <v>0.0308</v>
      </c>
      <c r="E263" s="15" t="n">
        <v>0.5</v>
      </c>
      <c r="F263" s="2" t="s">
        <v>44</v>
      </c>
      <c r="G263" s="2" t="s">
        <v>44</v>
      </c>
      <c r="H263" s="2" t="str">
        <f aca="false">IF(AND(E263&gt;=0.4,E263&lt;=0.6),"Yes","No")</f>
        <v>Yes</v>
      </c>
      <c r="I263" s="2" t="str">
        <f aca="false">IF(AND(F263="No",G263="No",H263="Yes"),"Yes","No")</f>
        <v>Yes</v>
      </c>
      <c r="J263" s="2" t="n">
        <v>262</v>
      </c>
      <c r="K263" s="2"/>
    </row>
    <row r="264" customFormat="false" ht="15" hidden="false" customHeight="false" outlineLevel="0" collapsed="false">
      <c r="A264" s="2" t="s">
        <v>1668</v>
      </c>
      <c r="B264" s="13" t="n">
        <v>472</v>
      </c>
      <c r="C264" s="13" t="n">
        <v>469</v>
      </c>
      <c r="D264" s="14" t="n">
        <f aca="false">C264/Summary!$B$4</f>
        <v>0.0312666666666667</v>
      </c>
      <c r="E264" s="15" t="n">
        <v>0.5</v>
      </c>
      <c r="F264" s="2" t="s">
        <v>44</v>
      </c>
      <c r="G264" s="2" t="s">
        <v>44</v>
      </c>
      <c r="H264" s="2" t="str">
        <f aca="false">IF(AND(E264&gt;=0.4,E264&lt;=0.6),"Yes","No")</f>
        <v>Yes</v>
      </c>
      <c r="I264" s="2" t="str">
        <f aca="false">IF(AND(F264="No",G264="No",H264="Yes"),"Yes","No")</f>
        <v>Yes</v>
      </c>
      <c r="J264" s="2" t="n">
        <v>263</v>
      </c>
      <c r="K264" s="2"/>
    </row>
    <row r="265" customFormat="false" ht="15" hidden="false" customHeight="false" outlineLevel="0" collapsed="false">
      <c r="A265" s="2" t="s">
        <v>1669</v>
      </c>
      <c r="B265" s="13" t="n">
        <v>473</v>
      </c>
      <c r="C265" s="13" t="n">
        <v>463</v>
      </c>
      <c r="D265" s="14" t="n">
        <f aca="false">C265/Summary!$B$4</f>
        <v>0.0308666666666667</v>
      </c>
      <c r="E265" s="15" t="n">
        <v>0.5</v>
      </c>
      <c r="F265" s="2" t="s">
        <v>44</v>
      </c>
      <c r="G265" s="2" t="s">
        <v>44</v>
      </c>
      <c r="H265" s="2" t="str">
        <f aca="false">IF(AND(E265&gt;=0.4,E265&lt;=0.6),"Yes","No")</f>
        <v>Yes</v>
      </c>
      <c r="I265" s="2" t="str">
        <f aca="false">IF(AND(F265="No",G265="No",H265="Yes"),"Yes","No")</f>
        <v>Yes</v>
      </c>
      <c r="J265" s="2" t="n">
        <v>264</v>
      </c>
      <c r="K265" s="2"/>
    </row>
    <row r="266" customFormat="false" ht="15" hidden="false" customHeight="false" outlineLevel="0" collapsed="false">
      <c r="A266" s="2" t="s">
        <v>1670</v>
      </c>
      <c r="B266" s="13" t="n">
        <v>473</v>
      </c>
      <c r="C266" s="13" t="n">
        <v>456</v>
      </c>
      <c r="D266" s="14" t="n">
        <f aca="false">C266/Summary!$B$4</f>
        <v>0.0304</v>
      </c>
      <c r="E266" s="15" t="n">
        <v>0.5</v>
      </c>
      <c r="F266" s="2" t="s">
        <v>44</v>
      </c>
      <c r="G266" s="2" t="s">
        <v>44</v>
      </c>
      <c r="H266" s="2" t="str">
        <f aca="false">IF(AND(E266&gt;=0.4,E266&lt;=0.6),"Yes","No")</f>
        <v>Yes</v>
      </c>
      <c r="I266" s="2" t="str">
        <f aca="false">IF(AND(F266="No",G266="No",H266="Yes"),"Yes","No")</f>
        <v>Yes</v>
      </c>
      <c r="J266" s="2" t="n">
        <v>265</v>
      </c>
      <c r="K266" s="2"/>
    </row>
    <row r="267" customFormat="false" ht="15" hidden="false" customHeight="false" outlineLevel="0" collapsed="false">
      <c r="A267" s="2" t="s">
        <v>1671</v>
      </c>
      <c r="B267" s="13" t="n">
        <v>473</v>
      </c>
      <c r="C267" s="13" t="n">
        <v>466</v>
      </c>
      <c r="D267" s="14" t="n">
        <f aca="false">C267/Summary!$B$4</f>
        <v>0.0310666666666667</v>
      </c>
      <c r="E267" s="15" t="n">
        <v>0.5</v>
      </c>
      <c r="F267" s="2" t="s">
        <v>44</v>
      </c>
      <c r="G267" s="2" t="s">
        <v>44</v>
      </c>
      <c r="H267" s="2" t="str">
        <f aca="false">IF(AND(E267&gt;=0.4,E267&lt;=0.6),"Yes","No")</f>
        <v>Yes</v>
      </c>
      <c r="I267" s="2" t="str">
        <f aca="false">IF(AND(F267="No",G267="No",H267="Yes"),"Yes","No")</f>
        <v>Yes</v>
      </c>
      <c r="J267" s="2" t="n">
        <v>266</v>
      </c>
      <c r="K267" s="2"/>
    </row>
    <row r="268" customFormat="false" ht="15" hidden="false" customHeight="false" outlineLevel="0" collapsed="false">
      <c r="A268" s="2" t="s">
        <v>1672</v>
      </c>
      <c r="B268" s="13" t="n">
        <v>473</v>
      </c>
      <c r="C268" s="13" t="n">
        <v>466</v>
      </c>
      <c r="D268" s="14" t="n">
        <f aca="false">C268/Summary!$B$4</f>
        <v>0.0310666666666667</v>
      </c>
      <c r="E268" s="15" t="n">
        <v>0.5</v>
      </c>
      <c r="F268" s="2" t="s">
        <v>44</v>
      </c>
      <c r="G268" s="2" t="s">
        <v>44</v>
      </c>
      <c r="H268" s="2" t="str">
        <f aca="false">IF(AND(E268&gt;=0.4,E268&lt;=0.6),"Yes","No")</f>
        <v>Yes</v>
      </c>
      <c r="I268" s="2" t="str">
        <f aca="false">IF(AND(F268="No",G268="No",H268="Yes"),"Yes","No")</f>
        <v>Yes</v>
      </c>
      <c r="J268" s="2" t="n">
        <v>267</v>
      </c>
      <c r="K268" s="2"/>
    </row>
    <row r="269" customFormat="false" ht="15" hidden="false" customHeight="false" outlineLevel="0" collapsed="false">
      <c r="A269" s="2" t="s">
        <v>1673</v>
      </c>
      <c r="B269" s="13" t="n">
        <v>473</v>
      </c>
      <c r="C269" s="13" t="n">
        <v>470</v>
      </c>
      <c r="D269" s="14" t="n">
        <f aca="false">C269/Summary!$B$4</f>
        <v>0.0313333333333333</v>
      </c>
      <c r="E269" s="15" t="n">
        <v>0.5</v>
      </c>
      <c r="F269" s="2" t="s">
        <v>44</v>
      </c>
      <c r="G269" s="2" t="s">
        <v>44</v>
      </c>
      <c r="H269" s="2" t="str">
        <f aca="false">IF(AND(E269&gt;=0.4,E269&lt;=0.6),"Yes","No")</f>
        <v>Yes</v>
      </c>
      <c r="I269" s="2" t="str">
        <f aca="false">IF(AND(F269="No",G269="No",H269="Yes"),"Yes","No")</f>
        <v>Yes</v>
      </c>
      <c r="J269" s="2" t="n">
        <v>268</v>
      </c>
      <c r="K269" s="2"/>
    </row>
    <row r="270" customFormat="false" ht="15" hidden="false" customHeight="false" outlineLevel="0" collapsed="false">
      <c r="A270" s="2" t="s">
        <v>1674</v>
      </c>
      <c r="B270" s="13" t="n">
        <v>473</v>
      </c>
      <c r="C270" s="13" t="n">
        <v>468</v>
      </c>
      <c r="D270" s="14" t="n">
        <f aca="false">C270/Summary!$B$4</f>
        <v>0.0312</v>
      </c>
      <c r="E270" s="15" t="n">
        <v>0.5</v>
      </c>
      <c r="F270" s="2" t="s">
        <v>44</v>
      </c>
      <c r="G270" s="2" t="s">
        <v>44</v>
      </c>
      <c r="H270" s="2" t="str">
        <f aca="false">IF(AND(E270&gt;=0.4,E270&lt;=0.6),"Yes","No")</f>
        <v>Yes</v>
      </c>
      <c r="I270" s="2" t="str">
        <f aca="false">IF(AND(F270="No",G270="No",H270="Yes"),"Yes","No")</f>
        <v>Yes</v>
      </c>
      <c r="J270" s="2" t="n">
        <v>269</v>
      </c>
      <c r="K270" s="2"/>
    </row>
    <row r="271" customFormat="false" ht="15" hidden="false" customHeight="false" outlineLevel="0" collapsed="false">
      <c r="A271" s="2" t="s">
        <v>1675</v>
      </c>
      <c r="B271" s="13" t="n">
        <v>473</v>
      </c>
      <c r="C271" s="13" t="n">
        <v>464</v>
      </c>
      <c r="D271" s="14" t="n">
        <f aca="false">C271/Summary!$B$4</f>
        <v>0.0309333333333333</v>
      </c>
      <c r="E271" s="15" t="n">
        <v>0.5</v>
      </c>
      <c r="F271" s="2" t="s">
        <v>44</v>
      </c>
      <c r="G271" s="2" t="s">
        <v>44</v>
      </c>
      <c r="H271" s="2" t="str">
        <f aca="false">IF(AND(E271&gt;=0.4,E271&lt;=0.6),"Yes","No")</f>
        <v>Yes</v>
      </c>
      <c r="I271" s="2" t="str">
        <f aca="false">IF(AND(F271="No",G271="No",H271="Yes"),"Yes","No")</f>
        <v>Yes</v>
      </c>
      <c r="J271" s="2" t="n">
        <v>270</v>
      </c>
      <c r="K271" s="2"/>
    </row>
    <row r="272" customFormat="false" ht="15" hidden="false" customHeight="false" outlineLevel="0" collapsed="false">
      <c r="A272" s="2" t="s">
        <v>1676</v>
      </c>
      <c r="B272" s="13" t="n">
        <v>474</v>
      </c>
      <c r="C272" s="13" t="n">
        <v>465</v>
      </c>
      <c r="D272" s="14" t="n">
        <f aca="false">C272/Summary!$B$4</f>
        <v>0.031</v>
      </c>
      <c r="E272" s="15" t="n">
        <v>0.5</v>
      </c>
      <c r="F272" s="2" t="s">
        <v>44</v>
      </c>
      <c r="G272" s="2" t="s">
        <v>44</v>
      </c>
      <c r="H272" s="2" t="str">
        <f aca="false">IF(AND(E272&gt;=0.4,E272&lt;=0.6),"Yes","No")</f>
        <v>Yes</v>
      </c>
      <c r="I272" s="2" t="str">
        <f aca="false">IF(AND(F272="No",G272="No",H272="Yes"),"Yes","No")</f>
        <v>Yes</v>
      </c>
      <c r="J272" s="2" t="n">
        <v>271</v>
      </c>
      <c r="K272" s="2"/>
    </row>
    <row r="273" customFormat="false" ht="15" hidden="false" customHeight="false" outlineLevel="0" collapsed="false">
      <c r="A273" s="2" t="s">
        <v>1677</v>
      </c>
      <c r="B273" s="13" t="n">
        <v>474</v>
      </c>
      <c r="C273" s="13" t="n">
        <v>464</v>
      </c>
      <c r="D273" s="14" t="n">
        <f aca="false">C273/Summary!$B$4</f>
        <v>0.0309333333333333</v>
      </c>
      <c r="E273" s="15" t="n">
        <v>0.5</v>
      </c>
      <c r="F273" s="2" t="s">
        <v>44</v>
      </c>
      <c r="G273" s="2" t="s">
        <v>44</v>
      </c>
      <c r="H273" s="2" t="str">
        <f aca="false">IF(AND(E273&gt;=0.4,E273&lt;=0.6),"Yes","No")</f>
        <v>Yes</v>
      </c>
      <c r="I273" s="2" t="str">
        <f aca="false">IF(AND(F273="No",G273="No",H273="Yes"),"Yes","No")</f>
        <v>Yes</v>
      </c>
      <c r="J273" s="2" t="n">
        <v>272</v>
      </c>
      <c r="K273" s="2"/>
    </row>
    <row r="274" customFormat="false" ht="15" hidden="false" customHeight="false" outlineLevel="0" collapsed="false">
      <c r="A274" s="2" t="s">
        <v>1678</v>
      </c>
      <c r="B274" s="13" t="n">
        <v>475</v>
      </c>
      <c r="C274" s="13" t="n">
        <v>467</v>
      </c>
      <c r="D274" s="14" t="n">
        <f aca="false">C274/Summary!$B$4</f>
        <v>0.0311333333333333</v>
      </c>
      <c r="E274" s="15" t="n">
        <v>0.5</v>
      </c>
      <c r="F274" s="2" t="s">
        <v>44</v>
      </c>
      <c r="G274" s="2" t="s">
        <v>44</v>
      </c>
      <c r="H274" s="2" t="str">
        <f aca="false">IF(AND(E274&gt;=0.4,E274&lt;=0.6),"Yes","No")</f>
        <v>Yes</v>
      </c>
      <c r="I274" s="2" t="str">
        <f aca="false">IF(AND(F274="No",G274="No",H274="Yes"),"Yes","No")</f>
        <v>Yes</v>
      </c>
      <c r="J274" s="2" t="n">
        <v>273</v>
      </c>
      <c r="K274" s="2"/>
    </row>
    <row r="275" customFormat="false" ht="15" hidden="false" customHeight="false" outlineLevel="0" collapsed="false">
      <c r="A275" s="2" t="s">
        <v>1679</v>
      </c>
      <c r="B275" s="13" t="n">
        <v>475</v>
      </c>
      <c r="C275" s="13" t="n">
        <v>471</v>
      </c>
      <c r="D275" s="14" t="n">
        <f aca="false">C275/Summary!$B$4</f>
        <v>0.0314</v>
      </c>
      <c r="E275" s="15" t="n">
        <v>0.5</v>
      </c>
      <c r="F275" s="2" t="s">
        <v>44</v>
      </c>
      <c r="G275" s="2" t="s">
        <v>44</v>
      </c>
      <c r="H275" s="2" t="str">
        <f aca="false">IF(AND(E275&gt;=0.4,E275&lt;=0.6),"Yes","No")</f>
        <v>Yes</v>
      </c>
      <c r="I275" s="2" t="str">
        <f aca="false">IF(AND(F275="No",G275="No",H275="Yes"),"Yes","No")</f>
        <v>Yes</v>
      </c>
      <c r="J275" s="2" t="n">
        <v>274</v>
      </c>
      <c r="K275" s="2"/>
    </row>
    <row r="276" customFormat="false" ht="15" hidden="false" customHeight="false" outlineLevel="0" collapsed="false">
      <c r="A276" s="2" t="s">
        <v>1680</v>
      </c>
      <c r="B276" s="13" t="n">
        <v>475</v>
      </c>
      <c r="C276" s="13" t="n">
        <v>469</v>
      </c>
      <c r="D276" s="14" t="n">
        <f aca="false">C276/Summary!$B$4</f>
        <v>0.0312666666666667</v>
      </c>
      <c r="E276" s="15" t="n">
        <v>0.5</v>
      </c>
      <c r="F276" s="2" t="s">
        <v>44</v>
      </c>
      <c r="G276" s="2" t="s">
        <v>44</v>
      </c>
      <c r="H276" s="2" t="str">
        <f aca="false">IF(AND(E276&gt;=0.4,E276&lt;=0.6),"Yes","No")</f>
        <v>Yes</v>
      </c>
      <c r="I276" s="2" t="str">
        <f aca="false">IF(AND(F276="No",G276="No",H276="Yes"),"Yes","No")</f>
        <v>Yes</v>
      </c>
      <c r="J276" s="2" t="n">
        <v>275</v>
      </c>
      <c r="K276" s="2"/>
    </row>
    <row r="277" customFormat="false" ht="15" hidden="false" customHeight="false" outlineLevel="0" collapsed="false">
      <c r="A277" s="2" t="s">
        <v>1681</v>
      </c>
      <c r="B277" s="13" t="n">
        <v>476</v>
      </c>
      <c r="C277" s="13" t="n">
        <v>474</v>
      </c>
      <c r="D277" s="14" t="n">
        <f aca="false">C277/Summary!$B$4</f>
        <v>0.0316</v>
      </c>
      <c r="E277" s="15" t="n">
        <v>0.5</v>
      </c>
      <c r="F277" s="2" t="s">
        <v>44</v>
      </c>
      <c r="G277" s="2" t="s">
        <v>44</v>
      </c>
      <c r="H277" s="2" t="str">
        <f aca="false">IF(AND(E277&gt;=0.4,E277&lt;=0.6),"Yes","No")</f>
        <v>Yes</v>
      </c>
      <c r="I277" s="2" t="str">
        <f aca="false">IF(AND(F277="No",G277="No",H277="Yes"),"Yes","No")</f>
        <v>Yes</v>
      </c>
      <c r="J277" s="2" t="n">
        <v>276</v>
      </c>
      <c r="K277" s="2"/>
    </row>
    <row r="278" customFormat="false" ht="15" hidden="false" customHeight="false" outlineLevel="0" collapsed="false">
      <c r="A278" s="2" t="s">
        <v>1682</v>
      </c>
      <c r="B278" s="13" t="n">
        <v>476</v>
      </c>
      <c r="C278" s="13" t="n">
        <v>467</v>
      </c>
      <c r="D278" s="14" t="n">
        <f aca="false">C278/Summary!$B$4</f>
        <v>0.0311333333333333</v>
      </c>
      <c r="E278" s="15" t="n">
        <v>0.5</v>
      </c>
      <c r="F278" s="2" t="s">
        <v>44</v>
      </c>
      <c r="G278" s="2" t="s">
        <v>44</v>
      </c>
      <c r="H278" s="2" t="str">
        <f aca="false">IF(AND(E278&gt;=0.4,E278&lt;=0.6),"Yes","No")</f>
        <v>Yes</v>
      </c>
      <c r="I278" s="2" t="str">
        <f aca="false">IF(AND(F278="No",G278="No",H278="Yes"),"Yes","No")</f>
        <v>Yes</v>
      </c>
      <c r="J278" s="2" t="n">
        <v>277</v>
      </c>
      <c r="K278" s="2"/>
    </row>
    <row r="279" customFormat="false" ht="15" hidden="false" customHeight="false" outlineLevel="0" collapsed="false">
      <c r="A279" s="2" t="s">
        <v>1683</v>
      </c>
      <c r="B279" s="13" t="n">
        <v>476</v>
      </c>
      <c r="C279" s="13" t="n">
        <v>468</v>
      </c>
      <c r="D279" s="14" t="n">
        <f aca="false">C279/Summary!$B$4</f>
        <v>0.0312</v>
      </c>
      <c r="E279" s="15" t="n">
        <v>0.5</v>
      </c>
      <c r="F279" s="2" t="s">
        <v>44</v>
      </c>
      <c r="G279" s="2" t="s">
        <v>44</v>
      </c>
      <c r="H279" s="2" t="str">
        <f aca="false">IF(AND(E279&gt;=0.4,E279&lt;=0.6),"Yes","No")</f>
        <v>Yes</v>
      </c>
      <c r="I279" s="2" t="str">
        <f aca="false">IF(AND(F279="No",G279="No",H279="Yes"),"Yes","No")</f>
        <v>Yes</v>
      </c>
      <c r="J279" s="2" t="n">
        <v>278</v>
      </c>
      <c r="K279" s="2"/>
    </row>
    <row r="280" customFormat="false" ht="15" hidden="false" customHeight="false" outlineLevel="0" collapsed="false">
      <c r="A280" s="2" t="s">
        <v>1684</v>
      </c>
      <c r="B280" s="13" t="n">
        <v>477</v>
      </c>
      <c r="C280" s="13" t="n">
        <v>470</v>
      </c>
      <c r="D280" s="14" t="n">
        <f aca="false">C280/Summary!$B$4</f>
        <v>0.0313333333333333</v>
      </c>
      <c r="E280" s="15" t="n">
        <v>0.5</v>
      </c>
      <c r="F280" s="2" t="s">
        <v>44</v>
      </c>
      <c r="G280" s="2" t="s">
        <v>44</v>
      </c>
      <c r="H280" s="2" t="str">
        <f aca="false">IF(AND(E280&gt;=0.4,E280&lt;=0.6),"Yes","No")</f>
        <v>Yes</v>
      </c>
      <c r="I280" s="2" t="str">
        <f aca="false">IF(AND(F280="No",G280="No",H280="Yes"),"Yes","No")</f>
        <v>Yes</v>
      </c>
      <c r="J280" s="2" t="n">
        <v>279</v>
      </c>
      <c r="K280" s="2"/>
    </row>
    <row r="281" customFormat="false" ht="15" hidden="false" customHeight="false" outlineLevel="0" collapsed="false">
      <c r="A281" s="2" t="s">
        <v>1685</v>
      </c>
      <c r="B281" s="13" t="n">
        <v>478</v>
      </c>
      <c r="C281" s="13" t="n">
        <v>469</v>
      </c>
      <c r="D281" s="14" t="n">
        <f aca="false">C281/Summary!$B$4</f>
        <v>0.0312666666666667</v>
      </c>
      <c r="E281" s="15" t="n">
        <v>0.5</v>
      </c>
      <c r="F281" s="2" t="s">
        <v>44</v>
      </c>
      <c r="G281" s="2" t="s">
        <v>44</v>
      </c>
      <c r="H281" s="2" t="str">
        <f aca="false">IF(AND(E281&gt;=0.4,E281&lt;=0.6),"Yes","No")</f>
        <v>Yes</v>
      </c>
      <c r="I281" s="2" t="str">
        <f aca="false">IF(AND(F281="No",G281="No",H281="Yes"),"Yes","No")</f>
        <v>Yes</v>
      </c>
      <c r="J281" s="2" t="n">
        <v>280</v>
      </c>
      <c r="K281" s="2"/>
    </row>
    <row r="282" customFormat="false" ht="15" hidden="false" customHeight="false" outlineLevel="0" collapsed="false">
      <c r="A282" s="2" t="s">
        <v>1686</v>
      </c>
      <c r="B282" s="13" t="n">
        <v>479</v>
      </c>
      <c r="C282" s="13" t="n">
        <v>472</v>
      </c>
      <c r="D282" s="14" t="n">
        <f aca="false">C282/Summary!$B$4</f>
        <v>0.0314666666666667</v>
      </c>
      <c r="E282" s="15" t="n">
        <v>0.5</v>
      </c>
      <c r="F282" s="2" t="s">
        <v>44</v>
      </c>
      <c r="G282" s="2" t="s">
        <v>44</v>
      </c>
      <c r="H282" s="2" t="str">
        <f aca="false">IF(AND(E282&gt;=0.4,E282&lt;=0.6),"Yes","No")</f>
        <v>Yes</v>
      </c>
      <c r="I282" s="2" t="str">
        <f aca="false">IF(AND(F282="No",G282="No",H282="Yes"),"Yes","No")</f>
        <v>Yes</v>
      </c>
      <c r="J282" s="2" t="n">
        <v>281</v>
      </c>
      <c r="K282" s="2"/>
    </row>
    <row r="283" customFormat="false" ht="15" hidden="false" customHeight="false" outlineLevel="0" collapsed="false">
      <c r="A283" s="2" t="s">
        <v>1687</v>
      </c>
      <c r="B283" s="13" t="n">
        <v>480</v>
      </c>
      <c r="C283" s="13" t="n">
        <v>478</v>
      </c>
      <c r="D283" s="14" t="n">
        <f aca="false">C283/Summary!$B$4</f>
        <v>0.0318666666666667</v>
      </c>
      <c r="E283" s="15" t="n">
        <v>0.5</v>
      </c>
      <c r="F283" s="2" t="s">
        <v>44</v>
      </c>
      <c r="G283" s="2" t="s">
        <v>44</v>
      </c>
      <c r="H283" s="2" t="str">
        <f aca="false">IF(AND(E283&gt;=0.4,E283&lt;=0.6),"Yes","No")</f>
        <v>Yes</v>
      </c>
      <c r="I283" s="2" t="str">
        <f aca="false">IF(AND(F283="No",G283="No",H283="Yes"),"Yes","No")</f>
        <v>Yes</v>
      </c>
      <c r="J283" s="2" t="n">
        <v>282</v>
      </c>
      <c r="K283" s="2"/>
    </row>
    <row r="284" customFormat="false" ht="15" hidden="false" customHeight="false" outlineLevel="0" collapsed="false">
      <c r="A284" s="2" t="s">
        <v>1688</v>
      </c>
      <c r="B284" s="13" t="n">
        <v>481</v>
      </c>
      <c r="C284" s="13" t="n">
        <v>471</v>
      </c>
      <c r="D284" s="14" t="n">
        <f aca="false">C284/Summary!$B$4</f>
        <v>0.0314</v>
      </c>
      <c r="E284" s="15" t="n">
        <v>0.5</v>
      </c>
      <c r="F284" s="2" t="s">
        <v>44</v>
      </c>
      <c r="G284" s="2" t="s">
        <v>44</v>
      </c>
      <c r="H284" s="2" t="str">
        <f aca="false">IF(AND(E284&gt;=0.4,E284&lt;=0.6),"Yes","No")</f>
        <v>Yes</v>
      </c>
      <c r="I284" s="2" t="str">
        <f aca="false">IF(AND(F284="No",G284="No",H284="Yes"),"Yes","No")</f>
        <v>Yes</v>
      </c>
      <c r="J284" s="2" t="n">
        <v>283</v>
      </c>
      <c r="K284" s="2"/>
    </row>
    <row r="285" customFormat="false" ht="15" hidden="false" customHeight="false" outlineLevel="0" collapsed="false">
      <c r="A285" s="2" t="s">
        <v>1689</v>
      </c>
      <c r="B285" s="13" t="n">
        <v>481</v>
      </c>
      <c r="C285" s="13" t="n">
        <v>475</v>
      </c>
      <c r="D285" s="14" t="n">
        <f aca="false">C285/Summary!$B$4</f>
        <v>0.0316666666666667</v>
      </c>
      <c r="E285" s="15" t="n">
        <v>0.5</v>
      </c>
      <c r="F285" s="2" t="s">
        <v>44</v>
      </c>
      <c r="G285" s="2" t="s">
        <v>44</v>
      </c>
      <c r="H285" s="2" t="str">
        <f aca="false">IF(AND(E285&gt;=0.4,E285&lt;=0.6),"Yes","No")</f>
        <v>Yes</v>
      </c>
      <c r="I285" s="2" t="str">
        <f aca="false">IF(AND(F285="No",G285="No",H285="Yes"),"Yes","No")</f>
        <v>Yes</v>
      </c>
      <c r="J285" s="2" t="n">
        <v>284</v>
      </c>
      <c r="K285" s="2"/>
    </row>
    <row r="286" customFormat="false" ht="15" hidden="false" customHeight="false" outlineLevel="0" collapsed="false">
      <c r="A286" s="2" t="s">
        <v>1690</v>
      </c>
      <c r="B286" s="13" t="n">
        <v>481</v>
      </c>
      <c r="C286" s="13" t="n">
        <v>469</v>
      </c>
      <c r="D286" s="14" t="n">
        <f aca="false">C286/Summary!$B$4</f>
        <v>0.0312666666666667</v>
      </c>
      <c r="E286" s="15" t="n">
        <v>0.5</v>
      </c>
      <c r="F286" s="2" t="s">
        <v>44</v>
      </c>
      <c r="G286" s="2" t="s">
        <v>44</v>
      </c>
      <c r="H286" s="2" t="str">
        <f aca="false">IF(AND(E286&gt;=0.4,E286&lt;=0.6),"Yes","No")</f>
        <v>Yes</v>
      </c>
      <c r="I286" s="2" t="str">
        <f aca="false">IF(AND(F286="No",G286="No",H286="Yes"),"Yes","No")</f>
        <v>Yes</v>
      </c>
      <c r="J286" s="2" t="n">
        <v>285</v>
      </c>
      <c r="K286" s="2"/>
    </row>
    <row r="287" customFormat="false" ht="15" hidden="false" customHeight="false" outlineLevel="0" collapsed="false">
      <c r="A287" s="2" t="s">
        <v>1691</v>
      </c>
      <c r="B287" s="13" t="n">
        <v>482</v>
      </c>
      <c r="C287" s="13" t="n">
        <v>472</v>
      </c>
      <c r="D287" s="14" t="n">
        <f aca="false">C287/Summary!$B$4</f>
        <v>0.0314666666666667</v>
      </c>
      <c r="E287" s="15" t="n">
        <v>0.5</v>
      </c>
      <c r="F287" s="2" t="s">
        <v>44</v>
      </c>
      <c r="G287" s="2" t="s">
        <v>44</v>
      </c>
      <c r="H287" s="2" t="str">
        <f aca="false">IF(AND(E287&gt;=0.4,E287&lt;=0.6),"Yes","No")</f>
        <v>Yes</v>
      </c>
      <c r="I287" s="2" t="str">
        <f aca="false">IF(AND(F287="No",G287="No",H287="Yes"),"Yes","No")</f>
        <v>Yes</v>
      </c>
      <c r="J287" s="2" t="n">
        <v>286</v>
      </c>
      <c r="K287" s="2"/>
    </row>
    <row r="288" customFormat="false" ht="15" hidden="false" customHeight="false" outlineLevel="0" collapsed="false">
      <c r="A288" s="2" t="s">
        <v>1692</v>
      </c>
      <c r="B288" s="13" t="n">
        <v>482</v>
      </c>
      <c r="C288" s="13" t="n">
        <v>475</v>
      </c>
      <c r="D288" s="14" t="n">
        <f aca="false">C288/Summary!$B$4</f>
        <v>0.0316666666666667</v>
      </c>
      <c r="E288" s="15" t="n">
        <v>0.5</v>
      </c>
      <c r="F288" s="2" t="s">
        <v>44</v>
      </c>
      <c r="G288" s="2" t="s">
        <v>44</v>
      </c>
      <c r="H288" s="2" t="str">
        <f aca="false">IF(AND(E288&gt;=0.4,E288&lt;=0.6),"Yes","No")</f>
        <v>Yes</v>
      </c>
      <c r="I288" s="2" t="str">
        <f aca="false">IF(AND(F288="No",G288="No",H288="Yes"),"Yes","No")</f>
        <v>Yes</v>
      </c>
      <c r="J288" s="2" t="n">
        <v>287</v>
      </c>
      <c r="K288" s="2"/>
    </row>
    <row r="289" customFormat="false" ht="15" hidden="false" customHeight="false" outlineLevel="0" collapsed="false">
      <c r="A289" s="2" t="s">
        <v>1693</v>
      </c>
      <c r="B289" s="13" t="n">
        <v>483</v>
      </c>
      <c r="C289" s="13" t="n">
        <v>476</v>
      </c>
      <c r="D289" s="14" t="n">
        <f aca="false">C289/Summary!$B$4</f>
        <v>0.0317333333333333</v>
      </c>
      <c r="E289" s="15" t="n">
        <v>0.5</v>
      </c>
      <c r="F289" s="2" t="s">
        <v>44</v>
      </c>
      <c r="G289" s="2" t="s">
        <v>44</v>
      </c>
      <c r="H289" s="2" t="str">
        <f aca="false">IF(AND(E289&gt;=0.4,E289&lt;=0.6),"Yes","No")</f>
        <v>Yes</v>
      </c>
      <c r="I289" s="2" t="str">
        <f aca="false">IF(AND(F289="No",G289="No",H289="Yes"),"Yes","No")</f>
        <v>Yes</v>
      </c>
      <c r="J289" s="2" t="n">
        <v>288</v>
      </c>
      <c r="K289" s="2"/>
    </row>
    <row r="290" customFormat="false" ht="15" hidden="false" customHeight="false" outlineLevel="0" collapsed="false">
      <c r="A290" s="2" t="s">
        <v>1694</v>
      </c>
      <c r="B290" s="13" t="n">
        <v>484</v>
      </c>
      <c r="C290" s="13" t="n">
        <v>480</v>
      </c>
      <c r="D290" s="14" t="n">
        <f aca="false">C290/Summary!$B$4</f>
        <v>0.032</v>
      </c>
      <c r="E290" s="15" t="n">
        <v>0.5</v>
      </c>
      <c r="F290" s="2" t="s">
        <v>44</v>
      </c>
      <c r="G290" s="2" t="s">
        <v>44</v>
      </c>
      <c r="H290" s="2" t="str">
        <f aca="false">IF(AND(E290&gt;=0.4,E290&lt;=0.6),"Yes","No")</f>
        <v>Yes</v>
      </c>
      <c r="I290" s="2" t="str">
        <f aca="false">IF(AND(F290="No",G290="No",H290="Yes"),"Yes","No")</f>
        <v>Yes</v>
      </c>
      <c r="J290" s="2" t="n">
        <v>289</v>
      </c>
      <c r="K290" s="2"/>
    </row>
    <row r="291" customFormat="false" ht="15" hidden="false" customHeight="false" outlineLevel="0" collapsed="false">
      <c r="A291" s="2" t="s">
        <v>1695</v>
      </c>
      <c r="B291" s="13" t="n">
        <v>484</v>
      </c>
      <c r="C291" s="13" t="n">
        <v>478</v>
      </c>
      <c r="D291" s="14" t="n">
        <f aca="false">C291/Summary!$B$4</f>
        <v>0.0318666666666667</v>
      </c>
      <c r="E291" s="15" t="n">
        <v>0.5</v>
      </c>
      <c r="F291" s="2" t="s">
        <v>44</v>
      </c>
      <c r="G291" s="2" t="s">
        <v>44</v>
      </c>
      <c r="H291" s="2" t="str">
        <f aca="false">IF(AND(E291&gt;=0.4,E291&lt;=0.6),"Yes","No")</f>
        <v>Yes</v>
      </c>
      <c r="I291" s="2" t="str">
        <f aca="false">IF(AND(F291="No",G291="No",H291="Yes"),"Yes","No")</f>
        <v>Yes</v>
      </c>
      <c r="J291" s="2" t="n">
        <v>290</v>
      </c>
      <c r="K291" s="2"/>
    </row>
    <row r="292" customFormat="false" ht="15" hidden="false" customHeight="false" outlineLevel="0" collapsed="false">
      <c r="A292" s="2" t="s">
        <v>1696</v>
      </c>
      <c r="B292" s="13" t="n">
        <v>484</v>
      </c>
      <c r="C292" s="13" t="n">
        <v>473</v>
      </c>
      <c r="D292" s="14" t="n">
        <f aca="false">C292/Summary!$B$4</f>
        <v>0.0315333333333333</v>
      </c>
      <c r="E292" s="15" t="n">
        <v>0.5</v>
      </c>
      <c r="F292" s="2" t="s">
        <v>44</v>
      </c>
      <c r="G292" s="2" t="s">
        <v>44</v>
      </c>
      <c r="H292" s="2" t="str">
        <f aca="false">IF(AND(E292&gt;=0.4,E292&lt;=0.6),"Yes","No")</f>
        <v>Yes</v>
      </c>
      <c r="I292" s="2" t="str">
        <f aca="false">IF(AND(F292="No",G292="No",H292="Yes"),"Yes","No")</f>
        <v>Yes</v>
      </c>
      <c r="J292" s="2" t="n">
        <v>291</v>
      </c>
      <c r="K292" s="2"/>
    </row>
    <row r="293" customFormat="false" ht="15" hidden="false" customHeight="false" outlineLevel="0" collapsed="false">
      <c r="A293" s="2" t="s">
        <v>1697</v>
      </c>
      <c r="B293" s="13" t="n">
        <v>484</v>
      </c>
      <c r="C293" s="13" t="n">
        <v>478</v>
      </c>
      <c r="D293" s="14" t="n">
        <f aca="false">C293/Summary!$B$4</f>
        <v>0.0318666666666667</v>
      </c>
      <c r="E293" s="15" t="n">
        <v>0.5</v>
      </c>
      <c r="F293" s="2" t="s">
        <v>44</v>
      </c>
      <c r="G293" s="2" t="s">
        <v>44</v>
      </c>
      <c r="H293" s="2" t="str">
        <f aca="false">IF(AND(E293&gt;=0.4,E293&lt;=0.6),"Yes","No")</f>
        <v>Yes</v>
      </c>
      <c r="I293" s="2" t="str">
        <f aca="false">IF(AND(F293="No",G293="No",H293="Yes"),"Yes","No")</f>
        <v>Yes</v>
      </c>
      <c r="J293" s="2" t="n">
        <v>292</v>
      </c>
      <c r="K293" s="2"/>
    </row>
    <row r="294" customFormat="false" ht="15" hidden="false" customHeight="false" outlineLevel="0" collapsed="false">
      <c r="A294" s="2" t="s">
        <v>1698</v>
      </c>
      <c r="B294" s="13" t="n">
        <v>486</v>
      </c>
      <c r="C294" s="13" t="n">
        <v>478</v>
      </c>
      <c r="D294" s="14" t="n">
        <f aca="false">C294/Summary!$B$4</f>
        <v>0.0318666666666667</v>
      </c>
      <c r="E294" s="15" t="n">
        <v>0.5</v>
      </c>
      <c r="F294" s="2" t="s">
        <v>44</v>
      </c>
      <c r="G294" s="2" t="s">
        <v>44</v>
      </c>
      <c r="H294" s="2" t="str">
        <f aca="false">IF(AND(E294&gt;=0.4,E294&lt;=0.6),"Yes","No")</f>
        <v>Yes</v>
      </c>
      <c r="I294" s="2" t="str">
        <f aca="false">IF(AND(F294="No",G294="No",H294="Yes"),"Yes","No")</f>
        <v>Yes</v>
      </c>
      <c r="J294" s="2" t="n">
        <v>293</v>
      </c>
      <c r="K294" s="2"/>
    </row>
    <row r="295" customFormat="false" ht="15" hidden="false" customHeight="false" outlineLevel="0" collapsed="false">
      <c r="A295" s="2" t="s">
        <v>1699</v>
      </c>
      <c r="B295" s="13" t="n">
        <v>486</v>
      </c>
      <c r="C295" s="13" t="n">
        <v>480</v>
      </c>
      <c r="D295" s="14" t="n">
        <f aca="false">C295/Summary!$B$4</f>
        <v>0.032</v>
      </c>
      <c r="E295" s="15" t="n">
        <v>0.5</v>
      </c>
      <c r="F295" s="2" t="s">
        <v>44</v>
      </c>
      <c r="G295" s="2" t="s">
        <v>44</v>
      </c>
      <c r="H295" s="2" t="str">
        <f aca="false">IF(AND(E295&gt;=0.4,E295&lt;=0.6),"Yes","No")</f>
        <v>Yes</v>
      </c>
      <c r="I295" s="2" t="str">
        <f aca="false">IF(AND(F295="No",G295="No",H295="Yes"),"Yes","No")</f>
        <v>Yes</v>
      </c>
      <c r="J295" s="2" t="n">
        <v>294</v>
      </c>
      <c r="K295" s="2"/>
    </row>
    <row r="296" customFormat="false" ht="15" hidden="false" customHeight="false" outlineLevel="0" collapsed="false">
      <c r="A296" s="2" t="s">
        <v>1700</v>
      </c>
      <c r="B296" s="13" t="n">
        <v>491</v>
      </c>
      <c r="C296" s="13" t="n">
        <v>486</v>
      </c>
      <c r="D296" s="14" t="n">
        <f aca="false">C296/Summary!$B$4</f>
        <v>0.0324</v>
      </c>
      <c r="E296" s="15" t="n">
        <v>0.5</v>
      </c>
      <c r="F296" s="2" t="s">
        <v>44</v>
      </c>
      <c r="G296" s="2" t="s">
        <v>44</v>
      </c>
      <c r="H296" s="2" t="str">
        <f aca="false">IF(AND(E296&gt;=0.4,E296&lt;=0.6),"Yes","No")</f>
        <v>Yes</v>
      </c>
      <c r="I296" s="2" t="str">
        <f aca="false">IF(AND(F296="No",G296="No",H296="Yes"),"Yes","No")</f>
        <v>Yes</v>
      </c>
      <c r="J296" s="2" t="n">
        <v>295</v>
      </c>
      <c r="K296" s="2"/>
    </row>
    <row r="297" customFormat="false" ht="15" hidden="false" customHeight="false" outlineLevel="0" collapsed="false">
      <c r="A297" s="2" t="s">
        <v>1701</v>
      </c>
      <c r="B297" s="13" t="n">
        <v>492</v>
      </c>
      <c r="C297" s="13" t="n">
        <v>490</v>
      </c>
      <c r="D297" s="14" t="n">
        <f aca="false">C297/Summary!$B$4</f>
        <v>0.0326666666666667</v>
      </c>
      <c r="E297" s="15" t="n">
        <v>0.5</v>
      </c>
      <c r="F297" s="2" t="s">
        <v>44</v>
      </c>
      <c r="G297" s="2" t="s">
        <v>44</v>
      </c>
      <c r="H297" s="2" t="str">
        <f aca="false">IF(AND(E297&gt;=0.4,E297&lt;=0.6),"Yes","No")</f>
        <v>Yes</v>
      </c>
      <c r="I297" s="2" t="str">
        <f aca="false">IF(AND(F297="No",G297="No",H297="Yes"),"Yes","No")</f>
        <v>Yes</v>
      </c>
      <c r="J297" s="2" t="n">
        <v>296</v>
      </c>
      <c r="K297" s="2"/>
    </row>
    <row r="298" customFormat="false" ht="15" hidden="false" customHeight="false" outlineLevel="0" collapsed="false">
      <c r="A298" s="2" t="s">
        <v>1702</v>
      </c>
      <c r="B298" s="13" t="n">
        <v>492</v>
      </c>
      <c r="C298" s="13" t="n">
        <v>483</v>
      </c>
      <c r="D298" s="14" t="n">
        <f aca="false">C298/Summary!$B$4</f>
        <v>0.0322</v>
      </c>
      <c r="E298" s="15" t="n">
        <v>0.5</v>
      </c>
      <c r="F298" s="2" t="s">
        <v>44</v>
      </c>
      <c r="G298" s="2" t="s">
        <v>44</v>
      </c>
      <c r="H298" s="2" t="str">
        <f aca="false">IF(AND(E298&gt;=0.4,E298&lt;=0.6),"Yes","No")</f>
        <v>Yes</v>
      </c>
      <c r="I298" s="2" t="str">
        <f aca="false">IF(AND(F298="No",G298="No",H298="Yes"),"Yes","No")</f>
        <v>Yes</v>
      </c>
      <c r="J298" s="2" t="n">
        <v>297</v>
      </c>
      <c r="K298" s="2"/>
    </row>
    <row r="299" customFormat="false" ht="15" hidden="false" customHeight="false" outlineLevel="0" collapsed="false">
      <c r="A299" s="2" t="s">
        <v>1703</v>
      </c>
      <c r="B299" s="13" t="n">
        <v>493</v>
      </c>
      <c r="C299" s="13" t="n">
        <v>486</v>
      </c>
      <c r="D299" s="14" t="n">
        <f aca="false">C299/Summary!$B$4</f>
        <v>0.0324</v>
      </c>
      <c r="E299" s="15" t="n">
        <v>0.5</v>
      </c>
      <c r="F299" s="2" t="s">
        <v>44</v>
      </c>
      <c r="G299" s="2" t="s">
        <v>44</v>
      </c>
      <c r="H299" s="2" t="str">
        <f aca="false">IF(AND(E299&gt;=0.4,E299&lt;=0.6),"Yes","No")</f>
        <v>Yes</v>
      </c>
      <c r="I299" s="2" t="str">
        <f aca="false">IF(AND(F299="No",G299="No",H299="Yes"),"Yes","No")</f>
        <v>Yes</v>
      </c>
      <c r="J299" s="2" t="n">
        <v>298</v>
      </c>
      <c r="K299" s="2"/>
    </row>
    <row r="300" customFormat="false" ht="15" hidden="false" customHeight="false" outlineLevel="0" collapsed="false">
      <c r="A300" s="2" t="s">
        <v>1704</v>
      </c>
      <c r="B300" s="13" t="n">
        <v>497</v>
      </c>
      <c r="C300" s="13" t="n">
        <v>488</v>
      </c>
      <c r="D300" s="14" t="n">
        <f aca="false">C300/Summary!$B$4</f>
        <v>0.0325333333333333</v>
      </c>
      <c r="E300" s="15" t="n">
        <v>0.5</v>
      </c>
      <c r="F300" s="2" t="s">
        <v>44</v>
      </c>
      <c r="G300" s="2" t="s">
        <v>44</v>
      </c>
      <c r="H300" s="2" t="str">
        <f aca="false">IF(AND(E300&gt;=0.4,E300&lt;=0.6),"Yes","No")</f>
        <v>Yes</v>
      </c>
      <c r="I300" s="2" t="str">
        <f aca="false">IF(AND(F300="No",G300="No",H300="Yes"),"Yes","No")</f>
        <v>Yes</v>
      </c>
      <c r="J300" s="2" t="n">
        <v>299</v>
      </c>
      <c r="K300" s="2"/>
    </row>
    <row r="301" customFormat="false" ht="15" hidden="false" customHeight="false" outlineLevel="0" collapsed="false">
      <c r="A301" s="2" t="s">
        <v>1705</v>
      </c>
      <c r="B301" s="13" t="n">
        <v>499</v>
      </c>
      <c r="C301" s="13" t="n">
        <v>492</v>
      </c>
      <c r="D301" s="14" t="n">
        <f aca="false">C301/Summary!$B$4</f>
        <v>0.0328</v>
      </c>
      <c r="E301" s="15" t="n">
        <v>0.5</v>
      </c>
      <c r="F301" s="2" t="s">
        <v>44</v>
      </c>
      <c r="G301" s="2" t="s">
        <v>44</v>
      </c>
      <c r="H301" s="2" t="str">
        <f aca="false">IF(AND(E301&gt;=0.4,E301&lt;=0.6),"Yes","No")</f>
        <v>Yes</v>
      </c>
      <c r="I301" s="2" t="str">
        <f aca="false">IF(AND(F301="No",G301="No",H301="Yes"),"Yes","No")</f>
        <v>Yes</v>
      </c>
      <c r="J301" s="2" t="n">
        <v>300</v>
      </c>
      <c r="K301" s="2"/>
    </row>
    <row r="302" customFormat="false" ht="15" hidden="false" customHeight="false" outlineLevel="0" collapsed="false">
      <c r="A302" s="2" t="s">
        <v>1706</v>
      </c>
      <c r="B302" s="13" t="n">
        <v>500</v>
      </c>
      <c r="C302" s="13" t="n">
        <v>495</v>
      </c>
      <c r="D302" s="14" t="n">
        <f aca="false">C302/Summary!$B$4</f>
        <v>0.033</v>
      </c>
      <c r="E302" s="15" t="n">
        <v>0.5</v>
      </c>
      <c r="F302" s="2" t="s">
        <v>44</v>
      </c>
      <c r="G302" s="2" t="s">
        <v>44</v>
      </c>
      <c r="H302" s="2" t="str">
        <f aca="false">IF(AND(E302&gt;=0.4,E302&lt;=0.6),"Yes","No")</f>
        <v>Yes</v>
      </c>
      <c r="I302" s="2" t="str">
        <f aca="false">IF(AND(F302="No",G302="No",H302="Yes"),"Yes","No")</f>
        <v>Yes</v>
      </c>
      <c r="J302" s="2" t="n">
        <v>301</v>
      </c>
      <c r="K302" s="2"/>
    </row>
    <row r="303" customFormat="false" ht="15" hidden="false" customHeight="false" outlineLevel="0" collapsed="false">
      <c r="A303" s="2" t="s">
        <v>1707</v>
      </c>
      <c r="B303" s="13" t="n">
        <v>505</v>
      </c>
      <c r="C303" s="13" t="n">
        <v>501</v>
      </c>
      <c r="D303" s="14" t="n">
        <f aca="false">C303/Summary!$B$4</f>
        <v>0.0334</v>
      </c>
      <c r="E303" s="15" t="n">
        <v>0.5</v>
      </c>
      <c r="F303" s="2" t="s">
        <v>44</v>
      </c>
      <c r="G303" s="2" t="s">
        <v>44</v>
      </c>
      <c r="H303" s="2" t="str">
        <f aca="false">IF(AND(E303&gt;=0.4,E303&lt;=0.6),"Yes","No")</f>
        <v>Yes</v>
      </c>
      <c r="I303" s="2" t="str">
        <f aca="false">IF(AND(F303="No",G303="No",H303="Yes"),"Yes","No")</f>
        <v>Yes</v>
      </c>
      <c r="J303" s="2" t="n">
        <v>302</v>
      </c>
      <c r="K303" s="2"/>
    </row>
    <row r="304" customFormat="false" ht="15" hidden="false" customHeight="false" outlineLevel="0" collapsed="false">
      <c r="A304" s="2" t="s">
        <v>1708</v>
      </c>
      <c r="B304" s="13" t="n">
        <v>505</v>
      </c>
      <c r="C304" s="13" t="n">
        <v>497</v>
      </c>
      <c r="D304" s="14" t="n">
        <f aca="false">C304/Summary!$B$4</f>
        <v>0.0331333333333333</v>
      </c>
      <c r="E304" s="15" t="n">
        <v>0.5</v>
      </c>
      <c r="F304" s="2" t="s">
        <v>44</v>
      </c>
      <c r="G304" s="2" t="s">
        <v>44</v>
      </c>
      <c r="H304" s="2" t="str">
        <f aca="false">IF(AND(E304&gt;=0.4,E304&lt;=0.6),"Yes","No")</f>
        <v>Yes</v>
      </c>
      <c r="I304" s="2" t="str">
        <f aca="false">IF(AND(F304="No",G304="No",H304="Yes"),"Yes","No")</f>
        <v>Yes</v>
      </c>
      <c r="J304" s="2" t="n">
        <v>303</v>
      </c>
      <c r="K304" s="2"/>
    </row>
    <row r="305" customFormat="false" ht="15" hidden="false" customHeight="false" outlineLevel="0" collapsed="false">
      <c r="A305" s="2" t="s">
        <v>1709</v>
      </c>
      <c r="B305" s="13" t="n">
        <v>508</v>
      </c>
      <c r="C305" s="13" t="n">
        <v>492</v>
      </c>
      <c r="D305" s="14" t="n">
        <f aca="false">C305/Summary!$B$4</f>
        <v>0.0328</v>
      </c>
      <c r="E305" s="15" t="n">
        <v>0.5</v>
      </c>
      <c r="F305" s="2" t="s">
        <v>44</v>
      </c>
      <c r="G305" s="2" t="s">
        <v>44</v>
      </c>
      <c r="H305" s="2" t="str">
        <f aca="false">IF(AND(E305&gt;=0.4,E305&lt;=0.6),"Yes","No")</f>
        <v>Yes</v>
      </c>
      <c r="I305" s="2" t="str">
        <f aca="false">IF(AND(F305="No",G305="No",H305="Yes"),"Yes","No")</f>
        <v>Yes</v>
      </c>
      <c r="J305" s="2" t="n">
        <v>304</v>
      </c>
      <c r="K305" s="2"/>
    </row>
    <row r="306" customFormat="false" ht="15" hidden="false" customHeight="false" outlineLevel="0" collapsed="false">
      <c r="A306" s="2" t="s">
        <v>1710</v>
      </c>
      <c r="B306" s="13" t="n">
        <v>367</v>
      </c>
      <c r="C306" s="13" t="n">
        <v>361</v>
      </c>
      <c r="D306" s="14" t="n">
        <f aca="false">C306/Summary!$B$4</f>
        <v>0.0240666666666667</v>
      </c>
      <c r="E306" s="15" t="n">
        <v>0.333333333333333</v>
      </c>
      <c r="F306" s="2" t="s">
        <v>44</v>
      </c>
      <c r="G306" s="2" t="s">
        <v>53</v>
      </c>
      <c r="H306" s="2" t="str">
        <f aca="false">IF(AND(E306&gt;=0.4,E306&lt;=0.6),"Yes","No")</f>
        <v>No</v>
      </c>
      <c r="I306" s="2" t="str">
        <f aca="false">IF(AND(F306="No",G306="No",H306="Yes"),"Yes","No")</f>
        <v>No</v>
      </c>
      <c r="J306" s="2"/>
      <c r="K306" s="2"/>
    </row>
    <row r="307" customFormat="false" ht="15" hidden="false" customHeight="false" outlineLevel="0" collapsed="false">
      <c r="A307" s="2" t="s">
        <v>1711</v>
      </c>
      <c r="B307" s="13" t="n">
        <v>380</v>
      </c>
      <c r="C307" s="13" t="n">
        <v>376</v>
      </c>
      <c r="D307" s="14" t="n">
        <f aca="false">C307/Summary!$B$4</f>
        <v>0.0250666666666667</v>
      </c>
      <c r="E307" s="15" t="n">
        <v>0.5</v>
      </c>
      <c r="F307" s="2" t="s">
        <v>53</v>
      </c>
      <c r="G307" s="2" t="s">
        <v>53</v>
      </c>
      <c r="H307" s="2" t="str">
        <f aca="false">IF(AND(E307&gt;=0.4,E307&lt;=0.6),"Yes","No")</f>
        <v>Yes</v>
      </c>
      <c r="I307" s="2" t="str">
        <f aca="false">IF(AND(F307="No",G307="No",H307="Yes"),"Yes","No")</f>
        <v>No</v>
      </c>
      <c r="J307" s="2"/>
      <c r="K307" s="2"/>
    </row>
    <row r="308" customFormat="false" ht="15" hidden="false" customHeight="false" outlineLevel="0" collapsed="false">
      <c r="A308" s="2" t="s">
        <v>1712</v>
      </c>
      <c r="B308" s="13" t="n">
        <v>391</v>
      </c>
      <c r="C308" s="13" t="n">
        <v>387</v>
      </c>
      <c r="D308" s="14" t="n">
        <f aca="false">C308/Summary!$B$4</f>
        <v>0.0258</v>
      </c>
      <c r="E308" s="15" t="n">
        <v>0.166666666666667</v>
      </c>
      <c r="F308" s="2" t="s">
        <v>53</v>
      </c>
      <c r="G308" s="2" t="s">
        <v>53</v>
      </c>
      <c r="H308" s="2" t="str">
        <f aca="false">IF(AND(E308&gt;=0.4,E308&lt;=0.6),"Yes","No")</f>
        <v>No</v>
      </c>
      <c r="I308" s="2" t="str">
        <f aca="false">IF(AND(F308="No",G308="No",H308="Yes"),"Yes","No")</f>
        <v>No</v>
      </c>
      <c r="J308" s="2"/>
      <c r="K308" s="2"/>
    </row>
    <row r="309" customFormat="false" ht="15" hidden="false" customHeight="false" outlineLevel="0" collapsed="false">
      <c r="A309" s="2" t="s">
        <v>1713</v>
      </c>
      <c r="B309" s="13" t="n">
        <v>391</v>
      </c>
      <c r="C309" s="13" t="n">
        <v>389</v>
      </c>
      <c r="D309" s="14" t="n">
        <f aca="false">C309/Summary!$B$4</f>
        <v>0.0259333333333333</v>
      </c>
      <c r="E309" s="15" t="n">
        <v>0.333333333333333</v>
      </c>
      <c r="F309" s="2" t="s">
        <v>53</v>
      </c>
      <c r="G309" s="2" t="s">
        <v>44</v>
      </c>
      <c r="H309" s="2" t="str">
        <f aca="false">IF(AND(E309&gt;=0.4,E309&lt;=0.6),"Yes","No")</f>
        <v>No</v>
      </c>
      <c r="I309" s="2" t="str">
        <f aca="false">IF(AND(F309="No",G309="No",H309="Yes"),"Yes","No")</f>
        <v>No</v>
      </c>
      <c r="J309" s="2"/>
      <c r="K309" s="2"/>
    </row>
    <row r="310" customFormat="false" ht="15" hidden="false" customHeight="false" outlineLevel="0" collapsed="false">
      <c r="A310" s="2" t="s">
        <v>1714</v>
      </c>
      <c r="B310" s="13" t="n">
        <v>391</v>
      </c>
      <c r="C310" s="13" t="n">
        <v>383</v>
      </c>
      <c r="D310" s="14" t="n">
        <f aca="false">C310/Summary!$B$4</f>
        <v>0.0255333333333333</v>
      </c>
      <c r="E310" s="15" t="n">
        <v>0.5</v>
      </c>
      <c r="F310" s="2" t="s">
        <v>53</v>
      </c>
      <c r="G310" s="2" t="s">
        <v>53</v>
      </c>
      <c r="H310" s="2" t="str">
        <f aca="false">IF(AND(E310&gt;=0.4,E310&lt;=0.6),"Yes","No")</f>
        <v>Yes</v>
      </c>
      <c r="I310" s="2" t="str">
        <f aca="false">IF(AND(F310="No",G310="No",H310="Yes"),"Yes","No")</f>
        <v>No</v>
      </c>
      <c r="J310" s="2"/>
      <c r="K310" s="2"/>
    </row>
    <row r="311" customFormat="false" ht="15" hidden="false" customHeight="false" outlineLevel="0" collapsed="false">
      <c r="A311" s="2" t="s">
        <v>1715</v>
      </c>
      <c r="B311" s="13" t="n">
        <v>392</v>
      </c>
      <c r="C311" s="13" t="n">
        <v>386</v>
      </c>
      <c r="D311" s="14" t="n">
        <f aca="false">C311/Summary!$B$4</f>
        <v>0.0257333333333333</v>
      </c>
      <c r="E311" s="15" t="n">
        <v>0.166666666666667</v>
      </c>
      <c r="F311" s="2" t="s">
        <v>53</v>
      </c>
      <c r="G311" s="2" t="s">
        <v>44</v>
      </c>
      <c r="H311" s="2" t="str">
        <f aca="false">IF(AND(E311&gt;=0.4,E311&lt;=0.6),"Yes","No")</f>
        <v>No</v>
      </c>
      <c r="I311" s="2" t="str">
        <f aca="false">IF(AND(F311="No",G311="No",H311="Yes"),"Yes","No")</f>
        <v>No</v>
      </c>
      <c r="J311" s="2"/>
      <c r="K311" s="2"/>
    </row>
    <row r="312" customFormat="false" ht="15" hidden="false" customHeight="false" outlineLevel="0" collapsed="false">
      <c r="A312" s="2" t="s">
        <v>1716</v>
      </c>
      <c r="B312" s="13" t="n">
        <v>392</v>
      </c>
      <c r="C312" s="13" t="n">
        <v>382</v>
      </c>
      <c r="D312" s="14" t="n">
        <f aca="false">C312/Summary!$B$4</f>
        <v>0.0254666666666667</v>
      </c>
      <c r="E312" s="15" t="n">
        <v>0.5</v>
      </c>
      <c r="F312" s="2" t="s">
        <v>53</v>
      </c>
      <c r="G312" s="2" t="s">
        <v>53</v>
      </c>
      <c r="H312" s="2" t="str">
        <f aca="false">IF(AND(E312&gt;=0.4,E312&lt;=0.6),"Yes","No")</f>
        <v>Yes</v>
      </c>
      <c r="I312" s="2" t="str">
        <f aca="false">IF(AND(F312="No",G312="No",H312="Yes"),"Yes","No")</f>
        <v>No</v>
      </c>
      <c r="J312" s="2"/>
      <c r="K312" s="2"/>
    </row>
    <row r="313" customFormat="false" ht="15" hidden="false" customHeight="false" outlineLevel="0" collapsed="false">
      <c r="A313" s="2" t="s">
        <v>1717</v>
      </c>
      <c r="B313" s="13" t="n">
        <v>392</v>
      </c>
      <c r="C313" s="13" t="n">
        <v>389</v>
      </c>
      <c r="D313" s="14" t="n">
        <f aca="false">C313/Summary!$B$4</f>
        <v>0.0259333333333333</v>
      </c>
      <c r="E313" s="15" t="n">
        <v>0.666666666666667</v>
      </c>
      <c r="F313" s="2" t="s">
        <v>53</v>
      </c>
      <c r="G313" s="2" t="s">
        <v>44</v>
      </c>
      <c r="H313" s="2" t="str">
        <f aca="false">IF(AND(E313&gt;=0.4,E313&lt;=0.6),"Yes","No")</f>
        <v>No</v>
      </c>
      <c r="I313" s="2" t="str">
        <f aca="false">IF(AND(F313="No",G313="No",H313="Yes"),"Yes","No")</f>
        <v>No</v>
      </c>
      <c r="J313" s="2"/>
      <c r="K313" s="2"/>
    </row>
    <row r="314" customFormat="false" ht="15" hidden="false" customHeight="false" outlineLevel="0" collapsed="false">
      <c r="A314" s="2" t="s">
        <v>1718</v>
      </c>
      <c r="B314" s="13" t="n">
        <v>392</v>
      </c>
      <c r="C314" s="13" t="n">
        <v>385</v>
      </c>
      <c r="D314" s="14" t="n">
        <f aca="false">C314/Summary!$B$4</f>
        <v>0.0256666666666667</v>
      </c>
      <c r="E314" s="15" t="n">
        <v>0.5</v>
      </c>
      <c r="F314" s="2" t="s">
        <v>53</v>
      </c>
      <c r="G314" s="2" t="s">
        <v>44</v>
      </c>
      <c r="H314" s="2" t="str">
        <f aca="false">IF(AND(E314&gt;=0.4,E314&lt;=0.6),"Yes","No")</f>
        <v>Yes</v>
      </c>
      <c r="I314" s="2" t="str">
        <f aca="false">IF(AND(F314="No",G314="No",H314="Yes"),"Yes","No")</f>
        <v>No</v>
      </c>
      <c r="J314" s="2"/>
      <c r="K314" s="2"/>
    </row>
    <row r="315" customFormat="false" ht="15" hidden="false" customHeight="false" outlineLevel="0" collapsed="false">
      <c r="A315" s="2" t="s">
        <v>1719</v>
      </c>
      <c r="B315" s="13" t="n">
        <v>394</v>
      </c>
      <c r="C315" s="13" t="n">
        <v>390</v>
      </c>
      <c r="D315" s="14" t="n">
        <f aca="false">C315/Summary!$B$4</f>
        <v>0.026</v>
      </c>
      <c r="E315" s="15" t="n">
        <v>0.666666666666667</v>
      </c>
      <c r="F315" s="2" t="s">
        <v>44</v>
      </c>
      <c r="G315" s="2" t="s">
        <v>44</v>
      </c>
      <c r="H315" s="2" t="str">
        <f aca="false">IF(AND(E315&gt;=0.4,E315&lt;=0.6),"Yes","No")</f>
        <v>No</v>
      </c>
      <c r="I315" s="2" t="str">
        <f aca="false">IF(AND(F315="No",G315="No",H315="Yes"),"Yes","No")</f>
        <v>No</v>
      </c>
      <c r="J315" s="2"/>
      <c r="K315" s="2"/>
    </row>
    <row r="316" customFormat="false" ht="15" hidden="false" customHeight="false" outlineLevel="0" collapsed="false">
      <c r="A316" s="2" t="s">
        <v>1720</v>
      </c>
      <c r="B316" s="13" t="n">
        <v>394</v>
      </c>
      <c r="C316" s="13" t="n">
        <v>388</v>
      </c>
      <c r="D316" s="14" t="n">
        <f aca="false">C316/Summary!$B$4</f>
        <v>0.0258666666666667</v>
      </c>
      <c r="E316" s="15" t="n">
        <v>0.666666666666667</v>
      </c>
      <c r="F316" s="2" t="s">
        <v>53</v>
      </c>
      <c r="G316" s="2" t="s">
        <v>44</v>
      </c>
      <c r="H316" s="2" t="str">
        <f aca="false">IF(AND(E316&gt;=0.4,E316&lt;=0.6),"Yes","No")</f>
        <v>No</v>
      </c>
      <c r="I316" s="2" t="str">
        <f aca="false">IF(AND(F316="No",G316="No",H316="Yes"),"Yes","No")</f>
        <v>No</v>
      </c>
      <c r="J316" s="2"/>
      <c r="K316" s="2"/>
    </row>
    <row r="317" customFormat="false" ht="15" hidden="false" customHeight="false" outlineLevel="0" collapsed="false">
      <c r="A317" s="2" t="s">
        <v>1721</v>
      </c>
      <c r="B317" s="13" t="n">
        <v>394</v>
      </c>
      <c r="C317" s="13" t="n">
        <v>387</v>
      </c>
      <c r="D317" s="14" t="n">
        <f aca="false">C317/Summary!$B$4</f>
        <v>0.0258</v>
      </c>
      <c r="E317" s="15" t="n">
        <v>0.666666666666667</v>
      </c>
      <c r="F317" s="2" t="s">
        <v>44</v>
      </c>
      <c r="G317" s="2" t="s">
        <v>44</v>
      </c>
      <c r="H317" s="2" t="str">
        <f aca="false">IF(AND(E317&gt;=0.4,E317&lt;=0.6),"Yes","No")</f>
        <v>No</v>
      </c>
      <c r="I317" s="2" t="str">
        <f aca="false">IF(AND(F317="No",G317="No",H317="Yes"),"Yes","No")</f>
        <v>No</v>
      </c>
      <c r="J317" s="2"/>
      <c r="K317" s="2"/>
    </row>
    <row r="318" customFormat="false" ht="15" hidden="false" customHeight="false" outlineLevel="0" collapsed="false">
      <c r="A318" s="2" t="s">
        <v>1722</v>
      </c>
      <c r="B318" s="13" t="n">
        <v>395</v>
      </c>
      <c r="C318" s="13" t="n">
        <v>391</v>
      </c>
      <c r="D318" s="14" t="n">
        <f aca="false">C318/Summary!$B$4</f>
        <v>0.0260666666666667</v>
      </c>
      <c r="E318" s="15" t="n">
        <v>0.833333333333333</v>
      </c>
      <c r="F318" s="2" t="s">
        <v>53</v>
      </c>
      <c r="G318" s="2" t="s">
        <v>44</v>
      </c>
      <c r="H318" s="2" t="str">
        <f aca="false">IF(AND(E318&gt;=0.4,E318&lt;=0.6),"Yes","No")</f>
        <v>No</v>
      </c>
      <c r="I318" s="2" t="str">
        <f aca="false">IF(AND(F318="No",G318="No",H318="Yes"),"Yes","No")</f>
        <v>No</v>
      </c>
      <c r="J318" s="2"/>
      <c r="K318" s="2"/>
    </row>
    <row r="319" customFormat="false" ht="15" hidden="false" customHeight="false" outlineLevel="0" collapsed="false">
      <c r="A319" s="2" t="s">
        <v>1723</v>
      </c>
      <c r="B319" s="13" t="n">
        <v>396</v>
      </c>
      <c r="C319" s="13" t="n">
        <v>391</v>
      </c>
      <c r="D319" s="14" t="n">
        <f aca="false">C319/Summary!$B$4</f>
        <v>0.0260666666666667</v>
      </c>
      <c r="E319" s="15" t="n">
        <v>0.833333333333333</v>
      </c>
      <c r="F319" s="2" t="s">
        <v>53</v>
      </c>
      <c r="G319" s="2" t="s">
        <v>53</v>
      </c>
      <c r="H319" s="2" t="str">
        <f aca="false">IF(AND(E319&gt;=0.4,E319&lt;=0.6),"Yes","No")</f>
        <v>No</v>
      </c>
      <c r="I319" s="2" t="str">
        <f aca="false">IF(AND(F319="No",G319="No",H319="Yes"),"Yes","No")</f>
        <v>No</v>
      </c>
      <c r="J319" s="2"/>
      <c r="K319" s="2"/>
    </row>
    <row r="320" customFormat="false" ht="15" hidden="false" customHeight="false" outlineLevel="0" collapsed="false">
      <c r="A320" s="2" t="s">
        <v>1724</v>
      </c>
      <c r="B320" s="13" t="n">
        <v>397</v>
      </c>
      <c r="C320" s="13" t="n">
        <v>385</v>
      </c>
      <c r="D320" s="14" t="n">
        <f aca="false">C320/Summary!$B$4</f>
        <v>0.0256666666666667</v>
      </c>
      <c r="E320" s="15" t="n">
        <v>0.333333333333333</v>
      </c>
      <c r="F320" s="2" t="s">
        <v>53</v>
      </c>
      <c r="G320" s="2" t="s">
        <v>53</v>
      </c>
      <c r="H320" s="2" t="str">
        <f aca="false">IF(AND(E320&gt;=0.4,E320&lt;=0.6),"Yes","No")</f>
        <v>No</v>
      </c>
      <c r="I320" s="2" t="str">
        <f aca="false">IF(AND(F320="No",G320="No",H320="Yes"),"Yes","No")</f>
        <v>No</v>
      </c>
      <c r="J320" s="2"/>
      <c r="K320" s="2"/>
    </row>
    <row r="321" customFormat="false" ht="15" hidden="false" customHeight="false" outlineLevel="0" collapsed="false">
      <c r="A321" s="2" t="s">
        <v>1725</v>
      </c>
      <c r="B321" s="13" t="n">
        <v>398</v>
      </c>
      <c r="C321" s="13" t="n">
        <v>393</v>
      </c>
      <c r="D321" s="14" t="n">
        <f aca="false">C321/Summary!$B$4</f>
        <v>0.0262</v>
      </c>
      <c r="E321" s="15" t="n">
        <v>0.666666666666667</v>
      </c>
      <c r="F321" s="2" t="s">
        <v>53</v>
      </c>
      <c r="G321" s="2" t="s">
        <v>44</v>
      </c>
      <c r="H321" s="2" t="str">
        <f aca="false">IF(AND(E321&gt;=0.4,E321&lt;=0.6),"Yes","No")</f>
        <v>No</v>
      </c>
      <c r="I321" s="2" t="str">
        <f aca="false">IF(AND(F321="No",G321="No",H321="Yes"),"Yes","No")</f>
        <v>No</v>
      </c>
      <c r="J321" s="2"/>
      <c r="K321" s="2"/>
    </row>
    <row r="322" customFormat="false" ht="15" hidden="false" customHeight="false" outlineLevel="0" collapsed="false">
      <c r="A322" s="2" t="s">
        <v>1726</v>
      </c>
      <c r="B322" s="13" t="n">
        <v>398</v>
      </c>
      <c r="C322" s="13" t="n">
        <v>391</v>
      </c>
      <c r="D322" s="14" t="n">
        <f aca="false">C322/Summary!$B$4</f>
        <v>0.0260666666666667</v>
      </c>
      <c r="E322" s="15" t="n">
        <v>0.666666666666667</v>
      </c>
      <c r="F322" s="2" t="s">
        <v>53</v>
      </c>
      <c r="G322" s="2" t="s">
        <v>53</v>
      </c>
      <c r="H322" s="2" t="str">
        <f aca="false">IF(AND(E322&gt;=0.4,E322&lt;=0.6),"Yes","No")</f>
        <v>No</v>
      </c>
      <c r="I322" s="2" t="str">
        <f aca="false">IF(AND(F322="No",G322="No",H322="Yes"),"Yes","No")</f>
        <v>No</v>
      </c>
      <c r="J322" s="2"/>
      <c r="K322" s="2"/>
    </row>
    <row r="323" customFormat="false" ht="15" hidden="false" customHeight="false" outlineLevel="0" collapsed="false">
      <c r="A323" s="2" t="s">
        <v>1727</v>
      </c>
      <c r="B323" s="13" t="n">
        <v>398</v>
      </c>
      <c r="C323" s="13" t="n">
        <v>393</v>
      </c>
      <c r="D323" s="14" t="n">
        <f aca="false">C323/Summary!$B$4</f>
        <v>0.0262</v>
      </c>
      <c r="E323" s="15" t="n">
        <v>0.666666666666667</v>
      </c>
      <c r="F323" s="2" t="s">
        <v>53</v>
      </c>
      <c r="G323" s="2" t="s">
        <v>44</v>
      </c>
      <c r="H323" s="2" t="str">
        <f aca="false">IF(AND(E323&gt;=0.4,E323&lt;=0.6),"Yes","No")</f>
        <v>No</v>
      </c>
      <c r="I323" s="2" t="str">
        <f aca="false">IF(AND(F323="No",G323="No",H323="Yes"),"Yes","No")</f>
        <v>No</v>
      </c>
      <c r="J323" s="2"/>
      <c r="K323" s="2"/>
    </row>
    <row r="324" customFormat="false" ht="15" hidden="false" customHeight="false" outlineLevel="0" collapsed="false">
      <c r="A324" s="2" t="s">
        <v>1728</v>
      </c>
      <c r="B324" s="13" t="n">
        <v>399</v>
      </c>
      <c r="C324" s="13" t="n">
        <v>395</v>
      </c>
      <c r="D324" s="14" t="n">
        <f aca="false">C324/Summary!$B$4</f>
        <v>0.0263333333333333</v>
      </c>
      <c r="E324" s="15" t="n">
        <v>0.666666666666667</v>
      </c>
      <c r="F324" s="2" t="s">
        <v>53</v>
      </c>
      <c r="G324" s="2" t="s">
        <v>53</v>
      </c>
      <c r="H324" s="2" t="str">
        <f aca="false">IF(AND(E324&gt;=0.4,E324&lt;=0.6),"Yes","No")</f>
        <v>No</v>
      </c>
      <c r="I324" s="2" t="str">
        <f aca="false">IF(AND(F324="No",G324="No",H324="Yes"),"Yes","No")</f>
        <v>No</v>
      </c>
      <c r="J324" s="2"/>
      <c r="K324" s="2"/>
    </row>
    <row r="325" customFormat="false" ht="15" hidden="false" customHeight="false" outlineLevel="0" collapsed="false">
      <c r="A325" s="2" t="s">
        <v>1729</v>
      </c>
      <c r="B325" s="13" t="n">
        <v>399</v>
      </c>
      <c r="C325" s="13" t="n">
        <v>397</v>
      </c>
      <c r="D325" s="14" t="n">
        <f aca="false">C325/Summary!$B$4</f>
        <v>0.0264666666666667</v>
      </c>
      <c r="E325" s="15" t="n">
        <v>0.666666666666667</v>
      </c>
      <c r="F325" s="2" t="s">
        <v>53</v>
      </c>
      <c r="G325" s="2" t="s">
        <v>44</v>
      </c>
      <c r="H325" s="2" t="str">
        <f aca="false">IF(AND(E325&gt;=0.4,E325&lt;=0.6),"Yes","No")</f>
        <v>No</v>
      </c>
      <c r="I325" s="2" t="str">
        <f aca="false">IF(AND(F325="No",G325="No",H325="Yes"),"Yes","No")</f>
        <v>No</v>
      </c>
      <c r="J325" s="2"/>
      <c r="K325" s="2"/>
    </row>
    <row r="326" customFormat="false" ht="15" hidden="false" customHeight="false" outlineLevel="0" collapsed="false">
      <c r="A326" s="2" t="s">
        <v>1730</v>
      </c>
      <c r="B326" s="13" t="n">
        <v>399</v>
      </c>
      <c r="C326" s="13" t="n">
        <v>393</v>
      </c>
      <c r="D326" s="14" t="n">
        <f aca="false">C326/Summary!$B$4</f>
        <v>0.0262</v>
      </c>
      <c r="E326" s="15" t="n">
        <v>0.666666666666667</v>
      </c>
      <c r="F326" s="2" t="s">
        <v>53</v>
      </c>
      <c r="G326" s="2" t="s">
        <v>44</v>
      </c>
      <c r="H326" s="2" t="str">
        <f aca="false">IF(AND(E326&gt;=0.4,E326&lt;=0.6),"Yes","No")</f>
        <v>No</v>
      </c>
      <c r="I326" s="2" t="str">
        <f aca="false">IF(AND(F326="No",G326="No",H326="Yes"),"Yes","No")</f>
        <v>No</v>
      </c>
      <c r="J326" s="2"/>
      <c r="K326" s="2"/>
    </row>
    <row r="327" customFormat="false" ht="15" hidden="false" customHeight="false" outlineLevel="0" collapsed="false">
      <c r="A327" s="2" t="s">
        <v>1731</v>
      </c>
      <c r="B327" s="13" t="n">
        <v>399</v>
      </c>
      <c r="C327" s="13" t="n">
        <v>394</v>
      </c>
      <c r="D327" s="14" t="n">
        <f aca="false">C327/Summary!$B$4</f>
        <v>0.0262666666666667</v>
      </c>
      <c r="E327" s="15" t="n">
        <v>0.666666666666667</v>
      </c>
      <c r="F327" s="2" t="s">
        <v>53</v>
      </c>
      <c r="G327" s="2" t="s">
        <v>44</v>
      </c>
      <c r="H327" s="2" t="str">
        <f aca="false">IF(AND(E327&gt;=0.4,E327&lt;=0.6),"Yes","No")</f>
        <v>No</v>
      </c>
      <c r="I327" s="2" t="str">
        <f aca="false">IF(AND(F327="No",G327="No",H327="Yes"),"Yes","No")</f>
        <v>No</v>
      </c>
      <c r="J327" s="2"/>
      <c r="K327" s="2"/>
    </row>
    <row r="328" customFormat="false" ht="15" hidden="false" customHeight="false" outlineLevel="0" collapsed="false">
      <c r="A328" s="2" t="s">
        <v>1732</v>
      </c>
      <c r="B328" s="13" t="n">
        <v>400</v>
      </c>
      <c r="C328" s="13" t="n">
        <v>391</v>
      </c>
      <c r="D328" s="14" t="n">
        <f aca="false">C328/Summary!$B$4</f>
        <v>0.0260666666666667</v>
      </c>
      <c r="E328" s="15" t="n">
        <v>0.5</v>
      </c>
      <c r="F328" s="2" t="s">
        <v>53</v>
      </c>
      <c r="G328" s="2" t="s">
        <v>44</v>
      </c>
      <c r="H328" s="2" t="str">
        <f aca="false">IF(AND(E328&gt;=0.4,E328&lt;=0.6),"Yes","No")</f>
        <v>Yes</v>
      </c>
      <c r="I328" s="2" t="str">
        <f aca="false">IF(AND(F328="No",G328="No",H328="Yes"),"Yes","No")</f>
        <v>No</v>
      </c>
      <c r="J328" s="2"/>
      <c r="K328" s="2"/>
    </row>
    <row r="329" customFormat="false" ht="15" hidden="false" customHeight="false" outlineLevel="0" collapsed="false">
      <c r="A329" s="2" t="s">
        <v>1733</v>
      </c>
      <c r="B329" s="13" t="n">
        <v>400</v>
      </c>
      <c r="C329" s="13" t="n">
        <v>394</v>
      </c>
      <c r="D329" s="14" t="n">
        <f aca="false">C329/Summary!$B$4</f>
        <v>0.0262666666666667</v>
      </c>
      <c r="E329" s="15" t="n">
        <v>0.666666666666667</v>
      </c>
      <c r="F329" s="2" t="s">
        <v>44</v>
      </c>
      <c r="G329" s="2" t="s">
        <v>44</v>
      </c>
      <c r="H329" s="2" t="str">
        <f aca="false">IF(AND(E329&gt;=0.4,E329&lt;=0.6),"Yes","No")</f>
        <v>No</v>
      </c>
      <c r="I329" s="2" t="str">
        <f aca="false">IF(AND(F329="No",G329="No",H329="Yes"),"Yes","No")</f>
        <v>No</v>
      </c>
      <c r="J329" s="2"/>
      <c r="K329" s="2"/>
    </row>
    <row r="330" customFormat="false" ht="15" hidden="false" customHeight="false" outlineLevel="0" collapsed="false">
      <c r="A330" s="2" t="s">
        <v>1734</v>
      </c>
      <c r="B330" s="13" t="n">
        <v>400</v>
      </c>
      <c r="C330" s="13" t="n">
        <v>397</v>
      </c>
      <c r="D330" s="14" t="n">
        <f aca="false">C330/Summary!$B$4</f>
        <v>0.0264666666666667</v>
      </c>
      <c r="E330" s="15" t="n">
        <v>0.333333333333333</v>
      </c>
      <c r="F330" s="2" t="s">
        <v>53</v>
      </c>
      <c r="G330" s="2" t="s">
        <v>44</v>
      </c>
      <c r="H330" s="2" t="str">
        <f aca="false">IF(AND(E330&gt;=0.4,E330&lt;=0.6),"Yes","No")</f>
        <v>No</v>
      </c>
      <c r="I330" s="2" t="str">
        <f aca="false">IF(AND(F330="No",G330="No",H330="Yes"),"Yes","No")</f>
        <v>No</v>
      </c>
      <c r="J330" s="2"/>
      <c r="K330" s="2"/>
    </row>
    <row r="331" customFormat="false" ht="15" hidden="false" customHeight="false" outlineLevel="0" collapsed="false">
      <c r="A331" s="2" t="s">
        <v>1735</v>
      </c>
      <c r="B331" s="13" t="n">
        <v>401</v>
      </c>
      <c r="C331" s="13" t="n">
        <v>398</v>
      </c>
      <c r="D331" s="14" t="n">
        <f aca="false">C331/Summary!$B$4</f>
        <v>0.0265333333333333</v>
      </c>
      <c r="E331" s="15" t="n">
        <v>0.333333333333333</v>
      </c>
      <c r="F331" s="2" t="s">
        <v>53</v>
      </c>
      <c r="G331" s="2" t="s">
        <v>44</v>
      </c>
      <c r="H331" s="2" t="str">
        <f aca="false">IF(AND(E331&gt;=0.4,E331&lt;=0.6),"Yes","No")</f>
        <v>No</v>
      </c>
      <c r="I331" s="2" t="str">
        <f aca="false">IF(AND(F331="No",G331="No",H331="Yes"),"Yes","No")</f>
        <v>No</v>
      </c>
      <c r="J331" s="2"/>
      <c r="K331" s="2"/>
    </row>
    <row r="332" customFormat="false" ht="15" hidden="false" customHeight="false" outlineLevel="0" collapsed="false">
      <c r="A332" s="2" t="s">
        <v>1736</v>
      </c>
      <c r="B332" s="13" t="n">
        <v>401</v>
      </c>
      <c r="C332" s="13" t="n">
        <v>396</v>
      </c>
      <c r="D332" s="14" t="n">
        <f aca="false">C332/Summary!$B$4</f>
        <v>0.0264</v>
      </c>
      <c r="E332" s="15" t="n">
        <v>0.833333333333333</v>
      </c>
      <c r="F332" s="2" t="s">
        <v>53</v>
      </c>
      <c r="G332" s="2" t="s">
        <v>44</v>
      </c>
      <c r="H332" s="2" t="str">
        <f aca="false">IF(AND(E332&gt;=0.4,E332&lt;=0.6),"Yes","No")</f>
        <v>No</v>
      </c>
      <c r="I332" s="2" t="str">
        <f aca="false">IF(AND(F332="No",G332="No",H332="Yes"),"Yes","No")</f>
        <v>No</v>
      </c>
      <c r="J332" s="2"/>
      <c r="K332" s="2"/>
    </row>
    <row r="333" customFormat="false" ht="15" hidden="false" customHeight="false" outlineLevel="0" collapsed="false">
      <c r="A333" s="2" t="s">
        <v>1737</v>
      </c>
      <c r="B333" s="13" t="n">
        <v>401</v>
      </c>
      <c r="C333" s="13" t="n">
        <v>397</v>
      </c>
      <c r="D333" s="14" t="n">
        <f aca="false">C333/Summary!$B$4</f>
        <v>0.0264666666666667</v>
      </c>
      <c r="E333" s="15" t="n">
        <v>0.5</v>
      </c>
      <c r="F333" s="2" t="s">
        <v>53</v>
      </c>
      <c r="G333" s="2" t="s">
        <v>53</v>
      </c>
      <c r="H333" s="2" t="str">
        <f aca="false">IF(AND(E333&gt;=0.4,E333&lt;=0.6),"Yes","No")</f>
        <v>Yes</v>
      </c>
      <c r="I333" s="2" t="str">
        <f aca="false">IF(AND(F333="No",G333="No",H333="Yes"),"Yes","No")</f>
        <v>No</v>
      </c>
      <c r="J333" s="2"/>
      <c r="K333" s="2"/>
    </row>
    <row r="334" customFormat="false" ht="15" hidden="false" customHeight="false" outlineLevel="0" collapsed="false">
      <c r="A334" s="2" t="s">
        <v>1738</v>
      </c>
      <c r="B334" s="13" t="n">
        <v>401</v>
      </c>
      <c r="C334" s="13" t="n">
        <v>397</v>
      </c>
      <c r="D334" s="14" t="n">
        <f aca="false">C334/Summary!$B$4</f>
        <v>0.0264666666666667</v>
      </c>
      <c r="E334" s="15" t="n">
        <v>0.666666666666667</v>
      </c>
      <c r="F334" s="2" t="s">
        <v>53</v>
      </c>
      <c r="G334" s="2" t="s">
        <v>44</v>
      </c>
      <c r="H334" s="2" t="str">
        <f aca="false">IF(AND(E334&gt;=0.4,E334&lt;=0.6),"Yes","No")</f>
        <v>No</v>
      </c>
      <c r="I334" s="2" t="str">
        <f aca="false">IF(AND(F334="No",G334="No",H334="Yes"),"Yes","No")</f>
        <v>No</v>
      </c>
      <c r="J334" s="2"/>
      <c r="K334" s="2"/>
    </row>
    <row r="335" customFormat="false" ht="15" hidden="false" customHeight="false" outlineLevel="0" collapsed="false">
      <c r="A335" s="2" t="s">
        <v>1739</v>
      </c>
      <c r="B335" s="13" t="n">
        <v>401</v>
      </c>
      <c r="C335" s="13" t="n">
        <v>397</v>
      </c>
      <c r="D335" s="14" t="n">
        <f aca="false">C335/Summary!$B$4</f>
        <v>0.0264666666666667</v>
      </c>
      <c r="E335" s="15" t="n">
        <v>0.5</v>
      </c>
      <c r="F335" s="2" t="s">
        <v>53</v>
      </c>
      <c r="G335" s="2" t="s">
        <v>44</v>
      </c>
      <c r="H335" s="2" t="str">
        <f aca="false">IF(AND(E335&gt;=0.4,E335&lt;=0.6),"Yes","No")</f>
        <v>Yes</v>
      </c>
      <c r="I335" s="2" t="str">
        <f aca="false">IF(AND(F335="No",G335="No",H335="Yes"),"Yes","No")</f>
        <v>No</v>
      </c>
      <c r="J335" s="2"/>
      <c r="K335" s="2"/>
    </row>
    <row r="336" customFormat="false" ht="15" hidden="false" customHeight="false" outlineLevel="0" collapsed="false">
      <c r="A336" s="2" t="s">
        <v>1740</v>
      </c>
      <c r="B336" s="13" t="n">
        <v>401</v>
      </c>
      <c r="C336" s="13" t="n">
        <v>396</v>
      </c>
      <c r="D336" s="14" t="n">
        <f aca="false">C336/Summary!$B$4</f>
        <v>0.0264</v>
      </c>
      <c r="E336" s="15" t="n">
        <v>0.5</v>
      </c>
      <c r="F336" s="2" t="s">
        <v>53</v>
      </c>
      <c r="G336" s="2" t="s">
        <v>44</v>
      </c>
      <c r="H336" s="2" t="str">
        <f aca="false">IF(AND(E336&gt;=0.4,E336&lt;=0.6),"Yes","No")</f>
        <v>Yes</v>
      </c>
      <c r="I336" s="2" t="str">
        <f aca="false">IF(AND(F336="No",G336="No",H336="Yes"),"Yes","No")</f>
        <v>No</v>
      </c>
      <c r="J336" s="2"/>
      <c r="K336" s="2"/>
    </row>
    <row r="337" customFormat="false" ht="15" hidden="false" customHeight="false" outlineLevel="0" collapsed="false">
      <c r="A337" s="2" t="s">
        <v>1741</v>
      </c>
      <c r="B337" s="13" t="n">
        <v>402</v>
      </c>
      <c r="C337" s="13" t="n">
        <v>399</v>
      </c>
      <c r="D337" s="14" t="n">
        <f aca="false">C337/Summary!$B$4</f>
        <v>0.0266</v>
      </c>
      <c r="E337" s="15" t="n">
        <v>0.333333333333333</v>
      </c>
      <c r="F337" s="2" t="s">
        <v>53</v>
      </c>
      <c r="G337" s="2" t="s">
        <v>44</v>
      </c>
      <c r="H337" s="2" t="str">
        <f aca="false">IF(AND(E337&gt;=0.4,E337&lt;=0.6),"Yes","No")</f>
        <v>No</v>
      </c>
      <c r="I337" s="2" t="str">
        <f aca="false">IF(AND(F337="No",G337="No",H337="Yes"),"Yes","No")</f>
        <v>No</v>
      </c>
      <c r="J337" s="2"/>
      <c r="K337" s="2"/>
    </row>
    <row r="338" customFormat="false" ht="15" hidden="false" customHeight="false" outlineLevel="0" collapsed="false">
      <c r="A338" s="2" t="s">
        <v>1742</v>
      </c>
      <c r="B338" s="13" t="n">
        <v>402</v>
      </c>
      <c r="C338" s="13" t="n">
        <v>399</v>
      </c>
      <c r="D338" s="14" t="n">
        <f aca="false">C338/Summary!$B$4</f>
        <v>0.0266</v>
      </c>
      <c r="E338" s="15" t="n">
        <v>0.666666666666667</v>
      </c>
      <c r="F338" s="2" t="s">
        <v>53</v>
      </c>
      <c r="G338" s="2" t="s">
        <v>44</v>
      </c>
      <c r="H338" s="2" t="str">
        <f aca="false">IF(AND(E338&gt;=0.4,E338&lt;=0.6),"Yes","No")</f>
        <v>No</v>
      </c>
      <c r="I338" s="2" t="str">
        <f aca="false">IF(AND(F338="No",G338="No",H338="Yes"),"Yes","No")</f>
        <v>No</v>
      </c>
      <c r="J338" s="2"/>
      <c r="K338" s="2"/>
    </row>
    <row r="339" customFormat="false" ht="15" hidden="false" customHeight="false" outlineLevel="0" collapsed="false">
      <c r="A339" s="2" t="s">
        <v>1743</v>
      </c>
      <c r="B339" s="13" t="n">
        <v>402</v>
      </c>
      <c r="C339" s="13" t="n">
        <v>401</v>
      </c>
      <c r="D339" s="14" t="n">
        <f aca="false">C339/Summary!$B$4</f>
        <v>0.0267333333333333</v>
      </c>
      <c r="E339" s="15" t="n">
        <v>0.333333333333333</v>
      </c>
      <c r="F339" s="2" t="s">
        <v>53</v>
      </c>
      <c r="G339" s="2" t="s">
        <v>53</v>
      </c>
      <c r="H339" s="2" t="str">
        <f aca="false">IF(AND(E339&gt;=0.4,E339&lt;=0.6),"Yes","No")</f>
        <v>No</v>
      </c>
      <c r="I339" s="2" t="str">
        <f aca="false">IF(AND(F339="No",G339="No",H339="Yes"),"Yes","No")</f>
        <v>No</v>
      </c>
      <c r="J339" s="2"/>
      <c r="K339" s="2"/>
    </row>
    <row r="340" customFormat="false" ht="15" hidden="false" customHeight="false" outlineLevel="0" collapsed="false">
      <c r="A340" s="2" t="s">
        <v>1744</v>
      </c>
      <c r="B340" s="13" t="n">
        <v>402</v>
      </c>
      <c r="C340" s="13" t="n">
        <v>394</v>
      </c>
      <c r="D340" s="14" t="n">
        <f aca="false">C340/Summary!$B$4</f>
        <v>0.0262666666666667</v>
      </c>
      <c r="E340" s="15" t="n">
        <v>0.833333333333333</v>
      </c>
      <c r="F340" s="2" t="s">
        <v>53</v>
      </c>
      <c r="G340" s="2" t="s">
        <v>53</v>
      </c>
      <c r="H340" s="2" t="str">
        <f aca="false">IF(AND(E340&gt;=0.4,E340&lt;=0.6),"Yes","No")</f>
        <v>No</v>
      </c>
      <c r="I340" s="2" t="str">
        <f aca="false">IF(AND(F340="No",G340="No",H340="Yes"),"Yes","No")</f>
        <v>No</v>
      </c>
      <c r="J340" s="2"/>
      <c r="K340" s="2"/>
    </row>
    <row r="341" customFormat="false" ht="15" hidden="false" customHeight="false" outlineLevel="0" collapsed="false">
      <c r="A341" s="2" t="s">
        <v>1745</v>
      </c>
      <c r="B341" s="13" t="n">
        <v>402</v>
      </c>
      <c r="C341" s="13" t="n">
        <v>394</v>
      </c>
      <c r="D341" s="14" t="n">
        <f aca="false">C341/Summary!$B$4</f>
        <v>0.0262666666666667</v>
      </c>
      <c r="E341" s="15" t="n">
        <v>0.333333333333333</v>
      </c>
      <c r="F341" s="2" t="s">
        <v>53</v>
      </c>
      <c r="G341" s="2" t="s">
        <v>44</v>
      </c>
      <c r="H341" s="2" t="str">
        <f aca="false">IF(AND(E341&gt;=0.4,E341&lt;=0.6),"Yes","No")</f>
        <v>No</v>
      </c>
      <c r="I341" s="2" t="str">
        <f aca="false">IF(AND(F341="No",G341="No",H341="Yes"),"Yes","No")</f>
        <v>No</v>
      </c>
      <c r="J341" s="2"/>
      <c r="K341" s="2"/>
    </row>
    <row r="342" customFormat="false" ht="15" hidden="false" customHeight="false" outlineLevel="0" collapsed="false">
      <c r="A342" s="2" t="s">
        <v>1746</v>
      </c>
      <c r="B342" s="13" t="n">
        <v>402</v>
      </c>
      <c r="C342" s="13" t="n">
        <v>398</v>
      </c>
      <c r="D342" s="14" t="n">
        <f aca="false">C342/Summary!$B$4</f>
        <v>0.0265333333333333</v>
      </c>
      <c r="E342" s="15" t="n">
        <v>0.5</v>
      </c>
      <c r="F342" s="2" t="s">
        <v>53</v>
      </c>
      <c r="G342" s="2" t="s">
        <v>44</v>
      </c>
      <c r="H342" s="2" t="str">
        <f aca="false">IF(AND(E342&gt;=0.4,E342&lt;=0.6),"Yes","No")</f>
        <v>Yes</v>
      </c>
      <c r="I342" s="2" t="str">
        <f aca="false">IF(AND(F342="No",G342="No",H342="Yes"),"Yes","No")</f>
        <v>No</v>
      </c>
      <c r="J342" s="2"/>
      <c r="K342" s="2"/>
    </row>
    <row r="343" customFormat="false" ht="15" hidden="false" customHeight="false" outlineLevel="0" collapsed="false">
      <c r="A343" s="2" t="s">
        <v>1747</v>
      </c>
      <c r="B343" s="13" t="n">
        <v>402</v>
      </c>
      <c r="C343" s="13" t="n">
        <v>395</v>
      </c>
      <c r="D343" s="14" t="n">
        <f aca="false">C343/Summary!$B$4</f>
        <v>0.0263333333333333</v>
      </c>
      <c r="E343" s="15" t="n">
        <v>0.666666666666667</v>
      </c>
      <c r="F343" s="2" t="s">
        <v>53</v>
      </c>
      <c r="G343" s="2" t="s">
        <v>44</v>
      </c>
      <c r="H343" s="2" t="str">
        <f aca="false">IF(AND(E343&gt;=0.4,E343&lt;=0.6),"Yes","No")</f>
        <v>No</v>
      </c>
      <c r="I343" s="2" t="str">
        <f aca="false">IF(AND(F343="No",G343="No",H343="Yes"),"Yes","No")</f>
        <v>No</v>
      </c>
      <c r="J343" s="2"/>
      <c r="K343" s="2"/>
    </row>
    <row r="344" customFormat="false" ht="15" hidden="false" customHeight="false" outlineLevel="0" collapsed="false">
      <c r="A344" s="2" t="s">
        <v>1748</v>
      </c>
      <c r="B344" s="13" t="n">
        <v>402</v>
      </c>
      <c r="C344" s="13" t="n">
        <v>400</v>
      </c>
      <c r="D344" s="14" t="n">
        <f aca="false">C344/Summary!$B$4</f>
        <v>0.0266666666666667</v>
      </c>
      <c r="E344" s="15" t="n">
        <v>0.333333333333333</v>
      </c>
      <c r="F344" s="2" t="s">
        <v>53</v>
      </c>
      <c r="G344" s="2" t="s">
        <v>44</v>
      </c>
      <c r="H344" s="2" t="str">
        <f aca="false">IF(AND(E344&gt;=0.4,E344&lt;=0.6),"Yes","No")</f>
        <v>No</v>
      </c>
      <c r="I344" s="2" t="str">
        <f aca="false">IF(AND(F344="No",G344="No",H344="Yes"),"Yes","No")</f>
        <v>No</v>
      </c>
      <c r="J344" s="2"/>
      <c r="K344" s="2"/>
    </row>
    <row r="345" customFormat="false" ht="15" hidden="false" customHeight="false" outlineLevel="0" collapsed="false">
      <c r="A345" s="2" t="s">
        <v>1749</v>
      </c>
      <c r="B345" s="13" t="n">
        <v>403</v>
      </c>
      <c r="C345" s="13" t="n">
        <v>399</v>
      </c>
      <c r="D345" s="14" t="n">
        <f aca="false">C345/Summary!$B$4</f>
        <v>0.0266</v>
      </c>
      <c r="E345" s="15" t="n">
        <v>0.333333333333333</v>
      </c>
      <c r="F345" s="2" t="s">
        <v>53</v>
      </c>
      <c r="G345" s="2" t="s">
        <v>53</v>
      </c>
      <c r="H345" s="2" t="str">
        <f aca="false">IF(AND(E345&gt;=0.4,E345&lt;=0.6),"Yes","No")</f>
        <v>No</v>
      </c>
      <c r="I345" s="2" t="str">
        <f aca="false">IF(AND(F345="No",G345="No",H345="Yes"),"Yes","No")</f>
        <v>No</v>
      </c>
      <c r="J345" s="2"/>
      <c r="K345" s="2"/>
    </row>
    <row r="346" customFormat="false" ht="15" hidden="false" customHeight="false" outlineLevel="0" collapsed="false">
      <c r="A346" s="2" t="s">
        <v>1750</v>
      </c>
      <c r="B346" s="13" t="n">
        <v>403</v>
      </c>
      <c r="C346" s="13" t="n">
        <v>395</v>
      </c>
      <c r="D346" s="14" t="n">
        <f aca="false">C346/Summary!$B$4</f>
        <v>0.0263333333333333</v>
      </c>
      <c r="E346" s="15" t="n">
        <v>0.333333333333333</v>
      </c>
      <c r="F346" s="2" t="s">
        <v>53</v>
      </c>
      <c r="G346" s="2" t="s">
        <v>53</v>
      </c>
      <c r="H346" s="2" t="str">
        <f aca="false">IF(AND(E346&gt;=0.4,E346&lt;=0.6),"Yes","No")</f>
        <v>No</v>
      </c>
      <c r="I346" s="2" t="str">
        <f aca="false">IF(AND(F346="No",G346="No",H346="Yes"),"Yes","No")</f>
        <v>No</v>
      </c>
      <c r="J346" s="2"/>
      <c r="K346" s="2"/>
    </row>
    <row r="347" customFormat="false" ht="15" hidden="false" customHeight="false" outlineLevel="0" collapsed="false">
      <c r="A347" s="2" t="s">
        <v>1751</v>
      </c>
      <c r="B347" s="13" t="n">
        <v>403</v>
      </c>
      <c r="C347" s="13" t="n">
        <v>401</v>
      </c>
      <c r="D347" s="14" t="n">
        <f aca="false">C347/Summary!$B$4</f>
        <v>0.0267333333333333</v>
      </c>
      <c r="E347" s="15" t="n">
        <v>0.5</v>
      </c>
      <c r="F347" s="2" t="s">
        <v>53</v>
      </c>
      <c r="G347" s="2" t="s">
        <v>44</v>
      </c>
      <c r="H347" s="2" t="str">
        <f aca="false">IF(AND(E347&gt;=0.4,E347&lt;=0.6),"Yes","No")</f>
        <v>Yes</v>
      </c>
      <c r="I347" s="2" t="str">
        <f aca="false">IF(AND(F347="No",G347="No",H347="Yes"),"Yes","No")</f>
        <v>No</v>
      </c>
      <c r="J347" s="2"/>
      <c r="K347" s="2"/>
    </row>
    <row r="348" customFormat="false" ht="15" hidden="false" customHeight="false" outlineLevel="0" collapsed="false">
      <c r="A348" s="2" t="s">
        <v>1752</v>
      </c>
      <c r="B348" s="13" t="n">
        <v>403</v>
      </c>
      <c r="C348" s="13" t="n">
        <v>397</v>
      </c>
      <c r="D348" s="14" t="n">
        <f aca="false">C348/Summary!$B$4</f>
        <v>0.0264666666666667</v>
      </c>
      <c r="E348" s="15" t="n">
        <v>0.166666666666667</v>
      </c>
      <c r="F348" s="2" t="s">
        <v>53</v>
      </c>
      <c r="G348" s="2" t="s">
        <v>44</v>
      </c>
      <c r="H348" s="2" t="str">
        <f aca="false">IF(AND(E348&gt;=0.4,E348&lt;=0.6),"Yes","No")</f>
        <v>No</v>
      </c>
      <c r="I348" s="2" t="str">
        <f aca="false">IF(AND(F348="No",G348="No",H348="Yes"),"Yes","No")</f>
        <v>No</v>
      </c>
      <c r="J348" s="2"/>
      <c r="K348" s="2"/>
    </row>
    <row r="349" customFormat="false" ht="15" hidden="false" customHeight="false" outlineLevel="0" collapsed="false">
      <c r="A349" s="2" t="s">
        <v>1753</v>
      </c>
      <c r="B349" s="13" t="n">
        <v>403</v>
      </c>
      <c r="C349" s="13" t="n">
        <v>400</v>
      </c>
      <c r="D349" s="14" t="n">
        <f aca="false">C349/Summary!$B$4</f>
        <v>0.0266666666666667</v>
      </c>
      <c r="E349" s="15" t="n">
        <v>0.666666666666667</v>
      </c>
      <c r="F349" s="2" t="s">
        <v>53</v>
      </c>
      <c r="G349" s="2" t="s">
        <v>44</v>
      </c>
      <c r="H349" s="2" t="str">
        <f aca="false">IF(AND(E349&gt;=0.4,E349&lt;=0.6),"Yes","No")</f>
        <v>No</v>
      </c>
      <c r="I349" s="2" t="str">
        <f aca="false">IF(AND(F349="No",G349="No",H349="Yes"),"Yes","No")</f>
        <v>No</v>
      </c>
      <c r="J349" s="2"/>
      <c r="K349" s="2"/>
    </row>
    <row r="350" customFormat="false" ht="15" hidden="false" customHeight="false" outlineLevel="0" collapsed="false">
      <c r="A350" s="2" t="s">
        <v>1754</v>
      </c>
      <c r="B350" s="13" t="n">
        <v>403</v>
      </c>
      <c r="C350" s="13" t="n">
        <v>400</v>
      </c>
      <c r="D350" s="14" t="n">
        <f aca="false">C350/Summary!$B$4</f>
        <v>0.0266666666666667</v>
      </c>
      <c r="E350" s="15" t="n">
        <v>0.5</v>
      </c>
      <c r="F350" s="2" t="s">
        <v>53</v>
      </c>
      <c r="G350" s="2" t="s">
        <v>44</v>
      </c>
      <c r="H350" s="2" t="str">
        <f aca="false">IF(AND(E350&gt;=0.4,E350&lt;=0.6),"Yes","No")</f>
        <v>Yes</v>
      </c>
      <c r="I350" s="2" t="str">
        <f aca="false">IF(AND(F350="No",G350="No",H350="Yes"),"Yes","No")</f>
        <v>No</v>
      </c>
      <c r="J350" s="2"/>
      <c r="K350" s="2"/>
    </row>
    <row r="351" customFormat="false" ht="15" hidden="false" customHeight="false" outlineLevel="0" collapsed="false">
      <c r="A351" s="2" t="s">
        <v>1755</v>
      </c>
      <c r="B351" s="13" t="n">
        <v>404</v>
      </c>
      <c r="C351" s="13" t="n">
        <v>402</v>
      </c>
      <c r="D351" s="14" t="n">
        <f aca="false">C351/Summary!$B$4</f>
        <v>0.0268</v>
      </c>
      <c r="E351" s="15" t="n">
        <v>0.666666666666667</v>
      </c>
      <c r="F351" s="2" t="s">
        <v>53</v>
      </c>
      <c r="G351" s="2" t="s">
        <v>44</v>
      </c>
      <c r="H351" s="2" t="str">
        <f aca="false">IF(AND(E351&gt;=0.4,E351&lt;=0.6),"Yes","No")</f>
        <v>No</v>
      </c>
      <c r="I351" s="2" t="str">
        <f aca="false">IF(AND(F351="No",G351="No",H351="Yes"),"Yes","No")</f>
        <v>No</v>
      </c>
      <c r="J351" s="2"/>
      <c r="K351" s="2"/>
    </row>
    <row r="352" customFormat="false" ht="15" hidden="false" customHeight="false" outlineLevel="0" collapsed="false">
      <c r="A352" s="2" t="s">
        <v>1756</v>
      </c>
      <c r="B352" s="13" t="n">
        <v>404</v>
      </c>
      <c r="C352" s="13" t="n">
        <v>400</v>
      </c>
      <c r="D352" s="14" t="n">
        <f aca="false">C352/Summary!$B$4</f>
        <v>0.0266666666666667</v>
      </c>
      <c r="E352" s="15" t="n">
        <v>0.833333333333333</v>
      </c>
      <c r="F352" s="2" t="s">
        <v>53</v>
      </c>
      <c r="G352" s="2" t="s">
        <v>44</v>
      </c>
      <c r="H352" s="2" t="str">
        <f aca="false">IF(AND(E352&gt;=0.4,E352&lt;=0.6),"Yes","No")</f>
        <v>No</v>
      </c>
      <c r="I352" s="2" t="str">
        <f aca="false">IF(AND(F352="No",G352="No",H352="Yes"),"Yes","No")</f>
        <v>No</v>
      </c>
      <c r="J352" s="2"/>
      <c r="K352" s="2"/>
    </row>
    <row r="353" customFormat="false" ht="15" hidden="false" customHeight="false" outlineLevel="0" collapsed="false">
      <c r="A353" s="2" t="s">
        <v>1757</v>
      </c>
      <c r="B353" s="13" t="n">
        <v>404</v>
      </c>
      <c r="C353" s="13" t="n">
        <v>399</v>
      </c>
      <c r="D353" s="14" t="n">
        <f aca="false">C353/Summary!$B$4</f>
        <v>0.0266</v>
      </c>
      <c r="E353" s="15" t="n">
        <v>0.5</v>
      </c>
      <c r="F353" s="2" t="s">
        <v>53</v>
      </c>
      <c r="G353" s="2" t="s">
        <v>44</v>
      </c>
      <c r="H353" s="2" t="str">
        <f aca="false">IF(AND(E353&gt;=0.4,E353&lt;=0.6),"Yes","No")</f>
        <v>Yes</v>
      </c>
      <c r="I353" s="2" t="str">
        <f aca="false">IF(AND(F353="No",G353="No",H353="Yes"),"Yes","No")</f>
        <v>No</v>
      </c>
      <c r="J353" s="2"/>
      <c r="K353" s="2"/>
    </row>
    <row r="354" customFormat="false" ht="15" hidden="false" customHeight="false" outlineLevel="0" collapsed="false">
      <c r="A354" s="2" t="s">
        <v>1758</v>
      </c>
      <c r="B354" s="13" t="n">
        <v>404</v>
      </c>
      <c r="C354" s="13" t="n">
        <v>401</v>
      </c>
      <c r="D354" s="14" t="n">
        <f aca="false">C354/Summary!$B$4</f>
        <v>0.0267333333333333</v>
      </c>
      <c r="E354" s="15" t="n">
        <v>0.5</v>
      </c>
      <c r="F354" s="2" t="s">
        <v>53</v>
      </c>
      <c r="G354" s="2" t="s">
        <v>44</v>
      </c>
      <c r="H354" s="2" t="str">
        <f aca="false">IF(AND(E354&gt;=0.4,E354&lt;=0.6),"Yes","No")</f>
        <v>Yes</v>
      </c>
      <c r="I354" s="2" t="str">
        <f aca="false">IF(AND(F354="No",G354="No",H354="Yes"),"Yes","No")</f>
        <v>No</v>
      </c>
      <c r="J354" s="2"/>
      <c r="K354" s="2"/>
    </row>
    <row r="355" customFormat="false" ht="15" hidden="false" customHeight="false" outlineLevel="0" collapsed="false">
      <c r="A355" s="2" t="s">
        <v>1759</v>
      </c>
      <c r="B355" s="13" t="n">
        <v>405</v>
      </c>
      <c r="C355" s="13" t="n">
        <v>403</v>
      </c>
      <c r="D355" s="14" t="n">
        <f aca="false">C355/Summary!$B$4</f>
        <v>0.0268666666666667</v>
      </c>
      <c r="E355" s="15" t="n">
        <v>0.5</v>
      </c>
      <c r="F355" s="2" t="s">
        <v>53</v>
      </c>
      <c r="G355" s="2" t="s">
        <v>44</v>
      </c>
      <c r="H355" s="2" t="str">
        <f aca="false">IF(AND(E355&gt;=0.4,E355&lt;=0.6),"Yes","No")</f>
        <v>Yes</v>
      </c>
      <c r="I355" s="2" t="str">
        <f aca="false">IF(AND(F355="No",G355="No",H355="Yes"),"Yes","No")</f>
        <v>No</v>
      </c>
      <c r="J355" s="2"/>
      <c r="K355" s="2"/>
    </row>
    <row r="356" customFormat="false" ht="15" hidden="false" customHeight="false" outlineLevel="0" collapsed="false">
      <c r="A356" s="2" t="s">
        <v>1760</v>
      </c>
      <c r="B356" s="13" t="n">
        <v>405</v>
      </c>
      <c r="C356" s="13" t="n">
        <v>398</v>
      </c>
      <c r="D356" s="14" t="n">
        <f aca="false">C356/Summary!$B$4</f>
        <v>0.0265333333333333</v>
      </c>
      <c r="E356" s="15" t="n">
        <v>0.333333333333333</v>
      </c>
      <c r="F356" s="2" t="s">
        <v>53</v>
      </c>
      <c r="G356" s="2" t="s">
        <v>53</v>
      </c>
      <c r="H356" s="2" t="str">
        <f aca="false">IF(AND(E356&gt;=0.4,E356&lt;=0.6),"Yes","No")</f>
        <v>No</v>
      </c>
      <c r="I356" s="2" t="str">
        <f aca="false">IF(AND(F356="No",G356="No",H356="Yes"),"Yes","No")</f>
        <v>No</v>
      </c>
      <c r="J356" s="2"/>
      <c r="K356" s="2"/>
    </row>
    <row r="357" customFormat="false" ht="15" hidden="false" customHeight="false" outlineLevel="0" collapsed="false">
      <c r="A357" s="2" t="s">
        <v>1761</v>
      </c>
      <c r="B357" s="13" t="n">
        <v>405</v>
      </c>
      <c r="C357" s="13" t="n">
        <v>395</v>
      </c>
      <c r="D357" s="14" t="n">
        <f aca="false">C357/Summary!$B$4</f>
        <v>0.0263333333333333</v>
      </c>
      <c r="E357" s="15" t="n">
        <v>0.333333333333333</v>
      </c>
      <c r="F357" s="2" t="s">
        <v>44</v>
      </c>
      <c r="G357" s="2" t="s">
        <v>53</v>
      </c>
      <c r="H357" s="2" t="str">
        <f aca="false">IF(AND(E357&gt;=0.4,E357&lt;=0.6),"Yes","No")</f>
        <v>No</v>
      </c>
      <c r="I357" s="2" t="str">
        <f aca="false">IF(AND(F357="No",G357="No",H357="Yes"),"Yes","No")</f>
        <v>No</v>
      </c>
      <c r="J357" s="2"/>
      <c r="K357" s="2"/>
    </row>
    <row r="358" customFormat="false" ht="15" hidden="false" customHeight="false" outlineLevel="0" collapsed="false">
      <c r="A358" s="2" t="s">
        <v>1762</v>
      </c>
      <c r="B358" s="13" t="n">
        <v>405</v>
      </c>
      <c r="C358" s="13" t="n">
        <v>397</v>
      </c>
      <c r="D358" s="14" t="n">
        <f aca="false">C358/Summary!$B$4</f>
        <v>0.0264666666666667</v>
      </c>
      <c r="E358" s="15" t="n">
        <v>0.5</v>
      </c>
      <c r="F358" s="2" t="s">
        <v>53</v>
      </c>
      <c r="G358" s="2" t="s">
        <v>44</v>
      </c>
      <c r="H358" s="2" t="str">
        <f aca="false">IF(AND(E358&gt;=0.4,E358&lt;=0.6),"Yes","No")</f>
        <v>Yes</v>
      </c>
      <c r="I358" s="2" t="str">
        <f aca="false">IF(AND(F358="No",G358="No",H358="Yes"),"Yes","No")</f>
        <v>No</v>
      </c>
      <c r="J358" s="2"/>
      <c r="K358" s="2"/>
    </row>
    <row r="359" customFormat="false" ht="15" hidden="false" customHeight="false" outlineLevel="0" collapsed="false">
      <c r="A359" s="2" t="s">
        <v>1763</v>
      </c>
      <c r="B359" s="13" t="n">
        <v>405</v>
      </c>
      <c r="C359" s="13" t="n">
        <v>401</v>
      </c>
      <c r="D359" s="14" t="n">
        <f aca="false">C359/Summary!$B$4</f>
        <v>0.0267333333333333</v>
      </c>
      <c r="E359" s="15" t="n">
        <v>0.833333333333333</v>
      </c>
      <c r="F359" s="2" t="s">
        <v>53</v>
      </c>
      <c r="G359" s="2" t="s">
        <v>44</v>
      </c>
      <c r="H359" s="2" t="str">
        <f aca="false">IF(AND(E359&gt;=0.4,E359&lt;=0.6),"Yes","No")</f>
        <v>No</v>
      </c>
      <c r="I359" s="2" t="str">
        <f aca="false">IF(AND(F359="No",G359="No",H359="Yes"),"Yes","No")</f>
        <v>No</v>
      </c>
      <c r="J359" s="2"/>
      <c r="K359" s="2"/>
    </row>
    <row r="360" customFormat="false" ht="15" hidden="false" customHeight="false" outlineLevel="0" collapsed="false">
      <c r="A360" s="2" t="s">
        <v>1764</v>
      </c>
      <c r="B360" s="13" t="n">
        <v>405</v>
      </c>
      <c r="C360" s="13" t="n">
        <v>400</v>
      </c>
      <c r="D360" s="14" t="n">
        <f aca="false">C360/Summary!$B$4</f>
        <v>0.0266666666666667</v>
      </c>
      <c r="E360" s="15" t="n">
        <v>0.333333333333333</v>
      </c>
      <c r="F360" s="2" t="s">
        <v>53</v>
      </c>
      <c r="G360" s="2" t="s">
        <v>44</v>
      </c>
      <c r="H360" s="2" t="str">
        <f aca="false">IF(AND(E360&gt;=0.4,E360&lt;=0.6),"Yes","No")</f>
        <v>No</v>
      </c>
      <c r="I360" s="2" t="str">
        <f aca="false">IF(AND(F360="No",G360="No",H360="Yes"),"Yes","No")</f>
        <v>No</v>
      </c>
      <c r="J360" s="2"/>
      <c r="K360" s="2"/>
    </row>
    <row r="361" customFormat="false" ht="15" hidden="false" customHeight="false" outlineLevel="0" collapsed="false">
      <c r="A361" s="2" t="s">
        <v>1765</v>
      </c>
      <c r="B361" s="13" t="n">
        <v>405</v>
      </c>
      <c r="C361" s="13" t="n">
        <v>403</v>
      </c>
      <c r="D361" s="14" t="n">
        <f aca="false">C361/Summary!$B$4</f>
        <v>0.0268666666666667</v>
      </c>
      <c r="E361" s="15" t="n">
        <v>0.5</v>
      </c>
      <c r="F361" s="2" t="s">
        <v>53</v>
      </c>
      <c r="G361" s="2" t="s">
        <v>44</v>
      </c>
      <c r="H361" s="2" t="str">
        <f aca="false">IF(AND(E361&gt;=0.4,E361&lt;=0.6),"Yes","No")</f>
        <v>Yes</v>
      </c>
      <c r="I361" s="2" t="str">
        <f aca="false">IF(AND(F361="No",G361="No",H361="Yes"),"Yes","No")</f>
        <v>No</v>
      </c>
      <c r="J361" s="2"/>
      <c r="K361" s="2"/>
    </row>
    <row r="362" customFormat="false" ht="15" hidden="false" customHeight="false" outlineLevel="0" collapsed="false">
      <c r="A362" s="2" t="s">
        <v>1766</v>
      </c>
      <c r="B362" s="13" t="n">
        <v>405</v>
      </c>
      <c r="C362" s="13" t="n">
        <v>400</v>
      </c>
      <c r="D362" s="14" t="n">
        <f aca="false">C362/Summary!$B$4</f>
        <v>0.0266666666666667</v>
      </c>
      <c r="E362" s="15" t="n">
        <v>0.5</v>
      </c>
      <c r="F362" s="2" t="s">
        <v>53</v>
      </c>
      <c r="G362" s="2" t="s">
        <v>44</v>
      </c>
      <c r="H362" s="2" t="str">
        <f aca="false">IF(AND(E362&gt;=0.4,E362&lt;=0.6),"Yes","No")</f>
        <v>Yes</v>
      </c>
      <c r="I362" s="2" t="str">
        <f aca="false">IF(AND(F362="No",G362="No",H362="Yes"),"Yes","No")</f>
        <v>No</v>
      </c>
      <c r="J362" s="2"/>
      <c r="K362" s="2"/>
    </row>
    <row r="363" customFormat="false" ht="15" hidden="false" customHeight="false" outlineLevel="0" collapsed="false">
      <c r="A363" s="2" t="s">
        <v>1767</v>
      </c>
      <c r="B363" s="13" t="n">
        <v>405</v>
      </c>
      <c r="C363" s="13" t="n">
        <v>402</v>
      </c>
      <c r="D363" s="14" t="n">
        <f aca="false">C363/Summary!$B$4</f>
        <v>0.0268</v>
      </c>
      <c r="E363" s="15" t="n">
        <v>0.5</v>
      </c>
      <c r="F363" s="2" t="s">
        <v>53</v>
      </c>
      <c r="G363" s="2" t="s">
        <v>53</v>
      </c>
      <c r="H363" s="2" t="str">
        <f aca="false">IF(AND(E363&gt;=0.4,E363&lt;=0.6),"Yes","No")</f>
        <v>Yes</v>
      </c>
      <c r="I363" s="2" t="str">
        <f aca="false">IF(AND(F363="No",G363="No",H363="Yes"),"Yes","No")</f>
        <v>No</v>
      </c>
      <c r="J363" s="2"/>
      <c r="K363" s="2"/>
    </row>
    <row r="364" customFormat="false" ht="15" hidden="false" customHeight="false" outlineLevel="0" collapsed="false">
      <c r="A364" s="2" t="s">
        <v>1768</v>
      </c>
      <c r="B364" s="13" t="n">
        <v>405</v>
      </c>
      <c r="C364" s="13" t="n">
        <v>400</v>
      </c>
      <c r="D364" s="14" t="n">
        <f aca="false">C364/Summary!$B$4</f>
        <v>0.0266666666666667</v>
      </c>
      <c r="E364" s="15" t="n">
        <v>0.333333333333333</v>
      </c>
      <c r="F364" s="2" t="s">
        <v>53</v>
      </c>
      <c r="G364" s="2" t="s">
        <v>44</v>
      </c>
      <c r="H364" s="2" t="str">
        <f aca="false">IF(AND(E364&gt;=0.4,E364&lt;=0.6),"Yes","No")</f>
        <v>No</v>
      </c>
      <c r="I364" s="2" t="str">
        <f aca="false">IF(AND(F364="No",G364="No",H364="Yes"),"Yes","No")</f>
        <v>No</v>
      </c>
      <c r="J364" s="2"/>
      <c r="K364" s="2"/>
    </row>
    <row r="365" customFormat="false" ht="15" hidden="false" customHeight="false" outlineLevel="0" collapsed="false">
      <c r="A365" s="2" t="s">
        <v>1769</v>
      </c>
      <c r="B365" s="13" t="n">
        <v>406</v>
      </c>
      <c r="C365" s="13" t="n">
        <v>397</v>
      </c>
      <c r="D365" s="14" t="n">
        <f aca="false">C365/Summary!$B$4</f>
        <v>0.0264666666666667</v>
      </c>
      <c r="E365" s="15" t="n">
        <v>0.666666666666667</v>
      </c>
      <c r="F365" s="2" t="s">
        <v>53</v>
      </c>
      <c r="G365" s="2" t="s">
        <v>53</v>
      </c>
      <c r="H365" s="2" t="str">
        <f aca="false">IF(AND(E365&gt;=0.4,E365&lt;=0.6),"Yes","No")</f>
        <v>No</v>
      </c>
      <c r="I365" s="2" t="str">
        <f aca="false">IF(AND(F365="No",G365="No",H365="Yes"),"Yes","No")</f>
        <v>No</v>
      </c>
      <c r="J365" s="2"/>
      <c r="K365" s="2"/>
    </row>
    <row r="366" customFormat="false" ht="15" hidden="false" customHeight="false" outlineLevel="0" collapsed="false">
      <c r="A366" s="2" t="s">
        <v>1770</v>
      </c>
      <c r="B366" s="13" t="n">
        <v>406</v>
      </c>
      <c r="C366" s="13" t="n">
        <v>403</v>
      </c>
      <c r="D366" s="14" t="n">
        <f aca="false">C366/Summary!$B$4</f>
        <v>0.0268666666666667</v>
      </c>
      <c r="E366" s="15" t="n">
        <v>0.833333333333333</v>
      </c>
      <c r="F366" s="2" t="s">
        <v>53</v>
      </c>
      <c r="G366" s="2" t="s">
        <v>44</v>
      </c>
      <c r="H366" s="2" t="str">
        <f aca="false">IF(AND(E366&gt;=0.4,E366&lt;=0.6),"Yes","No")</f>
        <v>No</v>
      </c>
      <c r="I366" s="2" t="str">
        <f aca="false">IF(AND(F366="No",G366="No",H366="Yes"),"Yes","No")</f>
        <v>No</v>
      </c>
      <c r="J366" s="2"/>
      <c r="K366" s="2"/>
    </row>
    <row r="367" customFormat="false" ht="15" hidden="false" customHeight="false" outlineLevel="0" collapsed="false">
      <c r="A367" s="2" t="s">
        <v>1771</v>
      </c>
      <c r="B367" s="13" t="n">
        <v>406</v>
      </c>
      <c r="C367" s="13" t="n">
        <v>403</v>
      </c>
      <c r="D367" s="14" t="n">
        <f aca="false">C367/Summary!$B$4</f>
        <v>0.0268666666666667</v>
      </c>
      <c r="E367" s="15" t="n">
        <v>0.5</v>
      </c>
      <c r="F367" s="2" t="s">
        <v>53</v>
      </c>
      <c r="G367" s="2" t="s">
        <v>53</v>
      </c>
      <c r="H367" s="2" t="str">
        <f aca="false">IF(AND(E367&gt;=0.4,E367&lt;=0.6),"Yes","No")</f>
        <v>Yes</v>
      </c>
      <c r="I367" s="2" t="str">
        <f aca="false">IF(AND(F367="No",G367="No",H367="Yes"),"Yes","No")</f>
        <v>No</v>
      </c>
      <c r="J367" s="2"/>
      <c r="K367" s="2"/>
    </row>
    <row r="368" customFormat="false" ht="15" hidden="false" customHeight="false" outlineLevel="0" collapsed="false">
      <c r="A368" s="2" t="s">
        <v>1772</v>
      </c>
      <c r="B368" s="13" t="n">
        <v>406</v>
      </c>
      <c r="C368" s="13" t="n">
        <v>399</v>
      </c>
      <c r="D368" s="14" t="n">
        <f aca="false">C368/Summary!$B$4</f>
        <v>0.0266</v>
      </c>
      <c r="E368" s="15" t="n">
        <v>0.666666666666667</v>
      </c>
      <c r="F368" s="2" t="s">
        <v>53</v>
      </c>
      <c r="G368" s="2" t="s">
        <v>53</v>
      </c>
      <c r="H368" s="2" t="str">
        <f aca="false">IF(AND(E368&gt;=0.4,E368&lt;=0.6),"Yes","No")</f>
        <v>No</v>
      </c>
      <c r="I368" s="2" t="str">
        <f aca="false">IF(AND(F368="No",G368="No",H368="Yes"),"Yes","No")</f>
        <v>No</v>
      </c>
      <c r="J368" s="2"/>
      <c r="K368" s="2"/>
    </row>
    <row r="369" customFormat="false" ht="15" hidden="false" customHeight="false" outlineLevel="0" collapsed="false">
      <c r="A369" s="2" t="s">
        <v>1773</v>
      </c>
      <c r="B369" s="13" t="n">
        <v>406</v>
      </c>
      <c r="C369" s="13" t="n">
        <v>399</v>
      </c>
      <c r="D369" s="14" t="n">
        <f aca="false">C369/Summary!$B$4</f>
        <v>0.0266</v>
      </c>
      <c r="E369" s="15" t="n">
        <v>0.833333333333333</v>
      </c>
      <c r="F369" s="2" t="s">
        <v>53</v>
      </c>
      <c r="G369" s="2" t="s">
        <v>53</v>
      </c>
      <c r="H369" s="2" t="str">
        <f aca="false">IF(AND(E369&gt;=0.4,E369&lt;=0.6),"Yes","No")</f>
        <v>No</v>
      </c>
      <c r="I369" s="2" t="str">
        <f aca="false">IF(AND(F369="No",G369="No",H369="Yes"),"Yes","No")</f>
        <v>No</v>
      </c>
      <c r="J369" s="2"/>
      <c r="K369" s="2"/>
    </row>
    <row r="370" customFormat="false" ht="15" hidden="false" customHeight="false" outlineLevel="0" collapsed="false">
      <c r="A370" s="2" t="s">
        <v>1774</v>
      </c>
      <c r="B370" s="13" t="n">
        <v>406</v>
      </c>
      <c r="C370" s="13" t="n">
        <v>401</v>
      </c>
      <c r="D370" s="14" t="n">
        <f aca="false">C370/Summary!$B$4</f>
        <v>0.0267333333333333</v>
      </c>
      <c r="E370" s="15" t="n">
        <v>0.5</v>
      </c>
      <c r="F370" s="2" t="s">
        <v>53</v>
      </c>
      <c r="G370" s="2" t="s">
        <v>53</v>
      </c>
      <c r="H370" s="2" t="str">
        <f aca="false">IF(AND(E370&gt;=0.4,E370&lt;=0.6),"Yes","No")</f>
        <v>Yes</v>
      </c>
      <c r="I370" s="2" t="str">
        <f aca="false">IF(AND(F370="No",G370="No",H370="Yes"),"Yes","No")</f>
        <v>No</v>
      </c>
      <c r="J370" s="2"/>
      <c r="K370" s="2"/>
    </row>
    <row r="371" customFormat="false" ht="15" hidden="false" customHeight="false" outlineLevel="0" collapsed="false">
      <c r="A371" s="2" t="s">
        <v>1775</v>
      </c>
      <c r="B371" s="13" t="n">
        <v>406</v>
      </c>
      <c r="C371" s="13" t="n">
        <v>401</v>
      </c>
      <c r="D371" s="14" t="n">
        <f aca="false">C371/Summary!$B$4</f>
        <v>0.0267333333333333</v>
      </c>
      <c r="E371" s="15" t="n">
        <v>0.5</v>
      </c>
      <c r="F371" s="2" t="s">
        <v>44</v>
      </c>
      <c r="G371" s="2" t="s">
        <v>53</v>
      </c>
      <c r="H371" s="2" t="str">
        <f aca="false">IF(AND(E371&gt;=0.4,E371&lt;=0.6),"Yes","No")</f>
        <v>Yes</v>
      </c>
      <c r="I371" s="2" t="str">
        <f aca="false">IF(AND(F371="No",G371="No",H371="Yes"),"Yes","No")</f>
        <v>No</v>
      </c>
      <c r="J371" s="2"/>
      <c r="K371" s="2"/>
    </row>
    <row r="372" customFormat="false" ht="15" hidden="false" customHeight="false" outlineLevel="0" collapsed="false">
      <c r="A372" s="2" t="s">
        <v>1776</v>
      </c>
      <c r="B372" s="13" t="n">
        <v>406</v>
      </c>
      <c r="C372" s="13" t="n">
        <v>399</v>
      </c>
      <c r="D372" s="14" t="n">
        <f aca="false">C372/Summary!$B$4</f>
        <v>0.0266</v>
      </c>
      <c r="E372" s="15" t="n">
        <v>0.666666666666667</v>
      </c>
      <c r="F372" s="2" t="s">
        <v>53</v>
      </c>
      <c r="G372" s="2" t="s">
        <v>44</v>
      </c>
      <c r="H372" s="2" t="str">
        <f aca="false">IF(AND(E372&gt;=0.4,E372&lt;=0.6),"Yes","No")</f>
        <v>No</v>
      </c>
      <c r="I372" s="2" t="str">
        <f aca="false">IF(AND(F372="No",G372="No",H372="Yes"),"Yes","No")</f>
        <v>No</v>
      </c>
      <c r="J372" s="2"/>
      <c r="K372" s="2"/>
    </row>
    <row r="373" customFormat="false" ht="15" hidden="false" customHeight="false" outlineLevel="0" collapsed="false">
      <c r="A373" s="2" t="s">
        <v>1777</v>
      </c>
      <c r="B373" s="13" t="n">
        <v>407</v>
      </c>
      <c r="C373" s="13" t="n">
        <v>398</v>
      </c>
      <c r="D373" s="14" t="n">
        <f aca="false">C373/Summary!$B$4</f>
        <v>0.0265333333333333</v>
      </c>
      <c r="E373" s="15" t="n">
        <v>0.666666666666667</v>
      </c>
      <c r="F373" s="2" t="s">
        <v>53</v>
      </c>
      <c r="G373" s="2" t="s">
        <v>53</v>
      </c>
      <c r="H373" s="2" t="str">
        <f aca="false">IF(AND(E373&gt;=0.4,E373&lt;=0.6),"Yes","No")</f>
        <v>No</v>
      </c>
      <c r="I373" s="2" t="str">
        <f aca="false">IF(AND(F373="No",G373="No",H373="Yes"),"Yes","No")</f>
        <v>No</v>
      </c>
      <c r="J373" s="2"/>
      <c r="K373" s="2"/>
    </row>
    <row r="374" customFormat="false" ht="15" hidden="false" customHeight="false" outlineLevel="0" collapsed="false">
      <c r="A374" s="2" t="s">
        <v>1778</v>
      </c>
      <c r="B374" s="13" t="n">
        <v>407</v>
      </c>
      <c r="C374" s="13" t="n">
        <v>406</v>
      </c>
      <c r="D374" s="14" t="n">
        <f aca="false">C374/Summary!$B$4</f>
        <v>0.0270666666666667</v>
      </c>
      <c r="E374" s="15" t="n">
        <v>0.666666666666667</v>
      </c>
      <c r="F374" s="2" t="s">
        <v>53</v>
      </c>
      <c r="G374" s="2" t="s">
        <v>53</v>
      </c>
      <c r="H374" s="2" t="str">
        <f aca="false">IF(AND(E374&gt;=0.4,E374&lt;=0.6),"Yes","No")</f>
        <v>No</v>
      </c>
      <c r="I374" s="2" t="str">
        <f aca="false">IF(AND(F374="No",G374="No",H374="Yes"),"Yes","No")</f>
        <v>No</v>
      </c>
      <c r="J374" s="2"/>
      <c r="K374" s="2"/>
    </row>
    <row r="375" customFormat="false" ht="15" hidden="false" customHeight="false" outlineLevel="0" collapsed="false">
      <c r="A375" s="2" t="s">
        <v>1779</v>
      </c>
      <c r="B375" s="13" t="n">
        <v>407</v>
      </c>
      <c r="C375" s="13" t="n">
        <v>403</v>
      </c>
      <c r="D375" s="14" t="n">
        <f aca="false">C375/Summary!$B$4</f>
        <v>0.0268666666666667</v>
      </c>
      <c r="E375" s="15" t="n">
        <v>0.333333333333333</v>
      </c>
      <c r="F375" s="2" t="s">
        <v>53</v>
      </c>
      <c r="G375" s="2" t="s">
        <v>44</v>
      </c>
      <c r="H375" s="2" t="str">
        <f aca="false">IF(AND(E375&gt;=0.4,E375&lt;=0.6),"Yes","No")</f>
        <v>No</v>
      </c>
      <c r="I375" s="2" t="str">
        <f aca="false">IF(AND(F375="No",G375="No",H375="Yes"),"Yes","No")</f>
        <v>No</v>
      </c>
      <c r="J375" s="2"/>
      <c r="K375" s="2"/>
    </row>
    <row r="376" customFormat="false" ht="15" hidden="false" customHeight="false" outlineLevel="0" collapsed="false">
      <c r="A376" s="2" t="s">
        <v>1780</v>
      </c>
      <c r="B376" s="13" t="n">
        <v>407</v>
      </c>
      <c r="C376" s="13" t="n">
        <v>403</v>
      </c>
      <c r="D376" s="14" t="n">
        <f aca="false">C376/Summary!$B$4</f>
        <v>0.0268666666666667</v>
      </c>
      <c r="E376" s="15" t="n">
        <v>0.666666666666667</v>
      </c>
      <c r="F376" s="2" t="s">
        <v>44</v>
      </c>
      <c r="G376" s="2" t="s">
        <v>53</v>
      </c>
      <c r="H376" s="2" t="str">
        <f aca="false">IF(AND(E376&gt;=0.4,E376&lt;=0.6),"Yes","No")</f>
        <v>No</v>
      </c>
      <c r="I376" s="2" t="str">
        <f aca="false">IF(AND(F376="No",G376="No",H376="Yes"),"Yes","No")</f>
        <v>No</v>
      </c>
      <c r="J376" s="2"/>
      <c r="K376" s="2"/>
    </row>
    <row r="377" customFormat="false" ht="15" hidden="false" customHeight="false" outlineLevel="0" collapsed="false">
      <c r="A377" s="2" t="s">
        <v>1781</v>
      </c>
      <c r="B377" s="13" t="n">
        <v>407</v>
      </c>
      <c r="C377" s="13" t="n">
        <v>403</v>
      </c>
      <c r="D377" s="14" t="n">
        <f aca="false">C377/Summary!$B$4</f>
        <v>0.0268666666666667</v>
      </c>
      <c r="E377" s="15" t="n">
        <v>0.666666666666667</v>
      </c>
      <c r="F377" s="2" t="s">
        <v>53</v>
      </c>
      <c r="G377" s="2" t="s">
        <v>44</v>
      </c>
      <c r="H377" s="2" t="str">
        <f aca="false">IF(AND(E377&gt;=0.4,E377&lt;=0.6),"Yes","No")</f>
        <v>No</v>
      </c>
      <c r="I377" s="2" t="str">
        <f aca="false">IF(AND(F377="No",G377="No",H377="Yes"),"Yes","No")</f>
        <v>No</v>
      </c>
      <c r="J377" s="2"/>
      <c r="K377" s="2"/>
    </row>
    <row r="378" customFormat="false" ht="15" hidden="false" customHeight="false" outlineLevel="0" collapsed="false">
      <c r="A378" s="2" t="s">
        <v>1782</v>
      </c>
      <c r="B378" s="13" t="n">
        <v>407</v>
      </c>
      <c r="C378" s="13" t="n">
        <v>401</v>
      </c>
      <c r="D378" s="14" t="n">
        <f aca="false">C378/Summary!$B$4</f>
        <v>0.0267333333333333</v>
      </c>
      <c r="E378" s="15" t="n">
        <v>0.5</v>
      </c>
      <c r="F378" s="2" t="s">
        <v>53</v>
      </c>
      <c r="G378" s="2" t="s">
        <v>44</v>
      </c>
      <c r="H378" s="2" t="str">
        <f aca="false">IF(AND(E378&gt;=0.4,E378&lt;=0.6),"Yes","No")</f>
        <v>Yes</v>
      </c>
      <c r="I378" s="2" t="str">
        <f aca="false">IF(AND(F378="No",G378="No",H378="Yes"),"Yes","No")</f>
        <v>No</v>
      </c>
      <c r="J378" s="2"/>
      <c r="K378" s="2"/>
    </row>
    <row r="379" customFormat="false" ht="15" hidden="false" customHeight="false" outlineLevel="0" collapsed="false">
      <c r="A379" s="2" t="s">
        <v>1783</v>
      </c>
      <c r="B379" s="13" t="n">
        <v>408</v>
      </c>
      <c r="C379" s="13" t="n">
        <v>407</v>
      </c>
      <c r="D379" s="14" t="n">
        <f aca="false">C379/Summary!$B$4</f>
        <v>0.0271333333333333</v>
      </c>
      <c r="E379" s="15" t="n">
        <v>0.5</v>
      </c>
      <c r="F379" s="2" t="s">
        <v>44</v>
      </c>
      <c r="G379" s="2" t="s">
        <v>53</v>
      </c>
      <c r="H379" s="2" t="str">
        <f aca="false">IF(AND(E379&gt;=0.4,E379&lt;=0.6),"Yes","No")</f>
        <v>Yes</v>
      </c>
      <c r="I379" s="2" t="str">
        <f aca="false">IF(AND(F379="No",G379="No",H379="Yes"),"Yes","No")</f>
        <v>No</v>
      </c>
      <c r="J379" s="2"/>
      <c r="K379" s="2"/>
    </row>
    <row r="380" customFormat="false" ht="15" hidden="false" customHeight="false" outlineLevel="0" collapsed="false">
      <c r="A380" s="2" t="s">
        <v>1784</v>
      </c>
      <c r="B380" s="13" t="n">
        <v>408</v>
      </c>
      <c r="C380" s="13" t="n">
        <v>402</v>
      </c>
      <c r="D380" s="14" t="n">
        <f aca="false">C380/Summary!$B$4</f>
        <v>0.0268</v>
      </c>
      <c r="E380" s="15" t="n">
        <v>0.666666666666667</v>
      </c>
      <c r="F380" s="2" t="s">
        <v>44</v>
      </c>
      <c r="G380" s="2" t="s">
        <v>44</v>
      </c>
      <c r="H380" s="2" t="str">
        <f aca="false">IF(AND(E380&gt;=0.4,E380&lt;=0.6),"Yes","No")</f>
        <v>No</v>
      </c>
      <c r="I380" s="2" t="str">
        <f aca="false">IF(AND(F380="No",G380="No",H380="Yes"),"Yes","No")</f>
        <v>No</v>
      </c>
      <c r="J380" s="2"/>
      <c r="K380" s="2"/>
    </row>
    <row r="381" customFormat="false" ht="15" hidden="false" customHeight="false" outlineLevel="0" collapsed="false">
      <c r="A381" s="2" t="s">
        <v>1785</v>
      </c>
      <c r="B381" s="13" t="n">
        <v>408</v>
      </c>
      <c r="C381" s="13" t="n">
        <v>403</v>
      </c>
      <c r="D381" s="14" t="n">
        <f aca="false">C381/Summary!$B$4</f>
        <v>0.0268666666666667</v>
      </c>
      <c r="E381" s="15" t="n">
        <v>0.833333333333333</v>
      </c>
      <c r="F381" s="2" t="s">
        <v>53</v>
      </c>
      <c r="G381" s="2" t="s">
        <v>44</v>
      </c>
      <c r="H381" s="2" t="str">
        <f aca="false">IF(AND(E381&gt;=0.4,E381&lt;=0.6),"Yes","No")</f>
        <v>No</v>
      </c>
      <c r="I381" s="2" t="str">
        <f aca="false">IF(AND(F381="No",G381="No",H381="Yes"),"Yes","No")</f>
        <v>No</v>
      </c>
      <c r="J381" s="2"/>
      <c r="K381" s="2"/>
    </row>
    <row r="382" customFormat="false" ht="15" hidden="false" customHeight="false" outlineLevel="0" collapsed="false">
      <c r="A382" s="2" t="s">
        <v>1786</v>
      </c>
      <c r="B382" s="13" t="n">
        <v>408</v>
      </c>
      <c r="C382" s="13" t="n">
        <v>402</v>
      </c>
      <c r="D382" s="14" t="n">
        <f aca="false">C382/Summary!$B$4</f>
        <v>0.0268</v>
      </c>
      <c r="E382" s="15" t="n">
        <v>0.333333333333333</v>
      </c>
      <c r="F382" s="2" t="s">
        <v>53</v>
      </c>
      <c r="G382" s="2" t="s">
        <v>53</v>
      </c>
      <c r="H382" s="2" t="str">
        <f aca="false">IF(AND(E382&gt;=0.4,E382&lt;=0.6),"Yes","No")</f>
        <v>No</v>
      </c>
      <c r="I382" s="2" t="str">
        <f aca="false">IF(AND(F382="No",G382="No",H382="Yes"),"Yes","No")</f>
        <v>No</v>
      </c>
      <c r="J382" s="2"/>
      <c r="K382" s="2"/>
    </row>
    <row r="383" customFormat="false" ht="15" hidden="false" customHeight="false" outlineLevel="0" collapsed="false">
      <c r="A383" s="2" t="s">
        <v>1787</v>
      </c>
      <c r="B383" s="13" t="n">
        <v>409</v>
      </c>
      <c r="C383" s="13" t="n">
        <v>403</v>
      </c>
      <c r="D383" s="14" t="n">
        <f aca="false">C383/Summary!$B$4</f>
        <v>0.0268666666666667</v>
      </c>
      <c r="E383" s="15" t="n">
        <v>0.333333333333333</v>
      </c>
      <c r="F383" s="2" t="s">
        <v>53</v>
      </c>
      <c r="G383" s="2" t="s">
        <v>53</v>
      </c>
      <c r="H383" s="2" t="str">
        <f aca="false">IF(AND(E383&gt;=0.4,E383&lt;=0.6),"Yes","No")</f>
        <v>No</v>
      </c>
      <c r="I383" s="2" t="str">
        <f aca="false">IF(AND(F383="No",G383="No",H383="Yes"),"Yes","No")</f>
        <v>No</v>
      </c>
      <c r="J383" s="2"/>
      <c r="K383" s="2"/>
    </row>
    <row r="384" customFormat="false" ht="15" hidden="false" customHeight="false" outlineLevel="0" collapsed="false">
      <c r="A384" s="2" t="s">
        <v>1788</v>
      </c>
      <c r="B384" s="13" t="n">
        <v>409</v>
      </c>
      <c r="C384" s="13" t="n">
        <v>406</v>
      </c>
      <c r="D384" s="14" t="n">
        <f aca="false">C384/Summary!$B$4</f>
        <v>0.0270666666666667</v>
      </c>
      <c r="E384" s="15" t="n">
        <v>0.166666666666667</v>
      </c>
      <c r="F384" s="2" t="s">
        <v>53</v>
      </c>
      <c r="G384" s="2" t="s">
        <v>53</v>
      </c>
      <c r="H384" s="2" t="str">
        <f aca="false">IF(AND(E384&gt;=0.4,E384&lt;=0.6),"Yes","No")</f>
        <v>No</v>
      </c>
      <c r="I384" s="2" t="str">
        <f aca="false">IF(AND(F384="No",G384="No",H384="Yes"),"Yes","No")</f>
        <v>No</v>
      </c>
      <c r="J384" s="2"/>
      <c r="K384" s="2"/>
    </row>
    <row r="385" customFormat="false" ht="15" hidden="false" customHeight="false" outlineLevel="0" collapsed="false">
      <c r="A385" s="2" t="s">
        <v>1789</v>
      </c>
      <c r="B385" s="13" t="n">
        <v>409</v>
      </c>
      <c r="C385" s="13" t="n">
        <v>397</v>
      </c>
      <c r="D385" s="14" t="n">
        <f aca="false">C385/Summary!$B$4</f>
        <v>0.0264666666666667</v>
      </c>
      <c r="E385" s="15" t="n">
        <v>0.833333333333333</v>
      </c>
      <c r="F385" s="2" t="s">
        <v>53</v>
      </c>
      <c r="G385" s="2" t="s">
        <v>53</v>
      </c>
      <c r="H385" s="2" t="str">
        <f aca="false">IF(AND(E385&gt;=0.4,E385&lt;=0.6),"Yes","No")</f>
        <v>No</v>
      </c>
      <c r="I385" s="2" t="str">
        <f aca="false">IF(AND(F385="No",G385="No",H385="Yes"),"Yes","No")</f>
        <v>No</v>
      </c>
      <c r="J385" s="2"/>
      <c r="K385" s="2"/>
    </row>
    <row r="386" customFormat="false" ht="15" hidden="false" customHeight="false" outlineLevel="0" collapsed="false">
      <c r="A386" s="2" t="s">
        <v>1790</v>
      </c>
      <c r="B386" s="13" t="n">
        <v>409</v>
      </c>
      <c r="C386" s="13" t="n">
        <v>406</v>
      </c>
      <c r="D386" s="14" t="n">
        <f aca="false">C386/Summary!$B$4</f>
        <v>0.0270666666666667</v>
      </c>
      <c r="E386" s="15" t="n">
        <v>0.333333333333333</v>
      </c>
      <c r="F386" s="2" t="s">
        <v>44</v>
      </c>
      <c r="G386" s="2" t="s">
        <v>44</v>
      </c>
      <c r="H386" s="2" t="str">
        <f aca="false">IF(AND(E386&gt;=0.4,E386&lt;=0.6),"Yes","No")</f>
        <v>No</v>
      </c>
      <c r="I386" s="2" t="str">
        <f aca="false">IF(AND(F386="No",G386="No",H386="Yes"),"Yes","No")</f>
        <v>No</v>
      </c>
      <c r="J386" s="2"/>
      <c r="K386" s="2"/>
    </row>
    <row r="387" customFormat="false" ht="15" hidden="false" customHeight="false" outlineLevel="0" collapsed="false">
      <c r="A387" s="2" t="s">
        <v>1791</v>
      </c>
      <c r="B387" s="13" t="n">
        <v>409</v>
      </c>
      <c r="C387" s="13" t="n">
        <v>407</v>
      </c>
      <c r="D387" s="14" t="n">
        <f aca="false">C387/Summary!$B$4</f>
        <v>0.0271333333333333</v>
      </c>
      <c r="E387" s="15" t="n">
        <v>0.5</v>
      </c>
      <c r="F387" s="2" t="s">
        <v>53</v>
      </c>
      <c r="G387" s="2" t="s">
        <v>44</v>
      </c>
      <c r="H387" s="2" t="str">
        <f aca="false">IF(AND(E387&gt;=0.4,E387&lt;=0.6),"Yes","No")</f>
        <v>Yes</v>
      </c>
      <c r="I387" s="2" t="str">
        <f aca="false">IF(AND(F387="No",G387="No",H387="Yes"),"Yes","No")</f>
        <v>No</v>
      </c>
      <c r="J387" s="2"/>
      <c r="K387" s="2"/>
    </row>
    <row r="388" customFormat="false" ht="15" hidden="false" customHeight="false" outlineLevel="0" collapsed="false">
      <c r="A388" s="2" t="s">
        <v>1792</v>
      </c>
      <c r="B388" s="13" t="n">
        <v>409</v>
      </c>
      <c r="C388" s="13" t="n">
        <v>402</v>
      </c>
      <c r="D388" s="14" t="n">
        <f aca="false">C388/Summary!$B$4</f>
        <v>0.0268</v>
      </c>
      <c r="E388" s="15" t="n">
        <v>0.5</v>
      </c>
      <c r="F388" s="2" t="s">
        <v>53</v>
      </c>
      <c r="G388" s="2" t="s">
        <v>44</v>
      </c>
      <c r="H388" s="2" t="str">
        <f aca="false">IF(AND(E388&gt;=0.4,E388&lt;=0.6),"Yes","No")</f>
        <v>Yes</v>
      </c>
      <c r="I388" s="2" t="str">
        <f aca="false">IF(AND(F388="No",G388="No",H388="Yes"),"Yes","No")</f>
        <v>No</v>
      </c>
      <c r="J388" s="2"/>
      <c r="K388" s="2"/>
    </row>
    <row r="389" customFormat="false" ht="15" hidden="false" customHeight="false" outlineLevel="0" collapsed="false">
      <c r="A389" s="2" t="s">
        <v>1793</v>
      </c>
      <c r="B389" s="13" t="n">
        <v>409</v>
      </c>
      <c r="C389" s="13" t="n">
        <v>403</v>
      </c>
      <c r="D389" s="14" t="n">
        <f aca="false">C389/Summary!$B$4</f>
        <v>0.0268666666666667</v>
      </c>
      <c r="E389" s="15" t="n">
        <v>0.166666666666667</v>
      </c>
      <c r="F389" s="2" t="s">
        <v>53</v>
      </c>
      <c r="G389" s="2" t="s">
        <v>44</v>
      </c>
      <c r="H389" s="2" t="str">
        <f aca="false">IF(AND(E389&gt;=0.4,E389&lt;=0.6),"Yes","No")</f>
        <v>No</v>
      </c>
      <c r="I389" s="2" t="str">
        <f aca="false">IF(AND(F389="No",G389="No",H389="Yes"),"Yes","No")</f>
        <v>No</v>
      </c>
      <c r="J389" s="2"/>
      <c r="K389" s="2"/>
    </row>
    <row r="390" customFormat="false" ht="15" hidden="false" customHeight="false" outlineLevel="0" collapsed="false">
      <c r="A390" s="2" t="s">
        <v>1794</v>
      </c>
      <c r="B390" s="13" t="n">
        <v>409</v>
      </c>
      <c r="C390" s="13" t="n">
        <v>405</v>
      </c>
      <c r="D390" s="14" t="n">
        <f aca="false">C390/Summary!$B$4</f>
        <v>0.027</v>
      </c>
      <c r="E390" s="15" t="n">
        <v>0.833333333333333</v>
      </c>
      <c r="F390" s="2" t="s">
        <v>53</v>
      </c>
      <c r="G390" s="2" t="s">
        <v>53</v>
      </c>
      <c r="H390" s="2" t="str">
        <f aca="false">IF(AND(E390&gt;=0.4,E390&lt;=0.6),"Yes","No")</f>
        <v>No</v>
      </c>
      <c r="I390" s="2" t="str">
        <f aca="false">IF(AND(F390="No",G390="No",H390="Yes"),"Yes","No")</f>
        <v>No</v>
      </c>
      <c r="J390" s="2"/>
      <c r="K390" s="2"/>
    </row>
    <row r="391" customFormat="false" ht="15" hidden="false" customHeight="false" outlineLevel="0" collapsed="false">
      <c r="A391" s="2" t="s">
        <v>1795</v>
      </c>
      <c r="B391" s="13" t="n">
        <v>409</v>
      </c>
      <c r="C391" s="13" t="n">
        <v>401</v>
      </c>
      <c r="D391" s="14" t="n">
        <f aca="false">C391/Summary!$B$4</f>
        <v>0.0267333333333333</v>
      </c>
      <c r="E391" s="15" t="n">
        <v>0.666666666666667</v>
      </c>
      <c r="F391" s="2" t="s">
        <v>53</v>
      </c>
      <c r="G391" s="2" t="s">
        <v>53</v>
      </c>
      <c r="H391" s="2" t="str">
        <f aca="false">IF(AND(E391&gt;=0.4,E391&lt;=0.6),"Yes","No")</f>
        <v>No</v>
      </c>
      <c r="I391" s="2" t="str">
        <f aca="false">IF(AND(F391="No",G391="No",H391="Yes"),"Yes","No")</f>
        <v>No</v>
      </c>
      <c r="J391" s="2"/>
      <c r="K391" s="2"/>
    </row>
    <row r="392" customFormat="false" ht="15" hidden="false" customHeight="false" outlineLevel="0" collapsed="false">
      <c r="A392" s="2" t="s">
        <v>1796</v>
      </c>
      <c r="B392" s="13" t="n">
        <v>409</v>
      </c>
      <c r="C392" s="13" t="n">
        <v>404</v>
      </c>
      <c r="D392" s="14" t="n">
        <f aca="false">C392/Summary!$B$4</f>
        <v>0.0269333333333333</v>
      </c>
      <c r="E392" s="15" t="n">
        <v>0.333333333333333</v>
      </c>
      <c r="F392" s="2" t="s">
        <v>44</v>
      </c>
      <c r="G392" s="2" t="s">
        <v>44</v>
      </c>
      <c r="H392" s="2" t="str">
        <f aca="false">IF(AND(E392&gt;=0.4,E392&lt;=0.6),"Yes","No")</f>
        <v>No</v>
      </c>
      <c r="I392" s="2" t="str">
        <f aca="false">IF(AND(F392="No",G392="No",H392="Yes"),"Yes","No")</f>
        <v>No</v>
      </c>
      <c r="J392" s="2"/>
      <c r="K392" s="2"/>
    </row>
    <row r="393" customFormat="false" ht="15" hidden="false" customHeight="false" outlineLevel="0" collapsed="false">
      <c r="A393" s="2" t="s">
        <v>1797</v>
      </c>
      <c r="B393" s="13" t="n">
        <v>409</v>
      </c>
      <c r="C393" s="13" t="n">
        <v>403</v>
      </c>
      <c r="D393" s="14" t="n">
        <f aca="false">C393/Summary!$B$4</f>
        <v>0.0268666666666667</v>
      </c>
      <c r="E393" s="15" t="n">
        <v>0.333333333333333</v>
      </c>
      <c r="F393" s="2" t="s">
        <v>44</v>
      </c>
      <c r="G393" s="2" t="s">
        <v>44</v>
      </c>
      <c r="H393" s="2" t="str">
        <f aca="false">IF(AND(E393&gt;=0.4,E393&lt;=0.6),"Yes","No")</f>
        <v>No</v>
      </c>
      <c r="I393" s="2" t="str">
        <f aca="false">IF(AND(F393="No",G393="No",H393="Yes"),"Yes","No")</f>
        <v>No</v>
      </c>
      <c r="J393" s="2"/>
      <c r="K393" s="2"/>
    </row>
    <row r="394" customFormat="false" ht="15" hidden="false" customHeight="false" outlineLevel="0" collapsed="false">
      <c r="A394" s="2" t="s">
        <v>1798</v>
      </c>
      <c r="B394" s="13" t="n">
        <v>409</v>
      </c>
      <c r="C394" s="13" t="n">
        <v>405</v>
      </c>
      <c r="D394" s="14" t="n">
        <f aca="false">C394/Summary!$B$4</f>
        <v>0.027</v>
      </c>
      <c r="E394" s="15" t="n">
        <v>0.833333333333333</v>
      </c>
      <c r="F394" s="2" t="s">
        <v>53</v>
      </c>
      <c r="G394" s="2" t="s">
        <v>44</v>
      </c>
      <c r="H394" s="2" t="str">
        <f aca="false">IF(AND(E394&gt;=0.4,E394&lt;=0.6),"Yes","No")</f>
        <v>No</v>
      </c>
      <c r="I394" s="2" t="str">
        <f aca="false">IF(AND(F394="No",G394="No",H394="Yes"),"Yes","No")</f>
        <v>No</v>
      </c>
      <c r="J394" s="2"/>
      <c r="K394" s="2"/>
    </row>
    <row r="395" customFormat="false" ht="15" hidden="false" customHeight="false" outlineLevel="0" collapsed="false">
      <c r="A395" s="2" t="s">
        <v>1799</v>
      </c>
      <c r="B395" s="13" t="n">
        <v>409</v>
      </c>
      <c r="C395" s="13" t="n">
        <v>408</v>
      </c>
      <c r="D395" s="14" t="n">
        <f aca="false">C395/Summary!$B$4</f>
        <v>0.0272</v>
      </c>
      <c r="E395" s="15" t="n">
        <v>0.333333333333333</v>
      </c>
      <c r="F395" s="2" t="s">
        <v>53</v>
      </c>
      <c r="G395" s="2" t="s">
        <v>44</v>
      </c>
      <c r="H395" s="2" t="str">
        <f aca="false">IF(AND(E395&gt;=0.4,E395&lt;=0.6),"Yes","No")</f>
        <v>No</v>
      </c>
      <c r="I395" s="2" t="str">
        <f aca="false">IF(AND(F395="No",G395="No",H395="Yes"),"Yes","No")</f>
        <v>No</v>
      </c>
      <c r="J395" s="2"/>
      <c r="K395" s="2"/>
    </row>
    <row r="396" customFormat="false" ht="15" hidden="false" customHeight="false" outlineLevel="0" collapsed="false">
      <c r="A396" s="2" t="s">
        <v>1800</v>
      </c>
      <c r="B396" s="13" t="n">
        <v>409</v>
      </c>
      <c r="C396" s="13" t="n">
        <v>404</v>
      </c>
      <c r="D396" s="14" t="n">
        <f aca="false">C396/Summary!$B$4</f>
        <v>0.0269333333333333</v>
      </c>
      <c r="E396" s="15" t="n">
        <v>0.333333333333333</v>
      </c>
      <c r="F396" s="2" t="s">
        <v>53</v>
      </c>
      <c r="G396" s="2" t="s">
        <v>44</v>
      </c>
      <c r="H396" s="2" t="str">
        <f aca="false">IF(AND(E396&gt;=0.4,E396&lt;=0.6),"Yes","No")</f>
        <v>No</v>
      </c>
      <c r="I396" s="2" t="str">
        <f aca="false">IF(AND(F396="No",G396="No",H396="Yes"),"Yes","No")</f>
        <v>No</v>
      </c>
      <c r="J396" s="2"/>
      <c r="K396" s="2"/>
    </row>
    <row r="397" customFormat="false" ht="15" hidden="false" customHeight="false" outlineLevel="0" collapsed="false">
      <c r="A397" s="2" t="s">
        <v>1801</v>
      </c>
      <c r="B397" s="13" t="n">
        <v>409</v>
      </c>
      <c r="C397" s="13" t="n">
        <v>405</v>
      </c>
      <c r="D397" s="14" t="n">
        <f aca="false">C397/Summary!$B$4</f>
        <v>0.027</v>
      </c>
      <c r="E397" s="15" t="n">
        <v>0.5</v>
      </c>
      <c r="F397" s="2" t="s">
        <v>53</v>
      </c>
      <c r="G397" s="2" t="s">
        <v>44</v>
      </c>
      <c r="H397" s="2" t="str">
        <f aca="false">IF(AND(E397&gt;=0.4,E397&lt;=0.6),"Yes","No")</f>
        <v>Yes</v>
      </c>
      <c r="I397" s="2" t="str">
        <f aca="false">IF(AND(F397="No",G397="No",H397="Yes"),"Yes","No")</f>
        <v>No</v>
      </c>
      <c r="J397" s="2"/>
      <c r="K397" s="2"/>
    </row>
    <row r="398" customFormat="false" ht="15" hidden="false" customHeight="false" outlineLevel="0" collapsed="false">
      <c r="A398" s="2" t="s">
        <v>1802</v>
      </c>
      <c r="B398" s="13" t="n">
        <v>410</v>
      </c>
      <c r="C398" s="13" t="n">
        <v>408</v>
      </c>
      <c r="D398" s="14" t="n">
        <f aca="false">C398/Summary!$B$4</f>
        <v>0.0272</v>
      </c>
      <c r="E398" s="15" t="n">
        <v>0.333333333333333</v>
      </c>
      <c r="F398" s="2" t="s">
        <v>53</v>
      </c>
      <c r="G398" s="2" t="s">
        <v>44</v>
      </c>
      <c r="H398" s="2" t="str">
        <f aca="false">IF(AND(E398&gt;=0.4,E398&lt;=0.6),"Yes","No")</f>
        <v>No</v>
      </c>
      <c r="I398" s="2" t="str">
        <f aca="false">IF(AND(F398="No",G398="No",H398="Yes"),"Yes","No")</f>
        <v>No</v>
      </c>
      <c r="J398" s="2"/>
      <c r="K398" s="2"/>
    </row>
    <row r="399" customFormat="false" ht="15" hidden="false" customHeight="false" outlineLevel="0" collapsed="false">
      <c r="A399" s="2" t="s">
        <v>1803</v>
      </c>
      <c r="B399" s="13" t="n">
        <v>410</v>
      </c>
      <c r="C399" s="13" t="n">
        <v>399</v>
      </c>
      <c r="D399" s="14" t="n">
        <f aca="false">C399/Summary!$B$4</f>
        <v>0.0266</v>
      </c>
      <c r="E399" s="15" t="n">
        <v>0.333333333333333</v>
      </c>
      <c r="F399" s="2" t="s">
        <v>44</v>
      </c>
      <c r="G399" s="2" t="s">
        <v>53</v>
      </c>
      <c r="H399" s="2" t="str">
        <f aca="false">IF(AND(E399&gt;=0.4,E399&lt;=0.6),"Yes","No")</f>
        <v>No</v>
      </c>
      <c r="I399" s="2" t="str">
        <f aca="false">IF(AND(F399="No",G399="No",H399="Yes"),"Yes","No")</f>
        <v>No</v>
      </c>
      <c r="J399" s="2"/>
      <c r="K399" s="2"/>
    </row>
    <row r="400" customFormat="false" ht="15" hidden="false" customHeight="false" outlineLevel="0" collapsed="false">
      <c r="A400" s="2" t="s">
        <v>1804</v>
      </c>
      <c r="B400" s="13" t="n">
        <v>410</v>
      </c>
      <c r="C400" s="13" t="n">
        <v>404</v>
      </c>
      <c r="D400" s="14" t="n">
        <f aca="false">C400/Summary!$B$4</f>
        <v>0.0269333333333333</v>
      </c>
      <c r="E400" s="15" t="n">
        <v>0.333333333333333</v>
      </c>
      <c r="F400" s="2" t="s">
        <v>53</v>
      </c>
      <c r="G400" s="2" t="s">
        <v>44</v>
      </c>
      <c r="H400" s="2" t="str">
        <f aca="false">IF(AND(E400&gt;=0.4,E400&lt;=0.6),"Yes","No")</f>
        <v>No</v>
      </c>
      <c r="I400" s="2" t="str">
        <f aca="false">IF(AND(F400="No",G400="No",H400="Yes"),"Yes","No")</f>
        <v>No</v>
      </c>
      <c r="J400" s="2"/>
      <c r="K400" s="2"/>
    </row>
    <row r="401" customFormat="false" ht="15" hidden="false" customHeight="false" outlineLevel="0" collapsed="false">
      <c r="A401" s="2" t="s">
        <v>1805</v>
      </c>
      <c r="B401" s="13" t="n">
        <v>410</v>
      </c>
      <c r="C401" s="13" t="n">
        <v>408</v>
      </c>
      <c r="D401" s="14" t="n">
        <f aca="false">C401/Summary!$B$4</f>
        <v>0.0272</v>
      </c>
      <c r="E401" s="15" t="n">
        <v>0.166666666666667</v>
      </c>
      <c r="F401" s="2" t="s">
        <v>53</v>
      </c>
      <c r="G401" s="2" t="s">
        <v>44</v>
      </c>
      <c r="H401" s="2" t="str">
        <f aca="false">IF(AND(E401&gt;=0.4,E401&lt;=0.6),"Yes","No")</f>
        <v>No</v>
      </c>
      <c r="I401" s="2" t="str">
        <f aca="false">IF(AND(F401="No",G401="No",H401="Yes"),"Yes","No")</f>
        <v>No</v>
      </c>
      <c r="J401" s="2"/>
      <c r="K401" s="2"/>
    </row>
    <row r="402" customFormat="false" ht="15" hidden="false" customHeight="false" outlineLevel="0" collapsed="false">
      <c r="A402" s="2" t="s">
        <v>1806</v>
      </c>
      <c r="B402" s="13" t="n">
        <v>410</v>
      </c>
      <c r="C402" s="13" t="n">
        <v>406</v>
      </c>
      <c r="D402" s="14" t="n">
        <f aca="false">C402/Summary!$B$4</f>
        <v>0.0270666666666667</v>
      </c>
      <c r="E402" s="15" t="n">
        <v>0.333333333333333</v>
      </c>
      <c r="F402" s="2" t="s">
        <v>53</v>
      </c>
      <c r="G402" s="2" t="s">
        <v>44</v>
      </c>
      <c r="H402" s="2" t="str">
        <f aca="false">IF(AND(E402&gt;=0.4,E402&lt;=0.6),"Yes","No")</f>
        <v>No</v>
      </c>
      <c r="I402" s="2" t="str">
        <f aca="false">IF(AND(F402="No",G402="No",H402="Yes"),"Yes","No")</f>
        <v>No</v>
      </c>
      <c r="J402" s="2"/>
      <c r="K402" s="2"/>
    </row>
    <row r="403" customFormat="false" ht="15" hidden="false" customHeight="false" outlineLevel="0" collapsed="false">
      <c r="A403" s="2" t="s">
        <v>1807</v>
      </c>
      <c r="B403" s="13" t="n">
        <v>410</v>
      </c>
      <c r="C403" s="13" t="n">
        <v>407</v>
      </c>
      <c r="D403" s="14" t="n">
        <f aca="false">C403/Summary!$B$4</f>
        <v>0.0271333333333333</v>
      </c>
      <c r="E403" s="15" t="n">
        <v>0.5</v>
      </c>
      <c r="F403" s="2" t="s">
        <v>53</v>
      </c>
      <c r="G403" s="2" t="s">
        <v>44</v>
      </c>
      <c r="H403" s="2" t="str">
        <f aca="false">IF(AND(E403&gt;=0.4,E403&lt;=0.6),"Yes","No")</f>
        <v>Yes</v>
      </c>
      <c r="I403" s="2" t="str">
        <f aca="false">IF(AND(F403="No",G403="No",H403="Yes"),"Yes","No")</f>
        <v>No</v>
      </c>
      <c r="J403" s="2"/>
      <c r="K403" s="2"/>
    </row>
    <row r="404" customFormat="false" ht="15" hidden="false" customHeight="false" outlineLevel="0" collapsed="false">
      <c r="A404" s="2" t="s">
        <v>1808</v>
      </c>
      <c r="B404" s="13" t="n">
        <v>410</v>
      </c>
      <c r="C404" s="13" t="n">
        <v>407</v>
      </c>
      <c r="D404" s="14" t="n">
        <f aca="false">C404/Summary!$B$4</f>
        <v>0.0271333333333333</v>
      </c>
      <c r="E404" s="15" t="n">
        <v>1</v>
      </c>
      <c r="F404" s="2" t="s">
        <v>53</v>
      </c>
      <c r="G404" s="2" t="s">
        <v>53</v>
      </c>
      <c r="H404" s="2" t="str">
        <f aca="false">IF(AND(E404&gt;=0.4,E404&lt;=0.6),"Yes","No")</f>
        <v>No</v>
      </c>
      <c r="I404" s="2" t="str">
        <f aca="false">IF(AND(F404="No",G404="No",H404="Yes"),"Yes","No")</f>
        <v>No</v>
      </c>
      <c r="J404" s="2"/>
      <c r="K404" s="2"/>
    </row>
    <row r="405" customFormat="false" ht="15" hidden="false" customHeight="false" outlineLevel="0" collapsed="false">
      <c r="A405" s="2" t="s">
        <v>1809</v>
      </c>
      <c r="B405" s="13" t="n">
        <v>410</v>
      </c>
      <c r="C405" s="13" t="n">
        <v>407</v>
      </c>
      <c r="D405" s="14" t="n">
        <f aca="false">C405/Summary!$B$4</f>
        <v>0.0271333333333333</v>
      </c>
      <c r="E405" s="15" t="n">
        <v>0.833333333333333</v>
      </c>
      <c r="F405" s="2" t="s">
        <v>53</v>
      </c>
      <c r="G405" s="2" t="s">
        <v>44</v>
      </c>
      <c r="H405" s="2" t="str">
        <f aca="false">IF(AND(E405&gt;=0.4,E405&lt;=0.6),"Yes","No")</f>
        <v>No</v>
      </c>
      <c r="I405" s="2" t="str">
        <f aca="false">IF(AND(F405="No",G405="No",H405="Yes"),"Yes","No")</f>
        <v>No</v>
      </c>
      <c r="J405" s="2"/>
      <c r="K405" s="2"/>
    </row>
    <row r="406" customFormat="false" ht="15" hidden="false" customHeight="false" outlineLevel="0" collapsed="false">
      <c r="A406" s="2" t="s">
        <v>1810</v>
      </c>
      <c r="B406" s="13" t="n">
        <v>410</v>
      </c>
      <c r="C406" s="13" t="n">
        <v>404</v>
      </c>
      <c r="D406" s="14" t="n">
        <f aca="false">C406/Summary!$B$4</f>
        <v>0.0269333333333333</v>
      </c>
      <c r="E406" s="15" t="n">
        <v>0.333333333333333</v>
      </c>
      <c r="F406" s="2" t="s">
        <v>53</v>
      </c>
      <c r="G406" s="2" t="s">
        <v>44</v>
      </c>
      <c r="H406" s="2" t="str">
        <f aca="false">IF(AND(E406&gt;=0.4,E406&lt;=0.6),"Yes","No")</f>
        <v>No</v>
      </c>
      <c r="I406" s="2" t="str">
        <f aca="false">IF(AND(F406="No",G406="No",H406="Yes"),"Yes","No")</f>
        <v>No</v>
      </c>
      <c r="J406" s="2"/>
      <c r="K406" s="2"/>
    </row>
    <row r="407" customFormat="false" ht="15" hidden="false" customHeight="false" outlineLevel="0" collapsed="false">
      <c r="A407" s="2" t="s">
        <v>1811</v>
      </c>
      <c r="B407" s="13" t="n">
        <v>410</v>
      </c>
      <c r="C407" s="13" t="n">
        <v>405</v>
      </c>
      <c r="D407" s="14" t="n">
        <f aca="false">C407/Summary!$B$4</f>
        <v>0.027</v>
      </c>
      <c r="E407" s="15" t="n">
        <v>0.166666666666667</v>
      </c>
      <c r="F407" s="2" t="s">
        <v>53</v>
      </c>
      <c r="G407" s="2" t="s">
        <v>53</v>
      </c>
      <c r="H407" s="2" t="str">
        <f aca="false">IF(AND(E407&gt;=0.4,E407&lt;=0.6),"Yes","No")</f>
        <v>No</v>
      </c>
      <c r="I407" s="2" t="str">
        <f aca="false">IF(AND(F407="No",G407="No",H407="Yes"),"Yes","No")</f>
        <v>No</v>
      </c>
      <c r="J407" s="2"/>
      <c r="K407" s="2"/>
    </row>
    <row r="408" customFormat="false" ht="15" hidden="false" customHeight="false" outlineLevel="0" collapsed="false">
      <c r="A408" s="2" t="s">
        <v>1812</v>
      </c>
      <c r="B408" s="13" t="n">
        <v>411</v>
      </c>
      <c r="C408" s="13" t="n">
        <v>408</v>
      </c>
      <c r="D408" s="14" t="n">
        <f aca="false">C408/Summary!$B$4</f>
        <v>0.0272</v>
      </c>
      <c r="E408" s="15" t="n">
        <v>0.5</v>
      </c>
      <c r="F408" s="2" t="s">
        <v>53</v>
      </c>
      <c r="G408" s="2" t="s">
        <v>44</v>
      </c>
      <c r="H408" s="2" t="str">
        <f aca="false">IF(AND(E408&gt;=0.4,E408&lt;=0.6),"Yes","No")</f>
        <v>Yes</v>
      </c>
      <c r="I408" s="2" t="str">
        <f aca="false">IF(AND(F408="No",G408="No",H408="Yes"),"Yes","No")</f>
        <v>No</v>
      </c>
      <c r="J408" s="2"/>
      <c r="K408" s="2"/>
    </row>
    <row r="409" customFormat="false" ht="15" hidden="false" customHeight="false" outlineLevel="0" collapsed="false">
      <c r="A409" s="2" t="s">
        <v>1813</v>
      </c>
      <c r="B409" s="13" t="n">
        <v>411</v>
      </c>
      <c r="C409" s="13" t="n">
        <v>407</v>
      </c>
      <c r="D409" s="14" t="n">
        <f aca="false">C409/Summary!$B$4</f>
        <v>0.0271333333333333</v>
      </c>
      <c r="E409" s="15" t="n">
        <v>0.5</v>
      </c>
      <c r="F409" s="2" t="s">
        <v>53</v>
      </c>
      <c r="G409" s="2" t="s">
        <v>53</v>
      </c>
      <c r="H409" s="2" t="str">
        <f aca="false">IF(AND(E409&gt;=0.4,E409&lt;=0.6),"Yes","No")</f>
        <v>Yes</v>
      </c>
      <c r="I409" s="2" t="str">
        <f aca="false">IF(AND(F409="No",G409="No",H409="Yes"),"Yes","No")</f>
        <v>No</v>
      </c>
      <c r="J409" s="2"/>
      <c r="K409" s="2"/>
    </row>
    <row r="410" customFormat="false" ht="15" hidden="false" customHeight="false" outlineLevel="0" collapsed="false">
      <c r="A410" s="2" t="s">
        <v>1814</v>
      </c>
      <c r="B410" s="13" t="n">
        <v>411</v>
      </c>
      <c r="C410" s="13" t="n">
        <v>405</v>
      </c>
      <c r="D410" s="14" t="n">
        <f aca="false">C410/Summary!$B$4</f>
        <v>0.027</v>
      </c>
      <c r="E410" s="15" t="n">
        <v>0.666666666666667</v>
      </c>
      <c r="F410" s="2" t="s">
        <v>53</v>
      </c>
      <c r="G410" s="2" t="s">
        <v>44</v>
      </c>
      <c r="H410" s="2" t="str">
        <f aca="false">IF(AND(E410&gt;=0.4,E410&lt;=0.6),"Yes","No")</f>
        <v>No</v>
      </c>
      <c r="I410" s="2" t="str">
        <f aca="false">IF(AND(F410="No",G410="No",H410="Yes"),"Yes","No")</f>
        <v>No</v>
      </c>
      <c r="J410" s="2"/>
      <c r="K410" s="2"/>
    </row>
    <row r="411" customFormat="false" ht="15" hidden="false" customHeight="false" outlineLevel="0" collapsed="false">
      <c r="A411" s="2" t="s">
        <v>1815</v>
      </c>
      <c r="B411" s="13" t="n">
        <v>411</v>
      </c>
      <c r="C411" s="13" t="n">
        <v>403</v>
      </c>
      <c r="D411" s="14" t="n">
        <f aca="false">C411/Summary!$B$4</f>
        <v>0.0268666666666667</v>
      </c>
      <c r="E411" s="15" t="n">
        <v>0.333333333333333</v>
      </c>
      <c r="F411" s="2" t="s">
        <v>44</v>
      </c>
      <c r="G411" s="2" t="s">
        <v>44</v>
      </c>
      <c r="H411" s="2" t="str">
        <f aca="false">IF(AND(E411&gt;=0.4,E411&lt;=0.6),"Yes","No")</f>
        <v>No</v>
      </c>
      <c r="I411" s="2" t="str">
        <f aca="false">IF(AND(F411="No",G411="No",H411="Yes"),"Yes","No")</f>
        <v>No</v>
      </c>
      <c r="J411" s="2"/>
      <c r="K411" s="2"/>
    </row>
    <row r="412" customFormat="false" ht="15" hidden="false" customHeight="false" outlineLevel="0" collapsed="false">
      <c r="A412" s="2" t="s">
        <v>1816</v>
      </c>
      <c r="B412" s="13" t="n">
        <v>411</v>
      </c>
      <c r="C412" s="13" t="n">
        <v>406</v>
      </c>
      <c r="D412" s="14" t="n">
        <f aca="false">C412/Summary!$B$4</f>
        <v>0.0270666666666667</v>
      </c>
      <c r="E412" s="15" t="n">
        <v>0</v>
      </c>
      <c r="F412" s="2" t="s">
        <v>53</v>
      </c>
      <c r="G412" s="2" t="s">
        <v>53</v>
      </c>
      <c r="H412" s="2" t="str">
        <f aca="false">IF(AND(E412&gt;=0.4,E412&lt;=0.6),"Yes","No")</f>
        <v>No</v>
      </c>
      <c r="I412" s="2" t="str">
        <f aca="false">IF(AND(F412="No",G412="No",H412="Yes"),"Yes","No")</f>
        <v>No</v>
      </c>
      <c r="J412" s="2"/>
      <c r="K412" s="2"/>
    </row>
    <row r="413" customFormat="false" ht="15" hidden="false" customHeight="false" outlineLevel="0" collapsed="false">
      <c r="A413" s="2" t="s">
        <v>1817</v>
      </c>
      <c r="B413" s="13" t="n">
        <v>411</v>
      </c>
      <c r="C413" s="13" t="n">
        <v>402</v>
      </c>
      <c r="D413" s="14" t="n">
        <f aca="false">C413/Summary!$B$4</f>
        <v>0.0268</v>
      </c>
      <c r="E413" s="15" t="n">
        <v>0.333333333333333</v>
      </c>
      <c r="F413" s="2" t="s">
        <v>53</v>
      </c>
      <c r="G413" s="2" t="s">
        <v>44</v>
      </c>
      <c r="H413" s="2" t="str">
        <f aca="false">IF(AND(E413&gt;=0.4,E413&lt;=0.6),"Yes","No")</f>
        <v>No</v>
      </c>
      <c r="I413" s="2" t="str">
        <f aca="false">IF(AND(F413="No",G413="No",H413="Yes"),"Yes","No")</f>
        <v>No</v>
      </c>
      <c r="J413" s="2"/>
      <c r="K413" s="2"/>
    </row>
    <row r="414" customFormat="false" ht="15" hidden="false" customHeight="false" outlineLevel="0" collapsed="false">
      <c r="A414" s="2" t="s">
        <v>1818</v>
      </c>
      <c r="B414" s="13" t="n">
        <v>411</v>
      </c>
      <c r="C414" s="13" t="n">
        <v>407</v>
      </c>
      <c r="D414" s="14" t="n">
        <f aca="false">C414/Summary!$B$4</f>
        <v>0.0271333333333333</v>
      </c>
      <c r="E414" s="15" t="n">
        <v>0.333333333333333</v>
      </c>
      <c r="F414" s="2" t="s">
        <v>53</v>
      </c>
      <c r="G414" s="2" t="s">
        <v>44</v>
      </c>
      <c r="H414" s="2" t="str">
        <f aca="false">IF(AND(E414&gt;=0.4,E414&lt;=0.6),"Yes","No")</f>
        <v>No</v>
      </c>
      <c r="I414" s="2" t="str">
        <f aca="false">IF(AND(F414="No",G414="No",H414="Yes"),"Yes","No")</f>
        <v>No</v>
      </c>
      <c r="J414" s="2"/>
      <c r="K414" s="2"/>
    </row>
    <row r="415" customFormat="false" ht="15" hidden="false" customHeight="false" outlineLevel="0" collapsed="false">
      <c r="A415" s="2" t="s">
        <v>1819</v>
      </c>
      <c r="B415" s="13" t="n">
        <v>411</v>
      </c>
      <c r="C415" s="13" t="n">
        <v>404</v>
      </c>
      <c r="D415" s="14" t="n">
        <f aca="false">C415/Summary!$B$4</f>
        <v>0.0269333333333333</v>
      </c>
      <c r="E415" s="15" t="n">
        <v>0.333333333333333</v>
      </c>
      <c r="F415" s="2" t="s">
        <v>53</v>
      </c>
      <c r="G415" s="2" t="s">
        <v>44</v>
      </c>
      <c r="H415" s="2" t="str">
        <f aca="false">IF(AND(E415&gt;=0.4,E415&lt;=0.6),"Yes","No")</f>
        <v>No</v>
      </c>
      <c r="I415" s="2" t="str">
        <f aca="false">IF(AND(F415="No",G415="No",H415="Yes"),"Yes","No")</f>
        <v>No</v>
      </c>
      <c r="J415" s="2"/>
      <c r="K415" s="2"/>
    </row>
    <row r="416" customFormat="false" ht="15" hidden="false" customHeight="false" outlineLevel="0" collapsed="false">
      <c r="A416" s="2" t="s">
        <v>1820</v>
      </c>
      <c r="B416" s="13" t="n">
        <v>411</v>
      </c>
      <c r="C416" s="13" t="n">
        <v>405</v>
      </c>
      <c r="D416" s="14" t="n">
        <f aca="false">C416/Summary!$B$4</f>
        <v>0.027</v>
      </c>
      <c r="E416" s="15" t="n">
        <v>0.166666666666667</v>
      </c>
      <c r="F416" s="2" t="s">
        <v>53</v>
      </c>
      <c r="G416" s="2" t="s">
        <v>44</v>
      </c>
      <c r="H416" s="2" t="str">
        <f aca="false">IF(AND(E416&gt;=0.4,E416&lt;=0.6),"Yes","No")</f>
        <v>No</v>
      </c>
      <c r="I416" s="2" t="str">
        <f aca="false">IF(AND(F416="No",G416="No",H416="Yes"),"Yes","No")</f>
        <v>No</v>
      </c>
      <c r="J416" s="2"/>
      <c r="K416" s="2"/>
    </row>
    <row r="417" customFormat="false" ht="15" hidden="false" customHeight="false" outlineLevel="0" collapsed="false">
      <c r="A417" s="2" t="s">
        <v>1821</v>
      </c>
      <c r="B417" s="13" t="n">
        <v>411</v>
      </c>
      <c r="C417" s="13" t="n">
        <v>406</v>
      </c>
      <c r="D417" s="14" t="n">
        <f aca="false">C417/Summary!$B$4</f>
        <v>0.0270666666666667</v>
      </c>
      <c r="E417" s="15" t="n">
        <v>0.5</v>
      </c>
      <c r="F417" s="2" t="s">
        <v>53</v>
      </c>
      <c r="G417" s="2" t="s">
        <v>44</v>
      </c>
      <c r="H417" s="2" t="str">
        <f aca="false">IF(AND(E417&gt;=0.4,E417&lt;=0.6),"Yes","No")</f>
        <v>Yes</v>
      </c>
      <c r="I417" s="2" t="str">
        <f aca="false">IF(AND(F417="No",G417="No",H417="Yes"),"Yes","No")</f>
        <v>No</v>
      </c>
      <c r="J417" s="2"/>
      <c r="K417" s="2"/>
    </row>
    <row r="418" customFormat="false" ht="15" hidden="false" customHeight="false" outlineLevel="0" collapsed="false">
      <c r="A418" s="2" t="s">
        <v>1822</v>
      </c>
      <c r="B418" s="13" t="n">
        <v>411</v>
      </c>
      <c r="C418" s="13" t="n">
        <v>407</v>
      </c>
      <c r="D418" s="14" t="n">
        <f aca="false">C418/Summary!$B$4</f>
        <v>0.0271333333333333</v>
      </c>
      <c r="E418" s="15" t="n">
        <v>0.666666666666667</v>
      </c>
      <c r="F418" s="2" t="s">
        <v>44</v>
      </c>
      <c r="G418" s="2" t="s">
        <v>44</v>
      </c>
      <c r="H418" s="2" t="str">
        <f aca="false">IF(AND(E418&gt;=0.4,E418&lt;=0.6),"Yes","No")</f>
        <v>No</v>
      </c>
      <c r="I418" s="2" t="str">
        <f aca="false">IF(AND(F418="No",G418="No",H418="Yes"),"Yes","No")</f>
        <v>No</v>
      </c>
      <c r="J418" s="2"/>
      <c r="K418" s="2"/>
    </row>
    <row r="419" customFormat="false" ht="15" hidden="false" customHeight="false" outlineLevel="0" collapsed="false">
      <c r="A419" s="2" t="s">
        <v>1823</v>
      </c>
      <c r="B419" s="13" t="n">
        <v>411</v>
      </c>
      <c r="C419" s="13" t="n">
        <v>406</v>
      </c>
      <c r="D419" s="14" t="n">
        <f aca="false">C419/Summary!$B$4</f>
        <v>0.0270666666666667</v>
      </c>
      <c r="E419" s="15" t="n">
        <v>0.666666666666667</v>
      </c>
      <c r="F419" s="2" t="s">
        <v>53</v>
      </c>
      <c r="G419" s="2" t="s">
        <v>44</v>
      </c>
      <c r="H419" s="2" t="str">
        <f aca="false">IF(AND(E419&gt;=0.4,E419&lt;=0.6),"Yes","No")</f>
        <v>No</v>
      </c>
      <c r="I419" s="2" t="str">
        <f aca="false">IF(AND(F419="No",G419="No",H419="Yes"),"Yes","No")</f>
        <v>No</v>
      </c>
      <c r="J419" s="2"/>
      <c r="K419" s="2"/>
    </row>
    <row r="420" customFormat="false" ht="15" hidden="false" customHeight="false" outlineLevel="0" collapsed="false">
      <c r="A420" s="2" t="s">
        <v>1824</v>
      </c>
      <c r="B420" s="13" t="n">
        <v>411</v>
      </c>
      <c r="C420" s="13" t="n">
        <v>403</v>
      </c>
      <c r="D420" s="14" t="n">
        <f aca="false">C420/Summary!$B$4</f>
        <v>0.0268666666666667</v>
      </c>
      <c r="E420" s="15" t="n">
        <v>0.666666666666667</v>
      </c>
      <c r="F420" s="2" t="s">
        <v>53</v>
      </c>
      <c r="G420" s="2" t="s">
        <v>53</v>
      </c>
      <c r="H420" s="2" t="str">
        <f aca="false">IF(AND(E420&gt;=0.4,E420&lt;=0.6),"Yes","No")</f>
        <v>No</v>
      </c>
      <c r="I420" s="2" t="str">
        <f aca="false">IF(AND(F420="No",G420="No",H420="Yes"),"Yes","No")</f>
        <v>No</v>
      </c>
      <c r="J420" s="2"/>
      <c r="K420" s="2"/>
    </row>
    <row r="421" customFormat="false" ht="15" hidden="false" customHeight="false" outlineLevel="0" collapsed="false">
      <c r="A421" s="2" t="s">
        <v>1825</v>
      </c>
      <c r="B421" s="13" t="n">
        <v>411</v>
      </c>
      <c r="C421" s="13" t="n">
        <v>407</v>
      </c>
      <c r="D421" s="14" t="n">
        <f aca="false">C421/Summary!$B$4</f>
        <v>0.0271333333333333</v>
      </c>
      <c r="E421" s="15" t="n">
        <v>0.5</v>
      </c>
      <c r="F421" s="2" t="s">
        <v>53</v>
      </c>
      <c r="G421" s="2" t="s">
        <v>53</v>
      </c>
      <c r="H421" s="2" t="str">
        <f aca="false">IF(AND(E421&gt;=0.4,E421&lt;=0.6),"Yes","No")</f>
        <v>Yes</v>
      </c>
      <c r="I421" s="2" t="str">
        <f aca="false">IF(AND(F421="No",G421="No",H421="Yes"),"Yes","No")</f>
        <v>No</v>
      </c>
      <c r="J421" s="2"/>
      <c r="K421" s="2"/>
    </row>
    <row r="422" customFormat="false" ht="15" hidden="false" customHeight="false" outlineLevel="0" collapsed="false">
      <c r="A422" s="2" t="s">
        <v>1826</v>
      </c>
      <c r="B422" s="13" t="n">
        <v>411</v>
      </c>
      <c r="C422" s="13" t="n">
        <v>409</v>
      </c>
      <c r="D422" s="14" t="n">
        <f aca="false">C422/Summary!$B$4</f>
        <v>0.0272666666666667</v>
      </c>
      <c r="E422" s="15" t="n">
        <v>0.333333333333333</v>
      </c>
      <c r="F422" s="2" t="s">
        <v>53</v>
      </c>
      <c r="G422" s="2" t="s">
        <v>44</v>
      </c>
      <c r="H422" s="2" t="str">
        <f aca="false">IF(AND(E422&gt;=0.4,E422&lt;=0.6),"Yes","No")</f>
        <v>No</v>
      </c>
      <c r="I422" s="2" t="str">
        <f aca="false">IF(AND(F422="No",G422="No",H422="Yes"),"Yes","No")</f>
        <v>No</v>
      </c>
      <c r="J422" s="2"/>
      <c r="K422" s="2"/>
    </row>
    <row r="423" customFormat="false" ht="15" hidden="false" customHeight="false" outlineLevel="0" collapsed="false">
      <c r="A423" s="2" t="s">
        <v>1827</v>
      </c>
      <c r="B423" s="13" t="n">
        <v>411</v>
      </c>
      <c r="C423" s="13" t="n">
        <v>396</v>
      </c>
      <c r="D423" s="14" t="n">
        <f aca="false">C423/Summary!$B$4</f>
        <v>0.0264</v>
      </c>
      <c r="E423" s="15" t="n">
        <v>0.333333333333333</v>
      </c>
      <c r="F423" s="2" t="s">
        <v>53</v>
      </c>
      <c r="G423" s="2" t="s">
        <v>53</v>
      </c>
      <c r="H423" s="2" t="str">
        <f aca="false">IF(AND(E423&gt;=0.4,E423&lt;=0.6),"Yes","No")</f>
        <v>No</v>
      </c>
      <c r="I423" s="2" t="str">
        <f aca="false">IF(AND(F423="No",G423="No",H423="Yes"),"Yes","No")</f>
        <v>No</v>
      </c>
      <c r="J423" s="2"/>
      <c r="K423" s="2"/>
    </row>
    <row r="424" customFormat="false" ht="15" hidden="false" customHeight="false" outlineLevel="0" collapsed="false">
      <c r="A424" s="2" t="s">
        <v>1828</v>
      </c>
      <c r="B424" s="13" t="n">
        <v>411</v>
      </c>
      <c r="C424" s="13" t="n">
        <v>407</v>
      </c>
      <c r="D424" s="14" t="n">
        <f aca="false">C424/Summary!$B$4</f>
        <v>0.0271333333333333</v>
      </c>
      <c r="E424" s="15" t="n">
        <v>0.666666666666667</v>
      </c>
      <c r="F424" s="2" t="s">
        <v>53</v>
      </c>
      <c r="G424" s="2" t="s">
        <v>44</v>
      </c>
      <c r="H424" s="2" t="str">
        <f aca="false">IF(AND(E424&gt;=0.4,E424&lt;=0.6),"Yes","No")</f>
        <v>No</v>
      </c>
      <c r="I424" s="2" t="str">
        <f aca="false">IF(AND(F424="No",G424="No",H424="Yes"),"Yes","No")</f>
        <v>No</v>
      </c>
      <c r="J424" s="2"/>
      <c r="K424" s="2"/>
    </row>
    <row r="425" customFormat="false" ht="15" hidden="false" customHeight="false" outlineLevel="0" collapsed="false">
      <c r="A425" s="2" t="s">
        <v>1829</v>
      </c>
      <c r="B425" s="13" t="n">
        <v>411</v>
      </c>
      <c r="C425" s="13" t="n">
        <v>408</v>
      </c>
      <c r="D425" s="14" t="n">
        <f aca="false">C425/Summary!$B$4</f>
        <v>0.0272</v>
      </c>
      <c r="E425" s="15" t="n">
        <v>0.833333333333333</v>
      </c>
      <c r="F425" s="2" t="s">
        <v>53</v>
      </c>
      <c r="G425" s="2" t="s">
        <v>44</v>
      </c>
      <c r="H425" s="2" t="str">
        <f aca="false">IF(AND(E425&gt;=0.4,E425&lt;=0.6),"Yes","No")</f>
        <v>No</v>
      </c>
      <c r="I425" s="2" t="str">
        <f aca="false">IF(AND(F425="No",G425="No",H425="Yes"),"Yes","No")</f>
        <v>No</v>
      </c>
      <c r="J425" s="2"/>
      <c r="K425" s="2"/>
    </row>
    <row r="426" customFormat="false" ht="15" hidden="false" customHeight="false" outlineLevel="0" collapsed="false">
      <c r="A426" s="2" t="s">
        <v>1830</v>
      </c>
      <c r="B426" s="13" t="n">
        <v>411</v>
      </c>
      <c r="C426" s="13" t="n">
        <v>405</v>
      </c>
      <c r="D426" s="14" t="n">
        <f aca="false">C426/Summary!$B$4</f>
        <v>0.027</v>
      </c>
      <c r="E426" s="15" t="n">
        <v>0.666666666666667</v>
      </c>
      <c r="F426" s="2" t="s">
        <v>53</v>
      </c>
      <c r="G426" s="2" t="s">
        <v>44</v>
      </c>
      <c r="H426" s="2" t="str">
        <f aca="false">IF(AND(E426&gt;=0.4,E426&lt;=0.6),"Yes","No")</f>
        <v>No</v>
      </c>
      <c r="I426" s="2" t="str">
        <f aca="false">IF(AND(F426="No",G426="No",H426="Yes"),"Yes","No")</f>
        <v>No</v>
      </c>
      <c r="J426" s="2"/>
      <c r="K426" s="2"/>
    </row>
    <row r="427" customFormat="false" ht="15" hidden="false" customHeight="false" outlineLevel="0" collapsed="false">
      <c r="A427" s="2" t="s">
        <v>1831</v>
      </c>
      <c r="B427" s="13" t="n">
        <v>411</v>
      </c>
      <c r="C427" s="13" t="n">
        <v>405</v>
      </c>
      <c r="D427" s="14" t="n">
        <f aca="false">C427/Summary!$B$4</f>
        <v>0.027</v>
      </c>
      <c r="E427" s="15" t="n">
        <v>0.5</v>
      </c>
      <c r="F427" s="2" t="s">
        <v>53</v>
      </c>
      <c r="G427" s="2" t="s">
        <v>44</v>
      </c>
      <c r="H427" s="2" t="str">
        <f aca="false">IF(AND(E427&gt;=0.4,E427&lt;=0.6),"Yes","No")</f>
        <v>Yes</v>
      </c>
      <c r="I427" s="2" t="str">
        <f aca="false">IF(AND(F427="No",G427="No",H427="Yes"),"Yes","No")</f>
        <v>No</v>
      </c>
      <c r="J427" s="2"/>
      <c r="K427" s="2"/>
    </row>
    <row r="428" customFormat="false" ht="15" hidden="false" customHeight="false" outlineLevel="0" collapsed="false">
      <c r="A428" s="2" t="s">
        <v>1832</v>
      </c>
      <c r="B428" s="13" t="n">
        <v>412</v>
      </c>
      <c r="C428" s="13" t="n">
        <v>399</v>
      </c>
      <c r="D428" s="14" t="n">
        <f aca="false">C428/Summary!$B$4</f>
        <v>0.0266</v>
      </c>
      <c r="E428" s="15" t="n">
        <v>0.333333333333333</v>
      </c>
      <c r="F428" s="2" t="s">
        <v>53</v>
      </c>
      <c r="G428" s="2" t="s">
        <v>44</v>
      </c>
      <c r="H428" s="2" t="str">
        <f aca="false">IF(AND(E428&gt;=0.4,E428&lt;=0.6),"Yes","No")</f>
        <v>No</v>
      </c>
      <c r="I428" s="2" t="str">
        <f aca="false">IF(AND(F428="No",G428="No",H428="Yes"),"Yes","No")</f>
        <v>No</v>
      </c>
      <c r="J428" s="2"/>
      <c r="K428" s="2"/>
    </row>
    <row r="429" customFormat="false" ht="15" hidden="false" customHeight="false" outlineLevel="0" collapsed="false">
      <c r="A429" s="2" t="s">
        <v>1833</v>
      </c>
      <c r="B429" s="13" t="n">
        <v>412</v>
      </c>
      <c r="C429" s="13" t="n">
        <v>406</v>
      </c>
      <c r="D429" s="14" t="n">
        <f aca="false">C429/Summary!$B$4</f>
        <v>0.0270666666666667</v>
      </c>
      <c r="E429" s="15" t="n">
        <v>0.5</v>
      </c>
      <c r="F429" s="2" t="s">
        <v>53</v>
      </c>
      <c r="G429" s="2" t="s">
        <v>53</v>
      </c>
      <c r="H429" s="2" t="str">
        <f aca="false">IF(AND(E429&gt;=0.4,E429&lt;=0.6),"Yes","No")</f>
        <v>Yes</v>
      </c>
      <c r="I429" s="2" t="str">
        <f aca="false">IF(AND(F429="No",G429="No",H429="Yes"),"Yes","No")</f>
        <v>No</v>
      </c>
      <c r="J429" s="2"/>
      <c r="K429" s="2"/>
    </row>
    <row r="430" customFormat="false" ht="15" hidden="false" customHeight="false" outlineLevel="0" collapsed="false">
      <c r="A430" s="2" t="s">
        <v>1834</v>
      </c>
      <c r="B430" s="13" t="n">
        <v>412</v>
      </c>
      <c r="C430" s="13" t="n">
        <v>404</v>
      </c>
      <c r="D430" s="14" t="n">
        <f aca="false">C430/Summary!$B$4</f>
        <v>0.0269333333333333</v>
      </c>
      <c r="E430" s="15" t="n">
        <v>0.166666666666667</v>
      </c>
      <c r="F430" s="2" t="s">
        <v>53</v>
      </c>
      <c r="G430" s="2" t="s">
        <v>44</v>
      </c>
      <c r="H430" s="2" t="str">
        <f aca="false">IF(AND(E430&gt;=0.4,E430&lt;=0.6),"Yes","No")</f>
        <v>No</v>
      </c>
      <c r="I430" s="2" t="str">
        <f aca="false">IF(AND(F430="No",G430="No",H430="Yes"),"Yes","No")</f>
        <v>No</v>
      </c>
      <c r="J430" s="2"/>
      <c r="K430" s="2"/>
    </row>
    <row r="431" customFormat="false" ht="15" hidden="false" customHeight="false" outlineLevel="0" collapsed="false">
      <c r="A431" s="2" t="s">
        <v>1835</v>
      </c>
      <c r="B431" s="13" t="n">
        <v>412</v>
      </c>
      <c r="C431" s="13" t="n">
        <v>407</v>
      </c>
      <c r="D431" s="14" t="n">
        <f aca="false">C431/Summary!$B$4</f>
        <v>0.0271333333333333</v>
      </c>
      <c r="E431" s="15" t="n">
        <v>0.666666666666667</v>
      </c>
      <c r="F431" s="2" t="s">
        <v>44</v>
      </c>
      <c r="G431" s="2" t="s">
        <v>44</v>
      </c>
      <c r="H431" s="2" t="str">
        <f aca="false">IF(AND(E431&gt;=0.4,E431&lt;=0.6),"Yes","No")</f>
        <v>No</v>
      </c>
      <c r="I431" s="2" t="str">
        <f aca="false">IF(AND(F431="No",G431="No",H431="Yes"),"Yes","No")</f>
        <v>No</v>
      </c>
      <c r="J431" s="2"/>
      <c r="K431" s="2"/>
    </row>
    <row r="432" customFormat="false" ht="15" hidden="false" customHeight="false" outlineLevel="0" collapsed="false">
      <c r="A432" s="2" t="s">
        <v>1836</v>
      </c>
      <c r="B432" s="13" t="n">
        <v>412</v>
      </c>
      <c r="C432" s="13" t="n">
        <v>406</v>
      </c>
      <c r="D432" s="14" t="n">
        <f aca="false">C432/Summary!$B$4</f>
        <v>0.0270666666666667</v>
      </c>
      <c r="E432" s="15" t="n">
        <v>0.666666666666667</v>
      </c>
      <c r="F432" s="2" t="s">
        <v>53</v>
      </c>
      <c r="G432" s="2" t="s">
        <v>44</v>
      </c>
      <c r="H432" s="2" t="str">
        <f aca="false">IF(AND(E432&gt;=0.4,E432&lt;=0.6),"Yes","No")</f>
        <v>No</v>
      </c>
      <c r="I432" s="2" t="str">
        <f aca="false">IF(AND(F432="No",G432="No",H432="Yes"),"Yes","No")</f>
        <v>No</v>
      </c>
      <c r="J432" s="2"/>
      <c r="K432" s="2"/>
    </row>
    <row r="433" customFormat="false" ht="15" hidden="false" customHeight="false" outlineLevel="0" collapsed="false">
      <c r="A433" s="2" t="s">
        <v>1837</v>
      </c>
      <c r="B433" s="13" t="n">
        <v>412</v>
      </c>
      <c r="C433" s="13" t="n">
        <v>406</v>
      </c>
      <c r="D433" s="14" t="n">
        <f aca="false">C433/Summary!$B$4</f>
        <v>0.0270666666666667</v>
      </c>
      <c r="E433" s="15" t="n">
        <v>0.833333333333333</v>
      </c>
      <c r="F433" s="2" t="s">
        <v>53</v>
      </c>
      <c r="G433" s="2" t="s">
        <v>44</v>
      </c>
      <c r="H433" s="2" t="str">
        <f aca="false">IF(AND(E433&gt;=0.4,E433&lt;=0.6),"Yes","No")</f>
        <v>No</v>
      </c>
      <c r="I433" s="2" t="str">
        <f aca="false">IF(AND(F433="No",G433="No",H433="Yes"),"Yes","No")</f>
        <v>No</v>
      </c>
      <c r="J433" s="2"/>
      <c r="K433" s="2"/>
    </row>
    <row r="434" customFormat="false" ht="15" hidden="false" customHeight="false" outlineLevel="0" collapsed="false">
      <c r="A434" s="2" t="s">
        <v>1838</v>
      </c>
      <c r="B434" s="13" t="n">
        <v>412</v>
      </c>
      <c r="C434" s="13" t="n">
        <v>407</v>
      </c>
      <c r="D434" s="14" t="n">
        <f aca="false">C434/Summary!$B$4</f>
        <v>0.0271333333333333</v>
      </c>
      <c r="E434" s="15" t="n">
        <v>0.5</v>
      </c>
      <c r="F434" s="2" t="s">
        <v>53</v>
      </c>
      <c r="G434" s="2" t="s">
        <v>44</v>
      </c>
      <c r="H434" s="2" t="str">
        <f aca="false">IF(AND(E434&gt;=0.4,E434&lt;=0.6),"Yes","No")</f>
        <v>Yes</v>
      </c>
      <c r="I434" s="2" t="str">
        <f aca="false">IF(AND(F434="No",G434="No",H434="Yes"),"Yes","No")</f>
        <v>No</v>
      </c>
      <c r="J434" s="2"/>
      <c r="K434" s="2"/>
    </row>
    <row r="435" customFormat="false" ht="15" hidden="false" customHeight="false" outlineLevel="0" collapsed="false">
      <c r="A435" s="2" t="s">
        <v>1839</v>
      </c>
      <c r="B435" s="13" t="n">
        <v>412</v>
      </c>
      <c r="C435" s="13" t="n">
        <v>406</v>
      </c>
      <c r="D435" s="14" t="n">
        <f aca="false">C435/Summary!$B$4</f>
        <v>0.0270666666666667</v>
      </c>
      <c r="E435" s="15" t="n">
        <v>0.333333333333333</v>
      </c>
      <c r="F435" s="2" t="s">
        <v>53</v>
      </c>
      <c r="G435" s="2" t="s">
        <v>53</v>
      </c>
      <c r="H435" s="2" t="str">
        <f aca="false">IF(AND(E435&gt;=0.4,E435&lt;=0.6),"Yes","No")</f>
        <v>No</v>
      </c>
      <c r="I435" s="2" t="str">
        <f aca="false">IF(AND(F435="No",G435="No",H435="Yes"),"Yes","No")</f>
        <v>No</v>
      </c>
      <c r="J435" s="2"/>
      <c r="K435" s="2"/>
    </row>
    <row r="436" customFormat="false" ht="15" hidden="false" customHeight="false" outlineLevel="0" collapsed="false">
      <c r="A436" s="2" t="s">
        <v>1840</v>
      </c>
      <c r="B436" s="13" t="n">
        <v>412</v>
      </c>
      <c r="C436" s="13" t="n">
        <v>404</v>
      </c>
      <c r="D436" s="14" t="n">
        <f aca="false">C436/Summary!$B$4</f>
        <v>0.0269333333333333</v>
      </c>
      <c r="E436" s="15" t="n">
        <v>0.666666666666667</v>
      </c>
      <c r="F436" s="2" t="s">
        <v>53</v>
      </c>
      <c r="G436" s="2" t="s">
        <v>53</v>
      </c>
      <c r="H436" s="2" t="str">
        <f aca="false">IF(AND(E436&gt;=0.4,E436&lt;=0.6),"Yes","No")</f>
        <v>No</v>
      </c>
      <c r="I436" s="2" t="str">
        <f aca="false">IF(AND(F436="No",G436="No",H436="Yes"),"Yes","No")</f>
        <v>No</v>
      </c>
      <c r="J436" s="2"/>
      <c r="K436" s="2"/>
    </row>
    <row r="437" customFormat="false" ht="15" hidden="false" customHeight="false" outlineLevel="0" collapsed="false">
      <c r="A437" s="2" t="s">
        <v>1841</v>
      </c>
      <c r="B437" s="13" t="n">
        <v>412</v>
      </c>
      <c r="C437" s="13" t="n">
        <v>411</v>
      </c>
      <c r="D437" s="14" t="n">
        <f aca="false">C437/Summary!$B$4</f>
        <v>0.0274</v>
      </c>
      <c r="E437" s="15" t="n">
        <v>0.5</v>
      </c>
      <c r="F437" s="2" t="s">
        <v>44</v>
      </c>
      <c r="G437" s="2" t="s">
        <v>53</v>
      </c>
      <c r="H437" s="2" t="str">
        <f aca="false">IF(AND(E437&gt;=0.4,E437&lt;=0.6),"Yes","No")</f>
        <v>Yes</v>
      </c>
      <c r="I437" s="2" t="str">
        <f aca="false">IF(AND(F437="No",G437="No",H437="Yes"),"Yes","No")</f>
        <v>No</v>
      </c>
      <c r="J437" s="2"/>
      <c r="K437" s="2"/>
    </row>
    <row r="438" customFormat="false" ht="15" hidden="false" customHeight="false" outlineLevel="0" collapsed="false">
      <c r="A438" s="2" t="s">
        <v>1842</v>
      </c>
      <c r="B438" s="13" t="n">
        <v>412</v>
      </c>
      <c r="C438" s="13" t="n">
        <v>404</v>
      </c>
      <c r="D438" s="14" t="n">
        <f aca="false">C438/Summary!$B$4</f>
        <v>0.0269333333333333</v>
      </c>
      <c r="E438" s="15" t="n">
        <v>0.333333333333333</v>
      </c>
      <c r="F438" s="2" t="s">
        <v>44</v>
      </c>
      <c r="G438" s="2" t="s">
        <v>44</v>
      </c>
      <c r="H438" s="2" t="str">
        <f aca="false">IF(AND(E438&gt;=0.4,E438&lt;=0.6),"Yes","No")</f>
        <v>No</v>
      </c>
      <c r="I438" s="2" t="str">
        <f aca="false">IF(AND(F438="No",G438="No",H438="Yes"),"Yes","No")</f>
        <v>No</v>
      </c>
      <c r="J438" s="2"/>
      <c r="K438" s="2"/>
    </row>
    <row r="439" customFormat="false" ht="15" hidden="false" customHeight="false" outlineLevel="0" collapsed="false">
      <c r="A439" s="2" t="s">
        <v>1843</v>
      </c>
      <c r="B439" s="13" t="n">
        <v>412</v>
      </c>
      <c r="C439" s="13" t="n">
        <v>404</v>
      </c>
      <c r="D439" s="14" t="n">
        <f aca="false">C439/Summary!$B$4</f>
        <v>0.0269333333333333</v>
      </c>
      <c r="E439" s="15" t="n">
        <v>0.666666666666667</v>
      </c>
      <c r="F439" s="2" t="s">
        <v>53</v>
      </c>
      <c r="G439" s="2" t="s">
        <v>53</v>
      </c>
      <c r="H439" s="2" t="str">
        <f aca="false">IF(AND(E439&gt;=0.4,E439&lt;=0.6),"Yes","No")</f>
        <v>No</v>
      </c>
      <c r="I439" s="2" t="str">
        <f aca="false">IF(AND(F439="No",G439="No",H439="Yes"),"Yes","No")</f>
        <v>No</v>
      </c>
      <c r="J439" s="2"/>
      <c r="K439" s="2"/>
    </row>
    <row r="440" customFormat="false" ht="15" hidden="false" customHeight="false" outlineLevel="0" collapsed="false">
      <c r="A440" s="2" t="s">
        <v>1844</v>
      </c>
      <c r="B440" s="13" t="n">
        <v>412</v>
      </c>
      <c r="C440" s="13" t="n">
        <v>403</v>
      </c>
      <c r="D440" s="14" t="n">
        <f aca="false">C440/Summary!$B$4</f>
        <v>0.0268666666666667</v>
      </c>
      <c r="E440" s="15" t="n">
        <v>0.5</v>
      </c>
      <c r="F440" s="2" t="s">
        <v>53</v>
      </c>
      <c r="G440" s="2" t="s">
        <v>53</v>
      </c>
      <c r="H440" s="2" t="str">
        <f aca="false">IF(AND(E440&gt;=0.4,E440&lt;=0.6),"Yes","No")</f>
        <v>Yes</v>
      </c>
      <c r="I440" s="2" t="str">
        <f aca="false">IF(AND(F440="No",G440="No",H440="Yes"),"Yes","No")</f>
        <v>No</v>
      </c>
      <c r="J440" s="2"/>
      <c r="K440" s="2"/>
    </row>
    <row r="441" customFormat="false" ht="15" hidden="false" customHeight="false" outlineLevel="0" collapsed="false">
      <c r="A441" s="2" t="s">
        <v>1845</v>
      </c>
      <c r="B441" s="13" t="n">
        <v>413</v>
      </c>
      <c r="C441" s="13" t="n">
        <v>405</v>
      </c>
      <c r="D441" s="14" t="n">
        <f aca="false">C441/Summary!$B$4</f>
        <v>0.027</v>
      </c>
      <c r="E441" s="15" t="n">
        <v>0.333333333333333</v>
      </c>
      <c r="F441" s="2" t="s">
        <v>53</v>
      </c>
      <c r="G441" s="2" t="s">
        <v>44</v>
      </c>
      <c r="H441" s="2" t="str">
        <f aca="false">IF(AND(E441&gt;=0.4,E441&lt;=0.6),"Yes","No")</f>
        <v>No</v>
      </c>
      <c r="I441" s="2" t="str">
        <f aca="false">IF(AND(F441="No",G441="No",H441="Yes"),"Yes","No")</f>
        <v>No</v>
      </c>
      <c r="J441" s="2"/>
      <c r="K441" s="2"/>
    </row>
    <row r="442" customFormat="false" ht="15" hidden="false" customHeight="false" outlineLevel="0" collapsed="false">
      <c r="A442" s="2" t="s">
        <v>1846</v>
      </c>
      <c r="B442" s="13" t="n">
        <v>413</v>
      </c>
      <c r="C442" s="13" t="n">
        <v>410</v>
      </c>
      <c r="D442" s="14" t="n">
        <f aca="false">C442/Summary!$B$4</f>
        <v>0.0273333333333333</v>
      </c>
      <c r="E442" s="15" t="n">
        <v>0.5</v>
      </c>
      <c r="F442" s="2" t="s">
        <v>53</v>
      </c>
      <c r="G442" s="2" t="s">
        <v>53</v>
      </c>
      <c r="H442" s="2" t="str">
        <f aca="false">IF(AND(E442&gt;=0.4,E442&lt;=0.6),"Yes","No")</f>
        <v>Yes</v>
      </c>
      <c r="I442" s="2" t="str">
        <f aca="false">IF(AND(F442="No",G442="No",H442="Yes"),"Yes","No")</f>
        <v>No</v>
      </c>
      <c r="J442" s="2"/>
      <c r="K442" s="2"/>
    </row>
    <row r="443" customFormat="false" ht="15" hidden="false" customHeight="false" outlineLevel="0" collapsed="false">
      <c r="A443" s="2" t="s">
        <v>1847</v>
      </c>
      <c r="B443" s="13" t="n">
        <v>413</v>
      </c>
      <c r="C443" s="13" t="n">
        <v>409</v>
      </c>
      <c r="D443" s="14" t="n">
        <f aca="false">C443/Summary!$B$4</f>
        <v>0.0272666666666667</v>
      </c>
      <c r="E443" s="15" t="n">
        <v>0.666666666666667</v>
      </c>
      <c r="F443" s="2" t="s">
        <v>44</v>
      </c>
      <c r="G443" s="2" t="s">
        <v>44</v>
      </c>
      <c r="H443" s="2" t="str">
        <f aca="false">IF(AND(E443&gt;=0.4,E443&lt;=0.6),"Yes","No")</f>
        <v>No</v>
      </c>
      <c r="I443" s="2" t="str">
        <f aca="false">IF(AND(F443="No",G443="No",H443="Yes"),"Yes","No")</f>
        <v>No</v>
      </c>
      <c r="J443" s="2"/>
      <c r="K443" s="2"/>
    </row>
    <row r="444" customFormat="false" ht="15" hidden="false" customHeight="false" outlineLevel="0" collapsed="false">
      <c r="A444" s="2" t="s">
        <v>1848</v>
      </c>
      <c r="B444" s="13" t="n">
        <v>413</v>
      </c>
      <c r="C444" s="13" t="n">
        <v>408</v>
      </c>
      <c r="D444" s="14" t="n">
        <f aca="false">C444/Summary!$B$4</f>
        <v>0.0272</v>
      </c>
      <c r="E444" s="15" t="n">
        <v>0.833333333333333</v>
      </c>
      <c r="F444" s="2" t="s">
        <v>53</v>
      </c>
      <c r="G444" s="2" t="s">
        <v>44</v>
      </c>
      <c r="H444" s="2" t="str">
        <f aca="false">IF(AND(E444&gt;=0.4,E444&lt;=0.6),"Yes","No")</f>
        <v>No</v>
      </c>
      <c r="I444" s="2" t="str">
        <f aca="false">IF(AND(F444="No",G444="No",H444="Yes"),"Yes","No")</f>
        <v>No</v>
      </c>
      <c r="J444" s="2"/>
      <c r="K444" s="2"/>
    </row>
    <row r="445" customFormat="false" ht="15" hidden="false" customHeight="false" outlineLevel="0" collapsed="false">
      <c r="A445" s="2" t="s">
        <v>1849</v>
      </c>
      <c r="B445" s="13" t="n">
        <v>413</v>
      </c>
      <c r="C445" s="13" t="n">
        <v>406</v>
      </c>
      <c r="D445" s="14" t="n">
        <f aca="false">C445/Summary!$B$4</f>
        <v>0.0270666666666667</v>
      </c>
      <c r="E445" s="15" t="n">
        <v>0.5</v>
      </c>
      <c r="F445" s="2" t="s">
        <v>44</v>
      </c>
      <c r="G445" s="2" t="s">
        <v>53</v>
      </c>
      <c r="H445" s="2" t="str">
        <f aca="false">IF(AND(E445&gt;=0.4,E445&lt;=0.6),"Yes","No")</f>
        <v>Yes</v>
      </c>
      <c r="I445" s="2" t="str">
        <f aca="false">IF(AND(F445="No",G445="No",H445="Yes"),"Yes","No")</f>
        <v>No</v>
      </c>
      <c r="J445" s="2"/>
      <c r="K445" s="2"/>
    </row>
    <row r="446" customFormat="false" ht="15" hidden="false" customHeight="false" outlineLevel="0" collapsed="false">
      <c r="A446" s="2" t="s">
        <v>1850</v>
      </c>
      <c r="B446" s="13" t="n">
        <v>413</v>
      </c>
      <c r="C446" s="13" t="n">
        <v>412</v>
      </c>
      <c r="D446" s="14" t="n">
        <f aca="false">C446/Summary!$B$4</f>
        <v>0.0274666666666667</v>
      </c>
      <c r="E446" s="15" t="n">
        <v>0.5</v>
      </c>
      <c r="F446" s="2" t="s">
        <v>53</v>
      </c>
      <c r="G446" s="2" t="s">
        <v>44</v>
      </c>
      <c r="H446" s="2" t="str">
        <f aca="false">IF(AND(E446&gt;=0.4,E446&lt;=0.6),"Yes","No")</f>
        <v>Yes</v>
      </c>
      <c r="I446" s="2" t="str">
        <f aca="false">IF(AND(F446="No",G446="No",H446="Yes"),"Yes","No")</f>
        <v>No</v>
      </c>
      <c r="J446" s="2"/>
      <c r="K446" s="2"/>
    </row>
    <row r="447" customFormat="false" ht="15" hidden="false" customHeight="false" outlineLevel="0" collapsed="false">
      <c r="A447" s="2" t="s">
        <v>1851</v>
      </c>
      <c r="B447" s="13" t="n">
        <v>413</v>
      </c>
      <c r="C447" s="13" t="n">
        <v>407</v>
      </c>
      <c r="D447" s="14" t="n">
        <f aca="false">C447/Summary!$B$4</f>
        <v>0.0271333333333333</v>
      </c>
      <c r="E447" s="15" t="n">
        <v>0.166666666666667</v>
      </c>
      <c r="F447" s="2" t="s">
        <v>53</v>
      </c>
      <c r="G447" s="2" t="s">
        <v>44</v>
      </c>
      <c r="H447" s="2" t="str">
        <f aca="false">IF(AND(E447&gt;=0.4,E447&lt;=0.6),"Yes","No")</f>
        <v>No</v>
      </c>
      <c r="I447" s="2" t="str">
        <f aca="false">IF(AND(F447="No",G447="No",H447="Yes"),"Yes","No")</f>
        <v>No</v>
      </c>
      <c r="J447" s="2"/>
      <c r="K447" s="2"/>
    </row>
    <row r="448" customFormat="false" ht="15" hidden="false" customHeight="false" outlineLevel="0" collapsed="false">
      <c r="A448" s="2" t="s">
        <v>1852</v>
      </c>
      <c r="B448" s="13" t="n">
        <v>413</v>
      </c>
      <c r="C448" s="13" t="n">
        <v>409</v>
      </c>
      <c r="D448" s="14" t="n">
        <f aca="false">C448/Summary!$B$4</f>
        <v>0.0272666666666667</v>
      </c>
      <c r="E448" s="15" t="n">
        <v>0.5</v>
      </c>
      <c r="F448" s="2" t="s">
        <v>53</v>
      </c>
      <c r="G448" s="2" t="s">
        <v>44</v>
      </c>
      <c r="H448" s="2" t="str">
        <f aca="false">IF(AND(E448&gt;=0.4,E448&lt;=0.6),"Yes","No")</f>
        <v>Yes</v>
      </c>
      <c r="I448" s="2" t="str">
        <f aca="false">IF(AND(F448="No",G448="No",H448="Yes"),"Yes","No")</f>
        <v>No</v>
      </c>
      <c r="J448" s="2"/>
      <c r="K448" s="2"/>
    </row>
    <row r="449" customFormat="false" ht="15" hidden="false" customHeight="false" outlineLevel="0" collapsed="false">
      <c r="A449" s="2" t="s">
        <v>1853</v>
      </c>
      <c r="B449" s="13" t="n">
        <v>413</v>
      </c>
      <c r="C449" s="13" t="n">
        <v>410</v>
      </c>
      <c r="D449" s="14" t="n">
        <f aca="false">C449/Summary!$B$4</f>
        <v>0.0273333333333333</v>
      </c>
      <c r="E449" s="15" t="n">
        <v>0.666666666666667</v>
      </c>
      <c r="F449" s="2" t="s">
        <v>53</v>
      </c>
      <c r="G449" s="2" t="s">
        <v>53</v>
      </c>
      <c r="H449" s="2" t="str">
        <f aca="false">IF(AND(E449&gt;=0.4,E449&lt;=0.6),"Yes","No")</f>
        <v>No</v>
      </c>
      <c r="I449" s="2" t="str">
        <f aca="false">IF(AND(F449="No",G449="No",H449="Yes"),"Yes","No")</f>
        <v>No</v>
      </c>
      <c r="J449" s="2"/>
      <c r="K449" s="2"/>
    </row>
    <row r="450" customFormat="false" ht="15" hidden="false" customHeight="false" outlineLevel="0" collapsed="false">
      <c r="A450" s="2" t="s">
        <v>1854</v>
      </c>
      <c r="B450" s="13" t="n">
        <v>413</v>
      </c>
      <c r="C450" s="13" t="n">
        <v>408</v>
      </c>
      <c r="D450" s="14" t="n">
        <f aca="false">C450/Summary!$B$4</f>
        <v>0.0272</v>
      </c>
      <c r="E450" s="15" t="n">
        <v>0.666666666666667</v>
      </c>
      <c r="F450" s="2" t="s">
        <v>44</v>
      </c>
      <c r="G450" s="2" t="s">
        <v>53</v>
      </c>
      <c r="H450" s="2" t="str">
        <f aca="false">IF(AND(E450&gt;=0.4,E450&lt;=0.6),"Yes","No")</f>
        <v>No</v>
      </c>
      <c r="I450" s="2" t="str">
        <f aca="false">IF(AND(F450="No",G450="No",H450="Yes"),"Yes","No")</f>
        <v>No</v>
      </c>
      <c r="J450" s="2"/>
      <c r="K450" s="2"/>
    </row>
    <row r="451" customFormat="false" ht="15" hidden="false" customHeight="false" outlineLevel="0" collapsed="false">
      <c r="A451" s="2" t="s">
        <v>1855</v>
      </c>
      <c r="B451" s="13" t="n">
        <v>413</v>
      </c>
      <c r="C451" s="13" t="n">
        <v>409</v>
      </c>
      <c r="D451" s="14" t="n">
        <f aca="false">C451/Summary!$B$4</f>
        <v>0.0272666666666667</v>
      </c>
      <c r="E451" s="15" t="n">
        <v>0.5</v>
      </c>
      <c r="F451" s="2" t="s">
        <v>53</v>
      </c>
      <c r="G451" s="2" t="s">
        <v>44</v>
      </c>
      <c r="H451" s="2" t="str">
        <f aca="false">IF(AND(E451&gt;=0.4,E451&lt;=0.6),"Yes","No")</f>
        <v>Yes</v>
      </c>
      <c r="I451" s="2" t="str">
        <f aca="false">IF(AND(F451="No",G451="No",H451="Yes"),"Yes","No")</f>
        <v>No</v>
      </c>
      <c r="J451" s="2"/>
      <c r="K451" s="2"/>
    </row>
    <row r="452" customFormat="false" ht="15" hidden="false" customHeight="false" outlineLevel="0" collapsed="false">
      <c r="A452" s="2" t="s">
        <v>1856</v>
      </c>
      <c r="B452" s="13" t="n">
        <v>413</v>
      </c>
      <c r="C452" s="13" t="n">
        <v>408</v>
      </c>
      <c r="D452" s="14" t="n">
        <f aca="false">C452/Summary!$B$4</f>
        <v>0.0272</v>
      </c>
      <c r="E452" s="15" t="n">
        <v>0.833333333333333</v>
      </c>
      <c r="F452" s="2" t="s">
        <v>53</v>
      </c>
      <c r="G452" s="2" t="s">
        <v>53</v>
      </c>
      <c r="H452" s="2" t="str">
        <f aca="false">IF(AND(E452&gt;=0.4,E452&lt;=0.6),"Yes","No")</f>
        <v>No</v>
      </c>
      <c r="I452" s="2" t="str">
        <f aca="false">IF(AND(F452="No",G452="No",H452="Yes"),"Yes","No")</f>
        <v>No</v>
      </c>
      <c r="J452" s="2"/>
      <c r="K452" s="2"/>
    </row>
    <row r="453" customFormat="false" ht="15" hidden="false" customHeight="false" outlineLevel="0" collapsed="false">
      <c r="A453" s="2" t="s">
        <v>1857</v>
      </c>
      <c r="B453" s="13" t="n">
        <v>413</v>
      </c>
      <c r="C453" s="13" t="n">
        <v>408</v>
      </c>
      <c r="D453" s="14" t="n">
        <f aca="false">C453/Summary!$B$4</f>
        <v>0.0272</v>
      </c>
      <c r="E453" s="15" t="n">
        <v>0.833333333333333</v>
      </c>
      <c r="F453" s="2" t="s">
        <v>53</v>
      </c>
      <c r="G453" s="2" t="s">
        <v>44</v>
      </c>
      <c r="H453" s="2" t="str">
        <f aca="false">IF(AND(E453&gt;=0.4,E453&lt;=0.6),"Yes","No")</f>
        <v>No</v>
      </c>
      <c r="I453" s="2" t="str">
        <f aca="false">IF(AND(F453="No",G453="No",H453="Yes"),"Yes","No")</f>
        <v>No</v>
      </c>
      <c r="J453" s="2"/>
      <c r="K453" s="2"/>
    </row>
    <row r="454" customFormat="false" ht="15" hidden="false" customHeight="false" outlineLevel="0" collapsed="false">
      <c r="A454" s="2" t="s">
        <v>1858</v>
      </c>
      <c r="B454" s="13" t="n">
        <v>413</v>
      </c>
      <c r="C454" s="13" t="n">
        <v>405</v>
      </c>
      <c r="D454" s="14" t="n">
        <f aca="false">C454/Summary!$B$4</f>
        <v>0.027</v>
      </c>
      <c r="E454" s="15" t="n">
        <v>0.333333333333333</v>
      </c>
      <c r="F454" s="2" t="s">
        <v>53</v>
      </c>
      <c r="G454" s="2" t="s">
        <v>44</v>
      </c>
      <c r="H454" s="2" t="str">
        <f aca="false">IF(AND(E454&gt;=0.4,E454&lt;=0.6),"Yes","No")</f>
        <v>No</v>
      </c>
      <c r="I454" s="2" t="str">
        <f aca="false">IF(AND(F454="No",G454="No",H454="Yes"),"Yes","No")</f>
        <v>No</v>
      </c>
      <c r="J454" s="2"/>
      <c r="K454" s="2"/>
    </row>
    <row r="455" customFormat="false" ht="15" hidden="false" customHeight="false" outlineLevel="0" collapsed="false">
      <c r="A455" s="2" t="s">
        <v>1859</v>
      </c>
      <c r="B455" s="13" t="n">
        <v>413</v>
      </c>
      <c r="C455" s="13" t="n">
        <v>408</v>
      </c>
      <c r="D455" s="14" t="n">
        <f aca="false">C455/Summary!$B$4</f>
        <v>0.0272</v>
      </c>
      <c r="E455" s="15" t="n">
        <v>0.833333333333333</v>
      </c>
      <c r="F455" s="2" t="s">
        <v>53</v>
      </c>
      <c r="G455" s="2" t="s">
        <v>44</v>
      </c>
      <c r="H455" s="2" t="str">
        <f aca="false">IF(AND(E455&gt;=0.4,E455&lt;=0.6),"Yes","No")</f>
        <v>No</v>
      </c>
      <c r="I455" s="2" t="str">
        <f aca="false">IF(AND(F455="No",G455="No",H455="Yes"),"Yes","No")</f>
        <v>No</v>
      </c>
      <c r="J455" s="2"/>
      <c r="K455" s="2"/>
    </row>
    <row r="456" customFormat="false" ht="15" hidden="false" customHeight="false" outlineLevel="0" collapsed="false">
      <c r="A456" s="2" t="s">
        <v>1860</v>
      </c>
      <c r="B456" s="13" t="n">
        <v>413</v>
      </c>
      <c r="C456" s="13" t="n">
        <v>405</v>
      </c>
      <c r="D456" s="14" t="n">
        <f aca="false">C456/Summary!$B$4</f>
        <v>0.027</v>
      </c>
      <c r="E456" s="15" t="n">
        <v>0.666666666666667</v>
      </c>
      <c r="F456" s="2" t="s">
        <v>53</v>
      </c>
      <c r="G456" s="2" t="s">
        <v>44</v>
      </c>
      <c r="H456" s="2" t="str">
        <f aca="false">IF(AND(E456&gt;=0.4,E456&lt;=0.6),"Yes","No")</f>
        <v>No</v>
      </c>
      <c r="I456" s="2" t="str">
        <f aca="false">IF(AND(F456="No",G456="No",H456="Yes"),"Yes","No")</f>
        <v>No</v>
      </c>
      <c r="J456" s="2"/>
      <c r="K456" s="2"/>
    </row>
    <row r="457" customFormat="false" ht="15" hidden="false" customHeight="false" outlineLevel="0" collapsed="false">
      <c r="A457" s="2" t="s">
        <v>1861</v>
      </c>
      <c r="B457" s="13" t="n">
        <v>413</v>
      </c>
      <c r="C457" s="13" t="n">
        <v>410</v>
      </c>
      <c r="D457" s="14" t="n">
        <f aca="false">C457/Summary!$B$4</f>
        <v>0.0273333333333333</v>
      </c>
      <c r="E457" s="15" t="n">
        <v>0.333333333333333</v>
      </c>
      <c r="F457" s="2" t="s">
        <v>53</v>
      </c>
      <c r="G457" s="2" t="s">
        <v>44</v>
      </c>
      <c r="H457" s="2" t="str">
        <f aca="false">IF(AND(E457&gt;=0.4,E457&lt;=0.6),"Yes","No")</f>
        <v>No</v>
      </c>
      <c r="I457" s="2" t="str">
        <f aca="false">IF(AND(F457="No",G457="No",H457="Yes"),"Yes","No")</f>
        <v>No</v>
      </c>
      <c r="J457" s="2"/>
      <c r="K457" s="2"/>
    </row>
    <row r="458" customFormat="false" ht="15" hidden="false" customHeight="false" outlineLevel="0" collapsed="false">
      <c r="A458" s="2" t="s">
        <v>1862</v>
      </c>
      <c r="B458" s="13" t="n">
        <v>413</v>
      </c>
      <c r="C458" s="13" t="n">
        <v>411</v>
      </c>
      <c r="D458" s="14" t="n">
        <f aca="false">C458/Summary!$B$4</f>
        <v>0.0274</v>
      </c>
      <c r="E458" s="15" t="n">
        <v>0.833333333333333</v>
      </c>
      <c r="F458" s="2" t="s">
        <v>53</v>
      </c>
      <c r="G458" s="2" t="s">
        <v>44</v>
      </c>
      <c r="H458" s="2" t="str">
        <f aca="false">IF(AND(E458&gt;=0.4,E458&lt;=0.6),"Yes","No")</f>
        <v>No</v>
      </c>
      <c r="I458" s="2" t="str">
        <f aca="false">IF(AND(F458="No",G458="No",H458="Yes"),"Yes","No")</f>
        <v>No</v>
      </c>
      <c r="J458" s="2"/>
      <c r="K458" s="2"/>
    </row>
    <row r="459" customFormat="false" ht="15" hidden="false" customHeight="false" outlineLevel="0" collapsed="false">
      <c r="A459" s="2" t="s">
        <v>1863</v>
      </c>
      <c r="B459" s="13" t="n">
        <v>413</v>
      </c>
      <c r="C459" s="13" t="n">
        <v>404</v>
      </c>
      <c r="D459" s="14" t="n">
        <f aca="false">C459/Summary!$B$4</f>
        <v>0.0269333333333333</v>
      </c>
      <c r="E459" s="15" t="n">
        <v>0.666666666666667</v>
      </c>
      <c r="F459" s="2" t="s">
        <v>53</v>
      </c>
      <c r="G459" s="2" t="s">
        <v>44</v>
      </c>
      <c r="H459" s="2" t="str">
        <f aca="false">IF(AND(E459&gt;=0.4,E459&lt;=0.6),"Yes","No")</f>
        <v>No</v>
      </c>
      <c r="I459" s="2" t="str">
        <f aca="false">IF(AND(F459="No",G459="No",H459="Yes"),"Yes","No")</f>
        <v>No</v>
      </c>
      <c r="J459" s="2"/>
      <c r="K459" s="2"/>
    </row>
    <row r="460" customFormat="false" ht="15" hidden="false" customHeight="false" outlineLevel="0" collapsed="false">
      <c r="A460" s="2" t="s">
        <v>1864</v>
      </c>
      <c r="B460" s="13" t="n">
        <v>413</v>
      </c>
      <c r="C460" s="13" t="n">
        <v>406</v>
      </c>
      <c r="D460" s="14" t="n">
        <f aca="false">C460/Summary!$B$4</f>
        <v>0.0270666666666667</v>
      </c>
      <c r="E460" s="15" t="n">
        <v>0.333333333333333</v>
      </c>
      <c r="F460" s="2" t="s">
        <v>44</v>
      </c>
      <c r="G460" s="2" t="s">
        <v>44</v>
      </c>
      <c r="H460" s="2" t="str">
        <f aca="false">IF(AND(E460&gt;=0.4,E460&lt;=0.6),"Yes","No")</f>
        <v>No</v>
      </c>
      <c r="I460" s="2" t="str">
        <f aca="false">IF(AND(F460="No",G460="No",H460="Yes"),"Yes","No")</f>
        <v>No</v>
      </c>
      <c r="J460" s="2"/>
      <c r="K460" s="2"/>
    </row>
    <row r="461" customFormat="false" ht="15" hidden="false" customHeight="false" outlineLevel="0" collapsed="false">
      <c r="A461" s="2" t="s">
        <v>1865</v>
      </c>
      <c r="B461" s="13" t="n">
        <v>413</v>
      </c>
      <c r="C461" s="13" t="n">
        <v>411</v>
      </c>
      <c r="D461" s="14" t="n">
        <f aca="false">C461/Summary!$B$4</f>
        <v>0.0274</v>
      </c>
      <c r="E461" s="15" t="n">
        <v>0.333333333333333</v>
      </c>
      <c r="F461" s="2" t="s">
        <v>53</v>
      </c>
      <c r="G461" s="2" t="s">
        <v>44</v>
      </c>
      <c r="H461" s="2" t="str">
        <f aca="false">IF(AND(E461&gt;=0.4,E461&lt;=0.6),"Yes","No")</f>
        <v>No</v>
      </c>
      <c r="I461" s="2" t="str">
        <f aca="false">IF(AND(F461="No",G461="No",H461="Yes"),"Yes","No")</f>
        <v>No</v>
      </c>
      <c r="J461" s="2"/>
      <c r="K461" s="2"/>
    </row>
    <row r="462" customFormat="false" ht="15" hidden="false" customHeight="false" outlineLevel="0" collapsed="false">
      <c r="A462" s="2" t="s">
        <v>1866</v>
      </c>
      <c r="B462" s="13" t="n">
        <v>413</v>
      </c>
      <c r="C462" s="13" t="n">
        <v>407</v>
      </c>
      <c r="D462" s="14" t="n">
        <f aca="false">C462/Summary!$B$4</f>
        <v>0.0271333333333333</v>
      </c>
      <c r="E462" s="15" t="n">
        <v>0.5</v>
      </c>
      <c r="F462" s="2" t="s">
        <v>44</v>
      </c>
      <c r="G462" s="2" t="s">
        <v>53</v>
      </c>
      <c r="H462" s="2" t="str">
        <f aca="false">IF(AND(E462&gt;=0.4,E462&lt;=0.6),"Yes","No")</f>
        <v>Yes</v>
      </c>
      <c r="I462" s="2" t="str">
        <f aca="false">IF(AND(F462="No",G462="No",H462="Yes"),"Yes","No")</f>
        <v>No</v>
      </c>
      <c r="J462" s="2"/>
      <c r="K462" s="2"/>
    </row>
    <row r="463" customFormat="false" ht="15" hidden="false" customHeight="false" outlineLevel="0" collapsed="false">
      <c r="A463" s="2" t="s">
        <v>1867</v>
      </c>
      <c r="B463" s="13" t="n">
        <v>413</v>
      </c>
      <c r="C463" s="13" t="n">
        <v>407</v>
      </c>
      <c r="D463" s="14" t="n">
        <f aca="false">C463/Summary!$B$4</f>
        <v>0.0271333333333333</v>
      </c>
      <c r="E463" s="15" t="n">
        <v>0.666666666666667</v>
      </c>
      <c r="F463" s="2" t="s">
        <v>53</v>
      </c>
      <c r="G463" s="2" t="s">
        <v>44</v>
      </c>
      <c r="H463" s="2" t="str">
        <f aca="false">IF(AND(E463&gt;=0.4,E463&lt;=0.6),"Yes","No")</f>
        <v>No</v>
      </c>
      <c r="I463" s="2" t="str">
        <f aca="false">IF(AND(F463="No",G463="No",H463="Yes"),"Yes","No")</f>
        <v>No</v>
      </c>
      <c r="J463" s="2"/>
      <c r="K463" s="2"/>
    </row>
    <row r="464" customFormat="false" ht="15" hidden="false" customHeight="false" outlineLevel="0" collapsed="false">
      <c r="A464" s="2" t="s">
        <v>1868</v>
      </c>
      <c r="B464" s="13" t="n">
        <v>413</v>
      </c>
      <c r="C464" s="13" t="n">
        <v>410</v>
      </c>
      <c r="D464" s="14" t="n">
        <f aca="false">C464/Summary!$B$4</f>
        <v>0.0273333333333333</v>
      </c>
      <c r="E464" s="15" t="n">
        <v>0.5</v>
      </c>
      <c r="F464" s="2" t="s">
        <v>53</v>
      </c>
      <c r="G464" s="2" t="s">
        <v>44</v>
      </c>
      <c r="H464" s="2" t="str">
        <f aca="false">IF(AND(E464&gt;=0.4,E464&lt;=0.6),"Yes","No")</f>
        <v>Yes</v>
      </c>
      <c r="I464" s="2" t="str">
        <f aca="false">IF(AND(F464="No",G464="No",H464="Yes"),"Yes","No")</f>
        <v>No</v>
      </c>
      <c r="J464" s="2"/>
      <c r="K464" s="2"/>
    </row>
    <row r="465" customFormat="false" ht="15" hidden="false" customHeight="false" outlineLevel="0" collapsed="false">
      <c r="A465" s="2" t="s">
        <v>1869</v>
      </c>
      <c r="B465" s="13" t="n">
        <v>413</v>
      </c>
      <c r="C465" s="13" t="n">
        <v>408</v>
      </c>
      <c r="D465" s="14" t="n">
        <f aca="false">C465/Summary!$B$4</f>
        <v>0.0272</v>
      </c>
      <c r="E465" s="15" t="n">
        <v>0.333333333333333</v>
      </c>
      <c r="F465" s="2" t="s">
        <v>53</v>
      </c>
      <c r="G465" s="2" t="s">
        <v>44</v>
      </c>
      <c r="H465" s="2" t="str">
        <f aca="false">IF(AND(E465&gt;=0.4,E465&lt;=0.6),"Yes","No")</f>
        <v>No</v>
      </c>
      <c r="I465" s="2" t="str">
        <f aca="false">IF(AND(F465="No",G465="No",H465="Yes"),"Yes","No")</f>
        <v>No</v>
      </c>
      <c r="J465" s="2"/>
      <c r="K465" s="2"/>
    </row>
    <row r="466" customFormat="false" ht="15" hidden="false" customHeight="false" outlineLevel="0" collapsed="false">
      <c r="A466" s="2" t="s">
        <v>1870</v>
      </c>
      <c r="B466" s="13" t="n">
        <v>414</v>
      </c>
      <c r="C466" s="13" t="n">
        <v>412</v>
      </c>
      <c r="D466" s="14" t="n">
        <f aca="false">C466/Summary!$B$4</f>
        <v>0.0274666666666667</v>
      </c>
      <c r="E466" s="15" t="n">
        <v>0.666666666666667</v>
      </c>
      <c r="F466" s="2" t="s">
        <v>44</v>
      </c>
      <c r="G466" s="2" t="s">
        <v>44</v>
      </c>
      <c r="H466" s="2" t="str">
        <f aca="false">IF(AND(E466&gt;=0.4,E466&lt;=0.6),"Yes","No")</f>
        <v>No</v>
      </c>
      <c r="I466" s="2" t="str">
        <f aca="false">IF(AND(F466="No",G466="No",H466="Yes"),"Yes","No")</f>
        <v>No</v>
      </c>
      <c r="J466" s="2"/>
      <c r="K466" s="2"/>
    </row>
    <row r="467" customFormat="false" ht="15" hidden="false" customHeight="false" outlineLevel="0" collapsed="false">
      <c r="A467" s="2" t="s">
        <v>1871</v>
      </c>
      <c r="B467" s="13" t="n">
        <v>414</v>
      </c>
      <c r="C467" s="13" t="n">
        <v>408</v>
      </c>
      <c r="D467" s="14" t="n">
        <f aca="false">C467/Summary!$B$4</f>
        <v>0.0272</v>
      </c>
      <c r="E467" s="15" t="n">
        <v>0.666666666666667</v>
      </c>
      <c r="F467" s="2" t="s">
        <v>53</v>
      </c>
      <c r="G467" s="2" t="s">
        <v>44</v>
      </c>
      <c r="H467" s="2" t="str">
        <f aca="false">IF(AND(E467&gt;=0.4,E467&lt;=0.6),"Yes","No")</f>
        <v>No</v>
      </c>
      <c r="I467" s="2" t="str">
        <f aca="false">IF(AND(F467="No",G467="No",H467="Yes"),"Yes","No")</f>
        <v>No</v>
      </c>
      <c r="J467" s="2"/>
      <c r="K467" s="2"/>
    </row>
    <row r="468" customFormat="false" ht="15" hidden="false" customHeight="false" outlineLevel="0" collapsed="false">
      <c r="A468" s="2" t="s">
        <v>1872</v>
      </c>
      <c r="B468" s="13" t="n">
        <v>414</v>
      </c>
      <c r="C468" s="13" t="n">
        <v>405</v>
      </c>
      <c r="D468" s="14" t="n">
        <f aca="false">C468/Summary!$B$4</f>
        <v>0.027</v>
      </c>
      <c r="E468" s="15" t="n">
        <v>0.166666666666667</v>
      </c>
      <c r="F468" s="2" t="s">
        <v>53</v>
      </c>
      <c r="G468" s="2" t="s">
        <v>44</v>
      </c>
      <c r="H468" s="2" t="str">
        <f aca="false">IF(AND(E468&gt;=0.4,E468&lt;=0.6),"Yes","No")</f>
        <v>No</v>
      </c>
      <c r="I468" s="2" t="str">
        <f aca="false">IF(AND(F468="No",G468="No",H468="Yes"),"Yes","No")</f>
        <v>No</v>
      </c>
      <c r="J468" s="2"/>
      <c r="K468" s="2"/>
    </row>
    <row r="469" customFormat="false" ht="15" hidden="false" customHeight="false" outlineLevel="0" collapsed="false">
      <c r="A469" s="2" t="s">
        <v>1873</v>
      </c>
      <c r="B469" s="13" t="n">
        <v>414</v>
      </c>
      <c r="C469" s="13" t="n">
        <v>410</v>
      </c>
      <c r="D469" s="14" t="n">
        <f aca="false">C469/Summary!$B$4</f>
        <v>0.0273333333333333</v>
      </c>
      <c r="E469" s="15" t="n">
        <v>0.333333333333333</v>
      </c>
      <c r="F469" s="2" t="s">
        <v>53</v>
      </c>
      <c r="G469" s="2" t="s">
        <v>44</v>
      </c>
      <c r="H469" s="2" t="str">
        <f aca="false">IF(AND(E469&gt;=0.4,E469&lt;=0.6),"Yes","No")</f>
        <v>No</v>
      </c>
      <c r="I469" s="2" t="str">
        <f aca="false">IF(AND(F469="No",G469="No",H469="Yes"),"Yes","No")</f>
        <v>No</v>
      </c>
      <c r="J469" s="2"/>
      <c r="K469" s="2"/>
    </row>
    <row r="470" customFormat="false" ht="15" hidden="false" customHeight="false" outlineLevel="0" collapsed="false">
      <c r="A470" s="2" t="s">
        <v>1874</v>
      </c>
      <c r="B470" s="13" t="n">
        <v>414</v>
      </c>
      <c r="C470" s="13" t="n">
        <v>408</v>
      </c>
      <c r="D470" s="14" t="n">
        <f aca="false">C470/Summary!$B$4</f>
        <v>0.0272</v>
      </c>
      <c r="E470" s="15" t="n">
        <v>0.666666666666667</v>
      </c>
      <c r="F470" s="2" t="s">
        <v>44</v>
      </c>
      <c r="G470" s="2" t="s">
        <v>53</v>
      </c>
      <c r="H470" s="2" t="str">
        <f aca="false">IF(AND(E470&gt;=0.4,E470&lt;=0.6),"Yes","No")</f>
        <v>No</v>
      </c>
      <c r="I470" s="2" t="str">
        <f aca="false">IF(AND(F470="No",G470="No",H470="Yes"),"Yes","No")</f>
        <v>No</v>
      </c>
      <c r="J470" s="2"/>
      <c r="K470" s="2"/>
    </row>
    <row r="471" customFormat="false" ht="15" hidden="false" customHeight="false" outlineLevel="0" collapsed="false">
      <c r="A471" s="2" t="s">
        <v>1875</v>
      </c>
      <c r="B471" s="13" t="n">
        <v>414</v>
      </c>
      <c r="C471" s="13" t="n">
        <v>409</v>
      </c>
      <c r="D471" s="14" t="n">
        <f aca="false">C471/Summary!$B$4</f>
        <v>0.0272666666666667</v>
      </c>
      <c r="E471" s="15" t="n">
        <v>0.5</v>
      </c>
      <c r="F471" s="2" t="s">
        <v>53</v>
      </c>
      <c r="G471" s="2" t="s">
        <v>44</v>
      </c>
      <c r="H471" s="2" t="str">
        <f aca="false">IF(AND(E471&gt;=0.4,E471&lt;=0.6),"Yes","No")</f>
        <v>Yes</v>
      </c>
      <c r="I471" s="2" t="str">
        <f aca="false">IF(AND(F471="No",G471="No",H471="Yes"),"Yes","No")</f>
        <v>No</v>
      </c>
      <c r="J471" s="2"/>
      <c r="K471" s="2"/>
    </row>
    <row r="472" customFormat="false" ht="15" hidden="false" customHeight="false" outlineLevel="0" collapsed="false">
      <c r="A472" s="2" t="s">
        <v>1876</v>
      </c>
      <c r="B472" s="13" t="n">
        <v>414</v>
      </c>
      <c r="C472" s="13" t="n">
        <v>410</v>
      </c>
      <c r="D472" s="14" t="n">
        <f aca="false">C472/Summary!$B$4</f>
        <v>0.0273333333333333</v>
      </c>
      <c r="E472" s="15" t="n">
        <v>0.333333333333333</v>
      </c>
      <c r="F472" s="2" t="s">
        <v>44</v>
      </c>
      <c r="G472" s="2" t="s">
        <v>44</v>
      </c>
      <c r="H472" s="2" t="str">
        <f aca="false">IF(AND(E472&gt;=0.4,E472&lt;=0.6),"Yes","No")</f>
        <v>No</v>
      </c>
      <c r="I472" s="2" t="str">
        <f aca="false">IF(AND(F472="No",G472="No",H472="Yes"),"Yes","No")</f>
        <v>No</v>
      </c>
      <c r="J472" s="2"/>
      <c r="K472" s="2"/>
    </row>
    <row r="473" customFormat="false" ht="15" hidden="false" customHeight="false" outlineLevel="0" collapsed="false">
      <c r="A473" s="2" t="s">
        <v>1877</v>
      </c>
      <c r="B473" s="13" t="n">
        <v>414</v>
      </c>
      <c r="C473" s="13" t="n">
        <v>410</v>
      </c>
      <c r="D473" s="14" t="n">
        <f aca="false">C473/Summary!$B$4</f>
        <v>0.0273333333333333</v>
      </c>
      <c r="E473" s="15" t="n">
        <v>0.333333333333333</v>
      </c>
      <c r="F473" s="2" t="s">
        <v>53</v>
      </c>
      <c r="G473" s="2" t="s">
        <v>44</v>
      </c>
      <c r="H473" s="2" t="str">
        <f aca="false">IF(AND(E473&gt;=0.4,E473&lt;=0.6),"Yes","No")</f>
        <v>No</v>
      </c>
      <c r="I473" s="2" t="str">
        <f aca="false">IF(AND(F473="No",G473="No",H473="Yes"),"Yes","No")</f>
        <v>No</v>
      </c>
      <c r="J473" s="2"/>
      <c r="K473" s="2"/>
    </row>
    <row r="474" customFormat="false" ht="15" hidden="false" customHeight="false" outlineLevel="0" collapsed="false">
      <c r="A474" s="2" t="s">
        <v>1878</v>
      </c>
      <c r="B474" s="13" t="n">
        <v>415</v>
      </c>
      <c r="C474" s="13" t="n">
        <v>412</v>
      </c>
      <c r="D474" s="14" t="n">
        <f aca="false">C474/Summary!$B$4</f>
        <v>0.0274666666666667</v>
      </c>
      <c r="E474" s="15" t="n">
        <v>0.5</v>
      </c>
      <c r="F474" s="2" t="s">
        <v>53</v>
      </c>
      <c r="G474" s="2" t="s">
        <v>44</v>
      </c>
      <c r="H474" s="2" t="str">
        <f aca="false">IF(AND(E474&gt;=0.4,E474&lt;=0.6),"Yes","No")</f>
        <v>Yes</v>
      </c>
      <c r="I474" s="2" t="str">
        <f aca="false">IF(AND(F474="No",G474="No",H474="Yes"),"Yes","No")</f>
        <v>No</v>
      </c>
      <c r="J474" s="2"/>
      <c r="K474" s="2"/>
    </row>
    <row r="475" customFormat="false" ht="15" hidden="false" customHeight="false" outlineLevel="0" collapsed="false">
      <c r="A475" s="2" t="s">
        <v>1879</v>
      </c>
      <c r="B475" s="13" t="n">
        <v>415</v>
      </c>
      <c r="C475" s="13" t="n">
        <v>410</v>
      </c>
      <c r="D475" s="14" t="n">
        <f aca="false">C475/Summary!$B$4</f>
        <v>0.0273333333333333</v>
      </c>
      <c r="E475" s="15" t="n">
        <v>0.333333333333333</v>
      </c>
      <c r="F475" s="2" t="s">
        <v>53</v>
      </c>
      <c r="G475" s="2" t="s">
        <v>44</v>
      </c>
      <c r="H475" s="2" t="str">
        <f aca="false">IF(AND(E475&gt;=0.4,E475&lt;=0.6),"Yes","No")</f>
        <v>No</v>
      </c>
      <c r="I475" s="2" t="str">
        <f aca="false">IF(AND(F475="No",G475="No",H475="Yes"),"Yes","No")</f>
        <v>No</v>
      </c>
      <c r="J475" s="2"/>
      <c r="K475" s="2"/>
    </row>
    <row r="476" customFormat="false" ht="15" hidden="false" customHeight="false" outlineLevel="0" collapsed="false">
      <c r="A476" s="2" t="s">
        <v>1880</v>
      </c>
      <c r="B476" s="13" t="n">
        <v>415</v>
      </c>
      <c r="C476" s="13" t="n">
        <v>412</v>
      </c>
      <c r="D476" s="14" t="n">
        <f aca="false">C476/Summary!$B$4</f>
        <v>0.0274666666666667</v>
      </c>
      <c r="E476" s="15" t="n">
        <v>0.5</v>
      </c>
      <c r="F476" s="2" t="s">
        <v>53</v>
      </c>
      <c r="G476" s="2" t="s">
        <v>44</v>
      </c>
      <c r="H476" s="2" t="str">
        <f aca="false">IF(AND(E476&gt;=0.4,E476&lt;=0.6),"Yes","No")</f>
        <v>Yes</v>
      </c>
      <c r="I476" s="2" t="str">
        <f aca="false">IF(AND(F476="No",G476="No",H476="Yes"),"Yes","No")</f>
        <v>No</v>
      </c>
      <c r="J476" s="2"/>
      <c r="K476" s="2"/>
    </row>
    <row r="477" customFormat="false" ht="15" hidden="false" customHeight="false" outlineLevel="0" collapsed="false">
      <c r="A477" s="2" t="s">
        <v>1881</v>
      </c>
      <c r="B477" s="13" t="n">
        <v>415</v>
      </c>
      <c r="C477" s="13" t="n">
        <v>411</v>
      </c>
      <c r="D477" s="14" t="n">
        <f aca="false">C477/Summary!$B$4</f>
        <v>0.0274</v>
      </c>
      <c r="E477" s="15" t="n">
        <v>0.666666666666667</v>
      </c>
      <c r="F477" s="2" t="s">
        <v>53</v>
      </c>
      <c r="G477" s="2" t="s">
        <v>44</v>
      </c>
      <c r="H477" s="2" t="str">
        <f aca="false">IF(AND(E477&gt;=0.4,E477&lt;=0.6),"Yes","No")</f>
        <v>No</v>
      </c>
      <c r="I477" s="2" t="str">
        <f aca="false">IF(AND(F477="No",G477="No",H477="Yes"),"Yes","No")</f>
        <v>No</v>
      </c>
      <c r="J477" s="2"/>
      <c r="K477" s="2"/>
    </row>
    <row r="478" customFormat="false" ht="15" hidden="false" customHeight="false" outlineLevel="0" collapsed="false">
      <c r="A478" s="2" t="s">
        <v>1882</v>
      </c>
      <c r="B478" s="13" t="n">
        <v>415</v>
      </c>
      <c r="C478" s="13" t="n">
        <v>410</v>
      </c>
      <c r="D478" s="14" t="n">
        <f aca="false">C478/Summary!$B$4</f>
        <v>0.0273333333333333</v>
      </c>
      <c r="E478" s="15" t="n">
        <v>0.666666666666667</v>
      </c>
      <c r="F478" s="2" t="s">
        <v>44</v>
      </c>
      <c r="G478" s="2" t="s">
        <v>44</v>
      </c>
      <c r="H478" s="2" t="str">
        <f aca="false">IF(AND(E478&gt;=0.4,E478&lt;=0.6),"Yes","No")</f>
        <v>No</v>
      </c>
      <c r="I478" s="2" t="str">
        <f aca="false">IF(AND(F478="No",G478="No",H478="Yes"),"Yes","No")</f>
        <v>No</v>
      </c>
      <c r="J478" s="2"/>
      <c r="K478" s="2"/>
    </row>
    <row r="479" customFormat="false" ht="15" hidden="false" customHeight="false" outlineLevel="0" collapsed="false">
      <c r="A479" s="2" t="s">
        <v>1883</v>
      </c>
      <c r="B479" s="13" t="n">
        <v>415</v>
      </c>
      <c r="C479" s="13" t="n">
        <v>408</v>
      </c>
      <c r="D479" s="14" t="n">
        <f aca="false">C479/Summary!$B$4</f>
        <v>0.0272</v>
      </c>
      <c r="E479" s="15" t="n">
        <v>0.666666666666667</v>
      </c>
      <c r="F479" s="2" t="s">
        <v>53</v>
      </c>
      <c r="G479" s="2" t="s">
        <v>53</v>
      </c>
      <c r="H479" s="2" t="str">
        <f aca="false">IF(AND(E479&gt;=0.4,E479&lt;=0.6),"Yes","No")</f>
        <v>No</v>
      </c>
      <c r="I479" s="2" t="str">
        <f aca="false">IF(AND(F479="No",G479="No",H479="Yes"),"Yes","No")</f>
        <v>No</v>
      </c>
      <c r="J479" s="2"/>
      <c r="K479" s="2"/>
    </row>
    <row r="480" customFormat="false" ht="15" hidden="false" customHeight="false" outlineLevel="0" collapsed="false">
      <c r="A480" s="2" t="s">
        <v>1884</v>
      </c>
      <c r="B480" s="13" t="n">
        <v>415</v>
      </c>
      <c r="C480" s="13" t="n">
        <v>411</v>
      </c>
      <c r="D480" s="14" t="n">
        <f aca="false">C480/Summary!$B$4</f>
        <v>0.0274</v>
      </c>
      <c r="E480" s="15" t="n">
        <v>0.666666666666667</v>
      </c>
      <c r="F480" s="2" t="s">
        <v>53</v>
      </c>
      <c r="G480" s="2" t="s">
        <v>44</v>
      </c>
      <c r="H480" s="2" t="str">
        <f aca="false">IF(AND(E480&gt;=0.4,E480&lt;=0.6),"Yes","No")</f>
        <v>No</v>
      </c>
      <c r="I480" s="2" t="str">
        <f aca="false">IF(AND(F480="No",G480="No",H480="Yes"),"Yes","No")</f>
        <v>No</v>
      </c>
      <c r="J480" s="2"/>
      <c r="K480" s="2"/>
    </row>
    <row r="481" customFormat="false" ht="15" hidden="false" customHeight="false" outlineLevel="0" collapsed="false">
      <c r="A481" s="2" t="s">
        <v>1885</v>
      </c>
      <c r="B481" s="13" t="n">
        <v>415</v>
      </c>
      <c r="C481" s="13" t="n">
        <v>408</v>
      </c>
      <c r="D481" s="14" t="n">
        <f aca="false">C481/Summary!$B$4</f>
        <v>0.0272</v>
      </c>
      <c r="E481" s="15" t="n">
        <v>0.833333333333333</v>
      </c>
      <c r="F481" s="2" t="s">
        <v>53</v>
      </c>
      <c r="G481" s="2" t="s">
        <v>53</v>
      </c>
      <c r="H481" s="2" t="str">
        <f aca="false">IF(AND(E481&gt;=0.4,E481&lt;=0.6),"Yes","No")</f>
        <v>No</v>
      </c>
      <c r="I481" s="2" t="str">
        <f aca="false">IF(AND(F481="No",G481="No",H481="Yes"),"Yes","No")</f>
        <v>No</v>
      </c>
      <c r="J481" s="2"/>
      <c r="K481" s="2"/>
    </row>
    <row r="482" customFormat="false" ht="15" hidden="false" customHeight="false" outlineLevel="0" collapsed="false">
      <c r="A482" s="2" t="s">
        <v>1886</v>
      </c>
      <c r="B482" s="13" t="n">
        <v>415</v>
      </c>
      <c r="C482" s="13" t="n">
        <v>408</v>
      </c>
      <c r="D482" s="14" t="n">
        <f aca="false">C482/Summary!$B$4</f>
        <v>0.0272</v>
      </c>
      <c r="E482" s="15" t="n">
        <v>0.5</v>
      </c>
      <c r="F482" s="2" t="s">
        <v>53</v>
      </c>
      <c r="G482" s="2" t="s">
        <v>44</v>
      </c>
      <c r="H482" s="2" t="str">
        <f aca="false">IF(AND(E482&gt;=0.4,E482&lt;=0.6),"Yes","No")</f>
        <v>Yes</v>
      </c>
      <c r="I482" s="2" t="str">
        <f aca="false">IF(AND(F482="No",G482="No",H482="Yes"),"Yes","No")</f>
        <v>No</v>
      </c>
      <c r="J482" s="2"/>
      <c r="K482" s="2"/>
    </row>
    <row r="483" customFormat="false" ht="15" hidden="false" customHeight="false" outlineLevel="0" collapsed="false">
      <c r="A483" s="2" t="s">
        <v>1887</v>
      </c>
      <c r="B483" s="13" t="n">
        <v>415</v>
      </c>
      <c r="C483" s="13" t="n">
        <v>408</v>
      </c>
      <c r="D483" s="14" t="n">
        <f aca="false">C483/Summary!$B$4</f>
        <v>0.0272</v>
      </c>
      <c r="E483" s="15" t="n">
        <v>0.5</v>
      </c>
      <c r="F483" s="2" t="s">
        <v>53</v>
      </c>
      <c r="G483" s="2" t="s">
        <v>44</v>
      </c>
      <c r="H483" s="2" t="str">
        <f aca="false">IF(AND(E483&gt;=0.4,E483&lt;=0.6),"Yes","No")</f>
        <v>Yes</v>
      </c>
      <c r="I483" s="2" t="str">
        <f aca="false">IF(AND(F483="No",G483="No",H483="Yes"),"Yes","No")</f>
        <v>No</v>
      </c>
      <c r="J483" s="2"/>
      <c r="K483" s="2"/>
    </row>
    <row r="484" customFormat="false" ht="15" hidden="false" customHeight="false" outlineLevel="0" collapsed="false">
      <c r="A484" s="2" t="s">
        <v>1888</v>
      </c>
      <c r="B484" s="13" t="n">
        <v>415</v>
      </c>
      <c r="C484" s="13" t="n">
        <v>415</v>
      </c>
      <c r="D484" s="14" t="n">
        <f aca="false">C484/Summary!$B$4</f>
        <v>0.0276666666666667</v>
      </c>
      <c r="E484" s="15" t="n">
        <v>0.5</v>
      </c>
      <c r="F484" s="2" t="s">
        <v>53</v>
      </c>
      <c r="G484" s="2" t="s">
        <v>44</v>
      </c>
      <c r="H484" s="2" t="str">
        <f aca="false">IF(AND(E484&gt;=0.4,E484&lt;=0.6),"Yes","No")</f>
        <v>Yes</v>
      </c>
      <c r="I484" s="2" t="str">
        <f aca="false">IF(AND(F484="No",G484="No",H484="Yes"),"Yes","No")</f>
        <v>No</v>
      </c>
      <c r="J484" s="2"/>
      <c r="K484" s="2"/>
    </row>
    <row r="485" customFormat="false" ht="15" hidden="false" customHeight="false" outlineLevel="0" collapsed="false">
      <c r="A485" s="2" t="s">
        <v>1889</v>
      </c>
      <c r="B485" s="13" t="n">
        <v>415</v>
      </c>
      <c r="C485" s="13" t="n">
        <v>413</v>
      </c>
      <c r="D485" s="14" t="n">
        <f aca="false">C485/Summary!$B$4</f>
        <v>0.0275333333333333</v>
      </c>
      <c r="E485" s="15" t="n">
        <v>0.5</v>
      </c>
      <c r="F485" s="2" t="s">
        <v>53</v>
      </c>
      <c r="G485" s="2" t="s">
        <v>53</v>
      </c>
      <c r="H485" s="2" t="str">
        <f aca="false">IF(AND(E485&gt;=0.4,E485&lt;=0.6),"Yes","No")</f>
        <v>Yes</v>
      </c>
      <c r="I485" s="2" t="str">
        <f aca="false">IF(AND(F485="No",G485="No",H485="Yes"),"Yes","No")</f>
        <v>No</v>
      </c>
      <c r="J485" s="2"/>
      <c r="K485" s="2"/>
    </row>
    <row r="486" customFormat="false" ht="15" hidden="false" customHeight="false" outlineLevel="0" collapsed="false">
      <c r="A486" s="2" t="s">
        <v>1890</v>
      </c>
      <c r="B486" s="13" t="n">
        <v>415</v>
      </c>
      <c r="C486" s="13" t="n">
        <v>414</v>
      </c>
      <c r="D486" s="14" t="n">
        <f aca="false">C486/Summary!$B$4</f>
        <v>0.0276</v>
      </c>
      <c r="E486" s="15" t="n">
        <v>0.5</v>
      </c>
      <c r="F486" s="2" t="s">
        <v>53</v>
      </c>
      <c r="G486" s="2" t="s">
        <v>44</v>
      </c>
      <c r="H486" s="2" t="str">
        <f aca="false">IF(AND(E486&gt;=0.4,E486&lt;=0.6),"Yes","No")</f>
        <v>Yes</v>
      </c>
      <c r="I486" s="2" t="str">
        <f aca="false">IF(AND(F486="No",G486="No",H486="Yes"),"Yes","No")</f>
        <v>No</v>
      </c>
      <c r="J486" s="2"/>
      <c r="K486" s="2"/>
    </row>
    <row r="487" customFormat="false" ht="15" hidden="false" customHeight="false" outlineLevel="0" collapsed="false">
      <c r="A487" s="2" t="s">
        <v>1891</v>
      </c>
      <c r="B487" s="13" t="n">
        <v>416</v>
      </c>
      <c r="C487" s="13" t="n">
        <v>412</v>
      </c>
      <c r="D487" s="14" t="n">
        <f aca="false">C487/Summary!$B$4</f>
        <v>0.0274666666666667</v>
      </c>
      <c r="E487" s="15" t="n">
        <v>0.5</v>
      </c>
      <c r="F487" s="2" t="s">
        <v>53</v>
      </c>
      <c r="G487" s="2" t="s">
        <v>44</v>
      </c>
      <c r="H487" s="2" t="str">
        <f aca="false">IF(AND(E487&gt;=0.4,E487&lt;=0.6),"Yes","No")</f>
        <v>Yes</v>
      </c>
      <c r="I487" s="2" t="str">
        <f aca="false">IF(AND(F487="No",G487="No",H487="Yes"),"Yes","No")</f>
        <v>No</v>
      </c>
      <c r="J487" s="2"/>
      <c r="K487" s="2"/>
    </row>
    <row r="488" customFormat="false" ht="15" hidden="false" customHeight="false" outlineLevel="0" collapsed="false">
      <c r="A488" s="2" t="s">
        <v>1892</v>
      </c>
      <c r="B488" s="13" t="n">
        <v>416</v>
      </c>
      <c r="C488" s="13" t="n">
        <v>414</v>
      </c>
      <c r="D488" s="14" t="n">
        <f aca="false">C488/Summary!$B$4</f>
        <v>0.0276</v>
      </c>
      <c r="E488" s="15" t="n">
        <v>0.333333333333333</v>
      </c>
      <c r="F488" s="2" t="s">
        <v>53</v>
      </c>
      <c r="G488" s="2" t="s">
        <v>44</v>
      </c>
      <c r="H488" s="2" t="str">
        <f aca="false">IF(AND(E488&gt;=0.4,E488&lt;=0.6),"Yes","No")</f>
        <v>No</v>
      </c>
      <c r="I488" s="2" t="str">
        <f aca="false">IF(AND(F488="No",G488="No",H488="Yes"),"Yes","No")</f>
        <v>No</v>
      </c>
      <c r="J488" s="2"/>
      <c r="K488" s="2"/>
    </row>
    <row r="489" customFormat="false" ht="15" hidden="false" customHeight="false" outlineLevel="0" collapsed="false">
      <c r="A489" s="2" t="s">
        <v>1893</v>
      </c>
      <c r="B489" s="13" t="n">
        <v>416</v>
      </c>
      <c r="C489" s="13" t="n">
        <v>408</v>
      </c>
      <c r="D489" s="14" t="n">
        <f aca="false">C489/Summary!$B$4</f>
        <v>0.0272</v>
      </c>
      <c r="E489" s="15" t="n">
        <v>0</v>
      </c>
      <c r="F489" s="2" t="s">
        <v>53</v>
      </c>
      <c r="G489" s="2" t="s">
        <v>53</v>
      </c>
      <c r="H489" s="2" t="str">
        <f aca="false">IF(AND(E489&gt;=0.4,E489&lt;=0.6),"Yes","No")</f>
        <v>No</v>
      </c>
      <c r="I489" s="2" t="str">
        <f aca="false">IF(AND(F489="No",G489="No",H489="Yes"),"Yes","No")</f>
        <v>No</v>
      </c>
      <c r="J489" s="2"/>
      <c r="K489" s="2"/>
    </row>
    <row r="490" customFormat="false" ht="15" hidden="false" customHeight="false" outlineLevel="0" collapsed="false">
      <c r="A490" s="2" t="s">
        <v>1894</v>
      </c>
      <c r="B490" s="13" t="n">
        <v>416</v>
      </c>
      <c r="C490" s="13" t="n">
        <v>411</v>
      </c>
      <c r="D490" s="14" t="n">
        <f aca="false">C490/Summary!$B$4</f>
        <v>0.0274</v>
      </c>
      <c r="E490" s="15" t="n">
        <v>0.666666666666667</v>
      </c>
      <c r="F490" s="2" t="s">
        <v>53</v>
      </c>
      <c r="G490" s="2" t="s">
        <v>44</v>
      </c>
      <c r="H490" s="2" t="str">
        <f aca="false">IF(AND(E490&gt;=0.4,E490&lt;=0.6),"Yes","No")</f>
        <v>No</v>
      </c>
      <c r="I490" s="2" t="str">
        <f aca="false">IF(AND(F490="No",G490="No",H490="Yes"),"Yes","No")</f>
        <v>No</v>
      </c>
      <c r="J490" s="2"/>
      <c r="K490" s="2"/>
    </row>
    <row r="491" customFormat="false" ht="15" hidden="false" customHeight="false" outlineLevel="0" collapsed="false">
      <c r="A491" s="2" t="s">
        <v>1895</v>
      </c>
      <c r="B491" s="13" t="n">
        <v>416</v>
      </c>
      <c r="C491" s="13" t="n">
        <v>410</v>
      </c>
      <c r="D491" s="14" t="n">
        <f aca="false">C491/Summary!$B$4</f>
        <v>0.0273333333333333</v>
      </c>
      <c r="E491" s="15" t="n">
        <v>0.166666666666667</v>
      </c>
      <c r="F491" s="2" t="s">
        <v>53</v>
      </c>
      <c r="G491" s="2" t="s">
        <v>53</v>
      </c>
      <c r="H491" s="2" t="str">
        <f aca="false">IF(AND(E491&gt;=0.4,E491&lt;=0.6),"Yes","No")</f>
        <v>No</v>
      </c>
      <c r="I491" s="2" t="str">
        <f aca="false">IF(AND(F491="No",G491="No",H491="Yes"),"Yes","No")</f>
        <v>No</v>
      </c>
      <c r="J491" s="2"/>
      <c r="K491" s="2"/>
    </row>
    <row r="492" customFormat="false" ht="15" hidden="false" customHeight="false" outlineLevel="0" collapsed="false">
      <c r="A492" s="2" t="s">
        <v>1896</v>
      </c>
      <c r="B492" s="13" t="n">
        <v>416</v>
      </c>
      <c r="C492" s="13" t="n">
        <v>409</v>
      </c>
      <c r="D492" s="14" t="n">
        <f aca="false">C492/Summary!$B$4</f>
        <v>0.0272666666666667</v>
      </c>
      <c r="E492" s="15" t="n">
        <v>0.333333333333333</v>
      </c>
      <c r="F492" s="2" t="s">
        <v>44</v>
      </c>
      <c r="G492" s="2" t="s">
        <v>44</v>
      </c>
      <c r="H492" s="2" t="str">
        <f aca="false">IF(AND(E492&gt;=0.4,E492&lt;=0.6),"Yes","No")</f>
        <v>No</v>
      </c>
      <c r="I492" s="2" t="str">
        <f aca="false">IF(AND(F492="No",G492="No",H492="Yes"),"Yes","No")</f>
        <v>No</v>
      </c>
      <c r="J492" s="2"/>
      <c r="K492" s="2"/>
    </row>
    <row r="493" customFormat="false" ht="15" hidden="false" customHeight="false" outlineLevel="0" collapsed="false">
      <c r="A493" s="2" t="s">
        <v>1897</v>
      </c>
      <c r="B493" s="13" t="n">
        <v>416</v>
      </c>
      <c r="C493" s="13" t="n">
        <v>414</v>
      </c>
      <c r="D493" s="14" t="n">
        <f aca="false">C493/Summary!$B$4</f>
        <v>0.0276</v>
      </c>
      <c r="E493" s="15" t="n">
        <v>0.5</v>
      </c>
      <c r="F493" s="2" t="s">
        <v>53</v>
      </c>
      <c r="G493" s="2" t="s">
        <v>44</v>
      </c>
      <c r="H493" s="2" t="str">
        <f aca="false">IF(AND(E493&gt;=0.4,E493&lt;=0.6),"Yes","No")</f>
        <v>Yes</v>
      </c>
      <c r="I493" s="2" t="str">
        <f aca="false">IF(AND(F493="No",G493="No",H493="Yes"),"Yes","No")</f>
        <v>No</v>
      </c>
      <c r="J493" s="2"/>
      <c r="K493" s="2"/>
    </row>
    <row r="494" customFormat="false" ht="15" hidden="false" customHeight="false" outlineLevel="0" collapsed="false">
      <c r="A494" s="2" t="s">
        <v>1898</v>
      </c>
      <c r="B494" s="13" t="n">
        <v>416</v>
      </c>
      <c r="C494" s="13" t="n">
        <v>412</v>
      </c>
      <c r="D494" s="14" t="n">
        <f aca="false">C494/Summary!$B$4</f>
        <v>0.0274666666666667</v>
      </c>
      <c r="E494" s="15" t="n">
        <v>0.166666666666667</v>
      </c>
      <c r="F494" s="2" t="s">
        <v>44</v>
      </c>
      <c r="G494" s="2" t="s">
        <v>53</v>
      </c>
      <c r="H494" s="2" t="str">
        <f aca="false">IF(AND(E494&gt;=0.4,E494&lt;=0.6),"Yes","No")</f>
        <v>No</v>
      </c>
      <c r="I494" s="2" t="str">
        <f aca="false">IF(AND(F494="No",G494="No",H494="Yes"),"Yes","No")</f>
        <v>No</v>
      </c>
      <c r="J494" s="2"/>
      <c r="K494" s="2"/>
    </row>
    <row r="495" customFormat="false" ht="15" hidden="false" customHeight="false" outlineLevel="0" collapsed="false">
      <c r="A495" s="2" t="s">
        <v>1899</v>
      </c>
      <c r="B495" s="13" t="n">
        <v>416</v>
      </c>
      <c r="C495" s="13" t="n">
        <v>411</v>
      </c>
      <c r="D495" s="14" t="n">
        <f aca="false">C495/Summary!$B$4</f>
        <v>0.0274</v>
      </c>
      <c r="E495" s="15" t="n">
        <v>0.5</v>
      </c>
      <c r="F495" s="2" t="s">
        <v>53</v>
      </c>
      <c r="G495" s="2" t="s">
        <v>44</v>
      </c>
      <c r="H495" s="2" t="str">
        <f aca="false">IF(AND(E495&gt;=0.4,E495&lt;=0.6),"Yes","No")</f>
        <v>Yes</v>
      </c>
      <c r="I495" s="2" t="str">
        <f aca="false">IF(AND(F495="No",G495="No",H495="Yes"),"Yes","No")</f>
        <v>No</v>
      </c>
      <c r="J495" s="2"/>
      <c r="K495" s="2"/>
    </row>
    <row r="496" customFormat="false" ht="15" hidden="false" customHeight="false" outlineLevel="0" collapsed="false">
      <c r="A496" s="2" t="s">
        <v>1900</v>
      </c>
      <c r="B496" s="13" t="n">
        <v>416</v>
      </c>
      <c r="C496" s="13" t="n">
        <v>408</v>
      </c>
      <c r="D496" s="14" t="n">
        <f aca="false">C496/Summary!$B$4</f>
        <v>0.0272</v>
      </c>
      <c r="E496" s="15" t="n">
        <v>0.5</v>
      </c>
      <c r="F496" s="2" t="s">
        <v>53</v>
      </c>
      <c r="G496" s="2" t="s">
        <v>44</v>
      </c>
      <c r="H496" s="2" t="str">
        <f aca="false">IF(AND(E496&gt;=0.4,E496&lt;=0.6),"Yes","No")</f>
        <v>Yes</v>
      </c>
      <c r="I496" s="2" t="str">
        <f aca="false">IF(AND(F496="No",G496="No",H496="Yes"),"Yes","No")</f>
        <v>No</v>
      </c>
      <c r="J496" s="2"/>
      <c r="K496" s="2"/>
    </row>
    <row r="497" customFormat="false" ht="15" hidden="false" customHeight="false" outlineLevel="0" collapsed="false">
      <c r="A497" s="2" t="s">
        <v>1901</v>
      </c>
      <c r="B497" s="13" t="n">
        <v>416</v>
      </c>
      <c r="C497" s="13" t="n">
        <v>409</v>
      </c>
      <c r="D497" s="14" t="n">
        <f aca="false">C497/Summary!$B$4</f>
        <v>0.0272666666666667</v>
      </c>
      <c r="E497" s="15" t="n">
        <v>0.5</v>
      </c>
      <c r="F497" s="2" t="s">
        <v>44</v>
      </c>
      <c r="G497" s="2" t="s">
        <v>53</v>
      </c>
      <c r="H497" s="2" t="str">
        <f aca="false">IF(AND(E497&gt;=0.4,E497&lt;=0.6),"Yes","No")</f>
        <v>Yes</v>
      </c>
      <c r="I497" s="2" t="str">
        <f aca="false">IF(AND(F497="No",G497="No",H497="Yes"),"Yes","No")</f>
        <v>No</v>
      </c>
      <c r="J497" s="2"/>
      <c r="K497" s="2"/>
    </row>
    <row r="498" customFormat="false" ht="15" hidden="false" customHeight="false" outlineLevel="0" collapsed="false">
      <c r="A498" s="2" t="s">
        <v>1902</v>
      </c>
      <c r="B498" s="13" t="n">
        <v>416</v>
      </c>
      <c r="C498" s="13" t="n">
        <v>414</v>
      </c>
      <c r="D498" s="14" t="n">
        <f aca="false">C498/Summary!$B$4</f>
        <v>0.0276</v>
      </c>
      <c r="E498" s="15" t="n">
        <v>0.333333333333333</v>
      </c>
      <c r="F498" s="2" t="s">
        <v>53</v>
      </c>
      <c r="G498" s="2" t="s">
        <v>44</v>
      </c>
      <c r="H498" s="2" t="str">
        <f aca="false">IF(AND(E498&gt;=0.4,E498&lt;=0.6),"Yes","No")</f>
        <v>No</v>
      </c>
      <c r="I498" s="2" t="str">
        <f aca="false">IF(AND(F498="No",G498="No",H498="Yes"),"Yes","No")</f>
        <v>No</v>
      </c>
      <c r="J498" s="2"/>
      <c r="K498" s="2"/>
    </row>
    <row r="499" customFormat="false" ht="15" hidden="false" customHeight="false" outlineLevel="0" collapsed="false">
      <c r="A499" s="2" t="s">
        <v>1903</v>
      </c>
      <c r="B499" s="13" t="n">
        <v>416</v>
      </c>
      <c r="C499" s="13" t="n">
        <v>411</v>
      </c>
      <c r="D499" s="14" t="n">
        <f aca="false">C499/Summary!$B$4</f>
        <v>0.0274</v>
      </c>
      <c r="E499" s="15" t="n">
        <v>0.666666666666667</v>
      </c>
      <c r="F499" s="2" t="s">
        <v>53</v>
      </c>
      <c r="G499" s="2" t="s">
        <v>44</v>
      </c>
      <c r="H499" s="2" t="str">
        <f aca="false">IF(AND(E499&gt;=0.4,E499&lt;=0.6),"Yes","No")</f>
        <v>No</v>
      </c>
      <c r="I499" s="2" t="str">
        <f aca="false">IF(AND(F499="No",G499="No",H499="Yes"),"Yes","No")</f>
        <v>No</v>
      </c>
      <c r="J499" s="2"/>
      <c r="K499" s="2"/>
    </row>
    <row r="500" customFormat="false" ht="15" hidden="false" customHeight="false" outlineLevel="0" collapsed="false">
      <c r="A500" s="2" t="s">
        <v>1904</v>
      </c>
      <c r="B500" s="13" t="n">
        <v>416</v>
      </c>
      <c r="C500" s="13" t="n">
        <v>409</v>
      </c>
      <c r="D500" s="14" t="n">
        <f aca="false">C500/Summary!$B$4</f>
        <v>0.0272666666666667</v>
      </c>
      <c r="E500" s="15" t="n">
        <v>0.833333333333333</v>
      </c>
      <c r="F500" s="2" t="s">
        <v>53</v>
      </c>
      <c r="G500" s="2" t="s">
        <v>44</v>
      </c>
      <c r="H500" s="2" t="str">
        <f aca="false">IF(AND(E500&gt;=0.4,E500&lt;=0.6),"Yes","No")</f>
        <v>No</v>
      </c>
      <c r="I500" s="2" t="str">
        <f aca="false">IF(AND(F500="No",G500="No",H500="Yes"),"Yes","No")</f>
        <v>No</v>
      </c>
      <c r="J500" s="2"/>
      <c r="K500" s="2"/>
    </row>
    <row r="501" customFormat="false" ht="15" hidden="false" customHeight="false" outlineLevel="0" collapsed="false">
      <c r="A501" s="2" t="s">
        <v>1905</v>
      </c>
      <c r="B501" s="13" t="n">
        <v>416</v>
      </c>
      <c r="C501" s="13" t="n">
        <v>409</v>
      </c>
      <c r="D501" s="14" t="n">
        <f aca="false">C501/Summary!$B$4</f>
        <v>0.0272666666666667</v>
      </c>
      <c r="E501" s="15" t="n">
        <v>0.666666666666667</v>
      </c>
      <c r="F501" s="2" t="s">
        <v>53</v>
      </c>
      <c r="G501" s="2" t="s">
        <v>44</v>
      </c>
      <c r="H501" s="2" t="str">
        <f aca="false">IF(AND(E501&gt;=0.4,E501&lt;=0.6),"Yes","No")</f>
        <v>No</v>
      </c>
      <c r="I501" s="2" t="str">
        <f aca="false">IF(AND(F501="No",G501="No",H501="Yes"),"Yes","No")</f>
        <v>No</v>
      </c>
      <c r="J501" s="2"/>
      <c r="K501" s="2"/>
    </row>
    <row r="502" customFormat="false" ht="15" hidden="false" customHeight="false" outlineLevel="0" collapsed="false">
      <c r="A502" s="2" t="s">
        <v>1906</v>
      </c>
      <c r="B502" s="13" t="n">
        <v>416</v>
      </c>
      <c r="C502" s="13" t="n">
        <v>413</v>
      </c>
      <c r="D502" s="14" t="n">
        <f aca="false">C502/Summary!$B$4</f>
        <v>0.0275333333333333</v>
      </c>
      <c r="E502" s="15" t="n">
        <v>0.333333333333333</v>
      </c>
      <c r="F502" s="2" t="s">
        <v>53</v>
      </c>
      <c r="G502" s="2" t="s">
        <v>44</v>
      </c>
      <c r="H502" s="2" t="str">
        <f aca="false">IF(AND(E502&gt;=0.4,E502&lt;=0.6),"Yes","No")</f>
        <v>No</v>
      </c>
      <c r="I502" s="2" t="str">
        <f aca="false">IF(AND(F502="No",G502="No",H502="Yes"),"Yes","No")</f>
        <v>No</v>
      </c>
      <c r="J502" s="2"/>
      <c r="K502" s="2"/>
    </row>
    <row r="503" customFormat="false" ht="15" hidden="false" customHeight="false" outlineLevel="0" collapsed="false">
      <c r="A503" s="2" t="s">
        <v>1907</v>
      </c>
      <c r="B503" s="13" t="n">
        <v>416</v>
      </c>
      <c r="C503" s="13" t="n">
        <v>410</v>
      </c>
      <c r="D503" s="14" t="n">
        <f aca="false">C503/Summary!$B$4</f>
        <v>0.0273333333333333</v>
      </c>
      <c r="E503" s="15" t="n">
        <v>0.5</v>
      </c>
      <c r="F503" s="2" t="s">
        <v>53</v>
      </c>
      <c r="G503" s="2" t="s">
        <v>44</v>
      </c>
      <c r="H503" s="2" t="str">
        <f aca="false">IF(AND(E503&gt;=0.4,E503&lt;=0.6),"Yes","No")</f>
        <v>Yes</v>
      </c>
      <c r="I503" s="2" t="str">
        <f aca="false">IF(AND(F503="No",G503="No",H503="Yes"),"Yes","No")</f>
        <v>No</v>
      </c>
      <c r="J503" s="2"/>
      <c r="K503" s="2"/>
    </row>
    <row r="504" customFormat="false" ht="15" hidden="false" customHeight="false" outlineLevel="0" collapsed="false">
      <c r="A504" s="2" t="s">
        <v>1908</v>
      </c>
      <c r="B504" s="13" t="n">
        <v>416</v>
      </c>
      <c r="C504" s="13" t="n">
        <v>413</v>
      </c>
      <c r="D504" s="14" t="n">
        <f aca="false">C504/Summary!$B$4</f>
        <v>0.0275333333333333</v>
      </c>
      <c r="E504" s="15" t="n">
        <v>0.5</v>
      </c>
      <c r="F504" s="2" t="s">
        <v>44</v>
      </c>
      <c r="G504" s="2" t="s">
        <v>53</v>
      </c>
      <c r="H504" s="2" t="str">
        <f aca="false">IF(AND(E504&gt;=0.4,E504&lt;=0.6),"Yes","No")</f>
        <v>Yes</v>
      </c>
      <c r="I504" s="2" t="str">
        <f aca="false">IF(AND(F504="No",G504="No",H504="Yes"),"Yes","No")</f>
        <v>No</v>
      </c>
      <c r="J504" s="2"/>
      <c r="K504" s="2"/>
    </row>
    <row r="505" customFormat="false" ht="15" hidden="false" customHeight="false" outlineLevel="0" collapsed="false">
      <c r="A505" s="2" t="s">
        <v>1909</v>
      </c>
      <c r="B505" s="13" t="n">
        <v>416</v>
      </c>
      <c r="C505" s="13" t="n">
        <v>410</v>
      </c>
      <c r="D505" s="14" t="n">
        <f aca="false">C505/Summary!$B$4</f>
        <v>0.0273333333333333</v>
      </c>
      <c r="E505" s="15" t="n">
        <v>0.333333333333333</v>
      </c>
      <c r="F505" s="2" t="s">
        <v>53</v>
      </c>
      <c r="G505" s="2" t="s">
        <v>44</v>
      </c>
      <c r="H505" s="2" t="str">
        <f aca="false">IF(AND(E505&gt;=0.4,E505&lt;=0.6),"Yes","No")</f>
        <v>No</v>
      </c>
      <c r="I505" s="2" t="str">
        <f aca="false">IF(AND(F505="No",G505="No",H505="Yes"),"Yes","No")</f>
        <v>No</v>
      </c>
      <c r="J505" s="2"/>
      <c r="K505" s="2"/>
    </row>
    <row r="506" customFormat="false" ht="15" hidden="false" customHeight="false" outlineLevel="0" collapsed="false">
      <c r="A506" s="2" t="s">
        <v>1910</v>
      </c>
      <c r="B506" s="13" t="n">
        <v>416</v>
      </c>
      <c r="C506" s="13" t="n">
        <v>413</v>
      </c>
      <c r="D506" s="14" t="n">
        <f aca="false">C506/Summary!$B$4</f>
        <v>0.0275333333333333</v>
      </c>
      <c r="E506" s="15" t="n">
        <v>0.333333333333333</v>
      </c>
      <c r="F506" s="2" t="s">
        <v>53</v>
      </c>
      <c r="G506" s="2" t="s">
        <v>44</v>
      </c>
      <c r="H506" s="2" t="str">
        <f aca="false">IF(AND(E506&gt;=0.4,E506&lt;=0.6),"Yes","No")</f>
        <v>No</v>
      </c>
      <c r="I506" s="2" t="str">
        <f aca="false">IF(AND(F506="No",G506="No",H506="Yes"),"Yes","No")</f>
        <v>No</v>
      </c>
      <c r="J506" s="2"/>
      <c r="K506" s="2"/>
    </row>
    <row r="507" customFormat="false" ht="15" hidden="false" customHeight="false" outlineLevel="0" collapsed="false">
      <c r="A507" s="2" t="s">
        <v>1911</v>
      </c>
      <c r="B507" s="13" t="n">
        <v>416</v>
      </c>
      <c r="C507" s="13" t="n">
        <v>413</v>
      </c>
      <c r="D507" s="14" t="n">
        <f aca="false">C507/Summary!$B$4</f>
        <v>0.0275333333333333</v>
      </c>
      <c r="E507" s="15" t="n">
        <v>0.833333333333333</v>
      </c>
      <c r="F507" s="2" t="s">
        <v>53</v>
      </c>
      <c r="G507" s="2" t="s">
        <v>44</v>
      </c>
      <c r="H507" s="2" t="str">
        <f aca="false">IF(AND(E507&gt;=0.4,E507&lt;=0.6),"Yes","No")</f>
        <v>No</v>
      </c>
      <c r="I507" s="2" t="str">
        <f aca="false">IF(AND(F507="No",G507="No",H507="Yes"),"Yes","No")</f>
        <v>No</v>
      </c>
      <c r="J507" s="2"/>
      <c r="K507" s="2"/>
    </row>
    <row r="508" customFormat="false" ht="15" hidden="false" customHeight="false" outlineLevel="0" collapsed="false">
      <c r="A508" s="2" t="s">
        <v>1912</v>
      </c>
      <c r="B508" s="13" t="n">
        <v>416</v>
      </c>
      <c r="C508" s="13" t="n">
        <v>411</v>
      </c>
      <c r="D508" s="14" t="n">
        <f aca="false">C508/Summary!$B$4</f>
        <v>0.0274</v>
      </c>
      <c r="E508" s="15" t="n">
        <v>0.666666666666667</v>
      </c>
      <c r="F508" s="2" t="s">
        <v>53</v>
      </c>
      <c r="G508" s="2" t="s">
        <v>44</v>
      </c>
      <c r="H508" s="2" t="str">
        <f aca="false">IF(AND(E508&gt;=0.4,E508&lt;=0.6),"Yes","No")</f>
        <v>No</v>
      </c>
      <c r="I508" s="2" t="str">
        <f aca="false">IF(AND(F508="No",G508="No",H508="Yes"),"Yes","No")</f>
        <v>No</v>
      </c>
      <c r="J508" s="2"/>
      <c r="K508" s="2"/>
    </row>
    <row r="509" customFormat="false" ht="15" hidden="false" customHeight="false" outlineLevel="0" collapsed="false">
      <c r="A509" s="2" t="s">
        <v>1913</v>
      </c>
      <c r="B509" s="13" t="n">
        <v>416</v>
      </c>
      <c r="C509" s="13" t="n">
        <v>411</v>
      </c>
      <c r="D509" s="14" t="n">
        <f aca="false">C509/Summary!$B$4</f>
        <v>0.0274</v>
      </c>
      <c r="E509" s="15" t="n">
        <v>0.666666666666667</v>
      </c>
      <c r="F509" s="2" t="s">
        <v>53</v>
      </c>
      <c r="G509" s="2" t="s">
        <v>53</v>
      </c>
      <c r="H509" s="2" t="str">
        <f aca="false">IF(AND(E509&gt;=0.4,E509&lt;=0.6),"Yes","No")</f>
        <v>No</v>
      </c>
      <c r="I509" s="2" t="str">
        <f aca="false">IF(AND(F509="No",G509="No",H509="Yes"),"Yes","No")</f>
        <v>No</v>
      </c>
      <c r="J509" s="2"/>
      <c r="K509" s="2"/>
    </row>
    <row r="510" customFormat="false" ht="15" hidden="false" customHeight="false" outlineLevel="0" collapsed="false">
      <c r="A510" s="2" t="s">
        <v>1914</v>
      </c>
      <c r="B510" s="13" t="n">
        <v>416</v>
      </c>
      <c r="C510" s="13" t="n">
        <v>411</v>
      </c>
      <c r="D510" s="14" t="n">
        <f aca="false">C510/Summary!$B$4</f>
        <v>0.0274</v>
      </c>
      <c r="E510" s="15" t="n">
        <v>0.333333333333333</v>
      </c>
      <c r="F510" s="2" t="s">
        <v>53</v>
      </c>
      <c r="G510" s="2" t="s">
        <v>44</v>
      </c>
      <c r="H510" s="2" t="str">
        <f aca="false">IF(AND(E510&gt;=0.4,E510&lt;=0.6),"Yes","No")</f>
        <v>No</v>
      </c>
      <c r="I510" s="2" t="str">
        <f aca="false">IF(AND(F510="No",G510="No",H510="Yes"),"Yes","No")</f>
        <v>No</v>
      </c>
      <c r="J510" s="2"/>
      <c r="K510" s="2"/>
    </row>
    <row r="511" customFormat="false" ht="15" hidden="false" customHeight="false" outlineLevel="0" collapsed="false">
      <c r="A511" s="2" t="s">
        <v>1915</v>
      </c>
      <c r="B511" s="13" t="n">
        <v>416</v>
      </c>
      <c r="C511" s="13" t="n">
        <v>410</v>
      </c>
      <c r="D511" s="14" t="n">
        <f aca="false">C511/Summary!$B$4</f>
        <v>0.0273333333333333</v>
      </c>
      <c r="E511" s="15" t="n">
        <v>0.333333333333333</v>
      </c>
      <c r="F511" s="2" t="s">
        <v>44</v>
      </c>
      <c r="G511" s="2" t="s">
        <v>53</v>
      </c>
      <c r="H511" s="2" t="str">
        <f aca="false">IF(AND(E511&gt;=0.4,E511&lt;=0.6),"Yes","No")</f>
        <v>No</v>
      </c>
      <c r="I511" s="2" t="str">
        <f aca="false">IF(AND(F511="No",G511="No",H511="Yes"),"Yes","No")</f>
        <v>No</v>
      </c>
      <c r="J511" s="2"/>
      <c r="K511" s="2"/>
    </row>
    <row r="512" customFormat="false" ht="15" hidden="false" customHeight="false" outlineLevel="0" collapsed="false">
      <c r="A512" s="2" t="s">
        <v>1916</v>
      </c>
      <c r="B512" s="13" t="n">
        <v>416</v>
      </c>
      <c r="C512" s="13" t="n">
        <v>413</v>
      </c>
      <c r="D512" s="14" t="n">
        <f aca="false">C512/Summary!$B$4</f>
        <v>0.0275333333333333</v>
      </c>
      <c r="E512" s="15" t="n">
        <v>0.333333333333333</v>
      </c>
      <c r="F512" s="2" t="s">
        <v>53</v>
      </c>
      <c r="G512" s="2" t="s">
        <v>53</v>
      </c>
      <c r="H512" s="2" t="str">
        <f aca="false">IF(AND(E512&gt;=0.4,E512&lt;=0.6),"Yes","No")</f>
        <v>No</v>
      </c>
      <c r="I512" s="2" t="str">
        <f aca="false">IF(AND(F512="No",G512="No",H512="Yes"),"Yes","No")</f>
        <v>No</v>
      </c>
      <c r="J512" s="2"/>
      <c r="K512" s="2"/>
    </row>
    <row r="513" customFormat="false" ht="15" hidden="false" customHeight="false" outlineLevel="0" collapsed="false">
      <c r="A513" s="2" t="s">
        <v>1917</v>
      </c>
      <c r="B513" s="13" t="n">
        <v>417</v>
      </c>
      <c r="C513" s="13" t="n">
        <v>415</v>
      </c>
      <c r="D513" s="14" t="n">
        <f aca="false">C513/Summary!$B$4</f>
        <v>0.0276666666666667</v>
      </c>
      <c r="E513" s="15" t="n">
        <v>0.5</v>
      </c>
      <c r="F513" s="2" t="s">
        <v>53</v>
      </c>
      <c r="G513" s="2" t="s">
        <v>44</v>
      </c>
      <c r="H513" s="2" t="str">
        <f aca="false">IF(AND(E513&gt;=0.4,E513&lt;=0.6),"Yes","No")</f>
        <v>Yes</v>
      </c>
      <c r="I513" s="2" t="str">
        <f aca="false">IF(AND(F513="No",G513="No",H513="Yes"),"Yes","No")</f>
        <v>No</v>
      </c>
      <c r="J513" s="2"/>
      <c r="K513" s="2"/>
    </row>
    <row r="514" customFormat="false" ht="15" hidden="false" customHeight="false" outlineLevel="0" collapsed="false">
      <c r="A514" s="2" t="s">
        <v>1918</v>
      </c>
      <c r="B514" s="13" t="n">
        <v>417</v>
      </c>
      <c r="C514" s="13" t="n">
        <v>413</v>
      </c>
      <c r="D514" s="14" t="n">
        <f aca="false">C514/Summary!$B$4</f>
        <v>0.0275333333333333</v>
      </c>
      <c r="E514" s="15" t="n">
        <v>0.166666666666667</v>
      </c>
      <c r="F514" s="2" t="s">
        <v>53</v>
      </c>
      <c r="G514" s="2" t="s">
        <v>44</v>
      </c>
      <c r="H514" s="2" t="str">
        <f aca="false">IF(AND(E514&gt;=0.4,E514&lt;=0.6),"Yes","No")</f>
        <v>No</v>
      </c>
      <c r="I514" s="2" t="str">
        <f aca="false">IF(AND(F514="No",G514="No",H514="Yes"),"Yes","No")</f>
        <v>No</v>
      </c>
      <c r="J514" s="2"/>
      <c r="K514" s="2"/>
    </row>
    <row r="515" customFormat="false" ht="15" hidden="false" customHeight="false" outlineLevel="0" collapsed="false">
      <c r="A515" s="2" t="s">
        <v>1919</v>
      </c>
      <c r="B515" s="13" t="n">
        <v>417</v>
      </c>
      <c r="C515" s="13" t="n">
        <v>409</v>
      </c>
      <c r="D515" s="14" t="n">
        <f aca="false">C515/Summary!$B$4</f>
        <v>0.0272666666666667</v>
      </c>
      <c r="E515" s="15" t="n">
        <v>0</v>
      </c>
      <c r="F515" s="2" t="s">
        <v>53</v>
      </c>
      <c r="G515" s="2" t="s">
        <v>44</v>
      </c>
      <c r="H515" s="2" t="str">
        <f aca="false">IF(AND(E515&gt;=0.4,E515&lt;=0.6),"Yes","No")</f>
        <v>No</v>
      </c>
      <c r="I515" s="2" t="str">
        <f aca="false">IF(AND(F515="No",G515="No",H515="Yes"),"Yes","No")</f>
        <v>No</v>
      </c>
      <c r="J515" s="2"/>
      <c r="K515" s="2"/>
    </row>
    <row r="516" customFormat="false" ht="15" hidden="false" customHeight="false" outlineLevel="0" collapsed="false">
      <c r="A516" s="2" t="s">
        <v>1920</v>
      </c>
      <c r="B516" s="13" t="n">
        <v>417</v>
      </c>
      <c r="C516" s="13" t="n">
        <v>411</v>
      </c>
      <c r="D516" s="14" t="n">
        <f aca="false">C516/Summary!$B$4</f>
        <v>0.0274</v>
      </c>
      <c r="E516" s="15" t="n">
        <v>0.833333333333333</v>
      </c>
      <c r="F516" s="2" t="s">
        <v>53</v>
      </c>
      <c r="G516" s="2" t="s">
        <v>44</v>
      </c>
      <c r="H516" s="2" t="str">
        <f aca="false">IF(AND(E516&gt;=0.4,E516&lt;=0.6),"Yes","No")</f>
        <v>No</v>
      </c>
      <c r="I516" s="2" t="str">
        <f aca="false">IF(AND(F516="No",G516="No",H516="Yes"),"Yes","No")</f>
        <v>No</v>
      </c>
      <c r="J516" s="2"/>
      <c r="K516" s="2"/>
    </row>
    <row r="517" customFormat="false" ht="15" hidden="false" customHeight="false" outlineLevel="0" collapsed="false">
      <c r="A517" s="2" t="s">
        <v>1921</v>
      </c>
      <c r="B517" s="13" t="n">
        <v>417</v>
      </c>
      <c r="C517" s="13" t="n">
        <v>409</v>
      </c>
      <c r="D517" s="14" t="n">
        <f aca="false">C517/Summary!$B$4</f>
        <v>0.0272666666666667</v>
      </c>
      <c r="E517" s="15" t="n">
        <v>0.833333333333333</v>
      </c>
      <c r="F517" s="2" t="s">
        <v>53</v>
      </c>
      <c r="G517" s="2" t="s">
        <v>44</v>
      </c>
      <c r="H517" s="2" t="str">
        <f aca="false">IF(AND(E517&gt;=0.4,E517&lt;=0.6),"Yes","No")</f>
        <v>No</v>
      </c>
      <c r="I517" s="2" t="str">
        <f aca="false">IF(AND(F517="No",G517="No",H517="Yes"),"Yes","No")</f>
        <v>No</v>
      </c>
      <c r="J517" s="2"/>
      <c r="K517" s="2"/>
    </row>
    <row r="518" customFormat="false" ht="15" hidden="false" customHeight="false" outlineLevel="0" collapsed="false">
      <c r="A518" s="2" t="s">
        <v>1922</v>
      </c>
      <c r="B518" s="13" t="n">
        <v>417</v>
      </c>
      <c r="C518" s="13" t="n">
        <v>411</v>
      </c>
      <c r="D518" s="14" t="n">
        <f aca="false">C518/Summary!$B$4</f>
        <v>0.0274</v>
      </c>
      <c r="E518" s="15" t="n">
        <v>0.333333333333333</v>
      </c>
      <c r="F518" s="2" t="s">
        <v>44</v>
      </c>
      <c r="G518" s="2" t="s">
        <v>53</v>
      </c>
      <c r="H518" s="2" t="str">
        <f aca="false">IF(AND(E518&gt;=0.4,E518&lt;=0.6),"Yes","No")</f>
        <v>No</v>
      </c>
      <c r="I518" s="2" t="str">
        <f aca="false">IF(AND(F518="No",G518="No",H518="Yes"),"Yes","No")</f>
        <v>No</v>
      </c>
      <c r="J518" s="2"/>
      <c r="K518" s="2"/>
    </row>
    <row r="519" customFormat="false" ht="15" hidden="false" customHeight="false" outlineLevel="0" collapsed="false">
      <c r="A519" s="2" t="s">
        <v>1923</v>
      </c>
      <c r="B519" s="13" t="n">
        <v>417</v>
      </c>
      <c r="C519" s="13" t="n">
        <v>416</v>
      </c>
      <c r="D519" s="14" t="n">
        <f aca="false">C519/Summary!$B$4</f>
        <v>0.0277333333333333</v>
      </c>
      <c r="E519" s="15" t="n">
        <v>0.333333333333333</v>
      </c>
      <c r="F519" s="2" t="s">
        <v>44</v>
      </c>
      <c r="G519" s="2" t="s">
        <v>53</v>
      </c>
      <c r="H519" s="2" t="str">
        <f aca="false">IF(AND(E519&gt;=0.4,E519&lt;=0.6),"Yes","No")</f>
        <v>No</v>
      </c>
      <c r="I519" s="2" t="str">
        <f aca="false">IF(AND(F519="No",G519="No",H519="Yes"),"Yes","No")</f>
        <v>No</v>
      </c>
      <c r="J519" s="2"/>
      <c r="K519" s="2"/>
    </row>
    <row r="520" customFormat="false" ht="15" hidden="false" customHeight="false" outlineLevel="0" collapsed="false">
      <c r="A520" s="2" t="s">
        <v>1924</v>
      </c>
      <c r="B520" s="13" t="n">
        <v>417</v>
      </c>
      <c r="C520" s="13" t="n">
        <v>411</v>
      </c>
      <c r="D520" s="14" t="n">
        <f aca="false">C520/Summary!$B$4</f>
        <v>0.0274</v>
      </c>
      <c r="E520" s="15" t="n">
        <v>0.5</v>
      </c>
      <c r="F520" s="2" t="s">
        <v>53</v>
      </c>
      <c r="G520" s="2" t="s">
        <v>53</v>
      </c>
      <c r="H520" s="2" t="str">
        <f aca="false">IF(AND(E520&gt;=0.4,E520&lt;=0.6),"Yes","No")</f>
        <v>Yes</v>
      </c>
      <c r="I520" s="2" t="str">
        <f aca="false">IF(AND(F520="No",G520="No",H520="Yes"),"Yes","No")</f>
        <v>No</v>
      </c>
      <c r="J520" s="2"/>
      <c r="K520" s="2"/>
    </row>
    <row r="521" customFormat="false" ht="15" hidden="false" customHeight="false" outlineLevel="0" collapsed="false">
      <c r="A521" s="2" t="s">
        <v>1925</v>
      </c>
      <c r="B521" s="13" t="n">
        <v>417</v>
      </c>
      <c r="C521" s="13" t="n">
        <v>410</v>
      </c>
      <c r="D521" s="14" t="n">
        <f aca="false">C521/Summary!$B$4</f>
        <v>0.0273333333333333</v>
      </c>
      <c r="E521" s="15" t="n">
        <v>0.666666666666667</v>
      </c>
      <c r="F521" s="2" t="s">
        <v>44</v>
      </c>
      <c r="G521" s="2" t="s">
        <v>53</v>
      </c>
      <c r="H521" s="2" t="str">
        <f aca="false">IF(AND(E521&gt;=0.4,E521&lt;=0.6),"Yes","No")</f>
        <v>No</v>
      </c>
      <c r="I521" s="2" t="str">
        <f aca="false">IF(AND(F521="No",G521="No",H521="Yes"),"Yes","No")</f>
        <v>No</v>
      </c>
      <c r="J521" s="2"/>
      <c r="K521" s="2"/>
    </row>
    <row r="522" customFormat="false" ht="15" hidden="false" customHeight="false" outlineLevel="0" collapsed="false">
      <c r="A522" s="2" t="s">
        <v>1926</v>
      </c>
      <c r="B522" s="13" t="n">
        <v>417</v>
      </c>
      <c r="C522" s="13" t="n">
        <v>416</v>
      </c>
      <c r="D522" s="14" t="n">
        <f aca="false">C522/Summary!$B$4</f>
        <v>0.0277333333333333</v>
      </c>
      <c r="E522" s="15" t="n">
        <v>0.333333333333333</v>
      </c>
      <c r="F522" s="2" t="s">
        <v>53</v>
      </c>
      <c r="G522" s="2" t="s">
        <v>44</v>
      </c>
      <c r="H522" s="2" t="str">
        <f aca="false">IF(AND(E522&gt;=0.4,E522&lt;=0.6),"Yes","No")</f>
        <v>No</v>
      </c>
      <c r="I522" s="2" t="str">
        <f aca="false">IF(AND(F522="No",G522="No",H522="Yes"),"Yes","No")</f>
        <v>No</v>
      </c>
      <c r="J522" s="2"/>
      <c r="K522" s="2"/>
    </row>
    <row r="523" customFormat="false" ht="15" hidden="false" customHeight="false" outlineLevel="0" collapsed="false">
      <c r="A523" s="2" t="s">
        <v>1927</v>
      </c>
      <c r="B523" s="13" t="n">
        <v>417</v>
      </c>
      <c r="C523" s="13" t="n">
        <v>413</v>
      </c>
      <c r="D523" s="14" t="n">
        <f aca="false">C523/Summary!$B$4</f>
        <v>0.0275333333333333</v>
      </c>
      <c r="E523" s="15" t="n">
        <v>0.166666666666667</v>
      </c>
      <c r="F523" s="2" t="s">
        <v>53</v>
      </c>
      <c r="G523" s="2" t="s">
        <v>44</v>
      </c>
      <c r="H523" s="2" t="str">
        <f aca="false">IF(AND(E523&gt;=0.4,E523&lt;=0.6),"Yes","No")</f>
        <v>No</v>
      </c>
      <c r="I523" s="2" t="str">
        <f aca="false">IF(AND(F523="No",G523="No",H523="Yes"),"Yes","No")</f>
        <v>No</v>
      </c>
      <c r="J523" s="2"/>
      <c r="K523" s="2"/>
    </row>
    <row r="524" customFormat="false" ht="15" hidden="false" customHeight="false" outlineLevel="0" collapsed="false">
      <c r="A524" s="2" t="s">
        <v>1928</v>
      </c>
      <c r="B524" s="13" t="n">
        <v>417</v>
      </c>
      <c r="C524" s="13" t="n">
        <v>407</v>
      </c>
      <c r="D524" s="14" t="n">
        <f aca="false">C524/Summary!$B$4</f>
        <v>0.0271333333333333</v>
      </c>
      <c r="E524" s="15" t="n">
        <v>0.666666666666667</v>
      </c>
      <c r="F524" s="2" t="s">
        <v>44</v>
      </c>
      <c r="G524" s="2" t="s">
        <v>53</v>
      </c>
      <c r="H524" s="2" t="str">
        <f aca="false">IF(AND(E524&gt;=0.4,E524&lt;=0.6),"Yes","No")</f>
        <v>No</v>
      </c>
      <c r="I524" s="2" t="str">
        <f aca="false">IF(AND(F524="No",G524="No",H524="Yes"),"Yes","No")</f>
        <v>No</v>
      </c>
      <c r="J524" s="2"/>
      <c r="K524" s="2"/>
    </row>
    <row r="525" customFormat="false" ht="15" hidden="false" customHeight="false" outlineLevel="0" collapsed="false">
      <c r="A525" s="2" t="s">
        <v>1929</v>
      </c>
      <c r="B525" s="13" t="n">
        <v>417</v>
      </c>
      <c r="C525" s="13" t="n">
        <v>412</v>
      </c>
      <c r="D525" s="14" t="n">
        <f aca="false">C525/Summary!$B$4</f>
        <v>0.0274666666666667</v>
      </c>
      <c r="E525" s="15" t="n">
        <v>0.833333333333333</v>
      </c>
      <c r="F525" s="2" t="s">
        <v>53</v>
      </c>
      <c r="G525" s="2" t="s">
        <v>53</v>
      </c>
      <c r="H525" s="2" t="str">
        <f aca="false">IF(AND(E525&gt;=0.4,E525&lt;=0.6),"Yes","No")</f>
        <v>No</v>
      </c>
      <c r="I525" s="2" t="str">
        <f aca="false">IF(AND(F525="No",G525="No",H525="Yes"),"Yes","No")</f>
        <v>No</v>
      </c>
      <c r="J525" s="2"/>
      <c r="K525" s="2"/>
    </row>
    <row r="526" customFormat="false" ht="15" hidden="false" customHeight="false" outlineLevel="0" collapsed="false">
      <c r="A526" s="2" t="s">
        <v>1930</v>
      </c>
      <c r="B526" s="13" t="n">
        <v>417</v>
      </c>
      <c r="C526" s="13" t="n">
        <v>412</v>
      </c>
      <c r="D526" s="14" t="n">
        <f aca="false">C526/Summary!$B$4</f>
        <v>0.0274666666666667</v>
      </c>
      <c r="E526" s="15" t="n">
        <v>0.833333333333333</v>
      </c>
      <c r="F526" s="2" t="s">
        <v>53</v>
      </c>
      <c r="G526" s="2" t="s">
        <v>44</v>
      </c>
      <c r="H526" s="2" t="str">
        <f aca="false">IF(AND(E526&gt;=0.4,E526&lt;=0.6),"Yes","No")</f>
        <v>No</v>
      </c>
      <c r="I526" s="2" t="str">
        <f aca="false">IF(AND(F526="No",G526="No",H526="Yes"),"Yes","No")</f>
        <v>No</v>
      </c>
      <c r="J526" s="2"/>
      <c r="K526" s="2"/>
    </row>
    <row r="527" customFormat="false" ht="15" hidden="false" customHeight="false" outlineLevel="0" collapsed="false">
      <c r="A527" s="2" t="s">
        <v>1931</v>
      </c>
      <c r="B527" s="13" t="n">
        <v>417</v>
      </c>
      <c r="C527" s="13" t="n">
        <v>414</v>
      </c>
      <c r="D527" s="14" t="n">
        <f aca="false">C527/Summary!$B$4</f>
        <v>0.0276</v>
      </c>
      <c r="E527" s="15" t="n">
        <v>0.666666666666667</v>
      </c>
      <c r="F527" s="2" t="s">
        <v>53</v>
      </c>
      <c r="G527" s="2" t="s">
        <v>44</v>
      </c>
      <c r="H527" s="2" t="str">
        <f aca="false">IF(AND(E527&gt;=0.4,E527&lt;=0.6),"Yes","No")</f>
        <v>No</v>
      </c>
      <c r="I527" s="2" t="str">
        <f aca="false">IF(AND(F527="No",G527="No",H527="Yes"),"Yes","No")</f>
        <v>No</v>
      </c>
      <c r="J527" s="2"/>
      <c r="K527" s="2"/>
    </row>
    <row r="528" customFormat="false" ht="15" hidden="false" customHeight="false" outlineLevel="0" collapsed="false">
      <c r="A528" s="2" t="s">
        <v>1932</v>
      </c>
      <c r="B528" s="13" t="n">
        <v>417</v>
      </c>
      <c r="C528" s="13" t="n">
        <v>415</v>
      </c>
      <c r="D528" s="14" t="n">
        <f aca="false">C528/Summary!$B$4</f>
        <v>0.0276666666666667</v>
      </c>
      <c r="E528" s="15" t="n">
        <v>0.333333333333333</v>
      </c>
      <c r="F528" s="2" t="s">
        <v>53</v>
      </c>
      <c r="G528" s="2" t="s">
        <v>44</v>
      </c>
      <c r="H528" s="2" t="str">
        <f aca="false">IF(AND(E528&gt;=0.4,E528&lt;=0.6),"Yes","No")</f>
        <v>No</v>
      </c>
      <c r="I528" s="2" t="str">
        <f aca="false">IF(AND(F528="No",G528="No",H528="Yes"),"Yes","No")</f>
        <v>No</v>
      </c>
      <c r="J528" s="2"/>
      <c r="K528" s="2"/>
    </row>
    <row r="529" customFormat="false" ht="15" hidden="false" customHeight="false" outlineLevel="0" collapsed="false">
      <c r="A529" s="2" t="s">
        <v>1933</v>
      </c>
      <c r="B529" s="13" t="n">
        <v>417</v>
      </c>
      <c r="C529" s="13" t="n">
        <v>408</v>
      </c>
      <c r="D529" s="14" t="n">
        <f aca="false">C529/Summary!$B$4</f>
        <v>0.0272</v>
      </c>
      <c r="E529" s="15" t="n">
        <v>0.5</v>
      </c>
      <c r="F529" s="2" t="s">
        <v>53</v>
      </c>
      <c r="G529" s="2" t="s">
        <v>53</v>
      </c>
      <c r="H529" s="2" t="str">
        <f aca="false">IF(AND(E529&gt;=0.4,E529&lt;=0.6),"Yes","No")</f>
        <v>Yes</v>
      </c>
      <c r="I529" s="2" t="str">
        <f aca="false">IF(AND(F529="No",G529="No",H529="Yes"),"Yes","No")</f>
        <v>No</v>
      </c>
      <c r="J529" s="2"/>
      <c r="K529" s="2"/>
    </row>
    <row r="530" customFormat="false" ht="15" hidden="false" customHeight="false" outlineLevel="0" collapsed="false">
      <c r="A530" s="2" t="s">
        <v>1934</v>
      </c>
      <c r="B530" s="13" t="n">
        <v>417</v>
      </c>
      <c r="C530" s="13" t="n">
        <v>407</v>
      </c>
      <c r="D530" s="14" t="n">
        <f aca="false">C530/Summary!$B$4</f>
        <v>0.0271333333333333</v>
      </c>
      <c r="E530" s="15" t="n">
        <v>0.166666666666667</v>
      </c>
      <c r="F530" s="2" t="s">
        <v>53</v>
      </c>
      <c r="G530" s="2" t="s">
        <v>44</v>
      </c>
      <c r="H530" s="2" t="str">
        <f aca="false">IF(AND(E530&gt;=0.4,E530&lt;=0.6),"Yes","No")</f>
        <v>No</v>
      </c>
      <c r="I530" s="2" t="str">
        <f aca="false">IF(AND(F530="No",G530="No",H530="Yes"),"Yes","No")</f>
        <v>No</v>
      </c>
      <c r="J530" s="2"/>
      <c r="K530" s="2"/>
    </row>
    <row r="531" customFormat="false" ht="15" hidden="false" customHeight="false" outlineLevel="0" collapsed="false">
      <c r="A531" s="2" t="s">
        <v>1935</v>
      </c>
      <c r="B531" s="13" t="n">
        <v>417</v>
      </c>
      <c r="C531" s="13" t="n">
        <v>415</v>
      </c>
      <c r="D531" s="14" t="n">
        <f aca="false">C531/Summary!$B$4</f>
        <v>0.0276666666666667</v>
      </c>
      <c r="E531" s="15" t="n">
        <v>0.5</v>
      </c>
      <c r="F531" s="2" t="s">
        <v>53</v>
      </c>
      <c r="G531" s="2" t="s">
        <v>44</v>
      </c>
      <c r="H531" s="2" t="str">
        <f aca="false">IF(AND(E531&gt;=0.4,E531&lt;=0.6),"Yes","No")</f>
        <v>Yes</v>
      </c>
      <c r="I531" s="2" t="str">
        <f aca="false">IF(AND(F531="No",G531="No",H531="Yes"),"Yes","No")</f>
        <v>No</v>
      </c>
      <c r="J531" s="2"/>
      <c r="K531" s="2"/>
    </row>
    <row r="532" customFormat="false" ht="15" hidden="false" customHeight="false" outlineLevel="0" collapsed="false">
      <c r="A532" s="2" t="s">
        <v>1936</v>
      </c>
      <c r="B532" s="13" t="n">
        <v>417</v>
      </c>
      <c r="C532" s="13" t="n">
        <v>413</v>
      </c>
      <c r="D532" s="14" t="n">
        <f aca="false">C532/Summary!$B$4</f>
        <v>0.0275333333333333</v>
      </c>
      <c r="E532" s="15" t="n">
        <v>0.5</v>
      </c>
      <c r="F532" s="2" t="s">
        <v>53</v>
      </c>
      <c r="G532" s="2" t="s">
        <v>44</v>
      </c>
      <c r="H532" s="2" t="str">
        <f aca="false">IF(AND(E532&gt;=0.4,E532&lt;=0.6),"Yes","No")</f>
        <v>Yes</v>
      </c>
      <c r="I532" s="2" t="str">
        <f aca="false">IF(AND(F532="No",G532="No",H532="Yes"),"Yes","No")</f>
        <v>No</v>
      </c>
      <c r="J532" s="2"/>
      <c r="K532" s="2"/>
    </row>
    <row r="533" customFormat="false" ht="15" hidden="false" customHeight="false" outlineLevel="0" collapsed="false">
      <c r="A533" s="2" t="s">
        <v>1937</v>
      </c>
      <c r="B533" s="13" t="n">
        <v>417</v>
      </c>
      <c r="C533" s="13" t="n">
        <v>412</v>
      </c>
      <c r="D533" s="14" t="n">
        <f aca="false">C533/Summary!$B$4</f>
        <v>0.0274666666666667</v>
      </c>
      <c r="E533" s="15" t="n">
        <v>0.666666666666667</v>
      </c>
      <c r="F533" s="2" t="s">
        <v>53</v>
      </c>
      <c r="G533" s="2" t="s">
        <v>53</v>
      </c>
      <c r="H533" s="2" t="str">
        <f aca="false">IF(AND(E533&gt;=0.4,E533&lt;=0.6),"Yes","No")</f>
        <v>No</v>
      </c>
      <c r="I533" s="2" t="str">
        <f aca="false">IF(AND(F533="No",G533="No",H533="Yes"),"Yes","No")</f>
        <v>No</v>
      </c>
      <c r="J533" s="2"/>
      <c r="K533" s="2"/>
    </row>
    <row r="534" customFormat="false" ht="15" hidden="false" customHeight="false" outlineLevel="0" collapsed="false">
      <c r="A534" s="2" t="s">
        <v>1938</v>
      </c>
      <c r="B534" s="13" t="n">
        <v>417</v>
      </c>
      <c r="C534" s="13" t="n">
        <v>407</v>
      </c>
      <c r="D534" s="14" t="n">
        <f aca="false">C534/Summary!$B$4</f>
        <v>0.0271333333333333</v>
      </c>
      <c r="E534" s="15" t="n">
        <v>0.5</v>
      </c>
      <c r="F534" s="2" t="s">
        <v>53</v>
      </c>
      <c r="G534" s="2" t="s">
        <v>44</v>
      </c>
      <c r="H534" s="2" t="str">
        <f aca="false">IF(AND(E534&gt;=0.4,E534&lt;=0.6),"Yes","No")</f>
        <v>Yes</v>
      </c>
      <c r="I534" s="2" t="str">
        <f aca="false">IF(AND(F534="No",G534="No",H534="Yes"),"Yes","No")</f>
        <v>No</v>
      </c>
      <c r="J534" s="2"/>
      <c r="K534" s="2"/>
    </row>
    <row r="535" customFormat="false" ht="15" hidden="false" customHeight="false" outlineLevel="0" collapsed="false">
      <c r="A535" s="2" t="s">
        <v>1939</v>
      </c>
      <c r="B535" s="13" t="n">
        <v>417</v>
      </c>
      <c r="C535" s="13" t="n">
        <v>413</v>
      </c>
      <c r="D535" s="14" t="n">
        <f aca="false">C535/Summary!$B$4</f>
        <v>0.0275333333333333</v>
      </c>
      <c r="E535" s="15" t="n">
        <v>0.666666666666667</v>
      </c>
      <c r="F535" s="2" t="s">
        <v>44</v>
      </c>
      <c r="G535" s="2" t="s">
        <v>44</v>
      </c>
      <c r="H535" s="2" t="str">
        <f aca="false">IF(AND(E535&gt;=0.4,E535&lt;=0.6),"Yes","No")</f>
        <v>No</v>
      </c>
      <c r="I535" s="2" t="str">
        <f aca="false">IF(AND(F535="No",G535="No",H535="Yes"),"Yes","No")</f>
        <v>No</v>
      </c>
      <c r="J535" s="2"/>
      <c r="K535" s="2"/>
    </row>
    <row r="536" customFormat="false" ht="15" hidden="false" customHeight="false" outlineLevel="0" collapsed="false">
      <c r="A536" s="2" t="s">
        <v>1940</v>
      </c>
      <c r="B536" s="13" t="n">
        <v>417</v>
      </c>
      <c r="C536" s="13" t="n">
        <v>412</v>
      </c>
      <c r="D536" s="14" t="n">
        <f aca="false">C536/Summary!$B$4</f>
        <v>0.0274666666666667</v>
      </c>
      <c r="E536" s="15" t="n">
        <v>0.833333333333333</v>
      </c>
      <c r="F536" s="2" t="s">
        <v>53</v>
      </c>
      <c r="G536" s="2" t="s">
        <v>44</v>
      </c>
      <c r="H536" s="2" t="str">
        <f aca="false">IF(AND(E536&gt;=0.4,E536&lt;=0.6),"Yes","No")</f>
        <v>No</v>
      </c>
      <c r="I536" s="2" t="str">
        <f aca="false">IF(AND(F536="No",G536="No",H536="Yes"),"Yes","No")</f>
        <v>No</v>
      </c>
      <c r="J536" s="2"/>
      <c r="K536" s="2"/>
    </row>
    <row r="537" customFormat="false" ht="15" hidden="false" customHeight="false" outlineLevel="0" collapsed="false">
      <c r="A537" s="2" t="s">
        <v>1941</v>
      </c>
      <c r="B537" s="13" t="n">
        <v>418</v>
      </c>
      <c r="C537" s="13" t="n">
        <v>412</v>
      </c>
      <c r="D537" s="14" t="n">
        <f aca="false">C537/Summary!$B$4</f>
        <v>0.0274666666666667</v>
      </c>
      <c r="E537" s="15" t="n">
        <v>0.5</v>
      </c>
      <c r="F537" s="2" t="s">
        <v>53</v>
      </c>
      <c r="G537" s="2" t="s">
        <v>44</v>
      </c>
      <c r="H537" s="2" t="str">
        <f aca="false">IF(AND(E537&gt;=0.4,E537&lt;=0.6),"Yes","No")</f>
        <v>Yes</v>
      </c>
      <c r="I537" s="2" t="str">
        <f aca="false">IF(AND(F537="No",G537="No",H537="Yes"),"Yes","No")</f>
        <v>No</v>
      </c>
      <c r="J537" s="2"/>
      <c r="K537" s="2"/>
    </row>
    <row r="538" customFormat="false" ht="15" hidden="false" customHeight="false" outlineLevel="0" collapsed="false">
      <c r="A538" s="2" t="s">
        <v>1942</v>
      </c>
      <c r="B538" s="13" t="n">
        <v>418</v>
      </c>
      <c r="C538" s="13" t="n">
        <v>415</v>
      </c>
      <c r="D538" s="14" t="n">
        <f aca="false">C538/Summary!$B$4</f>
        <v>0.0276666666666667</v>
      </c>
      <c r="E538" s="15" t="n">
        <v>0.666666666666667</v>
      </c>
      <c r="F538" s="2" t="s">
        <v>53</v>
      </c>
      <c r="G538" s="2" t="s">
        <v>44</v>
      </c>
      <c r="H538" s="2" t="str">
        <f aca="false">IF(AND(E538&gt;=0.4,E538&lt;=0.6),"Yes","No")</f>
        <v>No</v>
      </c>
      <c r="I538" s="2" t="str">
        <f aca="false">IF(AND(F538="No",G538="No",H538="Yes"),"Yes","No")</f>
        <v>No</v>
      </c>
      <c r="J538" s="2"/>
      <c r="K538" s="2"/>
    </row>
    <row r="539" customFormat="false" ht="15" hidden="false" customHeight="false" outlineLevel="0" collapsed="false">
      <c r="A539" s="2" t="s">
        <v>1943</v>
      </c>
      <c r="B539" s="13" t="n">
        <v>418</v>
      </c>
      <c r="C539" s="13" t="n">
        <v>412</v>
      </c>
      <c r="D539" s="14" t="n">
        <f aca="false">C539/Summary!$B$4</f>
        <v>0.0274666666666667</v>
      </c>
      <c r="E539" s="15" t="n">
        <v>0.5</v>
      </c>
      <c r="F539" s="2" t="s">
        <v>53</v>
      </c>
      <c r="G539" s="2" t="s">
        <v>53</v>
      </c>
      <c r="H539" s="2" t="str">
        <f aca="false">IF(AND(E539&gt;=0.4,E539&lt;=0.6),"Yes","No")</f>
        <v>Yes</v>
      </c>
      <c r="I539" s="2" t="str">
        <f aca="false">IF(AND(F539="No",G539="No",H539="Yes"),"Yes","No")</f>
        <v>No</v>
      </c>
      <c r="J539" s="2"/>
      <c r="K539" s="2"/>
    </row>
    <row r="540" customFormat="false" ht="15" hidden="false" customHeight="false" outlineLevel="0" collapsed="false">
      <c r="A540" s="2" t="s">
        <v>1944</v>
      </c>
      <c r="B540" s="13" t="n">
        <v>418</v>
      </c>
      <c r="C540" s="13" t="n">
        <v>408</v>
      </c>
      <c r="D540" s="14" t="n">
        <f aca="false">C540/Summary!$B$4</f>
        <v>0.0272</v>
      </c>
      <c r="E540" s="15" t="n">
        <v>0.666666666666667</v>
      </c>
      <c r="F540" s="2" t="s">
        <v>53</v>
      </c>
      <c r="G540" s="2" t="s">
        <v>44</v>
      </c>
      <c r="H540" s="2" t="str">
        <f aca="false">IF(AND(E540&gt;=0.4,E540&lt;=0.6),"Yes","No")</f>
        <v>No</v>
      </c>
      <c r="I540" s="2" t="str">
        <f aca="false">IF(AND(F540="No",G540="No",H540="Yes"),"Yes","No")</f>
        <v>No</v>
      </c>
      <c r="J540" s="2"/>
      <c r="K540" s="2"/>
    </row>
    <row r="541" customFormat="false" ht="15" hidden="false" customHeight="false" outlineLevel="0" collapsed="false">
      <c r="A541" s="2" t="s">
        <v>1945</v>
      </c>
      <c r="B541" s="13" t="n">
        <v>418</v>
      </c>
      <c r="C541" s="13" t="n">
        <v>407</v>
      </c>
      <c r="D541" s="14" t="n">
        <f aca="false">C541/Summary!$B$4</f>
        <v>0.0271333333333333</v>
      </c>
      <c r="E541" s="15" t="n">
        <v>0.5</v>
      </c>
      <c r="F541" s="2" t="s">
        <v>53</v>
      </c>
      <c r="G541" s="2" t="s">
        <v>53</v>
      </c>
      <c r="H541" s="2" t="str">
        <f aca="false">IF(AND(E541&gt;=0.4,E541&lt;=0.6),"Yes","No")</f>
        <v>Yes</v>
      </c>
      <c r="I541" s="2" t="str">
        <f aca="false">IF(AND(F541="No",G541="No",H541="Yes"),"Yes","No")</f>
        <v>No</v>
      </c>
      <c r="J541" s="2"/>
      <c r="K541" s="2"/>
    </row>
    <row r="542" customFormat="false" ht="15" hidden="false" customHeight="false" outlineLevel="0" collapsed="false">
      <c r="A542" s="2" t="s">
        <v>1946</v>
      </c>
      <c r="B542" s="13" t="n">
        <v>418</v>
      </c>
      <c r="C542" s="13" t="n">
        <v>415</v>
      </c>
      <c r="D542" s="14" t="n">
        <f aca="false">C542/Summary!$B$4</f>
        <v>0.0276666666666667</v>
      </c>
      <c r="E542" s="15" t="n">
        <v>0.5</v>
      </c>
      <c r="F542" s="2" t="s">
        <v>53</v>
      </c>
      <c r="G542" s="2" t="s">
        <v>44</v>
      </c>
      <c r="H542" s="2" t="str">
        <f aca="false">IF(AND(E542&gt;=0.4,E542&lt;=0.6),"Yes","No")</f>
        <v>Yes</v>
      </c>
      <c r="I542" s="2" t="str">
        <f aca="false">IF(AND(F542="No",G542="No",H542="Yes"),"Yes","No")</f>
        <v>No</v>
      </c>
      <c r="J542" s="2"/>
      <c r="K542" s="2"/>
    </row>
    <row r="543" customFormat="false" ht="15" hidden="false" customHeight="false" outlineLevel="0" collapsed="false">
      <c r="A543" s="2" t="s">
        <v>1947</v>
      </c>
      <c r="B543" s="13" t="n">
        <v>418</v>
      </c>
      <c r="C543" s="13" t="n">
        <v>413</v>
      </c>
      <c r="D543" s="14" t="n">
        <f aca="false">C543/Summary!$B$4</f>
        <v>0.0275333333333333</v>
      </c>
      <c r="E543" s="15" t="n">
        <v>0.833333333333333</v>
      </c>
      <c r="F543" s="2" t="s">
        <v>53</v>
      </c>
      <c r="G543" s="2" t="s">
        <v>44</v>
      </c>
      <c r="H543" s="2" t="str">
        <f aca="false">IF(AND(E543&gt;=0.4,E543&lt;=0.6),"Yes","No")</f>
        <v>No</v>
      </c>
      <c r="I543" s="2" t="str">
        <f aca="false">IF(AND(F543="No",G543="No",H543="Yes"),"Yes","No")</f>
        <v>No</v>
      </c>
      <c r="J543" s="2"/>
      <c r="K543" s="2"/>
    </row>
    <row r="544" customFormat="false" ht="15" hidden="false" customHeight="false" outlineLevel="0" collapsed="false">
      <c r="A544" s="2" t="s">
        <v>1948</v>
      </c>
      <c r="B544" s="13" t="n">
        <v>418</v>
      </c>
      <c r="C544" s="13" t="n">
        <v>415</v>
      </c>
      <c r="D544" s="14" t="n">
        <f aca="false">C544/Summary!$B$4</f>
        <v>0.0276666666666667</v>
      </c>
      <c r="E544" s="15" t="n">
        <v>0.833333333333333</v>
      </c>
      <c r="F544" s="2" t="s">
        <v>53</v>
      </c>
      <c r="G544" s="2" t="s">
        <v>44</v>
      </c>
      <c r="H544" s="2" t="str">
        <f aca="false">IF(AND(E544&gt;=0.4,E544&lt;=0.6),"Yes","No")</f>
        <v>No</v>
      </c>
      <c r="I544" s="2" t="str">
        <f aca="false">IF(AND(F544="No",G544="No",H544="Yes"),"Yes","No")</f>
        <v>No</v>
      </c>
      <c r="J544" s="2"/>
      <c r="K544" s="2"/>
    </row>
    <row r="545" customFormat="false" ht="15" hidden="false" customHeight="false" outlineLevel="0" collapsed="false">
      <c r="A545" s="2" t="s">
        <v>1949</v>
      </c>
      <c r="B545" s="13" t="n">
        <v>418</v>
      </c>
      <c r="C545" s="13" t="n">
        <v>408</v>
      </c>
      <c r="D545" s="14" t="n">
        <f aca="false">C545/Summary!$B$4</f>
        <v>0.0272</v>
      </c>
      <c r="E545" s="15" t="n">
        <v>0.833333333333333</v>
      </c>
      <c r="F545" s="2" t="s">
        <v>53</v>
      </c>
      <c r="G545" s="2" t="s">
        <v>53</v>
      </c>
      <c r="H545" s="2" t="str">
        <f aca="false">IF(AND(E545&gt;=0.4,E545&lt;=0.6),"Yes","No")</f>
        <v>No</v>
      </c>
      <c r="I545" s="2" t="str">
        <f aca="false">IF(AND(F545="No",G545="No",H545="Yes"),"Yes","No")</f>
        <v>No</v>
      </c>
      <c r="J545" s="2"/>
      <c r="K545" s="2"/>
    </row>
    <row r="546" customFormat="false" ht="15" hidden="false" customHeight="false" outlineLevel="0" collapsed="false">
      <c r="A546" s="2" t="s">
        <v>1950</v>
      </c>
      <c r="B546" s="13" t="n">
        <v>418</v>
      </c>
      <c r="C546" s="13" t="n">
        <v>412</v>
      </c>
      <c r="D546" s="14" t="n">
        <f aca="false">C546/Summary!$B$4</f>
        <v>0.0274666666666667</v>
      </c>
      <c r="E546" s="15" t="n">
        <v>0.666666666666667</v>
      </c>
      <c r="F546" s="2" t="s">
        <v>53</v>
      </c>
      <c r="G546" s="2" t="s">
        <v>44</v>
      </c>
      <c r="H546" s="2" t="str">
        <f aca="false">IF(AND(E546&gt;=0.4,E546&lt;=0.6),"Yes","No")</f>
        <v>No</v>
      </c>
      <c r="I546" s="2" t="str">
        <f aca="false">IF(AND(F546="No",G546="No",H546="Yes"),"Yes","No")</f>
        <v>No</v>
      </c>
      <c r="J546" s="2"/>
      <c r="K546" s="2"/>
    </row>
    <row r="547" customFormat="false" ht="15" hidden="false" customHeight="false" outlineLevel="0" collapsed="false">
      <c r="A547" s="2" t="s">
        <v>1951</v>
      </c>
      <c r="B547" s="13" t="n">
        <v>418</v>
      </c>
      <c r="C547" s="13" t="n">
        <v>410</v>
      </c>
      <c r="D547" s="14" t="n">
        <f aca="false">C547/Summary!$B$4</f>
        <v>0.0273333333333333</v>
      </c>
      <c r="E547" s="15" t="n">
        <v>0.5</v>
      </c>
      <c r="F547" s="2" t="s">
        <v>53</v>
      </c>
      <c r="G547" s="2" t="s">
        <v>44</v>
      </c>
      <c r="H547" s="2" t="str">
        <f aca="false">IF(AND(E547&gt;=0.4,E547&lt;=0.6),"Yes","No")</f>
        <v>Yes</v>
      </c>
      <c r="I547" s="2" t="str">
        <f aca="false">IF(AND(F547="No",G547="No",H547="Yes"),"Yes","No")</f>
        <v>No</v>
      </c>
      <c r="J547" s="2"/>
      <c r="K547" s="2"/>
    </row>
    <row r="548" customFormat="false" ht="15" hidden="false" customHeight="false" outlineLevel="0" collapsed="false">
      <c r="A548" s="2" t="s">
        <v>1952</v>
      </c>
      <c r="B548" s="13" t="n">
        <v>418</v>
      </c>
      <c r="C548" s="13" t="n">
        <v>412</v>
      </c>
      <c r="D548" s="14" t="n">
        <f aca="false">C548/Summary!$B$4</f>
        <v>0.0274666666666667</v>
      </c>
      <c r="E548" s="15" t="n">
        <v>0.666666666666667</v>
      </c>
      <c r="F548" s="2" t="s">
        <v>53</v>
      </c>
      <c r="G548" s="2" t="s">
        <v>53</v>
      </c>
      <c r="H548" s="2" t="str">
        <f aca="false">IF(AND(E548&gt;=0.4,E548&lt;=0.6),"Yes","No")</f>
        <v>No</v>
      </c>
      <c r="I548" s="2" t="str">
        <f aca="false">IF(AND(F548="No",G548="No",H548="Yes"),"Yes","No")</f>
        <v>No</v>
      </c>
      <c r="J548" s="2"/>
      <c r="K548" s="2"/>
    </row>
    <row r="549" customFormat="false" ht="15" hidden="false" customHeight="false" outlineLevel="0" collapsed="false">
      <c r="A549" s="2" t="s">
        <v>1953</v>
      </c>
      <c r="B549" s="13" t="n">
        <v>418</v>
      </c>
      <c r="C549" s="13" t="n">
        <v>413</v>
      </c>
      <c r="D549" s="14" t="n">
        <f aca="false">C549/Summary!$B$4</f>
        <v>0.0275333333333333</v>
      </c>
      <c r="E549" s="15" t="n">
        <v>0</v>
      </c>
      <c r="F549" s="2" t="s">
        <v>53</v>
      </c>
      <c r="G549" s="2" t="s">
        <v>44</v>
      </c>
      <c r="H549" s="2" t="str">
        <f aca="false">IF(AND(E549&gt;=0.4,E549&lt;=0.6),"Yes","No")</f>
        <v>No</v>
      </c>
      <c r="I549" s="2" t="str">
        <f aca="false">IF(AND(F549="No",G549="No",H549="Yes"),"Yes","No")</f>
        <v>No</v>
      </c>
      <c r="J549" s="2"/>
      <c r="K549" s="2"/>
    </row>
    <row r="550" customFormat="false" ht="15" hidden="false" customHeight="false" outlineLevel="0" collapsed="false">
      <c r="A550" s="2" t="s">
        <v>1954</v>
      </c>
      <c r="B550" s="13" t="n">
        <v>418</v>
      </c>
      <c r="C550" s="13" t="n">
        <v>413</v>
      </c>
      <c r="D550" s="14" t="n">
        <f aca="false">C550/Summary!$B$4</f>
        <v>0.0275333333333333</v>
      </c>
      <c r="E550" s="15" t="n">
        <v>0.333333333333333</v>
      </c>
      <c r="F550" s="2" t="s">
        <v>53</v>
      </c>
      <c r="G550" s="2" t="s">
        <v>53</v>
      </c>
      <c r="H550" s="2" t="str">
        <f aca="false">IF(AND(E550&gt;=0.4,E550&lt;=0.6),"Yes","No")</f>
        <v>No</v>
      </c>
      <c r="I550" s="2" t="str">
        <f aca="false">IF(AND(F550="No",G550="No",H550="Yes"),"Yes","No")</f>
        <v>No</v>
      </c>
      <c r="J550" s="2"/>
      <c r="K550" s="2"/>
    </row>
    <row r="551" customFormat="false" ht="15" hidden="false" customHeight="false" outlineLevel="0" collapsed="false">
      <c r="A551" s="2" t="s">
        <v>1955</v>
      </c>
      <c r="B551" s="13" t="n">
        <v>418</v>
      </c>
      <c r="C551" s="13" t="n">
        <v>411</v>
      </c>
      <c r="D551" s="14" t="n">
        <f aca="false">C551/Summary!$B$4</f>
        <v>0.0274</v>
      </c>
      <c r="E551" s="15" t="n">
        <v>0.333333333333333</v>
      </c>
      <c r="F551" s="2" t="s">
        <v>44</v>
      </c>
      <c r="G551" s="2" t="s">
        <v>44</v>
      </c>
      <c r="H551" s="2" t="str">
        <f aca="false">IF(AND(E551&gt;=0.4,E551&lt;=0.6),"Yes","No")</f>
        <v>No</v>
      </c>
      <c r="I551" s="2" t="str">
        <f aca="false">IF(AND(F551="No",G551="No",H551="Yes"),"Yes","No")</f>
        <v>No</v>
      </c>
      <c r="J551" s="2"/>
      <c r="K551" s="2"/>
    </row>
    <row r="552" customFormat="false" ht="15" hidden="false" customHeight="false" outlineLevel="0" collapsed="false">
      <c r="A552" s="2" t="s">
        <v>1956</v>
      </c>
      <c r="B552" s="13" t="n">
        <v>418</v>
      </c>
      <c r="C552" s="13" t="n">
        <v>409</v>
      </c>
      <c r="D552" s="14" t="n">
        <f aca="false">C552/Summary!$B$4</f>
        <v>0.0272666666666667</v>
      </c>
      <c r="E552" s="15" t="n">
        <v>0.5</v>
      </c>
      <c r="F552" s="2" t="s">
        <v>53</v>
      </c>
      <c r="G552" s="2" t="s">
        <v>44</v>
      </c>
      <c r="H552" s="2" t="str">
        <f aca="false">IF(AND(E552&gt;=0.4,E552&lt;=0.6),"Yes","No")</f>
        <v>Yes</v>
      </c>
      <c r="I552" s="2" t="str">
        <f aca="false">IF(AND(F552="No",G552="No",H552="Yes"),"Yes","No")</f>
        <v>No</v>
      </c>
      <c r="J552" s="2"/>
      <c r="K552" s="2"/>
    </row>
    <row r="553" customFormat="false" ht="15" hidden="false" customHeight="false" outlineLevel="0" collapsed="false">
      <c r="A553" s="2" t="s">
        <v>1957</v>
      </c>
      <c r="B553" s="13" t="n">
        <v>419</v>
      </c>
      <c r="C553" s="13" t="n">
        <v>413</v>
      </c>
      <c r="D553" s="14" t="n">
        <f aca="false">C553/Summary!$B$4</f>
        <v>0.0275333333333333</v>
      </c>
      <c r="E553" s="15" t="n">
        <v>0.333333333333333</v>
      </c>
      <c r="F553" s="2" t="s">
        <v>53</v>
      </c>
      <c r="G553" s="2" t="s">
        <v>44</v>
      </c>
      <c r="H553" s="2" t="str">
        <f aca="false">IF(AND(E553&gt;=0.4,E553&lt;=0.6),"Yes","No")</f>
        <v>No</v>
      </c>
      <c r="I553" s="2" t="str">
        <f aca="false">IF(AND(F553="No",G553="No",H553="Yes"),"Yes","No")</f>
        <v>No</v>
      </c>
      <c r="J553" s="2"/>
      <c r="K553" s="2"/>
    </row>
    <row r="554" customFormat="false" ht="15" hidden="false" customHeight="false" outlineLevel="0" collapsed="false">
      <c r="A554" s="2" t="s">
        <v>1958</v>
      </c>
      <c r="B554" s="13" t="n">
        <v>419</v>
      </c>
      <c r="C554" s="13" t="n">
        <v>414</v>
      </c>
      <c r="D554" s="14" t="n">
        <f aca="false">C554/Summary!$B$4</f>
        <v>0.0276</v>
      </c>
      <c r="E554" s="15" t="n">
        <v>0.666666666666667</v>
      </c>
      <c r="F554" s="2" t="s">
        <v>53</v>
      </c>
      <c r="G554" s="2" t="s">
        <v>44</v>
      </c>
      <c r="H554" s="2" t="str">
        <f aca="false">IF(AND(E554&gt;=0.4,E554&lt;=0.6),"Yes","No")</f>
        <v>No</v>
      </c>
      <c r="I554" s="2" t="str">
        <f aca="false">IF(AND(F554="No",G554="No",H554="Yes"),"Yes","No")</f>
        <v>No</v>
      </c>
      <c r="J554" s="2"/>
      <c r="K554" s="2"/>
    </row>
    <row r="555" customFormat="false" ht="15" hidden="false" customHeight="false" outlineLevel="0" collapsed="false">
      <c r="A555" s="2" t="s">
        <v>1959</v>
      </c>
      <c r="B555" s="13" t="n">
        <v>419</v>
      </c>
      <c r="C555" s="13" t="n">
        <v>413</v>
      </c>
      <c r="D555" s="14" t="n">
        <f aca="false">C555/Summary!$B$4</f>
        <v>0.0275333333333333</v>
      </c>
      <c r="E555" s="15" t="n">
        <v>0.333333333333333</v>
      </c>
      <c r="F555" s="2" t="s">
        <v>44</v>
      </c>
      <c r="G555" s="2" t="s">
        <v>44</v>
      </c>
      <c r="H555" s="2" t="str">
        <f aca="false">IF(AND(E555&gt;=0.4,E555&lt;=0.6),"Yes","No")</f>
        <v>No</v>
      </c>
      <c r="I555" s="2" t="str">
        <f aca="false">IF(AND(F555="No",G555="No",H555="Yes"),"Yes","No")</f>
        <v>No</v>
      </c>
      <c r="J555" s="2"/>
      <c r="K555" s="2"/>
    </row>
    <row r="556" customFormat="false" ht="15" hidden="false" customHeight="false" outlineLevel="0" collapsed="false">
      <c r="A556" s="2" t="s">
        <v>1960</v>
      </c>
      <c r="B556" s="13" t="n">
        <v>419</v>
      </c>
      <c r="C556" s="13" t="n">
        <v>409</v>
      </c>
      <c r="D556" s="14" t="n">
        <f aca="false">C556/Summary!$B$4</f>
        <v>0.0272666666666667</v>
      </c>
      <c r="E556" s="15" t="n">
        <v>0.666666666666667</v>
      </c>
      <c r="F556" s="2" t="s">
        <v>44</v>
      </c>
      <c r="G556" s="2" t="s">
        <v>53</v>
      </c>
      <c r="H556" s="2" t="str">
        <f aca="false">IF(AND(E556&gt;=0.4,E556&lt;=0.6),"Yes","No")</f>
        <v>No</v>
      </c>
      <c r="I556" s="2" t="str">
        <f aca="false">IF(AND(F556="No",G556="No",H556="Yes"),"Yes","No")</f>
        <v>No</v>
      </c>
      <c r="J556" s="2"/>
      <c r="K556" s="2"/>
    </row>
    <row r="557" customFormat="false" ht="15" hidden="false" customHeight="false" outlineLevel="0" collapsed="false">
      <c r="A557" s="2" t="s">
        <v>1961</v>
      </c>
      <c r="B557" s="13" t="n">
        <v>419</v>
      </c>
      <c r="C557" s="13" t="n">
        <v>413</v>
      </c>
      <c r="D557" s="14" t="n">
        <f aca="false">C557/Summary!$B$4</f>
        <v>0.0275333333333333</v>
      </c>
      <c r="E557" s="15" t="n">
        <v>0.5</v>
      </c>
      <c r="F557" s="2" t="s">
        <v>53</v>
      </c>
      <c r="G557" s="2" t="s">
        <v>44</v>
      </c>
      <c r="H557" s="2" t="str">
        <f aca="false">IF(AND(E557&gt;=0.4,E557&lt;=0.6),"Yes","No")</f>
        <v>Yes</v>
      </c>
      <c r="I557" s="2" t="str">
        <f aca="false">IF(AND(F557="No",G557="No",H557="Yes"),"Yes","No")</f>
        <v>No</v>
      </c>
      <c r="J557" s="2"/>
      <c r="K557" s="2"/>
    </row>
    <row r="558" customFormat="false" ht="15" hidden="false" customHeight="false" outlineLevel="0" collapsed="false">
      <c r="A558" s="2" t="s">
        <v>1962</v>
      </c>
      <c r="B558" s="13" t="n">
        <v>419</v>
      </c>
      <c r="C558" s="13" t="n">
        <v>411</v>
      </c>
      <c r="D558" s="14" t="n">
        <f aca="false">C558/Summary!$B$4</f>
        <v>0.0274</v>
      </c>
      <c r="E558" s="15" t="n">
        <v>0.166666666666667</v>
      </c>
      <c r="F558" s="2" t="s">
        <v>53</v>
      </c>
      <c r="G558" s="2" t="s">
        <v>44</v>
      </c>
      <c r="H558" s="2" t="str">
        <f aca="false">IF(AND(E558&gt;=0.4,E558&lt;=0.6),"Yes","No")</f>
        <v>No</v>
      </c>
      <c r="I558" s="2" t="str">
        <f aca="false">IF(AND(F558="No",G558="No",H558="Yes"),"Yes","No")</f>
        <v>No</v>
      </c>
      <c r="J558" s="2"/>
      <c r="K558" s="2"/>
    </row>
    <row r="559" customFormat="false" ht="15" hidden="false" customHeight="false" outlineLevel="0" collapsed="false">
      <c r="A559" s="2" t="s">
        <v>1963</v>
      </c>
      <c r="B559" s="13" t="n">
        <v>419</v>
      </c>
      <c r="C559" s="13" t="n">
        <v>411</v>
      </c>
      <c r="D559" s="14" t="n">
        <f aca="false">C559/Summary!$B$4</f>
        <v>0.0274</v>
      </c>
      <c r="E559" s="15" t="n">
        <v>0.333333333333333</v>
      </c>
      <c r="F559" s="2" t="s">
        <v>53</v>
      </c>
      <c r="G559" s="2" t="s">
        <v>53</v>
      </c>
      <c r="H559" s="2" t="str">
        <f aca="false">IF(AND(E559&gt;=0.4,E559&lt;=0.6),"Yes","No")</f>
        <v>No</v>
      </c>
      <c r="I559" s="2" t="str">
        <f aca="false">IF(AND(F559="No",G559="No",H559="Yes"),"Yes","No")</f>
        <v>No</v>
      </c>
      <c r="J559" s="2"/>
      <c r="K559" s="2"/>
    </row>
    <row r="560" customFormat="false" ht="15" hidden="false" customHeight="false" outlineLevel="0" collapsed="false">
      <c r="A560" s="2" t="s">
        <v>1964</v>
      </c>
      <c r="B560" s="13" t="n">
        <v>419</v>
      </c>
      <c r="C560" s="13" t="n">
        <v>412</v>
      </c>
      <c r="D560" s="14" t="n">
        <f aca="false">C560/Summary!$B$4</f>
        <v>0.0274666666666667</v>
      </c>
      <c r="E560" s="15" t="n">
        <v>0.333333333333333</v>
      </c>
      <c r="F560" s="2" t="s">
        <v>53</v>
      </c>
      <c r="G560" s="2" t="s">
        <v>44</v>
      </c>
      <c r="H560" s="2" t="str">
        <f aca="false">IF(AND(E560&gt;=0.4,E560&lt;=0.6),"Yes","No")</f>
        <v>No</v>
      </c>
      <c r="I560" s="2" t="str">
        <f aca="false">IF(AND(F560="No",G560="No",H560="Yes"),"Yes","No")</f>
        <v>No</v>
      </c>
      <c r="J560" s="2"/>
      <c r="K560" s="2"/>
    </row>
    <row r="561" customFormat="false" ht="15" hidden="false" customHeight="false" outlineLevel="0" collapsed="false">
      <c r="A561" s="2" t="s">
        <v>1965</v>
      </c>
      <c r="B561" s="13" t="n">
        <v>419</v>
      </c>
      <c r="C561" s="13" t="n">
        <v>413</v>
      </c>
      <c r="D561" s="14" t="n">
        <f aca="false">C561/Summary!$B$4</f>
        <v>0.0275333333333333</v>
      </c>
      <c r="E561" s="15" t="n">
        <v>0.5</v>
      </c>
      <c r="F561" s="2" t="s">
        <v>53</v>
      </c>
      <c r="G561" s="2" t="s">
        <v>44</v>
      </c>
      <c r="H561" s="2" t="str">
        <f aca="false">IF(AND(E561&gt;=0.4,E561&lt;=0.6),"Yes","No")</f>
        <v>Yes</v>
      </c>
      <c r="I561" s="2" t="str">
        <f aca="false">IF(AND(F561="No",G561="No",H561="Yes"),"Yes","No")</f>
        <v>No</v>
      </c>
      <c r="J561" s="2"/>
      <c r="K561" s="2"/>
    </row>
    <row r="562" customFormat="false" ht="15" hidden="false" customHeight="false" outlineLevel="0" collapsed="false">
      <c r="A562" s="2" t="s">
        <v>1966</v>
      </c>
      <c r="B562" s="13" t="n">
        <v>419</v>
      </c>
      <c r="C562" s="13" t="n">
        <v>414</v>
      </c>
      <c r="D562" s="14" t="n">
        <f aca="false">C562/Summary!$B$4</f>
        <v>0.0276</v>
      </c>
      <c r="E562" s="15" t="n">
        <v>0.5</v>
      </c>
      <c r="F562" s="2" t="s">
        <v>53</v>
      </c>
      <c r="G562" s="2" t="s">
        <v>44</v>
      </c>
      <c r="H562" s="2" t="str">
        <f aca="false">IF(AND(E562&gt;=0.4,E562&lt;=0.6),"Yes","No")</f>
        <v>Yes</v>
      </c>
      <c r="I562" s="2" t="str">
        <f aca="false">IF(AND(F562="No",G562="No",H562="Yes"),"Yes","No")</f>
        <v>No</v>
      </c>
      <c r="J562" s="2"/>
      <c r="K562" s="2"/>
    </row>
    <row r="563" customFormat="false" ht="15" hidden="false" customHeight="false" outlineLevel="0" collapsed="false">
      <c r="A563" s="2" t="s">
        <v>1967</v>
      </c>
      <c r="B563" s="13" t="n">
        <v>419</v>
      </c>
      <c r="C563" s="13" t="n">
        <v>412</v>
      </c>
      <c r="D563" s="14" t="n">
        <f aca="false">C563/Summary!$B$4</f>
        <v>0.0274666666666667</v>
      </c>
      <c r="E563" s="15" t="n">
        <v>0.666666666666667</v>
      </c>
      <c r="F563" s="2" t="s">
        <v>53</v>
      </c>
      <c r="G563" s="2" t="s">
        <v>53</v>
      </c>
      <c r="H563" s="2" t="str">
        <f aca="false">IF(AND(E563&gt;=0.4,E563&lt;=0.6),"Yes","No")</f>
        <v>No</v>
      </c>
      <c r="I563" s="2" t="str">
        <f aca="false">IF(AND(F563="No",G563="No",H563="Yes"),"Yes","No")</f>
        <v>No</v>
      </c>
      <c r="J563" s="2"/>
      <c r="K563" s="2"/>
    </row>
    <row r="564" customFormat="false" ht="15" hidden="false" customHeight="false" outlineLevel="0" collapsed="false">
      <c r="A564" s="2" t="s">
        <v>1968</v>
      </c>
      <c r="B564" s="13" t="n">
        <v>419</v>
      </c>
      <c r="C564" s="13" t="n">
        <v>412</v>
      </c>
      <c r="D564" s="14" t="n">
        <f aca="false">C564/Summary!$B$4</f>
        <v>0.0274666666666667</v>
      </c>
      <c r="E564" s="15" t="n">
        <v>0.666666666666667</v>
      </c>
      <c r="F564" s="2" t="s">
        <v>44</v>
      </c>
      <c r="G564" s="2" t="s">
        <v>53</v>
      </c>
      <c r="H564" s="2" t="str">
        <f aca="false">IF(AND(E564&gt;=0.4,E564&lt;=0.6),"Yes","No")</f>
        <v>No</v>
      </c>
      <c r="I564" s="2" t="str">
        <f aca="false">IF(AND(F564="No",G564="No",H564="Yes"),"Yes","No")</f>
        <v>No</v>
      </c>
      <c r="J564" s="2"/>
      <c r="K564" s="2"/>
    </row>
    <row r="565" customFormat="false" ht="15" hidden="false" customHeight="false" outlineLevel="0" collapsed="false">
      <c r="A565" s="2" t="s">
        <v>1969</v>
      </c>
      <c r="B565" s="13" t="n">
        <v>419</v>
      </c>
      <c r="C565" s="13" t="n">
        <v>413</v>
      </c>
      <c r="D565" s="14" t="n">
        <f aca="false">C565/Summary!$B$4</f>
        <v>0.0275333333333333</v>
      </c>
      <c r="E565" s="15" t="n">
        <v>0.5</v>
      </c>
      <c r="F565" s="2" t="s">
        <v>53</v>
      </c>
      <c r="G565" s="2" t="s">
        <v>44</v>
      </c>
      <c r="H565" s="2" t="str">
        <f aca="false">IF(AND(E565&gt;=0.4,E565&lt;=0.6),"Yes","No")</f>
        <v>Yes</v>
      </c>
      <c r="I565" s="2" t="str">
        <f aca="false">IF(AND(F565="No",G565="No",H565="Yes"),"Yes","No")</f>
        <v>No</v>
      </c>
      <c r="J565" s="2"/>
      <c r="K565" s="2"/>
    </row>
    <row r="566" customFormat="false" ht="15" hidden="false" customHeight="false" outlineLevel="0" collapsed="false">
      <c r="A566" s="2" t="s">
        <v>1970</v>
      </c>
      <c r="B566" s="13" t="n">
        <v>419</v>
      </c>
      <c r="C566" s="13" t="n">
        <v>408</v>
      </c>
      <c r="D566" s="14" t="n">
        <f aca="false">C566/Summary!$B$4</f>
        <v>0.0272</v>
      </c>
      <c r="E566" s="15" t="n">
        <v>0.5</v>
      </c>
      <c r="F566" s="2" t="s">
        <v>53</v>
      </c>
      <c r="G566" s="2" t="s">
        <v>53</v>
      </c>
      <c r="H566" s="2" t="str">
        <f aca="false">IF(AND(E566&gt;=0.4,E566&lt;=0.6),"Yes","No")</f>
        <v>Yes</v>
      </c>
      <c r="I566" s="2" t="str">
        <f aca="false">IF(AND(F566="No",G566="No",H566="Yes"),"Yes","No")</f>
        <v>No</v>
      </c>
      <c r="J566" s="2"/>
      <c r="K566" s="2"/>
    </row>
    <row r="567" customFormat="false" ht="15" hidden="false" customHeight="false" outlineLevel="0" collapsed="false">
      <c r="A567" s="2" t="s">
        <v>1971</v>
      </c>
      <c r="B567" s="13" t="n">
        <v>419</v>
      </c>
      <c r="C567" s="13" t="n">
        <v>413</v>
      </c>
      <c r="D567" s="14" t="n">
        <f aca="false">C567/Summary!$B$4</f>
        <v>0.0275333333333333</v>
      </c>
      <c r="E567" s="15" t="n">
        <v>0.833333333333333</v>
      </c>
      <c r="F567" s="2" t="s">
        <v>53</v>
      </c>
      <c r="G567" s="2" t="s">
        <v>53</v>
      </c>
      <c r="H567" s="2" t="str">
        <f aca="false">IF(AND(E567&gt;=0.4,E567&lt;=0.6),"Yes","No")</f>
        <v>No</v>
      </c>
      <c r="I567" s="2" t="str">
        <f aca="false">IF(AND(F567="No",G567="No",H567="Yes"),"Yes","No")</f>
        <v>No</v>
      </c>
      <c r="J567" s="2"/>
      <c r="K567" s="2"/>
    </row>
    <row r="568" customFormat="false" ht="15" hidden="false" customHeight="false" outlineLevel="0" collapsed="false">
      <c r="A568" s="2" t="s">
        <v>1972</v>
      </c>
      <c r="B568" s="13" t="n">
        <v>419</v>
      </c>
      <c r="C568" s="13" t="n">
        <v>414</v>
      </c>
      <c r="D568" s="14" t="n">
        <f aca="false">C568/Summary!$B$4</f>
        <v>0.0276</v>
      </c>
      <c r="E568" s="15" t="n">
        <v>0.666666666666667</v>
      </c>
      <c r="F568" s="2" t="s">
        <v>53</v>
      </c>
      <c r="G568" s="2" t="s">
        <v>44</v>
      </c>
      <c r="H568" s="2" t="str">
        <f aca="false">IF(AND(E568&gt;=0.4,E568&lt;=0.6),"Yes","No")</f>
        <v>No</v>
      </c>
      <c r="I568" s="2" t="str">
        <f aca="false">IF(AND(F568="No",G568="No",H568="Yes"),"Yes","No")</f>
        <v>No</v>
      </c>
      <c r="J568" s="2"/>
      <c r="K568" s="2"/>
    </row>
    <row r="569" customFormat="false" ht="15" hidden="false" customHeight="false" outlineLevel="0" collapsed="false">
      <c r="A569" s="2" t="s">
        <v>1973</v>
      </c>
      <c r="B569" s="13" t="n">
        <v>419</v>
      </c>
      <c r="C569" s="13" t="n">
        <v>415</v>
      </c>
      <c r="D569" s="14" t="n">
        <f aca="false">C569/Summary!$B$4</f>
        <v>0.0276666666666667</v>
      </c>
      <c r="E569" s="15" t="n">
        <v>0.666666666666667</v>
      </c>
      <c r="F569" s="2" t="s">
        <v>53</v>
      </c>
      <c r="G569" s="2" t="s">
        <v>44</v>
      </c>
      <c r="H569" s="2" t="str">
        <f aca="false">IF(AND(E569&gt;=0.4,E569&lt;=0.6),"Yes","No")</f>
        <v>No</v>
      </c>
      <c r="I569" s="2" t="str">
        <f aca="false">IF(AND(F569="No",G569="No",H569="Yes"),"Yes","No")</f>
        <v>No</v>
      </c>
      <c r="J569" s="2"/>
      <c r="K569" s="2"/>
    </row>
    <row r="570" customFormat="false" ht="15" hidden="false" customHeight="false" outlineLevel="0" collapsed="false">
      <c r="A570" s="2" t="s">
        <v>1974</v>
      </c>
      <c r="B570" s="13" t="n">
        <v>419</v>
      </c>
      <c r="C570" s="13" t="n">
        <v>411</v>
      </c>
      <c r="D570" s="14" t="n">
        <f aca="false">C570/Summary!$B$4</f>
        <v>0.0274</v>
      </c>
      <c r="E570" s="15" t="n">
        <v>0.166666666666667</v>
      </c>
      <c r="F570" s="2" t="s">
        <v>53</v>
      </c>
      <c r="G570" s="2" t="s">
        <v>44</v>
      </c>
      <c r="H570" s="2" t="str">
        <f aca="false">IF(AND(E570&gt;=0.4,E570&lt;=0.6),"Yes","No")</f>
        <v>No</v>
      </c>
      <c r="I570" s="2" t="str">
        <f aca="false">IF(AND(F570="No",G570="No",H570="Yes"),"Yes","No")</f>
        <v>No</v>
      </c>
      <c r="J570" s="2"/>
      <c r="K570" s="2"/>
    </row>
    <row r="571" customFormat="false" ht="15" hidden="false" customHeight="false" outlineLevel="0" collapsed="false">
      <c r="A571" s="2" t="s">
        <v>1975</v>
      </c>
      <c r="B571" s="13" t="n">
        <v>419</v>
      </c>
      <c r="C571" s="13" t="n">
        <v>416</v>
      </c>
      <c r="D571" s="14" t="n">
        <f aca="false">C571/Summary!$B$4</f>
        <v>0.0277333333333333</v>
      </c>
      <c r="E571" s="15" t="n">
        <v>0.333333333333333</v>
      </c>
      <c r="F571" s="2" t="s">
        <v>44</v>
      </c>
      <c r="G571" s="2" t="s">
        <v>44</v>
      </c>
      <c r="H571" s="2" t="str">
        <f aca="false">IF(AND(E571&gt;=0.4,E571&lt;=0.6),"Yes","No")</f>
        <v>No</v>
      </c>
      <c r="I571" s="2" t="str">
        <f aca="false">IF(AND(F571="No",G571="No",H571="Yes"),"Yes","No")</f>
        <v>No</v>
      </c>
      <c r="J571" s="2"/>
      <c r="K571" s="2"/>
    </row>
    <row r="572" customFormat="false" ht="15" hidden="false" customHeight="false" outlineLevel="0" collapsed="false">
      <c r="A572" s="2" t="s">
        <v>1976</v>
      </c>
      <c r="B572" s="13" t="n">
        <v>419</v>
      </c>
      <c r="C572" s="13" t="n">
        <v>416</v>
      </c>
      <c r="D572" s="14" t="n">
        <f aca="false">C572/Summary!$B$4</f>
        <v>0.0277333333333333</v>
      </c>
      <c r="E572" s="15" t="n">
        <v>0.333333333333333</v>
      </c>
      <c r="F572" s="2" t="s">
        <v>53</v>
      </c>
      <c r="G572" s="2" t="s">
        <v>53</v>
      </c>
      <c r="H572" s="2" t="str">
        <f aca="false">IF(AND(E572&gt;=0.4,E572&lt;=0.6),"Yes","No")</f>
        <v>No</v>
      </c>
      <c r="I572" s="2" t="str">
        <f aca="false">IF(AND(F572="No",G572="No",H572="Yes"),"Yes","No")</f>
        <v>No</v>
      </c>
      <c r="J572" s="2"/>
      <c r="K572" s="2"/>
    </row>
    <row r="573" customFormat="false" ht="15" hidden="false" customHeight="false" outlineLevel="0" collapsed="false">
      <c r="A573" s="2" t="s">
        <v>1977</v>
      </c>
      <c r="B573" s="13" t="n">
        <v>419</v>
      </c>
      <c r="C573" s="13" t="n">
        <v>416</v>
      </c>
      <c r="D573" s="14" t="n">
        <f aca="false">C573/Summary!$B$4</f>
        <v>0.0277333333333333</v>
      </c>
      <c r="E573" s="15" t="n">
        <v>0.333333333333333</v>
      </c>
      <c r="F573" s="2" t="s">
        <v>53</v>
      </c>
      <c r="G573" s="2" t="s">
        <v>44</v>
      </c>
      <c r="H573" s="2" t="str">
        <f aca="false">IF(AND(E573&gt;=0.4,E573&lt;=0.6),"Yes","No")</f>
        <v>No</v>
      </c>
      <c r="I573" s="2" t="str">
        <f aca="false">IF(AND(F573="No",G573="No",H573="Yes"),"Yes","No")</f>
        <v>No</v>
      </c>
      <c r="J573" s="2"/>
      <c r="K573" s="2"/>
    </row>
    <row r="574" customFormat="false" ht="15" hidden="false" customHeight="false" outlineLevel="0" collapsed="false">
      <c r="A574" s="2" t="s">
        <v>1978</v>
      </c>
      <c r="B574" s="13" t="n">
        <v>419</v>
      </c>
      <c r="C574" s="13" t="n">
        <v>417</v>
      </c>
      <c r="D574" s="14" t="n">
        <f aca="false">C574/Summary!$B$4</f>
        <v>0.0278</v>
      </c>
      <c r="E574" s="15" t="n">
        <v>0.666666666666667</v>
      </c>
      <c r="F574" s="2" t="s">
        <v>53</v>
      </c>
      <c r="G574" s="2" t="s">
        <v>44</v>
      </c>
      <c r="H574" s="2" t="str">
        <f aca="false">IF(AND(E574&gt;=0.4,E574&lt;=0.6),"Yes","No")</f>
        <v>No</v>
      </c>
      <c r="I574" s="2" t="str">
        <f aca="false">IF(AND(F574="No",G574="No",H574="Yes"),"Yes","No")</f>
        <v>No</v>
      </c>
      <c r="J574" s="2"/>
      <c r="K574" s="2"/>
    </row>
    <row r="575" customFormat="false" ht="15" hidden="false" customHeight="false" outlineLevel="0" collapsed="false">
      <c r="A575" s="2" t="s">
        <v>1979</v>
      </c>
      <c r="B575" s="13" t="n">
        <v>419</v>
      </c>
      <c r="C575" s="13" t="n">
        <v>413</v>
      </c>
      <c r="D575" s="14" t="n">
        <f aca="false">C575/Summary!$B$4</f>
        <v>0.0275333333333333</v>
      </c>
      <c r="E575" s="15" t="n">
        <v>0.166666666666667</v>
      </c>
      <c r="F575" s="2" t="s">
        <v>44</v>
      </c>
      <c r="G575" s="2" t="s">
        <v>44</v>
      </c>
      <c r="H575" s="2" t="str">
        <f aca="false">IF(AND(E575&gt;=0.4,E575&lt;=0.6),"Yes","No")</f>
        <v>No</v>
      </c>
      <c r="I575" s="2" t="str">
        <f aca="false">IF(AND(F575="No",G575="No",H575="Yes"),"Yes","No")</f>
        <v>No</v>
      </c>
      <c r="J575" s="2"/>
      <c r="K575" s="2"/>
    </row>
    <row r="576" customFormat="false" ht="15" hidden="false" customHeight="false" outlineLevel="0" collapsed="false">
      <c r="A576" s="2" t="s">
        <v>1980</v>
      </c>
      <c r="B576" s="13" t="n">
        <v>419</v>
      </c>
      <c r="C576" s="13" t="n">
        <v>416</v>
      </c>
      <c r="D576" s="14" t="n">
        <f aca="false">C576/Summary!$B$4</f>
        <v>0.0277333333333333</v>
      </c>
      <c r="E576" s="15" t="n">
        <v>0.333333333333333</v>
      </c>
      <c r="F576" s="2" t="s">
        <v>44</v>
      </c>
      <c r="G576" s="2" t="s">
        <v>53</v>
      </c>
      <c r="H576" s="2" t="str">
        <f aca="false">IF(AND(E576&gt;=0.4,E576&lt;=0.6),"Yes","No")</f>
        <v>No</v>
      </c>
      <c r="I576" s="2" t="str">
        <f aca="false">IF(AND(F576="No",G576="No",H576="Yes"),"Yes","No")</f>
        <v>No</v>
      </c>
      <c r="J576" s="2"/>
      <c r="K576" s="2"/>
    </row>
    <row r="577" customFormat="false" ht="15" hidden="false" customHeight="false" outlineLevel="0" collapsed="false">
      <c r="A577" s="2" t="s">
        <v>1981</v>
      </c>
      <c r="B577" s="13" t="n">
        <v>419</v>
      </c>
      <c r="C577" s="13" t="n">
        <v>412</v>
      </c>
      <c r="D577" s="14" t="n">
        <f aca="false">C577/Summary!$B$4</f>
        <v>0.0274666666666667</v>
      </c>
      <c r="E577" s="15" t="n">
        <v>0.166666666666667</v>
      </c>
      <c r="F577" s="2" t="s">
        <v>53</v>
      </c>
      <c r="G577" s="2" t="s">
        <v>44</v>
      </c>
      <c r="H577" s="2" t="str">
        <f aca="false">IF(AND(E577&gt;=0.4,E577&lt;=0.6),"Yes","No")</f>
        <v>No</v>
      </c>
      <c r="I577" s="2" t="str">
        <f aca="false">IF(AND(F577="No",G577="No",H577="Yes"),"Yes","No")</f>
        <v>No</v>
      </c>
      <c r="J577" s="2"/>
      <c r="K577" s="2"/>
    </row>
    <row r="578" customFormat="false" ht="15" hidden="false" customHeight="false" outlineLevel="0" collapsed="false">
      <c r="A578" s="2" t="s">
        <v>1982</v>
      </c>
      <c r="B578" s="13" t="n">
        <v>420</v>
      </c>
      <c r="C578" s="13" t="n">
        <v>412</v>
      </c>
      <c r="D578" s="14" t="n">
        <f aca="false">C578/Summary!$B$4</f>
        <v>0.0274666666666667</v>
      </c>
      <c r="E578" s="15" t="n">
        <v>0.166666666666667</v>
      </c>
      <c r="F578" s="2" t="s">
        <v>53</v>
      </c>
      <c r="G578" s="2" t="s">
        <v>53</v>
      </c>
      <c r="H578" s="2" t="str">
        <f aca="false">IF(AND(E578&gt;=0.4,E578&lt;=0.6),"Yes","No")</f>
        <v>No</v>
      </c>
      <c r="I578" s="2" t="str">
        <f aca="false">IF(AND(F578="No",G578="No",H578="Yes"),"Yes","No")</f>
        <v>No</v>
      </c>
      <c r="J578" s="2"/>
      <c r="K578" s="2"/>
    </row>
    <row r="579" customFormat="false" ht="15" hidden="false" customHeight="false" outlineLevel="0" collapsed="false">
      <c r="A579" s="2" t="s">
        <v>1983</v>
      </c>
      <c r="B579" s="13" t="n">
        <v>420</v>
      </c>
      <c r="C579" s="13" t="n">
        <v>411</v>
      </c>
      <c r="D579" s="14" t="n">
        <f aca="false">C579/Summary!$B$4</f>
        <v>0.0274</v>
      </c>
      <c r="E579" s="15" t="n">
        <v>0.333333333333333</v>
      </c>
      <c r="F579" s="2" t="s">
        <v>53</v>
      </c>
      <c r="G579" s="2" t="s">
        <v>44</v>
      </c>
      <c r="H579" s="2" t="str">
        <f aca="false">IF(AND(E579&gt;=0.4,E579&lt;=0.6),"Yes","No")</f>
        <v>No</v>
      </c>
      <c r="I579" s="2" t="str">
        <f aca="false">IF(AND(F579="No",G579="No",H579="Yes"),"Yes","No")</f>
        <v>No</v>
      </c>
      <c r="J579" s="2"/>
      <c r="K579" s="2"/>
    </row>
    <row r="580" customFormat="false" ht="15" hidden="false" customHeight="false" outlineLevel="0" collapsed="false">
      <c r="A580" s="2" t="s">
        <v>1984</v>
      </c>
      <c r="B580" s="13" t="n">
        <v>420</v>
      </c>
      <c r="C580" s="13" t="n">
        <v>414</v>
      </c>
      <c r="D580" s="14" t="n">
        <f aca="false">C580/Summary!$B$4</f>
        <v>0.0276</v>
      </c>
      <c r="E580" s="15" t="n">
        <v>0.666666666666667</v>
      </c>
      <c r="F580" s="2" t="s">
        <v>53</v>
      </c>
      <c r="G580" s="2" t="s">
        <v>53</v>
      </c>
      <c r="H580" s="2" t="str">
        <f aca="false">IF(AND(E580&gt;=0.4,E580&lt;=0.6),"Yes","No")</f>
        <v>No</v>
      </c>
      <c r="I580" s="2" t="str">
        <f aca="false">IF(AND(F580="No",G580="No",H580="Yes"),"Yes","No")</f>
        <v>No</v>
      </c>
      <c r="J580" s="2"/>
      <c r="K580" s="2"/>
    </row>
    <row r="581" customFormat="false" ht="15" hidden="false" customHeight="false" outlineLevel="0" collapsed="false">
      <c r="A581" s="2" t="s">
        <v>1985</v>
      </c>
      <c r="B581" s="13" t="n">
        <v>420</v>
      </c>
      <c r="C581" s="13" t="n">
        <v>416</v>
      </c>
      <c r="D581" s="14" t="n">
        <f aca="false">C581/Summary!$B$4</f>
        <v>0.0277333333333333</v>
      </c>
      <c r="E581" s="15" t="n">
        <v>0.666666666666667</v>
      </c>
      <c r="F581" s="2" t="s">
        <v>53</v>
      </c>
      <c r="G581" s="2" t="s">
        <v>44</v>
      </c>
      <c r="H581" s="2" t="str">
        <f aca="false">IF(AND(E581&gt;=0.4,E581&lt;=0.6),"Yes","No")</f>
        <v>No</v>
      </c>
      <c r="I581" s="2" t="str">
        <f aca="false">IF(AND(F581="No",G581="No",H581="Yes"),"Yes","No")</f>
        <v>No</v>
      </c>
      <c r="J581" s="2"/>
      <c r="K581" s="2"/>
    </row>
    <row r="582" customFormat="false" ht="15" hidden="false" customHeight="false" outlineLevel="0" collapsed="false">
      <c r="A582" s="2" t="s">
        <v>1986</v>
      </c>
      <c r="B582" s="13" t="n">
        <v>420</v>
      </c>
      <c r="C582" s="13" t="n">
        <v>418</v>
      </c>
      <c r="D582" s="14" t="n">
        <f aca="false">C582/Summary!$B$4</f>
        <v>0.0278666666666667</v>
      </c>
      <c r="E582" s="15" t="n">
        <v>0.666666666666667</v>
      </c>
      <c r="F582" s="2" t="s">
        <v>53</v>
      </c>
      <c r="G582" s="2" t="s">
        <v>44</v>
      </c>
      <c r="H582" s="2" t="str">
        <f aca="false">IF(AND(E582&gt;=0.4,E582&lt;=0.6),"Yes","No")</f>
        <v>No</v>
      </c>
      <c r="I582" s="2" t="str">
        <f aca="false">IF(AND(F582="No",G582="No",H582="Yes"),"Yes","No")</f>
        <v>No</v>
      </c>
      <c r="J582" s="2"/>
      <c r="K582" s="2"/>
    </row>
    <row r="583" customFormat="false" ht="15" hidden="false" customHeight="false" outlineLevel="0" collapsed="false">
      <c r="A583" s="2" t="s">
        <v>1987</v>
      </c>
      <c r="B583" s="13" t="n">
        <v>420</v>
      </c>
      <c r="C583" s="13" t="n">
        <v>410</v>
      </c>
      <c r="D583" s="14" t="n">
        <f aca="false">C583/Summary!$B$4</f>
        <v>0.0273333333333333</v>
      </c>
      <c r="E583" s="15" t="n">
        <v>0.5</v>
      </c>
      <c r="F583" s="2" t="s">
        <v>44</v>
      </c>
      <c r="G583" s="2" t="s">
        <v>53</v>
      </c>
      <c r="H583" s="2" t="str">
        <f aca="false">IF(AND(E583&gt;=0.4,E583&lt;=0.6),"Yes","No")</f>
        <v>Yes</v>
      </c>
      <c r="I583" s="2" t="str">
        <f aca="false">IF(AND(F583="No",G583="No",H583="Yes"),"Yes","No")</f>
        <v>No</v>
      </c>
      <c r="J583" s="2"/>
      <c r="K583" s="2"/>
    </row>
    <row r="584" customFormat="false" ht="15" hidden="false" customHeight="false" outlineLevel="0" collapsed="false">
      <c r="A584" s="2" t="s">
        <v>1988</v>
      </c>
      <c r="B584" s="13" t="n">
        <v>420</v>
      </c>
      <c r="C584" s="13" t="n">
        <v>414</v>
      </c>
      <c r="D584" s="14" t="n">
        <f aca="false">C584/Summary!$B$4</f>
        <v>0.0276</v>
      </c>
      <c r="E584" s="15" t="n">
        <v>0.666666666666667</v>
      </c>
      <c r="F584" s="2" t="s">
        <v>53</v>
      </c>
      <c r="G584" s="2" t="s">
        <v>44</v>
      </c>
      <c r="H584" s="2" t="str">
        <f aca="false">IF(AND(E584&gt;=0.4,E584&lt;=0.6),"Yes","No")</f>
        <v>No</v>
      </c>
      <c r="I584" s="2" t="str">
        <f aca="false">IF(AND(F584="No",G584="No",H584="Yes"),"Yes","No")</f>
        <v>No</v>
      </c>
      <c r="J584" s="2"/>
      <c r="K584" s="2"/>
    </row>
    <row r="585" customFormat="false" ht="15" hidden="false" customHeight="false" outlineLevel="0" collapsed="false">
      <c r="A585" s="2" t="s">
        <v>1989</v>
      </c>
      <c r="B585" s="13" t="n">
        <v>420</v>
      </c>
      <c r="C585" s="13" t="n">
        <v>410</v>
      </c>
      <c r="D585" s="14" t="n">
        <f aca="false">C585/Summary!$B$4</f>
        <v>0.0273333333333333</v>
      </c>
      <c r="E585" s="15" t="n">
        <v>0.333333333333333</v>
      </c>
      <c r="F585" s="2" t="s">
        <v>44</v>
      </c>
      <c r="G585" s="2" t="s">
        <v>44</v>
      </c>
      <c r="H585" s="2" t="str">
        <f aca="false">IF(AND(E585&gt;=0.4,E585&lt;=0.6),"Yes","No")</f>
        <v>No</v>
      </c>
      <c r="I585" s="2" t="str">
        <f aca="false">IF(AND(F585="No",G585="No",H585="Yes"),"Yes","No")</f>
        <v>No</v>
      </c>
      <c r="J585" s="2"/>
      <c r="K585" s="2"/>
    </row>
    <row r="586" customFormat="false" ht="15" hidden="false" customHeight="false" outlineLevel="0" collapsed="false">
      <c r="A586" s="2" t="s">
        <v>1990</v>
      </c>
      <c r="B586" s="13" t="n">
        <v>420</v>
      </c>
      <c r="C586" s="13" t="n">
        <v>418</v>
      </c>
      <c r="D586" s="14" t="n">
        <f aca="false">C586/Summary!$B$4</f>
        <v>0.0278666666666667</v>
      </c>
      <c r="E586" s="15" t="n">
        <v>0.666666666666667</v>
      </c>
      <c r="F586" s="2" t="s">
        <v>53</v>
      </c>
      <c r="G586" s="2" t="s">
        <v>44</v>
      </c>
      <c r="H586" s="2" t="str">
        <f aca="false">IF(AND(E586&gt;=0.4,E586&lt;=0.6),"Yes","No")</f>
        <v>No</v>
      </c>
      <c r="I586" s="2" t="str">
        <f aca="false">IF(AND(F586="No",G586="No",H586="Yes"),"Yes","No")</f>
        <v>No</v>
      </c>
      <c r="J586" s="2"/>
      <c r="K586" s="2"/>
    </row>
    <row r="587" customFormat="false" ht="15" hidden="false" customHeight="false" outlineLevel="0" collapsed="false">
      <c r="A587" s="2" t="s">
        <v>1991</v>
      </c>
      <c r="B587" s="13" t="n">
        <v>420</v>
      </c>
      <c r="C587" s="13" t="n">
        <v>416</v>
      </c>
      <c r="D587" s="14" t="n">
        <f aca="false">C587/Summary!$B$4</f>
        <v>0.0277333333333333</v>
      </c>
      <c r="E587" s="15" t="n">
        <v>0.666666666666667</v>
      </c>
      <c r="F587" s="2" t="s">
        <v>53</v>
      </c>
      <c r="G587" s="2" t="s">
        <v>44</v>
      </c>
      <c r="H587" s="2" t="str">
        <f aca="false">IF(AND(E587&gt;=0.4,E587&lt;=0.6),"Yes","No")</f>
        <v>No</v>
      </c>
      <c r="I587" s="2" t="str">
        <f aca="false">IF(AND(F587="No",G587="No",H587="Yes"),"Yes","No")</f>
        <v>No</v>
      </c>
      <c r="J587" s="2"/>
      <c r="K587" s="2"/>
    </row>
    <row r="588" customFormat="false" ht="15" hidden="false" customHeight="false" outlineLevel="0" collapsed="false">
      <c r="A588" s="2" t="s">
        <v>1992</v>
      </c>
      <c r="B588" s="13" t="n">
        <v>420</v>
      </c>
      <c r="C588" s="13" t="n">
        <v>419</v>
      </c>
      <c r="D588" s="14" t="n">
        <f aca="false">C588/Summary!$B$4</f>
        <v>0.0279333333333333</v>
      </c>
      <c r="E588" s="15" t="n">
        <v>0.5</v>
      </c>
      <c r="F588" s="2" t="s">
        <v>53</v>
      </c>
      <c r="G588" s="2" t="s">
        <v>44</v>
      </c>
      <c r="H588" s="2" t="str">
        <f aca="false">IF(AND(E588&gt;=0.4,E588&lt;=0.6),"Yes","No")</f>
        <v>Yes</v>
      </c>
      <c r="I588" s="2" t="str">
        <f aca="false">IF(AND(F588="No",G588="No",H588="Yes"),"Yes","No")</f>
        <v>No</v>
      </c>
      <c r="J588" s="2"/>
      <c r="K588" s="2"/>
    </row>
    <row r="589" customFormat="false" ht="15" hidden="false" customHeight="false" outlineLevel="0" collapsed="false">
      <c r="A589" s="2" t="s">
        <v>1993</v>
      </c>
      <c r="B589" s="13" t="n">
        <v>420</v>
      </c>
      <c r="C589" s="13" t="n">
        <v>415</v>
      </c>
      <c r="D589" s="14" t="n">
        <f aca="false">C589/Summary!$B$4</f>
        <v>0.0276666666666667</v>
      </c>
      <c r="E589" s="15" t="n">
        <v>0.333333333333333</v>
      </c>
      <c r="F589" s="2" t="s">
        <v>53</v>
      </c>
      <c r="G589" s="2" t="s">
        <v>44</v>
      </c>
      <c r="H589" s="2" t="str">
        <f aca="false">IF(AND(E589&gt;=0.4,E589&lt;=0.6),"Yes","No")</f>
        <v>No</v>
      </c>
      <c r="I589" s="2" t="str">
        <f aca="false">IF(AND(F589="No",G589="No",H589="Yes"),"Yes","No")</f>
        <v>No</v>
      </c>
      <c r="J589" s="2"/>
      <c r="K589" s="2"/>
    </row>
    <row r="590" customFormat="false" ht="15" hidden="false" customHeight="false" outlineLevel="0" collapsed="false">
      <c r="A590" s="2" t="s">
        <v>1994</v>
      </c>
      <c r="B590" s="13" t="n">
        <v>420</v>
      </c>
      <c r="C590" s="13" t="n">
        <v>415</v>
      </c>
      <c r="D590" s="14" t="n">
        <f aca="false">C590/Summary!$B$4</f>
        <v>0.0276666666666667</v>
      </c>
      <c r="E590" s="15" t="n">
        <v>0.5</v>
      </c>
      <c r="F590" s="2" t="s">
        <v>53</v>
      </c>
      <c r="G590" s="2" t="s">
        <v>53</v>
      </c>
      <c r="H590" s="2" t="str">
        <f aca="false">IF(AND(E590&gt;=0.4,E590&lt;=0.6),"Yes","No")</f>
        <v>Yes</v>
      </c>
      <c r="I590" s="2" t="str">
        <f aca="false">IF(AND(F590="No",G590="No",H590="Yes"),"Yes","No")</f>
        <v>No</v>
      </c>
      <c r="J590" s="2"/>
      <c r="K590" s="2"/>
    </row>
    <row r="591" customFormat="false" ht="15" hidden="false" customHeight="false" outlineLevel="0" collapsed="false">
      <c r="A591" s="2" t="s">
        <v>1995</v>
      </c>
      <c r="B591" s="13" t="n">
        <v>420</v>
      </c>
      <c r="C591" s="13" t="n">
        <v>415</v>
      </c>
      <c r="D591" s="14" t="n">
        <f aca="false">C591/Summary!$B$4</f>
        <v>0.0276666666666667</v>
      </c>
      <c r="E591" s="15" t="n">
        <v>0.5</v>
      </c>
      <c r="F591" s="2" t="s">
        <v>53</v>
      </c>
      <c r="G591" s="2" t="s">
        <v>53</v>
      </c>
      <c r="H591" s="2" t="str">
        <f aca="false">IF(AND(E591&gt;=0.4,E591&lt;=0.6),"Yes","No")</f>
        <v>Yes</v>
      </c>
      <c r="I591" s="2" t="str">
        <f aca="false">IF(AND(F591="No",G591="No",H591="Yes"),"Yes","No")</f>
        <v>No</v>
      </c>
      <c r="J591" s="2"/>
      <c r="K591" s="2"/>
    </row>
    <row r="592" customFormat="false" ht="15" hidden="false" customHeight="false" outlineLevel="0" collapsed="false">
      <c r="A592" s="2" t="s">
        <v>1996</v>
      </c>
      <c r="B592" s="13" t="n">
        <v>420</v>
      </c>
      <c r="C592" s="13" t="n">
        <v>417</v>
      </c>
      <c r="D592" s="14" t="n">
        <f aca="false">C592/Summary!$B$4</f>
        <v>0.0278</v>
      </c>
      <c r="E592" s="15" t="n">
        <v>0.5</v>
      </c>
      <c r="F592" s="2" t="s">
        <v>53</v>
      </c>
      <c r="G592" s="2" t="s">
        <v>44</v>
      </c>
      <c r="H592" s="2" t="str">
        <f aca="false">IF(AND(E592&gt;=0.4,E592&lt;=0.6),"Yes","No")</f>
        <v>Yes</v>
      </c>
      <c r="I592" s="2" t="str">
        <f aca="false">IF(AND(F592="No",G592="No",H592="Yes"),"Yes","No")</f>
        <v>No</v>
      </c>
      <c r="J592" s="2"/>
      <c r="K592" s="2"/>
    </row>
    <row r="593" customFormat="false" ht="15" hidden="false" customHeight="false" outlineLevel="0" collapsed="false">
      <c r="A593" s="2" t="s">
        <v>1997</v>
      </c>
      <c r="B593" s="13" t="n">
        <v>420</v>
      </c>
      <c r="C593" s="13" t="n">
        <v>417</v>
      </c>
      <c r="D593" s="14" t="n">
        <f aca="false">C593/Summary!$B$4</f>
        <v>0.0278</v>
      </c>
      <c r="E593" s="15" t="n">
        <v>0.5</v>
      </c>
      <c r="F593" s="2" t="s">
        <v>53</v>
      </c>
      <c r="G593" s="2" t="s">
        <v>44</v>
      </c>
      <c r="H593" s="2" t="str">
        <f aca="false">IF(AND(E593&gt;=0.4,E593&lt;=0.6),"Yes","No")</f>
        <v>Yes</v>
      </c>
      <c r="I593" s="2" t="str">
        <f aca="false">IF(AND(F593="No",G593="No",H593="Yes"),"Yes","No")</f>
        <v>No</v>
      </c>
      <c r="J593" s="2"/>
      <c r="K593" s="2"/>
    </row>
    <row r="594" customFormat="false" ht="15" hidden="false" customHeight="false" outlineLevel="0" collapsed="false">
      <c r="A594" s="2" t="s">
        <v>1998</v>
      </c>
      <c r="B594" s="13" t="n">
        <v>420</v>
      </c>
      <c r="C594" s="13" t="n">
        <v>419</v>
      </c>
      <c r="D594" s="14" t="n">
        <f aca="false">C594/Summary!$B$4</f>
        <v>0.0279333333333333</v>
      </c>
      <c r="E594" s="15" t="n">
        <v>0.666666666666667</v>
      </c>
      <c r="F594" s="2" t="s">
        <v>53</v>
      </c>
      <c r="G594" s="2" t="s">
        <v>44</v>
      </c>
      <c r="H594" s="2" t="str">
        <f aca="false">IF(AND(E594&gt;=0.4,E594&lt;=0.6),"Yes","No")</f>
        <v>No</v>
      </c>
      <c r="I594" s="2" t="str">
        <f aca="false">IF(AND(F594="No",G594="No",H594="Yes"),"Yes","No")</f>
        <v>No</v>
      </c>
      <c r="J594" s="2"/>
      <c r="K594" s="2"/>
    </row>
    <row r="595" customFormat="false" ht="15" hidden="false" customHeight="false" outlineLevel="0" collapsed="false">
      <c r="A595" s="2" t="s">
        <v>1999</v>
      </c>
      <c r="B595" s="13" t="n">
        <v>420</v>
      </c>
      <c r="C595" s="13" t="n">
        <v>412</v>
      </c>
      <c r="D595" s="14" t="n">
        <f aca="false">C595/Summary!$B$4</f>
        <v>0.0274666666666667</v>
      </c>
      <c r="E595" s="15" t="n">
        <v>0.833333333333333</v>
      </c>
      <c r="F595" s="2" t="s">
        <v>53</v>
      </c>
      <c r="G595" s="2" t="s">
        <v>53</v>
      </c>
      <c r="H595" s="2" t="str">
        <f aca="false">IF(AND(E595&gt;=0.4,E595&lt;=0.6),"Yes","No")</f>
        <v>No</v>
      </c>
      <c r="I595" s="2" t="str">
        <f aca="false">IF(AND(F595="No",G595="No",H595="Yes"),"Yes","No")</f>
        <v>No</v>
      </c>
      <c r="J595" s="2"/>
      <c r="K595" s="2"/>
    </row>
    <row r="596" customFormat="false" ht="15" hidden="false" customHeight="false" outlineLevel="0" collapsed="false">
      <c r="A596" s="2" t="s">
        <v>2000</v>
      </c>
      <c r="B596" s="13" t="n">
        <v>420</v>
      </c>
      <c r="C596" s="13" t="n">
        <v>413</v>
      </c>
      <c r="D596" s="14" t="n">
        <f aca="false">C596/Summary!$B$4</f>
        <v>0.0275333333333333</v>
      </c>
      <c r="E596" s="15" t="n">
        <v>0.666666666666667</v>
      </c>
      <c r="F596" s="2" t="s">
        <v>53</v>
      </c>
      <c r="G596" s="2" t="s">
        <v>44</v>
      </c>
      <c r="H596" s="2" t="str">
        <f aca="false">IF(AND(E596&gt;=0.4,E596&lt;=0.6),"Yes","No")</f>
        <v>No</v>
      </c>
      <c r="I596" s="2" t="str">
        <f aca="false">IF(AND(F596="No",G596="No",H596="Yes"),"Yes","No")</f>
        <v>No</v>
      </c>
      <c r="J596" s="2"/>
      <c r="K596" s="2"/>
    </row>
    <row r="597" customFormat="false" ht="15" hidden="false" customHeight="false" outlineLevel="0" collapsed="false">
      <c r="A597" s="2" t="s">
        <v>2001</v>
      </c>
      <c r="B597" s="13" t="n">
        <v>420</v>
      </c>
      <c r="C597" s="13" t="n">
        <v>413</v>
      </c>
      <c r="D597" s="14" t="n">
        <f aca="false">C597/Summary!$B$4</f>
        <v>0.0275333333333333</v>
      </c>
      <c r="E597" s="15" t="n">
        <v>0.833333333333333</v>
      </c>
      <c r="F597" s="2" t="s">
        <v>53</v>
      </c>
      <c r="G597" s="2" t="s">
        <v>53</v>
      </c>
      <c r="H597" s="2" t="str">
        <f aca="false">IF(AND(E597&gt;=0.4,E597&lt;=0.6),"Yes","No")</f>
        <v>No</v>
      </c>
      <c r="I597" s="2" t="str">
        <f aca="false">IF(AND(F597="No",G597="No",H597="Yes"),"Yes","No")</f>
        <v>No</v>
      </c>
      <c r="J597" s="2"/>
      <c r="K597" s="2"/>
    </row>
    <row r="598" customFormat="false" ht="15" hidden="false" customHeight="false" outlineLevel="0" collapsed="false">
      <c r="A598" s="2" t="s">
        <v>2002</v>
      </c>
      <c r="B598" s="13" t="n">
        <v>420</v>
      </c>
      <c r="C598" s="13" t="n">
        <v>412</v>
      </c>
      <c r="D598" s="14" t="n">
        <f aca="false">C598/Summary!$B$4</f>
        <v>0.0274666666666667</v>
      </c>
      <c r="E598" s="15" t="n">
        <v>0.833333333333333</v>
      </c>
      <c r="F598" s="2" t="s">
        <v>53</v>
      </c>
      <c r="G598" s="2" t="s">
        <v>44</v>
      </c>
      <c r="H598" s="2" t="str">
        <f aca="false">IF(AND(E598&gt;=0.4,E598&lt;=0.6),"Yes","No")</f>
        <v>No</v>
      </c>
      <c r="I598" s="2" t="str">
        <f aca="false">IF(AND(F598="No",G598="No",H598="Yes"),"Yes","No")</f>
        <v>No</v>
      </c>
      <c r="J598" s="2"/>
      <c r="K598" s="2"/>
    </row>
    <row r="599" customFormat="false" ht="15" hidden="false" customHeight="false" outlineLevel="0" collapsed="false">
      <c r="A599" s="2" t="s">
        <v>2003</v>
      </c>
      <c r="B599" s="13" t="n">
        <v>420</v>
      </c>
      <c r="C599" s="13" t="n">
        <v>415</v>
      </c>
      <c r="D599" s="14" t="n">
        <f aca="false">C599/Summary!$B$4</f>
        <v>0.0276666666666667</v>
      </c>
      <c r="E599" s="15" t="n">
        <v>0.666666666666667</v>
      </c>
      <c r="F599" s="2" t="s">
        <v>53</v>
      </c>
      <c r="G599" s="2" t="s">
        <v>44</v>
      </c>
      <c r="H599" s="2" t="str">
        <f aca="false">IF(AND(E599&gt;=0.4,E599&lt;=0.6),"Yes","No")</f>
        <v>No</v>
      </c>
      <c r="I599" s="2" t="str">
        <f aca="false">IF(AND(F599="No",G599="No",H599="Yes"),"Yes","No")</f>
        <v>No</v>
      </c>
      <c r="J599" s="2"/>
      <c r="K599" s="2"/>
    </row>
    <row r="600" customFormat="false" ht="15" hidden="false" customHeight="false" outlineLevel="0" collapsed="false">
      <c r="A600" s="2" t="s">
        <v>2004</v>
      </c>
      <c r="B600" s="13" t="n">
        <v>420</v>
      </c>
      <c r="C600" s="13" t="n">
        <v>417</v>
      </c>
      <c r="D600" s="14" t="n">
        <f aca="false">C600/Summary!$B$4</f>
        <v>0.0278</v>
      </c>
      <c r="E600" s="15" t="n">
        <v>0.833333333333333</v>
      </c>
      <c r="F600" s="2" t="s">
        <v>53</v>
      </c>
      <c r="G600" s="2" t="s">
        <v>44</v>
      </c>
      <c r="H600" s="2" t="str">
        <f aca="false">IF(AND(E600&gt;=0.4,E600&lt;=0.6),"Yes","No")</f>
        <v>No</v>
      </c>
      <c r="I600" s="2" t="str">
        <f aca="false">IF(AND(F600="No",G600="No",H600="Yes"),"Yes","No")</f>
        <v>No</v>
      </c>
      <c r="J600" s="2"/>
      <c r="K600" s="2"/>
    </row>
    <row r="601" customFormat="false" ht="15" hidden="false" customHeight="false" outlineLevel="0" collapsed="false">
      <c r="A601" s="2" t="s">
        <v>2005</v>
      </c>
      <c r="B601" s="13" t="n">
        <v>420</v>
      </c>
      <c r="C601" s="13" t="n">
        <v>416</v>
      </c>
      <c r="D601" s="14" t="n">
        <f aca="false">C601/Summary!$B$4</f>
        <v>0.0277333333333333</v>
      </c>
      <c r="E601" s="15" t="n">
        <v>0.333333333333333</v>
      </c>
      <c r="F601" s="2" t="s">
        <v>53</v>
      </c>
      <c r="G601" s="2" t="s">
        <v>44</v>
      </c>
      <c r="H601" s="2" t="str">
        <f aca="false">IF(AND(E601&gt;=0.4,E601&lt;=0.6),"Yes","No")</f>
        <v>No</v>
      </c>
      <c r="I601" s="2" t="str">
        <f aca="false">IF(AND(F601="No",G601="No",H601="Yes"),"Yes","No")</f>
        <v>No</v>
      </c>
      <c r="J601" s="2"/>
      <c r="K601" s="2"/>
    </row>
    <row r="602" customFormat="false" ht="15" hidden="false" customHeight="false" outlineLevel="0" collapsed="false">
      <c r="A602" s="2" t="s">
        <v>2006</v>
      </c>
      <c r="B602" s="13" t="n">
        <v>420</v>
      </c>
      <c r="C602" s="13" t="n">
        <v>416</v>
      </c>
      <c r="D602" s="14" t="n">
        <f aca="false">C602/Summary!$B$4</f>
        <v>0.0277333333333333</v>
      </c>
      <c r="E602" s="15" t="n">
        <v>0.333333333333333</v>
      </c>
      <c r="F602" s="2" t="s">
        <v>53</v>
      </c>
      <c r="G602" s="2" t="s">
        <v>44</v>
      </c>
      <c r="H602" s="2" t="str">
        <f aca="false">IF(AND(E602&gt;=0.4,E602&lt;=0.6),"Yes","No")</f>
        <v>No</v>
      </c>
      <c r="I602" s="2" t="str">
        <f aca="false">IF(AND(F602="No",G602="No",H602="Yes"),"Yes","No")</f>
        <v>No</v>
      </c>
      <c r="J602" s="2"/>
      <c r="K602" s="2"/>
    </row>
    <row r="603" customFormat="false" ht="15" hidden="false" customHeight="false" outlineLevel="0" collapsed="false">
      <c r="A603" s="2" t="s">
        <v>2007</v>
      </c>
      <c r="B603" s="13" t="n">
        <v>420</v>
      </c>
      <c r="C603" s="13" t="n">
        <v>416</v>
      </c>
      <c r="D603" s="14" t="n">
        <f aca="false">C603/Summary!$B$4</f>
        <v>0.0277333333333333</v>
      </c>
      <c r="E603" s="15" t="n">
        <v>0.333333333333333</v>
      </c>
      <c r="F603" s="2" t="s">
        <v>53</v>
      </c>
      <c r="G603" s="2" t="s">
        <v>53</v>
      </c>
      <c r="H603" s="2" t="str">
        <f aca="false">IF(AND(E603&gt;=0.4,E603&lt;=0.6),"Yes","No")</f>
        <v>No</v>
      </c>
      <c r="I603" s="2" t="str">
        <f aca="false">IF(AND(F603="No",G603="No",H603="Yes"),"Yes","No")</f>
        <v>No</v>
      </c>
      <c r="J603" s="2"/>
      <c r="K603" s="2"/>
    </row>
    <row r="604" customFormat="false" ht="15" hidden="false" customHeight="false" outlineLevel="0" collapsed="false">
      <c r="A604" s="2" t="s">
        <v>2008</v>
      </c>
      <c r="B604" s="13" t="n">
        <v>420</v>
      </c>
      <c r="C604" s="13" t="n">
        <v>414</v>
      </c>
      <c r="D604" s="14" t="n">
        <f aca="false">C604/Summary!$B$4</f>
        <v>0.0276</v>
      </c>
      <c r="E604" s="15" t="n">
        <v>0.5</v>
      </c>
      <c r="F604" s="2" t="s">
        <v>53</v>
      </c>
      <c r="G604" s="2" t="s">
        <v>44</v>
      </c>
      <c r="H604" s="2" t="str">
        <f aca="false">IF(AND(E604&gt;=0.4,E604&lt;=0.6),"Yes","No")</f>
        <v>Yes</v>
      </c>
      <c r="I604" s="2" t="str">
        <f aca="false">IF(AND(F604="No",G604="No",H604="Yes"),"Yes","No")</f>
        <v>No</v>
      </c>
      <c r="J604" s="2"/>
      <c r="K604" s="2"/>
    </row>
    <row r="605" customFormat="false" ht="15" hidden="false" customHeight="false" outlineLevel="0" collapsed="false">
      <c r="A605" s="2" t="s">
        <v>2009</v>
      </c>
      <c r="B605" s="13" t="n">
        <v>420</v>
      </c>
      <c r="C605" s="13" t="n">
        <v>409</v>
      </c>
      <c r="D605" s="14" t="n">
        <f aca="false">C605/Summary!$B$4</f>
        <v>0.0272666666666667</v>
      </c>
      <c r="E605" s="15" t="n">
        <v>0.666666666666667</v>
      </c>
      <c r="F605" s="2" t="s">
        <v>44</v>
      </c>
      <c r="G605" s="2" t="s">
        <v>44</v>
      </c>
      <c r="H605" s="2" t="str">
        <f aca="false">IF(AND(E605&gt;=0.4,E605&lt;=0.6),"Yes","No")</f>
        <v>No</v>
      </c>
      <c r="I605" s="2" t="str">
        <f aca="false">IF(AND(F605="No",G605="No",H605="Yes"),"Yes","No")</f>
        <v>No</v>
      </c>
      <c r="J605" s="2"/>
      <c r="K605" s="2"/>
    </row>
    <row r="606" customFormat="false" ht="15" hidden="false" customHeight="false" outlineLevel="0" collapsed="false">
      <c r="A606" s="2" t="s">
        <v>2010</v>
      </c>
      <c r="B606" s="13" t="n">
        <v>420</v>
      </c>
      <c r="C606" s="13" t="n">
        <v>413</v>
      </c>
      <c r="D606" s="14" t="n">
        <f aca="false">C606/Summary!$B$4</f>
        <v>0.0275333333333333</v>
      </c>
      <c r="E606" s="15" t="n">
        <v>0.5</v>
      </c>
      <c r="F606" s="2" t="s">
        <v>53</v>
      </c>
      <c r="G606" s="2" t="s">
        <v>53</v>
      </c>
      <c r="H606" s="2" t="str">
        <f aca="false">IF(AND(E606&gt;=0.4,E606&lt;=0.6),"Yes","No")</f>
        <v>Yes</v>
      </c>
      <c r="I606" s="2" t="str">
        <f aca="false">IF(AND(F606="No",G606="No",H606="Yes"),"Yes","No")</f>
        <v>No</v>
      </c>
      <c r="J606" s="2"/>
      <c r="K606" s="2"/>
    </row>
    <row r="607" customFormat="false" ht="15" hidden="false" customHeight="false" outlineLevel="0" collapsed="false">
      <c r="A607" s="2" t="s">
        <v>2011</v>
      </c>
      <c r="B607" s="13" t="n">
        <v>420</v>
      </c>
      <c r="C607" s="13" t="n">
        <v>419</v>
      </c>
      <c r="D607" s="14" t="n">
        <f aca="false">C607/Summary!$B$4</f>
        <v>0.0279333333333333</v>
      </c>
      <c r="E607" s="15" t="n">
        <v>0.333333333333333</v>
      </c>
      <c r="F607" s="2" t="s">
        <v>53</v>
      </c>
      <c r="G607" s="2" t="s">
        <v>44</v>
      </c>
      <c r="H607" s="2" t="str">
        <f aca="false">IF(AND(E607&gt;=0.4,E607&lt;=0.6),"Yes","No")</f>
        <v>No</v>
      </c>
      <c r="I607" s="2" t="str">
        <f aca="false">IF(AND(F607="No",G607="No",H607="Yes"),"Yes","No")</f>
        <v>No</v>
      </c>
      <c r="J607" s="2"/>
      <c r="K607" s="2"/>
    </row>
    <row r="608" customFormat="false" ht="15" hidden="false" customHeight="false" outlineLevel="0" collapsed="false">
      <c r="A608" s="2" t="s">
        <v>2012</v>
      </c>
      <c r="B608" s="13" t="n">
        <v>420</v>
      </c>
      <c r="C608" s="13" t="n">
        <v>412</v>
      </c>
      <c r="D608" s="14" t="n">
        <f aca="false">C608/Summary!$B$4</f>
        <v>0.0274666666666667</v>
      </c>
      <c r="E608" s="15" t="n">
        <v>0.5</v>
      </c>
      <c r="F608" s="2" t="s">
        <v>53</v>
      </c>
      <c r="G608" s="2" t="s">
        <v>44</v>
      </c>
      <c r="H608" s="2" t="str">
        <f aca="false">IF(AND(E608&gt;=0.4,E608&lt;=0.6),"Yes","No")</f>
        <v>Yes</v>
      </c>
      <c r="I608" s="2" t="str">
        <f aca="false">IF(AND(F608="No",G608="No",H608="Yes"),"Yes","No")</f>
        <v>No</v>
      </c>
      <c r="J608" s="2"/>
      <c r="K608" s="2"/>
    </row>
    <row r="609" customFormat="false" ht="15" hidden="false" customHeight="false" outlineLevel="0" collapsed="false">
      <c r="A609" s="2" t="s">
        <v>2013</v>
      </c>
      <c r="B609" s="13" t="n">
        <v>420</v>
      </c>
      <c r="C609" s="13" t="n">
        <v>417</v>
      </c>
      <c r="D609" s="14" t="n">
        <f aca="false">C609/Summary!$B$4</f>
        <v>0.0278</v>
      </c>
      <c r="E609" s="15" t="n">
        <v>0.5</v>
      </c>
      <c r="F609" s="2" t="s">
        <v>53</v>
      </c>
      <c r="G609" s="2" t="s">
        <v>44</v>
      </c>
      <c r="H609" s="2" t="str">
        <f aca="false">IF(AND(E609&gt;=0.4,E609&lt;=0.6),"Yes","No")</f>
        <v>Yes</v>
      </c>
      <c r="I609" s="2" t="str">
        <f aca="false">IF(AND(F609="No",G609="No",H609="Yes"),"Yes","No")</f>
        <v>No</v>
      </c>
      <c r="J609" s="2"/>
      <c r="K609" s="2"/>
    </row>
    <row r="610" customFormat="false" ht="15" hidden="false" customHeight="false" outlineLevel="0" collapsed="false">
      <c r="A610" s="2" t="s">
        <v>2014</v>
      </c>
      <c r="B610" s="13" t="n">
        <v>421</v>
      </c>
      <c r="C610" s="13" t="n">
        <v>413</v>
      </c>
      <c r="D610" s="14" t="n">
        <f aca="false">C610/Summary!$B$4</f>
        <v>0.0275333333333333</v>
      </c>
      <c r="E610" s="15" t="n">
        <v>0.166666666666667</v>
      </c>
      <c r="F610" s="2" t="s">
        <v>53</v>
      </c>
      <c r="G610" s="2" t="s">
        <v>53</v>
      </c>
      <c r="H610" s="2" t="str">
        <f aca="false">IF(AND(E610&gt;=0.4,E610&lt;=0.6),"Yes","No")</f>
        <v>No</v>
      </c>
      <c r="I610" s="2" t="str">
        <f aca="false">IF(AND(F610="No",G610="No",H610="Yes"),"Yes","No")</f>
        <v>No</v>
      </c>
      <c r="J610" s="2"/>
      <c r="K610" s="2"/>
    </row>
    <row r="611" customFormat="false" ht="15" hidden="false" customHeight="false" outlineLevel="0" collapsed="false">
      <c r="A611" s="2" t="s">
        <v>2015</v>
      </c>
      <c r="B611" s="13" t="n">
        <v>421</v>
      </c>
      <c r="C611" s="13" t="n">
        <v>414</v>
      </c>
      <c r="D611" s="14" t="n">
        <f aca="false">C611/Summary!$B$4</f>
        <v>0.0276</v>
      </c>
      <c r="E611" s="15" t="n">
        <v>0.666666666666667</v>
      </c>
      <c r="F611" s="2" t="s">
        <v>53</v>
      </c>
      <c r="G611" s="2" t="s">
        <v>53</v>
      </c>
      <c r="H611" s="2" t="str">
        <f aca="false">IF(AND(E611&gt;=0.4,E611&lt;=0.6),"Yes","No")</f>
        <v>No</v>
      </c>
      <c r="I611" s="2" t="str">
        <f aca="false">IF(AND(F611="No",G611="No",H611="Yes"),"Yes","No")</f>
        <v>No</v>
      </c>
      <c r="J611" s="2"/>
      <c r="K611" s="2"/>
    </row>
    <row r="612" customFormat="false" ht="15" hidden="false" customHeight="false" outlineLevel="0" collapsed="false">
      <c r="A612" s="2" t="s">
        <v>2016</v>
      </c>
      <c r="B612" s="13" t="n">
        <v>421</v>
      </c>
      <c r="C612" s="13" t="n">
        <v>414</v>
      </c>
      <c r="D612" s="14" t="n">
        <f aca="false">C612/Summary!$B$4</f>
        <v>0.0276</v>
      </c>
      <c r="E612" s="15" t="n">
        <v>0.833333333333333</v>
      </c>
      <c r="F612" s="2" t="s">
        <v>53</v>
      </c>
      <c r="G612" s="2" t="s">
        <v>44</v>
      </c>
      <c r="H612" s="2" t="str">
        <f aca="false">IF(AND(E612&gt;=0.4,E612&lt;=0.6),"Yes","No")</f>
        <v>No</v>
      </c>
      <c r="I612" s="2" t="str">
        <f aca="false">IF(AND(F612="No",G612="No",H612="Yes"),"Yes","No")</f>
        <v>No</v>
      </c>
      <c r="J612" s="2"/>
      <c r="K612" s="2"/>
    </row>
    <row r="613" customFormat="false" ht="15" hidden="false" customHeight="false" outlineLevel="0" collapsed="false">
      <c r="A613" s="2" t="s">
        <v>2017</v>
      </c>
      <c r="B613" s="13" t="n">
        <v>421</v>
      </c>
      <c r="C613" s="13" t="n">
        <v>416</v>
      </c>
      <c r="D613" s="14" t="n">
        <f aca="false">C613/Summary!$B$4</f>
        <v>0.0277333333333333</v>
      </c>
      <c r="E613" s="15" t="n">
        <v>0</v>
      </c>
      <c r="F613" s="2" t="s">
        <v>53</v>
      </c>
      <c r="G613" s="2" t="s">
        <v>53</v>
      </c>
      <c r="H613" s="2" t="str">
        <f aca="false">IF(AND(E613&gt;=0.4,E613&lt;=0.6),"Yes","No")</f>
        <v>No</v>
      </c>
      <c r="I613" s="2" t="str">
        <f aca="false">IF(AND(F613="No",G613="No",H613="Yes"),"Yes","No")</f>
        <v>No</v>
      </c>
      <c r="J613" s="2"/>
      <c r="K613" s="2"/>
    </row>
    <row r="614" customFormat="false" ht="15" hidden="false" customHeight="false" outlineLevel="0" collapsed="false">
      <c r="A614" s="2" t="s">
        <v>2018</v>
      </c>
      <c r="B614" s="13" t="n">
        <v>421</v>
      </c>
      <c r="C614" s="13" t="n">
        <v>415</v>
      </c>
      <c r="D614" s="14" t="n">
        <f aca="false">C614/Summary!$B$4</f>
        <v>0.0276666666666667</v>
      </c>
      <c r="E614" s="15" t="n">
        <v>0.833333333333333</v>
      </c>
      <c r="F614" s="2" t="s">
        <v>53</v>
      </c>
      <c r="G614" s="2" t="s">
        <v>44</v>
      </c>
      <c r="H614" s="2" t="str">
        <f aca="false">IF(AND(E614&gt;=0.4,E614&lt;=0.6),"Yes","No")</f>
        <v>No</v>
      </c>
      <c r="I614" s="2" t="str">
        <f aca="false">IF(AND(F614="No",G614="No",H614="Yes"),"Yes","No")</f>
        <v>No</v>
      </c>
      <c r="J614" s="2"/>
      <c r="K614" s="2"/>
    </row>
    <row r="615" customFormat="false" ht="15" hidden="false" customHeight="false" outlineLevel="0" collapsed="false">
      <c r="A615" s="2" t="s">
        <v>2019</v>
      </c>
      <c r="B615" s="13" t="n">
        <v>421</v>
      </c>
      <c r="C615" s="13" t="n">
        <v>415</v>
      </c>
      <c r="D615" s="14" t="n">
        <f aca="false">C615/Summary!$B$4</f>
        <v>0.0276666666666667</v>
      </c>
      <c r="E615" s="15" t="n">
        <v>0.666666666666667</v>
      </c>
      <c r="F615" s="2" t="s">
        <v>53</v>
      </c>
      <c r="G615" s="2" t="s">
        <v>53</v>
      </c>
      <c r="H615" s="2" t="str">
        <f aca="false">IF(AND(E615&gt;=0.4,E615&lt;=0.6),"Yes","No")</f>
        <v>No</v>
      </c>
      <c r="I615" s="2" t="str">
        <f aca="false">IF(AND(F615="No",G615="No",H615="Yes"),"Yes","No")</f>
        <v>No</v>
      </c>
      <c r="J615" s="2"/>
      <c r="K615" s="2"/>
    </row>
    <row r="616" customFormat="false" ht="15" hidden="false" customHeight="false" outlineLevel="0" collapsed="false">
      <c r="A616" s="2" t="s">
        <v>2020</v>
      </c>
      <c r="B616" s="13" t="n">
        <v>421</v>
      </c>
      <c r="C616" s="13" t="n">
        <v>416</v>
      </c>
      <c r="D616" s="14" t="n">
        <f aca="false">C616/Summary!$B$4</f>
        <v>0.0277333333333333</v>
      </c>
      <c r="E616" s="15" t="n">
        <v>0.5</v>
      </c>
      <c r="F616" s="2" t="s">
        <v>53</v>
      </c>
      <c r="G616" s="2" t="s">
        <v>44</v>
      </c>
      <c r="H616" s="2" t="str">
        <f aca="false">IF(AND(E616&gt;=0.4,E616&lt;=0.6),"Yes","No")</f>
        <v>Yes</v>
      </c>
      <c r="I616" s="2" t="str">
        <f aca="false">IF(AND(F616="No",G616="No",H616="Yes"),"Yes","No")</f>
        <v>No</v>
      </c>
      <c r="J616" s="2"/>
      <c r="K616" s="2"/>
    </row>
    <row r="617" customFormat="false" ht="15" hidden="false" customHeight="false" outlineLevel="0" collapsed="false">
      <c r="A617" s="2" t="s">
        <v>2021</v>
      </c>
      <c r="B617" s="13" t="n">
        <v>421</v>
      </c>
      <c r="C617" s="13" t="n">
        <v>417</v>
      </c>
      <c r="D617" s="14" t="n">
        <f aca="false">C617/Summary!$B$4</f>
        <v>0.0278</v>
      </c>
      <c r="E617" s="15" t="n">
        <v>0.666666666666667</v>
      </c>
      <c r="F617" s="2" t="s">
        <v>53</v>
      </c>
      <c r="G617" s="2" t="s">
        <v>44</v>
      </c>
      <c r="H617" s="2" t="str">
        <f aca="false">IF(AND(E617&gt;=0.4,E617&lt;=0.6),"Yes","No")</f>
        <v>No</v>
      </c>
      <c r="I617" s="2" t="str">
        <f aca="false">IF(AND(F617="No",G617="No",H617="Yes"),"Yes","No")</f>
        <v>No</v>
      </c>
      <c r="J617" s="2"/>
      <c r="K617" s="2"/>
    </row>
    <row r="618" customFormat="false" ht="15" hidden="false" customHeight="false" outlineLevel="0" collapsed="false">
      <c r="A618" s="2" t="s">
        <v>2022</v>
      </c>
      <c r="B618" s="13" t="n">
        <v>421</v>
      </c>
      <c r="C618" s="13" t="n">
        <v>415</v>
      </c>
      <c r="D618" s="14" t="n">
        <f aca="false">C618/Summary!$B$4</f>
        <v>0.0276666666666667</v>
      </c>
      <c r="E618" s="15" t="n">
        <v>1</v>
      </c>
      <c r="F618" s="2" t="s">
        <v>53</v>
      </c>
      <c r="G618" s="2" t="s">
        <v>53</v>
      </c>
      <c r="H618" s="2" t="str">
        <f aca="false">IF(AND(E618&gt;=0.4,E618&lt;=0.6),"Yes","No")</f>
        <v>No</v>
      </c>
      <c r="I618" s="2" t="str">
        <f aca="false">IF(AND(F618="No",G618="No",H618="Yes"),"Yes","No")</f>
        <v>No</v>
      </c>
      <c r="J618" s="2"/>
      <c r="K618" s="2"/>
    </row>
    <row r="619" customFormat="false" ht="15" hidden="false" customHeight="false" outlineLevel="0" collapsed="false">
      <c r="A619" s="2" t="s">
        <v>2023</v>
      </c>
      <c r="B619" s="13" t="n">
        <v>421</v>
      </c>
      <c r="C619" s="13" t="n">
        <v>418</v>
      </c>
      <c r="D619" s="14" t="n">
        <f aca="false">C619/Summary!$B$4</f>
        <v>0.0278666666666667</v>
      </c>
      <c r="E619" s="15" t="n">
        <v>0.833333333333333</v>
      </c>
      <c r="F619" s="2" t="s">
        <v>44</v>
      </c>
      <c r="G619" s="2" t="s">
        <v>53</v>
      </c>
      <c r="H619" s="2" t="str">
        <f aca="false">IF(AND(E619&gt;=0.4,E619&lt;=0.6),"Yes","No")</f>
        <v>No</v>
      </c>
      <c r="I619" s="2" t="str">
        <f aca="false">IF(AND(F619="No",G619="No",H619="Yes"),"Yes","No")</f>
        <v>No</v>
      </c>
      <c r="J619" s="2"/>
      <c r="K619" s="2"/>
    </row>
    <row r="620" customFormat="false" ht="15" hidden="false" customHeight="false" outlineLevel="0" collapsed="false">
      <c r="A620" s="2" t="s">
        <v>2024</v>
      </c>
      <c r="B620" s="13" t="n">
        <v>421</v>
      </c>
      <c r="C620" s="13" t="n">
        <v>415</v>
      </c>
      <c r="D620" s="14" t="n">
        <f aca="false">C620/Summary!$B$4</f>
        <v>0.0276666666666667</v>
      </c>
      <c r="E620" s="15" t="n">
        <v>0.666666666666667</v>
      </c>
      <c r="F620" s="2" t="s">
        <v>53</v>
      </c>
      <c r="G620" s="2" t="s">
        <v>53</v>
      </c>
      <c r="H620" s="2" t="str">
        <f aca="false">IF(AND(E620&gt;=0.4,E620&lt;=0.6),"Yes","No")</f>
        <v>No</v>
      </c>
      <c r="I620" s="2" t="str">
        <f aca="false">IF(AND(F620="No",G620="No",H620="Yes"),"Yes","No")</f>
        <v>No</v>
      </c>
      <c r="J620" s="2"/>
      <c r="K620" s="2"/>
    </row>
    <row r="621" customFormat="false" ht="15" hidden="false" customHeight="false" outlineLevel="0" collapsed="false">
      <c r="A621" s="2" t="s">
        <v>2025</v>
      </c>
      <c r="B621" s="13" t="n">
        <v>421</v>
      </c>
      <c r="C621" s="13" t="n">
        <v>412</v>
      </c>
      <c r="D621" s="14" t="n">
        <f aca="false">C621/Summary!$B$4</f>
        <v>0.0274666666666667</v>
      </c>
      <c r="E621" s="15" t="n">
        <v>0.5</v>
      </c>
      <c r="F621" s="2" t="s">
        <v>53</v>
      </c>
      <c r="G621" s="2" t="s">
        <v>44</v>
      </c>
      <c r="H621" s="2" t="str">
        <f aca="false">IF(AND(E621&gt;=0.4,E621&lt;=0.6),"Yes","No")</f>
        <v>Yes</v>
      </c>
      <c r="I621" s="2" t="str">
        <f aca="false">IF(AND(F621="No",G621="No",H621="Yes"),"Yes","No")</f>
        <v>No</v>
      </c>
      <c r="J621" s="2"/>
      <c r="K621" s="2"/>
    </row>
    <row r="622" customFormat="false" ht="15" hidden="false" customHeight="false" outlineLevel="0" collapsed="false">
      <c r="A622" s="2" t="s">
        <v>2026</v>
      </c>
      <c r="B622" s="13" t="n">
        <v>421</v>
      </c>
      <c r="C622" s="13" t="n">
        <v>417</v>
      </c>
      <c r="D622" s="14" t="n">
        <f aca="false">C622/Summary!$B$4</f>
        <v>0.0278</v>
      </c>
      <c r="E622" s="15" t="n">
        <v>0.333333333333333</v>
      </c>
      <c r="F622" s="2" t="s">
        <v>44</v>
      </c>
      <c r="G622" s="2" t="s">
        <v>44</v>
      </c>
      <c r="H622" s="2" t="str">
        <f aca="false">IF(AND(E622&gt;=0.4,E622&lt;=0.6),"Yes","No")</f>
        <v>No</v>
      </c>
      <c r="I622" s="2" t="str">
        <f aca="false">IF(AND(F622="No",G622="No",H622="Yes"),"Yes","No")</f>
        <v>No</v>
      </c>
      <c r="J622" s="2"/>
      <c r="K622" s="2"/>
    </row>
    <row r="623" customFormat="false" ht="15" hidden="false" customHeight="false" outlineLevel="0" collapsed="false">
      <c r="A623" s="2" t="s">
        <v>2027</v>
      </c>
      <c r="B623" s="13" t="n">
        <v>421</v>
      </c>
      <c r="C623" s="13" t="n">
        <v>416</v>
      </c>
      <c r="D623" s="14" t="n">
        <f aca="false">C623/Summary!$B$4</f>
        <v>0.0277333333333333</v>
      </c>
      <c r="E623" s="15" t="n">
        <v>0.333333333333333</v>
      </c>
      <c r="F623" s="2" t="s">
        <v>44</v>
      </c>
      <c r="G623" s="2" t="s">
        <v>53</v>
      </c>
      <c r="H623" s="2" t="str">
        <f aca="false">IF(AND(E623&gt;=0.4,E623&lt;=0.6),"Yes","No")</f>
        <v>No</v>
      </c>
      <c r="I623" s="2" t="str">
        <f aca="false">IF(AND(F623="No",G623="No",H623="Yes"),"Yes","No")</f>
        <v>No</v>
      </c>
      <c r="J623" s="2"/>
      <c r="K623" s="2"/>
    </row>
    <row r="624" customFormat="false" ht="15" hidden="false" customHeight="false" outlineLevel="0" collapsed="false">
      <c r="A624" s="2" t="s">
        <v>2028</v>
      </c>
      <c r="B624" s="13" t="n">
        <v>421</v>
      </c>
      <c r="C624" s="13" t="n">
        <v>414</v>
      </c>
      <c r="D624" s="14" t="n">
        <f aca="false">C624/Summary!$B$4</f>
        <v>0.0276</v>
      </c>
      <c r="E624" s="15" t="n">
        <v>0.5</v>
      </c>
      <c r="F624" s="2" t="s">
        <v>44</v>
      </c>
      <c r="G624" s="2" t="s">
        <v>53</v>
      </c>
      <c r="H624" s="2" t="str">
        <f aca="false">IF(AND(E624&gt;=0.4,E624&lt;=0.6),"Yes","No")</f>
        <v>Yes</v>
      </c>
      <c r="I624" s="2" t="str">
        <f aca="false">IF(AND(F624="No",G624="No",H624="Yes"),"Yes","No")</f>
        <v>No</v>
      </c>
      <c r="J624" s="2"/>
      <c r="K624" s="2"/>
    </row>
    <row r="625" customFormat="false" ht="15" hidden="false" customHeight="false" outlineLevel="0" collapsed="false">
      <c r="A625" s="2" t="s">
        <v>2029</v>
      </c>
      <c r="B625" s="13" t="n">
        <v>421</v>
      </c>
      <c r="C625" s="13" t="n">
        <v>418</v>
      </c>
      <c r="D625" s="14" t="n">
        <f aca="false">C625/Summary!$B$4</f>
        <v>0.0278666666666667</v>
      </c>
      <c r="E625" s="15" t="n">
        <v>0.333333333333333</v>
      </c>
      <c r="F625" s="2" t="s">
        <v>44</v>
      </c>
      <c r="G625" s="2" t="s">
        <v>44</v>
      </c>
      <c r="H625" s="2" t="str">
        <f aca="false">IF(AND(E625&gt;=0.4,E625&lt;=0.6),"Yes","No")</f>
        <v>No</v>
      </c>
      <c r="I625" s="2" t="str">
        <f aca="false">IF(AND(F625="No",G625="No",H625="Yes"),"Yes","No")</f>
        <v>No</v>
      </c>
      <c r="J625" s="2"/>
      <c r="K625" s="2"/>
    </row>
    <row r="626" customFormat="false" ht="15" hidden="false" customHeight="false" outlineLevel="0" collapsed="false">
      <c r="A626" s="2" t="s">
        <v>2030</v>
      </c>
      <c r="B626" s="13" t="n">
        <v>421</v>
      </c>
      <c r="C626" s="13" t="n">
        <v>414</v>
      </c>
      <c r="D626" s="14" t="n">
        <f aca="false">C626/Summary!$B$4</f>
        <v>0.0276</v>
      </c>
      <c r="E626" s="15" t="n">
        <v>0.333333333333333</v>
      </c>
      <c r="F626" s="2" t="s">
        <v>44</v>
      </c>
      <c r="G626" s="2" t="s">
        <v>53</v>
      </c>
      <c r="H626" s="2" t="str">
        <f aca="false">IF(AND(E626&gt;=0.4,E626&lt;=0.6),"Yes","No")</f>
        <v>No</v>
      </c>
      <c r="I626" s="2" t="str">
        <f aca="false">IF(AND(F626="No",G626="No",H626="Yes"),"Yes","No")</f>
        <v>No</v>
      </c>
      <c r="J626" s="2"/>
      <c r="K626" s="2"/>
    </row>
    <row r="627" customFormat="false" ht="15" hidden="false" customHeight="false" outlineLevel="0" collapsed="false">
      <c r="A627" s="2" t="s">
        <v>2031</v>
      </c>
      <c r="B627" s="13" t="n">
        <v>421</v>
      </c>
      <c r="C627" s="13" t="n">
        <v>410</v>
      </c>
      <c r="D627" s="14" t="n">
        <f aca="false">C627/Summary!$B$4</f>
        <v>0.0273333333333333</v>
      </c>
      <c r="E627" s="15" t="n">
        <v>0.166666666666667</v>
      </c>
      <c r="F627" s="2" t="s">
        <v>53</v>
      </c>
      <c r="G627" s="2" t="s">
        <v>53</v>
      </c>
      <c r="H627" s="2" t="str">
        <f aca="false">IF(AND(E627&gt;=0.4,E627&lt;=0.6),"Yes","No")</f>
        <v>No</v>
      </c>
      <c r="I627" s="2" t="str">
        <f aca="false">IF(AND(F627="No",G627="No",H627="Yes"),"Yes","No")</f>
        <v>No</v>
      </c>
      <c r="J627" s="2"/>
      <c r="K627" s="2"/>
    </row>
    <row r="628" customFormat="false" ht="15" hidden="false" customHeight="false" outlineLevel="0" collapsed="false">
      <c r="A628" s="2" t="s">
        <v>2032</v>
      </c>
      <c r="B628" s="13" t="n">
        <v>421</v>
      </c>
      <c r="C628" s="13" t="n">
        <v>412</v>
      </c>
      <c r="D628" s="14" t="n">
        <f aca="false">C628/Summary!$B$4</f>
        <v>0.0274666666666667</v>
      </c>
      <c r="E628" s="15" t="n">
        <v>0.5</v>
      </c>
      <c r="F628" s="2" t="s">
        <v>53</v>
      </c>
      <c r="G628" s="2" t="s">
        <v>44</v>
      </c>
      <c r="H628" s="2" t="str">
        <f aca="false">IF(AND(E628&gt;=0.4,E628&lt;=0.6),"Yes","No")</f>
        <v>Yes</v>
      </c>
      <c r="I628" s="2" t="str">
        <f aca="false">IF(AND(F628="No",G628="No",H628="Yes"),"Yes","No")</f>
        <v>No</v>
      </c>
      <c r="J628" s="2"/>
      <c r="K628" s="2"/>
    </row>
    <row r="629" customFormat="false" ht="15" hidden="false" customHeight="false" outlineLevel="0" collapsed="false">
      <c r="A629" s="2" t="s">
        <v>2033</v>
      </c>
      <c r="B629" s="13" t="n">
        <v>421</v>
      </c>
      <c r="C629" s="13" t="n">
        <v>415</v>
      </c>
      <c r="D629" s="14" t="n">
        <f aca="false">C629/Summary!$B$4</f>
        <v>0.0276666666666667</v>
      </c>
      <c r="E629" s="15" t="n">
        <v>0.5</v>
      </c>
      <c r="F629" s="2" t="s">
        <v>53</v>
      </c>
      <c r="G629" s="2" t="s">
        <v>44</v>
      </c>
      <c r="H629" s="2" t="str">
        <f aca="false">IF(AND(E629&gt;=0.4,E629&lt;=0.6),"Yes","No")</f>
        <v>Yes</v>
      </c>
      <c r="I629" s="2" t="str">
        <f aca="false">IF(AND(F629="No",G629="No",H629="Yes"),"Yes","No")</f>
        <v>No</v>
      </c>
      <c r="J629" s="2"/>
      <c r="K629" s="2"/>
    </row>
    <row r="630" customFormat="false" ht="15" hidden="false" customHeight="false" outlineLevel="0" collapsed="false">
      <c r="A630" s="2" t="s">
        <v>2034</v>
      </c>
      <c r="B630" s="13" t="n">
        <v>421</v>
      </c>
      <c r="C630" s="13" t="n">
        <v>415</v>
      </c>
      <c r="D630" s="14" t="n">
        <f aca="false">C630/Summary!$B$4</f>
        <v>0.0276666666666667</v>
      </c>
      <c r="E630" s="15" t="n">
        <v>0.333333333333333</v>
      </c>
      <c r="F630" s="2" t="s">
        <v>53</v>
      </c>
      <c r="G630" s="2" t="s">
        <v>53</v>
      </c>
      <c r="H630" s="2" t="str">
        <f aca="false">IF(AND(E630&gt;=0.4,E630&lt;=0.6),"Yes","No")</f>
        <v>No</v>
      </c>
      <c r="I630" s="2" t="str">
        <f aca="false">IF(AND(F630="No",G630="No",H630="Yes"),"Yes","No")</f>
        <v>No</v>
      </c>
      <c r="J630" s="2"/>
      <c r="K630" s="2"/>
    </row>
    <row r="631" customFormat="false" ht="15" hidden="false" customHeight="false" outlineLevel="0" collapsed="false">
      <c r="A631" s="2" t="s">
        <v>2035</v>
      </c>
      <c r="B631" s="13" t="n">
        <v>422</v>
      </c>
      <c r="C631" s="13" t="n">
        <v>416</v>
      </c>
      <c r="D631" s="14" t="n">
        <f aca="false">C631/Summary!$B$4</f>
        <v>0.0277333333333333</v>
      </c>
      <c r="E631" s="15" t="n">
        <v>0.333333333333333</v>
      </c>
      <c r="F631" s="2" t="s">
        <v>53</v>
      </c>
      <c r="G631" s="2" t="s">
        <v>44</v>
      </c>
      <c r="H631" s="2" t="str">
        <f aca="false">IF(AND(E631&gt;=0.4,E631&lt;=0.6),"Yes","No")</f>
        <v>No</v>
      </c>
      <c r="I631" s="2" t="str">
        <f aca="false">IF(AND(F631="No",G631="No",H631="Yes"),"Yes","No")</f>
        <v>No</v>
      </c>
      <c r="J631" s="2"/>
      <c r="K631" s="2"/>
    </row>
    <row r="632" customFormat="false" ht="15" hidden="false" customHeight="false" outlineLevel="0" collapsed="false">
      <c r="A632" s="2" t="s">
        <v>2036</v>
      </c>
      <c r="B632" s="13" t="n">
        <v>422</v>
      </c>
      <c r="C632" s="13" t="n">
        <v>417</v>
      </c>
      <c r="D632" s="14" t="n">
        <f aca="false">C632/Summary!$B$4</f>
        <v>0.0278</v>
      </c>
      <c r="E632" s="15" t="n">
        <v>0.833333333333333</v>
      </c>
      <c r="F632" s="2" t="s">
        <v>53</v>
      </c>
      <c r="G632" s="2" t="s">
        <v>44</v>
      </c>
      <c r="H632" s="2" t="str">
        <f aca="false">IF(AND(E632&gt;=0.4,E632&lt;=0.6),"Yes","No")</f>
        <v>No</v>
      </c>
      <c r="I632" s="2" t="str">
        <f aca="false">IF(AND(F632="No",G632="No",H632="Yes"),"Yes","No")</f>
        <v>No</v>
      </c>
      <c r="J632" s="2"/>
      <c r="K632" s="2"/>
    </row>
    <row r="633" customFormat="false" ht="15" hidden="false" customHeight="false" outlineLevel="0" collapsed="false">
      <c r="A633" s="2" t="s">
        <v>2037</v>
      </c>
      <c r="B633" s="13" t="n">
        <v>422</v>
      </c>
      <c r="C633" s="13" t="n">
        <v>416</v>
      </c>
      <c r="D633" s="14" t="n">
        <f aca="false">C633/Summary!$B$4</f>
        <v>0.0277333333333333</v>
      </c>
      <c r="E633" s="15" t="n">
        <v>0.333333333333333</v>
      </c>
      <c r="F633" s="2" t="s">
        <v>44</v>
      </c>
      <c r="G633" s="2" t="s">
        <v>53</v>
      </c>
      <c r="H633" s="2" t="str">
        <f aca="false">IF(AND(E633&gt;=0.4,E633&lt;=0.6),"Yes","No")</f>
        <v>No</v>
      </c>
      <c r="I633" s="2" t="str">
        <f aca="false">IF(AND(F633="No",G633="No",H633="Yes"),"Yes","No")</f>
        <v>No</v>
      </c>
      <c r="J633" s="2"/>
      <c r="K633" s="2"/>
    </row>
    <row r="634" customFormat="false" ht="15" hidden="false" customHeight="false" outlineLevel="0" collapsed="false">
      <c r="A634" s="2" t="s">
        <v>2038</v>
      </c>
      <c r="B634" s="13" t="n">
        <v>422</v>
      </c>
      <c r="C634" s="13" t="n">
        <v>419</v>
      </c>
      <c r="D634" s="14" t="n">
        <f aca="false">C634/Summary!$B$4</f>
        <v>0.0279333333333333</v>
      </c>
      <c r="E634" s="15" t="n">
        <v>0.166666666666667</v>
      </c>
      <c r="F634" s="2" t="s">
        <v>53</v>
      </c>
      <c r="G634" s="2" t="s">
        <v>44</v>
      </c>
      <c r="H634" s="2" t="str">
        <f aca="false">IF(AND(E634&gt;=0.4,E634&lt;=0.6),"Yes","No")</f>
        <v>No</v>
      </c>
      <c r="I634" s="2" t="str">
        <f aca="false">IF(AND(F634="No",G634="No",H634="Yes"),"Yes","No")</f>
        <v>No</v>
      </c>
      <c r="J634" s="2"/>
      <c r="K634" s="2"/>
    </row>
    <row r="635" customFormat="false" ht="15" hidden="false" customHeight="false" outlineLevel="0" collapsed="false">
      <c r="A635" s="2" t="s">
        <v>2039</v>
      </c>
      <c r="B635" s="13" t="n">
        <v>422</v>
      </c>
      <c r="C635" s="13" t="n">
        <v>415</v>
      </c>
      <c r="D635" s="14" t="n">
        <f aca="false">C635/Summary!$B$4</f>
        <v>0.0276666666666667</v>
      </c>
      <c r="E635" s="15" t="n">
        <v>0.833333333333333</v>
      </c>
      <c r="F635" s="2" t="s">
        <v>44</v>
      </c>
      <c r="G635" s="2" t="s">
        <v>53</v>
      </c>
      <c r="H635" s="2" t="str">
        <f aca="false">IF(AND(E635&gt;=0.4,E635&lt;=0.6),"Yes","No")</f>
        <v>No</v>
      </c>
      <c r="I635" s="2" t="str">
        <f aca="false">IF(AND(F635="No",G635="No",H635="Yes"),"Yes","No")</f>
        <v>No</v>
      </c>
      <c r="J635" s="2"/>
      <c r="K635" s="2"/>
    </row>
    <row r="636" customFormat="false" ht="15" hidden="false" customHeight="false" outlineLevel="0" collapsed="false">
      <c r="A636" s="2" t="s">
        <v>2040</v>
      </c>
      <c r="B636" s="13" t="n">
        <v>422</v>
      </c>
      <c r="C636" s="13" t="n">
        <v>417</v>
      </c>
      <c r="D636" s="14" t="n">
        <f aca="false">C636/Summary!$B$4</f>
        <v>0.0278</v>
      </c>
      <c r="E636" s="15" t="n">
        <v>0.333333333333333</v>
      </c>
      <c r="F636" s="2" t="s">
        <v>53</v>
      </c>
      <c r="G636" s="2" t="s">
        <v>44</v>
      </c>
      <c r="H636" s="2" t="str">
        <f aca="false">IF(AND(E636&gt;=0.4,E636&lt;=0.6),"Yes","No")</f>
        <v>No</v>
      </c>
      <c r="I636" s="2" t="str">
        <f aca="false">IF(AND(F636="No",G636="No",H636="Yes"),"Yes","No")</f>
        <v>No</v>
      </c>
      <c r="J636" s="2"/>
      <c r="K636" s="2"/>
    </row>
    <row r="637" customFormat="false" ht="15" hidden="false" customHeight="false" outlineLevel="0" collapsed="false">
      <c r="A637" s="2" t="s">
        <v>2041</v>
      </c>
      <c r="B637" s="13" t="n">
        <v>422</v>
      </c>
      <c r="C637" s="13" t="n">
        <v>417</v>
      </c>
      <c r="D637" s="14" t="n">
        <f aca="false">C637/Summary!$B$4</f>
        <v>0.0278</v>
      </c>
      <c r="E637" s="15" t="n">
        <v>0.5</v>
      </c>
      <c r="F637" s="2" t="s">
        <v>53</v>
      </c>
      <c r="G637" s="2" t="s">
        <v>44</v>
      </c>
      <c r="H637" s="2" t="str">
        <f aca="false">IF(AND(E637&gt;=0.4,E637&lt;=0.6),"Yes","No")</f>
        <v>Yes</v>
      </c>
      <c r="I637" s="2" t="str">
        <f aca="false">IF(AND(F637="No",G637="No",H637="Yes"),"Yes","No")</f>
        <v>No</v>
      </c>
      <c r="J637" s="2"/>
      <c r="K637" s="2"/>
    </row>
    <row r="638" customFormat="false" ht="15" hidden="false" customHeight="false" outlineLevel="0" collapsed="false">
      <c r="A638" s="2" t="s">
        <v>2042</v>
      </c>
      <c r="B638" s="13" t="n">
        <v>422</v>
      </c>
      <c r="C638" s="13" t="n">
        <v>418</v>
      </c>
      <c r="D638" s="14" t="n">
        <f aca="false">C638/Summary!$B$4</f>
        <v>0.0278666666666667</v>
      </c>
      <c r="E638" s="15" t="n">
        <v>0.666666666666667</v>
      </c>
      <c r="F638" s="2" t="s">
        <v>53</v>
      </c>
      <c r="G638" s="2" t="s">
        <v>53</v>
      </c>
      <c r="H638" s="2" t="str">
        <f aca="false">IF(AND(E638&gt;=0.4,E638&lt;=0.6),"Yes","No")</f>
        <v>No</v>
      </c>
      <c r="I638" s="2" t="str">
        <f aca="false">IF(AND(F638="No",G638="No",H638="Yes"),"Yes","No")</f>
        <v>No</v>
      </c>
      <c r="J638" s="2"/>
      <c r="K638" s="2"/>
    </row>
    <row r="639" customFormat="false" ht="15" hidden="false" customHeight="false" outlineLevel="0" collapsed="false">
      <c r="A639" s="2" t="s">
        <v>2043</v>
      </c>
      <c r="B639" s="13" t="n">
        <v>422</v>
      </c>
      <c r="C639" s="13" t="n">
        <v>421</v>
      </c>
      <c r="D639" s="14" t="n">
        <f aca="false">C639/Summary!$B$4</f>
        <v>0.0280666666666667</v>
      </c>
      <c r="E639" s="15" t="n">
        <v>0.5</v>
      </c>
      <c r="F639" s="2" t="s">
        <v>53</v>
      </c>
      <c r="G639" s="2" t="s">
        <v>44</v>
      </c>
      <c r="H639" s="2" t="str">
        <f aca="false">IF(AND(E639&gt;=0.4,E639&lt;=0.6),"Yes","No")</f>
        <v>Yes</v>
      </c>
      <c r="I639" s="2" t="str">
        <f aca="false">IF(AND(F639="No",G639="No",H639="Yes"),"Yes","No")</f>
        <v>No</v>
      </c>
      <c r="J639" s="2"/>
      <c r="K639" s="2"/>
    </row>
    <row r="640" customFormat="false" ht="15" hidden="false" customHeight="false" outlineLevel="0" collapsed="false">
      <c r="A640" s="2" t="s">
        <v>2044</v>
      </c>
      <c r="B640" s="13" t="n">
        <v>422</v>
      </c>
      <c r="C640" s="13" t="n">
        <v>413</v>
      </c>
      <c r="D640" s="14" t="n">
        <f aca="false">C640/Summary!$B$4</f>
        <v>0.0275333333333333</v>
      </c>
      <c r="E640" s="15" t="n">
        <v>0.666666666666667</v>
      </c>
      <c r="F640" s="2" t="s">
        <v>44</v>
      </c>
      <c r="G640" s="2" t="s">
        <v>53</v>
      </c>
      <c r="H640" s="2" t="str">
        <f aca="false">IF(AND(E640&gt;=0.4,E640&lt;=0.6),"Yes","No")</f>
        <v>No</v>
      </c>
      <c r="I640" s="2" t="str">
        <f aca="false">IF(AND(F640="No",G640="No",H640="Yes"),"Yes","No")</f>
        <v>No</v>
      </c>
      <c r="J640" s="2"/>
      <c r="K640" s="2"/>
    </row>
    <row r="641" customFormat="false" ht="15" hidden="false" customHeight="false" outlineLevel="0" collapsed="false">
      <c r="A641" s="2" t="s">
        <v>2045</v>
      </c>
      <c r="B641" s="13" t="n">
        <v>422</v>
      </c>
      <c r="C641" s="13" t="n">
        <v>413</v>
      </c>
      <c r="D641" s="14" t="n">
        <f aca="false">C641/Summary!$B$4</f>
        <v>0.0275333333333333</v>
      </c>
      <c r="E641" s="15" t="n">
        <v>0.5</v>
      </c>
      <c r="F641" s="2" t="s">
        <v>53</v>
      </c>
      <c r="G641" s="2" t="s">
        <v>53</v>
      </c>
      <c r="H641" s="2" t="str">
        <f aca="false">IF(AND(E641&gt;=0.4,E641&lt;=0.6),"Yes","No")</f>
        <v>Yes</v>
      </c>
      <c r="I641" s="2" t="str">
        <f aca="false">IF(AND(F641="No",G641="No",H641="Yes"),"Yes","No")</f>
        <v>No</v>
      </c>
      <c r="J641" s="2"/>
      <c r="K641" s="2"/>
    </row>
    <row r="642" customFormat="false" ht="15" hidden="false" customHeight="false" outlineLevel="0" collapsed="false">
      <c r="A642" s="2" t="s">
        <v>2046</v>
      </c>
      <c r="B642" s="13" t="n">
        <v>422</v>
      </c>
      <c r="C642" s="13" t="n">
        <v>415</v>
      </c>
      <c r="D642" s="14" t="n">
        <f aca="false">C642/Summary!$B$4</f>
        <v>0.0276666666666667</v>
      </c>
      <c r="E642" s="15" t="n">
        <v>0.166666666666667</v>
      </c>
      <c r="F642" s="2" t="s">
        <v>53</v>
      </c>
      <c r="G642" s="2" t="s">
        <v>44</v>
      </c>
      <c r="H642" s="2" t="str">
        <f aca="false">IF(AND(E642&gt;=0.4,E642&lt;=0.6),"Yes","No")</f>
        <v>No</v>
      </c>
      <c r="I642" s="2" t="str">
        <f aca="false">IF(AND(F642="No",G642="No",H642="Yes"),"Yes","No")</f>
        <v>No</v>
      </c>
      <c r="J642" s="2"/>
      <c r="K642" s="2"/>
    </row>
    <row r="643" customFormat="false" ht="15" hidden="false" customHeight="false" outlineLevel="0" collapsed="false">
      <c r="A643" s="2" t="s">
        <v>2047</v>
      </c>
      <c r="B643" s="13" t="n">
        <v>422</v>
      </c>
      <c r="C643" s="13" t="n">
        <v>416</v>
      </c>
      <c r="D643" s="14" t="n">
        <f aca="false">C643/Summary!$B$4</f>
        <v>0.0277333333333333</v>
      </c>
      <c r="E643" s="15" t="n">
        <v>0.333333333333333</v>
      </c>
      <c r="F643" s="2" t="s">
        <v>44</v>
      </c>
      <c r="G643" s="2" t="s">
        <v>53</v>
      </c>
      <c r="H643" s="2" t="str">
        <f aca="false">IF(AND(E643&gt;=0.4,E643&lt;=0.6),"Yes","No")</f>
        <v>No</v>
      </c>
      <c r="I643" s="2" t="str">
        <f aca="false">IF(AND(F643="No",G643="No",H643="Yes"),"Yes","No")</f>
        <v>No</v>
      </c>
      <c r="J643" s="2"/>
      <c r="K643" s="2"/>
    </row>
    <row r="644" customFormat="false" ht="15" hidden="false" customHeight="false" outlineLevel="0" collapsed="false">
      <c r="A644" s="2" t="s">
        <v>2048</v>
      </c>
      <c r="B644" s="13" t="n">
        <v>422</v>
      </c>
      <c r="C644" s="13" t="n">
        <v>413</v>
      </c>
      <c r="D644" s="14" t="n">
        <f aca="false">C644/Summary!$B$4</f>
        <v>0.0275333333333333</v>
      </c>
      <c r="E644" s="15" t="n">
        <v>0.166666666666667</v>
      </c>
      <c r="F644" s="2" t="s">
        <v>53</v>
      </c>
      <c r="G644" s="2" t="s">
        <v>53</v>
      </c>
      <c r="H644" s="2" t="str">
        <f aca="false">IF(AND(E644&gt;=0.4,E644&lt;=0.6),"Yes","No")</f>
        <v>No</v>
      </c>
      <c r="I644" s="2" t="str">
        <f aca="false">IF(AND(F644="No",G644="No",H644="Yes"),"Yes","No")</f>
        <v>No</v>
      </c>
      <c r="J644" s="2"/>
      <c r="K644" s="2"/>
    </row>
    <row r="645" customFormat="false" ht="15" hidden="false" customHeight="false" outlineLevel="0" collapsed="false">
      <c r="A645" s="2" t="s">
        <v>2049</v>
      </c>
      <c r="B645" s="13" t="n">
        <v>422</v>
      </c>
      <c r="C645" s="13" t="n">
        <v>415</v>
      </c>
      <c r="D645" s="14" t="n">
        <f aca="false">C645/Summary!$B$4</f>
        <v>0.0276666666666667</v>
      </c>
      <c r="E645" s="15" t="n">
        <v>0.333333333333333</v>
      </c>
      <c r="F645" s="2" t="s">
        <v>53</v>
      </c>
      <c r="G645" s="2" t="s">
        <v>53</v>
      </c>
      <c r="H645" s="2" t="str">
        <f aca="false">IF(AND(E645&gt;=0.4,E645&lt;=0.6),"Yes","No")</f>
        <v>No</v>
      </c>
      <c r="I645" s="2" t="str">
        <f aca="false">IF(AND(F645="No",G645="No",H645="Yes"),"Yes","No")</f>
        <v>No</v>
      </c>
      <c r="J645" s="2"/>
      <c r="K645" s="2"/>
    </row>
    <row r="646" customFormat="false" ht="15" hidden="false" customHeight="false" outlineLevel="0" collapsed="false">
      <c r="A646" s="2" t="s">
        <v>2050</v>
      </c>
      <c r="B646" s="13" t="n">
        <v>422</v>
      </c>
      <c r="C646" s="13" t="n">
        <v>417</v>
      </c>
      <c r="D646" s="14" t="n">
        <f aca="false">C646/Summary!$B$4</f>
        <v>0.0278</v>
      </c>
      <c r="E646" s="15" t="n">
        <v>0.166666666666667</v>
      </c>
      <c r="F646" s="2" t="s">
        <v>53</v>
      </c>
      <c r="G646" s="2" t="s">
        <v>53</v>
      </c>
      <c r="H646" s="2" t="str">
        <f aca="false">IF(AND(E646&gt;=0.4,E646&lt;=0.6),"Yes","No")</f>
        <v>No</v>
      </c>
      <c r="I646" s="2" t="str">
        <f aca="false">IF(AND(F646="No",G646="No",H646="Yes"),"Yes","No")</f>
        <v>No</v>
      </c>
      <c r="J646" s="2"/>
      <c r="K646" s="2"/>
    </row>
    <row r="647" customFormat="false" ht="15" hidden="false" customHeight="false" outlineLevel="0" collapsed="false">
      <c r="A647" s="2" t="s">
        <v>2051</v>
      </c>
      <c r="B647" s="13" t="n">
        <v>422</v>
      </c>
      <c r="C647" s="13" t="n">
        <v>418</v>
      </c>
      <c r="D647" s="14" t="n">
        <f aca="false">C647/Summary!$B$4</f>
        <v>0.0278666666666667</v>
      </c>
      <c r="E647" s="15" t="n">
        <v>0.333333333333333</v>
      </c>
      <c r="F647" s="2" t="s">
        <v>53</v>
      </c>
      <c r="G647" s="2" t="s">
        <v>44</v>
      </c>
      <c r="H647" s="2" t="str">
        <f aca="false">IF(AND(E647&gt;=0.4,E647&lt;=0.6),"Yes","No")</f>
        <v>No</v>
      </c>
      <c r="I647" s="2" t="str">
        <f aca="false">IF(AND(F647="No",G647="No",H647="Yes"),"Yes","No")</f>
        <v>No</v>
      </c>
      <c r="J647" s="2"/>
      <c r="K647" s="2"/>
    </row>
    <row r="648" customFormat="false" ht="15" hidden="false" customHeight="false" outlineLevel="0" collapsed="false">
      <c r="A648" s="2" t="s">
        <v>2052</v>
      </c>
      <c r="B648" s="13" t="n">
        <v>423</v>
      </c>
      <c r="C648" s="13" t="n">
        <v>417</v>
      </c>
      <c r="D648" s="14" t="n">
        <f aca="false">C648/Summary!$B$4</f>
        <v>0.0278</v>
      </c>
      <c r="E648" s="15" t="n">
        <v>0.666666666666667</v>
      </c>
      <c r="F648" s="2" t="s">
        <v>53</v>
      </c>
      <c r="G648" s="2" t="s">
        <v>44</v>
      </c>
      <c r="H648" s="2" t="str">
        <f aca="false">IF(AND(E648&gt;=0.4,E648&lt;=0.6),"Yes","No")</f>
        <v>No</v>
      </c>
      <c r="I648" s="2" t="str">
        <f aca="false">IF(AND(F648="No",G648="No",H648="Yes"),"Yes","No")</f>
        <v>No</v>
      </c>
      <c r="J648" s="2"/>
      <c r="K648" s="2"/>
    </row>
    <row r="649" customFormat="false" ht="15" hidden="false" customHeight="false" outlineLevel="0" collapsed="false">
      <c r="A649" s="2" t="s">
        <v>2053</v>
      </c>
      <c r="B649" s="13" t="n">
        <v>423</v>
      </c>
      <c r="C649" s="13" t="n">
        <v>413</v>
      </c>
      <c r="D649" s="14" t="n">
        <f aca="false">C649/Summary!$B$4</f>
        <v>0.0275333333333333</v>
      </c>
      <c r="E649" s="15" t="n">
        <v>0.166666666666667</v>
      </c>
      <c r="F649" s="2" t="s">
        <v>53</v>
      </c>
      <c r="G649" s="2" t="s">
        <v>44</v>
      </c>
      <c r="H649" s="2" t="str">
        <f aca="false">IF(AND(E649&gt;=0.4,E649&lt;=0.6),"Yes","No")</f>
        <v>No</v>
      </c>
      <c r="I649" s="2" t="str">
        <f aca="false">IF(AND(F649="No",G649="No",H649="Yes"),"Yes","No")</f>
        <v>No</v>
      </c>
      <c r="J649" s="2"/>
      <c r="K649" s="2"/>
    </row>
    <row r="650" customFormat="false" ht="15" hidden="false" customHeight="false" outlineLevel="0" collapsed="false">
      <c r="A650" s="2" t="s">
        <v>2054</v>
      </c>
      <c r="B650" s="13" t="n">
        <v>423</v>
      </c>
      <c r="C650" s="13" t="n">
        <v>417</v>
      </c>
      <c r="D650" s="14" t="n">
        <f aca="false">C650/Summary!$B$4</f>
        <v>0.0278</v>
      </c>
      <c r="E650" s="15" t="n">
        <v>0.333333333333333</v>
      </c>
      <c r="F650" s="2" t="s">
        <v>53</v>
      </c>
      <c r="G650" s="2" t="s">
        <v>53</v>
      </c>
      <c r="H650" s="2" t="str">
        <f aca="false">IF(AND(E650&gt;=0.4,E650&lt;=0.6),"Yes","No")</f>
        <v>No</v>
      </c>
      <c r="I650" s="2" t="str">
        <f aca="false">IF(AND(F650="No",G650="No",H650="Yes"),"Yes","No")</f>
        <v>No</v>
      </c>
      <c r="J650" s="2"/>
      <c r="K650" s="2"/>
    </row>
    <row r="651" customFormat="false" ht="15" hidden="false" customHeight="false" outlineLevel="0" collapsed="false">
      <c r="A651" s="2" t="s">
        <v>2055</v>
      </c>
      <c r="B651" s="13" t="n">
        <v>423</v>
      </c>
      <c r="C651" s="13" t="n">
        <v>419</v>
      </c>
      <c r="D651" s="14" t="n">
        <f aca="false">C651/Summary!$B$4</f>
        <v>0.0279333333333333</v>
      </c>
      <c r="E651" s="15" t="n">
        <v>0.666666666666667</v>
      </c>
      <c r="F651" s="2" t="s">
        <v>53</v>
      </c>
      <c r="G651" s="2" t="s">
        <v>44</v>
      </c>
      <c r="H651" s="2" t="str">
        <f aca="false">IF(AND(E651&gt;=0.4,E651&lt;=0.6),"Yes","No")</f>
        <v>No</v>
      </c>
      <c r="I651" s="2" t="str">
        <f aca="false">IF(AND(F651="No",G651="No",H651="Yes"),"Yes","No")</f>
        <v>No</v>
      </c>
      <c r="J651" s="2"/>
      <c r="K651" s="2"/>
    </row>
    <row r="652" customFormat="false" ht="15" hidden="false" customHeight="false" outlineLevel="0" collapsed="false">
      <c r="A652" s="2" t="s">
        <v>2056</v>
      </c>
      <c r="B652" s="13" t="n">
        <v>423</v>
      </c>
      <c r="C652" s="13" t="n">
        <v>418</v>
      </c>
      <c r="D652" s="14" t="n">
        <f aca="false">C652/Summary!$B$4</f>
        <v>0.0278666666666667</v>
      </c>
      <c r="E652" s="15" t="n">
        <v>0.666666666666667</v>
      </c>
      <c r="F652" s="2" t="s">
        <v>53</v>
      </c>
      <c r="G652" s="2" t="s">
        <v>44</v>
      </c>
      <c r="H652" s="2" t="str">
        <f aca="false">IF(AND(E652&gt;=0.4,E652&lt;=0.6),"Yes","No")</f>
        <v>No</v>
      </c>
      <c r="I652" s="2" t="str">
        <f aca="false">IF(AND(F652="No",G652="No",H652="Yes"),"Yes","No")</f>
        <v>No</v>
      </c>
      <c r="J652" s="2"/>
      <c r="K652" s="2"/>
    </row>
    <row r="653" customFormat="false" ht="15" hidden="false" customHeight="false" outlineLevel="0" collapsed="false">
      <c r="A653" s="2" t="s">
        <v>2057</v>
      </c>
      <c r="B653" s="13" t="n">
        <v>423</v>
      </c>
      <c r="C653" s="13" t="n">
        <v>419</v>
      </c>
      <c r="D653" s="14" t="n">
        <f aca="false">C653/Summary!$B$4</f>
        <v>0.0279333333333333</v>
      </c>
      <c r="E653" s="15" t="n">
        <v>0.333333333333333</v>
      </c>
      <c r="F653" s="2" t="s">
        <v>53</v>
      </c>
      <c r="G653" s="2" t="s">
        <v>53</v>
      </c>
      <c r="H653" s="2" t="str">
        <f aca="false">IF(AND(E653&gt;=0.4,E653&lt;=0.6),"Yes","No")</f>
        <v>No</v>
      </c>
      <c r="I653" s="2" t="str">
        <f aca="false">IF(AND(F653="No",G653="No",H653="Yes"),"Yes","No")</f>
        <v>No</v>
      </c>
      <c r="J653" s="2"/>
      <c r="K653" s="2"/>
    </row>
    <row r="654" customFormat="false" ht="15" hidden="false" customHeight="false" outlineLevel="0" collapsed="false">
      <c r="A654" s="2" t="s">
        <v>2058</v>
      </c>
      <c r="B654" s="13" t="n">
        <v>423</v>
      </c>
      <c r="C654" s="13" t="n">
        <v>414</v>
      </c>
      <c r="D654" s="14" t="n">
        <f aca="false">C654/Summary!$B$4</f>
        <v>0.0276</v>
      </c>
      <c r="E654" s="15" t="n">
        <v>0.666666666666667</v>
      </c>
      <c r="F654" s="2" t="s">
        <v>53</v>
      </c>
      <c r="G654" s="2" t="s">
        <v>44</v>
      </c>
      <c r="H654" s="2" t="str">
        <f aca="false">IF(AND(E654&gt;=0.4,E654&lt;=0.6),"Yes","No")</f>
        <v>No</v>
      </c>
      <c r="I654" s="2" t="str">
        <f aca="false">IF(AND(F654="No",G654="No",H654="Yes"),"Yes","No")</f>
        <v>No</v>
      </c>
      <c r="J654" s="2"/>
      <c r="K654" s="2"/>
    </row>
    <row r="655" customFormat="false" ht="15" hidden="false" customHeight="false" outlineLevel="0" collapsed="false">
      <c r="A655" s="2" t="s">
        <v>2059</v>
      </c>
      <c r="B655" s="13" t="n">
        <v>423</v>
      </c>
      <c r="C655" s="13" t="n">
        <v>411</v>
      </c>
      <c r="D655" s="14" t="n">
        <f aca="false">C655/Summary!$B$4</f>
        <v>0.0274</v>
      </c>
      <c r="E655" s="15" t="n">
        <v>0.333333333333333</v>
      </c>
      <c r="F655" s="2" t="s">
        <v>44</v>
      </c>
      <c r="G655" s="2" t="s">
        <v>53</v>
      </c>
      <c r="H655" s="2" t="str">
        <f aca="false">IF(AND(E655&gt;=0.4,E655&lt;=0.6),"Yes","No")</f>
        <v>No</v>
      </c>
      <c r="I655" s="2" t="str">
        <f aca="false">IF(AND(F655="No",G655="No",H655="Yes"),"Yes","No")</f>
        <v>No</v>
      </c>
      <c r="J655" s="2"/>
      <c r="K655" s="2"/>
    </row>
    <row r="656" customFormat="false" ht="15" hidden="false" customHeight="false" outlineLevel="0" collapsed="false">
      <c r="A656" s="2" t="s">
        <v>2060</v>
      </c>
      <c r="B656" s="13" t="n">
        <v>423</v>
      </c>
      <c r="C656" s="13" t="n">
        <v>417</v>
      </c>
      <c r="D656" s="14" t="n">
        <f aca="false">C656/Summary!$B$4</f>
        <v>0.0278</v>
      </c>
      <c r="E656" s="15" t="n">
        <v>0.333333333333333</v>
      </c>
      <c r="F656" s="2" t="s">
        <v>53</v>
      </c>
      <c r="G656" s="2" t="s">
        <v>53</v>
      </c>
      <c r="H656" s="2" t="str">
        <f aca="false">IF(AND(E656&gt;=0.4,E656&lt;=0.6),"Yes","No")</f>
        <v>No</v>
      </c>
      <c r="I656" s="2" t="str">
        <f aca="false">IF(AND(F656="No",G656="No",H656="Yes"),"Yes","No")</f>
        <v>No</v>
      </c>
      <c r="J656" s="2"/>
      <c r="K656" s="2"/>
    </row>
    <row r="657" customFormat="false" ht="15" hidden="false" customHeight="false" outlineLevel="0" collapsed="false">
      <c r="A657" s="2" t="s">
        <v>2061</v>
      </c>
      <c r="B657" s="13" t="n">
        <v>423</v>
      </c>
      <c r="C657" s="13" t="n">
        <v>419</v>
      </c>
      <c r="D657" s="14" t="n">
        <f aca="false">C657/Summary!$B$4</f>
        <v>0.0279333333333333</v>
      </c>
      <c r="E657" s="15" t="n">
        <v>0.5</v>
      </c>
      <c r="F657" s="2" t="s">
        <v>53</v>
      </c>
      <c r="G657" s="2" t="s">
        <v>44</v>
      </c>
      <c r="H657" s="2" t="str">
        <f aca="false">IF(AND(E657&gt;=0.4,E657&lt;=0.6),"Yes","No")</f>
        <v>Yes</v>
      </c>
      <c r="I657" s="2" t="str">
        <f aca="false">IF(AND(F657="No",G657="No",H657="Yes"),"Yes","No")</f>
        <v>No</v>
      </c>
      <c r="J657" s="2"/>
      <c r="K657" s="2"/>
    </row>
    <row r="658" customFormat="false" ht="15" hidden="false" customHeight="false" outlineLevel="0" collapsed="false">
      <c r="A658" s="2" t="s">
        <v>2062</v>
      </c>
      <c r="B658" s="13" t="n">
        <v>423</v>
      </c>
      <c r="C658" s="13" t="n">
        <v>418</v>
      </c>
      <c r="D658" s="14" t="n">
        <f aca="false">C658/Summary!$B$4</f>
        <v>0.0278666666666667</v>
      </c>
      <c r="E658" s="15" t="n">
        <v>0.166666666666667</v>
      </c>
      <c r="F658" s="2" t="s">
        <v>53</v>
      </c>
      <c r="G658" s="2" t="s">
        <v>44</v>
      </c>
      <c r="H658" s="2" t="str">
        <f aca="false">IF(AND(E658&gt;=0.4,E658&lt;=0.6),"Yes","No")</f>
        <v>No</v>
      </c>
      <c r="I658" s="2" t="str">
        <f aca="false">IF(AND(F658="No",G658="No",H658="Yes"),"Yes","No")</f>
        <v>No</v>
      </c>
      <c r="J658" s="2"/>
      <c r="K658" s="2"/>
    </row>
    <row r="659" customFormat="false" ht="15" hidden="false" customHeight="false" outlineLevel="0" collapsed="false">
      <c r="A659" s="2" t="s">
        <v>2063</v>
      </c>
      <c r="B659" s="13" t="n">
        <v>423</v>
      </c>
      <c r="C659" s="13" t="n">
        <v>415</v>
      </c>
      <c r="D659" s="14" t="n">
        <f aca="false">C659/Summary!$B$4</f>
        <v>0.0276666666666667</v>
      </c>
      <c r="E659" s="15" t="n">
        <v>0</v>
      </c>
      <c r="F659" s="2" t="s">
        <v>53</v>
      </c>
      <c r="G659" s="2" t="s">
        <v>53</v>
      </c>
      <c r="H659" s="2" t="str">
        <f aca="false">IF(AND(E659&gt;=0.4,E659&lt;=0.6),"Yes","No")</f>
        <v>No</v>
      </c>
      <c r="I659" s="2" t="str">
        <f aca="false">IF(AND(F659="No",G659="No",H659="Yes"),"Yes","No")</f>
        <v>No</v>
      </c>
      <c r="J659" s="2"/>
      <c r="K659" s="2"/>
    </row>
    <row r="660" customFormat="false" ht="15" hidden="false" customHeight="false" outlineLevel="0" collapsed="false">
      <c r="A660" s="2" t="s">
        <v>2064</v>
      </c>
      <c r="B660" s="13" t="n">
        <v>423</v>
      </c>
      <c r="C660" s="13" t="n">
        <v>416</v>
      </c>
      <c r="D660" s="14" t="n">
        <f aca="false">C660/Summary!$B$4</f>
        <v>0.0277333333333333</v>
      </c>
      <c r="E660" s="15" t="n">
        <v>0.333333333333333</v>
      </c>
      <c r="F660" s="2" t="s">
        <v>53</v>
      </c>
      <c r="G660" s="2" t="s">
        <v>44</v>
      </c>
      <c r="H660" s="2" t="str">
        <f aca="false">IF(AND(E660&gt;=0.4,E660&lt;=0.6),"Yes","No")</f>
        <v>No</v>
      </c>
      <c r="I660" s="2" t="str">
        <f aca="false">IF(AND(F660="No",G660="No",H660="Yes"),"Yes","No")</f>
        <v>No</v>
      </c>
      <c r="J660" s="2"/>
      <c r="K660" s="2"/>
    </row>
    <row r="661" customFormat="false" ht="15" hidden="false" customHeight="false" outlineLevel="0" collapsed="false">
      <c r="A661" s="2" t="s">
        <v>2065</v>
      </c>
      <c r="B661" s="13" t="n">
        <v>423</v>
      </c>
      <c r="C661" s="13" t="n">
        <v>418</v>
      </c>
      <c r="D661" s="14" t="n">
        <f aca="false">C661/Summary!$B$4</f>
        <v>0.0278666666666667</v>
      </c>
      <c r="E661" s="15" t="n">
        <v>0.666666666666667</v>
      </c>
      <c r="F661" s="2" t="s">
        <v>44</v>
      </c>
      <c r="G661" s="2" t="s">
        <v>44</v>
      </c>
      <c r="H661" s="2" t="str">
        <f aca="false">IF(AND(E661&gt;=0.4,E661&lt;=0.6),"Yes","No")</f>
        <v>No</v>
      </c>
      <c r="I661" s="2" t="str">
        <f aca="false">IF(AND(F661="No",G661="No",H661="Yes"),"Yes","No")</f>
        <v>No</v>
      </c>
      <c r="J661" s="2"/>
      <c r="K661" s="2"/>
    </row>
    <row r="662" customFormat="false" ht="15" hidden="false" customHeight="false" outlineLevel="0" collapsed="false">
      <c r="A662" s="2" t="s">
        <v>2066</v>
      </c>
      <c r="B662" s="13" t="n">
        <v>423</v>
      </c>
      <c r="C662" s="13" t="n">
        <v>414</v>
      </c>
      <c r="D662" s="14" t="n">
        <f aca="false">C662/Summary!$B$4</f>
        <v>0.0276</v>
      </c>
      <c r="E662" s="15" t="n">
        <v>0.833333333333333</v>
      </c>
      <c r="F662" s="2" t="s">
        <v>53</v>
      </c>
      <c r="G662" s="2" t="s">
        <v>53</v>
      </c>
      <c r="H662" s="2" t="str">
        <f aca="false">IF(AND(E662&gt;=0.4,E662&lt;=0.6),"Yes","No")</f>
        <v>No</v>
      </c>
      <c r="I662" s="2" t="str">
        <f aca="false">IF(AND(F662="No",G662="No",H662="Yes"),"Yes","No")</f>
        <v>No</v>
      </c>
      <c r="J662" s="2"/>
      <c r="K662" s="2"/>
    </row>
    <row r="663" customFormat="false" ht="15" hidden="false" customHeight="false" outlineLevel="0" collapsed="false">
      <c r="A663" s="2" t="s">
        <v>2067</v>
      </c>
      <c r="B663" s="13" t="n">
        <v>423</v>
      </c>
      <c r="C663" s="13" t="n">
        <v>416</v>
      </c>
      <c r="D663" s="14" t="n">
        <f aca="false">C663/Summary!$B$4</f>
        <v>0.0277333333333333</v>
      </c>
      <c r="E663" s="15" t="n">
        <v>0.5</v>
      </c>
      <c r="F663" s="2" t="s">
        <v>53</v>
      </c>
      <c r="G663" s="2" t="s">
        <v>44</v>
      </c>
      <c r="H663" s="2" t="str">
        <f aca="false">IF(AND(E663&gt;=0.4,E663&lt;=0.6),"Yes","No")</f>
        <v>Yes</v>
      </c>
      <c r="I663" s="2" t="str">
        <f aca="false">IF(AND(F663="No",G663="No",H663="Yes"),"Yes","No")</f>
        <v>No</v>
      </c>
      <c r="J663" s="2"/>
      <c r="K663" s="2"/>
    </row>
    <row r="664" customFormat="false" ht="15" hidden="false" customHeight="false" outlineLevel="0" collapsed="false">
      <c r="A664" s="2" t="s">
        <v>2068</v>
      </c>
      <c r="B664" s="13" t="n">
        <v>423</v>
      </c>
      <c r="C664" s="13" t="n">
        <v>417</v>
      </c>
      <c r="D664" s="14" t="n">
        <f aca="false">C664/Summary!$B$4</f>
        <v>0.0278</v>
      </c>
      <c r="E664" s="15" t="n">
        <v>0.833333333333333</v>
      </c>
      <c r="F664" s="2" t="s">
        <v>53</v>
      </c>
      <c r="G664" s="2" t="s">
        <v>44</v>
      </c>
      <c r="H664" s="2" t="str">
        <f aca="false">IF(AND(E664&gt;=0.4,E664&lt;=0.6),"Yes","No")</f>
        <v>No</v>
      </c>
      <c r="I664" s="2" t="str">
        <f aca="false">IF(AND(F664="No",G664="No",H664="Yes"),"Yes","No")</f>
        <v>No</v>
      </c>
      <c r="J664" s="2"/>
      <c r="K664" s="2"/>
    </row>
    <row r="665" customFormat="false" ht="15" hidden="false" customHeight="false" outlineLevel="0" collapsed="false">
      <c r="A665" s="2" t="s">
        <v>2069</v>
      </c>
      <c r="B665" s="13" t="n">
        <v>423</v>
      </c>
      <c r="C665" s="13" t="n">
        <v>420</v>
      </c>
      <c r="D665" s="14" t="n">
        <f aca="false">C665/Summary!$B$4</f>
        <v>0.028</v>
      </c>
      <c r="E665" s="15" t="n">
        <v>0.5</v>
      </c>
      <c r="F665" s="2" t="s">
        <v>53</v>
      </c>
      <c r="G665" s="2" t="s">
        <v>44</v>
      </c>
      <c r="H665" s="2" t="str">
        <f aca="false">IF(AND(E665&gt;=0.4,E665&lt;=0.6),"Yes","No")</f>
        <v>Yes</v>
      </c>
      <c r="I665" s="2" t="str">
        <f aca="false">IF(AND(F665="No",G665="No",H665="Yes"),"Yes","No")</f>
        <v>No</v>
      </c>
      <c r="J665" s="2"/>
      <c r="K665" s="2"/>
    </row>
    <row r="666" customFormat="false" ht="15" hidden="false" customHeight="false" outlineLevel="0" collapsed="false">
      <c r="A666" s="2" t="s">
        <v>2070</v>
      </c>
      <c r="B666" s="13" t="n">
        <v>423</v>
      </c>
      <c r="C666" s="13" t="n">
        <v>418</v>
      </c>
      <c r="D666" s="14" t="n">
        <f aca="false">C666/Summary!$B$4</f>
        <v>0.0278666666666667</v>
      </c>
      <c r="E666" s="15" t="n">
        <v>0.666666666666667</v>
      </c>
      <c r="F666" s="2" t="s">
        <v>53</v>
      </c>
      <c r="G666" s="2" t="s">
        <v>53</v>
      </c>
      <c r="H666" s="2" t="str">
        <f aca="false">IF(AND(E666&gt;=0.4,E666&lt;=0.6),"Yes","No")</f>
        <v>No</v>
      </c>
      <c r="I666" s="2" t="str">
        <f aca="false">IF(AND(F666="No",G666="No",H666="Yes"),"Yes","No")</f>
        <v>No</v>
      </c>
      <c r="J666" s="2"/>
      <c r="K666" s="2"/>
    </row>
    <row r="667" customFormat="false" ht="15" hidden="false" customHeight="false" outlineLevel="0" collapsed="false">
      <c r="A667" s="2" t="s">
        <v>2071</v>
      </c>
      <c r="B667" s="13" t="n">
        <v>423</v>
      </c>
      <c r="C667" s="13" t="n">
        <v>418</v>
      </c>
      <c r="D667" s="14" t="n">
        <f aca="false">C667/Summary!$B$4</f>
        <v>0.0278666666666667</v>
      </c>
      <c r="E667" s="15" t="n">
        <v>0.833333333333333</v>
      </c>
      <c r="F667" s="2" t="s">
        <v>44</v>
      </c>
      <c r="G667" s="2" t="s">
        <v>44</v>
      </c>
      <c r="H667" s="2" t="str">
        <f aca="false">IF(AND(E667&gt;=0.4,E667&lt;=0.6),"Yes","No")</f>
        <v>No</v>
      </c>
      <c r="I667" s="2" t="str">
        <f aca="false">IF(AND(F667="No",G667="No",H667="Yes"),"Yes","No")</f>
        <v>No</v>
      </c>
      <c r="J667" s="2"/>
      <c r="K667" s="2"/>
    </row>
    <row r="668" customFormat="false" ht="15" hidden="false" customHeight="false" outlineLevel="0" collapsed="false">
      <c r="A668" s="2" t="s">
        <v>2072</v>
      </c>
      <c r="B668" s="13" t="n">
        <v>423</v>
      </c>
      <c r="C668" s="13" t="n">
        <v>419</v>
      </c>
      <c r="D668" s="14" t="n">
        <f aca="false">C668/Summary!$B$4</f>
        <v>0.0279333333333333</v>
      </c>
      <c r="E668" s="15" t="n">
        <v>0.666666666666667</v>
      </c>
      <c r="F668" s="2" t="s">
        <v>44</v>
      </c>
      <c r="G668" s="2" t="s">
        <v>53</v>
      </c>
      <c r="H668" s="2" t="str">
        <f aca="false">IF(AND(E668&gt;=0.4,E668&lt;=0.6),"Yes","No")</f>
        <v>No</v>
      </c>
      <c r="I668" s="2" t="str">
        <f aca="false">IF(AND(F668="No",G668="No",H668="Yes"),"Yes","No")</f>
        <v>No</v>
      </c>
      <c r="J668" s="2"/>
      <c r="K668" s="2"/>
    </row>
    <row r="669" customFormat="false" ht="15" hidden="false" customHeight="false" outlineLevel="0" collapsed="false">
      <c r="A669" s="2" t="s">
        <v>2073</v>
      </c>
      <c r="B669" s="13" t="n">
        <v>423</v>
      </c>
      <c r="C669" s="13" t="n">
        <v>414</v>
      </c>
      <c r="D669" s="14" t="n">
        <f aca="false">C669/Summary!$B$4</f>
        <v>0.0276</v>
      </c>
      <c r="E669" s="15" t="n">
        <v>0.666666666666667</v>
      </c>
      <c r="F669" s="2" t="s">
        <v>53</v>
      </c>
      <c r="G669" s="2" t="s">
        <v>53</v>
      </c>
      <c r="H669" s="2" t="str">
        <f aca="false">IF(AND(E669&gt;=0.4,E669&lt;=0.6),"Yes","No")</f>
        <v>No</v>
      </c>
      <c r="I669" s="2" t="str">
        <f aca="false">IF(AND(F669="No",G669="No",H669="Yes"),"Yes","No")</f>
        <v>No</v>
      </c>
      <c r="J669" s="2"/>
      <c r="K669" s="2"/>
    </row>
    <row r="670" customFormat="false" ht="15" hidden="false" customHeight="false" outlineLevel="0" collapsed="false">
      <c r="A670" s="2" t="s">
        <v>2074</v>
      </c>
      <c r="B670" s="13" t="n">
        <v>423</v>
      </c>
      <c r="C670" s="13" t="n">
        <v>415</v>
      </c>
      <c r="D670" s="14" t="n">
        <f aca="false">C670/Summary!$B$4</f>
        <v>0.0276666666666667</v>
      </c>
      <c r="E670" s="15" t="n">
        <v>0.5</v>
      </c>
      <c r="F670" s="2" t="s">
        <v>53</v>
      </c>
      <c r="G670" s="2" t="s">
        <v>53</v>
      </c>
      <c r="H670" s="2" t="str">
        <f aca="false">IF(AND(E670&gt;=0.4,E670&lt;=0.6),"Yes","No")</f>
        <v>Yes</v>
      </c>
      <c r="I670" s="2" t="str">
        <f aca="false">IF(AND(F670="No",G670="No",H670="Yes"),"Yes","No")</f>
        <v>No</v>
      </c>
      <c r="J670" s="2"/>
      <c r="K670" s="2"/>
    </row>
    <row r="671" customFormat="false" ht="15" hidden="false" customHeight="false" outlineLevel="0" collapsed="false">
      <c r="A671" s="2" t="s">
        <v>2075</v>
      </c>
      <c r="B671" s="13" t="n">
        <v>423</v>
      </c>
      <c r="C671" s="13" t="n">
        <v>412</v>
      </c>
      <c r="D671" s="14" t="n">
        <f aca="false">C671/Summary!$B$4</f>
        <v>0.0274666666666667</v>
      </c>
      <c r="E671" s="15" t="n">
        <v>0.333333333333333</v>
      </c>
      <c r="F671" s="2" t="s">
        <v>53</v>
      </c>
      <c r="G671" s="2" t="s">
        <v>53</v>
      </c>
      <c r="H671" s="2" t="str">
        <f aca="false">IF(AND(E671&gt;=0.4,E671&lt;=0.6),"Yes","No")</f>
        <v>No</v>
      </c>
      <c r="I671" s="2" t="str">
        <f aca="false">IF(AND(F671="No",G671="No",H671="Yes"),"Yes","No")</f>
        <v>No</v>
      </c>
      <c r="J671" s="2"/>
      <c r="K671" s="2"/>
    </row>
    <row r="672" customFormat="false" ht="15" hidden="false" customHeight="false" outlineLevel="0" collapsed="false">
      <c r="A672" s="2" t="s">
        <v>2076</v>
      </c>
      <c r="B672" s="13" t="n">
        <v>423</v>
      </c>
      <c r="C672" s="13" t="n">
        <v>417</v>
      </c>
      <c r="D672" s="14" t="n">
        <f aca="false">C672/Summary!$B$4</f>
        <v>0.0278</v>
      </c>
      <c r="E672" s="15" t="n">
        <v>0.833333333333333</v>
      </c>
      <c r="F672" s="2" t="s">
        <v>53</v>
      </c>
      <c r="G672" s="2" t="s">
        <v>44</v>
      </c>
      <c r="H672" s="2" t="str">
        <f aca="false">IF(AND(E672&gt;=0.4,E672&lt;=0.6),"Yes","No")</f>
        <v>No</v>
      </c>
      <c r="I672" s="2" t="str">
        <f aca="false">IF(AND(F672="No",G672="No",H672="Yes"),"Yes","No")</f>
        <v>No</v>
      </c>
      <c r="J672" s="2"/>
      <c r="K672" s="2"/>
    </row>
    <row r="673" customFormat="false" ht="15" hidden="false" customHeight="false" outlineLevel="0" collapsed="false">
      <c r="A673" s="2" t="s">
        <v>2077</v>
      </c>
      <c r="B673" s="13" t="n">
        <v>423</v>
      </c>
      <c r="C673" s="13" t="n">
        <v>414</v>
      </c>
      <c r="D673" s="14" t="n">
        <f aca="false">C673/Summary!$B$4</f>
        <v>0.0276</v>
      </c>
      <c r="E673" s="15" t="n">
        <v>0.666666666666667</v>
      </c>
      <c r="F673" s="2" t="s">
        <v>44</v>
      </c>
      <c r="G673" s="2" t="s">
        <v>44</v>
      </c>
      <c r="H673" s="2" t="str">
        <f aca="false">IF(AND(E673&gt;=0.4,E673&lt;=0.6),"Yes","No")</f>
        <v>No</v>
      </c>
      <c r="I673" s="2" t="str">
        <f aca="false">IF(AND(F673="No",G673="No",H673="Yes"),"Yes","No")</f>
        <v>No</v>
      </c>
      <c r="J673" s="2"/>
      <c r="K673" s="2"/>
    </row>
    <row r="674" customFormat="false" ht="15" hidden="false" customHeight="false" outlineLevel="0" collapsed="false">
      <c r="A674" s="2" t="s">
        <v>2078</v>
      </c>
      <c r="B674" s="13" t="n">
        <v>423</v>
      </c>
      <c r="C674" s="13" t="n">
        <v>419</v>
      </c>
      <c r="D674" s="14" t="n">
        <f aca="false">C674/Summary!$B$4</f>
        <v>0.0279333333333333</v>
      </c>
      <c r="E674" s="15" t="n">
        <v>0.5</v>
      </c>
      <c r="F674" s="2" t="s">
        <v>53</v>
      </c>
      <c r="G674" s="2" t="s">
        <v>44</v>
      </c>
      <c r="H674" s="2" t="str">
        <f aca="false">IF(AND(E674&gt;=0.4,E674&lt;=0.6),"Yes","No")</f>
        <v>Yes</v>
      </c>
      <c r="I674" s="2" t="str">
        <f aca="false">IF(AND(F674="No",G674="No",H674="Yes"),"Yes","No")</f>
        <v>No</v>
      </c>
      <c r="J674" s="2"/>
      <c r="K674" s="2"/>
    </row>
    <row r="675" customFormat="false" ht="15" hidden="false" customHeight="false" outlineLevel="0" collapsed="false">
      <c r="A675" s="2" t="s">
        <v>2079</v>
      </c>
      <c r="B675" s="13" t="n">
        <v>423</v>
      </c>
      <c r="C675" s="13" t="n">
        <v>419</v>
      </c>
      <c r="D675" s="14" t="n">
        <f aca="false">C675/Summary!$B$4</f>
        <v>0.0279333333333333</v>
      </c>
      <c r="E675" s="15" t="n">
        <v>1</v>
      </c>
      <c r="F675" s="2" t="s">
        <v>53</v>
      </c>
      <c r="G675" s="2" t="s">
        <v>44</v>
      </c>
      <c r="H675" s="2" t="str">
        <f aca="false">IF(AND(E675&gt;=0.4,E675&lt;=0.6),"Yes","No")</f>
        <v>No</v>
      </c>
      <c r="I675" s="2" t="str">
        <f aca="false">IF(AND(F675="No",G675="No",H675="Yes"),"Yes","No")</f>
        <v>No</v>
      </c>
      <c r="J675" s="2"/>
      <c r="K675" s="2"/>
    </row>
    <row r="676" customFormat="false" ht="15" hidden="false" customHeight="false" outlineLevel="0" collapsed="false">
      <c r="A676" s="2" t="s">
        <v>2080</v>
      </c>
      <c r="B676" s="13" t="n">
        <v>423</v>
      </c>
      <c r="C676" s="13" t="n">
        <v>418</v>
      </c>
      <c r="D676" s="14" t="n">
        <f aca="false">C676/Summary!$B$4</f>
        <v>0.0278666666666667</v>
      </c>
      <c r="E676" s="15" t="n">
        <v>0.666666666666667</v>
      </c>
      <c r="F676" s="2" t="s">
        <v>53</v>
      </c>
      <c r="G676" s="2" t="s">
        <v>44</v>
      </c>
      <c r="H676" s="2" t="str">
        <f aca="false">IF(AND(E676&gt;=0.4,E676&lt;=0.6),"Yes","No")</f>
        <v>No</v>
      </c>
      <c r="I676" s="2" t="str">
        <f aca="false">IF(AND(F676="No",G676="No",H676="Yes"),"Yes","No")</f>
        <v>No</v>
      </c>
      <c r="J676" s="2"/>
      <c r="K676" s="2"/>
    </row>
    <row r="677" customFormat="false" ht="15" hidden="false" customHeight="false" outlineLevel="0" collapsed="false">
      <c r="A677" s="2" t="s">
        <v>2081</v>
      </c>
      <c r="B677" s="13" t="n">
        <v>423</v>
      </c>
      <c r="C677" s="13" t="n">
        <v>418</v>
      </c>
      <c r="D677" s="14" t="n">
        <f aca="false">C677/Summary!$B$4</f>
        <v>0.0278666666666667</v>
      </c>
      <c r="E677" s="15" t="n">
        <v>0.666666666666667</v>
      </c>
      <c r="F677" s="2" t="s">
        <v>44</v>
      </c>
      <c r="G677" s="2" t="s">
        <v>53</v>
      </c>
      <c r="H677" s="2" t="str">
        <f aca="false">IF(AND(E677&gt;=0.4,E677&lt;=0.6),"Yes","No")</f>
        <v>No</v>
      </c>
      <c r="I677" s="2" t="str">
        <f aca="false">IF(AND(F677="No",G677="No",H677="Yes"),"Yes","No")</f>
        <v>No</v>
      </c>
      <c r="J677" s="2"/>
      <c r="K677" s="2"/>
    </row>
    <row r="678" customFormat="false" ht="15" hidden="false" customHeight="false" outlineLevel="0" collapsed="false">
      <c r="A678" s="2" t="s">
        <v>2082</v>
      </c>
      <c r="B678" s="13" t="n">
        <v>423</v>
      </c>
      <c r="C678" s="13" t="n">
        <v>415</v>
      </c>
      <c r="D678" s="14" t="n">
        <f aca="false">C678/Summary!$B$4</f>
        <v>0.0276666666666667</v>
      </c>
      <c r="E678" s="15" t="n">
        <v>0.5</v>
      </c>
      <c r="F678" s="2" t="s">
        <v>53</v>
      </c>
      <c r="G678" s="2" t="s">
        <v>53</v>
      </c>
      <c r="H678" s="2" t="str">
        <f aca="false">IF(AND(E678&gt;=0.4,E678&lt;=0.6),"Yes","No")</f>
        <v>Yes</v>
      </c>
      <c r="I678" s="2" t="str">
        <f aca="false">IF(AND(F678="No",G678="No",H678="Yes"),"Yes","No")</f>
        <v>No</v>
      </c>
      <c r="J678" s="2"/>
      <c r="K678" s="2"/>
    </row>
    <row r="679" customFormat="false" ht="15" hidden="false" customHeight="false" outlineLevel="0" collapsed="false">
      <c r="A679" s="2" t="s">
        <v>2083</v>
      </c>
      <c r="B679" s="13" t="n">
        <v>423</v>
      </c>
      <c r="C679" s="13" t="n">
        <v>419</v>
      </c>
      <c r="D679" s="14" t="n">
        <f aca="false">C679/Summary!$B$4</f>
        <v>0.0279333333333333</v>
      </c>
      <c r="E679" s="15" t="n">
        <v>0.166666666666667</v>
      </c>
      <c r="F679" s="2" t="s">
        <v>53</v>
      </c>
      <c r="G679" s="2" t="s">
        <v>53</v>
      </c>
      <c r="H679" s="2" t="str">
        <f aca="false">IF(AND(E679&gt;=0.4,E679&lt;=0.6),"Yes","No")</f>
        <v>No</v>
      </c>
      <c r="I679" s="2" t="str">
        <f aca="false">IF(AND(F679="No",G679="No",H679="Yes"),"Yes","No")</f>
        <v>No</v>
      </c>
      <c r="J679" s="2"/>
      <c r="K679" s="2"/>
    </row>
    <row r="680" customFormat="false" ht="15" hidden="false" customHeight="false" outlineLevel="0" collapsed="false">
      <c r="A680" s="2" t="s">
        <v>2084</v>
      </c>
      <c r="B680" s="13" t="n">
        <v>423</v>
      </c>
      <c r="C680" s="13" t="n">
        <v>417</v>
      </c>
      <c r="D680" s="14" t="n">
        <f aca="false">C680/Summary!$B$4</f>
        <v>0.0278</v>
      </c>
      <c r="E680" s="15" t="n">
        <v>0.5</v>
      </c>
      <c r="F680" s="2" t="s">
        <v>53</v>
      </c>
      <c r="G680" s="2" t="s">
        <v>44</v>
      </c>
      <c r="H680" s="2" t="str">
        <f aca="false">IF(AND(E680&gt;=0.4,E680&lt;=0.6),"Yes","No")</f>
        <v>Yes</v>
      </c>
      <c r="I680" s="2" t="str">
        <f aca="false">IF(AND(F680="No",G680="No",H680="Yes"),"Yes","No")</f>
        <v>No</v>
      </c>
      <c r="J680" s="2"/>
      <c r="K680" s="2"/>
    </row>
    <row r="681" customFormat="false" ht="15" hidden="false" customHeight="false" outlineLevel="0" collapsed="false">
      <c r="A681" s="2" t="s">
        <v>2085</v>
      </c>
      <c r="B681" s="13" t="n">
        <v>424</v>
      </c>
      <c r="C681" s="13" t="n">
        <v>418</v>
      </c>
      <c r="D681" s="14" t="n">
        <f aca="false">C681/Summary!$B$4</f>
        <v>0.0278666666666667</v>
      </c>
      <c r="E681" s="15" t="n">
        <v>0.666666666666667</v>
      </c>
      <c r="F681" s="2" t="s">
        <v>53</v>
      </c>
      <c r="G681" s="2" t="s">
        <v>44</v>
      </c>
      <c r="H681" s="2" t="str">
        <f aca="false">IF(AND(E681&gt;=0.4,E681&lt;=0.6),"Yes","No")</f>
        <v>No</v>
      </c>
      <c r="I681" s="2" t="str">
        <f aca="false">IF(AND(F681="No",G681="No",H681="Yes"),"Yes","No")</f>
        <v>No</v>
      </c>
      <c r="J681" s="2"/>
      <c r="K681" s="2"/>
    </row>
    <row r="682" customFormat="false" ht="15" hidden="false" customHeight="false" outlineLevel="0" collapsed="false">
      <c r="A682" s="2" t="s">
        <v>2086</v>
      </c>
      <c r="B682" s="13" t="n">
        <v>424</v>
      </c>
      <c r="C682" s="13" t="n">
        <v>416</v>
      </c>
      <c r="D682" s="14" t="n">
        <f aca="false">C682/Summary!$B$4</f>
        <v>0.0277333333333333</v>
      </c>
      <c r="E682" s="15" t="n">
        <v>0.5</v>
      </c>
      <c r="F682" s="2" t="s">
        <v>53</v>
      </c>
      <c r="G682" s="2" t="s">
        <v>44</v>
      </c>
      <c r="H682" s="2" t="str">
        <f aca="false">IF(AND(E682&gt;=0.4,E682&lt;=0.6),"Yes","No")</f>
        <v>Yes</v>
      </c>
      <c r="I682" s="2" t="str">
        <f aca="false">IF(AND(F682="No",G682="No",H682="Yes"),"Yes","No")</f>
        <v>No</v>
      </c>
      <c r="J682" s="2"/>
      <c r="K682" s="2"/>
    </row>
    <row r="683" customFormat="false" ht="15" hidden="false" customHeight="false" outlineLevel="0" collapsed="false">
      <c r="A683" s="2" t="s">
        <v>2087</v>
      </c>
      <c r="B683" s="13" t="n">
        <v>424</v>
      </c>
      <c r="C683" s="13" t="n">
        <v>422</v>
      </c>
      <c r="D683" s="14" t="n">
        <f aca="false">C683/Summary!$B$4</f>
        <v>0.0281333333333333</v>
      </c>
      <c r="E683" s="15" t="n">
        <v>0.333333333333333</v>
      </c>
      <c r="F683" s="2" t="s">
        <v>53</v>
      </c>
      <c r="G683" s="2" t="s">
        <v>44</v>
      </c>
      <c r="H683" s="2" t="str">
        <f aca="false">IF(AND(E683&gt;=0.4,E683&lt;=0.6),"Yes","No")</f>
        <v>No</v>
      </c>
      <c r="I683" s="2" t="str">
        <f aca="false">IF(AND(F683="No",G683="No",H683="Yes"),"Yes","No")</f>
        <v>No</v>
      </c>
      <c r="J683" s="2"/>
      <c r="K683" s="2"/>
    </row>
    <row r="684" customFormat="false" ht="15" hidden="false" customHeight="false" outlineLevel="0" collapsed="false">
      <c r="A684" s="2" t="s">
        <v>2088</v>
      </c>
      <c r="B684" s="13" t="n">
        <v>424</v>
      </c>
      <c r="C684" s="13" t="n">
        <v>417</v>
      </c>
      <c r="D684" s="14" t="n">
        <f aca="false">C684/Summary!$B$4</f>
        <v>0.0278</v>
      </c>
      <c r="E684" s="15" t="n">
        <v>0.333333333333333</v>
      </c>
      <c r="F684" s="2" t="s">
        <v>53</v>
      </c>
      <c r="G684" s="2" t="s">
        <v>44</v>
      </c>
      <c r="H684" s="2" t="str">
        <f aca="false">IF(AND(E684&gt;=0.4,E684&lt;=0.6),"Yes","No")</f>
        <v>No</v>
      </c>
      <c r="I684" s="2" t="str">
        <f aca="false">IF(AND(F684="No",G684="No",H684="Yes"),"Yes","No")</f>
        <v>No</v>
      </c>
      <c r="J684" s="2"/>
      <c r="K684" s="2"/>
    </row>
    <row r="685" customFormat="false" ht="15" hidden="false" customHeight="false" outlineLevel="0" collapsed="false">
      <c r="A685" s="2" t="s">
        <v>2089</v>
      </c>
      <c r="B685" s="13" t="n">
        <v>424</v>
      </c>
      <c r="C685" s="13" t="n">
        <v>418</v>
      </c>
      <c r="D685" s="14" t="n">
        <f aca="false">C685/Summary!$B$4</f>
        <v>0.0278666666666667</v>
      </c>
      <c r="E685" s="15" t="n">
        <v>0.5</v>
      </c>
      <c r="F685" s="2" t="s">
        <v>44</v>
      </c>
      <c r="G685" s="2" t="s">
        <v>53</v>
      </c>
      <c r="H685" s="2" t="str">
        <f aca="false">IF(AND(E685&gt;=0.4,E685&lt;=0.6),"Yes","No")</f>
        <v>Yes</v>
      </c>
      <c r="I685" s="2" t="str">
        <f aca="false">IF(AND(F685="No",G685="No",H685="Yes"),"Yes","No")</f>
        <v>No</v>
      </c>
      <c r="J685" s="2"/>
      <c r="K685" s="2"/>
    </row>
    <row r="686" customFormat="false" ht="15" hidden="false" customHeight="false" outlineLevel="0" collapsed="false">
      <c r="A686" s="2" t="s">
        <v>2090</v>
      </c>
      <c r="B686" s="13" t="n">
        <v>424</v>
      </c>
      <c r="C686" s="13" t="n">
        <v>423</v>
      </c>
      <c r="D686" s="14" t="n">
        <f aca="false">C686/Summary!$B$4</f>
        <v>0.0282</v>
      </c>
      <c r="E686" s="15" t="n">
        <v>0.666666666666667</v>
      </c>
      <c r="F686" s="2" t="s">
        <v>44</v>
      </c>
      <c r="G686" s="2" t="s">
        <v>44</v>
      </c>
      <c r="H686" s="2" t="str">
        <f aca="false">IF(AND(E686&gt;=0.4,E686&lt;=0.6),"Yes","No")</f>
        <v>No</v>
      </c>
      <c r="I686" s="2" t="str">
        <f aca="false">IF(AND(F686="No",G686="No",H686="Yes"),"Yes","No")</f>
        <v>No</v>
      </c>
      <c r="J686" s="2"/>
      <c r="K686" s="2"/>
    </row>
    <row r="687" customFormat="false" ht="15" hidden="false" customHeight="false" outlineLevel="0" collapsed="false">
      <c r="A687" s="2" t="s">
        <v>2091</v>
      </c>
      <c r="B687" s="13" t="n">
        <v>424</v>
      </c>
      <c r="C687" s="13" t="n">
        <v>419</v>
      </c>
      <c r="D687" s="14" t="n">
        <f aca="false">C687/Summary!$B$4</f>
        <v>0.0279333333333333</v>
      </c>
      <c r="E687" s="15" t="n">
        <v>0.666666666666667</v>
      </c>
      <c r="F687" s="2" t="s">
        <v>53</v>
      </c>
      <c r="G687" s="2" t="s">
        <v>44</v>
      </c>
      <c r="H687" s="2" t="str">
        <f aca="false">IF(AND(E687&gt;=0.4,E687&lt;=0.6),"Yes","No")</f>
        <v>No</v>
      </c>
      <c r="I687" s="2" t="str">
        <f aca="false">IF(AND(F687="No",G687="No",H687="Yes"),"Yes","No")</f>
        <v>No</v>
      </c>
      <c r="J687" s="2"/>
      <c r="K687" s="2"/>
    </row>
    <row r="688" customFormat="false" ht="15" hidden="false" customHeight="false" outlineLevel="0" collapsed="false">
      <c r="A688" s="2" t="s">
        <v>2092</v>
      </c>
      <c r="B688" s="13" t="n">
        <v>424</v>
      </c>
      <c r="C688" s="13" t="n">
        <v>417</v>
      </c>
      <c r="D688" s="14" t="n">
        <f aca="false">C688/Summary!$B$4</f>
        <v>0.0278</v>
      </c>
      <c r="E688" s="15" t="n">
        <v>0.666666666666667</v>
      </c>
      <c r="F688" s="2" t="s">
        <v>53</v>
      </c>
      <c r="G688" s="2" t="s">
        <v>44</v>
      </c>
      <c r="H688" s="2" t="str">
        <f aca="false">IF(AND(E688&gt;=0.4,E688&lt;=0.6),"Yes","No")</f>
        <v>No</v>
      </c>
      <c r="I688" s="2" t="str">
        <f aca="false">IF(AND(F688="No",G688="No",H688="Yes"),"Yes","No")</f>
        <v>No</v>
      </c>
      <c r="J688" s="2"/>
      <c r="K688" s="2"/>
    </row>
    <row r="689" customFormat="false" ht="15" hidden="false" customHeight="false" outlineLevel="0" collapsed="false">
      <c r="A689" s="2" t="s">
        <v>2093</v>
      </c>
      <c r="B689" s="13" t="n">
        <v>424</v>
      </c>
      <c r="C689" s="13" t="n">
        <v>418</v>
      </c>
      <c r="D689" s="14" t="n">
        <f aca="false">C689/Summary!$B$4</f>
        <v>0.0278666666666667</v>
      </c>
      <c r="E689" s="15" t="n">
        <v>0.5</v>
      </c>
      <c r="F689" s="2" t="s">
        <v>53</v>
      </c>
      <c r="G689" s="2" t="s">
        <v>44</v>
      </c>
      <c r="H689" s="2" t="str">
        <f aca="false">IF(AND(E689&gt;=0.4,E689&lt;=0.6),"Yes","No")</f>
        <v>Yes</v>
      </c>
      <c r="I689" s="2" t="str">
        <f aca="false">IF(AND(F689="No",G689="No",H689="Yes"),"Yes","No")</f>
        <v>No</v>
      </c>
      <c r="J689" s="2"/>
      <c r="K689" s="2"/>
    </row>
    <row r="690" customFormat="false" ht="15" hidden="false" customHeight="false" outlineLevel="0" collapsed="false">
      <c r="A690" s="2" t="s">
        <v>2094</v>
      </c>
      <c r="B690" s="13" t="n">
        <v>424</v>
      </c>
      <c r="C690" s="13" t="n">
        <v>419</v>
      </c>
      <c r="D690" s="14" t="n">
        <f aca="false">C690/Summary!$B$4</f>
        <v>0.0279333333333333</v>
      </c>
      <c r="E690" s="15" t="n">
        <v>0.333333333333333</v>
      </c>
      <c r="F690" s="2" t="s">
        <v>44</v>
      </c>
      <c r="G690" s="2" t="s">
        <v>53</v>
      </c>
      <c r="H690" s="2" t="str">
        <f aca="false">IF(AND(E690&gt;=0.4,E690&lt;=0.6),"Yes","No")</f>
        <v>No</v>
      </c>
      <c r="I690" s="2" t="str">
        <f aca="false">IF(AND(F690="No",G690="No",H690="Yes"),"Yes","No")</f>
        <v>No</v>
      </c>
      <c r="J690" s="2"/>
      <c r="K690" s="2"/>
    </row>
    <row r="691" customFormat="false" ht="15" hidden="false" customHeight="false" outlineLevel="0" collapsed="false">
      <c r="A691" s="2" t="s">
        <v>2095</v>
      </c>
      <c r="B691" s="13" t="n">
        <v>424</v>
      </c>
      <c r="C691" s="13" t="n">
        <v>416</v>
      </c>
      <c r="D691" s="14" t="n">
        <f aca="false">C691/Summary!$B$4</f>
        <v>0.0277333333333333</v>
      </c>
      <c r="E691" s="15" t="n">
        <v>0.166666666666667</v>
      </c>
      <c r="F691" s="2" t="s">
        <v>53</v>
      </c>
      <c r="G691" s="2" t="s">
        <v>53</v>
      </c>
      <c r="H691" s="2" t="str">
        <f aca="false">IF(AND(E691&gt;=0.4,E691&lt;=0.6),"Yes","No")</f>
        <v>No</v>
      </c>
      <c r="I691" s="2" t="str">
        <f aca="false">IF(AND(F691="No",G691="No",H691="Yes"),"Yes","No")</f>
        <v>No</v>
      </c>
      <c r="J691" s="2"/>
      <c r="K691" s="2"/>
    </row>
    <row r="692" customFormat="false" ht="15" hidden="false" customHeight="false" outlineLevel="0" collapsed="false">
      <c r="A692" s="2" t="s">
        <v>2096</v>
      </c>
      <c r="B692" s="13" t="n">
        <v>424</v>
      </c>
      <c r="C692" s="13" t="n">
        <v>423</v>
      </c>
      <c r="D692" s="14" t="n">
        <f aca="false">C692/Summary!$B$4</f>
        <v>0.0282</v>
      </c>
      <c r="E692" s="15" t="n">
        <v>0.333333333333333</v>
      </c>
      <c r="F692" s="2" t="s">
        <v>44</v>
      </c>
      <c r="G692" s="2" t="s">
        <v>53</v>
      </c>
      <c r="H692" s="2" t="str">
        <f aca="false">IF(AND(E692&gt;=0.4,E692&lt;=0.6),"Yes","No")</f>
        <v>No</v>
      </c>
      <c r="I692" s="2" t="str">
        <f aca="false">IF(AND(F692="No",G692="No",H692="Yes"),"Yes","No")</f>
        <v>No</v>
      </c>
      <c r="J692" s="2"/>
      <c r="K692" s="2"/>
    </row>
    <row r="693" customFormat="false" ht="15" hidden="false" customHeight="false" outlineLevel="0" collapsed="false">
      <c r="A693" s="2" t="s">
        <v>2097</v>
      </c>
      <c r="B693" s="13" t="n">
        <v>424</v>
      </c>
      <c r="C693" s="13" t="n">
        <v>415</v>
      </c>
      <c r="D693" s="14" t="n">
        <f aca="false">C693/Summary!$B$4</f>
        <v>0.0276666666666667</v>
      </c>
      <c r="E693" s="15" t="n">
        <v>0.166666666666667</v>
      </c>
      <c r="F693" s="2" t="s">
        <v>53</v>
      </c>
      <c r="G693" s="2" t="s">
        <v>44</v>
      </c>
      <c r="H693" s="2" t="str">
        <f aca="false">IF(AND(E693&gt;=0.4,E693&lt;=0.6),"Yes","No")</f>
        <v>No</v>
      </c>
      <c r="I693" s="2" t="str">
        <f aca="false">IF(AND(F693="No",G693="No",H693="Yes"),"Yes","No")</f>
        <v>No</v>
      </c>
      <c r="J693" s="2"/>
      <c r="K693" s="2"/>
    </row>
    <row r="694" customFormat="false" ht="15" hidden="false" customHeight="false" outlineLevel="0" collapsed="false">
      <c r="A694" s="2" t="s">
        <v>2098</v>
      </c>
      <c r="B694" s="13" t="n">
        <v>424</v>
      </c>
      <c r="C694" s="13" t="n">
        <v>417</v>
      </c>
      <c r="D694" s="14" t="n">
        <f aca="false">C694/Summary!$B$4</f>
        <v>0.0278</v>
      </c>
      <c r="E694" s="15" t="n">
        <v>0.333333333333333</v>
      </c>
      <c r="F694" s="2" t="s">
        <v>53</v>
      </c>
      <c r="G694" s="2" t="s">
        <v>44</v>
      </c>
      <c r="H694" s="2" t="str">
        <f aca="false">IF(AND(E694&gt;=0.4,E694&lt;=0.6),"Yes","No")</f>
        <v>No</v>
      </c>
      <c r="I694" s="2" t="str">
        <f aca="false">IF(AND(F694="No",G694="No",H694="Yes"),"Yes","No")</f>
        <v>No</v>
      </c>
      <c r="J694" s="2"/>
      <c r="K694" s="2"/>
    </row>
    <row r="695" customFormat="false" ht="15" hidden="false" customHeight="false" outlineLevel="0" collapsed="false">
      <c r="A695" s="2" t="s">
        <v>2099</v>
      </c>
      <c r="B695" s="13" t="n">
        <v>424</v>
      </c>
      <c r="C695" s="13" t="n">
        <v>416</v>
      </c>
      <c r="D695" s="14" t="n">
        <f aca="false">C695/Summary!$B$4</f>
        <v>0.0277333333333333</v>
      </c>
      <c r="E695" s="15" t="n">
        <v>0.5</v>
      </c>
      <c r="F695" s="2" t="s">
        <v>53</v>
      </c>
      <c r="G695" s="2" t="s">
        <v>44</v>
      </c>
      <c r="H695" s="2" t="str">
        <f aca="false">IF(AND(E695&gt;=0.4,E695&lt;=0.6),"Yes","No")</f>
        <v>Yes</v>
      </c>
      <c r="I695" s="2" t="str">
        <f aca="false">IF(AND(F695="No",G695="No",H695="Yes"),"Yes","No")</f>
        <v>No</v>
      </c>
      <c r="J695" s="2"/>
      <c r="K695" s="2"/>
    </row>
    <row r="696" customFormat="false" ht="15" hidden="false" customHeight="false" outlineLevel="0" collapsed="false">
      <c r="A696" s="2" t="s">
        <v>2100</v>
      </c>
      <c r="B696" s="13" t="n">
        <v>424</v>
      </c>
      <c r="C696" s="13" t="n">
        <v>421</v>
      </c>
      <c r="D696" s="14" t="n">
        <f aca="false">C696/Summary!$B$4</f>
        <v>0.0280666666666667</v>
      </c>
      <c r="E696" s="15" t="n">
        <v>0.5</v>
      </c>
      <c r="F696" s="2" t="s">
        <v>44</v>
      </c>
      <c r="G696" s="2" t="s">
        <v>53</v>
      </c>
      <c r="H696" s="2" t="str">
        <f aca="false">IF(AND(E696&gt;=0.4,E696&lt;=0.6),"Yes","No")</f>
        <v>Yes</v>
      </c>
      <c r="I696" s="2" t="str">
        <f aca="false">IF(AND(F696="No",G696="No",H696="Yes"),"Yes","No")</f>
        <v>No</v>
      </c>
      <c r="J696" s="2"/>
      <c r="K696" s="2"/>
    </row>
    <row r="697" customFormat="false" ht="15" hidden="false" customHeight="false" outlineLevel="0" collapsed="false">
      <c r="A697" s="2" t="s">
        <v>2101</v>
      </c>
      <c r="B697" s="13" t="n">
        <v>424</v>
      </c>
      <c r="C697" s="13" t="n">
        <v>417</v>
      </c>
      <c r="D697" s="14" t="n">
        <f aca="false">C697/Summary!$B$4</f>
        <v>0.0278</v>
      </c>
      <c r="E697" s="15" t="n">
        <v>0.666666666666667</v>
      </c>
      <c r="F697" s="2" t="s">
        <v>53</v>
      </c>
      <c r="G697" s="2" t="s">
        <v>44</v>
      </c>
      <c r="H697" s="2" t="str">
        <f aca="false">IF(AND(E697&gt;=0.4,E697&lt;=0.6),"Yes","No")</f>
        <v>No</v>
      </c>
      <c r="I697" s="2" t="str">
        <f aca="false">IF(AND(F697="No",G697="No",H697="Yes"),"Yes","No")</f>
        <v>No</v>
      </c>
      <c r="J697" s="2"/>
      <c r="K697" s="2"/>
    </row>
    <row r="698" customFormat="false" ht="15" hidden="false" customHeight="false" outlineLevel="0" collapsed="false">
      <c r="A698" s="2" t="s">
        <v>2102</v>
      </c>
      <c r="B698" s="13" t="n">
        <v>424</v>
      </c>
      <c r="C698" s="13" t="n">
        <v>418</v>
      </c>
      <c r="D698" s="14" t="n">
        <f aca="false">C698/Summary!$B$4</f>
        <v>0.0278666666666667</v>
      </c>
      <c r="E698" s="15" t="n">
        <v>0.833333333333333</v>
      </c>
      <c r="F698" s="2" t="s">
        <v>53</v>
      </c>
      <c r="G698" s="2" t="s">
        <v>53</v>
      </c>
      <c r="H698" s="2" t="str">
        <f aca="false">IF(AND(E698&gt;=0.4,E698&lt;=0.6),"Yes","No")</f>
        <v>No</v>
      </c>
      <c r="I698" s="2" t="str">
        <f aca="false">IF(AND(F698="No",G698="No",H698="Yes"),"Yes","No")</f>
        <v>No</v>
      </c>
      <c r="J698" s="2"/>
      <c r="K698" s="2"/>
    </row>
    <row r="699" customFormat="false" ht="15" hidden="false" customHeight="false" outlineLevel="0" collapsed="false">
      <c r="A699" s="2" t="s">
        <v>2103</v>
      </c>
      <c r="B699" s="13" t="n">
        <v>424</v>
      </c>
      <c r="C699" s="13" t="n">
        <v>417</v>
      </c>
      <c r="D699" s="14" t="n">
        <f aca="false">C699/Summary!$B$4</f>
        <v>0.0278</v>
      </c>
      <c r="E699" s="15" t="n">
        <v>0.666666666666667</v>
      </c>
      <c r="F699" s="2" t="s">
        <v>53</v>
      </c>
      <c r="G699" s="2" t="s">
        <v>44</v>
      </c>
      <c r="H699" s="2" t="str">
        <f aca="false">IF(AND(E699&gt;=0.4,E699&lt;=0.6),"Yes","No")</f>
        <v>No</v>
      </c>
      <c r="I699" s="2" t="str">
        <f aca="false">IF(AND(F699="No",G699="No",H699="Yes"),"Yes","No")</f>
        <v>No</v>
      </c>
      <c r="J699" s="2"/>
      <c r="K699" s="2"/>
    </row>
    <row r="700" customFormat="false" ht="15" hidden="false" customHeight="false" outlineLevel="0" collapsed="false">
      <c r="A700" s="2" t="s">
        <v>2104</v>
      </c>
      <c r="B700" s="13" t="n">
        <v>424</v>
      </c>
      <c r="C700" s="13" t="n">
        <v>420</v>
      </c>
      <c r="D700" s="14" t="n">
        <f aca="false">C700/Summary!$B$4</f>
        <v>0.028</v>
      </c>
      <c r="E700" s="15" t="n">
        <v>0.5</v>
      </c>
      <c r="F700" s="2" t="s">
        <v>53</v>
      </c>
      <c r="G700" s="2" t="s">
        <v>44</v>
      </c>
      <c r="H700" s="2" t="str">
        <f aca="false">IF(AND(E700&gt;=0.4,E700&lt;=0.6),"Yes","No")</f>
        <v>Yes</v>
      </c>
      <c r="I700" s="2" t="str">
        <f aca="false">IF(AND(F700="No",G700="No",H700="Yes"),"Yes","No")</f>
        <v>No</v>
      </c>
      <c r="J700" s="2"/>
      <c r="K700" s="2"/>
    </row>
    <row r="701" customFormat="false" ht="15" hidden="false" customHeight="false" outlineLevel="0" collapsed="false">
      <c r="A701" s="2" t="s">
        <v>2105</v>
      </c>
      <c r="B701" s="13" t="n">
        <v>424</v>
      </c>
      <c r="C701" s="13" t="n">
        <v>415</v>
      </c>
      <c r="D701" s="14" t="n">
        <f aca="false">C701/Summary!$B$4</f>
        <v>0.0276666666666667</v>
      </c>
      <c r="E701" s="15" t="n">
        <v>0.5</v>
      </c>
      <c r="F701" s="2" t="s">
        <v>53</v>
      </c>
      <c r="G701" s="2" t="s">
        <v>44</v>
      </c>
      <c r="H701" s="2" t="str">
        <f aca="false">IF(AND(E701&gt;=0.4,E701&lt;=0.6),"Yes","No")</f>
        <v>Yes</v>
      </c>
      <c r="I701" s="2" t="str">
        <f aca="false">IF(AND(F701="No",G701="No",H701="Yes"),"Yes","No")</f>
        <v>No</v>
      </c>
      <c r="J701" s="2"/>
      <c r="K701" s="2"/>
    </row>
    <row r="702" customFormat="false" ht="15" hidden="false" customHeight="false" outlineLevel="0" collapsed="false">
      <c r="A702" s="2" t="s">
        <v>2106</v>
      </c>
      <c r="B702" s="13" t="n">
        <v>424</v>
      </c>
      <c r="C702" s="13" t="n">
        <v>412</v>
      </c>
      <c r="D702" s="14" t="n">
        <f aca="false">C702/Summary!$B$4</f>
        <v>0.0274666666666667</v>
      </c>
      <c r="E702" s="15" t="n">
        <v>0.666666666666667</v>
      </c>
      <c r="F702" s="2" t="s">
        <v>44</v>
      </c>
      <c r="G702" s="2" t="s">
        <v>53</v>
      </c>
      <c r="H702" s="2" t="str">
        <f aca="false">IF(AND(E702&gt;=0.4,E702&lt;=0.6),"Yes","No")</f>
        <v>No</v>
      </c>
      <c r="I702" s="2" t="str">
        <f aca="false">IF(AND(F702="No",G702="No",H702="Yes"),"Yes","No")</f>
        <v>No</v>
      </c>
      <c r="J702" s="2"/>
      <c r="K702" s="2"/>
    </row>
    <row r="703" customFormat="false" ht="15" hidden="false" customHeight="false" outlineLevel="0" collapsed="false">
      <c r="A703" s="2" t="s">
        <v>2107</v>
      </c>
      <c r="B703" s="13" t="n">
        <v>424</v>
      </c>
      <c r="C703" s="13" t="n">
        <v>420</v>
      </c>
      <c r="D703" s="14" t="n">
        <f aca="false">C703/Summary!$B$4</f>
        <v>0.028</v>
      </c>
      <c r="E703" s="15" t="n">
        <v>0.5</v>
      </c>
      <c r="F703" s="2" t="s">
        <v>53</v>
      </c>
      <c r="G703" s="2" t="s">
        <v>44</v>
      </c>
      <c r="H703" s="2" t="str">
        <f aca="false">IF(AND(E703&gt;=0.4,E703&lt;=0.6),"Yes","No")</f>
        <v>Yes</v>
      </c>
      <c r="I703" s="2" t="str">
        <f aca="false">IF(AND(F703="No",G703="No",H703="Yes"),"Yes","No")</f>
        <v>No</v>
      </c>
      <c r="J703" s="2"/>
      <c r="K703" s="2"/>
    </row>
    <row r="704" customFormat="false" ht="15" hidden="false" customHeight="false" outlineLevel="0" collapsed="false">
      <c r="A704" s="2" t="s">
        <v>2108</v>
      </c>
      <c r="B704" s="13" t="n">
        <v>424</v>
      </c>
      <c r="C704" s="13" t="n">
        <v>421</v>
      </c>
      <c r="D704" s="14" t="n">
        <f aca="false">C704/Summary!$B$4</f>
        <v>0.0280666666666667</v>
      </c>
      <c r="E704" s="15" t="n">
        <v>0.5</v>
      </c>
      <c r="F704" s="2" t="s">
        <v>53</v>
      </c>
      <c r="G704" s="2" t="s">
        <v>44</v>
      </c>
      <c r="H704" s="2" t="str">
        <f aca="false">IF(AND(E704&gt;=0.4,E704&lt;=0.6),"Yes","No")</f>
        <v>Yes</v>
      </c>
      <c r="I704" s="2" t="str">
        <f aca="false">IF(AND(F704="No",G704="No",H704="Yes"),"Yes","No")</f>
        <v>No</v>
      </c>
      <c r="J704" s="2"/>
      <c r="K704" s="2"/>
    </row>
    <row r="705" customFormat="false" ht="15" hidden="false" customHeight="false" outlineLevel="0" collapsed="false">
      <c r="A705" s="2" t="s">
        <v>2109</v>
      </c>
      <c r="B705" s="13" t="n">
        <v>424</v>
      </c>
      <c r="C705" s="13" t="n">
        <v>417</v>
      </c>
      <c r="D705" s="14" t="n">
        <f aca="false">C705/Summary!$B$4</f>
        <v>0.0278</v>
      </c>
      <c r="E705" s="15" t="n">
        <v>0.833333333333333</v>
      </c>
      <c r="F705" s="2" t="s">
        <v>53</v>
      </c>
      <c r="G705" s="2" t="s">
        <v>44</v>
      </c>
      <c r="H705" s="2" t="str">
        <f aca="false">IF(AND(E705&gt;=0.4,E705&lt;=0.6),"Yes","No")</f>
        <v>No</v>
      </c>
      <c r="I705" s="2" t="str">
        <f aca="false">IF(AND(F705="No",G705="No",H705="Yes"),"Yes","No")</f>
        <v>No</v>
      </c>
      <c r="J705" s="2"/>
      <c r="K705" s="2"/>
    </row>
    <row r="706" customFormat="false" ht="15" hidden="false" customHeight="false" outlineLevel="0" collapsed="false">
      <c r="A706" s="2" t="s">
        <v>2110</v>
      </c>
      <c r="B706" s="13" t="n">
        <v>424</v>
      </c>
      <c r="C706" s="13" t="n">
        <v>418</v>
      </c>
      <c r="D706" s="14" t="n">
        <f aca="false">C706/Summary!$B$4</f>
        <v>0.0278666666666667</v>
      </c>
      <c r="E706" s="15" t="n">
        <v>0.833333333333333</v>
      </c>
      <c r="F706" s="2" t="s">
        <v>53</v>
      </c>
      <c r="G706" s="2" t="s">
        <v>44</v>
      </c>
      <c r="H706" s="2" t="str">
        <f aca="false">IF(AND(E706&gt;=0.4,E706&lt;=0.6),"Yes","No")</f>
        <v>No</v>
      </c>
      <c r="I706" s="2" t="str">
        <f aca="false">IF(AND(F706="No",G706="No",H706="Yes"),"Yes","No")</f>
        <v>No</v>
      </c>
      <c r="J706" s="2"/>
      <c r="K706" s="2"/>
    </row>
    <row r="707" customFormat="false" ht="15" hidden="false" customHeight="false" outlineLevel="0" collapsed="false">
      <c r="A707" s="2" t="s">
        <v>2111</v>
      </c>
      <c r="B707" s="13" t="n">
        <v>424</v>
      </c>
      <c r="C707" s="13" t="n">
        <v>415</v>
      </c>
      <c r="D707" s="14" t="n">
        <f aca="false">C707/Summary!$B$4</f>
        <v>0.0276666666666667</v>
      </c>
      <c r="E707" s="15" t="n">
        <v>0.666666666666667</v>
      </c>
      <c r="F707" s="2" t="s">
        <v>53</v>
      </c>
      <c r="G707" s="2" t="s">
        <v>53</v>
      </c>
      <c r="H707" s="2" t="str">
        <f aca="false">IF(AND(E707&gt;=0.4,E707&lt;=0.6),"Yes","No")</f>
        <v>No</v>
      </c>
      <c r="I707" s="2" t="str">
        <f aca="false">IF(AND(F707="No",G707="No",H707="Yes"),"Yes","No")</f>
        <v>No</v>
      </c>
      <c r="J707" s="2"/>
      <c r="K707" s="2"/>
    </row>
    <row r="708" customFormat="false" ht="15" hidden="false" customHeight="false" outlineLevel="0" collapsed="false">
      <c r="A708" s="2" t="s">
        <v>2112</v>
      </c>
      <c r="B708" s="13" t="n">
        <v>424</v>
      </c>
      <c r="C708" s="13" t="n">
        <v>415</v>
      </c>
      <c r="D708" s="14" t="n">
        <f aca="false">C708/Summary!$B$4</f>
        <v>0.0276666666666667</v>
      </c>
      <c r="E708" s="15" t="n">
        <v>0.333333333333333</v>
      </c>
      <c r="F708" s="2" t="s">
        <v>44</v>
      </c>
      <c r="G708" s="2" t="s">
        <v>53</v>
      </c>
      <c r="H708" s="2" t="str">
        <f aca="false">IF(AND(E708&gt;=0.4,E708&lt;=0.6),"Yes","No")</f>
        <v>No</v>
      </c>
      <c r="I708" s="2" t="str">
        <f aca="false">IF(AND(F708="No",G708="No",H708="Yes"),"Yes","No")</f>
        <v>No</v>
      </c>
      <c r="J708" s="2"/>
      <c r="K708" s="2"/>
    </row>
    <row r="709" customFormat="false" ht="15" hidden="false" customHeight="false" outlineLevel="0" collapsed="false">
      <c r="A709" s="2" t="s">
        <v>2113</v>
      </c>
      <c r="B709" s="13" t="n">
        <v>424</v>
      </c>
      <c r="C709" s="13" t="n">
        <v>418</v>
      </c>
      <c r="D709" s="14" t="n">
        <f aca="false">C709/Summary!$B$4</f>
        <v>0.0278666666666667</v>
      </c>
      <c r="E709" s="15" t="n">
        <v>0.5</v>
      </c>
      <c r="F709" s="2" t="s">
        <v>53</v>
      </c>
      <c r="G709" s="2" t="s">
        <v>53</v>
      </c>
      <c r="H709" s="2" t="str">
        <f aca="false">IF(AND(E709&gt;=0.4,E709&lt;=0.6),"Yes","No")</f>
        <v>Yes</v>
      </c>
      <c r="I709" s="2" t="str">
        <f aca="false">IF(AND(F709="No",G709="No",H709="Yes"),"Yes","No")</f>
        <v>No</v>
      </c>
      <c r="J709" s="2"/>
      <c r="K709" s="2"/>
    </row>
    <row r="710" customFormat="false" ht="15" hidden="false" customHeight="false" outlineLevel="0" collapsed="false">
      <c r="A710" s="2" t="s">
        <v>2114</v>
      </c>
      <c r="B710" s="13" t="n">
        <v>424</v>
      </c>
      <c r="C710" s="13" t="n">
        <v>410</v>
      </c>
      <c r="D710" s="14" t="n">
        <f aca="false">C710/Summary!$B$4</f>
        <v>0.0273333333333333</v>
      </c>
      <c r="E710" s="15" t="n">
        <v>0.166666666666667</v>
      </c>
      <c r="F710" s="2" t="s">
        <v>53</v>
      </c>
      <c r="G710" s="2" t="s">
        <v>53</v>
      </c>
      <c r="H710" s="2" t="str">
        <f aca="false">IF(AND(E710&gt;=0.4,E710&lt;=0.6),"Yes","No")</f>
        <v>No</v>
      </c>
      <c r="I710" s="2" t="str">
        <f aca="false">IF(AND(F710="No",G710="No",H710="Yes"),"Yes","No")</f>
        <v>No</v>
      </c>
      <c r="J710" s="2"/>
      <c r="K710" s="2"/>
    </row>
    <row r="711" customFormat="false" ht="15" hidden="false" customHeight="false" outlineLevel="0" collapsed="false">
      <c r="A711" s="2" t="s">
        <v>2115</v>
      </c>
      <c r="B711" s="13" t="n">
        <v>424</v>
      </c>
      <c r="C711" s="13" t="n">
        <v>418</v>
      </c>
      <c r="D711" s="14" t="n">
        <f aca="false">C711/Summary!$B$4</f>
        <v>0.0278666666666667</v>
      </c>
      <c r="E711" s="15" t="n">
        <v>0</v>
      </c>
      <c r="F711" s="2" t="s">
        <v>53</v>
      </c>
      <c r="G711" s="2" t="s">
        <v>44</v>
      </c>
      <c r="H711" s="2" t="str">
        <f aca="false">IF(AND(E711&gt;=0.4,E711&lt;=0.6),"Yes","No")</f>
        <v>No</v>
      </c>
      <c r="I711" s="2" t="str">
        <f aca="false">IF(AND(F711="No",G711="No",H711="Yes"),"Yes","No")</f>
        <v>No</v>
      </c>
      <c r="J711" s="2"/>
      <c r="K711" s="2"/>
    </row>
    <row r="712" customFormat="false" ht="15" hidden="false" customHeight="false" outlineLevel="0" collapsed="false">
      <c r="A712" s="2" t="s">
        <v>2116</v>
      </c>
      <c r="B712" s="13" t="n">
        <v>424</v>
      </c>
      <c r="C712" s="13" t="n">
        <v>421</v>
      </c>
      <c r="D712" s="14" t="n">
        <f aca="false">C712/Summary!$B$4</f>
        <v>0.0280666666666667</v>
      </c>
      <c r="E712" s="15" t="n">
        <v>0.5</v>
      </c>
      <c r="F712" s="2" t="s">
        <v>53</v>
      </c>
      <c r="G712" s="2" t="s">
        <v>44</v>
      </c>
      <c r="H712" s="2" t="str">
        <f aca="false">IF(AND(E712&gt;=0.4,E712&lt;=0.6),"Yes","No")</f>
        <v>Yes</v>
      </c>
      <c r="I712" s="2" t="str">
        <f aca="false">IF(AND(F712="No",G712="No",H712="Yes"),"Yes","No")</f>
        <v>No</v>
      </c>
      <c r="J712" s="2"/>
      <c r="K712" s="2"/>
    </row>
    <row r="713" customFormat="false" ht="15" hidden="false" customHeight="false" outlineLevel="0" collapsed="false">
      <c r="A713" s="2" t="s">
        <v>2117</v>
      </c>
      <c r="B713" s="13" t="n">
        <v>424</v>
      </c>
      <c r="C713" s="13" t="n">
        <v>419</v>
      </c>
      <c r="D713" s="14" t="n">
        <f aca="false">C713/Summary!$B$4</f>
        <v>0.0279333333333333</v>
      </c>
      <c r="E713" s="15" t="n">
        <v>0.666666666666667</v>
      </c>
      <c r="F713" s="2" t="s">
        <v>53</v>
      </c>
      <c r="G713" s="2" t="s">
        <v>44</v>
      </c>
      <c r="H713" s="2" t="str">
        <f aca="false">IF(AND(E713&gt;=0.4,E713&lt;=0.6),"Yes","No")</f>
        <v>No</v>
      </c>
      <c r="I713" s="2" t="str">
        <f aca="false">IF(AND(F713="No",G713="No",H713="Yes"),"Yes","No")</f>
        <v>No</v>
      </c>
      <c r="J713" s="2"/>
      <c r="K713" s="2"/>
    </row>
    <row r="714" customFormat="false" ht="15" hidden="false" customHeight="false" outlineLevel="0" collapsed="false">
      <c r="A714" s="2" t="s">
        <v>2118</v>
      </c>
      <c r="B714" s="13" t="n">
        <v>424</v>
      </c>
      <c r="C714" s="13" t="n">
        <v>417</v>
      </c>
      <c r="D714" s="14" t="n">
        <f aca="false">C714/Summary!$B$4</f>
        <v>0.0278</v>
      </c>
      <c r="E714" s="15" t="n">
        <v>0.166666666666667</v>
      </c>
      <c r="F714" s="2" t="s">
        <v>53</v>
      </c>
      <c r="G714" s="2" t="s">
        <v>53</v>
      </c>
      <c r="H714" s="2" t="str">
        <f aca="false">IF(AND(E714&gt;=0.4,E714&lt;=0.6),"Yes","No")</f>
        <v>No</v>
      </c>
      <c r="I714" s="2" t="str">
        <f aca="false">IF(AND(F714="No",G714="No",H714="Yes"),"Yes","No")</f>
        <v>No</v>
      </c>
      <c r="J714" s="2"/>
      <c r="K714" s="2"/>
    </row>
    <row r="715" customFormat="false" ht="15" hidden="false" customHeight="false" outlineLevel="0" collapsed="false">
      <c r="A715" s="2" t="s">
        <v>2119</v>
      </c>
      <c r="B715" s="13" t="n">
        <v>424</v>
      </c>
      <c r="C715" s="13" t="n">
        <v>420</v>
      </c>
      <c r="D715" s="14" t="n">
        <f aca="false">C715/Summary!$B$4</f>
        <v>0.028</v>
      </c>
      <c r="E715" s="15" t="n">
        <v>0.333333333333333</v>
      </c>
      <c r="F715" s="2" t="s">
        <v>53</v>
      </c>
      <c r="G715" s="2" t="s">
        <v>53</v>
      </c>
      <c r="H715" s="2" t="str">
        <f aca="false">IF(AND(E715&gt;=0.4,E715&lt;=0.6),"Yes","No")</f>
        <v>No</v>
      </c>
      <c r="I715" s="2" t="str">
        <f aca="false">IF(AND(F715="No",G715="No",H715="Yes"),"Yes","No")</f>
        <v>No</v>
      </c>
      <c r="J715" s="2"/>
      <c r="K715" s="2"/>
    </row>
    <row r="716" customFormat="false" ht="15" hidden="false" customHeight="false" outlineLevel="0" collapsed="false">
      <c r="A716" s="2" t="s">
        <v>2120</v>
      </c>
      <c r="B716" s="13" t="n">
        <v>424</v>
      </c>
      <c r="C716" s="13" t="n">
        <v>414</v>
      </c>
      <c r="D716" s="14" t="n">
        <f aca="false">C716/Summary!$B$4</f>
        <v>0.0276</v>
      </c>
      <c r="E716" s="15" t="n">
        <v>0.666666666666667</v>
      </c>
      <c r="F716" s="2" t="s">
        <v>53</v>
      </c>
      <c r="G716" s="2" t="s">
        <v>44</v>
      </c>
      <c r="H716" s="2" t="str">
        <f aca="false">IF(AND(E716&gt;=0.4,E716&lt;=0.6),"Yes","No")</f>
        <v>No</v>
      </c>
      <c r="I716" s="2" t="str">
        <f aca="false">IF(AND(F716="No",G716="No",H716="Yes"),"Yes","No")</f>
        <v>No</v>
      </c>
      <c r="J716" s="2"/>
      <c r="K716" s="2"/>
    </row>
    <row r="717" customFormat="false" ht="15" hidden="false" customHeight="false" outlineLevel="0" collapsed="false">
      <c r="A717" s="2" t="s">
        <v>2121</v>
      </c>
      <c r="B717" s="13" t="n">
        <v>424</v>
      </c>
      <c r="C717" s="13" t="n">
        <v>418</v>
      </c>
      <c r="D717" s="14" t="n">
        <f aca="false">C717/Summary!$B$4</f>
        <v>0.0278666666666667</v>
      </c>
      <c r="E717" s="15" t="n">
        <v>0.333333333333333</v>
      </c>
      <c r="F717" s="2" t="s">
        <v>53</v>
      </c>
      <c r="G717" s="2" t="s">
        <v>44</v>
      </c>
      <c r="H717" s="2" t="str">
        <f aca="false">IF(AND(E717&gt;=0.4,E717&lt;=0.6),"Yes","No")</f>
        <v>No</v>
      </c>
      <c r="I717" s="2" t="str">
        <f aca="false">IF(AND(F717="No",G717="No",H717="Yes"),"Yes","No")</f>
        <v>No</v>
      </c>
      <c r="J717" s="2"/>
      <c r="K717" s="2"/>
    </row>
    <row r="718" customFormat="false" ht="15" hidden="false" customHeight="false" outlineLevel="0" collapsed="false">
      <c r="A718" s="2" t="s">
        <v>2122</v>
      </c>
      <c r="B718" s="13" t="n">
        <v>424</v>
      </c>
      <c r="C718" s="13" t="n">
        <v>417</v>
      </c>
      <c r="D718" s="14" t="n">
        <f aca="false">C718/Summary!$B$4</f>
        <v>0.0278</v>
      </c>
      <c r="E718" s="15" t="n">
        <v>0.166666666666667</v>
      </c>
      <c r="F718" s="2" t="s">
        <v>53</v>
      </c>
      <c r="G718" s="2" t="s">
        <v>53</v>
      </c>
      <c r="H718" s="2" t="str">
        <f aca="false">IF(AND(E718&gt;=0.4,E718&lt;=0.6),"Yes","No")</f>
        <v>No</v>
      </c>
      <c r="I718" s="2" t="str">
        <f aca="false">IF(AND(F718="No",G718="No",H718="Yes"),"Yes","No")</f>
        <v>No</v>
      </c>
      <c r="J718" s="2"/>
      <c r="K718" s="2"/>
    </row>
    <row r="719" customFormat="false" ht="15" hidden="false" customHeight="false" outlineLevel="0" collapsed="false">
      <c r="A719" s="2" t="s">
        <v>2123</v>
      </c>
      <c r="B719" s="13" t="n">
        <v>424</v>
      </c>
      <c r="C719" s="13" t="n">
        <v>414</v>
      </c>
      <c r="D719" s="14" t="n">
        <f aca="false">C719/Summary!$B$4</f>
        <v>0.0276</v>
      </c>
      <c r="E719" s="15" t="n">
        <v>0</v>
      </c>
      <c r="F719" s="2" t="s">
        <v>53</v>
      </c>
      <c r="G719" s="2" t="s">
        <v>53</v>
      </c>
      <c r="H719" s="2" t="str">
        <f aca="false">IF(AND(E719&gt;=0.4,E719&lt;=0.6),"Yes","No")</f>
        <v>No</v>
      </c>
      <c r="I719" s="2" t="str">
        <f aca="false">IF(AND(F719="No",G719="No",H719="Yes"),"Yes","No")</f>
        <v>No</v>
      </c>
      <c r="J719" s="2"/>
      <c r="K719" s="2"/>
    </row>
    <row r="720" customFormat="false" ht="15" hidden="false" customHeight="false" outlineLevel="0" collapsed="false">
      <c r="A720" s="2" t="s">
        <v>2124</v>
      </c>
      <c r="B720" s="13" t="n">
        <v>424</v>
      </c>
      <c r="C720" s="13" t="n">
        <v>421</v>
      </c>
      <c r="D720" s="14" t="n">
        <f aca="false">C720/Summary!$B$4</f>
        <v>0.0280666666666667</v>
      </c>
      <c r="E720" s="15" t="n">
        <v>0.333333333333333</v>
      </c>
      <c r="F720" s="2" t="s">
        <v>53</v>
      </c>
      <c r="G720" s="2" t="s">
        <v>44</v>
      </c>
      <c r="H720" s="2" t="str">
        <f aca="false">IF(AND(E720&gt;=0.4,E720&lt;=0.6),"Yes","No")</f>
        <v>No</v>
      </c>
      <c r="I720" s="2" t="str">
        <f aca="false">IF(AND(F720="No",G720="No",H720="Yes"),"Yes","No")</f>
        <v>No</v>
      </c>
      <c r="J720" s="2"/>
      <c r="K720" s="2"/>
    </row>
    <row r="721" customFormat="false" ht="15" hidden="false" customHeight="false" outlineLevel="0" collapsed="false">
      <c r="A721" s="2" t="s">
        <v>2125</v>
      </c>
      <c r="B721" s="13" t="n">
        <v>424</v>
      </c>
      <c r="C721" s="13" t="n">
        <v>417</v>
      </c>
      <c r="D721" s="14" t="n">
        <f aca="false">C721/Summary!$B$4</f>
        <v>0.0278</v>
      </c>
      <c r="E721" s="15" t="n">
        <v>0.333333333333333</v>
      </c>
      <c r="F721" s="2" t="s">
        <v>53</v>
      </c>
      <c r="G721" s="2" t="s">
        <v>53</v>
      </c>
      <c r="H721" s="2" t="str">
        <f aca="false">IF(AND(E721&gt;=0.4,E721&lt;=0.6),"Yes","No")</f>
        <v>No</v>
      </c>
      <c r="I721" s="2" t="str">
        <f aca="false">IF(AND(F721="No",G721="No",H721="Yes"),"Yes","No")</f>
        <v>No</v>
      </c>
      <c r="J721" s="2"/>
      <c r="K721" s="2"/>
    </row>
    <row r="722" customFormat="false" ht="15" hidden="false" customHeight="false" outlineLevel="0" collapsed="false">
      <c r="A722" s="2" t="s">
        <v>2126</v>
      </c>
      <c r="B722" s="13" t="n">
        <v>424</v>
      </c>
      <c r="C722" s="13" t="n">
        <v>420</v>
      </c>
      <c r="D722" s="14" t="n">
        <f aca="false">C722/Summary!$B$4</f>
        <v>0.028</v>
      </c>
      <c r="E722" s="15" t="n">
        <v>0.666666666666667</v>
      </c>
      <c r="F722" s="2" t="s">
        <v>53</v>
      </c>
      <c r="G722" s="2" t="s">
        <v>44</v>
      </c>
      <c r="H722" s="2" t="str">
        <f aca="false">IF(AND(E722&gt;=0.4,E722&lt;=0.6),"Yes","No")</f>
        <v>No</v>
      </c>
      <c r="I722" s="2" t="str">
        <f aca="false">IF(AND(F722="No",G722="No",H722="Yes"),"Yes","No")</f>
        <v>No</v>
      </c>
      <c r="J722" s="2"/>
      <c r="K722" s="2"/>
    </row>
    <row r="723" customFormat="false" ht="15" hidden="false" customHeight="false" outlineLevel="0" collapsed="false">
      <c r="A723" s="2" t="s">
        <v>2127</v>
      </c>
      <c r="B723" s="13" t="n">
        <v>424</v>
      </c>
      <c r="C723" s="13" t="n">
        <v>421</v>
      </c>
      <c r="D723" s="14" t="n">
        <f aca="false">C723/Summary!$B$4</f>
        <v>0.0280666666666667</v>
      </c>
      <c r="E723" s="15" t="n">
        <v>0</v>
      </c>
      <c r="F723" s="2" t="s">
        <v>53</v>
      </c>
      <c r="G723" s="2" t="s">
        <v>44</v>
      </c>
      <c r="H723" s="2" t="str">
        <f aca="false">IF(AND(E723&gt;=0.4,E723&lt;=0.6),"Yes","No")</f>
        <v>No</v>
      </c>
      <c r="I723" s="2" t="str">
        <f aca="false">IF(AND(F723="No",G723="No",H723="Yes"),"Yes","No")</f>
        <v>No</v>
      </c>
      <c r="J723" s="2"/>
      <c r="K723" s="2"/>
    </row>
    <row r="724" customFormat="false" ht="15" hidden="false" customHeight="false" outlineLevel="0" collapsed="false">
      <c r="A724" s="2" t="s">
        <v>2128</v>
      </c>
      <c r="B724" s="13" t="n">
        <v>425</v>
      </c>
      <c r="C724" s="13" t="n">
        <v>419</v>
      </c>
      <c r="D724" s="14" t="n">
        <f aca="false">C724/Summary!$B$4</f>
        <v>0.0279333333333333</v>
      </c>
      <c r="E724" s="15" t="n">
        <v>0.333333333333333</v>
      </c>
      <c r="F724" s="2" t="s">
        <v>53</v>
      </c>
      <c r="G724" s="2" t="s">
        <v>44</v>
      </c>
      <c r="H724" s="2" t="str">
        <f aca="false">IF(AND(E724&gt;=0.4,E724&lt;=0.6),"Yes","No")</f>
        <v>No</v>
      </c>
      <c r="I724" s="2" t="str">
        <f aca="false">IF(AND(F724="No",G724="No",H724="Yes"),"Yes","No")</f>
        <v>No</v>
      </c>
      <c r="J724" s="2"/>
      <c r="K724" s="2"/>
    </row>
    <row r="725" customFormat="false" ht="15" hidden="false" customHeight="false" outlineLevel="0" collapsed="false">
      <c r="A725" s="2" t="s">
        <v>2129</v>
      </c>
      <c r="B725" s="13" t="n">
        <v>425</v>
      </c>
      <c r="C725" s="13" t="n">
        <v>419</v>
      </c>
      <c r="D725" s="14" t="n">
        <f aca="false">C725/Summary!$B$4</f>
        <v>0.0279333333333333</v>
      </c>
      <c r="E725" s="15" t="n">
        <v>0.5</v>
      </c>
      <c r="F725" s="2" t="s">
        <v>53</v>
      </c>
      <c r="G725" s="2" t="s">
        <v>44</v>
      </c>
      <c r="H725" s="2" t="str">
        <f aca="false">IF(AND(E725&gt;=0.4,E725&lt;=0.6),"Yes","No")</f>
        <v>Yes</v>
      </c>
      <c r="I725" s="2" t="str">
        <f aca="false">IF(AND(F725="No",G725="No",H725="Yes"),"Yes","No")</f>
        <v>No</v>
      </c>
      <c r="J725" s="2"/>
      <c r="K725" s="2"/>
    </row>
    <row r="726" customFormat="false" ht="15" hidden="false" customHeight="false" outlineLevel="0" collapsed="false">
      <c r="A726" s="2" t="s">
        <v>2130</v>
      </c>
      <c r="B726" s="13" t="n">
        <v>425</v>
      </c>
      <c r="C726" s="13" t="n">
        <v>419</v>
      </c>
      <c r="D726" s="14" t="n">
        <f aca="false">C726/Summary!$B$4</f>
        <v>0.0279333333333333</v>
      </c>
      <c r="E726" s="15" t="n">
        <v>0.333333333333333</v>
      </c>
      <c r="F726" s="2" t="s">
        <v>53</v>
      </c>
      <c r="G726" s="2" t="s">
        <v>44</v>
      </c>
      <c r="H726" s="2" t="str">
        <f aca="false">IF(AND(E726&gt;=0.4,E726&lt;=0.6),"Yes","No")</f>
        <v>No</v>
      </c>
      <c r="I726" s="2" t="str">
        <f aca="false">IF(AND(F726="No",G726="No",H726="Yes"),"Yes","No")</f>
        <v>No</v>
      </c>
      <c r="J726" s="2"/>
      <c r="K726" s="2"/>
    </row>
    <row r="727" customFormat="false" ht="15" hidden="false" customHeight="false" outlineLevel="0" collapsed="false">
      <c r="A727" s="2" t="s">
        <v>2131</v>
      </c>
      <c r="B727" s="13" t="n">
        <v>425</v>
      </c>
      <c r="C727" s="13" t="n">
        <v>421</v>
      </c>
      <c r="D727" s="14" t="n">
        <f aca="false">C727/Summary!$B$4</f>
        <v>0.0280666666666667</v>
      </c>
      <c r="E727" s="15" t="n">
        <v>0.5</v>
      </c>
      <c r="F727" s="2" t="s">
        <v>53</v>
      </c>
      <c r="G727" s="2" t="s">
        <v>44</v>
      </c>
      <c r="H727" s="2" t="str">
        <f aca="false">IF(AND(E727&gt;=0.4,E727&lt;=0.6),"Yes","No")</f>
        <v>Yes</v>
      </c>
      <c r="I727" s="2" t="str">
        <f aca="false">IF(AND(F727="No",G727="No",H727="Yes"),"Yes","No")</f>
        <v>No</v>
      </c>
      <c r="J727" s="2"/>
      <c r="K727" s="2"/>
    </row>
    <row r="728" customFormat="false" ht="15" hidden="false" customHeight="false" outlineLevel="0" collapsed="false">
      <c r="A728" s="2" t="s">
        <v>2132</v>
      </c>
      <c r="B728" s="13" t="n">
        <v>425</v>
      </c>
      <c r="C728" s="13" t="n">
        <v>420</v>
      </c>
      <c r="D728" s="14" t="n">
        <f aca="false">C728/Summary!$B$4</f>
        <v>0.028</v>
      </c>
      <c r="E728" s="15" t="n">
        <v>0.5</v>
      </c>
      <c r="F728" s="2" t="s">
        <v>53</v>
      </c>
      <c r="G728" s="2" t="s">
        <v>44</v>
      </c>
      <c r="H728" s="2" t="str">
        <f aca="false">IF(AND(E728&gt;=0.4,E728&lt;=0.6),"Yes","No")</f>
        <v>Yes</v>
      </c>
      <c r="I728" s="2" t="str">
        <f aca="false">IF(AND(F728="No",G728="No",H728="Yes"),"Yes","No")</f>
        <v>No</v>
      </c>
      <c r="J728" s="2"/>
      <c r="K728" s="2"/>
    </row>
    <row r="729" customFormat="false" ht="15" hidden="false" customHeight="false" outlineLevel="0" collapsed="false">
      <c r="A729" s="2" t="s">
        <v>2133</v>
      </c>
      <c r="B729" s="13" t="n">
        <v>425</v>
      </c>
      <c r="C729" s="13" t="n">
        <v>418</v>
      </c>
      <c r="D729" s="14" t="n">
        <f aca="false">C729/Summary!$B$4</f>
        <v>0.0278666666666667</v>
      </c>
      <c r="E729" s="15" t="n">
        <v>0.666666666666667</v>
      </c>
      <c r="F729" s="2" t="s">
        <v>44</v>
      </c>
      <c r="G729" s="2" t="s">
        <v>44</v>
      </c>
      <c r="H729" s="2" t="str">
        <f aca="false">IF(AND(E729&gt;=0.4,E729&lt;=0.6),"Yes","No")</f>
        <v>No</v>
      </c>
      <c r="I729" s="2" t="str">
        <f aca="false">IF(AND(F729="No",G729="No",H729="Yes"),"Yes","No")</f>
        <v>No</v>
      </c>
      <c r="J729" s="2"/>
      <c r="K729" s="2"/>
    </row>
    <row r="730" customFormat="false" ht="15" hidden="false" customHeight="false" outlineLevel="0" collapsed="false">
      <c r="A730" s="2" t="s">
        <v>2134</v>
      </c>
      <c r="B730" s="13" t="n">
        <v>425</v>
      </c>
      <c r="C730" s="13" t="n">
        <v>416</v>
      </c>
      <c r="D730" s="14" t="n">
        <f aca="false">C730/Summary!$B$4</f>
        <v>0.0277333333333333</v>
      </c>
      <c r="E730" s="15" t="n">
        <v>0.333333333333333</v>
      </c>
      <c r="F730" s="2" t="s">
        <v>53</v>
      </c>
      <c r="G730" s="2" t="s">
        <v>44</v>
      </c>
      <c r="H730" s="2" t="str">
        <f aca="false">IF(AND(E730&gt;=0.4,E730&lt;=0.6),"Yes","No")</f>
        <v>No</v>
      </c>
      <c r="I730" s="2" t="str">
        <f aca="false">IF(AND(F730="No",G730="No",H730="Yes"),"Yes","No")</f>
        <v>No</v>
      </c>
      <c r="J730" s="2"/>
      <c r="K730" s="2"/>
    </row>
    <row r="731" customFormat="false" ht="15" hidden="false" customHeight="false" outlineLevel="0" collapsed="false">
      <c r="A731" s="2" t="s">
        <v>2135</v>
      </c>
      <c r="B731" s="13" t="n">
        <v>425</v>
      </c>
      <c r="C731" s="13" t="n">
        <v>417</v>
      </c>
      <c r="D731" s="14" t="n">
        <f aca="false">C731/Summary!$B$4</f>
        <v>0.0278</v>
      </c>
      <c r="E731" s="15" t="n">
        <v>0.5</v>
      </c>
      <c r="F731" s="2" t="s">
        <v>53</v>
      </c>
      <c r="G731" s="2" t="s">
        <v>44</v>
      </c>
      <c r="H731" s="2" t="str">
        <f aca="false">IF(AND(E731&gt;=0.4,E731&lt;=0.6),"Yes","No")</f>
        <v>Yes</v>
      </c>
      <c r="I731" s="2" t="str">
        <f aca="false">IF(AND(F731="No",G731="No",H731="Yes"),"Yes","No")</f>
        <v>No</v>
      </c>
      <c r="J731" s="2"/>
      <c r="K731" s="2"/>
    </row>
    <row r="732" customFormat="false" ht="15" hidden="false" customHeight="false" outlineLevel="0" collapsed="false">
      <c r="A732" s="2" t="s">
        <v>2136</v>
      </c>
      <c r="B732" s="13" t="n">
        <v>425</v>
      </c>
      <c r="C732" s="13" t="n">
        <v>419</v>
      </c>
      <c r="D732" s="14" t="n">
        <f aca="false">C732/Summary!$B$4</f>
        <v>0.0279333333333333</v>
      </c>
      <c r="E732" s="15" t="n">
        <v>0.5</v>
      </c>
      <c r="F732" s="2" t="s">
        <v>53</v>
      </c>
      <c r="G732" s="2" t="s">
        <v>44</v>
      </c>
      <c r="H732" s="2" t="str">
        <f aca="false">IF(AND(E732&gt;=0.4,E732&lt;=0.6),"Yes","No")</f>
        <v>Yes</v>
      </c>
      <c r="I732" s="2" t="str">
        <f aca="false">IF(AND(F732="No",G732="No",H732="Yes"),"Yes","No")</f>
        <v>No</v>
      </c>
      <c r="J732" s="2"/>
      <c r="K732" s="2"/>
    </row>
    <row r="733" customFormat="false" ht="15" hidden="false" customHeight="false" outlineLevel="0" collapsed="false">
      <c r="A733" s="2" t="s">
        <v>2137</v>
      </c>
      <c r="B733" s="13" t="n">
        <v>425</v>
      </c>
      <c r="C733" s="13" t="n">
        <v>418</v>
      </c>
      <c r="D733" s="14" t="n">
        <f aca="false">C733/Summary!$B$4</f>
        <v>0.0278666666666667</v>
      </c>
      <c r="E733" s="15" t="n">
        <v>0.333333333333333</v>
      </c>
      <c r="F733" s="2" t="s">
        <v>44</v>
      </c>
      <c r="G733" s="2" t="s">
        <v>53</v>
      </c>
      <c r="H733" s="2" t="str">
        <f aca="false">IF(AND(E733&gt;=0.4,E733&lt;=0.6),"Yes","No")</f>
        <v>No</v>
      </c>
      <c r="I733" s="2" t="str">
        <f aca="false">IF(AND(F733="No",G733="No",H733="Yes"),"Yes","No")</f>
        <v>No</v>
      </c>
      <c r="J733" s="2"/>
      <c r="K733" s="2"/>
    </row>
    <row r="734" customFormat="false" ht="15" hidden="false" customHeight="false" outlineLevel="0" collapsed="false">
      <c r="A734" s="2" t="s">
        <v>2138</v>
      </c>
      <c r="B734" s="13" t="n">
        <v>425</v>
      </c>
      <c r="C734" s="13" t="n">
        <v>421</v>
      </c>
      <c r="D734" s="14" t="n">
        <f aca="false">C734/Summary!$B$4</f>
        <v>0.0280666666666667</v>
      </c>
      <c r="E734" s="15" t="n">
        <v>0.333333333333333</v>
      </c>
      <c r="F734" s="2" t="s">
        <v>53</v>
      </c>
      <c r="G734" s="2" t="s">
        <v>53</v>
      </c>
      <c r="H734" s="2" t="str">
        <f aca="false">IF(AND(E734&gt;=0.4,E734&lt;=0.6),"Yes","No")</f>
        <v>No</v>
      </c>
      <c r="I734" s="2" t="str">
        <f aca="false">IF(AND(F734="No",G734="No",H734="Yes"),"Yes","No")</f>
        <v>No</v>
      </c>
      <c r="J734" s="2"/>
      <c r="K734" s="2"/>
    </row>
    <row r="735" customFormat="false" ht="15" hidden="false" customHeight="false" outlineLevel="0" collapsed="false">
      <c r="A735" s="2" t="s">
        <v>2139</v>
      </c>
      <c r="B735" s="13" t="n">
        <v>425</v>
      </c>
      <c r="C735" s="13" t="n">
        <v>422</v>
      </c>
      <c r="D735" s="14" t="n">
        <f aca="false">C735/Summary!$B$4</f>
        <v>0.0281333333333333</v>
      </c>
      <c r="E735" s="15" t="n">
        <v>0</v>
      </c>
      <c r="F735" s="2" t="s">
        <v>53</v>
      </c>
      <c r="G735" s="2" t="s">
        <v>53</v>
      </c>
      <c r="H735" s="2" t="str">
        <f aca="false">IF(AND(E735&gt;=0.4,E735&lt;=0.6),"Yes","No")</f>
        <v>No</v>
      </c>
      <c r="I735" s="2" t="str">
        <f aca="false">IF(AND(F735="No",G735="No",H735="Yes"),"Yes","No")</f>
        <v>No</v>
      </c>
      <c r="J735" s="2"/>
      <c r="K735" s="2"/>
    </row>
    <row r="736" customFormat="false" ht="15" hidden="false" customHeight="false" outlineLevel="0" collapsed="false">
      <c r="A736" s="2" t="s">
        <v>2140</v>
      </c>
      <c r="B736" s="13" t="n">
        <v>425</v>
      </c>
      <c r="C736" s="13" t="n">
        <v>417</v>
      </c>
      <c r="D736" s="14" t="n">
        <f aca="false">C736/Summary!$B$4</f>
        <v>0.0278</v>
      </c>
      <c r="E736" s="15" t="n">
        <v>0.333333333333333</v>
      </c>
      <c r="F736" s="2" t="s">
        <v>53</v>
      </c>
      <c r="G736" s="2" t="s">
        <v>44</v>
      </c>
      <c r="H736" s="2" t="str">
        <f aca="false">IF(AND(E736&gt;=0.4,E736&lt;=0.6),"Yes","No")</f>
        <v>No</v>
      </c>
      <c r="I736" s="2" t="str">
        <f aca="false">IF(AND(F736="No",G736="No",H736="Yes"),"Yes","No")</f>
        <v>No</v>
      </c>
      <c r="J736" s="2"/>
      <c r="K736" s="2"/>
    </row>
    <row r="737" customFormat="false" ht="15" hidden="false" customHeight="false" outlineLevel="0" collapsed="false">
      <c r="A737" s="2" t="s">
        <v>2141</v>
      </c>
      <c r="B737" s="13" t="n">
        <v>425</v>
      </c>
      <c r="C737" s="13" t="n">
        <v>421</v>
      </c>
      <c r="D737" s="14" t="n">
        <f aca="false">C737/Summary!$B$4</f>
        <v>0.0280666666666667</v>
      </c>
      <c r="E737" s="15" t="n">
        <v>0.833333333333333</v>
      </c>
      <c r="F737" s="2" t="s">
        <v>53</v>
      </c>
      <c r="G737" s="2" t="s">
        <v>44</v>
      </c>
      <c r="H737" s="2" t="str">
        <f aca="false">IF(AND(E737&gt;=0.4,E737&lt;=0.6),"Yes","No")</f>
        <v>No</v>
      </c>
      <c r="I737" s="2" t="str">
        <f aca="false">IF(AND(F737="No",G737="No",H737="Yes"),"Yes","No")</f>
        <v>No</v>
      </c>
      <c r="J737" s="2"/>
      <c r="K737" s="2"/>
    </row>
    <row r="738" customFormat="false" ht="15" hidden="false" customHeight="false" outlineLevel="0" collapsed="false">
      <c r="A738" s="2" t="s">
        <v>2142</v>
      </c>
      <c r="B738" s="13" t="n">
        <v>425</v>
      </c>
      <c r="C738" s="13" t="n">
        <v>420</v>
      </c>
      <c r="D738" s="14" t="n">
        <f aca="false">C738/Summary!$B$4</f>
        <v>0.028</v>
      </c>
      <c r="E738" s="15" t="n">
        <v>0.833333333333333</v>
      </c>
      <c r="F738" s="2" t="s">
        <v>53</v>
      </c>
      <c r="G738" s="2" t="s">
        <v>53</v>
      </c>
      <c r="H738" s="2" t="str">
        <f aca="false">IF(AND(E738&gt;=0.4,E738&lt;=0.6),"Yes","No")</f>
        <v>No</v>
      </c>
      <c r="I738" s="2" t="str">
        <f aca="false">IF(AND(F738="No",G738="No",H738="Yes"),"Yes","No")</f>
        <v>No</v>
      </c>
      <c r="J738" s="2"/>
      <c r="K738" s="2"/>
    </row>
    <row r="739" customFormat="false" ht="15" hidden="false" customHeight="false" outlineLevel="0" collapsed="false">
      <c r="A739" s="2" t="s">
        <v>2143</v>
      </c>
      <c r="B739" s="13" t="n">
        <v>425</v>
      </c>
      <c r="C739" s="13" t="n">
        <v>421</v>
      </c>
      <c r="D739" s="14" t="n">
        <f aca="false">C739/Summary!$B$4</f>
        <v>0.0280666666666667</v>
      </c>
      <c r="E739" s="15" t="n">
        <v>0.666666666666667</v>
      </c>
      <c r="F739" s="2" t="s">
        <v>53</v>
      </c>
      <c r="G739" s="2" t="s">
        <v>53</v>
      </c>
      <c r="H739" s="2" t="str">
        <f aca="false">IF(AND(E739&gt;=0.4,E739&lt;=0.6),"Yes","No")</f>
        <v>No</v>
      </c>
      <c r="I739" s="2" t="str">
        <f aca="false">IF(AND(F739="No",G739="No",H739="Yes"),"Yes","No")</f>
        <v>No</v>
      </c>
      <c r="J739" s="2"/>
      <c r="K739" s="2"/>
    </row>
    <row r="740" customFormat="false" ht="15" hidden="false" customHeight="false" outlineLevel="0" collapsed="false">
      <c r="A740" s="2" t="s">
        <v>2144</v>
      </c>
      <c r="B740" s="13" t="n">
        <v>425</v>
      </c>
      <c r="C740" s="13" t="n">
        <v>424</v>
      </c>
      <c r="D740" s="14" t="n">
        <f aca="false">C740/Summary!$B$4</f>
        <v>0.0282666666666667</v>
      </c>
      <c r="E740" s="15" t="n">
        <v>0.5</v>
      </c>
      <c r="F740" s="2" t="s">
        <v>53</v>
      </c>
      <c r="G740" s="2" t="s">
        <v>44</v>
      </c>
      <c r="H740" s="2" t="str">
        <f aca="false">IF(AND(E740&gt;=0.4,E740&lt;=0.6),"Yes","No")</f>
        <v>Yes</v>
      </c>
      <c r="I740" s="2" t="str">
        <f aca="false">IF(AND(F740="No",G740="No",H740="Yes"),"Yes","No")</f>
        <v>No</v>
      </c>
      <c r="J740" s="2"/>
      <c r="K740" s="2"/>
    </row>
    <row r="741" customFormat="false" ht="15" hidden="false" customHeight="false" outlineLevel="0" collapsed="false">
      <c r="A741" s="2" t="s">
        <v>2145</v>
      </c>
      <c r="B741" s="13" t="n">
        <v>425</v>
      </c>
      <c r="C741" s="13" t="n">
        <v>421</v>
      </c>
      <c r="D741" s="14" t="n">
        <f aca="false">C741/Summary!$B$4</f>
        <v>0.0280666666666667</v>
      </c>
      <c r="E741" s="15" t="n">
        <v>0.833333333333333</v>
      </c>
      <c r="F741" s="2" t="s">
        <v>53</v>
      </c>
      <c r="G741" s="2" t="s">
        <v>44</v>
      </c>
      <c r="H741" s="2" t="str">
        <f aca="false">IF(AND(E741&gt;=0.4,E741&lt;=0.6),"Yes","No")</f>
        <v>No</v>
      </c>
      <c r="I741" s="2" t="str">
        <f aca="false">IF(AND(F741="No",G741="No",H741="Yes"),"Yes","No")</f>
        <v>No</v>
      </c>
      <c r="J741" s="2"/>
      <c r="K741" s="2"/>
    </row>
    <row r="742" customFormat="false" ht="15" hidden="false" customHeight="false" outlineLevel="0" collapsed="false">
      <c r="A742" s="2" t="s">
        <v>2146</v>
      </c>
      <c r="B742" s="13" t="n">
        <v>425</v>
      </c>
      <c r="C742" s="13" t="n">
        <v>424</v>
      </c>
      <c r="D742" s="14" t="n">
        <f aca="false">C742/Summary!$B$4</f>
        <v>0.0282666666666667</v>
      </c>
      <c r="E742" s="15" t="n">
        <v>0.666666666666667</v>
      </c>
      <c r="F742" s="2" t="s">
        <v>44</v>
      </c>
      <c r="G742" s="2" t="s">
        <v>53</v>
      </c>
      <c r="H742" s="2" t="str">
        <f aca="false">IF(AND(E742&gt;=0.4,E742&lt;=0.6),"Yes","No")</f>
        <v>No</v>
      </c>
      <c r="I742" s="2" t="str">
        <f aca="false">IF(AND(F742="No",G742="No",H742="Yes"),"Yes","No")</f>
        <v>No</v>
      </c>
      <c r="J742" s="2"/>
      <c r="K742" s="2"/>
    </row>
    <row r="743" customFormat="false" ht="15" hidden="false" customHeight="false" outlineLevel="0" collapsed="false">
      <c r="A743" s="2" t="s">
        <v>2147</v>
      </c>
      <c r="B743" s="13" t="n">
        <v>425</v>
      </c>
      <c r="C743" s="13" t="n">
        <v>420</v>
      </c>
      <c r="D743" s="14" t="n">
        <f aca="false">C743/Summary!$B$4</f>
        <v>0.028</v>
      </c>
      <c r="E743" s="15" t="n">
        <v>0.5</v>
      </c>
      <c r="F743" s="2" t="s">
        <v>53</v>
      </c>
      <c r="G743" s="2" t="s">
        <v>44</v>
      </c>
      <c r="H743" s="2" t="str">
        <f aca="false">IF(AND(E743&gt;=0.4,E743&lt;=0.6),"Yes","No")</f>
        <v>Yes</v>
      </c>
      <c r="I743" s="2" t="str">
        <f aca="false">IF(AND(F743="No",G743="No",H743="Yes"),"Yes","No")</f>
        <v>No</v>
      </c>
      <c r="J743" s="2"/>
      <c r="K743" s="2"/>
    </row>
    <row r="744" customFormat="false" ht="15" hidden="false" customHeight="false" outlineLevel="0" collapsed="false">
      <c r="A744" s="2" t="s">
        <v>2148</v>
      </c>
      <c r="B744" s="13" t="n">
        <v>425</v>
      </c>
      <c r="C744" s="13" t="n">
        <v>418</v>
      </c>
      <c r="D744" s="14" t="n">
        <f aca="false">C744/Summary!$B$4</f>
        <v>0.0278666666666667</v>
      </c>
      <c r="E744" s="15" t="n">
        <v>0.5</v>
      </c>
      <c r="F744" s="2" t="s">
        <v>53</v>
      </c>
      <c r="G744" s="2" t="s">
        <v>53</v>
      </c>
      <c r="H744" s="2" t="str">
        <f aca="false">IF(AND(E744&gt;=0.4,E744&lt;=0.6),"Yes","No")</f>
        <v>Yes</v>
      </c>
      <c r="I744" s="2" t="str">
        <f aca="false">IF(AND(F744="No",G744="No",H744="Yes"),"Yes","No")</f>
        <v>No</v>
      </c>
      <c r="J744" s="2"/>
      <c r="K744" s="2"/>
    </row>
    <row r="745" customFormat="false" ht="15" hidden="false" customHeight="false" outlineLevel="0" collapsed="false">
      <c r="A745" s="2" t="s">
        <v>2149</v>
      </c>
      <c r="B745" s="13" t="n">
        <v>425</v>
      </c>
      <c r="C745" s="13" t="n">
        <v>414</v>
      </c>
      <c r="D745" s="14" t="n">
        <f aca="false">C745/Summary!$B$4</f>
        <v>0.0276</v>
      </c>
      <c r="E745" s="15" t="n">
        <v>0.5</v>
      </c>
      <c r="F745" s="2" t="s">
        <v>53</v>
      </c>
      <c r="G745" s="2" t="s">
        <v>44</v>
      </c>
      <c r="H745" s="2" t="str">
        <f aca="false">IF(AND(E745&gt;=0.4,E745&lt;=0.6),"Yes","No")</f>
        <v>Yes</v>
      </c>
      <c r="I745" s="2" t="str">
        <f aca="false">IF(AND(F745="No",G745="No",H745="Yes"),"Yes","No")</f>
        <v>No</v>
      </c>
      <c r="J745" s="2"/>
      <c r="K745" s="2"/>
    </row>
    <row r="746" customFormat="false" ht="15" hidden="false" customHeight="false" outlineLevel="0" collapsed="false">
      <c r="A746" s="2" t="s">
        <v>2150</v>
      </c>
      <c r="B746" s="13" t="n">
        <v>425</v>
      </c>
      <c r="C746" s="13" t="n">
        <v>419</v>
      </c>
      <c r="D746" s="14" t="n">
        <f aca="false">C746/Summary!$B$4</f>
        <v>0.0279333333333333</v>
      </c>
      <c r="E746" s="15" t="n">
        <v>0.333333333333333</v>
      </c>
      <c r="F746" s="2" t="s">
        <v>53</v>
      </c>
      <c r="G746" s="2" t="s">
        <v>44</v>
      </c>
      <c r="H746" s="2" t="str">
        <f aca="false">IF(AND(E746&gt;=0.4,E746&lt;=0.6),"Yes","No")</f>
        <v>No</v>
      </c>
      <c r="I746" s="2" t="str">
        <f aca="false">IF(AND(F746="No",G746="No",H746="Yes"),"Yes","No")</f>
        <v>No</v>
      </c>
      <c r="J746" s="2"/>
      <c r="K746" s="2"/>
    </row>
    <row r="747" customFormat="false" ht="15" hidden="false" customHeight="false" outlineLevel="0" collapsed="false">
      <c r="A747" s="2" t="s">
        <v>2151</v>
      </c>
      <c r="B747" s="13" t="n">
        <v>425</v>
      </c>
      <c r="C747" s="13" t="n">
        <v>422</v>
      </c>
      <c r="D747" s="14" t="n">
        <f aca="false">C747/Summary!$B$4</f>
        <v>0.0281333333333333</v>
      </c>
      <c r="E747" s="15" t="n">
        <v>0.666666666666667</v>
      </c>
      <c r="F747" s="2" t="s">
        <v>44</v>
      </c>
      <c r="G747" s="2" t="s">
        <v>53</v>
      </c>
      <c r="H747" s="2" t="str">
        <f aca="false">IF(AND(E747&gt;=0.4,E747&lt;=0.6),"Yes","No")</f>
        <v>No</v>
      </c>
      <c r="I747" s="2" t="str">
        <f aca="false">IF(AND(F747="No",G747="No",H747="Yes"),"Yes","No")</f>
        <v>No</v>
      </c>
      <c r="J747" s="2"/>
      <c r="K747" s="2"/>
    </row>
    <row r="748" customFormat="false" ht="15" hidden="false" customHeight="false" outlineLevel="0" collapsed="false">
      <c r="A748" s="2" t="s">
        <v>2152</v>
      </c>
      <c r="B748" s="13" t="n">
        <v>425</v>
      </c>
      <c r="C748" s="13" t="n">
        <v>422</v>
      </c>
      <c r="D748" s="14" t="n">
        <f aca="false">C748/Summary!$B$4</f>
        <v>0.0281333333333333</v>
      </c>
      <c r="E748" s="15" t="n">
        <v>0.666666666666667</v>
      </c>
      <c r="F748" s="2" t="s">
        <v>53</v>
      </c>
      <c r="G748" s="2" t="s">
        <v>44</v>
      </c>
      <c r="H748" s="2" t="str">
        <f aca="false">IF(AND(E748&gt;=0.4,E748&lt;=0.6),"Yes","No")</f>
        <v>No</v>
      </c>
      <c r="I748" s="2" t="str">
        <f aca="false">IF(AND(F748="No",G748="No",H748="Yes"),"Yes","No")</f>
        <v>No</v>
      </c>
      <c r="J748" s="2"/>
      <c r="K748" s="2"/>
    </row>
    <row r="749" customFormat="false" ht="15" hidden="false" customHeight="false" outlineLevel="0" collapsed="false">
      <c r="A749" s="2" t="s">
        <v>2153</v>
      </c>
      <c r="B749" s="13" t="n">
        <v>425</v>
      </c>
      <c r="C749" s="13" t="n">
        <v>409</v>
      </c>
      <c r="D749" s="14" t="n">
        <f aca="false">C749/Summary!$B$4</f>
        <v>0.0272666666666667</v>
      </c>
      <c r="E749" s="15" t="n">
        <v>0.5</v>
      </c>
      <c r="F749" s="2" t="s">
        <v>53</v>
      </c>
      <c r="G749" s="2" t="s">
        <v>53</v>
      </c>
      <c r="H749" s="2" t="str">
        <f aca="false">IF(AND(E749&gt;=0.4,E749&lt;=0.6),"Yes","No")</f>
        <v>Yes</v>
      </c>
      <c r="I749" s="2" t="str">
        <f aca="false">IF(AND(F749="No",G749="No",H749="Yes"),"Yes","No")</f>
        <v>No</v>
      </c>
      <c r="J749" s="2"/>
      <c r="K749" s="2"/>
    </row>
    <row r="750" customFormat="false" ht="15" hidden="false" customHeight="false" outlineLevel="0" collapsed="false">
      <c r="A750" s="2" t="s">
        <v>2154</v>
      </c>
      <c r="B750" s="13" t="n">
        <v>425</v>
      </c>
      <c r="C750" s="13" t="n">
        <v>419</v>
      </c>
      <c r="D750" s="14" t="n">
        <f aca="false">C750/Summary!$B$4</f>
        <v>0.0279333333333333</v>
      </c>
      <c r="E750" s="15" t="n">
        <v>0.833333333333333</v>
      </c>
      <c r="F750" s="2" t="s">
        <v>44</v>
      </c>
      <c r="G750" s="2" t="s">
        <v>53</v>
      </c>
      <c r="H750" s="2" t="str">
        <f aca="false">IF(AND(E750&gt;=0.4,E750&lt;=0.6),"Yes","No")</f>
        <v>No</v>
      </c>
      <c r="I750" s="2" t="str">
        <f aca="false">IF(AND(F750="No",G750="No",H750="Yes"),"Yes","No")</f>
        <v>No</v>
      </c>
      <c r="J750" s="2"/>
      <c r="K750" s="2"/>
    </row>
    <row r="751" customFormat="false" ht="15" hidden="false" customHeight="false" outlineLevel="0" collapsed="false">
      <c r="A751" s="2" t="s">
        <v>2155</v>
      </c>
      <c r="B751" s="13" t="n">
        <v>425</v>
      </c>
      <c r="C751" s="13" t="n">
        <v>418</v>
      </c>
      <c r="D751" s="14" t="n">
        <f aca="false">C751/Summary!$B$4</f>
        <v>0.0278666666666667</v>
      </c>
      <c r="E751" s="15" t="n">
        <v>0.666666666666667</v>
      </c>
      <c r="F751" s="2" t="s">
        <v>44</v>
      </c>
      <c r="G751" s="2" t="s">
        <v>44</v>
      </c>
      <c r="H751" s="2" t="str">
        <f aca="false">IF(AND(E751&gt;=0.4,E751&lt;=0.6),"Yes","No")</f>
        <v>No</v>
      </c>
      <c r="I751" s="2" t="str">
        <f aca="false">IF(AND(F751="No",G751="No",H751="Yes"),"Yes","No")</f>
        <v>No</v>
      </c>
      <c r="J751" s="2"/>
      <c r="K751" s="2"/>
    </row>
    <row r="752" customFormat="false" ht="15" hidden="false" customHeight="false" outlineLevel="0" collapsed="false">
      <c r="A752" s="2" t="s">
        <v>2156</v>
      </c>
      <c r="B752" s="13" t="n">
        <v>425</v>
      </c>
      <c r="C752" s="13" t="n">
        <v>419</v>
      </c>
      <c r="D752" s="14" t="n">
        <f aca="false">C752/Summary!$B$4</f>
        <v>0.0279333333333333</v>
      </c>
      <c r="E752" s="15" t="n">
        <v>0.5</v>
      </c>
      <c r="F752" s="2" t="s">
        <v>53</v>
      </c>
      <c r="G752" s="2" t="s">
        <v>44</v>
      </c>
      <c r="H752" s="2" t="str">
        <f aca="false">IF(AND(E752&gt;=0.4,E752&lt;=0.6),"Yes","No")</f>
        <v>Yes</v>
      </c>
      <c r="I752" s="2" t="str">
        <f aca="false">IF(AND(F752="No",G752="No",H752="Yes"),"Yes","No")</f>
        <v>No</v>
      </c>
      <c r="J752" s="2"/>
      <c r="K752" s="2"/>
    </row>
    <row r="753" customFormat="false" ht="15" hidden="false" customHeight="false" outlineLevel="0" collapsed="false">
      <c r="A753" s="2" t="s">
        <v>2157</v>
      </c>
      <c r="B753" s="13" t="n">
        <v>425</v>
      </c>
      <c r="C753" s="13" t="n">
        <v>419</v>
      </c>
      <c r="D753" s="14" t="n">
        <f aca="false">C753/Summary!$B$4</f>
        <v>0.0279333333333333</v>
      </c>
      <c r="E753" s="15" t="n">
        <v>0.666666666666667</v>
      </c>
      <c r="F753" s="2" t="s">
        <v>53</v>
      </c>
      <c r="G753" s="2" t="s">
        <v>44</v>
      </c>
      <c r="H753" s="2" t="str">
        <f aca="false">IF(AND(E753&gt;=0.4,E753&lt;=0.6),"Yes","No")</f>
        <v>No</v>
      </c>
      <c r="I753" s="2" t="str">
        <f aca="false">IF(AND(F753="No",G753="No",H753="Yes"),"Yes","No")</f>
        <v>No</v>
      </c>
      <c r="J753" s="2"/>
      <c r="K753" s="2"/>
    </row>
    <row r="754" customFormat="false" ht="15" hidden="false" customHeight="false" outlineLevel="0" collapsed="false">
      <c r="A754" s="2" t="s">
        <v>2158</v>
      </c>
      <c r="B754" s="13" t="n">
        <v>425</v>
      </c>
      <c r="C754" s="13" t="n">
        <v>423</v>
      </c>
      <c r="D754" s="14" t="n">
        <f aca="false">C754/Summary!$B$4</f>
        <v>0.0282</v>
      </c>
      <c r="E754" s="15" t="n">
        <v>0.666666666666667</v>
      </c>
      <c r="F754" s="2" t="s">
        <v>53</v>
      </c>
      <c r="G754" s="2" t="s">
        <v>44</v>
      </c>
      <c r="H754" s="2" t="str">
        <f aca="false">IF(AND(E754&gt;=0.4,E754&lt;=0.6),"Yes","No")</f>
        <v>No</v>
      </c>
      <c r="I754" s="2" t="str">
        <f aca="false">IF(AND(F754="No",G754="No",H754="Yes"),"Yes","No")</f>
        <v>No</v>
      </c>
      <c r="J754" s="2"/>
      <c r="K754" s="2"/>
    </row>
    <row r="755" customFormat="false" ht="15" hidden="false" customHeight="false" outlineLevel="0" collapsed="false">
      <c r="A755" s="2" t="s">
        <v>2159</v>
      </c>
      <c r="B755" s="13" t="n">
        <v>425</v>
      </c>
      <c r="C755" s="13" t="n">
        <v>419</v>
      </c>
      <c r="D755" s="14" t="n">
        <f aca="false">C755/Summary!$B$4</f>
        <v>0.0279333333333333</v>
      </c>
      <c r="E755" s="15" t="n">
        <v>0.5</v>
      </c>
      <c r="F755" s="2" t="s">
        <v>53</v>
      </c>
      <c r="G755" s="2" t="s">
        <v>44</v>
      </c>
      <c r="H755" s="2" t="str">
        <f aca="false">IF(AND(E755&gt;=0.4,E755&lt;=0.6),"Yes","No")</f>
        <v>Yes</v>
      </c>
      <c r="I755" s="2" t="str">
        <f aca="false">IF(AND(F755="No",G755="No",H755="Yes"),"Yes","No")</f>
        <v>No</v>
      </c>
      <c r="J755" s="2"/>
      <c r="K755" s="2"/>
    </row>
    <row r="756" customFormat="false" ht="15" hidden="false" customHeight="false" outlineLevel="0" collapsed="false">
      <c r="A756" s="2" t="s">
        <v>2160</v>
      </c>
      <c r="B756" s="13" t="n">
        <v>425</v>
      </c>
      <c r="C756" s="13" t="n">
        <v>417</v>
      </c>
      <c r="D756" s="14" t="n">
        <f aca="false">C756/Summary!$B$4</f>
        <v>0.0278</v>
      </c>
      <c r="E756" s="15" t="n">
        <v>0.666666666666667</v>
      </c>
      <c r="F756" s="2" t="s">
        <v>53</v>
      </c>
      <c r="G756" s="2" t="s">
        <v>53</v>
      </c>
      <c r="H756" s="2" t="str">
        <f aca="false">IF(AND(E756&gt;=0.4,E756&lt;=0.6),"Yes","No")</f>
        <v>No</v>
      </c>
      <c r="I756" s="2" t="str">
        <f aca="false">IF(AND(F756="No",G756="No",H756="Yes"),"Yes","No")</f>
        <v>No</v>
      </c>
      <c r="J756" s="2"/>
      <c r="K756" s="2"/>
    </row>
    <row r="757" customFormat="false" ht="15" hidden="false" customHeight="false" outlineLevel="0" collapsed="false">
      <c r="A757" s="2" t="s">
        <v>2161</v>
      </c>
      <c r="B757" s="13" t="n">
        <v>425</v>
      </c>
      <c r="C757" s="13" t="n">
        <v>417</v>
      </c>
      <c r="D757" s="14" t="n">
        <f aca="false">C757/Summary!$B$4</f>
        <v>0.0278</v>
      </c>
      <c r="E757" s="15" t="n">
        <v>0.5</v>
      </c>
      <c r="F757" s="2" t="s">
        <v>53</v>
      </c>
      <c r="G757" s="2" t="s">
        <v>44</v>
      </c>
      <c r="H757" s="2" t="str">
        <f aca="false">IF(AND(E757&gt;=0.4,E757&lt;=0.6),"Yes","No")</f>
        <v>Yes</v>
      </c>
      <c r="I757" s="2" t="str">
        <f aca="false">IF(AND(F757="No",G757="No",H757="Yes"),"Yes","No")</f>
        <v>No</v>
      </c>
      <c r="J757" s="2"/>
      <c r="K757" s="2"/>
    </row>
    <row r="758" customFormat="false" ht="15" hidden="false" customHeight="false" outlineLevel="0" collapsed="false">
      <c r="A758" s="2" t="s">
        <v>2162</v>
      </c>
      <c r="B758" s="13" t="n">
        <v>425</v>
      </c>
      <c r="C758" s="13" t="n">
        <v>417</v>
      </c>
      <c r="D758" s="14" t="n">
        <f aca="false">C758/Summary!$B$4</f>
        <v>0.0278</v>
      </c>
      <c r="E758" s="15" t="n">
        <v>0.333333333333333</v>
      </c>
      <c r="F758" s="2" t="s">
        <v>53</v>
      </c>
      <c r="G758" s="2" t="s">
        <v>53</v>
      </c>
      <c r="H758" s="2" t="str">
        <f aca="false">IF(AND(E758&gt;=0.4,E758&lt;=0.6),"Yes","No")</f>
        <v>No</v>
      </c>
      <c r="I758" s="2" t="str">
        <f aca="false">IF(AND(F758="No",G758="No",H758="Yes"),"Yes","No")</f>
        <v>No</v>
      </c>
      <c r="J758" s="2"/>
      <c r="K758" s="2"/>
    </row>
    <row r="759" customFormat="false" ht="15" hidden="false" customHeight="false" outlineLevel="0" collapsed="false">
      <c r="A759" s="2" t="s">
        <v>2163</v>
      </c>
      <c r="B759" s="13" t="n">
        <v>425</v>
      </c>
      <c r="C759" s="13" t="n">
        <v>422</v>
      </c>
      <c r="D759" s="14" t="n">
        <f aca="false">C759/Summary!$B$4</f>
        <v>0.0281333333333333</v>
      </c>
      <c r="E759" s="15" t="n">
        <v>0.166666666666667</v>
      </c>
      <c r="F759" s="2" t="s">
        <v>53</v>
      </c>
      <c r="G759" s="2" t="s">
        <v>44</v>
      </c>
      <c r="H759" s="2" t="str">
        <f aca="false">IF(AND(E759&gt;=0.4,E759&lt;=0.6),"Yes","No")</f>
        <v>No</v>
      </c>
      <c r="I759" s="2" t="str">
        <f aca="false">IF(AND(F759="No",G759="No",H759="Yes"),"Yes","No")</f>
        <v>No</v>
      </c>
      <c r="J759" s="2"/>
      <c r="K759" s="2"/>
    </row>
    <row r="760" customFormat="false" ht="15" hidden="false" customHeight="false" outlineLevel="0" collapsed="false">
      <c r="A760" s="2" t="s">
        <v>2164</v>
      </c>
      <c r="B760" s="13" t="n">
        <v>425</v>
      </c>
      <c r="C760" s="13" t="n">
        <v>420</v>
      </c>
      <c r="D760" s="14" t="n">
        <f aca="false">C760/Summary!$B$4</f>
        <v>0.028</v>
      </c>
      <c r="E760" s="15" t="n">
        <v>0.5</v>
      </c>
      <c r="F760" s="2" t="s">
        <v>53</v>
      </c>
      <c r="G760" s="2" t="s">
        <v>44</v>
      </c>
      <c r="H760" s="2" t="str">
        <f aca="false">IF(AND(E760&gt;=0.4,E760&lt;=0.6),"Yes","No")</f>
        <v>Yes</v>
      </c>
      <c r="I760" s="2" t="str">
        <f aca="false">IF(AND(F760="No",G760="No",H760="Yes"),"Yes","No")</f>
        <v>No</v>
      </c>
      <c r="J760" s="2"/>
      <c r="K760" s="2"/>
    </row>
    <row r="761" customFormat="false" ht="15" hidden="false" customHeight="false" outlineLevel="0" collapsed="false">
      <c r="A761" s="2" t="s">
        <v>2165</v>
      </c>
      <c r="B761" s="13" t="n">
        <v>425</v>
      </c>
      <c r="C761" s="13" t="n">
        <v>422</v>
      </c>
      <c r="D761" s="14" t="n">
        <f aca="false">C761/Summary!$B$4</f>
        <v>0.0281333333333333</v>
      </c>
      <c r="E761" s="15" t="n">
        <v>0.5</v>
      </c>
      <c r="F761" s="2" t="s">
        <v>53</v>
      </c>
      <c r="G761" s="2" t="s">
        <v>44</v>
      </c>
      <c r="H761" s="2" t="str">
        <f aca="false">IF(AND(E761&gt;=0.4,E761&lt;=0.6),"Yes","No")</f>
        <v>Yes</v>
      </c>
      <c r="I761" s="2" t="str">
        <f aca="false">IF(AND(F761="No",G761="No",H761="Yes"),"Yes","No")</f>
        <v>No</v>
      </c>
      <c r="J761" s="2"/>
      <c r="K761" s="2"/>
    </row>
    <row r="762" customFormat="false" ht="15" hidden="false" customHeight="false" outlineLevel="0" collapsed="false">
      <c r="A762" s="2" t="s">
        <v>2166</v>
      </c>
      <c r="B762" s="13" t="n">
        <v>425</v>
      </c>
      <c r="C762" s="13" t="n">
        <v>418</v>
      </c>
      <c r="D762" s="14" t="n">
        <f aca="false">C762/Summary!$B$4</f>
        <v>0.0278666666666667</v>
      </c>
      <c r="E762" s="15" t="n">
        <v>0.333333333333333</v>
      </c>
      <c r="F762" s="2" t="s">
        <v>53</v>
      </c>
      <c r="G762" s="2" t="s">
        <v>53</v>
      </c>
      <c r="H762" s="2" t="str">
        <f aca="false">IF(AND(E762&gt;=0.4,E762&lt;=0.6),"Yes","No")</f>
        <v>No</v>
      </c>
      <c r="I762" s="2" t="str">
        <f aca="false">IF(AND(F762="No",G762="No",H762="Yes"),"Yes","No")</f>
        <v>No</v>
      </c>
      <c r="J762" s="2"/>
      <c r="K762" s="2"/>
    </row>
    <row r="763" customFormat="false" ht="15" hidden="false" customHeight="false" outlineLevel="0" collapsed="false">
      <c r="A763" s="2" t="s">
        <v>2167</v>
      </c>
      <c r="B763" s="13" t="n">
        <v>425</v>
      </c>
      <c r="C763" s="13" t="n">
        <v>417</v>
      </c>
      <c r="D763" s="14" t="n">
        <f aca="false">C763/Summary!$B$4</f>
        <v>0.0278</v>
      </c>
      <c r="E763" s="15" t="n">
        <v>0.166666666666667</v>
      </c>
      <c r="F763" s="2" t="s">
        <v>44</v>
      </c>
      <c r="G763" s="2" t="s">
        <v>44</v>
      </c>
      <c r="H763" s="2" t="str">
        <f aca="false">IF(AND(E763&gt;=0.4,E763&lt;=0.6),"Yes","No")</f>
        <v>No</v>
      </c>
      <c r="I763" s="2" t="str">
        <f aca="false">IF(AND(F763="No",G763="No",H763="Yes"),"Yes","No")</f>
        <v>No</v>
      </c>
      <c r="J763" s="2"/>
      <c r="K763" s="2"/>
    </row>
    <row r="764" customFormat="false" ht="15" hidden="false" customHeight="false" outlineLevel="0" collapsed="false">
      <c r="A764" s="2" t="s">
        <v>2168</v>
      </c>
      <c r="B764" s="13" t="n">
        <v>425</v>
      </c>
      <c r="C764" s="13" t="n">
        <v>418</v>
      </c>
      <c r="D764" s="14" t="n">
        <f aca="false">C764/Summary!$B$4</f>
        <v>0.0278666666666667</v>
      </c>
      <c r="E764" s="15" t="n">
        <v>0.666666666666667</v>
      </c>
      <c r="F764" s="2" t="s">
        <v>53</v>
      </c>
      <c r="G764" s="2" t="s">
        <v>44</v>
      </c>
      <c r="H764" s="2" t="str">
        <f aca="false">IF(AND(E764&gt;=0.4,E764&lt;=0.6),"Yes","No")</f>
        <v>No</v>
      </c>
      <c r="I764" s="2" t="str">
        <f aca="false">IF(AND(F764="No",G764="No",H764="Yes"),"Yes","No")</f>
        <v>No</v>
      </c>
      <c r="J764" s="2"/>
      <c r="K764" s="2"/>
    </row>
    <row r="765" customFormat="false" ht="15" hidden="false" customHeight="false" outlineLevel="0" collapsed="false">
      <c r="A765" s="2" t="s">
        <v>2169</v>
      </c>
      <c r="B765" s="13" t="n">
        <v>425</v>
      </c>
      <c r="C765" s="13" t="n">
        <v>422</v>
      </c>
      <c r="D765" s="14" t="n">
        <f aca="false">C765/Summary!$B$4</f>
        <v>0.0281333333333333</v>
      </c>
      <c r="E765" s="15" t="n">
        <v>0.666666666666667</v>
      </c>
      <c r="F765" s="2" t="s">
        <v>53</v>
      </c>
      <c r="G765" s="2" t="s">
        <v>44</v>
      </c>
      <c r="H765" s="2" t="str">
        <f aca="false">IF(AND(E765&gt;=0.4,E765&lt;=0.6),"Yes","No")</f>
        <v>No</v>
      </c>
      <c r="I765" s="2" t="str">
        <f aca="false">IF(AND(F765="No",G765="No",H765="Yes"),"Yes","No")</f>
        <v>No</v>
      </c>
      <c r="J765" s="2"/>
      <c r="K765" s="2"/>
    </row>
    <row r="766" customFormat="false" ht="15" hidden="false" customHeight="false" outlineLevel="0" collapsed="false">
      <c r="A766" s="2" t="s">
        <v>2170</v>
      </c>
      <c r="B766" s="13" t="n">
        <v>425</v>
      </c>
      <c r="C766" s="13" t="n">
        <v>417</v>
      </c>
      <c r="D766" s="14" t="n">
        <f aca="false">C766/Summary!$B$4</f>
        <v>0.0278</v>
      </c>
      <c r="E766" s="15" t="n">
        <v>0.5</v>
      </c>
      <c r="F766" s="2" t="s">
        <v>53</v>
      </c>
      <c r="G766" s="2" t="s">
        <v>44</v>
      </c>
      <c r="H766" s="2" t="str">
        <f aca="false">IF(AND(E766&gt;=0.4,E766&lt;=0.6),"Yes","No")</f>
        <v>Yes</v>
      </c>
      <c r="I766" s="2" t="str">
        <f aca="false">IF(AND(F766="No",G766="No",H766="Yes"),"Yes","No")</f>
        <v>No</v>
      </c>
      <c r="J766" s="2"/>
      <c r="K766" s="2"/>
    </row>
    <row r="767" customFormat="false" ht="15" hidden="false" customHeight="false" outlineLevel="0" collapsed="false">
      <c r="A767" s="2" t="s">
        <v>2171</v>
      </c>
      <c r="B767" s="13" t="n">
        <v>425</v>
      </c>
      <c r="C767" s="13" t="n">
        <v>416</v>
      </c>
      <c r="D767" s="14" t="n">
        <f aca="false">C767/Summary!$B$4</f>
        <v>0.0277333333333333</v>
      </c>
      <c r="E767" s="15" t="n">
        <v>0.333333333333333</v>
      </c>
      <c r="F767" s="2" t="s">
        <v>53</v>
      </c>
      <c r="G767" s="2" t="s">
        <v>53</v>
      </c>
      <c r="H767" s="2" t="str">
        <f aca="false">IF(AND(E767&gt;=0.4,E767&lt;=0.6),"Yes","No")</f>
        <v>No</v>
      </c>
      <c r="I767" s="2" t="str">
        <f aca="false">IF(AND(F767="No",G767="No",H767="Yes"),"Yes","No")</f>
        <v>No</v>
      </c>
      <c r="J767" s="2"/>
      <c r="K767" s="2"/>
    </row>
    <row r="768" customFormat="false" ht="15" hidden="false" customHeight="false" outlineLevel="0" collapsed="false">
      <c r="A768" s="2" t="s">
        <v>2172</v>
      </c>
      <c r="B768" s="13" t="n">
        <v>425</v>
      </c>
      <c r="C768" s="13" t="n">
        <v>421</v>
      </c>
      <c r="D768" s="14" t="n">
        <f aca="false">C768/Summary!$B$4</f>
        <v>0.0280666666666667</v>
      </c>
      <c r="E768" s="15" t="n">
        <v>0.333333333333333</v>
      </c>
      <c r="F768" s="2" t="s">
        <v>53</v>
      </c>
      <c r="G768" s="2" t="s">
        <v>44</v>
      </c>
      <c r="H768" s="2" t="str">
        <f aca="false">IF(AND(E768&gt;=0.4,E768&lt;=0.6),"Yes","No")</f>
        <v>No</v>
      </c>
      <c r="I768" s="2" t="str">
        <f aca="false">IF(AND(F768="No",G768="No",H768="Yes"),"Yes","No")</f>
        <v>No</v>
      </c>
      <c r="J768" s="2"/>
      <c r="K768" s="2"/>
    </row>
    <row r="769" customFormat="false" ht="15" hidden="false" customHeight="false" outlineLevel="0" collapsed="false">
      <c r="A769" s="2" t="s">
        <v>2173</v>
      </c>
      <c r="B769" s="13" t="n">
        <v>425</v>
      </c>
      <c r="C769" s="13" t="n">
        <v>416</v>
      </c>
      <c r="D769" s="14" t="n">
        <f aca="false">C769/Summary!$B$4</f>
        <v>0.0277333333333333</v>
      </c>
      <c r="E769" s="15" t="n">
        <v>0.5</v>
      </c>
      <c r="F769" s="2" t="s">
        <v>53</v>
      </c>
      <c r="G769" s="2" t="s">
        <v>44</v>
      </c>
      <c r="H769" s="2" t="str">
        <f aca="false">IF(AND(E769&gt;=0.4,E769&lt;=0.6),"Yes","No")</f>
        <v>Yes</v>
      </c>
      <c r="I769" s="2" t="str">
        <f aca="false">IF(AND(F769="No",G769="No",H769="Yes"),"Yes","No")</f>
        <v>No</v>
      </c>
      <c r="J769" s="2"/>
      <c r="K769" s="2"/>
    </row>
    <row r="770" customFormat="false" ht="15" hidden="false" customHeight="false" outlineLevel="0" collapsed="false">
      <c r="A770" s="2" t="s">
        <v>2174</v>
      </c>
      <c r="B770" s="13" t="n">
        <v>426</v>
      </c>
      <c r="C770" s="13" t="n">
        <v>418</v>
      </c>
      <c r="D770" s="14" t="n">
        <f aca="false">C770/Summary!$B$4</f>
        <v>0.0278666666666667</v>
      </c>
      <c r="E770" s="15" t="n">
        <v>0.666666666666667</v>
      </c>
      <c r="F770" s="2" t="s">
        <v>53</v>
      </c>
      <c r="G770" s="2" t="s">
        <v>44</v>
      </c>
      <c r="H770" s="2" t="str">
        <f aca="false">IF(AND(E770&gt;=0.4,E770&lt;=0.6),"Yes","No")</f>
        <v>No</v>
      </c>
      <c r="I770" s="2" t="str">
        <f aca="false">IF(AND(F770="No",G770="No",H770="Yes"),"Yes","No")</f>
        <v>No</v>
      </c>
      <c r="J770" s="2"/>
      <c r="K770" s="2"/>
    </row>
    <row r="771" customFormat="false" ht="15" hidden="false" customHeight="false" outlineLevel="0" collapsed="false">
      <c r="A771" s="2" t="s">
        <v>2175</v>
      </c>
      <c r="B771" s="13" t="n">
        <v>426</v>
      </c>
      <c r="C771" s="13" t="n">
        <v>421</v>
      </c>
      <c r="D771" s="14" t="n">
        <f aca="false">C771/Summary!$B$4</f>
        <v>0.0280666666666667</v>
      </c>
      <c r="E771" s="15" t="n">
        <v>0.333333333333333</v>
      </c>
      <c r="F771" s="2" t="s">
        <v>53</v>
      </c>
      <c r="G771" s="2" t="s">
        <v>44</v>
      </c>
      <c r="H771" s="2" t="str">
        <f aca="false">IF(AND(E771&gt;=0.4,E771&lt;=0.6),"Yes","No")</f>
        <v>No</v>
      </c>
      <c r="I771" s="2" t="str">
        <f aca="false">IF(AND(F771="No",G771="No",H771="Yes"),"Yes","No")</f>
        <v>No</v>
      </c>
      <c r="J771" s="2"/>
      <c r="K771" s="2"/>
    </row>
    <row r="772" customFormat="false" ht="15" hidden="false" customHeight="false" outlineLevel="0" collapsed="false">
      <c r="A772" s="2" t="s">
        <v>2176</v>
      </c>
      <c r="B772" s="13" t="n">
        <v>426</v>
      </c>
      <c r="C772" s="13" t="n">
        <v>421</v>
      </c>
      <c r="D772" s="14" t="n">
        <f aca="false">C772/Summary!$B$4</f>
        <v>0.0280666666666667</v>
      </c>
      <c r="E772" s="15" t="n">
        <v>0.333333333333333</v>
      </c>
      <c r="F772" s="2" t="s">
        <v>53</v>
      </c>
      <c r="G772" s="2" t="s">
        <v>44</v>
      </c>
      <c r="H772" s="2" t="str">
        <f aca="false">IF(AND(E772&gt;=0.4,E772&lt;=0.6),"Yes","No")</f>
        <v>No</v>
      </c>
      <c r="I772" s="2" t="str">
        <f aca="false">IF(AND(F772="No",G772="No",H772="Yes"),"Yes","No")</f>
        <v>No</v>
      </c>
      <c r="J772" s="2"/>
      <c r="K772" s="2"/>
    </row>
    <row r="773" customFormat="false" ht="15" hidden="false" customHeight="false" outlineLevel="0" collapsed="false">
      <c r="A773" s="2" t="s">
        <v>2177</v>
      </c>
      <c r="B773" s="13" t="n">
        <v>426</v>
      </c>
      <c r="C773" s="13" t="n">
        <v>419</v>
      </c>
      <c r="D773" s="14" t="n">
        <f aca="false">C773/Summary!$B$4</f>
        <v>0.0279333333333333</v>
      </c>
      <c r="E773" s="15" t="n">
        <v>0.5</v>
      </c>
      <c r="F773" s="2" t="s">
        <v>53</v>
      </c>
      <c r="G773" s="2" t="s">
        <v>44</v>
      </c>
      <c r="H773" s="2" t="str">
        <f aca="false">IF(AND(E773&gt;=0.4,E773&lt;=0.6),"Yes","No")</f>
        <v>Yes</v>
      </c>
      <c r="I773" s="2" t="str">
        <f aca="false">IF(AND(F773="No",G773="No",H773="Yes"),"Yes","No")</f>
        <v>No</v>
      </c>
      <c r="J773" s="2"/>
      <c r="K773" s="2"/>
    </row>
    <row r="774" customFormat="false" ht="15" hidden="false" customHeight="false" outlineLevel="0" collapsed="false">
      <c r="A774" s="2" t="s">
        <v>2178</v>
      </c>
      <c r="B774" s="13" t="n">
        <v>426</v>
      </c>
      <c r="C774" s="13" t="n">
        <v>422</v>
      </c>
      <c r="D774" s="14" t="n">
        <f aca="false">C774/Summary!$B$4</f>
        <v>0.0281333333333333</v>
      </c>
      <c r="E774" s="15" t="n">
        <v>0.666666666666667</v>
      </c>
      <c r="F774" s="2" t="s">
        <v>53</v>
      </c>
      <c r="G774" s="2" t="s">
        <v>44</v>
      </c>
      <c r="H774" s="2" t="str">
        <f aca="false">IF(AND(E774&gt;=0.4,E774&lt;=0.6),"Yes","No")</f>
        <v>No</v>
      </c>
      <c r="I774" s="2" t="str">
        <f aca="false">IF(AND(F774="No",G774="No",H774="Yes"),"Yes","No")</f>
        <v>No</v>
      </c>
      <c r="J774" s="2"/>
      <c r="K774" s="2"/>
    </row>
    <row r="775" customFormat="false" ht="15" hidden="false" customHeight="false" outlineLevel="0" collapsed="false">
      <c r="A775" s="2" t="s">
        <v>2179</v>
      </c>
      <c r="B775" s="13" t="n">
        <v>426</v>
      </c>
      <c r="C775" s="13" t="n">
        <v>421</v>
      </c>
      <c r="D775" s="14" t="n">
        <f aca="false">C775/Summary!$B$4</f>
        <v>0.0280666666666667</v>
      </c>
      <c r="E775" s="15" t="n">
        <v>0.333333333333333</v>
      </c>
      <c r="F775" s="2" t="s">
        <v>44</v>
      </c>
      <c r="G775" s="2" t="s">
        <v>53</v>
      </c>
      <c r="H775" s="2" t="str">
        <f aca="false">IF(AND(E775&gt;=0.4,E775&lt;=0.6),"Yes","No")</f>
        <v>No</v>
      </c>
      <c r="I775" s="2" t="str">
        <f aca="false">IF(AND(F775="No",G775="No",H775="Yes"),"Yes","No")</f>
        <v>No</v>
      </c>
      <c r="J775" s="2"/>
      <c r="K775" s="2"/>
    </row>
    <row r="776" customFormat="false" ht="15" hidden="false" customHeight="false" outlineLevel="0" collapsed="false">
      <c r="A776" s="2" t="s">
        <v>2180</v>
      </c>
      <c r="B776" s="13" t="n">
        <v>426</v>
      </c>
      <c r="C776" s="13" t="n">
        <v>419</v>
      </c>
      <c r="D776" s="14" t="n">
        <f aca="false">C776/Summary!$B$4</f>
        <v>0.0279333333333333</v>
      </c>
      <c r="E776" s="15" t="n">
        <v>0.333333333333333</v>
      </c>
      <c r="F776" s="2" t="s">
        <v>53</v>
      </c>
      <c r="G776" s="2" t="s">
        <v>53</v>
      </c>
      <c r="H776" s="2" t="str">
        <f aca="false">IF(AND(E776&gt;=0.4,E776&lt;=0.6),"Yes","No")</f>
        <v>No</v>
      </c>
      <c r="I776" s="2" t="str">
        <f aca="false">IF(AND(F776="No",G776="No",H776="Yes"),"Yes","No")</f>
        <v>No</v>
      </c>
      <c r="J776" s="2"/>
      <c r="K776" s="2"/>
    </row>
    <row r="777" customFormat="false" ht="15" hidden="false" customHeight="false" outlineLevel="0" collapsed="false">
      <c r="A777" s="2" t="s">
        <v>2181</v>
      </c>
      <c r="B777" s="13" t="n">
        <v>426</v>
      </c>
      <c r="C777" s="13" t="n">
        <v>422</v>
      </c>
      <c r="D777" s="14" t="n">
        <f aca="false">C777/Summary!$B$4</f>
        <v>0.0281333333333333</v>
      </c>
      <c r="E777" s="15" t="n">
        <v>0.333333333333333</v>
      </c>
      <c r="F777" s="2" t="s">
        <v>53</v>
      </c>
      <c r="G777" s="2" t="s">
        <v>44</v>
      </c>
      <c r="H777" s="2" t="str">
        <f aca="false">IF(AND(E777&gt;=0.4,E777&lt;=0.6),"Yes","No")</f>
        <v>No</v>
      </c>
      <c r="I777" s="2" t="str">
        <f aca="false">IF(AND(F777="No",G777="No",H777="Yes"),"Yes","No")</f>
        <v>No</v>
      </c>
      <c r="J777" s="2"/>
      <c r="K777" s="2"/>
    </row>
    <row r="778" customFormat="false" ht="15" hidden="false" customHeight="false" outlineLevel="0" collapsed="false">
      <c r="A778" s="2" t="s">
        <v>2182</v>
      </c>
      <c r="B778" s="13" t="n">
        <v>426</v>
      </c>
      <c r="C778" s="13" t="n">
        <v>419</v>
      </c>
      <c r="D778" s="14" t="n">
        <f aca="false">C778/Summary!$B$4</f>
        <v>0.0279333333333333</v>
      </c>
      <c r="E778" s="15" t="n">
        <v>0.5</v>
      </c>
      <c r="F778" s="2" t="s">
        <v>53</v>
      </c>
      <c r="G778" s="2" t="s">
        <v>44</v>
      </c>
      <c r="H778" s="2" t="str">
        <f aca="false">IF(AND(E778&gt;=0.4,E778&lt;=0.6),"Yes","No")</f>
        <v>Yes</v>
      </c>
      <c r="I778" s="2" t="str">
        <f aca="false">IF(AND(F778="No",G778="No",H778="Yes"),"Yes","No")</f>
        <v>No</v>
      </c>
      <c r="J778" s="2"/>
      <c r="K778" s="2"/>
    </row>
    <row r="779" customFormat="false" ht="15" hidden="false" customHeight="false" outlineLevel="0" collapsed="false">
      <c r="A779" s="2" t="s">
        <v>2183</v>
      </c>
      <c r="B779" s="13" t="n">
        <v>426</v>
      </c>
      <c r="C779" s="13" t="n">
        <v>424</v>
      </c>
      <c r="D779" s="14" t="n">
        <f aca="false">C779/Summary!$B$4</f>
        <v>0.0282666666666667</v>
      </c>
      <c r="E779" s="15" t="n">
        <v>0.333333333333333</v>
      </c>
      <c r="F779" s="2" t="s">
        <v>53</v>
      </c>
      <c r="G779" s="2" t="s">
        <v>44</v>
      </c>
      <c r="H779" s="2" t="str">
        <f aca="false">IF(AND(E779&gt;=0.4,E779&lt;=0.6),"Yes","No")</f>
        <v>No</v>
      </c>
      <c r="I779" s="2" t="str">
        <f aca="false">IF(AND(F779="No",G779="No",H779="Yes"),"Yes","No")</f>
        <v>No</v>
      </c>
      <c r="J779" s="2"/>
      <c r="K779" s="2"/>
    </row>
    <row r="780" customFormat="false" ht="15" hidden="false" customHeight="false" outlineLevel="0" collapsed="false">
      <c r="A780" s="2" t="s">
        <v>2184</v>
      </c>
      <c r="B780" s="13" t="n">
        <v>426</v>
      </c>
      <c r="C780" s="13" t="n">
        <v>418</v>
      </c>
      <c r="D780" s="14" t="n">
        <f aca="false">C780/Summary!$B$4</f>
        <v>0.0278666666666667</v>
      </c>
      <c r="E780" s="15" t="n">
        <v>0.5</v>
      </c>
      <c r="F780" s="2" t="s">
        <v>53</v>
      </c>
      <c r="G780" s="2" t="s">
        <v>44</v>
      </c>
      <c r="H780" s="2" t="str">
        <f aca="false">IF(AND(E780&gt;=0.4,E780&lt;=0.6),"Yes","No")</f>
        <v>Yes</v>
      </c>
      <c r="I780" s="2" t="str">
        <f aca="false">IF(AND(F780="No",G780="No",H780="Yes"),"Yes","No")</f>
        <v>No</v>
      </c>
      <c r="J780" s="2"/>
      <c r="K780" s="2"/>
    </row>
    <row r="781" customFormat="false" ht="15" hidden="false" customHeight="false" outlineLevel="0" collapsed="false">
      <c r="A781" s="2" t="s">
        <v>2185</v>
      </c>
      <c r="B781" s="13" t="n">
        <v>426</v>
      </c>
      <c r="C781" s="13" t="n">
        <v>419</v>
      </c>
      <c r="D781" s="14" t="n">
        <f aca="false">C781/Summary!$B$4</f>
        <v>0.0279333333333333</v>
      </c>
      <c r="E781" s="15" t="n">
        <v>0.333333333333333</v>
      </c>
      <c r="F781" s="2" t="s">
        <v>53</v>
      </c>
      <c r="G781" s="2" t="s">
        <v>53</v>
      </c>
      <c r="H781" s="2" t="str">
        <f aca="false">IF(AND(E781&gt;=0.4,E781&lt;=0.6),"Yes","No")</f>
        <v>No</v>
      </c>
      <c r="I781" s="2" t="str">
        <f aca="false">IF(AND(F781="No",G781="No",H781="Yes"),"Yes","No")</f>
        <v>No</v>
      </c>
      <c r="J781" s="2"/>
      <c r="K781" s="2"/>
    </row>
    <row r="782" customFormat="false" ht="15" hidden="false" customHeight="false" outlineLevel="0" collapsed="false">
      <c r="A782" s="2" t="s">
        <v>2186</v>
      </c>
      <c r="B782" s="13" t="n">
        <v>426</v>
      </c>
      <c r="C782" s="13" t="n">
        <v>419</v>
      </c>
      <c r="D782" s="14" t="n">
        <f aca="false">C782/Summary!$B$4</f>
        <v>0.0279333333333333</v>
      </c>
      <c r="E782" s="15" t="n">
        <v>0.666666666666667</v>
      </c>
      <c r="F782" s="2" t="s">
        <v>53</v>
      </c>
      <c r="G782" s="2" t="s">
        <v>53</v>
      </c>
      <c r="H782" s="2" t="str">
        <f aca="false">IF(AND(E782&gt;=0.4,E782&lt;=0.6),"Yes","No")</f>
        <v>No</v>
      </c>
      <c r="I782" s="2" t="str">
        <f aca="false">IF(AND(F782="No",G782="No",H782="Yes"),"Yes","No")</f>
        <v>No</v>
      </c>
      <c r="J782" s="2"/>
      <c r="K782" s="2"/>
    </row>
    <row r="783" customFormat="false" ht="15" hidden="false" customHeight="false" outlineLevel="0" collapsed="false">
      <c r="A783" s="2" t="s">
        <v>2187</v>
      </c>
      <c r="B783" s="13" t="n">
        <v>426</v>
      </c>
      <c r="C783" s="13" t="n">
        <v>412</v>
      </c>
      <c r="D783" s="14" t="n">
        <f aca="false">C783/Summary!$B$4</f>
        <v>0.0274666666666667</v>
      </c>
      <c r="E783" s="15" t="n">
        <v>0.666666666666667</v>
      </c>
      <c r="F783" s="2" t="s">
        <v>44</v>
      </c>
      <c r="G783" s="2" t="s">
        <v>53</v>
      </c>
      <c r="H783" s="2" t="str">
        <f aca="false">IF(AND(E783&gt;=0.4,E783&lt;=0.6),"Yes","No")</f>
        <v>No</v>
      </c>
      <c r="I783" s="2" t="str">
        <f aca="false">IF(AND(F783="No",G783="No",H783="Yes"),"Yes","No")</f>
        <v>No</v>
      </c>
      <c r="J783" s="2"/>
      <c r="K783" s="2"/>
    </row>
    <row r="784" customFormat="false" ht="15" hidden="false" customHeight="false" outlineLevel="0" collapsed="false">
      <c r="A784" s="2" t="s">
        <v>2188</v>
      </c>
      <c r="B784" s="13" t="n">
        <v>426</v>
      </c>
      <c r="C784" s="13" t="n">
        <v>423</v>
      </c>
      <c r="D784" s="14" t="n">
        <f aca="false">C784/Summary!$B$4</f>
        <v>0.0282</v>
      </c>
      <c r="E784" s="15" t="n">
        <v>0.833333333333333</v>
      </c>
      <c r="F784" s="2" t="s">
        <v>53</v>
      </c>
      <c r="G784" s="2" t="s">
        <v>44</v>
      </c>
      <c r="H784" s="2" t="str">
        <f aca="false">IF(AND(E784&gt;=0.4,E784&lt;=0.6),"Yes","No")</f>
        <v>No</v>
      </c>
      <c r="I784" s="2" t="str">
        <f aca="false">IF(AND(F784="No",G784="No",H784="Yes"),"Yes","No")</f>
        <v>No</v>
      </c>
      <c r="J784" s="2"/>
      <c r="K784" s="2"/>
    </row>
    <row r="785" customFormat="false" ht="15" hidden="false" customHeight="false" outlineLevel="0" collapsed="false">
      <c r="A785" s="2" t="s">
        <v>2189</v>
      </c>
      <c r="B785" s="13" t="n">
        <v>426</v>
      </c>
      <c r="C785" s="13" t="n">
        <v>419</v>
      </c>
      <c r="D785" s="14" t="n">
        <f aca="false">C785/Summary!$B$4</f>
        <v>0.0279333333333333</v>
      </c>
      <c r="E785" s="15" t="n">
        <v>0.833333333333333</v>
      </c>
      <c r="F785" s="2" t="s">
        <v>53</v>
      </c>
      <c r="G785" s="2" t="s">
        <v>44</v>
      </c>
      <c r="H785" s="2" t="str">
        <f aca="false">IF(AND(E785&gt;=0.4,E785&lt;=0.6),"Yes","No")</f>
        <v>No</v>
      </c>
      <c r="I785" s="2" t="str">
        <f aca="false">IF(AND(F785="No",G785="No",H785="Yes"),"Yes","No")</f>
        <v>No</v>
      </c>
      <c r="J785" s="2"/>
      <c r="K785" s="2"/>
    </row>
    <row r="786" customFormat="false" ht="15" hidden="false" customHeight="false" outlineLevel="0" collapsed="false">
      <c r="A786" s="2" t="s">
        <v>2190</v>
      </c>
      <c r="B786" s="13" t="n">
        <v>426</v>
      </c>
      <c r="C786" s="13" t="n">
        <v>416</v>
      </c>
      <c r="D786" s="14" t="n">
        <f aca="false">C786/Summary!$B$4</f>
        <v>0.0277333333333333</v>
      </c>
      <c r="E786" s="15" t="n">
        <v>0.833333333333333</v>
      </c>
      <c r="F786" s="2" t="s">
        <v>53</v>
      </c>
      <c r="G786" s="2" t="s">
        <v>53</v>
      </c>
      <c r="H786" s="2" t="str">
        <f aca="false">IF(AND(E786&gt;=0.4,E786&lt;=0.6),"Yes","No")</f>
        <v>No</v>
      </c>
      <c r="I786" s="2" t="str">
        <f aca="false">IF(AND(F786="No",G786="No",H786="Yes"),"Yes","No")</f>
        <v>No</v>
      </c>
      <c r="J786" s="2"/>
      <c r="K786" s="2"/>
    </row>
    <row r="787" customFormat="false" ht="15" hidden="false" customHeight="false" outlineLevel="0" collapsed="false">
      <c r="A787" s="2" t="s">
        <v>2191</v>
      </c>
      <c r="B787" s="13" t="n">
        <v>426</v>
      </c>
      <c r="C787" s="13" t="n">
        <v>420</v>
      </c>
      <c r="D787" s="14" t="n">
        <f aca="false">C787/Summary!$B$4</f>
        <v>0.028</v>
      </c>
      <c r="E787" s="15" t="n">
        <v>0.333333333333333</v>
      </c>
      <c r="F787" s="2" t="s">
        <v>53</v>
      </c>
      <c r="G787" s="2" t="s">
        <v>44</v>
      </c>
      <c r="H787" s="2" t="str">
        <f aca="false">IF(AND(E787&gt;=0.4,E787&lt;=0.6),"Yes","No")</f>
        <v>No</v>
      </c>
      <c r="I787" s="2" t="str">
        <f aca="false">IF(AND(F787="No",G787="No",H787="Yes"),"Yes","No")</f>
        <v>No</v>
      </c>
      <c r="J787" s="2"/>
      <c r="K787" s="2"/>
    </row>
    <row r="788" customFormat="false" ht="15" hidden="false" customHeight="false" outlineLevel="0" collapsed="false">
      <c r="A788" s="2" t="s">
        <v>2192</v>
      </c>
      <c r="B788" s="13" t="n">
        <v>426</v>
      </c>
      <c r="C788" s="13" t="n">
        <v>416</v>
      </c>
      <c r="D788" s="14" t="n">
        <f aca="false">C788/Summary!$B$4</f>
        <v>0.0277333333333333</v>
      </c>
      <c r="E788" s="15" t="n">
        <v>0.666666666666667</v>
      </c>
      <c r="F788" s="2" t="s">
        <v>44</v>
      </c>
      <c r="G788" s="2" t="s">
        <v>44</v>
      </c>
      <c r="H788" s="2" t="str">
        <f aca="false">IF(AND(E788&gt;=0.4,E788&lt;=0.6),"Yes","No")</f>
        <v>No</v>
      </c>
      <c r="I788" s="2" t="str">
        <f aca="false">IF(AND(F788="No",G788="No",H788="Yes"),"Yes","No")</f>
        <v>No</v>
      </c>
      <c r="J788" s="2"/>
      <c r="K788" s="2"/>
    </row>
    <row r="789" customFormat="false" ht="15" hidden="false" customHeight="false" outlineLevel="0" collapsed="false">
      <c r="A789" s="2" t="s">
        <v>2193</v>
      </c>
      <c r="B789" s="13" t="n">
        <v>426</v>
      </c>
      <c r="C789" s="13" t="n">
        <v>422</v>
      </c>
      <c r="D789" s="14" t="n">
        <f aca="false">C789/Summary!$B$4</f>
        <v>0.0281333333333333</v>
      </c>
      <c r="E789" s="15" t="n">
        <v>0.666666666666667</v>
      </c>
      <c r="F789" s="2" t="s">
        <v>53</v>
      </c>
      <c r="G789" s="2" t="s">
        <v>44</v>
      </c>
      <c r="H789" s="2" t="str">
        <f aca="false">IF(AND(E789&gt;=0.4,E789&lt;=0.6),"Yes","No")</f>
        <v>No</v>
      </c>
      <c r="I789" s="2" t="str">
        <f aca="false">IF(AND(F789="No",G789="No",H789="Yes"),"Yes","No")</f>
        <v>No</v>
      </c>
      <c r="J789" s="2"/>
      <c r="K789" s="2"/>
    </row>
    <row r="790" customFormat="false" ht="15" hidden="false" customHeight="false" outlineLevel="0" collapsed="false">
      <c r="A790" s="2" t="s">
        <v>2194</v>
      </c>
      <c r="B790" s="13" t="n">
        <v>426</v>
      </c>
      <c r="C790" s="13" t="n">
        <v>420</v>
      </c>
      <c r="D790" s="14" t="n">
        <f aca="false">C790/Summary!$B$4</f>
        <v>0.028</v>
      </c>
      <c r="E790" s="15" t="n">
        <v>0.666666666666667</v>
      </c>
      <c r="F790" s="2" t="s">
        <v>44</v>
      </c>
      <c r="G790" s="2" t="s">
        <v>53</v>
      </c>
      <c r="H790" s="2" t="str">
        <f aca="false">IF(AND(E790&gt;=0.4,E790&lt;=0.6),"Yes","No")</f>
        <v>No</v>
      </c>
      <c r="I790" s="2" t="str">
        <f aca="false">IF(AND(F790="No",G790="No",H790="Yes"),"Yes","No")</f>
        <v>No</v>
      </c>
      <c r="J790" s="2"/>
      <c r="K790" s="2"/>
    </row>
    <row r="791" customFormat="false" ht="15" hidden="false" customHeight="false" outlineLevel="0" collapsed="false">
      <c r="A791" s="2" t="s">
        <v>2195</v>
      </c>
      <c r="B791" s="13" t="n">
        <v>426</v>
      </c>
      <c r="C791" s="13" t="n">
        <v>420</v>
      </c>
      <c r="D791" s="14" t="n">
        <f aca="false">C791/Summary!$B$4</f>
        <v>0.028</v>
      </c>
      <c r="E791" s="15" t="n">
        <v>0.833333333333333</v>
      </c>
      <c r="F791" s="2" t="s">
        <v>53</v>
      </c>
      <c r="G791" s="2" t="s">
        <v>53</v>
      </c>
      <c r="H791" s="2" t="str">
        <f aca="false">IF(AND(E791&gt;=0.4,E791&lt;=0.6),"Yes","No")</f>
        <v>No</v>
      </c>
      <c r="I791" s="2" t="str">
        <f aca="false">IF(AND(F791="No",G791="No",H791="Yes"),"Yes","No")</f>
        <v>No</v>
      </c>
      <c r="J791" s="2"/>
      <c r="K791" s="2"/>
    </row>
    <row r="792" customFormat="false" ht="15" hidden="false" customHeight="false" outlineLevel="0" collapsed="false">
      <c r="A792" s="2" t="s">
        <v>2196</v>
      </c>
      <c r="B792" s="13" t="n">
        <v>426</v>
      </c>
      <c r="C792" s="13" t="n">
        <v>420</v>
      </c>
      <c r="D792" s="14" t="n">
        <f aca="false">C792/Summary!$B$4</f>
        <v>0.028</v>
      </c>
      <c r="E792" s="15" t="n">
        <v>1</v>
      </c>
      <c r="F792" s="2" t="s">
        <v>53</v>
      </c>
      <c r="G792" s="2" t="s">
        <v>44</v>
      </c>
      <c r="H792" s="2" t="str">
        <f aca="false">IF(AND(E792&gt;=0.4,E792&lt;=0.6),"Yes","No")</f>
        <v>No</v>
      </c>
      <c r="I792" s="2" t="str">
        <f aca="false">IF(AND(F792="No",G792="No",H792="Yes"),"Yes","No")</f>
        <v>No</v>
      </c>
      <c r="J792" s="2"/>
      <c r="K792" s="2"/>
    </row>
    <row r="793" customFormat="false" ht="15" hidden="false" customHeight="false" outlineLevel="0" collapsed="false">
      <c r="A793" s="2" t="s">
        <v>2197</v>
      </c>
      <c r="B793" s="13" t="n">
        <v>426</v>
      </c>
      <c r="C793" s="13" t="n">
        <v>419</v>
      </c>
      <c r="D793" s="14" t="n">
        <f aca="false">C793/Summary!$B$4</f>
        <v>0.0279333333333333</v>
      </c>
      <c r="E793" s="15" t="n">
        <v>0.5</v>
      </c>
      <c r="F793" s="2" t="s">
        <v>53</v>
      </c>
      <c r="G793" s="2" t="s">
        <v>44</v>
      </c>
      <c r="H793" s="2" t="str">
        <f aca="false">IF(AND(E793&gt;=0.4,E793&lt;=0.6),"Yes","No")</f>
        <v>Yes</v>
      </c>
      <c r="I793" s="2" t="str">
        <f aca="false">IF(AND(F793="No",G793="No",H793="Yes"),"Yes","No")</f>
        <v>No</v>
      </c>
      <c r="J793" s="2"/>
      <c r="K793" s="2"/>
    </row>
    <row r="794" customFormat="false" ht="15" hidden="false" customHeight="false" outlineLevel="0" collapsed="false">
      <c r="A794" s="2" t="s">
        <v>2198</v>
      </c>
      <c r="B794" s="13" t="n">
        <v>426</v>
      </c>
      <c r="C794" s="13" t="n">
        <v>421</v>
      </c>
      <c r="D794" s="14" t="n">
        <f aca="false">C794/Summary!$B$4</f>
        <v>0.0280666666666667</v>
      </c>
      <c r="E794" s="15" t="n">
        <v>0.666666666666667</v>
      </c>
      <c r="F794" s="2" t="s">
        <v>53</v>
      </c>
      <c r="G794" s="2" t="s">
        <v>53</v>
      </c>
      <c r="H794" s="2" t="str">
        <f aca="false">IF(AND(E794&gt;=0.4,E794&lt;=0.6),"Yes","No")</f>
        <v>No</v>
      </c>
      <c r="I794" s="2" t="str">
        <f aca="false">IF(AND(F794="No",G794="No",H794="Yes"),"Yes","No")</f>
        <v>No</v>
      </c>
      <c r="J794" s="2"/>
      <c r="K794" s="2"/>
    </row>
    <row r="795" customFormat="false" ht="15" hidden="false" customHeight="false" outlineLevel="0" collapsed="false">
      <c r="A795" s="2" t="s">
        <v>2199</v>
      </c>
      <c r="B795" s="13" t="n">
        <v>426</v>
      </c>
      <c r="C795" s="13" t="n">
        <v>422</v>
      </c>
      <c r="D795" s="14" t="n">
        <f aca="false">C795/Summary!$B$4</f>
        <v>0.0281333333333333</v>
      </c>
      <c r="E795" s="15" t="n">
        <v>0.5</v>
      </c>
      <c r="F795" s="2" t="s">
        <v>53</v>
      </c>
      <c r="G795" s="2" t="s">
        <v>44</v>
      </c>
      <c r="H795" s="2" t="str">
        <f aca="false">IF(AND(E795&gt;=0.4,E795&lt;=0.6),"Yes","No")</f>
        <v>Yes</v>
      </c>
      <c r="I795" s="2" t="str">
        <f aca="false">IF(AND(F795="No",G795="No",H795="Yes"),"Yes","No")</f>
        <v>No</v>
      </c>
      <c r="J795" s="2"/>
      <c r="K795" s="2"/>
    </row>
    <row r="796" customFormat="false" ht="15" hidden="false" customHeight="false" outlineLevel="0" collapsed="false">
      <c r="A796" s="2" t="s">
        <v>2200</v>
      </c>
      <c r="B796" s="13" t="n">
        <v>426</v>
      </c>
      <c r="C796" s="13" t="n">
        <v>423</v>
      </c>
      <c r="D796" s="14" t="n">
        <f aca="false">C796/Summary!$B$4</f>
        <v>0.0282</v>
      </c>
      <c r="E796" s="15" t="n">
        <v>0.5</v>
      </c>
      <c r="F796" s="2" t="s">
        <v>53</v>
      </c>
      <c r="G796" s="2" t="s">
        <v>44</v>
      </c>
      <c r="H796" s="2" t="str">
        <f aca="false">IF(AND(E796&gt;=0.4,E796&lt;=0.6),"Yes","No")</f>
        <v>Yes</v>
      </c>
      <c r="I796" s="2" t="str">
        <f aca="false">IF(AND(F796="No",G796="No",H796="Yes"),"Yes","No")</f>
        <v>No</v>
      </c>
      <c r="J796" s="2"/>
      <c r="K796" s="2"/>
    </row>
    <row r="797" customFormat="false" ht="15" hidden="false" customHeight="false" outlineLevel="0" collapsed="false">
      <c r="A797" s="2" t="s">
        <v>2201</v>
      </c>
      <c r="B797" s="13" t="n">
        <v>426</v>
      </c>
      <c r="C797" s="13" t="n">
        <v>423</v>
      </c>
      <c r="D797" s="14" t="n">
        <f aca="false">C797/Summary!$B$4</f>
        <v>0.0282</v>
      </c>
      <c r="E797" s="15" t="n">
        <v>0.5</v>
      </c>
      <c r="F797" s="2" t="s">
        <v>53</v>
      </c>
      <c r="G797" s="2" t="s">
        <v>44</v>
      </c>
      <c r="H797" s="2" t="str">
        <f aca="false">IF(AND(E797&gt;=0.4,E797&lt;=0.6),"Yes","No")</f>
        <v>Yes</v>
      </c>
      <c r="I797" s="2" t="str">
        <f aca="false">IF(AND(F797="No",G797="No",H797="Yes"),"Yes","No")</f>
        <v>No</v>
      </c>
      <c r="J797" s="2"/>
      <c r="K797" s="2"/>
    </row>
    <row r="798" customFormat="false" ht="15" hidden="false" customHeight="false" outlineLevel="0" collapsed="false">
      <c r="A798" s="2" t="s">
        <v>2202</v>
      </c>
      <c r="B798" s="13" t="n">
        <v>426</v>
      </c>
      <c r="C798" s="13" t="n">
        <v>419</v>
      </c>
      <c r="D798" s="14" t="n">
        <f aca="false">C798/Summary!$B$4</f>
        <v>0.0279333333333333</v>
      </c>
      <c r="E798" s="15" t="n">
        <v>0.5</v>
      </c>
      <c r="F798" s="2" t="s">
        <v>53</v>
      </c>
      <c r="G798" s="2" t="s">
        <v>53</v>
      </c>
      <c r="H798" s="2" t="str">
        <f aca="false">IF(AND(E798&gt;=0.4,E798&lt;=0.6),"Yes","No")</f>
        <v>Yes</v>
      </c>
      <c r="I798" s="2" t="str">
        <f aca="false">IF(AND(F798="No",G798="No",H798="Yes"),"Yes","No")</f>
        <v>No</v>
      </c>
      <c r="J798" s="2"/>
      <c r="K798" s="2"/>
    </row>
    <row r="799" customFormat="false" ht="15" hidden="false" customHeight="false" outlineLevel="0" collapsed="false">
      <c r="A799" s="2" t="s">
        <v>2203</v>
      </c>
      <c r="B799" s="13" t="n">
        <v>426</v>
      </c>
      <c r="C799" s="13" t="n">
        <v>417</v>
      </c>
      <c r="D799" s="14" t="n">
        <f aca="false">C799/Summary!$B$4</f>
        <v>0.0278</v>
      </c>
      <c r="E799" s="15" t="n">
        <v>0.333333333333333</v>
      </c>
      <c r="F799" s="2" t="s">
        <v>53</v>
      </c>
      <c r="G799" s="2" t="s">
        <v>44</v>
      </c>
      <c r="H799" s="2" t="str">
        <f aca="false">IF(AND(E799&gt;=0.4,E799&lt;=0.6),"Yes","No")</f>
        <v>No</v>
      </c>
      <c r="I799" s="2" t="str">
        <f aca="false">IF(AND(F799="No",G799="No",H799="Yes"),"Yes","No")</f>
        <v>No</v>
      </c>
      <c r="J799" s="2"/>
      <c r="K799" s="2"/>
    </row>
    <row r="800" customFormat="false" ht="15" hidden="false" customHeight="false" outlineLevel="0" collapsed="false">
      <c r="A800" s="2" t="s">
        <v>2204</v>
      </c>
      <c r="B800" s="13" t="n">
        <v>426</v>
      </c>
      <c r="C800" s="13" t="n">
        <v>424</v>
      </c>
      <c r="D800" s="14" t="n">
        <f aca="false">C800/Summary!$B$4</f>
        <v>0.0282666666666667</v>
      </c>
      <c r="E800" s="15" t="n">
        <v>0.333333333333333</v>
      </c>
      <c r="F800" s="2" t="s">
        <v>53</v>
      </c>
      <c r="G800" s="2" t="s">
        <v>44</v>
      </c>
      <c r="H800" s="2" t="str">
        <f aca="false">IF(AND(E800&gt;=0.4,E800&lt;=0.6),"Yes","No")</f>
        <v>No</v>
      </c>
      <c r="I800" s="2" t="str">
        <f aca="false">IF(AND(F800="No",G800="No",H800="Yes"),"Yes","No")</f>
        <v>No</v>
      </c>
      <c r="J800" s="2"/>
      <c r="K800" s="2"/>
    </row>
    <row r="801" customFormat="false" ht="15" hidden="false" customHeight="false" outlineLevel="0" collapsed="false">
      <c r="A801" s="2" t="s">
        <v>2205</v>
      </c>
      <c r="B801" s="13" t="n">
        <v>427</v>
      </c>
      <c r="C801" s="13" t="n">
        <v>424</v>
      </c>
      <c r="D801" s="14" t="n">
        <f aca="false">C801/Summary!$B$4</f>
        <v>0.0282666666666667</v>
      </c>
      <c r="E801" s="15" t="n">
        <v>0.166666666666667</v>
      </c>
      <c r="F801" s="2" t="s">
        <v>53</v>
      </c>
      <c r="G801" s="2" t="s">
        <v>44</v>
      </c>
      <c r="H801" s="2" t="str">
        <f aca="false">IF(AND(E801&gt;=0.4,E801&lt;=0.6),"Yes","No")</f>
        <v>No</v>
      </c>
      <c r="I801" s="2" t="str">
        <f aca="false">IF(AND(F801="No",G801="No",H801="Yes"),"Yes","No")</f>
        <v>No</v>
      </c>
      <c r="J801" s="2"/>
      <c r="K801" s="2"/>
    </row>
    <row r="802" customFormat="false" ht="15" hidden="false" customHeight="false" outlineLevel="0" collapsed="false">
      <c r="A802" s="2" t="s">
        <v>2206</v>
      </c>
      <c r="B802" s="13" t="n">
        <v>427</v>
      </c>
      <c r="C802" s="13" t="n">
        <v>424</v>
      </c>
      <c r="D802" s="14" t="n">
        <f aca="false">C802/Summary!$B$4</f>
        <v>0.0282666666666667</v>
      </c>
      <c r="E802" s="15" t="n">
        <v>0.333333333333333</v>
      </c>
      <c r="F802" s="2" t="s">
        <v>53</v>
      </c>
      <c r="G802" s="2" t="s">
        <v>44</v>
      </c>
      <c r="H802" s="2" t="str">
        <f aca="false">IF(AND(E802&gt;=0.4,E802&lt;=0.6),"Yes","No")</f>
        <v>No</v>
      </c>
      <c r="I802" s="2" t="str">
        <f aca="false">IF(AND(F802="No",G802="No",H802="Yes"),"Yes","No")</f>
        <v>No</v>
      </c>
      <c r="J802" s="2"/>
      <c r="K802" s="2"/>
    </row>
    <row r="803" customFormat="false" ht="15" hidden="false" customHeight="false" outlineLevel="0" collapsed="false">
      <c r="A803" s="2" t="s">
        <v>2207</v>
      </c>
      <c r="B803" s="13" t="n">
        <v>427</v>
      </c>
      <c r="C803" s="13" t="n">
        <v>419</v>
      </c>
      <c r="D803" s="14" t="n">
        <f aca="false">C803/Summary!$B$4</f>
        <v>0.0279333333333333</v>
      </c>
      <c r="E803" s="15" t="n">
        <v>0</v>
      </c>
      <c r="F803" s="2" t="s">
        <v>53</v>
      </c>
      <c r="G803" s="2" t="s">
        <v>53</v>
      </c>
      <c r="H803" s="2" t="str">
        <f aca="false">IF(AND(E803&gt;=0.4,E803&lt;=0.6),"Yes","No")</f>
        <v>No</v>
      </c>
      <c r="I803" s="2" t="str">
        <f aca="false">IF(AND(F803="No",G803="No",H803="Yes"),"Yes","No")</f>
        <v>No</v>
      </c>
      <c r="J803" s="2"/>
      <c r="K803" s="2"/>
    </row>
    <row r="804" customFormat="false" ht="15" hidden="false" customHeight="false" outlineLevel="0" collapsed="false">
      <c r="A804" s="2" t="s">
        <v>2208</v>
      </c>
      <c r="B804" s="13" t="n">
        <v>427</v>
      </c>
      <c r="C804" s="13" t="n">
        <v>423</v>
      </c>
      <c r="D804" s="14" t="n">
        <f aca="false">C804/Summary!$B$4</f>
        <v>0.0282</v>
      </c>
      <c r="E804" s="15" t="n">
        <v>0.166666666666667</v>
      </c>
      <c r="F804" s="2" t="s">
        <v>53</v>
      </c>
      <c r="G804" s="2" t="s">
        <v>44</v>
      </c>
      <c r="H804" s="2" t="str">
        <f aca="false">IF(AND(E804&gt;=0.4,E804&lt;=0.6),"Yes","No")</f>
        <v>No</v>
      </c>
      <c r="I804" s="2" t="str">
        <f aca="false">IF(AND(F804="No",G804="No",H804="Yes"),"Yes","No")</f>
        <v>No</v>
      </c>
      <c r="J804" s="2"/>
      <c r="K804" s="2"/>
    </row>
    <row r="805" customFormat="false" ht="15" hidden="false" customHeight="false" outlineLevel="0" collapsed="false">
      <c r="A805" s="2" t="s">
        <v>2209</v>
      </c>
      <c r="B805" s="13" t="n">
        <v>427</v>
      </c>
      <c r="C805" s="13" t="n">
        <v>421</v>
      </c>
      <c r="D805" s="14" t="n">
        <f aca="false">C805/Summary!$B$4</f>
        <v>0.0280666666666667</v>
      </c>
      <c r="E805" s="15" t="n">
        <v>0.5</v>
      </c>
      <c r="F805" s="2" t="s">
        <v>44</v>
      </c>
      <c r="G805" s="2" t="s">
        <v>53</v>
      </c>
      <c r="H805" s="2" t="str">
        <f aca="false">IF(AND(E805&gt;=0.4,E805&lt;=0.6),"Yes","No")</f>
        <v>Yes</v>
      </c>
      <c r="I805" s="2" t="str">
        <f aca="false">IF(AND(F805="No",G805="No",H805="Yes"),"Yes","No")</f>
        <v>No</v>
      </c>
      <c r="J805" s="2"/>
      <c r="K805" s="2"/>
    </row>
    <row r="806" customFormat="false" ht="15" hidden="false" customHeight="false" outlineLevel="0" collapsed="false">
      <c r="A806" s="2" t="s">
        <v>2210</v>
      </c>
      <c r="B806" s="13" t="n">
        <v>427</v>
      </c>
      <c r="C806" s="13" t="n">
        <v>423</v>
      </c>
      <c r="D806" s="14" t="n">
        <f aca="false">C806/Summary!$B$4</f>
        <v>0.0282</v>
      </c>
      <c r="E806" s="15" t="n">
        <v>0.5</v>
      </c>
      <c r="F806" s="2" t="s">
        <v>53</v>
      </c>
      <c r="G806" s="2" t="s">
        <v>53</v>
      </c>
      <c r="H806" s="2" t="str">
        <f aca="false">IF(AND(E806&gt;=0.4,E806&lt;=0.6),"Yes","No")</f>
        <v>Yes</v>
      </c>
      <c r="I806" s="2" t="str">
        <f aca="false">IF(AND(F806="No",G806="No",H806="Yes"),"Yes","No")</f>
        <v>No</v>
      </c>
      <c r="J806" s="2"/>
      <c r="K806" s="2"/>
    </row>
    <row r="807" customFormat="false" ht="15" hidden="false" customHeight="false" outlineLevel="0" collapsed="false">
      <c r="A807" s="2" t="s">
        <v>2211</v>
      </c>
      <c r="B807" s="13" t="n">
        <v>427</v>
      </c>
      <c r="C807" s="13" t="n">
        <v>421</v>
      </c>
      <c r="D807" s="14" t="n">
        <f aca="false">C807/Summary!$B$4</f>
        <v>0.0280666666666667</v>
      </c>
      <c r="E807" s="15" t="n">
        <v>0.333333333333333</v>
      </c>
      <c r="F807" s="2" t="s">
        <v>44</v>
      </c>
      <c r="G807" s="2" t="s">
        <v>44</v>
      </c>
      <c r="H807" s="2" t="str">
        <f aca="false">IF(AND(E807&gt;=0.4,E807&lt;=0.6),"Yes","No")</f>
        <v>No</v>
      </c>
      <c r="I807" s="2" t="str">
        <f aca="false">IF(AND(F807="No",G807="No",H807="Yes"),"Yes","No")</f>
        <v>No</v>
      </c>
      <c r="J807" s="2"/>
      <c r="K807" s="2"/>
    </row>
    <row r="808" customFormat="false" ht="15" hidden="false" customHeight="false" outlineLevel="0" collapsed="false">
      <c r="A808" s="2" t="s">
        <v>2212</v>
      </c>
      <c r="B808" s="13" t="n">
        <v>427</v>
      </c>
      <c r="C808" s="13" t="n">
        <v>424</v>
      </c>
      <c r="D808" s="14" t="n">
        <f aca="false">C808/Summary!$B$4</f>
        <v>0.0282666666666667</v>
      </c>
      <c r="E808" s="15" t="n">
        <v>0.666666666666667</v>
      </c>
      <c r="F808" s="2" t="s">
        <v>53</v>
      </c>
      <c r="G808" s="2" t="s">
        <v>53</v>
      </c>
      <c r="H808" s="2" t="str">
        <f aca="false">IF(AND(E808&gt;=0.4,E808&lt;=0.6),"Yes","No")</f>
        <v>No</v>
      </c>
      <c r="I808" s="2" t="str">
        <f aca="false">IF(AND(F808="No",G808="No",H808="Yes"),"Yes","No")</f>
        <v>No</v>
      </c>
      <c r="J808" s="2"/>
      <c r="K808" s="2"/>
    </row>
    <row r="809" customFormat="false" ht="15" hidden="false" customHeight="false" outlineLevel="0" collapsed="false">
      <c r="A809" s="2" t="s">
        <v>2213</v>
      </c>
      <c r="B809" s="13" t="n">
        <v>427</v>
      </c>
      <c r="C809" s="13" t="n">
        <v>419</v>
      </c>
      <c r="D809" s="14" t="n">
        <f aca="false">C809/Summary!$B$4</f>
        <v>0.0279333333333333</v>
      </c>
      <c r="E809" s="15" t="n">
        <v>0.333333333333333</v>
      </c>
      <c r="F809" s="2" t="s">
        <v>53</v>
      </c>
      <c r="G809" s="2" t="s">
        <v>44</v>
      </c>
      <c r="H809" s="2" t="str">
        <f aca="false">IF(AND(E809&gt;=0.4,E809&lt;=0.6),"Yes","No")</f>
        <v>No</v>
      </c>
      <c r="I809" s="2" t="str">
        <f aca="false">IF(AND(F809="No",G809="No",H809="Yes"),"Yes","No")</f>
        <v>No</v>
      </c>
      <c r="J809" s="2"/>
      <c r="K809" s="2"/>
    </row>
    <row r="810" customFormat="false" ht="15" hidden="false" customHeight="false" outlineLevel="0" collapsed="false">
      <c r="A810" s="2" t="s">
        <v>2214</v>
      </c>
      <c r="B810" s="13" t="n">
        <v>427</v>
      </c>
      <c r="C810" s="13" t="n">
        <v>419</v>
      </c>
      <c r="D810" s="14" t="n">
        <f aca="false">C810/Summary!$B$4</f>
        <v>0.0279333333333333</v>
      </c>
      <c r="E810" s="15" t="n">
        <v>0.5</v>
      </c>
      <c r="F810" s="2" t="s">
        <v>53</v>
      </c>
      <c r="G810" s="2" t="s">
        <v>53</v>
      </c>
      <c r="H810" s="2" t="str">
        <f aca="false">IF(AND(E810&gt;=0.4,E810&lt;=0.6),"Yes","No")</f>
        <v>Yes</v>
      </c>
      <c r="I810" s="2" t="str">
        <f aca="false">IF(AND(F810="No",G810="No",H810="Yes"),"Yes","No")</f>
        <v>No</v>
      </c>
      <c r="J810" s="2"/>
      <c r="K810" s="2"/>
    </row>
    <row r="811" customFormat="false" ht="15" hidden="false" customHeight="false" outlineLevel="0" collapsed="false">
      <c r="A811" s="2" t="s">
        <v>2215</v>
      </c>
      <c r="B811" s="13" t="n">
        <v>427</v>
      </c>
      <c r="C811" s="13" t="n">
        <v>423</v>
      </c>
      <c r="D811" s="14" t="n">
        <f aca="false">C811/Summary!$B$4</f>
        <v>0.0282</v>
      </c>
      <c r="E811" s="15" t="n">
        <v>0.666666666666667</v>
      </c>
      <c r="F811" s="2" t="s">
        <v>53</v>
      </c>
      <c r="G811" s="2" t="s">
        <v>44</v>
      </c>
      <c r="H811" s="2" t="str">
        <f aca="false">IF(AND(E811&gt;=0.4,E811&lt;=0.6),"Yes","No")</f>
        <v>No</v>
      </c>
      <c r="I811" s="2" t="str">
        <f aca="false">IF(AND(F811="No",G811="No",H811="Yes"),"Yes","No")</f>
        <v>No</v>
      </c>
      <c r="J811" s="2"/>
      <c r="K811" s="2"/>
    </row>
    <row r="812" customFormat="false" ht="15" hidden="false" customHeight="false" outlineLevel="0" collapsed="false">
      <c r="A812" s="2" t="s">
        <v>2216</v>
      </c>
      <c r="B812" s="13" t="n">
        <v>427</v>
      </c>
      <c r="C812" s="13" t="n">
        <v>422</v>
      </c>
      <c r="D812" s="14" t="n">
        <f aca="false">C812/Summary!$B$4</f>
        <v>0.0281333333333333</v>
      </c>
      <c r="E812" s="15" t="n">
        <v>0.666666666666667</v>
      </c>
      <c r="F812" s="2" t="s">
        <v>53</v>
      </c>
      <c r="G812" s="2" t="s">
        <v>44</v>
      </c>
      <c r="H812" s="2" t="str">
        <f aca="false">IF(AND(E812&gt;=0.4,E812&lt;=0.6),"Yes","No")</f>
        <v>No</v>
      </c>
      <c r="I812" s="2" t="str">
        <f aca="false">IF(AND(F812="No",G812="No",H812="Yes"),"Yes","No")</f>
        <v>No</v>
      </c>
      <c r="J812" s="2"/>
      <c r="K812" s="2"/>
    </row>
    <row r="813" customFormat="false" ht="15" hidden="false" customHeight="false" outlineLevel="0" collapsed="false">
      <c r="A813" s="2" t="s">
        <v>2217</v>
      </c>
      <c r="B813" s="13" t="n">
        <v>427</v>
      </c>
      <c r="C813" s="13" t="n">
        <v>423</v>
      </c>
      <c r="D813" s="14" t="n">
        <f aca="false">C813/Summary!$B$4</f>
        <v>0.0282</v>
      </c>
      <c r="E813" s="15" t="n">
        <v>0.833333333333333</v>
      </c>
      <c r="F813" s="2" t="s">
        <v>53</v>
      </c>
      <c r="G813" s="2" t="s">
        <v>53</v>
      </c>
      <c r="H813" s="2" t="str">
        <f aca="false">IF(AND(E813&gt;=0.4,E813&lt;=0.6),"Yes","No")</f>
        <v>No</v>
      </c>
      <c r="I813" s="2" t="str">
        <f aca="false">IF(AND(F813="No",G813="No",H813="Yes"),"Yes","No")</f>
        <v>No</v>
      </c>
      <c r="J813" s="2"/>
      <c r="K813" s="2"/>
    </row>
    <row r="814" customFormat="false" ht="15" hidden="false" customHeight="false" outlineLevel="0" collapsed="false">
      <c r="A814" s="2" t="s">
        <v>2218</v>
      </c>
      <c r="B814" s="13" t="n">
        <v>427</v>
      </c>
      <c r="C814" s="13" t="n">
        <v>421</v>
      </c>
      <c r="D814" s="14" t="n">
        <f aca="false">C814/Summary!$B$4</f>
        <v>0.0280666666666667</v>
      </c>
      <c r="E814" s="15" t="n">
        <v>0.5</v>
      </c>
      <c r="F814" s="2" t="s">
        <v>53</v>
      </c>
      <c r="G814" s="2" t="s">
        <v>53</v>
      </c>
      <c r="H814" s="2" t="str">
        <f aca="false">IF(AND(E814&gt;=0.4,E814&lt;=0.6),"Yes","No")</f>
        <v>Yes</v>
      </c>
      <c r="I814" s="2" t="str">
        <f aca="false">IF(AND(F814="No",G814="No",H814="Yes"),"Yes","No")</f>
        <v>No</v>
      </c>
      <c r="J814" s="2"/>
      <c r="K814" s="2"/>
    </row>
    <row r="815" customFormat="false" ht="15" hidden="false" customHeight="false" outlineLevel="0" collapsed="false">
      <c r="A815" s="2" t="s">
        <v>2219</v>
      </c>
      <c r="B815" s="13" t="n">
        <v>427</v>
      </c>
      <c r="C815" s="13" t="n">
        <v>420</v>
      </c>
      <c r="D815" s="14" t="n">
        <f aca="false">C815/Summary!$B$4</f>
        <v>0.028</v>
      </c>
      <c r="E815" s="15" t="n">
        <v>0.333333333333333</v>
      </c>
      <c r="F815" s="2" t="s">
        <v>53</v>
      </c>
      <c r="G815" s="2" t="s">
        <v>44</v>
      </c>
      <c r="H815" s="2" t="str">
        <f aca="false">IF(AND(E815&gt;=0.4,E815&lt;=0.6),"Yes","No")</f>
        <v>No</v>
      </c>
      <c r="I815" s="2" t="str">
        <f aca="false">IF(AND(F815="No",G815="No",H815="Yes"),"Yes","No")</f>
        <v>No</v>
      </c>
      <c r="J815" s="2"/>
      <c r="K815" s="2"/>
    </row>
    <row r="816" customFormat="false" ht="15" hidden="false" customHeight="false" outlineLevel="0" collapsed="false">
      <c r="A816" s="2" t="s">
        <v>2220</v>
      </c>
      <c r="B816" s="13" t="n">
        <v>427</v>
      </c>
      <c r="C816" s="13" t="n">
        <v>422</v>
      </c>
      <c r="D816" s="14" t="n">
        <f aca="false">C816/Summary!$B$4</f>
        <v>0.0281333333333333</v>
      </c>
      <c r="E816" s="15" t="n">
        <v>0.666666666666667</v>
      </c>
      <c r="F816" s="2" t="s">
        <v>53</v>
      </c>
      <c r="G816" s="2" t="s">
        <v>44</v>
      </c>
      <c r="H816" s="2" t="str">
        <f aca="false">IF(AND(E816&gt;=0.4,E816&lt;=0.6),"Yes","No")</f>
        <v>No</v>
      </c>
      <c r="I816" s="2" t="str">
        <f aca="false">IF(AND(F816="No",G816="No",H816="Yes"),"Yes","No")</f>
        <v>No</v>
      </c>
      <c r="J816" s="2"/>
      <c r="K816" s="2"/>
    </row>
    <row r="817" customFormat="false" ht="15" hidden="false" customHeight="false" outlineLevel="0" collapsed="false">
      <c r="A817" s="2" t="s">
        <v>2221</v>
      </c>
      <c r="B817" s="13" t="n">
        <v>427</v>
      </c>
      <c r="C817" s="13" t="n">
        <v>424</v>
      </c>
      <c r="D817" s="14" t="n">
        <f aca="false">C817/Summary!$B$4</f>
        <v>0.0282666666666667</v>
      </c>
      <c r="E817" s="15" t="n">
        <v>0.666666666666667</v>
      </c>
      <c r="F817" s="2" t="s">
        <v>53</v>
      </c>
      <c r="G817" s="2" t="s">
        <v>44</v>
      </c>
      <c r="H817" s="2" t="str">
        <f aca="false">IF(AND(E817&gt;=0.4,E817&lt;=0.6),"Yes","No")</f>
        <v>No</v>
      </c>
      <c r="I817" s="2" t="str">
        <f aca="false">IF(AND(F817="No",G817="No",H817="Yes"),"Yes","No")</f>
        <v>No</v>
      </c>
      <c r="J817" s="2"/>
      <c r="K817" s="2"/>
    </row>
    <row r="818" customFormat="false" ht="15" hidden="false" customHeight="false" outlineLevel="0" collapsed="false">
      <c r="A818" s="2" t="s">
        <v>2222</v>
      </c>
      <c r="B818" s="13" t="n">
        <v>427</v>
      </c>
      <c r="C818" s="13" t="n">
        <v>423</v>
      </c>
      <c r="D818" s="14" t="n">
        <f aca="false">C818/Summary!$B$4</f>
        <v>0.0282</v>
      </c>
      <c r="E818" s="15" t="n">
        <v>0.666666666666667</v>
      </c>
      <c r="F818" s="2" t="s">
        <v>44</v>
      </c>
      <c r="G818" s="2" t="s">
        <v>44</v>
      </c>
      <c r="H818" s="2" t="str">
        <f aca="false">IF(AND(E818&gt;=0.4,E818&lt;=0.6),"Yes","No")</f>
        <v>No</v>
      </c>
      <c r="I818" s="2" t="str">
        <f aca="false">IF(AND(F818="No",G818="No",H818="Yes"),"Yes","No")</f>
        <v>No</v>
      </c>
      <c r="J818" s="2"/>
      <c r="K818" s="2"/>
    </row>
    <row r="819" customFormat="false" ht="15" hidden="false" customHeight="false" outlineLevel="0" collapsed="false">
      <c r="A819" s="2" t="s">
        <v>2223</v>
      </c>
      <c r="B819" s="13" t="n">
        <v>427</v>
      </c>
      <c r="C819" s="13" t="n">
        <v>422</v>
      </c>
      <c r="D819" s="14" t="n">
        <f aca="false">C819/Summary!$B$4</f>
        <v>0.0281333333333333</v>
      </c>
      <c r="E819" s="15" t="n">
        <v>0.666666666666667</v>
      </c>
      <c r="F819" s="2" t="s">
        <v>53</v>
      </c>
      <c r="G819" s="2" t="s">
        <v>44</v>
      </c>
      <c r="H819" s="2" t="str">
        <f aca="false">IF(AND(E819&gt;=0.4,E819&lt;=0.6),"Yes","No")</f>
        <v>No</v>
      </c>
      <c r="I819" s="2" t="str">
        <f aca="false">IF(AND(F819="No",G819="No",H819="Yes"),"Yes","No")</f>
        <v>No</v>
      </c>
      <c r="J819" s="2"/>
      <c r="K819" s="2"/>
    </row>
    <row r="820" customFormat="false" ht="15" hidden="false" customHeight="false" outlineLevel="0" collapsed="false">
      <c r="A820" s="2" t="s">
        <v>2224</v>
      </c>
      <c r="B820" s="13" t="n">
        <v>427</v>
      </c>
      <c r="C820" s="13" t="n">
        <v>422</v>
      </c>
      <c r="D820" s="14" t="n">
        <f aca="false">C820/Summary!$B$4</f>
        <v>0.0281333333333333</v>
      </c>
      <c r="E820" s="15" t="n">
        <v>0.666666666666667</v>
      </c>
      <c r="F820" s="2" t="s">
        <v>53</v>
      </c>
      <c r="G820" s="2" t="s">
        <v>44</v>
      </c>
      <c r="H820" s="2" t="str">
        <f aca="false">IF(AND(E820&gt;=0.4,E820&lt;=0.6),"Yes","No")</f>
        <v>No</v>
      </c>
      <c r="I820" s="2" t="str">
        <f aca="false">IF(AND(F820="No",G820="No",H820="Yes"),"Yes","No")</f>
        <v>No</v>
      </c>
      <c r="J820" s="2"/>
      <c r="K820" s="2"/>
    </row>
    <row r="821" customFormat="false" ht="15" hidden="false" customHeight="false" outlineLevel="0" collapsed="false">
      <c r="A821" s="2" t="s">
        <v>2225</v>
      </c>
      <c r="B821" s="13" t="n">
        <v>427</v>
      </c>
      <c r="C821" s="13" t="n">
        <v>425</v>
      </c>
      <c r="D821" s="14" t="n">
        <f aca="false">C821/Summary!$B$4</f>
        <v>0.0283333333333333</v>
      </c>
      <c r="E821" s="15" t="n">
        <v>0.166666666666667</v>
      </c>
      <c r="F821" s="2" t="s">
        <v>53</v>
      </c>
      <c r="G821" s="2" t="s">
        <v>44</v>
      </c>
      <c r="H821" s="2" t="str">
        <f aca="false">IF(AND(E821&gt;=0.4,E821&lt;=0.6),"Yes","No")</f>
        <v>No</v>
      </c>
      <c r="I821" s="2" t="str">
        <f aca="false">IF(AND(F821="No",G821="No",H821="Yes"),"Yes","No")</f>
        <v>No</v>
      </c>
      <c r="J821" s="2"/>
      <c r="K821" s="2"/>
    </row>
    <row r="822" customFormat="false" ht="15" hidden="false" customHeight="false" outlineLevel="0" collapsed="false">
      <c r="A822" s="2" t="s">
        <v>2226</v>
      </c>
      <c r="B822" s="13" t="n">
        <v>427</v>
      </c>
      <c r="C822" s="13" t="n">
        <v>421</v>
      </c>
      <c r="D822" s="14" t="n">
        <f aca="false">C822/Summary!$B$4</f>
        <v>0.0280666666666667</v>
      </c>
      <c r="E822" s="15" t="n">
        <v>0.5</v>
      </c>
      <c r="F822" s="2" t="s">
        <v>53</v>
      </c>
      <c r="G822" s="2" t="s">
        <v>53</v>
      </c>
      <c r="H822" s="2" t="str">
        <f aca="false">IF(AND(E822&gt;=0.4,E822&lt;=0.6),"Yes","No")</f>
        <v>Yes</v>
      </c>
      <c r="I822" s="2" t="str">
        <f aca="false">IF(AND(F822="No",G822="No",H822="Yes"),"Yes","No")</f>
        <v>No</v>
      </c>
      <c r="J822" s="2"/>
      <c r="K822" s="2"/>
    </row>
    <row r="823" customFormat="false" ht="15" hidden="false" customHeight="false" outlineLevel="0" collapsed="false">
      <c r="A823" s="2" t="s">
        <v>2227</v>
      </c>
      <c r="B823" s="13" t="n">
        <v>427</v>
      </c>
      <c r="C823" s="13" t="n">
        <v>416</v>
      </c>
      <c r="D823" s="14" t="n">
        <f aca="false">C823/Summary!$B$4</f>
        <v>0.0277333333333333</v>
      </c>
      <c r="E823" s="15" t="n">
        <v>0.666666666666667</v>
      </c>
      <c r="F823" s="2" t="s">
        <v>53</v>
      </c>
      <c r="G823" s="2" t="s">
        <v>53</v>
      </c>
      <c r="H823" s="2" t="str">
        <f aca="false">IF(AND(E823&gt;=0.4,E823&lt;=0.6),"Yes","No")</f>
        <v>No</v>
      </c>
      <c r="I823" s="2" t="str">
        <f aca="false">IF(AND(F823="No",G823="No",H823="Yes"),"Yes","No")</f>
        <v>No</v>
      </c>
      <c r="J823" s="2"/>
      <c r="K823" s="2"/>
    </row>
    <row r="824" customFormat="false" ht="15" hidden="false" customHeight="false" outlineLevel="0" collapsed="false">
      <c r="A824" s="2" t="s">
        <v>2228</v>
      </c>
      <c r="B824" s="13" t="n">
        <v>427</v>
      </c>
      <c r="C824" s="13" t="n">
        <v>418</v>
      </c>
      <c r="D824" s="14" t="n">
        <f aca="false">C824/Summary!$B$4</f>
        <v>0.0278666666666667</v>
      </c>
      <c r="E824" s="15" t="n">
        <v>0.666666666666667</v>
      </c>
      <c r="F824" s="2" t="s">
        <v>44</v>
      </c>
      <c r="G824" s="2" t="s">
        <v>53</v>
      </c>
      <c r="H824" s="2" t="str">
        <f aca="false">IF(AND(E824&gt;=0.4,E824&lt;=0.6),"Yes","No")</f>
        <v>No</v>
      </c>
      <c r="I824" s="2" t="str">
        <f aca="false">IF(AND(F824="No",G824="No",H824="Yes"),"Yes","No")</f>
        <v>No</v>
      </c>
      <c r="J824" s="2"/>
      <c r="K824" s="2"/>
    </row>
    <row r="825" customFormat="false" ht="15" hidden="false" customHeight="false" outlineLevel="0" collapsed="false">
      <c r="A825" s="2" t="s">
        <v>2229</v>
      </c>
      <c r="B825" s="13" t="n">
        <v>427</v>
      </c>
      <c r="C825" s="13" t="n">
        <v>421</v>
      </c>
      <c r="D825" s="14" t="n">
        <f aca="false">C825/Summary!$B$4</f>
        <v>0.0280666666666667</v>
      </c>
      <c r="E825" s="15" t="n">
        <v>0.833333333333333</v>
      </c>
      <c r="F825" s="2" t="s">
        <v>44</v>
      </c>
      <c r="G825" s="2" t="s">
        <v>44</v>
      </c>
      <c r="H825" s="2" t="str">
        <f aca="false">IF(AND(E825&gt;=0.4,E825&lt;=0.6),"Yes","No")</f>
        <v>No</v>
      </c>
      <c r="I825" s="2" t="str">
        <f aca="false">IF(AND(F825="No",G825="No",H825="Yes"),"Yes","No")</f>
        <v>No</v>
      </c>
      <c r="J825" s="2"/>
      <c r="K825" s="2"/>
    </row>
    <row r="826" customFormat="false" ht="15" hidden="false" customHeight="false" outlineLevel="0" collapsed="false">
      <c r="A826" s="2" t="s">
        <v>2230</v>
      </c>
      <c r="B826" s="13" t="n">
        <v>427</v>
      </c>
      <c r="C826" s="13" t="n">
        <v>424</v>
      </c>
      <c r="D826" s="14" t="n">
        <f aca="false">C826/Summary!$B$4</f>
        <v>0.0282666666666667</v>
      </c>
      <c r="E826" s="15" t="n">
        <v>0.666666666666667</v>
      </c>
      <c r="F826" s="2" t="s">
        <v>53</v>
      </c>
      <c r="G826" s="2" t="s">
        <v>53</v>
      </c>
      <c r="H826" s="2" t="str">
        <f aca="false">IF(AND(E826&gt;=0.4,E826&lt;=0.6),"Yes","No")</f>
        <v>No</v>
      </c>
      <c r="I826" s="2" t="str">
        <f aca="false">IF(AND(F826="No",G826="No",H826="Yes"),"Yes","No")</f>
        <v>No</v>
      </c>
      <c r="J826" s="2"/>
      <c r="K826" s="2"/>
    </row>
    <row r="827" customFormat="false" ht="15" hidden="false" customHeight="false" outlineLevel="0" collapsed="false">
      <c r="A827" s="2" t="s">
        <v>2231</v>
      </c>
      <c r="B827" s="13" t="n">
        <v>427</v>
      </c>
      <c r="C827" s="13" t="n">
        <v>422</v>
      </c>
      <c r="D827" s="14" t="n">
        <f aca="false">C827/Summary!$B$4</f>
        <v>0.0281333333333333</v>
      </c>
      <c r="E827" s="15" t="n">
        <v>0.333333333333333</v>
      </c>
      <c r="F827" s="2" t="s">
        <v>53</v>
      </c>
      <c r="G827" s="2" t="s">
        <v>44</v>
      </c>
      <c r="H827" s="2" t="str">
        <f aca="false">IF(AND(E827&gt;=0.4,E827&lt;=0.6),"Yes","No")</f>
        <v>No</v>
      </c>
      <c r="I827" s="2" t="str">
        <f aca="false">IF(AND(F827="No",G827="No",H827="Yes"),"Yes","No")</f>
        <v>No</v>
      </c>
      <c r="J827" s="2"/>
      <c r="K827" s="2"/>
    </row>
    <row r="828" customFormat="false" ht="15" hidden="false" customHeight="false" outlineLevel="0" collapsed="false">
      <c r="A828" s="2" t="s">
        <v>2232</v>
      </c>
      <c r="B828" s="13" t="n">
        <v>427</v>
      </c>
      <c r="C828" s="13" t="n">
        <v>422</v>
      </c>
      <c r="D828" s="14" t="n">
        <f aca="false">C828/Summary!$B$4</f>
        <v>0.0281333333333333</v>
      </c>
      <c r="E828" s="15" t="n">
        <v>0.5</v>
      </c>
      <c r="F828" s="2" t="s">
        <v>53</v>
      </c>
      <c r="G828" s="2" t="s">
        <v>53</v>
      </c>
      <c r="H828" s="2" t="str">
        <f aca="false">IF(AND(E828&gt;=0.4,E828&lt;=0.6),"Yes","No")</f>
        <v>Yes</v>
      </c>
      <c r="I828" s="2" t="str">
        <f aca="false">IF(AND(F828="No",G828="No",H828="Yes"),"Yes","No")</f>
        <v>No</v>
      </c>
      <c r="J828" s="2"/>
      <c r="K828" s="2"/>
    </row>
    <row r="829" customFormat="false" ht="15" hidden="false" customHeight="false" outlineLevel="0" collapsed="false">
      <c r="A829" s="2" t="s">
        <v>2233</v>
      </c>
      <c r="B829" s="13" t="n">
        <v>427</v>
      </c>
      <c r="C829" s="13" t="n">
        <v>418</v>
      </c>
      <c r="D829" s="14" t="n">
        <f aca="false">C829/Summary!$B$4</f>
        <v>0.0278666666666667</v>
      </c>
      <c r="E829" s="15" t="n">
        <v>0.333333333333333</v>
      </c>
      <c r="F829" s="2" t="s">
        <v>53</v>
      </c>
      <c r="G829" s="2" t="s">
        <v>44</v>
      </c>
      <c r="H829" s="2" t="str">
        <f aca="false">IF(AND(E829&gt;=0.4,E829&lt;=0.6),"Yes","No")</f>
        <v>No</v>
      </c>
      <c r="I829" s="2" t="str">
        <f aca="false">IF(AND(F829="No",G829="No",H829="Yes"),"Yes","No")</f>
        <v>No</v>
      </c>
      <c r="J829" s="2"/>
      <c r="K829" s="2"/>
    </row>
    <row r="830" customFormat="false" ht="15" hidden="false" customHeight="false" outlineLevel="0" collapsed="false">
      <c r="A830" s="2" t="s">
        <v>2234</v>
      </c>
      <c r="B830" s="13" t="n">
        <v>428</v>
      </c>
      <c r="C830" s="13" t="n">
        <v>422</v>
      </c>
      <c r="D830" s="14" t="n">
        <f aca="false">C830/Summary!$B$4</f>
        <v>0.0281333333333333</v>
      </c>
      <c r="E830" s="15" t="n">
        <v>0.5</v>
      </c>
      <c r="F830" s="2" t="s">
        <v>53</v>
      </c>
      <c r="G830" s="2" t="s">
        <v>53</v>
      </c>
      <c r="H830" s="2" t="str">
        <f aca="false">IF(AND(E830&gt;=0.4,E830&lt;=0.6),"Yes","No")</f>
        <v>Yes</v>
      </c>
      <c r="I830" s="2" t="str">
        <f aca="false">IF(AND(F830="No",G830="No",H830="Yes"),"Yes","No")</f>
        <v>No</v>
      </c>
      <c r="J830" s="2"/>
      <c r="K830" s="2"/>
    </row>
    <row r="831" customFormat="false" ht="15" hidden="false" customHeight="false" outlineLevel="0" collapsed="false">
      <c r="A831" s="2" t="s">
        <v>2235</v>
      </c>
      <c r="B831" s="13" t="n">
        <v>428</v>
      </c>
      <c r="C831" s="13" t="n">
        <v>425</v>
      </c>
      <c r="D831" s="14" t="n">
        <f aca="false">C831/Summary!$B$4</f>
        <v>0.0283333333333333</v>
      </c>
      <c r="E831" s="15" t="n">
        <v>0.666666666666667</v>
      </c>
      <c r="F831" s="2" t="s">
        <v>53</v>
      </c>
      <c r="G831" s="2" t="s">
        <v>53</v>
      </c>
      <c r="H831" s="2" t="str">
        <f aca="false">IF(AND(E831&gt;=0.4,E831&lt;=0.6),"Yes","No")</f>
        <v>No</v>
      </c>
      <c r="I831" s="2" t="str">
        <f aca="false">IF(AND(F831="No",G831="No",H831="Yes"),"Yes","No")</f>
        <v>No</v>
      </c>
      <c r="J831" s="2"/>
      <c r="K831" s="2"/>
    </row>
    <row r="832" customFormat="false" ht="15" hidden="false" customHeight="false" outlineLevel="0" collapsed="false">
      <c r="A832" s="2" t="s">
        <v>2236</v>
      </c>
      <c r="B832" s="13" t="n">
        <v>428</v>
      </c>
      <c r="C832" s="13" t="n">
        <v>426</v>
      </c>
      <c r="D832" s="14" t="n">
        <f aca="false">C832/Summary!$B$4</f>
        <v>0.0284</v>
      </c>
      <c r="E832" s="15" t="n">
        <v>0.333333333333333</v>
      </c>
      <c r="F832" s="2" t="s">
        <v>53</v>
      </c>
      <c r="G832" s="2" t="s">
        <v>44</v>
      </c>
      <c r="H832" s="2" t="str">
        <f aca="false">IF(AND(E832&gt;=0.4,E832&lt;=0.6),"Yes","No")</f>
        <v>No</v>
      </c>
      <c r="I832" s="2" t="str">
        <f aca="false">IF(AND(F832="No",G832="No",H832="Yes"),"Yes","No")</f>
        <v>No</v>
      </c>
      <c r="J832" s="2"/>
      <c r="K832" s="2"/>
    </row>
    <row r="833" customFormat="false" ht="15" hidden="false" customHeight="false" outlineLevel="0" collapsed="false">
      <c r="A833" s="2" t="s">
        <v>2237</v>
      </c>
      <c r="B833" s="13" t="n">
        <v>428</v>
      </c>
      <c r="C833" s="13" t="n">
        <v>416</v>
      </c>
      <c r="D833" s="14" t="n">
        <f aca="false">C833/Summary!$B$4</f>
        <v>0.0277333333333333</v>
      </c>
      <c r="E833" s="15" t="n">
        <v>0.5</v>
      </c>
      <c r="F833" s="2" t="s">
        <v>53</v>
      </c>
      <c r="G833" s="2" t="s">
        <v>53</v>
      </c>
      <c r="H833" s="2" t="str">
        <f aca="false">IF(AND(E833&gt;=0.4,E833&lt;=0.6),"Yes","No")</f>
        <v>Yes</v>
      </c>
      <c r="I833" s="2" t="str">
        <f aca="false">IF(AND(F833="No",G833="No",H833="Yes"),"Yes","No")</f>
        <v>No</v>
      </c>
      <c r="J833" s="2"/>
      <c r="K833" s="2"/>
    </row>
    <row r="834" customFormat="false" ht="15" hidden="false" customHeight="false" outlineLevel="0" collapsed="false">
      <c r="A834" s="2" t="s">
        <v>2238</v>
      </c>
      <c r="B834" s="13" t="n">
        <v>428</v>
      </c>
      <c r="C834" s="13" t="n">
        <v>422</v>
      </c>
      <c r="D834" s="14" t="n">
        <f aca="false">C834/Summary!$B$4</f>
        <v>0.0281333333333333</v>
      </c>
      <c r="E834" s="15" t="n">
        <v>0.333333333333333</v>
      </c>
      <c r="F834" s="2" t="s">
        <v>53</v>
      </c>
      <c r="G834" s="2" t="s">
        <v>53</v>
      </c>
      <c r="H834" s="2" t="str">
        <f aca="false">IF(AND(E834&gt;=0.4,E834&lt;=0.6),"Yes","No")</f>
        <v>No</v>
      </c>
      <c r="I834" s="2" t="str">
        <f aca="false">IF(AND(F834="No",G834="No",H834="Yes"),"Yes","No")</f>
        <v>No</v>
      </c>
      <c r="J834" s="2"/>
      <c r="K834" s="2"/>
    </row>
    <row r="835" customFormat="false" ht="15" hidden="false" customHeight="false" outlineLevel="0" collapsed="false">
      <c r="A835" s="2" t="s">
        <v>2239</v>
      </c>
      <c r="B835" s="13" t="n">
        <v>428</v>
      </c>
      <c r="C835" s="13" t="n">
        <v>417</v>
      </c>
      <c r="D835" s="14" t="n">
        <f aca="false">C835/Summary!$B$4</f>
        <v>0.0278</v>
      </c>
      <c r="E835" s="15" t="n">
        <v>0</v>
      </c>
      <c r="F835" s="2" t="s">
        <v>53</v>
      </c>
      <c r="G835" s="2" t="s">
        <v>53</v>
      </c>
      <c r="H835" s="2" t="str">
        <f aca="false">IF(AND(E835&gt;=0.4,E835&lt;=0.6),"Yes","No")</f>
        <v>No</v>
      </c>
      <c r="I835" s="2" t="str">
        <f aca="false">IF(AND(F835="No",G835="No",H835="Yes"),"Yes","No")</f>
        <v>No</v>
      </c>
      <c r="J835" s="2"/>
      <c r="K835" s="2"/>
    </row>
    <row r="836" customFormat="false" ht="15" hidden="false" customHeight="false" outlineLevel="0" collapsed="false">
      <c r="A836" s="2" t="s">
        <v>2240</v>
      </c>
      <c r="B836" s="13" t="n">
        <v>428</v>
      </c>
      <c r="C836" s="13" t="n">
        <v>426</v>
      </c>
      <c r="D836" s="14" t="n">
        <f aca="false">C836/Summary!$B$4</f>
        <v>0.0284</v>
      </c>
      <c r="E836" s="15" t="n">
        <v>0.5</v>
      </c>
      <c r="F836" s="2" t="s">
        <v>53</v>
      </c>
      <c r="G836" s="2" t="s">
        <v>53</v>
      </c>
      <c r="H836" s="2" t="str">
        <f aca="false">IF(AND(E836&gt;=0.4,E836&lt;=0.6),"Yes","No")</f>
        <v>Yes</v>
      </c>
      <c r="I836" s="2" t="str">
        <f aca="false">IF(AND(F836="No",G836="No",H836="Yes"),"Yes","No")</f>
        <v>No</v>
      </c>
      <c r="J836" s="2"/>
      <c r="K836" s="2"/>
    </row>
    <row r="837" customFormat="false" ht="15" hidden="false" customHeight="false" outlineLevel="0" collapsed="false">
      <c r="A837" s="2" t="s">
        <v>2241</v>
      </c>
      <c r="B837" s="13" t="n">
        <v>428</v>
      </c>
      <c r="C837" s="13" t="n">
        <v>423</v>
      </c>
      <c r="D837" s="14" t="n">
        <f aca="false">C837/Summary!$B$4</f>
        <v>0.0282</v>
      </c>
      <c r="E837" s="15" t="n">
        <v>0.666666666666667</v>
      </c>
      <c r="F837" s="2" t="s">
        <v>53</v>
      </c>
      <c r="G837" s="2" t="s">
        <v>44</v>
      </c>
      <c r="H837" s="2" t="str">
        <f aca="false">IF(AND(E837&gt;=0.4,E837&lt;=0.6),"Yes","No")</f>
        <v>No</v>
      </c>
      <c r="I837" s="2" t="str">
        <f aca="false">IF(AND(F837="No",G837="No",H837="Yes"),"Yes","No")</f>
        <v>No</v>
      </c>
      <c r="J837" s="2"/>
      <c r="K837" s="2"/>
    </row>
    <row r="838" customFormat="false" ht="15" hidden="false" customHeight="false" outlineLevel="0" collapsed="false">
      <c r="A838" s="2" t="s">
        <v>2242</v>
      </c>
      <c r="B838" s="13" t="n">
        <v>428</v>
      </c>
      <c r="C838" s="13" t="n">
        <v>425</v>
      </c>
      <c r="D838" s="14" t="n">
        <f aca="false">C838/Summary!$B$4</f>
        <v>0.0283333333333333</v>
      </c>
      <c r="E838" s="15" t="n">
        <v>0.333333333333333</v>
      </c>
      <c r="F838" s="2" t="s">
        <v>53</v>
      </c>
      <c r="G838" s="2" t="s">
        <v>44</v>
      </c>
      <c r="H838" s="2" t="str">
        <f aca="false">IF(AND(E838&gt;=0.4,E838&lt;=0.6),"Yes","No")</f>
        <v>No</v>
      </c>
      <c r="I838" s="2" t="str">
        <f aca="false">IF(AND(F838="No",G838="No",H838="Yes"),"Yes","No")</f>
        <v>No</v>
      </c>
      <c r="J838" s="2"/>
      <c r="K838" s="2"/>
    </row>
    <row r="839" customFormat="false" ht="15" hidden="false" customHeight="false" outlineLevel="0" collapsed="false">
      <c r="A839" s="2" t="s">
        <v>2243</v>
      </c>
      <c r="B839" s="13" t="n">
        <v>428</v>
      </c>
      <c r="C839" s="13" t="n">
        <v>425</v>
      </c>
      <c r="D839" s="14" t="n">
        <f aca="false">C839/Summary!$B$4</f>
        <v>0.0283333333333333</v>
      </c>
      <c r="E839" s="15" t="n">
        <v>0.5</v>
      </c>
      <c r="F839" s="2" t="s">
        <v>53</v>
      </c>
      <c r="G839" s="2" t="s">
        <v>53</v>
      </c>
      <c r="H839" s="2" t="str">
        <f aca="false">IF(AND(E839&gt;=0.4,E839&lt;=0.6),"Yes","No")</f>
        <v>Yes</v>
      </c>
      <c r="I839" s="2" t="str">
        <f aca="false">IF(AND(F839="No",G839="No",H839="Yes"),"Yes","No")</f>
        <v>No</v>
      </c>
      <c r="J839" s="2"/>
      <c r="K839" s="2"/>
    </row>
    <row r="840" customFormat="false" ht="15" hidden="false" customHeight="false" outlineLevel="0" collapsed="false">
      <c r="A840" s="2" t="s">
        <v>2244</v>
      </c>
      <c r="B840" s="13" t="n">
        <v>428</v>
      </c>
      <c r="C840" s="13" t="n">
        <v>426</v>
      </c>
      <c r="D840" s="14" t="n">
        <f aca="false">C840/Summary!$B$4</f>
        <v>0.0284</v>
      </c>
      <c r="E840" s="15" t="n">
        <v>0.5</v>
      </c>
      <c r="F840" s="2" t="s">
        <v>53</v>
      </c>
      <c r="G840" s="2" t="s">
        <v>53</v>
      </c>
      <c r="H840" s="2" t="str">
        <f aca="false">IF(AND(E840&gt;=0.4,E840&lt;=0.6),"Yes","No")</f>
        <v>Yes</v>
      </c>
      <c r="I840" s="2" t="str">
        <f aca="false">IF(AND(F840="No",G840="No",H840="Yes"),"Yes","No")</f>
        <v>No</v>
      </c>
      <c r="J840" s="2"/>
      <c r="K840" s="2"/>
    </row>
    <row r="841" customFormat="false" ht="15" hidden="false" customHeight="false" outlineLevel="0" collapsed="false">
      <c r="A841" s="2" t="s">
        <v>2245</v>
      </c>
      <c r="B841" s="13" t="n">
        <v>428</v>
      </c>
      <c r="C841" s="13" t="n">
        <v>422</v>
      </c>
      <c r="D841" s="14" t="n">
        <f aca="false">C841/Summary!$B$4</f>
        <v>0.0281333333333333</v>
      </c>
      <c r="E841" s="15" t="n">
        <v>0.5</v>
      </c>
      <c r="F841" s="2" t="s">
        <v>44</v>
      </c>
      <c r="G841" s="2" t="s">
        <v>53</v>
      </c>
      <c r="H841" s="2" t="str">
        <f aca="false">IF(AND(E841&gt;=0.4,E841&lt;=0.6),"Yes","No")</f>
        <v>Yes</v>
      </c>
      <c r="I841" s="2" t="str">
        <f aca="false">IF(AND(F841="No",G841="No",H841="Yes"),"Yes","No")</f>
        <v>No</v>
      </c>
      <c r="J841" s="2"/>
      <c r="K841" s="2"/>
    </row>
    <row r="842" customFormat="false" ht="15" hidden="false" customHeight="false" outlineLevel="0" collapsed="false">
      <c r="A842" s="2" t="s">
        <v>2246</v>
      </c>
      <c r="B842" s="13" t="n">
        <v>428</v>
      </c>
      <c r="C842" s="13" t="n">
        <v>423</v>
      </c>
      <c r="D842" s="14" t="n">
        <f aca="false">C842/Summary!$B$4</f>
        <v>0.0282</v>
      </c>
      <c r="E842" s="15" t="n">
        <v>0.333333333333333</v>
      </c>
      <c r="F842" s="2" t="s">
        <v>53</v>
      </c>
      <c r="G842" s="2" t="s">
        <v>44</v>
      </c>
      <c r="H842" s="2" t="str">
        <f aca="false">IF(AND(E842&gt;=0.4,E842&lt;=0.6),"Yes","No")</f>
        <v>No</v>
      </c>
      <c r="I842" s="2" t="str">
        <f aca="false">IF(AND(F842="No",G842="No",H842="Yes"),"Yes","No")</f>
        <v>No</v>
      </c>
      <c r="J842" s="2"/>
      <c r="K842" s="2"/>
    </row>
    <row r="843" customFormat="false" ht="15" hidden="false" customHeight="false" outlineLevel="0" collapsed="false">
      <c r="A843" s="2" t="s">
        <v>2247</v>
      </c>
      <c r="B843" s="13" t="n">
        <v>428</v>
      </c>
      <c r="C843" s="13" t="n">
        <v>422</v>
      </c>
      <c r="D843" s="14" t="n">
        <f aca="false">C843/Summary!$B$4</f>
        <v>0.0281333333333333</v>
      </c>
      <c r="E843" s="15" t="n">
        <v>0.666666666666667</v>
      </c>
      <c r="F843" s="2" t="s">
        <v>53</v>
      </c>
      <c r="G843" s="2" t="s">
        <v>44</v>
      </c>
      <c r="H843" s="2" t="str">
        <f aca="false">IF(AND(E843&gt;=0.4,E843&lt;=0.6),"Yes","No")</f>
        <v>No</v>
      </c>
      <c r="I843" s="2" t="str">
        <f aca="false">IF(AND(F843="No",G843="No",H843="Yes"),"Yes","No")</f>
        <v>No</v>
      </c>
      <c r="J843" s="2"/>
      <c r="K843" s="2"/>
    </row>
    <row r="844" customFormat="false" ht="15" hidden="false" customHeight="false" outlineLevel="0" collapsed="false">
      <c r="A844" s="2" t="s">
        <v>2248</v>
      </c>
      <c r="B844" s="13" t="n">
        <v>428</v>
      </c>
      <c r="C844" s="13" t="n">
        <v>422</v>
      </c>
      <c r="D844" s="14" t="n">
        <f aca="false">C844/Summary!$B$4</f>
        <v>0.0281333333333333</v>
      </c>
      <c r="E844" s="15" t="n">
        <v>0.666666666666667</v>
      </c>
      <c r="F844" s="2" t="s">
        <v>53</v>
      </c>
      <c r="G844" s="2" t="s">
        <v>44</v>
      </c>
      <c r="H844" s="2" t="str">
        <f aca="false">IF(AND(E844&gt;=0.4,E844&lt;=0.6),"Yes","No")</f>
        <v>No</v>
      </c>
      <c r="I844" s="2" t="str">
        <f aca="false">IF(AND(F844="No",G844="No",H844="Yes"),"Yes","No")</f>
        <v>No</v>
      </c>
      <c r="J844" s="2"/>
      <c r="K844" s="2"/>
    </row>
    <row r="845" customFormat="false" ht="15" hidden="false" customHeight="false" outlineLevel="0" collapsed="false">
      <c r="A845" s="2" t="s">
        <v>2249</v>
      </c>
      <c r="B845" s="13" t="n">
        <v>428</v>
      </c>
      <c r="C845" s="13" t="n">
        <v>426</v>
      </c>
      <c r="D845" s="14" t="n">
        <f aca="false">C845/Summary!$B$4</f>
        <v>0.0284</v>
      </c>
      <c r="E845" s="15" t="n">
        <v>0.5</v>
      </c>
      <c r="F845" s="2" t="s">
        <v>53</v>
      </c>
      <c r="G845" s="2" t="s">
        <v>44</v>
      </c>
      <c r="H845" s="2" t="str">
        <f aca="false">IF(AND(E845&gt;=0.4,E845&lt;=0.6),"Yes","No")</f>
        <v>Yes</v>
      </c>
      <c r="I845" s="2" t="str">
        <f aca="false">IF(AND(F845="No",G845="No",H845="Yes"),"Yes","No")</f>
        <v>No</v>
      </c>
      <c r="J845" s="2"/>
      <c r="K845" s="2"/>
    </row>
    <row r="846" customFormat="false" ht="15" hidden="false" customHeight="false" outlineLevel="0" collapsed="false">
      <c r="A846" s="2" t="s">
        <v>2250</v>
      </c>
      <c r="B846" s="13" t="n">
        <v>428</v>
      </c>
      <c r="C846" s="13" t="n">
        <v>420</v>
      </c>
      <c r="D846" s="14" t="n">
        <f aca="false">C846/Summary!$B$4</f>
        <v>0.028</v>
      </c>
      <c r="E846" s="15" t="n">
        <v>0.666666666666667</v>
      </c>
      <c r="F846" s="2" t="s">
        <v>44</v>
      </c>
      <c r="G846" s="2" t="s">
        <v>53</v>
      </c>
      <c r="H846" s="2" t="str">
        <f aca="false">IF(AND(E846&gt;=0.4,E846&lt;=0.6),"Yes","No")</f>
        <v>No</v>
      </c>
      <c r="I846" s="2" t="str">
        <f aca="false">IF(AND(F846="No",G846="No",H846="Yes"),"Yes","No")</f>
        <v>No</v>
      </c>
      <c r="J846" s="2"/>
      <c r="K846" s="2"/>
    </row>
    <row r="847" customFormat="false" ht="15" hidden="false" customHeight="false" outlineLevel="0" collapsed="false">
      <c r="A847" s="2" t="s">
        <v>2251</v>
      </c>
      <c r="B847" s="13" t="n">
        <v>428</v>
      </c>
      <c r="C847" s="13" t="n">
        <v>423</v>
      </c>
      <c r="D847" s="14" t="n">
        <f aca="false">C847/Summary!$B$4</f>
        <v>0.0282</v>
      </c>
      <c r="E847" s="15" t="n">
        <v>0.5</v>
      </c>
      <c r="F847" s="2" t="s">
        <v>53</v>
      </c>
      <c r="G847" s="2" t="s">
        <v>44</v>
      </c>
      <c r="H847" s="2" t="str">
        <f aca="false">IF(AND(E847&gt;=0.4,E847&lt;=0.6),"Yes","No")</f>
        <v>Yes</v>
      </c>
      <c r="I847" s="2" t="str">
        <f aca="false">IF(AND(F847="No",G847="No",H847="Yes"),"Yes","No")</f>
        <v>No</v>
      </c>
      <c r="J847" s="2"/>
      <c r="K847" s="2"/>
    </row>
    <row r="848" customFormat="false" ht="15" hidden="false" customHeight="false" outlineLevel="0" collapsed="false">
      <c r="A848" s="2" t="s">
        <v>2252</v>
      </c>
      <c r="B848" s="13" t="n">
        <v>428</v>
      </c>
      <c r="C848" s="13" t="n">
        <v>422</v>
      </c>
      <c r="D848" s="14" t="n">
        <f aca="false">C848/Summary!$B$4</f>
        <v>0.0281333333333333</v>
      </c>
      <c r="E848" s="15" t="n">
        <v>0.333333333333333</v>
      </c>
      <c r="F848" s="2" t="s">
        <v>53</v>
      </c>
      <c r="G848" s="2" t="s">
        <v>44</v>
      </c>
      <c r="H848" s="2" t="str">
        <f aca="false">IF(AND(E848&gt;=0.4,E848&lt;=0.6),"Yes","No")</f>
        <v>No</v>
      </c>
      <c r="I848" s="2" t="str">
        <f aca="false">IF(AND(F848="No",G848="No",H848="Yes"),"Yes","No")</f>
        <v>No</v>
      </c>
      <c r="J848" s="2"/>
      <c r="K848" s="2"/>
    </row>
    <row r="849" customFormat="false" ht="15" hidden="false" customHeight="false" outlineLevel="0" collapsed="false">
      <c r="A849" s="2" t="s">
        <v>2253</v>
      </c>
      <c r="B849" s="13" t="n">
        <v>428</v>
      </c>
      <c r="C849" s="13" t="n">
        <v>424</v>
      </c>
      <c r="D849" s="14" t="n">
        <f aca="false">C849/Summary!$B$4</f>
        <v>0.0282666666666667</v>
      </c>
      <c r="E849" s="15" t="n">
        <v>0.333333333333333</v>
      </c>
      <c r="F849" s="2" t="s">
        <v>44</v>
      </c>
      <c r="G849" s="2" t="s">
        <v>44</v>
      </c>
      <c r="H849" s="2" t="str">
        <f aca="false">IF(AND(E849&gt;=0.4,E849&lt;=0.6),"Yes","No")</f>
        <v>No</v>
      </c>
      <c r="I849" s="2" t="str">
        <f aca="false">IF(AND(F849="No",G849="No",H849="Yes"),"Yes","No")</f>
        <v>No</v>
      </c>
      <c r="J849" s="2"/>
      <c r="K849" s="2"/>
    </row>
    <row r="850" customFormat="false" ht="15" hidden="false" customHeight="false" outlineLevel="0" collapsed="false">
      <c r="A850" s="2" t="s">
        <v>2254</v>
      </c>
      <c r="B850" s="13" t="n">
        <v>428</v>
      </c>
      <c r="C850" s="13" t="n">
        <v>422</v>
      </c>
      <c r="D850" s="14" t="n">
        <f aca="false">C850/Summary!$B$4</f>
        <v>0.0281333333333333</v>
      </c>
      <c r="E850" s="15" t="n">
        <v>0.333333333333333</v>
      </c>
      <c r="F850" s="2" t="s">
        <v>53</v>
      </c>
      <c r="G850" s="2" t="s">
        <v>44</v>
      </c>
      <c r="H850" s="2" t="str">
        <f aca="false">IF(AND(E850&gt;=0.4,E850&lt;=0.6),"Yes","No")</f>
        <v>No</v>
      </c>
      <c r="I850" s="2" t="str">
        <f aca="false">IF(AND(F850="No",G850="No",H850="Yes"),"Yes","No")</f>
        <v>No</v>
      </c>
      <c r="J850" s="2"/>
      <c r="K850" s="2"/>
    </row>
    <row r="851" customFormat="false" ht="15" hidden="false" customHeight="false" outlineLevel="0" collapsed="false">
      <c r="A851" s="2" t="s">
        <v>2255</v>
      </c>
      <c r="B851" s="13" t="n">
        <v>428</v>
      </c>
      <c r="C851" s="13" t="n">
        <v>424</v>
      </c>
      <c r="D851" s="14" t="n">
        <f aca="false">C851/Summary!$B$4</f>
        <v>0.0282666666666667</v>
      </c>
      <c r="E851" s="15" t="n">
        <v>0.666666666666667</v>
      </c>
      <c r="F851" s="2" t="s">
        <v>53</v>
      </c>
      <c r="G851" s="2" t="s">
        <v>44</v>
      </c>
      <c r="H851" s="2" t="str">
        <f aca="false">IF(AND(E851&gt;=0.4,E851&lt;=0.6),"Yes","No")</f>
        <v>No</v>
      </c>
      <c r="I851" s="2" t="str">
        <f aca="false">IF(AND(F851="No",G851="No",H851="Yes"),"Yes","No")</f>
        <v>No</v>
      </c>
      <c r="J851" s="2"/>
      <c r="K851" s="2"/>
    </row>
    <row r="852" customFormat="false" ht="15" hidden="false" customHeight="false" outlineLevel="0" collapsed="false">
      <c r="A852" s="2" t="s">
        <v>2256</v>
      </c>
      <c r="B852" s="13" t="n">
        <v>428</v>
      </c>
      <c r="C852" s="13" t="n">
        <v>422</v>
      </c>
      <c r="D852" s="14" t="n">
        <f aca="false">C852/Summary!$B$4</f>
        <v>0.0281333333333333</v>
      </c>
      <c r="E852" s="15" t="n">
        <v>0.833333333333333</v>
      </c>
      <c r="F852" s="2" t="s">
        <v>53</v>
      </c>
      <c r="G852" s="2" t="s">
        <v>44</v>
      </c>
      <c r="H852" s="2" t="str">
        <f aca="false">IF(AND(E852&gt;=0.4,E852&lt;=0.6),"Yes","No")</f>
        <v>No</v>
      </c>
      <c r="I852" s="2" t="str">
        <f aca="false">IF(AND(F852="No",G852="No",H852="Yes"),"Yes","No")</f>
        <v>No</v>
      </c>
      <c r="J852" s="2"/>
      <c r="K852" s="2"/>
    </row>
    <row r="853" customFormat="false" ht="15" hidden="false" customHeight="false" outlineLevel="0" collapsed="false">
      <c r="A853" s="2" t="s">
        <v>2257</v>
      </c>
      <c r="B853" s="13" t="n">
        <v>428</v>
      </c>
      <c r="C853" s="13" t="n">
        <v>424</v>
      </c>
      <c r="D853" s="14" t="n">
        <f aca="false">C853/Summary!$B$4</f>
        <v>0.0282666666666667</v>
      </c>
      <c r="E853" s="15" t="n">
        <v>0.833333333333333</v>
      </c>
      <c r="F853" s="2" t="s">
        <v>53</v>
      </c>
      <c r="G853" s="2" t="s">
        <v>44</v>
      </c>
      <c r="H853" s="2" t="str">
        <f aca="false">IF(AND(E853&gt;=0.4,E853&lt;=0.6),"Yes","No")</f>
        <v>No</v>
      </c>
      <c r="I853" s="2" t="str">
        <f aca="false">IF(AND(F853="No",G853="No",H853="Yes"),"Yes","No")</f>
        <v>No</v>
      </c>
      <c r="J853" s="2"/>
      <c r="K853" s="2"/>
    </row>
    <row r="854" customFormat="false" ht="15" hidden="false" customHeight="false" outlineLevel="0" collapsed="false">
      <c r="A854" s="2" t="s">
        <v>2258</v>
      </c>
      <c r="B854" s="13" t="n">
        <v>428</v>
      </c>
      <c r="C854" s="13" t="n">
        <v>424</v>
      </c>
      <c r="D854" s="14" t="n">
        <f aca="false">C854/Summary!$B$4</f>
        <v>0.0282666666666667</v>
      </c>
      <c r="E854" s="15" t="n">
        <v>0.666666666666667</v>
      </c>
      <c r="F854" s="2" t="s">
        <v>53</v>
      </c>
      <c r="G854" s="2" t="s">
        <v>44</v>
      </c>
      <c r="H854" s="2" t="str">
        <f aca="false">IF(AND(E854&gt;=0.4,E854&lt;=0.6),"Yes","No")</f>
        <v>No</v>
      </c>
      <c r="I854" s="2" t="str">
        <f aca="false">IF(AND(F854="No",G854="No",H854="Yes"),"Yes","No")</f>
        <v>No</v>
      </c>
      <c r="J854" s="2"/>
      <c r="K854" s="2"/>
    </row>
    <row r="855" customFormat="false" ht="15" hidden="false" customHeight="false" outlineLevel="0" collapsed="false">
      <c r="A855" s="2" t="s">
        <v>2259</v>
      </c>
      <c r="B855" s="13" t="n">
        <v>428</v>
      </c>
      <c r="C855" s="13" t="n">
        <v>422</v>
      </c>
      <c r="D855" s="14" t="n">
        <f aca="false">C855/Summary!$B$4</f>
        <v>0.0281333333333333</v>
      </c>
      <c r="E855" s="15" t="n">
        <v>0.5</v>
      </c>
      <c r="F855" s="2" t="s">
        <v>53</v>
      </c>
      <c r="G855" s="2" t="s">
        <v>44</v>
      </c>
      <c r="H855" s="2" t="str">
        <f aca="false">IF(AND(E855&gt;=0.4,E855&lt;=0.6),"Yes","No")</f>
        <v>Yes</v>
      </c>
      <c r="I855" s="2" t="str">
        <f aca="false">IF(AND(F855="No",G855="No",H855="Yes"),"Yes","No")</f>
        <v>No</v>
      </c>
      <c r="J855" s="2"/>
      <c r="K855" s="2"/>
    </row>
    <row r="856" customFormat="false" ht="15" hidden="false" customHeight="false" outlineLevel="0" collapsed="false">
      <c r="A856" s="2" t="s">
        <v>2260</v>
      </c>
      <c r="B856" s="13" t="n">
        <v>428</v>
      </c>
      <c r="C856" s="13" t="n">
        <v>422</v>
      </c>
      <c r="D856" s="14" t="n">
        <f aca="false">C856/Summary!$B$4</f>
        <v>0.0281333333333333</v>
      </c>
      <c r="E856" s="15" t="n">
        <v>0.166666666666667</v>
      </c>
      <c r="F856" s="2" t="s">
        <v>53</v>
      </c>
      <c r="G856" s="2" t="s">
        <v>44</v>
      </c>
      <c r="H856" s="2" t="str">
        <f aca="false">IF(AND(E856&gt;=0.4,E856&lt;=0.6),"Yes","No")</f>
        <v>No</v>
      </c>
      <c r="I856" s="2" t="str">
        <f aca="false">IF(AND(F856="No",G856="No",H856="Yes"),"Yes","No")</f>
        <v>No</v>
      </c>
      <c r="J856" s="2"/>
      <c r="K856" s="2"/>
    </row>
    <row r="857" customFormat="false" ht="15" hidden="false" customHeight="false" outlineLevel="0" collapsed="false">
      <c r="A857" s="2" t="s">
        <v>2261</v>
      </c>
      <c r="B857" s="13" t="n">
        <v>428</v>
      </c>
      <c r="C857" s="13" t="n">
        <v>423</v>
      </c>
      <c r="D857" s="14" t="n">
        <f aca="false">C857/Summary!$B$4</f>
        <v>0.0282</v>
      </c>
      <c r="E857" s="15" t="n">
        <v>0.333333333333333</v>
      </c>
      <c r="F857" s="2" t="s">
        <v>53</v>
      </c>
      <c r="G857" s="2" t="s">
        <v>44</v>
      </c>
      <c r="H857" s="2" t="str">
        <f aca="false">IF(AND(E857&gt;=0.4,E857&lt;=0.6),"Yes","No")</f>
        <v>No</v>
      </c>
      <c r="I857" s="2" t="str">
        <f aca="false">IF(AND(F857="No",G857="No",H857="Yes"),"Yes","No")</f>
        <v>No</v>
      </c>
      <c r="J857" s="2"/>
      <c r="K857" s="2"/>
    </row>
    <row r="858" customFormat="false" ht="15" hidden="false" customHeight="false" outlineLevel="0" collapsed="false">
      <c r="A858" s="2" t="s">
        <v>2262</v>
      </c>
      <c r="B858" s="13" t="n">
        <v>428</v>
      </c>
      <c r="C858" s="13" t="n">
        <v>425</v>
      </c>
      <c r="D858" s="14" t="n">
        <f aca="false">C858/Summary!$B$4</f>
        <v>0.0283333333333333</v>
      </c>
      <c r="E858" s="15" t="n">
        <v>0.333333333333333</v>
      </c>
      <c r="F858" s="2" t="s">
        <v>53</v>
      </c>
      <c r="G858" s="2" t="s">
        <v>44</v>
      </c>
      <c r="H858" s="2" t="str">
        <f aca="false">IF(AND(E858&gt;=0.4,E858&lt;=0.6),"Yes","No")</f>
        <v>No</v>
      </c>
      <c r="I858" s="2" t="str">
        <f aca="false">IF(AND(F858="No",G858="No",H858="Yes"),"Yes","No")</f>
        <v>No</v>
      </c>
      <c r="J858" s="2"/>
      <c r="K858" s="2"/>
    </row>
    <row r="859" customFormat="false" ht="15" hidden="false" customHeight="false" outlineLevel="0" collapsed="false">
      <c r="A859" s="2" t="s">
        <v>2263</v>
      </c>
      <c r="B859" s="13" t="n">
        <v>428</v>
      </c>
      <c r="C859" s="13" t="n">
        <v>424</v>
      </c>
      <c r="D859" s="14" t="n">
        <f aca="false">C859/Summary!$B$4</f>
        <v>0.0282666666666667</v>
      </c>
      <c r="E859" s="15" t="n">
        <v>0.5</v>
      </c>
      <c r="F859" s="2" t="s">
        <v>53</v>
      </c>
      <c r="G859" s="2" t="s">
        <v>44</v>
      </c>
      <c r="H859" s="2" t="str">
        <f aca="false">IF(AND(E859&gt;=0.4,E859&lt;=0.6),"Yes","No")</f>
        <v>Yes</v>
      </c>
      <c r="I859" s="2" t="str">
        <f aca="false">IF(AND(F859="No",G859="No",H859="Yes"),"Yes","No")</f>
        <v>No</v>
      </c>
      <c r="J859" s="2"/>
      <c r="K859" s="2"/>
    </row>
    <row r="860" customFormat="false" ht="15" hidden="false" customHeight="false" outlineLevel="0" collapsed="false">
      <c r="A860" s="2" t="s">
        <v>2264</v>
      </c>
      <c r="B860" s="13" t="n">
        <v>428</v>
      </c>
      <c r="C860" s="13" t="n">
        <v>421</v>
      </c>
      <c r="D860" s="14" t="n">
        <f aca="false">C860/Summary!$B$4</f>
        <v>0.0280666666666667</v>
      </c>
      <c r="E860" s="15" t="n">
        <v>0.833333333333333</v>
      </c>
      <c r="F860" s="2" t="s">
        <v>53</v>
      </c>
      <c r="G860" s="2" t="s">
        <v>44</v>
      </c>
      <c r="H860" s="2" t="str">
        <f aca="false">IF(AND(E860&gt;=0.4,E860&lt;=0.6),"Yes","No")</f>
        <v>No</v>
      </c>
      <c r="I860" s="2" t="str">
        <f aca="false">IF(AND(F860="No",G860="No",H860="Yes"),"Yes","No")</f>
        <v>No</v>
      </c>
      <c r="J860" s="2"/>
      <c r="K860" s="2"/>
    </row>
    <row r="861" customFormat="false" ht="15" hidden="false" customHeight="false" outlineLevel="0" collapsed="false">
      <c r="A861" s="2" t="s">
        <v>2265</v>
      </c>
      <c r="B861" s="13" t="n">
        <v>428</v>
      </c>
      <c r="C861" s="13" t="n">
        <v>421</v>
      </c>
      <c r="D861" s="14" t="n">
        <f aca="false">C861/Summary!$B$4</f>
        <v>0.0280666666666667</v>
      </c>
      <c r="E861" s="15" t="n">
        <v>0.333333333333333</v>
      </c>
      <c r="F861" s="2" t="s">
        <v>53</v>
      </c>
      <c r="G861" s="2" t="s">
        <v>53</v>
      </c>
      <c r="H861" s="2" t="str">
        <f aca="false">IF(AND(E861&gt;=0.4,E861&lt;=0.6),"Yes","No")</f>
        <v>No</v>
      </c>
      <c r="I861" s="2" t="str">
        <f aca="false">IF(AND(F861="No",G861="No",H861="Yes"),"Yes","No")</f>
        <v>No</v>
      </c>
      <c r="J861" s="2"/>
      <c r="K861" s="2"/>
    </row>
    <row r="862" customFormat="false" ht="15" hidden="false" customHeight="false" outlineLevel="0" collapsed="false">
      <c r="A862" s="2" t="s">
        <v>2266</v>
      </c>
      <c r="B862" s="13" t="n">
        <v>428</v>
      </c>
      <c r="C862" s="13" t="n">
        <v>424</v>
      </c>
      <c r="D862" s="14" t="n">
        <f aca="false">C862/Summary!$B$4</f>
        <v>0.0282666666666667</v>
      </c>
      <c r="E862" s="15" t="n">
        <v>0.333333333333333</v>
      </c>
      <c r="F862" s="2" t="s">
        <v>53</v>
      </c>
      <c r="G862" s="2" t="s">
        <v>44</v>
      </c>
      <c r="H862" s="2" t="str">
        <f aca="false">IF(AND(E862&gt;=0.4,E862&lt;=0.6),"Yes","No")</f>
        <v>No</v>
      </c>
      <c r="I862" s="2" t="str">
        <f aca="false">IF(AND(F862="No",G862="No",H862="Yes"),"Yes","No")</f>
        <v>No</v>
      </c>
      <c r="J862" s="2"/>
      <c r="K862" s="2"/>
    </row>
    <row r="863" customFormat="false" ht="15" hidden="false" customHeight="false" outlineLevel="0" collapsed="false">
      <c r="A863" s="2" t="s">
        <v>2267</v>
      </c>
      <c r="B863" s="13" t="n">
        <v>428</v>
      </c>
      <c r="C863" s="13" t="n">
        <v>422</v>
      </c>
      <c r="D863" s="14" t="n">
        <f aca="false">C863/Summary!$B$4</f>
        <v>0.0281333333333333</v>
      </c>
      <c r="E863" s="15" t="n">
        <v>0.166666666666667</v>
      </c>
      <c r="F863" s="2" t="s">
        <v>53</v>
      </c>
      <c r="G863" s="2" t="s">
        <v>44</v>
      </c>
      <c r="H863" s="2" t="str">
        <f aca="false">IF(AND(E863&gt;=0.4,E863&lt;=0.6),"Yes","No")</f>
        <v>No</v>
      </c>
      <c r="I863" s="2" t="str">
        <f aca="false">IF(AND(F863="No",G863="No",H863="Yes"),"Yes","No")</f>
        <v>No</v>
      </c>
      <c r="J863" s="2"/>
      <c r="K863" s="2"/>
    </row>
    <row r="864" customFormat="false" ht="15" hidden="false" customHeight="false" outlineLevel="0" collapsed="false">
      <c r="A864" s="2" t="s">
        <v>2268</v>
      </c>
      <c r="B864" s="13" t="n">
        <v>429</v>
      </c>
      <c r="C864" s="13" t="n">
        <v>423</v>
      </c>
      <c r="D864" s="14" t="n">
        <f aca="false">C864/Summary!$B$4</f>
        <v>0.0282</v>
      </c>
      <c r="E864" s="15" t="n">
        <v>0.333333333333333</v>
      </c>
      <c r="F864" s="2" t="s">
        <v>53</v>
      </c>
      <c r="G864" s="2" t="s">
        <v>53</v>
      </c>
      <c r="H864" s="2" t="str">
        <f aca="false">IF(AND(E864&gt;=0.4,E864&lt;=0.6),"Yes","No")</f>
        <v>No</v>
      </c>
      <c r="I864" s="2" t="str">
        <f aca="false">IF(AND(F864="No",G864="No",H864="Yes"),"Yes","No")</f>
        <v>No</v>
      </c>
      <c r="J864" s="2"/>
      <c r="K864" s="2"/>
    </row>
    <row r="865" customFormat="false" ht="15" hidden="false" customHeight="false" outlineLevel="0" collapsed="false">
      <c r="A865" s="2" t="s">
        <v>2269</v>
      </c>
      <c r="B865" s="13" t="n">
        <v>429</v>
      </c>
      <c r="C865" s="13" t="n">
        <v>426</v>
      </c>
      <c r="D865" s="14" t="n">
        <f aca="false">C865/Summary!$B$4</f>
        <v>0.0284</v>
      </c>
      <c r="E865" s="15" t="n">
        <v>0.666666666666667</v>
      </c>
      <c r="F865" s="2" t="s">
        <v>53</v>
      </c>
      <c r="G865" s="2" t="s">
        <v>44</v>
      </c>
      <c r="H865" s="2" t="str">
        <f aca="false">IF(AND(E865&gt;=0.4,E865&lt;=0.6),"Yes","No")</f>
        <v>No</v>
      </c>
      <c r="I865" s="2" t="str">
        <f aca="false">IF(AND(F865="No",G865="No",H865="Yes"),"Yes","No")</f>
        <v>No</v>
      </c>
      <c r="J865" s="2"/>
      <c r="K865" s="2"/>
    </row>
    <row r="866" customFormat="false" ht="15" hidden="false" customHeight="false" outlineLevel="0" collapsed="false">
      <c r="A866" s="2" t="s">
        <v>2270</v>
      </c>
      <c r="B866" s="13" t="n">
        <v>429</v>
      </c>
      <c r="C866" s="13" t="n">
        <v>422</v>
      </c>
      <c r="D866" s="14" t="n">
        <f aca="false">C866/Summary!$B$4</f>
        <v>0.0281333333333333</v>
      </c>
      <c r="E866" s="15" t="n">
        <v>0.666666666666667</v>
      </c>
      <c r="F866" s="2" t="s">
        <v>44</v>
      </c>
      <c r="G866" s="2" t="s">
        <v>44</v>
      </c>
      <c r="H866" s="2" t="str">
        <f aca="false">IF(AND(E866&gt;=0.4,E866&lt;=0.6),"Yes","No")</f>
        <v>No</v>
      </c>
      <c r="I866" s="2" t="str">
        <f aca="false">IF(AND(F866="No",G866="No",H866="Yes"),"Yes","No")</f>
        <v>No</v>
      </c>
      <c r="J866" s="2"/>
      <c r="K866" s="2"/>
    </row>
    <row r="867" customFormat="false" ht="15" hidden="false" customHeight="false" outlineLevel="0" collapsed="false">
      <c r="A867" s="2" t="s">
        <v>2271</v>
      </c>
      <c r="B867" s="13" t="n">
        <v>429</v>
      </c>
      <c r="C867" s="13" t="n">
        <v>424</v>
      </c>
      <c r="D867" s="14" t="n">
        <f aca="false">C867/Summary!$B$4</f>
        <v>0.0282666666666667</v>
      </c>
      <c r="E867" s="15" t="n">
        <v>0.333333333333333</v>
      </c>
      <c r="F867" s="2" t="s">
        <v>44</v>
      </c>
      <c r="G867" s="2" t="s">
        <v>53</v>
      </c>
      <c r="H867" s="2" t="str">
        <f aca="false">IF(AND(E867&gt;=0.4,E867&lt;=0.6),"Yes","No")</f>
        <v>No</v>
      </c>
      <c r="I867" s="2" t="str">
        <f aca="false">IF(AND(F867="No",G867="No",H867="Yes"),"Yes","No")</f>
        <v>No</v>
      </c>
      <c r="J867" s="2"/>
      <c r="K867" s="2"/>
    </row>
    <row r="868" customFormat="false" ht="15" hidden="false" customHeight="false" outlineLevel="0" collapsed="false">
      <c r="A868" s="2" t="s">
        <v>2272</v>
      </c>
      <c r="B868" s="13" t="n">
        <v>429</v>
      </c>
      <c r="C868" s="13" t="n">
        <v>427</v>
      </c>
      <c r="D868" s="14" t="n">
        <f aca="false">C868/Summary!$B$4</f>
        <v>0.0284666666666667</v>
      </c>
      <c r="E868" s="15" t="n">
        <v>0.666666666666667</v>
      </c>
      <c r="F868" s="2" t="s">
        <v>44</v>
      </c>
      <c r="G868" s="2" t="s">
        <v>44</v>
      </c>
      <c r="H868" s="2" t="str">
        <f aca="false">IF(AND(E868&gt;=0.4,E868&lt;=0.6),"Yes","No")</f>
        <v>No</v>
      </c>
      <c r="I868" s="2" t="str">
        <f aca="false">IF(AND(F868="No",G868="No",H868="Yes"),"Yes","No")</f>
        <v>No</v>
      </c>
      <c r="J868" s="2"/>
      <c r="K868" s="2"/>
    </row>
    <row r="869" customFormat="false" ht="15" hidden="false" customHeight="false" outlineLevel="0" collapsed="false">
      <c r="A869" s="2" t="s">
        <v>2273</v>
      </c>
      <c r="B869" s="13" t="n">
        <v>429</v>
      </c>
      <c r="C869" s="13" t="n">
        <v>424</v>
      </c>
      <c r="D869" s="14" t="n">
        <f aca="false">C869/Summary!$B$4</f>
        <v>0.0282666666666667</v>
      </c>
      <c r="E869" s="15" t="n">
        <v>0.666666666666667</v>
      </c>
      <c r="F869" s="2" t="s">
        <v>53</v>
      </c>
      <c r="G869" s="2" t="s">
        <v>44</v>
      </c>
      <c r="H869" s="2" t="str">
        <f aca="false">IF(AND(E869&gt;=0.4,E869&lt;=0.6),"Yes","No")</f>
        <v>No</v>
      </c>
      <c r="I869" s="2" t="str">
        <f aca="false">IF(AND(F869="No",G869="No",H869="Yes"),"Yes","No")</f>
        <v>No</v>
      </c>
      <c r="J869" s="2"/>
      <c r="K869" s="2"/>
    </row>
    <row r="870" customFormat="false" ht="15" hidden="false" customHeight="false" outlineLevel="0" collapsed="false">
      <c r="A870" s="2" t="s">
        <v>2274</v>
      </c>
      <c r="B870" s="13" t="n">
        <v>429</v>
      </c>
      <c r="C870" s="13" t="n">
        <v>425</v>
      </c>
      <c r="D870" s="14" t="n">
        <f aca="false">C870/Summary!$B$4</f>
        <v>0.0283333333333333</v>
      </c>
      <c r="E870" s="15" t="n">
        <v>0.666666666666667</v>
      </c>
      <c r="F870" s="2" t="s">
        <v>53</v>
      </c>
      <c r="G870" s="2" t="s">
        <v>53</v>
      </c>
      <c r="H870" s="2" t="str">
        <f aca="false">IF(AND(E870&gt;=0.4,E870&lt;=0.6),"Yes","No")</f>
        <v>No</v>
      </c>
      <c r="I870" s="2" t="str">
        <f aca="false">IF(AND(F870="No",G870="No",H870="Yes"),"Yes","No")</f>
        <v>No</v>
      </c>
      <c r="J870" s="2"/>
      <c r="K870" s="2"/>
    </row>
    <row r="871" customFormat="false" ht="15" hidden="false" customHeight="false" outlineLevel="0" collapsed="false">
      <c r="A871" s="2" t="s">
        <v>2275</v>
      </c>
      <c r="B871" s="13" t="n">
        <v>429</v>
      </c>
      <c r="C871" s="13" t="n">
        <v>423</v>
      </c>
      <c r="D871" s="14" t="n">
        <f aca="false">C871/Summary!$B$4</f>
        <v>0.0282</v>
      </c>
      <c r="E871" s="15" t="n">
        <v>0.666666666666667</v>
      </c>
      <c r="F871" s="2" t="s">
        <v>53</v>
      </c>
      <c r="G871" s="2" t="s">
        <v>53</v>
      </c>
      <c r="H871" s="2" t="str">
        <f aca="false">IF(AND(E871&gt;=0.4,E871&lt;=0.6),"Yes","No")</f>
        <v>No</v>
      </c>
      <c r="I871" s="2" t="str">
        <f aca="false">IF(AND(F871="No",G871="No",H871="Yes"),"Yes","No")</f>
        <v>No</v>
      </c>
      <c r="J871" s="2"/>
      <c r="K871" s="2"/>
    </row>
    <row r="872" customFormat="false" ht="15" hidden="false" customHeight="false" outlineLevel="0" collapsed="false">
      <c r="A872" s="2" t="s">
        <v>2276</v>
      </c>
      <c r="B872" s="13" t="n">
        <v>429</v>
      </c>
      <c r="C872" s="13" t="n">
        <v>422</v>
      </c>
      <c r="D872" s="14" t="n">
        <f aca="false">C872/Summary!$B$4</f>
        <v>0.0281333333333333</v>
      </c>
      <c r="E872" s="15" t="n">
        <v>0.5</v>
      </c>
      <c r="F872" s="2" t="s">
        <v>53</v>
      </c>
      <c r="G872" s="2" t="s">
        <v>44</v>
      </c>
      <c r="H872" s="2" t="str">
        <f aca="false">IF(AND(E872&gt;=0.4,E872&lt;=0.6),"Yes","No")</f>
        <v>Yes</v>
      </c>
      <c r="I872" s="2" t="str">
        <f aca="false">IF(AND(F872="No",G872="No",H872="Yes"),"Yes","No")</f>
        <v>No</v>
      </c>
      <c r="J872" s="2"/>
      <c r="K872" s="2"/>
    </row>
    <row r="873" customFormat="false" ht="15" hidden="false" customHeight="false" outlineLevel="0" collapsed="false">
      <c r="A873" s="2" t="s">
        <v>2277</v>
      </c>
      <c r="B873" s="13" t="n">
        <v>429</v>
      </c>
      <c r="C873" s="13" t="n">
        <v>417</v>
      </c>
      <c r="D873" s="14" t="n">
        <f aca="false">C873/Summary!$B$4</f>
        <v>0.0278</v>
      </c>
      <c r="E873" s="15" t="n">
        <v>0.666666666666667</v>
      </c>
      <c r="F873" s="2" t="s">
        <v>53</v>
      </c>
      <c r="G873" s="2" t="s">
        <v>44</v>
      </c>
      <c r="H873" s="2" t="str">
        <f aca="false">IF(AND(E873&gt;=0.4,E873&lt;=0.6),"Yes","No")</f>
        <v>No</v>
      </c>
      <c r="I873" s="2" t="str">
        <f aca="false">IF(AND(F873="No",G873="No",H873="Yes"),"Yes","No")</f>
        <v>No</v>
      </c>
      <c r="J873" s="2"/>
      <c r="K873" s="2"/>
    </row>
    <row r="874" customFormat="false" ht="15" hidden="false" customHeight="false" outlineLevel="0" collapsed="false">
      <c r="A874" s="2" t="s">
        <v>2278</v>
      </c>
      <c r="B874" s="13" t="n">
        <v>429</v>
      </c>
      <c r="C874" s="13" t="n">
        <v>426</v>
      </c>
      <c r="D874" s="14" t="n">
        <f aca="false">C874/Summary!$B$4</f>
        <v>0.0284</v>
      </c>
      <c r="E874" s="15" t="n">
        <v>0.833333333333333</v>
      </c>
      <c r="F874" s="2" t="s">
        <v>53</v>
      </c>
      <c r="G874" s="2" t="s">
        <v>53</v>
      </c>
      <c r="H874" s="2" t="str">
        <f aca="false">IF(AND(E874&gt;=0.4,E874&lt;=0.6),"Yes","No")</f>
        <v>No</v>
      </c>
      <c r="I874" s="2" t="str">
        <f aca="false">IF(AND(F874="No",G874="No",H874="Yes"),"Yes","No")</f>
        <v>No</v>
      </c>
      <c r="J874" s="2"/>
      <c r="K874" s="2"/>
    </row>
    <row r="875" customFormat="false" ht="15" hidden="false" customHeight="false" outlineLevel="0" collapsed="false">
      <c r="A875" s="2" t="s">
        <v>2279</v>
      </c>
      <c r="B875" s="13" t="n">
        <v>429</v>
      </c>
      <c r="C875" s="13" t="n">
        <v>419</v>
      </c>
      <c r="D875" s="14" t="n">
        <f aca="false">C875/Summary!$B$4</f>
        <v>0.0279333333333333</v>
      </c>
      <c r="E875" s="15" t="n">
        <v>1</v>
      </c>
      <c r="F875" s="2" t="s">
        <v>53</v>
      </c>
      <c r="G875" s="2" t="s">
        <v>53</v>
      </c>
      <c r="H875" s="2" t="str">
        <f aca="false">IF(AND(E875&gt;=0.4,E875&lt;=0.6),"Yes","No")</f>
        <v>No</v>
      </c>
      <c r="I875" s="2" t="str">
        <f aca="false">IF(AND(F875="No",G875="No",H875="Yes"),"Yes","No")</f>
        <v>No</v>
      </c>
      <c r="J875" s="2"/>
      <c r="K875" s="2"/>
    </row>
    <row r="876" customFormat="false" ht="15" hidden="false" customHeight="false" outlineLevel="0" collapsed="false">
      <c r="A876" s="2" t="s">
        <v>2280</v>
      </c>
      <c r="B876" s="13" t="n">
        <v>429</v>
      </c>
      <c r="C876" s="13" t="n">
        <v>423</v>
      </c>
      <c r="D876" s="14" t="n">
        <f aca="false">C876/Summary!$B$4</f>
        <v>0.0282</v>
      </c>
      <c r="E876" s="15" t="n">
        <v>0.666666666666667</v>
      </c>
      <c r="F876" s="2" t="s">
        <v>44</v>
      </c>
      <c r="G876" s="2" t="s">
        <v>44</v>
      </c>
      <c r="H876" s="2" t="str">
        <f aca="false">IF(AND(E876&gt;=0.4,E876&lt;=0.6),"Yes","No")</f>
        <v>No</v>
      </c>
      <c r="I876" s="2" t="str">
        <f aca="false">IF(AND(F876="No",G876="No",H876="Yes"),"Yes","No")</f>
        <v>No</v>
      </c>
      <c r="J876" s="2"/>
      <c r="K876" s="2"/>
    </row>
    <row r="877" customFormat="false" ht="15" hidden="false" customHeight="false" outlineLevel="0" collapsed="false">
      <c r="A877" s="2" t="s">
        <v>2281</v>
      </c>
      <c r="B877" s="13" t="n">
        <v>429</v>
      </c>
      <c r="C877" s="13" t="n">
        <v>426</v>
      </c>
      <c r="D877" s="14" t="n">
        <f aca="false">C877/Summary!$B$4</f>
        <v>0.0284</v>
      </c>
      <c r="E877" s="15" t="n">
        <v>0.833333333333333</v>
      </c>
      <c r="F877" s="2" t="s">
        <v>53</v>
      </c>
      <c r="G877" s="2" t="s">
        <v>53</v>
      </c>
      <c r="H877" s="2" t="str">
        <f aca="false">IF(AND(E877&gt;=0.4,E877&lt;=0.6),"Yes","No")</f>
        <v>No</v>
      </c>
      <c r="I877" s="2" t="str">
        <f aca="false">IF(AND(F877="No",G877="No",H877="Yes"),"Yes","No")</f>
        <v>No</v>
      </c>
      <c r="J877" s="2"/>
      <c r="K877" s="2"/>
    </row>
    <row r="878" customFormat="false" ht="15" hidden="false" customHeight="false" outlineLevel="0" collapsed="false">
      <c r="A878" s="2" t="s">
        <v>2282</v>
      </c>
      <c r="B878" s="13" t="n">
        <v>429</v>
      </c>
      <c r="C878" s="13" t="n">
        <v>425</v>
      </c>
      <c r="D878" s="14" t="n">
        <f aca="false">C878/Summary!$B$4</f>
        <v>0.0283333333333333</v>
      </c>
      <c r="E878" s="15" t="n">
        <v>0.666666666666667</v>
      </c>
      <c r="F878" s="2" t="s">
        <v>44</v>
      </c>
      <c r="G878" s="2" t="s">
        <v>53</v>
      </c>
      <c r="H878" s="2" t="str">
        <f aca="false">IF(AND(E878&gt;=0.4,E878&lt;=0.6),"Yes","No")</f>
        <v>No</v>
      </c>
      <c r="I878" s="2" t="str">
        <f aca="false">IF(AND(F878="No",G878="No",H878="Yes"),"Yes","No")</f>
        <v>No</v>
      </c>
      <c r="J878" s="2"/>
      <c r="K878" s="2"/>
    </row>
    <row r="879" customFormat="false" ht="15" hidden="false" customHeight="false" outlineLevel="0" collapsed="false">
      <c r="A879" s="2" t="s">
        <v>2283</v>
      </c>
      <c r="B879" s="13" t="n">
        <v>429</v>
      </c>
      <c r="C879" s="13" t="n">
        <v>423</v>
      </c>
      <c r="D879" s="14" t="n">
        <f aca="false">C879/Summary!$B$4</f>
        <v>0.0282</v>
      </c>
      <c r="E879" s="15" t="n">
        <v>0.5</v>
      </c>
      <c r="F879" s="2" t="s">
        <v>53</v>
      </c>
      <c r="G879" s="2" t="s">
        <v>44</v>
      </c>
      <c r="H879" s="2" t="str">
        <f aca="false">IF(AND(E879&gt;=0.4,E879&lt;=0.6),"Yes","No")</f>
        <v>Yes</v>
      </c>
      <c r="I879" s="2" t="str">
        <f aca="false">IF(AND(F879="No",G879="No",H879="Yes"),"Yes","No")</f>
        <v>No</v>
      </c>
      <c r="J879" s="2"/>
      <c r="K879" s="2"/>
    </row>
    <row r="880" customFormat="false" ht="15" hidden="false" customHeight="false" outlineLevel="0" collapsed="false">
      <c r="A880" s="2" t="s">
        <v>2284</v>
      </c>
      <c r="B880" s="13" t="n">
        <v>429</v>
      </c>
      <c r="C880" s="13" t="n">
        <v>423</v>
      </c>
      <c r="D880" s="14" t="n">
        <f aca="false">C880/Summary!$B$4</f>
        <v>0.0282</v>
      </c>
      <c r="E880" s="15" t="n">
        <v>0.5</v>
      </c>
      <c r="F880" s="2" t="s">
        <v>53</v>
      </c>
      <c r="G880" s="2" t="s">
        <v>53</v>
      </c>
      <c r="H880" s="2" t="str">
        <f aca="false">IF(AND(E880&gt;=0.4,E880&lt;=0.6),"Yes","No")</f>
        <v>Yes</v>
      </c>
      <c r="I880" s="2" t="str">
        <f aca="false">IF(AND(F880="No",G880="No",H880="Yes"),"Yes","No")</f>
        <v>No</v>
      </c>
      <c r="J880" s="2"/>
      <c r="K880" s="2"/>
    </row>
    <row r="881" customFormat="false" ht="15" hidden="false" customHeight="false" outlineLevel="0" collapsed="false">
      <c r="A881" s="2" t="s">
        <v>2285</v>
      </c>
      <c r="B881" s="13" t="n">
        <v>429</v>
      </c>
      <c r="C881" s="13" t="n">
        <v>424</v>
      </c>
      <c r="D881" s="14" t="n">
        <f aca="false">C881/Summary!$B$4</f>
        <v>0.0282666666666667</v>
      </c>
      <c r="E881" s="15" t="n">
        <v>0.333333333333333</v>
      </c>
      <c r="F881" s="2" t="s">
        <v>53</v>
      </c>
      <c r="G881" s="2" t="s">
        <v>44</v>
      </c>
      <c r="H881" s="2" t="str">
        <f aca="false">IF(AND(E881&gt;=0.4,E881&lt;=0.6),"Yes","No")</f>
        <v>No</v>
      </c>
      <c r="I881" s="2" t="str">
        <f aca="false">IF(AND(F881="No",G881="No",H881="Yes"),"Yes","No")</f>
        <v>No</v>
      </c>
      <c r="J881" s="2"/>
      <c r="K881" s="2"/>
    </row>
    <row r="882" customFormat="false" ht="15" hidden="false" customHeight="false" outlineLevel="0" collapsed="false">
      <c r="A882" s="2" t="s">
        <v>2286</v>
      </c>
      <c r="B882" s="13" t="n">
        <v>429</v>
      </c>
      <c r="C882" s="13" t="n">
        <v>425</v>
      </c>
      <c r="D882" s="14" t="n">
        <f aca="false">C882/Summary!$B$4</f>
        <v>0.0283333333333333</v>
      </c>
      <c r="E882" s="15" t="n">
        <v>0.333333333333333</v>
      </c>
      <c r="F882" s="2" t="s">
        <v>53</v>
      </c>
      <c r="G882" s="2" t="s">
        <v>44</v>
      </c>
      <c r="H882" s="2" t="str">
        <f aca="false">IF(AND(E882&gt;=0.4,E882&lt;=0.6),"Yes","No")</f>
        <v>No</v>
      </c>
      <c r="I882" s="2" t="str">
        <f aca="false">IF(AND(F882="No",G882="No",H882="Yes"),"Yes","No")</f>
        <v>No</v>
      </c>
      <c r="J882" s="2"/>
      <c r="K882" s="2"/>
    </row>
    <row r="883" customFormat="false" ht="15" hidden="false" customHeight="false" outlineLevel="0" collapsed="false">
      <c r="A883" s="2" t="s">
        <v>2287</v>
      </c>
      <c r="B883" s="13" t="n">
        <v>429</v>
      </c>
      <c r="C883" s="13" t="n">
        <v>425</v>
      </c>
      <c r="D883" s="14" t="n">
        <f aca="false">C883/Summary!$B$4</f>
        <v>0.0283333333333333</v>
      </c>
      <c r="E883" s="15" t="n">
        <v>0.666666666666667</v>
      </c>
      <c r="F883" s="2" t="s">
        <v>53</v>
      </c>
      <c r="G883" s="2" t="s">
        <v>44</v>
      </c>
      <c r="H883" s="2" t="str">
        <f aca="false">IF(AND(E883&gt;=0.4,E883&lt;=0.6),"Yes","No")</f>
        <v>No</v>
      </c>
      <c r="I883" s="2" t="str">
        <f aca="false">IF(AND(F883="No",G883="No",H883="Yes"),"Yes","No")</f>
        <v>No</v>
      </c>
      <c r="J883" s="2"/>
      <c r="K883" s="2"/>
    </row>
    <row r="884" customFormat="false" ht="15" hidden="false" customHeight="false" outlineLevel="0" collapsed="false">
      <c r="A884" s="2" t="s">
        <v>2288</v>
      </c>
      <c r="B884" s="13" t="n">
        <v>429</v>
      </c>
      <c r="C884" s="13" t="n">
        <v>421</v>
      </c>
      <c r="D884" s="14" t="n">
        <f aca="false">C884/Summary!$B$4</f>
        <v>0.0280666666666667</v>
      </c>
      <c r="E884" s="15" t="n">
        <v>0.833333333333333</v>
      </c>
      <c r="F884" s="2" t="s">
        <v>53</v>
      </c>
      <c r="G884" s="2" t="s">
        <v>53</v>
      </c>
      <c r="H884" s="2" t="str">
        <f aca="false">IF(AND(E884&gt;=0.4,E884&lt;=0.6),"Yes","No")</f>
        <v>No</v>
      </c>
      <c r="I884" s="2" t="str">
        <f aca="false">IF(AND(F884="No",G884="No",H884="Yes"),"Yes","No")</f>
        <v>No</v>
      </c>
      <c r="J884" s="2"/>
      <c r="K884" s="2"/>
    </row>
    <row r="885" customFormat="false" ht="15" hidden="false" customHeight="false" outlineLevel="0" collapsed="false">
      <c r="A885" s="2" t="s">
        <v>2289</v>
      </c>
      <c r="B885" s="13" t="n">
        <v>429</v>
      </c>
      <c r="C885" s="13" t="n">
        <v>426</v>
      </c>
      <c r="D885" s="14" t="n">
        <f aca="false">C885/Summary!$B$4</f>
        <v>0.0284</v>
      </c>
      <c r="E885" s="15" t="n">
        <v>0.833333333333333</v>
      </c>
      <c r="F885" s="2" t="s">
        <v>53</v>
      </c>
      <c r="G885" s="2" t="s">
        <v>53</v>
      </c>
      <c r="H885" s="2" t="str">
        <f aca="false">IF(AND(E885&gt;=0.4,E885&lt;=0.6),"Yes","No")</f>
        <v>No</v>
      </c>
      <c r="I885" s="2" t="str">
        <f aca="false">IF(AND(F885="No",G885="No",H885="Yes"),"Yes","No")</f>
        <v>No</v>
      </c>
      <c r="J885" s="2"/>
      <c r="K885" s="2"/>
    </row>
    <row r="886" customFormat="false" ht="15" hidden="false" customHeight="false" outlineLevel="0" collapsed="false">
      <c r="A886" s="2" t="s">
        <v>2290</v>
      </c>
      <c r="B886" s="13" t="n">
        <v>429</v>
      </c>
      <c r="C886" s="13" t="n">
        <v>423</v>
      </c>
      <c r="D886" s="14" t="n">
        <f aca="false">C886/Summary!$B$4</f>
        <v>0.0282</v>
      </c>
      <c r="E886" s="15" t="n">
        <v>0.833333333333333</v>
      </c>
      <c r="F886" s="2" t="s">
        <v>44</v>
      </c>
      <c r="G886" s="2" t="s">
        <v>53</v>
      </c>
      <c r="H886" s="2" t="str">
        <f aca="false">IF(AND(E886&gt;=0.4,E886&lt;=0.6),"Yes","No")</f>
        <v>No</v>
      </c>
      <c r="I886" s="2" t="str">
        <f aca="false">IF(AND(F886="No",G886="No",H886="Yes"),"Yes","No")</f>
        <v>No</v>
      </c>
      <c r="J886" s="2"/>
      <c r="K886" s="2"/>
    </row>
    <row r="887" customFormat="false" ht="15" hidden="false" customHeight="false" outlineLevel="0" collapsed="false">
      <c r="A887" s="2" t="s">
        <v>2291</v>
      </c>
      <c r="B887" s="13" t="n">
        <v>429</v>
      </c>
      <c r="C887" s="13" t="n">
        <v>422</v>
      </c>
      <c r="D887" s="14" t="n">
        <f aca="false">C887/Summary!$B$4</f>
        <v>0.0281333333333333</v>
      </c>
      <c r="E887" s="15" t="n">
        <v>0.833333333333333</v>
      </c>
      <c r="F887" s="2" t="s">
        <v>53</v>
      </c>
      <c r="G887" s="2" t="s">
        <v>44</v>
      </c>
      <c r="H887" s="2" t="str">
        <f aca="false">IF(AND(E887&gt;=0.4,E887&lt;=0.6),"Yes","No")</f>
        <v>No</v>
      </c>
      <c r="I887" s="2" t="str">
        <f aca="false">IF(AND(F887="No",G887="No",H887="Yes"),"Yes","No")</f>
        <v>No</v>
      </c>
      <c r="J887" s="2"/>
      <c r="K887" s="2"/>
    </row>
    <row r="888" customFormat="false" ht="15" hidden="false" customHeight="false" outlineLevel="0" collapsed="false">
      <c r="A888" s="2" t="s">
        <v>2292</v>
      </c>
      <c r="B888" s="13" t="n">
        <v>429</v>
      </c>
      <c r="C888" s="13" t="n">
        <v>420</v>
      </c>
      <c r="D888" s="14" t="n">
        <f aca="false">C888/Summary!$B$4</f>
        <v>0.028</v>
      </c>
      <c r="E888" s="15" t="n">
        <v>0.666666666666667</v>
      </c>
      <c r="F888" s="2" t="s">
        <v>53</v>
      </c>
      <c r="G888" s="2" t="s">
        <v>44</v>
      </c>
      <c r="H888" s="2" t="str">
        <f aca="false">IF(AND(E888&gt;=0.4,E888&lt;=0.6),"Yes","No")</f>
        <v>No</v>
      </c>
      <c r="I888" s="2" t="str">
        <f aca="false">IF(AND(F888="No",G888="No",H888="Yes"),"Yes","No")</f>
        <v>No</v>
      </c>
      <c r="J888" s="2"/>
      <c r="K888" s="2"/>
    </row>
    <row r="889" customFormat="false" ht="15" hidden="false" customHeight="false" outlineLevel="0" collapsed="false">
      <c r="A889" s="2" t="s">
        <v>2293</v>
      </c>
      <c r="B889" s="13" t="n">
        <v>429</v>
      </c>
      <c r="C889" s="13" t="n">
        <v>423</v>
      </c>
      <c r="D889" s="14" t="n">
        <f aca="false">C889/Summary!$B$4</f>
        <v>0.0282</v>
      </c>
      <c r="E889" s="15" t="n">
        <v>0.166666666666667</v>
      </c>
      <c r="F889" s="2" t="s">
        <v>53</v>
      </c>
      <c r="G889" s="2" t="s">
        <v>44</v>
      </c>
      <c r="H889" s="2" t="str">
        <f aca="false">IF(AND(E889&gt;=0.4,E889&lt;=0.6),"Yes","No")</f>
        <v>No</v>
      </c>
      <c r="I889" s="2" t="str">
        <f aca="false">IF(AND(F889="No",G889="No",H889="Yes"),"Yes","No")</f>
        <v>No</v>
      </c>
      <c r="J889" s="2"/>
      <c r="K889" s="2"/>
    </row>
    <row r="890" customFormat="false" ht="15" hidden="false" customHeight="false" outlineLevel="0" collapsed="false">
      <c r="A890" s="2" t="s">
        <v>2294</v>
      </c>
      <c r="B890" s="13" t="n">
        <v>429</v>
      </c>
      <c r="C890" s="13" t="n">
        <v>428</v>
      </c>
      <c r="D890" s="14" t="n">
        <f aca="false">C890/Summary!$B$4</f>
        <v>0.0285333333333333</v>
      </c>
      <c r="E890" s="15" t="n">
        <v>0.5</v>
      </c>
      <c r="F890" s="2" t="s">
        <v>53</v>
      </c>
      <c r="G890" s="2" t="s">
        <v>44</v>
      </c>
      <c r="H890" s="2" t="str">
        <f aca="false">IF(AND(E890&gt;=0.4,E890&lt;=0.6),"Yes","No")</f>
        <v>Yes</v>
      </c>
      <c r="I890" s="2" t="str">
        <f aca="false">IF(AND(F890="No",G890="No",H890="Yes"),"Yes","No")</f>
        <v>No</v>
      </c>
      <c r="J890" s="2"/>
      <c r="K890" s="2"/>
    </row>
    <row r="891" customFormat="false" ht="15" hidden="false" customHeight="false" outlineLevel="0" collapsed="false">
      <c r="A891" s="2" t="s">
        <v>2295</v>
      </c>
      <c r="B891" s="13" t="n">
        <v>429</v>
      </c>
      <c r="C891" s="13" t="n">
        <v>425</v>
      </c>
      <c r="D891" s="14" t="n">
        <f aca="false">C891/Summary!$B$4</f>
        <v>0.0283333333333333</v>
      </c>
      <c r="E891" s="15" t="n">
        <v>0.333333333333333</v>
      </c>
      <c r="F891" s="2" t="s">
        <v>53</v>
      </c>
      <c r="G891" s="2" t="s">
        <v>44</v>
      </c>
      <c r="H891" s="2" t="str">
        <f aca="false">IF(AND(E891&gt;=0.4,E891&lt;=0.6),"Yes","No")</f>
        <v>No</v>
      </c>
      <c r="I891" s="2" t="str">
        <f aca="false">IF(AND(F891="No",G891="No",H891="Yes"),"Yes","No")</f>
        <v>No</v>
      </c>
      <c r="J891" s="2"/>
      <c r="K891" s="2"/>
    </row>
    <row r="892" customFormat="false" ht="15" hidden="false" customHeight="false" outlineLevel="0" collapsed="false">
      <c r="A892" s="2" t="s">
        <v>2296</v>
      </c>
      <c r="B892" s="13" t="n">
        <v>429</v>
      </c>
      <c r="C892" s="13" t="n">
        <v>424</v>
      </c>
      <c r="D892" s="14" t="n">
        <f aca="false">C892/Summary!$B$4</f>
        <v>0.0282666666666667</v>
      </c>
      <c r="E892" s="15" t="n">
        <v>0.333333333333333</v>
      </c>
      <c r="F892" s="2" t="s">
        <v>53</v>
      </c>
      <c r="G892" s="2" t="s">
        <v>53</v>
      </c>
      <c r="H892" s="2" t="str">
        <f aca="false">IF(AND(E892&gt;=0.4,E892&lt;=0.6),"Yes","No")</f>
        <v>No</v>
      </c>
      <c r="I892" s="2" t="str">
        <f aca="false">IF(AND(F892="No",G892="No",H892="Yes"),"Yes","No")</f>
        <v>No</v>
      </c>
      <c r="J892" s="2"/>
      <c r="K892" s="2"/>
    </row>
    <row r="893" customFormat="false" ht="15" hidden="false" customHeight="false" outlineLevel="0" collapsed="false">
      <c r="A893" s="2" t="s">
        <v>2297</v>
      </c>
      <c r="B893" s="13" t="n">
        <v>429</v>
      </c>
      <c r="C893" s="13" t="n">
        <v>426</v>
      </c>
      <c r="D893" s="14" t="n">
        <f aca="false">C893/Summary!$B$4</f>
        <v>0.0284</v>
      </c>
      <c r="E893" s="15" t="n">
        <v>0.333333333333333</v>
      </c>
      <c r="F893" s="2" t="s">
        <v>53</v>
      </c>
      <c r="G893" s="2" t="s">
        <v>44</v>
      </c>
      <c r="H893" s="2" t="str">
        <f aca="false">IF(AND(E893&gt;=0.4,E893&lt;=0.6),"Yes","No")</f>
        <v>No</v>
      </c>
      <c r="I893" s="2" t="str">
        <f aca="false">IF(AND(F893="No",G893="No",H893="Yes"),"Yes","No")</f>
        <v>No</v>
      </c>
      <c r="J893" s="2"/>
      <c r="K893" s="2"/>
    </row>
    <row r="894" customFormat="false" ht="15" hidden="false" customHeight="false" outlineLevel="0" collapsed="false">
      <c r="A894" s="2" t="s">
        <v>2298</v>
      </c>
      <c r="B894" s="13" t="n">
        <v>429</v>
      </c>
      <c r="C894" s="13" t="n">
        <v>427</v>
      </c>
      <c r="D894" s="14" t="n">
        <f aca="false">C894/Summary!$B$4</f>
        <v>0.0284666666666667</v>
      </c>
      <c r="E894" s="15" t="n">
        <v>0.5</v>
      </c>
      <c r="F894" s="2" t="s">
        <v>53</v>
      </c>
      <c r="G894" s="2" t="s">
        <v>44</v>
      </c>
      <c r="H894" s="2" t="str">
        <f aca="false">IF(AND(E894&gt;=0.4,E894&lt;=0.6),"Yes","No")</f>
        <v>Yes</v>
      </c>
      <c r="I894" s="2" t="str">
        <f aca="false">IF(AND(F894="No",G894="No",H894="Yes"),"Yes","No")</f>
        <v>No</v>
      </c>
      <c r="J894" s="2"/>
      <c r="K894" s="2"/>
    </row>
    <row r="895" customFormat="false" ht="15" hidden="false" customHeight="false" outlineLevel="0" collapsed="false">
      <c r="A895" s="2" t="s">
        <v>2299</v>
      </c>
      <c r="B895" s="13" t="n">
        <v>429</v>
      </c>
      <c r="C895" s="13" t="n">
        <v>421</v>
      </c>
      <c r="D895" s="14" t="n">
        <f aca="false">C895/Summary!$B$4</f>
        <v>0.0280666666666667</v>
      </c>
      <c r="E895" s="15" t="n">
        <v>0.166666666666667</v>
      </c>
      <c r="F895" s="2" t="s">
        <v>53</v>
      </c>
      <c r="G895" s="2" t="s">
        <v>44</v>
      </c>
      <c r="H895" s="2" t="str">
        <f aca="false">IF(AND(E895&gt;=0.4,E895&lt;=0.6),"Yes","No")</f>
        <v>No</v>
      </c>
      <c r="I895" s="2" t="str">
        <f aca="false">IF(AND(F895="No",G895="No",H895="Yes"),"Yes","No")</f>
        <v>No</v>
      </c>
      <c r="J895" s="2"/>
      <c r="K895" s="2"/>
    </row>
    <row r="896" customFormat="false" ht="15" hidden="false" customHeight="false" outlineLevel="0" collapsed="false">
      <c r="A896" s="2" t="s">
        <v>2300</v>
      </c>
      <c r="B896" s="13" t="n">
        <v>429</v>
      </c>
      <c r="C896" s="13" t="n">
        <v>420</v>
      </c>
      <c r="D896" s="14" t="n">
        <f aca="false">C896/Summary!$B$4</f>
        <v>0.028</v>
      </c>
      <c r="E896" s="15" t="n">
        <v>0.5</v>
      </c>
      <c r="F896" s="2" t="s">
        <v>53</v>
      </c>
      <c r="G896" s="2" t="s">
        <v>44</v>
      </c>
      <c r="H896" s="2" t="str">
        <f aca="false">IF(AND(E896&gt;=0.4,E896&lt;=0.6),"Yes","No")</f>
        <v>Yes</v>
      </c>
      <c r="I896" s="2" t="str">
        <f aca="false">IF(AND(F896="No",G896="No",H896="Yes"),"Yes","No")</f>
        <v>No</v>
      </c>
      <c r="J896" s="2"/>
      <c r="K896" s="2"/>
    </row>
    <row r="897" customFormat="false" ht="15" hidden="false" customHeight="false" outlineLevel="0" collapsed="false">
      <c r="A897" s="2" t="s">
        <v>2301</v>
      </c>
      <c r="B897" s="13" t="n">
        <v>429</v>
      </c>
      <c r="C897" s="13" t="n">
        <v>426</v>
      </c>
      <c r="D897" s="14" t="n">
        <f aca="false">C897/Summary!$B$4</f>
        <v>0.0284</v>
      </c>
      <c r="E897" s="15" t="n">
        <v>0.5</v>
      </c>
      <c r="F897" s="2" t="s">
        <v>53</v>
      </c>
      <c r="G897" s="2" t="s">
        <v>44</v>
      </c>
      <c r="H897" s="2" t="str">
        <f aca="false">IF(AND(E897&gt;=0.4,E897&lt;=0.6),"Yes","No")</f>
        <v>Yes</v>
      </c>
      <c r="I897" s="2" t="str">
        <f aca="false">IF(AND(F897="No",G897="No",H897="Yes"),"Yes","No")</f>
        <v>No</v>
      </c>
      <c r="J897" s="2"/>
      <c r="K897" s="2"/>
    </row>
    <row r="898" customFormat="false" ht="15" hidden="false" customHeight="false" outlineLevel="0" collapsed="false">
      <c r="A898" s="2" t="s">
        <v>2302</v>
      </c>
      <c r="B898" s="13" t="n">
        <v>429</v>
      </c>
      <c r="C898" s="13" t="n">
        <v>421</v>
      </c>
      <c r="D898" s="14" t="n">
        <f aca="false">C898/Summary!$B$4</f>
        <v>0.0280666666666667</v>
      </c>
      <c r="E898" s="15" t="n">
        <v>0.666666666666667</v>
      </c>
      <c r="F898" s="2" t="s">
        <v>53</v>
      </c>
      <c r="G898" s="2" t="s">
        <v>44</v>
      </c>
      <c r="H898" s="2" t="str">
        <f aca="false">IF(AND(E898&gt;=0.4,E898&lt;=0.6),"Yes","No")</f>
        <v>No</v>
      </c>
      <c r="I898" s="2" t="str">
        <f aca="false">IF(AND(F898="No",G898="No",H898="Yes"),"Yes","No")</f>
        <v>No</v>
      </c>
      <c r="J898" s="2"/>
      <c r="K898" s="2"/>
    </row>
    <row r="899" customFormat="false" ht="15" hidden="false" customHeight="false" outlineLevel="0" collapsed="false">
      <c r="A899" s="2" t="s">
        <v>2303</v>
      </c>
      <c r="B899" s="13" t="n">
        <v>429</v>
      </c>
      <c r="C899" s="13" t="n">
        <v>415</v>
      </c>
      <c r="D899" s="14" t="n">
        <f aca="false">C899/Summary!$B$4</f>
        <v>0.0276666666666667</v>
      </c>
      <c r="E899" s="15" t="n">
        <v>0.166666666666667</v>
      </c>
      <c r="F899" s="2" t="s">
        <v>53</v>
      </c>
      <c r="G899" s="2" t="s">
        <v>53</v>
      </c>
      <c r="H899" s="2" t="str">
        <f aca="false">IF(AND(E899&gt;=0.4,E899&lt;=0.6),"Yes","No")</f>
        <v>No</v>
      </c>
      <c r="I899" s="2" t="str">
        <f aca="false">IF(AND(F899="No",G899="No",H899="Yes"),"Yes","No")</f>
        <v>No</v>
      </c>
      <c r="J899" s="2"/>
      <c r="K899" s="2"/>
    </row>
    <row r="900" customFormat="false" ht="15" hidden="false" customHeight="false" outlineLevel="0" collapsed="false">
      <c r="A900" s="2" t="s">
        <v>2304</v>
      </c>
      <c r="B900" s="13" t="n">
        <v>430</v>
      </c>
      <c r="C900" s="13" t="n">
        <v>427</v>
      </c>
      <c r="D900" s="14" t="n">
        <f aca="false">C900/Summary!$B$4</f>
        <v>0.0284666666666667</v>
      </c>
      <c r="E900" s="15" t="n">
        <v>0.166666666666667</v>
      </c>
      <c r="F900" s="2" t="s">
        <v>53</v>
      </c>
      <c r="G900" s="2" t="s">
        <v>53</v>
      </c>
      <c r="H900" s="2" t="str">
        <f aca="false">IF(AND(E900&gt;=0.4,E900&lt;=0.6),"Yes","No")</f>
        <v>No</v>
      </c>
      <c r="I900" s="2" t="str">
        <f aca="false">IF(AND(F900="No",G900="No",H900="Yes"),"Yes","No")</f>
        <v>No</v>
      </c>
      <c r="J900" s="2"/>
      <c r="K900" s="2"/>
    </row>
    <row r="901" customFormat="false" ht="15" hidden="false" customHeight="false" outlineLevel="0" collapsed="false">
      <c r="A901" s="2" t="s">
        <v>2305</v>
      </c>
      <c r="B901" s="13" t="n">
        <v>430</v>
      </c>
      <c r="C901" s="13" t="n">
        <v>424</v>
      </c>
      <c r="D901" s="14" t="n">
        <f aca="false">C901/Summary!$B$4</f>
        <v>0.0282666666666667</v>
      </c>
      <c r="E901" s="15" t="n">
        <v>0.5</v>
      </c>
      <c r="F901" s="2" t="s">
        <v>53</v>
      </c>
      <c r="G901" s="2" t="s">
        <v>44</v>
      </c>
      <c r="H901" s="2" t="str">
        <f aca="false">IF(AND(E901&gt;=0.4,E901&lt;=0.6),"Yes","No")</f>
        <v>Yes</v>
      </c>
      <c r="I901" s="2" t="str">
        <f aca="false">IF(AND(F901="No",G901="No",H901="Yes"),"Yes","No")</f>
        <v>No</v>
      </c>
      <c r="J901" s="2"/>
      <c r="K901" s="2"/>
    </row>
    <row r="902" customFormat="false" ht="15" hidden="false" customHeight="false" outlineLevel="0" collapsed="false">
      <c r="A902" s="2" t="s">
        <v>2306</v>
      </c>
      <c r="B902" s="13" t="n">
        <v>430</v>
      </c>
      <c r="C902" s="13" t="n">
        <v>423</v>
      </c>
      <c r="D902" s="14" t="n">
        <f aca="false">C902/Summary!$B$4</f>
        <v>0.0282</v>
      </c>
      <c r="E902" s="15" t="n">
        <v>0.333333333333333</v>
      </c>
      <c r="F902" s="2" t="s">
        <v>53</v>
      </c>
      <c r="G902" s="2" t="s">
        <v>53</v>
      </c>
      <c r="H902" s="2" t="str">
        <f aca="false">IF(AND(E902&gt;=0.4,E902&lt;=0.6),"Yes","No")</f>
        <v>No</v>
      </c>
      <c r="I902" s="2" t="str">
        <f aca="false">IF(AND(F902="No",G902="No",H902="Yes"),"Yes","No")</f>
        <v>No</v>
      </c>
      <c r="J902" s="2"/>
      <c r="K902" s="2"/>
    </row>
    <row r="903" customFormat="false" ht="15" hidden="false" customHeight="false" outlineLevel="0" collapsed="false">
      <c r="A903" s="2" t="s">
        <v>2307</v>
      </c>
      <c r="B903" s="13" t="n">
        <v>430</v>
      </c>
      <c r="C903" s="13" t="n">
        <v>423</v>
      </c>
      <c r="D903" s="14" t="n">
        <f aca="false">C903/Summary!$B$4</f>
        <v>0.0282</v>
      </c>
      <c r="E903" s="15" t="n">
        <v>0.333333333333333</v>
      </c>
      <c r="F903" s="2" t="s">
        <v>53</v>
      </c>
      <c r="G903" s="2" t="s">
        <v>44</v>
      </c>
      <c r="H903" s="2" t="str">
        <f aca="false">IF(AND(E903&gt;=0.4,E903&lt;=0.6),"Yes","No")</f>
        <v>No</v>
      </c>
      <c r="I903" s="2" t="str">
        <f aca="false">IF(AND(F903="No",G903="No",H903="Yes"),"Yes","No")</f>
        <v>No</v>
      </c>
      <c r="J903" s="2"/>
      <c r="K903" s="2"/>
    </row>
    <row r="904" customFormat="false" ht="15" hidden="false" customHeight="false" outlineLevel="0" collapsed="false">
      <c r="A904" s="2" t="s">
        <v>2308</v>
      </c>
      <c r="B904" s="13" t="n">
        <v>430</v>
      </c>
      <c r="C904" s="13" t="n">
        <v>424</v>
      </c>
      <c r="D904" s="14" t="n">
        <f aca="false">C904/Summary!$B$4</f>
        <v>0.0282666666666667</v>
      </c>
      <c r="E904" s="15" t="n">
        <v>0.333333333333333</v>
      </c>
      <c r="F904" s="2" t="s">
        <v>53</v>
      </c>
      <c r="G904" s="2" t="s">
        <v>53</v>
      </c>
      <c r="H904" s="2" t="str">
        <f aca="false">IF(AND(E904&gt;=0.4,E904&lt;=0.6),"Yes","No")</f>
        <v>No</v>
      </c>
      <c r="I904" s="2" t="str">
        <f aca="false">IF(AND(F904="No",G904="No",H904="Yes"),"Yes","No")</f>
        <v>No</v>
      </c>
      <c r="J904" s="2"/>
      <c r="K904" s="2"/>
    </row>
    <row r="905" customFormat="false" ht="15" hidden="false" customHeight="false" outlineLevel="0" collapsed="false">
      <c r="A905" s="2" t="s">
        <v>2309</v>
      </c>
      <c r="B905" s="13" t="n">
        <v>430</v>
      </c>
      <c r="C905" s="13" t="n">
        <v>422</v>
      </c>
      <c r="D905" s="14" t="n">
        <f aca="false">C905/Summary!$B$4</f>
        <v>0.0281333333333333</v>
      </c>
      <c r="E905" s="15" t="n">
        <v>0.666666666666667</v>
      </c>
      <c r="F905" s="2" t="s">
        <v>53</v>
      </c>
      <c r="G905" s="2" t="s">
        <v>44</v>
      </c>
      <c r="H905" s="2" t="str">
        <f aca="false">IF(AND(E905&gt;=0.4,E905&lt;=0.6),"Yes","No")</f>
        <v>No</v>
      </c>
      <c r="I905" s="2" t="str">
        <f aca="false">IF(AND(F905="No",G905="No",H905="Yes"),"Yes","No")</f>
        <v>No</v>
      </c>
      <c r="J905" s="2"/>
      <c r="K905" s="2"/>
    </row>
    <row r="906" customFormat="false" ht="15" hidden="false" customHeight="false" outlineLevel="0" collapsed="false">
      <c r="A906" s="2" t="s">
        <v>2310</v>
      </c>
      <c r="B906" s="13" t="n">
        <v>430</v>
      </c>
      <c r="C906" s="13" t="n">
        <v>419</v>
      </c>
      <c r="D906" s="14" t="n">
        <f aca="false">C906/Summary!$B$4</f>
        <v>0.0279333333333333</v>
      </c>
      <c r="E906" s="15" t="n">
        <v>0.666666666666667</v>
      </c>
      <c r="F906" s="2" t="s">
        <v>44</v>
      </c>
      <c r="G906" s="2" t="s">
        <v>53</v>
      </c>
      <c r="H906" s="2" t="str">
        <f aca="false">IF(AND(E906&gt;=0.4,E906&lt;=0.6),"Yes","No")</f>
        <v>No</v>
      </c>
      <c r="I906" s="2" t="str">
        <f aca="false">IF(AND(F906="No",G906="No",H906="Yes"),"Yes","No")</f>
        <v>No</v>
      </c>
      <c r="J906" s="2"/>
      <c r="K906" s="2"/>
    </row>
    <row r="907" customFormat="false" ht="15" hidden="false" customHeight="false" outlineLevel="0" collapsed="false">
      <c r="A907" s="2" t="s">
        <v>2311</v>
      </c>
      <c r="B907" s="13" t="n">
        <v>430</v>
      </c>
      <c r="C907" s="13" t="n">
        <v>421</v>
      </c>
      <c r="D907" s="14" t="n">
        <f aca="false">C907/Summary!$B$4</f>
        <v>0.0280666666666667</v>
      </c>
      <c r="E907" s="15" t="n">
        <v>0.833333333333333</v>
      </c>
      <c r="F907" s="2" t="s">
        <v>53</v>
      </c>
      <c r="G907" s="2" t="s">
        <v>44</v>
      </c>
      <c r="H907" s="2" t="str">
        <f aca="false">IF(AND(E907&gt;=0.4,E907&lt;=0.6),"Yes","No")</f>
        <v>No</v>
      </c>
      <c r="I907" s="2" t="str">
        <f aca="false">IF(AND(F907="No",G907="No",H907="Yes"),"Yes","No")</f>
        <v>No</v>
      </c>
      <c r="J907" s="2"/>
      <c r="K907" s="2"/>
    </row>
    <row r="908" customFormat="false" ht="15" hidden="false" customHeight="false" outlineLevel="0" collapsed="false">
      <c r="A908" s="2" t="s">
        <v>2312</v>
      </c>
      <c r="B908" s="13" t="n">
        <v>430</v>
      </c>
      <c r="C908" s="13" t="n">
        <v>425</v>
      </c>
      <c r="D908" s="14" t="n">
        <f aca="false">C908/Summary!$B$4</f>
        <v>0.0283333333333333</v>
      </c>
      <c r="E908" s="15" t="n">
        <v>0.333333333333333</v>
      </c>
      <c r="F908" s="2" t="s">
        <v>44</v>
      </c>
      <c r="G908" s="2" t="s">
        <v>44</v>
      </c>
      <c r="H908" s="2" t="str">
        <f aca="false">IF(AND(E908&gt;=0.4,E908&lt;=0.6),"Yes","No")</f>
        <v>No</v>
      </c>
      <c r="I908" s="2" t="str">
        <f aca="false">IF(AND(F908="No",G908="No",H908="Yes"),"Yes","No")</f>
        <v>No</v>
      </c>
      <c r="J908" s="2"/>
      <c r="K908" s="2"/>
    </row>
    <row r="909" customFormat="false" ht="15" hidden="false" customHeight="false" outlineLevel="0" collapsed="false">
      <c r="A909" s="2" t="s">
        <v>2313</v>
      </c>
      <c r="B909" s="13" t="n">
        <v>430</v>
      </c>
      <c r="C909" s="13" t="n">
        <v>424</v>
      </c>
      <c r="D909" s="14" t="n">
        <f aca="false">C909/Summary!$B$4</f>
        <v>0.0282666666666667</v>
      </c>
      <c r="E909" s="15" t="n">
        <v>0.166666666666667</v>
      </c>
      <c r="F909" s="2" t="s">
        <v>53</v>
      </c>
      <c r="G909" s="2" t="s">
        <v>53</v>
      </c>
      <c r="H909" s="2" t="str">
        <f aca="false">IF(AND(E909&gt;=0.4,E909&lt;=0.6),"Yes","No")</f>
        <v>No</v>
      </c>
      <c r="I909" s="2" t="str">
        <f aca="false">IF(AND(F909="No",G909="No",H909="Yes"),"Yes","No")</f>
        <v>No</v>
      </c>
      <c r="J909" s="2"/>
      <c r="K909" s="2"/>
    </row>
    <row r="910" customFormat="false" ht="15" hidden="false" customHeight="false" outlineLevel="0" collapsed="false">
      <c r="A910" s="2" t="s">
        <v>2314</v>
      </c>
      <c r="B910" s="13" t="n">
        <v>430</v>
      </c>
      <c r="C910" s="13" t="n">
        <v>424</v>
      </c>
      <c r="D910" s="14" t="n">
        <f aca="false">C910/Summary!$B$4</f>
        <v>0.0282666666666667</v>
      </c>
      <c r="E910" s="15" t="n">
        <v>0.166666666666667</v>
      </c>
      <c r="F910" s="2" t="s">
        <v>53</v>
      </c>
      <c r="G910" s="2" t="s">
        <v>53</v>
      </c>
      <c r="H910" s="2" t="str">
        <f aca="false">IF(AND(E910&gt;=0.4,E910&lt;=0.6),"Yes","No")</f>
        <v>No</v>
      </c>
      <c r="I910" s="2" t="str">
        <f aca="false">IF(AND(F910="No",G910="No",H910="Yes"),"Yes","No")</f>
        <v>No</v>
      </c>
      <c r="J910" s="2"/>
      <c r="K910" s="2"/>
    </row>
    <row r="911" customFormat="false" ht="15" hidden="false" customHeight="false" outlineLevel="0" collapsed="false">
      <c r="A911" s="2" t="s">
        <v>2315</v>
      </c>
      <c r="B911" s="13" t="n">
        <v>430</v>
      </c>
      <c r="C911" s="13" t="n">
        <v>424</v>
      </c>
      <c r="D911" s="14" t="n">
        <f aca="false">C911/Summary!$B$4</f>
        <v>0.0282666666666667</v>
      </c>
      <c r="E911" s="15" t="n">
        <v>0.666666666666667</v>
      </c>
      <c r="F911" s="2" t="s">
        <v>53</v>
      </c>
      <c r="G911" s="2" t="s">
        <v>44</v>
      </c>
      <c r="H911" s="2" t="str">
        <f aca="false">IF(AND(E911&gt;=0.4,E911&lt;=0.6),"Yes","No")</f>
        <v>No</v>
      </c>
      <c r="I911" s="2" t="str">
        <f aca="false">IF(AND(F911="No",G911="No",H911="Yes"),"Yes","No")</f>
        <v>No</v>
      </c>
      <c r="J911" s="2"/>
      <c r="K911" s="2"/>
    </row>
    <row r="912" customFormat="false" ht="15" hidden="false" customHeight="false" outlineLevel="0" collapsed="false">
      <c r="A912" s="2" t="s">
        <v>2316</v>
      </c>
      <c r="B912" s="13" t="n">
        <v>430</v>
      </c>
      <c r="C912" s="13" t="n">
        <v>424</v>
      </c>
      <c r="D912" s="14" t="n">
        <f aca="false">C912/Summary!$B$4</f>
        <v>0.0282666666666667</v>
      </c>
      <c r="E912" s="15" t="n">
        <v>0.5</v>
      </c>
      <c r="F912" s="2" t="s">
        <v>53</v>
      </c>
      <c r="G912" s="2" t="s">
        <v>44</v>
      </c>
      <c r="H912" s="2" t="str">
        <f aca="false">IF(AND(E912&gt;=0.4,E912&lt;=0.6),"Yes","No")</f>
        <v>Yes</v>
      </c>
      <c r="I912" s="2" t="str">
        <f aca="false">IF(AND(F912="No",G912="No",H912="Yes"),"Yes","No")</f>
        <v>No</v>
      </c>
      <c r="J912" s="2"/>
      <c r="K912" s="2"/>
    </row>
    <row r="913" customFormat="false" ht="15" hidden="false" customHeight="false" outlineLevel="0" collapsed="false">
      <c r="A913" s="2" t="s">
        <v>2317</v>
      </c>
      <c r="B913" s="13" t="n">
        <v>430</v>
      </c>
      <c r="C913" s="13" t="n">
        <v>423</v>
      </c>
      <c r="D913" s="14" t="n">
        <f aca="false">C913/Summary!$B$4</f>
        <v>0.0282</v>
      </c>
      <c r="E913" s="15" t="n">
        <v>0.333333333333333</v>
      </c>
      <c r="F913" s="2" t="s">
        <v>53</v>
      </c>
      <c r="G913" s="2" t="s">
        <v>44</v>
      </c>
      <c r="H913" s="2" t="str">
        <f aca="false">IF(AND(E913&gt;=0.4,E913&lt;=0.6),"Yes","No")</f>
        <v>No</v>
      </c>
      <c r="I913" s="2" t="str">
        <f aca="false">IF(AND(F913="No",G913="No",H913="Yes"),"Yes","No")</f>
        <v>No</v>
      </c>
      <c r="J913" s="2"/>
      <c r="K913" s="2"/>
    </row>
    <row r="914" customFormat="false" ht="15" hidden="false" customHeight="false" outlineLevel="0" collapsed="false">
      <c r="A914" s="2" t="s">
        <v>2318</v>
      </c>
      <c r="B914" s="13" t="n">
        <v>430</v>
      </c>
      <c r="C914" s="13" t="n">
        <v>427</v>
      </c>
      <c r="D914" s="14" t="n">
        <f aca="false">C914/Summary!$B$4</f>
        <v>0.0284666666666667</v>
      </c>
      <c r="E914" s="15" t="n">
        <v>0.666666666666667</v>
      </c>
      <c r="F914" s="2" t="s">
        <v>53</v>
      </c>
      <c r="G914" s="2" t="s">
        <v>44</v>
      </c>
      <c r="H914" s="2" t="str">
        <f aca="false">IF(AND(E914&gt;=0.4,E914&lt;=0.6),"Yes","No")</f>
        <v>No</v>
      </c>
      <c r="I914" s="2" t="str">
        <f aca="false">IF(AND(F914="No",G914="No",H914="Yes"),"Yes","No")</f>
        <v>No</v>
      </c>
      <c r="J914" s="2"/>
      <c r="K914" s="2"/>
    </row>
    <row r="915" customFormat="false" ht="15" hidden="false" customHeight="false" outlineLevel="0" collapsed="false">
      <c r="A915" s="2" t="s">
        <v>2319</v>
      </c>
      <c r="B915" s="13" t="n">
        <v>430</v>
      </c>
      <c r="C915" s="13" t="n">
        <v>426</v>
      </c>
      <c r="D915" s="14" t="n">
        <f aca="false">C915/Summary!$B$4</f>
        <v>0.0284</v>
      </c>
      <c r="E915" s="15" t="n">
        <v>0.5</v>
      </c>
      <c r="F915" s="2" t="s">
        <v>53</v>
      </c>
      <c r="G915" s="2" t="s">
        <v>44</v>
      </c>
      <c r="H915" s="2" t="str">
        <f aca="false">IF(AND(E915&gt;=0.4,E915&lt;=0.6),"Yes","No")</f>
        <v>Yes</v>
      </c>
      <c r="I915" s="2" t="str">
        <f aca="false">IF(AND(F915="No",G915="No",H915="Yes"),"Yes","No")</f>
        <v>No</v>
      </c>
      <c r="J915" s="2"/>
      <c r="K915" s="2"/>
    </row>
    <row r="916" customFormat="false" ht="15" hidden="false" customHeight="false" outlineLevel="0" collapsed="false">
      <c r="A916" s="2" t="s">
        <v>2320</v>
      </c>
      <c r="B916" s="13" t="n">
        <v>430</v>
      </c>
      <c r="C916" s="13" t="n">
        <v>425</v>
      </c>
      <c r="D916" s="14" t="n">
        <f aca="false">C916/Summary!$B$4</f>
        <v>0.0283333333333333</v>
      </c>
      <c r="E916" s="15" t="n">
        <v>0.5</v>
      </c>
      <c r="F916" s="2" t="s">
        <v>53</v>
      </c>
      <c r="G916" s="2" t="s">
        <v>44</v>
      </c>
      <c r="H916" s="2" t="str">
        <f aca="false">IF(AND(E916&gt;=0.4,E916&lt;=0.6),"Yes","No")</f>
        <v>Yes</v>
      </c>
      <c r="I916" s="2" t="str">
        <f aca="false">IF(AND(F916="No",G916="No",H916="Yes"),"Yes","No")</f>
        <v>No</v>
      </c>
      <c r="J916" s="2"/>
      <c r="K916" s="2"/>
    </row>
    <row r="917" customFormat="false" ht="15" hidden="false" customHeight="false" outlineLevel="0" collapsed="false">
      <c r="A917" s="2" t="s">
        <v>2321</v>
      </c>
      <c r="B917" s="13" t="n">
        <v>430</v>
      </c>
      <c r="C917" s="13" t="n">
        <v>428</v>
      </c>
      <c r="D917" s="14" t="n">
        <f aca="false">C917/Summary!$B$4</f>
        <v>0.0285333333333333</v>
      </c>
      <c r="E917" s="15" t="n">
        <v>0.666666666666667</v>
      </c>
      <c r="F917" s="2" t="s">
        <v>53</v>
      </c>
      <c r="G917" s="2" t="s">
        <v>44</v>
      </c>
      <c r="H917" s="2" t="str">
        <f aca="false">IF(AND(E917&gt;=0.4,E917&lt;=0.6),"Yes","No")</f>
        <v>No</v>
      </c>
      <c r="I917" s="2" t="str">
        <f aca="false">IF(AND(F917="No",G917="No",H917="Yes"),"Yes","No")</f>
        <v>No</v>
      </c>
      <c r="J917" s="2"/>
      <c r="K917" s="2"/>
    </row>
    <row r="918" customFormat="false" ht="15" hidden="false" customHeight="false" outlineLevel="0" collapsed="false">
      <c r="A918" s="2" t="s">
        <v>2322</v>
      </c>
      <c r="B918" s="13" t="n">
        <v>430</v>
      </c>
      <c r="C918" s="13" t="n">
        <v>429</v>
      </c>
      <c r="D918" s="14" t="n">
        <f aca="false">C918/Summary!$B$4</f>
        <v>0.0286</v>
      </c>
      <c r="E918" s="15" t="n">
        <v>1</v>
      </c>
      <c r="F918" s="2" t="s">
        <v>53</v>
      </c>
      <c r="G918" s="2" t="s">
        <v>44</v>
      </c>
      <c r="H918" s="2" t="str">
        <f aca="false">IF(AND(E918&gt;=0.4,E918&lt;=0.6),"Yes","No")</f>
        <v>No</v>
      </c>
      <c r="I918" s="2" t="str">
        <f aca="false">IF(AND(F918="No",G918="No",H918="Yes"),"Yes","No")</f>
        <v>No</v>
      </c>
      <c r="J918" s="2"/>
      <c r="K918" s="2"/>
    </row>
    <row r="919" customFormat="false" ht="15" hidden="false" customHeight="false" outlineLevel="0" collapsed="false">
      <c r="A919" s="2" t="s">
        <v>2323</v>
      </c>
      <c r="B919" s="13" t="n">
        <v>430</v>
      </c>
      <c r="C919" s="13" t="n">
        <v>425</v>
      </c>
      <c r="D919" s="14" t="n">
        <f aca="false">C919/Summary!$B$4</f>
        <v>0.0283333333333333</v>
      </c>
      <c r="E919" s="15" t="n">
        <v>0.333333333333333</v>
      </c>
      <c r="F919" s="2" t="s">
        <v>53</v>
      </c>
      <c r="G919" s="2" t="s">
        <v>44</v>
      </c>
      <c r="H919" s="2" t="str">
        <f aca="false">IF(AND(E919&gt;=0.4,E919&lt;=0.6),"Yes","No")</f>
        <v>No</v>
      </c>
      <c r="I919" s="2" t="str">
        <f aca="false">IF(AND(F919="No",G919="No",H919="Yes"),"Yes","No")</f>
        <v>No</v>
      </c>
      <c r="J919" s="2"/>
      <c r="K919" s="2"/>
    </row>
    <row r="920" customFormat="false" ht="15" hidden="false" customHeight="false" outlineLevel="0" collapsed="false">
      <c r="A920" s="2" t="s">
        <v>2324</v>
      </c>
      <c r="B920" s="13" t="n">
        <v>430</v>
      </c>
      <c r="C920" s="13" t="n">
        <v>424</v>
      </c>
      <c r="D920" s="14" t="n">
        <f aca="false">C920/Summary!$B$4</f>
        <v>0.0282666666666667</v>
      </c>
      <c r="E920" s="15" t="n">
        <v>0.333333333333333</v>
      </c>
      <c r="F920" s="2" t="s">
        <v>53</v>
      </c>
      <c r="G920" s="2" t="s">
        <v>44</v>
      </c>
      <c r="H920" s="2" t="str">
        <f aca="false">IF(AND(E920&gt;=0.4,E920&lt;=0.6),"Yes","No")</f>
        <v>No</v>
      </c>
      <c r="I920" s="2" t="str">
        <f aca="false">IF(AND(F920="No",G920="No",H920="Yes"),"Yes","No")</f>
        <v>No</v>
      </c>
      <c r="J920" s="2"/>
      <c r="K920" s="2"/>
    </row>
    <row r="921" customFormat="false" ht="15" hidden="false" customHeight="false" outlineLevel="0" collapsed="false">
      <c r="A921" s="2" t="s">
        <v>2325</v>
      </c>
      <c r="B921" s="13" t="n">
        <v>430</v>
      </c>
      <c r="C921" s="13" t="n">
        <v>427</v>
      </c>
      <c r="D921" s="14" t="n">
        <f aca="false">C921/Summary!$B$4</f>
        <v>0.0284666666666667</v>
      </c>
      <c r="E921" s="15" t="n">
        <v>0.666666666666667</v>
      </c>
      <c r="F921" s="2" t="s">
        <v>44</v>
      </c>
      <c r="G921" s="2" t="s">
        <v>44</v>
      </c>
      <c r="H921" s="2" t="str">
        <f aca="false">IF(AND(E921&gt;=0.4,E921&lt;=0.6),"Yes","No")</f>
        <v>No</v>
      </c>
      <c r="I921" s="2" t="str">
        <f aca="false">IF(AND(F921="No",G921="No",H921="Yes"),"Yes","No")</f>
        <v>No</v>
      </c>
      <c r="J921" s="2"/>
      <c r="K921" s="2"/>
    </row>
    <row r="922" customFormat="false" ht="15" hidden="false" customHeight="false" outlineLevel="0" collapsed="false">
      <c r="A922" s="2" t="s">
        <v>2326</v>
      </c>
      <c r="B922" s="13" t="n">
        <v>430</v>
      </c>
      <c r="C922" s="13" t="n">
        <v>423</v>
      </c>
      <c r="D922" s="14" t="n">
        <f aca="false">C922/Summary!$B$4</f>
        <v>0.0282</v>
      </c>
      <c r="E922" s="15" t="n">
        <v>0.333333333333333</v>
      </c>
      <c r="F922" s="2" t="s">
        <v>53</v>
      </c>
      <c r="G922" s="2" t="s">
        <v>53</v>
      </c>
      <c r="H922" s="2" t="str">
        <f aca="false">IF(AND(E922&gt;=0.4,E922&lt;=0.6),"Yes","No")</f>
        <v>No</v>
      </c>
      <c r="I922" s="2" t="str">
        <f aca="false">IF(AND(F922="No",G922="No",H922="Yes"),"Yes","No")</f>
        <v>No</v>
      </c>
      <c r="J922" s="2"/>
      <c r="K922" s="2"/>
    </row>
    <row r="923" customFormat="false" ht="15" hidden="false" customHeight="false" outlineLevel="0" collapsed="false">
      <c r="A923" s="2" t="s">
        <v>2327</v>
      </c>
      <c r="B923" s="13" t="n">
        <v>430</v>
      </c>
      <c r="C923" s="13" t="n">
        <v>426</v>
      </c>
      <c r="D923" s="14" t="n">
        <f aca="false">C923/Summary!$B$4</f>
        <v>0.0284</v>
      </c>
      <c r="E923" s="15" t="n">
        <v>0.5</v>
      </c>
      <c r="F923" s="2" t="s">
        <v>53</v>
      </c>
      <c r="G923" s="2" t="s">
        <v>44</v>
      </c>
      <c r="H923" s="2" t="str">
        <f aca="false">IF(AND(E923&gt;=0.4,E923&lt;=0.6),"Yes","No")</f>
        <v>Yes</v>
      </c>
      <c r="I923" s="2" t="str">
        <f aca="false">IF(AND(F923="No",G923="No",H923="Yes"),"Yes","No")</f>
        <v>No</v>
      </c>
      <c r="J923" s="2"/>
      <c r="K923" s="2"/>
    </row>
    <row r="924" customFormat="false" ht="15" hidden="false" customHeight="false" outlineLevel="0" collapsed="false">
      <c r="A924" s="2" t="s">
        <v>2328</v>
      </c>
      <c r="B924" s="13" t="n">
        <v>430</v>
      </c>
      <c r="C924" s="13" t="n">
        <v>423</v>
      </c>
      <c r="D924" s="14" t="n">
        <f aca="false">C924/Summary!$B$4</f>
        <v>0.0282</v>
      </c>
      <c r="E924" s="15" t="n">
        <v>0.333333333333333</v>
      </c>
      <c r="F924" s="2" t="s">
        <v>53</v>
      </c>
      <c r="G924" s="2" t="s">
        <v>44</v>
      </c>
      <c r="H924" s="2" t="str">
        <f aca="false">IF(AND(E924&gt;=0.4,E924&lt;=0.6),"Yes","No")</f>
        <v>No</v>
      </c>
      <c r="I924" s="2" t="str">
        <f aca="false">IF(AND(F924="No",G924="No",H924="Yes"),"Yes","No")</f>
        <v>No</v>
      </c>
      <c r="J924" s="2"/>
      <c r="K924" s="2"/>
    </row>
    <row r="925" customFormat="false" ht="15" hidden="false" customHeight="false" outlineLevel="0" collapsed="false">
      <c r="A925" s="2" t="s">
        <v>2329</v>
      </c>
      <c r="B925" s="13" t="n">
        <v>430</v>
      </c>
      <c r="C925" s="13" t="n">
        <v>427</v>
      </c>
      <c r="D925" s="14" t="n">
        <f aca="false">C925/Summary!$B$4</f>
        <v>0.0284666666666667</v>
      </c>
      <c r="E925" s="15" t="n">
        <v>0.833333333333333</v>
      </c>
      <c r="F925" s="2" t="s">
        <v>53</v>
      </c>
      <c r="G925" s="2" t="s">
        <v>44</v>
      </c>
      <c r="H925" s="2" t="str">
        <f aca="false">IF(AND(E925&gt;=0.4,E925&lt;=0.6),"Yes","No")</f>
        <v>No</v>
      </c>
      <c r="I925" s="2" t="str">
        <f aca="false">IF(AND(F925="No",G925="No",H925="Yes"),"Yes","No")</f>
        <v>No</v>
      </c>
      <c r="J925" s="2"/>
      <c r="K925" s="2"/>
    </row>
    <row r="926" customFormat="false" ht="15" hidden="false" customHeight="false" outlineLevel="0" collapsed="false">
      <c r="A926" s="2" t="s">
        <v>2330</v>
      </c>
      <c r="B926" s="13" t="n">
        <v>430</v>
      </c>
      <c r="C926" s="13" t="n">
        <v>422</v>
      </c>
      <c r="D926" s="14" t="n">
        <f aca="false">C926/Summary!$B$4</f>
        <v>0.0281333333333333</v>
      </c>
      <c r="E926" s="15" t="n">
        <v>0.666666666666667</v>
      </c>
      <c r="F926" s="2" t="s">
        <v>53</v>
      </c>
      <c r="G926" s="2" t="s">
        <v>53</v>
      </c>
      <c r="H926" s="2" t="str">
        <f aca="false">IF(AND(E926&gt;=0.4,E926&lt;=0.6),"Yes","No")</f>
        <v>No</v>
      </c>
      <c r="I926" s="2" t="str">
        <f aca="false">IF(AND(F926="No",G926="No",H926="Yes"),"Yes","No")</f>
        <v>No</v>
      </c>
      <c r="J926" s="2"/>
      <c r="K926" s="2"/>
    </row>
    <row r="927" customFormat="false" ht="15" hidden="false" customHeight="false" outlineLevel="0" collapsed="false">
      <c r="A927" s="2" t="s">
        <v>2331</v>
      </c>
      <c r="B927" s="13" t="n">
        <v>430</v>
      </c>
      <c r="C927" s="13" t="n">
        <v>423</v>
      </c>
      <c r="D927" s="14" t="n">
        <f aca="false">C927/Summary!$B$4</f>
        <v>0.0282</v>
      </c>
      <c r="E927" s="15" t="n">
        <v>0.666666666666667</v>
      </c>
      <c r="F927" s="2" t="s">
        <v>53</v>
      </c>
      <c r="G927" s="2" t="s">
        <v>53</v>
      </c>
      <c r="H927" s="2" t="str">
        <f aca="false">IF(AND(E927&gt;=0.4,E927&lt;=0.6),"Yes","No")</f>
        <v>No</v>
      </c>
      <c r="I927" s="2" t="str">
        <f aca="false">IF(AND(F927="No",G927="No",H927="Yes"),"Yes","No")</f>
        <v>No</v>
      </c>
      <c r="J927" s="2"/>
      <c r="K927" s="2"/>
    </row>
    <row r="928" customFormat="false" ht="15" hidden="false" customHeight="false" outlineLevel="0" collapsed="false">
      <c r="A928" s="2" t="s">
        <v>2332</v>
      </c>
      <c r="B928" s="13" t="n">
        <v>430</v>
      </c>
      <c r="C928" s="13" t="n">
        <v>413</v>
      </c>
      <c r="D928" s="14" t="n">
        <f aca="false">C928/Summary!$B$4</f>
        <v>0.0275333333333333</v>
      </c>
      <c r="E928" s="15" t="n">
        <v>0.666666666666667</v>
      </c>
      <c r="F928" s="2" t="s">
        <v>44</v>
      </c>
      <c r="G928" s="2" t="s">
        <v>53</v>
      </c>
      <c r="H928" s="2" t="str">
        <f aca="false">IF(AND(E928&gt;=0.4,E928&lt;=0.6),"Yes","No")</f>
        <v>No</v>
      </c>
      <c r="I928" s="2" t="str">
        <f aca="false">IF(AND(F928="No",G928="No",H928="Yes"),"Yes","No")</f>
        <v>No</v>
      </c>
      <c r="J928" s="2"/>
      <c r="K928" s="2"/>
    </row>
    <row r="929" customFormat="false" ht="15" hidden="false" customHeight="false" outlineLevel="0" collapsed="false">
      <c r="A929" s="2" t="s">
        <v>2333</v>
      </c>
      <c r="B929" s="13" t="n">
        <v>430</v>
      </c>
      <c r="C929" s="13" t="n">
        <v>427</v>
      </c>
      <c r="D929" s="14" t="n">
        <f aca="false">C929/Summary!$B$4</f>
        <v>0.0284666666666667</v>
      </c>
      <c r="E929" s="15" t="n">
        <v>0.666666666666667</v>
      </c>
      <c r="F929" s="2" t="s">
        <v>53</v>
      </c>
      <c r="G929" s="2" t="s">
        <v>53</v>
      </c>
      <c r="H929" s="2" t="str">
        <f aca="false">IF(AND(E929&gt;=0.4,E929&lt;=0.6),"Yes","No")</f>
        <v>No</v>
      </c>
      <c r="I929" s="2" t="str">
        <f aca="false">IF(AND(F929="No",G929="No",H929="Yes"),"Yes","No")</f>
        <v>No</v>
      </c>
      <c r="J929" s="2"/>
      <c r="K929" s="2"/>
    </row>
    <row r="930" customFormat="false" ht="15" hidden="false" customHeight="false" outlineLevel="0" collapsed="false">
      <c r="A930" s="2" t="s">
        <v>2334</v>
      </c>
      <c r="B930" s="13" t="n">
        <v>430</v>
      </c>
      <c r="C930" s="13" t="n">
        <v>425</v>
      </c>
      <c r="D930" s="14" t="n">
        <f aca="false">C930/Summary!$B$4</f>
        <v>0.0283333333333333</v>
      </c>
      <c r="E930" s="15" t="n">
        <v>0.5</v>
      </c>
      <c r="F930" s="2" t="s">
        <v>53</v>
      </c>
      <c r="G930" s="2" t="s">
        <v>44</v>
      </c>
      <c r="H930" s="2" t="str">
        <f aca="false">IF(AND(E930&gt;=0.4,E930&lt;=0.6),"Yes","No")</f>
        <v>Yes</v>
      </c>
      <c r="I930" s="2" t="str">
        <f aca="false">IF(AND(F930="No",G930="No",H930="Yes"),"Yes","No")</f>
        <v>No</v>
      </c>
      <c r="J930" s="2"/>
      <c r="K930" s="2"/>
    </row>
    <row r="931" customFormat="false" ht="15" hidden="false" customHeight="false" outlineLevel="0" collapsed="false">
      <c r="A931" s="2" t="s">
        <v>2335</v>
      </c>
      <c r="B931" s="13" t="n">
        <v>430</v>
      </c>
      <c r="C931" s="13" t="n">
        <v>423</v>
      </c>
      <c r="D931" s="14" t="n">
        <f aca="false">C931/Summary!$B$4</f>
        <v>0.0282</v>
      </c>
      <c r="E931" s="15" t="n">
        <v>0.833333333333333</v>
      </c>
      <c r="F931" s="2" t="s">
        <v>53</v>
      </c>
      <c r="G931" s="2" t="s">
        <v>53</v>
      </c>
      <c r="H931" s="2" t="str">
        <f aca="false">IF(AND(E931&gt;=0.4,E931&lt;=0.6),"Yes","No")</f>
        <v>No</v>
      </c>
      <c r="I931" s="2" t="str">
        <f aca="false">IF(AND(F931="No",G931="No",H931="Yes"),"Yes","No")</f>
        <v>No</v>
      </c>
      <c r="J931" s="2"/>
      <c r="K931" s="2"/>
    </row>
    <row r="932" customFormat="false" ht="15" hidden="false" customHeight="false" outlineLevel="0" collapsed="false">
      <c r="A932" s="2" t="s">
        <v>2336</v>
      </c>
      <c r="B932" s="13" t="n">
        <v>430</v>
      </c>
      <c r="C932" s="13" t="n">
        <v>424</v>
      </c>
      <c r="D932" s="14" t="n">
        <f aca="false">C932/Summary!$B$4</f>
        <v>0.0282666666666667</v>
      </c>
      <c r="E932" s="15" t="n">
        <v>0.666666666666667</v>
      </c>
      <c r="F932" s="2" t="s">
        <v>53</v>
      </c>
      <c r="G932" s="2" t="s">
        <v>44</v>
      </c>
      <c r="H932" s="2" t="str">
        <f aca="false">IF(AND(E932&gt;=0.4,E932&lt;=0.6),"Yes","No")</f>
        <v>No</v>
      </c>
      <c r="I932" s="2" t="str">
        <f aca="false">IF(AND(F932="No",G932="No",H932="Yes"),"Yes","No")</f>
        <v>No</v>
      </c>
      <c r="J932" s="2"/>
      <c r="K932" s="2"/>
    </row>
    <row r="933" customFormat="false" ht="15" hidden="false" customHeight="false" outlineLevel="0" collapsed="false">
      <c r="A933" s="2" t="s">
        <v>2337</v>
      </c>
      <c r="B933" s="13" t="n">
        <v>430</v>
      </c>
      <c r="C933" s="13" t="n">
        <v>426</v>
      </c>
      <c r="D933" s="14" t="n">
        <f aca="false">C933/Summary!$B$4</f>
        <v>0.0284</v>
      </c>
      <c r="E933" s="15" t="n">
        <v>0.5</v>
      </c>
      <c r="F933" s="2" t="s">
        <v>53</v>
      </c>
      <c r="G933" s="2" t="s">
        <v>44</v>
      </c>
      <c r="H933" s="2" t="str">
        <f aca="false">IF(AND(E933&gt;=0.4,E933&lt;=0.6),"Yes","No")</f>
        <v>Yes</v>
      </c>
      <c r="I933" s="2" t="str">
        <f aca="false">IF(AND(F933="No",G933="No",H933="Yes"),"Yes","No")</f>
        <v>No</v>
      </c>
      <c r="J933" s="2"/>
      <c r="K933" s="2"/>
    </row>
    <row r="934" customFormat="false" ht="15" hidden="false" customHeight="false" outlineLevel="0" collapsed="false">
      <c r="A934" s="2" t="s">
        <v>2338</v>
      </c>
      <c r="B934" s="13" t="n">
        <v>430</v>
      </c>
      <c r="C934" s="13" t="n">
        <v>422</v>
      </c>
      <c r="D934" s="14" t="n">
        <f aca="false">C934/Summary!$B$4</f>
        <v>0.0281333333333333</v>
      </c>
      <c r="E934" s="15" t="n">
        <v>0.666666666666667</v>
      </c>
      <c r="F934" s="2" t="s">
        <v>53</v>
      </c>
      <c r="G934" s="2" t="s">
        <v>44</v>
      </c>
      <c r="H934" s="2" t="str">
        <f aca="false">IF(AND(E934&gt;=0.4,E934&lt;=0.6),"Yes","No")</f>
        <v>No</v>
      </c>
      <c r="I934" s="2" t="str">
        <f aca="false">IF(AND(F934="No",G934="No",H934="Yes"),"Yes","No")</f>
        <v>No</v>
      </c>
      <c r="J934" s="2"/>
      <c r="K934" s="2"/>
    </row>
    <row r="935" customFormat="false" ht="15" hidden="false" customHeight="false" outlineLevel="0" collapsed="false">
      <c r="A935" s="2" t="s">
        <v>2339</v>
      </c>
      <c r="B935" s="13" t="n">
        <v>430</v>
      </c>
      <c r="C935" s="13" t="n">
        <v>424</v>
      </c>
      <c r="D935" s="14" t="n">
        <f aca="false">C935/Summary!$B$4</f>
        <v>0.0282666666666667</v>
      </c>
      <c r="E935" s="15" t="n">
        <v>0.166666666666667</v>
      </c>
      <c r="F935" s="2" t="s">
        <v>53</v>
      </c>
      <c r="G935" s="2" t="s">
        <v>53</v>
      </c>
      <c r="H935" s="2" t="str">
        <f aca="false">IF(AND(E935&gt;=0.4,E935&lt;=0.6),"Yes","No")</f>
        <v>No</v>
      </c>
      <c r="I935" s="2" t="str">
        <f aca="false">IF(AND(F935="No",G935="No",H935="Yes"),"Yes","No")</f>
        <v>No</v>
      </c>
      <c r="J935" s="2"/>
      <c r="K935" s="2"/>
    </row>
    <row r="936" customFormat="false" ht="15" hidden="false" customHeight="false" outlineLevel="0" collapsed="false">
      <c r="A936" s="2" t="s">
        <v>2340</v>
      </c>
      <c r="B936" s="13" t="n">
        <v>430</v>
      </c>
      <c r="C936" s="13" t="n">
        <v>424</v>
      </c>
      <c r="D936" s="14" t="n">
        <f aca="false">C936/Summary!$B$4</f>
        <v>0.0282666666666667</v>
      </c>
      <c r="E936" s="15" t="n">
        <v>0.666666666666667</v>
      </c>
      <c r="F936" s="2" t="s">
        <v>53</v>
      </c>
      <c r="G936" s="2" t="s">
        <v>44</v>
      </c>
      <c r="H936" s="2" t="str">
        <f aca="false">IF(AND(E936&gt;=0.4,E936&lt;=0.6),"Yes","No")</f>
        <v>No</v>
      </c>
      <c r="I936" s="2" t="str">
        <f aca="false">IF(AND(F936="No",G936="No",H936="Yes"),"Yes","No")</f>
        <v>No</v>
      </c>
      <c r="J936" s="2"/>
      <c r="K936" s="2"/>
    </row>
    <row r="937" customFormat="false" ht="15" hidden="false" customHeight="false" outlineLevel="0" collapsed="false">
      <c r="A937" s="2" t="s">
        <v>2341</v>
      </c>
      <c r="B937" s="13" t="n">
        <v>430</v>
      </c>
      <c r="C937" s="13" t="n">
        <v>424</v>
      </c>
      <c r="D937" s="14" t="n">
        <f aca="false">C937/Summary!$B$4</f>
        <v>0.0282666666666667</v>
      </c>
      <c r="E937" s="15" t="n">
        <v>0.666666666666667</v>
      </c>
      <c r="F937" s="2" t="s">
        <v>53</v>
      </c>
      <c r="G937" s="2" t="s">
        <v>44</v>
      </c>
      <c r="H937" s="2" t="str">
        <f aca="false">IF(AND(E937&gt;=0.4,E937&lt;=0.6),"Yes","No")</f>
        <v>No</v>
      </c>
      <c r="I937" s="2" t="str">
        <f aca="false">IF(AND(F937="No",G937="No",H937="Yes"),"Yes","No")</f>
        <v>No</v>
      </c>
      <c r="J937" s="2"/>
      <c r="K937" s="2"/>
    </row>
    <row r="938" customFormat="false" ht="15" hidden="false" customHeight="false" outlineLevel="0" collapsed="false">
      <c r="A938" s="2" t="s">
        <v>2342</v>
      </c>
      <c r="B938" s="13" t="n">
        <v>430</v>
      </c>
      <c r="C938" s="13" t="n">
        <v>425</v>
      </c>
      <c r="D938" s="14" t="n">
        <f aca="false">C938/Summary!$B$4</f>
        <v>0.0283333333333333</v>
      </c>
      <c r="E938" s="15" t="n">
        <v>0.5</v>
      </c>
      <c r="F938" s="2" t="s">
        <v>53</v>
      </c>
      <c r="G938" s="2" t="s">
        <v>44</v>
      </c>
      <c r="H938" s="2" t="str">
        <f aca="false">IF(AND(E938&gt;=0.4,E938&lt;=0.6),"Yes","No")</f>
        <v>Yes</v>
      </c>
      <c r="I938" s="2" t="str">
        <f aca="false">IF(AND(F938="No",G938="No",H938="Yes"),"Yes","No")</f>
        <v>No</v>
      </c>
      <c r="J938" s="2"/>
      <c r="K938" s="2"/>
    </row>
    <row r="939" customFormat="false" ht="15" hidden="false" customHeight="false" outlineLevel="0" collapsed="false">
      <c r="A939" s="2" t="s">
        <v>2343</v>
      </c>
      <c r="B939" s="13" t="n">
        <v>430</v>
      </c>
      <c r="C939" s="13" t="n">
        <v>426</v>
      </c>
      <c r="D939" s="14" t="n">
        <f aca="false">C939/Summary!$B$4</f>
        <v>0.0284</v>
      </c>
      <c r="E939" s="15" t="n">
        <v>0.166666666666667</v>
      </c>
      <c r="F939" s="2" t="s">
        <v>44</v>
      </c>
      <c r="G939" s="2" t="s">
        <v>44</v>
      </c>
      <c r="H939" s="2" t="str">
        <f aca="false">IF(AND(E939&gt;=0.4,E939&lt;=0.6),"Yes","No")</f>
        <v>No</v>
      </c>
      <c r="I939" s="2" t="str">
        <f aca="false">IF(AND(F939="No",G939="No",H939="Yes"),"Yes","No")</f>
        <v>No</v>
      </c>
      <c r="J939" s="2"/>
      <c r="K939" s="2"/>
    </row>
    <row r="940" customFormat="false" ht="15" hidden="false" customHeight="false" outlineLevel="0" collapsed="false">
      <c r="A940" s="2" t="s">
        <v>2344</v>
      </c>
      <c r="B940" s="13" t="n">
        <v>430</v>
      </c>
      <c r="C940" s="13" t="n">
        <v>427</v>
      </c>
      <c r="D940" s="14" t="n">
        <f aca="false">C940/Summary!$B$4</f>
        <v>0.0284666666666667</v>
      </c>
      <c r="E940" s="15" t="n">
        <v>0.833333333333333</v>
      </c>
      <c r="F940" s="2" t="s">
        <v>53</v>
      </c>
      <c r="G940" s="2" t="s">
        <v>44</v>
      </c>
      <c r="H940" s="2" t="str">
        <f aca="false">IF(AND(E940&gt;=0.4,E940&lt;=0.6),"Yes","No")</f>
        <v>No</v>
      </c>
      <c r="I940" s="2" t="str">
        <f aca="false">IF(AND(F940="No",G940="No",H940="Yes"),"Yes","No")</f>
        <v>No</v>
      </c>
      <c r="J940" s="2"/>
      <c r="K940" s="2"/>
    </row>
    <row r="941" customFormat="false" ht="15" hidden="false" customHeight="false" outlineLevel="0" collapsed="false">
      <c r="A941" s="2" t="s">
        <v>2345</v>
      </c>
      <c r="B941" s="13" t="n">
        <v>430</v>
      </c>
      <c r="C941" s="13" t="n">
        <v>423</v>
      </c>
      <c r="D941" s="14" t="n">
        <f aca="false">C941/Summary!$B$4</f>
        <v>0.0282</v>
      </c>
      <c r="E941" s="15" t="n">
        <v>0.5</v>
      </c>
      <c r="F941" s="2" t="s">
        <v>53</v>
      </c>
      <c r="G941" s="2" t="s">
        <v>44</v>
      </c>
      <c r="H941" s="2" t="str">
        <f aca="false">IF(AND(E941&gt;=0.4,E941&lt;=0.6),"Yes","No")</f>
        <v>Yes</v>
      </c>
      <c r="I941" s="2" t="str">
        <f aca="false">IF(AND(F941="No",G941="No",H941="Yes"),"Yes","No")</f>
        <v>No</v>
      </c>
      <c r="J941" s="2"/>
      <c r="K941" s="2"/>
    </row>
    <row r="942" customFormat="false" ht="15" hidden="false" customHeight="false" outlineLevel="0" collapsed="false">
      <c r="A942" s="2" t="s">
        <v>2346</v>
      </c>
      <c r="B942" s="13" t="n">
        <v>430</v>
      </c>
      <c r="C942" s="13" t="n">
        <v>426</v>
      </c>
      <c r="D942" s="14" t="n">
        <f aca="false">C942/Summary!$B$4</f>
        <v>0.0284</v>
      </c>
      <c r="E942" s="15" t="n">
        <v>0.833333333333333</v>
      </c>
      <c r="F942" s="2" t="s">
        <v>53</v>
      </c>
      <c r="G942" s="2" t="s">
        <v>44</v>
      </c>
      <c r="H942" s="2" t="str">
        <f aca="false">IF(AND(E942&gt;=0.4,E942&lt;=0.6),"Yes","No")</f>
        <v>No</v>
      </c>
      <c r="I942" s="2" t="str">
        <f aca="false">IF(AND(F942="No",G942="No",H942="Yes"),"Yes","No")</f>
        <v>No</v>
      </c>
      <c r="J942" s="2"/>
      <c r="K942" s="2"/>
    </row>
    <row r="943" customFormat="false" ht="15" hidden="false" customHeight="false" outlineLevel="0" collapsed="false">
      <c r="A943" s="2" t="s">
        <v>2347</v>
      </c>
      <c r="B943" s="13" t="n">
        <v>430</v>
      </c>
      <c r="C943" s="13" t="n">
        <v>421</v>
      </c>
      <c r="D943" s="14" t="n">
        <f aca="false">C943/Summary!$B$4</f>
        <v>0.0280666666666667</v>
      </c>
      <c r="E943" s="15" t="n">
        <v>0.666666666666667</v>
      </c>
      <c r="F943" s="2" t="s">
        <v>53</v>
      </c>
      <c r="G943" s="2" t="s">
        <v>44</v>
      </c>
      <c r="H943" s="2" t="str">
        <f aca="false">IF(AND(E943&gt;=0.4,E943&lt;=0.6),"Yes","No")</f>
        <v>No</v>
      </c>
      <c r="I943" s="2" t="str">
        <f aca="false">IF(AND(F943="No",G943="No",H943="Yes"),"Yes","No")</f>
        <v>No</v>
      </c>
      <c r="J943" s="2"/>
      <c r="K943" s="2"/>
    </row>
    <row r="944" customFormat="false" ht="15" hidden="false" customHeight="false" outlineLevel="0" collapsed="false">
      <c r="A944" s="2" t="s">
        <v>2348</v>
      </c>
      <c r="B944" s="13" t="n">
        <v>430</v>
      </c>
      <c r="C944" s="13" t="n">
        <v>422</v>
      </c>
      <c r="D944" s="14" t="n">
        <f aca="false">C944/Summary!$B$4</f>
        <v>0.0281333333333333</v>
      </c>
      <c r="E944" s="15" t="n">
        <v>0.5</v>
      </c>
      <c r="F944" s="2" t="s">
        <v>53</v>
      </c>
      <c r="G944" s="2" t="s">
        <v>44</v>
      </c>
      <c r="H944" s="2" t="str">
        <f aca="false">IF(AND(E944&gt;=0.4,E944&lt;=0.6),"Yes","No")</f>
        <v>Yes</v>
      </c>
      <c r="I944" s="2" t="str">
        <f aca="false">IF(AND(F944="No",G944="No",H944="Yes"),"Yes","No")</f>
        <v>No</v>
      </c>
      <c r="J944" s="2"/>
      <c r="K944" s="2"/>
    </row>
    <row r="945" customFormat="false" ht="15" hidden="false" customHeight="false" outlineLevel="0" collapsed="false">
      <c r="A945" s="2" t="s">
        <v>2349</v>
      </c>
      <c r="B945" s="13" t="n">
        <v>430</v>
      </c>
      <c r="C945" s="13" t="n">
        <v>424</v>
      </c>
      <c r="D945" s="14" t="n">
        <f aca="false">C945/Summary!$B$4</f>
        <v>0.0282666666666667</v>
      </c>
      <c r="E945" s="15" t="n">
        <v>0.333333333333333</v>
      </c>
      <c r="F945" s="2" t="s">
        <v>53</v>
      </c>
      <c r="G945" s="2" t="s">
        <v>44</v>
      </c>
      <c r="H945" s="2" t="str">
        <f aca="false">IF(AND(E945&gt;=0.4,E945&lt;=0.6),"Yes","No")</f>
        <v>No</v>
      </c>
      <c r="I945" s="2" t="str">
        <f aca="false">IF(AND(F945="No",G945="No",H945="Yes"),"Yes","No")</f>
        <v>No</v>
      </c>
      <c r="J945" s="2"/>
      <c r="K945" s="2"/>
    </row>
    <row r="946" customFormat="false" ht="15" hidden="false" customHeight="false" outlineLevel="0" collapsed="false">
      <c r="A946" s="2" t="s">
        <v>2350</v>
      </c>
      <c r="B946" s="13" t="n">
        <v>430</v>
      </c>
      <c r="C946" s="13" t="n">
        <v>426</v>
      </c>
      <c r="D946" s="14" t="n">
        <f aca="false">C946/Summary!$B$4</f>
        <v>0.0284</v>
      </c>
      <c r="E946" s="15" t="n">
        <v>0.5</v>
      </c>
      <c r="F946" s="2" t="s">
        <v>44</v>
      </c>
      <c r="G946" s="2" t="s">
        <v>53</v>
      </c>
      <c r="H946" s="2" t="str">
        <f aca="false">IF(AND(E946&gt;=0.4,E946&lt;=0.6),"Yes","No")</f>
        <v>Yes</v>
      </c>
      <c r="I946" s="2" t="str">
        <f aca="false">IF(AND(F946="No",G946="No",H946="Yes"),"Yes","No")</f>
        <v>No</v>
      </c>
      <c r="J946" s="2"/>
      <c r="K946" s="2"/>
    </row>
    <row r="947" customFormat="false" ht="15" hidden="false" customHeight="false" outlineLevel="0" collapsed="false">
      <c r="A947" s="2" t="s">
        <v>2351</v>
      </c>
      <c r="B947" s="13" t="n">
        <v>430</v>
      </c>
      <c r="C947" s="13" t="n">
        <v>422</v>
      </c>
      <c r="D947" s="14" t="n">
        <f aca="false">C947/Summary!$B$4</f>
        <v>0.0281333333333333</v>
      </c>
      <c r="E947" s="15" t="n">
        <v>0.5</v>
      </c>
      <c r="F947" s="2" t="s">
        <v>44</v>
      </c>
      <c r="G947" s="2" t="s">
        <v>53</v>
      </c>
      <c r="H947" s="2" t="str">
        <f aca="false">IF(AND(E947&gt;=0.4,E947&lt;=0.6),"Yes","No")</f>
        <v>Yes</v>
      </c>
      <c r="I947" s="2" t="str">
        <f aca="false">IF(AND(F947="No",G947="No",H947="Yes"),"Yes","No")</f>
        <v>No</v>
      </c>
      <c r="J947" s="2"/>
      <c r="K947" s="2"/>
    </row>
    <row r="948" customFormat="false" ht="15" hidden="false" customHeight="false" outlineLevel="0" collapsed="false">
      <c r="A948" s="2" t="s">
        <v>2352</v>
      </c>
      <c r="B948" s="13" t="n">
        <v>430</v>
      </c>
      <c r="C948" s="13" t="n">
        <v>423</v>
      </c>
      <c r="D948" s="14" t="n">
        <f aca="false">C948/Summary!$B$4</f>
        <v>0.0282</v>
      </c>
      <c r="E948" s="15" t="n">
        <v>0.166666666666667</v>
      </c>
      <c r="F948" s="2" t="s">
        <v>53</v>
      </c>
      <c r="G948" s="2" t="s">
        <v>53</v>
      </c>
      <c r="H948" s="2" t="str">
        <f aca="false">IF(AND(E948&gt;=0.4,E948&lt;=0.6),"Yes","No")</f>
        <v>No</v>
      </c>
      <c r="I948" s="2" t="str">
        <f aca="false">IF(AND(F948="No",G948="No",H948="Yes"),"Yes","No")</f>
        <v>No</v>
      </c>
      <c r="J948" s="2"/>
      <c r="K948" s="2"/>
    </row>
    <row r="949" customFormat="false" ht="15" hidden="false" customHeight="false" outlineLevel="0" collapsed="false">
      <c r="A949" s="2" t="s">
        <v>2353</v>
      </c>
      <c r="B949" s="13" t="n">
        <v>430</v>
      </c>
      <c r="C949" s="13" t="n">
        <v>425</v>
      </c>
      <c r="D949" s="14" t="n">
        <f aca="false">C949/Summary!$B$4</f>
        <v>0.0283333333333333</v>
      </c>
      <c r="E949" s="15" t="n">
        <v>0.166666666666667</v>
      </c>
      <c r="F949" s="2" t="s">
        <v>53</v>
      </c>
      <c r="G949" s="2" t="s">
        <v>53</v>
      </c>
      <c r="H949" s="2" t="str">
        <f aca="false">IF(AND(E949&gt;=0.4,E949&lt;=0.6),"Yes","No")</f>
        <v>No</v>
      </c>
      <c r="I949" s="2" t="str">
        <f aca="false">IF(AND(F949="No",G949="No",H949="Yes"),"Yes","No")</f>
        <v>No</v>
      </c>
      <c r="J949" s="2"/>
      <c r="K949" s="2"/>
    </row>
    <row r="950" customFormat="false" ht="15" hidden="false" customHeight="false" outlineLevel="0" collapsed="false">
      <c r="A950" s="2" t="s">
        <v>2354</v>
      </c>
      <c r="B950" s="13" t="n">
        <v>430</v>
      </c>
      <c r="C950" s="13" t="n">
        <v>420</v>
      </c>
      <c r="D950" s="14" t="n">
        <f aca="false">C950/Summary!$B$4</f>
        <v>0.028</v>
      </c>
      <c r="E950" s="15" t="n">
        <v>0</v>
      </c>
      <c r="F950" s="2" t="s">
        <v>53</v>
      </c>
      <c r="G950" s="2" t="s">
        <v>44</v>
      </c>
      <c r="H950" s="2" t="str">
        <f aca="false">IF(AND(E950&gt;=0.4,E950&lt;=0.6),"Yes","No")</f>
        <v>No</v>
      </c>
      <c r="I950" s="2" t="str">
        <f aca="false">IF(AND(F950="No",G950="No",H950="Yes"),"Yes","No")</f>
        <v>No</v>
      </c>
      <c r="J950" s="2"/>
      <c r="K950" s="2"/>
    </row>
    <row r="951" customFormat="false" ht="15" hidden="false" customHeight="false" outlineLevel="0" collapsed="false">
      <c r="A951" s="2" t="s">
        <v>2355</v>
      </c>
      <c r="B951" s="13" t="n">
        <v>431</v>
      </c>
      <c r="C951" s="13" t="n">
        <v>425</v>
      </c>
      <c r="D951" s="14" t="n">
        <f aca="false">C951/Summary!$B$4</f>
        <v>0.0283333333333333</v>
      </c>
      <c r="E951" s="15" t="n">
        <v>0.333333333333333</v>
      </c>
      <c r="F951" s="2" t="s">
        <v>53</v>
      </c>
      <c r="G951" s="2" t="s">
        <v>44</v>
      </c>
      <c r="H951" s="2" t="str">
        <f aca="false">IF(AND(E951&gt;=0.4,E951&lt;=0.6),"Yes","No")</f>
        <v>No</v>
      </c>
      <c r="I951" s="2" t="str">
        <f aca="false">IF(AND(F951="No",G951="No",H951="Yes"),"Yes","No")</f>
        <v>No</v>
      </c>
      <c r="J951" s="2"/>
      <c r="K951" s="2"/>
    </row>
    <row r="952" customFormat="false" ht="15" hidden="false" customHeight="false" outlineLevel="0" collapsed="false">
      <c r="A952" s="2" t="s">
        <v>2356</v>
      </c>
      <c r="B952" s="13" t="n">
        <v>431</v>
      </c>
      <c r="C952" s="13" t="n">
        <v>429</v>
      </c>
      <c r="D952" s="14" t="n">
        <f aca="false">C952/Summary!$B$4</f>
        <v>0.0286</v>
      </c>
      <c r="E952" s="15" t="n">
        <v>0.333333333333333</v>
      </c>
      <c r="F952" s="2" t="s">
        <v>53</v>
      </c>
      <c r="G952" s="2" t="s">
        <v>53</v>
      </c>
      <c r="H952" s="2" t="str">
        <f aca="false">IF(AND(E952&gt;=0.4,E952&lt;=0.6),"Yes","No")</f>
        <v>No</v>
      </c>
      <c r="I952" s="2" t="str">
        <f aca="false">IF(AND(F952="No",G952="No",H952="Yes"),"Yes","No")</f>
        <v>No</v>
      </c>
      <c r="J952" s="2"/>
      <c r="K952" s="2"/>
    </row>
    <row r="953" customFormat="false" ht="15" hidden="false" customHeight="false" outlineLevel="0" collapsed="false">
      <c r="A953" s="2" t="s">
        <v>2357</v>
      </c>
      <c r="B953" s="13" t="n">
        <v>431</v>
      </c>
      <c r="C953" s="13" t="n">
        <v>418</v>
      </c>
      <c r="D953" s="14" t="n">
        <f aca="false">C953/Summary!$B$4</f>
        <v>0.0278666666666667</v>
      </c>
      <c r="E953" s="15" t="n">
        <v>0.666666666666667</v>
      </c>
      <c r="F953" s="2" t="s">
        <v>53</v>
      </c>
      <c r="G953" s="2" t="s">
        <v>53</v>
      </c>
      <c r="H953" s="2" t="str">
        <f aca="false">IF(AND(E953&gt;=0.4,E953&lt;=0.6),"Yes","No")</f>
        <v>No</v>
      </c>
      <c r="I953" s="2" t="str">
        <f aca="false">IF(AND(F953="No",G953="No",H953="Yes"),"Yes","No")</f>
        <v>No</v>
      </c>
      <c r="J953" s="2"/>
      <c r="K953" s="2"/>
    </row>
    <row r="954" customFormat="false" ht="15" hidden="false" customHeight="false" outlineLevel="0" collapsed="false">
      <c r="A954" s="2" t="s">
        <v>2358</v>
      </c>
      <c r="B954" s="13" t="n">
        <v>431</v>
      </c>
      <c r="C954" s="13" t="n">
        <v>428</v>
      </c>
      <c r="D954" s="14" t="n">
        <f aca="false">C954/Summary!$B$4</f>
        <v>0.0285333333333333</v>
      </c>
      <c r="E954" s="15" t="n">
        <v>0.666666666666667</v>
      </c>
      <c r="F954" s="2" t="s">
        <v>53</v>
      </c>
      <c r="G954" s="2" t="s">
        <v>44</v>
      </c>
      <c r="H954" s="2" t="str">
        <f aca="false">IF(AND(E954&gt;=0.4,E954&lt;=0.6),"Yes","No")</f>
        <v>No</v>
      </c>
      <c r="I954" s="2" t="str">
        <f aca="false">IF(AND(F954="No",G954="No",H954="Yes"),"Yes","No")</f>
        <v>No</v>
      </c>
      <c r="J954" s="2"/>
      <c r="K954" s="2"/>
    </row>
    <row r="955" customFormat="false" ht="15" hidden="false" customHeight="false" outlineLevel="0" collapsed="false">
      <c r="A955" s="2" t="s">
        <v>2359</v>
      </c>
      <c r="B955" s="13" t="n">
        <v>431</v>
      </c>
      <c r="C955" s="13" t="n">
        <v>429</v>
      </c>
      <c r="D955" s="14" t="n">
        <f aca="false">C955/Summary!$B$4</f>
        <v>0.0286</v>
      </c>
      <c r="E955" s="15" t="n">
        <v>0.666666666666667</v>
      </c>
      <c r="F955" s="2" t="s">
        <v>53</v>
      </c>
      <c r="G955" s="2" t="s">
        <v>44</v>
      </c>
      <c r="H955" s="2" t="str">
        <f aca="false">IF(AND(E955&gt;=0.4,E955&lt;=0.6),"Yes","No")</f>
        <v>No</v>
      </c>
      <c r="I955" s="2" t="str">
        <f aca="false">IF(AND(F955="No",G955="No",H955="Yes"),"Yes","No")</f>
        <v>No</v>
      </c>
      <c r="J955" s="2"/>
      <c r="K955" s="2"/>
    </row>
    <row r="956" customFormat="false" ht="15" hidden="false" customHeight="false" outlineLevel="0" collapsed="false">
      <c r="A956" s="2" t="s">
        <v>2360</v>
      </c>
      <c r="B956" s="13" t="n">
        <v>431</v>
      </c>
      <c r="C956" s="13" t="n">
        <v>428</v>
      </c>
      <c r="D956" s="14" t="n">
        <f aca="false">C956/Summary!$B$4</f>
        <v>0.0285333333333333</v>
      </c>
      <c r="E956" s="15" t="n">
        <v>0.666666666666667</v>
      </c>
      <c r="F956" s="2" t="s">
        <v>44</v>
      </c>
      <c r="G956" s="2" t="s">
        <v>44</v>
      </c>
      <c r="H956" s="2" t="str">
        <f aca="false">IF(AND(E956&gt;=0.4,E956&lt;=0.6),"Yes","No")</f>
        <v>No</v>
      </c>
      <c r="I956" s="2" t="str">
        <f aca="false">IF(AND(F956="No",G956="No",H956="Yes"),"Yes","No")</f>
        <v>No</v>
      </c>
      <c r="J956" s="2"/>
      <c r="K956" s="2"/>
    </row>
    <row r="957" customFormat="false" ht="15" hidden="false" customHeight="false" outlineLevel="0" collapsed="false">
      <c r="A957" s="2" t="s">
        <v>2361</v>
      </c>
      <c r="B957" s="13" t="n">
        <v>431</v>
      </c>
      <c r="C957" s="13" t="n">
        <v>427</v>
      </c>
      <c r="D957" s="14" t="n">
        <f aca="false">C957/Summary!$B$4</f>
        <v>0.0284666666666667</v>
      </c>
      <c r="E957" s="15" t="n">
        <v>0.666666666666667</v>
      </c>
      <c r="F957" s="2" t="s">
        <v>53</v>
      </c>
      <c r="G957" s="2" t="s">
        <v>44</v>
      </c>
      <c r="H957" s="2" t="str">
        <f aca="false">IF(AND(E957&gt;=0.4,E957&lt;=0.6),"Yes","No")</f>
        <v>No</v>
      </c>
      <c r="I957" s="2" t="str">
        <f aca="false">IF(AND(F957="No",G957="No",H957="Yes"),"Yes","No")</f>
        <v>No</v>
      </c>
      <c r="J957" s="2"/>
      <c r="K957" s="2"/>
    </row>
    <row r="958" customFormat="false" ht="15" hidden="false" customHeight="false" outlineLevel="0" collapsed="false">
      <c r="A958" s="2" t="s">
        <v>2362</v>
      </c>
      <c r="B958" s="13" t="n">
        <v>431</v>
      </c>
      <c r="C958" s="13" t="n">
        <v>423</v>
      </c>
      <c r="D958" s="14" t="n">
        <f aca="false">C958/Summary!$B$4</f>
        <v>0.0282</v>
      </c>
      <c r="E958" s="15" t="n">
        <v>0.333333333333333</v>
      </c>
      <c r="F958" s="2" t="s">
        <v>53</v>
      </c>
      <c r="G958" s="2" t="s">
        <v>53</v>
      </c>
      <c r="H958" s="2" t="str">
        <f aca="false">IF(AND(E958&gt;=0.4,E958&lt;=0.6),"Yes","No")</f>
        <v>No</v>
      </c>
      <c r="I958" s="2" t="str">
        <f aca="false">IF(AND(F958="No",G958="No",H958="Yes"),"Yes","No")</f>
        <v>No</v>
      </c>
      <c r="J958" s="2"/>
      <c r="K958" s="2"/>
    </row>
    <row r="959" customFormat="false" ht="15" hidden="false" customHeight="false" outlineLevel="0" collapsed="false">
      <c r="A959" s="2" t="s">
        <v>2363</v>
      </c>
      <c r="B959" s="13" t="n">
        <v>431</v>
      </c>
      <c r="C959" s="13" t="n">
        <v>425</v>
      </c>
      <c r="D959" s="14" t="n">
        <f aca="false">C959/Summary!$B$4</f>
        <v>0.0283333333333333</v>
      </c>
      <c r="E959" s="15" t="n">
        <v>0.5</v>
      </c>
      <c r="F959" s="2" t="s">
        <v>53</v>
      </c>
      <c r="G959" s="2" t="s">
        <v>44</v>
      </c>
      <c r="H959" s="2" t="str">
        <f aca="false">IF(AND(E959&gt;=0.4,E959&lt;=0.6),"Yes","No")</f>
        <v>Yes</v>
      </c>
      <c r="I959" s="2" t="str">
        <f aca="false">IF(AND(F959="No",G959="No",H959="Yes"),"Yes","No")</f>
        <v>No</v>
      </c>
      <c r="J959" s="2"/>
      <c r="K959" s="2"/>
    </row>
    <row r="960" customFormat="false" ht="15" hidden="false" customHeight="false" outlineLevel="0" collapsed="false">
      <c r="A960" s="2" t="s">
        <v>2364</v>
      </c>
      <c r="B960" s="13" t="n">
        <v>431</v>
      </c>
      <c r="C960" s="13" t="n">
        <v>423</v>
      </c>
      <c r="D960" s="14" t="n">
        <f aca="false">C960/Summary!$B$4</f>
        <v>0.0282</v>
      </c>
      <c r="E960" s="15" t="n">
        <v>0.166666666666667</v>
      </c>
      <c r="F960" s="2" t="s">
        <v>44</v>
      </c>
      <c r="G960" s="2" t="s">
        <v>44</v>
      </c>
      <c r="H960" s="2" t="str">
        <f aca="false">IF(AND(E960&gt;=0.4,E960&lt;=0.6),"Yes","No")</f>
        <v>No</v>
      </c>
      <c r="I960" s="2" t="str">
        <f aca="false">IF(AND(F960="No",G960="No",H960="Yes"),"Yes","No")</f>
        <v>No</v>
      </c>
      <c r="J960" s="2"/>
      <c r="K960" s="2"/>
    </row>
    <row r="961" customFormat="false" ht="15" hidden="false" customHeight="false" outlineLevel="0" collapsed="false">
      <c r="A961" s="2" t="s">
        <v>2365</v>
      </c>
      <c r="B961" s="13" t="n">
        <v>431</v>
      </c>
      <c r="C961" s="13" t="n">
        <v>428</v>
      </c>
      <c r="D961" s="14" t="n">
        <f aca="false">C961/Summary!$B$4</f>
        <v>0.0285333333333333</v>
      </c>
      <c r="E961" s="15" t="n">
        <v>0.666666666666667</v>
      </c>
      <c r="F961" s="2" t="s">
        <v>44</v>
      </c>
      <c r="G961" s="2" t="s">
        <v>44</v>
      </c>
      <c r="H961" s="2" t="str">
        <f aca="false">IF(AND(E961&gt;=0.4,E961&lt;=0.6),"Yes","No")</f>
        <v>No</v>
      </c>
      <c r="I961" s="2" t="str">
        <f aca="false">IF(AND(F961="No",G961="No",H961="Yes"),"Yes","No")</f>
        <v>No</v>
      </c>
      <c r="J961" s="2"/>
      <c r="K961" s="2"/>
    </row>
    <row r="962" customFormat="false" ht="15" hidden="false" customHeight="false" outlineLevel="0" collapsed="false">
      <c r="A962" s="2" t="s">
        <v>2366</v>
      </c>
      <c r="B962" s="13" t="n">
        <v>431</v>
      </c>
      <c r="C962" s="13" t="n">
        <v>427</v>
      </c>
      <c r="D962" s="14" t="n">
        <f aca="false">C962/Summary!$B$4</f>
        <v>0.0284666666666667</v>
      </c>
      <c r="E962" s="15" t="n">
        <v>0.333333333333333</v>
      </c>
      <c r="F962" s="2" t="s">
        <v>53</v>
      </c>
      <c r="G962" s="2" t="s">
        <v>44</v>
      </c>
      <c r="H962" s="2" t="str">
        <f aca="false">IF(AND(E962&gt;=0.4,E962&lt;=0.6),"Yes","No")</f>
        <v>No</v>
      </c>
      <c r="I962" s="2" t="str">
        <f aca="false">IF(AND(F962="No",G962="No",H962="Yes"),"Yes","No")</f>
        <v>No</v>
      </c>
      <c r="J962" s="2"/>
      <c r="K962" s="2"/>
    </row>
    <row r="963" customFormat="false" ht="15" hidden="false" customHeight="false" outlineLevel="0" collapsed="false">
      <c r="A963" s="2" t="s">
        <v>2367</v>
      </c>
      <c r="B963" s="13" t="n">
        <v>431</v>
      </c>
      <c r="C963" s="13" t="n">
        <v>426</v>
      </c>
      <c r="D963" s="14" t="n">
        <f aca="false">C963/Summary!$B$4</f>
        <v>0.0284</v>
      </c>
      <c r="E963" s="15" t="n">
        <v>0.833333333333333</v>
      </c>
      <c r="F963" s="2" t="s">
        <v>44</v>
      </c>
      <c r="G963" s="2" t="s">
        <v>44</v>
      </c>
      <c r="H963" s="2" t="str">
        <f aca="false">IF(AND(E963&gt;=0.4,E963&lt;=0.6),"Yes","No")</f>
        <v>No</v>
      </c>
      <c r="I963" s="2" t="str">
        <f aca="false">IF(AND(F963="No",G963="No",H963="Yes"),"Yes","No")</f>
        <v>No</v>
      </c>
      <c r="J963" s="2"/>
      <c r="K963" s="2"/>
    </row>
    <row r="964" customFormat="false" ht="15" hidden="false" customHeight="false" outlineLevel="0" collapsed="false">
      <c r="A964" s="2" t="s">
        <v>2368</v>
      </c>
      <c r="B964" s="13" t="n">
        <v>431</v>
      </c>
      <c r="C964" s="13" t="n">
        <v>423</v>
      </c>
      <c r="D964" s="14" t="n">
        <f aca="false">C964/Summary!$B$4</f>
        <v>0.0282</v>
      </c>
      <c r="E964" s="15" t="n">
        <v>0.5</v>
      </c>
      <c r="F964" s="2" t="s">
        <v>53</v>
      </c>
      <c r="G964" s="2" t="s">
        <v>44</v>
      </c>
      <c r="H964" s="2" t="str">
        <f aca="false">IF(AND(E964&gt;=0.4,E964&lt;=0.6),"Yes","No")</f>
        <v>Yes</v>
      </c>
      <c r="I964" s="2" t="str">
        <f aca="false">IF(AND(F964="No",G964="No",H964="Yes"),"Yes","No")</f>
        <v>No</v>
      </c>
      <c r="J964" s="2"/>
      <c r="K964" s="2"/>
    </row>
    <row r="965" customFormat="false" ht="15" hidden="false" customHeight="false" outlineLevel="0" collapsed="false">
      <c r="A965" s="2" t="s">
        <v>2369</v>
      </c>
      <c r="B965" s="13" t="n">
        <v>431</v>
      </c>
      <c r="C965" s="13" t="n">
        <v>426</v>
      </c>
      <c r="D965" s="14" t="n">
        <f aca="false">C965/Summary!$B$4</f>
        <v>0.0284</v>
      </c>
      <c r="E965" s="15" t="n">
        <v>0.666666666666667</v>
      </c>
      <c r="F965" s="2" t="s">
        <v>53</v>
      </c>
      <c r="G965" s="2" t="s">
        <v>53</v>
      </c>
      <c r="H965" s="2" t="str">
        <f aca="false">IF(AND(E965&gt;=0.4,E965&lt;=0.6),"Yes","No")</f>
        <v>No</v>
      </c>
      <c r="I965" s="2" t="str">
        <f aca="false">IF(AND(F965="No",G965="No",H965="Yes"),"Yes","No")</f>
        <v>No</v>
      </c>
      <c r="J965" s="2"/>
      <c r="K965" s="2"/>
    </row>
    <row r="966" customFormat="false" ht="15" hidden="false" customHeight="false" outlineLevel="0" collapsed="false">
      <c r="A966" s="2" t="s">
        <v>2370</v>
      </c>
      <c r="B966" s="13" t="n">
        <v>431</v>
      </c>
      <c r="C966" s="13" t="n">
        <v>423</v>
      </c>
      <c r="D966" s="14" t="n">
        <f aca="false">C966/Summary!$B$4</f>
        <v>0.0282</v>
      </c>
      <c r="E966" s="15" t="n">
        <v>0.5</v>
      </c>
      <c r="F966" s="2" t="s">
        <v>53</v>
      </c>
      <c r="G966" s="2" t="s">
        <v>53</v>
      </c>
      <c r="H966" s="2" t="str">
        <f aca="false">IF(AND(E966&gt;=0.4,E966&lt;=0.6),"Yes","No")</f>
        <v>Yes</v>
      </c>
      <c r="I966" s="2" t="str">
        <f aca="false">IF(AND(F966="No",G966="No",H966="Yes"),"Yes","No")</f>
        <v>No</v>
      </c>
      <c r="J966" s="2"/>
      <c r="K966" s="2"/>
    </row>
    <row r="967" customFormat="false" ht="15" hidden="false" customHeight="false" outlineLevel="0" collapsed="false">
      <c r="A967" s="2" t="s">
        <v>2371</v>
      </c>
      <c r="B967" s="13" t="n">
        <v>431</v>
      </c>
      <c r="C967" s="13" t="n">
        <v>427</v>
      </c>
      <c r="D967" s="14" t="n">
        <f aca="false">C967/Summary!$B$4</f>
        <v>0.0284666666666667</v>
      </c>
      <c r="E967" s="15" t="n">
        <v>0.5</v>
      </c>
      <c r="F967" s="2" t="s">
        <v>53</v>
      </c>
      <c r="G967" s="2" t="s">
        <v>44</v>
      </c>
      <c r="H967" s="2" t="str">
        <f aca="false">IF(AND(E967&gt;=0.4,E967&lt;=0.6),"Yes","No")</f>
        <v>Yes</v>
      </c>
      <c r="I967" s="2" t="str">
        <f aca="false">IF(AND(F967="No",G967="No",H967="Yes"),"Yes","No")</f>
        <v>No</v>
      </c>
      <c r="J967" s="2"/>
      <c r="K967" s="2"/>
    </row>
    <row r="968" customFormat="false" ht="15" hidden="false" customHeight="false" outlineLevel="0" collapsed="false">
      <c r="A968" s="2" t="s">
        <v>2372</v>
      </c>
      <c r="B968" s="13" t="n">
        <v>431</v>
      </c>
      <c r="C968" s="13" t="n">
        <v>421</v>
      </c>
      <c r="D968" s="14" t="n">
        <f aca="false">C968/Summary!$B$4</f>
        <v>0.0280666666666667</v>
      </c>
      <c r="E968" s="15" t="n">
        <v>0.5</v>
      </c>
      <c r="F968" s="2" t="s">
        <v>53</v>
      </c>
      <c r="G968" s="2" t="s">
        <v>44</v>
      </c>
      <c r="H968" s="2" t="str">
        <f aca="false">IF(AND(E968&gt;=0.4,E968&lt;=0.6),"Yes","No")</f>
        <v>Yes</v>
      </c>
      <c r="I968" s="2" t="str">
        <f aca="false">IF(AND(F968="No",G968="No",H968="Yes"),"Yes","No")</f>
        <v>No</v>
      </c>
      <c r="J968" s="2"/>
      <c r="K968" s="2"/>
    </row>
    <row r="969" customFormat="false" ht="15" hidden="false" customHeight="false" outlineLevel="0" collapsed="false">
      <c r="A969" s="2" t="s">
        <v>2373</v>
      </c>
      <c r="B969" s="13" t="n">
        <v>431</v>
      </c>
      <c r="C969" s="13" t="n">
        <v>425</v>
      </c>
      <c r="D969" s="14" t="n">
        <f aca="false">C969/Summary!$B$4</f>
        <v>0.0283333333333333</v>
      </c>
      <c r="E969" s="15" t="n">
        <v>0.5</v>
      </c>
      <c r="F969" s="2" t="s">
        <v>53</v>
      </c>
      <c r="G969" s="2" t="s">
        <v>44</v>
      </c>
      <c r="H969" s="2" t="str">
        <f aca="false">IF(AND(E969&gt;=0.4,E969&lt;=0.6),"Yes","No")</f>
        <v>Yes</v>
      </c>
      <c r="I969" s="2" t="str">
        <f aca="false">IF(AND(F969="No",G969="No",H969="Yes"),"Yes","No")</f>
        <v>No</v>
      </c>
      <c r="J969" s="2"/>
      <c r="K969" s="2"/>
    </row>
    <row r="970" customFormat="false" ht="15" hidden="false" customHeight="false" outlineLevel="0" collapsed="false">
      <c r="A970" s="2" t="s">
        <v>2374</v>
      </c>
      <c r="B970" s="13" t="n">
        <v>431</v>
      </c>
      <c r="C970" s="13" t="n">
        <v>425</v>
      </c>
      <c r="D970" s="14" t="n">
        <f aca="false">C970/Summary!$B$4</f>
        <v>0.0283333333333333</v>
      </c>
      <c r="E970" s="15" t="n">
        <v>0.666666666666667</v>
      </c>
      <c r="F970" s="2" t="s">
        <v>53</v>
      </c>
      <c r="G970" s="2" t="s">
        <v>44</v>
      </c>
      <c r="H970" s="2" t="str">
        <f aca="false">IF(AND(E970&gt;=0.4,E970&lt;=0.6),"Yes","No")</f>
        <v>No</v>
      </c>
      <c r="I970" s="2" t="str">
        <f aca="false">IF(AND(F970="No",G970="No",H970="Yes"),"Yes","No")</f>
        <v>No</v>
      </c>
      <c r="J970" s="2"/>
      <c r="K970" s="2"/>
    </row>
    <row r="971" customFormat="false" ht="15" hidden="false" customHeight="false" outlineLevel="0" collapsed="false">
      <c r="A971" s="2" t="s">
        <v>2375</v>
      </c>
      <c r="B971" s="13" t="n">
        <v>431</v>
      </c>
      <c r="C971" s="13" t="n">
        <v>425</v>
      </c>
      <c r="D971" s="14" t="n">
        <f aca="false">C971/Summary!$B$4</f>
        <v>0.0283333333333333</v>
      </c>
      <c r="E971" s="15" t="n">
        <v>0.5</v>
      </c>
      <c r="F971" s="2" t="s">
        <v>53</v>
      </c>
      <c r="G971" s="2" t="s">
        <v>44</v>
      </c>
      <c r="H971" s="2" t="str">
        <f aca="false">IF(AND(E971&gt;=0.4,E971&lt;=0.6),"Yes","No")</f>
        <v>Yes</v>
      </c>
      <c r="I971" s="2" t="str">
        <f aca="false">IF(AND(F971="No",G971="No",H971="Yes"),"Yes","No")</f>
        <v>No</v>
      </c>
      <c r="J971" s="2"/>
      <c r="K971" s="2"/>
    </row>
    <row r="972" customFormat="false" ht="15" hidden="false" customHeight="false" outlineLevel="0" collapsed="false">
      <c r="A972" s="2" t="s">
        <v>2376</v>
      </c>
      <c r="B972" s="13" t="n">
        <v>431</v>
      </c>
      <c r="C972" s="13" t="n">
        <v>423</v>
      </c>
      <c r="D972" s="14" t="n">
        <f aca="false">C972/Summary!$B$4</f>
        <v>0.0282</v>
      </c>
      <c r="E972" s="15" t="n">
        <v>0.833333333333333</v>
      </c>
      <c r="F972" s="2" t="s">
        <v>53</v>
      </c>
      <c r="G972" s="2" t="s">
        <v>44</v>
      </c>
      <c r="H972" s="2" t="str">
        <f aca="false">IF(AND(E972&gt;=0.4,E972&lt;=0.6),"Yes","No")</f>
        <v>No</v>
      </c>
      <c r="I972" s="2" t="str">
        <f aca="false">IF(AND(F972="No",G972="No",H972="Yes"),"Yes","No")</f>
        <v>No</v>
      </c>
      <c r="J972" s="2"/>
      <c r="K972" s="2"/>
    </row>
    <row r="973" customFormat="false" ht="15" hidden="false" customHeight="false" outlineLevel="0" collapsed="false">
      <c r="A973" s="2" t="s">
        <v>2377</v>
      </c>
      <c r="B973" s="13" t="n">
        <v>431</v>
      </c>
      <c r="C973" s="13" t="n">
        <v>425</v>
      </c>
      <c r="D973" s="14" t="n">
        <f aca="false">C973/Summary!$B$4</f>
        <v>0.0283333333333333</v>
      </c>
      <c r="E973" s="15" t="n">
        <v>0.666666666666667</v>
      </c>
      <c r="F973" s="2" t="s">
        <v>53</v>
      </c>
      <c r="G973" s="2" t="s">
        <v>44</v>
      </c>
      <c r="H973" s="2" t="str">
        <f aca="false">IF(AND(E973&gt;=0.4,E973&lt;=0.6),"Yes","No")</f>
        <v>No</v>
      </c>
      <c r="I973" s="2" t="str">
        <f aca="false">IF(AND(F973="No",G973="No",H973="Yes"),"Yes","No")</f>
        <v>No</v>
      </c>
      <c r="J973" s="2"/>
      <c r="K973" s="2"/>
    </row>
    <row r="974" customFormat="false" ht="15" hidden="false" customHeight="false" outlineLevel="0" collapsed="false">
      <c r="A974" s="2" t="s">
        <v>2378</v>
      </c>
      <c r="B974" s="13" t="n">
        <v>431</v>
      </c>
      <c r="C974" s="13" t="n">
        <v>425</v>
      </c>
      <c r="D974" s="14" t="n">
        <f aca="false">C974/Summary!$B$4</f>
        <v>0.0283333333333333</v>
      </c>
      <c r="E974" s="15" t="n">
        <v>0.833333333333333</v>
      </c>
      <c r="F974" s="2" t="s">
        <v>53</v>
      </c>
      <c r="G974" s="2" t="s">
        <v>44</v>
      </c>
      <c r="H974" s="2" t="str">
        <f aca="false">IF(AND(E974&gt;=0.4,E974&lt;=0.6),"Yes","No")</f>
        <v>No</v>
      </c>
      <c r="I974" s="2" t="str">
        <f aca="false">IF(AND(F974="No",G974="No",H974="Yes"),"Yes","No")</f>
        <v>No</v>
      </c>
      <c r="J974" s="2"/>
      <c r="K974" s="2"/>
    </row>
    <row r="975" customFormat="false" ht="15" hidden="false" customHeight="false" outlineLevel="0" collapsed="false">
      <c r="A975" s="2" t="s">
        <v>2379</v>
      </c>
      <c r="B975" s="13" t="n">
        <v>431</v>
      </c>
      <c r="C975" s="13" t="n">
        <v>427</v>
      </c>
      <c r="D975" s="14" t="n">
        <f aca="false">C975/Summary!$B$4</f>
        <v>0.0284666666666667</v>
      </c>
      <c r="E975" s="15" t="n">
        <v>0.333333333333333</v>
      </c>
      <c r="F975" s="2" t="s">
        <v>53</v>
      </c>
      <c r="G975" s="2" t="s">
        <v>44</v>
      </c>
      <c r="H975" s="2" t="str">
        <f aca="false">IF(AND(E975&gt;=0.4,E975&lt;=0.6),"Yes","No")</f>
        <v>No</v>
      </c>
      <c r="I975" s="2" t="str">
        <f aca="false">IF(AND(F975="No",G975="No",H975="Yes"),"Yes","No")</f>
        <v>No</v>
      </c>
      <c r="J975" s="2"/>
      <c r="K975" s="2"/>
    </row>
    <row r="976" customFormat="false" ht="15" hidden="false" customHeight="false" outlineLevel="0" collapsed="false">
      <c r="A976" s="2" t="s">
        <v>2380</v>
      </c>
      <c r="B976" s="13" t="n">
        <v>431</v>
      </c>
      <c r="C976" s="13" t="n">
        <v>421</v>
      </c>
      <c r="D976" s="14" t="n">
        <f aca="false">C976/Summary!$B$4</f>
        <v>0.0280666666666667</v>
      </c>
      <c r="E976" s="15" t="n">
        <v>0.333333333333333</v>
      </c>
      <c r="F976" s="2" t="s">
        <v>53</v>
      </c>
      <c r="G976" s="2" t="s">
        <v>44</v>
      </c>
      <c r="H976" s="2" t="str">
        <f aca="false">IF(AND(E976&gt;=0.4,E976&lt;=0.6),"Yes","No")</f>
        <v>No</v>
      </c>
      <c r="I976" s="2" t="str">
        <f aca="false">IF(AND(F976="No",G976="No",H976="Yes"),"Yes","No")</f>
        <v>No</v>
      </c>
      <c r="J976" s="2"/>
      <c r="K976" s="2"/>
    </row>
    <row r="977" customFormat="false" ht="15" hidden="false" customHeight="false" outlineLevel="0" collapsed="false">
      <c r="A977" s="2" t="s">
        <v>2381</v>
      </c>
      <c r="B977" s="13" t="n">
        <v>431</v>
      </c>
      <c r="C977" s="13" t="n">
        <v>425</v>
      </c>
      <c r="D977" s="14" t="n">
        <f aca="false">C977/Summary!$B$4</f>
        <v>0.0283333333333333</v>
      </c>
      <c r="E977" s="15" t="n">
        <v>0.833333333333333</v>
      </c>
      <c r="F977" s="2" t="s">
        <v>53</v>
      </c>
      <c r="G977" s="2" t="s">
        <v>53</v>
      </c>
      <c r="H977" s="2" t="str">
        <f aca="false">IF(AND(E977&gt;=0.4,E977&lt;=0.6),"Yes","No")</f>
        <v>No</v>
      </c>
      <c r="I977" s="2" t="str">
        <f aca="false">IF(AND(F977="No",G977="No",H977="Yes"),"Yes","No")</f>
        <v>No</v>
      </c>
      <c r="J977" s="2"/>
      <c r="K977" s="2"/>
    </row>
    <row r="978" customFormat="false" ht="15" hidden="false" customHeight="false" outlineLevel="0" collapsed="false">
      <c r="A978" s="2" t="s">
        <v>2382</v>
      </c>
      <c r="B978" s="13" t="n">
        <v>431</v>
      </c>
      <c r="C978" s="13" t="n">
        <v>423</v>
      </c>
      <c r="D978" s="14" t="n">
        <f aca="false">C978/Summary!$B$4</f>
        <v>0.0282</v>
      </c>
      <c r="E978" s="15" t="n">
        <v>0.666666666666667</v>
      </c>
      <c r="F978" s="2" t="s">
        <v>53</v>
      </c>
      <c r="G978" s="2" t="s">
        <v>44</v>
      </c>
      <c r="H978" s="2" t="str">
        <f aca="false">IF(AND(E978&gt;=0.4,E978&lt;=0.6),"Yes","No")</f>
        <v>No</v>
      </c>
      <c r="I978" s="2" t="str">
        <f aca="false">IF(AND(F978="No",G978="No",H978="Yes"),"Yes","No")</f>
        <v>No</v>
      </c>
      <c r="J978" s="2"/>
      <c r="K978" s="2"/>
    </row>
    <row r="979" customFormat="false" ht="15" hidden="false" customHeight="false" outlineLevel="0" collapsed="false">
      <c r="A979" s="2" t="s">
        <v>2383</v>
      </c>
      <c r="B979" s="13" t="n">
        <v>431</v>
      </c>
      <c r="C979" s="13" t="n">
        <v>426</v>
      </c>
      <c r="D979" s="14" t="n">
        <f aca="false">C979/Summary!$B$4</f>
        <v>0.0284</v>
      </c>
      <c r="E979" s="15" t="n">
        <v>0.5</v>
      </c>
      <c r="F979" s="2" t="s">
        <v>53</v>
      </c>
      <c r="G979" s="2" t="s">
        <v>44</v>
      </c>
      <c r="H979" s="2" t="str">
        <f aca="false">IF(AND(E979&gt;=0.4,E979&lt;=0.6),"Yes","No")</f>
        <v>Yes</v>
      </c>
      <c r="I979" s="2" t="str">
        <f aca="false">IF(AND(F979="No",G979="No",H979="Yes"),"Yes","No")</f>
        <v>No</v>
      </c>
      <c r="J979" s="2"/>
      <c r="K979" s="2"/>
    </row>
    <row r="980" customFormat="false" ht="15" hidden="false" customHeight="false" outlineLevel="0" collapsed="false">
      <c r="A980" s="2" t="s">
        <v>2384</v>
      </c>
      <c r="B980" s="13" t="n">
        <v>431</v>
      </c>
      <c r="C980" s="13" t="n">
        <v>427</v>
      </c>
      <c r="D980" s="14" t="n">
        <f aca="false">C980/Summary!$B$4</f>
        <v>0.0284666666666667</v>
      </c>
      <c r="E980" s="15" t="n">
        <v>0.5</v>
      </c>
      <c r="F980" s="2" t="s">
        <v>53</v>
      </c>
      <c r="G980" s="2" t="s">
        <v>44</v>
      </c>
      <c r="H980" s="2" t="str">
        <f aca="false">IF(AND(E980&gt;=0.4,E980&lt;=0.6),"Yes","No")</f>
        <v>Yes</v>
      </c>
      <c r="I980" s="2" t="str">
        <f aca="false">IF(AND(F980="No",G980="No",H980="Yes"),"Yes","No")</f>
        <v>No</v>
      </c>
      <c r="J980" s="2"/>
      <c r="K980" s="2"/>
    </row>
    <row r="981" customFormat="false" ht="15" hidden="false" customHeight="false" outlineLevel="0" collapsed="false">
      <c r="A981" s="2" t="s">
        <v>2385</v>
      </c>
      <c r="B981" s="13" t="n">
        <v>431</v>
      </c>
      <c r="C981" s="13" t="n">
        <v>429</v>
      </c>
      <c r="D981" s="14" t="n">
        <f aca="false">C981/Summary!$B$4</f>
        <v>0.0286</v>
      </c>
      <c r="E981" s="15" t="n">
        <v>0.666666666666667</v>
      </c>
      <c r="F981" s="2" t="s">
        <v>44</v>
      </c>
      <c r="G981" s="2" t="s">
        <v>44</v>
      </c>
      <c r="H981" s="2" t="str">
        <f aca="false">IF(AND(E981&gt;=0.4,E981&lt;=0.6),"Yes","No")</f>
        <v>No</v>
      </c>
      <c r="I981" s="2" t="str">
        <f aca="false">IF(AND(F981="No",G981="No",H981="Yes"),"Yes","No")</f>
        <v>No</v>
      </c>
      <c r="J981" s="2"/>
      <c r="K981" s="2"/>
    </row>
    <row r="982" customFormat="false" ht="15" hidden="false" customHeight="false" outlineLevel="0" collapsed="false">
      <c r="A982" s="2" t="s">
        <v>2386</v>
      </c>
      <c r="B982" s="13" t="n">
        <v>431</v>
      </c>
      <c r="C982" s="13" t="n">
        <v>427</v>
      </c>
      <c r="D982" s="14" t="n">
        <f aca="false">C982/Summary!$B$4</f>
        <v>0.0284666666666667</v>
      </c>
      <c r="E982" s="15" t="n">
        <v>0.666666666666667</v>
      </c>
      <c r="F982" s="2" t="s">
        <v>53</v>
      </c>
      <c r="G982" s="2" t="s">
        <v>44</v>
      </c>
      <c r="H982" s="2" t="str">
        <f aca="false">IF(AND(E982&gt;=0.4,E982&lt;=0.6),"Yes","No")</f>
        <v>No</v>
      </c>
      <c r="I982" s="2" t="str">
        <f aca="false">IF(AND(F982="No",G982="No",H982="Yes"),"Yes","No")</f>
        <v>No</v>
      </c>
      <c r="J982" s="2"/>
      <c r="K982" s="2"/>
    </row>
    <row r="983" customFormat="false" ht="15" hidden="false" customHeight="false" outlineLevel="0" collapsed="false">
      <c r="A983" s="2" t="s">
        <v>2387</v>
      </c>
      <c r="B983" s="13" t="n">
        <v>431</v>
      </c>
      <c r="C983" s="13" t="n">
        <v>424</v>
      </c>
      <c r="D983" s="14" t="n">
        <f aca="false">C983/Summary!$B$4</f>
        <v>0.0282666666666667</v>
      </c>
      <c r="E983" s="15" t="n">
        <v>0.666666666666667</v>
      </c>
      <c r="F983" s="2" t="s">
        <v>44</v>
      </c>
      <c r="G983" s="2" t="s">
        <v>44</v>
      </c>
      <c r="H983" s="2" t="str">
        <f aca="false">IF(AND(E983&gt;=0.4,E983&lt;=0.6),"Yes","No")</f>
        <v>No</v>
      </c>
      <c r="I983" s="2" t="str">
        <f aca="false">IF(AND(F983="No",G983="No",H983="Yes"),"Yes","No")</f>
        <v>No</v>
      </c>
      <c r="J983" s="2"/>
      <c r="K983" s="2"/>
    </row>
    <row r="984" customFormat="false" ht="15" hidden="false" customHeight="false" outlineLevel="0" collapsed="false">
      <c r="A984" s="2" t="s">
        <v>2388</v>
      </c>
      <c r="B984" s="13" t="n">
        <v>431</v>
      </c>
      <c r="C984" s="13" t="n">
        <v>425</v>
      </c>
      <c r="D984" s="14" t="n">
        <f aca="false">C984/Summary!$B$4</f>
        <v>0.0283333333333333</v>
      </c>
      <c r="E984" s="15" t="n">
        <v>0.5</v>
      </c>
      <c r="F984" s="2" t="s">
        <v>53</v>
      </c>
      <c r="G984" s="2" t="s">
        <v>44</v>
      </c>
      <c r="H984" s="2" t="str">
        <f aca="false">IF(AND(E984&gt;=0.4,E984&lt;=0.6),"Yes","No")</f>
        <v>Yes</v>
      </c>
      <c r="I984" s="2" t="str">
        <f aca="false">IF(AND(F984="No",G984="No",H984="Yes"),"Yes","No")</f>
        <v>No</v>
      </c>
      <c r="J984" s="2"/>
      <c r="K984" s="2"/>
    </row>
    <row r="985" customFormat="false" ht="15" hidden="false" customHeight="false" outlineLevel="0" collapsed="false">
      <c r="A985" s="2" t="s">
        <v>2389</v>
      </c>
      <c r="B985" s="13" t="n">
        <v>431</v>
      </c>
      <c r="C985" s="13" t="n">
        <v>428</v>
      </c>
      <c r="D985" s="14" t="n">
        <f aca="false">C985/Summary!$B$4</f>
        <v>0.0285333333333333</v>
      </c>
      <c r="E985" s="15" t="n">
        <v>0.833333333333333</v>
      </c>
      <c r="F985" s="2" t="s">
        <v>53</v>
      </c>
      <c r="G985" s="2" t="s">
        <v>44</v>
      </c>
      <c r="H985" s="2" t="str">
        <f aca="false">IF(AND(E985&gt;=0.4,E985&lt;=0.6),"Yes","No")</f>
        <v>No</v>
      </c>
      <c r="I985" s="2" t="str">
        <f aca="false">IF(AND(F985="No",G985="No",H985="Yes"),"Yes","No")</f>
        <v>No</v>
      </c>
      <c r="J985" s="2"/>
      <c r="K985" s="2"/>
    </row>
    <row r="986" customFormat="false" ht="15" hidden="false" customHeight="false" outlineLevel="0" collapsed="false">
      <c r="A986" s="2" t="s">
        <v>2390</v>
      </c>
      <c r="B986" s="13" t="n">
        <v>431</v>
      </c>
      <c r="C986" s="13" t="n">
        <v>424</v>
      </c>
      <c r="D986" s="14" t="n">
        <f aca="false">C986/Summary!$B$4</f>
        <v>0.0282666666666667</v>
      </c>
      <c r="E986" s="15" t="n">
        <v>0.666666666666667</v>
      </c>
      <c r="F986" s="2" t="s">
        <v>53</v>
      </c>
      <c r="G986" s="2" t="s">
        <v>53</v>
      </c>
      <c r="H986" s="2" t="str">
        <f aca="false">IF(AND(E986&gt;=0.4,E986&lt;=0.6),"Yes","No")</f>
        <v>No</v>
      </c>
      <c r="I986" s="2" t="str">
        <f aca="false">IF(AND(F986="No",G986="No",H986="Yes"),"Yes","No")</f>
        <v>No</v>
      </c>
      <c r="J986" s="2"/>
      <c r="K986" s="2"/>
    </row>
    <row r="987" customFormat="false" ht="15" hidden="false" customHeight="false" outlineLevel="0" collapsed="false">
      <c r="A987" s="2" t="s">
        <v>2391</v>
      </c>
      <c r="B987" s="13" t="n">
        <v>431</v>
      </c>
      <c r="C987" s="13" t="n">
        <v>424</v>
      </c>
      <c r="D987" s="14" t="n">
        <f aca="false">C987/Summary!$B$4</f>
        <v>0.0282666666666667</v>
      </c>
      <c r="E987" s="15" t="n">
        <v>0.666666666666667</v>
      </c>
      <c r="F987" s="2" t="s">
        <v>53</v>
      </c>
      <c r="G987" s="2" t="s">
        <v>53</v>
      </c>
      <c r="H987" s="2" t="str">
        <f aca="false">IF(AND(E987&gt;=0.4,E987&lt;=0.6),"Yes","No")</f>
        <v>No</v>
      </c>
      <c r="I987" s="2" t="str">
        <f aca="false">IF(AND(F987="No",G987="No",H987="Yes"),"Yes","No")</f>
        <v>No</v>
      </c>
      <c r="J987" s="2"/>
      <c r="K987" s="2"/>
    </row>
    <row r="988" customFormat="false" ht="15" hidden="false" customHeight="false" outlineLevel="0" collapsed="false">
      <c r="A988" s="2" t="s">
        <v>2392</v>
      </c>
      <c r="B988" s="13" t="n">
        <v>431</v>
      </c>
      <c r="C988" s="13" t="n">
        <v>427</v>
      </c>
      <c r="D988" s="14" t="n">
        <f aca="false">C988/Summary!$B$4</f>
        <v>0.0284666666666667</v>
      </c>
      <c r="E988" s="15" t="n">
        <v>0.333333333333333</v>
      </c>
      <c r="F988" s="2" t="s">
        <v>53</v>
      </c>
      <c r="G988" s="2" t="s">
        <v>44</v>
      </c>
      <c r="H988" s="2" t="str">
        <f aca="false">IF(AND(E988&gt;=0.4,E988&lt;=0.6),"Yes","No")</f>
        <v>No</v>
      </c>
      <c r="I988" s="2" t="str">
        <f aca="false">IF(AND(F988="No",G988="No",H988="Yes"),"Yes","No")</f>
        <v>No</v>
      </c>
      <c r="J988" s="2"/>
      <c r="K988" s="2"/>
    </row>
    <row r="989" customFormat="false" ht="15" hidden="false" customHeight="false" outlineLevel="0" collapsed="false">
      <c r="A989" s="2" t="s">
        <v>2393</v>
      </c>
      <c r="B989" s="13" t="n">
        <v>431</v>
      </c>
      <c r="C989" s="13" t="n">
        <v>428</v>
      </c>
      <c r="D989" s="14" t="n">
        <f aca="false">C989/Summary!$B$4</f>
        <v>0.0285333333333333</v>
      </c>
      <c r="E989" s="15" t="n">
        <v>0.333333333333333</v>
      </c>
      <c r="F989" s="2" t="s">
        <v>53</v>
      </c>
      <c r="G989" s="2" t="s">
        <v>44</v>
      </c>
      <c r="H989" s="2" t="str">
        <f aca="false">IF(AND(E989&gt;=0.4,E989&lt;=0.6),"Yes","No")</f>
        <v>No</v>
      </c>
      <c r="I989" s="2" t="str">
        <f aca="false">IF(AND(F989="No",G989="No",H989="Yes"),"Yes","No")</f>
        <v>No</v>
      </c>
      <c r="J989" s="2"/>
      <c r="K989" s="2"/>
    </row>
    <row r="990" customFormat="false" ht="15" hidden="false" customHeight="false" outlineLevel="0" collapsed="false">
      <c r="A990" s="2" t="s">
        <v>2394</v>
      </c>
      <c r="B990" s="13" t="n">
        <v>431</v>
      </c>
      <c r="C990" s="13" t="n">
        <v>424</v>
      </c>
      <c r="D990" s="14" t="n">
        <f aca="false">C990/Summary!$B$4</f>
        <v>0.0282666666666667</v>
      </c>
      <c r="E990" s="15" t="n">
        <v>0.5</v>
      </c>
      <c r="F990" s="2" t="s">
        <v>53</v>
      </c>
      <c r="G990" s="2" t="s">
        <v>44</v>
      </c>
      <c r="H990" s="2" t="str">
        <f aca="false">IF(AND(E990&gt;=0.4,E990&lt;=0.6),"Yes","No")</f>
        <v>Yes</v>
      </c>
      <c r="I990" s="2" t="str">
        <f aca="false">IF(AND(F990="No",G990="No",H990="Yes"),"Yes","No")</f>
        <v>No</v>
      </c>
      <c r="J990" s="2"/>
      <c r="K990" s="2"/>
    </row>
    <row r="991" customFormat="false" ht="15" hidden="false" customHeight="false" outlineLevel="0" collapsed="false">
      <c r="A991" s="2" t="s">
        <v>2395</v>
      </c>
      <c r="B991" s="13" t="n">
        <v>431</v>
      </c>
      <c r="C991" s="13" t="n">
        <v>426</v>
      </c>
      <c r="D991" s="14" t="n">
        <f aca="false">C991/Summary!$B$4</f>
        <v>0.0284</v>
      </c>
      <c r="E991" s="15" t="n">
        <v>0.5</v>
      </c>
      <c r="F991" s="2" t="s">
        <v>53</v>
      </c>
      <c r="G991" s="2" t="s">
        <v>53</v>
      </c>
      <c r="H991" s="2" t="str">
        <f aca="false">IF(AND(E991&gt;=0.4,E991&lt;=0.6),"Yes","No")</f>
        <v>Yes</v>
      </c>
      <c r="I991" s="2" t="str">
        <f aca="false">IF(AND(F991="No",G991="No",H991="Yes"),"Yes","No")</f>
        <v>No</v>
      </c>
      <c r="J991" s="2"/>
      <c r="K991" s="2"/>
    </row>
    <row r="992" customFormat="false" ht="15" hidden="false" customHeight="false" outlineLevel="0" collapsed="false">
      <c r="A992" s="2" t="s">
        <v>2396</v>
      </c>
      <c r="B992" s="13" t="n">
        <v>431</v>
      </c>
      <c r="C992" s="13" t="n">
        <v>428</v>
      </c>
      <c r="D992" s="14" t="n">
        <f aca="false">C992/Summary!$B$4</f>
        <v>0.0285333333333333</v>
      </c>
      <c r="E992" s="15" t="n">
        <v>0.333333333333333</v>
      </c>
      <c r="F992" s="2" t="s">
        <v>53</v>
      </c>
      <c r="G992" s="2" t="s">
        <v>44</v>
      </c>
      <c r="H992" s="2" t="str">
        <f aca="false">IF(AND(E992&gt;=0.4,E992&lt;=0.6),"Yes","No")</f>
        <v>No</v>
      </c>
      <c r="I992" s="2" t="str">
        <f aca="false">IF(AND(F992="No",G992="No",H992="Yes"),"Yes","No")</f>
        <v>No</v>
      </c>
      <c r="J992" s="2"/>
      <c r="K992" s="2"/>
    </row>
    <row r="993" customFormat="false" ht="15" hidden="false" customHeight="false" outlineLevel="0" collapsed="false">
      <c r="A993" s="2" t="s">
        <v>2397</v>
      </c>
      <c r="B993" s="13" t="n">
        <v>431</v>
      </c>
      <c r="C993" s="13" t="n">
        <v>427</v>
      </c>
      <c r="D993" s="14" t="n">
        <f aca="false">C993/Summary!$B$4</f>
        <v>0.0284666666666667</v>
      </c>
      <c r="E993" s="15" t="n">
        <v>0.666666666666667</v>
      </c>
      <c r="F993" s="2" t="s">
        <v>53</v>
      </c>
      <c r="G993" s="2" t="s">
        <v>44</v>
      </c>
      <c r="H993" s="2" t="str">
        <f aca="false">IF(AND(E993&gt;=0.4,E993&lt;=0.6),"Yes","No")</f>
        <v>No</v>
      </c>
      <c r="I993" s="2" t="str">
        <f aca="false">IF(AND(F993="No",G993="No",H993="Yes"),"Yes","No")</f>
        <v>No</v>
      </c>
      <c r="J993" s="2"/>
      <c r="K993" s="2"/>
    </row>
    <row r="994" customFormat="false" ht="15" hidden="false" customHeight="false" outlineLevel="0" collapsed="false">
      <c r="A994" s="2" t="s">
        <v>2398</v>
      </c>
      <c r="B994" s="13" t="n">
        <v>431</v>
      </c>
      <c r="C994" s="13" t="n">
        <v>423</v>
      </c>
      <c r="D994" s="14" t="n">
        <f aca="false">C994/Summary!$B$4</f>
        <v>0.0282</v>
      </c>
      <c r="E994" s="15" t="n">
        <v>0.333333333333333</v>
      </c>
      <c r="F994" s="2" t="s">
        <v>53</v>
      </c>
      <c r="G994" s="2" t="s">
        <v>44</v>
      </c>
      <c r="H994" s="2" t="str">
        <f aca="false">IF(AND(E994&gt;=0.4,E994&lt;=0.6),"Yes","No")</f>
        <v>No</v>
      </c>
      <c r="I994" s="2" t="str">
        <f aca="false">IF(AND(F994="No",G994="No",H994="Yes"),"Yes","No")</f>
        <v>No</v>
      </c>
      <c r="J994" s="2"/>
      <c r="K994" s="2"/>
    </row>
    <row r="995" customFormat="false" ht="15" hidden="false" customHeight="false" outlineLevel="0" collapsed="false">
      <c r="A995" s="2" t="s">
        <v>2399</v>
      </c>
      <c r="B995" s="13" t="n">
        <v>431</v>
      </c>
      <c r="C995" s="13" t="n">
        <v>430</v>
      </c>
      <c r="D995" s="14" t="n">
        <f aca="false">C995/Summary!$B$4</f>
        <v>0.0286666666666667</v>
      </c>
      <c r="E995" s="15" t="n">
        <v>0.5</v>
      </c>
      <c r="F995" s="2" t="s">
        <v>53</v>
      </c>
      <c r="G995" s="2" t="s">
        <v>44</v>
      </c>
      <c r="H995" s="2" t="str">
        <f aca="false">IF(AND(E995&gt;=0.4,E995&lt;=0.6),"Yes","No")</f>
        <v>Yes</v>
      </c>
      <c r="I995" s="2" t="str">
        <f aca="false">IF(AND(F995="No",G995="No",H995="Yes"),"Yes","No")</f>
        <v>No</v>
      </c>
      <c r="J995" s="2"/>
      <c r="K995" s="2"/>
    </row>
    <row r="996" customFormat="false" ht="15" hidden="false" customHeight="false" outlineLevel="0" collapsed="false">
      <c r="A996" s="2" t="s">
        <v>2400</v>
      </c>
      <c r="B996" s="13" t="n">
        <v>431</v>
      </c>
      <c r="C996" s="13" t="n">
        <v>429</v>
      </c>
      <c r="D996" s="14" t="n">
        <f aca="false">C996/Summary!$B$4</f>
        <v>0.0286</v>
      </c>
      <c r="E996" s="15" t="n">
        <v>0.333333333333333</v>
      </c>
      <c r="F996" s="2" t="s">
        <v>53</v>
      </c>
      <c r="G996" s="2" t="s">
        <v>53</v>
      </c>
      <c r="H996" s="2" t="str">
        <f aca="false">IF(AND(E996&gt;=0.4,E996&lt;=0.6),"Yes","No")</f>
        <v>No</v>
      </c>
      <c r="I996" s="2" t="str">
        <f aca="false">IF(AND(F996="No",G996="No",H996="Yes"),"Yes","No")</f>
        <v>No</v>
      </c>
      <c r="J996" s="2"/>
      <c r="K996" s="2"/>
    </row>
    <row r="997" customFormat="false" ht="15" hidden="false" customHeight="false" outlineLevel="0" collapsed="false">
      <c r="A997" s="2" t="s">
        <v>2401</v>
      </c>
      <c r="B997" s="13" t="n">
        <v>432</v>
      </c>
      <c r="C997" s="13" t="n">
        <v>428</v>
      </c>
      <c r="D997" s="14" t="n">
        <f aca="false">C997/Summary!$B$4</f>
        <v>0.0285333333333333</v>
      </c>
      <c r="E997" s="15" t="n">
        <v>0.333333333333333</v>
      </c>
      <c r="F997" s="2" t="s">
        <v>53</v>
      </c>
      <c r="G997" s="2" t="s">
        <v>53</v>
      </c>
      <c r="H997" s="2" t="str">
        <f aca="false">IF(AND(E997&gt;=0.4,E997&lt;=0.6),"Yes","No")</f>
        <v>No</v>
      </c>
      <c r="I997" s="2" t="str">
        <f aca="false">IF(AND(F997="No",G997="No",H997="Yes"),"Yes","No")</f>
        <v>No</v>
      </c>
      <c r="J997" s="2"/>
      <c r="K997" s="2"/>
    </row>
    <row r="998" customFormat="false" ht="15" hidden="false" customHeight="false" outlineLevel="0" collapsed="false">
      <c r="A998" s="2" t="s">
        <v>2402</v>
      </c>
      <c r="B998" s="13" t="n">
        <v>432</v>
      </c>
      <c r="C998" s="13" t="n">
        <v>428</v>
      </c>
      <c r="D998" s="14" t="n">
        <f aca="false">C998/Summary!$B$4</f>
        <v>0.0285333333333333</v>
      </c>
      <c r="E998" s="15" t="n">
        <v>0.166666666666667</v>
      </c>
      <c r="F998" s="2" t="s">
        <v>53</v>
      </c>
      <c r="G998" s="2" t="s">
        <v>44</v>
      </c>
      <c r="H998" s="2" t="str">
        <f aca="false">IF(AND(E998&gt;=0.4,E998&lt;=0.6),"Yes","No")</f>
        <v>No</v>
      </c>
      <c r="I998" s="2" t="str">
        <f aca="false">IF(AND(F998="No",G998="No",H998="Yes"),"Yes","No")</f>
        <v>No</v>
      </c>
      <c r="J998" s="2"/>
      <c r="K998" s="2"/>
    </row>
    <row r="999" customFormat="false" ht="15" hidden="false" customHeight="false" outlineLevel="0" collapsed="false">
      <c r="A999" s="2" t="s">
        <v>2403</v>
      </c>
      <c r="B999" s="13" t="n">
        <v>432</v>
      </c>
      <c r="C999" s="13" t="n">
        <v>425</v>
      </c>
      <c r="D999" s="14" t="n">
        <f aca="false">C999/Summary!$B$4</f>
        <v>0.0283333333333333</v>
      </c>
      <c r="E999" s="15" t="n">
        <v>0.5</v>
      </c>
      <c r="F999" s="2" t="s">
        <v>53</v>
      </c>
      <c r="G999" s="2" t="s">
        <v>44</v>
      </c>
      <c r="H999" s="2" t="str">
        <f aca="false">IF(AND(E999&gt;=0.4,E999&lt;=0.6),"Yes","No")</f>
        <v>Yes</v>
      </c>
      <c r="I999" s="2" t="str">
        <f aca="false">IF(AND(F999="No",G999="No",H999="Yes"),"Yes","No")</f>
        <v>No</v>
      </c>
      <c r="J999" s="2"/>
      <c r="K999" s="2"/>
    </row>
    <row r="1000" customFormat="false" ht="15" hidden="false" customHeight="false" outlineLevel="0" collapsed="false">
      <c r="A1000" s="2" t="s">
        <v>2404</v>
      </c>
      <c r="B1000" s="13" t="n">
        <v>432</v>
      </c>
      <c r="C1000" s="13" t="n">
        <v>426</v>
      </c>
      <c r="D1000" s="14" t="n">
        <f aca="false">C1000/Summary!$B$4</f>
        <v>0.0284</v>
      </c>
      <c r="E1000" s="15" t="n">
        <v>0.333333333333333</v>
      </c>
      <c r="F1000" s="2" t="s">
        <v>53</v>
      </c>
      <c r="G1000" s="2" t="s">
        <v>53</v>
      </c>
      <c r="H1000" s="2" t="str">
        <f aca="false">IF(AND(E1000&gt;=0.4,E1000&lt;=0.6),"Yes","No")</f>
        <v>No</v>
      </c>
      <c r="I1000" s="2" t="str">
        <f aca="false">IF(AND(F1000="No",G1000="No",H1000="Yes"),"Yes","No")</f>
        <v>No</v>
      </c>
      <c r="J1000" s="2"/>
      <c r="K1000" s="2"/>
    </row>
    <row r="1001" customFormat="false" ht="15" hidden="false" customHeight="false" outlineLevel="0" collapsed="false">
      <c r="A1001" s="2" t="s">
        <v>2405</v>
      </c>
      <c r="B1001" s="13" t="n">
        <v>432</v>
      </c>
      <c r="C1001" s="13" t="n">
        <v>428</v>
      </c>
      <c r="D1001" s="14" t="n">
        <f aca="false">C1001/Summary!$B$4</f>
        <v>0.0285333333333333</v>
      </c>
      <c r="E1001" s="15" t="n">
        <v>0.166666666666667</v>
      </c>
      <c r="F1001" s="2" t="s">
        <v>53</v>
      </c>
      <c r="G1001" s="2" t="s">
        <v>53</v>
      </c>
      <c r="H1001" s="2" t="str">
        <f aca="false">IF(AND(E1001&gt;=0.4,E1001&lt;=0.6),"Yes","No")</f>
        <v>No</v>
      </c>
      <c r="I1001" s="2" t="str">
        <f aca="false">IF(AND(F1001="No",G1001="No",H1001="Yes"),"Yes","No")</f>
        <v>No</v>
      </c>
      <c r="J1001" s="2"/>
      <c r="K1001" s="2"/>
    </row>
    <row r="1002" customFormat="false" ht="15" hidden="false" customHeight="false" outlineLevel="0" collapsed="false">
      <c r="A1002" s="2" t="s">
        <v>2406</v>
      </c>
      <c r="B1002" s="13" t="n">
        <v>432</v>
      </c>
      <c r="C1002" s="13" t="n">
        <v>428</v>
      </c>
      <c r="D1002" s="14" t="n">
        <f aca="false">C1002/Summary!$B$4</f>
        <v>0.0285333333333333</v>
      </c>
      <c r="E1002" s="15" t="n">
        <v>0.333333333333333</v>
      </c>
      <c r="F1002" s="2" t="s">
        <v>53</v>
      </c>
      <c r="G1002" s="2" t="s">
        <v>44</v>
      </c>
      <c r="H1002" s="2" t="str">
        <f aca="false">IF(AND(E1002&gt;=0.4,E1002&lt;=0.6),"Yes","No")</f>
        <v>No</v>
      </c>
      <c r="I1002" s="2" t="str">
        <f aca="false">IF(AND(F1002="No",G1002="No",H1002="Yes"),"Yes","No")</f>
        <v>No</v>
      </c>
      <c r="J1002" s="2"/>
      <c r="K1002" s="2"/>
    </row>
    <row r="1003" customFormat="false" ht="15" hidden="false" customHeight="false" outlineLevel="0" collapsed="false">
      <c r="A1003" s="2" t="s">
        <v>2407</v>
      </c>
      <c r="B1003" s="13" t="n">
        <v>432</v>
      </c>
      <c r="C1003" s="13" t="n">
        <v>425</v>
      </c>
      <c r="D1003" s="14" t="n">
        <f aca="false">C1003/Summary!$B$4</f>
        <v>0.0283333333333333</v>
      </c>
      <c r="E1003" s="15" t="n">
        <v>0.833333333333333</v>
      </c>
      <c r="F1003" s="2" t="s">
        <v>53</v>
      </c>
      <c r="G1003" s="2" t="s">
        <v>44</v>
      </c>
      <c r="H1003" s="2" t="str">
        <f aca="false">IF(AND(E1003&gt;=0.4,E1003&lt;=0.6),"Yes","No")</f>
        <v>No</v>
      </c>
      <c r="I1003" s="2" t="str">
        <f aca="false">IF(AND(F1003="No",G1003="No",H1003="Yes"),"Yes","No")</f>
        <v>No</v>
      </c>
      <c r="J1003" s="2"/>
      <c r="K1003" s="2"/>
    </row>
    <row r="1004" customFormat="false" ht="15" hidden="false" customHeight="false" outlineLevel="0" collapsed="false">
      <c r="A1004" s="2" t="s">
        <v>2408</v>
      </c>
      <c r="B1004" s="13" t="n">
        <v>432</v>
      </c>
      <c r="C1004" s="13" t="n">
        <v>429</v>
      </c>
      <c r="D1004" s="14" t="n">
        <f aca="false">C1004/Summary!$B$4</f>
        <v>0.0286</v>
      </c>
      <c r="E1004" s="15" t="n">
        <v>0.666666666666667</v>
      </c>
      <c r="F1004" s="2" t="s">
        <v>53</v>
      </c>
      <c r="G1004" s="2" t="s">
        <v>44</v>
      </c>
      <c r="H1004" s="2" t="str">
        <f aca="false">IF(AND(E1004&gt;=0.4,E1004&lt;=0.6),"Yes","No")</f>
        <v>No</v>
      </c>
      <c r="I1004" s="2" t="str">
        <f aca="false">IF(AND(F1004="No",G1004="No",H1004="Yes"),"Yes","No")</f>
        <v>No</v>
      </c>
      <c r="J1004" s="2"/>
      <c r="K1004" s="2"/>
    </row>
    <row r="1005" customFormat="false" ht="15" hidden="false" customHeight="false" outlineLevel="0" collapsed="false">
      <c r="A1005" s="2" t="s">
        <v>2409</v>
      </c>
      <c r="B1005" s="13" t="n">
        <v>432</v>
      </c>
      <c r="C1005" s="13" t="n">
        <v>424</v>
      </c>
      <c r="D1005" s="14" t="n">
        <f aca="false">C1005/Summary!$B$4</f>
        <v>0.0282666666666667</v>
      </c>
      <c r="E1005" s="15" t="n">
        <v>0.333333333333333</v>
      </c>
      <c r="F1005" s="2" t="s">
        <v>53</v>
      </c>
      <c r="G1005" s="2" t="s">
        <v>53</v>
      </c>
      <c r="H1005" s="2" t="str">
        <f aca="false">IF(AND(E1005&gt;=0.4,E1005&lt;=0.6),"Yes","No")</f>
        <v>No</v>
      </c>
      <c r="I1005" s="2" t="str">
        <f aca="false">IF(AND(F1005="No",G1005="No",H1005="Yes"),"Yes","No")</f>
        <v>No</v>
      </c>
      <c r="J1005" s="2"/>
      <c r="K1005" s="2"/>
    </row>
    <row r="1006" customFormat="false" ht="15" hidden="false" customHeight="false" outlineLevel="0" collapsed="false">
      <c r="A1006" s="2" t="s">
        <v>2410</v>
      </c>
      <c r="B1006" s="13" t="n">
        <v>432</v>
      </c>
      <c r="C1006" s="13" t="n">
        <v>419</v>
      </c>
      <c r="D1006" s="14" t="n">
        <f aca="false">C1006/Summary!$B$4</f>
        <v>0.0279333333333333</v>
      </c>
      <c r="E1006" s="15" t="n">
        <v>0.333333333333333</v>
      </c>
      <c r="F1006" s="2" t="s">
        <v>53</v>
      </c>
      <c r="G1006" s="2" t="s">
        <v>53</v>
      </c>
      <c r="H1006" s="2" t="str">
        <f aca="false">IF(AND(E1006&gt;=0.4,E1006&lt;=0.6),"Yes","No")</f>
        <v>No</v>
      </c>
      <c r="I1006" s="2" t="str">
        <f aca="false">IF(AND(F1006="No",G1006="No",H1006="Yes"),"Yes","No")</f>
        <v>No</v>
      </c>
      <c r="J1006" s="2"/>
      <c r="K1006" s="2"/>
    </row>
    <row r="1007" customFormat="false" ht="15" hidden="false" customHeight="false" outlineLevel="0" collapsed="false">
      <c r="A1007" s="2" t="s">
        <v>2411</v>
      </c>
      <c r="B1007" s="13" t="n">
        <v>432</v>
      </c>
      <c r="C1007" s="13" t="n">
        <v>427</v>
      </c>
      <c r="D1007" s="14" t="n">
        <f aca="false">C1007/Summary!$B$4</f>
        <v>0.0284666666666667</v>
      </c>
      <c r="E1007" s="15" t="n">
        <v>0.333333333333333</v>
      </c>
      <c r="F1007" s="2" t="s">
        <v>44</v>
      </c>
      <c r="G1007" s="2" t="s">
        <v>44</v>
      </c>
      <c r="H1007" s="2" t="str">
        <f aca="false">IF(AND(E1007&gt;=0.4,E1007&lt;=0.6),"Yes","No")</f>
        <v>No</v>
      </c>
      <c r="I1007" s="2" t="str">
        <f aca="false">IF(AND(F1007="No",G1007="No",H1007="Yes"),"Yes","No")</f>
        <v>No</v>
      </c>
      <c r="J1007" s="2"/>
      <c r="K1007" s="2"/>
    </row>
    <row r="1008" customFormat="false" ht="15" hidden="false" customHeight="false" outlineLevel="0" collapsed="false">
      <c r="A1008" s="2" t="s">
        <v>2412</v>
      </c>
      <c r="B1008" s="13" t="n">
        <v>432</v>
      </c>
      <c r="C1008" s="13" t="n">
        <v>428</v>
      </c>
      <c r="D1008" s="14" t="n">
        <f aca="false">C1008/Summary!$B$4</f>
        <v>0.0285333333333333</v>
      </c>
      <c r="E1008" s="15" t="n">
        <v>0.333333333333333</v>
      </c>
      <c r="F1008" s="2" t="s">
        <v>53</v>
      </c>
      <c r="G1008" s="2" t="s">
        <v>44</v>
      </c>
      <c r="H1008" s="2" t="str">
        <f aca="false">IF(AND(E1008&gt;=0.4,E1008&lt;=0.6),"Yes","No")</f>
        <v>No</v>
      </c>
      <c r="I1008" s="2" t="str">
        <f aca="false">IF(AND(F1008="No",G1008="No",H1008="Yes"),"Yes","No")</f>
        <v>No</v>
      </c>
      <c r="J1008" s="2"/>
      <c r="K1008" s="2"/>
    </row>
    <row r="1009" customFormat="false" ht="15" hidden="false" customHeight="false" outlineLevel="0" collapsed="false">
      <c r="A1009" s="2" t="s">
        <v>2413</v>
      </c>
      <c r="B1009" s="13" t="n">
        <v>432</v>
      </c>
      <c r="C1009" s="13" t="n">
        <v>427</v>
      </c>
      <c r="D1009" s="14" t="n">
        <f aca="false">C1009/Summary!$B$4</f>
        <v>0.0284666666666667</v>
      </c>
      <c r="E1009" s="15" t="n">
        <v>0.5</v>
      </c>
      <c r="F1009" s="2" t="s">
        <v>53</v>
      </c>
      <c r="G1009" s="2" t="s">
        <v>44</v>
      </c>
      <c r="H1009" s="2" t="str">
        <f aca="false">IF(AND(E1009&gt;=0.4,E1009&lt;=0.6),"Yes","No")</f>
        <v>Yes</v>
      </c>
      <c r="I1009" s="2" t="str">
        <f aca="false">IF(AND(F1009="No",G1009="No",H1009="Yes"),"Yes","No")</f>
        <v>No</v>
      </c>
      <c r="J1009" s="2"/>
      <c r="K1009" s="2"/>
    </row>
    <row r="1010" customFormat="false" ht="15" hidden="false" customHeight="false" outlineLevel="0" collapsed="false">
      <c r="A1010" s="2" t="s">
        <v>2414</v>
      </c>
      <c r="B1010" s="13" t="n">
        <v>432</v>
      </c>
      <c r="C1010" s="13" t="n">
        <v>424</v>
      </c>
      <c r="D1010" s="14" t="n">
        <f aca="false">C1010/Summary!$B$4</f>
        <v>0.0282666666666667</v>
      </c>
      <c r="E1010" s="15" t="n">
        <v>0.666666666666667</v>
      </c>
      <c r="F1010" s="2" t="s">
        <v>53</v>
      </c>
      <c r="G1010" s="2" t="s">
        <v>53</v>
      </c>
      <c r="H1010" s="2" t="str">
        <f aca="false">IF(AND(E1010&gt;=0.4,E1010&lt;=0.6),"Yes","No")</f>
        <v>No</v>
      </c>
      <c r="I1010" s="2" t="str">
        <f aca="false">IF(AND(F1010="No",G1010="No",H1010="Yes"),"Yes","No")</f>
        <v>No</v>
      </c>
      <c r="J1010" s="2"/>
      <c r="K1010" s="2"/>
    </row>
    <row r="1011" customFormat="false" ht="15" hidden="false" customHeight="false" outlineLevel="0" collapsed="false">
      <c r="A1011" s="2" t="s">
        <v>2415</v>
      </c>
      <c r="B1011" s="13" t="n">
        <v>432</v>
      </c>
      <c r="C1011" s="13" t="n">
        <v>428</v>
      </c>
      <c r="D1011" s="14" t="n">
        <f aca="false">C1011/Summary!$B$4</f>
        <v>0.0285333333333333</v>
      </c>
      <c r="E1011" s="15" t="n">
        <v>0.5</v>
      </c>
      <c r="F1011" s="2" t="s">
        <v>53</v>
      </c>
      <c r="G1011" s="2" t="s">
        <v>44</v>
      </c>
      <c r="H1011" s="2" t="str">
        <f aca="false">IF(AND(E1011&gt;=0.4,E1011&lt;=0.6),"Yes","No")</f>
        <v>Yes</v>
      </c>
      <c r="I1011" s="2" t="str">
        <f aca="false">IF(AND(F1011="No",G1011="No",H1011="Yes"),"Yes","No")</f>
        <v>No</v>
      </c>
      <c r="J1011" s="2"/>
      <c r="K1011" s="2"/>
    </row>
    <row r="1012" customFormat="false" ht="15" hidden="false" customHeight="false" outlineLevel="0" collapsed="false">
      <c r="A1012" s="2" t="s">
        <v>2416</v>
      </c>
      <c r="B1012" s="13" t="n">
        <v>432</v>
      </c>
      <c r="C1012" s="13" t="n">
        <v>423</v>
      </c>
      <c r="D1012" s="14" t="n">
        <f aca="false">C1012/Summary!$B$4</f>
        <v>0.0282</v>
      </c>
      <c r="E1012" s="15" t="n">
        <v>0.666666666666667</v>
      </c>
      <c r="F1012" s="2" t="s">
        <v>44</v>
      </c>
      <c r="G1012" s="2" t="s">
        <v>44</v>
      </c>
      <c r="H1012" s="2" t="str">
        <f aca="false">IF(AND(E1012&gt;=0.4,E1012&lt;=0.6),"Yes","No")</f>
        <v>No</v>
      </c>
      <c r="I1012" s="2" t="str">
        <f aca="false">IF(AND(F1012="No",G1012="No",H1012="Yes"),"Yes","No")</f>
        <v>No</v>
      </c>
      <c r="J1012" s="2"/>
      <c r="K1012" s="2"/>
    </row>
    <row r="1013" customFormat="false" ht="15" hidden="false" customHeight="false" outlineLevel="0" collapsed="false">
      <c r="A1013" s="2" t="s">
        <v>2417</v>
      </c>
      <c r="B1013" s="13" t="n">
        <v>432</v>
      </c>
      <c r="C1013" s="13" t="n">
        <v>424</v>
      </c>
      <c r="D1013" s="14" t="n">
        <f aca="false">C1013/Summary!$B$4</f>
        <v>0.0282666666666667</v>
      </c>
      <c r="E1013" s="15" t="n">
        <v>0.5</v>
      </c>
      <c r="F1013" s="2" t="s">
        <v>44</v>
      </c>
      <c r="G1013" s="2" t="s">
        <v>53</v>
      </c>
      <c r="H1013" s="2" t="str">
        <f aca="false">IF(AND(E1013&gt;=0.4,E1013&lt;=0.6),"Yes","No")</f>
        <v>Yes</v>
      </c>
      <c r="I1013" s="2" t="str">
        <f aca="false">IF(AND(F1013="No",G1013="No",H1013="Yes"),"Yes","No")</f>
        <v>No</v>
      </c>
      <c r="J1013" s="2"/>
      <c r="K1013" s="2"/>
    </row>
    <row r="1014" customFormat="false" ht="15" hidden="false" customHeight="false" outlineLevel="0" collapsed="false">
      <c r="A1014" s="2" t="s">
        <v>2418</v>
      </c>
      <c r="B1014" s="13" t="n">
        <v>432</v>
      </c>
      <c r="C1014" s="13" t="n">
        <v>425</v>
      </c>
      <c r="D1014" s="14" t="n">
        <f aca="false">C1014/Summary!$B$4</f>
        <v>0.0283333333333333</v>
      </c>
      <c r="E1014" s="15" t="n">
        <v>0.5</v>
      </c>
      <c r="F1014" s="2" t="s">
        <v>53</v>
      </c>
      <c r="G1014" s="2" t="s">
        <v>44</v>
      </c>
      <c r="H1014" s="2" t="str">
        <f aca="false">IF(AND(E1014&gt;=0.4,E1014&lt;=0.6),"Yes","No")</f>
        <v>Yes</v>
      </c>
      <c r="I1014" s="2" t="str">
        <f aca="false">IF(AND(F1014="No",G1014="No",H1014="Yes"),"Yes","No")</f>
        <v>No</v>
      </c>
      <c r="J1014" s="2"/>
      <c r="K1014" s="2"/>
    </row>
    <row r="1015" customFormat="false" ht="15" hidden="false" customHeight="false" outlineLevel="0" collapsed="false">
      <c r="A1015" s="2" t="s">
        <v>2419</v>
      </c>
      <c r="B1015" s="13" t="n">
        <v>432</v>
      </c>
      <c r="C1015" s="13" t="n">
        <v>427</v>
      </c>
      <c r="D1015" s="14" t="n">
        <f aca="false">C1015/Summary!$B$4</f>
        <v>0.0284666666666667</v>
      </c>
      <c r="E1015" s="15" t="n">
        <v>0.666666666666667</v>
      </c>
      <c r="F1015" s="2" t="s">
        <v>53</v>
      </c>
      <c r="G1015" s="2" t="s">
        <v>44</v>
      </c>
      <c r="H1015" s="2" t="str">
        <f aca="false">IF(AND(E1015&gt;=0.4,E1015&lt;=0.6),"Yes","No")</f>
        <v>No</v>
      </c>
      <c r="I1015" s="2" t="str">
        <f aca="false">IF(AND(F1015="No",G1015="No",H1015="Yes"),"Yes","No")</f>
        <v>No</v>
      </c>
      <c r="J1015" s="2"/>
      <c r="K1015" s="2"/>
    </row>
    <row r="1016" customFormat="false" ht="15" hidden="false" customHeight="false" outlineLevel="0" collapsed="false">
      <c r="A1016" s="2" t="s">
        <v>2420</v>
      </c>
      <c r="B1016" s="13" t="n">
        <v>432</v>
      </c>
      <c r="C1016" s="13" t="n">
        <v>425</v>
      </c>
      <c r="D1016" s="14" t="n">
        <f aca="false">C1016/Summary!$B$4</f>
        <v>0.0283333333333333</v>
      </c>
      <c r="E1016" s="15" t="n">
        <v>0.666666666666667</v>
      </c>
      <c r="F1016" s="2" t="s">
        <v>53</v>
      </c>
      <c r="G1016" s="2" t="s">
        <v>44</v>
      </c>
      <c r="H1016" s="2" t="str">
        <f aca="false">IF(AND(E1016&gt;=0.4,E1016&lt;=0.6),"Yes","No")</f>
        <v>No</v>
      </c>
      <c r="I1016" s="2" t="str">
        <f aca="false">IF(AND(F1016="No",G1016="No",H1016="Yes"),"Yes","No")</f>
        <v>No</v>
      </c>
      <c r="J1016" s="2"/>
      <c r="K1016" s="2"/>
    </row>
    <row r="1017" customFormat="false" ht="15" hidden="false" customHeight="false" outlineLevel="0" collapsed="false">
      <c r="A1017" s="2" t="s">
        <v>2421</v>
      </c>
      <c r="B1017" s="13" t="n">
        <v>432</v>
      </c>
      <c r="C1017" s="13" t="n">
        <v>420</v>
      </c>
      <c r="D1017" s="14" t="n">
        <f aca="false">C1017/Summary!$B$4</f>
        <v>0.028</v>
      </c>
      <c r="E1017" s="15" t="n">
        <v>0.833333333333333</v>
      </c>
      <c r="F1017" s="2" t="s">
        <v>53</v>
      </c>
      <c r="G1017" s="2" t="s">
        <v>53</v>
      </c>
      <c r="H1017" s="2" t="str">
        <f aca="false">IF(AND(E1017&gt;=0.4,E1017&lt;=0.6),"Yes","No")</f>
        <v>No</v>
      </c>
      <c r="I1017" s="2" t="str">
        <f aca="false">IF(AND(F1017="No",G1017="No",H1017="Yes"),"Yes","No")</f>
        <v>No</v>
      </c>
      <c r="J1017" s="2"/>
      <c r="K1017" s="2"/>
    </row>
    <row r="1018" customFormat="false" ht="15" hidden="false" customHeight="false" outlineLevel="0" collapsed="false">
      <c r="A1018" s="2" t="s">
        <v>2422</v>
      </c>
      <c r="B1018" s="13" t="n">
        <v>432</v>
      </c>
      <c r="C1018" s="13" t="n">
        <v>426</v>
      </c>
      <c r="D1018" s="14" t="n">
        <f aca="false">C1018/Summary!$B$4</f>
        <v>0.0284</v>
      </c>
      <c r="E1018" s="15" t="n">
        <v>0.666666666666667</v>
      </c>
      <c r="F1018" s="2" t="s">
        <v>44</v>
      </c>
      <c r="G1018" s="2" t="s">
        <v>44</v>
      </c>
      <c r="H1018" s="2" t="str">
        <f aca="false">IF(AND(E1018&gt;=0.4,E1018&lt;=0.6),"Yes","No")</f>
        <v>No</v>
      </c>
      <c r="I1018" s="2" t="str">
        <f aca="false">IF(AND(F1018="No",G1018="No",H1018="Yes"),"Yes","No")</f>
        <v>No</v>
      </c>
      <c r="J1018" s="2"/>
      <c r="K1018" s="2"/>
    </row>
    <row r="1019" customFormat="false" ht="15" hidden="false" customHeight="false" outlineLevel="0" collapsed="false">
      <c r="A1019" s="2" t="s">
        <v>2423</v>
      </c>
      <c r="B1019" s="13" t="n">
        <v>432</v>
      </c>
      <c r="C1019" s="13" t="n">
        <v>424</v>
      </c>
      <c r="D1019" s="14" t="n">
        <f aca="false">C1019/Summary!$B$4</f>
        <v>0.0282666666666667</v>
      </c>
      <c r="E1019" s="15" t="n">
        <v>0.5</v>
      </c>
      <c r="F1019" s="2" t="s">
        <v>53</v>
      </c>
      <c r="G1019" s="2" t="s">
        <v>44</v>
      </c>
      <c r="H1019" s="2" t="str">
        <f aca="false">IF(AND(E1019&gt;=0.4,E1019&lt;=0.6),"Yes","No")</f>
        <v>Yes</v>
      </c>
      <c r="I1019" s="2" t="str">
        <f aca="false">IF(AND(F1019="No",G1019="No",H1019="Yes"),"Yes","No")</f>
        <v>No</v>
      </c>
      <c r="J1019" s="2"/>
      <c r="K1019" s="2"/>
    </row>
    <row r="1020" customFormat="false" ht="15" hidden="false" customHeight="false" outlineLevel="0" collapsed="false">
      <c r="A1020" s="2" t="s">
        <v>2424</v>
      </c>
      <c r="B1020" s="13" t="n">
        <v>432</v>
      </c>
      <c r="C1020" s="13" t="n">
        <v>428</v>
      </c>
      <c r="D1020" s="14" t="n">
        <f aca="false">C1020/Summary!$B$4</f>
        <v>0.0285333333333333</v>
      </c>
      <c r="E1020" s="15" t="n">
        <v>0.666666666666667</v>
      </c>
      <c r="F1020" s="2" t="s">
        <v>44</v>
      </c>
      <c r="G1020" s="2" t="s">
        <v>53</v>
      </c>
      <c r="H1020" s="2" t="str">
        <f aca="false">IF(AND(E1020&gt;=0.4,E1020&lt;=0.6),"Yes","No")</f>
        <v>No</v>
      </c>
      <c r="I1020" s="2" t="str">
        <f aca="false">IF(AND(F1020="No",G1020="No",H1020="Yes"),"Yes","No")</f>
        <v>No</v>
      </c>
      <c r="J1020" s="2"/>
      <c r="K1020" s="2"/>
    </row>
    <row r="1021" customFormat="false" ht="15" hidden="false" customHeight="false" outlineLevel="0" collapsed="false">
      <c r="A1021" s="2" t="s">
        <v>2425</v>
      </c>
      <c r="B1021" s="13" t="n">
        <v>432</v>
      </c>
      <c r="C1021" s="13" t="n">
        <v>426</v>
      </c>
      <c r="D1021" s="14" t="n">
        <f aca="false">C1021/Summary!$B$4</f>
        <v>0.0284</v>
      </c>
      <c r="E1021" s="15" t="n">
        <v>0.333333333333333</v>
      </c>
      <c r="F1021" s="2" t="s">
        <v>53</v>
      </c>
      <c r="G1021" s="2" t="s">
        <v>44</v>
      </c>
      <c r="H1021" s="2" t="str">
        <f aca="false">IF(AND(E1021&gt;=0.4,E1021&lt;=0.6),"Yes","No")</f>
        <v>No</v>
      </c>
      <c r="I1021" s="2" t="str">
        <f aca="false">IF(AND(F1021="No",G1021="No",H1021="Yes"),"Yes","No")</f>
        <v>No</v>
      </c>
      <c r="J1021" s="2"/>
      <c r="K1021" s="2"/>
    </row>
    <row r="1022" customFormat="false" ht="15" hidden="false" customHeight="false" outlineLevel="0" collapsed="false">
      <c r="A1022" s="2" t="s">
        <v>2426</v>
      </c>
      <c r="B1022" s="13" t="n">
        <v>432</v>
      </c>
      <c r="C1022" s="13" t="n">
        <v>425</v>
      </c>
      <c r="D1022" s="14" t="n">
        <f aca="false">C1022/Summary!$B$4</f>
        <v>0.0283333333333333</v>
      </c>
      <c r="E1022" s="15" t="n">
        <v>0.5</v>
      </c>
      <c r="F1022" s="2" t="s">
        <v>44</v>
      </c>
      <c r="G1022" s="2" t="s">
        <v>53</v>
      </c>
      <c r="H1022" s="2" t="str">
        <f aca="false">IF(AND(E1022&gt;=0.4,E1022&lt;=0.6),"Yes","No")</f>
        <v>Yes</v>
      </c>
      <c r="I1022" s="2" t="str">
        <f aca="false">IF(AND(F1022="No",G1022="No",H1022="Yes"),"Yes","No")</f>
        <v>No</v>
      </c>
      <c r="J1022" s="2"/>
      <c r="K1022" s="2"/>
    </row>
    <row r="1023" customFormat="false" ht="15" hidden="false" customHeight="false" outlineLevel="0" collapsed="false">
      <c r="A1023" s="2" t="s">
        <v>2427</v>
      </c>
      <c r="B1023" s="13" t="n">
        <v>432</v>
      </c>
      <c r="C1023" s="13" t="n">
        <v>429</v>
      </c>
      <c r="D1023" s="14" t="n">
        <f aca="false">C1023/Summary!$B$4</f>
        <v>0.0286</v>
      </c>
      <c r="E1023" s="15" t="n">
        <v>0.666666666666667</v>
      </c>
      <c r="F1023" s="2" t="s">
        <v>44</v>
      </c>
      <c r="G1023" s="2" t="s">
        <v>53</v>
      </c>
      <c r="H1023" s="2" t="str">
        <f aca="false">IF(AND(E1023&gt;=0.4,E1023&lt;=0.6),"Yes","No")</f>
        <v>No</v>
      </c>
      <c r="I1023" s="2" t="str">
        <f aca="false">IF(AND(F1023="No",G1023="No",H1023="Yes"),"Yes","No")</f>
        <v>No</v>
      </c>
      <c r="J1023" s="2"/>
      <c r="K1023" s="2"/>
    </row>
    <row r="1024" customFormat="false" ht="15" hidden="false" customHeight="false" outlineLevel="0" collapsed="false">
      <c r="A1024" s="2" t="s">
        <v>2428</v>
      </c>
      <c r="B1024" s="13" t="n">
        <v>432</v>
      </c>
      <c r="C1024" s="13" t="n">
        <v>425</v>
      </c>
      <c r="D1024" s="14" t="n">
        <f aca="false">C1024/Summary!$B$4</f>
        <v>0.0283333333333333</v>
      </c>
      <c r="E1024" s="15" t="n">
        <v>0.333333333333333</v>
      </c>
      <c r="F1024" s="2" t="s">
        <v>53</v>
      </c>
      <c r="G1024" s="2" t="s">
        <v>44</v>
      </c>
      <c r="H1024" s="2" t="str">
        <f aca="false">IF(AND(E1024&gt;=0.4,E1024&lt;=0.6),"Yes","No")</f>
        <v>No</v>
      </c>
      <c r="I1024" s="2" t="str">
        <f aca="false">IF(AND(F1024="No",G1024="No",H1024="Yes"),"Yes","No")</f>
        <v>No</v>
      </c>
      <c r="J1024" s="2"/>
      <c r="K1024" s="2"/>
    </row>
    <row r="1025" customFormat="false" ht="15" hidden="false" customHeight="false" outlineLevel="0" collapsed="false">
      <c r="A1025" s="2" t="s">
        <v>2429</v>
      </c>
      <c r="B1025" s="13" t="n">
        <v>432</v>
      </c>
      <c r="C1025" s="13" t="n">
        <v>423</v>
      </c>
      <c r="D1025" s="14" t="n">
        <f aca="false">C1025/Summary!$B$4</f>
        <v>0.0282</v>
      </c>
      <c r="E1025" s="15" t="n">
        <v>0.666666666666667</v>
      </c>
      <c r="F1025" s="2" t="s">
        <v>44</v>
      </c>
      <c r="G1025" s="2" t="s">
        <v>53</v>
      </c>
      <c r="H1025" s="2" t="str">
        <f aca="false">IF(AND(E1025&gt;=0.4,E1025&lt;=0.6),"Yes","No")</f>
        <v>No</v>
      </c>
      <c r="I1025" s="2" t="str">
        <f aca="false">IF(AND(F1025="No",G1025="No",H1025="Yes"),"Yes","No")</f>
        <v>No</v>
      </c>
      <c r="J1025" s="2"/>
      <c r="K1025" s="2"/>
    </row>
    <row r="1026" customFormat="false" ht="15" hidden="false" customHeight="false" outlineLevel="0" collapsed="false">
      <c r="A1026" s="2" t="s">
        <v>2430</v>
      </c>
      <c r="B1026" s="13" t="n">
        <v>432</v>
      </c>
      <c r="C1026" s="13" t="n">
        <v>431</v>
      </c>
      <c r="D1026" s="14" t="n">
        <f aca="false">C1026/Summary!$B$4</f>
        <v>0.0287333333333333</v>
      </c>
      <c r="E1026" s="15" t="n">
        <v>0.333333333333333</v>
      </c>
      <c r="F1026" s="2" t="s">
        <v>44</v>
      </c>
      <c r="G1026" s="2" t="s">
        <v>44</v>
      </c>
      <c r="H1026" s="2" t="str">
        <f aca="false">IF(AND(E1026&gt;=0.4,E1026&lt;=0.6),"Yes","No")</f>
        <v>No</v>
      </c>
      <c r="I1026" s="2" t="str">
        <f aca="false">IF(AND(F1026="No",G1026="No",H1026="Yes"),"Yes","No")</f>
        <v>No</v>
      </c>
      <c r="J1026" s="2"/>
      <c r="K1026" s="2"/>
    </row>
    <row r="1027" customFormat="false" ht="15" hidden="false" customHeight="false" outlineLevel="0" collapsed="false">
      <c r="A1027" s="2" t="s">
        <v>2431</v>
      </c>
      <c r="B1027" s="13" t="n">
        <v>432</v>
      </c>
      <c r="C1027" s="13" t="n">
        <v>429</v>
      </c>
      <c r="D1027" s="14" t="n">
        <f aca="false">C1027/Summary!$B$4</f>
        <v>0.0286</v>
      </c>
      <c r="E1027" s="15" t="n">
        <v>0.833333333333333</v>
      </c>
      <c r="F1027" s="2" t="s">
        <v>53</v>
      </c>
      <c r="G1027" s="2" t="s">
        <v>53</v>
      </c>
      <c r="H1027" s="2" t="str">
        <f aca="false">IF(AND(E1027&gt;=0.4,E1027&lt;=0.6),"Yes","No")</f>
        <v>No</v>
      </c>
      <c r="I1027" s="2" t="str">
        <f aca="false">IF(AND(F1027="No",G1027="No",H1027="Yes"),"Yes","No")</f>
        <v>No</v>
      </c>
      <c r="J1027" s="2"/>
      <c r="K1027" s="2"/>
    </row>
    <row r="1028" customFormat="false" ht="15" hidden="false" customHeight="false" outlineLevel="0" collapsed="false">
      <c r="A1028" s="2" t="s">
        <v>2432</v>
      </c>
      <c r="B1028" s="13" t="n">
        <v>432</v>
      </c>
      <c r="C1028" s="13" t="n">
        <v>425</v>
      </c>
      <c r="D1028" s="14" t="n">
        <f aca="false">C1028/Summary!$B$4</f>
        <v>0.0283333333333333</v>
      </c>
      <c r="E1028" s="15" t="n">
        <v>0.666666666666667</v>
      </c>
      <c r="F1028" s="2" t="s">
        <v>53</v>
      </c>
      <c r="G1028" s="2" t="s">
        <v>44</v>
      </c>
      <c r="H1028" s="2" t="str">
        <f aca="false">IF(AND(E1028&gt;=0.4,E1028&lt;=0.6),"Yes","No")</f>
        <v>No</v>
      </c>
      <c r="I1028" s="2" t="str">
        <f aca="false">IF(AND(F1028="No",G1028="No",H1028="Yes"),"Yes","No")</f>
        <v>No</v>
      </c>
      <c r="J1028" s="2"/>
      <c r="K1028" s="2"/>
    </row>
    <row r="1029" customFormat="false" ht="15" hidden="false" customHeight="false" outlineLevel="0" collapsed="false">
      <c r="A1029" s="2" t="s">
        <v>2433</v>
      </c>
      <c r="B1029" s="13" t="n">
        <v>432</v>
      </c>
      <c r="C1029" s="13" t="n">
        <v>427</v>
      </c>
      <c r="D1029" s="14" t="n">
        <f aca="false">C1029/Summary!$B$4</f>
        <v>0.0284666666666667</v>
      </c>
      <c r="E1029" s="15" t="n">
        <v>0.833333333333333</v>
      </c>
      <c r="F1029" s="2" t="s">
        <v>53</v>
      </c>
      <c r="G1029" s="2" t="s">
        <v>44</v>
      </c>
      <c r="H1029" s="2" t="str">
        <f aca="false">IF(AND(E1029&gt;=0.4,E1029&lt;=0.6),"Yes","No")</f>
        <v>No</v>
      </c>
      <c r="I1029" s="2" t="str">
        <f aca="false">IF(AND(F1029="No",G1029="No",H1029="Yes"),"Yes","No")</f>
        <v>No</v>
      </c>
      <c r="J1029" s="2"/>
      <c r="K1029" s="2"/>
    </row>
    <row r="1030" customFormat="false" ht="15" hidden="false" customHeight="false" outlineLevel="0" collapsed="false">
      <c r="A1030" s="2" t="s">
        <v>2434</v>
      </c>
      <c r="B1030" s="13" t="n">
        <v>432</v>
      </c>
      <c r="C1030" s="13" t="n">
        <v>426</v>
      </c>
      <c r="D1030" s="14" t="n">
        <f aca="false">C1030/Summary!$B$4</f>
        <v>0.0284</v>
      </c>
      <c r="E1030" s="15" t="n">
        <v>0.5</v>
      </c>
      <c r="F1030" s="2" t="s">
        <v>53</v>
      </c>
      <c r="G1030" s="2" t="s">
        <v>44</v>
      </c>
      <c r="H1030" s="2" t="str">
        <f aca="false">IF(AND(E1030&gt;=0.4,E1030&lt;=0.6),"Yes","No")</f>
        <v>Yes</v>
      </c>
      <c r="I1030" s="2" t="str">
        <f aca="false">IF(AND(F1030="No",G1030="No",H1030="Yes"),"Yes","No")</f>
        <v>No</v>
      </c>
      <c r="J1030" s="2"/>
      <c r="K1030" s="2"/>
    </row>
    <row r="1031" customFormat="false" ht="15" hidden="false" customHeight="false" outlineLevel="0" collapsed="false">
      <c r="A1031" s="2" t="s">
        <v>2435</v>
      </c>
      <c r="B1031" s="13" t="n">
        <v>432</v>
      </c>
      <c r="C1031" s="13" t="n">
        <v>424</v>
      </c>
      <c r="D1031" s="14" t="n">
        <f aca="false">C1031/Summary!$B$4</f>
        <v>0.0282666666666667</v>
      </c>
      <c r="E1031" s="15" t="n">
        <v>0.333333333333333</v>
      </c>
      <c r="F1031" s="2" t="s">
        <v>53</v>
      </c>
      <c r="G1031" s="2" t="s">
        <v>44</v>
      </c>
      <c r="H1031" s="2" t="str">
        <f aca="false">IF(AND(E1031&gt;=0.4,E1031&lt;=0.6),"Yes","No")</f>
        <v>No</v>
      </c>
      <c r="I1031" s="2" t="str">
        <f aca="false">IF(AND(F1031="No",G1031="No",H1031="Yes"),"Yes","No")</f>
        <v>No</v>
      </c>
      <c r="J1031" s="2"/>
      <c r="K1031" s="2"/>
    </row>
    <row r="1032" customFormat="false" ht="15" hidden="false" customHeight="false" outlineLevel="0" collapsed="false">
      <c r="A1032" s="2" t="s">
        <v>2436</v>
      </c>
      <c r="B1032" s="13" t="n">
        <v>432</v>
      </c>
      <c r="C1032" s="13" t="n">
        <v>429</v>
      </c>
      <c r="D1032" s="14" t="n">
        <f aca="false">C1032/Summary!$B$4</f>
        <v>0.0286</v>
      </c>
      <c r="E1032" s="15" t="n">
        <v>0.333333333333333</v>
      </c>
      <c r="F1032" s="2" t="s">
        <v>53</v>
      </c>
      <c r="G1032" s="2" t="s">
        <v>44</v>
      </c>
      <c r="H1032" s="2" t="str">
        <f aca="false">IF(AND(E1032&gt;=0.4,E1032&lt;=0.6),"Yes","No")</f>
        <v>No</v>
      </c>
      <c r="I1032" s="2" t="str">
        <f aca="false">IF(AND(F1032="No",G1032="No",H1032="Yes"),"Yes","No")</f>
        <v>No</v>
      </c>
      <c r="J1032" s="2"/>
      <c r="K1032" s="2"/>
    </row>
    <row r="1033" customFormat="false" ht="15" hidden="false" customHeight="false" outlineLevel="0" collapsed="false">
      <c r="A1033" s="2" t="s">
        <v>2437</v>
      </c>
      <c r="B1033" s="13" t="n">
        <v>432</v>
      </c>
      <c r="C1033" s="13" t="n">
        <v>430</v>
      </c>
      <c r="D1033" s="14" t="n">
        <f aca="false">C1033/Summary!$B$4</f>
        <v>0.0286666666666667</v>
      </c>
      <c r="E1033" s="15" t="n">
        <v>0.333333333333333</v>
      </c>
      <c r="F1033" s="2" t="s">
        <v>53</v>
      </c>
      <c r="G1033" s="2" t="s">
        <v>44</v>
      </c>
      <c r="H1033" s="2" t="str">
        <f aca="false">IF(AND(E1033&gt;=0.4,E1033&lt;=0.6),"Yes","No")</f>
        <v>No</v>
      </c>
      <c r="I1033" s="2" t="str">
        <f aca="false">IF(AND(F1033="No",G1033="No",H1033="Yes"),"Yes","No")</f>
        <v>No</v>
      </c>
      <c r="J1033" s="2"/>
      <c r="K1033" s="2"/>
    </row>
    <row r="1034" customFormat="false" ht="15" hidden="false" customHeight="false" outlineLevel="0" collapsed="false">
      <c r="A1034" s="2" t="s">
        <v>2438</v>
      </c>
      <c r="B1034" s="13" t="n">
        <v>432</v>
      </c>
      <c r="C1034" s="13" t="n">
        <v>427</v>
      </c>
      <c r="D1034" s="14" t="n">
        <f aca="false">C1034/Summary!$B$4</f>
        <v>0.0284666666666667</v>
      </c>
      <c r="E1034" s="15" t="n">
        <v>0.666666666666667</v>
      </c>
      <c r="F1034" s="2" t="s">
        <v>53</v>
      </c>
      <c r="G1034" s="2" t="s">
        <v>44</v>
      </c>
      <c r="H1034" s="2" t="str">
        <f aca="false">IF(AND(E1034&gt;=0.4,E1034&lt;=0.6),"Yes","No")</f>
        <v>No</v>
      </c>
      <c r="I1034" s="2" t="str">
        <f aca="false">IF(AND(F1034="No",G1034="No",H1034="Yes"),"Yes","No")</f>
        <v>No</v>
      </c>
      <c r="J1034" s="2"/>
      <c r="K1034" s="2"/>
    </row>
    <row r="1035" customFormat="false" ht="15" hidden="false" customHeight="false" outlineLevel="0" collapsed="false">
      <c r="A1035" s="2" t="s">
        <v>2439</v>
      </c>
      <c r="B1035" s="13" t="n">
        <v>432</v>
      </c>
      <c r="C1035" s="13" t="n">
        <v>424</v>
      </c>
      <c r="D1035" s="14" t="n">
        <f aca="false">C1035/Summary!$B$4</f>
        <v>0.0282666666666667</v>
      </c>
      <c r="E1035" s="15" t="n">
        <v>0.333333333333333</v>
      </c>
      <c r="F1035" s="2" t="s">
        <v>53</v>
      </c>
      <c r="G1035" s="2" t="s">
        <v>44</v>
      </c>
      <c r="H1035" s="2" t="str">
        <f aca="false">IF(AND(E1035&gt;=0.4,E1035&lt;=0.6),"Yes","No")</f>
        <v>No</v>
      </c>
      <c r="I1035" s="2" t="str">
        <f aca="false">IF(AND(F1035="No",G1035="No",H1035="Yes"),"Yes","No")</f>
        <v>No</v>
      </c>
      <c r="J1035" s="2"/>
      <c r="K1035" s="2"/>
    </row>
    <row r="1036" customFormat="false" ht="15" hidden="false" customHeight="false" outlineLevel="0" collapsed="false">
      <c r="A1036" s="2" t="s">
        <v>2440</v>
      </c>
      <c r="B1036" s="13" t="n">
        <v>432</v>
      </c>
      <c r="C1036" s="13" t="n">
        <v>428</v>
      </c>
      <c r="D1036" s="14" t="n">
        <f aca="false">C1036/Summary!$B$4</f>
        <v>0.0285333333333333</v>
      </c>
      <c r="E1036" s="15" t="n">
        <v>0.166666666666667</v>
      </c>
      <c r="F1036" s="2" t="s">
        <v>53</v>
      </c>
      <c r="G1036" s="2" t="s">
        <v>53</v>
      </c>
      <c r="H1036" s="2" t="str">
        <f aca="false">IF(AND(E1036&gt;=0.4,E1036&lt;=0.6),"Yes","No")</f>
        <v>No</v>
      </c>
      <c r="I1036" s="2" t="str">
        <f aca="false">IF(AND(F1036="No",G1036="No",H1036="Yes"),"Yes","No")</f>
        <v>No</v>
      </c>
      <c r="J1036" s="2"/>
      <c r="K1036" s="2"/>
    </row>
    <row r="1037" customFormat="false" ht="15" hidden="false" customHeight="false" outlineLevel="0" collapsed="false">
      <c r="A1037" s="2" t="s">
        <v>2441</v>
      </c>
      <c r="B1037" s="13" t="n">
        <v>432</v>
      </c>
      <c r="C1037" s="13" t="n">
        <v>431</v>
      </c>
      <c r="D1037" s="14" t="n">
        <f aca="false">C1037/Summary!$B$4</f>
        <v>0.0287333333333333</v>
      </c>
      <c r="E1037" s="15" t="n">
        <v>0.166666666666667</v>
      </c>
      <c r="F1037" s="2" t="s">
        <v>53</v>
      </c>
      <c r="G1037" s="2" t="s">
        <v>44</v>
      </c>
      <c r="H1037" s="2" t="str">
        <f aca="false">IF(AND(E1037&gt;=0.4,E1037&lt;=0.6),"Yes","No")</f>
        <v>No</v>
      </c>
      <c r="I1037" s="2" t="str">
        <f aca="false">IF(AND(F1037="No",G1037="No",H1037="Yes"),"Yes","No")</f>
        <v>No</v>
      </c>
      <c r="J1037" s="2"/>
      <c r="K1037" s="2"/>
    </row>
    <row r="1038" customFormat="false" ht="15" hidden="false" customHeight="false" outlineLevel="0" collapsed="false">
      <c r="A1038" s="2" t="s">
        <v>2442</v>
      </c>
      <c r="B1038" s="13" t="n">
        <v>432</v>
      </c>
      <c r="C1038" s="13" t="n">
        <v>423</v>
      </c>
      <c r="D1038" s="14" t="n">
        <f aca="false">C1038/Summary!$B$4</f>
        <v>0.0282</v>
      </c>
      <c r="E1038" s="15" t="n">
        <v>0.5</v>
      </c>
      <c r="F1038" s="2" t="s">
        <v>53</v>
      </c>
      <c r="G1038" s="2" t="s">
        <v>53</v>
      </c>
      <c r="H1038" s="2" t="str">
        <f aca="false">IF(AND(E1038&gt;=0.4,E1038&lt;=0.6),"Yes","No")</f>
        <v>Yes</v>
      </c>
      <c r="I1038" s="2" t="str">
        <f aca="false">IF(AND(F1038="No",G1038="No",H1038="Yes"),"Yes","No")</f>
        <v>No</v>
      </c>
      <c r="J1038" s="2"/>
      <c r="K1038" s="2"/>
    </row>
    <row r="1039" customFormat="false" ht="15" hidden="false" customHeight="false" outlineLevel="0" collapsed="false">
      <c r="A1039" s="2" t="s">
        <v>2443</v>
      </c>
      <c r="B1039" s="13" t="n">
        <v>432</v>
      </c>
      <c r="C1039" s="13" t="n">
        <v>428</v>
      </c>
      <c r="D1039" s="14" t="n">
        <f aca="false">C1039/Summary!$B$4</f>
        <v>0.0285333333333333</v>
      </c>
      <c r="E1039" s="15" t="n">
        <v>0.5</v>
      </c>
      <c r="F1039" s="2" t="s">
        <v>44</v>
      </c>
      <c r="G1039" s="2" t="s">
        <v>53</v>
      </c>
      <c r="H1039" s="2" t="str">
        <f aca="false">IF(AND(E1039&gt;=0.4,E1039&lt;=0.6),"Yes","No")</f>
        <v>Yes</v>
      </c>
      <c r="I1039" s="2" t="str">
        <f aca="false">IF(AND(F1039="No",G1039="No",H1039="Yes"),"Yes","No")</f>
        <v>No</v>
      </c>
      <c r="J1039" s="2"/>
      <c r="K1039" s="2"/>
    </row>
    <row r="1040" customFormat="false" ht="15" hidden="false" customHeight="false" outlineLevel="0" collapsed="false">
      <c r="A1040" s="2" t="s">
        <v>2444</v>
      </c>
      <c r="B1040" s="13" t="n">
        <v>432</v>
      </c>
      <c r="C1040" s="13" t="n">
        <v>427</v>
      </c>
      <c r="D1040" s="14" t="n">
        <f aca="false">C1040/Summary!$B$4</f>
        <v>0.0284666666666667</v>
      </c>
      <c r="E1040" s="15" t="n">
        <v>0.666666666666667</v>
      </c>
      <c r="F1040" s="2" t="s">
        <v>44</v>
      </c>
      <c r="G1040" s="2" t="s">
        <v>44</v>
      </c>
      <c r="H1040" s="2" t="str">
        <f aca="false">IF(AND(E1040&gt;=0.4,E1040&lt;=0.6),"Yes","No")</f>
        <v>No</v>
      </c>
      <c r="I1040" s="2" t="str">
        <f aca="false">IF(AND(F1040="No",G1040="No",H1040="Yes"),"Yes","No")</f>
        <v>No</v>
      </c>
      <c r="J1040" s="2"/>
      <c r="K1040" s="2"/>
    </row>
    <row r="1041" customFormat="false" ht="15" hidden="false" customHeight="false" outlineLevel="0" collapsed="false">
      <c r="A1041" s="2" t="s">
        <v>2445</v>
      </c>
      <c r="B1041" s="13" t="n">
        <v>432</v>
      </c>
      <c r="C1041" s="13" t="n">
        <v>428</v>
      </c>
      <c r="D1041" s="14" t="n">
        <f aca="false">C1041/Summary!$B$4</f>
        <v>0.0285333333333333</v>
      </c>
      <c r="E1041" s="15" t="n">
        <v>0.666666666666667</v>
      </c>
      <c r="F1041" s="2" t="s">
        <v>53</v>
      </c>
      <c r="G1041" s="2" t="s">
        <v>44</v>
      </c>
      <c r="H1041" s="2" t="str">
        <f aca="false">IF(AND(E1041&gt;=0.4,E1041&lt;=0.6),"Yes","No")</f>
        <v>No</v>
      </c>
      <c r="I1041" s="2" t="str">
        <f aca="false">IF(AND(F1041="No",G1041="No",H1041="Yes"),"Yes","No")</f>
        <v>No</v>
      </c>
      <c r="J1041" s="2"/>
      <c r="K1041" s="2"/>
    </row>
    <row r="1042" customFormat="false" ht="15" hidden="false" customHeight="false" outlineLevel="0" collapsed="false">
      <c r="A1042" s="2" t="s">
        <v>2446</v>
      </c>
      <c r="B1042" s="13" t="n">
        <v>432</v>
      </c>
      <c r="C1042" s="13" t="n">
        <v>425</v>
      </c>
      <c r="D1042" s="14" t="n">
        <f aca="false">C1042/Summary!$B$4</f>
        <v>0.0283333333333333</v>
      </c>
      <c r="E1042" s="15" t="n">
        <v>0.666666666666667</v>
      </c>
      <c r="F1042" s="2" t="s">
        <v>53</v>
      </c>
      <c r="G1042" s="2" t="s">
        <v>44</v>
      </c>
      <c r="H1042" s="2" t="str">
        <f aca="false">IF(AND(E1042&gt;=0.4,E1042&lt;=0.6),"Yes","No")</f>
        <v>No</v>
      </c>
      <c r="I1042" s="2" t="str">
        <f aca="false">IF(AND(F1042="No",G1042="No",H1042="Yes"),"Yes","No")</f>
        <v>No</v>
      </c>
      <c r="J1042" s="2"/>
      <c r="K1042" s="2"/>
    </row>
    <row r="1043" customFormat="false" ht="15" hidden="false" customHeight="false" outlineLevel="0" collapsed="false">
      <c r="A1043" s="2" t="s">
        <v>2447</v>
      </c>
      <c r="B1043" s="13" t="n">
        <v>432</v>
      </c>
      <c r="C1043" s="13" t="n">
        <v>427</v>
      </c>
      <c r="D1043" s="14" t="n">
        <f aca="false">C1043/Summary!$B$4</f>
        <v>0.0284666666666667</v>
      </c>
      <c r="E1043" s="15" t="n">
        <v>0.333333333333333</v>
      </c>
      <c r="F1043" s="2" t="s">
        <v>53</v>
      </c>
      <c r="G1043" s="2" t="s">
        <v>53</v>
      </c>
      <c r="H1043" s="2" t="str">
        <f aca="false">IF(AND(E1043&gt;=0.4,E1043&lt;=0.6),"Yes","No")</f>
        <v>No</v>
      </c>
      <c r="I1043" s="2" t="str">
        <f aca="false">IF(AND(F1043="No",G1043="No",H1043="Yes"),"Yes","No")</f>
        <v>No</v>
      </c>
      <c r="J1043" s="2"/>
      <c r="K1043" s="2"/>
    </row>
    <row r="1044" customFormat="false" ht="15" hidden="false" customHeight="false" outlineLevel="0" collapsed="false">
      <c r="A1044" s="2" t="s">
        <v>2448</v>
      </c>
      <c r="B1044" s="13" t="n">
        <v>433</v>
      </c>
      <c r="C1044" s="13" t="n">
        <v>429</v>
      </c>
      <c r="D1044" s="14" t="n">
        <f aca="false">C1044/Summary!$B$4</f>
        <v>0.0286</v>
      </c>
      <c r="E1044" s="15" t="n">
        <v>0</v>
      </c>
      <c r="F1044" s="2" t="s">
        <v>53</v>
      </c>
      <c r="G1044" s="2" t="s">
        <v>53</v>
      </c>
      <c r="H1044" s="2" t="str">
        <f aca="false">IF(AND(E1044&gt;=0.4,E1044&lt;=0.6),"Yes","No")</f>
        <v>No</v>
      </c>
      <c r="I1044" s="2" t="str">
        <f aca="false">IF(AND(F1044="No",G1044="No",H1044="Yes"),"Yes","No")</f>
        <v>No</v>
      </c>
      <c r="J1044" s="2"/>
      <c r="K1044" s="2"/>
    </row>
    <row r="1045" customFormat="false" ht="15" hidden="false" customHeight="false" outlineLevel="0" collapsed="false">
      <c r="A1045" s="2" t="s">
        <v>2449</v>
      </c>
      <c r="B1045" s="13" t="n">
        <v>433</v>
      </c>
      <c r="C1045" s="13" t="n">
        <v>428</v>
      </c>
      <c r="D1045" s="14" t="n">
        <f aca="false">C1045/Summary!$B$4</f>
        <v>0.0285333333333333</v>
      </c>
      <c r="E1045" s="15" t="n">
        <v>0</v>
      </c>
      <c r="F1045" s="2" t="s">
        <v>53</v>
      </c>
      <c r="G1045" s="2" t="s">
        <v>53</v>
      </c>
      <c r="H1045" s="2" t="str">
        <f aca="false">IF(AND(E1045&gt;=0.4,E1045&lt;=0.6),"Yes","No")</f>
        <v>No</v>
      </c>
      <c r="I1045" s="2" t="str">
        <f aca="false">IF(AND(F1045="No",G1045="No",H1045="Yes"),"Yes","No")</f>
        <v>No</v>
      </c>
      <c r="J1045" s="2"/>
      <c r="K1045" s="2"/>
    </row>
    <row r="1046" customFormat="false" ht="15" hidden="false" customHeight="false" outlineLevel="0" collapsed="false">
      <c r="A1046" s="2" t="s">
        <v>2450</v>
      </c>
      <c r="B1046" s="13" t="n">
        <v>433</v>
      </c>
      <c r="C1046" s="13" t="n">
        <v>427</v>
      </c>
      <c r="D1046" s="14" t="n">
        <f aca="false">C1046/Summary!$B$4</f>
        <v>0.0284666666666667</v>
      </c>
      <c r="E1046" s="15" t="n">
        <v>0.166666666666667</v>
      </c>
      <c r="F1046" s="2" t="s">
        <v>53</v>
      </c>
      <c r="G1046" s="2" t="s">
        <v>44</v>
      </c>
      <c r="H1046" s="2" t="str">
        <f aca="false">IF(AND(E1046&gt;=0.4,E1046&lt;=0.6),"Yes","No")</f>
        <v>No</v>
      </c>
      <c r="I1046" s="2" t="str">
        <f aca="false">IF(AND(F1046="No",G1046="No",H1046="Yes"),"Yes","No")</f>
        <v>No</v>
      </c>
      <c r="J1046" s="2"/>
      <c r="K1046" s="2"/>
    </row>
    <row r="1047" customFormat="false" ht="15" hidden="false" customHeight="false" outlineLevel="0" collapsed="false">
      <c r="A1047" s="2" t="s">
        <v>2451</v>
      </c>
      <c r="B1047" s="13" t="n">
        <v>433</v>
      </c>
      <c r="C1047" s="13" t="n">
        <v>432</v>
      </c>
      <c r="D1047" s="14" t="n">
        <f aca="false">C1047/Summary!$B$4</f>
        <v>0.0288</v>
      </c>
      <c r="E1047" s="15" t="n">
        <v>0.666666666666667</v>
      </c>
      <c r="F1047" s="2" t="s">
        <v>53</v>
      </c>
      <c r="G1047" s="2" t="s">
        <v>44</v>
      </c>
      <c r="H1047" s="2" t="str">
        <f aca="false">IF(AND(E1047&gt;=0.4,E1047&lt;=0.6),"Yes","No")</f>
        <v>No</v>
      </c>
      <c r="I1047" s="2" t="str">
        <f aca="false">IF(AND(F1047="No",G1047="No",H1047="Yes"),"Yes","No")</f>
        <v>No</v>
      </c>
      <c r="J1047" s="2"/>
      <c r="K1047" s="2"/>
    </row>
    <row r="1048" customFormat="false" ht="15" hidden="false" customHeight="false" outlineLevel="0" collapsed="false">
      <c r="A1048" s="2" t="s">
        <v>2452</v>
      </c>
      <c r="B1048" s="13" t="n">
        <v>433</v>
      </c>
      <c r="C1048" s="13" t="n">
        <v>430</v>
      </c>
      <c r="D1048" s="14" t="n">
        <f aca="false">C1048/Summary!$B$4</f>
        <v>0.0286666666666667</v>
      </c>
      <c r="E1048" s="15" t="n">
        <v>0.5</v>
      </c>
      <c r="F1048" s="2" t="s">
        <v>53</v>
      </c>
      <c r="G1048" s="2" t="s">
        <v>44</v>
      </c>
      <c r="H1048" s="2" t="str">
        <f aca="false">IF(AND(E1048&gt;=0.4,E1048&lt;=0.6),"Yes","No")</f>
        <v>Yes</v>
      </c>
      <c r="I1048" s="2" t="str">
        <f aca="false">IF(AND(F1048="No",G1048="No",H1048="Yes"),"Yes","No")</f>
        <v>No</v>
      </c>
      <c r="J1048" s="2"/>
      <c r="K1048" s="2"/>
    </row>
    <row r="1049" customFormat="false" ht="15" hidden="false" customHeight="false" outlineLevel="0" collapsed="false">
      <c r="A1049" s="2" t="s">
        <v>2453</v>
      </c>
      <c r="B1049" s="13" t="n">
        <v>433</v>
      </c>
      <c r="C1049" s="13" t="n">
        <v>428</v>
      </c>
      <c r="D1049" s="14" t="n">
        <f aca="false">C1049/Summary!$B$4</f>
        <v>0.0285333333333333</v>
      </c>
      <c r="E1049" s="15" t="n">
        <v>0.5</v>
      </c>
      <c r="F1049" s="2" t="s">
        <v>53</v>
      </c>
      <c r="G1049" s="2" t="s">
        <v>44</v>
      </c>
      <c r="H1049" s="2" t="str">
        <f aca="false">IF(AND(E1049&gt;=0.4,E1049&lt;=0.6),"Yes","No")</f>
        <v>Yes</v>
      </c>
      <c r="I1049" s="2" t="str">
        <f aca="false">IF(AND(F1049="No",G1049="No",H1049="Yes"),"Yes","No")</f>
        <v>No</v>
      </c>
      <c r="J1049" s="2"/>
      <c r="K1049" s="2"/>
    </row>
    <row r="1050" customFormat="false" ht="15" hidden="false" customHeight="false" outlineLevel="0" collapsed="false">
      <c r="A1050" s="2" t="s">
        <v>2454</v>
      </c>
      <c r="B1050" s="13" t="n">
        <v>433</v>
      </c>
      <c r="C1050" s="13" t="n">
        <v>427</v>
      </c>
      <c r="D1050" s="14" t="n">
        <f aca="false">C1050/Summary!$B$4</f>
        <v>0.0284666666666667</v>
      </c>
      <c r="E1050" s="15" t="n">
        <v>0.333333333333333</v>
      </c>
      <c r="F1050" s="2" t="s">
        <v>53</v>
      </c>
      <c r="G1050" s="2" t="s">
        <v>44</v>
      </c>
      <c r="H1050" s="2" t="str">
        <f aca="false">IF(AND(E1050&gt;=0.4,E1050&lt;=0.6),"Yes","No")</f>
        <v>No</v>
      </c>
      <c r="I1050" s="2" t="str">
        <f aca="false">IF(AND(F1050="No",G1050="No",H1050="Yes"),"Yes","No")</f>
        <v>No</v>
      </c>
      <c r="J1050" s="2"/>
      <c r="K1050" s="2"/>
    </row>
    <row r="1051" customFormat="false" ht="15" hidden="false" customHeight="false" outlineLevel="0" collapsed="false">
      <c r="A1051" s="2" t="s">
        <v>2455</v>
      </c>
      <c r="B1051" s="13" t="n">
        <v>433</v>
      </c>
      <c r="C1051" s="13" t="n">
        <v>430</v>
      </c>
      <c r="D1051" s="14" t="n">
        <f aca="false">C1051/Summary!$B$4</f>
        <v>0.0286666666666667</v>
      </c>
      <c r="E1051" s="15" t="n">
        <v>0.666666666666667</v>
      </c>
      <c r="F1051" s="2" t="s">
        <v>44</v>
      </c>
      <c r="G1051" s="2" t="s">
        <v>44</v>
      </c>
      <c r="H1051" s="2" t="str">
        <f aca="false">IF(AND(E1051&gt;=0.4,E1051&lt;=0.6),"Yes","No")</f>
        <v>No</v>
      </c>
      <c r="I1051" s="2" t="str">
        <f aca="false">IF(AND(F1051="No",G1051="No",H1051="Yes"),"Yes","No")</f>
        <v>No</v>
      </c>
      <c r="J1051" s="2"/>
      <c r="K1051" s="2"/>
    </row>
    <row r="1052" customFormat="false" ht="15" hidden="false" customHeight="false" outlineLevel="0" collapsed="false">
      <c r="A1052" s="2" t="s">
        <v>2456</v>
      </c>
      <c r="B1052" s="13" t="n">
        <v>433</v>
      </c>
      <c r="C1052" s="13" t="n">
        <v>426</v>
      </c>
      <c r="D1052" s="14" t="n">
        <f aca="false">C1052/Summary!$B$4</f>
        <v>0.0284</v>
      </c>
      <c r="E1052" s="15" t="n">
        <v>0.666666666666667</v>
      </c>
      <c r="F1052" s="2" t="s">
        <v>53</v>
      </c>
      <c r="G1052" s="2" t="s">
        <v>44</v>
      </c>
      <c r="H1052" s="2" t="str">
        <f aca="false">IF(AND(E1052&gt;=0.4,E1052&lt;=0.6),"Yes","No")</f>
        <v>No</v>
      </c>
      <c r="I1052" s="2" t="str">
        <f aca="false">IF(AND(F1052="No",G1052="No",H1052="Yes"),"Yes","No")</f>
        <v>No</v>
      </c>
      <c r="J1052" s="2"/>
      <c r="K1052" s="2"/>
    </row>
    <row r="1053" customFormat="false" ht="15" hidden="false" customHeight="false" outlineLevel="0" collapsed="false">
      <c r="A1053" s="2" t="s">
        <v>2457</v>
      </c>
      <c r="B1053" s="13" t="n">
        <v>433</v>
      </c>
      <c r="C1053" s="13" t="n">
        <v>428</v>
      </c>
      <c r="D1053" s="14" t="n">
        <f aca="false">C1053/Summary!$B$4</f>
        <v>0.0285333333333333</v>
      </c>
      <c r="E1053" s="15" t="n">
        <v>0.5</v>
      </c>
      <c r="F1053" s="2" t="s">
        <v>53</v>
      </c>
      <c r="G1053" s="2" t="s">
        <v>44</v>
      </c>
      <c r="H1053" s="2" t="str">
        <f aca="false">IF(AND(E1053&gt;=0.4,E1053&lt;=0.6),"Yes","No")</f>
        <v>Yes</v>
      </c>
      <c r="I1053" s="2" t="str">
        <f aca="false">IF(AND(F1053="No",G1053="No",H1053="Yes"),"Yes","No")</f>
        <v>No</v>
      </c>
      <c r="J1053" s="2"/>
      <c r="K1053" s="2"/>
    </row>
    <row r="1054" customFormat="false" ht="15" hidden="false" customHeight="false" outlineLevel="0" collapsed="false">
      <c r="A1054" s="2" t="s">
        <v>2458</v>
      </c>
      <c r="B1054" s="13" t="n">
        <v>433</v>
      </c>
      <c r="C1054" s="13" t="n">
        <v>425</v>
      </c>
      <c r="D1054" s="14" t="n">
        <f aca="false">C1054/Summary!$B$4</f>
        <v>0.0283333333333333</v>
      </c>
      <c r="E1054" s="15" t="n">
        <v>0.5</v>
      </c>
      <c r="F1054" s="2" t="s">
        <v>44</v>
      </c>
      <c r="G1054" s="2" t="s">
        <v>53</v>
      </c>
      <c r="H1054" s="2" t="str">
        <f aca="false">IF(AND(E1054&gt;=0.4,E1054&lt;=0.6),"Yes","No")</f>
        <v>Yes</v>
      </c>
      <c r="I1054" s="2" t="str">
        <f aca="false">IF(AND(F1054="No",G1054="No",H1054="Yes"),"Yes","No")</f>
        <v>No</v>
      </c>
      <c r="J1054" s="2"/>
      <c r="K1054" s="2"/>
    </row>
    <row r="1055" customFormat="false" ht="15" hidden="false" customHeight="false" outlineLevel="0" collapsed="false">
      <c r="A1055" s="2" t="s">
        <v>2459</v>
      </c>
      <c r="B1055" s="13" t="n">
        <v>433</v>
      </c>
      <c r="C1055" s="13" t="n">
        <v>430</v>
      </c>
      <c r="D1055" s="14" t="n">
        <f aca="false">C1055/Summary!$B$4</f>
        <v>0.0286666666666667</v>
      </c>
      <c r="E1055" s="15" t="n">
        <v>0.333333333333333</v>
      </c>
      <c r="F1055" s="2" t="s">
        <v>44</v>
      </c>
      <c r="G1055" s="2" t="s">
        <v>44</v>
      </c>
      <c r="H1055" s="2" t="str">
        <f aca="false">IF(AND(E1055&gt;=0.4,E1055&lt;=0.6),"Yes","No")</f>
        <v>No</v>
      </c>
      <c r="I1055" s="2" t="str">
        <f aca="false">IF(AND(F1055="No",G1055="No",H1055="Yes"),"Yes","No")</f>
        <v>No</v>
      </c>
      <c r="J1055" s="2"/>
      <c r="K1055" s="2"/>
    </row>
    <row r="1056" customFormat="false" ht="15" hidden="false" customHeight="false" outlineLevel="0" collapsed="false">
      <c r="A1056" s="2" t="s">
        <v>2460</v>
      </c>
      <c r="B1056" s="13" t="n">
        <v>433</v>
      </c>
      <c r="C1056" s="13" t="n">
        <v>428</v>
      </c>
      <c r="D1056" s="14" t="n">
        <f aca="false">C1056/Summary!$B$4</f>
        <v>0.0285333333333333</v>
      </c>
      <c r="E1056" s="15" t="n">
        <v>0.333333333333333</v>
      </c>
      <c r="F1056" s="2" t="s">
        <v>53</v>
      </c>
      <c r="G1056" s="2" t="s">
        <v>44</v>
      </c>
      <c r="H1056" s="2" t="str">
        <f aca="false">IF(AND(E1056&gt;=0.4,E1056&lt;=0.6),"Yes","No")</f>
        <v>No</v>
      </c>
      <c r="I1056" s="2" t="str">
        <f aca="false">IF(AND(F1056="No",G1056="No",H1056="Yes"),"Yes","No")</f>
        <v>No</v>
      </c>
      <c r="J1056" s="2"/>
      <c r="K1056" s="2"/>
    </row>
    <row r="1057" customFormat="false" ht="15" hidden="false" customHeight="false" outlineLevel="0" collapsed="false">
      <c r="A1057" s="2" t="s">
        <v>2461</v>
      </c>
      <c r="B1057" s="13" t="n">
        <v>433</v>
      </c>
      <c r="C1057" s="13" t="n">
        <v>429</v>
      </c>
      <c r="D1057" s="14" t="n">
        <f aca="false">C1057/Summary!$B$4</f>
        <v>0.0286</v>
      </c>
      <c r="E1057" s="15" t="n">
        <v>0.333333333333333</v>
      </c>
      <c r="F1057" s="2" t="s">
        <v>53</v>
      </c>
      <c r="G1057" s="2" t="s">
        <v>44</v>
      </c>
      <c r="H1057" s="2" t="str">
        <f aca="false">IF(AND(E1057&gt;=0.4,E1057&lt;=0.6),"Yes","No")</f>
        <v>No</v>
      </c>
      <c r="I1057" s="2" t="str">
        <f aca="false">IF(AND(F1057="No",G1057="No",H1057="Yes"),"Yes","No")</f>
        <v>No</v>
      </c>
      <c r="J1057" s="2"/>
      <c r="K1057" s="2"/>
    </row>
    <row r="1058" customFormat="false" ht="15" hidden="false" customHeight="false" outlineLevel="0" collapsed="false">
      <c r="A1058" s="2" t="s">
        <v>2462</v>
      </c>
      <c r="B1058" s="13" t="n">
        <v>433</v>
      </c>
      <c r="C1058" s="13" t="n">
        <v>429</v>
      </c>
      <c r="D1058" s="14" t="n">
        <f aca="false">C1058/Summary!$B$4</f>
        <v>0.0286</v>
      </c>
      <c r="E1058" s="15" t="n">
        <v>0.666666666666667</v>
      </c>
      <c r="F1058" s="2" t="s">
        <v>44</v>
      </c>
      <c r="G1058" s="2" t="s">
        <v>44</v>
      </c>
      <c r="H1058" s="2" t="str">
        <f aca="false">IF(AND(E1058&gt;=0.4,E1058&lt;=0.6),"Yes","No")</f>
        <v>No</v>
      </c>
      <c r="I1058" s="2" t="str">
        <f aca="false">IF(AND(F1058="No",G1058="No",H1058="Yes"),"Yes","No")</f>
        <v>No</v>
      </c>
      <c r="J1058" s="2"/>
      <c r="K1058" s="2"/>
    </row>
    <row r="1059" customFormat="false" ht="15" hidden="false" customHeight="false" outlineLevel="0" collapsed="false">
      <c r="A1059" s="2" t="s">
        <v>2463</v>
      </c>
      <c r="B1059" s="13" t="n">
        <v>433</v>
      </c>
      <c r="C1059" s="13" t="n">
        <v>428</v>
      </c>
      <c r="D1059" s="14" t="n">
        <f aca="false">C1059/Summary!$B$4</f>
        <v>0.0285333333333333</v>
      </c>
      <c r="E1059" s="15" t="n">
        <v>0.5</v>
      </c>
      <c r="F1059" s="2" t="s">
        <v>44</v>
      </c>
      <c r="G1059" s="2" t="s">
        <v>53</v>
      </c>
      <c r="H1059" s="2" t="str">
        <f aca="false">IF(AND(E1059&gt;=0.4,E1059&lt;=0.6),"Yes","No")</f>
        <v>Yes</v>
      </c>
      <c r="I1059" s="2" t="str">
        <f aca="false">IF(AND(F1059="No",G1059="No",H1059="Yes"),"Yes","No")</f>
        <v>No</v>
      </c>
      <c r="J1059" s="2"/>
      <c r="K1059" s="2"/>
    </row>
    <row r="1060" customFormat="false" ht="15" hidden="false" customHeight="false" outlineLevel="0" collapsed="false">
      <c r="A1060" s="2" t="s">
        <v>2464</v>
      </c>
      <c r="B1060" s="13" t="n">
        <v>433</v>
      </c>
      <c r="C1060" s="13" t="n">
        <v>425</v>
      </c>
      <c r="D1060" s="14" t="n">
        <f aca="false">C1060/Summary!$B$4</f>
        <v>0.0283333333333333</v>
      </c>
      <c r="E1060" s="15" t="n">
        <v>0.666666666666667</v>
      </c>
      <c r="F1060" s="2" t="s">
        <v>44</v>
      </c>
      <c r="G1060" s="2" t="s">
        <v>44</v>
      </c>
      <c r="H1060" s="2" t="str">
        <f aca="false">IF(AND(E1060&gt;=0.4,E1060&lt;=0.6),"Yes","No")</f>
        <v>No</v>
      </c>
      <c r="I1060" s="2" t="str">
        <f aca="false">IF(AND(F1060="No",G1060="No",H1060="Yes"),"Yes","No")</f>
        <v>No</v>
      </c>
      <c r="J1060" s="2"/>
      <c r="K1060" s="2"/>
    </row>
    <row r="1061" customFormat="false" ht="15" hidden="false" customHeight="false" outlineLevel="0" collapsed="false">
      <c r="A1061" s="2" t="s">
        <v>2465</v>
      </c>
      <c r="B1061" s="13" t="n">
        <v>433</v>
      </c>
      <c r="C1061" s="13" t="n">
        <v>426</v>
      </c>
      <c r="D1061" s="14" t="n">
        <f aca="false">C1061/Summary!$B$4</f>
        <v>0.0284</v>
      </c>
      <c r="E1061" s="15" t="n">
        <v>0.5</v>
      </c>
      <c r="F1061" s="2" t="s">
        <v>53</v>
      </c>
      <c r="G1061" s="2" t="s">
        <v>44</v>
      </c>
      <c r="H1061" s="2" t="str">
        <f aca="false">IF(AND(E1061&gt;=0.4,E1061&lt;=0.6),"Yes","No")</f>
        <v>Yes</v>
      </c>
      <c r="I1061" s="2" t="str">
        <f aca="false">IF(AND(F1061="No",G1061="No",H1061="Yes"),"Yes","No")</f>
        <v>No</v>
      </c>
      <c r="J1061" s="2"/>
      <c r="K1061" s="2"/>
    </row>
    <row r="1062" customFormat="false" ht="15" hidden="false" customHeight="false" outlineLevel="0" collapsed="false">
      <c r="A1062" s="2" t="s">
        <v>2466</v>
      </c>
      <c r="B1062" s="13" t="n">
        <v>433</v>
      </c>
      <c r="C1062" s="13" t="n">
        <v>430</v>
      </c>
      <c r="D1062" s="14" t="n">
        <f aca="false">C1062/Summary!$B$4</f>
        <v>0.0286666666666667</v>
      </c>
      <c r="E1062" s="15" t="n">
        <v>0.333333333333333</v>
      </c>
      <c r="F1062" s="2" t="s">
        <v>53</v>
      </c>
      <c r="G1062" s="2" t="s">
        <v>44</v>
      </c>
      <c r="H1062" s="2" t="str">
        <f aca="false">IF(AND(E1062&gt;=0.4,E1062&lt;=0.6),"Yes","No")</f>
        <v>No</v>
      </c>
      <c r="I1062" s="2" t="str">
        <f aca="false">IF(AND(F1062="No",G1062="No",H1062="Yes"),"Yes","No")</f>
        <v>No</v>
      </c>
      <c r="J1062" s="2"/>
      <c r="K1062" s="2"/>
    </row>
    <row r="1063" customFormat="false" ht="15" hidden="false" customHeight="false" outlineLevel="0" collapsed="false">
      <c r="A1063" s="2" t="s">
        <v>2467</v>
      </c>
      <c r="B1063" s="13" t="n">
        <v>433</v>
      </c>
      <c r="C1063" s="13" t="n">
        <v>427</v>
      </c>
      <c r="D1063" s="14" t="n">
        <f aca="false">C1063/Summary!$B$4</f>
        <v>0.0284666666666667</v>
      </c>
      <c r="E1063" s="15" t="n">
        <v>0.5</v>
      </c>
      <c r="F1063" s="2" t="s">
        <v>53</v>
      </c>
      <c r="G1063" s="2" t="s">
        <v>44</v>
      </c>
      <c r="H1063" s="2" t="str">
        <f aca="false">IF(AND(E1063&gt;=0.4,E1063&lt;=0.6),"Yes","No")</f>
        <v>Yes</v>
      </c>
      <c r="I1063" s="2" t="str">
        <f aca="false">IF(AND(F1063="No",G1063="No",H1063="Yes"),"Yes","No")</f>
        <v>No</v>
      </c>
      <c r="J1063" s="2"/>
      <c r="K1063" s="2"/>
    </row>
    <row r="1064" customFormat="false" ht="15" hidden="false" customHeight="false" outlineLevel="0" collapsed="false">
      <c r="A1064" s="2" t="s">
        <v>2468</v>
      </c>
      <c r="B1064" s="13" t="n">
        <v>433</v>
      </c>
      <c r="C1064" s="13" t="n">
        <v>424</v>
      </c>
      <c r="D1064" s="14" t="n">
        <f aca="false">C1064/Summary!$B$4</f>
        <v>0.0282666666666667</v>
      </c>
      <c r="E1064" s="15" t="n">
        <v>1</v>
      </c>
      <c r="F1064" s="2" t="s">
        <v>53</v>
      </c>
      <c r="G1064" s="2" t="s">
        <v>53</v>
      </c>
      <c r="H1064" s="2" t="str">
        <f aca="false">IF(AND(E1064&gt;=0.4,E1064&lt;=0.6),"Yes","No")</f>
        <v>No</v>
      </c>
      <c r="I1064" s="2" t="str">
        <f aca="false">IF(AND(F1064="No",G1064="No",H1064="Yes"),"Yes","No")</f>
        <v>No</v>
      </c>
      <c r="J1064" s="2"/>
      <c r="K1064" s="2"/>
    </row>
    <row r="1065" customFormat="false" ht="15" hidden="false" customHeight="false" outlineLevel="0" collapsed="false">
      <c r="A1065" s="2" t="s">
        <v>2469</v>
      </c>
      <c r="B1065" s="13" t="n">
        <v>433</v>
      </c>
      <c r="C1065" s="13" t="n">
        <v>424</v>
      </c>
      <c r="D1065" s="14" t="n">
        <f aca="false">C1065/Summary!$B$4</f>
        <v>0.0282666666666667</v>
      </c>
      <c r="E1065" s="15" t="n">
        <v>0.666666666666667</v>
      </c>
      <c r="F1065" s="2" t="s">
        <v>53</v>
      </c>
      <c r="G1065" s="2" t="s">
        <v>44</v>
      </c>
      <c r="H1065" s="2" t="str">
        <f aca="false">IF(AND(E1065&gt;=0.4,E1065&lt;=0.6),"Yes","No")</f>
        <v>No</v>
      </c>
      <c r="I1065" s="2" t="str">
        <f aca="false">IF(AND(F1065="No",G1065="No",H1065="Yes"),"Yes","No")</f>
        <v>No</v>
      </c>
      <c r="J1065" s="2"/>
      <c r="K1065" s="2"/>
    </row>
    <row r="1066" customFormat="false" ht="15" hidden="false" customHeight="false" outlineLevel="0" collapsed="false">
      <c r="A1066" s="2" t="s">
        <v>2470</v>
      </c>
      <c r="B1066" s="13" t="n">
        <v>433</v>
      </c>
      <c r="C1066" s="13" t="n">
        <v>427</v>
      </c>
      <c r="D1066" s="14" t="n">
        <f aca="false">C1066/Summary!$B$4</f>
        <v>0.0284666666666667</v>
      </c>
      <c r="E1066" s="15" t="n">
        <v>0.666666666666667</v>
      </c>
      <c r="F1066" s="2" t="s">
        <v>44</v>
      </c>
      <c r="G1066" s="2" t="s">
        <v>44</v>
      </c>
      <c r="H1066" s="2" t="str">
        <f aca="false">IF(AND(E1066&gt;=0.4,E1066&lt;=0.6),"Yes","No")</f>
        <v>No</v>
      </c>
      <c r="I1066" s="2" t="str">
        <f aca="false">IF(AND(F1066="No",G1066="No",H1066="Yes"),"Yes","No")</f>
        <v>No</v>
      </c>
      <c r="J1066" s="2"/>
      <c r="K1066" s="2"/>
    </row>
    <row r="1067" customFormat="false" ht="15" hidden="false" customHeight="false" outlineLevel="0" collapsed="false">
      <c r="A1067" s="2" t="s">
        <v>2471</v>
      </c>
      <c r="B1067" s="13" t="n">
        <v>433</v>
      </c>
      <c r="C1067" s="13" t="n">
        <v>426</v>
      </c>
      <c r="D1067" s="14" t="n">
        <f aca="false">C1067/Summary!$B$4</f>
        <v>0.0284</v>
      </c>
      <c r="E1067" s="15" t="n">
        <v>0.666666666666667</v>
      </c>
      <c r="F1067" s="2" t="s">
        <v>53</v>
      </c>
      <c r="G1067" s="2" t="s">
        <v>44</v>
      </c>
      <c r="H1067" s="2" t="str">
        <f aca="false">IF(AND(E1067&gt;=0.4,E1067&lt;=0.6),"Yes","No")</f>
        <v>No</v>
      </c>
      <c r="I1067" s="2" t="str">
        <f aca="false">IF(AND(F1067="No",G1067="No",H1067="Yes"),"Yes","No")</f>
        <v>No</v>
      </c>
      <c r="J1067" s="2"/>
      <c r="K1067" s="2"/>
    </row>
    <row r="1068" customFormat="false" ht="15" hidden="false" customHeight="false" outlineLevel="0" collapsed="false">
      <c r="A1068" s="2" t="s">
        <v>2472</v>
      </c>
      <c r="B1068" s="13" t="n">
        <v>433</v>
      </c>
      <c r="C1068" s="13" t="n">
        <v>432</v>
      </c>
      <c r="D1068" s="14" t="n">
        <f aca="false">C1068/Summary!$B$4</f>
        <v>0.0288</v>
      </c>
      <c r="E1068" s="15" t="n">
        <v>0.666666666666667</v>
      </c>
      <c r="F1068" s="2" t="s">
        <v>53</v>
      </c>
      <c r="G1068" s="2" t="s">
        <v>44</v>
      </c>
      <c r="H1068" s="2" t="str">
        <f aca="false">IF(AND(E1068&gt;=0.4,E1068&lt;=0.6),"Yes","No")</f>
        <v>No</v>
      </c>
      <c r="I1068" s="2" t="str">
        <f aca="false">IF(AND(F1068="No",G1068="No",H1068="Yes"),"Yes","No")</f>
        <v>No</v>
      </c>
      <c r="J1068" s="2"/>
      <c r="K1068" s="2"/>
    </row>
    <row r="1069" customFormat="false" ht="15" hidden="false" customHeight="false" outlineLevel="0" collapsed="false">
      <c r="A1069" s="2" t="s">
        <v>2473</v>
      </c>
      <c r="B1069" s="13" t="n">
        <v>433</v>
      </c>
      <c r="C1069" s="13" t="n">
        <v>431</v>
      </c>
      <c r="D1069" s="14" t="n">
        <f aca="false">C1069/Summary!$B$4</f>
        <v>0.0287333333333333</v>
      </c>
      <c r="E1069" s="15" t="n">
        <v>0.166666666666667</v>
      </c>
      <c r="F1069" s="2" t="s">
        <v>44</v>
      </c>
      <c r="G1069" s="2" t="s">
        <v>44</v>
      </c>
      <c r="H1069" s="2" t="str">
        <f aca="false">IF(AND(E1069&gt;=0.4,E1069&lt;=0.6),"Yes","No")</f>
        <v>No</v>
      </c>
      <c r="I1069" s="2" t="str">
        <f aca="false">IF(AND(F1069="No",G1069="No",H1069="Yes"),"Yes","No")</f>
        <v>No</v>
      </c>
      <c r="J1069" s="2"/>
      <c r="K1069" s="2"/>
    </row>
    <row r="1070" customFormat="false" ht="15" hidden="false" customHeight="false" outlineLevel="0" collapsed="false">
      <c r="A1070" s="2" t="s">
        <v>2474</v>
      </c>
      <c r="B1070" s="13" t="n">
        <v>433</v>
      </c>
      <c r="C1070" s="13" t="n">
        <v>426</v>
      </c>
      <c r="D1070" s="14" t="n">
        <f aca="false">C1070/Summary!$B$4</f>
        <v>0.0284</v>
      </c>
      <c r="E1070" s="15" t="n">
        <v>0.333333333333333</v>
      </c>
      <c r="F1070" s="2" t="s">
        <v>44</v>
      </c>
      <c r="G1070" s="2" t="s">
        <v>44</v>
      </c>
      <c r="H1070" s="2" t="str">
        <f aca="false">IF(AND(E1070&gt;=0.4,E1070&lt;=0.6),"Yes","No")</f>
        <v>No</v>
      </c>
      <c r="I1070" s="2" t="str">
        <f aca="false">IF(AND(F1070="No",G1070="No",H1070="Yes"),"Yes","No")</f>
        <v>No</v>
      </c>
      <c r="J1070" s="2"/>
      <c r="K1070" s="2"/>
    </row>
    <row r="1071" customFormat="false" ht="15" hidden="false" customHeight="false" outlineLevel="0" collapsed="false">
      <c r="A1071" s="2" t="s">
        <v>2475</v>
      </c>
      <c r="B1071" s="13" t="n">
        <v>433</v>
      </c>
      <c r="C1071" s="13" t="n">
        <v>427</v>
      </c>
      <c r="D1071" s="14" t="n">
        <f aca="false">C1071/Summary!$B$4</f>
        <v>0.0284666666666667</v>
      </c>
      <c r="E1071" s="15" t="n">
        <v>0.666666666666667</v>
      </c>
      <c r="F1071" s="2" t="s">
        <v>53</v>
      </c>
      <c r="G1071" s="2" t="s">
        <v>53</v>
      </c>
      <c r="H1071" s="2" t="str">
        <f aca="false">IF(AND(E1071&gt;=0.4,E1071&lt;=0.6),"Yes","No")</f>
        <v>No</v>
      </c>
      <c r="I1071" s="2" t="str">
        <f aca="false">IF(AND(F1071="No",G1071="No",H1071="Yes"),"Yes","No")</f>
        <v>No</v>
      </c>
      <c r="J1071" s="2"/>
      <c r="K1071" s="2"/>
    </row>
    <row r="1072" customFormat="false" ht="15" hidden="false" customHeight="false" outlineLevel="0" collapsed="false">
      <c r="A1072" s="2" t="s">
        <v>2476</v>
      </c>
      <c r="B1072" s="13" t="n">
        <v>433</v>
      </c>
      <c r="C1072" s="13" t="n">
        <v>428</v>
      </c>
      <c r="D1072" s="14" t="n">
        <f aca="false">C1072/Summary!$B$4</f>
        <v>0.0285333333333333</v>
      </c>
      <c r="E1072" s="15" t="n">
        <v>0.5</v>
      </c>
      <c r="F1072" s="2" t="s">
        <v>53</v>
      </c>
      <c r="G1072" s="2" t="s">
        <v>44</v>
      </c>
      <c r="H1072" s="2" t="str">
        <f aca="false">IF(AND(E1072&gt;=0.4,E1072&lt;=0.6),"Yes","No")</f>
        <v>Yes</v>
      </c>
      <c r="I1072" s="2" t="str">
        <f aca="false">IF(AND(F1072="No",G1072="No",H1072="Yes"),"Yes","No")</f>
        <v>No</v>
      </c>
      <c r="J1072" s="2"/>
      <c r="K1072" s="2"/>
    </row>
    <row r="1073" customFormat="false" ht="15" hidden="false" customHeight="false" outlineLevel="0" collapsed="false">
      <c r="A1073" s="2" t="s">
        <v>2477</v>
      </c>
      <c r="B1073" s="13" t="n">
        <v>433</v>
      </c>
      <c r="C1073" s="13" t="n">
        <v>425</v>
      </c>
      <c r="D1073" s="14" t="n">
        <f aca="false">C1073/Summary!$B$4</f>
        <v>0.0283333333333333</v>
      </c>
      <c r="E1073" s="15" t="n">
        <v>0.333333333333333</v>
      </c>
      <c r="F1073" s="2" t="s">
        <v>53</v>
      </c>
      <c r="G1073" s="2" t="s">
        <v>44</v>
      </c>
      <c r="H1073" s="2" t="str">
        <f aca="false">IF(AND(E1073&gt;=0.4,E1073&lt;=0.6),"Yes","No")</f>
        <v>No</v>
      </c>
      <c r="I1073" s="2" t="str">
        <f aca="false">IF(AND(F1073="No",G1073="No",H1073="Yes"),"Yes","No")</f>
        <v>No</v>
      </c>
      <c r="J1073" s="2"/>
      <c r="K1073" s="2"/>
    </row>
    <row r="1074" customFormat="false" ht="15" hidden="false" customHeight="false" outlineLevel="0" collapsed="false">
      <c r="A1074" s="2" t="s">
        <v>2478</v>
      </c>
      <c r="B1074" s="13" t="n">
        <v>433</v>
      </c>
      <c r="C1074" s="13" t="n">
        <v>429</v>
      </c>
      <c r="D1074" s="14" t="n">
        <f aca="false">C1074/Summary!$B$4</f>
        <v>0.0286</v>
      </c>
      <c r="E1074" s="15" t="n">
        <v>0.5</v>
      </c>
      <c r="F1074" s="2" t="s">
        <v>53</v>
      </c>
      <c r="G1074" s="2" t="s">
        <v>44</v>
      </c>
      <c r="H1074" s="2" t="str">
        <f aca="false">IF(AND(E1074&gt;=0.4,E1074&lt;=0.6),"Yes","No")</f>
        <v>Yes</v>
      </c>
      <c r="I1074" s="2" t="str">
        <f aca="false">IF(AND(F1074="No",G1074="No",H1074="Yes"),"Yes","No")</f>
        <v>No</v>
      </c>
      <c r="J1074" s="2"/>
      <c r="K1074" s="2"/>
    </row>
    <row r="1075" customFormat="false" ht="15" hidden="false" customHeight="false" outlineLevel="0" collapsed="false">
      <c r="A1075" s="2" t="s">
        <v>2479</v>
      </c>
      <c r="B1075" s="13" t="n">
        <v>433</v>
      </c>
      <c r="C1075" s="13" t="n">
        <v>426</v>
      </c>
      <c r="D1075" s="14" t="n">
        <f aca="false">C1075/Summary!$B$4</f>
        <v>0.0284</v>
      </c>
      <c r="E1075" s="15" t="n">
        <v>0.666666666666667</v>
      </c>
      <c r="F1075" s="2" t="s">
        <v>53</v>
      </c>
      <c r="G1075" s="2" t="s">
        <v>44</v>
      </c>
      <c r="H1075" s="2" t="str">
        <f aca="false">IF(AND(E1075&gt;=0.4,E1075&lt;=0.6),"Yes","No")</f>
        <v>No</v>
      </c>
      <c r="I1075" s="2" t="str">
        <f aca="false">IF(AND(F1075="No",G1075="No",H1075="Yes"),"Yes","No")</f>
        <v>No</v>
      </c>
      <c r="J1075" s="2"/>
      <c r="K1075" s="2"/>
    </row>
    <row r="1076" customFormat="false" ht="15" hidden="false" customHeight="false" outlineLevel="0" collapsed="false">
      <c r="A1076" s="2" t="s">
        <v>2480</v>
      </c>
      <c r="B1076" s="13" t="n">
        <v>433</v>
      </c>
      <c r="C1076" s="13" t="n">
        <v>429</v>
      </c>
      <c r="D1076" s="14" t="n">
        <f aca="false">C1076/Summary!$B$4</f>
        <v>0.0286</v>
      </c>
      <c r="E1076" s="15" t="n">
        <v>0.666666666666667</v>
      </c>
      <c r="F1076" s="2" t="s">
        <v>53</v>
      </c>
      <c r="G1076" s="2" t="s">
        <v>44</v>
      </c>
      <c r="H1076" s="2" t="str">
        <f aca="false">IF(AND(E1076&gt;=0.4,E1076&lt;=0.6),"Yes","No")</f>
        <v>No</v>
      </c>
      <c r="I1076" s="2" t="str">
        <f aca="false">IF(AND(F1076="No",G1076="No",H1076="Yes"),"Yes","No")</f>
        <v>No</v>
      </c>
      <c r="J1076" s="2"/>
      <c r="K1076" s="2"/>
    </row>
    <row r="1077" customFormat="false" ht="15" hidden="false" customHeight="false" outlineLevel="0" collapsed="false">
      <c r="A1077" s="2" t="s">
        <v>2481</v>
      </c>
      <c r="B1077" s="13" t="n">
        <v>433</v>
      </c>
      <c r="C1077" s="13" t="n">
        <v>426</v>
      </c>
      <c r="D1077" s="14" t="n">
        <f aca="false">C1077/Summary!$B$4</f>
        <v>0.0284</v>
      </c>
      <c r="E1077" s="15" t="n">
        <v>0.833333333333333</v>
      </c>
      <c r="F1077" s="2" t="s">
        <v>53</v>
      </c>
      <c r="G1077" s="2" t="s">
        <v>44</v>
      </c>
      <c r="H1077" s="2" t="str">
        <f aca="false">IF(AND(E1077&gt;=0.4,E1077&lt;=0.6),"Yes","No")</f>
        <v>No</v>
      </c>
      <c r="I1077" s="2" t="str">
        <f aca="false">IF(AND(F1077="No",G1077="No",H1077="Yes"),"Yes","No")</f>
        <v>No</v>
      </c>
      <c r="J1077" s="2"/>
      <c r="K1077" s="2"/>
    </row>
    <row r="1078" customFormat="false" ht="15" hidden="false" customHeight="false" outlineLevel="0" collapsed="false">
      <c r="A1078" s="2" t="s">
        <v>2482</v>
      </c>
      <c r="B1078" s="13" t="n">
        <v>433</v>
      </c>
      <c r="C1078" s="13" t="n">
        <v>428</v>
      </c>
      <c r="D1078" s="14" t="n">
        <f aca="false">C1078/Summary!$B$4</f>
        <v>0.0285333333333333</v>
      </c>
      <c r="E1078" s="15" t="n">
        <v>0.833333333333333</v>
      </c>
      <c r="F1078" s="2" t="s">
        <v>53</v>
      </c>
      <c r="G1078" s="2" t="s">
        <v>53</v>
      </c>
      <c r="H1078" s="2" t="str">
        <f aca="false">IF(AND(E1078&gt;=0.4,E1078&lt;=0.6),"Yes","No")</f>
        <v>No</v>
      </c>
      <c r="I1078" s="2" t="str">
        <f aca="false">IF(AND(F1078="No",G1078="No",H1078="Yes"),"Yes","No")</f>
        <v>No</v>
      </c>
      <c r="J1078" s="2"/>
      <c r="K1078" s="2"/>
    </row>
    <row r="1079" customFormat="false" ht="15" hidden="false" customHeight="false" outlineLevel="0" collapsed="false">
      <c r="A1079" s="2" t="s">
        <v>2483</v>
      </c>
      <c r="B1079" s="13" t="n">
        <v>433</v>
      </c>
      <c r="C1079" s="13" t="n">
        <v>430</v>
      </c>
      <c r="D1079" s="14" t="n">
        <f aca="false">C1079/Summary!$B$4</f>
        <v>0.0286666666666667</v>
      </c>
      <c r="E1079" s="15" t="n">
        <v>0.666666666666667</v>
      </c>
      <c r="F1079" s="2" t="s">
        <v>53</v>
      </c>
      <c r="G1079" s="2" t="s">
        <v>44</v>
      </c>
      <c r="H1079" s="2" t="str">
        <f aca="false">IF(AND(E1079&gt;=0.4,E1079&lt;=0.6),"Yes","No")</f>
        <v>No</v>
      </c>
      <c r="I1079" s="2" t="str">
        <f aca="false">IF(AND(F1079="No",G1079="No",H1079="Yes"),"Yes","No")</f>
        <v>No</v>
      </c>
      <c r="J1079" s="2"/>
      <c r="K1079" s="2"/>
    </row>
    <row r="1080" customFormat="false" ht="15" hidden="false" customHeight="false" outlineLevel="0" collapsed="false">
      <c r="A1080" s="2" t="s">
        <v>2484</v>
      </c>
      <c r="B1080" s="13" t="n">
        <v>433</v>
      </c>
      <c r="C1080" s="13" t="n">
        <v>428</v>
      </c>
      <c r="D1080" s="14" t="n">
        <f aca="false">C1080/Summary!$B$4</f>
        <v>0.0285333333333333</v>
      </c>
      <c r="E1080" s="15" t="n">
        <v>0.833333333333333</v>
      </c>
      <c r="F1080" s="2" t="s">
        <v>53</v>
      </c>
      <c r="G1080" s="2" t="s">
        <v>44</v>
      </c>
      <c r="H1080" s="2" t="str">
        <f aca="false">IF(AND(E1080&gt;=0.4,E1080&lt;=0.6),"Yes","No")</f>
        <v>No</v>
      </c>
      <c r="I1080" s="2" t="str">
        <f aca="false">IF(AND(F1080="No",G1080="No",H1080="Yes"),"Yes","No")</f>
        <v>No</v>
      </c>
      <c r="J1080" s="2"/>
      <c r="K1080" s="2"/>
    </row>
    <row r="1081" customFormat="false" ht="15" hidden="false" customHeight="false" outlineLevel="0" collapsed="false">
      <c r="A1081" s="2" t="s">
        <v>2485</v>
      </c>
      <c r="B1081" s="13" t="n">
        <v>433</v>
      </c>
      <c r="C1081" s="13" t="n">
        <v>425</v>
      </c>
      <c r="D1081" s="14" t="n">
        <f aca="false">C1081/Summary!$B$4</f>
        <v>0.0283333333333333</v>
      </c>
      <c r="E1081" s="15" t="n">
        <v>0.5</v>
      </c>
      <c r="F1081" s="2" t="s">
        <v>44</v>
      </c>
      <c r="G1081" s="2" t="s">
        <v>53</v>
      </c>
      <c r="H1081" s="2" t="str">
        <f aca="false">IF(AND(E1081&gt;=0.4,E1081&lt;=0.6),"Yes","No")</f>
        <v>Yes</v>
      </c>
      <c r="I1081" s="2" t="str">
        <f aca="false">IF(AND(F1081="No",G1081="No",H1081="Yes"),"Yes","No")</f>
        <v>No</v>
      </c>
      <c r="J1081" s="2"/>
      <c r="K1081" s="2"/>
    </row>
    <row r="1082" customFormat="false" ht="15" hidden="false" customHeight="false" outlineLevel="0" collapsed="false">
      <c r="A1082" s="2" t="s">
        <v>2486</v>
      </c>
      <c r="B1082" s="13" t="n">
        <v>433</v>
      </c>
      <c r="C1082" s="13" t="n">
        <v>425</v>
      </c>
      <c r="D1082" s="14" t="n">
        <f aca="false">C1082/Summary!$B$4</f>
        <v>0.0283333333333333</v>
      </c>
      <c r="E1082" s="15" t="n">
        <v>0.666666666666667</v>
      </c>
      <c r="F1082" s="2" t="s">
        <v>44</v>
      </c>
      <c r="G1082" s="2" t="s">
        <v>44</v>
      </c>
      <c r="H1082" s="2" t="str">
        <f aca="false">IF(AND(E1082&gt;=0.4,E1082&lt;=0.6),"Yes","No")</f>
        <v>No</v>
      </c>
      <c r="I1082" s="2" t="str">
        <f aca="false">IF(AND(F1082="No",G1082="No",H1082="Yes"),"Yes","No")</f>
        <v>No</v>
      </c>
      <c r="J1082" s="2"/>
      <c r="K1082" s="2"/>
    </row>
    <row r="1083" customFormat="false" ht="15" hidden="false" customHeight="false" outlineLevel="0" collapsed="false">
      <c r="A1083" s="2" t="s">
        <v>2487</v>
      </c>
      <c r="B1083" s="13" t="n">
        <v>433</v>
      </c>
      <c r="C1083" s="13" t="n">
        <v>423</v>
      </c>
      <c r="D1083" s="14" t="n">
        <f aca="false">C1083/Summary!$B$4</f>
        <v>0.0282</v>
      </c>
      <c r="E1083" s="15" t="n">
        <v>0.166666666666667</v>
      </c>
      <c r="F1083" s="2" t="s">
        <v>53</v>
      </c>
      <c r="G1083" s="2" t="s">
        <v>44</v>
      </c>
      <c r="H1083" s="2" t="str">
        <f aca="false">IF(AND(E1083&gt;=0.4,E1083&lt;=0.6),"Yes","No")</f>
        <v>No</v>
      </c>
      <c r="I1083" s="2" t="str">
        <f aca="false">IF(AND(F1083="No",G1083="No",H1083="Yes"),"Yes","No")</f>
        <v>No</v>
      </c>
      <c r="J1083" s="2"/>
      <c r="K1083" s="2"/>
    </row>
    <row r="1084" customFormat="false" ht="15" hidden="false" customHeight="false" outlineLevel="0" collapsed="false">
      <c r="A1084" s="2" t="s">
        <v>2488</v>
      </c>
      <c r="B1084" s="13" t="n">
        <v>433</v>
      </c>
      <c r="C1084" s="13" t="n">
        <v>430</v>
      </c>
      <c r="D1084" s="14" t="n">
        <f aca="false">C1084/Summary!$B$4</f>
        <v>0.0286666666666667</v>
      </c>
      <c r="E1084" s="15" t="n">
        <v>0.166666666666667</v>
      </c>
      <c r="F1084" s="2" t="s">
        <v>53</v>
      </c>
      <c r="G1084" s="2" t="s">
        <v>44</v>
      </c>
      <c r="H1084" s="2" t="str">
        <f aca="false">IF(AND(E1084&gt;=0.4,E1084&lt;=0.6),"Yes","No")</f>
        <v>No</v>
      </c>
      <c r="I1084" s="2" t="str">
        <f aca="false">IF(AND(F1084="No",G1084="No",H1084="Yes"),"Yes","No")</f>
        <v>No</v>
      </c>
      <c r="J1084" s="2"/>
      <c r="K1084" s="2"/>
    </row>
    <row r="1085" customFormat="false" ht="15" hidden="false" customHeight="false" outlineLevel="0" collapsed="false">
      <c r="A1085" s="2" t="s">
        <v>2489</v>
      </c>
      <c r="B1085" s="13" t="n">
        <v>433</v>
      </c>
      <c r="C1085" s="13" t="n">
        <v>431</v>
      </c>
      <c r="D1085" s="14" t="n">
        <f aca="false">C1085/Summary!$B$4</f>
        <v>0.0287333333333333</v>
      </c>
      <c r="E1085" s="15" t="n">
        <v>0.166666666666667</v>
      </c>
      <c r="F1085" s="2" t="s">
        <v>53</v>
      </c>
      <c r="G1085" s="2" t="s">
        <v>53</v>
      </c>
      <c r="H1085" s="2" t="str">
        <f aca="false">IF(AND(E1085&gt;=0.4,E1085&lt;=0.6),"Yes","No")</f>
        <v>No</v>
      </c>
      <c r="I1085" s="2" t="str">
        <f aca="false">IF(AND(F1085="No",G1085="No",H1085="Yes"),"Yes","No")</f>
        <v>No</v>
      </c>
      <c r="J1085" s="2"/>
      <c r="K1085" s="2"/>
    </row>
    <row r="1086" customFormat="false" ht="15" hidden="false" customHeight="false" outlineLevel="0" collapsed="false">
      <c r="A1086" s="2" t="s">
        <v>2490</v>
      </c>
      <c r="B1086" s="13" t="n">
        <v>433</v>
      </c>
      <c r="C1086" s="13" t="n">
        <v>428</v>
      </c>
      <c r="D1086" s="14" t="n">
        <f aca="false">C1086/Summary!$B$4</f>
        <v>0.0285333333333333</v>
      </c>
      <c r="E1086" s="15" t="n">
        <v>0.5</v>
      </c>
      <c r="F1086" s="2" t="s">
        <v>53</v>
      </c>
      <c r="G1086" s="2" t="s">
        <v>44</v>
      </c>
      <c r="H1086" s="2" t="str">
        <f aca="false">IF(AND(E1086&gt;=0.4,E1086&lt;=0.6),"Yes","No")</f>
        <v>Yes</v>
      </c>
      <c r="I1086" s="2" t="str">
        <f aca="false">IF(AND(F1086="No",G1086="No",H1086="Yes"),"Yes","No")</f>
        <v>No</v>
      </c>
      <c r="J1086" s="2"/>
      <c r="K1086" s="2"/>
    </row>
    <row r="1087" customFormat="false" ht="15" hidden="false" customHeight="false" outlineLevel="0" collapsed="false">
      <c r="A1087" s="2" t="s">
        <v>2491</v>
      </c>
      <c r="B1087" s="13" t="n">
        <v>433</v>
      </c>
      <c r="C1087" s="13" t="n">
        <v>425</v>
      </c>
      <c r="D1087" s="14" t="n">
        <f aca="false">C1087/Summary!$B$4</f>
        <v>0.0283333333333333</v>
      </c>
      <c r="E1087" s="15" t="n">
        <v>0.5</v>
      </c>
      <c r="F1087" s="2" t="s">
        <v>53</v>
      </c>
      <c r="G1087" s="2" t="s">
        <v>44</v>
      </c>
      <c r="H1087" s="2" t="str">
        <f aca="false">IF(AND(E1087&gt;=0.4,E1087&lt;=0.6),"Yes","No")</f>
        <v>Yes</v>
      </c>
      <c r="I1087" s="2" t="str">
        <f aca="false">IF(AND(F1087="No",G1087="No",H1087="Yes"),"Yes","No")</f>
        <v>No</v>
      </c>
      <c r="J1087" s="2"/>
      <c r="K1087" s="2"/>
    </row>
    <row r="1088" customFormat="false" ht="15" hidden="false" customHeight="false" outlineLevel="0" collapsed="false">
      <c r="A1088" s="2" t="s">
        <v>2492</v>
      </c>
      <c r="B1088" s="13" t="n">
        <v>433</v>
      </c>
      <c r="C1088" s="13" t="n">
        <v>426</v>
      </c>
      <c r="D1088" s="14" t="n">
        <f aca="false">C1088/Summary!$B$4</f>
        <v>0.0284</v>
      </c>
      <c r="E1088" s="15" t="n">
        <v>0.666666666666667</v>
      </c>
      <c r="F1088" s="2" t="s">
        <v>53</v>
      </c>
      <c r="G1088" s="2" t="s">
        <v>44</v>
      </c>
      <c r="H1088" s="2" t="str">
        <f aca="false">IF(AND(E1088&gt;=0.4,E1088&lt;=0.6),"Yes","No")</f>
        <v>No</v>
      </c>
      <c r="I1088" s="2" t="str">
        <f aca="false">IF(AND(F1088="No",G1088="No",H1088="Yes"),"Yes","No")</f>
        <v>No</v>
      </c>
      <c r="J1088" s="2"/>
      <c r="K1088" s="2"/>
    </row>
    <row r="1089" customFormat="false" ht="15" hidden="false" customHeight="false" outlineLevel="0" collapsed="false">
      <c r="A1089" s="2" t="s">
        <v>2493</v>
      </c>
      <c r="B1089" s="13" t="n">
        <v>433</v>
      </c>
      <c r="C1089" s="13" t="n">
        <v>429</v>
      </c>
      <c r="D1089" s="14" t="n">
        <f aca="false">C1089/Summary!$B$4</f>
        <v>0.0286</v>
      </c>
      <c r="E1089" s="15" t="n">
        <v>0.5</v>
      </c>
      <c r="F1089" s="2" t="s">
        <v>53</v>
      </c>
      <c r="G1089" s="2" t="s">
        <v>44</v>
      </c>
      <c r="H1089" s="2" t="str">
        <f aca="false">IF(AND(E1089&gt;=0.4,E1089&lt;=0.6),"Yes","No")</f>
        <v>Yes</v>
      </c>
      <c r="I1089" s="2" t="str">
        <f aca="false">IF(AND(F1089="No",G1089="No",H1089="Yes"),"Yes","No")</f>
        <v>No</v>
      </c>
      <c r="J1089" s="2"/>
      <c r="K1089" s="2"/>
    </row>
    <row r="1090" customFormat="false" ht="15" hidden="false" customHeight="false" outlineLevel="0" collapsed="false">
      <c r="A1090" s="2" t="s">
        <v>2494</v>
      </c>
      <c r="B1090" s="13" t="n">
        <v>433</v>
      </c>
      <c r="C1090" s="13" t="n">
        <v>423</v>
      </c>
      <c r="D1090" s="14" t="n">
        <f aca="false">C1090/Summary!$B$4</f>
        <v>0.0282</v>
      </c>
      <c r="E1090" s="15" t="n">
        <v>0.5</v>
      </c>
      <c r="F1090" s="2" t="s">
        <v>53</v>
      </c>
      <c r="G1090" s="2" t="s">
        <v>44</v>
      </c>
      <c r="H1090" s="2" t="str">
        <f aca="false">IF(AND(E1090&gt;=0.4,E1090&lt;=0.6),"Yes","No")</f>
        <v>Yes</v>
      </c>
      <c r="I1090" s="2" t="str">
        <f aca="false">IF(AND(F1090="No",G1090="No",H1090="Yes"),"Yes","No")</f>
        <v>No</v>
      </c>
      <c r="J1090" s="2"/>
      <c r="K1090" s="2"/>
    </row>
    <row r="1091" customFormat="false" ht="15" hidden="false" customHeight="false" outlineLevel="0" collapsed="false">
      <c r="A1091" s="2" t="s">
        <v>2495</v>
      </c>
      <c r="B1091" s="13" t="n">
        <v>433</v>
      </c>
      <c r="C1091" s="13" t="n">
        <v>429</v>
      </c>
      <c r="D1091" s="14" t="n">
        <f aca="false">C1091/Summary!$B$4</f>
        <v>0.0286</v>
      </c>
      <c r="E1091" s="15" t="n">
        <v>0.5</v>
      </c>
      <c r="F1091" s="2" t="s">
        <v>53</v>
      </c>
      <c r="G1091" s="2" t="s">
        <v>53</v>
      </c>
      <c r="H1091" s="2" t="str">
        <f aca="false">IF(AND(E1091&gt;=0.4,E1091&lt;=0.6),"Yes","No")</f>
        <v>Yes</v>
      </c>
      <c r="I1091" s="2" t="str">
        <f aca="false">IF(AND(F1091="No",G1091="No",H1091="Yes"),"Yes","No")</f>
        <v>No</v>
      </c>
      <c r="J1091" s="2"/>
      <c r="K1091" s="2"/>
    </row>
    <row r="1092" customFormat="false" ht="15" hidden="false" customHeight="false" outlineLevel="0" collapsed="false">
      <c r="A1092" s="2" t="s">
        <v>2496</v>
      </c>
      <c r="B1092" s="13" t="n">
        <v>433</v>
      </c>
      <c r="C1092" s="13" t="n">
        <v>426</v>
      </c>
      <c r="D1092" s="14" t="n">
        <f aca="false">C1092/Summary!$B$4</f>
        <v>0.0284</v>
      </c>
      <c r="E1092" s="15" t="n">
        <v>0.333333333333333</v>
      </c>
      <c r="F1092" s="2" t="s">
        <v>53</v>
      </c>
      <c r="G1092" s="2" t="s">
        <v>44</v>
      </c>
      <c r="H1092" s="2" t="str">
        <f aca="false">IF(AND(E1092&gt;=0.4,E1092&lt;=0.6),"Yes","No")</f>
        <v>No</v>
      </c>
      <c r="I1092" s="2" t="str">
        <f aca="false">IF(AND(F1092="No",G1092="No",H1092="Yes"),"Yes","No")</f>
        <v>No</v>
      </c>
      <c r="J1092" s="2"/>
      <c r="K1092" s="2"/>
    </row>
    <row r="1093" customFormat="false" ht="15" hidden="false" customHeight="false" outlineLevel="0" collapsed="false">
      <c r="A1093" s="2" t="s">
        <v>2497</v>
      </c>
      <c r="B1093" s="13" t="n">
        <v>433</v>
      </c>
      <c r="C1093" s="13" t="n">
        <v>428</v>
      </c>
      <c r="D1093" s="14" t="n">
        <f aca="false">C1093/Summary!$B$4</f>
        <v>0.0285333333333333</v>
      </c>
      <c r="E1093" s="15" t="n">
        <v>0.333333333333333</v>
      </c>
      <c r="F1093" s="2" t="s">
        <v>44</v>
      </c>
      <c r="G1093" s="2" t="s">
        <v>53</v>
      </c>
      <c r="H1093" s="2" t="str">
        <f aca="false">IF(AND(E1093&gt;=0.4,E1093&lt;=0.6),"Yes","No")</f>
        <v>No</v>
      </c>
      <c r="I1093" s="2" t="str">
        <f aca="false">IF(AND(F1093="No",G1093="No",H1093="Yes"),"Yes","No")</f>
        <v>No</v>
      </c>
      <c r="J1093" s="2"/>
      <c r="K1093" s="2"/>
    </row>
    <row r="1094" customFormat="false" ht="15" hidden="false" customHeight="false" outlineLevel="0" collapsed="false">
      <c r="A1094" s="2" t="s">
        <v>2498</v>
      </c>
      <c r="B1094" s="13" t="n">
        <v>433</v>
      </c>
      <c r="C1094" s="13" t="n">
        <v>424</v>
      </c>
      <c r="D1094" s="14" t="n">
        <f aca="false">C1094/Summary!$B$4</f>
        <v>0.0282666666666667</v>
      </c>
      <c r="E1094" s="15" t="n">
        <v>0.5</v>
      </c>
      <c r="F1094" s="2" t="s">
        <v>53</v>
      </c>
      <c r="G1094" s="2" t="s">
        <v>44</v>
      </c>
      <c r="H1094" s="2" t="str">
        <f aca="false">IF(AND(E1094&gt;=0.4,E1094&lt;=0.6),"Yes","No")</f>
        <v>Yes</v>
      </c>
      <c r="I1094" s="2" t="str">
        <f aca="false">IF(AND(F1094="No",G1094="No",H1094="Yes"),"Yes","No")</f>
        <v>No</v>
      </c>
      <c r="J1094" s="2"/>
      <c r="K1094" s="2"/>
    </row>
    <row r="1095" customFormat="false" ht="15" hidden="false" customHeight="false" outlineLevel="0" collapsed="false">
      <c r="A1095" s="2" t="s">
        <v>2499</v>
      </c>
      <c r="B1095" s="13" t="n">
        <v>433</v>
      </c>
      <c r="C1095" s="13" t="n">
        <v>424</v>
      </c>
      <c r="D1095" s="14" t="n">
        <f aca="false">C1095/Summary!$B$4</f>
        <v>0.0282666666666667</v>
      </c>
      <c r="E1095" s="15" t="n">
        <v>0.166666666666667</v>
      </c>
      <c r="F1095" s="2" t="s">
        <v>53</v>
      </c>
      <c r="G1095" s="2" t="s">
        <v>53</v>
      </c>
      <c r="H1095" s="2" t="str">
        <f aca="false">IF(AND(E1095&gt;=0.4,E1095&lt;=0.6),"Yes","No")</f>
        <v>No</v>
      </c>
      <c r="I1095" s="2" t="str">
        <f aca="false">IF(AND(F1095="No",G1095="No",H1095="Yes"),"Yes","No")</f>
        <v>No</v>
      </c>
      <c r="J1095" s="2"/>
      <c r="K1095" s="2"/>
    </row>
    <row r="1096" customFormat="false" ht="15" hidden="false" customHeight="false" outlineLevel="0" collapsed="false">
      <c r="A1096" s="2" t="s">
        <v>2500</v>
      </c>
      <c r="B1096" s="13" t="n">
        <v>433</v>
      </c>
      <c r="C1096" s="13" t="n">
        <v>427</v>
      </c>
      <c r="D1096" s="14" t="n">
        <f aca="false">C1096/Summary!$B$4</f>
        <v>0.0284666666666667</v>
      </c>
      <c r="E1096" s="15" t="n">
        <v>0.166666666666667</v>
      </c>
      <c r="F1096" s="2" t="s">
        <v>53</v>
      </c>
      <c r="G1096" s="2" t="s">
        <v>44</v>
      </c>
      <c r="H1096" s="2" t="str">
        <f aca="false">IF(AND(E1096&gt;=0.4,E1096&lt;=0.6),"Yes","No")</f>
        <v>No</v>
      </c>
      <c r="I1096" s="2" t="str">
        <f aca="false">IF(AND(F1096="No",G1096="No",H1096="Yes"),"Yes","No")</f>
        <v>No</v>
      </c>
      <c r="J1096" s="2"/>
      <c r="K1096" s="2"/>
    </row>
    <row r="1097" customFormat="false" ht="15" hidden="false" customHeight="false" outlineLevel="0" collapsed="false">
      <c r="A1097" s="2" t="s">
        <v>2501</v>
      </c>
      <c r="B1097" s="13" t="n">
        <v>433</v>
      </c>
      <c r="C1097" s="13" t="n">
        <v>429</v>
      </c>
      <c r="D1097" s="14" t="n">
        <f aca="false">C1097/Summary!$B$4</f>
        <v>0.0286</v>
      </c>
      <c r="E1097" s="15" t="n">
        <v>0.166666666666667</v>
      </c>
      <c r="F1097" s="2" t="s">
        <v>53</v>
      </c>
      <c r="G1097" s="2" t="s">
        <v>44</v>
      </c>
      <c r="H1097" s="2" t="str">
        <f aca="false">IF(AND(E1097&gt;=0.4,E1097&lt;=0.6),"Yes","No")</f>
        <v>No</v>
      </c>
      <c r="I1097" s="2" t="str">
        <f aca="false">IF(AND(F1097="No",G1097="No",H1097="Yes"),"Yes","No")</f>
        <v>No</v>
      </c>
      <c r="J1097" s="2"/>
      <c r="K1097" s="2"/>
    </row>
    <row r="1098" customFormat="false" ht="15" hidden="false" customHeight="false" outlineLevel="0" collapsed="false">
      <c r="A1098" s="2" t="s">
        <v>2502</v>
      </c>
      <c r="B1098" s="13" t="n">
        <v>434</v>
      </c>
      <c r="C1098" s="13" t="n">
        <v>430</v>
      </c>
      <c r="D1098" s="14" t="n">
        <f aca="false">C1098/Summary!$B$4</f>
        <v>0.0286666666666667</v>
      </c>
      <c r="E1098" s="15" t="n">
        <v>0.333333333333333</v>
      </c>
      <c r="F1098" s="2" t="s">
        <v>53</v>
      </c>
      <c r="G1098" s="2" t="s">
        <v>44</v>
      </c>
      <c r="H1098" s="2" t="str">
        <f aca="false">IF(AND(E1098&gt;=0.4,E1098&lt;=0.6),"Yes","No")</f>
        <v>No</v>
      </c>
      <c r="I1098" s="2" t="str">
        <f aca="false">IF(AND(F1098="No",G1098="No",H1098="Yes"),"Yes","No")</f>
        <v>No</v>
      </c>
      <c r="J1098" s="2"/>
      <c r="K1098" s="2"/>
    </row>
    <row r="1099" customFormat="false" ht="15" hidden="false" customHeight="false" outlineLevel="0" collapsed="false">
      <c r="A1099" s="2" t="s">
        <v>2503</v>
      </c>
      <c r="B1099" s="13" t="n">
        <v>434</v>
      </c>
      <c r="C1099" s="13" t="n">
        <v>429</v>
      </c>
      <c r="D1099" s="14" t="n">
        <f aca="false">C1099/Summary!$B$4</f>
        <v>0.0286</v>
      </c>
      <c r="E1099" s="15" t="n">
        <v>0.333333333333333</v>
      </c>
      <c r="F1099" s="2" t="s">
        <v>53</v>
      </c>
      <c r="G1099" s="2" t="s">
        <v>53</v>
      </c>
      <c r="H1099" s="2" t="str">
        <f aca="false">IF(AND(E1099&gt;=0.4,E1099&lt;=0.6),"Yes","No")</f>
        <v>No</v>
      </c>
      <c r="I1099" s="2" t="str">
        <f aca="false">IF(AND(F1099="No",G1099="No",H1099="Yes"),"Yes","No")</f>
        <v>No</v>
      </c>
      <c r="J1099" s="2"/>
      <c r="K1099" s="2"/>
    </row>
    <row r="1100" customFormat="false" ht="15" hidden="false" customHeight="false" outlineLevel="0" collapsed="false">
      <c r="A1100" s="2" t="s">
        <v>2504</v>
      </c>
      <c r="B1100" s="13" t="n">
        <v>434</v>
      </c>
      <c r="C1100" s="13" t="n">
        <v>432</v>
      </c>
      <c r="D1100" s="14" t="n">
        <f aca="false">C1100/Summary!$B$4</f>
        <v>0.0288</v>
      </c>
      <c r="E1100" s="15" t="n">
        <v>0.5</v>
      </c>
      <c r="F1100" s="2" t="s">
        <v>44</v>
      </c>
      <c r="G1100" s="2" t="s">
        <v>53</v>
      </c>
      <c r="H1100" s="2" t="str">
        <f aca="false">IF(AND(E1100&gt;=0.4,E1100&lt;=0.6),"Yes","No")</f>
        <v>Yes</v>
      </c>
      <c r="I1100" s="2" t="str">
        <f aca="false">IF(AND(F1100="No",G1100="No",H1100="Yes"),"Yes","No")</f>
        <v>No</v>
      </c>
      <c r="J1100" s="2"/>
      <c r="K1100" s="2"/>
    </row>
    <row r="1101" customFormat="false" ht="15" hidden="false" customHeight="false" outlineLevel="0" collapsed="false">
      <c r="A1101" s="2" t="s">
        <v>2505</v>
      </c>
      <c r="B1101" s="13" t="n">
        <v>434</v>
      </c>
      <c r="C1101" s="13" t="n">
        <v>429</v>
      </c>
      <c r="D1101" s="14" t="n">
        <f aca="false">C1101/Summary!$B$4</f>
        <v>0.0286</v>
      </c>
      <c r="E1101" s="15" t="n">
        <v>0.5</v>
      </c>
      <c r="F1101" s="2" t="s">
        <v>53</v>
      </c>
      <c r="G1101" s="2" t="s">
        <v>44</v>
      </c>
      <c r="H1101" s="2" t="str">
        <f aca="false">IF(AND(E1101&gt;=0.4,E1101&lt;=0.6),"Yes","No")</f>
        <v>Yes</v>
      </c>
      <c r="I1101" s="2" t="str">
        <f aca="false">IF(AND(F1101="No",G1101="No",H1101="Yes"),"Yes","No")</f>
        <v>No</v>
      </c>
      <c r="J1101" s="2"/>
      <c r="K1101" s="2"/>
    </row>
    <row r="1102" customFormat="false" ht="15" hidden="false" customHeight="false" outlineLevel="0" collapsed="false">
      <c r="A1102" s="2" t="s">
        <v>2506</v>
      </c>
      <c r="B1102" s="13" t="n">
        <v>434</v>
      </c>
      <c r="C1102" s="13" t="n">
        <v>428</v>
      </c>
      <c r="D1102" s="14" t="n">
        <f aca="false">C1102/Summary!$B$4</f>
        <v>0.0285333333333333</v>
      </c>
      <c r="E1102" s="15" t="n">
        <v>0.5</v>
      </c>
      <c r="F1102" s="2" t="s">
        <v>53</v>
      </c>
      <c r="G1102" s="2" t="s">
        <v>44</v>
      </c>
      <c r="H1102" s="2" t="str">
        <f aca="false">IF(AND(E1102&gt;=0.4,E1102&lt;=0.6),"Yes","No")</f>
        <v>Yes</v>
      </c>
      <c r="I1102" s="2" t="str">
        <f aca="false">IF(AND(F1102="No",G1102="No",H1102="Yes"),"Yes","No")</f>
        <v>No</v>
      </c>
      <c r="J1102" s="2"/>
      <c r="K1102" s="2"/>
    </row>
    <row r="1103" customFormat="false" ht="15" hidden="false" customHeight="false" outlineLevel="0" collapsed="false">
      <c r="A1103" s="2" t="s">
        <v>2507</v>
      </c>
      <c r="B1103" s="13" t="n">
        <v>434</v>
      </c>
      <c r="C1103" s="13" t="n">
        <v>429</v>
      </c>
      <c r="D1103" s="14" t="n">
        <f aca="false">C1103/Summary!$B$4</f>
        <v>0.0286</v>
      </c>
      <c r="E1103" s="15" t="n">
        <v>0.833333333333333</v>
      </c>
      <c r="F1103" s="2" t="s">
        <v>53</v>
      </c>
      <c r="G1103" s="2" t="s">
        <v>44</v>
      </c>
      <c r="H1103" s="2" t="str">
        <f aca="false">IF(AND(E1103&gt;=0.4,E1103&lt;=0.6),"Yes","No")</f>
        <v>No</v>
      </c>
      <c r="I1103" s="2" t="str">
        <f aca="false">IF(AND(F1103="No",G1103="No",H1103="Yes"),"Yes","No")</f>
        <v>No</v>
      </c>
      <c r="J1103" s="2"/>
      <c r="K1103" s="2"/>
    </row>
    <row r="1104" customFormat="false" ht="15" hidden="false" customHeight="false" outlineLevel="0" collapsed="false">
      <c r="A1104" s="2" t="s">
        <v>2508</v>
      </c>
      <c r="B1104" s="13" t="n">
        <v>434</v>
      </c>
      <c r="C1104" s="13" t="n">
        <v>428</v>
      </c>
      <c r="D1104" s="14" t="n">
        <f aca="false">C1104/Summary!$B$4</f>
        <v>0.0285333333333333</v>
      </c>
      <c r="E1104" s="15" t="n">
        <v>0.666666666666667</v>
      </c>
      <c r="F1104" s="2" t="s">
        <v>53</v>
      </c>
      <c r="G1104" s="2" t="s">
        <v>44</v>
      </c>
      <c r="H1104" s="2" t="str">
        <f aca="false">IF(AND(E1104&gt;=0.4,E1104&lt;=0.6),"Yes","No")</f>
        <v>No</v>
      </c>
      <c r="I1104" s="2" t="str">
        <f aca="false">IF(AND(F1104="No",G1104="No",H1104="Yes"),"Yes","No")</f>
        <v>No</v>
      </c>
      <c r="J1104" s="2"/>
      <c r="K1104" s="2"/>
    </row>
    <row r="1105" customFormat="false" ht="15" hidden="false" customHeight="false" outlineLevel="0" collapsed="false">
      <c r="A1105" s="2" t="s">
        <v>2509</v>
      </c>
      <c r="B1105" s="13" t="n">
        <v>434</v>
      </c>
      <c r="C1105" s="13" t="n">
        <v>430</v>
      </c>
      <c r="D1105" s="14" t="n">
        <f aca="false">C1105/Summary!$B$4</f>
        <v>0.0286666666666667</v>
      </c>
      <c r="E1105" s="15" t="n">
        <v>0.5</v>
      </c>
      <c r="F1105" s="2" t="s">
        <v>53</v>
      </c>
      <c r="G1105" s="2" t="s">
        <v>44</v>
      </c>
      <c r="H1105" s="2" t="str">
        <f aca="false">IF(AND(E1105&gt;=0.4,E1105&lt;=0.6),"Yes","No")</f>
        <v>Yes</v>
      </c>
      <c r="I1105" s="2" t="str">
        <f aca="false">IF(AND(F1105="No",G1105="No",H1105="Yes"),"Yes","No")</f>
        <v>No</v>
      </c>
      <c r="J1105" s="2"/>
      <c r="K1105" s="2"/>
    </row>
    <row r="1106" customFormat="false" ht="15" hidden="false" customHeight="false" outlineLevel="0" collapsed="false">
      <c r="A1106" s="2" t="s">
        <v>2510</v>
      </c>
      <c r="B1106" s="13" t="n">
        <v>434</v>
      </c>
      <c r="C1106" s="13" t="n">
        <v>430</v>
      </c>
      <c r="D1106" s="14" t="n">
        <f aca="false">C1106/Summary!$B$4</f>
        <v>0.0286666666666667</v>
      </c>
      <c r="E1106" s="15" t="n">
        <v>0.5</v>
      </c>
      <c r="F1106" s="2" t="s">
        <v>44</v>
      </c>
      <c r="G1106" s="2" t="s">
        <v>53</v>
      </c>
      <c r="H1106" s="2" t="str">
        <f aca="false">IF(AND(E1106&gt;=0.4,E1106&lt;=0.6),"Yes","No")</f>
        <v>Yes</v>
      </c>
      <c r="I1106" s="2" t="str">
        <f aca="false">IF(AND(F1106="No",G1106="No",H1106="Yes"),"Yes","No")</f>
        <v>No</v>
      </c>
      <c r="J1106" s="2"/>
      <c r="K1106" s="2"/>
    </row>
    <row r="1107" customFormat="false" ht="15" hidden="false" customHeight="false" outlineLevel="0" collapsed="false">
      <c r="A1107" s="2" t="s">
        <v>2511</v>
      </c>
      <c r="B1107" s="13" t="n">
        <v>434</v>
      </c>
      <c r="C1107" s="13" t="n">
        <v>428</v>
      </c>
      <c r="D1107" s="14" t="n">
        <f aca="false">C1107/Summary!$B$4</f>
        <v>0.0285333333333333</v>
      </c>
      <c r="E1107" s="15" t="n">
        <v>0.666666666666667</v>
      </c>
      <c r="F1107" s="2" t="s">
        <v>44</v>
      </c>
      <c r="G1107" s="2" t="s">
        <v>44</v>
      </c>
      <c r="H1107" s="2" t="str">
        <f aca="false">IF(AND(E1107&gt;=0.4,E1107&lt;=0.6),"Yes","No")</f>
        <v>No</v>
      </c>
      <c r="I1107" s="2" t="str">
        <f aca="false">IF(AND(F1107="No",G1107="No",H1107="Yes"),"Yes","No")</f>
        <v>No</v>
      </c>
      <c r="J1107" s="2"/>
      <c r="K1107" s="2"/>
    </row>
    <row r="1108" customFormat="false" ht="15" hidden="false" customHeight="false" outlineLevel="0" collapsed="false">
      <c r="A1108" s="2" t="s">
        <v>2512</v>
      </c>
      <c r="B1108" s="13" t="n">
        <v>434</v>
      </c>
      <c r="C1108" s="13" t="n">
        <v>428</v>
      </c>
      <c r="D1108" s="14" t="n">
        <f aca="false">C1108/Summary!$B$4</f>
        <v>0.0285333333333333</v>
      </c>
      <c r="E1108" s="15" t="n">
        <v>0.166666666666667</v>
      </c>
      <c r="F1108" s="2" t="s">
        <v>53</v>
      </c>
      <c r="G1108" s="2" t="s">
        <v>44</v>
      </c>
      <c r="H1108" s="2" t="str">
        <f aca="false">IF(AND(E1108&gt;=0.4,E1108&lt;=0.6),"Yes","No")</f>
        <v>No</v>
      </c>
      <c r="I1108" s="2" t="str">
        <f aca="false">IF(AND(F1108="No",G1108="No",H1108="Yes"),"Yes","No")</f>
        <v>No</v>
      </c>
      <c r="J1108" s="2"/>
      <c r="K1108" s="2"/>
    </row>
    <row r="1109" customFormat="false" ht="15" hidden="false" customHeight="false" outlineLevel="0" collapsed="false">
      <c r="A1109" s="2" t="s">
        <v>2513</v>
      </c>
      <c r="B1109" s="13" t="n">
        <v>434</v>
      </c>
      <c r="C1109" s="13" t="n">
        <v>430</v>
      </c>
      <c r="D1109" s="14" t="n">
        <f aca="false">C1109/Summary!$B$4</f>
        <v>0.0286666666666667</v>
      </c>
      <c r="E1109" s="15" t="n">
        <v>0.166666666666667</v>
      </c>
      <c r="F1109" s="2" t="s">
        <v>53</v>
      </c>
      <c r="G1109" s="2" t="s">
        <v>53</v>
      </c>
      <c r="H1109" s="2" t="str">
        <f aca="false">IF(AND(E1109&gt;=0.4,E1109&lt;=0.6),"Yes","No")</f>
        <v>No</v>
      </c>
      <c r="I1109" s="2" t="str">
        <f aca="false">IF(AND(F1109="No",G1109="No",H1109="Yes"),"Yes","No")</f>
        <v>No</v>
      </c>
      <c r="J1109" s="2"/>
      <c r="K1109" s="2"/>
    </row>
    <row r="1110" customFormat="false" ht="15" hidden="false" customHeight="false" outlineLevel="0" collapsed="false">
      <c r="A1110" s="2" t="s">
        <v>2514</v>
      </c>
      <c r="B1110" s="13" t="n">
        <v>434</v>
      </c>
      <c r="C1110" s="13" t="n">
        <v>426</v>
      </c>
      <c r="D1110" s="14" t="n">
        <f aca="false">C1110/Summary!$B$4</f>
        <v>0.0284</v>
      </c>
      <c r="E1110" s="15" t="n">
        <v>0.333333333333333</v>
      </c>
      <c r="F1110" s="2" t="s">
        <v>44</v>
      </c>
      <c r="G1110" s="2" t="s">
        <v>53</v>
      </c>
      <c r="H1110" s="2" t="str">
        <f aca="false">IF(AND(E1110&gt;=0.4,E1110&lt;=0.6),"Yes","No")</f>
        <v>No</v>
      </c>
      <c r="I1110" s="2" t="str">
        <f aca="false">IF(AND(F1110="No",G1110="No",H1110="Yes"),"Yes","No")</f>
        <v>No</v>
      </c>
      <c r="J1110" s="2"/>
      <c r="K1110" s="2"/>
    </row>
    <row r="1111" customFormat="false" ht="15" hidden="false" customHeight="false" outlineLevel="0" collapsed="false">
      <c r="A1111" s="2" t="s">
        <v>2515</v>
      </c>
      <c r="B1111" s="13" t="n">
        <v>434</v>
      </c>
      <c r="C1111" s="13" t="n">
        <v>423</v>
      </c>
      <c r="D1111" s="14" t="n">
        <f aca="false">C1111/Summary!$B$4</f>
        <v>0.0282</v>
      </c>
      <c r="E1111" s="15" t="n">
        <v>0.333333333333333</v>
      </c>
      <c r="F1111" s="2" t="s">
        <v>53</v>
      </c>
      <c r="G1111" s="2" t="s">
        <v>44</v>
      </c>
      <c r="H1111" s="2" t="str">
        <f aca="false">IF(AND(E1111&gt;=0.4,E1111&lt;=0.6),"Yes","No")</f>
        <v>No</v>
      </c>
      <c r="I1111" s="2" t="str">
        <f aca="false">IF(AND(F1111="No",G1111="No",H1111="Yes"),"Yes","No")</f>
        <v>No</v>
      </c>
      <c r="J1111" s="2"/>
      <c r="K1111" s="2"/>
    </row>
    <row r="1112" customFormat="false" ht="15" hidden="false" customHeight="false" outlineLevel="0" collapsed="false">
      <c r="A1112" s="2" t="s">
        <v>2516</v>
      </c>
      <c r="B1112" s="13" t="n">
        <v>434</v>
      </c>
      <c r="C1112" s="13" t="n">
        <v>426</v>
      </c>
      <c r="D1112" s="14" t="n">
        <f aca="false">C1112/Summary!$B$4</f>
        <v>0.0284</v>
      </c>
      <c r="E1112" s="15" t="n">
        <v>0.166666666666667</v>
      </c>
      <c r="F1112" s="2" t="s">
        <v>53</v>
      </c>
      <c r="G1112" s="2" t="s">
        <v>44</v>
      </c>
      <c r="H1112" s="2" t="str">
        <f aca="false">IF(AND(E1112&gt;=0.4,E1112&lt;=0.6),"Yes","No")</f>
        <v>No</v>
      </c>
      <c r="I1112" s="2" t="str">
        <f aca="false">IF(AND(F1112="No",G1112="No",H1112="Yes"),"Yes","No")</f>
        <v>No</v>
      </c>
      <c r="J1112" s="2"/>
      <c r="K1112" s="2"/>
    </row>
    <row r="1113" customFormat="false" ht="15" hidden="false" customHeight="false" outlineLevel="0" collapsed="false">
      <c r="A1113" s="2" t="s">
        <v>2517</v>
      </c>
      <c r="B1113" s="13" t="n">
        <v>434</v>
      </c>
      <c r="C1113" s="13" t="n">
        <v>428</v>
      </c>
      <c r="D1113" s="14" t="n">
        <f aca="false">C1113/Summary!$B$4</f>
        <v>0.0285333333333333</v>
      </c>
      <c r="E1113" s="15" t="n">
        <v>0.833333333333333</v>
      </c>
      <c r="F1113" s="2" t="s">
        <v>44</v>
      </c>
      <c r="G1113" s="2" t="s">
        <v>53</v>
      </c>
      <c r="H1113" s="2" t="str">
        <f aca="false">IF(AND(E1113&gt;=0.4,E1113&lt;=0.6),"Yes","No")</f>
        <v>No</v>
      </c>
      <c r="I1113" s="2" t="str">
        <f aca="false">IF(AND(F1113="No",G1113="No",H1113="Yes"),"Yes","No")</f>
        <v>No</v>
      </c>
      <c r="J1113" s="2"/>
      <c r="K1113" s="2"/>
    </row>
    <row r="1114" customFormat="false" ht="15" hidden="false" customHeight="false" outlineLevel="0" collapsed="false">
      <c r="A1114" s="2" t="s">
        <v>2518</v>
      </c>
      <c r="B1114" s="13" t="n">
        <v>434</v>
      </c>
      <c r="C1114" s="13" t="n">
        <v>427</v>
      </c>
      <c r="D1114" s="14" t="n">
        <f aca="false">C1114/Summary!$B$4</f>
        <v>0.0284666666666667</v>
      </c>
      <c r="E1114" s="15" t="n">
        <v>0.833333333333333</v>
      </c>
      <c r="F1114" s="2" t="s">
        <v>53</v>
      </c>
      <c r="G1114" s="2" t="s">
        <v>53</v>
      </c>
      <c r="H1114" s="2" t="str">
        <f aca="false">IF(AND(E1114&gt;=0.4,E1114&lt;=0.6),"Yes","No")</f>
        <v>No</v>
      </c>
      <c r="I1114" s="2" t="str">
        <f aca="false">IF(AND(F1114="No",G1114="No",H1114="Yes"),"Yes","No")</f>
        <v>No</v>
      </c>
      <c r="J1114" s="2"/>
      <c r="K1114" s="2"/>
    </row>
    <row r="1115" customFormat="false" ht="15" hidden="false" customHeight="false" outlineLevel="0" collapsed="false">
      <c r="A1115" s="2" t="s">
        <v>2519</v>
      </c>
      <c r="B1115" s="13" t="n">
        <v>434</v>
      </c>
      <c r="C1115" s="13" t="n">
        <v>429</v>
      </c>
      <c r="D1115" s="14" t="n">
        <f aca="false">C1115/Summary!$B$4</f>
        <v>0.0286</v>
      </c>
      <c r="E1115" s="15" t="n">
        <v>0.333333333333333</v>
      </c>
      <c r="F1115" s="2" t="s">
        <v>53</v>
      </c>
      <c r="G1115" s="2" t="s">
        <v>44</v>
      </c>
      <c r="H1115" s="2" t="str">
        <f aca="false">IF(AND(E1115&gt;=0.4,E1115&lt;=0.6),"Yes","No")</f>
        <v>No</v>
      </c>
      <c r="I1115" s="2" t="str">
        <f aca="false">IF(AND(F1115="No",G1115="No",H1115="Yes"),"Yes","No")</f>
        <v>No</v>
      </c>
      <c r="J1115" s="2"/>
      <c r="K1115" s="2"/>
    </row>
    <row r="1116" customFormat="false" ht="15" hidden="false" customHeight="false" outlineLevel="0" collapsed="false">
      <c r="A1116" s="2" t="s">
        <v>2520</v>
      </c>
      <c r="B1116" s="13" t="n">
        <v>434</v>
      </c>
      <c r="C1116" s="13" t="n">
        <v>429</v>
      </c>
      <c r="D1116" s="14" t="n">
        <f aca="false">C1116/Summary!$B$4</f>
        <v>0.0286</v>
      </c>
      <c r="E1116" s="15" t="n">
        <v>0.666666666666667</v>
      </c>
      <c r="F1116" s="2" t="s">
        <v>53</v>
      </c>
      <c r="G1116" s="2" t="s">
        <v>44</v>
      </c>
      <c r="H1116" s="2" t="str">
        <f aca="false">IF(AND(E1116&gt;=0.4,E1116&lt;=0.6),"Yes","No")</f>
        <v>No</v>
      </c>
      <c r="I1116" s="2" t="str">
        <f aca="false">IF(AND(F1116="No",G1116="No",H1116="Yes"),"Yes","No")</f>
        <v>No</v>
      </c>
      <c r="J1116" s="2"/>
      <c r="K1116" s="2"/>
    </row>
    <row r="1117" customFormat="false" ht="15" hidden="false" customHeight="false" outlineLevel="0" collapsed="false">
      <c r="A1117" s="2" t="s">
        <v>2521</v>
      </c>
      <c r="B1117" s="13" t="n">
        <v>434</v>
      </c>
      <c r="C1117" s="13" t="n">
        <v>427</v>
      </c>
      <c r="D1117" s="14" t="n">
        <f aca="false">C1117/Summary!$B$4</f>
        <v>0.0284666666666667</v>
      </c>
      <c r="E1117" s="15" t="n">
        <v>0.666666666666667</v>
      </c>
      <c r="F1117" s="2" t="s">
        <v>44</v>
      </c>
      <c r="G1117" s="2" t="s">
        <v>44</v>
      </c>
      <c r="H1117" s="2" t="str">
        <f aca="false">IF(AND(E1117&gt;=0.4,E1117&lt;=0.6),"Yes","No")</f>
        <v>No</v>
      </c>
      <c r="I1117" s="2" t="str">
        <f aca="false">IF(AND(F1117="No",G1117="No",H1117="Yes"),"Yes","No")</f>
        <v>No</v>
      </c>
      <c r="J1117" s="2"/>
      <c r="K1117" s="2"/>
    </row>
    <row r="1118" customFormat="false" ht="15" hidden="false" customHeight="false" outlineLevel="0" collapsed="false">
      <c r="A1118" s="2" t="s">
        <v>2522</v>
      </c>
      <c r="B1118" s="13" t="n">
        <v>434</v>
      </c>
      <c r="C1118" s="13" t="n">
        <v>429</v>
      </c>
      <c r="D1118" s="14" t="n">
        <f aca="false">C1118/Summary!$B$4</f>
        <v>0.0286</v>
      </c>
      <c r="E1118" s="15" t="n">
        <v>0.833333333333333</v>
      </c>
      <c r="F1118" s="2" t="s">
        <v>44</v>
      </c>
      <c r="G1118" s="2" t="s">
        <v>44</v>
      </c>
      <c r="H1118" s="2" t="str">
        <f aca="false">IF(AND(E1118&gt;=0.4,E1118&lt;=0.6),"Yes","No")</f>
        <v>No</v>
      </c>
      <c r="I1118" s="2" t="str">
        <f aca="false">IF(AND(F1118="No",G1118="No",H1118="Yes"),"Yes","No")</f>
        <v>No</v>
      </c>
      <c r="J1118" s="2"/>
      <c r="K1118" s="2"/>
    </row>
    <row r="1119" customFormat="false" ht="15" hidden="false" customHeight="false" outlineLevel="0" collapsed="false">
      <c r="A1119" s="2" t="s">
        <v>2523</v>
      </c>
      <c r="B1119" s="13" t="n">
        <v>434</v>
      </c>
      <c r="C1119" s="13" t="n">
        <v>424</v>
      </c>
      <c r="D1119" s="14" t="n">
        <f aca="false">C1119/Summary!$B$4</f>
        <v>0.0282666666666667</v>
      </c>
      <c r="E1119" s="15" t="n">
        <v>0.833333333333333</v>
      </c>
      <c r="F1119" s="2" t="s">
        <v>53</v>
      </c>
      <c r="G1119" s="2" t="s">
        <v>53</v>
      </c>
      <c r="H1119" s="2" t="str">
        <f aca="false">IF(AND(E1119&gt;=0.4,E1119&lt;=0.6),"Yes","No")</f>
        <v>No</v>
      </c>
      <c r="I1119" s="2" t="str">
        <f aca="false">IF(AND(F1119="No",G1119="No",H1119="Yes"),"Yes","No")</f>
        <v>No</v>
      </c>
      <c r="J1119" s="2"/>
      <c r="K1119" s="2"/>
    </row>
    <row r="1120" customFormat="false" ht="15" hidden="false" customHeight="false" outlineLevel="0" collapsed="false">
      <c r="A1120" s="2" t="s">
        <v>2524</v>
      </c>
      <c r="B1120" s="13" t="n">
        <v>434</v>
      </c>
      <c r="C1120" s="13" t="n">
        <v>429</v>
      </c>
      <c r="D1120" s="14" t="n">
        <f aca="false">C1120/Summary!$B$4</f>
        <v>0.0286</v>
      </c>
      <c r="E1120" s="15" t="n">
        <v>0.666666666666667</v>
      </c>
      <c r="F1120" s="2" t="s">
        <v>53</v>
      </c>
      <c r="G1120" s="2" t="s">
        <v>44</v>
      </c>
      <c r="H1120" s="2" t="str">
        <f aca="false">IF(AND(E1120&gt;=0.4,E1120&lt;=0.6),"Yes","No")</f>
        <v>No</v>
      </c>
      <c r="I1120" s="2" t="str">
        <f aca="false">IF(AND(F1120="No",G1120="No",H1120="Yes"),"Yes","No")</f>
        <v>No</v>
      </c>
      <c r="J1120" s="2"/>
      <c r="K1120" s="2"/>
    </row>
    <row r="1121" customFormat="false" ht="15" hidden="false" customHeight="false" outlineLevel="0" collapsed="false">
      <c r="A1121" s="2" t="s">
        <v>2525</v>
      </c>
      <c r="B1121" s="13" t="n">
        <v>434</v>
      </c>
      <c r="C1121" s="13" t="n">
        <v>428</v>
      </c>
      <c r="D1121" s="14" t="n">
        <f aca="false">C1121/Summary!$B$4</f>
        <v>0.0285333333333333</v>
      </c>
      <c r="E1121" s="15" t="n">
        <v>0.833333333333333</v>
      </c>
      <c r="F1121" s="2" t="s">
        <v>53</v>
      </c>
      <c r="G1121" s="2" t="s">
        <v>44</v>
      </c>
      <c r="H1121" s="2" t="str">
        <f aca="false">IF(AND(E1121&gt;=0.4,E1121&lt;=0.6),"Yes","No")</f>
        <v>No</v>
      </c>
      <c r="I1121" s="2" t="str">
        <f aca="false">IF(AND(F1121="No",G1121="No",H1121="Yes"),"Yes","No")</f>
        <v>No</v>
      </c>
      <c r="J1121" s="2"/>
      <c r="K1121" s="2"/>
    </row>
    <row r="1122" customFormat="false" ht="15" hidden="false" customHeight="false" outlineLevel="0" collapsed="false">
      <c r="A1122" s="2" t="s">
        <v>2526</v>
      </c>
      <c r="B1122" s="13" t="n">
        <v>434</v>
      </c>
      <c r="C1122" s="13" t="n">
        <v>427</v>
      </c>
      <c r="D1122" s="14" t="n">
        <f aca="false">C1122/Summary!$B$4</f>
        <v>0.0284666666666667</v>
      </c>
      <c r="E1122" s="15" t="n">
        <v>0.833333333333333</v>
      </c>
      <c r="F1122" s="2" t="s">
        <v>53</v>
      </c>
      <c r="G1122" s="2" t="s">
        <v>53</v>
      </c>
      <c r="H1122" s="2" t="str">
        <f aca="false">IF(AND(E1122&gt;=0.4,E1122&lt;=0.6),"Yes","No")</f>
        <v>No</v>
      </c>
      <c r="I1122" s="2" t="str">
        <f aca="false">IF(AND(F1122="No",G1122="No",H1122="Yes"),"Yes","No")</f>
        <v>No</v>
      </c>
      <c r="J1122" s="2"/>
      <c r="K1122" s="2"/>
    </row>
    <row r="1123" customFormat="false" ht="15" hidden="false" customHeight="false" outlineLevel="0" collapsed="false">
      <c r="A1123" s="2" t="s">
        <v>2527</v>
      </c>
      <c r="B1123" s="13" t="n">
        <v>434</v>
      </c>
      <c r="C1123" s="13" t="n">
        <v>431</v>
      </c>
      <c r="D1123" s="14" t="n">
        <f aca="false">C1123/Summary!$B$4</f>
        <v>0.0287333333333333</v>
      </c>
      <c r="E1123" s="15" t="n">
        <v>0.666666666666667</v>
      </c>
      <c r="F1123" s="2" t="s">
        <v>44</v>
      </c>
      <c r="G1123" s="2" t="s">
        <v>44</v>
      </c>
      <c r="H1123" s="2" t="str">
        <f aca="false">IF(AND(E1123&gt;=0.4,E1123&lt;=0.6),"Yes","No")</f>
        <v>No</v>
      </c>
      <c r="I1123" s="2" t="str">
        <f aca="false">IF(AND(F1123="No",G1123="No",H1123="Yes"),"Yes","No")</f>
        <v>No</v>
      </c>
      <c r="J1123" s="2"/>
      <c r="K1123" s="2"/>
    </row>
    <row r="1124" customFormat="false" ht="15" hidden="false" customHeight="false" outlineLevel="0" collapsed="false">
      <c r="A1124" s="2" t="s">
        <v>2528</v>
      </c>
      <c r="B1124" s="13" t="n">
        <v>434</v>
      </c>
      <c r="C1124" s="13" t="n">
        <v>429</v>
      </c>
      <c r="D1124" s="14" t="n">
        <f aca="false">C1124/Summary!$B$4</f>
        <v>0.0286</v>
      </c>
      <c r="E1124" s="15" t="n">
        <v>0.666666666666667</v>
      </c>
      <c r="F1124" s="2" t="s">
        <v>53</v>
      </c>
      <c r="G1124" s="2" t="s">
        <v>44</v>
      </c>
      <c r="H1124" s="2" t="str">
        <f aca="false">IF(AND(E1124&gt;=0.4,E1124&lt;=0.6),"Yes","No")</f>
        <v>No</v>
      </c>
      <c r="I1124" s="2" t="str">
        <f aca="false">IF(AND(F1124="No",G1124="No",H1124="Yes"),"Yes","No")</f>
        <v>No</v>
      </c>
      <c r="J1124" s="2"/>
      <c r="K1124" s="2"/>
    </row>
    <row r="1125" customFormat="false" ht="15" hidden="false" customHeight="false" outlineLevel="0" collapsed="false">
      <c r="A1125" s="2" t="s">
        <v>2529</v>
      </c>
      <c r="B1125" s="13" t="n">
        <v>434</v>
      </c>
      <c r="C1125" s="13" t="n">
        <v>425</v>
      </c>
      <c r="D1125" s="14" t="n">
        <f aca="false">C1125/Summary!$B$4</f>
        <v>0.0283333333333333</v>
      </c>
      <c r="E1125" s="15" t="n">
        <v>0.666666666666667</v>
      </c>
      <c r="F1125" s="2" t="s">
        <v>53</v>
      </c>
      <c r="G1125" s="2" t="s">
        <v>53</v>
      </c>
      <c r="H1125" s="2" t="str">
        <f aca="false">IF(AND(E1125&gt;=0.4,E1125&lt;=0.6),"Yes","No")</f>
        <v>No</v>
      </c>
      <c r="I1125" s="2" t="str">
        <f aca="false">IF(AND(F1125="No",G1125="No",H1125="Yes"),"Yes","No")</f>
        <v>No</v>
      </c>
      <c r="J1125" s="2"/>
      <c r="K1125" s="2"/>
    </row>
    <row r="1126" customFormat="false" ht="15" hidden="false" customHeight="false" outlineLevel="0" collapsed="false">
      <c r="A1126" s="2" t="s">
        <v>2530</v>
      </c>
      <c r="B1126" s="13" t="n">
        <v>434</v>
      </c>
      <c r="C1126" s="13" t="n">
        <v>427</v>
      </c>
      <c r="D1126" s="14" t="n">
        <f aca="false">C1126/Summary!$B$4</f>
        <v>0.0284666666666667</v>
      </c>
      <c r="E1126" s="15" t="n">
        <v>0.833333333333333</v>
      </c>
      <c r="F1126" s="2" t="s">
        <v>53</v>
      </c>
      <c r="G1126" s="2" t="s">
        <v>44</v>
      </c>
      <c r="H1126" s="2" t="str">
        <f aca="false">IF(AND(E1126&gt;=0.4,E1126&lt;=0.6),"Yes","No")</f>
        <v>No</v>
      </c>
      <c r="I1126" s="2" t="str">
        <f aca="false">IF(AND(F1126="No",G1126="No",H1126="Yes"),"Yes","No")</f>
        <v>No</v>
      </c>
      <c r="J1126" s="2"/>
      <c r="K1126" s="2"/>
    </row>
    <row r="1127" customFormat="false" ht="15" hidden="false" customHeight="false" outlineLevel="0" collapsed="false">
      <c r="A1127" s="2" t="s">
        <v>2531</v>
      </c>
      <c r="B1127" s="13" t="n">
        <v>434</v>
      </c>
      <c r="C1127" s="13" t="n">
        <v>428</v>
      </c>
      <c r="D1127" s="14" t="n">
        <f aca="false">C1127/Summary!$B$4</f>
        <v>0.0285333333333333</v>
      </c>
      <c r="E1127" s="15" t="n">
        <v>0.5</v>
      </c>
      <c r="F1127" s="2" t="s">
        <v>44</v>
      </c>
      <c r="G1127" s="2" t="s">
        <v>53</v>
      </c>
      <c r="H1127" s="2" t="str">
        <f aca="false">IF(AND(E1127&gt;=0.4,E1127&lt;=0.6),"Yes","No")</f>
        <v>Yes</v>
      </c>
      <c r="I1127" s="2" t="str">
        <f aca="false">IF(AND(F1127="No",G1127="No",H1127="Yes"),"Yes","No")</f>
        <v>No</v>
      </c>
      <c r="J1127" s="2"/>
      <c r="K1127" s="2"/>
    </row>
    <row r="1128" customFormat="false" ht="15" hidden="false" customHeight="false" outlineLevel="0" collapsed="false">
      <c r="A1128" s="2" t="s">
        <v>2532</v>
      </c>
      <c r="B1128" s="13" t="n">
        <v>434</v>
      </c>
      <c r="C1128" s="13" t="n">
        <v>423</v>
      </c>
      <c r="D1128" s="14" t="n">
        <f aca="false">C1128/Summary!$B$4</f>
        <v>0.0282</v>
      </c>
      <c r="E1128" s="15" t="n">
        <v>0.333333333333333</v>
      </c>
      <c r="F1128" s="2" t="s">
        <v>53</v>
      </c>
      <c r="G1128" s="2" t="s">
        <v>44</v>
      </c>
      <c r="H1128" s="2" t="str">
        <f aca="false">IF(AND(E1128&gt;=0.4,E1128&lt;=0.6),"Yes","No")</f>
        <v>No</v>
      </c>
      <c r="I1128" s="2" t="str">
        <f aca="false">IF(AND(F1128="No",G1128="No",H1128="Yes"),"Yes","No")</f>
        <v>No</v>
      </c>
      <c r="J1128" s="2"/>
      <c r="K1128" s="2"/>
    </row>
    <row r="1129" customFormat="false" ht="15" hidden="false" customHeight="false" outlineLevel="0" collapsed="false">
      <c r="A1129" s="2" t="s">
        <v>2533</v>
      </c>
      <c r="B1129" s="13" t="n">
        <v>434</v>
      </c>
      <c r="C1129" s="13" t="n">
        <v>428</v>
      </c>
      <c r="D1129" s="14" t="n">
        <f aca="false">C1129/Summary!$B$4</f>
        <v>0.0285333333333333</v>
      </c>
      <c r="E1129" s="15" t="n">
        <v>0.666666666666667</v>
      </c>
      <c r="F1129" s="2" t="s">
        <v>53</v>
      </c>
      <c r="G1129" s="2" t="s">
        <v>44</v>
      </c>
      <c r="H1129" s="2" t="str">
        <f aca="false">IF(AND(E1129&gt;=0.4,E1129&lt;=0.6),"Yes","No")</f>
        <v>No</v>
      </c>
      <c r="I1129" s="2" t="str">
        <f aca="false">IF(AND(F1129="No",G1129="No",H1129="Yes"),"Yes","No")</f>
        <v>No</v>
      </c>
      <c r="J1129" s="2"/>
      <c r="K1129" s="2"/>
    </row>
    <row r="1130" customFormat="false" ht="15" hidden="false" customHeight="false" outlineLevel="0" collapsed="false">
      <c r="A1130" s="2" t="s">
        <v>2534</v>
      </c>
      <c r="B1130" s="13" t="n">
        <v>434</v>
      </c>
      <c r="C1130" s="13" t="n">
        <v>429</v>
      </c>
      <c r="D1130" s="14" t="n">
        <f aca="false">C1130/Summary!$B$4</f>
        <v>0.0286</v>
      </c>
      <c r="E1130" s="15" t="n">
        <v>0.833333333333333</v>
      </c>
      <c r="F1130" s="2" t="s">
        <v>44</v>
      </c>
      <c r="G1130" s="2" t="s">
        <v>53</v>
      </c>
      <c r="H1130" s="2" t="str">
        <f aca="false">IF(AND(E1130&gt;=0.4,E1130&lt;=0.6),"Yes","No")</f>
        <v>No</v>
      </c>
      <c r="I1130" s="2" t="str">
        <f aca="false">IF(AND(F1130="No",G1130="No",H1130="Yes"),"Yes","No")</f>
        <v>No</v>
      </c>
      <c r="J1130" s="2"/>
      <c r="K1130" s="2"/>
    </row>
    <row r="1131" customFormat="false" ht="15" hidden="false" customHeight="false" outlineLevel="0" collapsed="false">
      <c r="A1131" s="2" t="s">
        <v>2535</v>
      </c>
      <c r="B1131" s="13" t="n">
        <v>434</v>
      </c>
      <c r="C1131" s="13" t="n">
        <v>428</v>
      </c>
      <c r="D1131" s="14" t="n">
        <f aca="false">C1131/Summary!$B$4</f>
        <v>0.0285333333333333</v>
      </c>
      <c r="E1131" s="15" t="n">
        <v>0.666666666666667</v>
      </c>
      <c r="F1131" s="2" t="s">
        <v>53</v>
      </c>
      <c r="G1131" s="2" t="s">
        <v>44</v>
      </c>
      <c r="H1131" s="2" t="str">
        <f aca="false">IF(AND(E1131&gt;=0.4,E1131&lt;=0.6),"Yes","No")</f>
        <v>No</v>
      </c>
      <c r="I1131" s="2" t="str">
        <f aca="false">IF(AND(F1131="No",G1131="No",H1131="Yes"),"Yes","No")</f>
        <v>No</v>
      </c>
      <c r="J1131" s="2"/>
      <c r="K1131" s="2"/>
    </row>
    <row r="1132" customFormat="false" ht="15" hidden="false" customHeight="false" outlineLevel="0" collapsed="false">
      <c r="A1132" s="2" t="s">
        <v>2536</v>
      </c>
      <c r="B1132" s="13" t="n">
        <v>434</v>
      </c>
      <c r="C1132" s="13" t="n">
        <v>426</v>
      </c>
      <c r="D1132" s="14" t="n">
        <f aca="false">C1132/Summary!$B$4</f>
        <v>0.0284</v>
      </c>
      <c r="E1132" s="15" t="n">
        <v>0.333333333333333</v>
      </c>
      <c r="F1132" s="2" t="s">
        <v>44</v>
      </c>
      <c r="G1132" s="2" t="s">
        <v>44</v>
      </c>
      <c r="H1132" s="2" t="str">
        <f aca="false">IF(AND(E1132&gt;=0.4,E1132&lt;=0.6),"Yes","No")</f>
        <v>No</v>
      </c>
      <c r="I1132" s="2" t="str">
        <f aca="false">IF(AND(F1132="No",G1132="No",H1132="Yes"),"Yes","No")</f>
        <v>No</v>
      </c>
      <c r="J1132" s="2"/>
      <c r="K1132" s="2"/>
    </row>
    <row r="1133" customFormat="false" ht="15" hidden="false" customHeight="false" outlineLevel="0" collapsed="false">
      <c r="A1133" s="2" t="s">
        <v>2537</v>
      </c>
      <c r="B1133" s="13" t="n">
        <v>434</v>
      </c>
      <c r="C1133" s="13" t="n">
        <v>428</v>
      </c>
      <c r="D1133" s="14" t="n">
        <f aca="false">C1133/Summary!$B$4</f>
        <v>0.0285333333333333</v>
      </c>
      <c r="E1133" s="15" t="n">
        <v>0.5</v>
      </c>
      <c r="F1133" s="2" t="s">
        <v>53</v>
      </c>
      <c r="G1133" s="2" t="s">
        <v>44</v>
      </c>
      <c r="H1133" s="2" t="str">
        <f aca="false">IF(AND(E1133&gt;=0.4,E1133&lt;=0.6),"Yes","No")</f>
        <v>Yes</v>
      </c>
      <c r="I1133" s="2" t="str">
        <f aca="false">IF(AND(F1133="No",G1133="No",H1133="Yes"),"Yes","No")</f>
        <v>No</v>
      </c>
      <c r="J1133" s="2"/>
      <c r="K1133" s="2"/>
    </row>
    <row r="1134" customFormat="false" ht="15" hidden="false" customHeight="false" outlineLevel="0" collapsed="false">
      <c r="A1134" s="2" t="s">
        <v>2538</v>
      </c>
      <c r="B1134" s="13" t="n">
        <v>434</v>
      </c>
      <c r="C1134" s="13" t="n">
        <v>425</v>
      </c>
      <c r="D1134" s="14" t="n">
        <f aca="false">C1134/Summary!$B$4</f>
        <v>0.0283333333333333</v>
      </c>
      <c r="E1134" s="15" t="n">
        <v>0.666666666666667</v>
      </c>
      <c r="F1134" s="2" t="s">
        <v>53</v>
      </c>
      <c r="G1134" s="2" t="s">
        <v>44</v>
      </c>
      <c r="H1134" s="2" t="str">
        <f aca="false">IF(AND(E1134&gt;=0.4,E1134&lt;=0.6),"Yes","No")</f>
        <v>No</v>
      </c>
      <c r="I1134" s="2" t="str">
        <f aca="false">IF(AND(F1134="No",G1134="No",H1134="Yes"),"Yes","No")</f>
        <v>No</v>
      </c>
      <c r="J1134" s="2"/>
      <c r="K1134" s="2"/>
    </row>
    <row r="1135" customFormat="false" ht="15" hidden="false" customHeight="false" outlineLevel="0" collapsed="false">
      <c r="A1135" s="2" t="s">
        <v>2539</v>
      </c>
      <c r="B1135" s="13" t="n">
        <v>434</v>
      </c>
      <c r="C1135" s="13" t="n">
        <v>423</v>
      </c>
      <c r="D1135" s="14" t="n">
        <f aca="false">C1135/Summary!$B$4</f>
        <v>0.0282</v>
      </c>
      <c r="E1135" s="15" t="n">
        <v>0.5</v>
      </c>
      <c r="F1135" s="2" t="s">
        <v>53</v>
      </c>
      <c r="G1135" s="2" t="s">
        <v>44</v>
      </c>
      <c r="H1135" s="2" t="str">
        <f aca="false">IF(AND(E1135&gt;=0.4,E1135&lt;=0.6),"Yes","No")</f>
        <v>Yes</v>
      </c>
      <c r="I1135" s="2" t="str">
        <f aca="false">IF(AND(F1135="No",G1135="No",H1135="Yes"),"Yes","No")</f>
        <v>No</v>
      </c>
      <c r="J1135" s="2"/>
      <c r="K1135" s="2"/>
    </row>
    <row r="1136" customFormat="false" ht="15" hidden="false" customHeight="false" outlineLevel="0" collapsed="false">
      <c r="A1136" s="2" t="s">
        <v>2540</v>
      </c>
      <c r="B1136" s="13" t="n">
        <v>434</v>
      </c>
      <c r="C1136" s="13" t="n">
        <v>425</v>
      </c>
      <c r="D1136" s="14" t="n">
        <f aca="false">C1136/Summary!$B$4</f>
        <v>0.0283333333333333</v>
      </c>
      <c r="E1136" s="15" t="n">
        <v>0.5</v>
      </c>
      <c r="F1136" s="2" t="s">
        <v>53</v>
      </c>
      <c r="G1136" s="2" t="s">
        <v>44</v>
      </c>
      <c r="H1136" s="2" t="str">
        <f aca="false">IF(AND(E1136&gt;=0.4,E1136&lt;=0.6),"Yes","No")</f>
        <v>Yes</v>
      </c>
      <c r="I1136" s="2" t="str">
        <f aca="false">IF(AND(F1136="No",G1136="No",H1136="Yes"),"Yes","No")</f>
        <v>No</v>
      </c>
      <c r="J1136" s="2"/>
      <c r="K1136" s="2"/>
    </row>
    <row r="1137" customFormat="false" ht="15" hidden="false" customHeight="false" outlineLevel="0" collapsed="false">
      <c r="A1137" s="2" t="s">
        <v>2541</v>
      </c>
      <c r="B1137" s="13" t="n">
        <v>434</v>
      </c>
      <c r="C1137" s="13" t="n">
        <v>428</v>
      </c>
      <c r="D1137" s="14" t="n">
        <f aca="false">C1137/Summary!$B$4</f>
        <v>0.0285333333333333</v>
      </c>
      <c r="E1137" s="15" t="n">
        <v>0.833333333333333</v>
      </c>
      <c r="F1137" s="2" t="s">
        <v>53</v>
      </c>
      <c r="G1137" s="2" t="s">
        <v>44</v>
      </c>
      <c r="H1137" s="2" t="str">
        <f aca="false">IF(AND(E1137&gt;=0.4,E1137&lt;=0.6),"Yes","No")</f>
        <v>No</v>
      </c>
      <c r="I1137" s="2" t="str">
        <f aca="false">IF(AND(F1137="No",G1137="No",H1137="Yes"),"Yes","No")</f>
        <v>No</v>
      </c>
      <c r="J1137" s="2"/>
      <c r="K1137" s="2"/>
    </row>
    <row r="1138" customFormat="false" ht="15" hidden="false" customHeight="false" outlineLevel="0" collapsed="false">
      <c r="A1138" s="2" t="s">
        <v>2542</v>
      </c>
      <c r="B1138" s="13" t="n">
        <v>434</v>
      </c>
      <c r="C1138" s="13" t="n">
        <v>429</v>
      </c>
      <c r="D1138" s="14" t="n">
        <f aca="false">C1138/Summary!$B$4</f>
        <v>0.0286</v>
      </c>
      <c r="E1138" s="15" t="n">
        <v>0.833333333333333</v>
      </c>
      <c r="F1138" s="2" t="s">
        <v>53</v>
      </c>
      <c r="G1138" s="2" t="s">
        <v>44</v>
      </c>
      <c r="H1138" s="2" t="str">
        <f aca="false">IF(AND(E1138&gt;=0.4,E1138&lt;=0.6),"Yes","No")</f>
        <v>No</v>
      </c>
      <c r="I1138" s="2" t="str">
        <f aca="false">IF(AND(F1138="No",G1138="No",H1138="Yes"),"Yes","No")</f>
        <v>No</v>
      </c>
      <c r="J1138" s="2"/>
      <c r="K1138" s="2"/>
    </row>
    <row r="1139" customFormat="false" ht="15" hidden="false" customHeight="false" outlineLevel="0" collapsed="false">
      <c r="A1139" s="2" t="s">
        <v>2543</v>
      </c>
      <c r="B1139" s="13" t="n">
        <v>434</v>
      </c>
      <c r="C1139" s="13" t="n">
        <v>433</v>
      </c>
      <c r="D1139" s="14" t="n">
        <f aca="false">C1139/Summary!$B$4</f>
        <v>0.0288666666666667</v>
      </c>
      <c r="E1139" s="15" t="n">
        <v>0.5</v>
      </c>
      <c r="F1139" s="2" t="s">
        <v>53</v>
      </c>
      <c r="G1139" s="2" t="s">
        <v>44</v>
      </c>
      <c r="H1139" s="2" t="str">
        <f aca="false">IF(AND(E1139&gt;=0.4,E1139&lt;=0.6),"Yes","No")</f>
        <v>Yes</v>
      </c>
      <c r="I1139" s="2" t="str">
        <f aca="false">IF(AND(F1139="No",G1139="No",H1139="Yes"),"Yes","No")</f>
        <v>No</v>
      </c>
      <c r="J1139" s="2"/>
      <c r="K1139" s="2"/>
    </row>
    <row r="1140" customFormat="false" ht="15" hidden="false" customHeight="false" outlineLevel="0" collapsed="false">
      <c r="A1140" s="2" t="s">
        <v>2544</v>
      </c>
      <c r="B1140" s="13" t="n">
        <v>434</v>
      </c>
      <c r="C1140" s="13" t="n">
        <v>422</v>
      </c>
      <c r="D1140" s="14" t="n">
        <f aca="false">C1140/Summary!$B$4</f>
        <v>0.0281333333333333</v>
      </c>
      <c r="E1140" s="15" t="n">
        <v>0.5</v>
      </c>
      <c r="F1140" s="2" t="s">
        <v>53</v>
      </c>
      <c r="G1140" s="2" t="s">
        <v>44</v>
      </c>
      <c r="H1140" s="2" t="str">
        <f aca="false">IF(AND(E1140&gt;=0.4,E1140&lt;=0.6),"Yes","No")</f>
        <v>Yes</v>
      </c>
      <c r="I1140" s="2" t="str">
        <f aca="false">IF(AND(F1140="No",G1140="No",H1140="Yes"),"Yes","No")</f>
        <v>No</v>
      </c>
      <c r="J1140" s="2"/>
      <c r="K1140" s="2"/>
    </row>
    <row r="1141" customFormat="false" ht="15" hidden="false" customHeight="false" outlineLevel="0" collapsed="false">
      <c r="A1141" s="2" t="s">
        <v>2545</v>
      </c>
      <c r="B1141" s="13" t="n">
        <v>434</v>
      </c>
      <c r="C1141" s="13" t="n">
        <v>429</v>
      </c>
      <c r="D1141" s="14" t="n">
        <f aca="false">C1141/Summary!$B$4</f>
        <v>0.0286</v>
      </c>
      <c r="E1141" s="15" t="n">
        <v>0.5</v>
      </c>
      <c r="F1141" s="2" t="s">
        <v>53</v>
      </c>
      <c r="G1141" s="2" t="s">
        <v>44</v>
      </c>
      <c r="H1141" s="2" t="str">
        <f aca="false">IF(AND(E1141&gt;=0.4,E1141&lt;=0.6),"Yes","No")</f>
        <v>Yes</v>
      </c>
      <c r="I1141" s="2" t="str">
        <f aca="false">IF(AND(F1141="No",G1141="No",H1141="Yes"),"Yes","No")</f>
        <v>No</v>
      </c>
      <c r="J1141" s="2"/>
      <c r="K1141" s="2"/>
    </row>
    <row r="1142" customFormat="false" ht="15" hidden="false" customHeight="false" outlineLevel="0" collapsed="false">
      <c r="A1142" s="2" t="s">
        <v>2546</v>
      </c>
      <c r="B1142" s="13" t="n">
        <v>434</v>
      </c>
      <c r="C1142" s="13" t="n">
        <v>427</v>
      </c>
      <c r="D1142" s="14" t="n">
        <f aca="false">C1142/Summary!$B$4</f>
        <v>0.0284666666666667</v>
      </c>
      <c r="E1142" s="15" t="n">
        <v>0.5</v>
      </c>
      <c r="F1142" s="2" t="s">
        <v>53</v>
      </c>
      <c r="G1142" s="2" t="s">
        <v>53</v>
      </c>
      <c r="H1142" s="2" t="str">
        <f aca="false">IF(AND(E1142&gt;=0.4,E1142&lt;=0.6),"Yes","No")</f>
        <v>Yes</v>
      </c>
      <c r="I1142" s="2" t="str">
        <f aca="false">IF(AND(F1142="No",G1142="No",H1142="Yes"),"Yes","No")</f>
        <v>No</v>
      </c>
      <c r="J1142" s="2"/>
      <c r="K1142" s="2"/>
    </row>
    <row r="1143" customFormat="false" ht="15" hidden="false" customHeight="false" outlineLevel="0" collapsed="false">
      <c r="A1143" s="2" t="s">
        <v>2547</v>
      </c>
      <c r="B1143" s="13" t="n">
        <v>434</v>
      </c>
      <c r="C1143" s="13" t="n">
        <v>427</v>
      </c>
      <c r="D1143" s="14" t="n">
        <f aca="false">C1143/Summary!$B$4</f>
        <v>0.0284666666666667</v>
      </c>
      <c r="E1143" s="15" t="n">
        <v>0.666666666666667</v>
      </c>
      <c r="F1143" s="2" t="s">
        <v>53</v>
      </c>
      <c r="G1143" s="2" t="s">
        <v>44</v>
      </c>
      <c r="H1143" s="2" t="str">
        <f aca="false">IF(AND(E1143&gt;=0.4,E1143&lt;=0.6),"Yes","No")</f>
        <v>No</v>
      </c>
      <c r="I1143" s="2" t="str">
        <f aca="false">IF(AND(F1143="No",G1143="No",H1143="Yes"),"Yes","No")</f>
        <v>No</v>
      </c>
      <c r="J1143" s="2"/>
      <c r="K1143" s="2"/>
    </row>
    <row r="1144" customFormat="false" ht="15" hidden="false" customHeight="false" outlineLevel="0" collapsed="false">
      <c r="A1144" s="2" t="s">
        <v>2548</v>
      </c>
      <c r="B1144" s="13" t="n">
        <v>434</v>
      </c>
      <c r="C1144" s="13" t="n">
        <v>429</v>
      </c>
      <c r="D1144" s="14" t="n">
        <f aca="false">C1144/Summary!$B$4</f>
        <v>0.0286</v>
      </c>
      <c r="E1144" s="15" t="n">
        <v>0.333333333333333</v>
      </c>
      <c r="F1144" s="2" t="s">
        <v>53</v>
      </c>
      <c r="G1144" s="2" t="s">
        <v>44</v>
      </c>
      <c r="H1144" s="2" t="str">
        <f aca="false">IF(AND(E1144&gt;=0.4,E1144&lt;=0.6),"Yes","No")</f>
        <v>No</v>
      </c>
      <c r="I1144" s="2" t="str">
        <f aca="false">IF(AND(F1144="No",G1144="No",H1144="Yes"),"Yes","No")</f>
        <v>No</v>
      </c>
      <c r="J1144" s="2"/>
      <c r="K1144" s="2"/>
    </row>
    <row r="1145" customFormat="false" ht="15" hidden="false" customHeight="false" outlineLevel="0" collapsed="false">
      <c r="A1145" s="2" t="s">
        <v>2549</v>
      </c>
      <c r="B1145" s="13" t="n">
        <v>434</v>
      </c>
      <c r="C1145" s="13" t="n">
        <v>430</v>
      </c>
      <c r="D1145" s="14" t="n">
        <f aca="false">C1145/Summary!$B$4</f>
        <v>0.0286666666666667</v>
      </c>
      <c r="E1145" s="15" t="n">
        <v>0.333333333333333</v>
      </c>
      <c r="F1145" s="2" t="s">
        <v>44</v>
      </c>
      <c r="G1145" s="2" t="s">
        <v>44</v>
      </c>
      <c r="H1145" s="2" t="str">
        <f aca="false">IF(AND(E1145&gt;=0.4,E1145&lt;=0.6),"Yes","No")</f>
        <v>No</v>
      </c>
      <c r="I1145" s="2" t="str">
        <f aca="false">IF(AND(F1145="No",G1145="No",H1145="Yes"),"Yes","No")</f>
        <v>No</v>
      </c>
      <c r="J1145" s="2"/>
      <c r="K1145" s="2"/>
    </row>
    <row r="1146" customFormat="false" ht="15" hidden="false" customHeight="false" outlineLevel="0" collapsed="false">
      <c r="A1146" s="2" t="s">
        <v>2550</v>
      </c>
      <c r="B1146" s="13" t="n">
        <v>434</v>
      </c>
      <c r="C1146" s="13" t="n">
        <v>430</v>
      </c>
      <c r="D1146" s="14" t="n">
        <f aca="false">C1146/Summary!$B$4</f>
        <v>0.0286666666666667</v>
      </c>
      <c r="E1146" s="15" t="n">
        <v>0.5</v>
      </c>
      <c r="F1146" s="2" t="s">
        <v>53</v>
      </c>
      <c r="G1146" s="2" t="s">
        <v>44</v>
      </c>
      <c r="H1146" s="2" t="str">
        <f aca="false">IF(AND(E1146&gt;=0.4,E1146&lt;=0.6),"Yes","No")</f>
        <v>Yes</v>
      </c>
      <c r="I1146" s="2" t="str">
        <f aca="false">IF(AND(F1146="No",G1146="No",H1146="Yes"),"Yes","No")</f>
        <v>No</v>
      </c>
      <c r="J1146" s="2"/>
      <c r="K1146" s="2"/>
    </row>
    <row r="1147" customFormat="false" ht="15" hidden="false" customHeight="false" outlineLevel="0" collapsed="false">
      <c r="A1147" s="2" t="s">
        <v>2551</v>
      </c>
      <c r="B1147" s="13" t="n">
        <v>434</v>
      </c>
      <c r="C1147" s="13" t="n">
        <v>428</v>
      </c>
      <c r="D1147" s="14" t="n">
        <f aca="false">C1147/Summary!$B$4</f>
        <v>0.0285333333333333</v>
      </c>
      <c r="E1147" s="15" t="n">
        <v>0.666666666666667</v>
      </c>
      <c r="F1147" s="2" t="s">
        <v>53</v>
      </c>
      <c r="G1147" s="2" t="s">
        <v>44</v>
      </c>
      <c r="H1147" s="2" t="str">
        <f aca="false">IF(AND(E1147&gt;=0.4,E1147&lt;=0.6),"Yes","No")</f>
        <v>No</v>
      </c>
      <c r="I1147" s="2" t="str">
        <f aca="false">IF(AND(F1147="No",G1147="No",H1147="Yes"),"Yes","No")</f>
        <v>No</v>
      </c>
      <c r="J1147" s="2"/>
      <c r="K1147" s="2"/>
    </row>
    <row r="1148" customFormat="false" ht="15" hidden="false" customHeight="false" outlineLevel="0" collapsed="false">
      <c r="A1148" s="2" t="s">
        <v>2552</v>
      </c>
      <c r="B1148" s="13" t="n">
        <v>434</v>
      </c>
      <c r="C1148" s="13" t="n">
        <v>428</v>
      </c>
      <c r="D1148" s="14" t="n">
        <f aca="false">C1148/Summary!$B$4</f>
        <v>0.0285333333333333</v>
      </c>
      <c r="E1148" s="15" t="n">
        <v>0.5</v>
      </c>
      <c r="F1148" s="2" t="s">
        <v>44</v>
      </c>
      <c r="G1148" s="2" t="s">
        <v>53</v>
      </c>
      <c r="H1148" s="2" t="str">
        <f aca="false">IF(AND(E1148&gt;=0.4,E1148&lt;=0.6),"Yes","No")</f>
        <v>Yes</v>
      </c>
      <c r="I1148" s="2" t="str">
        <f aca="false">IF(AND(F1148="No",G1148="No",H1148="Yes"),"Yes","No")</f>
        <v>No</v>
      </c>
      <c r="J1148" s="2"/>
      <c r="K1148" s="2"/>
    </row>
    <row r="1149" customFormat="false" ht="15" hidden="false" customHeight="false" outlineLevel="0" collapsed="false">
      <c r="A1149" s="2" t="s">
        <v>2553</v>
      </c>
      <c r="B1149" s="13" t="n">
        <v>434</v>
      </c>
      <c r="C1149" s="13" t="n">
        <v>428</v>
      </c>
      <c r="D1149" s="14" t="n">
        <f aca="false">C1149/Summary!$B$4</f>
        <v>0.0285333333333333</v>
      </c>
      <c r="E1149" s="15" t="n">
        <v>0.666666666666667</v>
      </c>
      <c r="F1149" s="2" t="s">
        <v>53</v>
      </c>
      <c r="G1149" s="2" t="s">
        <v>44</v>
      </c>
      <c r="H1149" s="2" t="str">
        <f aca="false">IF(AND(E1149&gt;=0.4,E1149&lt;=0.6),"Yes","No")</f>
        <v>No</v>
      </c>
      <c r="I1149" s="2" t="str">
        <f aca="false">IF(AND(F1149="No",G1149="No",H1149="Yes"),"Yes","No")</f>
        <v>No</v>
      </c>
      <c r="J1149" s="2"/>
      <c r="K1149" s="2"/>
    </row>
    <row r="1150" customFormat="false" ht="15" hidden="false" customHeight="false" outlineLevel="0" collapsed="false">
      <c r="A1150" s="2" t="s">
        <v>2554</v>
      </c>
      <c r="B1150" s="13" t="n">
        <v>434</v>
      </c>
      <c r="C1150" s="13" t="n">
        <v>426</v>
      </c>
      <c r="D1150" s="14" t="n">
        <f aca="false">C1150/Summary!$B$4</f>
        <v>0.0284</v>
      </c>
      <c r="E1150" s="15" t="n">
        <v>0.666666666666667</v>
      </c>
      <c r="F1150" s="2" t="s">
        <v>53</v>
      </c>
      <c r="G1150" s="2" t="s">
        <v>44</v>
      </c>
      <c r="H1150" s="2" t="str">
        <f aca="false">IF(AND(E1150&gt;=0.4,E1150&lt;=0.6),"Yes","No")</f>
        <v>No</v>
      </c>
      <c r="I1150" s="2" t="str">
        <f aca="false">IF(AND(F1150="No",G1150="No",H1150="Yes"),"Yes","No")</f>
        <v>No</v>
      </c>
      <c r="J1150" s="2"/>
      <c r="K1150" s="2"/>
    </row>
    <row r="1151" customFormat="false" ht="15" hidden="false" customHeight="false" outlineLevel="0" collapsed="false">
      <c r="A1151" s="2" t="s">
        <v>2555</v>
      </c>
      <c r="B1151" s="13" t="n">
        <v>434</v>
      </c>
      <c r="C1151" s="13" t="n">
        <v>427</v>
      </c>
      <c r="D1151" s="14" t="n">
        <f aca="false">C1151/Summary!$B$4</f>
        <v>0.0284666666666667</v>
      </c>
      <c r="E1151" s="15" t="n">
        <v>0.166666666666667</v>
      </c>
      <c r="F1151" s="2" t="s">
        <v>53</v>
      </c>
      <c r="G1151" s="2" t="s">
        <v>44</v>
      </c>
      <c r="H1151" s="2" t="str">
        <f aca="false">IF(AND(E1151&gt;=0.4,E1151&lt;=0.6),"Yes","No")</f>
        <v>No</v>
      </c>
      <c r="I1151" s="2" t="str">
        <f aca="false">IF(AND(F1151="No",G1151="No",H1151="Yes"),"Yes","No")</f>
        <v>No</v>
      </c>
      <c r="J1151" s="2"/>
      <c r="K1151" s="2"/>
    </row>
    <row r="1152" customFormat="false" ht="15" hidden="false" customHeight="false" outlineLevel="0" collapsed="false">
      <c r="A1152" s="2" t="s">
        <v>2556</v>
      </c>
      <c r="B1152" s="13" t="n">
        <v>434</v>
      </c>
      <c r="C1152" s="13" t="n">
        <v>429</v>
      </c>
      <c r="D1152" s="14" t="n">
        <f aca="false">C1152/Summary!$B$4</f>
        <v>0.0286</v>
      </c>
      <c r="E1152" s="15" t="n">
        <v>0.166666666666667</v>
      </c>
      <c r="F1152" s="2" t="s">
        <v>53</v>
      </c>
      <c r="G1152" s="2" t="s">
        <v>44</v>
      </c>
      <c r="H1152" s="2" t="str">
        <f aca="false">IF(AND(E1152&gt;=0.4,E1152&lt;=0.6),"Yes","No")</f>
        <v>No</v>
      </c>
      <c r="I1152" s="2" t="str">
        <f aca="false">IF(AND(F1152="No",G1152="No",H1152="Yes"),"Yes","No")</f>
        <v>No</v>
      </c>
      <c r="J1152" s="2"/>
      <c r="K1152" s="2"/>
    </row>
    <row r="1153" customFormat="false" ht="15" hidden="false" customHeight="false" outlineLevel="0" collapsed="false">
      <c r="A1153" s="2" t="s">
        <v>2557</v>
      </c>
      <c r="B1153" s="13" t="n">
        <v>434</v>
      </c>
      <c r="C1153" s="13" t="n">
        <v>428</v>
      </c>
      <c r="D1153" s="14" t="n">
        <f aca="false">C1153/Summary!$B$4</f>
        <v>0.0285333333333333</v>
      </c>
      <c r="E1153" s="15" t="n">
        <v>0.5</v>
      </c>
      <c r="F1153" s="2" t="s">
        <v>53</v>
      </c>
      <c r="G1153" s="2" t="s">
        <v>53</v>
      </c>
      <c r="H1153" s="2" t="str">
        <f aca="false">IF(AND(E1153&gt;=0.4,E1153&lt;=0.6),"Yes","No")</f>
        <v>Yes</v>
      </c>
      <c r="I1153" s="2" t="str">
        <f aca="false">IF(AND(F1153="No",G1153="No",H1153="Yes"),"Yes","No")</f>
        <v>No</v>
      </c>
      <c r="J1153" s="2"/>
      <c r="K1153" s="2"/>
    </row>
    <row r="1154" customFormat="false" ht="15" hidden="false" customHeight="false" outlineLevel="0" collapsed="false">
      <c r="A1154" s="2" t="s">
        <v>2558</v>
      </c>
      <c r="B1154" s="13" t="n">
        <v>434</v>
      </c>
      <c r="C1154" s="13" t="n">
        <v>430</v>
      </c>
      <c r="D1154" s="14" t="n">
        <f aca="false">C1154/Summary!$B$4</f>
        <v>0.0286666666666667</v>
      </c>
      <c r="E1154" s="15" t="n">
        <v>0.333333333333333</v>
      </c>
      <c r="F1154" s="2" t="s">
        <v>53</v>
      </c>
      <c r="G1154" s="2" t="s">
        <v>44</v>
      </c>
      <c r="H1154" s="2" t="str">
        <f aca="false">IF(AND(E1154&gt;=0.4,E1154&lt;=0.6),"Yes","No")</f>
        <v>No</v>
      </c>
      <c r="I1154" s="2" t="str">
        <f aca="false">IF(AND(F1154="No",G1154="No",H1154="Yes"),"Yes","No")</f>
        <v>No</v>
      </c>
      <c r="J1154" s="2"/>
      <c r="K1154" s="2"/>
    </row>
    <row r="1155" customFormat="false" ht="15" hidden="false" customHeight="false" outlineLevel="0" collapsed="false">
      <c r="A1155" s="2" t="s">
        <v>2559</v>
      </c>
      <c r="B1155" s="13" t="n">
        <v>434</v>
      </c>
      <c r="C1155" s="13" t="n">
        <v>429</v>
      </c>
      <c r="D1155" s="14" t="n">
        <f aca="false">C1155/Summary!$B$4</f>
        <v>0.0286</v>
      </c>
      <c r="E1155" s="15" t="n">
        <v>0.5</v>
      </c>
      <c r="F1155" s="2" t="s">
        <v>53</v>
      </c>
      <c r="G1155" s="2" t="s">
        <v>44</v>
      </c>
      <c r="H1155" s="2" t="str">
        <f aca="false">IF(AND(E1155&gt;=0.4,E1155&lt;=0.6),"Yes","No")</f>
        <v>Yes</v>
      </c>
      <c r="I1155" s="2" t="str">
        <f aca="false">IF(AND(F1155="No",G1155="No",H1155="Yes"),"Yes","No")</f>
        <v>No</v>
      </c>
      <c r="J1155" s="2"/>
      <c r="K1155" s="2"/>
    </row>
    <row r="1156" customFormat="false" ht="15" hidden="false" customHeight="false" outlineLevel="0" collapsed="false">
      <c r="A1156" s="2" t="s">
        <v>2560</v>
      </c>
      <c r="B1156" s="13" t="n">
        <v>434</v>
      </c>
      <c r="C1156" s="13" t="n">
        <v>429</v>
      </c>
      <c r="D1156" s="14" t="n">
        <f aca="false">C1156/Summary!$B$4</f>
        <v>0.0286</v>
      </c>
      <c r="E1156" s="15" t="n">
        <v>0.166666666666667</v>
      </c>
      <c r="F1156" s="2" t="s">
        <v>53</v>
      </c>
      <c r="G1156" s="2" t="s">
        <v>53</v>
      </c>
      <c r="H1156" s="2" t="str">
        <f aca="false">IF(AND(E1156&gt;=0.4,E1156&lt;=0.6),"Yes","No")</f>
        <v>No</v>
      </c>
      <c r="I1156" s="2" t="str">
        <f aca="false">IF(AND(F1156="No",G1156="No",H1156="Yes"),"Yes","No")</f>
        <v>No</v>
      </c>
      <c r="J1156" s="2"/>
      <c r="K1156" s="2"/>
    </row>
    <row r="1157" customFormat="false" ht="15" hidden="false" customHeight="false" outlineLevel="0" collapsed="false">
      <c r="A1157" s="2" t="s">
        <v>2561</v>
      </c>
      <c r="B1157" s="13" t="n">
        <v>435</v>
      </c>
      <c r="C1157" s="13" t="n">
        <v>427</v>
      </c>
      <c r="D1157" s="14" t="n">
        <f aca="false">C1157/Summary!$B$4</f>
        <v>0.0284666666666667</v>
      </c>
      <c r="E1157" s="15" t="n">
        <v>0.5</v>
      </c>
      <c r="F1157" s="2" t="s">
        <v>53</v>
      </c>
      <c r="G1157" s="2" t="s">
        <v>44</v>
      </c>
      <c r="H1157" s="2" t="str">
        <f aca="false">IF(AND(E1157&gt;=0.4,E1157&lt;=0.6),"Yes","No")</f>
        <v>Yes</v>
      </c>
      <c r="I1157" s="2" t="str">
        <f aca="false">IF(AND(F1157="No",G1157="No",H1157="Yes"),"Yes","No")</f>
        <v>No</v>
      </c>
      <c r="J1157" s="2"/>
      <c r="K1157" s="2"/>
    </row>
    <row r="1158" customFormat="false" ht="15" hidden="false" customHeight="false" outlineLevel="0" collapsed="false">
      <c r="A1158" s="2" t="s">
        <v>2562</v>
      </c>
      <c r="B1158" s="13" t="n">
        <v>435</v>
      </c>
      <c r="C1158" s="13" t="n">
        <v>427</v>
      </c>
      <c r="D1158" s="14" t="n">
        <f aca="false">C1158/Summary!$B$4</f>
        <v>0.0284666666666667</v>
      </c>
      <c r="E1158" s="15" t="n">
        <v>0.166666666666667</v>
      </c>
      <c r="F1158" s="2" t="s">
        <v>53</v>
      </c>
      <c r="G1158" s="2" t="s">
        <v>53</v>
      </c>
      <c r="H1158" s="2" t="str">
        <f aca="false">IF(AND(E1158&gt;=0.4,E1158&lt;=0.6),"Yes","No")</f>
        <v>No</v>
      </c>
      <c r="I1158" s="2" t="str">
        <f aca="false">IF(AND(F1158="No",G1158="No",H1158="Yes"),"Yes","No")</f>
        <v>No</v>
      </c>
      <c r="J1158" s="2"/>
      <c r="K1158" s="2"/>
    </row>
    <row r="1159" customFormat="false" ht="15" hidden="false" customHeight="false" outlineLevel="0" collapsed="false">
      <c r="A1159" s="2" t="s">
        <v>2563</v>
      </c>
      <c r="B1159" s="13" t="n">
        <v>435</v>
      </c>
      <c r="C1159" s="13" t="n">
        <v>428</v>
      </c>
      <c r="D1159" s="14" t="n">
        <f aca="false">C1159/Summary!$B$4</f>
        <v>0.0285333333333333</v>
      </c>
      <c r="E1159" s="15" t="n">
        <v>0.5</v>
      </c>
      <c r="F1159" s="2" t="s">
        <v>53</v>
      </c>
      <c r="G1159" s="2" t="s">
        <v>44</v>
      </c>
      <c r="H1159" s="2" t="str">
        <f aca="false">IF(AND(E1159&gt;=0.4,E1159&lt;=0.6),"Yes","No")</f>
        <v>Yes</v>
      </c>
      <c r="I1159" s="2" t="str">
        <f aca="false">IF(AND(F1159="No",G1159="No",H1159="Yes"),"Yes","No")</f>
        <v>No</v>
      </c>
      <c r="J1159" s="2"/>
      <c r="K1159" s="2"/>
    </row>
    <row r="1160" customFormat="false" ht="15" hidden="false" customHeight="false" outlineLevel="0" collapsed="false">
      <c r="A1160" s="2" t="s">
        <v>2564</v>
      </c>
      <c r="B1160" s="13" t="n">
        <v>435</v>
      </c>
      <c r="C1160" s="13" t="n">
        <v>429</v>
      </c>
      <c r="D1160" s="14" t="n">
        <f aca="false">C1160/Summary!$B$4</f>
        <v>0.0286</v>
      </c>
      <c r="E1160" s="15" t="n">
        <v>0.333333333333333</v>
      </c>
      <c r="F1160" s="2" t="s">
        <v>44</v>
      </c>
      <c r="G1160" s="2" t="s">
        <v>53</v>
      </c>
      <c r="H1160" s="2" t="str">
        <f aca="false">IF(AND(E1160&gt;=0.4,E1160&lt;=0.6),"Yes","No")</f>
        <v>No</v>
      </c>
      <c r="I1160" s="2" t="str">
        <f aca="false">IF(AND(F1160="No",G1160="No",H1160="Yes"),"Yes","No")</f>
        <v>No</v>
      </c>
      <c r="J1160" s="2"/>
      <c r="K1160" s="2"/>
    </row>
    <row r="1161" customFormat="false" ht="15" hidden="false" customHeight="false" outlineLevel="0" collapsed="false">
      <c r="A1161" s="2" t="s">
        <v>2565</v>
      </c>
      <c r="B1161" s="13" t="n">
        <v>435</v>
      </c>
      <c r="C1161" s="13" t="n">
        <v>431</v>
      </c>
      <c r="D1161" s="14" t="n">
        <f aca="false">C1161/Summary!$B$4</f>
        <v>0.0287333333333333</v>
      </c>
      <c r="E1161" s="15" t="n">
        <v>0.5</v>
      </c>
      <c r="F1161" s="2" t="s">
        <v>53</v>
      </c>
      <c r="G1161" s="2" t="s">
        <v>44</v>
      </c>
      <c r="H1161" s="2" t="str">
        <f aca="false">IF(AND(E1161&gt;=0.4,E1161&lt;=0.6),"Yes","No")</f>
        <v>Yes</v>
      </c>
      <c r="I1161" s="2" t="str">
        <f aca="false">IF(AND(F1161="No",G1161="No",H1161="Yes"),"Yes","No")</f>
        <v>No</v>
      </c>
      <c r="J1161" s="2"/>
      <c r="K1161" s="2"/>
    </row>
    <row r="1162" customFormat="false" ht="15" hidden="false" customHeight="false" outlineLevel="0" collapsed="false">
      <c r="A1162" s="2" t="s">
        <v>2566</v>
      </c>
      <c r="B1162" s="13" t="n">
        <v>435</v>
      </c>
      <c r="C1162" s="13" t="n">
        <v>424</v>
      </c>
      <c r="D1162" s="14" t="n">
        <f aca="false">C1162/Summary!$B$4</f>
        <v>0.0282666666666667</v>
      </c>
      <c r="E1162" s="15" t="n">
        <v>0.5</v>
      </c>
      <c r="F1162" s="2" t="s">
        <v>53</v>
      </c>
      <c r="G1162" s="2" t="s">
        <v>53</v>
      </c>
      <c r="H1162" s="2" t="str">
        <f aca="false">IF(AND(E1162&gt;=0.4,E1162&lt;=0.6),"Yes","No")</f>
        <v>Yes</v>
      </c>
      <c r="I1162" s="2" t="str">
        <f aca="false">IF(AND(F1162="No",G1162="No",H1162="Yes"),"Yes","No")</f>
        <v>No</v>
      </c>
      <c r="J1162" s="2"/>
      <c r="K1162" s="2"/>
    </row>
    <row r="1163" customFormat="false" ht="15" hidden="false" customHeight="false" outlineLevel="0" collapsed="false">
      <c r="A1163" s="2" t="s">
        <v>2567</v>
      </c>
      <c r="B1163" s="13" t="n">
        <v>435</v>
      </c>
      <c r="C1163" s="13" t="n">
        <v>430</v>
      </c>
      <c r="D1163" s="14" t="n">
        <f aca="false">C1163/Summary!$B$4</f>
        <v>0.0286666666666667</v>
      </c>
      <c r="E1163" s="15" t="n">
        <v>0.5</v>
      </c>
      <c r="F1163" s="2" t="s">
        <v>53</v>
      </c>
      <c r="G1163" s="2" t="s">
        <v>53</v>
      </c>
      <c r="H1163" s="2" t="str">
        <f aca="false">IF(AND(E1163&gt;=0.4,E1163&lt;=0.6),"Yes","No")</f>
        <v>Yes</v>
      </c>
      <c r="I1163" s="2" t="str">
        <f aca="false">IF(AND(F1163="No",G1163="No",H1163="Yes"),"Yes","No")</f>
        <v>No</v>
      </c>
      <c r="J1163" s="2"/>
      <c r="K1163" s="2"/>
    </row>
    <row r="1164" customFormat="false" ht="15" hidden="false" customHeight="false" outlineLevel="0" collapsed="false">
      <c r="A1164" s="2" t="s">
        <v>2568</v>
      </c>
      <c r="B1164" s="13" t="n">
        <v>435</v>
      </c>
      <c r="C1164" s="13" t="n">
        <v>432</v>
      </c>
      <c r="D1164" s="14" t="n">
        <f aca="false">C1164/Summary!$B$4</f>
        <v>0.0288</v>
      </c>
      <c r="E1164" s="15" t="n">
        <v>0.666666666666667</v>
      </c>
      <c r="F1164" s="2" t="s">
        <v>44</v>
      </c>
      <c r="G1164" s="2" t="s">
        <v>53</v>
      </c>
      <c r="H1164" s="2" t="str">
        <f aca="false">IF(AND(E1164&gt;=0.4,E1164&lt;=0.6),"Yes","No")</f>
        <v>No</v>
      </c>
      <c r="I1164" s="2" t="str">
        <f aca="false">IF(AND(F1164="No",G1164="No",H1164="Yes"),"Yes","No")</f>
        <v>No</v>
      </c>
      <c r="J1164" s="2"/>
      <c r="K1164" s="2"/>
    </row>
    <row r="1165" customFormat="false" ht="15" hidden="false" customHeight="false" outlineLevel="0" collapsed="false">
      <c r="A1165" s="2" t="s">
        <v>2569</v>
      </c>
      <c r="B1165" s="13" t="n">
        <v>435</v>
      </c>
      <c r="C1165" s="13" t="n">
        <v>431</v>
      </c>
      <c r="D1165" s="14" t="n">
        <f aca="false">C1165/Summary!$B$4</f>
        <v>0.0287333333333333</v>
      </c>
      <c r="E1165" s="15" t="n">
        <v>0.333333333333333</v>
      </c>
      <c r="F1165" s="2" t="s">
        <v>53</v>
      </c>
      <c r="G1165" s="2" t="s">
        <v>44</v>
      </c>
      <c r="H1165" s="2" t="str">
        <f aca="false">IF(AND(E1165&gt;=0.4,E1165&lt;=0.6),"Yes","No")</f>
        <v>No</v>
      </c>
      <c r="I1165" s="2" t="str">
        <f aca="false">IF(AND(F1165="No",G1165="No",H1165="Yes"),"Yes","No")</f>
        <v>No</v>
      </c>
      <c r="J1165" s="2"/>
      <c r="K1165" s="2"/>
    </row>
    <row r="1166" customFormat="false" ht="15" hidden="false" customHeight="false" outlineLevel="0" collapsed="false">
      <c r="A1166" s="2" t="s">
        <v>2570</v>
      </c>
      <c r="B1166" s="13" t="n">
        <v>435</v>
      </c>
      <c r="C1166" s="13" t="n">
        <v>427</v>
      </c>
      <c r="D1166" s="14" t="n">
        <f aca="false">C1166/Summary!$B$4</f>
        <v>0.0284666666666667</v>
      </c>
      <c r="E1166" s="15" t="n">
        <v>0.666666666666667</v>
      </c>
      <c r="F1166" s="2" t="s">
        <v>53</v>
      </c>
      <c r="G1166" s="2" t="s">
        <v>44</v>
      </c>
      <c r="H1166" s="2" t="str">
        <f aca="false">IF(AND(E1166&gt;=0.4,E1166&lt;=0.6),"Yes","No")</f>
        <v>No</v>
      </c>
      <c r="I1166" s="2" t="str">
        <f aca="false">IF(AND(F1166="No",G1166="No",H1166="Yes"),"Yes","No")</f>
        <v>No</v>
      </c>
      <c r="J1166" s="2"/>
      <c r="K1166" s="2"/>
    </row>
    <row r="1167" customFormat="false" ht="15" hidden="false" customHeight="false" outlineLevel="0" collapsed="false">
      <c r="A1167" s="2" t="s">
        <v>2571</v>
      </c>
      <c r="B1167" s="13" t="n">
        <v>435</v>
      </c>
      <c r="C1167" s="13" t="n">
        <v>430</v>
      </c>
      <c r="D1167" s="14" t="n">
        <f aca="false">C1167/Summary!$B$4</f>
        <v>0.0286666666666667</v>
      </c>
      <c r="E1167" s="15" t="n">
        <v>0.666666666666667</v>
      </c>
      <c r="F1167" s="2" t="s">
        <v>53</v>
      </c>
      <c r="G1167" s="2" t="s">
        <v>44</v>
      </c>
      <c r="H1167" s="2" t="str">
        <f aca="false">IF(AND(E1167&gt;=0.4,E1167&lt;=0.6),"Yes","No")</f>
        <v>No</v>
      </c>
      <c r="I1167" s="2" t="str">
        <f aca="false">IF(AND(F1167="No",G1167="No",H1167="Yes"),"Yes","No")</f>
        <v>No</v>
      </c>
      <c r="J1167" s="2"/>
      <c r="K1167" s="2"/>
    </row>
    <row r="1168" customFormat="false" ht="15" hidden="false" customHeight="false" outlineLevel="0" collapsed="false">
      <c r="A1168" s="2" t="s">
        <v>2572</v>
      </c>
      <c r="B1168" s="13" t="n">
        <v>435</v>
      </c>
      <c r="C1168" s="13" t="n">
        <v>431</v>
      </c>
      <c r="D1168" s="14" t="n">
        <f aca="false">C1168/Summary!$B$4</f>
        <v>0.0287333333333333</v>
      </c>
      <c r="E1168" s="15" t="n">
        <v>0.166666666666667</v>
      </c>
      <c r="F1168" s="2" t="s">
        <v>44</v>
      </c>
      <c r="G1168" s="2" t="s">
        <v>53</v>
      </c>
      <c r="H1168" s="2" t="str">
        <f aca="false">IF(AND(E1168&gt;=0.4,E1168&lt;=0.6),"Yes","No")</f>
        <v>No</v>
      </c>
      <c r="I1168" s="2" t="str">
        <f aca="false">IF(AND(F1168="No",G1168="No",H1168="Yes"),"Yes","No")</f>
        <v>No</v>
      </c>
      <c r="J1168" s="2"/>
      <c r="K1168" s="2"/>
    </row>
    <row r="1169" customFormat="false" ht="15" hidden="false" customHeight="false" outlineLevel="0" collapsed="false">
      <c r="A1169" s="2" t="s">
        <v>2573</v>
      </c>
      <c r="B1169" s="13" t="n">
        <v>435</v>
      </c>
      <c r="C1169" s="13" t="n">
        <v>427</v>
      </c>
      <c r="D1169" s="14" t="n">
        <f aca="false">C1169/Summary!$B$4</f>
        <v>0.0284666666666667</v>
      </c>
      <c r="E1169" s="15" t="n">
        <v>0.333333333333333</v>
      </c>
      <c r="F1169" s="2" t="s">
        <v>53</v>
      </c>
      <c r="G1169" s="2" t="s">
        <v>44</v>
      </c>
      <c r="H1169" s="2" t="str">
        <f aca="false">IF(AND(E1169&gt;=0.4,E1169&lt;=0.6),"Yes","No")</f>
        <v>No</v>
      </c>
      <c r="I1169" s="2" t="str">
        <f aca="false">IF(AND(F1169="No",G1169="No",H1169="Yes"),"Yes","No")</f>
        <v>No</v>
      </c>
      <c r="J1169" s="2"/>
      <c r="K1169" s="2"/>
    </row>
    <row r="1170" customFormat="false" ht="15" hidden="false" customHeight="false" outlineLevel="0" collapsed="false">
      <c r="A1170" s="2" t="s">
        <v>2574</v>
      </c>
      <c r="B1170" s="13" t="n">
        <v>435</v>
      </c>
      <c r="C1170" s="13" t="n">
        <v>428</v>
      </c>
      <c r="D1170" s="14" t="n">
        <f aca="false">C1170/Summary!$B$4</f>
        <v>0.0285333333333333</v>
      </c>
      <c r="E1170" s="15" t="n">
        <v>0.333333333333333</v>
      </c>
      <c r="F1170" s="2" t="s">
        <v>44</v>
      </c>
      <c r="G1170" s="2" t="s">
        <v>44</v>
      </c>
      <c r="H1170" s="2" t="str">
        <f aca="false">IF(AND(E1170&gt;=0.4,E1170&lt;=0.6),"Yes","No")</f>
        <v>No</v>
      </c>
      <c r="I1170" s="2" t="str">
        <f aca="false">IF(AND(F1170="No",G1170="No",H1170="Yes"),"Yes","No")</f>
        <v>No</v>
      </c>
      <c r="J1170" s="2"/>
      <c r="K1170" s="2"/>
    </row>
    <row r="1171" customFormat="false" ht="15" hidden="false" customHeight="false" outlineLevel="0" collapsed="false">
      <c r="A1171" s="2" t="s">
        <v>2575</v>
      </c>
      <c r="B1171" s="13" t="n">
        <v>435</v>
      </c>
      <c r="C1171" s="13" t="n">
        <v>428</v>
      </c>
      <c r="D1171" s="14" t="n">
        <f aca="false">C1171/Summary!$B$4</f>
        <v>0.0285333333333333</v>
      </c>
      <c r="E1171" s="15" t="n">
        <v>0.333333333333333</v>
      </c>
      <c r="F1171" s="2" t="s">
        <v>53</v>
      </c>
      <c r="G1171" s="2" t="s">
        <v>44</v>
      </c>
      <c r="H1171" s="2" t="str">
        <f aca="false">IF(AND(E1171&gt;=0.4,E1171&lt;=0.6),"Yes","No")</f>
        <v>No</v>
      </c>
      <c r="I1171" s="2" t="str">
        <f aca="false">IF(AND(F1171="No",G1171="No",H1171="Yes"),"Yes","No")</f>
        <v>No</v>
      </c>
      <c r="J1171" s="2"/>
      <c r="K1171" s="2"/>
    </row>
    <row r="1172" customFormat="false" ht="15" hidden="false" customHeight="false" outlineLevel="0" collapsed="false">
      <c r="A1172" s="2" t="s">
        <v>2576</v>
      </c>
      <c r="B1172" s="13" t="n">
        <v>435</v>
      </c>
      <c r="C1172" s="13" t="n">
        <v>429</v>
      </c>
      <c r="D1172" s="14" t="n">
        <f aca="false">C1172/Summary!$B$4</f>
        <v>0.0286</v>
      </c>
      <c r="E1172" s="15" t="n">
        <v>0.666666666666667</v>
      </c>
      <c r="F1172" s="2" t="s">
        <v>53</v>
      </c>
      <c r="G1172" s="2" t="s">
        <v>44</v>
      </c>
      <c r="H1172" s="2" t="str">
        <f aca="false">IF(AND(E1172&gt;=0.4,E1172&lt;=0.6),"Yes","No")</f>
        <v>No</v>
      </c>
      <c r="I1172" s="2" t="str">
        <f aca="false">IF(AND(F1172="No",G1172="No",H1172="Yes"),"Yes","No")</f>
        <v>No</v>
      </c>
      <c r="J1172" s="2"/>
      <c r="K1172" s="2"/>
    </row>
    <row r="1173" customFormat="false" ht="15" hidden="false" customHeight="false" outlineLevel="0" collapsed="false">
      <c r="A1173" s="2" t="s">
        <v>2577</v>
      </c>
      <c r="B1173" s="13" t="n">
        <v>435</v>
      </c>
      <c r="C1173" s="13" t="n">
        <v>426</v>
      </c>
      <c r="D1173" s="14" t="n">
        <f aca="false">C1173/Summary!$B$4</f>
        <v>0.0284</v>
      </c>
      <c r="E1173" s="15" t="n">
        <v>0.833333333333333</v>
      </c>
      <c r="F1173" s="2" t="s">
        <v>53</v>
      </c>
      <c r="G1173" s="2" t="s">
        <v>53</v>
      </c>
      <c r="H1173" s="2" t="str">
        <f aca="false">IF(AND(E1173&gt;=0.4,E1173&lt;=0.6),"Yes","No")</f>
        <v>No</v>
      </c>
      <c r="I1173" s="2" t="str">
        <f aca="false">IF(AND(F1173="No",G1173="No",H1173="Yes"),"Yes","No")</f>
        <v>No</v>
      </c>
      <c r="J1173" s="2"/>
      <c r="K1173" s="2"/>
    </row>
    <row r="1174" customFormat="false" ht="15" hidden="false" customHeight="false" outlineLevel="0" collapsed="false">
      <c r="A1174" s="2" t="s">
        <v>2578</v>
      </c>
      <c r="B1174" s="13" t="n">
        <v>435</v>
      </c>
      <c r="C1174" s="13" t="n">
        <v>430</v>
      </c>
      <c r="D1174" s="14" t="n">
        <f aca="false">C1174/Summary!$B$4</f>
        <v>0.0286666666666667</v>
      </c>
      <c r="E1174" s="15" t="n">
        <v>0.5</v>
      </c>
      <c r="F1174" s="2" t="s">
        <v>53</v>
      </c>
      <c r="G1174" s="2" t="s">
        <v>53</v>
      </c>
      <c r="H1174" s="2" t="str">
        <f aca="false">IF(AND(E1174&gt;=0.4,E1174&lt;=0.6),"Yes","No")</f>
        <v>Yes</v>
      </c>
      <c r="I1174" s="2" t="str">
        <f aca="false">IF(AND(F1174="No",G1174="No",H1174="Yes"),"Yes","No")</f>
        <v>No</v>
      </c>
      <c r="J1174" s="2"/>
      <c r="K1174" s="2"/>
    </row>
    <row r="1175" customFormat="false" ht="15" hidden="false" customHeight="false" outlineLevel="0" collapsed="false">
      <c r="A1175" s="2" t="s">
        <v>2579</v>
      </c>
      <c r="B1175" s="13" t="n">
        <v>435</v>
      </c>
      <c r="C1175" s="13" t="n">
        <v>432</v>
      </c>
      <c r="D1175" s="14" t="n">
        <f aca="false">C1175/Summary!$B$4</f>
        <v>0.0288</v>
      </c>
      <c r="E1175" s="15" t="n">
        <v>0.333333333333333</v>
      </c>
      <c r="F1175" s="2" t="s">
        <v>53</v>
      </c>
      <c r="G1175" s="2" t="s">
        <v>44</v>
      </c>
      <c r="H1175" s="2" t="str">
        <f aca="false">IF(AND(E1175&gt;=0.4,E1175&lt;=0.6),"Yes","No")</f>
        <v>No</v>
      </c>
      <c r="I1175" s="2" t="str">
        <f aca="false">IF(AND(F1175="No",G1175="No",H1175="Yes"),"Yes","No")</f>
        <v>No</v>
      </c>
      <c r="J1175" s="2"/>
      <c r="K1175" s="2"/>
    </row>
    <row r="1176" customFormat="false" ht="15" hidden="false" customHeight="false" outlineLevel="0" collapsed="false">
      <c r="A1176" s="2" t="s">
        <v>2580</v>
      </c>
      <c r="B1176" s="13" t="n">
        <v>435</v>
      </c>
      <c r="C1176" s="13" t="n">
        <v>429</v>
      </c>
      <c r="D1176" s="14" t="n">
        <f aca="false">C1176/Summary!$B$4</f>
        <v>0.0286</v>
      </c>
      <c r="E1176" s="15" t="n">
        <v>0.666666666666667</v>
      </c>
      <c r="F1176" s="2" t="s">
        <v>53</v>
      </c>
      <c r="G1176" s="2" t="s">
        <v>53</v>
      </c>
      <c r="H1176" s="2" t="str">
        <f aca="false">IF(AND(E1176&gt;=0.4,E1176&lt;=0.6),"Yes","No")</f>
        <v>No</v>
      </c>
      <c r="I1176" s="2" t="str">
        <f aca="false">IF(AND(F1176="No",G1176="No",H1176="Yes"),"Yes","No")</f>
        <v>No</v>
      </c>
      <c r="J1176" s="2"/>
      <c r="K1176" s="2"/>
    </row>
    <row r="1177" customFormat="false" ht="15" hidden="false" customHeight="false" outlineLevel="0" collapsed="false">
      <c r="A1177" s="2" t="s">
        <v>2581</v>
      </c>
      <c r="B1177" s="13" t="n">
        <v>435</v>
      </c>
      <c r="C1177" s="13" t="n">
        <v>432</v>
      </c>
      <c r="D1177" s="14" t="n">
        <f aca="false">C1177/Summary!$B$4</f>
        <v>0.0288</v>
      </c>
      <c r="E1177" s="15" t="n">
        <v>1</v>
      </c>
      <c r="F1177" s="2" t="s">
        <v>53</v>
      </c>
      <c r="G1177" s="2" t="s">
        <v>53</v>
      </c>
      <c r="H1177" s="2" t="str">
        <f aca="false">IF(AND(E1177&gt;=0.4,E1177&lt;=0.6),"Yes","No")</f>
        <v>No</v>
      </c>
      <c r="I1177" s="2" t="str">
        <f aca="false">IF(AND(F1177="No",G1177="No",H1177="Yes"),"Yes","No")</f>
        <v>No</v>
      </c>
      <c r="J1177" s="2"/>
      <c r="K1177" s="2"/>
    </row>
    <row r="1178" customFormat="false" ht="15" hidden="false" customHeight="false" outlineLevel="0" collapsed="false">
      <c r="A1178" s="2" t="s">
        <v>2582</v>
      </c>
      <c r="B1178" s="13" t="n">
        <v>435</v>
      </c>
      <c r="C1178" s="13" t="n">
        <v>429</v>
      </c>
      <c r="D1178" s="14" t="n">
        <f aca="false">C1178/Summary!$B$4</f>
        <v>0.0286</v>
      </c>
      <c r="E1178" s="15" t="n">
        <v>0.666666666666667</v>
      </c>
      <c r="F1178" s="2" t="s">
        <v>53</v>
      </c>
      <c r="G1178" s="2" t="s">
        <v>44</v>
      </c>
      <c r="H1178" s="2" t="str">
        <f aca="false">IF(AND(E1178&gt;=0.4,E1178&lt;=0.6),"Yes","No")</f>
        <v>No</v>
      </c>
      <c r="I1178" s="2" t="str">
        <f aca="false">IF(AND(F1178="No",G1178="No",H1178="Yes"),"Yes","No")</f>
        <v>No</v>
      </c>
      <c r="J1178" s="2"/>
      <c r="K1178" s="2"/>
    </row>
    <row r="1179" customFormat="false" ht="15" hidden="false" customHeight="false" outlineLevel="0" collapsed="false">
      <c r="A1179" s="2" t="s">
        <v>2583</v>
      </c>
      <c r="B1179" s="13" t="n">
        <v>435</v>
      </c>
      <c r="C1179" s="13" t="n">
        <v>424</v>
      </c>
      <c r="D1179" s="14" t="n">
        <f aca="false">C1179/Summary!$B$4</f>
        <v>0.0282666666666667</v>
      </c>
      <c r="E1179" s="15" t="n">
        <v>0.666666666666667</v>
      </c>
      <c r="F1179" s="2" t="s">
        <v>53</v>
      </c>
      <c r="G1179" s="2" t="s">
        <v>44</v>
      </c>
      <c r="H1179" s="2" t="str">
        <f aca="false">IF(AND(E1179&gt;=0.4,E1179&lt;=0.6),"Yes","No")</f>
        <v>No</v>
      </c>
      <c r="I1179" s="2" t="str">
        <f aca="false">IF(AND(F1179="No",G1179="No",H1179="Yes"),"Yes","No")</f>
        <v>No</v>
      </c>
      <c r="J1179" s="2"/>
      <c r="K1179" s="2"/>
    </row>
    <row r="1180" customFormat="false" ht="15" hidden="false" customHeight="false" outlineLevel="0" collapsed="false">
      <c r="A1180" s="2" t="s">
        <v>2584</v>
      </c>
      <c r="B1180" s="13" t="n">
        <v>435</v>
      </c>
      <c r="C1180" s="13" t="n">
        <v>429</v>
      </c>
      <c r="D1180" s="14" t="n">
        <f aca="false">C1180/Summary!$B$4</f>
        <v>0.0286</v>
      </c>
      <c r="E1180" s="15" t="n">
        <v>0.666666666666667</v>
      </c>
      <c r="F1180" s="2" t="s">
        <v>53</v>
      </c>
      <c r="G1180" s="2" t="s">
        <v>53</v>
      </c>
      <c r="H1180" s="2" t="str">
        <f aca="false">IF(AND(E1180&gt;=0.4,E1180&lt;=0.6),"Yes","No")</f>
        <v>No</v>
      </c>
      <c r="I1180" s="2" t="str">
        <f aca="false">IF(AND(F1180="No",G1180="No",H1180="Yes"),"Yes","No")</f>
        <v>No</v>
      </c>
      <c r="J1180" s="2"/>
      <c r="K1180" s="2"/>
    </row>
    <row r="1181" customFormat="false" ht="15" hidden="false" customHeight="false" outlineLevel="0" collapsed="false">
      <c r="A1181" s="2" t="s">
        <v>2585</v>
      </c>
      <c r="B1181" s="13" t="n">
        <v>435</v>
      </c>
      <c r="C1181" s="13" t="n">
        <v>434</v>
      </c>
      <c r="D1181" s="14" t="n">
        <f aca="false">C1181/Summary!$B$4</f>
        <v>0.0289333333333333</v>
      </c>
      <c r="E1181" s="15" t="n">
        <v>0.5</v>
      </c>
      <c r="F1181" s="2" t="s">
        <v>53</v>
      </c>
      <c r="G1181" s="2" t="s">
        <v>44</v>
      </c>
      <c r="H1181" s="2" t="str">
        <f aca="false">IF(AND(E1181&gt;=0.4,E1181&lt;=0.6),"Yes","No")</f>
        <v>Yes</v>
      </c>
      <c r="I1181" s="2" t="str">
        <f aca="false">IF(AND(F1181="No",G1181="No",H1181="Yes"),"Yes","No")</f>
        <v>No</v>
      </c>
      <c r="J1181" s="2"/>
      <c r="K1181" s="2"/>
    </row>
    <row r="1182" customFormat="false" ht="15" hidden="false" customHeight="false" outlineLevel="0" collapsed="false">
      <c r="A1182" s="2" t="s">
        <v>2586</v>
      </c>
      <c r="B1182" s="13" t="n">
        <v>435</v>
      </c>
      <c r="C1182" s="13" t="n">
        <v>429</v>
      </c>
      <c r="D1182" s="14" t="n">
        <f aca="false">C1182/Summary!$B$4</f>
        <v>0.0286</v>
      </c>
      <c r="E1182" s="15" t="n">
        <v>0.666666666666667</v>
      </c>
      <c r="F1182" s="2" t="s">
        <v>53</v>
      </c>
      <c r="G1182" s="2" t="s">
        <v>44</v>
      </c>
      <c r="H1182" s="2" t="str">
        <f aca="false">IF(AND(E1182&gt;=0.4,E1182&lt;=0.6),"Yes","No")</f>
        <v>No</v>
      </c>
      <c r="I1182" s="2" t="str">
        <f aca="false">IF(AND(F1182="No",G1182="No",H1182="Yes"),"Yes","No")</f>
        <v>No</v>
      </c>
      <c r="J1182" s="2"/>
      <c r="K1182" s="2"/>
    </row>
    <row r="1183" customFormat="false" ht="15" hidden="false" customHeight="false" outlineLevel="0" collapsed="false">
      <c r="A1183" s="2" t="s">
        <v>2587</v>
      </c>
      <c r="B1183" s="13" t="n">
        <v>435</v>
      </c>
      <c r="C1183" s="13" t="n">
        <v>426</v>
      </c>
      <c r="D1183" s="14" t="n">
        <f aca="false">C1183/Summary!$B$4</f>
        <v>0.0284</v>
      </c>
      <c r="E1183" s="15" t="n">
        <v>0.833333333333333</v>
      </c>
      <c r="F1183" s="2" t="s">
        <v>53</v>
      </c>
      <c r="G1183" s="2" t="s">
        <v>44</v>
      </c>
      <c r="H1183" s="2" t="str">
        <f aca="false">IF(AND(E1183&gt;=0.4,E1183&lt;=0.6),"Yes","No")</f>
        <v>No</v>
      </c>
      <c r="I1183" s="2" t="str">
        <f aca="false">IF(AND(F1183="No",G1183="No",H1183="Yes"),"Yes","No")</f>
        <v>No</v>
      </c>
      <c r="J1183" s="2"/>
      <c r="K1183" s="2"/>
    </row>
    <row r="1184" customFormat="false" ht="15" hidden="false" customHeight="false" outlineLevel="0" collapsed="false">
      <c r="A1184" s="2" t="s">
        <v>2588</v>
      </c>
      <c r="B1184" s="13" t="n">
        <v>435</v>
      </c>
      <c r="C1184" s="13" t="n">
        <v>430</v>
      </c>
      <c r="D1184" s="14" t="n">
        <f aca="false">C1184/Summary!$B$4</f>
        <v>0.0286666666666667</v>
      </c>
      <c r="E1184" s="15" t="n">
        <v>0.5</v>
      </c>
      <c r="F1184" s="2" t="s">
        <v>53</v>
      </c>
      <c r="G1184" s="2" t="s">
        <v>53</v>
      </c>
      <c r="H1184" s="2" t="str">
        <f aca="false">IF(AND(E1184&gt;=0.4,E1184&lt;=0.6),"Yes","No")</f>
        <v>Yes</v>
      </c>
      <c r="I1184" s="2" t="str">
        <f aca="false">IF(AND(F1184="No",G1184="No",H1184="Yes"),"Yes","No")</f>
        <v>No</v>
      </c>
      <c r="J1184" s="2"/>
      <c r="K1184" s="2"/>
    </row>
    <row r="1185" customFormat="false" ht="15" hidden="false" customHeight="false" outlineLevel="0" collapsed="false">
      <c r="A1185" s="2" t="s">
        <v>2589</v>
      </c>
      <c r="B1185" s="13" t="n">
        <v>435</v>
      </c>
      <c r="C1185" s="13" t="n">
        <v>432</v>
      </c>
      <c r="D1185" s="14" t="n">
        <f aca="false">C1185/Summary!$B$4</f>
        <v>0.0288</v>
      </c>
      <c r="E1185" s="15" t="n">
        <v>0.333333333333333</v>
      </c>
      <c r="F1185" s="2" t="s">
        <v>53</v>
      </c>
      <c r="G1185" s="2" t="s">
        <v>44</v>
      </c>
      <c r="H1185" s="2" t="str">
        <f aca="false">IF(AND(E1185&gt;=0.4,E1185&lt;=0.6),"Yes","No")</f>
        <v>No</v>
      </c>
      <c r="I1185" s="2" t="str">
        <f aca="false">IF(AND(F1185="No",G1185="No",H1185="Yes"),"Yes","No")</f>
        <v>No</v>
      </c>
      <c r="J1185" s="2"/>
      <c r="K1185" s="2"/>
    </row>
    <row r="1186" customFormat="false" ht="15" hidden="false" customHeight="false" outlineLevel="0" collapsed="false">
      <c r="A1186" s="2" t="s">
        <v>2590</v>
      </c>
      <c r="B1186" s="13" t="n">
        <v>435</v>
      </c>
      <c r="C1186" s="13" t="n">
        <v>431</v>
      </c>
      <c r="D1186" s="14" t="n">
        <f aca="false">C1186/Summary!$B$4</f>
        <v>0.0287333333333333</v>
      </c>
      <c r="E1186" s="15" t="n">
        <v>0.333333333333333</v>
      </c>
      <c r="F1186" s="2" t="s">
        <v>53</v>
      </c>
      <c r="G1186" s="2" t="s">
        <v>44</v>
      </c>
      <c r="H1186" s="2" t="str">
        <f aca="false">IF(AND(E1186&gt;=0.4,E1186&lt;=0.6),"Yes","No")</f>
        <v>No</v>
      </c>
      <c r="I1186" s="2" t="str">
        <f aca="false">IF(AND(F1186="No",G1186="No",H1186="Yes"),"Yes","No")</f>
        <v>No</v>
      </c>
      <c r="J1186" s="2"/>
      <c r="K1186" s="2"/>
    </row>
    <row r="1187" customFormat="false" ht="15" hidden="false" customHeight="false" outlineLevel="0" collapsed="false">
      <c r="A1187" s="2" t="s">
        <v>2591</v>
      </c>
      <c r="B1187" s="13" t="n">
        <v>435</v>
      </c>
      <c r="C1187" s="13" t="n">
        <v>432</v>
      </c>
      <c r="D1187" s="14" t="n">
        <f aca="false">C1187/Summary!$B$4</f>
        <v>0.0288</v>
      </c>
      <c r="E1187" s="15" t="n">
        <v>0.666666666666667</v>
      </c>
      <c r="F1187" s="2" t="s">
        <v>53</v>
      </c>
      <c r="G1187" s="2" t="s">
        <v>44</v>
      </c>
      <c r="H1187" s="2" t="str">
        <f aca="false">IF(AND(E1187&gt;=0.4,E1187&lt;=0.6),"Yes","No")</f>
        <v>No</v>
      </c>
      <c r="I1187" s="2" t="str">
        <f aca="false">IF(AND(F1187="No",G1187="No",H1187="Yes"),"Yes","No")</f>
        <v>No</v>
      </c>
      <c r="J1187" s="2"/>
      <c r="K1187" s="2"/>
    </row>
    <row r="1188" customFormat="false" ht="15" hidden="false" customHeight="false" outlineLevel="0" collapsed="false">
      <c r="A1188" s="2" t="s">
        <v>2592</v>
      </c>
      <c r="B1188" s="13" t="n">
        <v>435</v>
      </c>
      <c r="C1188" s="13" t="n">
        <v>432</v>
      </c>
      <c r="D1188" s="14" t="n">
        <f aca="false">C1188/Summary!$B$4</f>
        <v>0.0288</v>
      </c>
      <c r="E1188" s="15" t="n">
        <v>0.666666666666667</v>
      </c>
      <c r="F1188" s="2" t="s">
        <v>44</v>
      </c>
      <c r="G1188" s="2" t="s">
        <v>44</v>
      </c>
      <c r="H1188" s="2" t="str">
        <f aca="false">IF(AND(E1188&gt;=0.4,E1188&lt;=0.6),"Yes","No")</f>
        <v>No</v>
      </c>
      <c r="I1188" s="2" t="str">
        <f aca="false">IF(AND(F1188="No",G1188="No",H1188="Yes"),"Yes","No")</f>
        <v>No</v>
      </c>
      <c r="J1188" s="2"/>
      <c r="K1188" s="2"/>
    </row>
    <row r="1189" customFormat="false" ht="15" hidden="false" customHeight="false" outlineLevel="0" collapsed="false">
      <c r="A1189" s="2" t="s">
        <v>2593</v>
      </c>
      <c r="B1189" s="13" t="n">
        <v>435</v>
      </c>
      <c r="C1189" s="13" t="n">
        <v>431</v>
      </c>
      <c r="D1189" s="14" t="n">
        <f aca="false">C1189/Summary!$B$4</f>
        <v>0.0287333333333333</v>
      </c>
      <c r="E1189" s="15" t="n">
        <v>0.833333333333333</v>
      </c>
      <c r="F1189" s="2" t="s">
        <v>53</v>
      </c>
      <c r="G1189" s="2" t="s">
        <v>53</v>
      </c>
      <c r="H1189" s="2" t="str">
        <f aca="false">IF(AND(E1189&gt;=0.4,E1189&lt;=0.6),"Yes","No")</f>
        <v>No</v>
      </c>
      <c r="I1189" s="2" t="str">
        <f aca="false">IF(AND(F1189="No",G1189="No",H1189="Yes"),"Yes","No")</f>
        <v>No</v>
      </c>
      <c r="J1189" s="2"/>
      <c r="K1189" s="2"/>
    </row>
    <row r="1190" customFormat="false" ht="15" hidden="false" customHeight="false" outlineLevel="0" collapsed="false">
      <c r="A1190" s="2" t="s">
        <v>2594</v>
      </c>
      <c r="B1190" s="13" t="n">
        <v>435</v>
      </c>
      <c r="C1190" s="13" t="n">
        <v>428</v>
      </c>
      <c r="D1190" s="14" t="n">
        <f aca="false">C1190/Summary!$B$4</f>
        <v>0.0285333333333333</v>
      </c>
      <c r="E1190" s="15" t="n">
        <v>0.833333333333333</v>
      </c>
      <c r="F1190" s="2" t="s">
        <v>53</v>
      </c>
      <c r="G1190" s="2" t="s">
        <v>53</v>
      </c>
      <c r="H1190" s="2" t="str">
        <f aca="false">IF(AND(E1190&gt;=0.4,E1190&lt;=0.6),"Yes","No")</f>
        <v>No</v>
      </c>
      <c r="I1190" s="2" t="str">
        <f aca="false">IF(AND(F1190="No",G1190="No",H1190="Yes"),"Yes","No")</f>
        <v>No</v>
      </c>
      <c r="J1190" s="2"/>
      <c r="K1190" s="2"/>
    </row>
    <row r="1191" customFormat="false" ht="15" hidden="false" customHeight="false" outlineLevel="0" collapsed="false">
      <c r="A1191" s="2" t="s">
        <v>2595</v>
      </c>
      <c r="B1191" s="13" t="n">
        <v>435</v>
      </c>
      <c r="C1191" s="13" t="n">
        <v>430</v>
      </c>
      <c r="D1191" s="14" t="n">
        <f aca="false">C1191/Summary!$B$4</f>
        <v>0.0286666666666667</v>
      </c>
      <c r="E1191" s="15" t="n">
        <v>0.5</v>
      </c>
      <c r="F1191" s="2" t="s">
        <v>53</v>
      </c>
      <c r="G1191" s="2" t="s">
        <v>44</v>
      </c>
      <c r="H1191" s="2" t="str">
        <f aca="false">IF(AND(E1191&gt;=0.4,E1191&lt;=0.6),"Yes","No")</f>
        <v>Yes</v>
      </c>
      <c r="I1191" s="2" t="str">
        <f aca="false">IF(AND(F1191="No",G1191="No",H1191="Yes"),"Yes","No")</f>
        <v>No</v>
      </c>
      <c r="J1191" s="2"/>
      <c r="K1191" s="2"/>
    </row>
    <row r="1192" customFormat="false" ht="15" hidden="false" customHeight="false" outlineLevel="0" collapsed="false">
      <c r="A1192" s="2" t="s">
        <v>2596</v>
      </c>
      <c r="B1192" s="13" t="n">
        <v>435</v>
      </c>
      <c r="C1192" s="13" t="n">
        <v>430</v>
      </c>
      <c r="D1192" s="14" t="n">
        <f aca="false">C1192/Summary!$B$4</f>
        <v>0.0286666666666667</v>
      </c>
      <c r="E1192" s="15" t="n">
        <v>0.5</v>
      </c>
      <c r="F1192" s="2" t="s">
        <v>53</v>
      </c>
      <c r="G1192" s="2" t="s">
        <v>53</v>
      </c>
      <c r="H1192" s="2" t="str">
        <f aca="false">IF(AND(E1192&gt;=0.4,E1192&lt;=0.6),"Yes","No")</f>
        <v>Yes</v>
      </c>
      <c r="I1192" s="2" t="str">
        <f aca="false">IF(AND(F1192="No",G1192="No",H1192="Yes"),"Yes","No")</f>
        <v>No</v>
      </c>
      <c r="J1192" s="2"/>
      <c r="K1192" s="2"/>
    </row>
    <row r="1193" customFormat="false" ht="15" hidden="false" customHeight="false" outlineLevel="0" collapsed="false">
      <c r="A1193" s="2" t="s">
        <v>2597</v>
      </c>
      <c r="B1193" s="13" t="n">
        <v>435</v>
      </c>
      <c r="C1193" s="13" t="n">
        <v>431</v>
      </c>
      <c r="D1193" s="14" t="n">
        <f aca="false">C1193/Summary!$B$4</f>
        <v>0.0287333333333333</v>
      </c>
      <c r="E1193" s="15" t="n">
        <v>0.5</v>
      </c>
      <c r="F1193" s="2" t="s">
        <v>53</v>
      </c>
      <c r="G1193" s="2" t="s">
        <v>44</v>
      </c>
      <c r="H1193" s="2" t="str">
        <f aca="false">IF(AND(E1193&gt;=0.4,E1193&lt;=0.6),"Yes","No")</f>
        <v>Yes</v>
      </c>
      <c r="I1193" s="2" t="str">
        <f aca="false">IF(AND(F1193="No",G1193="No",H1193="Yes"),"Yes","No")</f>
        <v>No</v>
      </c>
      <c r="J1193" s="2"/>
      <c r="K1193" s="2"/>
    </row>
    <row r="1194" customFormat="false" ht="15" hidden="false" customHeight="false" outlineLevel="0" collapsed="false">
      <c r="A1194" s="2" t="s">
        <v>2598</v>
      </c>
      <c r="B1194" s="13" t="n">
        <v>435</v>
      </c>
      <c r="C1194" s="13" t="n">
        <v>424</v>
      </c>
      <c r="D1194" s="14" t="n">
        <f aca="false">C1194/Summary!$B$4</f>
        <v>0.0282666666666667</v>
      </c>
      <c r="E1194" s="15" t="n">
        <v>0.833333333333333</v>
      </c>
      <c r="F1194" s="2" t="s">
        <v>53</v>
      </c>
      <c r="G1194" s="2" t="s">
        <v>53</v>
      </c>
      <c r="H1194" s="2" t="str">
        <f aca="false">IF(AND(E1194&gt;=0.4,E1194&lt;=0.6),"Yes","No")</f>
        <v>No</v>
      </c>
      <c r="I1194" s="2" t="str">
        <f aca="false">IF(AND(F1194="No",G1194="No",H1194="Yes"),"Yes","No")</f>
        <v>No</v>
      </c>
      <c r="J1194" s="2"/>
      <c r="K1194" s="2"/>
    </row>
    <row r="1195" customFormat="false" ht="15" hidden="false" customHeight="false" outlineLevel="0" collapsed="false">
      <c r="A1195" s="2" t="s">
        <v>2599</v>
      </c>
      <c r="B1195" s="13" t="n">
        <v>435</v>
      </c>
      <c r="C1195" s="13" t="n">
        <v>427</v>
      </c>
      <c r="D1195" s="14" t="n">
        <f aca="false">C1195/Summary!$B$4</f>
        <v>0.0284666666666667</v>
      </c>
      <c r="E1195" s="15" t="n">
        <v>1</v>
      </c>
      <c r="F1195" s="2" t="s">
        <v>53</v>
      </c>
      <c r="G1195" s="2" t="s">
        <v>44</v>
      </c>
      <c r="H1195" s="2" t="str">
        <f aca="false">IF(AND(E1195&gt;=0.4,E1195&lt;=0.6),"Yes","No")</f>
        <v>No</v>
      </c>
      <c r="I1195" s="2" t="str">
        <f aca="false">IF(AND(F1195="No",G1195="No",H1195="Yes"),"Yes","No")</f>
        <v>No</v>
      </c>
      <c r="J1195" s="2"/>
      <c r="K1195" s="2"/>
    </row>
    <row r="1196" customFormat="false" ht="15" hidden="false" customHeight="false" outlineLevel="0" collapsed="false">
      <c r="A1196" s="2" t="s">
        <v>2600</v>
      </c>
      <c r="B1196" s="13" t="n">
        <v>435</v>
      </c>
      <c r="C1196" s="13" t="n">
        <v>430</v>
      </c>
      <c r="D1196" s="14" t="n">
        <f aca="false">C1196/Summary!$B$4</f>
        <v>0.0286666666666667</v>
      </c>
      <c r="E1196" s="15" t="n">
        <v>0.833333333333333</v>
      </c>
      <c r="F1196" s="2" t="s">
        <v>53</v>
      </c>
      <c r="G1196" s="2" t="s">
        <v>44</v>
      </c>
      <c r="H1196" s="2" t="str">
        <f aca="false">IF(AND(E1196&gt;=0.4,E1196&lt;=0.6),"Yes","No")</f>
        <v>No</v>
      </c>
      <c r="I1196" s="2" t="str">
        <f aca="false">IF(AND(F1196="No",G1196="No",H1196="Yes"),"Yes","No")</f>
        <v>No</v>
      </c>
      <c r="J1196" s="2"/>
      <c r="K1196" s="2"/>
    </row>
    <row r="1197" customFormat="false" ht="15" hidden="false" customHeight="false" outlineLevel="0" collapsed="false">
      <c r="A1197" s="2" t="s">
        <v>2601</v>
      </c>
      <c r="B1197" s="13" t="n">
        <v>435</v>
      </c>
      <c r="C1197" s="13" t="n">
        <v>431</v>
      </c>
      <c r="D1197" s="14" t="n">
        <f aca="false">C1197/Summary!$B$4</f>
        <v>0.0287333333333333</v>
      </c>
      <c r="E1197" s="15" t="n">
        <v>0.666666666666667</v>
      </c>
      <c r="F1197" s="2" t="s">
        <v>53</v>
      </c>
      <c r="G1197" s="2" t="s">
        <v>44</v>
      </c>
      <c r="H1197" s="2" t="str">
        <f aca="false">IF(AND(E1197&gt;=0.4,E1197&lt;=0.6),"Yes","No")</f>
        <v>No</v>
      </c>
      <c r="I1197" s="2" t="str">
        <f aca="false">IF(AND(F1197="No",G1197="No",H1197="Yes"),"Yes","No")</f>
        <v>No</v>
      </c>
      <c r="J1197" s="2"/>
      <c r="K1197" s="2"/>
    </row>
    <row r="1198" customFormat="false" ht="15" hidden="false" customHeight="false" outlineLevel="0" collapsed="false">
      <c r="A1198" s="2" t="s">
        <v>2602</v>
      </c>
      <c r="B1198" s="13" t="n">
        <v>435</v>
      </c>
      <c r="C1198" s="13" t="n">
        <v>429</v>
      </c>
      <c r="D1198" s="14" t="n">
        <f aca="false">C1198/Summary!$B$4</f>
        <v>0.0286</v>
      </c>
      <c r="E1198" s="15" t="n">
        <v>0.5</v>
      </c>
      <c r="F1198" s="2" t="s">
        <v>53</v>
      </c>
      <c r="G1198" s="2" t="s">
        <v>44</v>
      </c>
      <c r="H1198" s="2" t="str">
        <f aca="false">IF(AND(E1198&gt;=0.4,E1198&lt;=0.6),"Yes","No")</f>
        <v>Yes</v>
      </c>
      <c r="I1198" s="2" t="str">
        <f aca="false">IF(AND(F1198="No",G1198="No",H1198="Yes"),"Yes","No")</f>
        <v>No</v>
      </c>
      <c r="J1198" s="2"/>
      <c r="K1198" s="2"/>
    </row>
    <row r="1199" customFormat="false" ht="15" hidden="false" customHeight="false" outlineLevel="0" collapsed="false">
      <c r="A1199" s="2" t="s">
        <v>2603</v>
      </c>
      <c r="B1199" s="13" t="n">
        <v>435</v>
      </c>
      <c r="C1199" s="13" t="n">
        <v>432</v>
      </c>
      <c r="D1199" s="14" t="n">
        <f aca="false">C1199/Summary!$B$4</f>
        <v>0.0288</v>
      </c>
      <c r="E1199" s="15" t="n">
        <v>0.333333333333333</v>
      </c>
      <c r="F1199" s="2" t="s">
        <v>53</v>
      </c>
      <c r="G1199" s="2" t="s">
        <v>44</v>
      </c>
      <c r="H1199" s="2" t="str">
        <f aca="false">IF(AND(E1199&gt;=0.4,E1199&lt;=0.6),"Yes","No")</f>
        <v>No</v>
      </c>
      <c r="I1199" s="2" t="str">
        <f aca="false">IF(AND(F1199="No",G1199="No",H1199="Yes"),"Yes","No")</f>
        <v>No</v>
      </c>
      <c r="J1199" s="2"/>
      <c r="K1199" s="2"/>
    </row>
    <row r="1200" customFormat="false" ht="15" hidden="false" customHeight="false" outlineLevel="0" collapsed="false">
      <c r="A1200" s="2" t="s">
        <v>2604</v>
      </c>
      <c r="B1200" s="13" t="n">
        <v>435</v>
      </c>
      <c r="C1200" s="13" t="n">
        <v>430</v>
      </c>
      <c r="D1200" s="14" t="n">
        <f aca="false">C1200/Summary!$B$4</f>
        <v>0.0286666666666667</v>
      </c>
      <c r="E1200" s="15" t="n">
        <v>0.333333333333333</v>
      </c>
      <c r="F1200" s="2" t="s">
        <v>44</v>
      </c>
      <c r="G1200" s="2" t="s">
        <v>44</v>
      </c>
      <c r="H1200" s="2" t="str">
        <f aca="false">IF(AND(E1200&gt;=0.4,E1200&lt;=0.6),"Yes","No")</f>
        <v>No</v>
      </c>
      <c r="I1200" s="2" t="str">
        <f aca="false">IF(AND(F1200="No",G1200="No",H1200="Yes"),"Yes","No")</f>
        <v>No</v>
      </c>
      <c r="J1200" s="2"/>
      <c r="K1200" s="2"/>
    </row>
    <row r="1201" customFormat="false" ht="15" hidden="false" customHeight="false" outlineLevel="0" collapsed="false">
      <c r="A1201" s="2" t="s">
        <v>2605</v>
      </c>
      <c r="B1201" s="13" t="n">
        <v>435</v>
      </c>
      <c r="C1201" s="13" t="n">
        <v>427</v>
      </c>
      <c r="D1201" s="14" t="n">
        <f aca="false">C1201/Summary!$B$4</f>
        <v>0.0284666666666667</v>
      </c>
      <c r="E1201" s="15" t="n">
        <v>0.333333333333333</v>
      </c>
      <c r="F1201" s="2" t="s">
        <v>44</v>
      </c>
      <c r="G1201" s="2" t="s">
        <v>44</v>
      </c>
      <c r="H1201" s="2" t="str">
        <f aca="false">IF(AND(E1201&gt;=0.4,E1201&lt;=0.6),"Yes","No")</f>
        <v>No</v>
      </c>
      <c r="I1201" s="2" t="str">
        <f aca="false">IF(AND(F1201="No",G1201="No",H1201="Yes"),"Yes","No")</f>
        <v>No</v>
      </c>
      <c r="J1201" s="2"/>
      <c r="K1201" s="2"/>
    </row>
    <row r="1202" customFormat="false" ht="15" hidden="false" customHeight="false" outlineLevel="0" collapsed="false">
      <c r="A1202" s="2" t="s">
        <v>2606</v>
      </c>
      <c r="B1202" s="13" t="n">
        <v>435</v>
      </c>
      <c r="C1202" s="13" t="n">
        <v>431</v>
      </c>
      <c r="D1202" s="14" t="n">
        <f aca="false">C1202/Summary!$B$4</f>
        <v>0.0287333333333333</v>
      </c>
      <c r="E1202" s="15" t="n">
        <v>0.666666666666667</v>
      </c>
      <c r="F1202" s="2" t="s">
        <v>53</v>
      </c>
      <c r="G1202" s="2" t="s">
        <v>44</v>
      </c>
      <c r="H1202" s="2" t="str">
        <f aca="false">IF(AND(E1202&gt;=0.4,E1202&lt;=0.6),"Yes","No")</f>
        <v>No</v>
      </c>
      <c r="I1202" s="2" t="str">
        <f aca="false">IF(AND(F1202="No",G1202="No",H1202="Yes"),"Yes","No")</f>
        <v>No</v>
      </c>
      <c r="J1202" s="2"/>
      <c r="K1202" s="2"/>
    </row>
    <row r="1203" customFormat="false" ht="15" hidden="false" customHeight="false" outlineLevel="0" collapsed="false">
      <c r="A1203" s="2" t="s">
        <v>2607</v>
      </c>
      <c r="B1203" s="13" t="n">
        <v>435</v>
      </c>
      <c r="C1203" s="13" t="n">
        <v>426</v>
      </c>
      <c r="D1203" s="14" t="n">
        <f aca="false">C1203/Summary!$B$4</f>
        <v>0.0284</v>
      </c>
      <c r="E1203" s="15" t="n">
        <v>0.333333333333333</v>
      </c>
      <c r="F1203" s="2" t="s">
        <v>53</v>
      </c>
      <c r="G1203" s="2" t="s">
        <v>44</v>
      </c>
      <c r="H1203" s="2" t="str">
        <f aca="false">IF(AND(E1203&gt;=0.4,E1203&lt;=0.6),"Yes","No")</f>
        <v>No</v>
      </c>
      <c r="I1203" s="2" t="str">
        <f aca="false">IF(AND(F1203="No",G1203="No",H1203="Yes"),"Yes","No")</f>
        <v>No</v>
      </c>
      <c r="J1203" s="2"/>
      <c r="K1203" s="2"/>
    </row>
    <row r="1204" customFormat="false" ht="15" hidden="false" customHeight="false" outlineLevel="0" collapsed="false">
      <c r="A1204" s="2" t="s">
        <v>2608</v>
      </c>
      <c r="B1204" s="13" t="n">
        <v>435</v>
      </c>
      <c r="C1204" s="13" t="n">
        <v>427</v>
      </c>
      <c r="D1204" s="14" t="n">
        <f aca="false">C1204/Summary!$B$4</f>
        <v>0.0284666666666667</v>
      </c>
      <c r="E1204" s="15" t="n">
        <v>0.333333333333333</v>
      </c>
      <c r="F1204" s="2" t="s">
        <v>53</v>
      </c>
      <c r="G1204" s="2" t="s">
        <v>44</v>
      </c>
      <c r="H1204" s="2" t="str">
        <f aca="false">IF(AND(E1204&gt;=0.4,E1204&lt;=0.6),"Yes","No")</f>
        <v>No</v>
      </c>
      <c r="I1204" s="2" t="str">
        <f aca="false">IF(AND(F1204="No",G1204="No",H1204="Yes"),"Yes","No")</f>
        <v>No</v>
      </c>
      <c r="J1204" s="2"/>
      <c r="K1204" s="2"/>
    </row>
    <row r="1205" customFormat="false" ht="15" hidden="false" customHeight="false" outlineLevel="0" collapsed="false">
      <c r="A1205" s="2" t="s">
        <v>2609</v>
      </c>
      <c r="B1205" s="13" t="n">
        <v>435</v>
      </c>
      <c r="C1205" s="13" t="n">
        <v>432</v>
      </c>
      <c r="D1205" s="14" t="n">
        <f aca="false">C1205/Summary!$B$4</f>
        <v>0.0288</v>
      </c>
      <c r="E1205" s="15" t="n">
        <v>0.5</v>
      </c>
      <c r="F1205" s="2" t="s">
        <v>53</v>
      </c>
      <c r="G1205" s="2" t="s">
        <v>44</v>
      </c>
      <c r="H1205" s="2" t="str">
        <f aca="false">IF(AND(E1205&gt;=0.4,E1205&lt;=0.6),"Yes","No")</f>
        <v>Yes</v>
      </c>
      <c r="I1205" s="2" t="str">
        <f aca="false">IF(AND(F1205="No",G1205="No",H1205="Yes"),"Yes","No")</f>
        <v>No</v>
      </c>
      <c r="J1205" s="2"/>
      <c r="K1205" s="2"/>
    </row>
    <row r="1206" customFormat="false" ht="15" hidden="false" customHeight="false" outlineLevel="0" collapsed="false">
      <c r="A1206" s="2" t="s">
        <v>2610</v>
      </c>
      <c r="B1206" s="13" t="n">
        <v>435</v>
      </c>
      <c r="C1206" s="13" t="n">
        <v>424</v>
      </c>
      <c r="D1206" s="14" t="n">
        <f aca="false">C1206/Summary!$B$4</f>
        <v>0.0282666666666667</v>
      </c>
      <c r="E1206" s="15" t="n">
        <v>0.333333333333333</v>
      </c>
      <c r="F1206" s="2" t="s">
        <v>44</v>
      </c>
      <c r="G1206" s="2" t="s">
        <v>44</v>
      </c>
      <c r="H1206" s="2" t="str">
        <f aca="false">IF(AND(E1206&gt;=0.4,E1206&lt;=0.6),"Yes","No")</f>
        <v>No</v>
      </c>
      <c r="I1206" s="2" t="str">
        <f aca="false">IF(AND(F1206="No",G1206="No",H1206="Yes"),"Yes","No")</f>
        <v>No</v>
      </c>
      <c r="J1206" s="2"/>
      <c r="K1206" s="2"/>
    </row>
    <row r="1207" customFormat="false" ht="15" hidden="false" customHeight="false" outlineLevel="0" collapsed="false">
      <c r="A1207" s="2" t="s">
        <v>2611</v>
      </c>
      <c r="B1207" s="13" t="n">
        <v>435</v>
      </c>
      <c r="C1207" s="13" t="n">
        <v>431</v>
      </c>
      <c r="D1207" s="14" t="n">
        <f aca="false">C1207/Summary!$B$4</f>
        <v>0.0287333333333333</v>
      </c>
      <c r="E1207" s="15" t="n">
        <v>0.333333333333333</v>
      </c>
      <c r="F1207" s="2" t="s">
        <v>44</v>
      </c>
      <c r="G1207" s="2" t="s">
        <v>44</v>
      </c>
      <c r="H1207" s="2" t="str">
        <f aca="false">IF(AND(E1207&gt;=0.4,E1207&lt;=0.6),"Yes","No")</f>
        <v>No</v>
      </c>
      <c r="I1207" s="2" t="str">
        <f aca="false">IF(AND(F1207="No",G1207="No",H1207="Yes"),"Yes","No")</f>
        <v>No</v>
      </c>
      <c r="J1207" s="2"/>
      <c r="K1207" s="2"/>
    </row>
    <row r="1208" customFormat="false" ht="15" hidden="false" customHeight="false" outlineLevel="0" collapsed="false">
      <c r="A1208" s="2" t="s">
        <v>2612</v>
      </c>
      <c r="B1208" s="13" t="n">
        <v>435</v>
      </c>
      <c r="C1208" s="13" t="n">
        <v>431</v>
      </c>
      <c r="D1208" s="14" t="n">
        <f aca="false">C1208/Summary!$B$4</f>
        <v>0.0287333333333333</v>
      </c>
      <c r="E1208" s="15" t="n">
        <v>0.5</v>
      </c>
      <c r="F1208" s="2" t="s">
        <v>53</v>
      </c>
      <c r="G1208" s="2" t="s">
        <v>44</v>
      </c>
      <c r="H1208" s="2" t="str">
        <f aca="false">IF(AND(E1208&gt;=0.4,E1208&lt;=0.6),"Yes","No")</f>
        <v>Yes</v>
      </c>
      <c r="I1208" s="2" t="str">
        <f aca="false">IF(AND(F1208="No",G1208="No",H1208="Yes"),"Yes","No")</f>
        <v>No</v>
      </c>
      <c r="J1208" s="2"/>
      <c r="K1208" s="2"/>
    </row>
    <row r="1209" customFormat="false" ht="15" hidden="false" customHeight="false" outlineLevel="0" collapsed="false">
      <c r="A1209" s="2" t="s">
        <v>2613</v>
      </c>
      <c r="B1209" s="13" t="n">
        <v>435</v>
      </c>
      <c r="C1209" s="13" t="n">
        <v>429</v>
      </c>
      <c r="D1209" s="14" t="n">
        <f aca="false">C1209/Summary!$B$4</f>
        <v>0.0286</v>
      </c>
      <c r="E1209" s="15" t="n">
        <v>0.333333333333333</v>
      </c>
      <c r="F1209" s="2" t="s">
        <v>53</v>
      </c>
      <c r="G1209" s="2" t="s">
        <v>53</v>
      </c>
      <c r="H1209" s="2" t="str">
        <f aca="false">IF(AND(E1209&gt;=0.4,E1209&lt;=0.6),"Yes","No")</f>
        <v>No</v>
      </c>
      <c r="I1209" s="2" t="str">
        <f aca="false">IF(AND(F1209="No",G1209="No",H1209="Yes"),"Yes","No")</f>
        <v>No</v>
      </c>
      <c r="J1209" s="2"/>
      <c r="K1209" s="2"/>
    </row>
    <row r="1210" customFormat="false" ht="15" hidden="false" customHeight="false" outlineLevel="0" collapsed="false">
      <c r="A1210" s="2" t="s">
        <v>2614</v>
      </c>
      <c r="B1210" s="13" t="n">
        <v>435</v>
      </c>
      <c r="C1210" s="13" t="n">
        <v>433</v>
      </c>
      <c r="D1210" s="14" t="n">
        <f aca="false">C1210/Summary!$B$4</f>
        <v>0.0288666666666667</v>
      </c>
      <c r="E1210" s="15" t="n">
        <v>0.166666666666667</v>
      </c>
      <c r="F1210" s="2" t="s">
        <v>53</v>
      </c>
      <c r="G1210" s="2" t="s">
        <v>44</v>
      </c>
      <c r="H1210" s="2" t="str">
        <f aca="false">IF(AND(E1210&gt;=0.4,E1210&lt;=0.6),"Yes","No")</f>
        <v>No</v>
      </c>
      <c r="I1210" s="2" t="str">
        <f aca="false">IF(AND(F1210="No",G1210="No",H1210="Yes"),"Yes","No")</f>
        <v>No</v>
      </c>
      <c r="J1210" s="2"/>
      <c r="K1210" s="2"/>
    </row>
    <row r="1211" customFormat="false" ht="15" hidden="false" customHeight="false" outlineLevel="0" collapsed="false">
      <c r="A1211" s="2" t="s">
        <v>2615</v>
      </c>
      <c r="B1211" s="13" t="n">
        <v>435</v>
      </c>
      <c r="C1211" s="13" t="n">
        <v>428</v>
      </c>
      <c r="D1211" s="14" t="n">
        <f aca="false">C1211/Summary!$B$4</f>
        <v>0.0285333333333333</v>
      </c>
      <c r="E1211" s="15" t="n">
        <v>0.5</v>
      </c>
      <c r="F1211" s="2" t="s">
        <v>53</v>
      </c>
      <c r="G1211" s="2" t="s">
        <v>44</v>
      </c>
      <c r="H1211" s="2" t="str">
        <f aca="false">IF(AND(E1211&gt;=0.4,E1211&lt;=0.6),"Yes","No")</f>
        <v>Yes</v>
      </c>
      <c r="I1211" s="2" t="str">
        <f aca="false">IF(AND(F1211="No",G1211="No",H1211="Yes"),"Yes","No")</f>
        <v>No</v>
      </c>
      <c r="J1211" s="2"/>
      <c r="K1211" s="2"/>
    </row>
    <row r="1212" customFormat="false" ht="15" hidden="false" customHeight="false" outlineLevel="0" collapsed="false">
      <c r="A1212" s="2" t="s">
        <v>2616</v>
      </c>
      <c r="B1212" s="13" t="n">
        <v>435</v>
      </c>
      <c r="C1212" s="13" t="n">
        <v>430</v>
      </c>
      <c r="D1212" s="14" t="n">
        <f aca="false">C1212/Summary!$B$4</f>
        <v>0.0286666666666667</v>
      </c>
      <c r="E1212" s="15" t="n">
        <v>0.333333333333333</v>
      </c>
      <c r="F1212" s="2" t="s">
        <v>53</v>
      </c>
      <c r="G1212" s="2" t="s">
        <v>44</v>
      </c>
      <c r="H1212" s="2" t="str">
        <f aca="false">IF(AND(E1212&gt;=0.4,E1212&lt;=0.6),"Yes","No")</f>
        <v>No</v>
      </c>
      <c r="I1212" s="2" t="str">
        <f aca="false">IF(AND(F1212="No",G1212="No",H1212="Yes"),"Yes","No")</f>
        <v>No</v>
      </c>
      <c r="J1212" s="2"/>
      <c r="K1212" s="2"/>
    </row>
    <row r="1213" customFormat="false" ht="15" hidden="false" customHeight="false" outlineLevel="0" collapsed="false">
      <c r="A1213" s="2" t="s">
        <v>2617</v>
      </c>
      <c r="B1213" s="13" t="n">
        <v>436</v>
      </c>
      <c r="C1213" s="13" t="n">
        <v>428</v>
      </c>
      <c r="D1213" s="14" t="n">
        <f aca="false">C1213/Summary!$B$4</f>
        <v>0.0285333333333333</v>
      </c>
      <c r="E1213" s="15" t="n">
        <v>0.666666666666667</v>
      </c>
      <c r="F1213" s="2" t="s">
        <v>53</v>
      </c>
      <c r="G1213" s="2" t="s">
        <v>44</v>
      </c>
      <c r="H1213" s="2" t="str">
        <f aca="false">IF(AND(E1213&gt;=0.4,E1213&lt;=0.6),"Yes","No")</f>
        <v>No</v>
      </c>
      <c r="I1213" s="2" t="str">
        <f aca="false">IF(AND(F1213="No",G1213="No",H1213="Yes"),"Yes","No")</f>
        <v>No</v>
      </c>
      <c r="J1213" s="2"/>
      <c r="K1213" s="2"/>
    </row>
    <row r="1214" customFormat="false" ht="15" hidden="false" customHeight="false" outlineLevel="0" collapsed="false">
      <c r="A1214" s="2" t="s">
        <v>2618</v>
      </c>
      <c r="B1214" s="13" t="n">
        <v>436</v>
      </c>
      <c r="C1214" s="13" t="n">
        <v>430</v>
      </c>
      <c r="D1214" s="14" t="n">
        <f aca="false">C1214/Summary!$B$4</f>
        <v>0.0286666666666667</v>
      </c>
      <c r="E1214" s="15" t="n">
        <v>0.5</v>
      </c>
      <c r="F1214" s="2" t="s">
        <v>53</v>
      </c>
      <c r="G1214" s="2" t="s">
        <v>44</v>
      </c>
      <c r="H1214" s="2" t="str">
        <f aca="false">IF(AND(E1214&gt;=0.4,E1214&lt;=0.6),"Yes","No")</f>
        <v>Yes</v>
      </c>
      <c r="I1214" s="2" t="str">
        <f aca="false">IF(AND(F1214="No",G1214="No",H1214="Yes"),"Yes","No")</f>
        <v>No</v>
      </c>
      <c r="J1214" s="2"/>
      <c r="K1214" s="2"/>
    </row>
    <row r="1215" customFormat="false" ht="15" hidden="false" customHeight="false" outlineLevel="0" collapsed="false">
      <c r="A1215" s="2" t="s">
        <v>2619</v>
      </c>
      <c r="B1215" s="13" t="n">
        <v>436</v>
      </c>
      <c r="C1215" s="13" t="n">
        <v>433</v>
      </c>
      <c r="D1215" s="14" t="n">
        <f aca="false">C1215/Summary!$B$4</f>
        <v>0.0288666666666667</v>
      </c>
      <c r="E1215" s="15" t="n">
        <v>0.333333333333333</v>
      </c>
      <c r="F1215" s="2" t="s">
        <v>44</v>
      </c>
      <c r="G1215" s="2" t="s">
        <v>53</v>
      </c>
      <c r="H1215" s="2" t="str">
        <f aca="false">IF(AND(E1215&gt;=0.4,E1215&lt;=0.6),"Yes","No")</f>
        <v>No</v>
      </c>
      <c r="I1215" s="2" t="str">
        <f aca="false">IF(AND(F1215="No",G1215="No",H1215="Yes"),"Yes","No")</f>
        <v>No</v>
      </c>
      <c r="J1215" s="2"/>
      <c r="K1215" s="2"/>
    </row>
    <row r="1216" customFormat="false" ht="15" hidden="false" customHeight="false" outlineLevel="0" collapsed="false">
      <c r="A1216" s="2" t="s">
        <v>2620</v>
      </c>
      <c r="B1216" s="13" t="n">
        <v>436</v>
      </c>
      <c r="C1216" s="13" t="n">
        <v>430</v>
      </c>
      <c r="D1216" s="14" t="n">
        <f aca="false">C1216/Summary!$B$4</f>
        <v>0.0286666666666667</v>
      </c>
      <c r="E1216" s="15" t="n">
        <v>0.5</v>
      </c>
      <c r="F1216" s="2" t="s">
        <v>53</v>
      </c>
      <c r="G1216" s="2" t="s">
        <v>44</v>
      </c>
      <c r="H1216" s="2" t="str">
        <f aca="false">IF(AND(E1216&gt;=0.4,E1216&lt;=0.6),"Yes","No")</f>
        <v>Yes</v>
      </c>
      <c r="I1216" s="2" t="str">
        <f aca="false">IF(AND(F1216="No",G1216="No",H1216="Yes"),"Yes","No")</f>
        <v>No</v>
      </c>
      <c r="J1216" s="2"/>
      <c r="K1216" s="2"/>
    </row>
    <row r="1217" customFormat="false" ht="15" hidden="false" customHeight="false" outlineLevel="0" collapsed="false">
      <c r="A1217" s="2" t="s">
        <v>2621</v>
      </c>
      <c r="B1217" s="13" t="n">
        <v>436</v>
      </c>
      <c r="C1217" s="13" t="n">
        <v>431</v>
      </c>
      <c r="D1217" s="14" t="n">
        <f aca="false">C1217/Summary!$B$4</f>
        <v>0.0287333333333333</v>
      </c>
      <c r="E1217" s="15" t="n">
        <v>0.5</v>
      </c>
      <c r="F1217" s="2" t="s">
        <v>53</v>
      </c>
      <c r="G1217" s="2" t="s">
        <v>53</v>
      </c>
      <c r="H1217" s="2" t="str">
        <f aca="false">IF(AND(E1217&gt;=0.4,E1217&lt;=0.6),"Yes","No")</f>
        <v>Yes</v>
      </c>
      <c r="I1217" s="2" t="str">
        <f aca="false">IF(AND(F1217="No",G1217="No",H1217="Yes"),"Yes","No")</f>
        <v>No</v>
      </c>
      <c r="J1217" s="2"/>
      <c r="K1217" s="2"/>
    </row>
    <row r="1218" customFormat="false" ht="15" hidden="false" customHeight="false" outlineLevel="0" collapsed="false">
      <c r="A1218" s="2" t="s">
        <v>2622</v>
      </c>
      <c r="B1218" s="13" t="n">
        <v>436</v>
      </c>
      <c r="C1218" s="13" t="n">
        <v>431</v>
      </c>
      <c r="D1218" s="14" t="n">
        <f aca="false">C1218/Summary!$B$4</f>
        <v>0.0287333333333333</v>
      </c>
      <c r="E1218" s="15" t="n">
        <v>0.333333333333333</v>
      </c>
      <c r="F1218" s="2" t="s">
        <v>53</v>
      </c>
      <c r="G1218" s="2" t="s">
        <v>53</v>
      </c>
      <c r="H1218" s="2" t="str">
        <f aca="false">IF(AND(E1218&gt;=0.4,E1218&lt;=0.6),"Yes","No")</f>
        <v>No</v>
      </c>
      <c r="I1218" s="2" t="str">
        <f aca="false">IF(AND(F1218="No",G1218="No",H1218="Yes"),"Yes","No")</f>
        <v>No</v>
      </c>
      <c r="J1218" s="2"/>
      <c r="K1218" s="2"/>
    </row>
    <row r="1219" customFormat="false" ht="15" hidden="false" customHeight="false" outlineLevel="0" collapsed="false">
      <c r="A1219" s="2" t="s">
        <v>2623</v>
      </c>
      <c r="B1219" s="13" t="n">
        <v>436</v>
      </c>
      <c r="C1219" s="13" t="n">
        <v>432</v>
      </c>
      <c r="D1219" s="14" t="n">
        <f aca="false">C1219/Summary!$B$4</f>
        <v>0.0288</v>
      </c>
      <c r="E1219" s="15" t="n">
        <v>0.333333333333333</v>
      </c>
      <c r="F1219" s="2" t="s">
        <v>53</v>
      </c>
      <c r="G1219" s="2" t="s">
        <v>53</v>
      </c>
      <c r="H1219" s="2" t="str">
        <f aca="false">IF(AND(E1219&gt;=0.4,E1219&lt;=0.6),"Yes","No")</f>
        <v>No</v>
      </c>
      <c r="I1219" s="2" t="str">
        <f aca="false">IF(AND(F1219="No",G1219="No",H1219="Yes"),"Yes","No")</f>
        <v>No</v>
      </c>
      <c r="J1219" s="2"/>
      <c r="K1219" s="2"/>
    </row>
    <row r="1220" customFormat="false" ht="15" hidden="false" customHeight="false" outlineLevel="0" collapsed="false">
      <c r="A1220" s="2" t="s">
        <v>2624</v>
      </c>
      <c r="B1220" s="13" t="n">
        <v>436</v>
      </c>
      <c r="C1220" s="13" t="n">
        <v>431</v>
      </c>
      <c r="D1220" s="14" t="n">
        <f aca="false">C1220/Summary!$B$4</f>
        <v>0.0287333333333333</v>
      </c>
      <c r="E1220" s="15" t="n">
        <v>0.5</v>
      </c>
      <c r="F1220" s="2" t="s">
        <v>53</v>
      </c>
      <c r="G1220" s="2" t="s">
        <v>44</v>
      </c>
      <c r="H1220" s="2" t="str">
        <f aca="false">IF(AND(E1220&gt;=0.4,E1220&lt;=0.6),"Yes","No")</f>
        <v>Yes</v>
      </c>
      <c r="I1220" s="2" t="str">
        <f aca="false">IF(AND(F1220="No",G1220="No",H1220="Yes"),"Yes","No")</f>
        <v>No</v>
      </c>
      <c r="J1220" s="2"/>
      <c r="K1220" s="2"/>
    </row>
    <row r="1221" customFormat="false" ht="15" hidden="false" customHeight="false" outlineLevel="0" collapsed="false">
      <c r="A1221" s="2" t="s">
        <v>2625</v>
      </c>
      <c r="B1221" s="13" t="n">
        <v>436</v>
      </c>
      <c r="C1221" s="13" t="n">
        <v>431</v>
      </c>
      <c r="D1221" s="14" t="n">
        <f aca="false">C1221/Summary!$B$4</f>
        <v>0.0287333333333333</v>
      </c>
      <c r="E1221" s="15" t="n">
        <v>0.166666666666667</v>
      </c>
      <c r="F1221" s="2" t="s">
        <v>53</v>
      </c>
      <c r="G1221" s="2" t="s">
        <v>44</v>
      </c>
      <c r="H1221" s="2" t="str">
        <f aca="false">IF(AND(E1221&gt;=0.4,E1221&lt;=0.6),"Yes","No")</f>
        <v>No</v>
      </c>
      <c r="I1221" s="2" t="str">
        <f aca="false">IF(AND(F1221="No",G1221="No",H1221="Yes"),"Yes","No")</f>
        <v>No</v>
      </c>
      <c r="J1221" s="2"/>
      <c r="K1221" s="2"/>
    </row>
    <row r="1222" customFormat="false" ht="15" hidden="false" customHeight="false" outlineLevel="0" collapsed="false">
      <c r="A1222" s="2" t="s">
        <v>2626</v>
      </c>
      <c r="B1222" s="13" t="n">
        <v>436</v>
      </c>
      <c r="C1222" s="13" t="n">
        <v>431</v>
      </c>
      <c r="D1222" s="14" t="n">
        <f aca="false">C1222/Summary!$B$4</f>
        <v>0.0287333333333333</v>
      </c>
      <c r="E1222" s="15" t="n">
        <v>0.666666666666667</v>
      </c>
      <c r="F1222" s="2" t="s">
        <v>53</v>
      </c>
      <c r="G1222" s="2" t="s">
        <v>44</v>
      </c>
      <c r="H1222" s="2" t="str">
        <f aca="false">IF(AND(E1222&gt;=0.4,E1222&lt;=0.6),"Yes","No")</f>
        <v>No</v>
      </c>
      <c r="I1222" s="2" t="str">
        <f aca="false">IF(AND(F1222="No",G1222="No",H1222="Yes"),"Yes","No")</f>
        <v>No</v>
      </c>
      <c r="J1222" s="2"/>
      <c r="K1222" s="2"/>
    </row>
    <row r="1223" customFormat="false" ht="15" hidden="false" customHeight="false" outlineLevel="0" collapsed="false">
      <c r="A1223" s="2" t="s">
        <v>2627</v>
      </c>
      <c r="B1223" s="13" t="n">
        <v>436</v>
      </c>
      <c r="C1223" s="13" t="n">
        <v>423</v>
      </c>
      <c r="D1223" s="14" t="n">
        <f aca="false">C1223/Summary!$B$4</f>
        <v>0.0282</v>
      </c>
      <c r="E1223" s="15" t="n">
        <v>0.833333333333333</v>
      </c>
      <c r="F1223" s="2" t="s">
        <v>53</v>
      </c>
      <c r="G1223" s="2" t="s">
        <v>53</v>
      </c>
      <c r="H1223" s="2" t="str">
        <f aca="false">IF(AND(E1223&gt;=0.4,E1223&lt;=0.6),"Yes","No")</f>
        <v>No</v>
      </c>
      <c r="I1223" s="2" t="str">
        <f aca="false">IF(AND(F1223="No",G1223="No",H1223="Yes"),"Yes","No")</f>
        <v>No</v>
      </c>
      <c r="J1223" s="2"/>
      <c r="K1223" s="2"/>
    </row>
    <row r="1224" customFormat="false" ht="15" hidden="false" customHeight="false" outlineLevel="0" collapsed="false">
      <c r="A1224" s="2" t="s">
        <v>2628</v>
      </c>
      <c r="B1224" s="13" t="n">
        <v>436</v>
      </c>
      <c r="C1224" s="13" t="n">
        <v>432</v>
      </c>
      <c r="D1224" s="14" t="n">
        <f aca="false">C1224/Summary!$B$4</f>
        <v>0.0288</v>
      </c>
      <c r="E1224" s="15" t="n">
        <v>0.666666666666667</v>
      </c>
      <c r="F1224" s="2" t="s">
        <v>53</v>
      </c>
      <c r="G1224" s="2" t="s">
        <v>53</v>
      </c>
      <c r="H1224" s="2" t="str">
        <f aca="false">IF(AND(E1224&gt;=0.4,E1224&lt;=0.6),"Yes","No")</f>
        <v>No</v>
      </c>
      <c r="I1224" s="2" t="str">
        <f aca="false">IF(AND(F1224="No",G1224="No",H1224="Yes"),"Yes","No")</f>
        <v>No</v>
      </c>
      <c r="J1224" s="2"/>
      <c r="K1224" s="2"/>
    </row>
    <row r="1225" customFormat="false" ht="15" hidden="false" customHeight="false" outlineLevel="0" collapsed="false">
      <c r="A1225" s="2" t="s">
        <v>2629</v>
      </c>
      <c r="B1225" s="13" t="n">
        <v>436</v>
      </c>
      <c r="C1225" s="13" t="n">
        <v>429</v>
      </c>
      <c r="D1225" s="14" t="n">
        <f aca="false">C1225/Summary!$B$4</f>
        <v>0.0286</v>
      </c>
      <c r="E1225" s="15" t="n">
        <v>0.333333333333333</v>
      </c>
      <c r="F1225" s="2" t="s">
        <v>44</v>
      </c>
      <c r="G1225" s="2" t="s">
        <v>44</v>
      </c>
      <c r="H1225" s="2" t="str">
        <f aca="false">IF(AND(E1225&gt;=0.4,E1225&lt;=0.6),"Yes","No")</f>
        <v>No</v>
      </c>
      <c r="I1225" s="2" t="str">
        <f aca="false">IF(AND(F1225="No",G1225="No",H1225="Yes"),"Yes","No")</f>
        <v>No</v>
      </c>
      <c r="J1225" s="2"/>
      <c r="K1225" s="2"/>
    </row>
    <row r="1226" customFormat="false" ht="15" hidden="false" customHeight="false" outlineLevel="0" collapsed="false">
      <c r="A1226" s="2" t="s">
        <v>2630</v>
      </c>
      <c r="B1226" s="13" t="n">
        <v>436</v>
      </c>
      <c r="C1226" s="13" t="n">
        <v>428</v>
      </c>
      <c r="D1226" s="14" t="n">
        <f aca="false">C1226/Summary!$B$4</f>
        <v>0.0285333333333333</v>
      </c>
      <c r="E1226" s="15" t="n">
        <v>0.333333333333333</v>
      </c>
      <c r="F1226" s="2" t="s">
        <v>53</v>
      </c>
      <c r="G1226" s="2" t="s">
        <v>53</v>
      </c>
      <c r="H1226" s="2" t="str">
        <f aca="false">IF(AND(E1226&gt;=0.4,E1226&lt;=0.6),"Yes","No")</f>
        <v>No</v>
      </c>
      <c r="I1226" s="2" t="str">
        <f aca="false">IF(AND(F1226="No",G1226="No",H1226="Yes"),"Yes","No")</f>
        <v>No</v>
      </c>
      <c r="J1226" s="2"/>
      <c r="K1226" s="2"/>
    </row>
    <row r="1227" customFormat="false" ht="15" hidden="false" customHeight="false" outlineLevel="0" collapsed="false">
      <c r="A1227" s="2" t="s">
        <v>2631</v>
      </c>
      <c r="B1227" s="13" t="n">
        <v>436</v>
      </c>
      <c r="C1227" s="13" t="n">
        <v>433</v>
      </c>
      <c r="D1227" s="14" t="n">
        <f aca="false">C1227/Summary!$B$4</f>
        <v>0.0288666666666667</v>
      </c>
      <c r="E1227" s="15" t="n">
        <v>0.833333333333333</v>
      </c>
      <c r="F1227" s="2" t="s">
        <v>53</v>
      </c>
      <c r="G1227" s="2" t="s">
        <v>44</v>
      </c>
      <c r="H1227" s="2" t="str">
        <f aca="false">IF(AND(E1227&gt;=0.4,E1227&lt;=0.6),"Yes","No")</f>
        <v>No</v>
      </c>
      <c r="I1227" s="2" t="str">
        <f aca="false">IF(AND(F1227="No",G1227="No",H1227="Yes"),"Yes","No")</f>
        <v>No</v>
      </c>
      <c r="J1227" s="2"/>
      <c r="K1227" s="2"/>
    </row>
    <row r="1228" customFormat="false" ht="15" hidden="false" customHeight="false" outlineLevel="0" collapsed="false">
      <c r="A1228" s="2" t="s">
        <v>2632</v>
      </c>
      <c r="B1228" s="13" t="n">
        <v>436</v>
      </c>
      <c r="C1228" s="13" t="n">
        <v>427</v>
      </c>
      <c r="D1228" s="14" t="n">
        <f aca="false">C1228/Summary!$B$4</f>
        <v>0.0284666666666667</v>
      </c>
      <c r="E1228" s="15" t="n">
        <v>0.833333333333333</v>
      </c>
      <c r="F1228" s="2" t="s">
        <v>44</v>
      </c>
      <c r="G1228" s="2" t="s">
        <v>53</v>
      </c>
      <c r="H1228" s="2" t="str">
        <f aca="false">IF(AND(E1228&gt;=0.4,E1228&lt;=0.6),"Yes","No")</f>
        <v>No</v>
      </c>
      <c r="I1228" s="2" t="str">
        <f aca="false">IF(AND(F1228="No",G1228="No",H1228="Yes"),"Yes","No")</f>
        <v>No</v>
      </c>
      <c r="J1228" s="2"/>
      <c r="K1228" s="2"/>
    </row>
    <row r="1229" customFormat="false" ht="15" hidden="false" customHeight="false" outlineLevel="0" collapsed="false">
      <c r="A1229" s="2" t="s">
        <v>2633</v>
      </c>
      <c r="B1229" s="13" t="n">
        <v>436</v>
      </c>
      <c r="C1229" s="13" t="n">
        <v>433</v>
      </c>
      <c r="D1229" s="14" t="n">
        <f aca="false">C1229/Summary!$B$4</f>
        <v>0.0288666666666667</v>
      </c>
      <c r="E1229" s="15" t="n">
        <v>0.666666666666667</v>
      </c>
      <c r="F1229" s="2" t="s">
        <v>53</v>
      </c>
      <c r="G1229" s="2" t="s">
        <v>44</v>
      </c>
      <c r="H1229" s="2" t="str">
        <f aca="false">IF(AND(E1229&gt;=0.4,E1229&lt;=0.6),"Yes","No")</f>
        <v>No</v>
      </c>
      <c r="I1229" s="2" t="str">
        <f aca="false">IF(AND(F1229="No",G1229="No",H1229="Yes"),"Yes","No")</f>
        <v>No</v>
      </c>
      <c r="J1229" s="2"/>
      <c r="K1229" s="2"/>
    </row>
    <row r="1230" customFormat="false" ht="15" hidden="false" customHeight="false" outlineLevel="0" collapsed="false">
      <c r="A1230" s="2" t="s">
        <v>2634</v>
      </c>
      <c r="B1230" s="13" t="n">
        <v>436</v>
      </c>
      <c r="C1230" s="13" t="n">
        <v>432</v>
      </c>
      <c r="D1230" s="14" t="n">
        <f aca="false">C1230/Summary!$B$4</f>
        <v>0.0288</v>
      </c>
      <c r="E1230" s="15" t="n">
        <v>0.333333333333333</v>
      </c>
      <c r="F1230" s="2" t="s">
        <v>53</v>
      </c>
      <c r="G1230" s="2" t="s">
        <v>44</v>
      </c>
      <c r="H1230" s="2" t="str">
        <f aca="false">IF(AND(E1230&gt;=0.4,E1230&lt;=0.6),"Yes","No")</f>
        <v>No</v>
      </c>
      <c r="I1230" s="2" t="str">
        <f aca="false">IF(AND(F1230="No",G1230="No",H1230="Yes"),"Yes","No")</f>
        <v>No</v>
      </c>
      <c r="J1230" s="2"/>
      <c r="K1230" s="2"/>
    </row>
    <row r="1231" customFormat="false" ht="15" hidden="false" customHeight="false" outlineLevel="0" collapsed="false">
      <c r="A1231" s="2" t="s">
        <v>2635</v>
      </c>
      <c r="B1231" s="13" t="n">
        <v>436</v>
      </c>
      <c r="C1231" s="13" t="n">
        <v>431</v>
      </c>
      <c r="D1231" s="14" t="n">
        <f aca="false">C1231/Summary!$B$4</f>
        <v>0.0287333333333333</v>
      </c>
      <c r="E1231" s="15" t="n">
        <v>0.5</v>
      </c>
      <c r="F1231" s="2" t="s">
        <v>53</v>
      </c>
      <c r="G1231" s="2" t="s">
        <v>44</v>
      </c>
      <c r="H1231" s="2" t="str">
        <f aca="false">IF(AND(E1231&gt;=0.4,E1231&lt;=0.6),"Yes","No")</f>
        <v>Yes</v>
      </c>
      <c r="I1231" s="2" t="str">
        <f aca="false">IF(AND(F1231="No",G1231="No",H1231="Yes"),"Yes","No")</f>
        <v>No</v>
      </c>
      <c r="J1231" s="2"/>
      <c r="K1231" s="2"/>
    </row>
    <row r="1232" customFormat="false" ht="15" hidden="false" customHeight="false" outlineLevel="0" collapsed="false">
      <c r="A1232" s="2" t="s">
        <v>2636</v>
      </c>
      <c r="B1232" s="13" t="n">
        <v>436</v>
      </c>
      <c r="C1232" s="13" t="n">
        <v>427</v>
      </c>
      <c r="D1232" s="14" t="n">
        <f aca="false">C1232/Summary!$B$4</f>
        <v>0.0284666666666667</v>
      </c>
      <c r="E1232" s="15" t="n">
        <v>0.666666666666667</v>
      </c>
      <c r="F1232" s="2" t="s">
        <v>44</v>
      </c>
      <c r="G1232" s="2" t="s">
        <v>44</v>
      </c>
      <c r="H1232" s="2" t="str">
        <f aca="false">IF(AND(E1232&gt;=0.4,E1232&lt;=0.6),"Yes","No")</f>
        <v>No</v>
      </c>
      <c r="I1232" s="2" t="str">
        <f aca="false">IF(AND(F1232="No",G1232="No",H1232="Yes"),"Yes","No")</f>
        <v>No</v>
      </c>
      <c r="J1232" s="2"/>
      <c r="K1232" s="2"/>
    </row>
    <row r="1233" customFormat="false" ht="15" hidden="false" customHeight="false" outlineLevel="0" collapsed="false">
      <c r="A1233" s="2" t="s">
        <v>2637</v>
      </c>
      <c r="B1233" s="13" t="n">
        <v>436</v>
      </c>
      <c r="C1233" s="13" t="n">
        <v>430</v>
      </c>
      <c r="D1233" s="14" t="n">
        <f aca="false">C1233/Summary!$B$4</f>
        <v>0.0286666666666667</v>
      </c>
      <c r="E1233" s="15" t="n">
        <v>0.666666666666667</v>
      </c>
      <c r="F1233" s="2" t="s">
        <v>53</v>
      </c>
      <c r="G1233" s="2" t="s">
        <v>44</v>
      </c>
      <c r="H1233" s="2" t="str">
        <f aca="false">IF(AND(E1233&gt;=0.4,E1233&lt;=0.6),"Yes","No")</f>
        <v>No</v>
      </c>
      <c r="I1233" s="2" t="str">
        <f aca="false">IF(AND(F1233="No",G1233="No",H1233="Yes"),"Yes","No")</f>
        <v>No</v>
      </c>
      <c r="J1233" s="2"/>
      <c r="K1233" s="2"/>
    </row>
    <row r="1234" customFormat="false" ht="15" hidden="false" customHeight="false" outlineLevel="0" collapsed="false">
      <c r="A1234" s="2" t="s">
        <v>2638</v>
      </c>
      <c r="B1234" s="13" t="n">
        <v>436</v>
      </c>
      <c r="C1234" s="13" t="n">
        <v>429</v>
      </c>
      <c r="D1234" s="14" t="n">
        <f aca="false">C1234/Summary!$B$4</f>
        <v>0.0286</v>
      </c>
      <c r="E1234" s="15" t="n">
        <v>0.333333333333333</v>
      </c>
      <c r="F1234" s="2" t="s">
        <v>44</v>
      </c>
      <c r="G1234" s="2" t="s">
        <v>44</v>
      </c>
      <c r="H1234" s="2" t="str">
        <f aca="false">IF(AND(E1234&gt;=0.4,E1234&lt;=0.6),"Yes","No")</f>
        <v>No</v>
      </c>
      <c r="I1234" s="2" t="str">
        <f aca="false">IF(AND(F1234="No",G1234="No",H1234="Yes"),"Yes","No")</f>
        <v>No</v>
      </c>
      <c r="J1234" s="2"/>
      <c r="K1234" s="2"/>
    </row>
    <row r="1235" customFormat="false" ht="15" hidden="false" customHeight="false" outlineLevel="0" collapsed="false">
      <c r="A1235" s="2" t="s">
        <v>2639</v>
      </c>
      <c r="B1235" s="13" t="n">
        <v>436</v>
      </c>
      <c r="C1235" s="13" t="n">
        <v>428</v>
      </c>
      <c r="D1235" s="14" t="n">
        <f aca="false">C1235/Summary!$B$4</f>
        <v>0.0285333333333333</v>
      </c>
      <c r="E1235" s="15" t="n">
        <v>0.5</v>
      </c>
      <c r="F1235" s="2" t="s">
        <v>53</v>
      </c>
      <c r="G1235" s="2" t="s">
        <v>53</v>
      </c>
      <c r="H1235" s="2" t="str">
        <f aca="false">IF(AND(E1235&gt;=0.4,E1235&lt;=0.6),"Yes","No")</f>
        <v>Yes</v>
      </c>
      <c r="I1235" s="2" t="str">
        <f aca="false">IF(AND(F1235="No",G1235="No",H1235="Yes"),"Yes","No")</f>
        <v>No</v>
      </c>
      <c r="J1235" s="2"/>
      <c r="K1235" s="2"/>
    </row>
    <row r="1236" customFormat="false" ht="15" hidden="false" customHeight="false" outlineLevel="0" collapsed="false">
      <c r="A1236" s="2" t="s">
        <v>2640</v>
      </c>
      <c r="B1236" s="13" t="n">
        <v>436</v>
      </c>
      <c r="C1236" s="13" t="n">
        <v>429</v>
      </c>
      <c r="D1236" s="14" t="n">
        <f aca="false">C1236/Summary!$B$4</f>
        <v>0.0286</v>
      </c>
      <c r="E1236" s="15" t="n">
        <v>0.5</v>
      </c>
      <c r="F1236" s="2" t="s">
        <v>53</v>
      </c>
      <c r="G1236" s="2" t="s">
        <v>53</v>
      </c>
      <c r="H1236" s="2" t="str">
        <f aca="false">IF(AND(E1236&gt;=0.4,E1236&lt;=0.6),"Yes","No")</f>
        <v>Yes</v>
      </c>
      <c r="I1236" s="2" t="str">
        <f aca="false">IF(AND(F1236="No",G1236="No",H1236="Yes"),"Yes","No")</f>
        <v>No</v>
      </c>
      <c r="J1236" s="2"/>
      <c r="K1236" s="2"/>
    </row>
    <row r="1237" customFormat="false" ht="15" hidden="false" customHeight="false" outlineLevel="0" collapsed="false">
      <c r="A1237" s="2" t="s">
        <v>2641</v>
      </c>
      <c r="B1237" s="13" t="n">
        <v>436</v>
      </c>
      <c r="C1237" s="13" t="n">
        <v>430</v>
      </c>
      <c r="D1237" s="14" t="n">
        <f aca="false">C1237/Summary!$B$4</f>
        <v>0.0286666666666667</v>
      </c>
      <c r="E1237" s="15" t="n">
        <v>0.666666666666667</v>
      </c>
      <c r="F1237" s="2" t="s">
        <v>53</v>
      </c>
      <c r="G1237" s="2" t="s">
        <v>44</v>
      </c>
      <c r="H1237" s="2" t="str">
        <f aca="false">IF(AND(E1237&gt;=0.4,E1237&lt;=0.6),"Yes","No")</f>
        <v>No</v>
      </c>
      <c r="I1237" s="2" t="str">
        <f aca="false">IF(AND(F1237="No",G1237="No",H1237="Yes"),"Yes","No")</f>
        <v>No</v>
      </c>
      <c r="J1237" s="2"/>
      <c r="K1237" s="2"/>
    </row>
    <row r="1238" customFormat="false" ht="15" hidden="false" customHeight="false" outlineLevel="0" collapsed="false">
      <c r="A1238" s="2" t="s">
        <v>2642</v>
      </c>
      <c r="B1238" s="13" t="n">
        <v>436</v>
      </c>
      <c r="C1238" s="13" t="n">
        <v>431</v>
      </c>
      <c r="D1238" s="14" t="n">
        <f aca="false">C1238/Summary!$B$4</f>
        <v>0.0287333333333333</v>
      </c>
      <c r="E1238" s="15" t="n">
        <v>0.666666666666667</v>
      </c>
      <c r="F1238" s="2" t="s">
        <v>44</v>
      </c>
      <c r="G1238" s="2" t="s">
        <v>53</v>
      </c>
      <c r="H1238" s="2" t="str">
        <f aca="false">IF(AND(E1238&gt;=0.4,E1238&lt;=0.6),"Yes","No")</f>
        <v>No</v>
      </c>
      <c r="I1238" s="2" t="str">
        <f aca="false">IF(AND(F1238="No",G1238="No",H1238="Yes"),"Yes","No")</f>
        <v>No</v>
      </c>
      <c r="J1238" s="2"/>
      <c r="K1238" s="2"/>
    </row>
    <row r="1239" customFormat="false" ht="15" hidden="false" customHeight="false" outlineLevel="0" collapsed="false">
      <c r="A1239" s="2" t="s">
        <v>2643</v>
      </c>
      <c r="B1239" s="13" t="n">
        <v>436</v>
      </c>
      <c r="C1239" s="13" t="n">
        <v>432</v>
      </c>
      <c r="D1239" s="14" t="n">
        <f aca="false">C1239/Summary!$B$4</f>
        <v>0.0288</v>
      </c>
      <c r="E1239" s="15" t="n">
        <v>0.5</v>
      </c>
      <c r="F1239" s="2" t="s">
        <v>44</v>
      </c>
      <c r="G1239" s="2" t="s">
        <v>53</v>
      </c>
      <c r="H1239" s="2" t="str">
        <f aca="false">IF(AND(E1239&gt;=0.4,E1239&lt;=0.6),"Yes","No")</f>
        <v>Yes</v>
      </c>
      <c r="I1239" s="2" t="str">
        <f aca="false">IF(AND(F1239="No",G1239="No",H1239="Yes"),"Yes","No")</f>
        <v>No</v>
      </c>
      <c r="J1239" s="2"/>
      <c r="K1239" s="2"/>
    </row>
    <row r="1240" customFormat="false" ht="15" hidden="false" customHeight="false" outlineLevel="0" collapsed="false">
      <c r="A1240" s="2" t="s">
        <v>2644</v>
      </c>
      <c r="B1240" s="13" t="n">
        <v>436</v>
      </c>
      <c r="C1240" s="13" t="n">
        <v>427</v>
      </c>
      <c r="D1240" s="14" t="n">
        <f aca="false">C1240/Summary!$B$4</f>
        <v>0.0284666666666667</v>
      </c>
      <c r="E1240" s="15" t="n">
        <v>0.666666666666667</v>
      </c>
      <c r="F1240" s="2" t="s">
        <v>53</v>
      </c>
      <c r="G1240" s="2" t="s">
        <v>53</v>
      </c>
      <c r="H1240" s="2" t="str">
        <f aca="false">IF(AND(E1240&gt;=0.4,E1240&lt;=0.6),"Yes","No")</f>
        <v>No</v>
      </c>
      <c r="I1240" s="2" t="str">
        <f aca="false">IF(AND(F1240="No",G1240="No",H1240="Yes"),"Yes","No")</f>
        <v>No</v>
      </c>
      <c r="J1240" s="2"/>
      <c r="K1240" s="2"/>
    </row>
    <row r="1241" customFormat="false" ht="15" hidden="false" customHeight="false" outlineLevel="0" collapsed="false">
      <c r="A1241" s="2" t="s">
        <v>2645</v>
      </c>
      <c r="B1241" s="13" t="n">
        <v>436</v>
      </c>
      <c r="C1241" s="13" t="n">
        <v>427</v>
      </c>
      <c r="D1241" s="14" t="n">
        <f aca="false">C1241/Summary!$B$4</f>
        <v>0.0284666666666667</v>
      </c>
      <c r="E1241" s="15" t="n">
        <v>0.666666666666667</v>
      </c>
      <c r="F1241" s="2" t="s">
        <v>44</v>
      </c>
      <c r="G1241" s="2" t="s">
        <v>44</v>
      </c>
      <c r="H1241" s="2" t="str">
        <f aca="false">IF(AND(E1241&gt;=0.4,E1241&lt;=0.6),"Yes","No")</f>
        <v>No</v>
      </c>
      <c r="I1241" s="2" t="str">
        <f aca="false">IF(AND(F1241="No",G1241="No",H1241="Yes"),"Yes","No")</f>
        <v>No</v>
      </c>
      <c r="J1241" s="2"/>
      <c r="K1241" s="2"/>
    </row>
    <row r="1242" customFormat="false" ht="15" hidden="false" customHeight="false" outlineLevel="0" collapsed="false">
      <c r="A1242" s="2" t="s">
        <v>2646</v>
      </c>
      <c r="B1242" s="13" t="n">
        <v>436</v>
      </c>
      <c r="C1242" s="13" t="n">
        <v>432</v>
      </c>
      <c r="D1242" s="14" t="n">
        <f aca="false">C1242/Summary!$B$4</f>
        <v>0.0288</v>
      </c>
      <c r="E1242" s="15" t="n">
        <v>0.666666666666667</v>
      </c>
      <c r="F1242" s="2" t="s">
        <v>53</v>
      </c>
      <c r="G1242" s="2" t="s">
        <v>44</v>
      </c>
      <c r="H1242" s="2" t="str">
        <f aca="false">IF(AND(E1242&gt;=0.4,E1242&lt;=0.6),"Yes","No")</f>
        <v>No</v>
      </c>
      <c r="I1242" s="2" t="str">
        <f aca="false">IF(AND(F1242="No",G1242="No",H1242="Yes"),"Yes","No")</f>
        <v>No</v>
      </c>
      <c r="J1242" s="2"/>
      <c r="K1242" s="2"/>
    </row>
    <row r="1243" customFormat="false" ht="15" hidden="false" customHeight="false" outlineLevel="0" collapsed="false">
      <c r="A1243" s="2" t="s">
        <v>2647</v>
      </c>
      <c r="B1243" s="13" t="n">
        <v>436</v>
      </c>
      <c r="C1243" s="13" t="n">
        <v>421</v>
      </c>
      <c r="D1243" s="14" t="n">
        <f aca="false">C1243/Summary!$B$4</f>
        <v>0.0280666666666667</v>
      </c>
      <c r="E1243" s="15" t="n">
        <v>0.666666666666667</v>
      </c>
      <c r="F1243" s="2" t="s">
        <v>53</v>
      </c>
      <c r="G1243" s="2" t="s">
        <v>44</v>
      </c>
      <c r="H1243" s="2" t="str">
        <f aca="false">IF(AND(E1243&gt;=0.4,E1243&lt;=0.6),"Yes","No")</f>
        <v>No</v>
      </c>
      <c r="I1243" s="2" t="str">
        <f aca="false">IF(AND(F1243="No",G1243="No",H1243="Yes"),"Yes","No")</f>
        <v>No</v>
      </c>
      <c r="J1243" s="2"/>
      <c r="K1243" s="2"/>
    </row>
    <row r="1244" customFormat="false" ht="15" hidden="false" customHeight="false" outlineLevel="0" collapsed="false">
      <c r="A1244" s="2" t="s">
        <v>2648</v>
      </c>
      <c r="B1244" s="13" t="n">
        <v>436</v>
      </c>
      <c r="C1244" s="13" t="n">
        <v>433</v>
      </c>
      <c r="D1244" s="14" t="n">
        <f aca="false">C1244/Summary!$B$4</f>
        <v>0.0288666666666667</v>
      </c>
      <c r="E1244" s="15" t="n">
        <v>0.666666666666667</v>
      </c>
      <c r="F1244" s="2" t="s">
        <v>53</v>
      </c>
      <c r="G1244" s="2" t="s">
        <v>53</v>
      </c>
      <c r="H1244" s="2" t="str">
        <f aca="false">IF(AND(E1244&gt;=0.4,E1244&lt;=0.6),"Yes","No")</f>
        <v>No</v>
      </c>
      <c r="I1244" s="2" t="str">
        <f aca="false">IF(AND(F1244="No",G1244="No",H1244="Yes"),"Yes","No")</f>
        <v>No</v>
      </c>
      <c r="J1244" s="2"/>
      <c r="K1244" s="2"/>
    </row>
    <row r="1245" customFormat="false" ht="15" hidden="false" customHeight="false" outlineLevel="0" collapsed="false">
      <c r="A1245" s="2" t="s">
        <v>2649</v>
      </c>
      <c r="B1245" s="13" t="n">
        <v>436</v>
      </c>
      <c r="C1245" s="13" t="n">
        <v>435</v>
      </c>
      <c r="D1245" s="14" t="n">
        <f aca="false">C1245/Summary!$B$4</f>
        <v>0.029</v>
      </c>
      <c r="E1245" s="15" t="n">
        <v>0.5</v>
      </c>
      <c r="F1245" s="2" t="s">
        <v>53</v>
      </c>
      <c r="G1245" s="2" t="s">
        <v>53</v>
      </c>
      <c r="H1245" s="2" t="str">
        <f aca="false">IF(AND(E1245&gt;=0.4,E1245&lt;=0.6),"Yes","No")</f>
        <v>Yes</v>
      </c>
      <c r="I1245" s="2" t="str">
        <f aca="false">IF(AND(F1245="No",G1245="No",H1245="Yes"),"Yes","No")</f>
        <v>No</v>
      </c>
      <c r="J1245" s="2"/>
      <c r="K1245" s="2"/>
    </row>
    <row r="1246" customFormat="false" ht="15" hidden="false" customHeight="false" outlineLevel="0" collapsed="false">
      <c r="A1246" s="2" t="s">
        <v>2650</v>
      </c>
      <c r="B1246" s="13" t="n">
        <v>436</v>
      </c>
      <c r="C1246" s="13" t="n">
        <v>430</v>
      </c>
      <c r="D1246" s="14" t="n">
        <f aca="false">C1246/Summary!$B$4</f>
        <v>0.0286666666666667</v>
      </c>
      <c r="E1246" s="15" t="n">
        <v>0.833333333333333</v>
      </c>
      <c r="F1246" s="2" t="s">
        <v>53</v>
      </c>
      <c r="G1246" s="2" t="s">
        <v>44</v>
      </c>
      <c r="H1246" s="2" t="str">
        <f aca="false">IF(AND(E1246&gt;=0.4,E1246&lt;=0.6),"Yes","No")</f>
        <v>No</v>
      </c>
      <c r="I1246" s="2" t="str">
        <f aca="false">IF(AND(F1246="No",G1246="No",H1246="Yes"),"Yes","No")</f>
        <v>No</v>
      </c>
      <c r="J1246" s="2"/>
      <c r="K1246" s="2"/>
    </row>
    <row r="1247" customFormat="false" ht="15" hidden="false" customHeight="false" outlineLevel="0" collapsed="false">
      <c r="A1247" s="2" t="s">
        <v>2651</v>
      </c>
      <c r="B1247" s="13" t="n">
        <v>436</v>
      </c>
      <c r="C1247" s="13" t="n">
        <v>432</v>
      </c>
      <c r="D1247" s="14" t="n">
        <f aca="false">C1247/Summary!$B$4</f>
        <v>0.0288</v>
      </c>
      <c r="E1247" s="15" t="n">
        <v>0.5</v>
      </c>
      <c r="F1247" s="2" t="s">
        <v>44</v>
      </c>
      <c r="G1247" s="2" t="s">
        <v>53</v>
      </c>
      <c r="H1247" s="2" t="str">
        <f aca="false">IF(AND(E1247&gt;=0.4,E1247&lt;=0.6),"Yes","No")</f>
        <v>Yes</v>
      </c>
      <c r="I1247" s="2" t="str">
        <f aca="false">IF(AND(F1247="No",G1247="No",H1247="Yes"),"Yes","No")</f>
        <v>No</v>
      </c>
      <c r="J1247" s="2"/>
      <c r="K1247" s="2"/>
    </row>
    <row r="1248" customFormat="false" ht="15" hidden="false" customHeight="false" outlineLevel="0" collapsed="false">
      <c r="A1248" s="2" t="s">
        <v>2652</v>
      </c>
      <c r="B1248" s="13" t="n">
        <v>436</v>
      </c>
      <c r="C1248" s="13" t="n">
        <v>433</v>
      </c>
      <c r="D1248" s="14" t="n">
        <f aca="false">C1248/Summary!$B$4</f>
        <v>0.0288666666666667</v>
      </c>
      <c r="E1248" s="15" t="n">
        <v>0.333333333333333</v>
      </c>
      <c r="F1248" s="2" t="s">
        <v>53</v>
      </c>
      <c r="G1248" s="2" t="s">
        <v>44</v>
      </c>
      <c r="H1248" s="2" t="str">
        <f aca="false">IF(AND(E1248&gt;=0.4,E1248&lt;=0.6),"Yes","No")</f>
        <v>No</v>
      </c>
      <c r="I1248" s="2" t="str">
        <f aca="false">IF(AND(F1248="No",G1248="No",H1248="Yes"),"Yes","No")</f>
        <v>No</v>
      </c>
      <c r="J1248" s="2"/>
      <c r="K1248" s="2"/>
    </row>
    <row r="1249" customFormat="false" ht="15" hidden="false" customHeight="false" outlineLevel="0" collapsed="false">
      <c r="A1249" s="2" t="s">
        <v>2653</v>
      </c>
      <c r="B1249" s="13" t="n">
        <v>436</v>
      </c>
      <c r="C1249" s="13" t="n">
        <v>422</v>
      </c>
      <c r="D1249" s="14" t="n">
        <f aca="false">C1249/Summary!$B$4</f>
        <v>0.0281333333333333</v>
      </c>
      <c r="E1249" s="15" t="n">
        <v>0.5</v>
      </c>
      <c r="F1249" s="2" t="s">
        <v>44</v>
      </c>
      <c r="G1249" s="2" t="s">
        <v>53</v>
      </c>
      <c r="H1249" s="2" t="str">
        <f aca="false">IF(AND(E1249&gt;=0.4,E1249&lt;=0.6),"Yes","No")</f>
        <v>Yes</v>
      </c>
      <c r="I1249" s="2" t="str">
        <f aca="false">IF(AND(F1249="No",G1249="No",H1249="Yes"),"Yes","No")</f>
        <v>No</v>
      </c>
      <c r="J1249" s="2"/>
      <c r="K1249" s="2"/>
    </row>
    <row r="1250" customFormat="false" ht="15" hidden="false" customHeight="false" outlineLevel="0" collapsed="false">
      <c r="A1250" s="2" t="s">
        <v>2654</v>
      </c>
      <c r="B1250" s="13" t="n">
        <v>436</v>
      </c>
      <c r="C1250" s="13" t="n">
        <v>431</v>
      </c>
      <c r="D1250" s="14" t="n">
        <f aca="false">C1250/Summary!$B$4</f>
        <v>0.0287333333333333</v>
      </c>
      <c r="E1250" s="15" t="n">
        <v>0.666666666666667</v>
      </c>
      <c r="F1250" s="2" t="s">
        <v>44</v>
      </c>
      <c r="G1250" s="2" t="s">
        <v>44</v>
      </c>
      <c r="H1250" s="2" t="str">
        <f aca="false">IF(AND(E1250&gt;=0.4,E1250&lt;=0.6),"Yes","No")</f>
        <v>No</v>
      </c>
      <c r="I1250" s="2" t="str">
        <f aca="false">IF(AND(F1250="No",G1250="No",H1250="Yes"),"Yes","No")</f>
        <v>No</v>
      </c>
      <c r="J1250" s="2"/>
      <c r="K1250" s="2"/>
    </row>
    <row r="1251" customFormat="false" ht="15" hidden="false" customHeight="false" outlineLevel="0" collapsed="false">
      <c r="A1251" s="2" t="s">
        <v>2655</v>
      </c>
      <c r="B1251" s="13" t="n">
        <v>436</v>
      </c>
      <c r="C1251" s="13" t="n">
        <v>427</v>
      </c>
      <c r="D1251" s="14" t="n">
        <f aca="false">C1251/Summary!$B$4</f>
        <v>0.0284666666666667</v>
      </c>
      <c r="E1251" s="15" t="n">
        <v>0.5</v>
      </c>
      <c r="F1251" s="2" t="s">
        <v>53</v>
      </c>
      <c r="G1251" s="2" t="s">
        <v>44</v>
      </c>
      <c r="H1251" s="2" t="str">
        <f aca="false">IF(AND(E1251&gt;=0.4,E1251&lt;=0.6),"Yes","No")</f>
        <v>Yes</v>
      </c>
      <c r="I1251" s="2" t="str">
        <f aca="false">IF(AND(F1251="No",G1251="No",H1251="Yes"),"Yes","No")</f>
        <v>No</v>
      </c>
      <c r="J1251" s="2"/>
      <c r="K1251" s="2"/>
    </row>
    <row r="1252" customFormat="false" ht="15" hidden="false" customHeight="false" outlineLevel="0" collapsed="false">
      <c r="A1252" s="2" t="s">
        <v>2656</v>
      </c>
      <c r="B1252" s="13" t="n">
        <v>436</v>
      </c>
      <c r="C1252" s="13" t="n">
        <v>430</v>
      </c>
      <c r="D1252" s="14" t="n">
        <f aca="false">C1252/Summary!$B$4</f>
        <v>0.0286666666666667</v>
      </c>
      <c r="E1252" s="15" t="n">
        <v>0.5</v>
      </c>
      <c r="F1252" s="2" t="s">
        <v>53</v>
      </c>
      <c r="G1252" s="2" t="s">
        <v>53</v>
      </c>
      <c r="H1252" s="2" t="str">
        <f aca="false">IF(AND(E1252&gt;=0.4,E1252&lt;=0.6),"Yes","No")</f>
        <v>Yes</v>
      </c>
      <c r="I1252" s="2" t="str">
        <f aca="false">IF(AND(F1252="No",G1252="No",H1252="Yes"),"Yes","No")</f>
        <v>No</v>
      </c>
      <c r="J1252" s="2"/>
      <c r="K1252" s="2"/>
    </row>
    <row r="1253" customFormat="false" ht="15" hidden="false" customHeight="false" outlineLevel="0" collapsed="false">
      <c r="A1253" s="2" t="s">
        <v>2657</v>
      </c>
      <c r="B1253" s="13" t="n">
        <v>436</v>
      </c>
      <c r="C1253" s="13" t="n">
        <v>431</v>
      </c>
      <c r="D1253" s="14" t="n">
        <f aca="false">C1253/Summary!$B$4</f>
        <v>0.0287333333333333</v>
      </c>
      <c r="E1253" s="15" t="n">
        <v>0.166666666666667</v>
      </c>
      <c r="F1253" s="2" t="s">
        <v>53</v>
      </c>
      <c r="G1253" s="2" t="s">
        <v>53</v>
      </c>
      <c r="H1253" s="2" t="str">
        <f aca="false">IF(AND(E1253&gt;=0.4,E1253&lt;=0.6),"Yes","No")</f>
        <v>No</v>
      </c>
      <c r="I1253" s="2" t="str">
        <f aca="false">IF(AND(F1253="No",G1253="No",H1253="Yes"),"Yes","No")</f>
        <v>No</v>
      </c>
      <c r="J1253" s="2"/>
      <c r="K1253" s="2"/>
    </row>
    <row r="1254" customFormat="false" ht="15" hidden="false" customHeight="false" outlineLevel="0" collapsed="false">
      <c r="A1254" s="2" t="s">
        <v>2658</v>
      </c>
      <c r="B1254" s="13" t="n">
        <v>436</v>
      </c>
      <c r="C1254" s="13" t="n">
        <v>432</v>
      </c>
      <c r="D1254" s="14" t="n">
        <f aca="false">C1254/Summary!$B$4</f>
        <v>0.0288</v>
      </c>
      <c r="E1254" s="15" t="n">
        <v>0.333333333333333</v>
      </c>
      <c r="F1254" s="2" t="s">
        <v>53</v>
      </c>
      <c r="G1254" s="2" t="s">
        <v>53</v>
      </c>
      <c r="H1254" s="2" t="str">
        <f aca="false">IF(AND(E1254&gt;=0.4,E1254&lt;=0.6),"Yes","No")</f>
        <v>No</v>
      </c>
      <c r="I1254" s="2" t="str">
        <f aca="false">IF(AND(F1254="No",G1254="No",H1254="Yes"),"Yes","No")</f>
        <v>No</v>
      </c>
      <c r="J1254" s="2"/>
      <c r="K1254" s="2"/>
    </row>
    <row r="1255" customFormat="false" ht="15" hidden="false" customHeight="false" outlineLevel="0" collapsed="false">
      <c r="A1255" s="2" t="s">
        <v>2659</v>
      </c>
      <c r="B1255" s="13" t="n">
        <v>436</v>
      </c>
      <c r="C1255" s="13" t="n">
        <v>426</v>
      </c>
      <c r="D1255" s="14" t="n">
        <f aca="false">C1255/Summary!$B$4</f>
        <v>0.0284</v>
      </c>
      <c r="E1255" s="15" t="n">
        <v>0.333333333333333</v>
      </c>
      <c r="F1255" s="2" t="s">
        <v>44</v>
      </c>
      <c r="G1255" s="2" t="s">
        <v>44</v>
      </c>
      <c r="H1255" s="2" t="str">
        <f aca="false">IF(AND(E1255&gt;=0.4,E1255&lt;=0.6),"Yes","No")</f>
        <v>No</v>
      </c>
      <c r="I1255" s="2" t="str">
        <f aca="false">IF(AND(F1255="No",G1255="No",H1255="Yes"),"Yes","No")</f>
        <v>No</v>
      </c>
      <c r="J1255" s="2"/>
      <c r="K1255" s="2"/>
    </row>
    <row r="1256" customFormat="false" ht="15" hidden="false" customHeight="false" outlineLevel="0" collapsed="false">
      <c r="A1256" s="2" t="s">
        <v>2660</v>
      </c>
      <c r="B1256" s="13" t="n">
        <v>436</v>
      </c>
      <c r="C1256" s="13" t="n">
        <v>429</v>
      </c>
      <c r="D1256" s="14" t="n">
        <f aca="false">C1256/Summary!$B$4</f>
        <v>0.0286</v>
      </c>
      <c r="E1256" s="15" t="n">
        <v>0.166666666666667</v>
      </c>
      <c r="F1256" s="2" t="s">
        <v>53</v>
      </c>
      <c r="G1256" s="2" t="s">
        <v>44</v>
      </c>
      <c r="H1256" s="2" t="str">
        <f aca="false">IF(AND(E1256&gt;=0.4,E1256&lt;=0.6),"Yes","No")</f>
        <v>No</v>
      </c>
      <c r="I1256" s="2" t="str">
        <f aca="false">IF(AND(F1256="No",G1256="No",H1256="Yes"),"Yes","No")</f>
        <v>No</v>
      </c>
      <c r="J1256" s="2"/>
      <c r="K1256" s="2"/>
    </row>
    <row r="1257" customFormat="false" ht="15" hidden="false" customHeight="false" outlineLevel="0" collapsed="false">
      <c r="A1257" s="2" t="s">
        <v>2661</v>
      </c>
      <c r="B1257" s="13" t="n">
        <v>436</v>
      </c>
      <c r="C1257" s="13" t="n">
        <v>429</v>
      </c>
      <c r="D1257" s="14" t="n">
        <f aca="false">C1257/Summary!$B$4</f>
        <v>0.0286</v>
      </c>
      <c r="E1257" s="15" t="n">
        <v>0.333333333333333</v>
      </c>
      <c r="F1257" s="2" t="s">
        <v>44</v>
      </c>
      <c r="G1257" s="2" t="s">
        <v>44</v>
      </c>
      <c r="H1257" s="2" t="str">
        <f aca="false">IF(AND(E1257&gt;=0.4,E1257&lt;=0.6),"Yes","No")</f>
        <v>No</v>
      </c>
      <c r="I1257" s="2" t="str">
        <f aca="false">IF(AND(F1257="No",G1257="No",H1257="Yes"),"Yes","No")</f>
        <v>No</v>
      </c>
      <c r="J1257" s="2"/>
      <c r="K1257" s="2"/>
    </row>
    <row r="1258" customFormat="false" ht="15" hidden="false" customHeight="false" outlineLevel="0" collapsed="false">
      <c r="A1258" s="2" t="s">
        <v>2662</v>
      </c>
      <c r="B1258" s="13" t="n">
        <v>436</v>
      </c>
      <c r="C1258" s="13" t="n">
        <v>427</v>
      </c>
      <c r="D1258" s="14" t="n">
        <f aca="false">C1258/Summary!$B$4</f>
        <v>0.0284666666666667</v>
      </c>
      <c r="E1258" s="15" t="n">
        <v>0.666666666666667</v>
      </c>
      <c r="F1258" s="2" t="s">
        <v>53</v>
      </c>
      <c r="G1258" s="2" t="s">
        <v>53</v>
      </c>
      <c r="H1258" s="2" t="str">
        <f aca="false">IF(AND(E1258&gt;=0.4,E1258&lt;=0.6),"Yes","No")</f>
        <v>No</v>
      </c>
      <c r="I1258" s="2" t="str">
        <f aca="false">IF(AND(F1258="No",G1258="No",H1258="Yes"),"Yes","No")</f>
        <v>No</v>
      </c>
      <c r="J1258" s="2"/>
      <c r="K1258" s="2"/>
    </row>
    <row r="1259" customFormat="false" ht="15" hidden="false" customHeight="false" outlineLevel="0" collapsed="false">
      <c r="A1259" s="2" t="s">
        <v>2663</v>
      </c>
      <c r="B1259" s="13" t="n">
        <v>436</v>
      </c>
      <c r="C1259" s="13" t="n">
        <v>432</v>
      </c>
      <c r="D1259" s="14" t="n">
        <f aca="false">C1259/Summary!$B$4</f>
        <v>0.0288</v>
      </c>
      <c r="E1259" s="15" t="n">
        <v>0.5</v>
      </c>
      <c r="F1259" s="2" t="s">
        <v>44</v>
      </c>
      <c r="G1259" s="2" t="s">
        <v>53</v>
      </c>
      <c r="H1259" s="2" t="str">
        <f aca="false">IF(AND(E1259&gt;=0.4,E1259&lt;=0.6),"Yes","No")</f>
        <v>Yes</v>
      </c>
      <c r="I1259" s="2" t="str">
        <f aca="false">IF(AND(F1259="No",G1259="No",H1259="Yes"),"Yes","No")</f>
        <v>No</v>
      </c>
      <c r="J1259" s="2"/>
      <c r="K1259" s="2"/>
    </row>
    <row r="1260" customFormat="false" ht="15" hidden="false" customHeight="false" outlineLevel="0" collapsed="false">
      <c r="A1260" s="2" t="s">
        <v>2664</v>
      </c>
      <c r="B1260" s="13" t="n">
        <v>436</v>
      </c>
      <c r="C1260" s="13" t="n">
        <v>430</v>
      </c>
      <c r="D1260" s="14" t="n">
        <f aca="false">C1260/Summary!$B$4</f>
        <v>0.0286666666666667</v>
      </c>
      <c r="E1260" s="15" t="n">
        <v>0.833333333333333</v>
      </c>
      <c r="F1260" s="2" t="s">
        <v>53</v>
      </c>
      <c r="G1260" s="2" t="s">
        <v>44</v>
      </c>
      <c r="H1260" s="2" t="str">
        <f aca="false">IF(AND(E1260&gt;=0.4,E1260&lt;=0.6),"Yes","No")</f>
        <v>No</v>
      </c>
      <c r="I1260" s="2" t="str">
        <f aca="false">IF(AND(F1260="No",G1260="No",H1260="Yes"),"Yes","No")</f>
        <v>No</v>
      </c>
      <c r="J1260" s="2"/>
      <c r="K1260" s="2"/>
    </row>
    <row r="1261" customFormat="false" ht="15" hidden="false" customHeight="false" outlineLevel="0" collapsed="false">
      <c r="A1261" s="2" t="s">
        <v>2665</v>
      </c>
      <c r="B1261" s="13" t="n">
        <v>436</v>
      </c>
      <c r="C1261" s="13" t="n">
        <v>424</v>
      </c>
      <c r="D1261" s="14" t="n">
        <f aca="false">C1261/Summary!$B$4</f>
        <v>0.0282666666666667</v>
      </c>
      <c r="E1261" s="15" t="n">
        <v>0.166666666666667</v>
      </c>
      <c r="F1261" s="2" t="s">
        <v>53</v>
      </c>
      <c r="G1261" s="2" t="s">
        <v>44</v>
      </c>
      <c r="H1261" s="2" t="str">
        <f aca="false">IF(AND(E1261&gt;=0.4,E1261&lt;=0.6),"Yes","No")</f>
        <v>No</v>
      </c>
      <c r="I1261" s="2" t="str">
        <f aca="false">IF(AND(F1261="No",G1261="No",H1261="Yes"),"Yes","No")</f>
        <v>No</v>
      </c>
      <c r="J1261" s="2"/>
      <c r="K1261" s="2"/>
    </row>
    <row r="1262" customFormat="false" ht="15" hidden="false" customHeight="false" outlineLevel="0" collapsed="false">
      <c r="A1262" s="2" t="s">
        <v>2666</v>
      </c>
      <c r="B1262" s="13" t="n">
        <v>436</v>
      </c>
      <c r="C1262" s="13" t="n">
        <v>429</v>
      </c>
      <c r="D1262" s="14" t="n">
        <f aca="false">C1262/Summary!$B$4</f>
        <v>0.0286</v>
      </c>
      <c r="E1262" s="15" t="n">
        <v>0.333333333333333</v>
      </c>
      <c r="F1262" s="2" t="s">
        <v>53</v>
      </c>
      <c r="G1262" s="2" t="s">
        <v>53</v>
      </c>
      <c r="H1262" s="2" t="str">
        <f aca="false">IF(AND(E1262&gt;=0.4,E1262&lt;=0.6),"Yes","No")</f>
        <v>No</v>
      </c>
      <c r="I1262" s="2" t="str">
        <f aca="false">IF(AND(F1262="No",G1262="No",H1262="Yes"),"Yes","No")</f>
        <v>No</v>
      </c>
      <c r="J1262" s="2"/>
      <c r="K1262" s="2"/>
    </row>
    <row r="1263" customFormat="false" ht="15" hidden="false" customHeight="false" outlineLevel="0" collapsed="false">
      <c r="A1263" s="2" t="s">
        <v>2667</v>
      </c>
      <c r="B1263" s="13" t="n">
        <v>436</v>
      </c>
      <c r="C1263" s="13" t="n">
        <v>431</v>
      </c>
      <c r="D1263" s="14" t="n">
        <f aca="false">C1263/Summary!$B$4</f>
        <v>0.0287333333333333</v>
      </c>
      <c r="E1263" s="15" t="n">
        <v>0.333333333333333</v>
      </c>
      <c r="F1263" s="2" t="s">
        <v>53</v>
      </c>
      <c r="G1263" s="2" t="s">
        <v>44</v>
      </c>
      <c r="H1263" s="2" t="str">
        <f aca="false">IF(AND(E1263&gt;=0.4,E1263&lt;=0.6),"Yes","No")</f>
        <v>No</v>
      </c>
      <c r="I1263" s="2" t="str">
        <f aca="false">IF(AND(F1263="No",G1263="No",H1263="Yes"),"Yes","No")</f>
        <v>No</v>
      </c>
      <c r="J1263" s="2"/>
      <c r="K1263" s="2"/>
    </row>
    <row r="1264" customFormat="false" ht="15" hidden="false" customHeight="false" outlineLevel="0" collapsed="false">
      <c r="A1264" s="2" t="s">
        <v>2668</v>
      </c>
      <c r="B1264" s="13" t="n">
        <v>437</v>
      </c>
      <c r="C1264" s="13" t="n">
        <v>433</v>
      </c>
      <c r="D1264" s="14" t="n">
        <f aca="false">C1264/Summary!$B$4</f>
        <v>0.0288666666666667</v>
      </c>
      <c r="E1264" s="15" t="n">
        <v>0.333333333333333</v>
      </c>
      <c r="F1264" s="2" t="s">
        <v>53</v>
      </c>
      <c r="G1264" s="2" t="s">
        <v>44</v>
      </c>
      <c r="H1264" s="2" t="str">
        <f aca="false">IF(AND(E1264&gt;=0.4,E1264&lt;=0.6),"Yes","No")</f>
        <v>No</v>
      </c>
      <c r="I1264" s="2" t="str">
        <f aca="false">IF(AND(F1264="No",G1264="No",H1264="Yes"),"Yes","No")</f>
        <v>No</v>
      </c>
      <c r="J1264" s="2"/>
      <c r="K1264" s="2"/>
    </row>
    <row r="1265" customFormat="false" ht="15" hidden="false" customHeight="false" outlineLevel="0" collapsed="false">
      <c r="A1265" s="2" t="s">
        <v>2669</v>
      </c>
      <c r="B1265" s="13" t="n">
        <v>437</v>
      </c>
      <c r="C1265" s="13" t="n">
        <v>433</v>
      </c>
      <c r="D1265" s="14" t="n">
        <f aca="false">C1265/Summary!$B$4</f>
        <v>0.0288666666666667</v>
      </c>
      <c r="E1265" s="15" t="n">
        <v>0.166666666666667</v>
      </c>
      <c r="F1265" s="2" t="s">
        <v>53</v>
      </c>
      <c r="G1265" s="2" t="s">
        <v>53</v>
      </c>
      <c r="H1265" s="2" t="str">
        <f aca="false">IF(AND(E1265&gt;=0.4,E1265&lt;=0.6),"Yes","No")</f>
        <v>No</v>
      </c>
      <c r="I1265" s="2" t="str">
        <f aca="false">IF(AND(F1265="No",G1265="No",H1265="Yes"),"Yes","No")</f>
        <v>No</v>
      </c>
      <c r="J1265" s="2"/>
      <c r="K1265" s="2"/>
    </row>
    <row r="1266" customFormat="false" ht="15" hidden="false" customHeight="false" outlineLevel="0" collapsed="false">
      <c r="A1266" s="2" t="s">
        <v>2670</v>
      </c>
      <c r="B1266" s="13" t="n">
        <v>437</v>
      </c>
      <c r="C1266" s="13" t="n">
        <v>430</v>
      </c>
      <c r="D1266" s="14" t="n">
        <f aca="false">C1266/Summary!$B$4</f>
        <v>0.0286666666666667</v>
      </c>
      <c r="E1266" s="15" t="n">
        <v>0.166666666666667</v>
      </c>
      <c r="F1266" s="2" t="s">
        <v>53</v>
      </c>
      <c r="G1266" s="2" t="s">
        <v>44</v>
      </c>
      <c r="H1266" s="2" t="str">
        <f aca="false">IF(AND(E1266&gt;=0.4,E1266&lt;=0.6),"Yes","No")</f>
        <v>No</v>
      </c>
      <c r="I1266" s="2" t="str">
        <f aca="false">IF(AND(F1266="No",G1266="No",H1266="Yes"),"Yes","No")</f>
        <v>No</v>
      </c>
      <c r="J1266" s="2"/>
      <c r="K1266" s="2"/>
    </row>
    <row r="1267" customFormat="false" ht="15" hidden="false" customHeight="false" outlineLevel="0" collapsed="false">
      <c r="A1267" s="2" t="s">
        <v>2671</v>
      </c>
      <c r="B1267" s="13" t="n">
        <v>437</v>
      </c>
      <c r="C1267" s="13" t="n">
        <v>434</v>
      </c>
      <c r="D1267" s="14" t="n">
        <f aca="false">C1267/Summary!$B$4</f>
        <v>0.0289333333333333</v>
      </c>
      <c r="E1267" s="15" t="n">
        <v>0.333333333333333</v>
      </c>
      <c r="F1267" s="2" t="s">
        <v>44</v>
      </c>
      <c r="G1267" s="2" t="s">
        <v>44</v>
      </c>
      <c r="H1267" s="2" t="str">
        <f aca="false">IF(AND(E1267&gt;=0.4,E1267&lt;=0.6),"Yes","No")</f>
        <v>No</v>
      </c>
      <c r="I1267" s="2" t="str">
        <f aca="false">IF(AND(F1267="No",G1267="No",H1267="Yes"),"Yes","No")</f>
        <v>No</v>
      </c>
      <c r="J1267" s="2"/>
      <c r="K1267" s="2"/>
    </row>
    <row r="1268" customFormat="false" ht="15" hidden="false" customHeight="false" outlineLevel="0" collapsed="false">
      <c r="A1268" s="2" t="s">
        <v>2672</v>
      </c>
      <c r="B1268" s="13" t="n">
        <v>437</v>
      </c>
      <c r="C1268" s="13" t="n">
        <v>435</v>
      </c>
      <c r="D1268" s="14" t="n">
        <f aca="false">C1268/Summary!$B$4</f>
        <v>0.029</v>
      </c>
      <c r="E1268" s="15" t="n">
        <v>0.333333333333333</v>
      </c>
      <c r="F1268" s="2" t="s">
        <v>53</v>
      </c>
      <c r="G1268" s="2" t="s">
        <v>44</v>
      </c>
      <c r="H1268" s="2" t="str">
        <f aca="false">IF(AND(E1268&gt;=0.4,E1268&lt;=0.6),"Yes","No")</f>
        <v>No</v>
      </c>
      <c r="I1268" s="2" t="str">
        <f aca="false">IF(AND(F1268="No",G1268="No",H1268="Yes"),"Yes","No")</f>
        <v>No</v>
      </c>
      <c r="J1268" s="2"/>
      <c r="K1268" s="2"/>
    </row>
    <row r="1269" customFormat="false" ht="15" hidden="false" customHeight="false" outlineLevel="0" collapsed="false">
      <c r="A1269" s="2" t="s">
        <v>2673</v>
      </c>
      <c r="B1269" s="13" t="n">
        <v>437</v>
      </c>
      <c r="C1269" s="13" t="n">
        <v>432</v>
      </c>
      <c r="D1269" s="14" t="n">
        <f aca="false">C1269/Summary!$B$4</f>
        <v>0.0288</v>
      </c>
      <c r="E1269" s="15" t="n">
        <v>0.5</v>
      </c>
      <c r="F1269" s="2" t="s">
        <v>44</v>
      </c>
      <c r="G1269" s="2" t="s">
        <v>53</v>
      </c>
      <c r="H1269" s="2" t="str">
        <f aca="false">IF(AND(E1269&gt;=0.4,E1269&lt;=0.6),"Yes","No")</f>
        <v>Yes</v>
      </c>
      <c r="I1269" s="2" t="str">
        <f aca="false">IF(AND(F1269="No",G1269="No",H1269="Yes"),"Yes","No")</f>
        <v>No</v>
      </c>
      <c r="J1269" s="2"/>
      <c r="K1269" s="2"/>
    </row>
    <row r="1270" customFormat="false" ht="15" hidden="false" customHeight="false" outlineLevel="0" collapsed="false">
      <c r="A1270" s="2" t="s">
        <v>2674</v>
      </c>
      <c r="B1270" s="13" t="n">
        <v>437</v>
      </c>
      <c r="C1270" s="13" t="n">
        <v>431</v>
      </c>
      <c r="D1270" s="14" t="n">
        <f aca="false">C1270/Summary!$B$4</f>
        <v>0.0287333333333333</v>
      </c>
      <c r="E1270" s="15" t="n">
        <v>0.166666666666667</v>
      </c>
      <c r="F1270" s="2" t="s">
        <v>53</v>
      </c>
      <c r="G1270" s="2" t="s">
        <v>53</v>
      </c>
      <c r="H1270" s="2" t="str">
        <f aca="false">IF(AND(E1270&gt;=0.4,E1270&lt;=0.6),"Yes","No")</f>
        <v>No</v>
      </c>
      <c r="I1270" s="2" t="str">
        <f aca="false">IF(AND(F1270="No",G1270="No",H1270="Yes"),"Yes","No")</f>
        <v>No</v>
      </c>
      <c r="J1270" s="2"/>
      <c r="K1270" s="2"/>
    </row>
    <row r="1271" customFormat="false" ht="15" hidden="false" customHeight="false" outlineLevel="0" collapsed="false">
      <c r="A1271" s="2" t="s">
        <v>2675</v>
      </c>
      <c r="B1271" s="13" t="n">
        <v>437</v>
      </c>
      <c r="C1271" s="13" t="n">
        <v>434</v>
      </c>
      <c r="D1271" s="14" t="n">
        <f aca="false">C1271/Summary!$B$4</f>
        <v>0.0289333333333333</v>
      </c>
      <c r="E1271" s="15" t="n">
        <v>0.5</v>
      </c>
      <c r="F1271" s="2" t="s">
        <v>53</v>
      </c>
      <c r="G1271" s="2" t="s">
        <v>44</v>
      </c>
      <c r="H1271" s="2" t="str">
        <f aca="false">IF(AND(E1271&gt;=0.4,E1271&lt;=0.6),"Yes","No")</f>
        <v>Yes</v>
      </c>
      <c r="I1271" s="2" t="str">
        <f aca="false">IF(AND(F1271="No",G1271="No",H1271="Yes"),"Yes","No")</f>
        <v>No</v>
      </c>
      <c r="J1271" s="2"/>
      <c r="K1271" s="2"/>
    </row>
    <row r="1272" customFormat="false" ht="15" hidden="false" customHeight="false" outlineLevel="0" collapsed="false">
      <c r="A1272" s="2" t="s">
        <v>2676</v>
      </c>
      <c r="B1272" s="13" t="n">
        <v>437</v>
      </c>
      <c r="C1272" s="13" t="n">
        <v>433</v>
      </c>
      <c r="D1272" s="14" t="n">
        <f aca="false">C1272/Summary!$B$4</f>
        <v>0.0288666666666667</v>
      </c>
      <c r="E1272" s="15" t="n">
        <v>0.333333333333333</v>
      </c>
      <c r="F1272" s="2" t="s">
        <v>53</v>
      </c>
      <c r="G1272" s="2" t="s">
        <v>53</v>
      </c>
      <c r="H1272" s="2" t="str">
        <f aca="false">IF(AND(E1272&gt;=0.4,E1272&lt;=0.6),"Yes","No")</f>
        <v>No</v>
      </c>
      <c r="I1272" s="2" t="str">
        <f aca="false">IF(AND(F1272="No",G1272="No",H1272="Yes"),"Yes","No")</f>
        <v>No</v>
      </c>
      <c r="J1272" s="2"/>
      <c r="K1272" s="2"/>
    </row>
    <row r="1273" customFormat="false" ht="15" hidden="false" customHeight="false" outlineLevel="0" collapsed="false">
      <c r="A1273" s="2" t="s">
        <v>2677</v>
      </c>
      <c r="B1273" s="13" t="n">
        <v>437</v>
      </c>
      <c r="C1273" s="13" t="n">
        <v>434</v>
      </c>
      <c r="D1273" s="14" t="n">
        <f aca="false">C1273/Summary!$B$4</f>
        <v>0.0289333333333333</v>
      </c>
      <c r="E1273" s="15" t="n">
        <v>0.5</v>
      </c>
      <c r="F1273" s="2" t="s">
        <v>53</v>
      </c>
      <c r="G1273" s="2" t="s">
        <v>44</v>
      </c>
      <c r="H1273" s="2" t="str">
        <f aca="false">IF(AND(E1273&gt;=0.4,E1273&lt;=0.6),"Yes","No")</f>
        <v>Yes</v>
      </c>
      <c r="I1273" s="2" t="str">
        <f aca="false">IF(AND(F1273="No",G1273="No",H1273="Yes"),"Yes","No")</f>
        <v>No</v>
      </c>
      <c r="J1273" s="2"/>
      <c r="K1273" s="2"/>
    </row>
    <row r="1274" customFormat="false" ht="15" hidden="false" customHeight="false" outlineLevel="0" collapsed="false">
      <c r="A1274" s="2" t="s">
        <v>2678</v>
      </c>
      <c r="B1274" s="13" t="n">
        <v>437</v>
      </c>
      <c r="C1274" s="13" t="n">
        <v>432</v>
      </c>
      <c r="D1274" s="14" t="n">
        <f aca="false">C1274/Summary!$B$4</f>
        <v>0.0288</v>
      </c>
      <c r="E1274" s="15" t="n">
        <v>0.666666666666667</v>
      </c>
      <c r="F1274" s="2" t="s">
        <v>53</v>
      </c>
      <c r="G1274" s="2" t="s">
        <v>44</v>
      </c>
      <c r="H1274" s="2" t="str">
        <f aca="false">IF(AND(E1274&gt;=0.4,E1274&lt;=0.6),"Yes","No")</f>
        <v>No</v>
      </c>
      <c r="I1274" s="2" t="str">
        <f aca="false">IF(AND(F1274="No",G1274="No",H1274="Yes"),"Yes","No")</f>
        <v>No</v>
      </c>
      <c r="J1274" s="2"/>
      <c r="K1274" s="2"/>
    </row>
    <row r="1275" customFormat="false" ht="15" hidden="false" customHeight="false" outlineLevel="0" collapsed="false">
      <c r="A1275" s="2" t="s">
        <v>2679</v>
      </c>
      <c r="B1275" s="13" t="n">
        <v>437</v>
      </c>
      <c r="C1275" s="13" t="n">
        <v>431</v>
      </c>
      <c r="D1275" s="14" t="n">
        <f aca="false">C1275/Summary!$B$4</f>
        <v>0.0287333333333333</v>
      </c>
      <c r="E1275" s="15" t="n">
        <v>0.166666666666667</v>
      </c>
      <c r="F1275" s="2" t="s">
        <v>44</v>
      </c>
      <c r="G1275" s="2" t="s">
        <v>53</v>
      </c>
      <c r="H1275" s="2" t="str">
        <f aca="false">IF(AND(E1275&gt;=0.4,E1275&lt;=0.6),"Yes","No")</f>
        <v>No</v>
      </c>
      <c r="I1275" s="2" t="str">
        <f aca="false">IF(AND(F1275="No",G1275="No",H1275="Yes"),"Yes","No")</f>
        <v>No</v>
      </c>
      <c r="J1275" s="2"/>
      <c r="K1275" s="2"/>
    </row>
    <row r="1276" customFormat="false" ht="15" hidden="false" customHeight="false" outlineLevel="0" collapsed="false">
      <c r="A1276" s="2" t="s">
        <v>2680</v>
      </c>
      <c r="B1276" s="13" t="n">
        <v>437</v>
      </c>
      <c r="C1276" s="13" t="n">
        <v>433</v>
      </c>
      <c r="D1276" s="14" t="n">
        <f aca="false">C1276/Summary!$B$4</f>
        <v>0.0288666666666667</v>
      </c>
      <c r="E1276" s="15" t="n">
        <v>0.333333333333333</v>
      </c>
      <c r="F1276" s="2" t="s">
        <v>44</v>
      </c>
      <c r="G1276" s="2" t="s">
        <v>44</v>
      </c>
      <c r="H1276" s="2" t="str">
        <f aca="false">IF(AND(E1276&gt;=0.4,E1276&lt;=0.6),"Yes","No")</f>
        <v>No</v>
      </c>
      <c r="I1276" s="2" t="str">
        <f aca="false">IF(AND(F1276="No",G1276="No",H1276="Yes"),"Yes","No")</f>
        <v>No</v>
      </c>
      <c r="J1276" s="2"/>
      <c r="K1276" s="2"/>
    </row>
    <row r="1277" customFormat="false" ht="15" hidden="false" customHeight="false" outlineLevel="0" collapsed="false">
      <c r="A1277" s="2" t="s">
        <v>2681</v>
      </c>
      <c r="B1277" s="13" t="n">
        <v>437</v>
      </c>
      <c r="C1277" s="13" t="n">
        <v>432</v>
      </c>
      <c r="D1277" s="14" t="n">
        <f aca="false">C1277/Summary!$B$4</f>
        <v>0.0288</v>
      </c>
      <c r="E1277" s="15" t="n">
        <v>0.5</v>
      </c>
      <c r="F1277" s="2" t="s">
        <v>53</v>
      </c>
      <c r="G1277" s="2" t="s">
        <v>44</v>
      </c>
      <c r="H1277" s="2" t="str">
        <f aca="false">IF(AND(E1277&gt;=0.4,E1277&lt;=0.6),"Yes","No")</f>
        <v>Yes</v>
      </c>
      <c r="I1277" s="2" t="str">
        <f aca="false">IF(AND(F1277="No",G1277="No",H1277="Yes"),"Yes","No")</f>
        <v>No</v>
      </c>
      <c r="J1277" s="2"/>
      <c r="K1277" s="2"/>
    </row>
    <row r="1278" customFormat="false" ht="15" hidden="false" customHeight="false" outlineLevel="0" collapsed="false">
      <c r="A1278" s="2" t="s">
        <v>2682</v>
      </c>
      <c r="B1278" s="13" t="n">
        <v>437</v>
      </c>
      <c r="C1278" s="13" t="n">
        <v>432</v>
      </c>
      <c r="D1278" s="14" t="n">
        <f aca="false">C1278/Summary!$B$4</f>
        <v>0.0288</v>
      </c>
      <c r="E1278" s="15" t="n">
        <v>0.666666666666667</v>
      </c>
      <c r="F1278" s="2" t="s">
        <v>53</v>
      </c>
      <c r="G1278" s="2" t="s">
        <v>44</v>
      </c>
      <c r="H1278" s="2" t="str">
        <f aca="false">IF(AND(E1278&gt;=0.4,E1278&lt;=0.6),"Yes","No")</f>
        <v>No</v>
      </c>
      <c r="I1278" s="2" t="str">
        <f aca="false">IF(AND(F1278="No",G1278="No",H1278="Yes"),"Yes","No")</f>
        <v>No</v>
      </c>
      <c r="J1278" s="2"/>
      <c r="K1278" s="2"/>
    </row>
    <row r="1279" customFormat="false" ht="15" hidden="false" customHeight="false" outlineLevel="0" collapsed="false">
      <c r="A1279" s="2" t="s">
        <v>2683</v>
      </c>
      <c r="B1279" s="13" t="n">
        <v>437</v>
      </c>
      <c r="C1279" s="13" t="n">
        <v>432</v>
      </c>
      <c r="D1279" s="14" t="n">
        <f aca="false">C1279/Summary!$B$4</f>
        <v>0.0288</v>
      </c>
      <c r="E1279" s="15" t="n">
        <v>0.333333333333333</v>
      </c>
      <c r="F1279" s="2" t="s">
        <v>53</v>
      </c>
      <c r="G1279" s="2" t="s">
        <v>53</v>
      </c>
      <c r="H1279" s="2" t="str">
        <f aca="false">IF(AND(E1279&gt;=0.4,E1279&lt;=0.6),"Yes","No")</f>
        <v>No</v>
      </c>
      <c r="I1279" s="2" t="str">
        <f aca="false">IF(AND(F1279="No",G1279="No",H1279="Yes"),"Yes","No")</f>
        <v>No</v>
      </c>
      <c r="J1279" s="2"/>
      <c r="K1279" s="2"/>
    </row>
    <row r="1280" customFormat="false" ht="15" hidden="false" customHeight="false" outlineLevel="0" collapsed="false">
      <c r="A1280" s="2" t="s">
        <v>2684</v>
      </c>
      <c r="B1280" s="13" t="n">
        <v>437</v>
      </c>
      <c r="C1280" s="13" t="n">
        <v>434</v>
      </c>
      <c r="D1280" s="14" t="n">
        <f aca="false">C1280/Summary!$B$4</f>
        <v>0.0289333333333333</v>
      </c>
      <c r="E1280" s="15" t="n">
        <v>0.833333333333333</v>
      </c>
      <c r="F1280" s="2" t="s">
        <v>53</v>
      </c>
      <c r="G1280" s="2" t="s">
        <v>44</v>
      </c>
      <c r="H1280" s="2" t="str">
        <f aca="false">IF(AND(E1280&gt;=0.4,E1280&lt;=0.6),"Yes","No")</f>
        <v>No</v>
      </c>
      <c r="I1280" s="2" t="str">
        <f aca="false">IF(AND(F1280="No",G1280="No",H1280="Yes"),"Yes","No")</f>
        <v>No</v>
      </c>
      <c r="J1280" s="2"/>
      <c r="K1280" s="2"/>
    </row>
    <row r="1281" customFormat="false" ht="15" hidden="false" customHeight="false" outlineLevel="0" collapsed="false">
      <c r="A1281" s="2" t="s">
        <v>2685</v>
      </c>
      <c r="B1281" s="13" t="n">
        <v>437</v>
      </c>
      <c r="C1281" s="13" t="n">
        <v>426</v>
      </c>
      <c r="D1281" s="14" t="n">
        <f aca="false">C1281/Summary!$B$4</f>
        <v>0.0284</v>
      </c>
      <c r="E1281" s="15" t="n">
        <v>0.666666666666667</v>
      </c>
      <c r="F1281" s="2" t="s">
        <v>53</v>
      </c>
      <c r="G1281" s="2" t="s">
        <v>53</v>
      </c>
      <c r="H1281" s="2" t="str">
        <f aca="false">IF(AND(E1281&gt;=0.4,E1281&lt;=0.6),"Yes","No")</f>
        <v>No</v>
      </c>
      <c r="I1281" s="2" t="str">
        <f aca="false">IF(AND(F1281="No",G1281="No",H1281="Yes"),"Yes","No")</f>
        <v>No</v>
      </c>
      <c r="J1281" s="2"/>
      <c r="K1281" s="2"/>
    </row>
    <row r="1282" customFormat="false" ht="15" hidden="false" customHeight="false" outlineLevel="0" collapsed="false">
      <c r="A1282" s="2" t="s">
        <v>2686</v>
      </c>
      <c r="B1282" s="13" t="n">
        <v>437</v>
      </c>
      <c r="C1282" s="13" t="n">
        <v>431</v>
      </c>
      <c r="D1282" s="14" t="n">
        <f aca="false">C1282/Summary!$B$4</f>
        <v>0.0287333333333333</v>
      </c>
      <c r="E1282" s="15" t="n">
        <v>0.833333333333333</v>
      </c>
      <c r="F1282" s="2" t="s">
        <v>53</v>
      </c>
      <c r="G1282" s="2" t="s">
        <v>44</v>
      </c>
      <c r="H1282" s="2" t="str">
        <f aca="false">IF(AND(E1282&gt;=0.4,E1282&lt;=0.6),"Yes","No")</f>
        <v>No</v>
      </c>
      <c r="I1282" s="2" t="str">
        <f aca="false">IF(AND(F1282="No",G1282="No",H1282="Yes"),"Yes","No")</f>
        <v>No</v>
      </c>
      <c r="J1282" s="2"/>
      <c r="K1282" s="2"/>
    </row>
    <row r="1283" customFormat="false" ht="15" hidden="false" customHeight="false" outlineLevel="0" collapsed="false">
      <c r="A1283" s="2" t="s">
        <v>2687</v>
      </c>
      <c r="B1283" s="13" t="n">
        <v>437</v>
      </c>
      <c r="C1283" s="13" t="n">
        <v>432</v>
      </c>
      <c r="D1283" s="14" t="n">
        <f aca="false">C1283/Summary!$B$4</f>
        <v>0.0288</v>
      </c>
      <c r="E1283" s="15" t="n">
        <v>0.666666666666667</v>
      </c>
      <c r="F1283" s="2" t="s">
        <v>53</v>
      </c>
      <c r="G1283" s="2" t="s">
        <v>53</v>
      </c>
      <c r="H1283" s="2" t="str">
        <f aca="false">IF(AND(E1283&gt;=0.4,E1283&lt;=0.6),"Yes","No")</f>
        <v>No</v>
      </c>
      <c r="I1283" s="2" t="str">
        <f aca="false">IF(AND(F1283="No",G1283="No",H1283="Yes"),"Yes","No")</f>
        <v>No</v>
      </c>
      <c r="J1283" s="2"/>
      <c r="K1283" s="2"/>
    </row>
    <row r="1284" customFormat="false" ht="15" hidden="false" customHeight="false" outlineLevel="0" collapsed="false">
      <c r="A1284" s="2" t="s">
        <v>2688</v>
      </c>
      <c r="B1284" s="13" t="n">
        <v>437</v>
      </c>
      <c r="C1284" s="13" t="n">
        <v>434</v>
      </c>
      <c r="D1284" s="14" t="n">
        <f aca="false">C1284/Summary!$B$4</f>
        <v>0.0289333333333333</v>
      </c>
      <c r="E1284" s="15" t="n">
        <v>0.666666666666667</v>
      </c>
      <c r="F1284" s="2" t="s">
        <v>44</v>
      </c>
      <c r="G1284" s="2" t="s">
        <v>44</v>
      </c>
      <c r="H1284" s="2" t="str">
        <f aca="false">IF(AND(E1284&gt;=0.4,E1284&lt;=0.6),"Yes","No")</f>
        <v>No</v>
      </c>
      <c r="I1284" s="2" t="str">
        <f aca="false">IF(AND(F1284="No",G1284="No",H1284="Yes"),"Yes","No")</f>
        <v>No</v>
      </c>
      <c r="J1284" s="2"/>
      <c r="K1284" s="2"/>
    </row>
    <row r="1285" customFormat="false" ht="15" hidden="false" customHeight="false" outlineLevel="0" collapsed="false">
      <c r="A1285" s="2" t="s">
        <v>2689</v>
      </c>
      <c r="B1285" s="13" t="n">
        <v>437</v>
      </c>
      <c r="C1285" s="13" t="n">
        <v>434</v>
      </c>
      <c r="D1285" s="14" t="n">
        <f aca="false">C1285/Summary!$B$4</f>
        <v>0.0289333333333333</v>
      </c>
      <c r="E1285" s="15" t="n">
        <v>0.666666666666667</v>
      </c>
      <c r="F1285" s="2" t="s">
        <v>44</v>
      </c>
      <c r="G1285" s="2" t="s">
        <v>53</v>
      </c>
      <c r="H1285" s="2" t="str">
        <f aca="false">IF(AND(E1285&gt;=0.4,E1285&lt;=0.6),"Yes","No")</f>
        <v>No</v>
      </c>
      <c r="I1285" s="2" t="str">
        <f aca="false">IF(AND(F1285="No",G1285="No",H1285="Yes"),"Yes","No")</f>
        <v>No</v>
      </c>
      <c r="J1285" s="2"/>
      <c r="K1285" s="2"/>
    </row>
    <row r="1286" customFormat="false" ht="15" hidden="false" customHeight="false" outlineLevel="0" collapsed="false">
      <c r="A1286" s="2" t="s">
        <v>2690</v>
      </c>
      <c r="B1286" s="13" t="n">
        <v>437</v>
      </c>
      <c r="C1286" s="13" t="n">
        <v>431</v>
      </c>
      <c r="D1286" s="14" t="n">
        <f aca="false">C1286/Summary!$B$4</f>
        <v>0.0287333333333333</v>
      </c>
      <c r="E1286" s="15" t="n">
        <v>0.5</v>
      </c>
      <c r="F1286" s="2" t="s">
        <v>53</v>
      </c>
      <c r="G1286" s="2" t="s">
        <v>53</v>
      </c>
      <c r="H1286" s="2" t="str">
        <f aca="false">IF(AND(E1286&gt;=0.4,E1286&lt;=0.6),"Yes","No")</f>
        <v>Yes</v>
      </c>
      <c r="I1286" s="2" t="str">
        <f aca="false">IF(AND(F1286="No",G1286="No",H1286="Yes"),"Yes","No")</f>
        <v>No</v>
      </c>
      <c r="J1286" s="2"/>
      <c r="K1286" s="2"/>
    </row>
    <row r="1287" customFormat="false" ht="15" hidden="false" customHeight="false" outlineLevel="0" collapsed="false">
      <c r="A1287" s="2" t="s">
        <v>2691</v>
      </c>
      <c r="B1287" s="13" t="n">
        <v>437</v>
      </c>
      <c r="C1287" s="13" t="n">
        <v>434</v>
      </c>
      <c r="D1287" s="14" t="n">
        <f aca="false">C1287/Summary!$B$4</f>
        <v>0.0289333333333333</v>
      </c>
      <c r="E1287" s="15" t="n">
        <v>0.5</v>
      </c>
      <c r="F1287" s="2" t="s">
        <v>53</v>
      </c>
      <c r="G1287" s="2" t="s">
        <v>44</v>
      </c>
      <c r="H1287" s="2" t="str">
        <f aca="false">IF(AND(E1287&gt;=0.4,E1287&lt;=0.6),"Yes","No")</f>
        <v>Yes</v>
      </c>
      <c r="I1287" s="2" t="str">
        <f aca="false">IF(AND(F1287="No",G1287="No",H1287="Yes"),"Yes","No")</f>
        <v>No</v>
      </c>
      <c r="J1287" s="2"/>
      <c r="K1287" s="2"/>
    </row>
    <row r="1288" customFormat="false" ht="15" hidden="false" customHeight="false" outlineLevel="0" collapsed="false">
      <c r="A1288" s="2" t="s">
        <v>2692</v>
      </c>
      <c r="B1288" s="13" t="n">
        <v>437</v>
      </c>
      <c r="C1288" s="13" t="n">
        <v>434</v>
      </c>
      <c r="D1288" s="14" t="n">
        <f aca="false">C1288/Summary!$B$4</f>
        <v>0.0289333333333333</v>
      </c>
      <c r="E1288" s="15" t="n">
        <v>0.166666666666667</v>
      </c>
      <c r="F1288" s="2" t="s">
        <v>53</v>
      </c>
      <c r="G1288" s="2" t="s">
        <v>44</v>
      </c>
      <c r="H1288" s="2" t="str">
        <f aca="false">IF(AND(E1288&gt;=0.4,E1288&lt;=0.6),"Yes","No")</f>
        <v>No</v>
      </c>
      <c r="I1288" s="2" t="str">
        <f aca="false">IF(AND(F1288="No",G1288="No",H1288="Yes"),"Yes","No")</f>
        <v>No</v>
      </c>
      <c r="J1288" s="2"/>
      <c r="K1288" s="2"/>
    </row>
    <row r="1289" customFormat="false" ht="15" hidden="false" customHeight="false" outlineLevel="0" collapsed="false">
      <c r="A1289" s="2" t="s">
        <v>2693</v>
      </c>
      <c r="B1289" s="13" t="n">
        <v>437</v>
      </c>
      <c r="C1289" s="13" t="n">
        <v>431</v>
      </c>
      <c r="D1289" s="14" t="n">
        <f aca="false">C1289/Summary!$B$4</f>
        <v>0.0287333333333333</v>
      </c>
      <c r="E1289" s="15" t="n">
        <v>0.5</v>
      </c>
      <c r="F1289" s="2" t="s">
        <v>53</v>
      </c>
      <c r="G1289" s="2" t="s">
        <v>44</v>
      </c>
      <c r="H1289" s="2" t="str">
        <f aca="false">IF(AND(E1289&gt;=0.4,E1289&lt;=0.6),"Yes","No")</f>
        <v>Yes</v>
      </c>
      <c r="I1289" s="2" t="str">
        <f aca="false">IF(AND(F1289="No",G1289="No",H1289="Yes"),"Yes","No")</f>
        <v>No</v>
      </c>
      <c r="J1289" s="2"/>
      <c r="K1289" s="2"/>
    </row>
    <row r="1290" customFormat="false" ht="15" hidden="false" customHeight="false" outlineLevel="0" collapsed="false">
      <c r="A1290" s="2" t="s">
        <v>2694</v>
      </c>
      <c r="B1290" s="13" t="n">
        <v>437</v>
      </c>
      <c r="C1290" s="13" t="n">
        <v>433</v>
      </c>
      <c r="D1290" s="14" t="n">
        <f aca="false">C1290/Summary!$B$4</f>
        <v>0.0288666666666667</v>
      </c>
      <c r="E1290" s="15" t="n">
        <v>0.5</v>
      </c>
      <c r="F1290" s="2" t="s">
        <v>44</v>
      </c>
      <c r="G1290" s="2" t="s">
        <v>53</v>
      </c>
      <c r="H1290" s="2" t="str">
        <f aca="false">IF(AND(E1290&gt;=0.4,E1290&lt;=0.6),"Yes","No")</f>
        <v>Yes</v>
      </c>
      <c r="I1290" s="2" t="str">
        <f aca="false">IF(AND(F1290="No",G1290="No",H1290="Yes"),"Yes","No")</f>
        <v>No</v>
      </c>
      <c r="J1290" s="2"/>
      <c r="K1290" s="2"/>
    </row>
    <row r="1291" customFormat="false" ht="15" hidden="false" customHeight="false" outlineLevel="0" collapsed="false">
      <c r="A1291" s="2" t="s">
        <v>2695</v>
      </c>
      <c r="B1291" s="13" t="n">
        <v>437</v>
      </c>
      <c r="C1291" s="13" t="n">
        <v>434</v>
      </c>
      <c r="D1291" s="14" t="n">
        <f aca="false">C1291/Summary!$B$4</f>
        <v>0.0289333333333333</v>
      </c>
      <c r="E1291" s="15" t="n">
        <v>0.333333333333333</v>
      </c>
      <c r="F1291" s="2" t="s">
        <v>53</v>
      </c>
      <c r="G1291" s="2" t="s">
        <v>44</v>
      </c>
      <c r="H1291" s="2" t="str">
        <f aca="false">IF(AND(E1291&gt;=0.4,E1291&lt;=0.6),"Yes","No")</f>
        <v>No</v>
      </c>
      <c r="I1291" s="2" t="str">
        <f aca="false">IF(AND(F1291="No",G1291="No",H1291="Yes"),"Yes","No")</f>
        <v>No</v>
      </c>
      <c r="J1291" s="2"/>
      <c r="K1291" s="2"/>
    </row>
    <row r="1292" customFormat="false" ht="15" hidden="false" customHeight="false" outlineLevel="0" collapsed="false">
      <c r="A1292" s="2" t="s">
        <v>2696</v>
      </c>
      <c r="B1292" s="13" t="n">
        <v>437</v>
      </c>
      <c r="C1292" s="13" t="n">
        <v>430</v>
      </c>
      <c r="D1292" s="14" t="n">
        <f aca="false">C1292/Summary!$B$4</f>
        <v>0.0286666666666667</v>
      </c>
      <c r="E1292" s="15" t="n">
        <v>0.5</v>
      </c>
      <c r="F1292" s="2" t="s">
        <v>53</v>
      </c>
      <c r="G1292" s="2" t="s">
        <v>53</v>
      </c>
      <c r="H1292" s="2" t="str">
        <f aca="false">IF(AND(E1292&gt;=0.4,E1292&lt;=0.6),"Yes","No")</f>
        <v>Yes</v>
      </c>
      <c r="I1292" s="2" t="str">
        <f aca="false">IF(AND(F1292="No",G1292="No",H1292="Yes"),"Yes","No")</f>
        <v>No</v>
      </c>
      <c r="J1292" s="2"/>
      <c r="K1292" s="2"/>
    </row>
    <row r="1293" customFormat="false" ht="15" hidden="false" customHeight="false" outlineLevel="0" collapsed="false">
      <c r="A1293" s="2" t="s">
        <v>2697</v>
      </c>
      <c r="B1293" s="13" t="n">
        <v>437</v>
      </c>
      <c r="C1293" s="13" t="n">
        <v>432</v>
      </c>
      <c r="D1293" s="14" t="n">
        <f aca="false">C1293/Summary!$B$4</f>
        <v>0.0288</v>
      </c>
      <c r="E1293" s="15" t="n">
        <v>0.333333333333333</v>
      </c>
      <c r="F1293" s="2" t="s">
        <v>53</v>
      </c>
      <c r="G1293" s="2" t="s">
        <v>44</v>
      </c>
      <c r="H1293" s="2" t="str">
        <f aca="false">IF(AND(E1293&gt;=0.4,E1293&lt;=0.6),"Yes","No")</f>
        <v>No</v>
      </c>
      <c r="I1293" s="2" t="str">
        <f aca="false">IF(AND(F1293="No",G1293="No",H1293="Yes"),"Yes","No")</f>
        <v>No</v>
      </c>
      <c r="J1293" s="2"/>
      <c r="K1293" s="2"/>
    </row>
    <row r="1294" customFormat="false" ht="15" hidden="false" customHeight="false" outlineLevel="0" collapsed="false">
      <c r="A1294" s="2" t="s">
        <v>2698</v>
      </c>
      <c r="B1294" s="13" t="n">
        <v>437</v>
      </c>
      <c r="C1294" s="13" t="n">
        <v>430</v>
      </c>
      <c r="D1294" s="14" t="n">
        <f aca="false">C1294/Summary!$B$4</f>
        <v>0.0286666666666667</v>
      </c>
      <c r="E1294" s="15" t="n">
        <v>0.5</v>
      </c>
      <c r="F1294" s="2" t="s">
        <v>53</v>
      </c>
      <c r="G1294" s="2" t="s">
        <v>44</v>
      </c>
      <c r="H1294" s="2" t="str">
        <f aca="false">IF(AND(E1294&gt;=0.4,E1294&lt;=0.6),"Yes","No")</f>
        <v>Yes</v>
      </c>
      <c r="I1294" s="2" t="str">
        <f aca="false">IF(AND(F1294="No",G1294="No",H1294="Yes"),"Yes","No")</f>
        <v>No</v>
      </c>
      <c r="J1294" s="2"/>
      <c r="K1294" s="2"/>
    </row>
    <row r="1295" customFormat="false" ht="15" hidden="false" customHeight="false" outlineLevel="0" collapsed="false">
      <c r="A1295" s="2" t="s">
        <v>2699</v>
      </c>
      <c r="B1295" s="13" t="n">
        <v>437</v>
      </c>
      <c r="C1295" s="13" t="n">
        <v>432</v>
      </c>
      <c r="D1295" s="14" t="n">
        <f aca="false">C1295/Summary!$B$4</f>
        <v>0.0288</v>
      </c>
      <c r="E1295" s="15" t="n">
        <v>0.666666666666667</v>
      </c>
      <c r="F1295" s="2" t="s">
        <v>53</v>
      </c>
      <c r="G1295" s="2" t="s">
        <v>44</v>
      </c>
      <c r="H1295" s="2" t="str">
        <f aca="false">IF(AND(E1295&gt;=0.4,E1295&lt;=0.6),"Yes","No")</f>
        <v>No</v>
      </c>
      <c r="I1295" s="2" t="str">
        <f aca="false">IF(AND(F1295="No",G1295="No",H1295="Yes"),"Yes","No")</f>
        <v>No</v>
      </c>
      <c r="J1295" s="2"/>
      <c r="K1295" s="2"/>
    </row>
    <row r="1296" customFormat="false" ht="15" hidden="false" customHeight="false" outlineLevel="0" collapsed="false">
      <c r="A1296" s="2" t="s">
        <v>2700</v>
      </c>
      <c r="B1296" s="13" t="n">
        <v>437</v>
      </c>
      <c r="C1296" s="13" t="n">
        <v>433</v>
      </c>
      <c r="D1296" s="14" t="n">
        <f aca="false">C1296/Summary!$B$4</f>
        <v>0.0288666666666667</v>
      </c>
      <c r="E1296" s="15" t="n">
        <v>0.833333333333333</v>
      </c>
      <c r="F1296" s="2" t="s">
        <v>53</v>
      </c>
      <c r="G1296" s="2" t="s">
        <v>44</v>
      </c>
      <c r="H1296" s="2" t="str">
        <f aca="false">IF(AND(E1296&gt;=0.4,E1296&lt;=0.6),"Yes","No")</f>
        <v>No</v>
      </c>
      <c r="I1296" s="2" t="str">
        <f aca="false">IF(AND(F1296="No",G1296="No",H1296="Yes"),"Yes","No")</f>
        <v>No</v>
      </c>
      <c r="J1296" s="2"/>
      <c r="K1296" s="2"/>
    </row>
    <row r="1297" customFormat="false" ht="15" hidden="false" customHeight="false" outlineLevel="0" collapsed="false">
      <c r="A1297" s="2" t="s">
        <v>2701</v>
      </c>
      <c r="B1297" s="13" t="n">
        <v>437</v>
      </c>
      <c r="C1297" s="13" t="n">
        <v>430</v>
      </c>
      <c r="D1297" s="14" t="n">
        <f aca="false">C1297/Summary!$B$4</f>
        <v>0.0286666666666667</v>
      </c>
      <c r="E1297" s="15" t="n">
        <v>0.666666666666667</v>
      </c>
      <c r="F1297" s="2" t="s">
        <v>53</v>
      </c>
      <c r="G1297" s="2" t="s">
        <v>44</v>
      </c>
      <c r="H1297" s="2" t="str">
        <f aca="false">IF(AND(E1297&gt;=0.4,E1297&lt;=0.6),"Yes","No")</f>
        <v>No</v>
      </c>
      <c r="I1297" s="2" t="str">
        <f aca="false">IF(AND(F1297="No",G1297="No",H1297="Yes"),"Yes","No")</f>
        <v>No</v>
      </c>
      <c r="J1297" s="2"/>
      <c r="K1297" s="2"/>
    </row>
    <row r="1298" customFormat="false" ht="15" hidden="false" customHeight="false" outlineLevel="0" collapsed="false">
      <c r="A1298" s="2" t="s">
        <v>2702</v>
      </c>
      <c r="B1298" s="13" t="n">
        <v>437</v>
      </c>
      <c r="C1298" s="13" t="n">
        <v>423</v>
      </c>
      <c r="D1298" s="14" t="n">
        <f aca="false">C1298/Summary!$B$4</f>
        <v>0.0282</v>
      </c>
      <c r="E1298" s="15" t="n">
        <v>0.5</v>
      </c>
      <c r="F1298" s="2" t="s">
        <v>53</v>
      </c>
      <c r="G1298" s="2" t="s">
        <v>53</v>
      </c>
      <c r="H1298" s="2" t="str">
        <f aca="false">IF(AND(E1298&gt;=0.4,E1298&lt;=0.6),"Yes","No")</f>
        <v>Yes</v>
      </c>
      <c r="I1298" s="2" t="str">
        <f aca="false">IF(AND(F1298="No",G1298="No",H1298="Yes"),"Yes","No")</f>
        <v>No</v>
      </c>
      <c r="J1298" s="2"/>
      <c r="K1298" s="2"/>
    </row>
    <row r="1299" customFormat="false" ht="15" hidden="false" customHeight="false" outlineLevel="0" collapsed="false">
      <c r="A1299" s="2" t="s">
        <v>2703</v>
      </c>
      <c r="B1299" s="13" t="n">
        <v>437</v>
      </c>
      <c r="C1299" s="13" t="n">
        <v>428</v>
      </c>
      <c r="D1299" s="14" t="n">
        <f aca="false">C1299/Summary!$B$4</f>
        <v>0.0285333333333333</v>
      </c>
      <c r="E1299" s="15" t="n">
        <v>0.666666666666667</v>
      </c>
      <c r="F1299" s="2" t="s">
        <v>53</v>
      </c>
      <c r="G1299" s="2" t="s">
        <v>44</v>
      </c>
      <c r="H1299" s="2" t="str">
        <f aca="false">IF(AND(E1299&gt;=0.4,E1299&lt;=0.6),"Yes","No")</f>
        <v>No</v>
      </c>
      <c r="I1299" s="2" t="str">
        <f aca="false">IF(AND(F1299="No",G1299="No",H1299="Yes"),"Yes","No")</f>
        <v>No</v>
      </c>
      <c r="J1299" s="2"/>
      <c r="K1299" s="2"/>
    </row>
    <row r="1300" customFormat="false" ht="15" hidden="false" customHeight="false" outlineLevel="0" collapsed="false">
      <c r="A1300" s="2" t="s">
        <v>2704</v>
      </c>
      <c r="B1300" s="13" t="n">
        <v>437</v>
      </c>
      <c r="C1300" s="13" t="n">
        <v>437</v>
      </c>
      <c r="D1300" s="14" t="n">
        <f aca="false">C1300/Summary!$B$4</f>
        <v>0.0291333333333333</v>
      </c>
      <c r="E1300" s="15" t="n">
        <v>0.666666666666667</v>
      </c>
      <c r="F1300" s="2" t="s">
        <v>44</v>
      </c>
      <c r="G1300" s="2" t="s">
        <v>53</v>
      </c>
      <c r="H1300" s="2" t="str">
        <f aca="false">IF(AND(E1300&gt;=0.4,E1300&lt;=0.6),"Yes","No")</f>
        <v>No</v>
      </c>
      <c r="I1300" s="2" t="str">
        <f aca="false">IF(AND(F1300="No",G1300="No",H1300="Yes"),"Yes","No")</f>
        <v>No</v>
      </c>
      <c r="J1300" s="2"/>
      <c r="K1300" s="2"/>
    </row>
    <row r="1301" customFormat="false" ht="15" hidden="false" customHeight="false" outlineLevel="0" collapsed="false">
      <c r="A1301" s="2" t="s">
        <v>2705</v>
      </c>
      <c r="B1301" s="13" t="n">
        <v>437</v>
      </c>
      <c r="C1301" s="13" t="n">
        <v>427</v>
      </c>
      <c r="D1301" s="14" t="n">
        <f aca="false">C1301/Summary!$B$4</f>
        <v>0.0284666666666667</v>
      </c>
      <c r="E1301" s="15" t="n">
        <v>0.666666666666667</v>
      </c>
      <c r="F1301" s="2" t="s">
        <v>53</v>
      </c>
      <c r="G1301" s="2" t="s">
        <v>44</v>
      </c>
      <c r="H1301" s="2" t="str">
        <f aca="false">IF(AND(E1301&gt;=0.4,E1301&lt;=0.6),"Yes","No")</f>
        <v>No</v>
      </c>
      <c r="I1301" s="2" t="str">
        <f aca="false">IF(AND(F1301="No",G1301="No",H1301="Yes"),"Yes","No")</f>
        <v>No</v>
      </c>
      <c r="J1301" s="2"/>
      <c r="K1301" s="2"/>
    </row>
    <row r="1302" customFormat="false" ht="15" hidden="false" customHeight="false" outlineLevel="0" collapsed="false">
      <c r="A1302" s="2" t="s">
        <v>2706</v>
      </c>
      <c r="B1302" s="13" t="n">
        <v>437</v>
      </c>
      <c r="C1302" s="13" t="n">
        <v>433</v>
      </c>
      <c r="D1302" s="14" t="n">
        <f aca="false">C1302/Summary!$B$4</f>
        <v>0.0288666666666667</v>
      </c>
      <c r="E1302" s="15" t="n">
        <v>0.666666666666667</v>
      </c>
      <c r="F1302" s="2" t="s">
        <v>53</v>
      </c>
      <c r="G1302" s="2" t="s">
        <v>44</v>
      </c>
      <c r="H1302" s="2" t="str">
        <f aca="false">IF(AND(E1302&gt;=0.4,E1302&lt;=0.6),"Yes","No")</f>
        <v>No</v>
      </c>
      <c r="I1302" s="2" t="str">
        <f aca="false">IF(AND(F1302="No",G1302="No",H1302="Yes"),"Yes","No")</f>
        <v>No</v>
      </c>
      <c r="J1302" s="2"/>
      <c r="K1302" s="2"/>
    </row>
    <row r="1303" customFormat="false" ht="15" hidden="false" customHeight="false" outlineLevel="0" collapsed="false">
      <c r="A1303" s="2" t="s">
        <v>2707</v>
      </c>
      <c r="B1303" s="13" t="n">
        <v>437</v>
      </c>
      <c r="C1303" s="13" t="n">
        <v>430</v>
      </c>
      <c r="D1303" s="14" t="n">
        <f aca="false">C1303/Summary!$B$4</f>
        <v>0.0286666666666667</v>
      </c>
      <c r="E1303" s="15" t="n">
        <v>0.666666666666667</v>
      </c>
      <c r="F1303" s="2" t="s">
        <v>53</v>
      </c>
      <c r="G1303" s="2" t="s">
        <v>44</v>
      </c>
      <c r="H1303" s="2" t="str">
        <f aca="false">IF(AND(E1303&gt;=0.4,E1303&lt;=0.6),"Yes","No")</f>
        <v>No</v>
      </c>
      <c r="I1303" s="2" t="str">
        <f aca="false">IF(AND(F1303="No",G1303="No",H1303="Yes"),"Yes","No")</f>
        <v>No</v>
      </c>
      <c r="J1303" s="2"/>
      <c r="K1303" s="2"/>
    </row>
    <row r="1304" customFormat="false" ht="15" hidden="false" customHeight="false" outlineLevel="0" collapsed="false">
      <c r="A1304" s="2" t="s">
        <v>2708</v>
      </c>
      <c r="B1304" s="13" t="n">
        <v>437</v>
      </c>
      <c r="C1304" s="13" t="n">
        <v>433</v>
      </c>
      <c r="D1304" s="14" t="n">
        <f aca="false">C1304/Summary!$B$4</f>
        <v>0.0288666666666667</v>
      </c>
      <c r="E1304" s="15" t="n">
        <v>0.666666666666667</v>
      </c>
      <c r="F1304" s="2" t="s">
        <v>53</v>
      </c>
      <c r="G1304" s="2" t="s">
        <v>44</v>
      </c>
      <c r="H1304" s="2" t="str">
        <f aca="false">IF(AND(E1304&gt;=0.4,E1304&lt;=0.6),"Yes","No")</f>
        <v>No</v>
      </c>
      <c r="I1304" s="2" t="str">
        <f aca="false">IF(AND(F1304="No",G1304="No",H1304="Yes"),"Yes","No")</f>
        <v>No</v>
      </c>
      <c r="J1304" s="2"/>
      <c r="K1304" s="2"/>
    </row>
    <row r="1305" customFormat="false" ht="15" hidden="false" customHeight="false" outlineLevel="0" collapsed="false">
      <c r="A1305" s="2" t="s">
        <v>2709</v>
      </c>
      <c r="B1305" s="13" t="n">
        <v>437</v>
      </c>
      <c r="C1305" s="13" t="n">
        <v>432</v>
      </c>
      <c r="D1305" s="14" t="n">
        <f aca="false">C1305/Summary!$B$4</f>
        <v>0.0288</v>
      </c>
      <c r="E1305" s="15" t="n">
        <v>0.333333333333333</v>
      </c>
      <c r="F1305" s="2" t="s">
        <v>53</v>
      </c>
      <c r="G1305" s="2" t="s">
        <v>44</v>
      </c>
      <c r="H1305" s="2" t="str">
        <f aca="false">IF(AND(E1305&gt;=0.4,E1305&lt;=0.6),"Yes","No")</f>
        <v>No</v>
      </c>
      <c r="I1305" s="2" t="str">
        <f aca="false">IF(AND(F1305="No",G1305="No",H1305="Yes"),"Yes","No")</f>
        <v>No</v>
      </c>
      <c r="J1305" s="2"/>
      <c r="K1305" s="2"/>
    </row>
    <row r="1306" customFormat="false" ht="15" hidden="false" customHeight="false" outlineLevel="0" collapsed="false">
      <c r="A1306" s="2" t="s">
        <v>2710</v>
      </c>
      <c r="B1306" s="13" t="n">
        <v>437</v>
      </c>
      <c r="C1306" s="13" t="n">
        <v>434</v>
      </c>
      <c r="D1306" s="14" t="n">
        <f aca="false">C1306/Summary!$B$4</f>
        <v>0.0289333333333333</v>
      </c>
      <c r="E1306" s="15" t="n">
        <v>0.666666666666667</v>
      </c>
      <c r="F1306" s="2" t="s">
        <v>53</v>
      </c>
      <c r="G1306" s="2" t="s">
        <v>44</v>
      </c>
      <c r="H1306" s="2" t="str">
        <f aca="false">IF(AND(E1306&gt;=0.4,E1306&lt;=0.6),"Yes","No")</f>
        <v>No</v>
      </c>
      <c r="I1306" s="2" t="str">
        <f aca="false">IF(AND(F1306="No",G1306="No",H1306="Yes"),"Yes","No")</f>
        <v>No</v>
      </c>
      <c r="J1306" s="2"/>
      <c r="K1306" s="2"/>
    </row>
    <row r="1307" customFormat="false" ht="15" hidden="false" customHeight="false" outlineLevel="0" collapsed="false">
      <c r="A1307" s="2" t="s">
        <v>2711</v>
      </c>
      <c r="B1307" s="13" t="n">
        <v>437</v>
      </c>
      <c r="C1307" s="13" t="n">
        <v>433</v>
      </c>
      <c r="D1307" s="14" t="n">
        <f aca="false">C1307/Summary!$B$4</f>
        <v>0.0288666666666667</v>
      </c>
      <c r="E1307" s="15" t="n">
        <v>0.333333333333333</v>
      </c>
      <c r="F1307" s="2" t="s">
        <v>44</v>
      </c>
      <c r="G1307" s="2" t="s">
        <v>44</v>
      </c>
      <c r="H1307" s="2" t="str">
        <f aca="false">IF(AND(E1307&gt;=0.4,E1307&lt;=0.6),"Yes","No")</f>
        <v>No</v>
      </c>
      <c r="I1307" s="2" t="str">
        <f aca="false">IF(AND(F1307="No",G1307="No",H1307="Yes"),"Yes","No")</f>
        <v>No</v>
      </c>
      <c r="J1307" s="2"/>
      <c r="K1307" s="2"/>
    </row>
    <row r="1308" customFormat="false" ht="15" hidden="false" customHeight="false" outlineLevel="0" collapsed="false">
      <c r="A1308" s="2" t="s">
        <v>2712</v>
      </c>
      <c r="B1308" s="13" t="n">
        <v>437</v>
      </c>
      <c r="C1308" s="13" t="n">
        <v>434</v>
      </c>
      <c r="D1308" s="14" t="n">
        <f aca="false">C1308/Summary!$B$4</f>
        <v>0.0289333333333333</v>
      </c>
      <c r="E1308" s="15" t="n">
        <v>0.5</v>
      </c>
      <c r="F1308" s="2" t="s">
        <v>53</v>
      </c>
      <c r="G1308" s="2" t="s">
        <v>53</v>
      </c>
      <c r="H1308" s="2" t="str">
        <f aca="false">IF(AND(E1308&gt;=0.4,E1308&lt;=0.6),"Yes","No")</f>
        <v>Yes</v>
      </c>
      <c r="I1308" s="2" t="str">
        <f aca="false">IF(AND(F1308="No",G1308="No",H1308="Yes"),"Yes","No")</f>
        <v>No</v>
      </c>
      <c r="J1308" s="2"/>
      <c r="K1308" s="2"/>
    </row>
    <row r="1309" customFormat="false" ht="15" hidden="false" customHeight="false" outlineLevel="0" collapsed="false">
      <c r="A1309" s="2" t="s">
        <v>2713</v>
      </c>
      <c r="B1309" s="13" t="n">
        <v>437</v>
      </c>
      <c r="C1309" s="13" t="n">
        <v>429</v>
      </c>
      <c r="D1309" s="14" t="n">
        <f aca="false">C1309/Summary!$B$4</f>
        <v>0.0286</v>
      </c>
      <c r="E1309" s="15" t="n">
        <v>0</v>
      </c>
      <c r="F1309" s="2" t="s">
        <v>53</v>
      </c>
      <c r="G1309" s="2" t="s">
        <v>53</v>
      </c>
      <c r="H1309" s="2" t="str">
        <f aca="false">IF(AND(E1309&gt;=0.4,E1309&lt;=0.6),"Yes","No")</f>
        <v>No</v>
      </c>
      <c r="I1309" s="2" t="str">
        <f aca="false">IF(AND(F1309="No",G1309="No",H1309="Yes"),"Yes","No")</f>
        <v>No</v>
      </c>
      <c r="J1309" s="2"/>
      <c r="K1309" s="2"/>
    </row>
    <row r="1310" customFormat="false" ht="15" hidden="false" customHeight="false" outlineLevel="0" collapsed="false">
      <c r="A1310" s="2" t="s">
        <v>2714</v>
      </c>
      <c r="B1310" s="13" t="n">
        <v>437</v>
      </c>
      <c r="C1310" s="13" t="n">
        <v>430</v>
      </c>
      <c r="D1310" s="14" t="n">
        <f aca="false">C1310/Summary!$B$4</f>
        <v>0.0286666666666667</v>
      </c>
      <c r="E1310" s="15" t="n">
        <v>0.5</v>
      </c>
      <c r="F1310" s="2" t="s">
        <v>53</v>
      </c>
      <c r="G1310" s="2" t="s">
        <v>44</v>
      </c>
      <c r="H1310" s="2" t="str">
        <f aca="false">IF(AND(E1310&gt;=0.4,E1310&lt;=0.6),"Yes","No")</f>
        <v>Yes</v>
      </c>
      <c r="I1310" s="2" t="str">
        <f aca="false">IF(AND(F1310="No",G1310="No",H1310="Yes"),"Yes","No")</f>
        <v>No</v>
      </c>
      <c r="J1310" s="2"/>
      <c r="K1310" s="2"/>
    </row>
    <row r="1311" customFormat="false" ht="15" hidden="false" customHeight="false" outlineLevel="0" collapsed="false">
      <c r="A1311" s="2" t="s">
        <v>2715</v>
      </c>
      <c r="B1311" s="13" t="n">
        <v>437</v>
      </c>
      <c r="C1311" s="13" t="n">
        <v>433</v>
      </c>
      <c r="D1311" s="14" t="n">
        <f aca="false">C1311/Summary!$B$4</f>
        <v>0.0288666666666667</v>
      </c>
      <c r="E1311" s="15" t="n">
        <v>0.166666666666667</v>
      </c>
      <c r="F1311" s="2" t="s">
        <v>53</v>
      </c>
      <c r="G1311" s="2" t="s">
        <v>44</v>
      </c>
      <c r="H1311" s="2" t="str">
        <f aca="false">IF(AND(E1311&gt;=0.4,E1311&lt;=0.6),"Yes","No")</f>
        <v>No</v>
      </c>
      <c r="I1311" s="2" t="str">
        <f aca="false">IF(AND(F1311="No",G1311="No",H1311="Yes"),"Yes","No")</f>
        <v>No</v>
      </c>
      <c r="J1311" s="2"/>
      <c r="K1311" s="2"/>
    </row>
    <row r="1312" customFormat="false" ht="15" hidden="false" customHeight="false" outlineLevel="0" collapsed="false">
      <c r="A1312" s="2" t="s">
        <v>2716</v>
      </c>
      <c r="B1312" s="13" t="n">
        <v>437</v>
      </c>
      <c r="C1312" s="13" t="n">
        <v>430</v>
      </c>
      <c r="D1312" s="14" t="n">
        <f aca="false">C1312/Summary!$B$4</f>
        <v>0.0286666666666667</v>
      </c>
      <c r="E1312" s="15" t="n">
        <v>0.5</v>
      </c>
      <c r="F1312" s="2" t="s">
        <v>53</v>
      </c>
      <c r="G1312" s="2" t="s">
        <v>44</v>
      </c>
      <c r="H1312" s="2" t="str">
        <f aca="false">IF(AND(E1312&gt;=0.4,E1312&lt;=0.6),"Yes","No")</f>
        <v>Yes</v>
      </c>
      <c r="I1312" s="2" t="str">
        <f aca="false">IF(AND(F1312="No",G1312="No",H1312="Yes"),"Yes","No")</f>
        <v>No</v>
      </c>
      <c r="J1312" s="2"/>
      <c r="K1312" s="2"/>
    </row>
    <row r="1313" customFormat="false" ht="15" hidden="false" customHeight="false" outlineLevel="0" collapsed="false">
      <c r="A1313" s="2" t="s">
        <v>2717</v>
      </c>
      <c r="B1313" s="13" t="n">
        <v>437</v>
      </c>
      <c r="C1313" s="13" t="n">
        <v>429</v>
      </c>
      <c r="D1313" s="14" t="n">
        <f aca="false">C1313/Summary!$B$4</f>
        <v>0.0286</v>
      </c>
      <c r="E1313" s="15" t="n">
        <v>0.5</v>
      </c>
      <c r="F1313" s="2" t="s">
        <v>53</v>
      </c>
      <c r="G1313" s="2" t="s">
        <v>44</v>
      </c>
      <c r="H1313" s="2" t="str">
        <f aca="false">IF(AND(E1313&gt;=0.4,E1313&lt;=0.6),"Yes","No")</f>
        <v>Yes</v>
      </c>
      <c r="I1313" s="2" t="str">
        <f aca="false">IF(AND(F1313="No",G1313="No",H1313="Yes"),"Yes","No")</f>
        <v>No</v>
      </c>
      <c r="J1313" s="2"/>
      <c r="K1313" s="2"/>
    </row>
    <row r="1314" customFormat="false" ht="15" hidden="false" customHeight="false" outlineLevel="0" collapsed="false">
      <c r="A1314" s="2" t="s">
        <v>2718</v>
      </c>
      <c r="B1314" s="13" t="n">
        <v>437</v>
      </c>
      <c r="C1314" s="13" t="n">
        <v>432</v>
      </c>
      <c r="D1314" s="14" t="n">
        <f aca="false">C1314/Summary!$B$4</f>
        <v>0.0288</v>
      </c>
      <c r="E1314" s="15" t="n">
        <v>0.666666666666667</v>
      </c>
      <c r="F1314" s="2" t="s">
        <v>53</v>
      </c>
      <c r="G1314" s="2" t="s">
        <v>53</v>
      </c>
      <c r="H1314" s="2" t="str">
        <f aca="false">IF(AND(E1314&gt;=0.4,E1314&lt;=0.6),"Yes","No")</f>
        <v>No</v>
      </c>
      <c r="I1314" s="2" t="str">
        <f aca="false">IF(AND(F1314="No",G1314="No",H1314="Yes"),"Yes","No")</f>
        <v>No</v>
      </c>
      <c r="J1314" s="2"/>
      <c r="K1314" s="2"/>
    </row>
    <row r="1315" customFormat="false" ht="15" hidden="false" customHeight="false" outlineLevel="0" collapsed="false">
      <c r="A1315" s="2" t="s">
        <v>2719</v>
      </c>
      <c r="B1315" s="13" t="n">
        <v>437</v>
      </c>
      <c r="C1315" s="13" t="n">
        <v>429</v>
      </c>
      <c r="D1315" s="14" t="n">
        <f aca="false">C1315/Summary!$B$4</f>
        <v>0.0286</v>
      </c>
      <c r="E1315" s="15" t="n">
        <v>0.333333333333333</v>
      </c>
      <c r="F1315" s="2" t="s">
        <v>53</v>
      </c>
      <c r="G1315" s="2" t="s">
        <v>44</v>
      </c>
      <c r="H1315" s="2" t="str">
        <f aca="false">IF(AND(E1315&gt;=0.4,E1315&lt;=0.6),"Yes","No")</f>
        <v>No</v>
      </c>
      <c r="I1315" s="2" t="str">
        <f aca="false">IF(AND(F1315="No",G1315="No",H1315="Yes"),"Yes","No")</f>
        <v>No</v>
      </c>
      <c r="J1315" s="2"/>
      <c r="K1315" s="2"/>
    </row>
    <row r="1316" customFormat="false" ht="15" hidden="false" customHeight="false" outlineLevel="0" collapsed="false">
      <c r="A1316" s="2" t="s">
        <v>2720</v>
      </c>
      <c r="B1316" s="13" t="n">
        <v>437</v>
      </c>
      <c r="C1316" s="13" t="n">
        <v>429</v>
      </c>
      <c r="D1316" s="14" t="n">
        <f aca="false">C1316/Summary!$B$4</f>
        <v>0.0286</v>
      </c>
      <c r="E1316" s="15" t="n">
        <v>0.666666666666667</v>
      </c>
      <c r="F1316" s="2" t="s">
        <v>53</v>
      </c>
      <c r="G1316" s="2" t="s">
        <v>44</v>
      </c>
      <c r="H1316" s="2" t="str">
        <f aca="false">IF(AND(E1316&gt;=0.4,E1316&lt;=0.6),"Yes","No")</f>
        <v>No</v>
      </c>
      <c r="I1316" s="2" t="str">
        <f aca="false">IF(AND(F1316="No",G1316="No",H1316="Yes"),"Yes","No")</f>
        <v>No</v>
      </c>
      <c r="J1316" s="2"/>
      <c r="K1316" s="2"/>
    </row>
    <row r="1317" customFormat="false" ht="15" hidden="false" customHeight="false" outlineLevel="0" collapsed="false">
      <c r="A1317" s="2" t="s">
        <v>2721</v>
      </c>
      <c r="B1317" s="13" t="n">
        <v>437</v>
      </c>
      <c r="C1317" s="13" t="n">
        <v>433</v>
      </c>
      <c r="D1317" s="14" t="n">
        <f aca="false">C1317/Summary!$B$4</f>
        <v>0.0288666666666667</v>
      </c>
      <c r="E1317" s="15" t="n">
        <v>0.166666666666667</v>
      </c>
      <c r="F1317" s="2" t="s">
        <v>53</v>
      </c>
      <c r="G1317" s="2" t="s">
        <v>53</v>
      </c>
      <c r="H1317" s="2" t="str">
        <f aca="false">IF(AND(E1317&gt;=0.4,E1317&lt;=0.6),"Yes","No")</f>
        <v>No</v>
      </c>
      <c r="I1317" s="2" t="str">
        <f aca="false">IF(AND(F1317="No",G1317="No",H1317="Yes"),"Yes","No")</f>
        <v>No</v>
      </c>
      <c r="J1317" s="2"/>
      <c r="K1317" s="2"/>
    </row>
    <row r="1318" customFormat="false" ht="15" hidden="false" customHeight="false" outlineLevel="0" collapsed="false">
      <c r="A1318" s="2" t="s">
        <v>2722</v>
      </c>
      <c r="B1318" s="13" t="n">
        <v>437</v>
      </c>
      <c r="C1318" s="13" t="n">
        <v>432</v>
      </c>
      <c r="D1318" s="14" t="n">
        <f aca="false">C1318/Summary!$B$4</f>
        <v>0.0288</v>
      </c>
      <c r="E1318" s="15" t="n">
        <v>0.333333333333333</v>
      </c>
      <c r="F1318" s="2" t="s">
        <v>44</v>
      </c>
      <c r="G1318" s="2" t="s">
        <v>44</v>
      </c>
      <c r="H1318" s="2" t="str">
        <f aca="false">IF(AND(E1318&gt;=0.4,E1318&lt;=0.6),"Yes","No")</f>
        <v>No</v>
      </c>
      <c r="I1318" s="2" t="str">
        <f aca="false">IF(AND(F1318="No",G1318="No",H1318="Yes"),"Yes","No")</f>
        <v>No</v>
      </c>
      <c r="J1318" s="2"/>
      <c r="K1318" s="2"/>
    </row>
    <row r="1319" customFormat="false" ht="15" hidden="false" customHeight="false" outlineLevel="0" collapsed="false">
      <c r="A1319" s="2" t="s">
        <v>2723</v>
      </c>
      <c r="B1319" s="13" t="n">
        <v>437</v>
      </c>
      <c r="C1319" s="13" t="n">
        <v>430</v>
      </c>
      <c r="D1319" s="14" t="n">
        <f aca="false">C1319/Summary!$B$4</f>
        <v>0.0286666666666667</v>
      </c>
      <c r="E1319" s="15" t="n">
        <v>0.666666666666667</v>
      </c>
      <c r="F1319" s="2" t="s">
        <v>53</v>
      </c>
      <c r="G1319" s="2" t="s">
        <v>53</v>
      </c>
      <c r="H1319" s="2" t="str">
        <f aca="false">IF(AND(E1319&gt;=0.4,E1319&lt;=0.6),"Yes","No")</f>
        <v>No</v>
      </c>
      <c r="I1319" s="2" t="str">
        <f aca="false">IF(AND(F1319="No",G1319="No",H1319="Yes"),"Yes","No")</f>
        <v>No</v>
      </c>
      <c r="J1319" s="2"/>
      <c r="K1319" s="2"/>
    </row>
    <row r="1320" customFormat="false" ht="15" hidden="false" customHeight="false" outlineLevel="0" collapsed="false">
      <c r="A1320" s="2" t="s">
        <v>2724</v>
      </c>
      <c r="B1320" s="13" t="n">
        <v>437</v>
      </c>
      <c r="C1320" s="13" t="n">
        <v>424</v>
      </c>
      <c r="D1320" s="14" t="n">
        <f aca="false">C1320/Summary!$B$4</f>
        <v>0.0282666666666667</v>
      </c>
      <c r="E1320" s="15" t="n">
        <v>0.666666666666667</v>
      </c>
      <c r="F1320" s="2" t="s">
        <v>53</v>
      </c>
      <c r="G1320" s="2" t="s">
        <v>53</v>
      </c>
      <c r="H1320" s="2" t="str">
        <f aca="false">IF(AND(E1320&gt;=0.4,E1320&lt;=0.6),"Yes","No")</f>
        <v>No</v>
      </c>
      <c r="I1320" s="2" t="str">
        <f aca="false">IF(AND(F1320="No",G1320="No",H1320="Yes"),"Yes","No")</f>
        <v>No</v>
      </c>
      <c r="J1320" s="2"/>
      <c r="K1320" s="2"/>
    </row>
    <row r="1321" customFormat="false" ht="15" hidden="false" customHeight="false" outlineLevel="0" collapsed="false">
      <c r="A1321" s="2" t="s">
        <v>2725</v>
      </c>
      <c r="B1321" s="13" t="n">
        <v>437</v>
      </c>
      <c r="C1321" s="13" t="n">
        <v>430</v>
      </c>
      <c r="D1321" s="14" t="n">
        <f aca="false">C1321/Summary!$B$4</f>
        <v>0.0286666666666667</v>
      </c>
      <c r="E1321" s="15" t="n">
        <v>0.333333333333333</v>
      </c>
      <c r="F1321" s="2" t="s">
        <v>53</v>
      </c>
      <c r="G1321" s="2" t="s">
        <v>44</v>
      </c>
      <c r="H1321" s="2" t="str">
        <f aca="false">IF(AND(E1321&gt;=0.4,E1321&lt;=0.6),"Yes","No")</f>
        <v>No</v>
      </c>
      <c r="I1321" s="2" t="str">
        <f aca="false">IF(AND(F1321="No",G1321="No",H1321="Yes"),"Yes","No")</f>
        <v>No</v>
      </c>
      <c r="J1321" s="2"/>
      <c r="K1321" s="2"/>
    </row>
    <row r="1322" customFormat="false" ht="15" hidden="false" customHeight="false" outlineLevel="0" collapsed="false">
      <c r="A1322" s="2" t="s">
        <v>2726</v>
      </c>
      <c r="B1322" s="13" t="n">
        <v>437</v>
      </c>
      <c r="C1322" s="13" t="n">
        <v>427</v>
      </c>
      <c r="D1322" s="14" t="n">
        <f aca="false">C1322/Summary!$B$4</f>
        <v>0.0284666666666667</v>
      </c>
      <c r="E1322" s="15" t="n">
        <v>0.166666666666667</v>
      </c>
      <c r="F1322" s="2" t="s">
        <v>53</v>
      </c>
      <c r="G1322" s="2" t="s">
        <v>53</v>
      </c>
      <c r="H1322" s="2" t="str">
        <f aca="false">IF(AND(E1322&gt;=0.4,E1322&lt;=0.6),"Yes","No")</f>
        <v>No</v>
      </c>
      <c r="I1322" s="2" t="str">
        <f aca="false">IF(AND(F1322="No",G1322="No",H1322="Yes"),"Yes","No")</f>
        <v>No</v>
      </c>
      <c r="J1322" s="2"/>
      <c r="K1322" s="2"/>
    </row>
    <row r="1323" customFormat="false" ht="15" hidden="false" customHeight="false" outlineLevel="0" collapsed="false">
      <c r="A1323" s="2" t="s">
        <v>2727</v>
      </c>
      <c r="B1323" s="13" t="n">
        <v>437</v>
      </c>
      <c r="C1323" s="13" t="n">
        <v>428</v>
      </c>
      <c r="D1323" s="14" t="n">
        <f aca="false">C1323/Summary!$B$4</f>
        <v>0.0285333333333333</v>
      </c>
      <c r="E1323" s="15" t="n">
        <v>0.5</v>
      </c>
      <c r="F1323" s="2" t="s">
        <v>53</v>
      </c>
      <c r="G1323" s="2" t="s">
        <v>44</v>
      </c>
      <c r="H1323" s="2" t="str">
        <f aca="false">IF(AND(E1323&gt;=0.4,E1323&lt;=0.6),"Yes","No")</f>
        <v>Yes</v>
      </c>
      <c r="I1323" s="2" t="str">
        <f aca="false">IF(AND(F1323="No",G1323="No",H1323="Yes"),"Yes","No")</f>
        <v>No</v>
      </c>
      <c r="J1323" s="2"/>
      <c r="K1323" s="2"/>
    </row>
    <row r="1324" customFormat="false" ht="15" hidden="false" customHeight="false" outlineLevel="0" collapsed="false">
      <c r="A1324" s="2" t="s">
        <v>2728</v>
      </c>
      <c r="B1324" s="13" t="n">
        <v>437</v>
      </c>
      <c r="C1324" s="13" t="n">
        <v>434</v>
      </c>
      <c r="D1324" s="14" t="n">
        <f aca="false">C1324/Summary!$B$4</f>
        <v>0.0289333333333333</v>
      </c>
      <c r="E1324" s="15" t="n">
        <v>0.5</v>
      </c>
      <c r="F1324" s="2" t="s">
        <v>53</v>
      </c>
      <c r="G1324" s="2" t="s">
        <v>44</v>
      </c>
      <c r="H1324" s="2" t="str">
        <f aca="false">IF(AND(E1324&gt;=0.4,E1324&lt;=0.6),"Yes","No")</f>
        <v>Yes</v>
      </c>
      <c r="I1324" s="2" t="str">
        <f aca="false">IF(AND(F1324="No",G1324="No",H1324="Yes"),"Yes","No")</f>
        <v>No</v>
      </c>
      <c r="J1324" s="2"/>
      <c r="K1324" s="2"/>
    </row>
    <row r="1325" customFormat="false" ht="15" hidden="false" customHeight="false" outlineLevel="0" collapsed="false">
      <c r="A1325" s="2" t="s">
        <v>2729</v>
      </c>
      <c r="B1325" s="13" t="n">
        <v>438</v>
      </c>
      <c r="C1325" s="13" t="n">
        <v>429</v>
      </c>
      <c r="D1325" s="14" t="n">
        <f aca="false">C1325/Summary!$B$4</f>
        <v>0.0286</v>
      </c>
      <c r="E1325" s="15" t="n">
        <v>0.333333333333333</v>
      </c>
      <c r="F1325" s="2" t="s">
        <v>53</v>
      </c>
      <c r="G1325" s="2" t="s">
        <v>44</v>
      </c>
      <c r="H1325" s="2" t="str">
        <f aca="false">IF(AND(E1325&gt;=0.4,E1325&lt;=0.6),"Yes","No")</f>
        <v>No</v>
      </c>
      <c r="I1325" s="2" t="str">
        <f aca="false">IF(AND(F1325="No",G1325="No",H1325="Yes"),"Yes","No")</f>
        <v>No</v>
      </c>
      <c r="J1325" s="2"/>
      <c r="K1325" s="2"/>
    </row>
    <row r="1326" customFormat="false" ht="15" hidden="false" customHeight="false" outlineLevel="0" collapsed="false">
      <c r="A1326" s="2" t="s">
        <v>2730</v>
      </c>
      <c r="B1326" s="13" t="n">
        <v>438</v>
      </c>
      <c r="C1326" s="13" t="n">
        <v>432</v>
      </c>
      <c r="D1326" s="14" t="n">
        <f aca="false">C1326/Summary!$B$4</f>
        <v>0.0288</v>
      </c>
      <c r="E1326" s="15" t="n">
        <v>0.5</v>
      </c>
      <c r="F1326" s="2" t="s">
        <v>53</v>
      </c>
      <c r="G1326" s="2" t="s">
        <v>44</v>
      </c>
      <c r="H1326" s="2" t="str">
        <f aca="false">IF(AND(E1326&gt;=0.4,E1326&lt;=0.6),"Yes","No")</f>
        <v>Yes</v>
      </c>
      <c r="I1326" s="2" t="str">
        <f aca="false">IF(AND(F1326="No",G1326="No",H1326="Yes"),"Yes","No")</f>
        <v>No</v>
      </c>
      <c r="J1326" s="2"/>
      <c r="K1326" s="2"/>
    </row>
    <row r="1327" customFormat="false" ht="15" hidden="false" customHeight="false" outlineLevel="0" collapsed="false">
      <c r="A1327" s="2" t="s">
        <v>2731</v>
      </c>
      <c r="B1327" s="13" t="n">
        <v>438</v>
      </c>
      <c r="C1327" s="13" t="n">
        <v>436</v>
      </c>
      <c r="D1327" s="14" t="n">
        <f aca="false">C1327/Summary!$B$4</f>
        <v>0.0290666666666667</v>
      </c>
      <c r="E1327" s="15" t="n">
        <v>0.5</v>
      </c>
      <c r="F1327" s="2" t="s">
        <v>53</v>
      </c>
      <c r="G1327" s="2" t="s">
        <v>44</v>
      </c>
      <c r="H1327" s="2" t="str">
        <f aca="false">IF(AND(E1327&gt;=0.4,E1327&lt;=0.6),"Yes","No")</f>
        <v>Yes</v>
      </c>
      <c r="I1327" s="2" t="str">
        <f aca="false">IF(AND(F1327="No",G1327="No",H1327="Yes"),"Yes","No")</f>
        <v>No</v>
      </c>
      <c r="J1327" s="2"/>
      <c r="K1327" s="2"/>
    </row>
    <row r="1328" customFormat="false" ht="15" hidden="false" customHeight="false" outlineLevel="0" collapsed="false">
      <c r="A1328" s="2" t="s">
        <v>2732</v>
      </c>
      <c r="B1328" s="13" t="n">
        <v>438</v>
      </c>
      <c r="C1328" s="13" t="n">
        <v>433</v>
      </c>
      <c r="D1328" s="14" t="n">
        <f aca="false">C1328/Summary!$B$4</f>
        <v>0.0288666666666667</v>
      </c>
      <c r="E1328" s="15" t="n">
        <v>0.166666666666667</v>
      </c>
      <c r="F1328" s="2" t="s">
        <v>53</v>
      </c>
      <c r="G1328" s="2" t="s">
        <v>53</v>
      </c>
      <c r="H1328" s="2" t="str">
        <f aca="false">IF(AND(E1328&gt;=0.4,E1328&lt;=0.6),"Yes","No")</f>
        <v>No</v>
      </c>
      <c r="I1328" s="2" t="str">
        <f aca="false">IF(AND(F1328="No",G1328="No",H1328="Yes"),"Yes","No")</f>
        <v>No</v>
      </c>
      <c r="J1328" s="2"/>
      <c r="K1328" s="2"/>
    </row>
    <row r="1329" customFormat="false" ht="15" hidden="false" customHeight="false" outlineLevel="0" collapsed="false">
      <c r="A1329" s="2" t="s">
        <v>2733</v>
      </c>
      <c r="B1329" s="13" t="n">
        <v>438</v>
      </c>
      <c r="C1329" s="13" t="n">
        <v>434</v>
      </c>
      <c r="D1329" s="14" t="n">
        <f aca="false">C1329/Summary!$B$4</f>
        <v>0.0289333333333333</v>
      </c>
      <c r="E1329" s="15" t="n">
        <v>0.666666666666667</v>
      </c>
      <c r="F1329" s="2" t="s">
        <v>53</v>
      </c>
      <c r="G1329" s="2" t="s">
        <v>44</v>
      </c>
      <c r="H1329" s="2" t="str">
        <f aca="false">IF(AND(E1329&gt;=0.4,E1329&lt;=0.6),"Yes","No")</f>
        <v>No</v>
      </c>
      <c r="I1329" s="2" t="str">
        <f aca="false">IF(AND(F1329="No",G1329="No",H1329="Yes"),"Yes","No")</f>
        <v>No</v>
      </c>
      <c r="J1329" s="2"/>
      <c r="K1329" s="2"/>
    </row>
    <row r="1330" customFormat="false" ht="15" hidden="false" customHeight="false" outlineLevel="0" collapsed="false">
      <c r="A1330" s="2" t="s">
        <v>2734</v>
      </c>
      <c r="B1330" s="13" t="n">
        <v>438</v>
      </c>
      <c r="C1330" s="13" t="n">
        <v>430</v>
      </c>
      <c r="D1330" s="14" t="n">
        <f aca="false">C1330/Summary!$B$4</f>
        <v>0.0286666666666667</v>
      </c>
      <c r="E1330" s="15" t="n">
        <v>0.5</v>
      </c>
      <c r="F1330" s="2" t="s">
        <v>53</v>
      </c>
      <c r="G1330" s="2" t="s">
        <v>53</v>
      </c>
      <c r="H1330" s="2" t="str">
        <f aca="false">IF(AND(E1330&gt;=0.4,E1330&lt;=0.6),"Yes","No")</f>
        <v>Yes</v>
      </c>
      <c r="I1330" s="2" t="str">
        <f aca="false">IF(AND(F1330="No",G1330="No",H1330="Yes"),"Yes","No")</f>
        <v>No</v>
      </c>
      <c r="J1330" s="2"/>
      <c r="K1330" s="2"/>
    </row>
    <row r="1331" customFormat="false" ht="15" hidden="false" customHeight="false" outlineLevel="0" collapsed="false">
      <c r="A1331" s="2" t="s">
        <v>2735</v>
      </c>
      <c r="B1331" s="13" t="n">
        <v>438</v>
      </c>
      <c r="C1331" s="13" t="n">
        <v>432</v>
      </c>
      <c r="D1331" s="14" t="n">
        <f aca="false">C1331/Summary!$B$4</f>
        <v>0.0288</v>
      </c>
      <c r="E1331" s="15" t="n">
        <v>0.833333333333333</v>
      </c>
      <c r="F1331" s="2" t="s">
        <v>53</v>
      </c>
      <c r="G1331" s="2" t="s">
        <v>44</v>
      </c>
      <c r="H1331" s="2" t="str">
        <f aca="false">IF(AND(E1331&gt;=0.4,E1331&lt;=0.6),"Yes","No")</f>
        <v>No</v>
      </c>
      <c r="I1331" s="2" t="str">
        <f aca="false">IF(AND(F1331="No",G1331="No",H1331="Yes"),"Yes","No")</f>
        <v>No</v>
      </c>
      <c r="J1331" s="2"/>
      <c r="K1331" s="2"/>
    </row>
    <row r="1332" customFormat="false" ht="15" hidden="false" customHeight="false" outlineLevel="0" collapsed="false">
      <c r="A1332" s="2" t="s">
        <v>2736</v>
      </c>
      <c r="B1332" s="13" t="n">
        <v>438</v>
      </c>
      <c r="C1332" s="13" t="n">
        <v>435</v>
      </c>
      <c r="D1332" s="14" t="n">
        <f aca="false">C1332/Summary!$B$4</f>
        <v>0.029</v>
      </c>
      <c r="E1332" s="15" t="n">
        <v>0.5</v>
      </c>
      <c r="F1332" s="2" t="s">
        <v>53</v>
      </c>
      <c r="G1332" s="2" t="s">
        <v>44</v>
      </c>
      <c r="H1332" s="2" t="str">
        <f aca="false">IF(AND(E1332&gt;=0.4,E1332&lt;=0.6),"Yes","No")</f>
        <v>Yes</v>
      </c>
      <c r="I1332" s="2" t="str">
        <f aca="false">IF(AND(F1332="No",G1332="No",H1332="Yes"),"Yes","No")</f>
        <v>No</v>
      </c>
      <c r="J1332" s="2"/>
      <c r="K1332" s="2"/>
    </row>
    <row r="1333" customFormat="false" ht="15" hidden="false" customHeight="false" outlineLevel="0" collapsed="false">
      <c r="A1333" s="2" t="s">
        <v>2737</v>
      </c>
      <c r="B1333" s="13" t="n">
        <v>438</v>
      </c>
      <c r="C1333" s="13" t="n">
        <v>435</v>
      </c>
      <c r="D1333" s="14" t="n">
        <f aca="false">C1333/Summary!$B$4</f>
        <v>0.029</v>
      </c>
      <c r="E1333" s="15" t="n">
        <v>0.333333333333333</v>
      </c>
      <c r="F1333" s="2" t="s">
        <v>44</v>
      </c>
      <c r="G1333" s="2" t="s">
        <v>44</v>
      </c>
      <c r="H1333" s="2" t="str">
        <f aca="false">IF(AND(E1333&gt;=0.4,E1333&lt;=0.6),"Yes","No")</f>
        <v>No</v>
      </c>
      <c r="I1333" s="2" t="str">
        <f aca="false">IF(AND(F1333="No",G1333="No",H1333="Yes"),"Yes","No")</f>
        <v>No</v>
      </c>
      <c r="J1333" s="2"/>
      <c r="K1333" s="2"/>
    </row>
    <row r="1334" customFormat="false" ht="15" hidden="false" customHeight="false" outlineLevel="0" collapsed="false">
      <c r="A1334" s="2" t="s">
        <v>2738</v>
      </c>
      <c r="B1334" s="13" t="n">
        <v>438</v>
      </c>
      <c r="C1334" s="13" t="n">
        <v>429</v>
      </c>
      <c r="D1334" s="14" t="n">
        <f aca="false">C1334/Summary!$B$4</f>
        <v>0.0286</v>
      </c>
      <c r="E1334" s="15" t="n">
        <v>0.333333333333333</v>
      </c>
      <c r="F1334" s="2" t="s">
        <v>44</v>
      </c>
      <c r="G1334" s="2" t="s">
        <v>44</v>
      </c>
      <c r="H1334" s="2" t="str">
        <f aca="false">IF(AND(E1334&gt;=0.4,E1334&lt;=0.6),"Yes","No")</f>
        <v>No</v>
      </c>
      <c r="I1334" s="2" t="str">
        <f aca="false">IF(AND(F1334="No",G1334="No",H1334="Yes"),"Yes","No")</f>
        <v>No</v>
      </c>
      <c r="J1334" s="2"/>
      <c r="K1334" s="2"/>
    </row>
    <row r="1335" customFormat="false" ht="15" hidden="false" customHeight="false" outlineLevel="0" collapsed="false">
      <c r="A1335" s="2" t="s">
        <v>2739</v>
      </c>
      <c r="B1335" s="13" t="n">
        <v>438</v>
      </c>
      <c r="C1335" s="13" t="n">
        <v>431</v>
      </c>
      <c r="D1335" s="14" t="n">
        <f aca="false">C1335/Summary!$B$4</f>
        <v>0.0287333333333333</v>
      </c>
      <c r="E1335" s="15" t="n">
        <v>0.833333333333333</v>
      </c>
      <c r="F1335" s="2" t="s">
        <v>53</v>
      </c>
      <c r="G1335" s="2" t="s">
        <v>44</v>
      </c>
      <c r="H1335" s="2" t="str">
        <f aca="false">IF(AND(E1335&gt;=0.4,E1335&lt;=0.6),"Yes","No")</f>
        <v>No</v>
      </c>
      <c r="I1335" s="2" t="str">
        <f aca="false">IF(AND(F1335="No",G1335="No",H1335="Yes"),"Yes","No")</f>
        <v>No</v>
      </c>
      <c r="J1335" s="2"/>
      <c r="K1335" s="2"/>
    </row>
    <row r="1336" customFormat="false" ht="15" hidden="false" customHeight="false" outlineLevel="0" collapsed="false">
      <c r="A1336" s="2" t="s">
        <v>2740</v>
      </c>
      <c r="B1336" s="13" t="n">
        <v>438</v>
      </c>
      <c r="C1336" s="13" t="n">
        <v>431</v>
      </c>
      <c r="D1336" s="14" t="n">
        <f aca="false">C1336/Summary!$B$4</f>
        <v>0.0287333333333333</v>
      </c>
      <c r="E1336" s="15" t="n">
        <v>0.5</v>
      </c>
      <c r="F1336" s="2" t="s">
        <v>53</v>
      </c>
      <c r="G1336" s="2" t="s">
        <v>53</v>
      </c>
      <c r="H1336" s="2" t="str">
        <f aca="false">IF(AND(E1336&gt;=0.4,E1336&lt;=0.6),"Yes","No")</f>
        <v>Yes</v>
      </c>
      <c r="I1336" s="2" t="str">
        <f aca="false">IF(AND(F1336="No",G1336="No",H1336="Yes"),"Yes","No")</f>
        <v>No</v>
      </c>
      <c r="J1336" s="2"/>
      <c r="K1336" s="2"/>
    </row>
    <row r="1337" customFormat="false" ht="15" hidden="false" customHeight="false" outlineLevel="0" collapsed="false">
      <c r="A1337" s="2" t="s">
        <v>2741</v>
      </c>
      <c r="B1337" s="13" t="n">
        <v>438</v>
      </c>
      <c r="C1337" s="13" t="n">
        <v>432</v>
      </c>
      <c r="D1337" s="14" t="n">
        <f aca="false">C1337/Summary!$B$4</f>
        <v>0.0288</v>
      </c>
      <c r="E1337" s="15" t="n">
        <v>0.333333333333333</v>
      </c>
      <c r="F1337" s="2" t="s">
        <v>44</v>
      </c>
      <c r="G1337" s="2" t="s">
        <v>53</v>
      </c>
      <c r="H1337" s="2" t="str">
        <f aca="false">IF(AND(E1337&gt;=0.4,E1337&lt;=0.6),"Yes","No")</f>
        <v>No</v>
      </c>
      <c r="I1337" s="2" t="str">
        <f aca="false">IF(AND(F1337="No",G1337="No",H1337="Yes"),"Yes","No")</f>
        <v>No</v>
      </c>
      <c r="J1337" s="2"/>
      <c r="K1337" s="2"/>
    </row>
    <row r="1338" customFormat="false" ht="15" hidden="false" customHeight="false" outlineLevel="0" collapsed="false">
      <c r="A1338" s="2" t="s">
        <v>2742</v>
      </c>
      <c r="B1338" s="13" t="n">
        <v>438</v>
      </c>
      <c r="C1338" s="13" t="n">
        <v>435</v>
      </c>
      <c r="D1338" s="14" t="n">
        <f aca="false">C1338/Summary!$B$4</f>
        <v>0.029</v>
      </c>
      <c r="E1338" s="15" t="n">
        <v>0.333333333333333</v>
      </c>
      <c r="F1338" s="2" t="s">
        <v>53</v>
      </c>
      <c r="G1338" s="2" t="s">
        <v>44</v>
      </c>
      <c r="H1338" s="2" t="str">
        <f aca="false">IF(AND(E1338&gt;=0.4,E1338&lt;=0.6),"Yes","No")</f>
        <v>No</v>
      </c>
      <c r="I1338" s="2" t="str">
        <f aca="false">IF(AND(F1338="No",G1338="No",H1338="Yes"),"Yes","No")</f>
        <v>No</v>
      </c>
      <c r="J1338" s="2"/>
      <c r="K1338" s="2"/>
    </row>
    <row r="1339" customFormat="false" ht="15" hidden="false" customHeight="false" outlineLevel="0" collapsed="false">
      <c r="A1339" s="2" t="s">
        <v>2743</v>
      </c>
      <c r="B1339" s="13" t="n">
        <v>438</v>
      </c>
      <c r="C1339" s="13" t="n">
        <v>437</v>
      </c>
      <c r="D1339" s="14" t="n">
        <f aca="false">C1339/Summary!$B$4</f>
        <v>0.0291333333333333</v>
      </c>
      <c r="E1339" s="15" t="n">
        <v>0.5</v>
      </c>
      <c r="F1339" s="2" t="s">
        <v>53</v>
      </c>
      <c r="G1339" s="2" t="s">
        <v>44</v>
      </c>
      <c r="H1339" s="2" t="str">
        <f aca="false">IF(AND(E1339&gt;=0.4,E1339&lt;=0.6),"Yes","No")</f>
        <v>Yes</v>
      </c>
      <c r="I1339" s="2" t="str">
        <f aca="false">IF(AND(F1339="No",G1339="No",H1339="Yes"),"Yes","No")</f>
        <v>No</v>
      </c>
      <c r="J1339" s="2"/>
      <c r="K1339" s="2"/>
    </row>
    <row r="1340" customFormat="false" ht="15" hidden="false" customHeight="false" outlineLevel="0" collapsed="false">
      <c r="A1340" s="2" t="s">
        <v>2744</v>
      </c>
      <c r="B1340" s="13" t="n">
        <v>438</v>
      </c>
      <c r="C1340" s="13" t="n">
        <v>431</v>
      </c>
      <c r="D1340" s="14" t="n">
        <f aca="false">C1340/Summary!$B$4</f>
        <v>0.0287333333333333</v>
      </c>
      <c r="E1340" s="15" t="n">
        <v>0.333333333333333</v>
      </c>
      <c r="F1340" s="2" t="s">
        <v>53</v>
      </c>
      <c r="G1340" s="2" t="s">
        <v>44</v>
      </c>
      <c r="H1340" s="2" t="str">
        <f aca="false">IF(AND(E1340&gt;=0.4,E1340&lt;=0.6),"Yes","No")</f>
        <v>No</v>
      </c>
      <c r="I1340" s="2" t="str">
        <f aca="false">IF(AND(F1340="No",G1340="No",H1340="Yes"),"Yes","No")</f>
        <v>No</v>
      </c>
      <c r="J1340" s="2"/>
      <c r="K1340" s="2"/>
    </row>
    <row r="1341" customFormat="false" ht="15" hidden="false" customHeight="false" outlineLevel="0" collapsed="false">
      <c r="A1341" s="2" t="s">
        <v>2745</v>
      </c>
      <c r="B1341" s="13" t="n">
        <v>438</v>
      </c>
      <c r="C1341" s="13" t="n">
        <v>435</v>
      </c>
      <c r="D1341" s="14" t="n">
        <f aca="false">C1341/Summary!$B$4</f>
        <v>0.029</v>
      </c>
      <c r="E1341" s="15" t="n">
        <v>0.333333333333333</v>
      </c>
      <c r="F1341" s="2" t="s">
        <v>44</v>
      </c>
      <c r="G1341" s="2" t="s">
        <v>44</v>
      </c>
      <c r="H1341" s="2" t="str">
        <f aca="false">IF(AND(E1341&gt;=0.4,E1341&lt;=0.6),"Yes","No")</f>
        <v>No</v>
      </c>
      <c r="I1341" s="2" t="str">
        <f aca="false">IF(AND(F1341="No",G1341="No",H1341="Yes"),"Yes","No")</f>
        <v>No</v>
      </c>
      <c r="J1341" s="2"/>
      <c r="K1341" s="2"/>
    </row>
    <row r="1342" customFormat="false" ht="15" hidden="false" customHeight="false" outlineLevel="0" collapsed="false">
      <c r="A1342" s="2" t="s">
        <v>2746</v>
      </c>
      <c r="B1342" s="13" t="n">
        <v>438</v>
      </c>
      <c r="C1342" s="13" t="n">
        <v>435</v>
      </c>
      <c r="D1342" s="14" t="n">
        <f aca="false">C1342/Summary!$B$4</f>
        <v>0.029</v>
      </c>
      <c r="E1342" s="15" t="n">
        <v>0.333333333333333</v>
      </c>
      <c r="F1342" s="2" t="s">
        <v>53</v>
      </c>
      <c r="G1342" s="2" t="s">
        <v>44</v>
      </c>
      <c r="H1342" s="2" t="str">
        <f aca="false">IF(AND(E1342&gt;=0.4,E1342&lt;=0.6),"Yes","No")</f>
        <v>No</v>
      </c>
      <c r="I1342" s="2" t="str">
        <f aca="false">IF(AND(F1342="No",G1342="No",H1342="Yes"),"Yes","No")</f>
        <v>No</v>
      </c>
      <c r="J1342" s="2"/>
      <c r="K1342" s="2"/>
    </row>
    <row r="1343" customFormat="false" ht="15" hidden="false" customHeight="false" outlineLevel="0" collapsed="false">
      <c r="A1343" s="2" t="s">
        <v>2747</v>
      </c>
      <c r="B1343" s="13" t="n">
        <v>438</v>
      </c>
      <c r="C1343" s="13" t="n">
        <v>434</v>
      </c>
      <c r="D1343" s="14" t="n">
        <f aca="false">C1343/Summary!$B$4</f>
        <v>0.0289333333333333</v>
      </c>
      <c r="E1343" s="15" t="n">
        <v>0.666666666666667</v>
      </c>
      <c r="F1343" s="2" t="s">
        <v>53</v>
      </c>
      <c r="G1343" s="2" t="s">
        <v>44</v>
      </c>
      <c r="H1343" s="2" t="str">
        <f aca="false">IF(AND(E1343&gt;=0.4,E1343&lt;=0.6),"Yes","No")</f>
        <v>No</v>
      </c>
      <c r="I1343" s="2" t="str">
        <f aca="false">IF(AND(F1343="No",G1343="No",H1343="Yes"),"Yes","No")</f>
        <v>No</v>
      </c>
      <c r="J1343" s="2"/>
      <c r="K1343" s="2"/>
    </row>
    <row r="1344" customFormat="false" ht="15" hidden="false" customHeight="false" outlineLevel="0" collapsed="false">
      <c r="A1344" s="2" t="s">
        <v>2748</v>
      </c>
      <c r="B1344" s="13" t="n">
        <v>438</v>
      </c>
      <c r="C1344" s="13" t="n">
        <v>435</v>
      </c>
      <c r="D1344" s="14" t="n">
        <f aca="false">C1344/Summary!$B$4</f>
        <v>0.029</v>
      </c>
      <c r="E1344" s="15" t="n">
        <v>0.5</v>
      </c>
      <c r="F1344" s="2" t="s">
        <v>53</v>
      </c>
      <c r="G1344" s="2" t="s">
        <v>44</v>
      </c>
      <c r="H1344" s="2" t="str">
        <f aca="false">IF(AND(E1344&gt;=0.4,E1344&lt;=0.6),"Yes","No")</f>
        <v>Yes</v>
      </c>
      <c r="I1344" s="2" t="str">
        <f aca="false">IF(AND(F1344="No",G1344="No",H1344="Yes"),"Yes","No")</f>
        <v>No</v>
      </c>
      <c r="J1344" s="2"/>
      <c r="K1344" s="2"/>
    </row>
    <row r="1345" customFormat="false" ht="15" hidden="false" customHeight="false" outlineLevel="0" collapsed="false">
      <c r="A1345" s="2" t="s">
        <v>2749</v>
      </c>
      <c r="B1345" s="13" t="n">
        <v>438</v>
      </c>
      <c r="C1345" s="13" t="n">
        <v>430</v>
      </c>
      <c r="D1345" s="14" t="n">
        <f aca="false">C1345/Summary!$B$4</f>
        <v>0.0286666666666667</v>
      </c>
      <c r="E1345" s="15" t="n">
        <v>0.333333333333333</v>
      </c>
      <c r="F1345" s="2" t="s">
        <v>53</v>
      </c>
      <c r="G1345" s="2" t="s">
        <v>44</v>
      </c>
      <c r="H1345" s="2" t="str">
        <f aca="false">IF(AND(E1345&gt;=0.4,E1345&lt;=0.6),"Yes","No")</f>
        <v>No</v>
      </c>
      <c r="I1345" s="2" t="str">
        <f aca="false">IF(AND(F1345="No",G1345="No",H1345="Yes"),"Yes","No")</f>
        <v>No</v>
      </c>
      <c r="J1345" s="2"/>
      <c r="K1345" s="2"/>
    </row>
    <row r="1346" customFormat="false" ht="15" hidden="false" customHeight="false" outlineLevel="0" collapsed="false">
      <c r="A1346" s="2" t="s">
        <v>2750</v>
      </c>
      <c r="B1346" s="13" t="n">
        <v>438</v>
      </c>
      <c r="C1346" s="13" t="n">
        <v>430</v>
      </c>
      <c r="D1346" s="14" t="n">
        <f aca="false">C1346/Summary!$B$4</f>
        <v>0.0286666666666667</v>
      </c>
      <c r="E1346" s="15" t="n">
        <v>0.333333333333333</v>
      </c>
      <c r="F1346" s="2" t="s">
        <v>53</v>
      </c>
      <c r="G1346" s="2" t="s">
        <v>44</v>
      </c>
      <c r="H1346" s="2" t="str">
        <f aca="false">IF(AND(E1346&gt;=0.4,E1346&lt;=0.6),"Yes","No")</f>
        <v>No</v>
      </c>
      <c r="I1346" s="2" t="str">
        <f aca="false">IF(AND(F1346="No",G1346="No",H1346="Yes"),"Yes","No")</f>
        <v>No</v>
      </c>
      <c r="J1346" s="2"/>
      <c r="K1346" s="2"/>
    </row>
    <row r="1347" customFormat="false" ht="15" hidden="false" customHeight="false" outlineLevel="0" collapsed="false">
      <c r="A1347" s="2" t="s">
        <v>2751</v>
      </c>
      <c r="B1347" s="13" t="n">
        <v>438</v>
      </c>
      <c r="C1347" s="13" t="n">
        <v>428</v>
      </c>
      <c r="D1347" s="14" t="n">
        <f aca="false">C1347/Summary!$B$4</f>
        <v>0.0285333333333333</v>
      </c>
      <c r="E1347" s="15" t="n">
        <v>1</v>
      </c>
      <c r="F1347" s="2" t="s">
        <v>53</v>
      </c>
      <c r="G1347" s="2" t="s">
        <v>53</v>
      </c>
      <c r="H1347" s="2" t="str">
        <f aca="false">IF(AND(E1347&gt;=0.4,E1347&lt;=0.6),"Yes","No")</f>
        <v>No</v>
      </c>
      <c r="I1347" s="2" t="str">
        <f aca="false">IF(AND(F1347="No",G1347="No",H1347="Yes"),"Yes","No")</f>
        <v>No</v>
      </c>
      <c r="J1347" s="2"/>
      <c r="K1347" s="2"/>
    </row>
    <row r="1348" customFormat="false" ht="15" hidden="false" customHeight="false" outlineLevel="0" collapsed="false">
      <c r="A1348" s="2" t="s">
        <v>2752</v>
      </c>
      <c r="B1348" s="13" t="n">
        <v>438</v>
      </c>
      <c r="C1348" s="13" t="n">
        <v>432</v>
      </c>
      <c r="D1348" s="14" t="n">
        <f aca="false">C1348/Summary!$B$4</f>
        <v>0.0288</v>
      </c>
      <c r="E1348" s="15" t="n">
        <v>0.833333333333333</v>
      </c>
      <c r="F1348" s="2" t="s">
        <v>53</v>
      </c>
      <c r="G1348" s="2" t="s">
        <v>44</v>
      </c>
      <c r="H1348" s="2" t="str">
        <f aca="false">IF(AND(E1348&gt;=0.4,E1348&lt;=0.6),"Yes","No")</f>
        <v>No</v>
      </c>
      <c r="I1348" s="2" t="str">
        <f aca="false">IF(AND(F1348="No",G1348="No",H1348="Yes"),"Yes","No")</f>
        <v>No</v>
      </c>
      <c r="J1348" s="2"/>
      <c r="K1348" s="2"/>
    </row>
    <row r="1349" customFormat="false" ht="15" hidden="false" customHeight="false" outlineLevel="0" collapsed="false">
      <c r="A1349" s="2" t="s">
        <v>2753</v>
      </c>
      <c r="B1349" s="13" t="n">
        <v>438</v>
      </c>
      <c r="C1349" s="13" t="n">
        <v>433</v>
      </c>
      <c r="D1349" s="14" t="n">
        <f aca="false">C1349/Summary!$B$4</f>
        <v>0.0288666666666667</v>
      </c>
      <c r="E1349" s="15" t="n">
        <v>0.666666666666667</v>
      </c>
      <c r="F1349" s="2" t="s">
        <v>44</v>
      </c>
      <c r="G1349" s="2" t="s">
        <v>44</v>
      </c>
      <c r="H1349" s="2" t="str">
        <f aca="false">IF(AND(E1349&gt;=0.4,E1349&lt;=0.6),"Yes","No")</f>
        <v>No</v>
      </c>
      <c r="I1349" s="2" t="str">
        <f aca="false">IF(AND(F1349="No",G1349="No",H1349="Yes"),"Yes","No")</f>
        <v>No</v>
      </c>
      <c r="J1349" s="2"/>
      <c r="K1349" s="2"/>
    </row>
    <row r="1350" customFormat="false" ht="15" hidden="false" customHeight="false" outlineLevel="0" collapsed="false">
      <c r="A1350" s="2" t="s">
        <v>2754</v>
      </c>
      <c r="B1350" s="13" t="n">
        <v>438</v>
      </c>
      <c r="C1350" s="13" t="n">
        <v>435</v>
      </c>
      <c r="D1350" s="14" t="n">
        <f aca="false">C1350/Summary!$B$4</f>
        <v>0.029</v>
      </c>
      <c r="E1350" s="15" t="n">
        <v>0.666666666666667</v>
      </c>
      <c r="F1350" s="2" t="s">
        <v>53</v>
      </c>
      <c r="G1350" s="2" t="s">
        <v>44</v>
      </c>
      <c r="H1350" s="2" t="str">
        <f aca="false">IF(AND(E1350&gt;=0.4,E1350&lt;=0.6),"Yes","No")</f>
        <v>No</v>
      </c>
      <c r="I1350" s="2" t="str">
        <f aca="false">IF(AND(F1350="No",G1350="No",H1350="Yes"),"Yes","No")</f>
        <v>No</v>
      </c>
      <c r="J1350" s="2"/>
      <c r="K1350" s="2"/>
    </row>
    <row r="1351" customFormat="false" ht="15" hidden="false" customHeight="false" outlineLevel="0" collapsed="false">
      <c r="A1351" s="2" t="s">
        <v>2755</v>
      </c>
      <c r="B1351" s="13" t="n">
        <v>438</v>
      </c>
      <c r="C1351" s="13" t="n">
        <v>436</v>
      </c>
      <c r="D1351" s="14" t="n">
        <f aca="false">C1351/Summary!$B$4</f>
        <v>0.0290666666666667</v>
      </c>
      <c r="E1351" s="15" t="n">
        <v>0.5</v>
      </c>
      <c r="F1351" s="2" t="s">
        <v>53</v>
      </c>
      <c r="G1351" s="2" t="s">
        <v>44</v>
      </c>
      <c r="H1351" s="2" t="str">
        <f aca="false">IF(AND(E1351&gt;=0.4,E1351&lt;=0.6),"Yes","No")</f>
        <v>Yes</v>
      </c>
      <c r="I1351" s="2" t="str">
        <f aca="false">IF(AND(F1351="No",G1351="No",H1351="Yes"),"Yes","No")</f>
        <v>No</v>
      </c>
      <c r="J1351" s="2"/>
      <c r="K1351" s="2"/>
    </row>
    <row r="1352" customFormat="false" ht="15" hidden="false" customHeight="false" outlineLevel="0" collapsed="false">
      <c r="A1352" s="2" t="s">
        <v>2756</v>
      </c>
      <c r="B1352" s="13" t="n">
        <v>438</v>
      </c>
      <c r="C1352" s="13" t="n">
        <v>431</v>
      </c>
      <c r="D1352" s="14" t="n">
        <f aca="false">C1352/Summary!$B$4</f>
        <v>0.0287333333333333</v>
      </c>
      <c r="E1352" s="15" t="n">
        <v>0.5</v>
      </c>
      <c r="F1352" s="2" t="s">
        <v>44</v>
      </c>
      <c r="G1352" s="2" t="s">
        <v>53</v>
      </c>
      <c r="H1352" s="2" t="str">
        <f aca="false">IF(AND(E1352&gt;=0.4,E1352&lt;=0.6),"Yes","No")</f>
        <v>Yes</v>
      </c>
      <c r="I1352" s="2" t="str">
        <f aca="false">IF(AND(F1352="No",G1352="No",H1352="Yes"),"Yes","No")</f>
        <v>No</v>
      </c>
      <c r="J1352" s="2"/>
      <c r="K1352" s="2"/>
    </row>
    <row r="1353" customFormat="false" ht="15" hidden="false" customHeight="false" outlineLevel="0" collapsed="false">
      <c r="A1353" s="2" t="s">
        <v>2757</v>
      </c>
      <c r="B1353" s="13" t="n">
        <v>438</v>
      </c>
      <c r="C1353" s="13" t="n">
        <v>433</v>
      </c>
      <c r="D1353" s="14" t="n">
        <f aca="false">C1353/Summary!$B$4</f>
        <v>0.0288666666666667</v>
      </c>
      <c r="E1353" s="15" t="n">
        <v>0.5</v>
      </c>
      <c r="F1353" s="2" t="s">
        <v>53</v>
      </c>
      <c r="G1353" s="2" t="s">
        <v>44</v>
      </c>
      <c r="H1353" s="2" t="str">
        <f aca="false">IF(AND(E1353&gt;=0.4,E1353&lt;=0.6),"Yes","No")</f>
        <v>Yes</v>
      </c>
      <c r="I1353" s="2" t="str">
        <f aca="false">IF(AND(F1353="No",G1353="No",H1353="Yes"),"Yes","No")</f>
        <v>No</v>
      </c>
      <c r="J1353" s="2"/>
      <c r="K1353" s="2"/>
    </row>
    <row r="1354" customFormat="false" ht="15" hidden="false" customHeight="false" outlineLevel="0" collapsed="false">
      <c r="A1354" s="2" t="s">
        <v>2758</v>
      </c>
      <c r="B1354" s="13" t="n">
        <v>438</v>
      </c>
      <c r="C1354" s="13" t="n">
        <v>437</v>
      </c>
      <c r="D1354" s="14" t="n">
        <f aca="false">C1354/Summary!$B$4</f>
        <v>0.0291333333333333</v>
      </c>
      <c r="E1354" s="15" t="n">
        <v>0.5</v>
      </c>
      <c r="F1354" s="2" t="s">
        <v>53</v>
      </c>
      <c r="G1354" s="2" t="s">
        <v>44</v>
      </c>
      <c r="H1354" s="2" t="str">
        <f aca="false">IF(AND(E1354&gt;=0.4,E1354&lt;=0.6),"Yes","No")</f>
        <v>Yes</v>
      </c>
      <c r="I1354" s="2" t="str">
        <f aca="false">IF(AND(F1354="No",G1354="No",H1354="Yes"),"Yes","No")</f>
        <v>No</v>
      </c>
      <c r="J1354" s="2"/>
      <c r="K1354" s="2"/>
    </row>
    <row r="1355" customFormat="false" ht="15" hidden="false" customHeight="false" outlineLevel="0" collapsed="false">
      <c r="A1355" s="2" t="s">
        <v>2759</v>
      </c>
      <c r="B1355" s="13" t="n">
        <v>438</v>
      </c>
      <c r="C1355" s="13" t="n">
        <v>426</v>
      </c>
      <c r="D1355" s="14" t="n">
        <f aca="false">C1355/Summary!$B$4</f>
        <v>0.0284</v>
      </c>
      <c r="E1355" s="15" t="n">
        <v>0.666666666666667</v>
      </c>
      <c r="F1355" s="2" t="s">
        <v>53</v>
      </c>
      <c r="G1355" s="2" t="s">
        <v>53</v>
      </c>
      <c r="H1355" s="2" t="str">
        <f aca="false">IF(AND(E1355&gt;=0.4,E1355&lt;=0.6),"Yes","No")</f>
        <v>No</v>
      </c>
      <c r="I1355" s="2" t="str">
        <f aca="false">IF(AND(F1355="No",G1355="No",H1355="Yes"),"Yes","No")</f>
        <v>No</v>
      </c>
      <c r="J1355" s="2"/>
      <c r="K1355" s="2"/>
    </row>
    <row r="1356" customFormat="false" ht="15" hidden="false" customHeight="false" outlineLevel="0" collapsed="false">
      <c r="A1356" s="2" t="s">
        <v>2760</v>
      </c>
      <c r="B1356" s="13" t="n">
        <v>438</v>
      </c>
      <c r="C1356" s="13" t="n">
        <v>429</v>
      </c>
      <c r="D1356" s="14" t="n">
        <f aca="false">C1356/Summary!$B$4</f>
        <v>0.0286</v>
      </c>
      <c r="E1356" s="15" t="n">
        <v>0.833333333333333</v>
      </c>
      <c r="F1356" s="2" t="s">
        <v>53</v>
      </c>
      <c r="G1356" s="2" t="s">
        <v>53</v>
      </c>
      <c r="H1356" s="2" t="str">
        <f aca="false">IF(AND(E1356&gt;=0.4,E1356&lt;=0.6),"Yes","No")</f>
        <v>No</v>
      </c>
      <c r="I1356" s="2" t="str">
        <f aca="false">IF(AND(F1356="No",G1356="No",H1356="Yes"),"Yes","No")</f>
        <v>No</v>
      </c>
      <c r="J1356" s="2"/>
      <c r="K1356" s="2"/>
    </row>
    <row r="1357" customFormat="false" ht="15" hidden="false" customHeight="false" outlineLevel="0" collapsed="false">
      <c r="A1357" s="2" t="s">
        <v>2761</v>
      </c>
      <c r="B1357" s="13" t="n">
        <v>438</v>
      </c>
      <c r="C1357" s="13" t="n">
        <v>438</v>
      </c>
      <c r="D1357" s="14" t="n">
        <f aca="false">C1357/Summary!$B$4</f>
        <v>0.0292</v>
      </c>
      <c r="E1357" s="15" t="n">
        <v>0.5</v>
      </c>
      <c r="F1357" s="2" t="s">
        <v>44</v>
      </c>
      <c r="G1357" s="2" t="s">
        <v>53</v>
      </c>
      <c r="H1357" s="2" t="str">
        <f aca="false">IF(AND(E1357&gt;=0.4,E1357&lt;=0.6),"Yes","No")</f>
        <v>Yes</v>
      </c>
      <c r="I1357" s="2" t="str">
        <f aca="false">IF(AND(F1357="No",G1357="No",H1357="Yes"),"Yes","No")</f>
        <v>No</v>
      </c>
      <c r="J1357" s="2"/>
      <c r="K1357" s="2"/>
    </row>
    <row r="1358" customFormat="false" ht="15" hidden="false" customHeight="false" outlineLevel="0" collapsed="false">
      <c r="A1358" s="2" t="s">
        <v>2762</v>
      </c>
      <c r="B1358" s="13" t="n">
        <v>438</v>
      </c>
      <c r="C1358" s="13" t="n">
        <v>430</v>
      </c>
      <c r="D1358" s="14" t="n">
        <f aca="false">C1358/Summary!$B$4</f>
        <v>0.0286666666666667</v>
      </c>
      <c r="E1358" s="15" t="n">
        <v>0.333333333333333</v>
      </c>
      <c r="F1358" s="2" t="s">
        <v>53</v>
      </c>
      <c r="G1358" s="2" t="s">
        <v>44</v>
      </c>
      <c r="H1358" s="2" t="str">
        <f aca="false">IF(AND(E1358&gt;=0.4,E1358&lt;=0.6),"Yes","No")</f>
        <v>No</v>
      </c>
      <c r="I1358" s="2" t="str">
        <f aca="false">IF(AND(F1358="No",G1358="No",H1358="Yes"),"Yes","No")</f>
        <v>No</v>
      </c>
      <c r="J1358" s="2"/>
      <c r="K1358" s="2"/>
    </row>
    <row r="1359" customFormat="false" ht="15" hidden="false" customHeight="false" outlineLevel="0" collapsed="false">
      <c r="A1359" s="2" t="s">
        <v>2763</v>
      </c>
      <c r="B1359" s="13" t="n">
        <v>438</v>
      </c>
      <c r="C1359" s="13" t="n">
        <v>432</v>
      </c>
      <c r="D1359" s="14" t="n">
        <f aca="false">C1359/Summary!$B$4</f>
        <v>0.0288</v>
      </c>
      <c r="E1359" s="15" t="n">
        <v>0.5</v>
      </c>
      <c r="F1359" s="2" t="s">
        <v>53</v>
      </c>
      <c r="G1359" s="2" t="s">
        <v>53</v>
      </c>
      <c r="H1359" s="2" t="str">
        <f aca="false">IF(AND(E1359&gt;=0.4,E1359&lt;=0.6),"Yes","No")</f>
        <v>Yes</v>
      </c>
      <c r="I1359" s="2" t="str">
        <f aca="false">IF(AND(F1359="No",G1359="No",H1359="Yes"),"Yes","No")</f>
        <v>No</v>
      </c>
      <c r="J1359" s="2"/>
      <c r="K1359" s="2"/>
    </row>
    <row r="1360" customFormat="false" ht="15" hidden="false" customHeight="false" outlineLevel="0" collapsed="false">
      <c r="A1360" s="2" t="s">
        <v>2764</v>
      </c>
      <c r="B1360" s="13" t="n">
        <v>438</v>
      </c>
      <c r="C1360" s="13" t="n">
        <v>433</v>
      </c>
      <c r="D1360" s="14" t="n">
        <f aca="false">C1360/Summary!$B$4</f>
        <v>0.0288666666666667</v>
      </c>
      <c r="E1360" s="15" t="n">
        <v>0.833333333333333</v>
      </c>
      <c r="F1360" s="2" t="s">
        <v>53</v>
      </c>
      <c r="G1360" s="2" t="s">
        <v>53</v>
      </c>
      <c r="H1360" s="2" t="str">
        <f aca="false">IF(AND(E1360&gt;=0.4,E1360&lt;=0.6),"Yes","No")</f>
        <v>No</v>
      </c>
      <c r="I1360" s="2" t="str">
        <f aca="false">IF(AND(F1360="No",G1360="No",H1360="Yes"),"Yes","No")</f>
        <v>No</v>
      </c>
      <c r="J1360" s="2"/>
      <c r="K1360" s="2"/>
    </row>
    <row r="1361" customFormat="false" ht="15" hidden="false" customHeight="false" outlineLevel="0" collapsed="false">
      <c r="A1361" s="2" t="s">
        <v>2765</v>
      </c>
      <c r="B1361" s="13" t="n">
        <v>438</v>
      </c>
      <c r="C1361" s="13" t="n">
        <v>427</v>
      </c>
      <c r="D1361" s="14" t="n">
        <f aca="false">C1361/Summary!$B$4</f>
        <v>0.0284666666666667</v>
      </c>
      <c r="E1361" s="15" t="n">
        <v>0.666666666666667</v>
      </c>
      <c r="F1361" s="2" t="s">
        <v>44</v>
      </c>
      <c r="G1361" s="2" t="s">
        <v>44</v>
      </c>
      <c r="H1361" s="2" t="str">
        <f aca="false">IF(AND(E1361&gt;=0.4,E1361&lt;=0.6),"Yes","No")</f>
        <v>No</v>
      </c>
      <c r="I1361" s="2" t="str">
        <f aca="false">IF(AND(F1361="No",G1361="No",H1361="Yes"),"Yes","No")</f>
        <v>No</v>
      </c>
      <c r="J1361" s="2"/>
      <c r="K1361" s="2"/>
    </row>
    <row r="1362" customFormat="false" ht="15" hidden="false" customHeight="false" outlineLevel="0" collapsed="false">
      <c r="A1362" s="2" t="s">
        <v>2766</v>
      </c>
      <c r="B1362" s="13" t="n">
        <v>438</v>
      </c>
      <c r="C1362" s="13" t="n">
        <v>430</v>
      </c>
      <c r="D1362" s="14" t="n">
        <f aca="false">C1362/Summary!$B$4</f>
        <v>0.0286666666666667</v>
      </c>
      <c r="E1362" s="15" t="n">
        <v>0.833333333333333</v>
      </c>
      <c r="F1362" s="2" t="s">
        <v>53</v>
      </c>
      <c r="G1362" s="2" t="s">
        <v>44</v>
      </c>
      <c r="H1362" s="2" t="str">
        <f aca="false">IF(AND(E1362&gt;=0.4,E1362&lt;=0.6),"Yes","No")</f>
        <v>No</v>
      </c>
      <c r="I1362" s="2" t="str">
        <f aca="false">IF(AND(F1362="No",G1362="No",H1362="Yes"),"Yes","No")</f>
        <v>No</v>
      </c>
      <c r="J1362" s="2"/>
      <c r="K1362" s="2"/>
    </row>
    <row r="1363" customFormat="false" ht="15" hidden="false" customHeight="false" outlineLevel="0" collapsed="false">
      <c r="A1363" s="2" t="s">
        <v>2767</v>
      </c>
      <c r="B1363" s="13" t="n">
        <v>438</v>
      </c>
      <c r="C1363" s="13" t="n">
        <v>433</v>
      </c>
      <c r="D1363" s="14" t="n">
        <f aca="false">C1363/Summary!$B$4</f>
        <v>0.0288666666666667</v>
      </c>
      <c r="E1363" s="15" t="n">
        <v>0.666666666666667</v>
      </c>
      <c r="F1363" s="2" t="s">
        <v>44</v>
      </c>
      <c r="G1363" s="2" t="s">
        <v>44</v>
      </c>
      <c r="H1363" s="2" t="str">
        <f aca="false">IF(AND(E1363&gt;=0.4,E1363&lt;=0.6),"Yes","No")</f>
        <v>No</v>
      </c>
      <c r="I1363" s="2" t="str">
        <f aca="false">IF(AND(F1363="No",G1363="No",H1363="Yes"),"Yes","No")</f>
        <v>No</v>
      </c>
      <c r="J1363" s="2"/>
      <c r="K1363" s="2"/>
    </row>
    <row r="1364" customFormat="false" ht="15" hidden="false" customHeight="false" outlineLevel="0" collapsed="false">
      <c r="A1364" s="2" t="s">
        <v>2768</v>
      </c>
      <c r="B1364" s="13" t="n">
        <v>438</v>
      </c>
      <c r="C1364" s="13" t="n">
        <v>431</v>
      </c>
      <c r="D1364" s="14" t="n">
        <f aca="false">C1364/Summary!$B$4</f>
        <v>0.0287333333333333</v>
      </c>
      <c r="E1364" s="15" t="n">
        <v>0.666666666666667</v>
      </c>
      <c r="F1364" s="2" t="s">
        <v>53</v>
      </c>
      <c r="G1364" s="2" t="s">
        <v>53</v>
      </c>
      <c r="H1364" s="2" t="str">
        <f aca="false">IF(AND(E1364&gt;=0.4,E1364&lt;=0.6),"Yes","No")</f>
        <v>No</v>
      </c>
      <c r="I1364" s="2" t="str">
        <f aca="false">IF(AND(F1364="No",G1364="No",H1364="Yes"),"Yes","No")</f>
        <v>No</v>
      </c>
      <c r="J1364" s="2"/>
      <c r="K1364" s="2"/>
    </row>
    <row r="1365" customFormat="false" ht="15" hidden="false" customHeight="false" outlineLevel="0" collapsed="false">
      <c r="A1365" s="2" t="s">
        <v>2769</v>
      </c>
      <c r="B1365" s="13" t="n">
        <v>438</v>
      </c>
      <c r="C1365" s="13" t="n">
        <v>434</v>
      </c>
      <c r="D1365" s="14" t="n">
        <f aca="false">C1365/Summary!$B$4</f>
        <v>0.0289333333333333</v>
      </c>
      <c r="E1365" s="15" t="n">
        <v>0.666666666666667</v>
      </c>
      <c r="F1365" s="2" t="s">
        <v>53</v>
      </c>
      <c r="G1365" s="2" t="s">
        <v>44</v>
      </c>
      <c r="H1365" s="2" t="str">
        <f aca="false">IF(AND(E1365&gt;=0.4,E1365&lt;=0.6),"Yes","No")</f>
        <v>No</v>
      </c>
      <c r="I1365" s="2" t="str">
        <f aca="false">IF(AND(F1365="No",G1365="No",H1365="Yes"),"Yes","No")</f>
        <v>No</v>
      </c>
      <c r="J1365" s="2"/>
      <c r="K1365" s="2"/>
    </row>
    <row r="1366" customFormat="false" ht="15" hidden="false" customHeight="false" outlineLevel="0" collapsed="false">
      <c r="A1366" s="2" t="s">
        <v>2770</v>
      </c>
      <c r="B1366" s="13" t="n">
        <v>438</v>
      </c>
      <c r="C1366" s="13" t="n">
        <v>432</v>
      </c>
      <c r="D1366" s="14" t="n">
        <f aca="false">C1366/Summary!$B$4</f>
        <v>0.0288</v>
      </c>
      <c r="E1366" s="15" t="n">
        <v>0.833333333333333</v>
      </c>
      <c r="F1366" s="2" t="s">
        <v>53</v>
      </c>
      <c r="G1366" s="2" t="s">
        <v>53</v>
      </c>
      <c r="H1366" s="2" t="str">
        <f aca="false">IF(AND(E1366&gt;=0.4,E1366&lt;=0.6),"Yes","No")</f>
        <v>No</v>
      </c>
      <c r="I1366" s="2" t="str">
        <f aca="false">IF(AND(F1366="No",G1366="No",H1366="Yes"),"Yes","No")</f>
        <v>No</v>
      </c>
      <c r="J1366" s="2"/>
      <c r="K1366" s="2"/>
    </row>
    <row r="1367" customFormat="false" ht="15" hidden="false" customHeight="false" outlineLevel="0" collapsed="false">
      <c r="A1367" s="2" t="s">
        <v>2771</v>
      </c>
      <c r="B1367" s="13" t="n">
        <v>438</v>
      </c>
      <c r="C1367" s="13" t="n">
        <v>427</v>
      </c>
      <c r="D1367" s="14" t="n">
        <f aca="false">C1367/Summary!$B$4</f>
        <v>0.0284666666666667</v>
      </c>
      <c r="E1367" s="15" t="n">
        <v>0.666666666666667</v>
      </c>
      <c r="F1367" s="2" t="s">
        <v>53</v>
      </c>
      <c r="G1367" s="2" t="s">
        <v>53</v>
      </c>
      <c r="H1367" s="2" t="str">
        <f aca="false">IF(AND(E1367&gt;=0.4,E1367&lt;=0.6),"Yes","No")</f>
        <v>No</v>
      </c>
      <c r="I1367" s="2" t="str">
        <f aca="false">IF(AND(F1367="No",G1367="No",H1367="Yes"),"Yes","No")</f>
        <v>No</v>
      </c>
      <c r="J1367" s="2"/>
      <c r="K1367" s="2"/>
    </row>
    <row r="1368" customFormat="false" ht="15" hidden="false" customHeight="false" outlineLevel="0" collapsed="false">
      <c r="A1368" s="2" t="s">
        <v>2772</v>
      </c>
      <c r="B1368" s="13" t="n">
        <v>438</v>
      </c>
      <c r="C1368" s="13" t="n">
        <v>433</v>
      </c>
      <c r="D1368" s="14" t="n">
        <f aca="false">C1368/Summary!$B$4</f>
        <v>0.0288666666666667</v>
      </c>
      <c r="E1368" s="15" t="n">
        <v>0.666666666666667</v>
      </c>
      <c r="F1368" s="2" t="s">
        <v>53</v>
      </c>
      <c r="G1368" s="2" t="s">
        <v>44</v>
      </c>
      <c r="H1368" s="2" t="str">
        <f aca="false">IF(AND(E1368&gt;=0.4,E1368&lt;=0.6),"Yes","No")</f>
        <v>No</v>
      </c>
      <c r="I1368" s="2" t="str">
        <f aca="false">IF(AND(F1368="No",G1368="No",H1368="Yes"),"Yes","No")</f>
        <v>No</v>
      </c>
      <c r="J1368" s="2"/>
      <c r="K1368" s="2"/>
    </row>
    <row r="1369" customFormat="false" ht="15" hidden="false" customHeight="false" outlineLevel="0" collapsed="false">
      <c r="A1369" s="2" t="s">
        <v>2773</v>
      </c>
      <c r="B1369" s="13" t="n">
        <v>438</v>
      </c>
      <c r="C1369" s="13" t="n">
        <v>434</v>
      </c>
      <c r="D1369" s="14" t="n">
        <f aca="false">C1369/Summary!$B$4</f>
        <v>0.0289333333333333</v>
      </c>
      <c r="E1369" s="15" t="n">
        <v>0.5</v>
      </c>
      <c r="F1369" s="2" t="s">
        <v>53</v>
      </c>
      <c r="G1369" s="2" t="s">
        <v>44</v>
      </c>
      <c r="H1369" s="2" t="str">
        <f aca="false">IF(AND(E1369&gt;=0.4,E1369&lt;=0.6),"Yes","No")</f>
        <v>Yes</v>
      </c>
      <c r="I1369" s="2" t="str">
        <f aca="false">IF(AND(F1369="No",G1369="No",H1369="Yes"),"Yes","No")</f>
        <v>No</v>
      </c>
      <c r="J1369" s="2"/>
      <c r="K1369" s="2"/>
    </row>
    <row r="1370" customFormat="false" ht="15" hidden="false" customHeight="false" outlineLevel="0" collapsed="false">
      <c r="A1370" s="2" t="s">
        <v>2774</v>
      </c>
      <c r="B1370" s="13" t="n">
        <v>438</v>
      </c>
      <c r="C1370" s="13" t="n">
        <v>431</v>
      </c>
      <c r="D1370" s="14" t="n">
        <f aca="false">C1370/Summary!$B$4</f>
        <v>0.0287333333333333</v>
      </c>
      <c r="E1370" s="15" t="n">
        <v>0.333333333333333</v>
      </c>
      <c r="F1370" s="2" t="s">
        <v>53</v>
      </c>
      <c r="G1370" s="2" t="s">
        <v>44</v>
      </c>
      <c r="H1370" s="2" t="str">
        <f aca="false">IF(AND(E1370&gt;=0.4,E1370&lt;=0.6),"Yes","No")</f>
        <v>No</v>
      </c>
      <c r="I1370" s="2" t="str">
        <f aca="false">IF(AND(F1370="No",G1370="No",H1370="Yes"),"Yes","No")</f>
        <v>No</v>
      </c>
      <c r="J1370" s="2"/>
      <c r="K1370" s="2"/>
    </row>
    <row r="1371" customFormat="false" ht="15" hidden="false" customHeight="false" outlineLevel="0" collapsed="false">
      <c r="A1371" s="2" t="s">
        <v>2775</v>
      </c>
      <c r="B1371" s="13" t="n">
        <v>438</v>
      </c>
      <c r="C1371" s="13" t="n">
        <v>434</v>
      </c>
      <c r="D1371" s="14" t="n">
        <f aca="false">C1371/Summary!$B$4</f>
        <v>0.0289333333333333</v>
      </c>
      <c r="E1371" s="15" t="n">
        <v>0.5</v>
      </c>
      <c r="F1371" s="2" t="s">
        <v>53</v>
      </c>
      <c r="G1371" s="2" t="s">
        <v>44</v>
      </c>
      <c r="H1371" s="2" t="str">
        <f aca="false">IF(AND(E1371&gt;=0.4,E1371&lt;=0.6),"Yes","No")</f>
        <v>Yes</v>
      </c>
      <c r="I1371" s="2" t="str">
        <f aca="false">IF(AND(F1371="No",G1371="No",H1371="Yes"),"Yes","No")</f>
        <v>No</v>
      </c>
      <c r="J1371" s="2"/>
      <c r="K1371" s="2"/>
    </row>
    <row r="1372" customFormat="false" ht="15" hidden="false" customHeight="false" outlineLevel="0" collapsed="false">
      <c r="A1372" s="2" t="s">
        <v>2776</v>
      </c>
      <c r="B1372" s="13" t="n">
        <v>438</v>
      </c>
      <c r="C1372" s="13" t="n">
        <v>433</v>
      </c>
      <c r="D1372" s="14" t="n">
        <f aca="false">C1372/Summary!$B$4</f>
        <v>0.0288666666666667</v>
      </c>
      <c r="E1372" s="15" t="n">
        <v>0.5</v>
      </c>
      <c r="F1372" s="2" t="s">
        <v>53</v>
      </c>
      <c r="G1372" s="2" t="s">
        <v>44</v>
      </c>
      <c r="H1372" s="2" t="str">
        <f aca="false">IF(AND(E1372&gt;=0.4,E1372&lt;=0.6),"Yes","No")</f>
        <v>Yes</v>
      </c>
      <c r="I1372" s="2" t="str">
        <f aca="false">IF(AND(F1372="No",G1372="No",H1372="Yes"),"Yes","No")</f>
        <v>No</v>
      </c>
      <c r="J1372" s="2"/>
      <c r="K1372" s="2"/>
    </row>
    <row r="1373" customFormat="false" ht="15" hidden="false" customHeight="false" outlineLevel="0" collapsed="false">
      <c r="A1373" s="2" t="s">
        <v>2777</v>
      </c>
      <c r="B1373" s="13" t="n">
        <v>438</v>
      </c>
      <c r="C1373" s="13" t="n">
        <v>431</v>
      </c>
      <c r="D1373" s="14" t="n">
        <f aca="false">C1373/Summary!$B$4</f>
        <v>0.0287333333333333</v>
      </c>
      <c r="E1373" s="15" t="n">
        <v>0.666666666666667</v>
      </c>
      <c r="F1373" s="2" t="s">
        <v>44</v>
      </c>
      <c r="G1373" s="2" t="s">
        <v>53</v>
      </c>
      <c r="H1373" s="2" t="str">
        <f aca="false">IF(AND(E1373&gt;=0.4,E1373&lt;=0.6),"Yes","No")</f>
        <v>No</v>
      </c>
      <c r="I1373" s="2" t="str">
        <f aca="false">IF(AND(F1373="No",G1373="No",H1373="Yes"),"Yes","No")</f>
        <v>No</v>
      </c>
      <c r="J1373" s="2"/>
      <c r="K1373" s="2"/>
    </row>
    <row r="1374" customFormat="false" ht="15" hidden="false" customHeight="false" outlineLevel="0" collapsed="false">
      <c r="A1374" s="2" t="s">
        <v>2778</v>
      </c>
      <c r="B1374" s="13" t="n">
        <v>438</v>
      </c>
      <c r="C1374" s="13" t="n">
        <v>435</v>
      </c>
      <c r="D1374" s="14" t="n">
        <f aca="false">C1374/Summary!$B$4</f>
        <v>0.029</v>
      </c>
      <c r="E1374" s="15" t="n">
        <v>0.5</v>
      </c>
      <c r="F1374" s="2" t="s">
        <v>53</v>
      </c>
      <c r="G1374" s="2" t="s">
        <v>44</v>
      </c>
      <c r="H1374" s="2" t="str">
        <f aca="false">IF(AND(E1374&gt;=0.4,E1374&lt;=0.6),"Yes","No")</f>
        <v>Yes</v>
      </c>
      <c r="I1374" s="2" t="str">
        <f aca="false">IF(AND(F1374="No",G1374="No",H1374="Yes"),"Yes","No")</f>
        <v>No</v>
      </c>
      <c r="J1374" s="2"/>
      <c r="K1374" s="2"/>
    </row>
    <row r="1375" customFormat="false" ht="15" hidden="false" customHeight="false" outlineLevel="0" collapsed="false">
      <c r="A1375" s="2" t="s">
        <v>2779</v>
      </c>
      <c r="B1375" s="13" t="n">
        <v>438</v>
      </c>
      <c r="C1375" s="13" t="n">
        <v>433</v>
      </c>
      <c r="D1375" s="14" t="n">
        <f aca="false">C1375/Summary!$B$4</f>
        <v>0.0288666666666667</v>
      </c>
      <c r="E1375" s="15" t="n">
        <v>0.5</v>
      </c>
      <c r="F1375" s="2" t="s">
        <v>53</v>
      </c>
      <c r="G1375" s="2" t="s">
        <v>44</v>
      </c>
      <c r="H1375" s="2" t="str">
        <f aca="false">IF(AND(E1375&gt;=0.4,E1375&lt;=0.6),"Yes","No")</f>
        <v>Yes</v>
      </c>
      <c r="I1375" s="2" t="str">
        <f aca="false">IF(AND(F1375="No",G1375="No",H1375="Yes"),"Yes","No")</f>
        <v>No</v>
      </c>
      <c r="J1375" s="2"/>
      <c r="K1375" s="2"/>
    </row>
    <row r="1376" customFormat="false" ht="15" hidden="false" customHeight="false" outlineLevel="0" collapsed="false">
      <c r="A1376" s="2" t="s">
        <v>2780</v>
      </c>
      <c r="B1376" s="13" t="n">
        <v>438</v>
      </c>
      <c r="C1376" s="13" t="n">
        <v>432</v>
      </c>
      <c r="D1376" s="14" t="n">
        <f aca="false">C1376/Summary!$B$4</f>
        <v>0.0288</v>
      </c>
      <c r="E1376" s="15" t="n">
        <v>0.5</v>
      </c>
      <c r="F1376" s="2" t="s">
        <v>53</v>
      </c>
      <c r="G1376" s="2" t="s">
        <v>44</v>
      </c>
      <c r="H1376" s="2" t="str">
        <f aca="false">IF(AND(E1376&gt;=0.4,E1376&lt;=0.6),"Yes","No")</f>
        <v>Yes</v>
      </c>
      <c r="I1376" s="2" t="str">
        <f aca="false">IF(AND(F1376="No",G1376="No",H1376="Yes"),"Yes","No")</f>
        <v>No</v>
      </c>
      <c r="J1376" s="2"/>
      <c r="K1376" s="2"/>
    </row>
    <row r="1377" customFormat="false" ht="15" hidden="false" customHeight="false" outlineLevel="0" collapsed="false">
      <c r="A1377" s="2" t="s">
        <v>2781</v>
      </c>
      <c r="B1377" s="13" t="n">
        <v>438</v>
      </c>
      <c r="C1377" s="13" t="n">
        <v>436</v>
      </c>
      <c r="D1377" s="14" t="n">
        <f aca="false">C1377/Summary!$B$4</f>
        <v>0.0290666666666667</v>
      </c>
      <c r="E1377" s="15" t="n">
        <v>0.333333333333333</v>
      </c>
      <c r="F1377" s="2" t="s">
        <v>53</v>
      </c>
      <c r="G1377" s="2" t="s">
        <v>44</v>
      </c>
      <c r="H1377" s="2" t="str">
        <f aca="false">IF(AND(E1377&gt;=0.4,E1377&lt;=0.6),"Yes","No")</f>
        <v>No</v>
      </c>
      <c r="I1377" s="2" t="str">
        <f aca="false">IF(AND(F1377="No",G1377="No",H1377="Yes"),"Yes","No")</f>
        <v>No</v>
      </c>
      <c r="J1377" s="2"/>
      <c r="K1377" s="2"/>
    </row>
    <row r="1378" customFormat="false" ht="15" hidden="false" customHeight="false" outlineLevel="0" collapsed="false">
      <c r="A1378" s="2" t="s">
        <v>2782</v>
      </c>
      <c r="B1378" s="13" t="n">
        <v>438</v>
      </c>
      <c r="C1378" s="13" t="n">
        <v>434</v>
      </c>
      <c r="D1378" s="14" t="n">
        <f aca="false">C1378/Summary!$B$4</f>
        <v>0.0289333333333333</v>
      </c>
      <c r="E1378" s="15" t="n">
        <v>0.5</v>
      </c>
      <c r="F1378" s="2" t="s">
        <v>53</v>
      </c>
      <c r="G1378" s="2" t="s">
        <v>53</v>
      </c>
      <c r="H1378" s="2" t="str">
        <f aca="false">IF(AND(E1378&gt;=0.4,E1378&lt;=0.6),"Yes","No")</f>
        <v>Yes</v>
      </c>
      <c r="I1378" s="2" t="str">
        <f aca="false">IF(AND(F1378="No",G1378="No",H1378="Yes"),"Yes","No")</f>
        <v>No</v>
      </c>
      <c r="J1378" s="2"/>
      <c r="K1378" s="2"/>
    </row>
    <row r="1379" customFormat="false" ht="15" hidden="false" customHeight="false" outlineLevel="0" collapsed="false">
      <c r="A1379" s="2" t="s">
        <v>2783</v>
      </c>
      <c r="B1379" s="13" t="n">
        <v>438</v>
      </c>
      <c r="C1379" s="13" t="n">
        <v>433</v>
      </c>
      <c r="D1379" s="14" t="n">
        <f aca="false">C1379/Summary!$B$4</f>
        <v>0.0288666666666667</v>
      </c>
      <c r="E1379" s="15" t="n">
        <v>0.333333333333333</v>
      </c>
      <c r="F1379" s="2" t="s">
        <v>53</v>
      </c>
      <c r="G1379" s="2" t="s">
        <v>44</v>
      </c>
      <c r="H1379" s="2" t="str">
        <f aca="false">IF(AND(E1379&gt;=0.4,E1379&lt;=0.6),"Yes","No")</f>
        <v>No</v>
      </c>
      <c r="I1379" s="2" t="str">
        <f aca="false">IF(AND(F1379="No",G1379="No",H1379="Yes"),"Yes","No")</f>
        <v>No</v>
      </c>
      <c r="J1379" s="2"/>
      <c r="K1379" s="2"/>
    </row>
    <row r="1380" customFormat="false" ht="15" hidden="false" customHeight="false" outlineLevel="0" collapsed="false">
      <c r="A1380" s="2" t="s">
        <v>2784</v>
      </c>
      <c r="B1380" s="13" t="n">
        <v>438</v>
      </c>
      <c r="C1380" s="13" t="n">
        <v>429</v>
      </c>
      <c r="D1380" s="14" t="n">
        <f aca="false">C1380/Summary!$B$4</f>
        <v>0.0286</v>
      </c>
      <c r="E1380" s="15" t="n">
        <v>0</v>
      </c>
      <c r="F1380" s="2" t="s">
        <v>53</v>
      </c>
      <c r="G1380" s="2" t="s">
        <v>53</v>
      </c>
      <c r="H1380" s="2" t="str">
        <f aca="false">IF(AND(E1380&gt;=0.4,E1380&lt;=0.6),"Yes","No")</f>
        <v>No</v>
      </c>
      <c r="I1380" s="2" t="str">
        <f aca="false">IF(AND(F1380="No",G1380="No",H1380="Yes"),"Yes","No")</f>
        <v>No</v>
      </c>
      <c r="J1380" s="2"/>
      <c r="K1380" s="2"/>
    </row>
    <row r="1381" customFormat="false" ht="15" hidden="false" customHeight="false" outlineLevel="0" collapsed="false">
      <c r="A1381" s="2" t="s">
        <v>2785</v>
      </c>
      <c r="B1381" s="13" t="n">
        <v>438</v>
      </c>
      <c r="C1381" s="13" t="n">
        <v>433</v>
      </c>
      <c r="D1381" s="14" t="n">
        <f aca="false">C1381/Summary!$B$4</f>
        <v>0.0288666666666667</v>
      </c>
      <c r="E1381" s="15" t="n">
        <v>0.333333333333333</v>
      </c>
      <c r="F1381" s="2" t="s">
        <v>53</v>
      </c>
      <c r="G1381" s="2" t="s">
        <v>44</v>
      </c>
      <c r="H1381" s="2" t="str">
        <f aca="false">IF(AND(E1381&gt;=0.4,E1381&lt;=0.6),"Yes","No")</f>
        <v>No</v>
      </c>
      <c r="I1381" s="2" t="str">
        <f aca="false">IF(AND(F1381="No",G1381="No",H1381="Yes"),"Yes","No")</f>
        <v>No</v>
      </c>
      <c r="J1381" s="2"/>
      <c r="K1381" s="2"/>
    </row>
    <row r="1382" customFormat="false" ht="15" hidden="false" customHeight="false" outlineLevel="0" collapsed="false">
      <c r="A1382" s="2" t="s">
        <v>2786</v>
      </c>
      <c r="B1382" s="13" t="n">
        <v>438</v>
      </c>
      <c r="C1382" s="13" t="n">
        <v>434</v>
      </c>
      <c r="D1382" s="14" t="n">
        <f aca="false">C1382/Summary!$B$4</f>
        <v>0.0289333333333333</v>
      </c>
      <c r="E1382" s="15" t="n">
        <v>0.5</v>
      </c>
      <c r="F1382" s="2" t="s">
        <v>53</v>
      </c>
      <c r="G1382" s="2" t="s">
        <v>53</v>
      </c>
      <c r="H1382" s="2" t="str">
        <f aca="false">IF(AND(E1382&gt;=0.4,E1382&lt;=0.6),"Yes","No")</f>
        <v>Yes</v>
      </c>
      <c r="I1382" s="2" t="str">
        <f aca="false">IF(AND(F1382="No",G1382="No",H1382="Yes"),"Yes","No")</f>
        <v>No</v>
      </c>
      <c r="J1382" s="2"/>
      <c r="K1382" s="2"/>
    </row>
    <row r="1383" customFormat="false" ht="15" hidden="false" customHeight="false" outlineLevel="0" collapsed="false">
      <c r="A1383" s="2" t="s">
        <v>2787</v>
      </c>
      <c r="B1383" s="13" t="n">
        <v>438</v>
      </c>
      <c r="C1383" s="13" t="n">
        <v>431</v>
      </c>
      <c r="D1383" s="14" t="n">
        <f aca="false">C1383/Summary!$B$4</f>
        <v>0.0287333333333333</v>
      </c>
      <c r="E1383" s="15" t="n">
        <v>0.666666666666667</v>
      </c>
      <c r="F1383" s="2" t="s">
        <v>53</v>
      </c>
      <c r="G1383" s="2" t="s">
        <v>53</v>
      </c>
      <c r="H1383" s="2" t="str">
        <f aca="false">IF(AND(E1383&gt;=0.4,E1383&lt;=0.6),"Yes","No")</f>
        <v>No</v>
      </c>
      <c r="I1383" s="2" t="str">
        <f aca="false">IF(AND(F1383="No",G1383="No",H1383="Yes"),"Yes","No")</f>
        <v>No</v>
      </c>
      <c r="J1383" s="2"/>
      <c r="K1383" s="2"/>
    </row>
    <row r="1384" customFormat="false" ht="15" hidden="false" customHeight="false" outlineLevel="0" collapsed="false">
      <c r="A1384" s="2" t="s">
        <v>2788</v>
      </c>
      <c r="B1384" s="13" t="n">
        <v>438</v>
      </c>
      <c r="C1384" s="13" t="n">
        <v>433</v>
      </c>
      <c r="D1384" s="14" t="n">
        <f aca="false">C1384/Summary!$B$4</f>
        <v>0.0288666666666667</v>
      </c>
      <c r="E1384" s="15" t="n">
        <v>0.333333333333333</v>
      </c>
      <c r="F1384" s="2" t="s">
        <v>53</v>
      </c>
      <c r="G1384" s="2" t="s">
        <v>53</v>
      </c>
      <c r="H1384" s="2" t="str">
        <f aca="false">IF(AND(E1384&gt;=0.4,E1384&lt;=0.6),"Yes","No")</f>
        <v>No</v>
      </c>
      <c r="I1384" s="2" t="str">
        <f aca="false">IF(AND(F1384="No",G1384="No",H1384="Yes"),"Yes","No")</f>
        <v>No</v>
      </c>
      <c r="J1384" s="2"/>
      <c r="K1384" s="2"/>
    </row>
    <row r="1385" customFormat="false" ht="15" hidden="false" customHeight="false" outlineLevel="0" collapsed="false">
      <c r="A1385" s="2" t="s">
        <v>2789</v>
      </c>
      <c r="B1385" s="13" t="n">
        <v>438</v>
      </c>
      <c r="C1385" s="13" t="n">
        <v>430</v>
      </c>
      <c r="D1385" s="14" t="n">
        <f aca="false">C1385/Summary!$B$4</f>
        <v>0.0286666666666667</v>
      </c>
      <c r="E1385" s="15" t="n">
        <v>0.333333333333333</v>
      </c>
      <c r="F1385" s="2" t="s">
        <v>53</v>
      </c>
      <c r="G1385" s="2" t="s">
        <v>53</v>
      </c>
      <c r="H1385" s="2" t="str">
        <f aca="false">IF(AND(E1385&gt;=0.4,E1385&lt;=0.6),"Yes","No")</f>
        <v>No</v>
      </c>
      <c r="I1385" s="2" t="str">
        <f aca="false">IF(AND(F1385="No",G1385="No",H1385="Yes"),"Yes","No")</f>
        <v>No</v>
      </c>
      <c r="J1385" s="2"/>
      <c r="K1385" s="2"/>
    </row>
    <row r="1386" customFormat="false" ht="15" hidden="false" customHeight="false" outlineLevel="0" collapsed="false">
      <c r="A1386" s="2" t="s">
        <v>2790</v>
      </c>
      <c r="B1386" s="13" t="n">
        <v>438</v>
      </c>
      <c r="C1386" s="13" t="n">
        <v>431</v>
      </c>
      <c r="D1386" s="14" t="n">
        <f aca="false">C1386/Summary!$B$4</f>
        <v>0.0287333333333333</v>
      </c>
      <c r="E1386" s="15" t="n">
        <v>0.666666666666667</v>
      </c>
      <c r="F1386" s="2" t="s">
        <v>53</v>
      </c>
      <c r="G1386" s="2" t="s">
        <v>44</v>
      </c>
      <c r="H1386" s="2" t="str">
        <f aca="false">IF(AND(E1386&gt;=0.4,E1386&lt;=0.6),"Yes","No")</f>
        <v>No</v>
      </c>
      <c r="I1386" s="2" t="str">
        <f aca="false">IF(AND(F1386="No",G1386="No",H1386="Yes"),"Yes","No")</f>
        <v>No</v>
      </c>
      <c r="J1386" s="2"/>
      <c r="K1386" s="2"/>
    </row>
    <row r="1387" customFormat="false" ht="15" hidden="false" customHeight="false" outlineLevel="0" collapsed="false">
      <c r="A1387" s="2" t="s">
        <v>2791</v>
      </c>
      <c r="B1387" s="13" t="n">
        <v>438</v>
      </c>
      <c r="C1387" s="13" t="n">
        <v>431</v>
      </c>
      <c r="D1387" s="14" t="n">
        <f aca="false">C1387/Summary!$B$4</f>
        <v>0.0287333333333333</v>
      </c>
      <c r="E1387" s="15" t="n">
        <v>0.333333333333333</v>
      </c>
      <c r="F1387" s="2" t="s">
        <v>53</v>
      </c>
      <c r="G1387" s="2" t="s">
        <v>44</v>
      </c>
      <c r="H1387" s="2" t="str">
        <f aca="false">IF(AND(E1387&gt;=0.4,E1387&lt;=0.6),"Yes","No")</f>
        <v>No</v>
      </c>
      <c r="I1387" s="2" t="str">
        <f aca="false">IF(AND(F1387="No",G1387="No",H1387="Yes"),"Yes","No")</f>
        <v>No</v>
      </c>
      <c r="J1387" s="2"/>
      <c r="K1387" s="2"/>
    </row>
    <row r="1388" customFormat="false" ht="15" hidden="false" customHeight="false" outlineLevel="0" collapsed="false">
      <c r="A1388" s="2" t="s">
        <v>2792</v>
      </c>
      <c r="B1388" s="13" t="n">
        <v>438</v>
      </c>
      <c r="C1388" s="13" t="n">
        <v>427</v>
      </c>
      <c r="D1388" s="14" t="n">
        <f aca="false">C1388/Summary!$B$4</f>
        <v>0.0284666666666667</v>
      </c>
      <c r="E1388" s="15" t="n">
        <v>0</v>
      </c>
      <c r="F1388" s="2" t="s">
        <v>53</v>
      </c>
      <c r="G1388" s="2" t="s">
        <v>53</v>
      </c>
      <c r="H1388" s="2" t="str">
        <f aca="false">IF(AND(E1388&gt;=0.4,E1388&lt;=0.6),"Yes","No")</f>
        <v>No</v>
      </c>
      <c r="I1388" s="2" t="str">
        <f aca="false">IF(AND(F1388="No",G1388="No",H1388="Yes"),"Yes","No")</f>
        <v>No</v>
      </c>
      <c r="J1388" s="2"/>
      <c r="K1388" s="2"/>
    </row>
    <row r="1389" customFormat="false" ht="15" hidden="false" customHeight="false" outlineLevel="0" collapsed="false">
      <c r="A1389" s="2" t="s">
        <v>2793</v>
      </c>
      <c r="B1389" s="13" t="n">
        <v>438</v>
      </c>
      <c r="C1389" s="13" t="n">
        <v>430</v>
      </c>
      <c r="D1389" s="14" t="n">
        <f aca="false">C1389/Summary!$B$4</f>
        <v>0.0286666666666667</v>
      </c>
      <c r="E1389" s="15" t="n">
        <v>0.166666666666667</v>
      </c>
      <c r="F1389" s="2" t="s">
        <v>53</v>
      </c>
      <c r="G1389" s="2" t="s">
        <v>44</v>
      </c>
      <c r="H1389" s="2" t="str">
        <f aca="false">IF(AND(E1389&gt;=0.4,E1389&lt;=0.6),"Yes","No")</f>
        <v>No</v>
      </c>
      <c r="I1389" s="2" t="str">
        <f aca="false">IF(AND(F1389="No",G1389="No",H1389="Yes"),"Yes","No")</f>
        <v>No</v>
      </c>
      <c r="J1389" s="2"/>
      <c r="K1389" s="2"/>
    </row>
    <row r="1390" customFormat="false" ht="15" hidden="false" customHeight="false" outlineLevel="0" collapsed="false">
      <c r="A1390" s="2" t="s">
        <v>2794</v>
      </c>
      <c r="B1390" s="13" t="n">
        <v>438</v>
      </c>
      <c r="C1390" s="13" t="n">
        <v>429</v>
      </c>
      <c r="D1390" s="14" t="n">
        <f aca="false">C1390/Summary!$B$4</f>
        <v>0.0286</v>
      </c>
      <c r="E1390" s="15" t="n">
        <v>0.333333333333333</v>
      </c>
      <c r="F1390" s="2" t="s">
        <v>53</v>
      </c>
      <c r="G1390" s="2" t="s">
        <v>44</v>
      </c>
      <c r="H1390" s="2" t="str">
        <f aca="false">IF(AND(E1390&gt;=0.4,E1390&lt;=0.6),"Yes","No")</f>
        <v>No</v>
      </c>
      <c r="I1390" s="2" t="str">
        <f aca="false">IF(AND(F1390="No",G1390="No",H1390="Yes"),"Yes","No")</f>
        <v>No</v>
      </c>
      <c r="J1390" s="2"/>
      <c r="K1390" s="2"/>
    </row>
    <row r="1391" customFormat="false" ht="15" hidden="false" customHeight="false" outlineLevel="0" collapsed="false">
      <c r="A1391" s="2" t="s">
        <v>2795</v>
      </c>
      <c r="B1391" s="13" t="n">
        <v>438</v>
      </c>
      <c r="C1391" s="13" t="n">
        <v>435</v>
      </c>
      <c r="D1391" s="14" t="n">
        <f aca="false">C1391/Summary!$B$4</f>
        <v>0.029</v>
      </c>
      <c r="E1391" s="15" t="n">
        <v>0.333333333333333</v>
      </c>
      <c r="F1391" s="2" t="s">
        <v>53</v>
      </c>
      <c r="G1391" s="2" t="s">
        <v>44</v>
      </c>
      <c r="H1391" s="2" t="str">
        <f aca="false">IF(AND(E1391&gt;=0.4,E1391&lt;=0.6),"Yes","No")</f>
        <v>No</v>
      </c>
      <c r="I1391" s="2" t="str">
        <f aca="false">IF(AND(F1391="No",G1391="No",H1391="Yes"),"Yes","No")</f>
        <v>No</v>
      </c>
      <c r="J1391" s="2"/>
      <c r="K1391" s="2"/>
    </row>
    <row r="1392" customFormat="false" ht="15" hidden="false" customHeight="false" outlineLevel="0" collapsed="false">
      <c r="A1392" s="2" t="s">
        <v>2796</v>
      </c>
      <c r="B1392" s="13" t="n">
        <v>438</v>
      </c>
      <c r="C1392" s="13" t="n">
        <v>436</v>
      </c>
      <c r="D1392" s="14" t="n">
        <f aca="false">C1392/Summary!$B$4</f>
        <v>0.0290666666666667</v>
      </c>
      <c r="E1392" s="15" t="n">
        <v>0.5</v>
      </c>
      <c r="F1392" s="2" t="s">
        <v>53</v>
      </c>
      <c r="G1392" s="2" t="s">
        <v>44</v>
      </c>
      <c r="H1392" s="2" t="str">
        <f aca="false">IF(AND(E1392&gt;=0.4,E1392&lt;=0.6),"Yes","No")</f>
        <v>Yes</v>
      </c>
      <c r="I1392" s="2" t="str">
        <f aca="false">IF(AND(F1392="No",G1392="No",H1392="Yes"),"Yes","No")</f>
        <v>No</v>
      </c>
      <c r="J1392" s="2"/>
      <c r="K1392" s="2"/>
    </row>
    <row r="1393" customFormat="false" ht="15" hidden="false" customHeight="false" outlineLevel="0" collapsed="false">
      <c r="A1393" s="2" t="s">
        <v>2797</v>
      </c>
      <c r="B1393" s="13" t="n">
        <v>438</v>
      </c>
      <c r="C1393" s="13" t="n">
        <v>430</v>
      </c>
      <c r="D1393" s="14" t="n">
        <f aca="false">C1393/Summary!$B$4</f>
        <v>0.0286666666666667</v>
      </c>
      <c r="E1393" s="15" t="n">
        <v>0.333333333333333</v>
      </c>
      <c r="F1393" s="2" t="s">
        <v>53</v>
      </c>
      <c r="G1393" s="2" t="s">
        <v>53</v>
      </c>
      <c r="H1393" s="2" t="str">
        <f aca="false">IF(AND(E1393&gt;=0.4,E1393&lt;=0.6),"Yes","No")</f>
        <v>No</v>
      </c>
      <c r="I1393" s="2" t="str">
        <f aca="false">IF(AND(F1393="No",G1393="No",H1393="Yes"),"Yes","No")</f>
        <v>No</v>
      </c>
      <c r="J1393" s="2"/>
      <c r="K1393" s="2"/>
    </row>
    <row r="1394" customFormat="false" ht="15" hidden="false" customHeight="false" outlineLevel="0" collapsed="false">
      <c r="A1394" s="2" t="s">
        <v>2798</v>
      </c>
      <c r="B1394" s="13" t="n">
        <v>438</v>
      </c>
      <c r="C1394" s="13" t="n">
        <v>430</v>
      </c>
      <c r="D1394" s="14" t="n">
        <f aca="false">C1394/Summary!$B$4</f>
        <v>0.0286666666666667</v>
      </c>
      <c r="E1394" s="15" t="n">
        <v>0.333333333333333</v>
      </c>
      <c r="F1394" s="2" t="s">
        <v>53</v>
      </c>
      <c r="G1394" s="2" t="s">
        <v>44</v>
      </c>
      <c r="H1394" s="2" t="str">
        <f aca="false">IF(AND(E1394&gt;=0.4,E1394&lt;=0.6),"Yes","No")</f>
        <v>No</v>
      </c>
      <c r="I1394" s="2" t="str">
        <f aca="false">IF(AND(F1394="No",G1394="No",H1394="Yes"),"Yes","No")</f>
        <v>No</v>
      </c>
      <c r="J1394" s="2"/>
      <c r="K1394" s="2"/>
    </row>
    <row r="1395" customFormat="false" ht="15" hidden="false" customHeight="false" outlineLevel="0" collapsed="false">
      <c r="A1395" s="2" t="s">
        <v>2799</v>
      </c>
      <c r="B1395" s="13" t="n">
        <v>439</v>
      </c>
      <c r="C1395" s="13" t="n">
        <v>438</v>
      </c>
      <c r="D1395" s="14" t="n">
        <f aca="false">C1395/Summary!$B$4</f>
        <v>0.0292</v>
      </c>
      <c r="E1395" s="15" t="n">
        <v>0.5</v>
      </c>
      <c r="F1395" s="2" t="s">
        <v>53</v>
      </c>
      <c r="G1395" s="2" t="s">
        <v>44</v>
      </c>
      <c r="H1395" s="2" t="str">
        <f aca="false">IF(AND(E1395&gt;=0.4,E1395&lt;=0.6),"Yes","No")</f>
        <v>Yes</v>
      </c>
      <c r="I1395" s="2" t="str">
        <f aca="false">IF(AND(F1395="No",G1395="No",H1395="Yes"),"Yes","No")</f>
        <v>No</v>
      </c>
      <c r="J1395" s="2"/>
      <c r="K1395" s="2"/>
    </row>
    <row r="1396" customFormat="false" ht="15" hidden="false" customHeight="false" outlineLevel="0" collapsed="false">
      <c r="A1396" s="2" t="s">
        <v>2800</v>
      </c>
      <c r="B1396" s="13" t="n">
        <v>439</v>
      </c>
      <c r="C1396" s="13" t="n">
        <v>435</v>
      </c>
      <c r="D1396" s="14" t="n">
        <f aca="false">C1396/Summary!$B$4</f>
        <v>0.029</v>
      </c>
      <c r="E1396" s="15" t="n">
        <v>0.5</v>
      </c>
      <c r="F1396" s="2" t="s">
        <v>53</v>
      </c>
      <c r="G1396" s="2" t="s">
        <v>44</v>
      </c>
      <c r="H1396" s="2" t="str">
        <f aca="false">IF(AND(E1396&gt;=0.4,E1396&lt;=0.6),"Yes","No")</f>
        <v>Yes</v>
      </c>
      <c r="I1396" s="2" t="str">
        <f aca="false">IF(AND(F1396="No",G1396="No",H1396="Yes"),"Yes","No")</f>
        <v>No</v>
      </c>
      <c r="J1396" s="2"/>
      <c r="K1396" s="2"/>
    </row>
    <row r="1397" customFormat="false" ht="15" hidden="false" customHeight="false" outlineLevel="0" collapsed="false">
      <c r="A1397" s="2" t="s">
        <v>2801</v>
      </c>
      <c r="B1397" s="13" t="n">
        <v>439</v>
      </c>
      <c r="C1397" s="13" t="n">
        <v>435</v>
      </c>
      <c r="D1397" s="14" t="n">
        <f aca="false">C1397/Summary!$B$4</f>
        <v>0.029</v>
      </c>
      <c r="E1397" s="15" t="n">
        <v>0.333333333333333</v>
      </c>
      <c r="F1397" s="2" t="s">
        <v>53</v>
      </c>
      <c r="G1397" s="2" t="s">
        <v>44</v>
      </c>
      <c r="H1397" s="2" t="str">
        <f aca="false">IF(AND(E1397&gt;=0.4,E1397&lt;=0.6),"Yes","No")</f>
        <v>No</v>
      </c>
      <c r="I1397" s="2" t="str">
        <f aca="false">IF(AND(F1397="No",G1397="No",H1397="Yes"),"Yes","No")</f>
        <v>No</v>
      </c>
      <c r="J1397" s="2"/>
      <c r="K1397" s="2"/>
    </row>
    <row r="1398" customFormat="false" ht="15" hidden="false" customHeight="false" outlineLevel="0" collapsed="false">
      <c r="A1398" s="2" t="s">
        <v>2802</v>
      </c>
      <c r="B1398" s="13" t="n">
        <v>439</v>
      </c>
      <c r="C1398" s="13" t="n">
        <v>433</v>
      </c>
      <c r="D1398" s="14" t="n">
        <f aca="false">C1398/Summary!$B$4</f>
        <v>0.0288666666666667</v>
      </c>
      <c r="E1398" s="15" t="n">
        <v>0.333333333333333</v>
      </c>
      <c r="F1398" s="2" t="s">
        <v>53</v>
      </c>
      <c r="G1398" s="2" t="s">
        <v>44</v>
      </c>
      <c r="H1398" s="2" t="str">
        <f aca="false">IF(AND(E1398&gt;=0.4,E1398&lt;=0.6),"Yes","No")</f>
        <v>No</v>
      </c>
      <c r="I1398" s="2" t="str">
        <f aca="false">IF(AND(F1398="No",G1398="No",H1398="Yes"),"Yes","No")</f>
        <v>No</v>
      </c>
      <c r="J1398" s="2"/>
      <c r="K1398" s="2"/>
    </row>
    <row r="1399" customFormat="false" ht="15" hidden="false" customHeight="false" outlineLevel="0" collapsed="false">
      <c r="A1399" s="2" t="s">
        <v>2803</v>
      </c>
      <c r="B1399" s="13" t="n">
        <v>439</v>
      </c>
      <c r="C1399" s="13" t="n">
        <v>434</v>
      </c>
      <c r="D1399" s="14" t="n">
        <f aca="false">C1399/Summary!$B$4</f>
        <v>0.0289333333333333</v>
      </c>
      <c r="E1399" s="15" t="n">
        <v>0.5</v>
      </c>
      <c r="F1399" s="2" t="s">
        <v>53</v>
      </c>
      <c r="G1399" s="2" t="s">
        <v>44</v>
      </c>
      <c r="H1399" s="2" t="str">
        <f aca="false">IF(AND(E1399&gt;=0.4,E1399&lt;=0.6),"Yes","No")</f>
        <v>Yes</v>
      </c>
      <c r="I1399" s="2" t="str">
        <f aca="false">IF(AND(F1399="No",G1399="No",H1399="Yes"),"Yes","No")</f>
        <v>No</v>
      </c>
      <c r="J1399" s="2"/>
      <c r="K1399" s="2"/>
    </row>
    <row r="1400" customFormat="false" ht="15" hidden="false" customHeight="false" outlineLevel="0" collapsed="false">
      <c r="A1400" s="2" t="s">
        <v>2804</v>
      </c>
      <c r="B1400" s="13" t="n">
        <v>439</v>
      </c>
      <c r="C1400" s="13" t="n">
        <v>431</v>
      </c>
      <c r="D1400" s="14" t="n">
        <f aca="false">C1400/Summary!$B$4</f>
        <v>0.0287333333333333</v>
      </c>
      <c r="E1400" s="15" t="n">
        <v>0.166666666666667</v>
      </c>
      <c r="F1400" s="2" t="s">
        <v>53</v>
      </c>
      <c r="G1400" s="2" t="s">
        <v>44</v>
      </c>
      <c r="H1400" s="2" t="str">
        <f aca="false">IF(AND(E1400&gt;=0.4,E1400&lt;=0.6),"Yes","No")</f>
        <v>No</v>
      </c>
      <c r="I1400" s="2" t="str">
        <f aca="false">IF(AND(F1400="No",G1400="No",H1400="Yes"),"Yes","No")</f>
        <v>No</v>
      </c>
      <c r="J1400" s="2"/>
      <c r="K1400" s="2"/>
    </row>
    <row r="1401" customFormat="false" ht="15" hidden="false" customHeight="false" outlineLevel="0" collapsed="false">
      <c r="A1401" s="2" t="s">
        <v>2805</v>
      </c>
      <c r="B1401" s="13" t="n">
        <v>439</v>
      </c>
      <c r="C1401" s="13" t="n">
        <v>435</v>
      </c>
      <c r="D1401" s="14" t="n">
        <f aca="false">C1401/Summary!$B$4</f>
        <v>0.029</v>
      </c>
      <c r="E1401" s="15" t="n">
        <v>0.166666666666667</v>
      </c>
      <c r="F1401" s="2" t="s">
        <v>53</v>
      </c>
      <c r="G1401" s="2" t="s">
        <v>53</v>
      </c>
      <c r="H1401" s="2" t="str">
        <f aca="false">IF(AND(E1401&gt;=0.4,E1401&lt;=0.6),"Yes","No")</f>
        <v>No</v>
      </c>
      <c r="I1401" s="2" t="str">
        <f aca="false">IF(AND(F1401="No",G1401="No",H1401="Yes"),"Yes","No")</f>
        <v>No</v>
      </c>
      <c r="J1401" s="2"/>
      <c r="K1401" s="2"/>
    </row>
    <row r="1402" customFormat="false" ht="15" hidden="false" customHeight="false" outlineLevel="0" collapsed="false">
      <c r="A1402" s="2" t="s">
        <v>2806</v>
      </c>
      <c r="B1402" s="13" t="n">
        <v>439</v>
      </c>
      <c r="C1402" s="13" t="n">
        <v>431</v>
      </c>
      <c r="D1402" s="14" t="n">
        <f aca="false">C1402/Summary!$B$4</f>
        <v>0.0287333333333333</v>
      </c>
      <c r="E1402" s="15" t="n">
        <v>0.166666666666667</v>
      </c>
      <c r="F1402" s="2" t="s">
        <v>53</v>
      </c>
      <c r="G1402" s="2" t="s">
        <v>53</v>
      </c>
      <c r="H1402" s="2" t="str">
        <f aca="false">IF(AND(E1402&gt;=0.4,E1402&lt;=0.6),"Yes","No")</f>
        <v>No</v>
      </c>
      <c r="I1402" s="2" t="str">
        <f aca="false">IF(AND(F1402="No",G1402="No",H1402="Yes"),"Yes","No")</f>
        <v>No</v>
      </c>
      <c r="J1402" s="2"/>
      <c r="K1402" s="2"/>
    </row>
    <row r="1403" customFormat="false" ht="15" hidden="false" customHeight="false" outlineLevel="0" collapsed="false">
      <c r="A1403" s="2" t="s">
        <v>2807</v>
      </c>
      <c r="B1403" s="13" t="n">
        <v>439</v>
      </c>
      <c r="C1403" s="13" t="n">
        <v>432</v>
      </c>
      <c r="D1403" s="14" t="n">
        <f aca="false">C1403/Summary!$B$4</f>
        <v>0.0288</v>
      </c>
      <c r="E1403" s="15" t="n">
        <v>0.5</v>
      </c>
      <c r="F1403" s="2" t="s">
        <v>53</v>
      </c>
      <c r="G1403" s="2" t="s">
        <v>44</v>
      </c>
      <c r="H1403" s="2" t="str">
        <f aca="false">IF(AND(E1403&gt;=0.4,E1403&lt;=0.6),"Yes","No")</f>
        <v>Yes</v>
      </c>
      <c r="I1403" s="2" t="str">
        <f aca="false">IF(AND(F1403="No",G1403="No",H1403="Yes"),"Yes","No")</f>
        <v>No</v>
      </c>
      <c r="J1403" s="2"/>
      <c r="K1403" s="2"/>
    </row>
    <row r="1404" customFormat="false" ht="15" hidden="false" customHeight="false" outlineLevel="0" collapsed="false">
      <c r="A1404" s="2" t="s">
        <v>2808</v>
      </c>
      <c r="B1404" s="13" t="n">
        <v>439</v>
      </c>
      <c r="C1404" s="13" t="n">
        <v>431</v>
      </c>
      <c r="D1404" s="14" t="n">
        <f aca="false">C1404/Summary!$B$4</f>
        <v>0.0287333333333333</v>
      </c>
      <c r="E1404" s="15" t="n">
        <v>0.666666666666667</v>
      </c>
      <c r="F1404" s="2" t="s">
        <v>53</v>
      </c>
      <c r="G1404" s="2" t="s">
        <v>53</v>
      </c>
      <c r="H1404" s="2" t="str">
        <f aca="false">IF(AND(E1404&gt;=0.4,E1404&lt;=0.6),"Yes","No")</f>
        <v>No</v>
      </c>
      <c r="I1404" s="2" t="str">
        <f aca="false">IF(AND(F1404="No",G1404="No",H1404="Yes"),"Yes","No")</f>
        <v>No</v>
      </c>
      <c r="J1404" s="2"/>
      <c r="K1404" s="2"/>
    </row>
    <row r="1405" customFormat="false" ht="15" hidden="false" customHeight="false" outlineLevel="0" collapsed="false">
      <c r="A1405" s="2" t="s">
        <v>2809</v>
      </c>
      <c r="B1405" s="13" t="n">
        <v>439</v>
      </c>
      <c r="C1405" s="13" t="n">
        <v>433</v>
      </c>
      <c r="D1405" s="14" t="n">
        <f aca="false">C1405/Summary!$B$4</f>
        <v>0.0288666666666667</v>
      </c>
      <c r="E1405" s="15" t="n">
        <v>0.666666666666667</v>
      </c>
      <c r="F1405" s="2" t="s">
        <v>53</v>
      </c>
      <c r="G1405" s="2" t="s">
        <v>44</v>
      </c>
      <c r="H1405" s="2" t="str">
        <f aca="false">IF(AND(E1405&gt;=0.4,E1405&lt;=0.6),"Yes","No")</f>
        <v>No</v>
      </c>
      <c r="I1405" s="2" t="str">
        <f aca="false">IF(AND(F1405="No",G1405="No",H1405="Yes"),"Yes","No")</f>
        <v>No</v>
      </c>
      <c r="J1405" s="2"/>
      <c r="K1405" s="2"/>
    </row>
    <row r="1406" customFormat="false" ht="15" hidden="false" customHeight="false" outlineLevel="0" collapsed="false">
      <c r="A1406" s="2" t="s">
        <v>2810</v>
      </c>
      <c r="B1406" s="13" t="n">
        <v>439</v>
      </c>
      <c r="C1406" s="13" t="n">
        <v>433</v>
      </c>
      <c r="D1406" s="14" t="n">
        <f aca="false">C1406/Summary!$B$4</f>
        <v>0.0288666666666667</v>
      </c>
      <c r="E1406" s="15" t="n">
        <v>0.666666666666667</v>
      </c>
      <c r="F1406" s="2" t="s">
        <v>53</v>
      </c>
      <c r="G1406" s="2" t="s">
        <v>44</v>
      </c>
      <c r="H1406" s="2" t="str">
        <f aca="false">IF(AND(E1406&gt;=0.4,E1406&lt;=0.6),"Yes","No")</f>
        <v>No</v>
      </c>
      <c r="I1406" s="2" t="str">
        <f aca="false">IF(AND(F1406="No",G1406="No",H1406="Yes"),"Yes","No")</f>
        <v>No</v>
      </c>
      <c r="J1406" s="2"/>
      <c r="K1406" s="2"/>
    </row>
    <row r="1407" customFormat="false" ht="15" hidden="false" customHeight="false" outlineLevel="0" collapsed="false">
      <c r="A1407" s="2" t="s">
        <v>2811</v>
      </c>
      <c r="B1407" s="13" t="n">
        <v>439</v>
      </c>
      <c r="C1407" s="13" t="n">
        <v>434</v>
      </c>
      <c r="D1407" s="14" t="n">
        <f aca="false">C1407/Summary!$B$4</f>
        <v>0.0289333333333333</v>
      </c>
      <c r="E1407" s="15" t="n">
        <v>0.666666666666667</v>
      </c>
      <c r="F1407" s="2" t="s">
        <v>53</v>
      </c>
      <c r="G1407" s="2" t="s">
        <v>44</v>
      </c>
      <c r="H1407" s="2" t="str">
        <f aca="false">IF(AND(E1407&gt;=0.4,E1407&lt;=0.6),"Yes","No")</f>
        <v>No</v>
      </c>
      <c r="I1407" s="2" t="str">
        <f aca="false">IF(AND(F1407="No",G1407="No",H1407="Yes"),"Yes","No")</f>
        <v>No</v>
      </c>
      <c r="J1407" s="2"/>
      <c r="K1407" s="2"/>
    </row>
    <row r="1408" customFormat="false" ht="15" hidden="false" customHeight="false" outlineLevel="0" collapsed="false">
      <c r="A1408" s="2" t="s">
        <v>2812</v>
      </c>
      <c r="B1408" s="13" t="n">
        <v>439</v>
      </c>
      <c r="C1408" s="13" t="n">
        <v>436</v>
      </c>
      <c r="D1408" s="14" t="n">
        <f aca="false">C1408/Summary!$B$4</f>
        <v>0.0290666666666667</v>
      </c>
      <c r="E1408" s="15" t="n">
        <v>0.5</v>
      </c>
      <c r="F1408" s="2" t="s">
        <v>53</v>
      </c>
      <c r="G1408" s="2" t="s">
        <v>44</v>
      </c>
      <c r="H1408" s="2" t="str">
        <f aca="false">IF(AND(E1408&gt;=0.4,E1408&lt;=0.6),"Yes","No")</f>
        <v>Yes</v>
      </c>
      <c r="I1408" s="2" t="str">
        <f aca="false">IF(AND(F1408="No",G1408="No",H1408="Yes"),"Yes","No")</f>
        <v>No</v>
      </c>
      <c r="J1408" s="2"/>
      <c r="K1408" s="2"/>
    </row>
    <row r="1409" customFormat="false" ht="15" hidden="false" customHeight="false" outlineLevel="0" collapsed="false">
      <c r="A1409" s="2" t="s">
        <v>2813</v>
      </c>
      <c r="B1409" s="13" t="n">
        <v>439</v>
      </c>
      <c r="C1409" s="13" t="n">
        <v>432</v>
      </c>
      <c r="D1409" s="14" t="n">
        <f aca="false">C1409/Summary!$B$4</f>
        <v>0.0288</v>
      </c>
      <c r="E1409" s="15" t="n">
        <v>0.166666666666667</v>
      </c>
      <c r="F1409" s="2" t="s">
        <v>53</v>
      </c>
      <c r="G1409" s="2" t="s">
        <v>44</v>
      </c>
      <c r="H1409" s="2" t="str">
        <f aca="false">IF(AND(E1409&gt;=0.4,E1409&lt;=0.6),"Yes","No")</f>
        <v>No</v>
      </c>
      <c r="I1409" s="2" t="str">
        <f aca="false">IF(AND(F1409="No",G1409="No",H1409="Yes"),"Yes","No")</f>
        <v>No</v>
      </c>
      <c r="J1409" s="2"/>
      <c r="K1409" s="2"/>
    </row>
    <row r="1410" customFormat="false" ht="15" hidden="false" customHeight="false" outlineLevel="0" collapsed="false">
      <c r="A1410" s="2" t="s">
        <v>2814</v>
      </c>
      <c r="B1410" s="13" t="n">
        <v>439</v>
      </c>
      <c r="C1410" s="13" t="n">
        <v>434</v>
      </c>
      <c r="D1410" s="14" t="n">
        <f aca="false">C1410/Summary!$B$4</f>
        <v>0.0289333333333333</v>
      </c>
      <c r="E1410" s="15" t="n">
        <v>0.333333333333333</v>
      </c>
      <c r="F1410" s="2" t="s">
        <v>44</v>
      </c>
      <c r="G1410" s="2" t="s">
        <v>44</v>
      </c>
      <c r="H1410" s="2" t="str">
        <f aca="false">IF(AND(E1410&gt;=0.4,E1410&lt;=0.6),"Yes","No")</f>
        <v>No</v>
      </c>
      <c r="I1410" s="2" t="str">
        <f aca="false">IF(AND(F1410="No",G1410="No",H1410="Yes"),"Yes","No")</f>
        <v>No</v>
      </c>
      <c r="J1410" s="2"/>
      <c r="K1410" s="2"/>
    </row>
    <row r="1411" customFormat="false" ht="15" hidden="false" customHeight="false" outlineLevel="0" collapsed="false">
      <c r="A1411" s="2" t="s">
        <v>2815</v>
      </c>
      <c r="B1411" s="13" t="n">
        <v>439</v>
      </c>
      <c r="C1411" s="13" t="n">
        <v>435</v>
      </c>
      <c r="D1411" s="14" t="n">
        <f aca="false">C1411/Summary!$B$4</f>
        <v>0.029</v>
      </c>
      <c r="E1411" s="15" t="n">
        <v>0.333333333333333</v>
      </c>
      <c r="F1411" s="2" t="s">
        <v>53</v>
      </c>
      <c r="G1411" s="2" t="s">
        <v>53</v>
      </c>
      <c r="H1411" s="2" t="str">
        <f aca="false">IF(AND(E1411&gt;=0.4,E1411&lt;=0.6),"Yes","No")</f>
        <v>No</v>
      </c>
      <c r="I1411" s="2" t="str">
        <f aca="false">IF(AND(F1411="No",G1411="No",H1411="Yes"),"Yes","No")</f>
        <v>No</v>
      </c>
      <c r="J1411" s="2"/>
      <c r="K1411" s="2"/>
    </row>
    <row r="1412" customFormat="false" ht="15" hidden="false" customHeight="false" outlineLevel="0" collapsed="false">
      <c r="A1412" s="2" t="s">
        <v>2816</v>
      </c>
      <c r="B1412" s="13" t="n">
        <v>439</v>
      </c>
      <c r="C1412" s="13" t="n">
        <v>434</v>
      </c>
      <c r="D1412" s="14" t="n">
        <f aca="false">C1412/Summary!$B$4</f>
        <v>0.0289333333333333</v>
      </c>
      <c r="E1412" s="15" t="n">
        <v>0.333333333333333</v>
      </c>
      <c r="F1412" s="2" t="s">
        <v>44</v>
      </c>
      <c r="G1412" s="2" t="s">
        <v>44</v>
      </c>
      <c r="H1412" s="2" t="str">
        <f aca="false">IF(AND(E1412&gt;=0.4,E1412&lt;=0.6),"Yes","No")</f>
        <v>No</v>
      </c>
      <c r="I1412" s="2" t="str">
        <f aca="false">IF(AND(F1412="No",G1412="No",H1412="Yes"),"Yes","No")</f>
        <v>No</v>
      </c>
      <c r="J1412" s="2"/>
      <c r="K1412" s="2"/>
    </row>
    <row r="1413" customFormat="false" ht="15" hidden="false" customHeight="false" outlineLevel="0" collapsed="false">
      <c r="A1413" s="2" t="s">
        <v>2817</v>
      </c>
      <c r="B1413" s="13" t="n">
        <v>439</v>
      </c>
      <c r="C1413" s="13" t="n">
        <v>435</v>
      </c>
      <c r="D1413" s="14" t="n">
        <f aca="false">C1413/Summary!$B$4</f>
        <v>0.029</v>
      </c>
      <c r="E1413" s="15" t="n">
        <v>0.333333333333333</v>
      </c>
      <c r="F1413" s="2" t="s">
        <v>53</v>
      </c>
      <c r="G1413" s="2" t="s">
        <v>44</v>
      </c>
      <c r="H1413" s="2" t="str">
        <f aca="false">IF(AND(E1413&gt;=0.4,E1413&lt;=0.6),"Yes","No")</f>
        <v>No</v>
      </c>
      <c r="I1413" s="2" t="str">
        <f aca="false">IF(AND(F1413="No",G1413="No",H1413="Yes"),"Yes","No")</f>
        <v>No</v>
      </c>
      <c r="J1413" s="2"/>
      <c r="K1413" s="2"/>
    </row>
    <row r="1414" customFormat="false" ht="15" hidden="false" customHeight="false" outlineLevel="0" collapsed="false">
      <c r="A1414" s="2" t="s">
        <v>2818</v>
      </c>
      <c r="B1414" s="13" t="n">
        <v>439</v>
      </c>
      <c r="C1414" s="13" t="n">
        <v>437</v>
      </c>
      <c r="D1414" s="14" t="n">
        <f aca="false">C1414/Summary!$B$4</f>
        <v>0.0291333333333333</v>
      </c>
      <c r="E1414" s="15" t="n">
        <v>0.166666666666667</v>
      </c>
      <c r="F1414" s="2" t="s">
        <v>53</v>
      </c>
      <c r="G1414" s="2" t="s">
        <v>53</v>
      </c>
      <c r="H1414" s="2" t="str">
        <f aca="false">IF(AND(E1414&gt;=0.4,E1414&lt;=0.6),"Yes","No")</f>
        <v>No</v>
      </c>
      <c r="I1414" s="2" t="str">
        <f aca="false">IF(AND(F1414="No",G1414="No",H1414="Yes"),"Yes","No")</f>
        <v>No</v>
      </c>
      <c r="J1414" s="2"/>
      <c r="K1414" s="2"/>
    </row>
    <row r="1415" customFormat="false" ht="15" hidden="false" customHeight="false" outlineLevel="0" collapsed="false">
      <c r="A1415" s="2" t="s">
        <v>2819</v>
      </c>
      <c r="B1415" s="13" t="n">
        <v>439</v>
      </c>
      <c r="C1415" s="13" t="n">
        <v>433</v>
      </c>
      <c r="D1415" s="14" t="n">
        <f aca="false">C1415/Summary!$B$4</f>
        <v>0.0288666666666667</v>
      </c>
      <c r="E1415" s="15" t="n">
        <v>0.333333333333333</v>
      </c>
      <c r="F1415" s="2" t="s">
        <v>53</v>
      </c>
      <c r="G1415" s="2" t="s">
        <v>44</v>
      </c>
      <c r="H1415" s="2" t="str">
        <f aca="false">IF(AND(E1415&gt;=0.4,E1415&lt;=0.6),"Yes","No")</f>
        <v>No</v>
      </c>
      <c r="I1415" s="2" t="str">
        <f aca="false">IF(AND(F1415="No",G1415="No",H1415="Yes"),"Yes","No")</f>
        <v>No</v>
      </c>
      <c r="J1415" s="2"/>
      <c r="K1415" s="2"/>
    </row>
    <row r="1416" customFormat="false" ht="15" hidden="false" customHeight="false" outlineLevel="0" collapsed="false">
      <c r="A1416" s="2" t="s">
        <v>2820</v>
      </c>
      <c r="B1416" s="13" t="n">
        <v>439</v>
      </c>
      <c r="C1416" s="13" t="n">
        <v>435</v>
      </c>
      <c r="D1416" s="14" t="n">
        <f aca="false">C1416/Summary!$B$4</f>
        <v>0.029</v>
      </c>
      <c r="E1416" s="15" t="n">
        <v>0.5</v>
      </c>
      <c r="F1416" s="2" t="s">
        <v>53</v>
      </c>
      <c r="G1416" s="2" t="s">
        <v>44</v>
      </c>
      <c r="H1416" s="2" t="str">
        <f aca="false">IF(AND(E1416&gt;=0.4,E1416&lt;=0.6),"Yes","No")</f>
        <v>Yes</v>
      </c>
      <c r="I1416" s="2" t="str">
        <f aca="false">IF(AND(F1416="No",G1416="No",H1416="Yes"),"Yes","No")</f>
        <v>No</v>
      </c>
      <c r="J1416" s="2"/>
      <c r="K1416" s="2"/>
    </row>
    <row r="1417" customFormat="false" ht="15" hidden="false" customHeight="false" outlineLevel="0" collapsed="false">
      <c r="A1417" s="2" t="s">
        <v>2821</v>
      </c>
      <c r="B1417" s="13" t="n">
        <v>439</v>
      </c>
      <c r="C1417" s="13" t="n">
        <v>433</v>
      </c>
      <c r="D1417" s="14" t="n">
        <f aca="false">C1417/Summary!$B$4</f>
        <v>0.0288666666666667</v>
      </c>
      <c r="E1417" s="15" t="n">
        <v>0.666666666666667</v>
      </c>
      <c r="F1417" s="2" t="s">
        <v>53</v>
      </c>
      <c r="G1417" s="2" t="s">
        <v>53</v>
      </c>
      <c r="H1417" s="2" t="str">
        <f aca="false">IF(AND(E1417&gt;=0.4,E1417&lt;=0.6),"Yes","No")</f>
        <v>No</v>
      </c>
      <c r="I1417" s="2" t="str">
        <f aca="false">IF(AND(F1417="No",G1417="No",H1417="Yes"),"Yes","No")</f>
        <v>No</v>
      </c>
      <c r="J1417" s="2"/>
      <c r="K1417" s="2"/>
    </row>
    <row r="1418" customFormat="false" ht="15" hidden="false" customHeight="false" outlineLevel="0" collapsed="false">
      <c r="A1418" s="2" t="s">
        <v>2822</v>
      </c>
      <c r="B1418" s="13" t="n">
        <v>439</v>
      </c>
      <c r="C1418" s="13" t="n">
        <v>434</v>
      </c>
      <c r="D1418" s="14" t="n">
        <f aca="false">C1418/Summary!$B$4</f>
        <v>0.0289333333333333</v>
      </c>
      <c r="E1418" s="15" t="n">
        <v>0.5</v>
      </c>
      <c r="F1418" s="2" t="s">
        <v>53</v>
      </c>
      <c r="G1418" s="2" t="s">
        <v>44</v>
      </c>
      <c r="H1418" s="2" t="str">
        <f aca="false">IF(AND(E1418&gt;=0.4,E1418&lt;=0.6),"Yes","No")</f>
        <v>Yes</v>
      </c>
      <c r="I1418" s="2" t="str">
        <f aca="false">IF(AND(F1418="No",G1418="No",H1418="Yes"),"Yes","No")</f>
        <v>No</v>
      </c>
      <c r="J1418" s="2"/>
      <c r="K1418" s="2"/>
    </row>
    <row r="1419" customFormat="false" ht="15" hidden="false" customHeight="false" outlineLevel="0" collapsed="false">
      <c r="A1419" s="2" t="s">
        <v>2823</v>
      </c>
      <c r="B1419" s="13" t="n">
        <v>439</v>
      </c>
      <c r="C1419" s="13" t="n">
        <v>434</v>
      </c>
      <c r="D1419" s="14" t="n">
        <f aca="false">C1419/Summary!$B$4</f>
        <v>0.0289333333333333</v>
      </c>
      <c r="E1419" s="15" t="n">
        <v>0.333333333333333</v>
      </c>
      <c r="F1419" s="2" t="s">
        <v>53</v>
      </c>
      <c r="G1419" s="2" t="s">
        <v>44</v>
      </c>
      <c r="H1419" s="2" t="str">
        <f aca="false">IF(AND(E1419&gt;=0.4,E1419&lt;=0.6),"Yes","No")</f>
        <v>No</v>
      </c>
      <c r="I1419" s="2" t="str">
        <f aca="false">IF(AND(F1419="No",G1419="No",H1419="Yes"),"Yes","No")</f>
        <v>No</v>
      </c>
      <c r="J1419" s="2"/>
      <c r="K1419" s="2"/>
    </row>
    <row r="1420" customFormat="false" ht="15" hidden="false" customHeight="false" outlineLevel="0" collapsed="false">
      <c r="A1420" s="2" t="s">
        <v>2824</v>
      </c>
      <c r="B1420" s="13" t="n">
        <v>439</v>
      </c>
      <c r="C1420" s="13" t="n">
        <v>437</v>
      </c>
      <c r="D1420" s="14" t="n">
        <f aca="false">C1420/Summary!$B$4</f>
        <v>0.0291333333333333</v>
      </c>
      <c r="E1420" s="15" t="n">
        <v>0.5</v>
      </c>
      <c r="F1420" s="2" t="s">
        <v>53</v>
      </c>
      <c r="G1420" s="2" t="s">
        <v>44</v>
      </c>
      <c r="H1420" s="2" t="str">
        <f aca="false">IF(AND(E1420&gt;=0.4,E1420&lt;=0.6),"Yes","No")</f>
        <v>Yes</v>
      </c>
      <c r="I1420" s="2" t="str">
        <f aca="false">IF(AND(F1420="No",G1420="No",H1420="Yes"),"Yes","No")</f>
        <v>No</v>
      </c>
      <c r="J1420" s="2"/>
      <c r="K1420" s="2"/>
    </row>
    <row r="1421" customFormat="false" ht="15" hidden="false" customHeight="false" outlineLevel="0" collapsed="false">
      <c r="A1421" s="2" t="s">
        <v>2825</v>
      </c>
      <c r="B1421" s="13" t="n">
        <v>439</v>
      </c>
      <c r="C1421" s="13" t="n">
        <v>431</v>
      </c>
      <c r="D1421" s="14" t="n">
        <f aca="false">C1421/Summary!$B$4</f>
        <v>0.0287333333333333</v>
      </c>
      <c r="E1421" s="15" t="n">
        <v>0.5</v>
      </c>
      <c r="F1421" s="2" t="s">
        <v>53</v>
      </c>
      <c r="G1421" s="2" t="s">
        <v>53</v>
      </c>
      <c r="H1421" s="2" t="str">
        <f aca="false">IF(AND(E1421&gt;=0.4,E1421&lt;=0.6),"Yes","No")</f>
        <v>Yes</v>
      </c>
      <c r="I1421" s="2" t="str">
        <f aca="false">IF(AND(F1421="No",G1421="No",H1421="Yes"),"Yes","No")</f>
        <v>No</v>
      </c>
      <c r="J1421" s="2"/>
      <c r="K1421" s="2"/>
    </row>
    <row r="1422" customFormat="false" ht="15" hidden="false" customHeight="false" outlineLevel="0" collapsed="false">
      <c r="A1422" s="2" t="s">
        <v>2826</v>
      </c>
      <c r="B1422" s="13" t="n">
        <v>439</v>
      </c>
      <c r="C1422" s="13" t="n">
        <v>432</v>
      </c>
      <c r="D1422" s="14" t="n">
        <f aca="false">C1422/Summary!$B$4</f>
        <v>0.0288</v>
      </c>
      <c r="E1422" s="15" t="n">
        <v>0.666666666666667</v>
      </c>
      <c r="F1422" s="2" t="s">
        <v>53</v>
      </c>
      <c r="G1422" s="2" t="s">
        <v>44</v>
      </c>
      <c r="H1422" s="2" t="str">
        <f aca="false">IF(AND(E1422&gt;=0.4,E1422&lt;=0.6),"Yes","No")</f>
        <v>No</v>
      </c>
      <c r="I1422" s="2" t="str">
        <f aca="false">IF(AND(F1422="No",G1422="No",H1422="Yes"),"Yes","No")</f>
        <v>No</v>
      </c>
      <c r="J1422" s="2"/>
      <c r="K1422" s="2"/>
    </row>
    <row r="1423" customFormat="false" ht="15" hidden="false" customHeight="false" outlineLevel="0" collapsed="false">
      <c r="A1423" s="2" t="s">
        <v>2827</v>
      </c>
      <c r="B1423" s="13" t="n">
        <v>439</v>
      </c>
      <c r="C1423" s="13" t="n">
        <v>429</v>
      </c>
      <c r="D1423" s="14" t="n">
        <f aca="false">C1423/Summary!$B$4</f>
        <v>0.0286</v>
      </c>
      <c r="E1423" s="15" t="n">
        <v>0.666666666666667</v>
      </c>
      <c r="F1423" s="2" t="s">
        <v>53</v>
      </c>
      <c r="G1423" s="2" t="s">
        <v>44</v>
      </c>
      <c r="H1423" s="2" t="str">
        <f aca="false">IF(AND(E1423&gt;=0.4,E1423&lt;=0.6),"Yes","No")</f>
        <v>No</v>
      </c>
      <c r="I1423" s="2" t="str">
        <f aca="false">IF(AND(F1423="No",G1423="No",H1423="Yes"),"Yes","No")</f>
        <v>No</v>
      </c>
      <c r="J1423" s="2"/>
      <c r="K1423" s="2"/>
    </row>
    <row r="1424" customFormat="false" ht="15" hidden="false" customHeight="false" outlineLevel="0" collapsed="false">
      <c r="A1424" s="2" t="s">
        <v>2828</v>
      </c>
      <c r="B1424" s="13" t="n">
        <v>439</v>
      </c>
      <c r="C1424" s="13" t="n">
        <v>433</v>
      </c>
      <c r="D1424" s="14" t="n">
        <f aca="false">C1424/Summary!$B$4</f>
        <v>0.0288666666666667</v>
      </c>
      <c r="E1424" s="15" t="n">
        <v>0.666666666666667</v>
      </c>
      <c r="F1424" s="2" t="s">
        <v>53</v>
      </c>
      <c r="G1424" s="2" t="s">
        <v>44</v>
      </c>
      <c r="H1424" s="2" t="str">
        <f aca="false">IF(AND(E1424&gt;=0.4,E1424&lt;=0.6),"Yes","No")</f>
        <v>No</v>
      </c>
      <c r="I1424" s="2" t="str">
        <f aca="false">IF(AND(F1424="No",G1424="No",H1424="Yes"),"Yes","No")</f>
        <v>No</v>
      </c>
      <c r="J1424" s="2"/>
      <c r="K1424" s="2"/>
    </row>
    <row r="1425" customFormat="false" ht="15" hidden="false" customHeight="false" outlineLevel="0" collapsed="false">
      <c r="A1425" s="2" t="s">
        <v>2829</v>
      </c>
      <c r="B1425" s="13" t="n">
        <v>439</v>
      </c>
      <c r="C1425" s="13" t="n">
        <v>438</v>
      </c>
      <c r="D1425" s="14" t="n">
        <f aca="false">C1425/Summary!$B$4</f>
        <v>0.0292</v>
      </c>
      <c r="E1425" s="15" t="n">
        <v>0.666666666666667</v>
      </c>
      <c r="F1425" s="2" t="s">
        <v>53</v>
      </c>
      <c r="G1425" s="2" t="s">
        <v>44</v>
      </c>
      <c r="H1425" s="2" t="str">
        <f aca="false">IF(AND(E1425&gt;=0.4,E1425&lt;=0.6),"Yes","No")</f>
        <v>No</v>
      </c>
      <c r="I1425" s="2" t="str">
        <f aca="false">IF(AND(F1425="No",G1425="No",H1425="Yes"),"Yes","No")</f>
        <v>No</v>
      </c>
      <c r="J1425" s="2"/>
      <c r="K1425" s="2"/>
    </row>
    <row r="1426" customFormat="false" ht="15" hidden="false" customHeight="false" outlineLevel="0" collapsed="false">
      <c r="A1426" s="2" t="s">
        <v>2830</v>
      </c>
      <c r="B1426" s="13" t="n">
        <v>439</v>
      </c>
      <c r="C1426" s="13" t="n">
        <v>435</v>
      </c>
      <c r="D1426" s="14" t="n">
        <f aca="false">C1426/Summary!$B$4</f>
        <v>0.029</v>
      </c>
      <c r="E1426" s="15" t="n">
        <v>0.333333333333333</v>
      </c>
      <c r="F1426" s="2" t="s">
        <v>53</v>
      </c>
      <c r="G1426" s="2" t="s">
        <v>44</v>
      </c>
      <c r="H1426" s="2" t="str">
        <f aca="false">IF(AND(E1426&gt;=0.4,E1426&lt;=0.6),"Yes","No")</f>
        <v>No</v>
      </c>
      <c r="I1426" s="2" t="str">
        <f aca="false">IF(AND(F1426="No",G1426="No",H1426="Yes"),"Yes","No")</f>
        <v>No</v>
      </c>
      <c r="J1426" s="2"/>
      <c r="K1426" s="2"/>
    </row>
    <row r="1427" customFormat="false" ht="15" hidden="false" customHeight="false" outlineLevel="0" collapsed="false">
      <c r="A1427" s="2" t="s">
        <v>2831</v>
      </c>
      <c r="B1427" s="13" t="n">
        <v>439</v>
      </c>
      <c r="C1427" s="13" t="n">
        <v>426</v>
      </c>
      <c r="D1427" s="14" t="n">
        <f aca="false">C1427/Summary!$B$4</f>
        <v>0.0284</v>
      </c>
      <c r="E1427" s="15" t="n">
        <v>1</v>
      </c>
      <c r="F1427" s="2" t="s">
        <v>53</v>
      </c>
      <c r="G1427" s="2" t="s">
        <v>53</v>
      </c>
      <c r="H1427" s="2" t="str">
        <f aca="false">IF(AND(E1427&gt;=0.4,E1427&lt;=0.6),"Yes","No")</f>
        <v>No</v>
      </c>
      <c r="I1427" s="2" t="str">
        <f aca="false">IF(AND(F1427="No",G1427="No",H1427="Yes"),"Yes","No")</f>
        <v>No</v>
      </c>
      <c r="J1427" s="2"/>
      <c r="K1427" s="2"/>
    </row>
    <row r="1428" customFormat="false" ht="15" hidden="false" customHeight="false" outlineLevel="0" collapsed="false">
      <c r="A1428" s="2" t="s">
        <v>2832</v>
      </c>
      <c r="B1428" s="13" t="n">
        <v>439</v>
      </c>
      <c r="C1428" s="13" t="n">
        <v>436</v>
      </c>
      <c r="D1428" s="14" t="n">
        <f aca="false">C1428/Summary!$B$4</f>
        <v>0.0290666666666667</v>
      </c>
      <c r="E1428" s="15" t="n">
        <v>0.833333333333333</v>
      </c>
      <c r="F1428" s="2" t="s">
        <v>53</v>
      </c>
      <c r="G1428" s="2" t="s">
        <v>53</v>
      </c>
      <c r="H1428" s="2" t="str">
        <f aca="false">IF(AND(E1428&gt;=0.4,E1428&lt;=0.6),"Yes","No")</f>
        <v>No</v>
      </c>
      <c r="I1428" s="2" t="str">
        <f aca="false">IF(AND(F1428="No",G1428="No",H1428="Yes"),"Yes","No")</f>
        <v>No</v>
      </c>
      <c r="J1428" s="2"/>
      <c r="K1428" s="2"/>
    </row>
    <row r="1429" customFormat="false" ht="15" hidden="false" customHeight="false" outlineLevel="0" collapsed="false">
      <c r="A1429" s="2" t="s">
        <v>2833</v>
      </c>
      <c r="B1429" s="13" t="n">
        <v>439</v>
      </c>
      <c r="C1429" s="13" t="n">
        <v>430</v>
      </c>
      <c r="D1429" s="14" t="n">
        <f aca="false">C1429/Summary!$B$4</f>
        <v>0.0286666666666667</v>
      </c>
      <c r="E1429" s="15" t="n">
        <v>0.333333333333333</v>
      </c>
      <c r="F1429" s="2" t="s">
        <v>53</v>
      </c>
      <c r="G1429" s="2" t="s">
        <v>44</v>
      </c>
      <c r="H1429" s="2" t="str">
        <f aca="false">IF(AND(E1429&gt;=0.4,E1429&lt;=0.6),"Yes","No")</f>
        <v>No</v>
      </c>
      <c r="I1429" s="2" t="str">
        <f aca="false">IF(AND(F1429="No",G1429="No",H1429="Yes"),"Yes","No")</f>
        <v>No</v>
      </c>
      <c r="J1429" s="2"/>
      <c r="K1429" s="2"/>
    </row>
    <row r="1430" customFormat="false" ht="15" hidden="false" customHeight="false" outlineLevel="0" collapsed="false">
      <c r="A1430" s="2" t="s">
        <v>2834</v>
      </c>
      <c r="B1430" s="13" t="n">
        <v>439</v>
      </c>
      <c r="C1430" s="13" t="n">
        <v>432</v>
      </c>
      <c r="D1430" s="14" t="n">
        <f aca="false">C1430/Summary!$B$4</f>
        <v>0.0288</v>
      </c>
      <c r="E1430" s="15" t="n">
        <v>0.333333333333333</v>
      </c>
      <c r="F1430" s="2" t="s">
        <v>53</v>
      </c>
      <c r="G1430" s="2" t="s">
        <v>44</v>
      </c>
      <c r="H1430" s="2" t="str">
        <f aca="false">IF(AND(E1430&gt;=0.4,E1430&lt;=0.6),"Yes","No")</f>
        <v>No</v>
      </c>
      <c r="I1430" s="2" t="str">
        <f aca="false">IF(AND(F1430="No",G1430="No",H1430="Yes"),"Yes","No")</f>
        <v>No</v>
      </c>
      <c r="J1430" s="2"/>
      <c r="K1430" s="2"/>
    </row>
    <row r="1431" customFormat="false" ht="15" hidden="false" customHeight="false" outlineLevel="0" collapsed="false">
      <c r="A1431" s="2" t="s">
        <v>2835</v>
      </c>
      <c r="B1431" s="13" t="n">
        <v>439</v>
      </c>
      <c r="C1431" s="13" t="n">
        <v>430</v>
      </c>
      <c r="D1431" s="14" t="n">
        <f aca="false">C1431/Summary!$B$4</f>
        <v>0.0286666666666667</v>
      </c>
      <c r="E1431" s="15" t="n">
        <v>0.5</v>
      </c>
      <c r="F1431" s="2" t="s">
        <v>53</v>
      </c>
      <c r="G1431" s="2" t="s">
        <v>44</v>
      </c>
      <c r="H1431" s="2" t="str">
        <f aca="false">IF(AND(E1431&gt;=0.4,E1431&lt;=0.6),"Yes","No")</f>
        <v>Yes</v>
      </c>
      <c r="I1431" s="2" t="str">
        <f aca="false">IF(AND(F1431="No",G1431="No",H1431="Yes"),"Yes","No")</f>
        <v>No</v>
      </c>
      <c r="J1431" s="2"/>
      <c r="K1431" s="2"/>
    </row>
    <row r="1432" customFormat="false" ht="15" hidden="false" customHeight="false" outlineLevel="0" collapsed="false">
      <c r="A1432" s="2" t="s">
        <v>2836</v>
      </c>
      <c r="B1432" s="13" t="n">
        <v>439</v>
      </c>
      <c r="C1432" s="13" t="n">
        <v>434</v>
      </c>
      <c r="D1432" s="14" t="n">
        <f aca="false">C1432/Summary!$B$4</f>
        <v>0.0289333333333333</v>
      </c>
      <c r="E1432" s="15" t="n">
        <v>0.666666666666667</v>
      </c>
      <c r="F1432" s="2" t="s">
        <v>44</v>
      </c>
      <c r="G1432" s="2" t="s">
        <v>44</v>
      </c>
      <c r="H1432" s="2" t="str">
        <f aca="false">IF(AND(E1432&gt;=0.4,E1432&lt;=0.6),"Yes","No")</f>
        <v>No</v>
      </c>
      <c r="I1432" s="2" t="str">
        <f aca="false">IF(AND(F1432="No",G1432="No",H1432="Yes"),"Yes","No")</f>
        <v>No</v>
      </c>
      <c r="J1432" s="2"/>
      <c r="K1432" s="2"/>
    </row>
    <row r="1433" customFormat="false" ht="15" hidden="false" customHeight="false" outlineLevel="0" collapsed="false">
      <c r="A1433" s="2" t="s">
        <v>2837</v>
      </c>
      <c r="B1433" s="13" t="n">
        <v>439</v>
      </c>
      <c r="C1433" s="13" t="n">
        <v>434</v>
      </c>
      <c r="D1433" s="14" t="n">
        <f aca="false">C1433/Summary!$B$4</f>
        <v>0.0289333333333333</v>
      </c>
      <c r="E1433" s="15" t="n">
        <v>0.333333333333333</v>
      </c>
      <c r="F1433" s="2" t="s">
        <v>53</v>
      </c>
      <c r="G1433" s="2" t="s">
        <v>53</v>
      </c>
      <c r="H1433" s="2" t="str">
        <f aca="false">IF(AND(E1433&gt;=0.4,E1433&lt;=0.6),"Yes","No")</f>
        <v>No</v>
      </c>
      <c r="I1433" s="2" t="str">
        <f aca="false">IF(AND(F1433="No",G1433="No",H1433="Yes"),"Yes","No")</f>
        <v>No</v>
      </c>
      <c r="J1433" s="2"/>
      <c r="K1433" s="2"/>
    </row>
    <row r="1434" customFormat="false" ht="15" hidden="false" customHeight="false" outlineLevel="0" collapsed="false">
      <c r="A1434" s="2" t="s">
        <v>2838</v>
      </c>
      <c r="B1434" s="13" t="n">
        <v>439</v>
      </c>
      <c r="C1434" s="13" t="n">
        <v>429</v>
      </c>
      <c r="D1434" s="14" t="n">
        <f aca="false">C1434/Summary!$B$4</f>
        <v>0.0286</v>
      </c>
      <c r="E1434" s="15" t="n">
        <v>0.166666666666667</v>
      </c>
      <c r="F1434" s="2" t="s">
        <v>53</v>
      </c>
      <c r="G1434" s="2" t="s">
        <v>44</v>
      </c>
      <c r="H1434" s="2" t="str">
        <f aca="false">IF(AND(E1434&gt;=0.4,E1434&lt;=0.6),"Yes","No")</f>
        <v>No</v>
      </c>
      <c r="I1434" s="2" t="str">
        <f aca="false">IF(AND(F1434="No",G1434="No",H1434="Yes"),"Yes","No")</f>
        <v>No</v>
      </c>
      <c r="J1434" s="2"/>
      <c r="K1434" s="2"/>
    </row>
    <row r="1435" customFormat="false" ht="15" hidden="false" customHeight="false" outlineLevel="0" collapsed="false">
      <c r="A1435" s="2" t="s">
        <v>2839</v>
      </c>
      <c r="B1435" s="13" t="n">
        <v>439</v>
      </c>
      <c r="C1435" s="13" t="n">
        <v>428</v>
      </c>
      <c r="D1435" s="14" t="n">
        <f aca="false">C1435/Summary!$B$4</f>
        <v>0.0285333333333333</v>
      </c>
      <c r="E1435" s="15" t="n">
        <v>0.333333333333333</v>
      </c>
      <c r="F1435" s="2" t="s">
        <v>53</v>
      </c>
      <c r="G1435" s="2" t="s">
        <v>44</v>
      </c>
      <c r="H1435" s="2" t="str">
        <f aca="false">IF(AND(E1435&gt;=0.4,E1435&lt;=0.6),"Yes","No")</f>
        <v>No</v>
      </c>
      <c r="I1435" s="2" t="str">
        <f aca="false">IF(AND(F1435="No",G1435="No",H1435="Yes"),"Yes","No")</f>
        <v>No</v>
      </c>
      <c r="J1435" s="2"/>
      <c r="K1435" s="2"/>
    </row>
    <row r="1436" customFormat="false" ht="15" hidden="false" customHeight="false" outlineLevel="0" collapsed="false">
      <c r="A1436" s="2" t="s">
        <v>2840</v>
      </c>
      <c r="B1436" s="13" t="n">
        <v>439</v>
      </c>
      <c r="C1436" s="13" t="n">
        <v>437</v>
      </c>
      <c r="D1436" s="14" t="n">
        <f aca="false">C1436/Summary!$B$4</f>
        <v>0.0291333333333333</v>
      </c>
      <c r="E1436" s="15" t="n">
        <v>0.5</v>
      </c>
      <c r="F1436" s="2" t="s">
        <v>53</v>
      </c>
      <c r="G1436" s="2" t="s">
        <v>44</v>
      </c>
      <c r="H1436" s="2" t="str">
        <f aca="false">IF(AND(E1436&gt;=0.4,E1436&lt;=0.6),"Yes","No")</f>
        <v>Yes</v>
      </c>
      <c r="I1436" s="2" t="str">
        <f aca="false">IF(AND(F1436="No",G1436="No",H1436="Yes"),"Yes","No")</f>
        <v>No</v>
      </c>
      <c r="J1436" s="2"/>
      <c r="K1436" s="2"/>
    </row>
    <row r="1437" customFormat="false" ht="15" hidden="false" customHeight="false" outlineLevel="0" collapsed="false">
      <c r="A1437" s="2" t="s">
        <v>2841</v>
      </c>
      <c r="B1437" s="13" t="n">
        <v>439</v>
      </c>
      <c r="C1437" s="13" t="n">
        <v>435</v>
      </c>
      <c r="D1437" s="14" t="n">
        <f aca="false">C1437/Summary!$B$4</f>
        <v>0.029</v>
      </c>
      <c r="E1437" s="15" t="n">
        <v>0.666666666666667</v>
      </c>
      <c r="F1437" s="2" t="s">
        <v>53</v>
      </c>
      <c r="G1437" s="2" t="s">
        <v>53</v>
      </c>
      <c r="H1437" s="2" t="str">
        <f aca="false">IF(AND(E1437&gt;=0.4,E1437&lt;=0.6),"Yes","No")</f>
        <v>No</v>
      </c>
      <c r="I1437" s="2" t="str">
        <f aca="false">IF(AND(F1437="No",G1437="No",H1437="Yes"),"Yes","No")</f>
        <v>No</v>
      </c>
      <c r="J1437" s="2"/>
      <c r="K1437" s="2"/>
    </row>
    <row r="1438" customFormat="false" ht="15" hidden="false" customHeight="false" outlineLevel="0" collapsed="false">
      <c r="A1438" s="2" t="s">
        <v>2842</v>
      </c>
      <c r="B1438" s="13" t="n">
        <v>439</v>
      </c>
      <c r="C1438" s="13" t="n">
        <v>435</v>
      </c>
      <c r="D1438" s="14" t="n">
        <f aca="false">C1438/Summary!$B$4</f>
        <v>0.029</v>
      </c>
      <c r="E1438" s="15" t="n">
        <v>0.666666666666667</v>
      </c>
      <c r="F1438" s="2" t="s">
        <v>53</v>
      </c>
      <c r="G1438" s="2" t="s">
        <v>44</v>
      </c>
      <c r="H1438" s="2" t="str">
        <f aca="false">IF(AND(E1438&gt;=0.4,E1438&lt;=0.6),"Yes","No")</f>
        <v>No</v>
      </c>
      <c r="I1438" s="2" t="str">
        <f aca="false">IF(AND(F1438="No",G1438="No",H1438="Yes"),"Yes","No")</f>
        <v>No</v>
      </c>
      <c r="J1438" s="2"/>
      <c r="K1438" s="2"/>
    </row>
    <row r="1439" customFormat="false" ht="15" hidden="false" customHeight="false" outlineLevel="0" collapsed="false">
      <c r="A1439" s="2" t="s">
        <v>2843</v>
      </c>
      <c r="B1439" s="13" t="n">
        <v>439</v>
      </c>
      <c r="C1439" s="13" t="n">
        <v>433</v>
      </c>
      <c r="D1439" s="14" t="n">
        <f aca="false">C1439/Summary!$B$4</f>
        <v>0.0288666666666667</v>
      </c>
      <c r="E1439" s="15" t="n">
        <v>0.666666666666667</v>
      </c>
      <c r="F1439" s="2" t="s">
        <v>44</v>
      </c>
      <c r="G1439" s="2" t="s">
        <v>44</v>
      </c>
      <c r="H1439" s="2" t="str">
        <f aca="false">IF(AND(E1439&gt;=0.4,E1439&lt;=0.6),"Yes","No")</f>
        <v>No</v>
      </c>
      <c r="I1439" s="2" t="str">
        <f aca="false">IF(AND(F1439="No",G1439="No",H1439="Yes"),"Yes","No")</f>
        <v>No</v>
      </c>
      <c r="J1439" s="2"/>
      <c r="K1439" s="2"/>
    </row>
    <row r="1440" customFormat="false" ht="15" hidden="false" customHeight="false" outlineLevel="0" collapsed="false">
      <c r="A1440" s="2" t="s">
        <v>2844</v>
      </c>
      <c r="B1440" s="13" t="n">
        <v>439</v>
      </c>
      <c r="C1440" s="13" t="n">
        <v>431</v>
      </c>
      <c r="D1440" s="14" t="n">
        <f aca="false">C1440/Summary!$B$4</f>
        <v>0.0287333333333333</v>
      </c>
      <c r="E1440" s="15" t="n">
        <v>1</v>
      </c>
      <c r="F1440" s="2" t="s">
        <v>53</v>
      </c>
      <c r="G1440" s="2" t="s">
        <v>53</v>
      </c>
      <c r="H1440" s="2" t="str">
        <f aca="false">IF(AND(E1440&gt;=0.4,E1440&lt;=0.6),"Yes","No")</f>
        <v>No</v>
      </c>
      <c r="I1440" s="2" t="str">
        <f aca="false">IF(AND(F1440="No",G1440="No",H1440="Yes"),"Yes","No")</f>
        <v>No</v>
      </c>
      <c r="J1440" s="2"/>
      <c r="K1440" s="2"/>
    </row>
    <row r="1441" customFormat="false" ht="15" hidden="false" customHeight="false" outlineLevel="0" collapsed="false">
      <c r="A1441" s="2" t="s">
        <v>2845</v>
      </c>
      <c r="B1441" s="13" t="n">
        <v>439</v>
      </c>
      <c r="C1441" s="13" t="n">
        <v>433</v>
      </c>
      <c r="D1441" s="14" t="n">
        <f aca="false">C1441/Summary!$B$4</f>
        <v>0.0288666666666667</v>
      </c>
      <c r="E1441" s="15" t="n">
        <v>0.666666666666667</v>
      </c>
      <c r="F1441" s="2" t="s">
        <v>44</v>
      </c>
      <c r="G1441" s="2" t="s">
        <v>44</v>
      </c>
      <c r="H1441" s="2" t="str">
        <f aca="false">IF(AND(E1441&gt;=0.4,E1441&lt;=0.6),"Yes","No")</f>
        <v>No</v>
      </c>
      <c r="I1441" s="2" t="str">
        <f aca="false">IF(AND(F1441="No",G1441="No",H1441="Yes"),"Yes","No")</f>
        <v>No</v>
      </c>
      <c r="J1441" s="2"/>
      <c r="K1441" s="2"/>
    </row>
    <row r="1442" customFormat="false" ht="15" hidden="false" customHeight="false" outlineLevel="0" collapsed="false">
      <c r="A1442" s="2" t="s">
        <v>2846</v>
      </c>
      <c r="B1442" s="13" t="n">
        <v>439</v>
      </c>
      <c r="C1442" s="13" t="n">
        <v>432</v>
      </c>
      <c r="D1442" s="14" t="n">
        <f aca="false">C1442/Summary!$B$4</f>
        <v>0.0288</v>
      </c>
      <c r="E1442" s="15" t="n">
        <v>0.5</v>
      </c>
      <c r="F1442" s="2" t="s">
        <v>53</v>
      </c>
      <c r="G1442" s="2" t="s">
        <v>44</v>
      </c>
      <c r="H1442" s="2" t="str">
        <f aca="false">IF(AND(E1442&gt;=0.4,E1442&lt;=0.6),"Yes","No")</f>
        <v>Yes</v>
      </c>
      <c r="I1442" s="2" t="str">
        <f aca="false">IF(AND(F1442="No",G1442="No",H1442="Yes"),"Yes","No")</f>
        <v>No</v>
      </c>
      <c r="J1442" s="2"/>
      <c r="K1442" s="2"/>
    </row>
    <row r="1443" customFormat="false" ht="15" hidden="false" customHeight="false" outlineLevel="0" collapsed="false">
      <c r="A1443" s="2" t="s">
        <v>2847</v>
      </c>
      <c r="B1443" s="13" t="n">
        <v>439</v>
      </c>
      <c r="C1443" s="13" t="n">
        <v>428</v>
      </c>
      <c r="D1443" s="14" t="n">
        <f aca="false">C1443/Summary!$B$4</f>
        <v>0.0285333333333333</v>
      </c>
      <c r="E1443" s="15" t="n">
        <v>0.666666666666667</v>
      </c>
      <c r="F1443" s="2" t="s">
        <v>53</v>
      </c>
      <c r="G1443" s="2" t="s">
        <v>44</v>
      </c>
      <c r="H1443" s="2" t="str">
        <f aca="false">IF(AND(E1443&gt;=0.4,E1443&lt;=0.6),"Yes","No")</f>
        <v>No</v>
      </c>
      <c r="I1443" s="2" t="str">
        <f aca="false">IF(AND(F1443="No",G1443="No",H1443="Yes"),"Yes","No")</f>
        <v>No</v>
      </c>
      <c r="J1443" s="2"/>
      <c r="K1443" s="2"/>
    </row>
    <row r="1444" customFormat="false" ht="15" hidden="false" customHeight="false" outlineLevel="0" collapsed="false">
      <c r="A1444" s="2" t="s">
        <v>2848</v>
      </c>
      <c r="B1444" s="13" t="n">
        <v>439</v>
      </c>
      <c r="C1444" s="13" t="n">
        <v>431</v>
      </c>
      <c r="D1444" s="14" t="n">
        <f aca="false">C1444/Summary!$B$4</f>
        <v>0.0287333333333333</v>
      </c>
      <c r="E1444" s="15" t="n">
        <v>0.666666666666667</v>
      </c>
      <c r="F1444" s="2" t="s">
        <v>53</v>
      </c>
      <c r="G1444" s="2" t="s">
        <v>53</v>
      </c>
      <c r="H1444" s="2" t="str">
        <f aca="false">IF(AND(E1444&gt;=0.4,E1444&lt;=0.6),"Yes","No")</f>
        <v>No</v>
      </c>
      <c r="I1444" s="2" t="str">
        <f aca="false">IF(AND(F1444="No",G1444="No",H1444="Yes"),"Yes","No")</f>
        <v>No</v>
      </c>
      <c r="J1444" s="2"/>
      <c r="K1444" s="2"/>
    </row>
    <row r="1445" customFormat="false" ht="15" hidden="false" customHeight="false" outlineLevel="0" collapsed="false">
      <c r="A1445" s="2" t="s">
        <v>2849</v>
      </c>
      <c r="B1445" s="13" t="n">
        <v>439</v>
      </c>
      <c r="C1445" s="13" t="n">
        <v>427</v>
      </c>
      <c r="D1445" s="14" t="n">
        <f aca="false">C1445/Summary!$B$4</f>
        <v>0.0284666666666667</v>
      </c>
      <c r="E1445" s="15" t="n">
        <v>0.5</v>
      </c>
      <c r="F1445" s="2" t="s">
        <v>44</v>
      </c>
      <c r="G1445" s="2" t="s">
        <v>53</v>
      </c>
      <c r="H1445" s="2" t="str">
        <f aca="false">IF(AND(E1445&gt;=0.4,E1445&lt;=0.6),"Yes","No")</f>
        <v>Yes</v>
      </c>
      <c r="I1445" s="2" t="str">
        <f aca="false">IF(AND(F1445="No",G1445="No",H1445="Yes"),"Yes","No")</f>
        <v>No</v>
      </c>
      <c r="J1445" s="2"/>
      <c r="K1445" s="2"/>
    </row>
    <row r="1446" customFormat="false" ht="15" hidden="false" customHeight="false" outlineLevel="0" collapsed="false">
      <c r="A1446" s="2" t="s">
        <v>2850</v>
      </c>
      <c r="B1446" s="13" t="n">
        <v>439</v>
      </c>
      <c r="C1446" s="13" t="n">
        <v>432</v>
      </c>
      <c r="D1446" s="14" t="n">
        <f aca="false">C1446/Summary!$B$4</f>
        <v>0.0288</v>
      </c>
      <c r="E1446" s="15" t="n">
        <v>0.333333333333333</v>
      </c>
      <c r="F1446" s="2" t="s">
        <v>53</v>
      </c>
      <c r="G1446" s="2" t="s">
        <v>53</v>
      </c>
      <c r="H1446" s="2" t="str">
        <f aca="false">IF(AND(E1446&gt;=0.4,E1446&lt;=0.6),"Yes","No")</f>
        <v>No</v>
      </c>
      <c r="I1446" s="2" t="str">
        <f aca="false">IF(AND(F1446="No",G1446="No",H1446="Yes"),"Yes","No")</f>
        <v>No</v>
      </c>
      <c r="J1446" s="2"/>
      <c r="K1446" s="2"/>
    </row>
    <row r="1447" customFormat="false" ht="15" hidden="false" customHeight="false" outlineLevel="0" collapsed="false">
      <c r="A1447" s="2" t="s">
        <v>2851</v>
      </c>
      <c r="B1447" s="13" t="n">
        <v>439</v>
      </c>
      <c r="C1447" s="13" t="n">
        <v>436</v>
      </c>
      <c r="D1447" s="14" t="n">
        <f aca="false">C1447/Summary!$B$4</f>
        <v>0.0290666666666667</v>
      </c>
      <c r="E1447" s="15" t="n">
        <v>0.166666666666667</v>
      </c>
      <c r="F1447" s="2" t="s">
        <v>53</v>
      </c>
      <c r="G1447" s="2" t="s">
        <v>44</v>
      </c>
      <c r="H1447" s="2" t="str">
        <f aca="false">IF(AND(E1447&gt;=0.4,E1447&lt;=0.6),"Yes","No")</f>
        <v>No</v>
      </c>
      <c r="I1447" s="2" t="str">
        <f aca="false">IF(AND(F1447="No",G1447="No",H1447="Yes"),"Yes","No")</f>
        <v>No</v>
      </c>
      <c r="J1447" s="2"/>
      <c r="K1447" s="2"/>
    </row>
    <row r="1448" customFormat="false" ht="15" hidden="false" customHeight="false" outlineLevel="0" collapsed="false">
      <c r="A1448" s="2" t="s">
        <v>2852</v>
      </c>
      <c r="B1448" s="13" t="n">
        <v>439</v>
      </c>
      <c r="C1448" s="13" t="n">
        <v>431</v>
      </c>
      <c r="D1448" s="14" t="n">
        <f aca="false">C1448/Summary!$B$4</f>
        <v>0.0287333333333333</v>
      </c>
      <c r="E1448" s="15" t="n">
        <v>0.166666666666667</v>
      </c>
      <c r="F1448" s="2" t="s">
        <v>53</v>
      </c>
      <c r="G1448" s="2" t="s">
        <v>44</v>
      </c>
      <c r="H1448" s="2" t="str">
        <f aca="false">IF(AND(E1448&gt;=0.4,E1448&lt;=0.6),"Yes","No")</f>
        <v>No</v>
      </c>
      <c r="I1448" s="2" t="str">
        <f aca="false">IF(AND(F1448="No",G1448="No",H1448="Yes"),"Yes","No")</f>
        <v>No</v>
      </c>
      <c r="J1448" s="2"/>
      <c r="K1448" s="2"/>
    </row>
    <row r="1449" customFormat="false" ht="15" hidden="false" customHeight="false" outlineLevel="0" collapsed="false">
      <c r="A1449" s="2" t="s">
        <v>2853</v>
      </c>
      <c r="B1449" s="13" t="n">
        <v>439</v>
      </c>
      <c r="C1449" s="13" t="n">
        <v>432</v>
      </c>
      <c r="D1449" s="14" t="n">
        <f aca="false">C1449/Summary!$B$4</f>
        <v>0.0288</v>
      </c>
      <c r="E1449" s="15" t="n">
        <v>0.5</v>
      </c>
      <c r="F1449" s="2" t="s">
        <v>53</v>
      </c>
      <c r="G1449" s="2" t="s">
        <v>53</v>
      </c>
      <c r="H1449" s="2" t="str">
        <f aca="false">IF(AND(E1449&gt;=0.4,E1449&lt;=0.6),"Yes","No")</f>
        <v>Yes</v>
      </c>
      <c r="I1449" s="2" t="str">
        <f aca="false">IF(AND(F1449="No",G1449="No",H1449="Yes"),"Yes","No")</f>
        <v>No</v>
      </c>
      <c r="J1449" s="2"/>
      <c r="K1449" s="2"/>
    </row>
    <row r="1450" customFormat="false" ht="15" hidden="false" customHeight="false" outlineLevel="0" collapsed="false">
      <c r="A1450" s="2" t="s">
        <v>2854</v>
      </c>
      <c r="B1450" s="13" t="n">
        <v>439</v>
      </c>
      <c r="C1450" s="13" t="n">
        <v>430</v>
      </c>
      <c r="D1450" s="14" t="n">
        <f aca="false">C1450/Summary!$B$4</f>
        <v>0.0286666666666667</v>
      </c>
      <c r="E1450" s="15" t="n">
        <v>0.166666666666667</v>
      </c>
      <c r="F1450" s="2" t="s">
        <v>53</v>
      </c>
      <c r="G1450" s="2" t="s">
        <v>53</v>
      </c>
      <c r="H1450" s="2" t="str">
        <f aca="false">IF(AND(E1450&gt;=0.4,E1450&lt;=0.6),"Yes","No")</f>
        <v>No</v>
      </c>
      <c r="I1450" s="2" t="str">
        <f aca="false">IF(AND(F1450="No",G1450="No",H1450="Yes"),"Yes","No")</f>
        <v>No</v>
      </c>
      <c r="J1450" s="2"/>
      <c r="K1450" s="2"/>
    </row>
    <row r="1451" customFormat="false" ht="15" hidden="false" customHeight="false" outlineLevel="0" collapsed="false">
      <c r="A1451" s="2" t="s">
        <v>2855</v>
      </c>
      <c r="B1451" s="13" t="n">
        <v>439</v>
      </c>
      <c r="C1451" s="13" t="n">
        <v>434</v>
      </c>
      <c r="D1451" s="14" t="n">
        <f aca="false">C1451/Summary!$B$4</f>
        <v>0.0289333333333333</v>
      </c>
      <c r="E1451" s="15" t="n">
        <v>0.666666666666667</v>
      </c>
      <c r="F1451" s="2" t="s">
        <v>53</v>
      </c>
      <c r="G1451" s="2" t="s">
        <v>44</v>
      </c>
      <c r="H1451" s="2" t="str">
        <f aca="false">IF(AND(E1451&gt;=0.4,E1451&lt;=0.6),"Yes","No")</f>
        <v>No</v>
      </c>
      <c r="I1451" s="2" t="str">
        <f aca="false">IF(AND(F1451="No",G1451="No",H1451="Yes"),"Yes","No")</f>
        <v>No</v>
      </c>
      <c r="J1451" s="2"/>
      <c r="K1451" s="2"/>
    </row>
    <row r="1452" customFormat="false" ht="15" hidden="false" customHeight="false" outlineLevel="0" collapsed="false">
      <c r="A1452" s="2" t="s">
        <v>2856</v>
      </c>
      <c r="B1452" s="13" t="n">
        <v>439</v>
      </c>
      <c r="C1452" s="13" t="n">
        <v>434</v>
      </c>
      <c r="D1452" s="14" t="n">
        <f aca="false">C1452/Summary!$B$4</f>
        <v>0.0289333333333333</v>
      </c>
      <c r="E1452" s="15" t="n">
        <v>0.166666666666667</v>
      </c>
      <c r="F1452" s="2" t="s">
        <v>53</v>
      </c>
      <c r="G1452" s="2" t="s">
        <v>53</v>
      </c>
      <c r="H1452" s="2" t="str">
        <f aca="false">IF(AND(E1452&gt;=0.4,E1452&lt;=0.6),"Yes","No")</f>
        <v>No</v>
      </c>
      <c r="I1452" s="2" t="str">
        <f aca="false">IF(AND(F1452="No",G1452="No",H1452="Yes"),"Yes","No")</f>
        <v>No</v>
      </c>
      <c r="J1452" s="2"/>
      <c r="K1452" s="2"/>
    </row>
    <row r="1453" customFormat="false" ht="15" hidden="false" customHeight="false" outlineLevel="0" collapsed="false">
      <c r="A1453" s="2" t="s">
        <v>2857</v>
      </c>
      <c r="B1453" s="13" t="n">
        <v>439</v>
      </c>
      <c r="C1453" s="13" t="n">
        <v>435</v>
      </c>
      <c r="D1453" s="14" t="n">
        <f aca="false">C1453/Summary!$B$4</f>
        <v>0.029</v>
      </c>
      <c r="E1453" s="15" t="n">
        <v>0.333333333333333</v>
      </c>
      <c r="F1453" s="2" t="s">
        <v>53</v>
      </c>
      <c r="G1453" s="2" t="s">
        <v>44</v>
      </c>
      <c r="H1453" s="2" t="str">
        <f aca="false">IF(AND(E1453&gt;=0.4,E1453&lt;=0.6),"Yes","No")</f>
        <v>No</v>
      </c>
      <c r="I1453" s="2" t="str">
        <f aca="false">IF(AND(F1453="No",G1453="No",H1453="Yes"),"Yes","No")</f>
        <v>No</v>
      </c>
      <c r="J1453" s="2"/>
      <c r="K1453" s="2"/>
    </row>
    <row r="1454" customFormat="false" ht="15" hidden="false" customHeight="false" outlineLevel="0" collapsed="false">
      <c r="A1454" s="2" t="s">
        <v>2858</v>
      </c>
      <c r="B1454" s="13" t="n">
        <v>439</v>
      </c>
      <c r="C1454" s="13" t="n">
        <v>436</v>
      </c>
      <c r="D1454" s="14" t="n">
        <f aca="false">C1454/Summary!$B$4</f>
        <v>0.0290666666666667</v>
      </c>
      <c r="E1454" s="15" t="n">
        <v>0.5</v>
      </c>
      <c r="F1454" s="2" t="s">
        <v>53</v>
      </c>
      <c r="G1454" s="2" t="s">
        <v>44</v>
      </c>
      <c r="H1454" s="2" t="str">
        <f aca="false">IF(AND(E1454&gt;=0.4,E1454&lt;=0.6),"Yes","No")</f>
        <v>Yes</v>
      </c>
      <c r="I1454" s="2" t="str">
        <f aca="false">IF(AND(F1454="No",G1454="No",H1454="Yes"),"Yes","No")</f>
        <v>No</v>
      </c>
      <c r="J1454" s="2"/>
      <c r="K1454" s="2"/>
    </row>
    <row r="1455" customFormat="false" ht="15" hidden="false" customHeight="false" outlineLevel="0" collapsed="false">
      <c r="A1455" s="2" t="s">
        <v>2859</v>
      </c>
      <c r="B1455" s="13" t="n">
        <v>439</v>
      </c>
      <c r="C1455" s="13" t="n">
        <v>431</v>
      </c>
      <c r="D1455" s="14" t="n">
        <f aca="false">C1455/Summary!$B$4</f>
        <v>0.0287333333333333</v>
      </c>
      <c r="E1455" s="15" t="n">
        <v>0.166666666666667</v>
      </c>
      <c r="F1455" s="2" t="s">
        <v>53</v>
      </c>
      <c r="G1455" s="2" t="s">
        <v>44</v>
      </c>
      <c r="H1455" s="2" t="str">
        <f aca="false">IF(AND(E1455&gt;=0.4,E1455&lt;=0.6),"Yes","No")</f>
        <v>No</v>
      </c>
      <c r="I1455" s="2" t="str">
        <f aca="false">IF(AND(F1455="No",G1455="No",H1455="Yes"),"Yes","No")</f>
        <v>No</v>
      </c>
      <c r="J1455" s="2"/>
      <c r="K1455" s="2"/>
    </row>
    <row r="1456" customFormat="false" ht="15" hidden="false" customHeight="false" outlineLevel="0" collapsed="false">
      <c r="A1456" s="2" t="s">
        <v>2860</v>
      </c>
      <c r="B1456" s="13" t="n">
        <v>439</v>
      </c>
      <c r="C1456" s="13" t="n">
        <v>431</v>
      </c>
      <c r="D1456" s="14" t="n">
        <f aca="false">C1456/Summary!$B$4</f>
        <v>0.0287333333333333</v>
      </c>
      <c r="E1456" s="15" t="n">
        <v>0.166666666666667</v>
      </c>
      <c r="F1456" s="2" t="s">
        <v>53</v>
      </c>
      <c r="G1456" s="2" t="s">
        <v>53</v>
      </c>
      <c r="H1456" s="2" t="str">
        <f aca="false">IF(AND(E1456&gt;=0.4,E1456&lt;=0.6),"Yes","No")</f>
        <v>No</v>
      </c>
      <c r="I1456" s="2" t="str">
        <f aca="false">IF(AND(F1456="No",G1456="No",H1456="Yes"),"Yes","No")</f>
        <v>No</v>
      </c>
      <c r="J1456" s="2"/>
      <c r="K1456" s="2"/>
    </row>
    <row r="1457" customFormat="false" ht="15" hidden="false" customHeight="false" outlineLevel="0" collapsed="false">
      <c r="A1457" s="2" t="s">
        <v>2861</v>
      </c>
      <c r="B1457" s="13" t="n">
        <v>439</v>
      </c>
      <c r="C1457" s="13" t="n">
        <v>432</v>
      </c>
      <c r="D1457" s="14" t="n">
        <f aca="false">C1457/Summary!$B$4</f>
        <v>0.0288</v>
      </c>
      <c r="E1457" s="15" t="n">
        <v>0.333333333333333</v>
      </c>
      <c r="F1457" s="2" t="s">
        <v>53</v>
      </c>
      <c r="G1457" s="2" t="s">
        <v>53</v>
      </c>
      <c r="H1457" s="2" t="str">
        <f aca="false">IF(AND(E1457&gt;=0.4,E1457&lt;=0.6),"Yes","No")</f>
        <v>No</v>
      </c>
      <c r="I1457" s="2" t="str">
        <f aca="false">IF(AND(F1457="No",G1457="No",H1457="Yes"),"Yes","No")</f>
        <v>No</v>
      </c>
      <c r="J1457" s="2"/>
      <c r="K1457" s="2"/>
    </row>
    <row r="1458" customFormat="false" ht="15" hidden="false" customHeight="false" outlineLevel="0" collapsed="false">
      <c r="A1458" s="2" t="s">
        <v>2862</v>
      </c>
      <c r="B1458" s="13" t="n">
        <v>439</v>
      </c>
      <c r="C1458" s="13" t="n">
        <v>433</v>
      </c>
      <c r="D1458" s="14" t="n">
        <f aca="false">C1458/Summary!$B$4</f>
        <v>0.0288666666666667</v>
      </c>
      <c r="E1458" s="15" t="n">
        <v>0.166666666666667</v>
      </c>
      <c r="F1458" s="2" t="s">
        <v>53</v>
      </c>
      <c r="G1458" s="2" t="s">
        <v>44</v>
      </c>
      <c r="H1458" s="2" t="str">
        <f aca="false">IF(AND(E1458&gt;=0.4,E1458&lt;=0.6),"Yes","No")</f>
        <v>No</v>
      </c>
      <c r="I1458" s="2" t="str">
        <f aca="false">IF(AND(F1458="No",G1458="No",H1458="Yes"),"Yes","No")</f>
        <v>No</v>
      </c>
      <c r="J1458" s="2"/>
      <c r="K1458" s="2"/>
    </row>
    <row r="1459" customFormat="false" ht="15" hidden="false" customHeight="false" outlineLevel="0" collapsed="false">
      <c r="A1459" s="2" t="s">
        <v>2863</v>
      </c>
      <c r="B1459" s="13" t="n">
        <v>439</v>
      </c>
      <c r="C1459" s="13" t="n">
        <v>433</v>
      </c>
      <c r="D1459" s="14" t="n">
        <f aca="false">C1459/Summary!$B$4</f>
        <v>0.0288666666666667</v>
      </c>
      <c r="E1459" s="15" t="n">
        <v>0.333333333333333</v>
      </c>
      <c r="F1459" s="2" t="s">
        <v>53</v>
      </c>
      <c r="G1459" s="2" t="s">
        <v>44</v>
      </c>
      <c r="H1459" s="2" t="str">
        <f aca="false">IF(AND(E1459&gt;=0.4,E1459&lt;=0.6),"Yes","No")</f>
        <v>No</v>
      </c>
      <c r="I1459" s="2" t="str">
        <f aca="false">IF(AND(F1459="No",G1459="No",H1459="Yes"),"Yes","No")</f>
        <v>No</v>
      </c>
      <c r="J1459" s="2"/>
      <c r="K1459" s="2"/>
    </row>
    <row r="1460" customFormat="false" ht="15" hidden="false" customHeight="false" outlineLevel="0" collapsed="false">
      <c r="A1460" s="2" t="s">
        <v>2864</v>
      </c>
      <c r="B1460" s="13" t="n">
        <v>439</v>
      </c>
      <c r="C1460" s="13" t="n">
        <v>431</v>
      </c>
      <c r="D1460" s="14" t="n">
        <f aca="false">C1460/Summary!$B$4</f>
        <v>0.0287333333333333</v>
      </c>
      <c r="E1460" s="15" t="n">
        <v>0.333333333333333</v>
      </c>
      <c r="F1460" s="2" t="s">
        <v>53</v>
      </c>
      <c r="G1460" s="2" t="s">
        <v>44</v>
      </c>
      <c r="H1460" s="2" t="str">
        <f aca="false">IF(AND(E1460&gt;=0.4,E1460&lt;=0.6),"Yes","No")</f>
        <v>No</v>
      </c>
      <c r="I1460" s="2" t="str">
        <f aca="false">IF(AND(F1460="No",G1460="No",H1460="Yes"),"Yes","No")</f>
        <v>No</v>
      </c>
      <c r="J1460" s="2"/>
      <c r="K1460" s="2"/>
    </row>
    <row r="1461" customFormat="false" ht="15" hidden="false" customHeight="false" outlineLevel="0" collapsed="false">
      <c r="A1461" s="2" t="s">
        <v>2865</v>
      </c>
      <c r="B1461" s="13" t="n">
        <v>439</v>
      </c>
      <c r="C1461" s="13" t="n">
        <v>428</v>
      </c>
      <c r="D1461" s="14" t="n">
        <f aca="false">C1461/Summary!$B$4</f>
        <v>0.0285333333333333</v>
      </c>
      <c r="E1461" s="15" t="n">
        <v>0.166666666666667</v>
      </c>
      <c r="F1461" s="2" t="s">
        <v>53</v>
      </c>
      <c r="G1461" s="2" t="s">
        <v>53</v>
      </c>
      <c r="H1461" s="2" t="str">
        <f aca="false">IF(AND(E1461&gt;=0.4,E1461&lt;=0.6),"Yes","No")</f>
        <v>No</v>
      </c>
      <c r="I1461" s="2" t="str">
        <f aca="false">IF(AND(F1461="No",G1461="No",H1461="Yes"),"Yes","No")</f>
        <v>No</v>
      </c>
      <c r="J1461" s="2"/>
      <c r="K1461" s="2"/>
    </row>
    <row r="1462" customFormat="false" ht="15" hidden="false" customHeight="false" outlineLevel="0" collapsed="false">
      <c r="A1462" s="2" t="s">
        <v>2866</v>
      </c>
      <c r="B1462" s="13" t="n">
        <v>439</v>
      </c>
      <c r="C1462" s="13" t="n">
        <v>428</v>
      </c>
      <c r="D1462" s="14" t="n">
        <f aca="false">C1462/Summary!$B$4</f>
        <v>0.0285333333333333</v>
      </c>
      <c r="E1462" s="15" t="n">
        <v>0.666666666666667</v>
      </c>
      <c r="F1462" s="2" t="s">
        <v>53</v>
      </c>
      <c r="G1462" s="2" t="s">
        <v>44</v>
      </c>
      <c r="H1462" s="2" t="str">
        <f aca="false">IF(AND(E1462&gt;=0.4,E1462&lt;=0.6),"Yes","No")</f>
        <v>No</v>
      </c>
      <c r="I1462" s="2" t="str">
        <f aca="false">IF(AND(F1462="No",G1462="No",H1462="Yes"),"Yes","No")</f>
        <v>No</v>
      </c>
      <c r="J1462" s="2"/>
      <c r="K1462" s="2"/>
    </row>
    <row r="1463" customFormat="false" ht="15" hidden="false" customHeight="false" outlineLevel="0" collapsed="false">
      <c r="A1463" s="2" t="s">
        <v>2867</v>
      </c>
      <c r="B1463" s="13" t="n">
        <v>440</v>
      </c>
      <c r="C1463" s="13" t="n">
        <v>439</v>
      </c>
      <c r="D1463" s="14" t="n">
        <f aca="false">C1463/Summary!$B$4</f>
        <v>0.0292666666666667</v>
      </c>
      <c r="E1463" s="15" t="n">
        <v>0.333333333333333</v>
      </c>
      <c r="F1463" s="2" t="s">
        <v>53</v>
      </c>
      <c r="G1463" s="2" t="s">
        <v>44</v>
      </c>
      <c r="H1463" s="2" t="str">
        <f aca="false">IF(AND(E1463&gt;=0.4,E1463&lt;=0.6),"Yes","No")</f>
        <v>No</v>
      </c>
      <c r="I1463" s="2" t="str">
        <f aca="false">IF(AND(F1463="No",G1463="No",H1463="Yes"),"Yes","No")</f>
        <v>No</v>
      </c>
      <c r="J1463" s="2"/>
      <c r="K1463" s="2"/>
    </row>
    <row r="1464" customFormat="false" ht="15" hidden="false" customHeight="false" outlineLevel="0" collapsed="false">
      <c r="A1464" s="2" t="s">
        <v>2868</v>
      </c>
      <c r="B1464" s="13" t="n">
        <v>440</v>
      </c>
      <c r="C1464" s="13" t="n">
        <v>434</v>
      </c>
      <c r="D1464" s="14" t="n">
        <f aca="false">C1464/Summary!$B$4</f>
        <v>0.0289333333333333</v>
      </c>
      <c r="E1464" s="15" t="n">
        <v>0.333333333333333</v>
      </c>
      <c r="F1464" s="2" t="s">
        <v>53</v>
      </c>
      <c r="G1464" s="2" t="s">
        <v>44</v>
      </c>
      <c r="H1464" s="2" t="str">
        <f aca="false">IF(AND(E1464&gt;=0.4,E1464&lt;=0.6),"Yes","No")</f>
        <v>No</v>
      </c>
      <c r="I1464" s="2" t="str">
        <f aca="false">IF(AND(F1464="No",G1464="No",H1464="Yes"),"Yes","No")</f>
        <v>No</v>
      </c>
      <c r="J1464" s="2"/>
      <c r="K1464" s="2"/>
    </row>
    <row r="1465" customFormat="false" ht="15" hidden="false" customHeight="false" outlineLevel="0" collapsed="false">
      <c r="A1465" s="2" t="s">
        <v>2869</v>
      </c>
      <c r="B1465" s="13" t="n">
        <v>440</v>
      </c>
      <c r="C1465" s="13" t="n">
        <v>435</v>
      </c>
      <c r="D1465" s="14" t="n">
        <f aca="false">C1465/Summary!$B$4</f>
        <v>0.029</v>
      </c>
      <c r="E1465" s="15" t="n">
        <v>0.666666666666667</v>
      </c>
      <c r="F1465" s="2" t="s">
        <v>53</v>
      </c>
      <c r="G1465" s="2" t="s">
        <v>44</v>
      </c>
      <c r="H1465" s="2" t="str">
        <f aca="false">IF(AND(E1465&gt;=0.4,E1465&lt;=0.6),"Yes","No")</f>
        <v>No</v>
      </c>
      <c r="I1465" s="2" t="str">
        <f aca="false">IF(AND(F1465="No",G1465="No",H1465="Yes"),"Yes","No")</f>
        <v>No</v>
      </c>
      <c r="J1465" s="2"/>
      <c r="K1465" s="2"/>
    </row>
    <row r="1466" customFormat="false" ht="15" hidden="false" customHeight="false" outlineLevel="0" collapsed="false">
      <c r="A1466" s="2" t="s">
        <v>2870</v>
      </c>
      <c r="B1466" s="13" t="n">
        <v>440</v>
      </c>
      <c r="C1466" s="13" t="n">
        <v>436</v>
      </c>
      <c r="D1466" s="14" t="n">
        <f aca="false">C1466/Summary!$B$4</f>
        <v>0.0290666666666667</v>
      </c>
      <c r="E1466" s="15" t="n">
        <v>0.5</v>
      </c>
      <c r="F1466" s="2" t="s">
        <v>53</v>
      </c>
      <c r="G1466" s="2" t="s">
        <v>44</v>
      </c>
      <c r="H1466" s="2" t="str">
        <f aca="false">IF(AND(E1466&gt;=0.4,E1466&lt;=0.6),"Yes","No")</f>
        <v>Yes</v>
      </c>
      <c r="I1466" s="2" t="str">
        <f aca="false">IF(AND(F1466="No",G1466="No",H1466="Yes"),"Yes","No")</f>
        <v>No</v>
      </c>
      <c r="J1466" s="2"/>
      <c r="K1466" s="2"/>
    </row>
    <row r="1467" customFormat="false" ht="15" hidden="false" customHeight="false" outlineLevel="0" collapsed="false">
      <c r="A1467" s="2" t="s">
        <v>2871</v>
      </c>
      <c r="B1467" s="13" t="n">
        <v>440</v>
      </c>
      <c r="C1467" s="13" t="n">
        <v>433</v>
      </c>
      <c r="D1467" s="14" t="n">
        <f aca="false">C1467/Summary!$B$4</f>
        <v>0.0288666666666667</v>
      </c>
      <c r="E1467" s="15" t="n">
        <v>0.333333333333333</v>
      </c>
      <c r="F1467" s="2" t="s">
        <v>53</v>
      </c>
      <c r="G1467" s="2" t="s">
        <v>44</v>
      </c>
      <c r="H1467" s="2" t="str">
        <f aca="false">IF(AND(E1467&gt;=0.4,E1467&lt;=0.6),"Yes","No")</f>
        <v>No</v>
      </c>
      <c r="I1467" s="2" t="str">
        <f aca="false">IF(AND(F1467="No",G1467="No",H1467="Yes"),"Yes","No")</f>
        <v>No</v>
      </c>
      <c r="J1467" s="2"/>
      <c r="K1467" s="2"/>
    </row>
    <row r="1468" customFormat="false" ht="15" hidden="false" customHeight="false" outlineLevel="0" collapsed="false">
      <c r="A1468" s="2" t="s">
        <v>2872</v>
      </c>
      <c r="B1468" s="13" t="n">
        <v>440</v>
      </c>
      <c r="C1468" s="13" t="n">
        <v>432</v>
      </c>
      <c r="D1468" s="14" t="n">
        <f aca="false">C1468/Summary!$B$4</f>
        <v>0.0288</v>
      </c>
      <c r="E1468" s="15" t="n">
        <v>0.666666666666667</v>
      </c>
      <c r="F1468" s="2" t="s">
        <v>44</v>
      </c>
      <c r="G1468" s="2" t="s">
        <v>44</v>
      </c>
      <c r="H1468" s="2" t="str">
        <f aca="false">IF(AND(E1468&gt;=0.4,E1468&lt;=0.6),"Yes","No")</f>
        <v>No</v>
      </c>
      <c r="I1468" s="2" t="str">
        <f aca="false">IF(AND(F1468="No",G1468="No",H1468="Yes"),"Yes","No")</f>
        <v>No</v>
      </c>
      <c r="J1468" s="2"/>
      <c r="K1468" s="2"/>
    </row>
    <row r="1469" customFormat="false" ht="15" hidden="false" customHeight="false" outlineLevel="0" collapsed="false">
      <c r="A1469" s="2" t="s">
        <v>2873</v>
      </c>
      <c r="B1469" s="13" t="n">
        <v>440</v>
      </c>
      <c r="C1469" s="13" t="n">
        <v>430</v>
      </c>
      <c r="D1469" s="14" t="n">
        <f aca="false">C1469/Summary!$B$4</f>
        <v>0.0286666666666667</v>
      </c>
      <c r="E1469" s="15" t="n">
        <v>0.333333333333333</v>
      </c>
      <c r="F1469" s="2" t="s">
        <v>53</v>
      </c>
      <c r="G1469" s="2" t="s">
        <v>53</v>
      </c>
      <c r="H1469" s="2" t="str">
        <f aca="false">IF(AND(E1469&gt;=0.4,E1469&lt;=0.6),"Yes","No")</f>
        <v>No</v>
      </c>
      <c r="I1469" s="2" t="str">
        <f aca="false">IF(AND(F1469="No",G1469="No",H1469="Yes"),"Yes","No")</f>
        <v>No</v>
      </c>
      <c r="J1469" s="2"/>
      <c r="K1469" s="2"/>
    </row>
    <row r="1470" customFormat="false" ht="15" hidden="false" customHeight="false" outlineLevel="0" collapsed="false">
      <c r="A1470" s="2" t="s">
        <v>2874</v>
      </c>
      <c r="B1470" s="13" t="n">
        <v>440</v>
      </c>
      <c r="C1470" s="13" t="n">
        <v>436</v>
      </c>
      <c r="D1470" s="14" t="n">
        <f aca="false">C1470/Summary!$B$4</f>
        <v>0.0290666666666667</v>
      </c>
      <c r="E1470" s="15" t="n">
        <v>0.666666666666667</v>
      </c>
      <c r="F1470" s="2" t="s">
        <v>53</v>
      </c>
      <c r="G1470" s="2" t="s">
        <v>53</v>
      </c>
      <c r="H1470" s="2" t="str">
        <f aca="false">IF(AND(E1470&gt;=0.4,E1470&lt;=0.6),"Yes","No")</f>
        <v>No</v>
      </c>
      <c r="I1470" s="2" t="str">
        <f aca="false">IF(AND(F1470="No",G1470="No",H1470="Yes"),"Yes","No")</f>
        <v>No</v>
      </c>
      <c r="J1470" s="2"/>
      <c r="K1470" s="2"/>
    </row>
    <row r="1471" customFormat="false" ht="15" hidden="false" customHeight="false" outlineLevel="0" collapsed="false">
      <c r="A1471" s="2" t="s">
        <v>2875</v>
      </c>
      <c r="B1471" s="13" t="n">
        <v>440</v>
      </c>
      <c r="C1471" s="13" t="n">
        <v>435</v>
      </c>
      <c r="D1471" s="14" t="n">
        <f aca="false">C1471/Summary!$B$4</f>
        <v>0.029</v>
      </c>
      <c r="E1471" s="15" t="n">
        <v>0.333333333333333</v>
      </c>
      <c r="F1471" s="2" t="s">
        <v>44</v>
      </c>
      <c r="G1471" s="2" t="s">
        <v>44</v>
      </c>
      <c r="H1471" s="2" t="str">
        <f aca="false">IF(AND(E1471&gt;=0.4,E1471&lt;=0.6),"Yes","No")</f>
        <v>No</v>
      </c>
      <c r="I1471" s="2" t="str">
        <f aca="false">IF(AND(F1471="No",G1471="No",H1471="Yes"),"Yes","No")</f>
        <v>No</v>
      </c>
      <c r="J1471" s="2"/>
      <c r="K1471" s="2"/>
    </row>
    <row r="1472" customFormat="false" ht="15" hidden="false" customHeight="false" outlineLevel="0" collapsed="false">
      <c r="A1472" s="2" t="s">
        <v>2876</v>
      </c>
      <c r="B1472" s="13" t="n">
        <v>440</v>
      </c>
      <c r="C1472" s="13" t="n">
        <v>434</v>
      </c>
      <c r="D1472" s="14" t="n">
        <f aca="false">C1472/Summary!$B$4</f>
        <v>0.0289333333333333</v>
      </c>
      <c r="E1472" s="15" t="n">
        <v>0.5</v>
      </c>
      <c r="F1472" s="2" t="s">
        <v>53</v>
      </c>
      <c r="G1472" s="2" t="s">
        <v>53</v>
      </c>
      <c r="H1472" s="2" t="str">
        <f aca="false">IF(AND(E1472&gt;=0.4,E1472&lt;=0.6),"Yes","No")</f>
        <v>Yes</v>
      </c>
      <c r="I1472" s="2" t="str">
        <f aca="false">IF(AND(F1472="No",G1472="No",H1472="Yes"),"Yes","No")</f>
        <v>No</v>
      </c>
      <c r="J1472" s="2"/>
      <c r="K1472" s="2"/>
    </row>
    <row r="1473" customFormat="false" ht="15" hidden="false" customHeight="false" outlineLevel="0" collapsed="false">
      <c r="A1473" s="2" t="s">
        <v>2877</v>
      </c>
      <c r="B1473" s="13" t="n">
        <v>440</v>
      </c>
      <c r="C1473" s="13" t="n">
        <v>432</v>
      </c>
      <c r="D1473" s="14" t="n">
        <f aca="false">C1473/Summary!$B$4</f>
        <v>0.0288</v>
      </c>
      <c r="E1473" s="15" t="n">
        <v>0.5</v>
      </c>
      <c r="F1473" s="2" t="s">
        <v>53</v>
      </c>
      <c r="G1473" s="2" t="s">
        <v>44</v>
      </c>
      <c r="H1473" s="2" t="str">
        <f aca="false">IF(AND(E1473&gt;=0.4,E1473&lt;=0.6),"Yes","No")</f>
        <v>Yes</v>
      </c>
      <c r="I1473" s="2" t="str">
        <f aca="false">IF(AND(F1473="No",G1473="No",H1473="Yes"),"Yes","No")</f>
        <v>No</v>
      </c>
      <c r="J1473" s="2"/>
      <c r="K1473" s="2"/>
    </row>
    <row r="1474" customFormat="false" ht="15" hidden="false" customHeight="false" outlineLevel="0" collapsed="false">
      <c r="A1474" s="2" t="s">
        <v>2878</v>
      </c>
      <c r="B1474" s="13" t="n">
        <v>440</v>
      </c>
      <c r="C1474" s="13" t="n">
        <v>434</v>
      </c>
      <c r="D1474" s="14" t="n">
        <f aca="false">C1474/Summary!$B$4</f>
        <v>0.0289333333333333</v>
      </c>
      <c r="E1474" s="15" t="n">
        <v>0.333333333333333</v>
      </c>
      <c r="F1474" s="2" t="s">
        <v>53</v>
      </c>
      <c r="G1474" s="2" t="s">
        <v>53</v>
      </c>
      <c r="H1474" s="2" t="str">
        <f aca="false">IF(AND(E1474&gt;=0.4,E1474&lt;=0.6),"Yes","No")</f>
        <v>No</v>
      </c>
      <c r="I1474" s="2" t="str">
        <f aca="false">IF(AND(F1474="No",G1474="No",H1474="Yes"),"Yes","No")</f>
        <v>No</v>
      </c>
      <c r="J1474" s="2"/>
      <c r="K1474" s="2"/>
    </row>
    <row r="1475" customFormat="false" ht="15" hidden="false" customHeight="false" outlineLevel="0" collapsed="false">
      <c r="A1475" s="2" t="s">
        <v>2879</v>
      </c>
      <c r="B1475" s="13" t="n">
        <v>440</v>
      </c>
      <c r="C1475" s="13" t="n">
        <v>437</v>
      </c>
      <c r="D1475" s="14" t="n">
        <f aca="false">C1475/Summary!$B$4</f>
        <v>0.0291333333333333</v>
      </c>
      <c r="E1475" s="15" t="n">
        <v>0.5</v>
      </c>
      <c r="F1475" s="2" t="s">
        <v>53</v>
      </c>
      <c r="G1475" s="2" t="s">
        <v>53</v>
      </c>
      <c r="H1475" s="2" t="str">
        <f aca="false">IF(AND(E1475&gt;=0.4,E1475&lt;=0.6),"Yes","No")</f>
        <v>Yes</v>
      </c>
      <c r="I1475" s="2" t="str">
        <f aca="false">IF(AND(F1475="No",G1475="No",H1475="Yes"),"Yes","No")</f>
        <v>No</v>
      </c>
      <c r="J1475" s="2"/>
      <c r="K1475" s="2"/>
    </row>
    <row r="1476" customFormat="false" ht="15" hidden="false" customHeight="false" outlineLevel="0" collapsed="false">
      <c r="A1476" s="2" t="s">
        <v>2880</v>
      </c>
      <c r="B1476" s="13" t="n">
        <v>440</v>
      </c>
      <c r="C1476" s="13" t="n">
        <v>428</v>
      </c>
      <c r="D1476" s="14" t="n">
        <f aca="false">C1476/Summary!$B$4</f>
        <v>0.0285333333333333</v>
      </c>
      <c r="E1476" s="15" t="n">
        <v>0.666666666666667</v>
      </c>
      <c r="F1476" s="2" t="s">
        <v>53</v>
      </c>
      <c r="G1476" s="2" t="s">
        <v>44</v>
      </c>
      <c r="H1476" s="2" t="str">
        <f aca="false">IF(AND(E1476&gt;=0.4,E1476&lt;=0.6),"Yes","No")</f>
        <v>No</v>
      </c>
      <c r="I1476" s="2" t="str">
        <f aca="false">IF(AND(F1476="No",G1476="No",H1476="Yes"),"Yes","No")</f>
        <v>No</v>
      </c>
      <c r="J1476" s="2"/>
      <c r="K1476" s="2"/>
    </row>
    <row r="1477" customFormat="false" ht="15" hidden="false" customHeight="false" outlineLevel="0" collapsed="false">
      <c r="A1477" s="2" t="s">
        <v>2881</v>
      </c>
      <c r="B1477" s="13" t="n">
        <v>440</v>
      </c>
      <c r="C1477" s="13" t="n">
        <v>430</v>
      </c>
      <c r="D1477" s="14" t="n">
        <f aca="false">C1477/Summary!$B$4</f>
        <v>0.0286666666666667</v>
      </c>
      <c r="E1477" s="15" t="n">
        <v>0.166666666666667</v>
      </c>
      <c r="F1477" s="2" t="s">
        <v>53</v>
      </c>
      <c r="G1477" s="2" t="s">
        <v>44</v>
      </c>
      <c r="H1477" s="2" t="str">
        <f aca="false">IF(AND(E1477&gt;=0.4,E1477&lt;=0.6),"Yes","No")</f>
        <v>No</v>
      </c>
      <c r="I1477" s="2" t="str">
        <f aca="false">IF(AND(F1477="No",G1477="No",H1477="Yes"),"Yes","No")</f>
        <v>No</v>
      </c>
      <c r="J1477" s="2"/>
      <c r="K1477" s="2"/>
    </row>
    <row r="1478" customFormat="false" ht="15" hidden="false" customHeight="false" outlineLevel="0" collapsed="false">
      <c r="A1478" s="2" t="s">
        <v>2882</v>
      </c>
      <c r="B1478" s="13" t="n">
        <v>440</v>
      </c>
      <c r="C1478" s="13" t="n">
        <v>434</v>
      </c>
      <c r="D1478" s="14" t="n">
        <f aca="false">C1478/Summary!$B$4</f>
        <v>0.0289333333333333</v>
      </c>
      <c r="E1478" s="15" t="n">
        <v>0.666666666666667</v>
      </c>
      <c r="F1478" s="2" t="s">
        <v>53</v>
      </c>
      <c r="G1478" s="2" t="s">
        <v>44</v>
      </c>
      <c r="H1478" s="2" t="str">
        <f aca="false">IF(AND(E1478&gt;=0.4,E1478&lt;=0.6),"Yes","No")</f>
        <v>No</v>
      </c>
      <c r="I1478" s="2" t="str">
        <f aca="false">IF(AND(F1478="No",G1478="No",H1478="Yes"),"Yes","No")</f>
        <v>No</v>
      </c>
      <c r="J1478" s="2"/>
      <c r="K1478" s="2"/>
    </row>
    <row r="1479" customFormat="false" ht="15" hidden="false" customHeight="false" outlineLevel="0" collapsed="false">
      <c r="A1479" s="2" t="s">
        <v>2883</v>
      </c>
      <c r="B1479" s="13" t="n">
        <v>440</v>
      </c>
      <c r="C1479" s="13" t="n">
        <v>433</v>
      </c>
      <c r="D1479" s="14" t="n">
        <f aca="false">C1479/Summary!$B$4</f>
        <v>0.0288666666666667</v>
      </c>
      <c r="E1479" s="15" t="n">
        <v>0.5</v>
      </c>
      <c r="F1479" s="2" t="s">
        <v>53</v>
      </c>
      <c r="G1479" s="2" t="s">
        <v>44</v>
      </c>
      <c r="H1479" s="2" t="str">
        <f aca="false">IF(AND(E1479&gt;=0.4,E1479&lt;=0.6),"Yes","No")</f>
        <v>Yes</v>
      </c>
      <c r="I1479" s="2" t="str">
        <f aca="false">IF(AND(F1479="No",G1479="No",H1479="Yes"),"Yes","No")</f>
        <v>No</v>
      </c>
      <c r="J1479" s="2"/>
      <c r="K1479" s="2"/>
    </row>
    <row r="1480" customFormat="false" ht="15" hidden="false" customHeight="false" outlineLevel="0" collapsed="false">
      <c r="A1480" s="2" t="s">
        <v>2884</v>
      </c>
      <c r="B1480" s="13" t="n">
        <v>440</v>
      </c>
      <c r="C1480" s="13" t="n">
        <v>432</v>
      </c>
      <c r="D1480" s="14" t="n">
        <f aca="false">C1480/Summary!$B$4</f>
        <v>0.0288</v>
      </c>
      <c r="E1480" s="15" t="n">
        <v>0.5</v>
      </c>
      <c r="F1480" s="2" t="s">
        <v>53</v>
      </c>
      <c r="G1480" s="2" t="s">
        <v>53</v>
      </c>
      <c r="H1480" s="2" t="str">
        <f aca="false">IF(AND(E1480&gt;=0.4,E1480&lt;=0.6),"Yes","No")</f>
        <v>Yes</v>
      </c>
      <c r="I1480" s="2" t="str">
        <f aca="false">IF(AND(F1480="No",G1480="No",H1480="Yes"),"Yes","No")</f>
        <v>No</v>
      </c>
      <c r="J1480" s="2"/>
      <c r="K1480" s="2"/>
    </row>
    <row r="1481" customFormat="false" ht="15" hidden="false" customHeight="false" outlineLevel="0" collapsed="false">
      <c r="A1481" s="2" t="s">
        <v>2885</v>
      </c>
      <c r="B1481" s="13" t="n">
        <v>440</v>
      </c>
      <c r="C1481" s="13" t="n">
        <v>433</v>
      </c>
      <c r="D1481" s="14" t="n">
        <f aca="false">C1481/Summary!$B$4</f>
        <v>0.0288666666666667</v>
      </c>
      <c r="E1481" s="15" t="n">
        <v>0.166666666666667</v>
      </c>
      <c r="F1481" s="2" t="s">
        <v>53</v>
      </c>
      <c r="G1481" s="2" t="s">
        <v>44</v>
      </c>
      <c r="H1481" s="2" t="str">
        <f aca="false">IF(AND(E1481&gt;=0.4,E1481&lt;=0.6),"Yes","No")</f>
        <v>No</v>
      </c>
      <c r="I1481" s="2" t="str">
        <f aca="false">IF(AND(F1481="No",G1481="No",H1481="Yes"),"Yes","No")</f>
        <v>No</v>
      </c>
      <c r="J1481" s="2"/>
      <c r="K1481" s="2"/>
    </row>
    <row r="1482" customFormat="false" ht="15" hidden="false" customHeight="false" outlineLevel="0" collapsed="false">
      <c r="A1482" s="2" t="s">
        <v>2886</v>
      </c>
      <c r="B1482" s="13" t="n">
        <v>440</v>
      </c>
      <c r="C1482" s="13" t="n">
        <v>435</v>
      </c>
      <c r="D1482" s="14" t="n">
        <f aca="false">C1482/Summary!$B$4</f>
        <v>0.029</v>
      </c>
      <c r="E1482" s="15" t="n">
        <v>0.666666666666667</v>
      </c>
      <c r="F1482" s="2" t="s">
        <v>53</v>
      </c>
      <c r="G1482" s="2" t="s">
        <v>44</v>
      </c>
      <c r="H1482" s="2" t="str">
        <f aca="false">IF(AND(E1482&gt;=0.4,E1482&lt;=0.6),"Yes","No")</f>
        <v>No</v>
      </c>
      <c r="I1482" s="2" t="str">
        <f aca="false">IF(AND(F1482="No",G1482="No",H1482="Yes"),"Yes","No")</f>
        <v>No</v>
      </c>
      <c r="J1482" s="2"/>
      <c r="K1482" s="2"/>
    </row>
    <row r="1483" customFormat="false" ht="15" hidden="false" customHeight="false" outlineLevel="0" collapsed="false">
      <c r="A1483" s="2" t="s">
        <v>2887</v>
      </c>
      <c r="B1483" s="13" t="n">
        <v>440</v>
      </c>
      <c r="C1483" s="13" t="n">
        <v>437</v>
      </c>
      <c r="D1483" s="14" t="n">
        <f aca="false">C1483/Summary!$B$4</f>
        <v>0.0291333333333333</v>
      </c>
      <c r="E1483" s="15" t="n">
        <v>0.5</v>
      </c>
      <c r="F1483" s="2" t="s">
        <v>53</v>
      </c>
      <c r="G1483" s="2" t="s">
        <v>44</v>
      </c>
      <c r="H1483" s="2" t="str">
        <f aca="false">IF(AND(E1483&gt;=0.4,E1483&lt;=0.6),"Yes","No")</f>
        <v>Yes</v>
      </c>
      <c r="I1483" s="2" t="str">
        <f aca="false">IF(AND(F1483="No",G1483="No",H1483="Yes"),"Yes","No")</f>
        <v>No</v>
      </c>
      <c r="J1483" s="2"/>
      <c r="K1483" s="2"/>
    </row>
    <row r="1484" customFormat="false" ht="15" hidden="false" customHeight="false" outlineLevel="0" collapsed="false">
      <c r="A1484" s="2" t="s">
        <v>2888</v>
      </c>
      <c r="B1484" s="13" t="n">
        <v>440</v>
      </c>
      <c r="C1484" s="13" t="n">
        <v>433</v>
      </c>
      <c r="D1484" s="14" t="n">
        <f aca="false">C1484/Summary!$B$4</f>
        <v>0.0288666666666667</v>
      </c>
      <c r="E1484" s="15" t="n">
        <v>0.833333333333333</v>
      </c>
      <c r="F1484" s="2" t="s">
        <v>53</v>
      </c>
      <c r="G1484" s="2" t="s">
        <v>44</v>
      </c>
      <c r="H1484" s="2" t="str">
        <f aca="false">IF(AND(E1484&gt;=0.4,E1484&lt;=0.6),"Yes","No")</f>
        <v>No</v>
      </c>
      <c r="I1484" s="2" t="str">
        <f aca="false">IF(AND(F1484="No",G1484="No",H1484="Yes"),"Yes","No")</f>
        <v>No</v>
      </c>
      <c r="J1484" s="2"/>
      <c r="K1484" s="2"/>
    </row>
    <row r="1485" customFormat="false" ht="15" hidden="false" customHeight="false" outlineLevel="0" collapsed="false">
      <c r="A1485" s="2" t="s">
        <v>2889</v>
      </c>
      <c r="B1485" s="13" t="n">
        <v>440</v>
      </c>
      <c r="C1485" s="13" t="n">
        <v>433</v>
      </c>
      <c r="D1485" s="14" t="n">
        <f aca="false">C1485/Summary!$B$4</f>
        <v>0.0288666666666667</v>
      </c>
      <c r="E1485" s="15" t="n">
        <v>0.666666666666667</v>
      </c>
      <c r="F1485" s="2" t="s">
        <v>53</v>
      </c>
      <c r="G1485" s="2" t="s">
        <v>44</v>
      </c>
      <c r="H1485" s="2" t="str">
        <f aca="false">IF(AND(E1485&gt;=0.4,E1485&lt;=0.6),"Yes","No")</f>
        <v>No</v>
      </c>
      <c r="I1485" s="2" t="str">
        <f aca="false">IF(AND(F1485="No",G1485="No",H1485="Yes"),"Yes","No")</f>
        <v>No</v>
      </c>
      <c r="J1485" s="2"/>
      <c r="K1485" s="2"/>
    </row>
    <row r="1486" customFormat="false" ht="15" hidden="false" customHeight="false" outlineLevel="0" collapsed="false">
      <c r="A1486" s="2" t="s">
        <v>2890</v>
      </c>
      <c r="B1486" s="13" t="n">
        <v>440</v>
      </c>
      <c r="C1486" s="13" t="n">
        <v>433</v>
      </c>
      <c r="D1486" s="14" t="n">
        <f aca="false">C1486/Summary!$B$4</f>
        <v>0.0288666666666667</v>
      </c>
      <c r="E1486" s="15" t="n">
        <v>0.5</v>
      </c>
      <c r="F1486" s="2" t="s">
        <v>53</v>
      </c>
      <c r="G1486" s="2" t="s">
        <v>44</v>
      </c>
      <c r="H1486" s="2" t="str">
        <f aca="false">IF(AND(E1486&gt;=0.4,E1486&lt;=0.6),"Yes","No")</f>
        <v>Yes</v>
      </c>
      <c r="I1486" s="2" t="str">
        <f aca="false">IF(AND(F1486="No",G1486="No",H1486="Yes"),"Yes","No")</f>
        <v>No</v>
      </c>
      <c r="J1486" s="2"/>
      <c r="K1486" s="2"/>
    </row>
    <row r="1487" customFormat="false" ht="15" hidden="false" customHeight="false" outlineLevel="0" collapsed="false">
      <c r="A1487" s="2" t="s">
        <v>2891</v>
      </c>
      <c r="B1487" s="13" t="n">
        <v>440</v>
      </c>
      <c r="C1487" s="13" t="n">
        <v>436</v>
      </c>
      <c r="D1487" s="14" t="n">
        <f aca="false">C1487/Summary!$B$4</f>
        <v>0.0290666666666667</v>
      </c>
      <c r="E1487" s="15" t="n">
        <v>0.666666666666667</v>
      </c>
      <c r="F1487" s="2" t="s">
        <v>53</v>
      </c>
      <c r="G1487" s="2" t="s">
        <v>44</v>
      </c>
      <c r="H1487" s="2" t="str">
        <f aca="false">IF(AND(E1487&gt;=0.4,E1487&lt;=0.6),"Yes","No")</f>
        <v>No</v>
      </c>
      <c r="I1487" s="2" t="str">
        <f aca="false">IF(AND(F1487="No",G1487="No",H1487="Yes"),"Yes","No")</f>
        <v>No</v>
      </c>
      <c r="J1487" s="2"/>
      <c r="K1487" s="2"/>
    </row>
    <row r="1488" customFormat="false" ht="15" hidden="false" customHeight="false" outlineLevel="0" collapsed="false">
      <c r="A1488" s="2" t="s">
        <v>2892</v>
      </c>
      <c r="B1488" s="13" t="n">
        <v>440</v>
      </c>
      <c r="C1488" s="13" t="n">
        <v>437</v>
      </c>
      <c r="D1488" s="14" t="n">
        <f aca="false">C1488/Summary!$B$4</f>
        <v>0.0291333333333333</v>
      </c>
      <c r="E1488" s="15" t="n">
        <v>0.666666666666667</v>
      </c>
      <c r="F1488" s="2" t="s">
        <v>44</v>
      </c>
      <c r="G1488" s="2" t="s">
        <v>53</v>
      </c>
      <c r="H1488" s="2" t="str">
        <f aca="false">IF(AND(E1488&gt;=0.4,E1488&lt;=0.6),"Yes","No")</f>
        <v>No</v>
      </c>
      <c r="I1488" s="2" t="str">
        <f aca="false">IF(AND(F1488="No",G1488="No",H1488="Yes"),"Yes","No")</f>
        <v>No</v>
      </c>
      <c r="J1488" s="2"/>
      <c r="K1488" s="2"/>
    </row>
    <row r="1489" customFormat="false" ht="15" hidden="false" customHeight="false" outlineLevel="0" collapsed="false">
      <c r="A1489" s="2" t="s">
        <v>2893</v>
      </c>
      <c r="B1489" s="13" t="n">
        <v>440</v>
      </c>
      <c r="C1489" s="13" t="n">
        <v>433</v>
      </c>
      <c r="D1489" s="14" t="n">
        <f aca="false">C1489/Summary!$B$4</f>
        <v>0.0288666666666667</v>
      </c>
      <c r="E1489" s="15" t="n">
        <v>0.5</v>
      </c>
      <c r="F1489" s="2" t="s">
        <v>53</v>
      </c>
      <c r="G1489" s="2" t="s">
        <v>53</v>
      </c>
      <c r="H1489" s="2" t="str">
        <f aca="false">IF(AND(E1489&gt;=0.4,E1489&lt;=0.6),"Yes","No")</f>
        <v>Yes</v>
      </c>
      <c r="I1489" s="2" t="str">
        <f aca="false">IF(AND(F1489="No",G1489="No",H1489="Yes"),"Yes","No")</f>
        <v>No</v>
      </c>
      <c r="J1489" s="2"/>
      <c r="K1489" s="2"/>
    </row>
    <row r="1490" customFormat="false" ht="15" hidden="false" customHeight="false" outlineLevel="0" collapsed="false">
      <c r="A1490" s="2" t="s">
        <v>2894</v>
      </c>
      <c r="B1490" s="13" t="n">
        <v>440</v>
      </c>
      <c r="C1490" s="13" t="n">
        <v>439</v>
      </c>
      <c r="D1490" s="14" t="n">
        <f aca="false">C1490/Summary!$B$4</f>
        <v>0.0292666666666667</v>
      </c>
      <c r="E1490" s="15" t="n">
        <v>0.5</v>
      </c>
      <c r="F1490" s="2" t="s">
        <v>53</v>
      </c>
      <c r="G1490" s="2" t="s">
        <v>44</v>
      </c>
      <c r="H1490" s="2" t="str">
        <f aca="false">IF(AND(E1490&gt;=0.4,E1490&lt;=0.6),"Yes","No")</f>
        <v>Yes</v>
      </c>
      <c r="I1490" s="2" t="str">
        <f aca="false">IF(AND(F1490="No",G1490="No",H1490="Yes"),"Yes","No")</f>
        <v>No</v>
      </c>
      <c r="J1490" s="2"/>
      <c r="K1490" s="2"/>
    </row>
    <row r="1491" customFormat="false" ht="15" hidden="false" customHeight="false" outlineLevel="0" collapsed="false">
      <c r="A1491" s="2" t="s">
        <v>2895</v>
      </c>
      <c r="B1491" s="13" t="n">
        <v>440</v>
      </c>
      <c r="C1491" s="13" t="n">
        <v>429</v>
      </c>
      <c r="D1491" s="14" t="n">
        <f aca="false">C1491/Summary!$B$4</f>
        <v>0.0286</v>
      </c>
      <c r="E1491" s="15" t="n">
        <v>0.333333333333333</v>
      </c>
      <c r="F1491" s="2" t="s">
        <v>53</v>
      </c>
      <c r="G1491" s="2" t="s">
        <v>44</v>
      </c>
      <c r="H1491" s="2" t="str">
        <f aca="false">IF(AND(E1491&gt;=0.4,E1491&lt;=0.6),"Yes","No")</f>
        <v>No</v>
      </c>
      <c r="I1491" s="2" t="str">
        <f aca="false">IF(AND(F1491="No",G1491="No",H1491="Yes"),"Yes","No")</f>
        <v>No</v>
      </c>
      <c r="J1491" s="2"/>
      <c r="K1491" s="2"/>
    </row>
    <row r="1492" customFormat="false" ht="15" hidden="false" customHeight="false" outlineLevel="0" collapsed="false">
      <c r="A1492" s="2" t="s">
        <v>2896</v>
      </c>
      <c r="B1492" s="13" t="n">
        <v>440</v>
      </c>
      <c r="C1492" s="13" t="n">
        <v>432</v>
      </c>
      <c r="D1492" s="14" t="n">
        <f aca="false">C1492/Summary!$B$4</f>
        <v>0.0288</v>
      </c>
      <c r="E1492" s="15" t="n">
        <v>0.666666666666667</v>
      </c>
      <c r="F1492" s="2" t="s">
        <v>53</v>
      </c>
      <c r="G1492" s="2" t="s">
        <v>53</v>
      </c>
      <c r="H1492" s="2" t="str">
        <f aca="false">IF(AND(E1492&gt;=0.4,E1492&lt;=0.6),"Yes","No")</f>
        <v>No</v>
      </c>
      <c r="I1492" s="2" t="str">
        <f aca="false">IF(AND(F1492="No",G1492="No",H1492="Yes"),"Yes","No")</f>
        <v>No</v>
      </c>
      <c r="J1492" s="2"/>
      <c r="K1492" s="2"/>
    </row>
    <row r="1493" customFormat="false" ht="15" hidden="false" customHeight="false" outlineLevel="0" collapsed="false">
      <c r="A1493" s="2" t="s">
        <v>2897</v>
      </c>
      <c r="B1493" s="13" t="n">
        <v>440</v>
      </c>
      <c r="C1493" s="13" t="n">
        <v>438</v>
      </c>
      <c r="D1493" s="14" t="n">
        <f aca="false">C1493/Summary!$B$4</f>
        <v>0.0292</v>
      </c>
      <c r="E1493" s="15" t="n">
        <v>0.166666666666667</v>
      </c>
      <c r="F1493" s="2" t="s">
        <v>53</v>
      </c>
      <c r="G1493" s="2" t="s">
        <v>44</v>
      </c>
      <c r="H1493" s="2" t="str">
        <f aca="false">IF(AND(E1493&gt;=0.4,E1493&lt;=0.6),"Yes","No")</f>
        <v>No</v>
      </c>
      <c r="I1493" s="2" t="str">
        <f aca="false">IF(AND(F1493="No",G1493="No",H1493="Yes"),"Yes","No")</f>
        <v>No</v>
      </c>
      <c r="J1493" s="2"/>
      <c r="K1493" s="2"/>
    </row>
    <row r="1494" customFormat="false" ht="15" hidden="false" customHeight="false" outlineLevel="0" collapsed="false">
      <c r="A1494" s="2" t="s">
        <v>2898</v>
      </c>
      <c r="B1494" s="13" t="n">
        <v>440</v>
      </c>
      <c r="C1494" s="13" t="n">
        <v>438</v>
      </c>
      <c r="D1494" s="14" t="n">
        <f aca="false">C1494/Summary!$B$4</f>
        <v>0.0292</v>
      </c>
      <c r="E1494" s="15" t="n">
        <v>0.333333333333333</v>
      </c>
      <c r="F1494" s="2" t="s">
        <v>53</v>
      </c>
      <c r="G1494" s="2" t="s">
        <v>44</v>
      </c>
      <c r="H1494" s="2" t="str">
        <f aca="false">IF(AND(E1494&gt;=0.4,E1494&lt;=0.6),"Yes","No")</f>
        <v>No</v>
      </c>
      <c r="I1494" s="2" t="str">
        <f aca="false">IF(AND(F1494="No",G1494="No",H1494="Yes"),"Yes","No")</f>
        <v>No</v>
      </c>
      <c r="J1494" s="2"/>
      <c r="K1494" s="2"/>
    </row>
    <row r="1495" customFormat="false" ht="15" hidden="false" customHeight="false" outlineLevel="0" collapsed="false">
      <c r="A1495" s="2" t="s">
        <v>2899</v>
      </c>
      <c r="B1495" s="13" t="n">
        <v>440</v>
      </c>
      <c r="C1495" s="13" t="n">
        <v>434</v>
      </c>
      <c r="D1495" s="14" t="n">
        <f aca="false">C1495/Summary!$B$4</f>
        <v>0.0289333333333333</v>
      </c>
      <c r="E1495" s="15" t="n">
        <v>0.5</v>
      </c>
      <c r="F1495" s="2" t="s">
        <v>53</v>
      </c>
      <c r="G1495" s="2" t="s">
        <v>44</v>
      </c>
      <c r="H1495" s="2" t="str">
        <f aca="false">IF(AND(E1495&gt;=0.4,E1495&lt;=0.6),"Yes","No")</f>
        <v>Yes</v>
      </c>
      <c r="I1495" s="2" t="str">
        <f aca="false">IF(AND(F1495="No",G1495="No",H1495="Yes"),"Yes","No")</f>
        <v>No</v>
      </c>
      <c r="J1495" s="2"/>
      <c r="K1495" s="2"/>
    </row>
    <row r="1496" customFormat="false" ht="15" hidden="false" customHeight="false" outlineLevel="0" collapsed="false">
      <c r="A1496" s="2" t="s">
        <v>2900</v>
      </c>
      <c r="B1496" s="13" t="n">
        <v>440</v>
      </c>
      <c r="C1496" s="13" t="n">
        <v>428</v>
      </c>
      <c r="D1496" s="14" t="n">
        <f aca="false">C1496/Summary!$B$4</f>
        <v>0.0285333333333333</v>
      </c>
      <c r="E1496" s="15" t="n">
        <v>0.333333333333333</v>
      </c>
      <c r="F1496" s="2" t="s">
        <v>53</v>
      </c>
      <c r="G1496" s="2" t="s">
        <v>44</v>
      </c>
      <c r="H1496" s="2" t="str">
        <f aca="false">IF(AND(E1496&gt;=0.4,E1496&lt;=0.6),"Yes","No")</f>
        <v>No</v>
      </c>
      <c r="I1496" s="2" t="str">
        <f aca="false">IF(AND(F1496="No",G1496="No",H1496="Yes"),"Yes","No")</f>
        <v>No</v>
      </c>
      <c r="J1496" s="2"/>
      <c r="K1496" s="2"/>
    </row>
    <row r="1497" customFormat="false" ht="15" hidden="false" customHeight="false" outlineLevel="0" collapsed="false">
      <c r="A1497" s="2" t="s">
        <v>2901</v>
      </c>
      <c r="B1497" s="13" t="n">
        <v>440</v>
      </c>
      <c r="C1497" s="13" t="n">
        <v>435</v>
      </c>
      <c r="D1497" s="14" t="n">
        <f aca="false">C1497/Summary!$B$4</f>
        <v>0.029</v>
      </c>
      <c r="E1497" s="15" t="n">
        <v>0.5</v>
      </c>
      <c r="F1497" s="2" t="s">
        <v>53</v>
      </c>
      <c r="G1497" s="2" t="s">
        <v>44</v>
      </c>
      <c r="H1497" s="2" t="str">
        <f aca="false">IF(AND(E1497&gt;=0.4,E1497&lt;=0.6),"Yes","No")</f>
        <v>Yes</v>
      </c>
      <c r="I1497" s="2" t="str">
        <f aca="false">IF(AND(F1497="No",G1497="No",H1497="Yes"),"Yes","No")</f>
        <v>No</v>
      </c>
      <c r="J1497" s="2"/>
      <c r="K1497" s="2"/>
    </row>
    <row r="1498" customFormat="false" ht="15" hidden="false" customHeight="false" outlineLevel="0" collapsed="false">
      <c r="A1498" s="2" t="s">
        <v>2902</v>
      </c>
      <c r="B1498" s="13" t="n">
        <v>440</v>
      </c>
      <c r="C1498" s="13" t="n">
        <v>433</v>
      </c>
      <c r="D1498" s="14" t="n">
        <f aca="false">C1498/Summary!$B$4</f>
        <v>0.0288666666666667</v>
      </c>
      <c r="E1498" s="15" t="n">
        <v>0.333333333333333</v>
      </c>
      <c r="F1498" s="2" t="s">
        <v>53</v>
      </c>
      <c r="G1498" s="2" t="s">
        <v>44</v>
      </c>
      <c r="H1498" s="2" t="str">
        <f aca="false">IF(AND(E1498&gt;=0.4,E1498&lt;=0.6),"Yes","No")</f>
        <v>No</v>
      </c>
      <c r="I1498" s="2" t="str">
        <f aca="false">IF(AND(F1498="No",G1498="No",H1498="Yes"),"Yes","No")</f>
        <v>No</v>
      </c>
      <c r="J1498" s="2"/>
      <c r="K1498" s="2"/>
    </row>
    <row r="1499" customFormat="false" ht="15" hidden="false" customHeight="false" outlineLevel="0" collapsed="false">
      <c r="A1499" s="2" t="s">
        <v>2903</v>
      </c>
      <c r="B1499" s="13" t="n">
        <v>440</v>
      </c>
      <c r="C1499" s="13" t="n">
        <v>429</v>
      </c>
      <c r="D1499" s="14" t="n">
        <f aca="false">C1499/Summary!$B$4</f>
        <v>0.0286</v>
      </c>
      <c r="E1499" s="15" t="n">
        <v>0.5</v>
      </c>
      <c r="F1499" s="2" t="s">
        <v>53</v>
      </c>
      <c r="G1499" s="2" t="s">
        <v>44</v>
      </c>
      <c r="H1499" s="2" t="str">
        <f aca="false">IF(AND(E1499&gt;=0.4,E1499&lt;=0.6),"Yes","No")</f>
        <v>Yes</v>
      </c>
      <c r="I1499" s="2" t="str">
        <f aca="false">IF(AND(F1499="No",G1499="No",H1499="Yes"),"Yes","No")</f>
        <v>No</v>
      </c>
      <c r="J1499" s="2"/>
      <c r="K1499" s="2"/>
    </row>
    <row r="1500" customFormat="false" ht="15" hidden="false" customHeight="false" outlineLevel="0" collapsed="false">
      <c r="A1500" s="2" t="s">
        <v>2904</v>
      </c>
      <c r="B1500" s="13" t="n">
        <v>440</v>
      </c>
      <c r="C1500" s="13" t="n">
        <v>432</v>
      </c>
      <c r="D1500" s="14" t="n">
        <f aca="false">C1500/Summary!$B$4</f>
        <v>0.0288</v>
      </c>
      <c r="E1500" s="15" t="n">
        <v>0.666666666666667</v>
      </c>
      <c r="F1500" s="2" t="s">
        <v>53</v>
      </c>
      <c r="G1500" s="2" t="s">
        <v>44</v>
      </c>
      <c r="H1500" s="2" t="str">
        <f aca="false">IF(AND(E1500&gt;=0.4,E1500&lt;=0.6),"Yes","No")</f>
        <v>No</v>
      </c>
      <c r="I1500" s="2" t="str">
        <f aca="false">IF(AND(F1500="No",G1500="No",H1500="Yes"),"Yes","No")</f>
        <v>No</v>
      </c>
      <c r="J1500" s="2"/>
      <c r="K1500" s="2"/>
    </row>
    <row r="1501" customFormat="false" ht="15" hidden="false" customHeight="false" outlineLevel="0" collapsed="false">
      <c r="A1501" s="2" t="s">
        <v>2905</v>
      </c>
      <c r="B1501" s="13" t="n">
        <v>440</v>
      </c>
      <c r="C1501" s="13" t="n">
        <v>425</v>
      </c>
      <c r="D1501" s="14" t="n">
        <f aca="false">C1501/Summary!$B$4</f>
        <v>0.0283333333333333</v>
      </c>
      <c r="E1501" s="15" t="n">
        <v>0.666666666666667</v>
      </c>
      <c r="F1501" s="2" t="s">
        <v>53</v>
      </c>
      <c r="G1501" s="2" t="s">
        <v>53</v>
      </c>
      <c r="H1501" s="2" t="str">
        <f aca="false">IF(AND(E1501&gt;=0.4,E1501&lt;=0.6),"Yes","No")</f>
        <v>No</v>
      </c>
      <c r="I1501" s="2" t="str">
        <f aca="false">IF(AND(F1501="No",G1501="No",H1501="Yes"),"Yes","No")</f>
        <v>No</v>
      </c>
      <c r="J1501" s="2"/>
      <c r="K1501" s="2"/>
    </row>
    <row r="1502" customFormat="false" ht="15" hidden="false" customHeight="false" outlineLevel="0" collapsed="false">
      <c r="A1502" s="2" t="s">
        <v>2906</v>
      </c>
      <c r="B1502" s="13" t="n">
        <v>440</v>
      </c>
      <c r="C1502" s="13" t="n">
        <v>432</v>
      </c>
      <c r="D1502" s="14" t="n">
        <f aca="false">C1502/Summary!$B$4</f>
        <v>0.0288</v>
      </c>
      <c r="E1502" s="15" t="n">
        <v>0.5</v>
      </c>
      <c r="F1502" s="2" t="s">
        <v>53</v>
      </c>
      <c r="G1502" s="2" t="s">
        <v>44</v>
      </c>
      <c r="H1502" s="2" t="str">
        <f aca="false">IF(AND(E1502&gt;=0.4,E1502&lt;=0.6),"Yes","No")</f>
        <v>Yes</v>
      </c>
      <c r="I1502" s="2" t="str">
        <f aca="false">IF(AND(F1502="No",G1502="No",H1502="Yes"),"Yes","No")</f>
        <v>No</v>
      </c>
      <c r="J1502" s="2"/>
      <c r="K1502" s="2"/>
    </row>
    <row r="1503" customFormat="false" ht="15" hidden="false" customHeight="false" outlineLevel="0" collapsed="false">
      <c r="A1503" s="2" t="s">
        <v>2907</v>
      </c>
      <c r="B1503" s="13" t="n">
        <v>440</v>
      </c>
      <c r="C1503" s="13" t="n">
        <v>435</v>
      </c>
      <c r="D1503" s="14" t="n">
        <f aca="false">C1503/Summary!$B$4</f>
        <v>0.029</v>
      </c>
      <c r="E1503" s="15" t="n">
        <v>0.333333333333333</v>
      </c>
      <c r="F1503" s="2" t="s">
        <v>53</v>
      </c>
      <c r="G1503" s="2" t="s">
        <v>44</v>
      </c>
      <c r="H1503" s="2" t="str">
        <f aca="false">IF(AND(E1503&gt;=0.4,E1503&lt;=0.6),"Yes","No")</f>
        <v>No</v>
      </c>
      <c r="I1503" s="2" t="str">
        <f aca="false">IF(AND(F1503="No",G1503="No",H1503="Yes"),"Yes","No")</f>
        <v>No</v>
      </c>
      <c r="J1503" s="2"/>
      <c r="K1503" s="2"/>
    </row>
    <row r="1504" customFormat="false" ht="15" hidden="false" customHeight="false" outlineLevel="0" collapsed="false">
      <c r="A1504" s="2" t="s">
        <v>2908</v>
      </c>
      <c r="B1504" s="13" t="n">
        <v>440</v>
      </c>
      <c r="C1504" s="13" t="n">
        <v>436</v>
      </c>
      <c r="D1504" s="14" t="n">
        <f aca="false">C1504/Summary!$B$4</f>
        <v>0.0290666666666667</v>
      </c>
      <c r="E1504" s="15" t="n">
        <v>0.833333333333333</v>
      </c>
      <c r="F1504" s="2" t="s">
        <v>53</v>
      </c>
      <c r="G1504" s="2" t="s">
        <v>44</v>
      </c>
      <c r="H1504" s="2" t="str">
        <f aca="false">IF(AND(E1504&gt;=0.4,E1504&lt;=0.6),"Yes","No")</f>
        <v>No</v>
      </c>
      <c r="I1504" s="2" t="str">
        <f aca="false">IF(AND(F1504="No",G1504="No",H1504="Yes"),"Yes","No")</f>
        <v>No</v>
      </c>
      <c r="J1504" s="2"/>
      <c r="K1504" s="2"/>
    </row>
    <row r="1505" customFormat="false" ht="15" hidden="false" customHeight="false" outlineLevel="0" collapsed="false">
      <c r="A1505" s="2" t="s">
        <v>2909</v>
      </c>
      <c r="B1505" s="13" t="n">
        <v>440</v>
      </c>
      <c r="C1505" s="13" t="n">
        <v>434</v>
      </c>
      <c r="D1505" s="14" t="n">
        <f aca="false">C1505/Summary!$B$4</f>
        <v>0.0289333333333333</v>
      </c>
      <c r="E1505" s="15" t="n">
        <v>0.666666666666667</v>
      </c>
      <c r="F1505" s="2" t="s">
        <v>53</v>
      </c>
      <c r="G1505" s="2" t="s">
        <v>44</v>
      </c>
      <c r="H1505" s="2" t="str">
        <f aca="false">IF(AND(E1505&gt;=0.4,E1505&lt;=0.6),"Yes","No")</f>
        <v>No</v>
      </c>
      <c r="I1505" s="2" t="str">
        <f aca="false">IF(AND(F1505="No",G1505="No",H1505="Yes"),"Yes","No")</f>
        <v>No</v>
      </c>
      <c r="J1505" s="2"/>
      <c r="K1505" s="2"/>
    </row>
    <row r="1506" customFormat="false" ht="15" hidden="false" customHeight="false" outlineLevel="0" collapsed="false">
      <c r="A1506" s="2" t="s">
        <v>2910</v>
      </c>
      <c r="B1506" s="13" t="n">
        <v>440</v>
      </c>
      <c r="C1506" s="13" t="n">
        <v>431</v>
      </c>
      <c r="D1506" s="14" t="n">
        <f aca="false">C1506/Summary!$B$4</f>
        <v>0.0287333333333333</v>
      </c>
      <c r="E1506" s="15" t="n">
        <v>0.666666666666667</v>
      </c>
      <c r="F1506" s="2" t="s">
        <v>53</v>
      </c>
      <c r="G1506" s="2" t="s">
        <v>44</v>
      </c>
      <c r="H1506" s="2" t="str">
        <f aca="false">IF(AND(E1506&gt;=0.4,E1506&lt;=0.6),"Yes","No")</f>
        <v>No</v>
      </c>
      <c r="I1506" s="2" t="str">
        <f aca="false">IF(AND(F1506="No",G1506="No",H1506="Yes"),"Yes","No")</f>
        <v>No</v>
      </c>
      <c r="J1506" s="2"/>
      <c r="K1506" s="2"/>
    </row>
    <row r="1507" customFormat="false" ht="15" hidden="false" customHeight="false" outlineLevel="0" collapsed="false">
      <c r="A1507" s="2" t="s">
        <v>2911</v>
      </c>
      <c r="B1507" s="13" t="n">
        <v>440</v>
      </c>
      <c r="C1507" s="13" t="n">
        <v>433</v>
      </c>
      <c r="D1507" s="14" t="n">
        <f aca="false">C1507/Summary!$B$4</f>
        <v>0.0288666666666667</v>
      </c>
      <c r="E1507" s="15" t="n">
        <v>0.333333333333333</v>
      </c>
      <c r="F1507" s="2" t="s">
        <v>53</v>
      </c>
      <c r="G1507" s="2" t="s">
        <v>44</v>
      </c>
      <c r="H1507" s="2" t="str">
        <f aca="false">IF(AND(E1507&gt;=0.4,E1507&lt;=0.6),"Yes","No")</f>
        <v>No</v>
      </c>
      <c r="I1507" s="2" t="str">
        <f aca="false">IF(AND(F1507="No",G1507="No",H1507="Yes"),"Yes","No")</f>
        <v>No</v>
      </c>
      <c r="J1507" s="2"/>
      <c r="K1507" s="2"/>
    </row>
    <row r="1508" customFormat="false" ht="15" hidden="false" customHeight="false" outlineLevel="0" collapsed="false">
      <c r="A1508" s="2" t="s">
        <v>2912</v>
      </c>
      <c r="B1508" s="13" t="n">
        <v>440</v>
      </c>
      <c r="C1508" s="13" t="n">
        <v>435</v>
      </c>
      <c r="D1508" s="14" t="n">
        <f aca="false">C1508/Summary!$B$4</f>
        <v>0.029</v>
      </c>
      <c r="E1508" s="15" t="n">
        <v>0.5</v>
      </c>
      <c r="F1508" s="2" t="s">
        <v>53</v>
      </c>
      <c r="G1508" s="2" t="s">
        <v>44</v>
      </c>
      <c r="H1508" s="2" t="str">
        <f aca="false">IF(AND(E1508&gt;=0.4,E1508&lt;=0.6),"Yes","No")</f>
        <v>Yes</v>
      </c>
      <c r="I1508" s="2" t="str">
        <f aca="false">IF(AND(F1508="No",G1508="No",H1508="Yes"),"Yes","No")</f>
        <v>No</v>
      </c>
      <c r="J1508" s="2"/>
      <c r="K1508" s="2"/>
    </row>
    <row r="1509" customFormat="false" ht="15" hidden="false" customHeight="false" outlineLevel="0" collapsed="false">
      <c r="A1509" s="2" t="s">
        <v>2913</v>
      </c>
      <c r="B1509" s="13" t="n">
        <v>440</v>
      </c>
      <c r="C1509" s="13" t="n">
        <v>436</v>
      </c>
      <c r="D1509" s="14" t="n">
        <f aca="false">C1509/Summary!$B$4</f>
        <v>0.0290666666666667</v>
      </c>
      <c r="E1509" s="15" t="n">
        <v>0.166666666666667</v>
      </c>
      <c r="F1509" s="2" t="s">
        <v>44</v>
      </c>
      <c r="G1509" s="2" t="s">
        <v>44</v>
      </c>
      <c r="H1509" s="2" t="str">
        <f aca="false">IF(AND(E1509&gt;=0.4,E1509&lt;=0.6),"Yes","No")</f>
        <v>No</v>
      </c>
      <c r="I1509" s="2" t="str">
        <f aca="false">IF(AND(F1509="No",G1509="No",H1509="Yes"),"Yes","No")</f>
        <v>No</v>
      </c>
      <c r="J1509" s="2"/>
      <c r="K1509" s="2"/>
    </row>
    <row r="1510" customFormat="false" ht="15" hidden="false" customHeight="false" outlineLevel="0" collapsed="false">
      <c r="A1510" s="2" t="s">
        <v>2914</v>
      </c>
      <c r="B1510" s="13" t="n">
        <v>440</v>
      </c>
      <c r="C1510" s="13" t="n">
        <v>436</v>
      </c>
      <c r="D1510" s="14" t="n">
        <f aca="false">C1510/Summary!$B$4</f>
        <v>0.0290666666666667</v>
      </c>
      <c r="E1510" s="15" t="n">
        <v>0.333333333333333</v>
      </c>
      <c r="F1510" s="2" t="s">
        <v>53</v>
      </c>
      <c r="G1510" s="2" t="s">
        <v>44</v>
      </c>
      <c r="H1510" s="2" t="str">
        <f aca="false">IF(AND(E1510&gt;=0.4,E1510&lt;=0.6),"Yes","No")</f>
        <v>No</v>
      </c>
      <c r="I1510" s="2" t="str">
        <f aca="false">IF(AND(F1510="No",G1510="No",H1510="Yes"),"Yes","No")</f>
        <v>No</v>
      </c>
      <c r="J1510" s="2"/>
      <c r="K1510" s="2"/>
    </row>
    <row r="1511" customFormat="false" ht="15" hidden="false" customHeight="false" outlineLevel="0" collapsed="false">
      <c r="A1511" s="2" t="s">
        <v>2915</v>
      </c>
      <c r="B1511" s="13" t="n">
        <v>440</v>
      </c>
      <c r="C1511" s="13" t="n">
        <v>434</v>
      </c>
      <c r="D1511" s="14" t="n">
        <f aca="false">C1511/Summary!$B$4</f>
        <v>0.0289333333333333</v>
      </c>
      <c r="E1511" s="15" t="n">
        <v>0.666666666666667</v>
      </c>
      <c r="F1511" s="2" t="s">
        <v>53</v>
      </c>
      <c r="G1511" s="2" t="s">
        <v>53</v>
      </c>
      <c r="H1511" s="2" t="str">
        <f aca="false">IF(AND(E1511&gt;=0.4,E1511&lt;=0.6),"Yes","No")</f>
        <v>No</v>
      </c>
      <c r="I1511" s="2" t="str">
        <f aca="false">IF(AND(F1511="No",G1511="No",H1511="Yes"),"Yes","No")</f>
        <v>No</v>
      </c>
      <c r="J1511" s="2"/>
      <c r="K1511" s="2"/>
    </row>
    <row r="1512" customFormat="false" ht="15" hidden="false" customHeight="false" outlineLevel="0" collapsed="false">
      <c r="A1512" s="2" t="s">
        <v>2916</v>
      </c>
      <c r="B1512" s="13" t="n">
        <v>440</v>
      </c>
      <c r="C1512" s="13" t="n">
        <v>432</v>
      </c>
      <c r="D1512" s="14" t="n">
        <f aca="false">C1512/Summary!$B$4</f>
        <v>0.0288</v>
      </c>
      <c r="E1512" s="15" t="n">
        <v>0.333333333333333</v>
      </c>
      <c r="F1512" s="2" t="s">
        <v>53</v>
      </c>
      <c r="G1512" s="2" t="s">
        <v>44</v>
      </c>
      <c r="H1512" s="2" t="str">
        <f aca="false">IF(AND(E1512&gt;=0.4,E1512&lt;=0.6),"Yes","No")</f>
        <v>No</v>
      </c>
      <c r="I1512" s="2" t="str">
        <f aca="false">IF(AND(F1512="No",G1512="No",H1512="Yes"),"Yes","No")</f>
        <v>No</v>
      </c>
      <c r="J1512" s="2"/>
      <c r="K1512" s="2"/>
    </row>
    <row r="1513" customFormat="false" ht="15" hidden="false" customHeight="false" outlineLevel="0" collapsed="false">
      <c r="A1513" s="2" t="s">
        <v>2917</v>
      </c>
      <c r="B1513" s="13" t="n">
        <v>440</v>
      </c>
      <c r="C1513" s="13" t="n">
        <v>432</v>
      </c>
      <c r="D1513" s="14" t="n">
        <f aca="false">C1513/Summary!$B$4</f>
        <v>0.0288</v>
      </c>
      <c r="E1513" s="15" t="n">
        <v>0.5</v>
      </c>
      <c r="F1513" s="2" t="s">
        <v>53</v>
      </c>
      <c r="G1513" s="2" t="s">
        <v>44</v>
      </c>
      <c r="H1513" s="2" t="str">
        <f aca="false">IF(AND(E1513&gt;=0.4,E1513&lt;=0.6),"Yes","No")</f>
        <v>Yes</v>
      </c>
      <c r="I1513" s="2" t="str">
        <f aca="false">IF(AND(F1513="No",G1513="No",H1513="Yes"),"Yes","No")</f>
        <v>No</v>
      </c>
      <c r="J1513" s="2"/>
      <c r="K1513" s="2"/>
    </row>
    <row r="1514" customFormat="false" ht="15" hidden="false" customHeight="false" outlineLevel="0" collapsed="false">
      <c r="A1514" s="2" t="s">
        <v>2918</v>
      </c>
      <c r="B1514" s="13" t="n">
        <v>440</v>
      </c>
      <c r="C1514" s="13" t="n">
        <v>431</v>
      </c>
      <c r="D1514" s="14" t="n">
        <f aca="false">C1514/Summary!$B$4</f>
        <v>0.0287333333333333</v>
      </c>
      <c r="E1514" s="15" t="n">
        <v>0.166666666666667</v>
      </c>
      <c r="F1514" s="2" t="s">
        <v>44</v>
      </c>
      <c r="G1514" s="2" t="s">
        <v>53</v>
      </c>
      <c r="H1514" s="2" t="str">
        <f aca="false">IF(AND(E1514&gt;=0.4,E1514&lt;=0.6),"Yes","No")</f>
        <v>No</v>
      </c>
      <c r="I1514" s="2" t="str">
        <f aca="false">IF(AND(F1514="No",G1514="No",H1514="Yes"),"Yes","No")</f>
        <v>No</v>
      </c>
      <c r="J1514" s="2"/>
      <c r="K1514" s="2"/>
    </row>
    <row r="1515" customFormat="false" ht="15" hidden="false" customHeight="false" outlineLevel="0" collapsed="false">
      <c r="A1515" s="2" t="s">
        <v>2919</v>
      </c>
      <c r="B1515" s="13" t="n">
        <v>440</v>
      </c>
      <c r="C1515" s="13" t="n">
        <v>434</v>
      </c>
      <c r="D1515" s="14" t="n">
        <f aca="false">C1515/Summary!$B$4</f>
        <v>0.0289333333333333</v>
      </c>
      <c r="E1515" s="15" t="n">
        <v>0.5</v>
      </c>
      <c r="F1515" s="2" t="s">
        <v>53</v>
      </c>
      <c r="G1515" s="2" t="s">
        <v>44</v>
      </c>
      <c r="H1515" s="2" t="str">
        <f aca="false">IF(AND(E1515&gt;=0.4,E1515&lt;=0.6),"Yes","No")</f>
        <v>Yes</v>
      </c>
      <c r="I1515" s="2" t="str">
        <f aca="false">IF(AND(F1515="No",G1515="No",H1515="Yes"),"Yes","No")</f>
        <v>No</v>
      </c>
      <c r="J1515" s="2"/>
      <c r="K1515" s="2"/>
    </row>
    <row r="1516" customFormat="false" ht="15" hidden="false" customHeight="false" outlineLevel="0" collapsed="false">
      <c r="A1516" s="2" t="s">
        <v>2920</v>
      </c>
      <c r="B1516" s="13" t="n">
        <v>440</v>
      </c>
      <c r="C1516" s="13" t="n">
        <v>433</v>
      </c>
      <c r="D1516" s="14" t="n">
        <f aca="false">C1516/Summary!$B$4</f>
        <v>0.0288666666666667</v>
      </c>
      <c r="E1516" s="15" t="n">
        <v>0.166666666666667</v>
      </c>
      <c r="F1516" s="2" t="s">
        <v>53</v>
      </c>
      <c r="G1516" s="2" t="s">
        <v>44</v>
      </c>
      <c r="H1516" s="2" t="str">
        <f aca="false">IF(AND(E1516&gt;=0.4,E1516&lt;=0.6),"Yes","No")</f>
        <v>No</v>
      </c>
      <c r="I1516" s="2" t="str">
        <f aca="false">IF(AND(F1516="No",G1516="No",H1516="Yes"),"Yes","No")</f>
        <v>No</v>
      </c>
      <c r="J1516" s="2"/>
      <c r="K1516" s="2"/>
    </row>
    <row r="1517" customFormat="false" ht="15" hidden="false" customHeight="false" outlineLevel="0" collapsed="false">
      <c r="A1517" s="2" t="s">
        <v>2921</v>
      </c>
      <c r="B1517" s="13" t="n">
        <v>440</v>
      </c>
      <c r="C1517" s="13" t="n">
        <v>426</v>
      </c>
      <c r="D1517" s="14" t="n">
        <f aca="false">C1517/Summary!$B$4</f>
        <v>0.0284</v>
      </c>
      <c r="E1517" s="15" t="n">
        <v>0.333333333333333</v>
      </c>
      <c r="F1517" s="2" t="s">
        <v>44</v>
      </c>
      <c r="G1517" s="2" t="s">
        <v>53</v>
      </c>
      <c r="H1517" s="2" t="str">
        <f aca="false">IF(AND(E1517&gt;=0.4,E1517&lt;=0.6),"Yes","No")</f>
        <v>No</v>
      </c>
      <c r="I1517" s="2" t="str">
        <f aca="false">IF(AND(F1517="No",G1517="No",H1517="Yes"),"Yes","No")</f>
        <v>No</v>
      </c>
      <c r="J1517" s="2"/>
      <c r="K1517" s="2"/>
    </row>
    <row r="1518" customFormat="false" ht="15" hidden="false" customHeight="false" outlineLevel="0" collapsed="false">
      <c r="A1518" s="2" t="s">
        <v>2922</v>
      </c>
      <c r="B1518" s="13" t="n">
        <v>440</v>
      </c>
      <c r="C1518" s="13" t="n">
        <v>433</v>
      </c>
      <c r="D1518" s="14" t="n">
        <f aca="false">C1518/Summary!$B$4</f>
        <v>0.0288666666666667</v>
      </c>
      <c r="E1518" s="15" t="n">
        <v>0.333333333333333</v>
      </c>
      <c r="F1518" s="2" t="s">
        <v>53</v>
      </c>
      <c r="G1518" s="2" t="s">
        <v>53</v>
      </c>
      <c r="H1518" s="2" t="str">
        <f aca="false">IF(AND(E1518&gt;=0.4,E1518&lt;=0.6),"Yes","No")</f>
        <v>No</v>
      </c>
      <c r="I1518" s="2" t="str">
        <f aca="false">IF(AND(F1518="No",G1518="No",H1518="Yes"),"Yes","No")</f>
        <v>No</v>
      </c>
      <c r="J1518" s="2"/>
      <c r="K1518" s="2"/>
    </row>
    <row r="1519" customFormat="false" ht="15" hidden="false" customHeight="false" outlineLevel="0" collapsed="false">
      <c r="A1519" s="2" t="s">
        <v>2923</v>
      </c>
      <c r="B1519" s="13" t="n">
        <v>440</v>
      </c>
      <c r="C1519" s="13" t="n">
        <v>436</v>
      </c>
      <c r="D1519" s="14" t="n">
        <f aca="false">C1519/Summary!$B$4</f>
        <v>0.0290666666666667</v>
      </c>
      <c r="E1519" s="15" t="n">
        <v>0.833333333333333</v>
      </c>
      <c r="F1519" s="2" t="s">
        <v>53</v>
      </c>
      <c r="G1519" s="2" t="s">
        <v>44</v>
      </c>
      <c r="H1519" s="2" t="str">
        <f aca="false">IF(AND(E1519&gt;=0.4,E1519&lt;=0.6),"Yes","No")</f>
        <v>No</v>
      </c>
      <c r="I1519" s="2" t="str">
        <f aca="false">IF(AND(F1519="No",G1519="No",H1519="Yes"),"Yes","No")</f>
        <v>No</v>
      </c>
      <c r="J1519" s="2"/>
      <c r="K1519" s="2"/>
    </row>
    <row r="1520" customFormat="false" ht="15" hidden="false" customHeight="false" outlineLevel="0" collapsed="false">
      <c r="A1520" s="2" t="s">
        <v>2924</v>
      </c>
      <c r="B1520" s="13" t="n">
        <v>440</v>
      </c>
      <c r="C1520" s="13" t="n">
        <v>434</v>
      </c>
      <c r="D1520" s="14" t="n">
        <f aca="false">C1520/Summary!$B$4</f>
        <v>0.0289333333333333</v>
      </c>
      <c r="E1520" s="15" t="n">
        <v>0.5</v>
      </c>
      <c r="F1520" s="2" t="s">
        <v>44</v>
      </c>
      <c r="G1520" s="2" t="s">
        <v>53</v>
      </c>
      <c r="H1520" s="2" t="str">
        <f aca="false">IF(AND(E1520&gt;=0.4,E1520&lt;=0.6),"Yes","No")</f>
        <v>Yes</v>
      </c>
      <c r="I1520" s="2" t="str">
        <f aca="false">IF(AND(F1520="No",G1520="No",H1520="Yes"),"Yes","No")</f>
        <v>No</v>
      </c>
      <c r="J1520" s="2"/>
      <c r="K1520" s="2"/>
    </row>
    <row r="1521" customFormat="false" ht="15" hidden="false" customHeight="false" outlineLevel="0" collapsed="false">
      <c r="A1521" s="2" t="s">
        <v>2925</v>
      </c>
      <c r="B1521" s="13" t="n">
        <v>440</v>
      </c>
      <c r="C1521" s="13" t="n">
        <v>431</v>
      </c>
      <c r="D1521" s="14" t="n">
        <f aca="false">C1521/Summary!$B$4</f>
        <v>0.0287333333333333</v>
      </c>
      <c r="E1521" s="15" t="n">
        <v>0.666666666666667</v>
      </c>
      <c r="F1521" s="2" t="s">
        <v>53</v>
      </c>
      <c r="G1521" s="2" t="s">
        <v>53</v>
      </c>
      <c r="H1521" s="2" t="str">
        <f aca="false">IF(AND(E1521&gt;=0.4,E1521&lt;=0.6),"Yes","No")</f>
        <v>No</v>
      </c>
      <c r="I1521" s="2" t="str">
        <f aca="false">IF(AND(F1521="No",G1521="No",H1521="Yes"),"Yes","No")</f>
        <v>No</v>
      </c>
      <c r="J1521" s="2"/>
      <c r="K1521" s="2"/>
    </row>
    <row r="1522" customFormat="false" ht="15" hidden="false" customHeight="false" outlineLevel="0" collapsed="false">
      <c r="A1522" s="2" t="s">
        <v>2926</v>
      </c>
      <c r="B1522" s="13" t="n">
        <v>440</v>
      </c>
      <c r="C1522" s="13" t="n">
        <v>436</v>
      </c>
      <c r="D1522" s="14" t="n">
        <f aca="false">C1522/Summary!$B$4</f>
        <v>0.0290666666666667</v>
      </c>
      <c r="E1522" s="15" t="n">
        <v>0.333333333333333</v>
      </c>
      <c r="F1522" s="2" t="s">
        <v>53</v>
      </c>
      <c r="G1522" s="2" t="s">
        <v>53</v>
      </c>
      <c r="H1522" s="2" t="str">
        <f aca="false">IF(AND(E1522&gt;=0.4,E1522&lt;=0.6),"Yes","No")</f>
        <v>No</v>
      </c>
      <c r="I1522" s="2" t="str">
        <f aca="false">IF(AND(F1522="No",G1522="No",H1522="Yes"),"Yes","No")</f>
        <v>No</v>
      </c>
      <c r="J1522" s="2"/>
      <c r="K1522" s="2"/>
    </row>
    <row r="1523" customFormat="false" ht="15" hidden="false" customHeight="false" outlineLevel="0" collapsed="false">
      <c r="A1523" s="2" t="s">
        <v>2927</v>
      </c>
      <c r="B1523" s="13" t="n">
        <v>440</v>
      </c>
      <c r="C1523" s="13" t="n">
        <v>436</v>
      </c>
      <c r="D1523" s="14" t="n">
        <f aca="false">C1523/Summary!$B$4</f>
        <v>0.0290666666666667</v>
      </c>
      <c r="E1523" s="15" t="n">
        <v>0.666666666666667</v>
      </c>
      <c r="F1523" s="2" t="s">
        <v>53</v>
      </c>
      <c r="G1523" s="2" t="s">
        <v>53</v>
      </c>
      <c r="H1523" s="2" t="str">
        <f aca="false">IF(AND(E1523&gt;=0.4,E1523&lt;=0.6),"Yes","No")</f>
        <v>No</v>
      </c>
      <c r="I1523" s="2" t="str">
        <f aca="false">IF(AND(F1523="No",G1523="No",H1523="Yes"),"Yes","No")</f>
        <v>No</v>
      </c>
      <c r="J1523" s="2"/>
      <c r="K1523" s="2"/>
    </row>
    <row r="1524" customFormat="false" ht="15" hidden="false" customHeight="false" outlineLevel="0" collapsed="false">
      <c r="A1524" s="2" t="s">
        <v>2928</v>
      </c>
      <c r="B1524" s="13" t="n">
        <v>440</v>
      </c>
      <c r="C1524" s="13" t="n">
        <v>433</v>
      </c>
      <c r="D1524" s="14" t="n">
        <f aca="false">C1524/Summary!$B$4</f>
        <v>0.0288666666666667</v>
      </c>
      <c r="E1524" s="15" t="n">
        <v>0.5</v>
      </c>
      <c r="F1524" s="2" t="s">
        <v>53</v>
      </c>
      <c r="G1524" s="2" t="s">
        <v>53</v>
      </c>
      <c r="H1524" s="2" t="str">
        <f aca="false">IF(AND(E1524&gt;=0.4,E1524&lt;=0.6),"Yes","No")</f>
        <v>Yes</v>
      </c>
      <c r="I1524" s="2" t="str">
        <f aca="false">IF(AND(F1524="No",G1524="No",H1524="Yes"),"Yes","No")</f>
        <v>No</v>
      </c>
      <c r="J1524" s="2"/>
      <c r="K1524" s="2"/>
    </row>
    <row r="1525" customFormat="false" ht="15" hidden="false" customHeight="false" outlineLevel="0" collapsed="false">
      <c r="A1525" s="2" t="s">
        <v>2929</v>
      </c>
      <c r="B1525" s="13" t="n">
        <v>440</v>
      </c>
      <c r="C1525" s="13" t="n">
        <v>437</v>
      </c>
      <c r="D1525" s="14" t="n">
        <f aca="false">C1525/Summary!$B$4</f>
        <v>0.0291333333333333</v>
      </c>
      <c r="E1525" s="15" t="n">
        <v>0.166666666666667</v>
      </c>
      <c r="F1525" s="2" t="s">
        <v>53</v>
      </c>
      <c r="G1525" s="2" t="s">
        <v>53</v>
      </c>
      <c r="H1525" s="2" t="str">
        <f aca="false">IF(AND(E1525&gt;=0.4,E1525&lt;=0.6),"Yes","No")</f>
        <v>No</v>
      </c>
      <c r="I1525" s="2" t="str">
        <f aca="false">IF(AND(F1525="No",G1525="No",H1525="Yes"),"Yes","No")</f>
        <v>No</v>
      </c>
      <c r="J1525" s="2"/>
      <c r="K1525" s="2"/>
    </row>
    <row r="1526" customFormat="false" ht="15" hidden="false" customHeight="false" outlineLevel="0" collapsed="false">
      <c r="A1526" s="2" t="s">
        <v>2930</v>
      </c>
      <c r="B1526" s="13" t="n">
        <v>441</v>
      </c>
      <c r="C1526" s="13" t="n">
        <v>433</v>
      </c>
      <c r="D1526" s="14" t="n">
        <f aca="false">C1526/Summary!$B$4</f>
        <v>0.0288666666666667</v>
      </c>
      <c r="E1526" s="15" t="n">
        <v>0.166666666666667</v>
      </c>
      <c r="F1526" s="2" t="s">
        <v>53</v>
      </c>
      <c r="G1526" s="2" t="s">
        <v>44</v>
      </c>
      <c r="H1526" s="2" t="str">
        <f aca="false">IF(AND(E1526&gt;=0.4,E1526&lt;=0.6),"Yes","No")</f>
        <v>No</v>
      </c>
      <c r="I1526" s="2" t="str">
        <f aca="false">IF(AND(F1526="No",G1526="No",H1526="Yes"),"Yes","No")</f>
        <v>No</v>
      </c>
      <c r="J1526" s="2"/>
      <c r="K1526" s="2"/>
    </row>
    <row r="1527" customFormat="false" ht="15" hidden="false" customHeight="false" outlineLevel="0" collapsed="false">
      <c r="A1527" s="2" t="s">
        <v>2931</v>
      </c>
      <c r="B1527" s="13" t="n">
        <v>441</v>
      </c>
      <c r="C1527" s="13" t="n">
        <v>436</v>
      </c>
      <c r="D1527" s="14" t="n">
        <f aca="false">C1527/Summary!$B$4</f>
        <v>0.0290666666666667</v>
      </c>
      <c r="E1527" s="15" t="n">
        <v>0.5</v>
      </c>
      <c r="F1527" s="2" t="s">
        <v>53</v>
      </c>
      <c r="G1527" s="2" t="s">
        <v>44</v>
      </c>
      <c r="H1527" s="2" t="str">
        <f aca="false">IF(AND(E1527&gt;=0.4,E1527&lt;=0.6),"Yes","No")</f>
        <v>Yes</v>
      </c>
      <c r="I1527" s="2" t="str">
        <f aca="false">IF(AND(F1527="No",G1527="No",H1527="Yes"),"Yes","No")</f>
        <v>No</v>
      </c>
      <c r="J1527" s="2"/>
      <c r="K1527" s="2"/>
    </row>
    <row r="1528" customFormat="false" ht="15" hidden="false" customHeight="false" outlineLevel="0" collapsed="false">
      <c r="A1528" s="2" t="s">
        <v>2932</v>
      </c>
      <c r="B1528" s="13" t="n">
        <v>441</v>
      </c>
      <c r="C1528" s="13" t="n">
        <v>429</v>
      </c>
      <c r="D1528" s="14" t="n">
        <f aca="false">C1528/Summary!$B$4</f>
        <v>0.0286</v>
      </c>
      <c r="E1528" s="15" t="n">
        <v>0.666666666666667</v>
      </c>
      <c r="F1528" s="2" t="s">
        <v>53</v>
      </c>
      <c r="G1528" s="2" t="s">
        <v>44</v>
      </c>
      <c r="H1528" s="2" t="str">
        <f aca="false">IF(AND(E1528&gt;=0.4,E1528&lt;=0.6),"Yes","No")</f>
        <v>No</v>
      </c>
      <c r="I1528" s="2" t="str">
        <f aca="false">IF(AND(F1528="No",G1528="No",H1528="Yes"),"Yes","No")</f>
        <v>No</v>
      </c>
      <c r="J1528" s="2"/>
      <c r="K1528" s="2"/>
    </row>
    <row r="1529" customFormat="false" ht="15" hidden="false" customHeight="false" outlineLevel="0" collapsed="false">
      <c r="A1529" s="2" t="s">
        <v>2933</v>
      </c>
      <c r="B1529" s="13" t="n">
        <v>441</v>
      </c>
      <c r="C1529" s="13" t="n">
        <v>438</v>
      </c>
      <c r="D1529" s="14" t="n">
        <f aca="false">C1529/Summary!$B$4</f>
        <v>0.0292</v>
      </c>
      <c r="E1529" s="15" t="n">
        <v>0.833333333333333</v>
      </c>
      <c r="F1529" s="2" t="s">
        <v>53</v>
      </c>
      <c r="G1529" s="2" t="s">
        <v>44</v>
      </c>
      <c r="H1529" s="2" t="str">
        <f aca="false">IF(AND(E1529&gt;=0.4,E1529&lt;=0.6),"Yes","No")</f>
        <v>No</v>
      </c>
      <c r="I1529" s="2" t="str">
        <f aca="false">IF(AND(F1529="No",G1529="No",H1529="Yes"),"Yes","No")</f>
        <v>No</v>
      </c>
      <c r="J1529" s="2"/>
      <c r="K1529" s="2"/>
    </row>
    <row r="1530" customFormat="false" ht="15" hidden="false" customHeight="false" outlineLevel="0" collapsed="false">
      <c r="A1530" s="2" t="s">
        <v>2934</v>
      </c>
      <c r="B1530" s="13" t="n">
        <v>441</v>
      </c>
      <c r="C1530" s="13" t="n">
        <v>434</v>
      </c>
      <c r="D1530" s="14" t="n">
        <f aca="false">C1530/Summary!$B$4</f>
        <v>0.0289333333333333</v>
      </c>
      <c r="E1530" s="15" t="n">
        <v>0.666666666666667</v>
      </c>
      <c r="F1530" s="2" t="s">
        <v>53</v>
      </c>
      <c r="G1530" s="2" t="s">
        <v>53</v>
      </c>
      <c r="H1530" s="2" t="str">
        <f aca="false">IF(AND(E1530&gt;=0.4,E1530&lt;=0.6),"Yes","No")</f>
        <v>No</v>
      </c>
      <c r="I1530" s="2" t="str">
        <f aca="false">IF(AND(F1530="No",G1530="No",H1530="Yes"),"Yes","No")</f>
        <v>No</v>
      </c>
      <c r="J1530" s="2"/>
      <c r="K1530" s="2"/>
    </row>
    <row r="1531" customFormat="false" ht="15" hidden="false" customHeight="false" outlineLevel="0" collapsed="false">
      <c r="A1531" s="2" t="s">
        <v>2935</v>
      </c>
      <c r="B1531" s="13" t="n">
        <v>441</v>
      </c>
      <c r="C1531" s="13" t="n">
        <v>437</v>
      </c>
      <c r="D1531" s="14" t="n">
        <f aca="false">C1531/Summary!$B$4</f>
        <v>0.0291333333333333</v>
      </c>
      <c r="E1531" s="15" t="n">
        <v>0.666666666666667</v>
      </c>
      <c r="F1531" s="2" t="s">
        <v>44</v>
      </c>
      <c r="G1531" s="2" t="s">
        <v>44</v>
      </c>
      <c r="H1531" s="2" t="str">
        <f aca="false">IF(AND(E1531&gt;=0.4,E1531&lt;=0.6),"Yes","No")</f>
        <v>No</v>
      </c>
      <c r="I1531" s="2" t="str">
        <f aca="false">IF(AND(F1531="No",G1531="No",H1531="Yes"),"Yes","No")</f>
        <v>No</v>
      </c>
      <c r="J1531" s="2"/>
      <c r="K1531" s="2"/>
    </row>
    <row r="1532" customFormat="false" ht="15" hidden="false" customHeight="false" outlineLevel="0" collapsed="false">
      <c r="A1532" s="2" t="s">
        <v>2936</v>
      </c>
      <c r="B1532" s="13" t="n">
        <v>441</v>
      </c>
      <c r="C1532" s="13" t="n">
        <v>435</v>
      </c>
      <c r="D1532" s="14" t="n">
        <f aca="false">C1532/Summary!$B$4</f>
        <v>0.029</v>
      </c>
      <c r="E1532" s="15" t="n">
        <v>0</v>
      </c>
      <c r="F1532" s="2" t="s">
        <v>53</v>
      </c>
      <c r="G1532" s="2" t="s">
        <v>53</v>
      </c>
      <c r="H1532" s="2" t="str">
        <f aca="false">IF(AND(E1532&gt;=0.4,E1532&lt;=0.6),"Yes","No")</f>
        <v>No</v>
      </c>
      <c r="I1532" s="2" t="str">
        <f aca="false">IF(AND(F1532="No",G1532="No",H1532="Yes"),"Yes","No")</f>
        <v>No</v>
      </c>
      <c r="J1532" s="2"/>
      <c r="K1532" s="2"/>
    </row>
    <row r="1533" customFormat="false" ht="15" hidden="false" customHeight="false" outlineLevel="0" collapsed="false">
      <c r="A1533" s="2" t="s">
        <v>2937</v>
      </c>
      <c r="B1533" s="13" t="n">
        <v>441</v>
      </c>
      <c r="C1533" s="13" t="n">
        <v>436</v>
      </c>
      <c r="D1533" s="14" t="n">
        <f aca="false">C1533/Summary!$B$4</f>
        <v>0.0290666666666667</v>
      </c>
      <c r="E1533" s="15" t="n">
        <v>0.166666666666667</v>
      </c>
      <c r="F1533" s="2" t="s">
        <v>53</v>
      </c>
      <c r="G1533" s="2" t="s">
        <v>44</v>
      </c>
      <c r="H1533" s="2" t="str">
        <f aca="false">IF(AND(E1533&gt;=0.4,E1533&lt;=0.6),"Yes","No")</f>
        <v>No</v>
      </c>
      <c r="I1533" s="2" t="str">
        <f aca="false">IF(AND(F1533="No",G1533="No",H1533="Yes"),"Yes","No")</f>
        <v>No</v>
      </c>
      <c r="J1533" s="2"/>
      <c r="K1533" s="2"/>
    </row>
    <row r="1534" customFormat="false" ht="15" hidden="false" customHeight="false" outlineLevel="0" collapsed="false">
      <c r="A1534" s="2" t="s">
        <v>2938</v>
      </c>
      <c r="B1534" s="13" t="n">
        <v>441</v>
      </c>
      <c r="C1534" s="13" t="n">
        <v>437</v>
      </c>
      <c r="D1534" s="14" t="n">
        <f aca="false">C1534/Summary!$B$4</f>
        <v>0.0291333333333333</v>
      </c>
      <c r="E1534" s="15" t="n">
        <v>0.333333333333333</v>
      </c>
      <c r="F1534" s="2" t="s">
        <v>53</v>
      </c>
      <c r="G1534" s="2" t="s">
        <v>53</v>
      </c>
      <c r="H1534" s="2" t="str">
        <f aca="false">IF(AND(E1534&gt;=0.4,E1534&lt;=0.6),"Yes","No")</f>
        <v>No</v>
      </c>
      <c r="I1534" s="2" t="str">
        <f aca="false">IF(AND(F1534="No",G1534="No",H1534="Yes"),"Yes","No")</f>
        <v>No</v>
      </c>
      <c r="J1534" s="2"/>
      <c r="K1534" s="2"/>
    </row>
    <row r="1535" customFormat="false" ht="15" hidden="false" customHeight="false" outlineLevel="0" collapsed="false">
      <c r="A1535" s="2" t="s">
        <v>2939</v>
      </c>
      <c r="B1535" s="13" t="n">
        <v>441</v>
      </c>
      <c r="C1535" s="13" t="n">
        <v>436</v>
      </c>
      <c r="D1535" s="14" t="n">
        <f aca="false">C1535/Summary!$B$4</f>
        <v>0.0290666666666667</v>
      </c>
      <c r="E1535" s="15" t="n">
        <v>0.333333333333333</v>
      </c>
      <c r="F1535" s="2" t="s">
        <v>44</v>
      </c>
      <c r="G1535" s="2" t="s">
        <v>44</v>
      </c>
      <c r="H1535" s="2" t="str">
        <f aca="false">IF(AND(E1535&gt;=0.4,E1535&lt;=0.6),"Yes","No")</f>
        <v>No</v>
      </c>
      <c r="I1535" s="2" t="str">
        <f aca="false">IF(AND(F1535="No",G1535="No",H1535="Yes"),"Yes","No")</f>
        <v>No</v>
      </c>
      <c r="J1535" s="2"/>
      <c r="K1535" s="2"/>
    </row>
    <row r="1536" customFormat="false" ht="15" hidden="false" customHeight="false" outlineLevel="0" collapsed="false">
      <c r="A1536" s="2" t="s">
        <v>2940</v>
      </c>
      <c r="B1536" s="13" t="n">
        <v>441</v>
      </c>
      <c r="C1536" s="13" t="n">
        <v>437</v>
      </c>
      <c r="D1536" s="14" t="n">
        <f aca="false">C1536/Summary!$B$4</f>
        <v>0.0291333333333333</v>
      </c>
      <c r="E1536" s="15" t="n">
        <v>0.333333333333333</v>
      </c>
      <c r="F1536" s="2" t="s">
        <v>53</v>
      </c>
      <c r="G1536" s="2" t="s">
        <v>44</v>
      </c>
      <c r="H1536" s="2" t="str">
        <f aca="false">IF(AND(E1536&gt;=0.4,E1536&lt;=0.6),"Yes","No")</f>
        <v>No</v>
      </c>
      <c r="I1536" s="2" t="str">
        <f aca="false">IF(AND(F1536="No",G1536="No",H1536="Yes"),"Yes","No")</f>
        <v>No</v>
      </c>
      <c r="J1536" s="2"/>
      <c r="K1536" s="2"/>
    </row>
    <row r="1537" customFormat="false" ht="15" hidden="false" customHeight="false" outlineLevel="0" collapsed="false">
      <c r="A1537" s="2" t="s">
        <v>2941</v>
      </c>
      <c r="B1537" s="13" t="n">
        <v>441</v>
      </c>
      <c r="C1537" s="13" t="n">
        <v>437</v>
      </c>
      <c r="D1537" s="14" t="n">
        <f aca="false">C1537/Summary!$B$4</f>
        <v>0.0291333333333333</v>
      </c>
      <c r="E1537" s="15" t="n">
        <v>0.666666666666667</v>
      </c>
      <c r="F1537" s="2" t="s">
        <v>53</v>
      </c>
      <c r="G1537" s="2" t="s">
        <v>44</v>
      </c>
      <c r="H1537" s="2" t="str">
        <f aca="false">IF(AND(E1537&gt;=0.4,E1537&lt;=0.6),"Yes","No")</f>
        <v>No</v>
      </c>
      <c r="I1537" s="2" t="str">
        <f aca="false">IF(AND(F1537="No",G1537="No",H1537="Yes"),"Yes","No")</f>
        <v>No</v>
      </c>
      <c r="J1537" s="2"/>
      <c r="K1537" s="2"/>
    </row>
    <row r="1538" customFormat="false" ht="15" hidden="false" customHeight="false" outlineLevel="0" collapsed="false">
      <c r="A1538" s="2" t="s">
        <v>2942</v>
      </c>
      <c r="B1538" s="13" t="n">
        <v>441</v>
      </c>
      <c r="C1538" s="13" t="n">
        <v>439</v>
      </c>
      <c r="D1538" s="14" t="n">
        <f aca="false">C1538/Summary!$B$4</f>
        <v>0.0292666666666667</v>
      </c>
      <c r="E1538" s="15" t="n">
        <v>0.666666666666667</v>
      </c>
      <c r="F1538" s="2" t="s">
        <v>53</v>
      </c>
      <c r="G1538" s="2" t="s">
        <v>44</v>
      </c>
      <c r="H1538" s="2" t="str">
        <f aca="false">IF(AND(E1538&gt;=0.4,E1538&lt;=0.6),"Yes","No")</f>
        <v>No</v>
      </c>
      <c r="I1538" s="2" t="str">
        <f aca="false">IF(AND(F1538="No",G1538="No",H1538="Yes"),"Yes","No")</f>
        <v>No</v>
      </c>
      <c r="J1538" s="2"/>
      <c r="K1538" s="2"/>
    </row>
    <row r="1539" customFormat="false" ht="15" hidden="false" customHeight="false" outlineLevel="0" collapsed="false">
      <c r="A1539" s="2" t="s">
        <v>2943</v>
      </c>
      <c r="B1539" s="13" t="n">
        <v>441</v>
      </c>
      <c r="C1539" s="13" t="n">
        <v>436</v>
      </c>
      <c r="D1539" s="14" t="n">
        <f aca="false">C1539/Summary!$B$4</f>
        <v>0.0290666666666667</v>
      </c>
      <c r="E1539" s="15" t="n">
        <v>0.666666666666667</v>
      </c>
      <c r="F1539" s="2" t="s">
        <v>53</v>
      </c>
      <c r="G1539" s="2" t="s">
        <v>44</v>
      </c>
      <c r="H1539" s="2" t="str">
        <f aca="false">IF(AND(E1539&gt;=0.4,E1539&lt;=0.6),"Yes","No")</f>
        <v>No</v>
      </c>
      <c r="I1539" s="2" t="str">
        <f aca="false">IF(AND(F1539="No",G1539="No",H1539="Yes"),"Yes","No")</f>
        <v>No</v>
      </c>
      <c r="J1539" s="2"/>
      <c r="K1539" s="2"/>
    </row>
    <row r="1540" customFormat="false" ht="15" hidden="false" customHeight="false" outlineLevel="0" collapsed="false">
      <c r="A1540" s="2" t="s">
        <v>2944</v>
      </c>
      <c r="B1540" s="13" t="n">
        <v>441</v>
      </c>
      <c r="C1540" s="13" t="n">
        <v>434</v>
      </c>
      <c r="D1540" s="14" t="n">
        <f aca="false">C1540/Summary!$B$4</f>
        <v>0.0289333333333333</v>
      </c>
      <c r="E1540" s="15" t="n">
        <v>0.333333333333333</v>
      </c>
      <c r="F1540" s="2" t="s">
        <v>53</v>
      </c>
      <c r="G1540" s="2" t="s">
        <v>44</v>
      </c>
      <c r="H1540" s="2" t="str">
        <f aca="false">IF(AND(E1540&gt;=0.4,E1540&lt;=0.6),"Yes","No")</f>
        <v>No</v>
      </c>
      <c r="I1540" s="2" t="str">
        <f aca="false">IF(AND(F1540="No",G1540="No",H1540="Yes"),"Yes","No")</f>
        <v>No</v>
      </c>
      <c r="J1540" s="2"/>
      <c r="K1540" s="2"/>
    </row>
    <row r="1541" customFormat="false" ht="15" hidden="false" customHeight="false" outlineLevel="0" collapsed="false">
      <c r="A1541" s="2" t="s">
        <v>2945</v>
      </c>
      <c r="B1541" s="13" t="n">
        <v>441</v>
      </c>
      <c r="C1541" s="13" t="n">
        <v>435</v>
      </c>
      <c r="D1541" s="14" t="n">
        <f aca="false">C1541/Summary!$B$4</f>
        <v>0.029</v>
      </c>
      <c r="E1541" s="15" t="n">
        <v>0.666666666666667</v>
      </c>
      <c r="F1541" s="2" t="s">
        <v>53</v>
      </c>
      <c r="G1541" s="2" t="s">
        <v>53</v>
      </c>
      <c r="H1541" s="2" t="str">
        <f aca="false">IF(AND(E1541&gt;=0.4,E1541&lt;=0.6),"Yes","No")</f>
        <v>No</v>
      </c>
      <c r="I1541" s="2" t="str">
        <f aca="false">IF(AND(F1541="No",G1541="No",H1541="Yes"),"Yes","No")</f>
        <v>No</v>
      </c>
      <c r="J1541" s="2"/>
      <c r="K1541" s="2"/>
    </row>
    <row r="1542" customFormat="false" ht="15" hidden="false" customHeight="false" outlineLevel="0" collapsed="false">
      <c r="A1542" s="2" t="s">
        <v>2946</v>
      </c>
      <c r="B1542" s="13" t="n">
        <v>441</v>
      </c>
      <c r="C1542" s="13" t="n">
        <v>433</v>
      </c>
      <c r="D1542" s="14" t="n">
        <f aca="false">C1542/Summary!$B$4</f>
        <v>0.0288666666666667</v>
      </c>
      <c r="E1542" s="15" t="n">
        <v>0.833333333333333</v>
      </c>
      <c r="F1542" s="2" t="s">
        <v>53</v>
      </c>
      <c r="G1542" s="2" t="s">
        <v>53</v>
      </c>
      <c r="H1542" s="2" t="str">
        <f aca="false">IF(AND(E1542&gt;=0.4,E1542&lt;=0.6),"Yes","No")</f>
        <v>No</v>
      </c>
      <c r="I1542" s="2" t="str">
        <f aca="false">IF(AND(F1542="No",G1542="No",H1542="Yes"),"Yes","No")</f>
        <v>No</v>
      </c>
      <c r="J1542" s="2"/>
      <c r="K1542" s="2"/>
    </row>
    <row r="1543" customFormat="false" ht="15" hidden="false" customHeight="false" outlineLevel="0" collapsed="false">
      <c r="A1543" s="2" t="s">
        <v>2947</v>
      </c>
      <c r="B1543" s="13" t="n">
        <v>441</v>
      </c>
      <c r="C1543" s="13" t="n">
        <v>437</v>
      </c>
      <c r="D1543" s="14" t="n">
        <f aca="false">C1543/Summary!$B$4</f>
        <v>0.0291333333333333</v>
      </c>
      <c r="E1543" s="15" t="n">
        <v>0.5</v>
      </c>
      <c r="F1543" s="2" t="s">
        <v>53</v>
      </c>
      <c r="G1543" s="2" t="s">
        <v>53</v>
      </c>
      <c r="H1543" s="2" t="str">
        <f aca="false">IF(AND(E1543&gt;=0.4,E1543&lt;=0.6),"Yes","No")</f>
        <v>Yes</v>
      </c>
      <c r="I1543" s="2" t="str">
        <f aca="false">IF(AND(F1543="No",G1543="No",H1543="Yes"),"Yes","No")</f>
        <v>No</v>
      </c>
      <c r="J1543" s="2"/>
      <c r="K1543" s="2"/>
    </row>
    <row r="1544" customFormat="false" ht="15" hidden="false" customHeight="false" outlineLevel="0" collapsed="false">
      <c r="A1544" s="2" t="s">
        <v>2948</v>
      </c>
      <c r="B1544" s="13" t="n">
        <v>441</v>
      </c>
      <c r="C1544" s="13" t="n">
        <v>436</v>
      </c>
      <c r="D1544" s="14" t="n">
        <f aca="false">C1544/Summary!$B$4</f>
        <v>0.0290666666666667</v>
      </c>
      <c r="E1544" s="15" t="n">
        <v>0.5</v>
      </c>
      <c r="F1544" s="2" t="s">
        <v>53</v>
      </c>
      <c r="G1544" s="2" t="s">
        <v>44</v>
      </c>
      <c r="H1544" s="2" t="str">
        <f aca="false">IF(AND(E1544&gt;=0.4,E1544&lt;=0.6),"Yes","No")</f>
        <v>Yes</v>
      </c>
      <c r="I1544" s="2" t="str">
        <f aca="false">IF(AND(F1544="No",G1544="No",H1544="Yes"),"Yes","No")</f>
        <v>No</v>
      </c>
      <c r="J1544" s="2"/>
      <c r="K1544" s="2"/>
    </row>
    <row r="1545" customFormat="false" ht="15" hidden="false" customHeight="false" outlineLevel="0" collapsed="false">
      <c r="A1545" s="2" t="s">
        <v>2949</v>
      </c>
      <c r="B1545" s="13" t="n">
        <v>441</v>
      </c>
      <c r="C1545" s="13" t="n">
        <v>434</v>
      </c>
      <c r="D1545" s="14" t="n">
        <f aca="false">C1545/Summary!$B$4</f>
        <v>0.0289333333333333</v>
      </c>
      <c r="E1545" s="15" t="n">
        <v>0.5</v>
      </c>
      <c r="F1545" s="2" t="s">
        <v>53</v>
      </c>
      <c r="G1545" s="2" t="s">
        <v>44</v>
      </c>
      <c r="H1545" s="2" t="str">
        <f aca="false">IF(AND(E1545&gt;=0.4,E1545&lt;=0.6),"Yes","No")</f>
        <v>Yes</v>
      </c>
      <c r="I1545" s="2" t="str">
        <f aca="false">IF(AND(F1545="No",G1545="No",H1545="Yes"),"Yes","No")</f>
        <v>No</v>
      </c>
      <c r="J1545" s="2"/>
      <c r="K1545" s="2"/>
    </row>
    <row r="1546" customFormat="false" ht="15" hidden="false" customHeight="false" outlineLevel="0" collapsed="false">
      <c r="A1546" s="2" t="s">
        <v>2950</v>
      </c>
      <c r="B1546" s="13" t="n">
        <v>441</v>
      </c>
      <c r="C1546" s="13" t="n">
        <v>432</v>
      </c>
      <c r="D1546" s="14" t="n">
        <f aca="false">C1546/Summary!$B$4</f>
        <v>0.0288</v>
      </c>
      <c r="E1546" s="15" t="n">
        <v>0.833333333333333</v>
      </c>
      <c r="F1546" s="2" t="s">
        <v>44</v>
      </c>
      <c r="G1546" s="2" t="s">
        <v>53</v>
      </c>
      <c r="H1546" s="2" t="str">
        <f aca="false">IF(AND(E1546&gt;=0.4,E1546&lt;=0.6),"Yes","No")</f>
        <v>No</v>
      </c>
      <c r="I1546" s="2" t="str">
        <f aca="false">IF(AND(F1546="No",G1546="No",H1546="Yes"),"Yes","No")</f>
        <v>No</v>
      </c>
      <c r="J1546" s="2"/>
      <c r="K1546" s="2"/>
    </row>
    <row r="1547" customFormat="false" ht="15" hidden="false" customHeight="false" outlineLevel="0" collapsed="false">
      <c r="A1547" s="2" t="s">
        <v>2951</v>
      </c>
      <c r="B1547" s="13" t="n">
        <v>441</v>
      </c>
      <c r="C1547" s="13" t="n">
        <v>435</v>
      </c>
      <c r="D1547" s="14" t="n">
        <f aca="false">C1547/Summary!$B$4</f>
        <v>0.029</v>
      </c>
      <c r="E1547" s="15" t="n">
        <v>0.833333333333333</v>
      </c>
      <c r="F1547" s="2" t="s">
        <v>53</v>
      </c>
      <c r="G1547" s="2" t="s">
        <v>44</v>
      </c>
      <c r="H1547" s="2" t="str">
        <f aca="false">IF(AND(E1547&gt;=0.4,E1547&lt;=0.6),"Yes","No")</f>
        <v>No</v>
      </c>
      <c r="I1547" s="2" t="str">
        <f aca="false">IF(AND(F1547="No",G1547="No",H1547="Yes"),"Yes","No")</f>
        <v>No</v>
      </c>
      <c r="J1547" s="2"/>
      <c r="K1547" s="2"/>
    </row>
    <row r="1548" customFormat="false" ht="15" hidden="false" customHeight="false" outlineLevel="0" collapsed="false">
      <c r="A1548" s="2" t="s">
        <v>2952</v>
      </c>
      <c r="B1548" s="13" t="n">
        <v>441</v>
      </c>
      <c r="C1548" s="13" t="n">
        <v>435</v>
      </c>
      <c r="D1548" s="14" t="n">
        <f aca="false">C1548/Summary!$B$4</f>
        <v>0.029</v>
      </c>
      <c r="E1548" s="15" t="n">
        <v>0.5</v>
      </c>
      <c r="F1548" s="2" t="s">
        <v>53</v>
      </c>
      <c r="G1548" s="2" t="s">
        <v>44</v>
      </c>
      <c r="H1548" s="2" t="str">
        <f aca="false">IF(AND(E1548&gt;=0.4,E1548&lt;=0.6),"Yes","No")</f>
        <v>Yes</v>
      </c>
      <c r="I1548" s="2" t="str">
        <f aca="false">IF(AND(F1548="No",G1548="No",H1548="Yes"),"Yes","No")</f>
        <v>No</v>
      </c>
      <c r="J1548" s="2"/>
      <c r="K1548" s="2"/>
    </row>
    <row r="1549" customFormat="false" ht="15" hidden="false" customHeight="false" outlineLevel="0" collapsed="false">
      <c r="A1549" s="2" t="s">
        <v>2953</v>
      </c>
      <c r="B1549" s="13" t="n">
        <v>441</v>
      </c>
      <c r="C1549" s="13" t="n">
        <v>433</v>
      </c>
      <c r="D1549" s="14" t="n">
        <f aca="false">C1549/Summary!$B$4</f>
        <v>0.0288666666666667</v>
      </c>
      <c r="E1549" s="15" t="n">
        <v>1</v>
      </c>
      <c r="F1549" s="2" t="s">
        <v>53</v>
      </c>
      <c r="G1549" s="2" t="s">
        <v>53</v>
      </c>
      <c r="H1549" s="2" t="str">
        <f aca="false">IF(AND(E1549&gt;=0.4,E1549&lt;=0.6),"Yes","No")</f>
        <v>No</v>
      </c>
      <c r="I1549" s="2" t="str">
        <f aca="false">IF(AND(F1549="No",G1549="No",H1549="Yes"),"Yes","No")</f>
        <v>No</v>
      </c>
      <c r="J1549" s="2"/>
      <c r="K1549" s="2"/>
    </row>
    <row r="1550" customFormat="false" ht="15" hidden="false" customHeight="false" outlineLevel="0" collapsed="false">
      <c r="A1550" s="2" t="s">
        <v>2954</v>
      </c>
      <c r="B1550" s="13" t="n">
        <v>441</v>
      </c>
      <c r="C1550" s="13" t="n">
        <v>434</v>
      </c>
      <c r="D1550" s="14" t="n">
        <f aca="false">C1550/Summary!$B$4</f>
        <v>0.0289333333333333</v>
      </c>
      <c r="E1550" s="15" t="n">
        <v>1</v>
      </c>
      <c r="F1550" s="2" t="s">
        <v>53</v>
      </c>
      <c r="G1550" s="2" t="s">
        <v>53</v>
      </c>
      <c r="H1550" s="2" t="str">
        <f aca="false">IF(AND(E1550&gt;=0.4,E1550&lt;=0.6),"Yes","No")</f>
        <v>No</v>
      </c>
      <c r="I1550" s="2" t="str">
        <f aca="false">IF(AND(F1550="No",G1550="No",H1550="Yes"),"Yes","No")</f>
        <v>No</v>
      </c>
      <c r="J1550" s="2"/>
      <c r="K1550" s="2"/>
    </row>
    <row r="1551" customFormat="false" ht="15" hidden="false" customHeight="false" outlineLevel="0" collapsed="false">
      <c r="A1551" s="2" t="s">
        <v>2955</v>
      </c>
      <c r="B1551" s="13" t="n">
        <v>441</v>
      </c>
      <c r="C1551" s="13" t="n">
        <v>432</v>
      </c>
      <c r="D1551" s="14" t="n">
        <f aca="false">C1551/Summary!$B$4</f>
        <v>0.0288</v>
      </c>
      <c r="E1551" s="15" t="n">
        <v>0.333333333333333</v>
      </c>
      <c r="F1551" s="2" t="s">
        <v>53</v>
      </c>
      <c r="G1551" s="2" t="s">
        <v>44</v>
      </c>
      <c r="H1551" s="2" t="str">
        <f aca="false">IF(AND(E1551&gt;=0.4,E1551&lt;=0.6),"Yes","No")</f>
        <v>No</v>
      </c>
      <c r="I1551" s="2" t="str">
        <f aca="false">IF(AND(F1551="No",G1551="No",H1551="Yes"),"Yes","No")</f>
        <v>No</v>
      </c>
      <c r="J1551" s="2"/>
      <c r="K1551" s="2"/>
    </row>
    <row r="1552" customFormat="false" ht="15" hidden="false" customHeight="false" outlineLevel="0" collapsed="false">
      <c r="A1552" s="2" t="s">
        <v>2956</v>
      </c>
      <c r="B1552" s="13" t="n">
        <v>441</v>
      </c>
      <c r="C1552" s="13" t="n">
        <v>436</v>
      </c>
      <c r="D1552" s="14" t="n">
        <f aca="false">C1552/Summary!$B$4</f>
        <v>0.0290666666666667</v>
      </c>
      <c r="E1552" s="15" t="n">
        <v>0.166666666666667</v>
      </c>
      <c r="F1552" s="2" t="s">
        <v>53</v>
      </c>
      <c r="G1552" s="2" t="s">
        <v>44</v>
      </c>
      <c r="H1552" s="2" t="str">
        <f aca="false">IF(AND(E1552&gt;=0.4,E1552&lt;=0.6),"Yes","No")</f>
        <v>No</v>
      </c>
      <c r="I1552" s="2" t="str">
        <f aca="false">IF(AND(F1552="No",G1552="No",H1552="Yes"),"Yes","No")</f>
        <v>No</v>
      </c>
      <c r="J1552" s="2"/>
      <c r="K1552" s="2"/>
    </row>
    <row r="1553" customFormat="false" ht="15" hidden="false" customHeight="false" outlineLevel="0" collapsed="false">
      <c r="A1553" s="2" t="s">
        <v>2957</v>
      </c>
      <c r="B1553" s="13" t="n">
        <v>441</v>
      </c>
      <c r="C1553" s="13" t="n">
        <v>436</v>
      </c>
      <c r="D1553" s="14" t="n">
        <f aca="false">C1553/Summary!$B$4</f>
        <v>0.0290666666666667</v>
      </c>
      <c r="E1553" s="15" t="n">
        <v>0.5</v>
      </c>
      <c r="F1553" s="2" t="s">
        <v>44</v>
      </c>
      <c r="G1553" s="2" t="s">
        <v>53</v>
      </c>
      <c r="H1553" s="2" t="str">
        <f aca="false">IF(AND(E1553&gt;=0.4,E1553&lt;=0.6),"Yes","No")</f>
        <v>Yes</v>
      </c>
      <c r="I1553" s="2" t="str">
        <f aca="false">IF(AND(F1553="No",G1553="No",H1553="Yes"),"Yes","No")</f>
        <v>No</v>
      </c>
      <c r="J1553" s="2"/>
      <c r="K1553" s="2"/>
    </row>
    <row r="1554" customFormat="false" ht="15" hidden="false" customHeight="false" outlineLevel="0" collapsed="false">
      <c r="A1554" s="2" t="s">
        <v>2958</v>
      </c>
      <c r="B1554" s="13" t="n">
        <v>441</v>
      </c>
      <c r="C1554" s="13" t="n">
        <v>434</v>
      </c>
      <c r="D1554" s="14" t="n">
        <f aca="false">C1554/Summary!$B$4</f>
        <v>0.0289333333333333</v>
      </c>
      <c r="E1554" s="15" t="n">
        <v>0.666666666666667</v>
      </c>
      <c r="F1554" s="2" t="s">
        <v>53</v>
      </c>
      <c r="G1554" s="2" t="s">
        <v>44</v>
      </c>
      <c r="H1554" s="2" t="str">
        <f aca="false">IF(AND(E1554&gt;=0.4,E1554&lt;=0.6),"Yes","No")</f>
        <v>No</v>
      </c>
      <c r="I1554" s="2" t="str">
        <f aca="false">IF(AND(F1554="No",G1554="No",H1554="Yes"),"Yes","No")</f>
        <v>No</v>
      </c>
      <c r="J1554" s="2"/>
      <c r="K1554" s="2"/>
    </row>
    <row r="1555" customFormat="false" ht="15" hidden="false" customHeight="false" outlineLevel="0" collapsed="false">
      <c r="A1555" s="2" t="s">
        <v>2959</v>
      </c>
      <c r="B1555" s="13" t="n">
        <v>441</v>
      </c>
      <c r="C1555" s="13" t="n">
        <v>434</v>
      </c>
      <c r="D1555" s="14" t="n">
        <f aca="false">C1555/Summary!$B$4</f>
        <v>0.0289333333333333</v>
      </c>
      <c r="E1555" s="15" t="n">
        <v>0.333333333333333</v>
      </c>
      <c r="F1555" s="2" t="s">
        <v>53</v>
      </c>
      <c r="G1555" s="2" t="s">
        <v>44</v>
      </c>
      <c r="H1555" s="2" t="str">
        <f aca="false">IF(AND(E1555&gt;=0.4,E1555&lt;=0.6),"Yes","No")</f>
        <v>No</v>
      </c>
      <c r="I1555" s="2" t="str">
        <f aca="false">IF(AND(F1555="No",G1555="No",H1555="Yes"),"Yes","No")</f>
        <v>No</v>
      </c>
      <c r="J1555" s="2"/>
      <c r="K1555" s="2"/>
    </row>
    <row r="1556" customFormat="false" ht="15" hidden="false" customHeight="false" outlineLevel="0" collapsed="false">
      <c r="A1556" s="2" t="s">
        <v>2960</v>
      </c>
      <c r="B1556" s="13" t="n">
        <v>441</v>
      </c>
      <c r="C1556" s="13" t="n">
        <v>436</v>
      </c>
      <c r="D1556" s="14" t="n">
        <f aca="false">C1556/Summary!$B$4</f>
        <v>0.0290666666666667</v>
      </c>
      <c r="E1556" s="15" t="n">
        <v>0.333333333333333</v>
      </c>
      <c r="F1556" s="2" t="s">
        <v>53</v>
      </c>
      <c r="G1556" s="2" t="s">
        <v>44</v>
      </c>
      <c r="H1556" s="2" t="str">
        <f aca="false">IF(AND(E1556&gt;=0.4,E1556&lt;=0.6),"Yes","No")</f>
        <v>No</v>
      </c>
      <c r="I1556" s="2" t="str">
        <f aca="false">IF(AND(F1556="No",G1556="No",H1556="Yes"),"Yes","No")</f>
        <v>No</v>
      </c>
      <c r="J1556" s="2"/>
      <c r="K1556" s="2"/>
    </row>
    <row r="1557" customFormat="false" ht="15" hidden="false" customHeight="false" outlineLevel="0" collapsed="false">
      <c r="A1557" s="2" t="s">
        <v>2961</v>
      </c>
      <c r="B1557" s="13" t="n">
        <v>441</v>
      </c>
      <c r="C1557" s="13" t="n">
        <v>434</v>
      </c>
      <c r="D1557" s="14" t="n">
        <f aca="false">C1557/Summary!$B$4</f>
        <v>0.0289333333333333</v>
      </c>
      <c r="E1557" s="15" t="n">
        <v>0.5</v>
      </c>
      <c r="F1557" s="2" t="s">
        <v>53</v>
      </c>
      <c r="G1557" s="2" t="s">
        <v>44</v>
      </c>
      <c r="H1557" s="2" t="str">
        <f aca="false">IF(AND(E1557&gt;=0.4,E1557&lt;=0.6),"Yes","No")</f>
        <v>Yes</v>
      </c>
      <c r="I1557" s="2" t="str">
        <f aca="false">IF(AND(F1557="No",G1557="No",H1557="Yes"),"Yes","No")</f>
        <v>No</v>
      </c>
      <c r="J1557" s="2"/>
      <c r="K1557" s="2"/>
    </row>
    <row r="1558" customFormat="false" ht="15" hidden="false" customHeight="false" outlineLevel="0" collapsed="false">
      <c r="A1558" s="2" t="s">
        <v>2962</v>
      </c>
      <c r="B1558" s="13" t="n">
        <v>441</v>
      </c>
      <c r="C1558" s="13" t="n">
        <v>431</v>
      </c>
      <c r="D1558" s="14" t="n">
        <f aca="false">C1558/Summary!$B$4</f>
        <v>0.0287333333333333</v>
      </c>
      <c r="E1558" s="15" t="n">
        <v>0.666666666666667</v>
      </c>
      <c r="F1558" s="2" t="s">
        <v>44</v>
      </c>
      <c r="G1558" s="2" t="s">
        <v>53</v>
      </c>
      <c r="H1558" s="2" t="str">
        <f aca="false">IF(AND(E1558&gt;=0.4,E1558&lt;=0.6),"Yes","No")</f>
        <v>No</v>
      </c>
      <c r="I1558" s="2" t="str">
        <f aca="false">IF(AND(F1558="No",G1558="No",H1558="Yes"),"Yes","No")</f>
        <v>No</v>
      </c>
      <c r="J1558" s="2"/>
      <c r="K1558" s="2"/>
    </row>
    <row r="1559" customFormat="false" ht="15" hidden="false" customHeight="false" outlineLevel="0" collapsed="false">
      <c r="A1559" s="2" t="s">
        <v>2963</v>
      </c>
      <c r="B1559" s="13" t="n">
        <v>441</v>
      </c>
      <c r="C1559" s="13" t="n">
        <v>434</v>
      </c>
      <c r="D1559" s="14" t="n">
        <f aca="false">C1559/Summary!$B$4</f>
        <v>0.0289333333333333</v>
      </c>
      <c r="E1559" s="15" t="n">
        <v>0.833333333333333</v>
      </c>
      <c r="F1559" s="2" t="s">
        <v>53</v>
      </c>
      <c r="G1559" s="2" t="s">
        <v>44</v>
      </c>
      <c r="H1559" s="2" t="str">
        <f aca="false">IF(AND(E1559&gt;=0.4,E1559&lt;=0.6),"Yes","No")</f>
        <v>No</v>
      </c>
      <c r="I1559" s="2" t="str">
        <f aca="false">IF(AND(F1559="No",G1559="No",H1559="Yes"),"Yes","No")</f>
        <v>No</v>
      </c>
      <c r="J1559" s="2"/>
      <c r="K1559" s="2"/>
    </row>
    <row r="1560" customFormat="false" ht="15" hidden="false" customHeight="false" outlineLevel="0" collapsed="false">
      <c r="A1560" s="2" t="s">
        <v>2964</v>
      </c>
      <c r="B1560" s="13" t="n">
        <v>441</v>
      </c>
      <c r="C1560" s="13" t="n">
        <v>437</v>
      </c>
      <c r="D1560" s="14" t="n">
        <f aca="false">C1560/Summary!$B$4</f>
        <v>0.0291333333333333</v>
      </c>
      <c r="E1560" s="15" t="n">
        <v>0.666666666666667</v>
      </c>
      <c r="F1560" s="2" t="s">
        <v>44</v>
      </c>
      <c r="G1560" s="2" t="s">
        <v>44</v>
      </c>
      <c r="H1560" s="2" t="str">
        <f aca="false">IF(AND(E1560&gt;=0.4,E1560&lt;=0.6),"Yes","No")</f>
        <v>No</v>
      </c>
      <c r="I1560" s="2" t="str">
        <f aca="false">IF(AND(F1560="No",G1560="No",H1560="Yes"),"Yes","No")</f>
        <v>No</v>
      </c>
      <c r="J1560" s="2"/>
      <c r="K1560" s="2"/>
    </row>
    <row r="1561" customFormat="false" ht="15" hidden="false" customHeight="false" outlineLevel="0" collapsed="false">
      <c r="A1561" s="2" t="s">
        <v>2965</v>
      </c>
      <c r="B1561" s="13" t="n">
        <v>441</v>
      </c>
      <c r="C1561" s="13" t="n">
        <v>436</v>
      </c>
      <c r="D1561" s="14" t="n">
        <f aca="false">C1561/Summary!$B$4</f>
        <v>0.0290666666666667</v>
      </c>
      <c r="E1561" s="15" t="n">
        <v>0.5</v>
      </c>
      <c r="F1561" s="2" t="s">
        <v>53</v>
      </c>
      <c r="G1561" s="2" t="s">
        <v>44</v>
      </c>
      <c r="H1561" s="2" t="str">
        <f aca="false">IF(AND(E1561&gt;=0.4,E1561&lt;=0.6),"Yes","No")</f>
        <v>Yes</v>
      </c>
      <c r="I1561" s="2" t="str">
        <f aca="false">IF(AND(F1561="No",G1561="No",H1561="Yes"),"Yes","No")</f>
        <v>No</v>
      </c>
      <c r="J1561" s="2"/>
      <c r="K1561" s="2"/>
    </row>
    <row r="1562" customFormat="false" ht="15" hidden="false" customHeight="false" outlineLevel="0" collapsed="false">
      <c r="A1562" s="2" t="s">
        <v>2966</v>
      </c>
      <c r="B1562" s="13" t="n">
        <v>441</v>
      </c>
      <c r="C1562" s="13" t="n">
        <v>438</v>
      </c>
      <c r="D1562" s="14" t="n">
        <f aca="false">C1562/Summary!$B$4</f>
        <v>0.0292</v>
      </c>
      <c r="E1562" s="15" t="n">
        <v>0.333333333333333</v>
      </c>
      <c r="F1562" s="2" t="s">
        <v>53</v>
      </c>
      <c r="G1562" s="2" t="s">
        <v>44</v>
      </c>
      <c r="H1562" s="2" t="str">
        <f aca="false">IF(AND(E1562&gt;=0.4,E1562&lt;=0.6),"Yes","No")</f>
        <v>No</v>
      </c>
      <c r="I1562" s="2" t="str">
        <f aca="false">IF(AND(F1562="No",G1562="No",H1562="Yes"),"Yes","No")</f>
        <v>No</v>
      </c>
      <c r="J1562" s="2"/>
      <c r="K1562" s="2"/>
    </row>
    <row r="1563" customFormat="false" ht="15" hidden="false" customHeight="false" outlineLevel="0" collapsed="false">
      <c r="A1563" s="2" t="s">
        <v>2967</v>
      </c>
      <c r="B1563" s="13" t="n">
        <v>441</v>
      </c>
      <c r="C1563" s="13" t="n">
        <v>439</v>
      </c>
      <c r="D1563" s="14" t="n">
        <f aca="false">C1563/Summary!$B$4</f>
        <v>0.0292666666666667</v>
      </c>
      <c r="E1563" s="15" t="n">
        <v>1</v>
      </c>
      <c r="F1563" s="2" t="s">
        <v>53</v>
      </c>
      <c r="G1563" s="2" t="s">
        <v>44</v>
      </c>
      <c r="H1563" s="2" t="str">
        <f aca="false">IF(AND(E1563&gt;=0.4,E1563&lt;=0.6),"Yes","No")</f>
        <v>No</v>
      </c>
      <c r="I1563" s="2" t="str">
        <f aca="false">IF(AND(F1563="No",G1563="No",H1563="Yes"),"Yes","No")</f>
        <v>No</v>
      </c>
      <c r="J1563" s="2"/>
      <c r="K1563" s="2"/>
    </row>
    <row r="1564" customFormat="false" ht="15" hidden="false" customHeight="false" outlineLevel="0" collapsed="false">
      <c r="A1564" s="2" t="s">
        <v>2968</v>
      </c>
      <c r="B1564" s="13" t="n">
        <v>441</v>
      </c>
      <c r="C1564" s="13" t="n">
        <v>433</v>
      </c>
      <c r="D1564" s="14" t="n">
        <f aca="false">C1564/Summary!$B$4</f>
        <v>0.0288666666666667</v>
      </c>
      <c r="E1564" s="15" t="n">
        <v>0.833333333333333</v>
      </c>
      <c r="F1564" s="2" t="s">
        <v>53</v>
      </c>
      <c r="G1564" s="2" t="s">
        <v>53</v>
      </c>
      <c r="H1564" s="2" t="str">
        <f aca="false">IF(AND(E1564&gt;=0.4,E1564&lt;=0.6),"Yes","No")</f>
        <v>No</v>
      </c>
      <c r="I1564" s="2" t="str">
        <f aca="false">IF(AND(F1564="No",G1564="No",H1564="Yes"),"Yes","No")</f>
        <v>No</v>
      </c>
      <c r="J1564" s="2"/>
      <c r="K1564" s="2"/>
    </row>
    <row r="1565" customFormat="false" ht="15" hidden="false" customHeight="false" outlineLevel="0" collapsed="false">
      <c r="A1565" s="2" t="s">
        <v>2969</v>
      </c>
      <c r="B1565" s="13" t="n">
        <v>441</v>
      </c>
      <c r="C1565" s="13" t="n">
        <v>436</v>
      </c>
      <c r="D1565" s="14" t="n">
        <f aca="false">C1565/Summary!$B$4</f>
        <v>0.0290666666666667</v>
      </c>
      <c r="E1565" s="15" t="n">
        <v>0.5</v>
      </c>
      <c r="F1565" s="2" t="s">
        <v>53</v>
      </c>
      <c r="G1565" s="2" t="s">
        <v>44</v>
      </c>
      <c r="H1565" s="2" t="str">
        <f aca="false">IF(AND(E1565&gt;=0.4,E1565&lt;=0.6),"Yes","No")</f>
        <v>Yes</v>
      </c>
      <c r="I1565" s="2" t="str">
        <f aca="false">IF(AND(F1565="No",G1565="No",H1565="Yes"),"Yes","No")</f>
        <v>No</v>
      </c>
      <c r="J1565" s="2"/>
      <c r="K1565" s="2"/>
    </row>
    <row r="1566" customFormat="false" ht="15" hidden="false" customHeight="false" outlineLevel="0" collapsed="false">
      <c r="A1566" s="2" t="s">
        <v>2970</v>
      </c>
      <c r="B1566" s="13" t="n">
        <v>441</v>
      </c>
      <c r="C1566" s="13" t="n">
        <v>429</v>
      </c>
      <c r="D1566" s="14" t="n">
        <f aca="false">C1566/Summary!$B$4</f>
        <v>0.0286</v>
      </c>
      <c r="E1566" s="15" t="n">
        <v>0.333333333333333</v>
      </c>
      <c r="F1566" s="2" t="s">
        <v>53</v>
      </c>
      <c r="G1566" s="2" t="s">
        <v>44</v>
      </c>
      <c r="H1566" s="2" t="str">
        <f aca="false">IF(AND(E1566&gt;=0.4,E1566&lt;=0.6),"Yes","No")</f>
        <v>No</v>
      </c>
      <c r="I1566" s="2" t="str">
        <f aca="false">IF(AND(F1566="No",G1566="No",H1566="Yes"),"Yes","No")</f>
        <v>No</v>
      </c>
      <c r="J1566" s="2"/>
      <c r="K1566" s="2"/>
    </row>
    <row r="1567" customFormat="false" ht="15" hidden="false" customHeight="false" outlineLevel="0" collapsed="false">
      <c r="A1567" s="2" t="s">
        <v>2971</v>
      </c>
      <c r="B1567" s="13" t="n">
        <v>441</v>
      </c>
      <c r="C1567" s="13" t="n">
        <v>437</v>
      </c>
      <c r="D1567" s="14" t="n">
        <f aca="false">C1567/Summary!$B$4</f>
        <v>0.0291333333333333</v>
      </c>
      <c r="E1567" s="15" t="n">
        <v>0.333333333333333</v>
      </c>
      <c r="F1567" s="2" t="s">
        <v>53</v>
      </c>
      <c r="G1567" s="2" t="s">
        <v>44</v>
      </c>
      <c r="H1567" s="2" t="str">
        <f aca="false">IF(AND(E1567&gt;=0.4,E1567&lt;=0.6),"Yes","No")</f>
        <v>No</v>
      </c>
      <c r="I1567" s="2" t="str">
        <f aca="false">IF(AND(F1567="No",G1567="No",H1567="Yes"),"Yes","No")</f>
        <v>No</v>
      </c>
      <c r="J1567" s="2"/>
      <c r="K1567" s="2"/>
    </row>
    <row r="1568" customFormat="false" ht="15" hidden="false" customHeight="false" outlineLevel="0" collapsed="false">
      <c r="A1568" s="2" t="s">
        <v>2972</v>
      </c>
      <c r="B1568" s="13" t="n">
        <v>441</v>
      </c>
      <c r="C1568" s="13" t="n">
        <v>431</v>
      </c>
      <c r="D1568" s="14" t="n">
        <f aca="false">C1568/Summary!$B$4</f>
        <v>0.0287333333333333</v>
      </c>
      <c r="E1568" s="15" t="n">
        <v>0.333333333333333</v>
      </c>
      <c r="F1568" s="2" t="s">
        <v>53</v>
      </c>
      <c r="G1568" s="2" t="s">
        <v>44</v>
      </c>
      <c r="H1568" s="2" t="str">
        <f aca="false">IF(AND(E1568&gt;=0.4,E1568&lt;=0.6),"Yes","No")</f>
        <v>No</v>
      </c>
      <c r="I1568" s="2" t="str">
        <f aca="false">IF(AND(F1568="No",G1568="No",H1568="Yes"),"Yes","No")</f>
        <v>No</v>
      </c>
      <c r="J1568" s="2"/>
      <c r="K1568" s="2"/>
    </row>
    <row r="1569" customFormat="false" ht="15" hidden="false" customHeight="false" outlineLevel="0" collapsed="false">
      <c r="A1569" s="2" t="s">
        <v>2973</v>
      </c>
      <c r="B1569" s="13" t="n">
        <v>441</v>
      </c>
      <c r="C1569" s="13" t="n">
        <v>437</v>
      </c>
      <c r="D1569" s="14" t="n">
        <f aca="false">C1569/Summary!$B$4</f>
        <v>0.0291333333333333</v>
      </c>
      <c r="E1569" s="15" t="n">
        <v>0.5</v>
      </c>
      <c r="F1569" s="2" t="s">
        <v>53</v>
      </c>
      <c r="G1569" s="2" t="s">
        <v>44</v>
      </c>
      <c r="H1569" s="2" t="str">
        <f aca="false">IF(AND(E1569&gt;=0.4,E1569&lt;=0.6),"Yes","No")</f>
        <v>Yes</v>
      </c>
      <c r="I1569" s="2" t="str">
        <f aca="false">IF(AND(F1569="No",G1569="No",H1569="Yes"),"Yes","No")</f>
        <v>No</v>
      </c>
      <c r="J1569" s="2"/>
      <c r="K1569" s="2"/>
    </row>
    <row r="1570" customFormat="false" ht="15" hidden="false" customHeight="false" outlineLevel="0" collapsed="false">
      <c r="A1570" s="2" t="s">
        <v>2974</v>
      </c>
      <c r="B1570" s="13" t="n">
        <v>441</v>
      </c>
      <c r="C1570" s="13" t="n">
        <v>432</v>
      </c>
      <c r="D1570" s="14" t="n">
        <f aca="false">C1570/Summary!$B$4</f>
        <v>0.0288</v>
      </c>
      <c r="E1570" s="15" t="n">
        <v>0.333333333333333</v>
      </c>
      <c r="F1570" s="2" t="s">
        <v>44</v>
      </c>
      <c r="G1570" s="2" t="s">
        <v>53</v>
      </c>
      <c r="H1570" s="2" t="str">
        <f aca="false">IF(AND(E1570&gt;=0.4,E1570&lt;=0.6),"Yes","No")</f>
        <v>No</v>
      </c>
      <c r="I1570" s="2" t="str">
        <f aca="false">IF(AND(F1570="No",G1570="No",H1570="Yes"),"Yes","No")</f>
        <v>No</v>
      </c>
      <c r="J1570" s="2"/>
      <c r="K1570" s="2"/>
    </row>
    <row r="1571" customFormat="false" ht="15" hidden="false" customHeight="false" outlineLevel="0" collapsed="false">
      <c r="A1571" s="2" t="s">
        <v>2975</v>
      </c>
      <c r="B1571" s="13" t="n">
        <v>441</v>
      </c>
      <c r="C1571" s="13" t="n">
        <v>435</v>
      </c>
      <c r="D1571" s="14" t="n">
        <f aca="false">C1571/Summary!$B$4</f>
        <v>0.029</v>
      </c>
      <c r="E1571" s="15" t="n">
        <v>0.666666666666667</v>
      </c>
      <c r="F1571" s="2" t="s">
        <v>53</v>
      </c>
      <c r="G1571" s="2" t="s">
        <v>44</v>
      </c>
      <c r="H1571" s="2" t="str">
        <f aca="false">IF(AND(E1571&gt;=0.4,E1571&lt;=0.6),"Yes","No")</f>
        <v>No</v>
      </c>
      <c r="I1571" s="2" t="str">
        <f aca="false">IF(AND(F1571="No",G1571="No",H1571="Yes"),"Yes","No")</f>
        <v>No</v>
      </c>
      <c r="J1571" s="2"/>
      <c r="K1571" s="2"/>
    </row>
    <row r="1572" customFormat="false" ht="15" hidden="false" customHeight="false" outlineLevel="0" collapsed="false">
      <c r="A1572" s="2" t="s">
        <v>2976</v>
      </c>
      <c r="B1572" s="13" t="n">
        <v>441</v>
      </c>
      <c r="C1572" s="13" t="n">
        <v>438</v>
      </c>
      <c r="D1572" s="14" t="n">
        <f aca="false">C1572/Summary!$B$4</f>
        <v>0.0292</v>
      </c>
      <c r="E1572" s="15" t="n">
        <v>0.333333333333333</v>
      </c>
      <c r="F1572" s="2" t="s">
        <v>53</v>
      </c>
      <c r="G1572" s="2" t="s">
        <v>44</v>
      </c>
      <c r="H1572" s="2" t="str">
        <f aca="false">IF(AND(E1572&gt;=0.4,E1572&lt;=0.6),"Yes","No")</f>
        <v>No</v>
      </c>
      <c r="I1572" s="2" t="str">
        <f aca="false">IF(AND(F1572="No",G1572="No",H1572="Yes"),"Yes","No")</f>
        <v>No</v>
      </c>
      <c r="J1572" s="2"/>
      <c r="K1572" s="2"/>
    </row>
    <row r="1573" customFormat="false" ht="15" hidden="false" customHeight="false" outlineLevel="0" collapsed="false">
      <c r="A1573" s="2" t="s">
        <v>2977</v>
      </c>
      <c r="B1573" s="13" t="n">
        <v>441</v>
      </c>
      <c r="C1573" s="13" t="n">
        <v>435</v>
      </c>
      <c r="D1573" s="14" t="n">
        <f aca="false">C1573/Summary!$B$4</f>
        <v>0.029</v>
      </c>
      <c r="E1573" s="15" t="n">
        <v>0.333333333333333</v>
      </c>
      <c r="F1573" s="2" t="s">
        <v>44</v>
      </c>
      <c r="G1573" s="2" t="s">
        <v>53</v>
      </c>
      <c r="H1573" s="2" t="str">
        <f aca="false">IF(AND(E1573&gt;=0.4,E1573&lt;=0.6),"Yes","No")</f>
        <v>No</v>
      </c>
      <c r="I1573" s="2" t="str">
        <f aca="false">IF(AND(F1573="No",G1573="No",H1573="Yes"),"Yes","No")</f>
        <v>No</v>
      </c>
      <c r="J1573" s="2"/>
      <c r="K1573" s="2"/>
    </row>
    <row r="1574" customFormat="false" ht="15" hidden="false" customHeight="false" outlineLevel="0" collapsed="false">
      <c r="A1574" s="2" t="s">
        <v>2978</v>
      </c>
      <c r="B1574" s="13" t="n">
        <v>441</v>
      </c>
      <c r="C1574" s="13" t="n">
        <v>436</v>
      </c>
      <c r="D1574" s="14" t="n">
        <f aca="false">C1574/Summary!$B$4</f>
        <v>0.0290666666666667</v>
      </c>
      <c r="E1574" s="15" t="n">
        <v>0.333333333333333</v>
      </c>
      <c r="F1574" s="2" t="s">
        <v>44</v>
      </c>
      <c r="G1574" s="2" t="s">
        <v>44</v>
      </c>
      <c r="H1574" s="2" t="str">
        <f aca="false">IF(AND(E1574&gt;=0.4,E1574&lt;=0.6),"Yes","No")</f>
        <v>No</v>
      </c>
      <c r="I1574" s="2" t="str">
        <f aca="false">IF(AND(F1574="No",G1574="No",H1574="Yes"),"Yes","No")</f>
        <v>No</v>
      </c>
      <c r="J1574" s="2"/>
      <c r="K1574" s="2"/>
    </row>
    <row r="1575" customFormat="false" ht="15" hidden="false" customHeight="false" outlineLevel="0" collapsed="false">
      <c r="A1575" s="2" t="s">
        <v>2979</v>
      </c>
      <c r="B1575" s="13" t="n">
        <v>441</v>
      </c>
      <c r="C1575" s="13" t="n">
        <v>429</v>
      </c>
      <c r="D1575" s="14" t="n">
        <f aca="false">C1575/Summary!$B$4</f>
        <v>0.0286</v>
      </c>
      <c r="E1575" s="15" t="n">
        <v>0.5</v>
      </c>
      <c r="F1575" s="2" t="s">
        <v>53</v>
      </c>
      <c r="G1575" s="2" t="s">
        <v>44</v>
      </c>
      <c r="H1575" s="2" t="str">
        <f aca="false">IF(AND(E1575&gt;=0.4,E1575&lt;=0.6),"Yes","No")</f>
        <v>Yes</v>
      </c>
      <c r="I1575" s="2" t="str">
        <f aca="false">IF(AND(F1575="No",G1575="No",H1575="Yes"),"Yes","No")</f>
        <v>No</v>
      </c>
      <c r="J1575" s="2"/>
      <c r="K1575" s="2"/>
    </row>
    <row r="1576" customFormat="false" ht="15" hidden="false" customHeight="false" outlineLevel="0" collapsed="false">
      <c r="A1576" s="2" t="s">
        <v>2980</v>
      </c>
      <c r="B1576" s="13" t="n">
        <v>441</v>
      </c>
      <c r="C1576" s="13" t="n">
        <v>436</v>
      </c>
      <c r="D1576" s="14" t="n">
        <f aca="false">C1576/Summary!$B$4</f>
        <v>0.0290666666666667</v>
      </c>
      <c r="E1576" s="15" t="n">
        <v>0.333333333333333</v>
      </c>
      <c r="F1576" s="2" t="s">
        <v>53</v>
      </c>
      <c r="G1576" s="2" t="s">
        <v>44</v>
      </c>
      <c r="H1576" s="2" t="str">
        <f aca="false">IF(AND(E1576&gt;=0.4,E1576&lt;=0.6),"Yes","No")</f>
        <v>No</v>
      </c>
      <c r="I1576" s="2" t="str">
        <f aca="false">IF(AND(F1576="No",G1576="No",H1576="Yes"),"Yes","No")</f>
        <v>No</v>
      </c>
      <c r="J1576" s="2"/>
      <c r="K1576" s="2"/>
    </row>
    <row r="1577" customFormat="false" ht="15" hidden="false" customHeight="false" outlineLevel="0" collapsed="false">
      <c r="A1577" s="2" t="s">
        <v>2981</v>
      </c>
      <c r="B1577" s="13" t="n">
        <v>441</v>
      </c>
      <c r="C1577" s="13" t="n">
        <v>435</v>
      </c>
      <c r="D1577" s="14" t="n">
        <f aca="false">C1577/Summary!$B$4</f>
        <v>0.029</v>
      </c>
      <c r="E1577" s="15" t="n">
        <v>0.333333333333333</v>
      </c>
      <c r="F1577" s="2" t="s">
        <v>53</v>
      </c>
      <c r="G1577" s="2" t="s">
        <v>44</v>
      </c>
      <c r="H1577" s="2" t="str">
        <f aca="false">IF(AND(E1577&gt;=0.4,E1577&lt;=0.6),"Yes","No")</f>
        <v>No</v>
      </c>
      <c r="I1577" s="2" t="str">
        <f aca="false">IF(AND(F1577="No",G1577="No",H1577="Yes"),"Yes","No")</f>
        <v>No</v>
      </c>
      <c r="J1577" s="2"/>
      <c r="K1577" s="2"/>
    </row>
    <row r="1578" customFormat="false" ht="15" hidden="false" customHeight="false" outlineLevel="0" collapsed="false">
      <c r="A1578" s="2" t="s">
        <v>2982</v>
      </c>
      <c r="B1578" s="13" t="n">
        <v>441</v>
      </c>
      <c r="C1578" s="13" t="n">
        <v>434</v>
      </c>
      <c r="D1578" s="14" t="n">
        <f aca="false">C1578/Summary!$B$4</f>
        <v>0.0289333333333333</v>
      </c>
      <c r="E1578" s="15" t="n">
        <v>0.5</v>
      </c>
      <c r="F1578" s="2" t="s">
        <v>53</v>
      </c>
      <c r="G1578" s="2" t="s">
        <v>44</v>
      </c>
      <c r="H1578" s="2" t="str">
        <f aca="false">IF(AND(E1578&gt;=0.4,E1578&lt;=0.6),"Yes","No")</f>
        <v>Yes</v>
      </c>
      <c r="I1578" s="2" t="str">
        <f aca="false">IF(AND(F1578="No",G1578="No",H1578="Yes"),"Yes","No")</f>
        <v>No</v>
      </c>
      <c r="J1578" s="2"/>
      <c r="K1578" s="2"/>
    </row>
    <row r="1579" customFormat="false" ht="15" hidden="false" customHeight="false" outlineLevel="0" collapsed="false">
      <c r="A1579" s="2" t="s">
        <v>2983</v>
      </c>
      <c r="B1579" s="13" t="n">
        <v>441</v>
      </c>
      <c r="C1579" s="13" t="n">
        <v>430</v>
      </c>
      <c r="D1579" s="14" t="n">
        <f aca="false">C1579/Summary!$B$4</f>
        <v>0.0286666666666667</v>
      </c>
      <c r="E1579" s="15" t="n">
        <v>0.666666666666667</v>
      </c>
      <c r="F1579" s="2" t="s">
        <v>53</v>
      </c>
      <c r="G1579" s="2" t="s">
        <v>44</v>
      </c>
      <c r="H1579" s="2" t="str">
        <f aca="false">IF(AND(E1579&gt;=0.4,E1579&lt;=0.6),"Yes","No")</f>
        <v>No</v>
      </c>
      <c r="I1579" s="2" t="str">
        <f aca="false">IF(AND(F1579="No",G1579="No",H1579="Yes"),"Yes","No")</f>
        <v>No</v>
      </c>
      <c r="J1579" s="2"/>
      <c r="K1579" s="2"/>
    </row>
    <row r="1580" customFormat="false" ht="15" hidden="false" customHeight="false" outlineLevel="0" collapsed="false">
      <c r="A1580" s="2" t="s">
        <v>2984</v>
      </c>
      <c r="B1580" s="13" t="n">
        <v>441</v>
      </c>
      <c r="C1580" s="13" t="n">
        <v>435</v>
      </c>
      <c r="D1580" s="14" t="n">
        <f aca="false">C1580/Summary!$B$4</f>
        <v>0.029</v>
      </c>
      <c r="E1580" s="15" t="n">
        <v>0.333333333333333</v>
      </c>
      <c r="F1580" s="2" t="s">
        <v>53</v>
      </c>
      <c r="G1580" s="2" t="s">
        <v>53</v>
      </c>
      <c r="H1580" s="2" t="str">
        <f aca="false">IF(AND(E1580&gt;=0.4,E1580&lt;=0.6),"Yes","No")</f>
        <v>No</v>
      </c>
      <c r="I1580" s="2" t="str">
        <f aca="false">IF(AND(F1580="No",G1580="No",H1580="Yes"),"Yes","No")</f>
        <v>No</v>
      </c>
      <c r="J1580" s="2"/>
      <c r="K1580" s="2"/>
    </row>
    <row r="1581" customFormat="false" ht="15" hidden="false" customHeight="false" outlineLevel="0" collapsed="false">
      <c r="A1581" s="2" t="s">
        <v>2985</v>
      </c>
      <c r="B1581" s="13" t="n">
        <v>441</v>
      </c>
      <c r="C1581" s="13" t="n">
        <v>432</v>
      </c>
      <c r="D1581" s="14" t="n">
        <f aca="false">C1581/Summary!$B$4</f>
        <v>0.0288</v>
      </c>
      <c r="E1581" s="15" t="n">
        <v>0.5</v>
      </c>
      <c r="F1581" s="2" t="s">
        <v>53</v>
      </c>
      <c r="G1581" s="2" t="s">
        <v>53</v>
      </c>
      <c r="H1581" s="2" t="str">
        <f aca="false">IF(AND(E1581&gt;=0.4,E1581&lt;=0.6),"Yes","No")</f>
        <v>Yes</v>
      </c>
      <c r="I1581" s="2" t="str">
        <f aca="false">IF(AND(F1581="No",G1581="No",H1581="Yes"),"Yes","No")</f>
        <v>No</v>
      </c>
      <c r="J1581" s="2"/>
      <c r="K1581" s="2"/>
    </row>
    <row r="1582" customFormat="false" ht="15" hidden="false" customHeight="false" outlineLevel="0" collapsed="false">
      <c r="A1582" s="2" t="s">
        <v>2986</v>
      </c>
      <c r="B1582" s="13" t="n">
        <v>441</v>
      </c>
      <c r="C1582" s="13" t="n">
        <v>433</v>
      </c>
      <c r="D1582" s="14" t="n">
        <f aca="false">C1582/Summary!$B$4</f>
        <v>0.0288666666666667</v>
      </c>
      <c r="E1582" s="15" t="n">
        <v>0.333333333333333</v>
      </c>
      <c r="F1582" s="2" t="s">
        <v>53</v>
      </c>
      <c r="G1582" s="2" t="s">
        <v>53</v>
      </c>
      <c r="H1582" s="2" t="str">
        <f aca="false">IF(AND(E1582&gt;=0.4,E1582&lt;=0.6),"Yes","No")</f>
        <v>No</v>
      </c>
      <c r="I1582" s="2" t="str">
        <f aca="false">IF(AND(F1582="No",G1582="No",H1582="Yes"),"Yes","No")</f>
        <v>No</v>
      </c>
      <c r="J1582" s="2"/>
      <c r="K1582" s="2"/>
    </row>
    <row r="1583" customFormat="false" ht="15" hidden="false" customHeight="false" outlineLevel="0" collapsed="false">
      <c r="A1583" s="2" t="s">
        <v>2987</v>
      </c>
      <c r="B1583" s="13" t="n">
        <v>441</v>
      </c>
      <c r="C1583" s="13" t="n">
        <v>436</v>
      </c>
      <c r="D1583" s="14" t="n">
        <f aca="false">C1583/Summary!$B$4</f>
        <v>0.0290666666666667</v>
      </c>
      <c r="E1583" s="15" t="n">
        <v>0.666666666666667</v>
      </c>
      <c r="F1583" s="2" t="s">
        <v>44</v>
      </c>
      <c r="G1583" s="2" t="s">
        <v>53</v>
      </c>
      <c r="H1583" s="2" t="str">
        <f aca="false">IF(AND(E1583&gt;=0.4,E1583&lt;=0.6),"Yes","No")</f>
        <v>No</v>
      </c>
      <c r="I1583" s="2" t="str">
        <f aca="false">IF(AND(F1583="No",G1583="No",H1583="Yes"),"Yes","No")</f>
        <v>No</v>
      </c>
      <c r="J1583" s="2"/>
      <c r="K1583" s="2"/>
    </row>
    <row r="1584" customFormat="false" ht="15" hidden="false" customHeight="false" outlineLevel="0" collapsed="false">
      <c r="A1584" s="2" t="s">
        <v>2988</v>
      </c>
      <c r="B1584" s="13" t="n">
        <v>441</v>
      </c>
      <c r="C1584" s="13" t="n">
        <v>437</v>
      </c>
      <c r="D1584" s="14" t="n">
        <f aca="false">C1584/Summary!$B$4</f>
        <v>0.0291333333333333</v>
      </c>
      <c r="E1584" s="15" t="n">
        <v>0.333333333333333</v>
      </c>
      <c r="F1584" s="2" t="s">
        <v>53</v>
      </c>
      <c r="G1584" s="2" t="s">
        <v>44</v>
      </c>
      <c r="H1584" s="2" t="str">
        <f aca="false">IF(AND(E1584&gt;=0.4,E1584&lt;=0.6),"Yes","No")</f>
        <v>No</v>
      </c>
      <c r="I1584" s="2" t="str">
        <f aca="false">IF(AND(F1584="No",G1584="No",H1584="Yes"),"Yes","No")</f>
        <v>No</v>
      </c>
      <c r="J1584" s="2"/>
      <c r="K1584" s="2"/>
    </row>
    <row r="1585" customFormat="false" ht="15" hidden="false" customHeight="false" outlineLevel="0" collapsed="false">
      <c r="A1585" s="2" t="s">
        <v>2989</v>
      </c>
      <c r="B1585" s="13" t="n">
        <v>441</v>
      </c>
      <c r="C1585" s="13" t="n">
        <v>435</v>
      </c>
      <c r="D1585" s="14" t="n">
        <f aca="false">C1585/Summary!$B$4</f>
        <v>0.029</v>
      </c>
      <c r="E1585" s="15" t="n">
        <v>0.666666666666667</v>
      </c>
      <c r="F1585" s="2" t="s">
        <v>53</v>
      </c>
      <c r="G1585" s="2" t="s">
        <v>44</v>
      </c>
      <c r="H1585" s="2" t="str">
        <f aca="false">IF(AND(E1585&gt;=0.4,E1585&lt;=0.6),"Yes","No")</f>
        <v>No</v>
      </c>
      <c r="I1585" s="2" t="str">
        <f aca="false">IF(AND(F1585="No",G1585="No",H1585="Yes"),"Yes","No")</f>
        <v>No</v>
      </c>
      <c r="J1585" s="2"/>
      <c r="K1585" s="2"/>
    </row>
    <row r="1586" customFormat="false" ht="15" hidden="false" customHeight="false" outlineLevel="0" collapsed="false">
      <c r="A1586" s="2" t="s">
        <v>2990</v>
      </c>
      <c r="B1586" s="13" t="n">
        <v>441</v>
      </c>
      <c r="C1586" s="13" t="n">
        <v>436</v>
      </c>
      <c r="D1586" s="14" t="n">
        <f aca="false">C1586/Summary!$B$4</f>
        <v>0.0290666666666667</v>
      </c>
      <c r="E1586" s="15" t="n">
        <v>0.333333333333333</v>
      </c>
      <c r="F1586" s="2" t="s">
        <v>53</v>
      </c>
      <c r="G1586" s="2" t="s">
        <v>44</v>
      </c>
      <c r="H1586" s="2" t="str">
        <f aca="false">IF(AND(E1586&gt;=0.4,E1586&lt;=0.6),"Yes","No")</f>
        <v>No</v>
      </c>
      <c r="I1586" s="2" t="str">
        <f aca="false">IF(AND(F1586="No",G1586="No",H1586="Yes"),"Yes","No")</f>
        <v>No</v>
      </c>
      <c r="J1586" s="2"/>
      <c r="K1586" s="2"/>
    </row>
    <row r="1587" customFormat="false" ht="15" hidden="false" customHeight="false" outlineLevel="0" collapsed="false">
      <c r="A1587" s="2" t="s">
        <v>2991</v>
      </c>
      <c r="B1587" s="13" t="n">
        <v>441</v>
      </c>
      <c r="C1587" s="13" t="n">
        <v>433</v>
      </c>
      <c r="D1587" s="14" t="n">
        <f aca="false">C1587/Summary!$B$4</f>
        <v>0.0288666666666667</v>
      </c>
      <c r="E1587" s="15" t="n">
        <v>0.166666666666667</v>
      </c>
      <c r="F1587" s="2" t="s">
        <v>53</v>
      </c>
      <c r="G1587" s="2" t="s">
        <v>44</v>
      </c>
      <c r="H1587" s="2" t="str">
        <f aca="false">IF(AND(E1587&gt;=0.4,E1587&lt;=0.6),"Yes","No")</f>
        <v>No</v>
      </c>
      <c r="I1587" s="2" t="str">
        <f aca="false">IF(AND(F1587="No",G1587="No",H1587="Yes"),"Yes","No")</f>
        <v>No</v>
      </c>
      <c r="J1587" s="2"/>
      <c r="K1587" s="2"/>
    </row>
    <row r="1588" customFormat="false" ht="15" hidden="false" customHeight="false" outlineLevel="0" collapsed="false">
      <c r="A1588" s="2" t="s">
        <v>2992</v>
      </c>
      <c r="B1588" s="13" t="n">
        <v>441</v>
      </c>
      <c r="C1588" s="13" t="n">
        <v>432</v>
      </c>
      <c r="D1588" s="14" t="n">
        <f aca="false">C1588/Summary!$B$4</f>
        <v>0.0288</v>
      </c>
      <c r="E1588" s="15" t="n">
        <v>0.5</v>
      </c>
      <c r="F1588" s="2" t="s">
        <v>53</v>
      </c>
      <c r="G1588" s="2" t="s">
        <v>44</v>
      </c>
      <c r="H1588" s="2" t="str">
        <f aca="false">IF(AND(E1588&gt;=0.4,E1588&lt;=0.6),"Yes","No")</f>
        <v>Yes</v>
      </c>
      <c r="I1588" s="2" t="str">
        <f aca="false">IF(AND(F1588="No",G1588="No",H1588="Yes"),"Yes","No")</f>
        <v>No</v>
      </c>
      <c r="J1588" s="2"/>
      <c r="K1588" s="2"/>
    </row>
    <row r="1589" customFormat="false" ht="15" hidden="false" customHeight="false" outlineLevel="0" collapsed="false">
      <c r="A1589" s="2" t="s">
        <v>2993</v>
      </c>
      <c r="B1589" s="13" t="n">
        <v>441</v>
      </c>
      <c r="C1589" s="13" t="n">
        <v>437</v>
      </c>
      <c r="D1589" s="14" t="n">
        <f aca="false">C1589/Summary!$B$4</f>
        <v>0.0291333333333333</v>
      </c>
      <c r="E1589" s="15" t="n">
        <v>0.5</v>
      </c>
      <c r="F1589" s="2" t="s">
        <v>53</v>
      </c>
      <c r="G1589" s="2" t="s">
        <v>44</v>
      </c>
      <c r="H1589" s="2" t="str">
        <f aca="false">IF(AND(E1589&gt;=0.4,E1589&lt;=0.6),"Yes","No")</f>
        <v>Yes</v>
      </c>
      <c r="I1589" s="2" t="str">
        <f aca="false">IF(AND(F1589="No",G1589="No",H1589="Yes"),"Yes","No")</f>
        <v>No</v>
      </c>
      <c r="J1589" s="2"/>
      <c r="K1589" s="2"/>
    </row>
    <row r="1590" customFormat="false" ht="15" hidden="false" customHeight="false" outlineLevel="0" collapsed="false">
      <c r="A1590" s="2" t="s">
        <v>2994</v>
      </c>
      <c r="B1590" s="13" t="n">
        <v>441</v>
      </c>
      <c r="C1590" s="13" t="n">
        <v>437</v>
      </c>
      <c r="D1590" s="14" t="n">
        <f aca="false">C1590/Summary!$B$4</f>
        <v>0.0291333333333333</v>
      </c>
      <c r="E1590" s="15" t="n">
        <v>0.333333333333333</v>
      </c>
      <c r="F1590" s="2" t="s">
        <v>53</v>
      </c>
      <c r="G1590" s="2" t="s">
        <v>53</v>
      </c>
      <c r="H1590" s="2" t="str">
        <f aca="false">IF(AND(E1590&gt;=0.4,E1590&lt;=0.6),"Yes","No")</f>
        <v>No</v>
      </c>
      <c r="I1590" s="2" t="str">
        <f aca="false">IF(AND(F1590="No",G1590="No",H1590="Yes"),"Yes","No")</f>
        <v>No</v>
      </c>
      <c r="J1590" s="2"/>
      <c r="K1590" s="2"/>
    </row>
    <row r="1591" customFormat="false" ht="15" hidden="false" customHeight="false" outlineLevel="0" collapsed="false">
      <c r="A1591" s="2" t="s">
        <v>2995</v>
      </c>
      <c r="B1591" s="13" t="n">
        <v>442</v>
      </c>
      <c r="C1591" s="13" t="n">
        <v>436</v>
      </c>
      <c r="D1591" s="14" t="n">
        <f aca="false">C1591/Summary!$B$4</f>
        <v>0.0290666666666667</v>
      </c>
      <c r="E1591" s="15" t="n">
        <v>0.166666666666667</v>
      </c>
      <c r="F1591" s="2" t="s">
        <v>53</v>
      </c>
      <c r="G1591" s="2" t="s">
        <v>44</v>
      </c>
      <c r="H1591" s="2" t="str">
        <f aca="false">IF(AND(E1591&gt;=0.4,E1591&lt;=0.6),"Yes","No")</f>
        <v>No</v>
      </c>
      <c r="I1591" s="2" t="str">
        <f aca="false">IF(AND(F1591="No",G1591="No",H1591="Yes"),"Yes","No")</f>
        <v>No</v>
      </c>
      <c r="J1591" s="2"/>
      <c r="K1591" s="2"/>
    </row>
    <row r="1592" customFormat="false" ht="15" hidden="false" customHeight="false" outlineLevel="0" collapsed="false">
      <c r="A1592" s="2" t="s">
        <v>2996</v>
      </c>
      <c r="B1592" s="13" t="n">
        <v>442</v>
      </c>
      <c r="C1592" s="13" t="n">
        <v>436</v>
      </c>
      <c r="D1592" s="14" t="n">
        <f aca="false">C1592/Summary!$B$4</f>
        <v>0.0290666666666667</v>
      </c>
      <c r="E1592" s="15" t="n">
        <v>0.5</v>
      </c>
      <c r="F1592" s="2" t="s">
        <v>53</v>
      </c>
      <c r="G1592" s="2" t="s">
        <v>53</v>
      </c>
      <c r="H1592" s="2" t="str">
        <f aca="false">IF(AND(E1592&gt;=0.4,E1592&lt;=0.6),"Yes","No")</f>
        <v>Yes</v>
      </c>
      <c r="I1592" s="2" t="str">
        <f aca="false">IF(AND(F1592="No",G1592="No",H1592="Yes"),"Yes","No")</f>
        <v>No</v>
      </c>
      <c r="J1592" s="2"/>
      <c r="K1592" s="2"/>
    </row>
    <row r="1593" customFormat="false" ht="15" hidden="false" customHeight="false" outlineLevel="0" collapsed="false">
      <c r="A1593" s="2" t="s">
        <v>2997</v>
      </c>
      <c r="B1593" s="13" t="n">
        <v>442</v>
      </c>
      <c r="C1593" s="13" t="n">
        <v>436</v>
      </c>
      <c r="D1593" s="14" t="n">
        <f aca="false">C1593/Summary!$B$4</f>
        <v>0.0290666666666667</v>
      </c>
      <c r="E1593" s="15" t="n">
        <v>0.5</v>
      </c>
      <c r="F1593" s="2" t="s">
        <v>53</v>
      </c>
      <c r="G1593" s="2" t="s">
        <v>44</v>
      </c>
      <c r="H1593" s="2" t="str">
        <f aca="false">IF(AND(E1593&gt;=0.4,E1593&lt;=0.6),"Yes","No")</f>
        <v>Yes</v>
      </c>
      <c r="I1593" s="2" t="str">
        <f aca="false">IF(AND(F1593="No",G1593="No",H1593="Yes"),"Yes","No")</f>
        <v>No</v>
      </c>
      <c r="J1593" s="2"/>
      <c r="K1593" s="2"/>
    </row>
    <row r="1594" customFormat="false" ht="15" hidden="false" customHeight="false" outlineLevel="0" collapsed="false">
      <c r="A1594" s="2" t="s">
        <v>2998</v>
      </c>
      <c r="B1594" s="13" t="n">
        <v>442</v>
      </c>
      <c r="C1594" s="13" t="n">
        <v>438</v>
      </c>
      <c r="D1594" s="14" t="n">
        <f aca="false">C1594/Summary!$B$4</f>
        <v>0.0292</v>
      </c>
      <c r="E1594" s="15" t="n">
        <v>0.5</v>
      </c>
      <c r="F1594" s="2" t="s">
        <v>53</v>
      </c>
      <c r="G1594" s="2" t="s">
        <v>53</v>
      </c>
      <c r="H1594" s="2" t="str">
        <f aca="false">IF(AND(E1594&gt;=0.4,E1594&lt;=0.6),"Yes","No")</f>
        <v>Yes</v>
      </c>
      <c r="I1594" s="2" t="str">
        <f aca="false">IF(AND(F1594="No",G1594="No",H1594="Yes"),"Yes","No")</f>
        <v>No</v>
      </c>
      <c r="J1594" s="2"/>
      <c r="K1594" s="2"/>
    </row>
    <row r="1595" customFormat="false" ht="15" hidden="false" customHeight="false" outlineLevel="0" collapsed="false">
      <c r="A1595" s="2" t="s">
        <v>2999</v>
      </c>
      <c r="B1595" s="13" t="n">
        <v>442</v>
      </c>
      <c r="C1595" s="13" t="n">
        <v>436</v>
      </c>
      <c r="D1595" s="14" t="n">
        <f aca="false">C1595/Summary!$B$4</f>
        <v>0.0290666666666667</v>
      </c>
      <c r="E1595" s="15" t="n">
        <v>0.5</v>
      </c>
      <c r="F1595" s="2" t="s">
        <v>44</v>
      </c>
      <c r="G1595" s="2" t="s">
        <v>53</v>
      </c>
      <c r="H1595" s="2" t="str">
        <f aca="false">IF(AND(E1595&gt;=0.4,E1595&lt;=0.6),"Yes","No")</f>
        <v>Yes</v>
      </c>
      <c r="I1595" s="2" t="str">
        <f aca="false">IF(AND(F1595="No",G1595="No",H1595="Yes"),"Yes","No")</f>
        <v>No</v>
      </c>
      <c r="J1595" s="2"/>
      <c r="K1595" s="2"/>
    </row>
    <row r="1596" customFormat="false" ht="15" hidden="false" customHeight="false" outlineLevel="0" collapsed="false">
      <c r="A1596" s="2" t="s">
        <v>3000</v>
      </c>
      <c r="B1596" s="13" t="n">
        <v>442</v>
      </c>
      <c r="C1596" s="13" t="n">
        <v>436</v>
      </c>
      <c r="D1596" s="14" t="n">
        <f aca="false">C1596/Summary!$B$4</f>
        <v>0.0290666666666667</v>
      </c>
      <c r="E1596" s="15" t="n">
        <v>0.5</v>
      </c>
      <c r="F1596" s="2" t="s">
        <v>53</v>
      </c>
      <c r="G1596" s="2" t="s">
        <v>44</v>
      </c>
      <c r="H1596" s="2" t="str">
        <f aca="false">IF(AND(E1596&gt;=0.4,E1596&lt;=0.6),"Yes","No")</f>
        <v>Yes</v>
      </c>
      <c r="I1596" s="2" t="str">
        <f aca="false">IF(AND(F1596="No",G1596="No",H1596="Yes"),"Yes","No")</f>
        <v>No</v>
      </c>
      <c r="J1596" s="2"/>
      <c r="K1596" s="2"/>
    </row>
    <row r="1597" customFormat="false" ht="15" hidden="false" customHeight="false" outlineLevel="0" collapsed="false">
      <c r="A1597" s="2" t="s">
        <v>3001</v>
      </c>
      <c r="B1597" s="13" t="n">
        <v>442</v>
      </c>
      <c r="C1597" s="13" t="n">
        <v>438</v>
      </c>
      <c r="D1597" s="14" t="n">
        <f aca="false">C1597/Summary!$B$4</f>
        <v>0.0292</v>
      </c>
      <c r="E1597" s="15" t="n">
        <v>0.333333333333333</v>
      </c>
      <c r="F1597" s="2" t="s">
        <v>44</v>
      </c>
      <c r="G1597" s="2" t="s">
        <v>44</v>
      </c>
      <c r="H1597" s="2" t="str">
        <f aca="false">IF(AND(E1597&gt;=0.4,E1597&lt;=0.6),"Yes","No")</f>
        <v>No</v>
      </c>
      <c r="I1597" s="2" t="str">
        <f aca="false">IF(AND(F1597="No",G1597="No",H1597="Yes"),"Yes","No")</f>
        <v>No</v>
      </c>
      <c r="J1597" s="2"/>
      <c r="K1597" s="2"/>
    </row>
    <row r="1598" customFormat="false" ht="15" hidden="false" customHeight="false" outlineLevel="0" collapsed="false">
      <c r="A1598" s="2" t="s">
        <v>3002</v>
      </c>
      <c r="B1598" s="13" t="n">
        <v>442</v>
      </c>
      <c r="C1598" s="13" t="n">
        <v>434</v>
      </c>
      <c r="D1598" s="14" t="n">
        <f aca="false">C1598/Summary!$B$4</f>
        <v>0.0289333333333333</v>
      </c>
      <c r="E1598" s="15" t="n">
        <v>0.166666666666667</v>
      </c>
      <c r="F1598" s="2" t="s">
        <v>44</v>
      </c>
      <c r="G1598" s="2" t="s">
        <v>53</v>
      </c>
      <c r="H1598" s="2" t="str">
        <f aca="false">IF(AND(E1598&gt;=0.4,E1598&lt;=0.6),"Yes","No")</f>
        <v>No</v>
      </c>
      <c r="I1598" s="2" t="str">
        <f aca="false">IF(AND(F1598="No",G1598="No",H1598="Yes"),"Yes","No")</f>
        <v>No</v>
      </c>
      <c r="J1598" s="2"/>
      <c r="K1598" s="2"/>
    </row>
    <row r="1599" customFormat="false" ht="15" hidden="false" customHeight="false" outlineLevel="0" collapsed="false">
      <c r="A1599" s="2" t="s">
        <v>3003</v>
      </c>
      <c r="B1599" s="13" t="n">
        <v>442</v>
      </c>
      <c r="C1599" s="13" t="n">
        <v>437</v>
      </c>
      <c r="D1599" s="14" t="n">
        <f aca="false">C1599/Summary!$B$4</f>
        <v>0.0291333333333333</v>
      </c>
      <c r="E1599" s="15" t="n">
        <v>0.5</v>
      </c>
      <c r="F1599" s="2" t="s">
        <v>53</v>
      </c>
      <c r="G1599" s="2" t="s">
        <v>53</v>
      </c>
      <c r="H1599" s="2" t="str">
        <f aca="false">IF(AND(E1599&gt;=0.4,E1599&lt;=0.6),"Yes","No")</f>
        <v>Yes</v>
      </c>
      <c r="I1599" s="2" t="str">
        <f aca="false">IF(AND(F1599="No",G1599="No",H1599="Yes"),"Yes","No")</f>
        <v>No</v>
      </c>
      <c r="J1599" s="2"/>
      <c r="K1599" s="2"/>
    </row>
    <row r="1600" customFormat="false" ht="15" hidden="false" customHeight="false" outlineLevel="0" collapsed="false">
      <c r="A1600" s="2" t="s">
        <v>3004</v>
      </c>
      <c r="B1600" s="13" t="n">
        <v>442</v>
      </c>
      <c r="C1600" s="13" t="n">
        <v>435</v>
      </c>
      <c r="D1600" s="14" t="n">
        <f aca="false">C1600/Summary!$B$4</f>
        <v>0.029</v>
      </c>
      <c r="E1600" s="15" t="n">
        <v>0.666666666666667</v>
      </c>
      <c r="F1600" s="2" t="s">
        <v>53</v>
      </c>
      <c r="G1600" s="2" t="s">
        <v>44</v>
      </c>
      <c r="H1600" s="2" t="str">
        <f aca="false">IF(AND(E1600&gt;=0.4,E1600&lt;=0.6),"Yes","No")</f>
        <v>No</v>
      </c>
      <c r="I1600" s="2" t="str">
        <f aca="false">IF(AND(F1600="No",G1600="No",H1600="Yes"),"Yes","No")</f>
        <v>No</v>
      </c>
      <c r="J1600" s="2"/>
      <c r="K1600" s="2"/>
    </row>
    <row r="1601" customFormat="false" ht="15" hidden="false" customHeight="false" outlineLevel="0" collapsed="false">
      <c r="A1601" s="2" t="s">
        <v>3005</v>
      </c>
      <c r="B1601" s="13" t="n">
        <v>442</v>
      </c>
      <c r="C1601" s="13" t="n">
        <v>437</v>
      </c>
      <c r="D1601" s="14" t="n">
        <f aca="false">C1601/Summary!$B$4</f>
        <v>0.0291333333333333</v>
      </c>
      <c r="E1601" s="15" t="n">
        <v>0.666666666666667</v>
      </c>
      <c r="F1601" s="2" t="s">
        <v>44</v>
      </c>
      <c r="G1601" s="2" t="s">
        <v>53</v>
      </c>
      <c r="H1601" s="2" t="str">
        <f aca="false">IF(AND(E1601&gt;=0.4,E1601&lt;=0.6),"Yes","No")</f>
        <v>No</v>
      </c>
      <c r="I1601" s="2" t="str">
        <f aca="false">IF(AND(F1601="No",G1601="No",H1601="Yes"),"Yes","No")</f>
        <v>No</v>
      </c>
      <c r="J1601" s="2"/>
      <c r="K1601" s="2"/>
    </row>
    <row r="1602" customFormat="false" ht="15" hidden="false" customHeight="false" outlineLevel="0" collapsed="false">
      <c r="A1602" s="2" t="s">
        <v>3006</v>
      </c>
      <c r="B1602" s="13" t="n">
        <v>442</v>
      </c>
      <c r="C1602" s="13" t="n">
        <v>436</v>
      </c>
      <c r="D1602" s="14" t="n">
        <f aca="false">C1602/Summary!$B$4</f>
        <v>0.0290666666666667</v>
      </c>
      <c r="E1602" s="15" t="n">
        <v>0.333333333333333</v>
      </c>
      <c r="F1602" s="2" t="s">
        <v>53</v>
      </c>
      <c r="G1602" s="2" t="s">
        <v>44</v>
      </c>
      <c r="H1602" s="2" t="str">
        <f aca="false">IF(AND(E1602&gt;=0.4,E1602&lt;=0.6),"Yes","No")</f>
        <v>No</v>
      </c>
      <c r="I1602" s="2" t="str">
        <f aca="false">IF(AND(F1602="No",G1602="No",H1602="Yes"),"Yes","No")</f>
        <v>No</v>
      </c>
      <c r="J1602" s="2"/>
      <c r="K1602" s="2"/>
    </row>
    <row r="1603" customFormat="false" ht="15" hidden="false" customHeight="false" outlineLevel="0" collapsed="false">
      <c r="A1603" s="2" t="s">
        <v>3007</v>
      </c>
      <c r="B1603" s="13" t="n">
        <v>442</v>
      </c>
      <c r="C1603" s="13" t="n">
        <v>434</v>
      </c>
      <c r="D1603" s="14" t="n">
        <f aca="false">C1603/Summary!$B$4</f>
        <v>0.0289333333333333</v>
      </c>
      <c r="E1603" s="15" t="n">
        <v>0.333333333333333</v>
      </c>
      <c r="F1603" s="2" t="s">
        <v>44</v>
      </c>
      <c r="G1603" s="2" t="s">
        <v>44</v>
      </c>
      <c r="H1603" s="2" t="str">
        <f aca="false">IF(AND(E1603&gt;=0.4,E1603&lt;=0.6),"Yes","No")</f>
        <v>No</v>
      </c>
      <c r="I1603" s="2" t="str">
        <f aca="false">IF(AND(F1603="No",G1603="No",H1603="Yes"),"Yes","No")</f>
        <v>No</v>
      </c>
      <c r="J1603" s="2"/>
      <c r="K1603" s="2"/>
    </row>
    <row r="1604" customFormat="false" ht="15" hidden="false" customHeight="false" outlineLevel="0" collapsed="false">
      <c r="A1604" s="2" t="s">
        <v>3008</v>
      </c>
      <c r="B1604" s="13" t="n">
        <v>442</v>
      </c>
      <c r="C1604" s="13" t="n">
        <v>434</v>
      </c>
      <c r="D1604" s="14" t="n">
        <f aca="false">C1604/Summary!$B$4</f>
        <v>0.0289333333333333</v>
      </c>
      <c r="E1604" s="15" t="n">
        <v>0.833333333333333</v>
      </c>
      <c r="F1604" s="2" t="s">
        <v>53</v>
      </c>
      <c r="G1604" s="2" t="s">
        <v>44</v>
      </c>
      <c r="H1604" s="2" t="str">
        <f aca="false">IF(AND(E1604&gt;=0.4,E1604&lt;=0.6),"Yes","No")</f>
        <v>No</v>
      </c>
      <c r="I1604" s="2" t="str">
        <f aca="false">IF(AND(F1604="No",G1604="No",H1604="Yes"),"Yes","No")</f>
        <v>No</v>
      </c>
      <c r="J1604" s="2"/>
      <c r="K1604" s="2"/>
    </row>
    <row r="1605" customFormat="false" ht="15" hidden="false" customHeight="false" outlineLevel="0" collapsed="false">
      <c r="A1605" s="2" t="s">
        <v>3009</v>
      </c>
      <c r="B1605" s="13" t="n">
        <v>442</v>
      </c>
      <c r="C1605" s="13" t="n">
        <v>437</v>
      </c>
      <c r="D1605" s="14" t="n">
        <f aca="false">C1605/Summary!$B$4</f>
        <v>0.0291333333333333</v>
      </c>
      <c r="E1605" s="15" t="n">
        <v>0.833333333333333</v>
      </c>
      <c r="F1605" s="2" t="s">
        <v>53</v>
      </c>
      <c r="G1605" s="2" t="s">
        <v>44</v>
      </c>
      <c r="H1605" s="2" t="str">
        <f aca="false">IF(AND(E1605&gt;=0.4,E1605&lt;=0.6),"Yes","No")</f>
        <v>No</v>
      </c>
      <c r="I1605" s="2" t="str">
        <f aca="false">IF(AND(F1605="No",G1605="No",H1605="Yes"),"Yes","No")</f>
        <v>No</v>
      </c>
      <c r="J1605" s="2"/>
      <c r="K1605" s="2"/>
    </row>
    <row r="1606" customFormat="false" ht="15" hidden="false" customHeight="false" outlineLevel="0" collapsed="false">
      <c r="A1606" s="2" t="s">
        <v>3010</v>
      </c>
      <c r="B1606" s="13" t="n">
        <v>442</v>
      </c>
      <c r="C1606" s="13" t="n">
        <v>442</v>
      </c>
      <c r="D1606" s="14" t="n">
        <f aca="false">C1606/Summary!$B$4</f>
        <v>0.0294666666666667</v>
      </c>
      <c r="E1606" s="15" t="n">
        <v>0.666666666666667</v>
      </c>
      <c r="F1606" s="2" t="s">
        <v>53</v>
      </c>
      <c r="G1606" s="2" t="s">
        <v>44</v>
      </c>
      <c r="H1606" s="2" t="str">
        <f aca="false">IF(AND(E1606&gt;=0.4,E1606&lt;=0.6),"Yes","No")</f>
        <v>No</v>
      </c>
      <c r="I1606" s="2" t="str">
        <f aca="false">IF(AND(F1606="No",G1606="No",H1606="Yes"),"Yes","No")</f>
        <v>No</v>
      </c>
      <c r="J1606" s="2"/>
      <c r="K1606" s="2"/>
    </row>
    <row r="1607" customFormat="false" ht="15" hidden="false" customHeight="false" outlineLevel="0" collapsed="false">
      <c r="A1607" s="2" t="s">
        <v>3011</v>
      </c>
      <c r="B1607" s="13" t="n">
        <v>442</v>
      </c>
      <c r="C1607" s="13" t="n">
        <v>431</v>
      </c>
      <c r="D1607" s="14" t="n">
        <f aca="false">C1607/Summary!$B$4</f>
        <v>0.0287333333333333</v>
      </c>
      <c r="E1607" s="15" t="n">
        <v>0.833333333333333</v>
      </c>
      <c r="F1607" s="2" t="s">
        <v>53</v>
      </c>
      <c r="G1607" s="2" t="s">
        <v>53</v>
      </c>
      <c r="H1607" s="2" t="str">
        <f aca="false">IF(AND(E1607&gt;=0.4,E1607&lt;=0.6),"Yes","No")</f>
        <v>No</v>
      </c>
      <c r="I1607" s="2" t="str">
        <f aca="false">IF(AND(F1607="No",G1607="No",H1607="Yes"),"Yes","No")</f>
        <v>No</v>
      </c>
      <c r="J1607" s="2"/>
      <c r="K1607" s="2"/>
    </row>
    <row r="1608" customFormat="false" ht="15" hidden="false" customHeight="false" outlineLevel="0" collapsed="false">
      <c r="A1608" s="2" t="s">
        <v>3012</v>
      </c>
      <c r="B1608" s="13" t="n">
        <v>442</v>
      </c>
      <c r="C1608" s="13" t="n">
        <v>435</v>
      </c>
      <c r="D1608" s="14" t="n">
        <f aca="false">C1608/Summary!$B$4</f>
        <v>0.029</v>
      </c>
      <c r="E1608" s="15" t="n">
        <v>0.5</v>
      </c>
      <c r="F1608" s="2" t="s">
        <v>53</v>
      </c>
      <c r="G1608" s="2" t="s">
        <v>44</v>
      </c>
      <c r="H1608" s="2" t="str">
        <f aca="false">IF(AND(E1608&gt;=0.4,E1608&lt;=0.6),"Yes","No")</f>
        <v>Yes</v>
      </c>
      <c r="I1608" s="2" t="str">
        <f aca="false">IF(AND(F1608="No",G1608="No",H1608="Yes"),"Yes","No")</f>
        <v>No</v>
      </c>
      <c r="J1608" s="2"/>
      <c r="K1608" s="2"/>
    </row>
    <row r="1609" customFormat="false" ht="15" hidden="false" customHeight="false" outlineLevel="0" collapsed="false">
      <c r="A1609" s="2" t="s">
        <v>3013</v>
      </c>
      <c r="B1609" s="13" t="n">
        <v>442</v>
      </c>
      <c r="C1609" s="13" t="n">
        <v>437</v>
      </c>
      <c r="D1609" s="14" t="n">
        <f aca="false">C1609/Summary!$B$4</f>
        <v>0.0291333333333333</v>
      </c>
      <c r="E1609" s="15" t="n">
        <v>0.5</v>
      </c>
      <c r="F1609" s="2" t="s">
        <v>53</v>
      </c>
      <c r="G1609" s="2" t="s">
        <v>44</v>
      </c>
      <c r="H1609" s="2" t="str">
        <f aca="false">IF(AND(E1609&gt;=0.4,E1609&lt;=0.6),"Yes","No")</f>
        <v>Yes</v>
      </c>
      <c r="I1609" s="2" t="str">
        <f aca="false">IF(AND(F1609="No",G1609="No",H1609="Yes"),"Yes","No")</f>
        <v>No</v>
      </c>
      <c r="J1609" s="2"/>
      <c r="K1609" s="2"/>
    </row>
    <row r="1610" customFormat="false" ht="15" hidden="false" customHeight="false" outlineLevel="0" collapsed="false">
      <c r="A1610" s="2" t="s">
        <v>3014</v>
      </c>
      <c r="B1610" s="13" t="n">
        <v>442</v>
      </c>
      <c r="C1610" s="13" t="n">
        <v>439</v>
      </c>
      <c r="D1610" s="14" t="n">
        <f aca="false">C1610/Summary!$B$4</f>
        <v>0.0292666666666667</v>
      </c>
      <c r="E1610" s="15" t="n">
        <v>0.833333333333333</v>
      </c>
      <c r="F1610" s="2" t="s">
        <v>53</v>
      </c>
      <c r="G1610" s="2" t="s">
        <v>44</v>
      </c>
      <c r="H1610" s="2" t="str">
        <f aca="false">IF(AND(E1610&gt;=0.4,E1610&lt;=0.6),"Yes","No")</f>
        <v>No</v>
      </c>
      <c r="I1610" s="2" t="str">
        <f aca="false">IF(AND(F1610="No",G1610="No",H1610="Yes"),"Yes","No")</f>
        <v>No</v>
      </c>
      <c r="J1610" s="2"/>
      <c r="K1610" s="2"/>
    </row>
    <row r="1611" customFormat="false" ht="15" hidden="false" customHeight="false" outlineLevel="0" collapsed="false">
      <c r="A1611" s="2" t="s">
        <v>3015</v>
      </c>
      <c r="B1611" s="13" t="n">
        <v>442</v>
      </c>
      <c r="C1611" s="13" t="n">
        <v>436</v>
      </c>
      <c r="D1611" s="14" t="n">
        <f aca="false">C1611/Summary!$B$4</f>
        <v>0.0290666666666667</v>
      </c>
      <c r="E1611" s="15" t="n">
        <v>0.333333333333333</v>
      </c>
      <c r="F1611" s="2" t="s">
        <v>44</v>
      </c>
      <c r="G1611" s="2" t="s">
        <v>44</v>
      </c>
      <c r="H1611" s="2" t="str">
        <f aca="false">IF(AND(E1611&gt;=0.4,E1611&lt;=0.6),"Yes","No")</f>
        <v>No</v>
      </c>
      <c r="I1611" s="2" t="str">
        <f aca="false">IF(AND(F1611="No",G1611="No",H1611="Yes"),"Yes","No")</f>
        <v>No</v>
      </c>
      <c r="J1611" s="2"/>
      <c r="K1611" s="2"/>
    </row>
    <row r="1612" customFormat="false" ht="15" hidden="false" customHeight="false" outlineLevel="0" collapsed="false">
      <c r="A1612" s="2" t="s">
        <v>3016</v>
      </c>
      <c r="B1612" s="13" t="n">
        <v>442</v>
      </c>
      <c r="C1612" s="13" t="n">
        <v>435</v>
      </c>
      <c r="D1612" s="14" t="n">
        <f aca="false">C1612/Summary!$B$4</f>
        <v>0.029</v>
      </c>
      <c r="E1612" s="15" t="n">
        <v>0.166666666666667</v>
      </c>
      <c r="F1612" s="2" t="s">
        <v>53</v>
      </c>
      <c r="G1612" s="2" t="s">
        <v>44</v>
      </c>
      <c r="H1612" s="2" t="str">
        <f aca="false">IF(AND(E1612&gt;=0.4,E1612&lt;=0.6),"Yes","No")</f>
        <v>No</v>
      </c>
      <c r="I1612" s="2" t="str">
        <f aca="false">IF(AND(F1612="No",G1612="No",H1612="Yes"),"Yes","No")</f>
        <v>No</v>
      </c>
      <c r="J1612" s="2"/>
      <c r="K1612" s="2"/>
    </row>
    <row r="1613" customFormat="false" ht="15" hidden="false" customHeight="false" outlineLevel="0" collapsed="false">
      <c r="A1613" s="2" t="s">
        <v>3017</v>
      </c>
      <c r="B1613" s="13" t="n">
        <v>442</v>
      </c>
      <c r="C1613" s="13" t="n">
        <v>437</v>
      </c>
      <c r="D1613" s="14" t="n">
        <f aca="false">C1613/Summary!$B$4</f>
        <v>0.0291333333333333</v>
      </c>
      <c r="E1613" s="15" t="n">
        <v>0.5</v>
      </c>
      <c r="F1613" s="2" t="s">
        <v>53</v>
      </c>
      <c r="G1613" s="2" t="s">
        <v>44</v>
      </c>
      <c r="H1613" s="2" t="str">
        <f aca="false">IF(AND(E1613&gt;=0.4,E1613&lt;=0.6),"Yes","No")</f>
        <v>Yes</v>
      </c>
      <c r="I1613" s="2" t="str">
        <f aca="false">IF(AND(F1613="No",G1613="No",H1613="Yes"),"Yes","No")</f>
        <v>No</v>
      </c>
      <c r="J1613" s="2"/>
      <c r="K1613" s="2"/>
    </row>
    <row r="1614" customFormat="false" ht="15" hidden="false" customHeight="false" outlineLevel="0" collapsed="false">
      <c r="A1614" s="2" t="s">
        <v>3018</v>
      </c>
      <c r="B1614" s="13" t="n">
        <v>442</v>
      </c>
      <c r="C1614" s="13" t="n">
        <v>438</v>
      </c>
      <c r="D1614" s="14" t="n">
        <f aca="false">C1614/Summary!$B$4</f>
        <v>0.0292</v>
      </c>
      <c r="E1614" s="15" t="n">
        <v>0.666666666666667</v>
      </c>
      <c r="F1614" s="2" t="s">
        <v>53</v>
      </c>
      <c r="G1614" s="2" t="s">
        <v>44</v>
      </c>
      <c r="H1614" s="2" t="str">
        <f aca="false">IF(AND(E1614&gt;=0.4,E1614&lt;=0.6),"Yes","No")</f>
        <v>No</v>
      </c>
      <c r="I1614" s="2" t="str">
        <f aca="false">IF(AND(F1614="No",G1614="No",H1614="Yes"),"Yes","No")</f>
        <v>No</v>
      </c>
      <c r="J1614" s="2"/>
      <c r="K1614" s="2"/>
    </row>
    <row r="1615" customFormat="false" ht="15" hidden="false" customHeight="false" outlineLevel="0" collapsed="false">
      <c r="A1615" s="2" t="s">
        <v>3019</v>
      </c>
      <c r="B1615" s="13" t="n">
        <v>442</v>
      </c>
      <c r="C1615" s="13" t="n">
        <v>437</v>
      </c>
      <c r="D1615" s="14" t="n">
        <f aca="false">C1615/Summary!$B$4</f>
        <v>0.0291333333333333</v>
      </c>
      <c r="E1615" s="15" t="n">
        <v>0.666666666666667</v>
      </c>
      <c r="F1615" s="2" t="s">
        <v>53</v>
      </c>
      <c r="G1615" s="2" t="s">
        <v>53</v>
      </c>
      <c r="H1615" s="2" t="str">
        <f aca="false">IF(AND(E1615&gt;=0.4,E1615&lt;=0.6),"Yes","No")</f>
        <v>No</v>
      </c>
      <c r="I1615" s="2" t="str">
        <f aca="false">IF(AND(F1615="No",G1615="No",H1615="Yes"),"Yes","No")</f>
        <v>No</v>
      </c>
      <c r="J1615" s="2"/>
      <c r="K1615" s="2"/>
    </row>
    <row r="1616" customFormat="false" ht="15" hidden="false" customHeight="false" outlineLevel="0" collapsed="false">
      <c r="A1616" s="2" t="s">
        <v>3020</v>
      </c>
      <c r="B1616" s="13" t="n">
        <v>442</v>
      </c>
      <c r="C1616" s="13" t="n">
        <v>436</v>
      </c>
      <c r="D1616" s="14" t="n">
        <f aca="false">C1616/Summary!$B$4</f>
        <v>0.0290666666666667</v>
      </c>
      <c r="E1616" s="15" t="n">
        <v>0.5</v>
      </c>
      <c r="F1616" s="2" t="s">
        <v>53</v>
      </c>
      <c r="G1616" s="2" t="s">
        <v>44</v>
      </c>
      <c r="H1616" s="2" t="str">
        <f aca="false">IF(AND(E1616&gt;=0.4,E1616&lt;=0.6),"Yes","No")</f>
        <v>Yes</v>
      </c>
      <c r="I1616" s="2" t="str">
        <f aca="false">IF(AND(F1616="No",G1616="No",H1616="Yes"),"Yes","No")</f>
        <v>No</v>
      </c>
      <c r="J1616" s="2"/>
      <c r="K1616" s="2"/>
    </row>
    <row r="1617" customFormat="false" ht="15" hidden="false" customHeight="false" outlineLevel="0" collapsed="false">
      <c r="A1617" s="2" t="s">
        <v>3021</v>
      </c>
      <c r="B1617" s="13" t="n">
        <v>442</v>
      </c>
      <c r="C1617" s="13" t="n">
        <v>437</v>
      </c>
      <c r="D1617" s="14" t="n">
        <f aca="false">C1617/Summary!$B$4</f>
        <v>0.0291333333333333</v>
      </c>
      <c r="E1617" s="15" t="n">
        <v>0.5</v>
      </c>
      <c r="F1617" s="2" t="s">
        <v>53</v>
      </c>
      <c r="G1617" s="2" t="s">
        <v>44</v>
      </c>
      <c r="H1617" s="2" t="str">
        <f aca="false">IF(AND(E1617&gt;=0.4,E1617&lt;=0.6),"Yes","No")</f>
        <v>Yes</v>
      </c>
      <c r="I1617" s="2" t="str">
        <f aca="false">IF(AND(F1617="No",G1617="No",H1617="Yes"),"Yes","No")</f>
        <v>No</v>
      </c>
      <c r="J1617" s="2"/>
      <c r="K1617" s="2"/>
    </row>
    <row r="1618" customFormat="false" ht="15" hidden="false" customHeight="false" outlineLevel="0" collapsed="false">
      <c r="A1618" s="2" t="s">
        <v>3022</v>
      </c>
      <c r="B1618" s="13" t="n">
        <v>442</v>
      </c>
      <c r="C1618" s="13" t="n">
        <v>434</v>
      </c>
      <c r="D1618" s="14" t="n">
        <f aca="false">C1618/Summary!$B$4</f>
        <v>0.0289333333333333</v>
      </c>
      <c r="E1618" s="15" t="n">
        <v>0.333333333333333</v>
      </c>
      <c r="F1618" s="2" t="s">
        <v>53</v>
      </c>
      <c r="G1618" s="2" t="s">
        <v>44</v>
      </c>
      <c r="H1618" s="2" t="str">
        <f aca="false">IF(AND(E1618&gt;=0.4,E1618&lt;=0.6),"Yes","No")</f>
        <v>No</v>
      </c>
      <c r="I1618" s="2" t="str">
        <f aca="false">IF(AND(F1618="No",G1618="No",H1618="Yes"),"Yes","No")</f>
        <v>No</v>
      </c>
      <c r="J1618" s="2"/>
      <c r="K1618" s="2"/>
    </row>
    <row r="1619" customFormat="false" ht="15" hidden="false" customHeight="false" outlineLevel="0" collapsed="false">
      <c r="A1619" s="2" t="s">
        <v>3023</v>
      </c>
      <c r="B1619" s="13" t="n">
        <v>442</v>
      </c>
      <c r="C1619" s="13" t="n">
        <v>435</v>
      </c>
      <c r="D1619" s="14" t="n">
        <f aca="false">C1619/Summary!$B$4</f>
        <v>0.029</v>
      </c>
      <c r="E1619" s="15" t="n">
        <v>0.5</v>
      </c>
      <c r="F1619" s="2" t="s">
        <v>53</v>
      </c>
      <c r="G1619" s="2" t="s">
        <v>44</v>
      </c>
      <c r="H1619" s="2" t="str">
        <f aca="false">IF(AND(E1619&gt;=0.4,E1619&lt;=0.6),"Yes","No")</f>
        <v>Yes</v>
      </c>
      <c r="I1619" s="2" t="str">
        <f aca="false">IF(AND(F1619="No",G1619="No",H1619="Yes"),"Yes","No")</f>
        <v>No</v>
      </c>
      <c r="J1619" s="2"/>
      <c r="K1619" s="2"/>
    </row>
    <row r="1620" customFormat="false" ht="15" hidden="false" customHeight="false" outlineLevel="0" collapsed="false">
      <c r="A1620" s="2" t="s">
        <v>3024</v>
      </c>
      <c r="B1620" s="13" t="n">
        <v>442</v>
      </c>
      <c r="C1620" s="13" t="n">
        <v>438</v>
      </c>
      <c r="D1620" s="14" t="n">
        <f aca="false">C1620/Summary!$B$4</f>
        <v>0.0292</v>
      </c>
      <c r="E1620" s="15" t="n">
        <v>0.333333333333333</v>
      </c>
      <c r="F1620" s="2" t="s">
        <v>53</v>
      </c>
      <c r="G1620" s="2" t="s">
        <v>44</v>
      </c>
      <c r="H1620" s="2" t="str">
        <f aca="false">IF(AND(E1620&gt;=0.4,E1620&lt;=0.6),"Yes","No")</f>
        <v>No</v>
      </c>
      <c r="I1620" s="2" t="str">
        <f aca="false">IF(AND(F1620="No",G1620="No",H1620="Yes"),"Yes","No")</f>
        <v>No</v>
      </c>
      <c r="J1620" s="2"/>
      <c r="K1620" s="2"/>
    </row>
    <row r="1621" customFormat="false" ht="15" hidden="false" customHeight="false" outlineLevel="0" collapsed="false">
      <c r="A1621" s="2" t="s">
        <v>3025</v>
      </c>
      <c r="B1621" s="13" t="n">
        <v>442</v>
      </c>
      <c r="C1621" s="13" t="n">
        <v>439</v>
      </c>
      <c r="D1621" s="14" t="n">
        <f aca="false">C1621/Summary!$B$4</f>
        <v>0.0292666666666667</v>
      </c>
      <c r="E1621" s="15" t="n">
        <v>1</v>
      </c>
      <c r="F1621" s="2" t="s">
        <v>53</v>
      </c>
      <c r="G1621" s="2" t="s">
        <v>53</v>
      </c>
      <c r="H1621" s="2" t="str">
        <f aca="false">IF(AND(E1621&gt;=0.4,E1621&lt;=0.6),"Yes","No")</f>
        <v>No</v>
      </c>
      <c r="I1621" s="2" t="str">
        <f aca="false">IF(AND(F1621="No",G1621="No",H1621="Yes"),"Yes","No")</f>
        <v>No</v>
      </c>
      <c r="J1621" s="2"/>
      <c r="K1621" s="2"/>
    </row>
    <row r="1622" customFormat="false" ht="15" hidden="false" customHeight="false" outlineLevel="0" collapsed="false">
      <c r="A1622" s="2" t="s">
        <v>3026</v>
      </c>
      <c r="B1622" s="13" t="n">
        <v>442</v>
      </c>
      <c r="C1622" s="13" t="n">
        <v>435</v>
      </c>
      <c r="D1622" s="14" t="n">
        <f aca="false">C1622/Summary!$B$4</f>
        <v>0.029</v>
      </c>
      <c r="E1622" s="15" t="n">
        <v>0.666666666666667</v>
      </c>
      <c r="F1622" s="2" t="s">
        <v>53</v>
      </c>
      <c r="G1622" s="2" t="s">
        <v>53</v>
      </c>
      <c r="H1622" s="2" t="str">
        <f aca="false">IF(AND(E1622&gt;=0.4,E1622&lt;=0.6),"Yes","No")</f>
        <v>No</v>
      </c>
      <c r="I1622" s="2" t="str">
        <f aca="false">IF(AND(F1622="No",G1622="No",H1622="Yes"),"Yes","No")</f>
        <v>No</v>
      </c>
      <c r="J1622" s="2"/>
      <c r="K1622" s="2"/>
    </row>
    <row r="1623" customFormat="false" ht="15" hidden="false" customHeight="false" outlineLevel="0" collapsed="false">
      <c r="A1623" s="2" t="s">
        <v>3027</v>
      </c>
      <c r="B1623" s="13" t="n">
        <v>442</v>
      </c>
      <c r="C1623" s="13" t="n">
        <v>437</v>
      </c>
      <c r="D1623" s="14" t="n">
        <f aca="false">C1623/Summary!$B$4</f>
        <v>0.0291333333333333</v>
      </c>
      <c r="E1623" s="15" t="n">
        <v>0.5</v>
      </c>
      <c r="F1623" s="2" t="s">
        <v>53</v>
      </c>
      <c r="G1623" s="2" t="s">
        <v>44</v>
      </c>
      <c r="H1623" s="2" t="str">
        <f aca="false">IF(AND(E1623&gt;=0.4,E1623&lt;=0.6),"Yes","No")</f>
        <v>Yes</v>
      </c>
      <c r="I1623" s="2" t="str">
        <f aca="false">IF(AND(F1623="No",G1623="No",H1623="Yes"),"Yes","No")</f>
        <v>No</v>
      </c>
      <c r="J1623" s="2"/>
      <c r="K1623" s="2"/>
    </row>
    <row r="1624" customFormat="false" ht="15" hidden="false" customHeight="false" outlineLevel="0" collapsed="false">
      <c r="A1624" s="2" t="s">
        <v>3028</v>
      </c>
      <c r="B1624" s="13" t="n">
        <v>442</v>
      </c>
      <c r="C1624" s="13" t="n">
        <v>434</v>
      </c>
      <c r="D1624" s="14" t="n">
        <f aca="false">C1624/Summary!$B$4</f>
        <v>0.0289333333333333</v>
      </c>
      <c r="E1624" s="15" t="n">
        <v>0.833333333333333</v>
      </c>
      <c r="F1624" s="2" t="s">
        <v>53</v>
      </c>
      <c r="G1624" s="2" t="s">
        <v>53</v>
      </c>
      <c r="H1624" s="2" t="str">
        <f aca="false">IF(AND(E1624&gt;=0.4,E1624&lt;=0.6),"Yes","No")</f>
        <v>No</v>
      </c>
      <c r="I1624" s="2" t="str">
        <f aca="false">IF(AND(F1624="No",G1624="No",H1624="Yes"),"Yes","No")</f>
        <v>No</v>
      </c>
      <c r="J1624" s="2"/>
      <c r="K1624" s="2"/>
    </row>
    <row r="1625" customFormat="false" ht="15" hidden="false" customHeight="false" outlineLevel="0" collapsed="false">
      <c r="A1625" s="2" t="s">
        <v>3029</v>
      </c>
      <c r="B1625" s="13" t="n">
        <v>442</v>
      </c>
      <c r="C1625" s="13" t="n">
        <v>436</v>
      </c>
      <c r="D1625" s="14" t="n">
        <f aca="false">C1625/Summary!$B$4</f>
        <v>0.0290666666666667</v>
      </c>
      <c r="E1625" s="15" t="n">
        <v>0.666666666666667</v>
      </c>
      <c r="F1625" s="2" t="s">
        <v>53</v>
      </c>
      <c r="G1625" s="2" t="s">
        <v>44</v>
      </c>
      <c r="H1625" s="2" t="str">
        <f aca="false">IF(AND(E1625&gt;=0.4,E1625&lt;=0.6),"Yes","No")</f>
        <v>No</v>
      </c>
      <c r="I1625" s="2" t="str">
        <f aca="false">IF(AND(F1625="No",G1625="No",H1625="Yes"),"Yes","No")</f>
        <v>No</v>
      </c>
      <c r="J1625" s="2"/>
      <c r="K1625" s="2"/>
    </row>
    <row r="1626" customFormat="false" ht="15" hidden="false" customHeight="false" outlineLevel="0" collapsed="false">
      <c r="A1626" s="2" t="s">
        <v>3030</v>
      </c>
      <c r="B1626" s="13" t="n">
        <v>442</v>
      </c>
      <c r="C1626" s="13" t="n">
        <v>435</v>
      </c>
      <c r="D1626" s="14" t="n">
        <f aca="false">C1626/Summary!$B$4</f>
        <v>0.029</v>
      </c>
      <c r="E1626" s="15" t="n">
        <v>0.5</v>
      </c>
      <c r="F1626" s="2" t="s">
        <v>53</v>
      </c>
      <c r="G1626" s="2" t="s">
        <v>44</v>
      </c>
      <c r="H1626" s="2" t="str">
        <f aca="false">IF(AND(E1626&gt;=0.4,E1626&lt;=0.6),"Yes","No")</f>
        <v>Yes</v>
      </c>
      <c r="I1626" s="2" t="str">
        <f aca="false">IF(AND(F1626="No",G1626="No",H1626="Yes"),"Yes","No")</f>
        <v>No</v>
      </c>
      <c r="J1626" s="2"/>
      <c r="K1626" s="2"/>
    </row>
    <row r="1627" customFormat="false" ht="15" hidden="false" customHeight="false" outlineLevel="0" collapsed="false">
      <c r="A1627" s="2" t="s">
        <v>3031</v>
      </c>
      <c r="B1627" s="13" t="n">
        <v>442</v>
      </c>
      <c r="C1627" s="13" t="n">
        <v>438</v>
      </c>
      <c r="D1627" s="14" t="n">
        <f aca="false">C1627/Summary!$B$4</f>
        <v>0.0292</v>
      </c>
      <c r="E1627" s="15" t="n">
        <v>0.666666666666667</v>
      </c>
      <c r="F1627" s="2" t="s">
        <v>44</v>
      </c>
      <c r="G1627" s="2" t="s">
        <v>44</v>
      </c>
      <c r="H1627" s="2" t="str">
        <f aca="false">IF(AND(E1627&gt;=0.4,E1627&lt;=0.6),"Yes","No")</f>
        <v>No</v>
      </c>
      <c r="I1627" s="2" t="str">
        <f aca="false">IF(AND(F1627="No",G1627="No",H1627="Yes"),"Yes","No")</f>
        <v>No</v>
      </c>
      <c r="J1627" s="2"/>
      <c r="K1627" s="2"/>
    </row>
    <row r="1628" customFormat="false" ht="15" hidden="false" customHeight="false" outlineLevel="0" collapsed="false">
      <c r="A1628" s="2" t="s">
        <v>3032</v>
      </c>
      <c r="B1628" s="13" t="n">
        <v>442</v>
      </c>
      <c r="C1628" s="13" t="n">
        <v>435</v>
      </c>
      <c r="D1628" s="14" t="n">
        <f aca="false">C1628/Summary!$B$4</f>
        <v>0.029</v>
      </c>
      <c r="E1628" s="15" t="n">
        <v>0.833333333333333</v>
      </c>
      <c r="F1628" s="2" t="s">
        <v>53</v>
      </c>
      <c r="G1628" s="2" t="s">
        <v>53</v>
      </c>
      <c r="H1628" s="2" t="str">
        <f aca="false">IF(AND(E1628&gt;=0.4,E1628&lt;=0.6),"Yes","No")</f>
        <v>No</v>
      </c>
      <c r="I1628" s="2" t="str">
        <f aca="false">IF(AND(F1628="No",G1628="No",H1628="Yes"),"Yes","No")</f>
        <v>No</v>
      </c>
      <c r="J1628" s="2"/>
      <c r="K1628" s="2"/>
    </row>
    <row r="1629" customFormat="false" ht="15" hidden="false" customHeight="false" outlineLevel="0" collapsed="false">
      <c r="A1629" s="2" t="s">
        <v>3033</v>
      </c>
      <c r="B1629" s="13" t="n">
        <v>442</v>
      </c>
      <c r="C1629" s="13" t="n">
        <v>438</v>
      </c>
      <c r="D1629" s="14" t="n">
        <f aca="false">C1629/Summary!$B$4</f>
        <v>0.0292</v>
      </c>
      <c r="E1629" s="15" t="n">
        <v>0.833333333333333</v>
      </c>
      <c r="F1629" s="2" t="s">
        <v>53</v>
      </c>
      <c r="G1629" s="2" t="s">
        <v>53</v>
      </c>
      <c r="H1629" s="2" t="str">
        <f aca="false">IF(AND(E1629&gt;=0.4,E1629&lt;=0.6),"Yes","No")</f>
        <v>No</v>
      </c>
      <c r="I1629" s="2" t="str">
        <f aca="false">IF(AND(F1629="No",G1629="No",H1629="Yes"),"Yes","No")</f>
        <v>No</v>
      </c>
      <c r="J1629" s="2"/>
      <c r="K1629" s="2"/>
    </row>
    <row r="1630" customFormat="false" ht="15" hidden="false" customHeight="false" outlineLevel="0" collapsed="false">
      <c r="A1630" s="2" t="s">
        <v>3034</v>
      </c>
      <c r="B1630" s="13" t="n">
        <v>442</v>
      </c>
      <c r="C1630" s="13" t="n">
        <v>436</v>
      </c>
      <c r="D1630" s="14" t="n">
        <f aca="false">C1630/Summary!$B$4</f>
        <v>0.0290666666666667</v>
      </c>
      <c r="E1630" s="15" t="n">
        <v>0.333333333333333</v>
      </c>
      <c r="F1630" s="2" t="s">
        <v>53</v>
      </c>
      <c r="G1630" s="2" t="s">
        <v>44</v>
      </c>
      <c r="H1630" s="2" t="str">
        <f aca="false">IF(AND(E1630&gt;=0.4,E1630&lt;=0.6),"Yes","No")</f>
        <v>No</v>
      </c>
      <c r="I1630" s="2" t="str">
        <f aca="false">IF(AND(F1630="No",G1630="No",H1630="Yes"),"Yes","No")</f>
        <v>No</v>
      </c>
      <c r="J1630" s="2"/>
      <c r="K1630" s="2"/>
    </row>
    <row r="1631" customFormat="false" ht="15" hidden="false" customHeight="false" outlineLevel="0" collapsed="false">
      <c r="A1631" s="2" t="s">
        <v>3035</v>
      </c>
      <c r="B1631" s="13" t="n">
        <v>442</v>
      </c>
      <c r="C1631" s="13" t="n">
        <v>439</v>
      </c>
      <c r="D1631" s="14" t="n">
        <f aca="false">C1631/Summary!$B$4</f>
        <v>0.0292666666666667</v>
      </c>
      <c r="E1631" s="15" t="n">
        <v>0.333333333333333</v>
      </c>
      <c r="F1631" s="2" t="s">
        <v>53</v>
      </c>
      <c r="G1631" s="2" t="s">
        <v>44</v>
      </c>
      <c r="H1631" s="2" t="str">
        <f aca="false">IF(AND(E1631&gt;=0.4,E1631&lt;=0.6),"Yes","No")</f>
        <v>No</v>
      </c>
      <c r="I1631" s="2" t="str">
        <f aca="false">IF(AND(F1631="No",G1631="No",H1631="Yes"),"Yes","No")</f>
        <v>No</v>
      </c>
      <c r="J1631" s="2"/>
      <c r="K1631" s="2"/>
    </row>
    <row r="1632" customFormat="false" ht="15" hidden="false" customHeight="false" outlineLevel="0" collapsed="false">
      <c r="A1632" s="2" t="s">
        <v>3036</v>
      </c>
      <c r="B1632" s="13" t="n">
        <v>442</v>
      </c>
      <c r="C1632" s="13" t="n">
        <v>437</v>
      </c>
      <c r="D1632" s="14" t="n">
        <f aca="false">C1632/Summary!$B$4</f>
        <v>0.0291333333333333</v>
      </c>
      <c r="E1632" s="15" t="n">
        <v>0.333333333333333</v>
      </c>
      <c r="F1632" s="2" t="s">
        <v>44</v>
      </c>
      <c r="G1632" s="2" t="s">
        <v>53</v>
      </c>
      <c r="H1632" s="2" t="str">
        <f aca="false">IF(AND(E1632&gt;=0.4,E1632&lt;=0.6),"Yes","No")</f>
        <v>No</v>
      </c>
      <c r="I1632" s="2" t="str">
        <f aca="false">IF(AND(F1632="No",G1632="No",H1632="Yes"),"Yes","No")</f>
        <v>No</v>
      </c>
      <c r="J1632" s="2"/>
      <c r="K1632" s="2"/>
    </row>
    <row r="1633" customFormat="false" ht="15" hidden="false" customHeight="false" outlineLevel="0" collapsed="false">
      <c r="A1633" s="2" t="s">
        <v>3037</v>
      </c>
      <c r="B1633" s="13" t="n">
        <v>442</v>
      </c>
      <c r="C1633" s="13" t="n">
        <v>438</v>
      </c>
      <c r="D1633" s="14" t="n">
        <f aca="false">C1633/Summary!$B$4</f>
        <v>0.0292</v>
      </c>
      <c r="E1633" s="15" t="n">
        <v>0.333333333333333</v>
      </c>
      <c r="F1633" s="2" t="s">
        <v>44</v>
      </c>
      <c r="G1633" s="2" t="s">
        <v>44</v>
      </c>
      <c r="H1633" s="2" t="str">
        <f aca="false">IF(AND(E1633&gt;=0.4,E1633&lt;=0.6),"Yes","No")</f>
        <v>No</v>
      </c>
      <c r="I1633" s="2" t="str">
        <f aca="false">IF(AND(F1633="No",G1633="No",H1633="Yes"),"Yes","No")</f>
        <v>No</v>
      </c>
      <c r="J1633" s="2"/>
      <c r="K1633" s="2"/>
    </row>
    <row r="1634" customFormat="false" ht="15" hidden="false" customHeight="false" outlineLevel="0" collapsed="false">
      <c r="A1634" s="2" t="s">
        <v>3038</v>
      </c>
      <c r="B1634" s="13" t="n">
        <v>442</v>
      </c>
      <c r="C1634" s="13" t="n">
        <v>437</v>
      </c>
      <c r="D1634" s="14" t="n">
        <f aca="false">C1634/Summary!$B$4</f>
        <v>0.0291333333333333</v>
      </c>
      <c r="E1634" s="15" t="n">
        <v>0.666666666666667</v>
      </c>
      <c r="F1634" s="2" t="s">
        <v>53</v>
      </c>
      <c r="G1634" s="2" t="s">
        <v>44</v>
      </c>
      <c r="H1634" s="2" t="str">
        <f aca="false">IF(AND(E1634&gt;=0.4,E1634&lt;=0.6),"Yes","No")</f>
        <v>No</v>
      </c>
      <c r="I1634" s="2" t="str">
        <f aca="false">IF(AND(F1634="No",G1634="No",H1634="Yes"),"Yes","No")</f>
        <v>No</v>
      </c>
      <c r="J1634" s="2"/>
      <c r="K1634" s="2"/>
    </row>
    <row r="1635" customFormat="false" ht="15" hidden="false" customHeight="false" outlineLevel="0" collapsed="false">
      <c r="A1635" s="2" t="s">
        <v>3039</v>
      </c>
      <c r="B1635" s="13" t="n">
        <v>442</v>
      </c>
      <c r="C1635" s="13" t="n">
        <v>436</v>
      </c>
      <c r="D1635" s="14" t="n">
        <f aca="false">C1635/Summary!$B$4</f>
        <v>0.0290666666666667</v>
      </c>
      <c r="E1635" s="15" t="n">
        <v>0.333333333333333</v>
      </c>
      <c r="F1635" s="2" t="s">
        <v>44</v>
      </c>
      <c r="G1635" s="2" t="s">
        <v>44</v>
      </c>
      <c r="H1635" s="2" t="str">
        <f aca="false">IF(AND(E1635&gt;=0.4,E1635&lt;=0.6),"Yes","No")</f>
        <v>No</v>
      </c>
      <c r="I1635" s="2" t="str">
        <f aca="false">IF(AND(F1635="No",G1635="No",H1635="Yes"),"Yes","No")</f>
        <v>No</v>
      </c>
      <c r="J1635" s="2"/>
      <c r="K1635" s="2"/>
    </row>
    <row r="1636" customFormat="false" ht="15" hidden="false" customHeight="false" outlineLevel="0" collapsed="false">
      <c r="A1636" s="2" t="s">
        <v>3040</v>
      </c>
      <c r="B1636" s="13" t="n">
        <v>442</v>
      </c>
      <c r="C1636" s="13" t="n">
        <v>429</v>
      </c>
      <c r="D1636" s="14" t="n">
        <f aca="false">C1636/Summary!$B$4</f>
        <v>0.0286</v>
      </c>
      <c r="E1636" s="15" t="n">
        <v>0.333333333333333</v>
      </c>
      <c r="F1636" s="2" t="s">
        <v>44</v>
      </c>
      <c r="G1636" s="2" t="s">
        <v>53</v>
      </c>
      <c r="H1636" s="2" t="str">
        <f aca="false">IF(AND(E1636&gt;=0.4,E1636&lt;=0.6),"Yes","No")</f>
        <v>No</v>
      </c>
      <c r="I1636" s="2" t="str">
        <f aca="false">IF(AND(F1636="No",G1636="No",H1636="Yes"),"Yes","No")</f>
        <v>No</v>
      </c>
      <c r="J1636" s="2"/>
      <c r="K1636" s="2"/>
    </row>
    <row r="1637" customFormat="false" ht="15" hidden="false" customHeight="false" outlineLevel="0" collapsed="false">
      <c r="A1637" s="2" t="s">
        <v>3041</v>
      </c>
      <c r="B1637" s="13" t="n">
        <v>442</v>
      </c>
      <c r="C1637" s="13" t="n">
        <v>440</v>
      </c>
      <c r="D1637" s="14" t="n">
        <f aca="false">C1637/Summary!$B$4</f>
        <v>0.0293333333333333</v>
      </c>
      <c r="E1637" s="15" t="n">
        <v>0.5</v>
      </c>
      <c r="F1637" s="2" t="s">
        <v>53</v>
      </c>
      <c r="G1637" s="2" t="s">
        <v>44</v>
      </c>
      <c r="H1637" s="2" t="str">
        <f aca="false">IF(AND(E1637&gt;=0.4,E1637&lt;=0.6),"Yes","No")</f>
        <v>Yes</v>
      </c>
      <c r="I1637" s="2" t="str">
        <f aca="false">IF(AND(F1637="No",G1637="No",H1637="Yes"),"Yes","No")</f>
        <v>No</v>
      </c>
      <c r="J1637" s="2"/>
      <c r="K1637" s="2"/>
    </row>
    <row r="1638" customFormat="false" ht="15" hidden="false" customHeight="false" outlineLevel="0" collapsed="false">
      <c r="A1638" s="2" t="s">
        <v>3042</v>
      </c>
      <c r="B1638" s="13" t="n">
        <v>442</v>
      </c>
      <c r="C1638" s="13" t="n">
        <v>436</v>
      </c>
      <c r="D1638" s="14" t="n">
        <f aca="false">C1638/Summary!$B$4</f>
        <v>0.0290666666666667</v>
      </c>
      <c r="E1638" s="15" t="n">
        <v>0.166666666666667</v>
      </c>
      <c r="F1638" s="2" t="s">
        <v>53</v>
      </c>
      <c r="G1638" s="2" t="s">
        <v>53</v>
      </c>
      <c r="H1638" s="2" t="str">
        <f aca="false">IF(AND(E1638&gt;=0.4,E1638&lt;=0.6),"Yes","No")</f>
        <v>No</v>
      </c>
      <c r="I1638" s="2" t="str">
        <f aca="false">IF(AND(F1638="No",G1638="No",H1638="Yes"),"Yes","No")</f>
        <v>No</v>
      </c>
      <c r="J1638" s="2"/>
      <c r="K1638" s="2"/>
    </row>
    <row r="1639" customFormat="false" ht="15" hidden="false" customHeight="false" outlineLevel="0" collapsed="false">
      <c r="A1639" s="2" t="s">
        <v>3043</v>
      </c>
      <c r="B1639" s="13" t="n">
        <v>442</v>
      </c>
      <c r="C1639" s="13" t="n">
        <v>440</v>
      </c>
      <c r="D1639" s="14" t="n">
        <f aca="false">C1639/Summary!$B$4</f>
        <v>0.0293333333333333</v>
      </c>
      <c r="E1639" s="15" t="n">
        <v>0.666666666666667</v>
      </c>
      <c r="F1639" s="2" t="s">
        <v>44</v>
      </c>
      <c r="G1639" s="2" t="s">
        <v>44</v>
      </c>
      <c r="H1639" s="2" t="str">
        <f aca="false">IF(AND(E1639&gt;=0.4,E1639&lt;=0.6),"Yes","No")</f>
        <v>No</v>
      </c>
      <c r="I1639" s="2" t="str">
        <f aca="false">IF(AND(F1639="No",G1639="No",H1639="Yes"),"Yes","No")</f>
        <v>No</v>
      </c>
      <c r="J1639" s="2"/>
      <c r="K1639" s="2"/>
    </row>
    <row r="1640" customFormat="false" ht="15" hidden="false" customHeight="false" outlineLevel="0" collapsed="false">
      <c r="A1640" s="2" t="s">
        <v>3044</v>
      </c>
      <c r="B1640" s="13" t="n">
        <v>442</v>
      </c>
      <c r="C1640" s="13" t="n">
        <v>440</v>
      </c>
      <c r="D1640" s="14" t="n">
        <f aca="false">C1640/Summary!$B$4</f>
        <v>0.0293333333333333</v>
      </c>
      <c r="E1640" s="15" t="n">
        <v>0.333333333333333</v>
      </c>
      <c r="F1640" s="2" t="s">
        <v>53</v>
      </c>
      <c r="G1640" s="2" t="s">
        <v>44</v>
      </c>
      <c r="H1640" s="2" t="str">
        <f aca="false">IF(AND(E1640&gt;=0.4,E1640&lt;=0.6),"Yes","No")</f>
        <v>No</v>
      </c>
      <c r="I1640" s="2" t="str">
        <f aca="false">IF(AND(F1640="No",G1640="No",H1640="Yes"),"Yes","No")</f>
        <v>No</v>
      </c>
      <c r="J1640" s="2"/>
      <c r="K1640" s="2"/>
    </row>
    <row r="1641" customFormat="false" ht="15" hidden="false" customHeight="false" outlineLevel="0" collapsed="false">
      <c r="A1641" s="2" t="s">
        <v>3045</v>
      </c>
      <c r="B1641" s="13" t="n">
        <v>442</v>
      </c>
      <c r="C1641" s="13" t="n">
        <v>432</v>
      </c>
      <c r="D1641" s="14" t="n">
        <f aca="false">C1641/Summary!$B$4</f>
        <v>0.0288</v>
      </c>
      <c r="E1641" s="15" t="n">
        <v>0.5</v>
      </c>
      <c r="F1641" s="2" t="s">
        <v>53</v>
      </c>
      <c r="G1641" s="2" t="s">
        <v>44</v>
      </c>
      <c r="H1641" s="2" t="str">
        <f aca="false">IF(AND(E1641&gt;=0.4,E1641&lt;=0.6),"Yes","No")</f>
        <v>Yes</v>
      </c>
      <c r="I1641" s="2" t="str">
        <f aca="false">IF(AND(F1641="No",G1641="No",H1641="Yes"),"Yes","No")</f>
        <v>No</v>
      </c>
      <c r="J1641" s="2"/>
      <c r="K1641" s="2"/>
    </row>
    <row r="1642" customFormat="false" ht="15" hidden="false" customHeight="false" outlineLevel="0" collapsed="false">
      <c r="A1642" s="2" t="s">
        <v>3046</v>
      </c>
      <c r="B1642" s="13" t="n">
        <v>442</v>
      </c>
      <c r="C1642" s="13" t="n">
        <v>437</v>
      </c>
      <c r="D1642" s="14" t="n">
        <f aca="false">C1642/Summary!$B$4</f>
        <v>0.0291333333333333</v>
      </c>
      <c r="E1642" s="15" t="n">
        <v>0.333333333333333</v>
      </c>
      <c r="F1642" s="2" t="s">
        <v>53</v>
      </c>
      <c r="G1642" s="2" t="s">
        <v>44</v>
      </c>
      <c r="H1642" s="2" t="str">
        <f aca="false">IF(AND(E1642&gt;=0.4,E1642&lt;=0.6),"Yes","No")</f>
        <v>No</v>
      </c>
      <c r="I1642" s="2" t="str">
        <f aca="false">IF(AND(F1642="No",G1642="No",H1642="Yes"),"Yes","No")</f>
        <v>No</v>
      </c>
      <c r="J1642" s="2"/>
      <c r="K1642" s="2"/>
    </row>
    <row r="1643" customFormat="false" ht="15" hidden="false" customHeight="false" outlineLevel="0" collapsed="false">
      <c r="A1643" s="2" t="s">
        <v>3047</v>
      </c>
      <c r="B1643" s="13" t="n">
        <v>442</v>
      </c>
      <c r="C1643" s="13" t="n">
        <v>433</v>
      </c>
      <c r="D1643" s="14" t="n">
        <f aca="false">C1643/Summary!$B$4</f>
        <v>0.0288666666666667</v>
      </c>
      <c r="E1643" s="15" t="n">
        <v>0.5</v>
      </c>
      <c r="F1643" s="2" t="s">
        <v>53</v>
      </c>
      <c r="G1643" s="2" t="s">
        <v>44</v>
      </c>
      <c r="H1643" s="2" t="str">
        <f aca="false">IF(AND(E1643&gt;=0.4,E1643&lt;=0.6),"Yes","No")</f>
        <v>Yes</v>
      </c>
      <c r="I1643" s="2" t="str">
        <f aca="false">IF(AND(F1643="No",G1643="No",H1643="Yes"),"Yes","No")</f>
        <v>No</v>
      </c>
      <c r="J1643" s="2"/>
      <c r="K1643" s="2"/>
    </row>
    <row r="1644" customFormat="false" ht="15" hidden="false" customHeight="false" outlineLevel="0" collapsed="false">
      <c r="A1644" s="2" t="s">
        <v>3048</v>
      </c>
      <c r="B1644" s="13" t="n">
        <v>442</v>
      </c>
      <c r="C1644" s="13" t="n">
        <v>434</v>
      </c>
      <c r="D1644" s="14" t="n">
        <f aca="false">C1644/Summary!$B$4</f>
        <v>0.0289333333333333</v>
      </c>
      <c r="E1644" s="15" t="n">
        <v>0.333333333333333</v>
      </c>
      <c r="F1644" s="2" t="s">
        <v>53</v>
      </c>
      <c r="G1644" s="2" t="s">
        <v>53</v>
      </c>
      <c r="H1644" s="2" t="str">
        <f aca="false">IF(AND(E1644&gt;=0.4,E1644&lt;=0.6),"Yes","No")</f>
        <v>No</v>
      </c>
      <c r="I1644" s="2" t="str">
        <f aca="false">IF(AND(F1644="No",G1644="No",H1644="Yes"),"Yes","No")</f>
        <v>No</v>
      </c>
      <c r="J1644" s="2"/>
      <c r="K1644" s="2"/>
    </row>
    <row r="1645" customFormat="false" ht="15" hidden="false" customHeight="false" outlineLevel="0" collapsed="false">
      <c r="A1645" s="2" t="s">
        <v>3049</v>
      </c>
      <c r="B1645" s="13" t="n">
        <v>443</v>
      </c>
      <c r="C1645" s="13" t="n">
        <v>438</v>
      </c>
      <c r="D1645" s="14" t="n">
        <f aca="false">C1645/Summary!$B$4</f>
        <v>0.0292</v>
      </c>
      <c r="E1645" s="15" t="n">
        <v>0.166666666666667</v>
      </c>
      <c r="F1645" s="2" t="s">
        <v>53</v>
      </c>
      <c r="G1645" s="2" t="s">
        <v>44</v>
      </c>
      <c r="H1645" s="2" t="str">
        <f aca="false">IF(AND(E1645&gt;=0.4,E1645&lt;=0.6),"Yes","No")</f>
        <v>No</v>
      </c>
      <c r="I1645" s="2" t="str">
        <f aca="false">IF(AND(F1645="No",G1645="No",H1645="Yes"),"Yes","No")</f>
        <v>No</v>
      </c>
      <c r="J1645" s="2"/>
      <c r="K1645" s="2"/>
    </row>
    <row r="1646" customFormat="false" ht="15" hidden="false" customHeight="false" outlineLevel="0" collapsed="false">
      <c r="A1646" s="2" t="s">
        <v>3050</v>
      </c>
      <c r="B1646" s="13" t="n">
        <v>443</v>
      </c>
      <c r="C1646" s="13" t="n">
        <v>434</v>
      </c>
      <c r="D1646" s="14" t="n">
        <f aca="false">C1646/Summary!$B$4</f>
        <v>0.0289333333333333</v>
      </c>
      <c r="E1646" s="15" t="n">
        <v>0.333333333333333</v>
      </c>
      <c r="F1646" s="2" t="s">
        <v>53</v>
      </c>
      <c r="G1646" s="2" t="s">
        <v>44</v>
      </c>
      <c r="H1646" s="2" t="str">
        <f aca="false">IF(AND(E1646&gt;=0.4,E1646&lt;=0.6),"Yes","No")</f>
        <v>No</v>
      </c>
      <c r="I1646" s="2" t="str">
        <f aca="false">IF(AND(F1646="No",G1646="No",H1646="Yes"),"Yes","No")</f>
        <v>No</v>
      </c>
      <c r="J1646" s="2"/>
      <c r="K1646" s="2"/>
    </row>
    <row r="1647" customFormat="false" ht="15" hidden="false" customHeight="false" outlineLevel="0" collapsed="false">
      <c r="A1647" s="2" t="s">
        <v>3051</v>
      </c>
      <c r="B1647" s="13" t="n">
        <v>443</v>
      </c>
      <c r="C1647" s="13" t="n">
        <v>436</v>
      </c>
      <c r="D1647" s="14" t="n">
        <f aca="false">C1647/Summary!$B$4</f>
        <v>0.0290666666666667</v>
      </c>
      <c r="E1647" s="15" t="n">
        <v>0.5</v>
      </c>
      <c r="F1647" s="2" t="s">
        <v>53</v>
      </c>
      <c r="G1647" s="2" t="s">
        <v>53</v>
      </c>
      <c r="H1647" s="2" t="str">
        <f aca="false">IF(AND(E1647&gt;=0.4,E1647&lt;=0.6),"Yes","No")</f>
        <v>Yes</v>
      </c>
      <c r="I1647" s="2" t="str">
        <f aca="false">IF(AND(F1647="No",G1647="No",H1647="Yes"),"Yes","No")</f>
        <v>No</v>
      </c>
      <c r="J1647" s="2"/>
      <c r="K1647" s="2"/>
    </row>
    <row r="1648" customFormat="false" ht="15" hidden="false" customHeight="false" outlineLevel="0" collapsed="false">
      <c r="A1648" s="2" t="s">
        <v>3052</v>
      </c>
      <c r="B1648" s="13" t="n">
        <v>443</v>
      </c>
      <c r="C1648" s="13" t="n">
        <v>437</v>
      </c>
      <c r="D1648" s="14" t="n">
        <f aca="false">C1648/Summary!$B$4</f>
        <v>0.0291333333333333</v>
      </c>
      <c r="E1648" s="15" t="n">
        <v>0.666666666666667</v>
      </c>
      <c r="F1648" s="2" t="s">
        <v>53</v>
      </c>
      <c r="G1648" s="2" t="s">
        <v>44</v>
      </c>
      <c r="H1648" s="2" t="str">
        <f aca="false">IF(AND(E1648&gt;=0.4,E1648&lt;=0.6),"Yes","No")</f>
        <v>No</v>
      </c>
      <c r="I1648" s="2" t="str">
        <f aca="false">IF(AND(F1648="No",G1648="No",H1648="Yes"),"Yes","No")</f>
        <v>No</v>
      </c>
      <c r="J1648" s="2"/>
      <c r="K1648" s="2"/>
    </row>
    <row r="1649" customFormat="false" ht="15" hidden="false" customHeight="false" outlineLevel="0" collapsed="false">
      <c r="A1649" s="2" t="s">
        <v>3053</v>
      </c>
      <c r="B1649" s="13" t="n">
        <v>443</v>
      </c>
      <c r="C1649" s="13" t="n">
        <v>439</v>
      </c>
      <c r="D1649" s="14" t="n">
        <f aca="false">C1649/Summary!$B$4</f>
        <v>0.0292666666666667</v>
      </c>
      <c r="E1649" s="15" t="n">
        <v>0.333333333333333</v>
      </c>
      <c r="F1649" s="2" t="s">
        <v>44</v>
      </c>
      <c r="G1649" s="2" t="s">
        <v>44</v>
      </c>
      <c r="H1649" s="2" t="str">
        <f aca="false">IF(AND(E1649&gt;=0.4,E1649&lt;=0.6),"Yes","No")</f>
        <v>No</v>
      </c>
      <c r="I1649" s="2" t="str">
        <f aca="false">IF(AND(F1649="No",G1649="No",H1649="Yes"),"Yes","No")</f>
        <v>No</v>
      </c>
      <c r="J1649" s="2"/>
      <c r="K1649" s="2"/>
    </row>
    <row r="1650" customFormat="false" ht="15" hidden="false" customHeight="false" outlineLevel="0" collapsed="false">
      <c r="A1650" s="2" t="s">
        <v>3054</v>
      </c>
      <c r="B1650" s="13" t="n">
        <v>443</v>
      </c>
      <c r="C1650" s="13" t="n">
        <v>437</v>
      </c>
      <c r="D1650" s="14" t="n">
        <f aca="false">C1650/Summary!$B$4</f>
        <v>0.0291333333333333</v>
      </c>
      <c r="E1650" s="15" t="n">
        <v>0.5</v>
      </c>
      <c r="F1650" s="2" t="s">
        <v>53</v>
      </c>
      <c r="G1650" s="2" t="s">
        <v>44</v>
      </c>
      <c r="H1650" s="2" t="str">
        <f aca="false">IF(AND(E1650&gt;=0.4,E1650&lt;=0.6),"Yes","No")</f>
        <v>Yes</v>
      </c>
      <c r="I1650" s="2" t="str">
        <f aca="false">IF(AND(F1650="No",G1650="No",H1650="Yes"),"Yes","No")</f>
        <v>No</v>
      </c>
      <c r="J1650" s="2"/>
      <c r="K1650" s="2"/>
    </row>
    <row r="1651" customFormat="false" ht="15" hidden="false" customHeight="false" outlineLevel="0" collapsed="false">
      <c r="A1651" s="2" t="s">
        <v>3055</v>
      </c>
      <c r="B1651" s="13" t="n">
        <v>443</v>
      </c>
      <c r="C1651" s="13" t="n">
        <v>440</v>
      </c>
      <c r="D1651" s="14" t="n">
        <f aca="false">C1651/Summary!$B$4</f>
        <v>0.0293333333333333</v>
      </c>
      <c r="E1651" s="15" t="n">
        <v>0.5</v>
      </c>
      <c r="F1651" s="2" t="s">
        <v>53</v>
      </c>
      <c r="G1651" s="2" t="s">
        <v>44</v>
      </c>
      <c r="H1651" s="2" t="str">
        <f aca="false">IF(AND(E1651&gt;=0.4,E1651&lt;=0.6),"Yes","No")</f>
        <v>Yes</v>
      </c>
      <c r="I1651" s="2" t="str">
        <f aca="false">IF(AND(F1651="No",G1651="No",H1651="Yes"),"Yes","No")</f>
        <v>No</v>
      </c>
      <c r="J1651" s="2"/>
      <c r="K1651" s="2"/>
    </row>
    <row r="1652" customFormat="false" ht="15" hidden="false" customHeight="false" outlineLevel="0" collapsed="false">
      <c r="A1652" s="2" t="s">
        <v>3056</v>
      </c>
      <c r="B1652" s="13" t="n">
        <v>443</v>
      </c>
      <c r="C1652" s="13" t="n">
        <v>437</v>
      </c>
      <c r="D1652" s="14" t="n">
        <f aca="false">C1652/Summary!$B$4</f>
        <v>0.0291333333333333</v>
      </c>
      <c r="E1652" s="15" t="n">
        <v>0.5</v>
      </c>
      <c r="F1652" s="2" t="s">
        <v>53</v>
      </c>
      <c r="G1652" s="2" t="s">
        <v>44</v>
      </c>
      <c r="H1652" s="2" t="str">
        <f aca="false">IF(AND(E1652&gt;=0.4,E1652&lt;=0.6),"Yes","No")</f>
        <v>Yes</v>
      </c>
      <c r="I1652" s="2" t="str">
        <f aca="false">IF(AND(F1652="No",G1652="No",H1652="Yes"),"Yes","No")</f>
        <v>No</v>
      </c>
      <c r="J1652" s="2"/>
      <c r="K1652" s="2"/>
    </row>
    <row r="1653" customFormat="false" ht="15" hidden="false" customHeight="false" outlineLevel="0" collapsed="false">
      <c r="A1653" s="2" t="s">
        <v>3057</v>
      </c>
      <c r="B1653" s="13" t="n">
        <v>443</v>
      </c>
      <c r="C1653" s="13" t="n">
        <v>439</v>
      </c>
      <c r="D1653" s="14" t="n">
        <f aca="false">C1653/Summary!$B$4</f>
        <v>0.0292666666666667</v>
      </c>
      <c r="E1653" s="15" t="n">
        <v>0.5</v>
      </c>
      <c r="F1653" s="2" t="s">
        <v>53</v>
      </c>
      <c r="G1653" s="2" t="s">
        <v>53</v>
      </c>
      <c r="H1653" s="2" t="str">
        <f aca="false">IF(AND(E1653&gt;=0.4,E1653&lt;=0.6),"Yes","No")</f>
        <v>Yes</v>
      </c>
      <c r="I1653" s="2" t="str">
        <f aca="false">IF(AND(F1653="No",G1653="No",H1653="Yes"),"Yes","No")</f>
        <v>No</v>
      </c>
      <c r="J1653" s="2"/>
      <c r="K1653" s="2"/>
    </row>
    <row r="1654" customFormat="false" ht="15" hidden="false" customHeight="false" outlineLevel="0" collapsed="false">
      <c r="A1654" s="2" t="s">
        <v>3058</v>
      </c>
      <c r="B1654" s="13" t="n">
        <v>443</v>
      </c>
      <c r="C1654" s="13" t="n">
        <v>440</v>
      </c>
      <c r="D1654" s="14" t="n">
        <f aca="false">C1654/Summary!$B$4</f>
        <v>0.0293333333333333</v>
      </c>
      <c r="E1654" s="15" t="n">
        <v>0.666666666666667</v>
      </c>
      <c r="F1654" s="2" t="s">
        <v>53</v>
      </c>
      <c r="G1654" s="2" t="s">
        <v>44</v>
      </c>
      <c r="H1654" s="2" t="str">
        <f aca="false">IF(AND(E1654&gt;=0.4,E1654&lt;=0.6),"Yes","No")</f>
        <v>No</v>
      </c>
      <c r="I1654" s="2" t="str">
        <f aca="false">IF(AND(F1654="No",G1654="No",H1654="Yes"),"Yes","No")</f>
        <v>No</v>
      </c>
      <c r="J1654" s="2"/>
      <c r="K1654" s="2"/>
    </row>
    <row r="1655" customFormat="false" ht="15" hidden="false" customHeight="false" outlineLevel="0" collapsed="false">
      <c r="A1655" s="2" t="s">
        <v>3059</v>
      </c>
      <c r="B1655" s="13" t="n">
        <v>443</v>
      </c>
      <c r="C1655" s="13" t="n">
        <v>439</v>
      </c>
      <c r="D1655" s="14" t="n">
        <f aca="false">C1655/Summary!$B$4</f>
        <v>0.0292666666666667</v>
      </c>
      <c r="E1655" s="15" t="n">
        <v>0.5</v>
      </c>
      <c r="F1655" s="2" t="s">
        <v>53</v>
      </c>
      <c r="G1655" s="2" t="s">
        <v>44</v>
      </c>
      <c r="H1655" s="2" t="str">
        <f aca="false">IF(AND(E1655&gt;=0.4,E1655&lt;=0.6),"Yes","No")</f>
        <v>Yes</v>
      </c>
      <c r="I1655" s="2" t="str">
        <f aca="false">IF(AND(F1655="No",G1655="No",H1655="Yes"),"Yes","No")</f>
        <v>No</v>
      </c>
      <c r="J1655" s="2"/>
      <c r="K1655" s="2"/>
    </row>
    <row r="1656" customFormat="false" ht="15" hidden="false" customHeight="false" outlineLevel="0" collapsed="false">
      <c r="A1656" s="2" t="s">
        <v>3060</v>
      </c>
      <c r="B1656" s="13" t="n">
        <v>443</v>
      </c>
      <c r="C1656" s="13" t="n">
        <v>433</v>
      </c>
      <c r="D1656" s="14" t="n">
        <f aca="false">C1656/Summary!$B$4</f>
        <v>0.0288666666666667</v>
      </c>
      <c r="E1656" s="15" t="n">
        <v>0.166666666666667</v>
      </c>
      <c r="F1656" s="2" t="s">
        <v>53</v>
      </c>
      <c r="G1656" s="2" t="s">
        <v>44</v>
      </c>
      <c r="H1656" s="2" t="str">
        <f aca="false">IF(AND(E1656&gt;=0.4,E1656&lt;=0.6),"Yes","No")</f>
        <v>No</v>
      </c>
      <c r="I1656" s="2" t="str">
        <f aca="false">IF(AND(F1656="No",G1656="No",H1656="Yes"),"Yes","No")</f>
        <v>No</v>
      </c>
      <c r="J1656" s="2"/>
      <c r="K1656" s="2"/>
    </row>
    <row r="1657" customFormat="false" ht="15" hidden="false" customHeight="false" outlineLevel="0" collapsed="false">
      <c r="A1657" s="2" t="s">
        <v>3061</v>
      </c>
      <c r="B1657" s="13" t="n">
        <v>443</v>
      </c>
      <c r="C1657" s="13" t="n">
        <v>436</v>
      </c>
      <c r="D1657" s="14" t="n">
        <f aca="false">C1657/Summary!$B$4</f>
        <v>0.0290666666666667</v>
      </c>
      <c r="E1657" s="15" t="n">
        <v>0.333333333333333</v>
      </c>
      <c r="F1657" s="2" t="s">
        <v>44</v>
      </c>
      <c r="G1657" s="2" t="s">
        <v>44</v>
      </c>
      <c r="H1657" s="2" t="str">
        <f aca="false">IF(AND(E1657&gt;=0.4,E1657&lt;=0.6),"Yes","No")</f>
        <v>No</v>
      </c>
      <c r="I1657" s="2" t="str">
        <f aca="false">IF(AND(F1657="No",G1657="No",H1657="Yes"),"Yes","No")</f>
        <v>No</v>
      </c>
      <c r="J1657" s="2"/>
      <c r="K1657" s="2"/>
    </row>
    <row r="1658" customFormat="false" ht="15" hidden="false" customHeight="false" outlineLevel="0" collapsed="false">
      <c r="A1658" s="2" t="s">
        <v>3062</v>
      </c>
      <c r="B1658" s="13" t="n">
        <v>443</v>
      </c>
      <c r="C1658" s="13" t="n">
        <v>442</v>
      </c>
      <c r="D1658" s="14" t="n">
        <f aca="false">C1658/Summary!$B$4</f>
        <v>0.0294666666666667</v>
      </c>
      <c r="E1658" s="15" t="n">
        <v>0.166666666666667</v>
      </c>
      <c r="F1658" s="2" t="s">
        <v>44</v>
      </c>
      <c r="G1658" s="2" t="s">
        <v>44</v>
      </c>
      <c r="H1658" s="2" t="str">
        <f aca="false">IF(AND(E1658&gt;=0.4,E1658&lt;=0.6),"Yes","No")</f>
        <v>No</v>
      </c>
      <c r="I1658" s="2" t="str">
        <f aca="false">IF(AND(F1658="No",G1658="No",H1658="Yes"),"Yes","No")</f>
        <v>No</v>
      </c>
      <c r="J1658" s="2"/>
      <c r="K1658" s="2"/>
    </row>
    <row r="1659" customFormat="false" ht="15" hidden="false" customHeight="false" outlineLevel="0" collapsed="false">
      <c r="A1659" s="2" t="s">
        <v>3063</v>
      </c>
      <c r="B1659" s="13" t="n">
        <v>443</v>
      </c>
      <c r="C1659" s="13" t="n">
        <v>431</v>
      </c>
      <c r="D1659" s="14" t="n">
        <f aca="false">C1659/Summary!$B$4</f>
        <v>0.0287333333333333</v>
      </c>
      <c r="E1659" s="15" t="n">
        <v>0.333333333333333</v>
      </c>
      <c r="F1659" s="2" t="s">
        <v>44</v>
      </c>
      <c r="G1659" s="2" t="s">
        <v>53</v>
      </c>
      <c r="H1659" s="2" t="str">
        <f aca="false">IF(AND(E1659&gt;=0.4,E1659&lt;=0.6),"Yes","No")</f>
        <v>No</v>
      </c>
      <c r="I1659" s="2" t="str">
        <f aca="false">IF(AND(F1659="No",G1659="No",H1659="Yes"),"Yes","No")</f>
        <v>No</v>
      </c>
      <c r="J1659" s="2"/>
      <c r="K1659" s="2"/>
    </row>
    <row r="1660" customFormat="false" ht="15" hidden="false" customHeight="false" outlineLevel="0" collapsed="false">
      <c r="A1660" s="2" t="s">
        <v>3064</v>
      </c>
      <c r="B1660" s="13" t="n">
        <v>443</v>
      </c>
      <c r="C1660" s="13" t="n">
        <v>438</v>
      </c>
      <c r="D1660" s="14" t="n">
        <f aca="false">C1660/Summary!$B$4</f>
        <v>0.0292</v>
      </c>
      <c r="E1660" s="15" t="n">
        <v>0.333333333333333</v>
      </c>
      <c r="F1660" s="2" t="s">
        <v>44</v>
      </c>
      <c r="G1660" s="2" t="s">
        <v>44</v>
      </c>
      <c r="H1660" s="2" t="str">
        <f aca="false">IF(AND(E1660&gt;=0.4,E1660&lt;=0.6),"Yes","No")</f>
        <v>No</v>
      </c>
      <c r="I1660" s="2" t="str">
        <f aca="false">IF(AND(F1660="No",G1660="No",H1660="Yes"),"Yes","No")</f>
        <v>No</v>
      </c>
      <c r="J1660" s="2"/>
      <c r="K1660" s="2"/>
    </row>
    <row r="1661" customFormat="false" ht="15" hidden="false" customHeight="false" outlineLevel="0" collapsed="false">
      <c r="A1661" s="2" t="s">
        <v>3065</v>
      </c>
      <c r="B1661" s="13" t="n">
        <v>443</v>
      </c>
      <c r="C1661" s="13" t="n">
        <v>439</v>
      </c>
      <c r="D1661" s="14" t="n">
        <f aca="false">C1661/Summary!$B$4</f>
        <v>0.0292666666666667</v>
      </c>
      <c r="E1661" s="15" t="n">
        <v>0.5</v>
      </c>
      <c r="F1661" s="2" t="s">
        <v>53</v>
      </c>
      <c r="G1661" s="2" t="s">
        <v>44</v>
      </c>
      <c r="H1661" s="2" t="str">
        <f aca="false">IF(AND(E1661&gt;=0.4,E1661&lt;=0.6),"Yes","No")</f>
        <v>Yes</v>
      </c>
      <c r="I1661" s="2" t="str">
        <f aca="false">IF(AND(F1661="No",G1661="No",H1661="Yes"),"Yes","No")</f>
        <v>No</v>
      </c>
      <c r="J1661" s="2"/>
      <c r="K1661" s="2"/>
    </row>
    <row r="1662" customFormat="false" ht="15" hidden="false" customHeight="false" outlineLevel="0" collapsed="false">
      <c r="A1662" s="2" t="s">
        <v>3066</v>
      </c>
      <c r="B1662" s="13" t="n">
        <v>443</v>
      </c>
      <c r="C1662" s="13" t="n">
        <v>435</v>
      </c>
      <c r="D1662" s="14" t="n">
        <f aca="false">C1662/Summary!$B$4</f>
        <v>0.029</v>
      </c>
      <c r="E1662" s="15" t="n">
        <v>0.333333333333333</v>
      </c>
      <c r="F1662" s="2" t="s">
        <v>53</v>
      </c>
      <c r="G1662" s="2" t="s">
        <v>44</v>
      </c>
      <c r="H1662" s="2" t="str">
        <f aca="false">IF(AND(E1662&gt;=0.4,E1662&lt;=0.6),"Yes","No")</f>
        <v>No</v>
      </c>
      <c r="I1662" s="2" t="str">
        <f aca="false">IF(AND(F1662="No",G1662="No",H1662="Yes"),"Yes","No")</f>
        <v>No</v>
      </c>
      <c r="J1662" s="2"/>
      <c r="K1662" s="2"/>
    </row>
    <row r="1663" customFormat="false" ht="15" hidden="false" customHeight="false" outlineLevel="0" collapsed="false">
      <c r="A1663" s="2" t="s">
        <v>3067</v>
      </c>
      <c r="B1663" s="13" t="n">
        <v>443</v>
      </c>
      <c r="C1663" s="13" t="n">
        <v>437</v>
      </c>
      <c r="D1663" s="14" t="n">
        <f aca="false">C1663/Summary!$B$4</f>
        <v>0.0291333333333333</v>
      </c>
      <c r="E1663" s="15" t="n">
        <v>0.166666666666667</v>
      </c>
      <c r="F1663" s="2" t="s">
        <v>53</v>
      </c>
      <c r="G1663" s="2" t="s">
        <v>53</v>
      </c>
      <c r="H1663" s="2" t="str">
        <f aca="false">IF(AND(E1663&gt;=0.4,E1663&lt;=0.6),"Yes","No")</f>
        <v>No</v>
      </c>
      <c r="I1663" s="2" t="str">
        <f aca="false">IF(AND(F1663="No",G1663="No",H1663="Yes"),"Yes","No")</f>
        <v>No</v>
      </c>
      <c r="J1663" s="2"/>
      <c r="K1663" s="2"/>
    </row>
    <row r="1664" customFormat="false" ht="15" hidden="false" customHeight="false" outlineLevel="0" collapsed="false">
      <c r="A1664" s="2" t="s">
        <v>3068</v>
      </c>
      <c r="B1664" s="13" t="n">
        <v>443</v>
      </c>
      <c r="C1664" s="13" t="n">
        <v>435</v>
      </c>
      <c r="D1664" s="14" t="n">
        <f aca="false">C1664/Summary!$B$4</f>
        <v>0.029</v>
      </c>
      <c r="E1664" s="15" t="n">
        <v>0.666666666666667</v>
      </c>
      <c r="F1664" s="2" t="s">
        <v>53</v>
      </c>
      <c r="G1664" s="2" t="s">
        <v>44</v>
      </c>
      <c r="H1664" s="2" t="str">
        <f aca="false">IF(AND(E1664&gt;=0.4,E1664&lt;=0.6),"Yes","No")</f>
        <v>No</v>
      </c>
      <c r="I1664" s="2" t="str">
        <f aca="false">IF(AND(F1664="No",G1664="No",H1664="Yes"),"Yes","No")</f>
        <v>No</v>
      </c>
      <c r="J1664" s="2"/>
      <c r="K1664" s="2"/>
    </row>
    <row r="1665" customFormat="false" ht="15" hidden="false" customHeight="false" outlineLevel="0" collapsed="false">
      <c r="A1665" s="2" t="s">
        <v>3069</v>
      </c>
      <c r="B1665" s="13" t="n">
        <v>443</v>
      </c>
      <c r="C1665" s="13" t="n">
        <v>439</v>
      </c>
      <c r="D1665" s="14" t="n">
        <f aca="false">C1665/Summary!$B$4</f>
        <v>0.0292666666666667</v>
      </c>
      <c r="E1665" s="15" t="n">
        <v>0.5</v>
      </c>
      <c r="F1665" s="2" t="s">
        <v>53</v>
      </c>
      <c r="G1665" s="2" t="s">
        <v>53</v>
      </c>
      <c r="H1665" s="2" t="str">
        <f aca="false">IF(AND(E1665&gt;=0.4,E1665&lt;=0.6),"Yes","No")</f>
        <v>Yes</v>
      </c>
      <c r="I1665" s="2" t="str">
        <f aca="false">IF(AND(F1665="No",G1665="No",H1665="Yes"),"Yes","No")</f>
        <v>No</v>
      </c>
      <c r="J1665" s="2"/>
      <c r="K1665" s="2"/>
    </row>
    <row r="1666" customFormat="false" ht="15" hidden="false" customHeight="false" outlineLevel="0" collapsed="false">
      <c r="A1666" s="2" t="s">
        <v>3070</v>
      </c>
      <c r="B1666" s="13" t="n">
        <v>443</v>
      </c>
      <c r="C1666" s="13" t="n">
        <v>439</v>
      </c>
      <c r="D1666" s="14" t="n">
        <f aca="false">C1666/Summary!$B$4</f>
        <v>0.0292666666666667</v>
      </c>
      <c r="E1666" s="15" t="n">
        <v>0.5</v>
      </c>
      <c r="F1666" s="2" t="s">
        <v>53</v>
      </c>
      <c r="G1666" s="2" t="s">
        <v>44</v>
      </c>
      <c r="H1666" s="2" t="str">
        <f aca="false">IF(AND(E1666&gt;=0.4,E1666&lt;=0.6),"Yes","No")</f>
        <v>Yes</v>
      </c>
      <c r="I1666" s="2" t="str">
        <f aca="false">IF(AND(F1666="No",G1666="No",H1666="Yes"),"Yes","No")</f>
        <v>No</v>
      </c>
      <c r="J1666" s="2"/>
      <c r="K1666" s="2"/>
    </row>
    <row r="1667" customFormat="false" ht="15" hidden="false" customHeight="false" outlineLevel="0" collapsed="false">
      <c r="A1667" s="2" t="s">
        <v>3071</v>
      </c>
      <c r="B1667" s="13" t="n">
        <v>443</v>
      </c>
      <c r="C1667" s="13" t="n">
        <v>435</v>
      </c>
      <c r="D1667" s="14" t="n">
        <f aca="false">C1667/Summary!$B$4</f>
        <v>0.029</v>
      </c>
      <c r="E1667" s="15" t="n">
        <v>0.666666666666667</v>
      </c>
      <c r="F1667" s="2" t="s">
        <v>53</v>
      </c>
      <c r="G1667" s="2" t="s">
        <v>44</v>
      </c>
      <c r="H1667" s="2" t="str">
        <f aca="false">IF(AND(E1667&gt;=0.4,E1667&lt;=0.6),"Yes","No")</f>
        <v>No</v>
      </c>
      <c r="I1667" s="2" t="str">
        <f aca="false">IF(AND(F1667="No",G1667="No",H1667="Yes"),"Yes","No")</f>
        <v>No</v>
      </c>
      <c r="J1667" s="2"/>
      <c r="K1667" s="2"/>
    </row>
    <row r="1668" customFormat="false" ht="15" hidden="false" customHeight="false" outlineLevel="0" collapsed="false">
      <c r="A1668" s="2" t="s">
        <v>3072</v>
      </c>
      <c r="B1668" s="13" t="n">
        <v>443</v>
      </c>
      <c r="C1668" s="13" t="n">
        <v>436</v>
      </c>
      <c r="D1668" s="14" t="n">
        <f aca="false">C1668/Summary!$B$4</f>
        <v>0.0290666666666667</v>
      </c>
      <c r="E1668" s="15" t="n">
        <v>0.833333333333333</v>
      </c>
      <c r="F1668" s="2" t="s">
        <v>53</v>
      </c>
      <c r="G1668" s="2" t="s">
        <v>53</v>
      </c>
      <c r="H1668" s="2" t="str">
        <f aca="false">IF(AND(E1668&gt;=0.4,E1668&lt;=0.6),"Yes","No")</f>
        <v>No</v>
      </c>
      <c r="I1668" s="2" t="str">
        <f aca="false">IF(AND(F1668="No",G1668="No",H1668="Yes"),"Yes","No")</f>
        <v>No</v>
      </c>
      <c r="J1668" s="2"/>
      <c r="K1668" s="2"/>
    </row>
    <row r="1669" customFormat="false" ht="15" hidden="false" customHeight="false" outlineLevel="0" collapsed="false">
      <c r="A1669" s="2" t="s">
        <v>3073</v>
      </c>
      <c r="B1669" s="13" t="n">
        <v>443</v>
      </c>
      <c r="C1669" s="13" t="n">
        <v>437</v>
      </c>
      <c r="D1669" s="14" t="n">
        <f aca="false">C1669/Summary!$B$4</f>
        <v>0.0291333333333333</v>
      </c>
      <c r="E1669" s="15" t="n">
        <v>0.666666666666667</v>
      </c>
      <c r="F1669" s="2" t="s">
        <v>53</v>
      </c>
      <c r="G1669" s="2" t="s">
        <v>44</v>
      </c>
      <c r="H1669" s="2" t="str">
        <f aca="false">IF(AND(E1669&gt;=0.4,E1669&lt;=0.6),"Yes","No")</f>
        <v>No</v>
      </c>
      <c r="I1669" s="2" t="str">
        <f aca="false">IF(AND(F1669="No",G1669="No",H1669="Yes"),"Yes","No")</f>
        <v>No</v>
      </c>
      <c r="J1669" s="2"/>
      <c r="K1669" s="2"/>
    </row>
    <row r="1670" customFormat="false" ht="15" hidden="false" customHeight="false" outlineLevel="0" collapsed="false">
      <c r="A1670" s="2" t="s">
        <v>3074</v>
      </c>
      <c r="B1670" s="13" t="n">
        <v>443</v>
      </c>
      <c r="C1670" s="13" t="n">
        <v>437</v>
      </c>
      <c r="D1670" s="14" t="n">
        <f aca="false">C1670/Summary!$B$4</f>
        <v>0.0291333333333333</v>
      </c>
      <c r="E1670" s="15" t="n">
        <v>0.5</v>
      </c>
      <c r="F1670" s="2" t="s">
        <v>53</v>
      </c>
      <c r="G1670" s="2" t="s">
        <v>44</v>
      </c>
      <c r="H1670" s="2" t="str">
        <f aca="false">IF(AND(E1670&gt;=0.4,E1670&lt;=0.6),"Yes","No")</f>
        <v>Yes</v>
      </c>
      <c r="I1670" s="2" t="str">
        <f aca="false">IF(AND(F1670="No",G1670="No",H1670="Yes"),"Yes","No")</f>
        <v>No</v>
      </c>
      <c r="J1670" s="2"/>
      <c r="K1670" s="2"/>
    </row>
    <row r="1671" customFormat="false" ht="15" hidden="false" customHeight="false" outlineLevel="0" collapsed="false">
      <c r="A1671" s="2" t="s">
        <v>3075</v>
      </c>
      <c r="B1671" s="13" t="n">
        <v>443</v>
      </c>
      <c r="C1671" s="13" t="n">
        <v>434</v>
      </c>
      <c r="D1671" s="14" t="n">
        <f aca="false">C1671/Summary!$B$4</f>
        <v>0.0289333333333333</v>
      </c>
      <c r="E1671" s="15" t="n">
        <v>0.666666666666667</v>
      </c>
      <c r="F1671" s="2" t="s">
        <v>53</v>
      </c>
      <c r="G1671" s="2" t="s">
        <v>44</v>
      </c>
      <c r="H1671" s="2" t="str">
        <f aca="false">IF(AND(E1671&gt;=0.4,E1671&lt;=0.6),"Yes","No")</f>
        <v>No</v>
      </c>
      <c r="I1671" s="2" t="str">
        <f aca="false">IF(AND(F1671="No",G1671="No",H1671="Yes"),"Yes","No")</f>
        <v>No</v>
      </c>
      <c r="J1671" s="2"/>
      <c r="K1671" s="2"/>
    </row>
    <row r="1672" customFormat="false" ht="15" hidden="false" customHeight="false" outlineLevel="0" collapsed="false">
      <c r="A1672" s="2" t="s">
        <v>3076</v>
      </c>
      <c r="B1672" s="13" t="n">
        <v>443</v>
      </c>
      <c r="C1672" s="13" t="n">
        <v>440</v>
      </c>
      <c r="D1672" s="14" t="n">
        <f aca="false">C1672/Summary!$B$4</f>
        <v>0.0293333333333333</v>
      </c>
      <c r="E1672" s="15" t="n">
        <v>0.666666666666667</v>
      </c>
      <c r="F1672" s="2" t="s">
        <v>53</v>
      </c>
      <c r="G1672" s="2" t="s">
        <v>53</v>
      </c>
      <c r="H1672" s="2" t="str">
        <f aca="false">IF(AND(E1672&gt;=0.4,E1672&lt;=0.6),"Yes","No")</f>
        <v>No</v>
      </c>
      <c r="I1672" s="2" t="str">
        <f aca="false">IF(AND(F1672="No",G1672="No",H1672="Yes"),"Yes","No")</f>
        <v>No</v>
      </c>
      <c r="J1672" s="2"/>
      <c r="K1672" s="2"/>
    </row>
    <row r="1673" customFormat="false" ht="15" hidden="false" customHeight="false" outlineLevel="0" collapsed="false">
      <c r="A1673" s="2" t="s">
        <v>3077</v>
      </c>
      <c r="B1673" s="13" t="n">
        <v>443</v>
      </c>
      <c r="C1673" s="13" t="n">
        <v>436</v>
      </c>
      <c r="D1673" s="14" t="n">
        <f aca="false">C1673/Summary!$B$4</f>
        <v>0.0290666666666667</v>
      </c>
      <c r="E1673" s="15" t="n">
        <v>1</v>
      </c>
      <c r="F1673" s="2" t="s">
        <v>53</v>
      </c>
      <c r="G1673" s="2" t="s">
        <v>53</v>
      </c>
      <c r="H1673" s="2" t="str">
        <f aca="false">IF(AND(E1673&gt;=0.4,E1673&lt;=0.6),"Yes","No")</f>
        <v>No</v>
      </c>
      <c r="I1673" s="2" t="str">
        <f aca="false">IF(AND(F1673="No",G1673="No",H1673="Yes"),"Yes","No")</f>
        <v>No</v>
      </c>
      <c r="J1673" s="2"/>
      <c r="K1673" s="2"/>
    </row>
    <row r="1674" customFormat="false" ht="15" hidden="false" customHeight="false" outlineLevel="0" collapsed="false">
      <c r="A1674" s="2" t="s">
        <v>3078</v>
      </c>
      <c r="B1674" s="13" t="n">
        <v>443</v>
      </c>
      <c r="C1674" s="13" t="n">
        <v>441</v>
      </c>
      <c r="D1674" s="14" t="n">
        <f aca="false">C1674/Summary!$B$4</f>
        <v>0.0294</v>
      </c>
      <c r="E1674" s="15" t="n">
        <v>1</v>
      </c>
      <c r="F1674" s="2" t="s">
        <v>53</v>
      </c>
      <c r="G1674" s="2" t="s">
        <v>44</v>
      </c>
      <c r="H1674" s="2" t="str">
        <f aca="false">IF(AND(E1674&gt;=0.4,E1674&lt;=0.6),"Yes","No")</f>
        <v>No</v>
      </c>
      <c r="I1674" s="2" t="str">
        <f aca="false">IF(AND(F1674="No",G1674="No",H1674="Yes"),"Yes","No")</f>
        <v>No</v>
      </c>
      <c r="J1674" s="2"/>
      <c r="K1674" s="2"/>
    </row>
    <row r="1675" customFormat="false" ht="15" hidden="false" customHeight="false" outlineLevel="0" collapsed="false">
      <c r="A1675" s="2" t="s">
        <v>3079</v>
      </c>
      <c r="B1675" s="13" t="n">
        <v>443</v>
      </c>
      <c r="C1675" s="13" t="n">
        <v>439</v>
      </c>
      <c r="D1675" s="14" t="n">
        <f aca="false">C1675/Summary!$B$4</f>
        <v>0.0292666666666667</v>
      </c>
      <c r="E1675" s="15" t="n">
        <v>0.833333333333333</v>
      </c>
      <c r="F1675" s="2" t="s">
        <v>53</v>
      </c>
      <c r="G1675" s="2" t="s">
        <v>53</v>
      </c>
      <c r="H1675" s="2" t="str">
        <f aca="false">IF(AND(E1675&gt;=0.4,E1675&lt;=0.6),"Yes","No")</f>
        <v>No</v>
      </c>
      <c r="I1675" s="2" t="str">
        <f aca="false">IF(AND(F1675="No",G1675="No",H1675="Yes"),"Yes","No")</f>
        <v>No</v>
      </c>
      <c r="J1675" s="2"/>
      <c r="K1675" s="2"/>
    </row>
    <row r="1676" customFormat="false" ht="15" hidden="false" customHeight="false" outlineLevel="0" collapsed="false">
      <c r="A1676" s="2" t="s">
        <v>3080</v>
      </c>
      <c r="B1676" s="13" t="n">
        <v>443</v>
      </c>
      <c r="C1676" s="13" t="n">
        <v>437</v>
      </c>
      <c r="D1676" s="14" t="n">
        <f aca="false">C1676/Summary!$B$4</f>
        <v>0.0291333333333333</v>
      </c>
      <c r="E1676" s="15" t="n">
        <v>0.666666666666667</v>
      </c>
      <c r="F1676" s="2" t="s">
        <v>53</v>
      </c>
      <c r="G1676" s="2" t="s">
        <v>53</v>
      </c>
      <c r="H1676" s="2" t="str">
        <f aca="false">IF(AND(E1676&gt;=0.4,E1676&lt;=0.6),"Yes","No")</f>
        <v>No</v>
      </c>
      <c r="I1676" s="2" t="str">
        <f aca="false">IF(AND(F1676="No",G1676="No",H1676="Yes"),"Yes","No")</f>
        <v>No</v>
      </c>
      <c r="J1676" s="2"/>
      <c r="K1676" s="2"/>
    </row>
    <row r="1677" customFormat="false" ht="15" hidden="false" customHeight="false" outlineLevel="0" collapsed="false">
      <c r="A1677" s="2" t="s">
        <v>3081</v>
      </c>
      <c r="B1677" s="13" t="n">
        <v>443</v>
      </c>
      <c r="C1677" s="13" t="n">
        <v>439</v>
      </c>
      <c r="D1677" s="14" t="n">
        <f aca="false">C1677/Summary!$B$4</f>
        <v>0.0292666666666667</v>
      </c>
      <c r="E1677" s="15" t="n">
        <v>0.666666666666667</v>
      </c>
      <c r="F1677" s="2" t="s">
        <v>53</v>
      </c>
      <c r="G1677" s="2" t="s">
        <v>53</v>
      </c>
      <c r="H1677" s="2" t="str">
        <f aca="false">IF(AND(E1677&gt;=0.4,E1677&lt;=0.6),"Yes","No")</f>
        <v>No</v>
      </c>
      <c r="I1677" s="2" t="str">
        <f aca="false">IF(AND(F1677="No",G1677="No",H1677="Yes"),"Yes","No")</f>
        <v>No</v>
      </c>
      <c r="J1677" s="2"/>
      <c r="K1677" s="2"/>
    </row>
    <row r="1678" customFormat="false" ht="15" hidden="false" customHeight="false" outlineLevel="0" collapsed="false">
      <c r="A1678" s="2" t="s">
        <v>3082</v>
      </c>
      <c r="B1678" s="13" t="n">
        <v>443</v>
      </c>
      <c r="C1678" s="13" t="n">
        <v>437</v>
      </c>
      <c r="D1678" s="14" t="n">
        <f aca="false">C1678/Summary!$B$4</f>
        <v>0.0291333333333333</v>
      </c>
      <c r="E1678" s="15" t="n">
        <v>0.833333333333333</v>
      </c>
      <c r="F1678" s="2" t="s">
        <v>44</v>
      </c>
      <c r="G1678" s="2" t="s">
        <v>53</v>
      </c>
      <c r="H1678" s="2" t="str">
        <f aca="false">IF(AND(E1678&gt;=0.4,E1678&lt;=0.6),"Yes","No")</f>
        <v>No</v>
      </c>
      <c r="I1678" s="2" t="str">
        <f aca="false">IF(AND(F1678="No",G1678="No",H1678="Yes"),"Yes","No")</f>
        <v>No</v>
      </c>
      <c r="J1678" s="2"/>
      <c r="K1678" s="2"/>
    </row>
    <row r="1679" customFormat="false" ht="15" hidden="false" customHeight="false" outlineLevel="0" collapsed="false">
      <c r="A1679" s="2" t="s">
        <v>3083</v>
      </c>
      <c r="B1679" s="13" t="n">
        <v>443</v>
      </c>
      <c r="C1679" s="13" t="n">
        <v>431</v>
      </c>
      <c r="D1679" s="14" t="n">
        <f aca="false">C1679/Summary!$B$4</f>
        <v>0.0287333333333333</v>
      </c>
      <c r="E1679" s="15" t="n">
        <v>0.666666666666667</v>
      </c>
      <c r="F1679" s="2" t="s">
        <v>53</v>
      </c>
      <c r="G1679" s="2" t="s">
        <v>53</v>
      </c>
      <c r="H1679" s="2" t="str">
        <f aca="false">IF(AND(E1679&gt;=0.4,E1679&lt;=0.6),"Yes","No")</f>
        <v>No</v>
      </c>
      <c r="I1679" s="2" t="str">
        <f aca="false">IF(AND(F1679="No",G1679="No",H1679="Yes"),"Yes","No")</f>
        <v>No</v>
      </c>
      <c r="J1679" s="2"/>
      <c r="K1679" s="2"/>
    </row>
    <row r="1680" customFormat="false" ht="15" hidden="false" customHeight="false" outlineLevel="0" collapsed="false">
      <c r="A1680" s="2" t="s">
        <v>3084</v>
      </c>
      <c r="B1680" s="13" t="n">
        <v>443</v>
      </c>
      <c r="C1680" s="13" t="n">
        <v>435</v>
      </c>
      <c r="D1680" s="14" t="n">
        <f aca="false">C1680/Summary!$B$4</f>
        <v>0.029</v>
      </c>
      <c r="E1680" s="15" t="n">
        <v>0.833333333333333</v>
      </c>
      <c r="F1680" s="2" t="s">
        <v>53</v>
      </c>
      <c r="G1680" s="2" t="s">
        <v>53</v>
      </c>
      <c r="H1680" s="2" t="str">
        <f aca="false">IF(AND(E1680&gt;=0.4,E1680&lt;=0.6),"Yes","No")</f>
        <v>No</v>
      </c>
      <c r="I1680" s="2" t="str">
        <f aca="false">IF(AND(F1680="No",G1680="No",H1680="Yes"),"Yes","No")</f>
        <v>No</v>
      </c>
      <c r="J1680" s="2"/>
      <c r="K1680" s="2"/>
    </row>
    <row r="1681" customFormat="false" ht="15" hidden="false" customHeight="false" outlineLevel="0" collapsed="false">
      <c r="A1681" s="2" t="s">
        <v>3085</v>
      </c>
      <c r="B1681" s="13" t="n">
        <v>443</v>
      </c>
      <c r="C1681" s="13" t="n">
        <v>440</v>
      </c>
      <c r="D1681" s="14" t="n">
        <f aca="false">C1681/Summary!$B$4</f>
        <v>0.0293333333333333</v>
      </c>
      <c r="E1681" s="15" t="n">
        <v>0.5</v>
      </c>
      <c r="F1681" s="2" t="s">
        <v>44</v>
      </c>
      <c r="G1681" s="2" t="s">
        <v>53</v>
      </c>
      <c r="H1681" s="2" t="str">
        <f aca="false">IF(AND(E1681&gt;=0.4,E1681&lt;=0.6),"Yes","No")</f>
        <v>Yes</v>
      </c>
      <c r="I1681" s="2" t="str">
        <f aca="false">IF(AND(F1681="No",G1681="No",H1681="Yes"),"Yes","No")</f>
        <v>No</v>
      </c>
      <c r="J1681" s="2"/>
      <c r="K1681" s="2"/>
    </row>
    <row r="1682" customFormat="false" ht="15" hidden="false" customHeight="false" outlineLevel="0" collapsed="false">
      <c r="A1682" s="2" t="s">
        <v>3086</v>
      </c>
      <c r="B1682" s="13" t="n">
        <v>443</v>
      </c>
      <c r="C1682" s="13" t="n">
        <v>438</v>
      </c>
      <c r="D1682" s="14" t="n">
        <f aca="false">C1682/Summary!$B$4</f>
        <v>0.0292</v>
      </c>
      <c r="E1682" s="15" t="n">
        <v>0.666666666666667</v>
      </c>
      <c r="F1682" s="2" t="s">
        <v>44</v>
      </c>
      <c r="G1682" s="2" t="s">
        <v>53</v>
      </c>
      <c r="H1682" s="2" t="str">
        <f aca="false">IF(AND(E1682&gt;=0.4,E1682&lt;=0.6),"Yes","No")</f>
        <v>No</v>
      </c>
      <c r="I1682" s="2" t="str">
        <f aca="false">IF(AND(F1682="No",G1682="No",H1682="Yes"),"Yes","No")</f>
        <v>No</v>
      </c>
      <c r="J1682" s="2"/>
      <c r="K1682" s="2"/>
    </row>
    <row r="1683" customFormat="false" ht="15" hidden="false" customHeight="false" outlineLevel="0" collapsed="false">
      <c r="A1683" s="2" t="s">
        <v>3087</v>
      </c>
      <c r="B1683" s="13" t="n">
        <v>443</v>
      </c>
      <c r="C1683" s="13" t="n">
        <v>435</v>
      </c>
      <c r="D1683" s="14" t="n">
        <f aca="false">C1683/Summary!$B$4</f>
        <v>0.029</v>
      </c>
      <c r="E1683" s="15" t="n">
        <v>0.5</v>
      </c>
      <c r="F1683" s="2" t="s">
        <v>53</v>
      </c>
      <c r="G1683" s="2" t="s">
        <v>53</v>
      </c>
      <c r="H1683" s="2" t="str">
        <f aca="false">IF(AND(E1683&gt;=0.4,E1683&lt;=0.6),"Yes","No")</f>
        <v>Yes</v>
      </c>
      <c r="I1683" s="2" t="str">
        <f aca="false">IF(AND(F1683="No",G1683="No",H1683="Yes"),"Yes","No")</f>
        <v>No</v>
      </c>
      <c r="J1683" s="2"/>
      <c r="K1683" s="2"/>
    </row>
    <row r="1684" customFormat="false" ht="15" hidden="false" customHeight="false" outlineLevel="0" collapsed="false">
      <c r="A1684" s="2" t="s">
        <v>3088</v>
      </c>
      <c r="B1684" s="13" t="n">
        <v>443</v>
      </c>
      <c r="C1684" s="13" t="n">
        <v>438</v>
      </c>
      <c r="D1684" s="14" t="n">
        <f aca="false">C1684/Summary!$B$4</f>
        <v>0.0292</v>
      </c>
      <c r="E1684" s="15" t="n">
        <v>0.333333333333333</v>
      </c>
      <c r="F1684" s="2" t="s">
        <v>53</v>
      </c>
      <c r="G1684" s="2" t="s">
        <v>53</v>
      </c>
      <c r="H1684" s="2" t="str">
        <f aca="false">IF(AND(E1684&gt;=0.4,E1684&lt;=0.6),"Yes","No")</f>
        <v>No</v>
      </c>
      <c r="I1684" s="2" t="str">
        <f aca="false">IF(AND(F1684="No",G1684="No",H1684="Yes"),"Yes","No")</f>
        <v>No</v>
      </c>
      <c r="J1684" s="2"/>
      <c r="K1684" s="2"/>
    </row>
    <row r="1685" customFormat="false" ht="15" hidden="false" customHeight="false" outlineLevel="0" collapsed="false">
      <c r="A1685" s="2" t="s">
        <v>3089</v>
      </c>
      <c r="B1685" s="13" t="n">
        <v>443</v>
      </c>
      <c r="C1685" s="13" t="n">
        <v>435</v>
      </c>
      <c r="D1685" s="14" t="n">
        <f aca="false">C1685/Summary!$B$4</f>
        <v>0.029</v>
      </c>
      <c r="E1685" s="15" t="n">
        <v>0.333333333333333</v>
      </c>
      <c r="F1685" s="2" t="s">
        <v>44</v>
      </c>
      <c r="G1685" s="2" t="s">
        <v>53</v>
      </c>
      <c r="H1685" s="2" t="str">
        <f aca="false">IF(AND(E1685&gt;=0.4,E1685&lt;=0.6),"Yes","No")</f>
        <v>No</v>
      </c>
      <c r="I1685" s="2" t="str">
        <f aca="false">IF(AND(F1685="No",G1685="No",H1685="Yes"),"Yes","No")</f>
        <v>No</v>
      </c>
      <c r="J1685" s="2"/>
      <c r="K1685" s="2"/>
    </row>
    <row r="1686" customFormat="false" ht="15" hidden="false" customHeight="false" outlineLevel="0" collapsed="false">
      <c r="A1686" s="2" t="s">
        <v>3090</v>
      </c>
      <c r="B1686" s="13" t="n">
        <v>443</v>
      </c>
      <c r="C1686" s="13" t="n">
        <v>438</v>
      </c>
      <c r="D1686" s="14" t="n">
        <f aca="false">C1686/Summary!$B$4</f>
        <v>0.0292</v>
      </c>
      <c r="E1686" s="15" t="n">
        <v>0.333333333333333</v>
      </c>
      <c r="F1686" s="2" t="s">
        <v>53</v>
      </c>
      <c r="G1686" s="2" t="s">
        <v>44</v>
      </c>
      <c r="H1686" s="2" t="str">
        <f aca="false">IF(AND(E1686&gt;=0.4,E1686&lt;=0.6),"Yes","No")</f>
        <v>No</v>
      </c>
      <c r="I1686" s="2" t="str">
        <f aca="false">IF(AND(F1686="No",G1686="No",H1686="Yes"),"Yes","No")</f>
        <v>No</v>
      </c>
      <c r="J1686" s="2"/>
      <c r="K1686" s="2"/>
    </row>
    <row r="1687" customFormat="false" ht="15" hidden="false" customHeight="false" outlineLevel="0" collapsed="false">
      <c r="A1687" s="2" t="s">
        <v>3091</v>
      </c>
      <c r="B1687" s="13" t="n">
        <v>443</v>
      </c>
      <c r="C1687" s="13" t="n">
        <v>435</v>
      </c>
      <c r="D1687" s="14" t="n">
        <f aca="false">C1687/Summary!$B$4</f>
        <v>0.029</v>
      </c>
      <c r="E1687" s="15" t="n">
        <v>0.666666666666667</v>
      </c>
      <c r="F1687" s="2" t="s">
        <v>44</v>
      </c>
      <c r="G1687" s="2" t="s">
        <v>53</v>
      </c>
      <c r="H1687" s="2" t="str">
        <f aca="false">IF(AND(E1687&gt;=0.4,E1687&lt;=0.6),"Yes","No")</f>
        <v>No</v>
      </c>
      <c r="I1687" s="2" t="str">
        <f aca="false">IF(AND(F1687="No",G1687="No",H1687="Yes"),"Yes","No")</f>
        <v>No</v>
      </c>
      <c r="J1687" s="2"/>
      <c r="K1687" s="2"/>
    </row>
    <row r="1688" customFormat="false" ht="15" hidden="false" customHeight="false" outlineLevel="0" collapsed="false">
      <c r="A1688" s="2" t="s">
        <v>3092</v>
      </c>
      <c r="B1688" s="13" t="n">
        <v>443</v>
      </c>
      <c r="C1688" s="13" t="n">
        <v>436</v>
      </c>
      <c r="D1688" s="14" t="n">
        <f aca="false">C1688/Summary!$B$4</f>
        <v>0.0290666666666667</v>
      </c>
      <c r="E1688" s="15" t="n">
        <v>0.833333333333333</v>
      </c>
      <c r="F1688" s="2" t="s">
        <v>44</v>
      </c>
      <c r="G1688" s="2" t="s">
        <v>53</v>
      </c>
      <c r="H1688" s="2" t="str">
        <f aca="false">IF(AND(E1688&gt;=0.4,E1688&lt;=0.6),"Yes","No")</f>
        <v>No</v>
      </c>
      <c r="I1688" s="2" t="str">
        <f aca="false">IF(AND(F1688="No",G1688="No",H1688="Yes"),"Yes","No")</f>
        <v>No</v>
      </c>
      <c r="J1688" s="2"/>
      <c r="K1688" s="2"/>
    </row>
    <row r="1689" customFormat="false" ht="15" hidden="false" customHeight="false" outlineLevel="0" collapsed="false">
      <c r="A1689" s="2" t="s">
        <v>3093</v>
      </c>
      <c r="B1689" s="13" t="n">
        <v>443</v>
      </c>
      <c r="C1689" s="13" t="n">
        <v>438</v>
      </c>
      <c r="D1689" s="14" t="n">
        <f aca="false">C1689/Summary!$B$4</f>
        <v>0.0292</v>
      </c>
      <c r="E1689" s="15" t="n">
        <v>0.666666666666667</v>
      </c>
      <c r="F1689" s="2" t="s">
        <v>53</v>
      </c>
      <c r="G1689" s="2" t="s">
        <v>44</v>
      </c>
      <c r="H1689" s="2" t="str">
        <f aca="false">IF(AND(E1689&gt;=0.4,E1689&lt;=0.6),"Yes","No")</f>
        <v>No</v>
      </c>
      <c r="I1689" s="2" t="str">
        <f aca="false">IF(AND(F1689="No",G1689="No",H1689="Yes"),"Yes","No")</f>
        <v>No</v>
      </c>
      <c r="J1689" s="2"/>
      <c r="K1689" s="2"/>
    </row>
    <row r="1690" customFormat="false" ht="15" hidden="false" customHeight="false" outlineLevel="0" collapsed="false">
      <c r="A1690" s="2" t="s">
        <v>3094</v>
      </c>
      <c r="B1690" s="13" t="n">
        <v>443</v>
      </c>
      <c r="C1690" s="13" t="n">
        <v>435</v>
      </c>
      <c r="D1690" s="14" t="n">
        <f aca="false">C1690/Summary!$B$4</f>
        <v>0.029</v>
      </c>
      <c r="E1690" s="15" t="n">
        <v>0.5</v>
      </c>
      <c r="F1690" s="2" t="s">
        <v>53</v>
      </c>
      <c r="G1690" s="2" t="s">
        <v>44</v>
      </c>
      <c r="H1690" s="2" t="str">
        <f aca="false">IF(AND(E1690&gt;=0.4,E1690&lt;=0.6),"Yes","No")</f>
        <v>Yes</v>
      </c>
      <c r="I1690" s="2" t="str">
        <f aca="false">IF(AND(F1690="No",G1690="No",H1690="Yes"),"Yes","No")</f>
        <v>No</v>
      </c>
      <c r="J1690" s="2"/>
      <c r="K1690" s="2"/>
    </row>
    <row r="1691" customFormat="false" ht="15" hidden="false" customHeight="false" outlineLevel="0" collapsed="false">
      <c r="A1691" s="2" t="s">
        <v>3095</v>
      </c>
      <c r="B1691" s="13" t="n">
        <v>443</v>
      </c>
      <c r="C1691" s="13" t="n">
        <v>440</v>
      </c>
      <c r="D1691" s="14" t="n">
        <f aca="false">C1691/Summary!$B$4</f>
        <v>0.0293333333333333</v>
      </c>
      <c r="E1691" s="15" t="n">
        <v>0.5</v>
      </c>
      <c r="F1691" s="2" t="s">
        <v>53</v>
      </c>
      <c r="G1691" s="2" t="s">
        <v>44</v>
      </c>
      <c r="H1691" s="2" t="str">
        <f aca="false">IF(AND(E1691&gt;=0.4,E1691&lt;=0.6),"Yes","No")</f>
        <v>Yes</v>
      </c>
      <c r="I1691" s="2" t="str">
        <f aca="false">IF(AND(F1691="No",G1691="No",H1691="Yes"),"Yes","No")</f>
        <v>No</v>
      </c>
      <c r="J1691" s="2"/>
      <c r="K1691" s="2"/>
    </row>
    <row r="1692" customFormat="false" ht="15" hidden="false" customHeight="false" outlineLevel="0" collapsed="false">
      <c r="A1692" s="2" t="s">
        <v>3096</v>
      </c>
      <c r="B1692" s="13" t="n">
        <v>443</v>
      </c>
      <c r="C1692" s="13" t="n">
        <v>439</v>
      </c>
      <c r="D1692" s="14" t="n">
        <f aca="false">C1692/Summary!$B$4</f>
        <v>0.0292666666666667</v>
      </c>
      <c r="E1692" s="15" t="n">
        <v>0.5</v>
      </c>
      <c r="F1692" s="2" t="s">
        <v>53</v>
      </c>
      <c r="G1692" s="2" t="s">
        <v>53</v>
      </c>
      <c r="H1692" s="2" t="str">
        <f aca="false">IF(AND(E1692&gt;=0.4,E1692&lt;=0.6),"Yes","No")</f>
        <v>Yes</v>
      </c>
      <c r="I1692" s="2" t="str">
        <f aca="false">IF(AND(F1692="No",G1692="No",H1692="Yes"),"Yes","No")</f>
        <v>No</v>
      </c>
      <c r="J1692" s="2"/>
      <c r="K1692" s="2"/>
    </row>
    <row r="1693" customFormat="false" ht="15" hidden="false" customHeight="false" outlineLevel="0" collapsed="false">
      <c r="A1693" s="2" t="s">
        <v>3097</v>
      </c>
      <c r="B1693" s="13" t="n">
        <v>443</v>
      </c>
      <c r="C1693" s="13" t="n">
        <v>434</v>
      </c>
      <c r="D1693" s="14" t="n">
        <f aca="false">C1693/Summary!$B$4</f>
        <v>0.0289333333333333</v>
      </c>
      <c r="E1693" s="15" t="n">
        <v>0.333333333333333</v>
      </c>
      <c r="F1693" s="2" t="s">
        <v>44</v>
      </c>
      <c r="G1693" s="2" t="s">
        <v>44</v>
      </c>
      <c r="H1693" s="2" t="str">
        <f aca="false">IF(AND(E1693&gt;=0.4,E1693&lt;=0.6),"Yes","No")</f>
        <v>No</v>
      </c>
      <c r="I1693" s="2" t="str">
        <f aca="false">IF(AND(F1693="No",G1693="No",H1693="Yes"),"Yes","No")</f>
        <v>No</v>
      </c>
      <c r="J1693" s="2"/>
      <c r="K1693" s="2"/>
    </row>
    <row r="1694" customFormat="false" ht="15" hidden="false" customHeight="false" outlineLevel="0" collapsed="false">
      <c r="A1694" s="2" t="s">
        <v>3098</v>
      </c>
      <c r="B1694" s="13" t="n">
        <v>443</v>
      </c>
      <c r="C1694" s="13" t="n">
        <v>437</v>
      </c>
      <c r="D1694" s="14" t="n">
        <f aca="false">C1694/Summary!$B$4</f>
        <v>0.0291333333333333</v>
      </c>
      <c r="E1694" s="15" t="n">
        <v>0.5</v>
      </c>
      <c r="F1694" s="2" t="s">
        <v>53</v>
      </c>
      <c r="G1694" s="2" t="s">
        <v>53</v>
      </c>
      <c r="H1694" s="2" t="str">
        <f aca="false">IF(AND(E1694&gt;=0.4,E1694&lt;=0.6),"Yes","No")</f>
        <v>Yes</v>
      </c>
      <c r="I1694" s="2" t="str">
        <f aca="false">IF(AND(F1694="No",G1694="No",H1694="Yes"),"Yes","No")</f>
        <v>No</v>
      </c>
      <c r="J1694" s="2"/>
      <c r="K1694" s="2"/>
    </row>
    <row r="1695" customFormat="false" ht="15" hidden="false" customHeight="false" outlineLevel="0" collapsed="false">
      <c r="A1695" s="2" t="s">
        <v>3099</v>
      </c>
      <c r="B1695" s="13" t="n">
        <v>443</v>
      </c>
      <c r="C1695" s="13" t="n">
        <v>438</v>
      </c>
      <c r="D1695" s="14" t="n">
        <f aca="false">C1695/Summary!$B$4</f>
        <v>0.0292</v>
      </c>
      <c r="E1695" s="15" t="n">
        <v>0.333333333333333</v>
      </c>
      <c r="F1695" s="2" t="s">
        <v>53</v>
      </c>
      <c r="G1695" s="2" t="s">
        <v>44</v>
      </c>
      <c r="H1695" s="2" t="str">
        <f aca="false">IF(AND(E1695&gt;=0.4,E1695&lt;=0.6),"Yes","No")</f>
        <v>No</v>
      </c>
      <c r="I1695" s="2" t="str">
        <f aca="false">IF(AND(F1695="No",G1695="No",H1695="Yes"),"Yes","No")</f>
        <v>No</v>
      </c>
      <c r="J1695" s="2"/>
      <c r="K1695" s="2"/>
    </row>
    <row r="1696" customFormat="false" ht="15" hidden="false" customHeight="false" outlineLevel="0" collapsed="false">
      <c r="A1696" s="2" t="s">
        <v>3100</v>
      </c>
      <c r="B1696" s="13" t="n">
        <v>443</v>
      </c>
      <c r="C1696" s="13" t="n">
        <v>433</v>
      </c>
      <c r="D1696" s="14" t="n">
        <f aca="false">C1696/Summary!$B$4</f>
        <v>0.0288666666666667</v>
      </c>
      <c r="E1696" s="15" t="n">
        <v>0.666666666666667</v>
      </c>
      <c r="F1696" s="2" t="s">
        <v>53</v>
      </c>
      <c r="G1696" s="2" t="s">
        <v>53</v>
      </c>
      <c r="H1696" s="2" t="str">
        <f aca="false">IF(AND(E1696&gt;=0.4,E1696&lt;=0.6),"Yes","No")</f>
        <v>No</v>
      </c>
      <c r="I1696" s="2" t="str">
        <f aca="false">IF(AND(F1696="No",G1696="No",H1696="Yes"),"Yes","No")</f>
        <v>No</v>
      </c>
      <c r="J1696" s="2"/>
      <c r="K1696" s="2"/>
    </row>
    <row r="1697" customFormat="false" ht="15" hidden="false" customHeight="false" outlineLevel="0" collapsed="false">
      <c r="A1697" s="2" t="s">
        <v>3101</v>
      </c>
      <c r="B1697" s="13" t="n">
        <v>443</v>
      </c>
      <c r="C1697" s="13" t="n">
        <v>439</v>
      </c>
      <c r="D1697" s="14" t="n">
        <f aca="false">C1697/Summary!$B$4</f>
        <v>0.0292666666666667</v>
      </c>
      <c r="E1697" s="15" t="n">
        <v>0.666666666666667</v>
      </c>
      <c r="F1697" s="2" t="s">
        <v>44</v>
      </c>
      <c r="G1697" s="2" t="s">
        <v>44</v>
      </c>
      <c r="H1697" s="2" t="str">
        <f aca="false">IF(AND(E1697&gt;=0.4,E1697&lt;=0.6),"Yes","No")</f>
        <v>No</v>
      </c>
      <c r="I1697" s="2" t="str">
        <f aca="false">IF(AND(F1697="No",G1697="No",H1697="Yes"),"Yes","No")</f>
        <v>No</v>
      </c>
      <c r="J1697" s="2"/>
      <c r="K1697" s="2"/>
    </row>
    <row r="1698" customFormat="false" ht="15" hidden="false" customHeight="false" outlineLevel="0" collapsed="false">
      <c r="A1698" s="2" t="s">
        <v>3102</v>
      </c>
      <c r="B1698" s="13" t="n">
        <v>443</v>
      </c>
      <c r="C1698" s="13" t="n">
        <v>434</v>
      </c>
      <c r="D1698" s="14" t="n">
        <f aca="false">C1698/Summary!$B$4</f>
        <v>0.0289333333333333</v>
      </c>
      <c r="E1698" s="15" t="n">
        <v>0.333333333333333</v>
      </c>
      <c r="F1698" s="2" t="s">
        <v>53</v>
      </c>
      <c r="G1698" s="2" t="s">
        <v>44</v>
      </c>
      <c r="H1698" s="2" t="str">
        <f aca="false">IF(AND(E1698&gt;=0.4,E1698&lt;=0.6),"Yes","No")</f>
        <v>No</v>
      </c>
      <c r="I1698" s="2" t="str">
        <f aca="false">IF(AND(F1698="No",G1698="No",H1698="Yes"),"Yes","No")</f>
        <v>No</v>
      </c>
      <c r="J1698" s="2"/>
      <c r="K1698" s="2"/>
    </row>
    <row r="1699" customFormat="false" ht="15" hidden="false" customHeight="false" outlineLevel="0" collapsed="false">
      <c r="A1699" s="2" t="s">
        <v>3103</v>
      </c>
      <c r="B1699" s="13" t="n">
        <v>443</v>
      </c>
      <c r="C1699" s="13" t="n">
        <v>438</v>
      </c>
      <c r="D1699" s="14" t="n">
        <f aca="false">C1699/Summary!$B$4</f>
        <v>0.0292</v>
      </c>
      <c r="E1699" s="15" t="n">
        <v>0.333333333333333</v>
      </c>
      <c r="F1699" s="2" t="s">
        <v>53</v>
      </c>
      <c r="G1699" s="2" t="s">
        <v>44</v>
      </c>
      <c r="H1699" s="2" t="str">
        <f aca="false">IF(AND(E1699&gt;=0.4,E1699&lt;=0.6),"Yes","No")</f>
        <v>No</v>
      </c>
      <c r="I1699" s="2" t="str">
        <f aca="false">IF(AND(F1699="No",G1699="No",H1699="Yes"),"Yes","No")</f>
        <v>No</v>
      </c>
      <c r="J1699" s="2"/>
      <c r="K1699" s="2"/>
    </row>
    <row r="1700" customFormat="false" ht="15" hidden="false" customHeight="false" outlineLevel="0" collapsed="false">
      <c r="A1700" s="2" t="s">
        <v>3104</v>
      </c>
      <c r="B1700" s="13" t="n">
        <v>443</v>
      </c>
      <c r="C1700" s="13" t="n">
        <v>439</v>
      </c>
      <c r="D1700" s="14" t="n">
        <f aca="false">C1700/Summary!$B$4</f>
        <v>0.0292666666666667</v>
      </c>
      <c r="E1700" s="15" t="n">
        <v>0.5</v>
      </c>
      <c r="F1700" s="2" t="s">
        <v>53</v>
      </c>
      <c r="G1700" s="2" t="s">
        <v>44</v>
      </c>
      <c r="H1700" s="2" t="str">
        <f aca="false">IF(AND(E1700&gt;=0.4,E1700&lt;=0.6),"Yes","No")</f>
        <v>Yes</v>
      </c>
      <c r="I1700" s="2" t="str">
        <f aca="false">IF(AND(F1700="No",G1700="No",H1700="Yes"),"Yes","No")</f>
        <v>No</v>
      </c>
      <c r="J1700" s="2"/>
      <c r="K1700" s="2"/>
    </row>
    <row r="1701" customFormat="false" ht="15" hidden="false" customHeight="false" outlineLevel="0" collapsed="false">
      <c r="A1701" s="2" t="s">
        <v>3105</v>
      </c>
      <c r="B1701" s="13" t="n">
        <v>443</v>
      </c>
      <c r="C1701" s="13" t="n">
        <v>437</v>
      </c>
      <c r="D1701" s="14" t="n">
        <f aca="false">C1701/Summary!$B$4</f>
        <v>0.0291333333333333</v>
      </c>
      <c r="E1701" s="15" t="n">
        <v>0.333333333333333</v>
      </c>
      <c r="F1701" s="2" t="s">
        <v>53</v>
      </c>
      <c r="G1701" s="2" t="s">
        <v>53</v>
      </c>
      <c r="H1701" s="2" t="str">
        <f aca="false">IF(AND(E1701&gt;=0.4,E1701&lt;=0.6),"Yes","No")</f>
        <v>No</v>
      </c>
      <c r="I1701" s="2" t="str">
        <f aca="false">IF(AND(F1701="No",G1701="No",H1701="Yes"),"Yes","No")</f>
        <v>No</v>
      </c>
      <c r="J1701" s="2"/>
      <c r="K1701" s="2"/>
    </row>
    <row r="1702" customFormat="false" ht="15" hidden="false" customHeight="false" outlineLevel="0" collapsed="false">
      <c r="A1702" s="2" t="s">
        <v>3106</v>
      </c>
      <c r="B1702" s="13" t="n">
        <v>443</v>
      </c>
      <c r="C1702" s="13" t="n">
        <v>437</v>
      </c>
      <c r="D1702" s="14" t="n">
        <f aca="false">C1702/Summary!$B$4</f>
        <v>0.0291333333333333</v>
      </c>
      <c r="E1702" s="15" t="n">
        <v>0.333333333333333</v>
      </c>
      <c r="F1702" s="2" t="s">
        <v>44</v>
      </c>
      <c r="G1702" s="2" t="s">
        <v>44</v>
      </c>
      <c r="H1702" s="2" t="str">
        <f aca="false">IF(AND(E1702&gt;=0.4,E1702&lt;=0.6),"Yes","No")</f>
        <v>No</v>
      </c>
      <c r="I1702" s="2" t="str">
        <f aca="false">IF(AND(F1702="No",G1702="No",H1702="Yes"),"Yes","No")</f>
        <v>No</v>
      </c>
      <c r="J1702" s="2"/>
      <c r="K1702" s="2"/>
    </row>
    <row r="1703" customFormat="false" ht="15" hidden="false" customHeight="false" outlineLevel="0" collapsed="false">
      <c r="A1703" s="2" t="s">
        <v>3107</v>
      </c>
      <c r="B1703" s="13" t="n">
        <v>443</v>
      </c>
      <c r="C1703" s="13" t="n">
        <v>442</v>
      </c>
      <c r="D1703" s="14" t="n">
        <f aca="false">C1703/Summary!$B$4</f>
        <v>0.0294666666666667</v>
      </c>
      <c r="E1703" s="15" t="n">
        <v>0.166666666666667</v>
      </c>
      <c r="F1703" s="2" t="s">
        <v>44</v>
      </c>
      <c r="G1703" s="2" t="s">
        <v>44</v>
      </c>
      <c r="H1703" s="2" t="str">
        <f aca="false">IF(AND(E1703&gt;=0.4,E1703&lt;=0.6),"Yes","No")</f>
        <v>No</v>
      </c>
      <c r="I1703" s="2" t="str">
        <f aca="false">IF(AND(F1703="No",G1703="No",H1703="Yes"),"Yes","No")</f>
        <v>No</v>
      </c>
      <c r="J1703" s="2"/>
      <c r="K1703" s="2"/>
    </row>
    <row r="1704" customFormat="false" ht="15" hidden="false" customHeight="false" outlineLevel="0" collapsed="false">
      <c r="A1704" s="2" t="s">
        <v>3108</v>
      </c>
      <c r="B1704" s="13" t="n">
        <v>443</v>
      </c>
      <c r="C1704" s="13" t="n">
        <v>435</v>
      </c>
      <c r="D1704" s="14" t="n">
        <f aca="false">C1704/Summary!$B$4</f>
        <v>0.029</v>
      </c>
      <c r="E1704" s="15" t="n">
        <v>0.5</v>
      </c>
      <c r="F1704" s="2" t="s">
        <v>53</v>
      </c>
      <c r="G1704" s="2" t="s">
        <v>44</v>
      </c>
      <c r="H1704" s="2" t="str">
        <f aca="false">IF(AND(E1704&gt;=0.4,E1704&lt;=0.6),"Yes","No")</f>
        <v>Yes</v>
      </c>
      <c r="I1704" s="2" t="str">
        <f aca="false">IF(AND(F1704="No",G1704="No",H1704="Yes"),"Yes","No")</f>
        <v>No</v>
      </c>
      <c r="J1704" s="2"/>
      <c r="K1704" s="2"/>
    </row>
    <row r="1705" customFormat="false" ht="15" hidden="false" customHeight="false" outlineLevel="0" collapsed="false">
      <c r="A1705" s="2" t="s">
        <v>3109</v>
      </c>
      <c r="B1705" s="13" t="n">
        <v>443</v>
      </c>
      <c r="C1705" s="13" t="n">
        <v>425</v>
      </c>
      <c r="D1705" s="14" t="n">
        <f aca="false">C1705/Summary!$B$4</f>
        <v>0.0283333333333333</v>
      </c>
      <c r="E1705" s="15" t="n">
        <v>0</v>
      </c>
      <c r="F1705" s="2" t="s">
        <v>53</v>
      </c>
      <c r="G1705" s="2" t="s">
        <v>53</v>
      </c>
      <c r="H1705" s="2" t="str">
        <f aca="false">IF(AND(E1705&gt;=0.4,E1705&lt;=0.6),"Yes","No")</f>
        <v>No</v>
      </c>
      <c r="I1705" s="2" t="str">
        <f aca="false">IF(AND(F1705="No",G1705="No",H1705="Yes"),"Yes","No")</f>
        <v>No</v>
      </c>
      <c r="J1705" s="2"/>
      <c r="K1705" s="2"/>
    </row>
    <row r="1706" customFormat="false" ht="15" hidden="false" customHeight="false" outlineLevel="0" collapsed="false">
      <c r="A1706" s="2" t="s">
        <v>3110</v>
      </c>
      <c r="B1706" s="13" t="n">
        <v>443</v>
      </c>
      <c r="C1706" s="13" t="n">
        <v>438</v>
      </c>
      <c r="D1706" s="14" t="n">
        <f aca="false">C1706/Summary!$B$4</f>
        <v>0.0292</v>
      </c>
      <c r="E1706" s="15" t="n">
        <v>0.333333333333333</v>
      </c>
      <c r="F1706" s="2" t="s">
        <v>53</v>
      </c>
      <c r="G1706" s="2" t="s">
        <v>44</v>
      </c>
      <c r="H1706" s="2" t="str">
        <f aca="false">IF(AND(E1706&gt;=0.4,E1706&lt;=0.6),"Yes","No")</f>
        <v>No</v>
      </c>
      <c r="I1706" s="2" t="str">
        <f aca="false">IF(AND(F1706="No",G1706="No",H1706="Yes"),"Yes","No")</f>
        <v>No</v>
      </c>
      <c r="J1706" s="2"/>
      <c r="K1706" s="2"/>
    </row>
    <row r="1707" customFormat="false" ht="15" hidden="false" customHeight="false" outlineLevel="0" collapsed="false">
      <c r="A1707" s="2" t="s">
        <v>3111</v>
      </c>
      <c r="B1707" s="13" t="n">
        <v>443</v>
      </c>
      <c r="C1707" s="13" t="n">
        <v>437</v>
      </c>
      <c r="D1707" s="14" t="n">
        <f aca="false">C1707/Summary!$B$4</f>
        <v>0.0291333333333333</v>
      </c>
      <c r="E1707" s="15" t="n">
        <v>0.333333333333333</v>
      </c>
      <c r="F1707" s="2" t="s">
        <v>53</v>
      </c>
      <c r="G1707" s="2" t="s">
        <v>53</v>
      </c>
      <c r="H1707" s="2" t="str">
        <f aca="false">IF(AND(E1707&gt;=0.4,E1707&lt;=0.6),"Yes","No")</f>
        <v>No</v>
      </c>
      <c r="I1707" s="2" t="str">
        <f aca="false">IF(AND(F1707="No",G1707="No",H1707="Yes"),"Yes","No")</f>
        <v>No</v>
      </c>
      <c r="J1707" s="2"/>
      <c r="K1707" s="2"/>
    </row>
    <row r="1708" customFormat="false" ht="15" hidden="false" customHeight="false" outlineLevel="0" collapsed="false">
      <c r="A1708" s="2" t="s">
        <v>3112</v>
      </c>
      <c r="B1708" s="13" t="n">
        <v>443</v>
      </c>
      <c r="C1708" s="13" t="n">
        <v>435</v>
      </c>
      <c r="D1708" s="14" t="n">
        <f aca="false">C1708/Summary!$B$4</f>
        <v>0.029</v>
      </c>
      <c r="E1708" s="15" t="n">
        <v>0.333333333333333</v>
      </c>
      <c r="F1708" s="2" t="s">
        <v>53</v>
      </c>
      <c r="G1708" s="2" t="s">
        <v>53</v>
      </c>
      <c r="H1708" s="2" t="str">
        <f aca="false">IF(AND(E1708&gt;=0.4,E1708&lt;=0.6),"Yes","No")</f>
        <v>No</v>
      </c>
      <c r="I1708" s="2" t="str">
        <f aca="false">IF(AND(F1708="No",G1708="No",H1708="Yes"),"Yes","No")</f>
        <v>No</v>
      </c>
      <c r="J1708" s="2"/>
      <c r="K1708" s="2"/>
    </row>
    <row r="1709" customFormat="false" ht="15" hidden="false" customHeight="false" outlineLevel="0" collapsed="false">
      <c r="A1709" s="2" t="s">
        <v>3113</v>
      </c>
      <c r="B1709" s="13" t="n">
        <v>443</v>
      </c>
      <c r="C1709" s="13" t="n">
        <v>439</v>
      </c>
      <c r="D1709" s="14" t="n">
        <f aca="false">C1709/Summary!$B$4</f>
        <v>0.0292666666666667</v>
      </c>
      <c r="E1709" s="15" t="n">
        <v>0.5</v>
      </c>
      <c r="F1709" s="2" t="s">
        <v>44</v>
      </c>
      <c r="G1709" s="2" t="s">
        <v>53</v>
      </c>
      <c r="H1709" s="2" t="str">
        <f aca="false">IF(AND(E1709&gt;=0.4,E1709&lt;=0.6),"Yes","No")</f>
        <v>Yes</v>
      </c>
      <c r="I1709" s="2" t="str">
        <f aca="false">IF(AND(F1709="No",G1709="No",H1709="Yes"),"Yes","No")</f>
        <v>No</v>
      </c>
      <c r="J1709" s="2"/>
      <c r="K1709" s="2"/>
    </row>
    <row r="1710" customFormat="false" ht="15" hidden="false" customHeight="false" outlineLevel="0" collapsed="false">
      <c r="A1710" s="2" t="s">
        <v>3114</v>
      </c>
      <c r="B1710" s="13" t="n">
        <v>443</v>
      </c>
      <c r="C1710" s="13" t="n">
        <v>436</v>
      </c>
      <c r="D1710" s="14" t="n">
        <f aca="false">C1710/Summary!$B$4</f>
        <v>0.0290666666666667</v>
      </c>
      <c r="E1710" s="15" t="n">
        <v>0.666666666666667</v>
      </c>
      <c r="F1710" s="2" t="s">
        <v>53</v>
      </c>
      <c r="G1710" s="2" t="s">
        <v>44</v>
      </c>
      <c r="H1710" s="2" t="str">
        <f aca="false">IF(AND(E1710&gt;=0.4,E1710&lt;=0.6),"Yes","No")</f>
        <v>No</v>
      </c>
      <c r="I1710" s="2" t="str">
        <f aca="false">IF(AND(F1710="No",G1710="No",H1710="Yes"),"Yes","No")</f>
        <v>No</v>
      </c>
      <c r="J1710" s="2"/>
      <c r="K1710" s="2"/>
    </row>
    <row r="1711" customFormat="false" ht="15" hidden="false" customHeight="false" outlineLevel="0" collapsed="false">
      <c r="A1711" s="2" t="s">
        <v>3115</v>
      </c>
      <c r="B1711" s="13" t="n">
        <v>443</v>
      </c>
      <c r="C1711" s="13" t="n">
        <v>438</v>
      </c>
      <c r="D1711" s="14" t="n">
        <f aca="false">C1711/Summary!$B$4</f>
        <v>0.0292</v>
      </c>
      <c r="E1711" s="15" t="n">
        <v>0.666666666666667</v>
      </c>
      <c r="F1711" s="2" t="s">
        <v>53</v>
      </c>
      <c r="G1711" s="2" t="s">
        <v>44</v>
      </c>
      <c r="H1711" s="2" t="str">
        <f aca="false">IF(AND(E1711&gt;=0.4,E1711&lt;=0.6),"Yes","No")</f>
        <v>No</v>
      </c>
      <c r="I1711" s="2" t="str">
        <f aca="false">IF(AND(F1711="No",G1711="No",H1711="Yes"),"Yes","No")</f>
        <v>No</v>
      </c>
      <c r="J1711" s="2"/>
      <c r="K1711" s="2"/>
    </row>
    <row r="1712" customFormat="false" ht="15" hidden="false" customHeight="false" outlineLevel="0" collapsed="false">
      <c r="A1712" s="2" t="s">
        <v>3116</v>
      </c>
      <c r="B1712" s="13" t="n">
        <v>443</v>
      </c>
      <c r="C1712" s="13" t="n">
        <v>436</v>
      </c>
      <c r="D1712" s="14" t="n">
        <f aca="false">C1712/Summary!$B$4</f>
        <v>0.0290666666666667</v>
      </c>
      <c r="E1712" s="15" t="n">
        <v>0.5</v>
      </c>
      <c r="F1712" s="2" t="s">
        <v>53</v>
      </c>
      <c r="G1712" s="2" t="s">
        <v>44</v>
      </c>
      <c r="H1712" s="2" t="str">
        <f aca="false">IF(AND(E1712&gt;=0.4,E1712&lt;=0.6),"Yes","No")</f>
        <v>Yes</v>
      </c>
      <c r="I1712" s="2" t="str">
        <f aca="false">IF(AND(F1712="No",G1712="No",H1712="Yes"),"Yes","No")</f>
        <v>No</v>
      </c>
      <c r="J1712" s="2"/>
      <c r="K1712" s="2"/>
    </row>
    <row r="1713" customFormat="false" ht="15" hidden="false" customHeight="false" outlineLevel="0" collapsed="false">
      <c r="A1713" s="2" t="s">
        <v>3117</v>
      </c>
      <c r="B1713" s="13" t="n">
        <v>443</v>
      </c>
      <c r="C1713" s="13" t="n">
        <v>439</v>
      </c>
      <c r="D1713" s="14" t="n">
        <f aca="false">C1713/Summary!$B$4</f>
        <v>0.0292666666666667</v>
      </c>
      <c r="E1713" s="15" t="n">
        <v>0.5</v>
      </c>
      <c r="F1713" s="2" t="s">
        <v>53</v>
      </c>
      <c r="G1713" s="2" t="s">
        <v>44</v>
      </c>
      <c r="H1713" s="2" t="str">
        <f aca="false">IF(AND(E1713&gt;=0.4,E1713&lt;=0.6),"Yes","No")</f>
        <v>Yes</v>
      </c>
      <c r="I1713" s="2" t="str">
        <f aca="false">IF(AND(F1713="No",G1713="No",H1713="Yes"),"Yes","No")</f>
        <v>No</v>
      </c>
      <c r="J1713" s="2"/>
      <c r="K1713" s="2"/>
    </row>
    <row r="1714" customFormat="false" ht="15" hidden="false" customHeight="false" outlineLevel="0" collapsed="false">
      <c r="A1714" s="2" t="s">
        <v>3118</v>
      </c>
      <c r="B1714" s="13" t="n">
        <v>443</v>
      </c>
      <c r="C1714" s="13" t="n">
        <v>439</v>
      </c>
      <c r="D1714" s="14" t="n">
        <f aca="false">C1714/Summary!$B$4</f>
        <v>0.0292666666666667</v>
      </c>
      <c r="E1714" s="15" t="n">
        <v>0.666666666666667</v>
      </c>
      <c r="F1714" s="2" t="s">
        <v>44</v>
      </c>
      <c r="G1714" s="2" t="s">
        <v>44</v>
      </c>
      <c r="H1714" s="2" t="str">
        <f aca="false">IF(AND(E1714&gt;=0.4,E1714&lt;=0.6),"Yes","No")</f>
        <v>No</v>
      </c>
      <c r="I1714" s="2" t="str">
        <f aca="false">IF(AND(F1714="No",G1714="No",H1714="Yes"),"Yes","No")</f>
        <v>No</v>
      </c>
      <c r="J1714" s="2"/>
      <c r="K1714" s="2"/>
    </row>
    <row r="1715" customFormat="false" ht="15" hidden="false" customHeight="false" outlineLevel="0" collapsed="false">
      <c r="A1715" s="2" t="s">
        <v>3119</v>
      </c>
      <c r="B1715" s="13" t="n">
        <v>443</v>
      </c>
      <c r="C1715" s="13" t="n">
        <v>438</v>
      </c>
      <c r="D1715" s="14" t="n">
        <f aca="false">C1715/Summary!$B$4</f>
        <v>0.0292</v>
      </c>
      <c r="E1715" s="15" t="n">
        <v>0.666666666666667</v>
      </c>
      <c r="F1715" s="2" t="s">
        <v>44</v>
      </c>
      <c r="G1715" s="2" t="s">
        <v>44</v>
      </c>
      <c r="H1715" s="2" t="str">
        <f aca="false">IF(AND(E1715&gt;=0.4,E1715&lt;=0.6),"Yes","No")</f>
        <v>No</v>
      </c>
      <c r="I1715" s="2" t="str">
        <f aca="false">IF(AND(F1715="No",G1715="No",H1715="Yes"),"Yes","No")</f>
        <v>No</v>
      </c>
      <c r="J1715" s="2"/>
      <c r="K1715" s="2"/>
    </row>
    <row r="1716" customFormat="false" ht="15" hidden="false" customHeight="false" outlineLevel="0" collapsed="false">
      <c r="A1716" s="2" t="s">
        <v>3120</v>
      </c>
      <c r="B1716" s="13" t="n">
        <v>443</v>
      </c>
      <c r="C1716" s="13" t="n">
        <v>433</v>
      </c>
      <c r="D1716" s="14" t="n">
        <f aca="false">C1716/Summary!$B$4</f>
        <v>0.0288666666666667</v>
      </c>
      <c r="E1716" s="15" t="n">
        <v>0.5</v>
      </c>
      <c r="F1716" s="2" t="s">
        <v>53</v>
      </c>
      <c r="G1716" s="2" t="s">
        <v>53</v>
      </c>
      <c r="H1716" s="2" t="str">
        <f aca="false">IF(AND(E1716&gt;=0.4,E1716&lt;=0.6),"Yes","No")</f>
        <v>Yes</v>
      </c>
      <c r="I1716" s="2" t="str">
        <f aca="false">IF(AND(F1716="No",G1716="No",H1716="Yes"),"Yes","No")</f>
        <v>No</v>
      </c>
      <c r="J1716" s="2"/>
      <c r="K1716" s="2"/>
    </row>
    <row r="1717" customFormat="false" ht="15" hidden="false" customHeight="false" outlineLevel="0" collapsed="false">
      <c r="A1717" s="2" t="s">
        <v>3121</v>
      </c>
      <c r="B1717" s="13" t="n">
        <v>443</v>
      </c>
      <c r="C1717" s="13" t="n">
        <v>435</v>
      </c>
      <c r="D1717" s="14" t="n">
        <f aca="false">C1717/Summary!$B$4</f>
        <v>0.029</v>
      </c>
      <c r="E1717" s="15" t="n">
        <v>0.5</v>
      </c>
      <c r="F1717" s="2" t="s">
        <v>53</v>
      </c>
      <c r="G1717" s="2" t="s">
        <v>53</v>
      </c>
      <c r="H1717" s="2" t="str">
        <f aca="false">IF(AND(E1717&gt;=0.4,E1717&lt;=0.6),"Yes","No")</f>
        <v>Yes</v>
      </c>
      <c r="I1717" s="2" t="str">
        <f aca="false">IF(AND(F1717="No",G1717="No",H1717="Yes"),"Yes","No")</f>
        <v>No</v>
      </c>
      <c r="J1717" s="2"/>
      <c r="K1717" s="2"/>
    </row>
    <row r="1718" customFormat="false" ht="15" hidden="false" customHeight="false" outlineLevel="0" collapsed="false">
      <c r="A1718" s="2" t="s">
        <v>3122</v>
      </c>
      <c r="B1718" s="13" t="n">
        <v>443</v>
      </c>
      <c r="C1718" s="13" t="n">
        <v>430</v>
      </c>
      <c r="D1718" s="14" t="n">
        <f aca="false">C1718/Summary!$B$4</f>
        <v>0.0286666666666667</v>
      </c>
      <c r="E1718" s="15" t="n">
        <v>0.666666666666667</v>
      </c>
      <c r="F1718" s="2" t="s">
        <v>53</v>
      </c>
      <c r="G1718" s="2" t="s">
        <v>44</v>
      </c>
      <c r="H1718" s="2" t="str">
        <f aca="false">IF(AND(E1718&gt;=0.4,E1718&lt;=0.6),"Yes","No")</f>
        <v>No</v>
      </c>
      <c r="I1718" s="2" t="str">
        <f aca="false">IF(AND(F1718="No",G1718="No",H1718="Yes"),"Yes","No")</f>
        <v>No</v>
      </c>
      <c r="J1718" s="2"/>
      <c r="K1718" s="2"/>
    </row>
    <row r="1719" customFormat="false" ht="15" hidden="false" customHeight="false" outlineLevel="0" collapsed="false">
      <c r="A1719" s="2" t="s">
        <v>3123</v>
      </c>
      <c r="B1719" s="13" t="n">
        <v>443</v>
      </c>
      <c r="C1719" s="13" t="n">
        <v>436</v>
      </c>
      <c r="D1719" s="14" t="n">
        <f aca="false">C1719/Summary!$B$4</f>
        <v>0.0290666666666667</v>
      </c>
      <c r="E1719" s="15" t="n">
        <v>0.5</v>
      </c>
      <c r="F1719" s="2" t="s">
        <v>53</v>
      </c>
      <c r="G1719" s="2" t="s">
        <v>44</v>
      </c>
      <c r="H1719" s="2" t="str">
        <f aca="false">IF(AND(E1719&gt;=0.4,E1719&lt;=0.6),"Yes","No")</f>
        <v>Yes</v>
      </c>
      <c r="I1719" s="2" t="str">
        <f aca="false">IF(AND(F1719="No",G1719="No",H1719="Yes"),"Yes","No")</f>
        <v>No</v>
      </c>
      <c r="J1719" s="2"/>
      <c r="K1719" s="2"/>
    </row>
    <row r="1720" customFormat="false" ht="15" hidden="false" customHeight="false" outlineLevel="0" collapsed="false">
      <c r="A1720" s="2" t="s">
        <v>3124</v>
      </c>
      <c r="B1720" s="13" t="n">
        <v>443</v>
      </c>
      <c r="C1720" s="13" t="n">
        <v>433</v>
      </c>
      <c r="D1720" s="14" t="n">
        <f aca="false">C1720/Summary!$B$4</f>
        <v>0.0288666666666667</v>
      </c>
      <c r="E1720" s="15" t="n">
        <v>0.333333333333333</v>
      </c>
      <c r="F1720" s="2" t="s">
        <v>53</v>
      </c>
      <c r="G1720" s="2" t="s">
        <v>44</v>
      </c>
      <c r="H1720" s="2" t="str">
        <f aca="false">IF(AND(E1720&gt;=0.4,E1720&lt;=0.6),"Yes","No")</f>
        <v>No</v>
      </c>
      <c r="I1720" s="2" t="str">
        <f aca="false">IF(AND(F1720="No",G1720="No",H1720="Yes"),"Yes","No")</f>
        <v>No</v>
      </c>
      <c r="J1720" s="2"/>
      <c r="K1720" s="2"/>
    </row>
    <row r="1721" customFormat="false" ht="15" hidden="false" customHeight="false" outlineLevel="0" collapsed="false">
      <c r="A1721" s="2" t="s">
        <v>3125</v>
      </c>
      <c r="B1721" s="13" t="n">
        <v>443</v>
      </c>
      <c r="C1721" s="13" t="n">
        <v>436</v>
      </c>
      <c r="D1721" s="14" t="n">
        <f aca="false">C1721/Summary!$B$4</f>
        <v>0.0290666666666667</v>
      </c>
      <c r="E1721" s="15" t="n">
        <v>0.166666666666667</v>
      </c>
      <c r="F1721" s="2" t="s">
        <v>53</v>
      </c>
      <c r="G1721" s="2" t="s">
        <v>53</v>
      </c>
      <c r="H1721" s="2" t="str">
        <f aca="false">IF(AND(E1721&gt;=0.4,E1721&lt;=0.6),"Yes","No")</f>
        <v>No</v>
      </c>
      <c r="I1721" s="2" t="str">
        <f aca="false">IF(AND(F1721="No",G1721="No",H1721="Yes"),"Yes","No")</f>
        <v>No</v>
      </c>
      <c r="J1721" s="2"/>
      <c r="K1721" s="2"/>
    </row>
    <row r="1722" customFormat="false" ht="15" hidden="false" customHeight="false" outlineLevel="0" collapsed="false">
      <c r="A1722" s="2" t="s">
        <v>3126</v>
      </c>
      <c r="B1722" s="13" t="n">
        <v>443</v>
      </c>
      <c r="C1722" s="13" t="n">
        <v>439</v>
      </c>
      <c r="D1722" s="14" t="n">
        <f aca="false">C1722/Summary!$B$4</f>
        <v>0.0292666666666667</v>
      </c>
      <c r="E1722" s="15" t="n">
        <v>0.166666666666667</v>
      </c>
      <c r="F1722" s="2" t="s">
        <v>53</v>
      </c>
      <c r="G1722" s="2" t="s">
        <v>44</v>
      </c>
      <c r="H1722" s="2" t="str">
        <f aca="false">IF(AND(E1722&gt;=0.4,E1722&lt;=0.6),"Yes","No")</f>
        <v>No</v>
      </c>
      <c r="I1722" s="2" t="str">
        <f aca="false">IF(AND(F1722="No",G1722="No",H1722="Yes"),"Yes","No")</f>
        <v>No</v>
      </c>
      <c r="J1722" s="2"/>
      <c r="K1722" s="2"/>
    </row>
    <row r="1723" customFormat="false" ht="15" hidden="false" customHeight="false" outlineLevel="0" collapsed="false">
      <c r="A1723" s="2" t="s">
        <v>3127</v>
      </c>
      <c r="B1723" s="13" t="n">
        <v>444</v>
      </c>
      <c r="C1723" s="13" t="n">
        <v>433</v>
      </c>
      <c r="D1723" s="14" t="n">
        <f aca="false">C1723/Summary!$B$4</f>
        <v>0.0288666666666667</v>
      </c>
      <c r="E1723" s="15" t="n">
        <v>0.333333333333333</v>
      </c>
      <c r="F1723" s="2" t="s">
        <v>53</v>
      </c>
      <c r="G1723" s="2" t="s">
        <v>53</v>
      </c>
      <c r="H1723" s="2" t="str">
        <f aca="false">IF(AND(E1723&gt;=0.4,E1723&lt;=0.6),"Yes","No")</f>
        <v>No</v>
      </c>
      <c r="I1723" s="2" t="str">
        <f aca="false">IF(AND(F1723="No",G1723="No",H1723="Yes"),"Yes","No")</f>
        <v>No</v>
      </c>
      <c r="J1723" s="2"/>
      <c r="K1723" s="2"/>
    </row>
    <row r="1724" customFormat="false" ht="15" hidden="false" customHeight="false" outlineLevel="0" collapsed="false">
      <c r="A1724" s="2" t="s">
        <v>3128</v>
      </c>
      <c r="B1724" s="13" t="n">
        <v>444</v>
      </c>
      <c r="C1724" s="13" t="n">
        <v>442</v>
      </c>
      <c r="D1724" s="14" t="n">
        <f aca="false">C1724/Summary!$B$4</f>
        <v>0.0294666666666667</v>
      </c>
      <c r="E1724" s="15" t="n">
        <v>0.5</v>
      </c>
      <c r="F1724" s="2" t="s">
        <v>53</v>
      </c>
      <c r="G1724" s="2" t="s">
        <v>44</v>
      </c>
      <c r="H1724" s="2" t="str">
        <f aca="false">IF(AND(E1724&gt;=0.4,E1724&lt;=0.6),"Yes","No")</f>
        <v>Yes</v>
      </c>
      <c r="I1724" s="2" t="str">
        <f aca="false">IF(AND(F1724="No",G1724="No",H1724="Yes"),"Yes","No")</f>
        <v>No</v>
      </c>
      <c r="J1724" s="2"/>
      <c r="K1724" s="2"/>
    </row>
    <row r="1725" customFormat="false" ht="15" hidden="false" customHeight="false" outlineLevel="0" collapsed="false">
      <c r="A1725" s="2" t="s">
        <v>3129</v>
      </c>
      <c r="B1725" s="13" t="n">
        <v>444</v>
      </c>
      <c r="C1725" s="13" t="n">
        <v>438</v>
      </c>
      <c r="D1725" s="14" t="n">
        <f aca="false">C1725/Summary!$B$4</f>
        <v>0.0292</v>
      </c>
      <c r="E1725" s="15" t="n">
        <v>0.333333333333333</v>
      </c>
      <c r="F1725" s="2" t="s">
        <v>53</v>
      </c>
      <c r="G1725" s="2" t="s">
        <v>53</v>
      </c>
      <c r="H1725" s="2" t="str">
        <f aca="false">IF(AND(E1725&gt;=0.4,E1725&lt;=0.6),"Yes","No")</f>
        <v>No</v>
      </c>
      <c r="I1725" s="2" t="str">
        <f aca="false">IF(AND(F1725="No",G1725="No",H1725="Yes"),"Yes","No")</f>
        <v>No</v>
      </c>
      <c r="J1725" s="2"/>
      <c r="K1725" s="2"/>
    </row>
    <row r="1726" customFormat="false" ht="15" hidden="false" customHeight="false" outlineLevel="0" collapsed="false">
      <c r="A1726" s="2" t="s">
        <v>3130</v>
      </c>
      <c r="B1726" s="13" t="n">
        <v>444</v>
      </c>
      <c r="C1726" s="13" t="n">
        <v>438</v>
      </c>
      <c r="D1726" s="14" t="n">
        <f aca="false">C1726/Summary!$B$4</f>
        <v>0.0292</v>
      </c>
      <c r="E1726" s="15" t="n">
        <v>0.333333333333333</v>
      </c>
      <c r="F1726" s="2" t="s">
        <v>53</v>
      </c>
      <c r="G1726" s="2" t="s">
        <v>53</v>
      </c>
      <c r="H1726" s="2" t="str">
        <f aca="false">IF(AND(E1726&gt;=0.4,E1726&lt;=0.6),"Yes","No")</f>
        <v>No</v>
      </c>
      <c r="I1726" s="2" t="str">
        <f aca="false">IF(AND(F1726="No",G1726="No",H1726="Yes"),"Yes","No")</f>
        <v>No</v>
      </c>
      <c r="J1726" s="2"/>
      <c r="K1726" s="2"/>
    </row>
    <row r="1727" customFormat="false" ht="15" hidden="false" customHeight="false" outlineLevel="0" collapsed="false">
      <c r="A1727" s="2" t="s">
        <v>3131</v>
      </c>
      <c r="B1727" s="13" t="n">
        <v>444</v>
      </c>
      <c r="C1727" s="13" t="n">
        <v>439</v>
      </c>
      <c r="D1727" s="14" t="n">
        <f aca="false">C1727/Summary!$B$4</f>
        <v>0.0292666666666667</v>
      </c>
      <c r="E1727" s="15" t="n">
        <v>0.166666666666667</v>
      </c>
      <c r="F1727" s="2" t="s">
        <v>53</v>
      </c>
      <c r="G1727" s="2" t="s">
        <v>44</v>
      </c>
      <c r="H1727" s="2" t="str">
        <f aca="false">IF(AND(E1727&gt;=0.4,E1727&lt;=0.6),"Yes","No")</f>
        <v>No</v>
      </c>
      <c r="I1727" s="2" t="str">
        <f aca="false">IF(AND(F1727="No",G1727="No",H1727="Yes"),"Yes","No")</f>
        <v>No</v>
      </c>
      <c r="J1727" s="2"/>
      <c r="K1727" s="2"/>
    </row>
    <row r="1728" customFormat="false" ht="15" hidden="false" customHeight="false" outlineLevel="0" collapsed="false">
      <c r="A1728" s="2" t="s">
        <v>3132</v>
      </c>
      <c r="B1728" s="13" t="n">
        <v>444</v>
      </c>
      <c r="C1728" s="13" t="n">
        <v>437</v>
      </c>
      <c r="D1728" s="14" t="n">
        <f aca="false">C1728/Summary!$B$4</f>
        <v>0.0291333333333333</v>
      </c>
      <c r="E1728" s="15" t="n">
        <v>0.333333333333333</v>
      </c>
      <c r="F1728" s="2" t="s">
        <v>44</v>
      </c>
      <c r="G1728" s="2" t="s">
        <v>53</v>
      </c>
      <c r="H1728" s="2" t="str">
        <f aca="false">IF(AND(E1728&gt;=0.4,E1728&lt;=0.6),"Yes","No")</f>
        <v>No</v>
      </c>
      <c r="I1728" s="2" t="str">
        <f aca="false">IF(AND(F1728="No",G1728="No",H1728="Yes"),"Yes","No")</f>
        <v>No</v>
      </c>
      <c r="J1728" s="2"/>
      <c r="K1728" s="2"/>
    </row>
    <row r="1729" customFormat="false" ht="15" hidden="false" customHeight="false" outlineLevel="0" collapsed="false">
      <c r="A1729" s="2" t="s">
        <v>3133</v>
      </c>
      <c r="B1729" s="13" t="n">
        <v>444</v>
      </c>
      <c r="C1729" s="13" t="n">
        <v>439</v>
      </c>
      <c r="D1729" s="14" t="n">
        <f aca="false">C1729/Summary!$B$4</f>
        <v>0.0292666666666667</v>
      </c>
      <c r="E1729" s="15" t="n">
        <v>0.333333333333333</v>
      </c>
      <c r="F1729" s="2" t="s">
        <v>53</v>
      </c>
      <c r="G1729" s="2" t="s">
        <v>44</v>
      </c>
      <c r="H1729" s="2" t="str">
        <f aca="false">IF(AND(E1729&gt;=0.4,E1729&lt;=0.6),"Yes","No")</f>
        <v>No</v>
      </c>
      <c r="I1729" s="2" t="str">
        <f aca="false">IF(AND(F1729="No",G1729="No",H1729="Yes"),"Yes","No")</f>
        <v>No</v>
      </c>
      <c r="J1729" s="2"/>
      <c r="K1729" s="2"/>
    </row>
    <row r="1730" customFormat="false" ht="15" hidden="false" customHeight="false" outlineLevel="0" collapsed="false">
      <c r="A1730" s="2" t="s">
        <v>3134</v>
      </c>
      <c r="B1730" s="13" t="n">
        <v>444</v>
      </c>
      <c r="C1730" s="13" t="n">
        <v>438</v>
      </c>
      <c r="D1730" s="14" t="n">
        <f aca="false">C1730/Summary!$B$4</f>
        <v>0.0292</v>
      </c>
      <c r="E1730" s="15" t="n">
        <v>0.5</v>
      </c>
      <c r="F1730" s="2" t="s">
        <v>53</v>
      </c>
      <c r="G1730" s="2" t="s">
        <v>53</v>
      </c>
      <c r="H1730" s="2" t="str">
        <f aca="false">IF(AND(E1730&gt;=0.4,E1730&lt;=0.6),"Yes","No")</f>
        <v>Yes</v>
      </c>
      <c r="I1730" s="2" t="str">
        <f aca="false">IF(AND(F1730="No",G1730="No",H1730="Yes"),"Yes","No")</f>
        <v>No</v>
      </c>
      <c r="J1730" s="2"/>
      <c r="K1730" s="2"/>
    </row>
    <row r="1731" customFormat="false" ht="15" hidden="false" customHeight="false" outlineLevel="0" collapsed="false">
      <c r="A1731" s="2" t="s">
        <v>3135</v>
      </c>
      <c r="B1731" s="13" t="n">
        <v>444</v>
      </c>
      <c r="C1731" s="13" t="n">
        <v>439</v>
      </c>
      <c r="D1731" s="14" t="n">
        <f aca="false">C1731/Summary!$B$4</f>
        <v>0.0292666666666667</v>
      </c>
      <c r="E1731" s="15" t="n">
        <v>0.5</v>
      </c>
      <c r="F1731" s="2" t="s">
        <v>53</v>
      </c>
      <c r="G1731" s="2" t="s">
        <v>44</v>
      </c>
      <c r="H1731" s="2" t="str">
        <f aca="false">IF(AND(E1731&gt;=0.4,E1731&lt;=0.6),"Yes","No")</f>
        <v>Yes</v>
      </c>
      <c r="I1731" s="2" t="str">
        <f aca="false">IF(AND(F1731="No",G1731="No",H1731="Yes"),"Yes","No")</f>
        <v>No</v>
      </c>
      <c r="J1731" s="2"/>
      <c r="K1731" s="2"/>
    </row>
    <row r="1732" customFormat="false" ht="15" hidden="false" customHeight="false" outlineLevel="0" collapsed="false">
      <c r="A1732" s="2" t="s">
        <v>3136</v>
      </c>
      <c r="B1732" s="13" t="n">
        <v>444</v>
      </c>
      <c r="C1732" s="13" t="n">
        <v>438</v>
      </c>
      <c r="D1732" s="14" t="n">
        <f aca="false">C1732/Summary!$B$4</f>
        <v>0.0292</v>
      </c>
      <c r="E1732" s="15" t="n">
        <v>0.666666666666667</v>
      </c>
      <c r="F1732" s="2" t="s">
        <v>53</v>
      </c>
      <c r="G1732" s="2" t="s">
        <v>44</v>
      </c>
      <c r="H1732" s="2" t="str">
        <f aca="false">IF(AND(E1732&gt;=0.4,E1732&lt;=0.6),"Yes","No")</f>
        <v>No</v>
      </c>
      <c r="I1732" s="2" t="str">
        <f aca="false">IF(AND(F1732="No",G1732="No",H1732="Yes"),"Yes","No")</f>
        <v>No</v>
      </c>
      <c r="J1732" s="2"/>
      <c r="K1732" s="2"/>
    </row>
    <row r="1733" customFormat="false" ht="15" hidden="false" customHeight="false" outlineLevel="0" collapsed="false">
      <c r="A1733" s="2" t="s">
        <v>3137</v>
      </c>
      <c r="B1733" s="13" t="n">
        <v>444</v>
      </c>
      <c r="C1733" s="13" t="n">
        <v>439</v>
      </c>
      <c r="D1733" s="14" t="n">
        <f aca="false">C1733/Summary!$B$4</f>
        <v>0.0292666666666667</v>
      </c>
      <c r="E1733" s="15" t="n">
        <v>0.5</v>
      </c>
      <c r="F1733" s="2" t="s">
        <v>53</v>
      </c>
      <c r="G1733" s="2" t="s">
        <v>53</v>
      </c>
      <c r="H1733" s="2" t="str">
        <f aca="false">IF(AND(E1733&gt;=0.4,E1733&lt;=0.6),"Yes","No")</f>
        <v>Yes</v>
      </c>
      <c r="I1733" s="2" t="str">
        <f aca="false">IF(AND(F1733="No",G1733="No",H1733="Yes"),"Yes","No")</f>
        <v>No</v>
      </c>
      <c r="J1733" s="2"/>
      <c r="K1733" s="2"/>
    </row>
    <row r="1734" customFormat="false" ht="15" hidden="false" customHeight="false" outlineLevel="0" collapsed="false">
      <c r="A1734" s="2" t="s">
        <v>3138</v>
      </c>
      <c r="B1734" s="13" t="n">
        <v>444</v>
      </c>
      <c r="C1734" s="13" t="n">
        <v>438</v>
      </c>
      <c r="D1734" s="14" t="n">
        <f aca="false">C1734/Summary!$B$4</f>
        <v>0.0292</v>
      </c>
      <c r="E1734" s="15" t="n">
        <v>0.333333333333333</v>
      </c>
      <c r="F1734" s="2" t="s">
        <v>44</v>
      </c>
      <c r="G1734" s="2" t="s">
        <v>44</v>
      </c>
      <c r="H1734" s="2" t="str">
        <f aca="false">IF(AND(E1734&gt;=0.4,E1734&lt;=0.6),"Yes","No")</f>
        <v>No</v>
      </c>
      <c r="I1734" s="2" t="str">
        <f aca="false">IF(AND(F1734="No",G1734="No",H1734="Yes"),"Yes","No")</f>
        <v>No</v>
      </c>
      <c r="J1734" s="2"/>
      <c r="K1734" s="2"/>
    </row>
    <row r="1735" customFormat="false" ht="15" hidden="false" customHeight="false" outlineLevel="0" collapsed="false">
      <c r="A1735" s="2" t="s">
        <v>3139</v>
      </c>
      <c r="B1735" s="13" t="n">
        <v>444</v>
      </c>
      <c r="C1735" s="13" t="n">
        <v>435</v>
      </c>
      <c r="D1735" s="14" t="n">
        <f aca="false">C1735/Summary!$B$4</f>
        <v>0.029</v>
      </c>
      <c r="E1735" s="15" t="n">
        <v>0.333333333333333</v>
      </c>
      <c r="F1735" s="2" t="s">
        <v>53</v>
      </c>
      <c r="G1735" s="2" t="s">
        <v>44</v>
      </c>
      <c r="H1735" s="2" t="str">
        <f aca="false">IF(AND(E1735&gt;=0.4,E1735&lt;=0.6),"Yes","No")</f>
        <v>No</v>
      </c>
      <c r="I1735" s="2" t="str">
        <f aca="false">IF(AND(F1735="No",G1735="No",H1735="Yes"),"Yes","No")</f>
        <v>No</v>
      </c>
      <c r="J1735" s="2"/>
      <c r="K1735" s="2"/>
    </row>
    <row r="1736" customFormat="false" ht="15" hidden="false" customHeight="false" outlineLevel="0" collapsed="false">
      <c r="A1736" s="2" t="s">
        <v>3140</v>
      </c>
      <c r="B1736" s="13" t="n">
        <v>444</v>
      </c>
      <c r="C1736" s="13" t="n">
        <v>439</v>
      </c>
      <c r="D1736" s="14" t="n">
        <f aca="false">C1736/Summary!$B$4</f>
        <v>0.0292666666666667</v>
      </c>
      <c r="E1736" s="15" t="n">
        <v>0.333333333333333</v>
      </c>
      <c r="F1736" s="2" t="s">
        <v>53</v>
      </c>
      <c r="G1736" s="2" t="s">
        <v>44</v>
      </c>
      <c r="H1736" s="2" t="str">
        <f aca="false">IF(AND(E1736&gt;=0.4,E1736&lt;=0.6),"Yes","No")</f>
        <v>No</v>
      </c>
      <c r="I1736" s="2" t="str">
        <f aca="false">IF(AND(F1736="No",G1736="No",H1736="Yes"),"Yes","No")</f>
        <v>No</v>
      </c>
      <c r="J1736" s="2"/>
      <c r="K1736" s="2"/>
    </row>
    <row r="1737" customFormat="false" ht="15" hidden="false" customHeight="false" outlineLevel="0" collapsed="false">
      <c r="A1737" s="2" t="s">
        <v>3141</v>
      </c>
      <c r="B1737" s="13" t="n">
        <v>444</v>
      </c>
      <c r="C1737" s="13" t="n">
        <v>438</v>
      </c>
      <c r="D1737" s="14" t="n">
        <f aca="false">C1737/Summary!$B$4</f>
        <v>0.0292</v>
      </c>
      <c r="E1737" s="15" t="n">
        <v>0.333333333333333</v>
      </c>
      <c r="F1737" s="2" t="s">
        <v>53</v>
      </c>
      <c r="G1737" s="2" t="s">
        <v>44</v>
      </c>
      <c r="H1737" s="2" t="str">
        <f aca="false">IF(AND(E1737&gt;=0.4,E1737&lt;=0.6),"Yes","No")</f>
        <v>No</v>
      </c>
      <c r="I1737" s="2" t="str">
        <f aca="false">IF(AND(F1737="No",G1737="No",H1737="Yes"),"Yes","No")</f>
        <v>No</v>
      </c>
      <c r="J1737" s="2"/>
      <c r="K1737" s="2"/>
    </row>
    <row r="1738" customFormat="false" ht="15" hidden="false" customHeight="false" outlineLevel="0" collapsed="false">
      <c r="A1738" s="2" t="s">
        <v>3142</v>
      </c>
      <c r="B1738" s="13" t="n">
        <v>444</v>
      </c>
      <c r="C1738" s="13" t="n">
        <v>429</v>
      </c>
      <c r="D1738" s="14" t="n">
        <f aca="false">C1738/Summary!$B$4</f>
        <v>0.0286</v>
      </c>
      <c r="E1738" s="15" t="n">
        <v>0.666666666666667</v>
      </c>
      <c r="F1738" s="2" t="s">
        <v>53</v>
      </c>
      <c r="G1738" s="2" t="s">
        <v>53</v>
      </c>
      <c r="H1738" s="2" t="str">
        <f aca="false">IF(AND(E1738&gt;=0.4,E1738&lt;=0.6),"Yes","No")</f>
        <v>No</v>
      </c>
      <c r="I1738" s="2" t="str">
        <f aca="false">IF(AND(F1738="No",G1738="No",H1738="Yes"),"Yes","No")</f>
        <v>No</v>
      </c>
      <c r="J1738" s="2"/>
      <c r="K1738" s="2"/>
    </row>
    <row r="1739" customFormat="false" ht="15" hidden="false" customHeight="false" outlineLevel="0" collapsed="false">
      <c r="A1739" s="2" t="s">
        <v>3143</v>
      </c>
      <c r="B1739" s="13" t="n">
        <v>444</v>
      </c>
      <c r="C1739" s="13" t="n">
        <v>437</v>
      </c>
      <c r="D1739" s="14" t="n">
        <f aca="false">C1739/Summary!$B$4</f>
        <v>0.0291333333333333</v>
      </c>
      <c r="E1739" s="15" t="n">
        <v>0.833333333333333</v>
      </c>
      <c r="F1739" s="2" t="s">
        <v>53</v>
      </c>
      <c r="G1739" s="2" t="s">
        <v>53</v>
      </c>
      <c r="H1739" s="2" t="str">
        <f aca="false">IF(AND(E1739&gt;=0.4,E1739&lt;=0.6),"Yes","No")</f>
        <v>No</v>
      </c>
      <c r="I1739" s="2" t="str">
        <f aca="false">IF(AND(F1739="No",G1739="No",H1739="Yes"),"Yes","No")</f>
        <v>No</v>
      </c>
      <c r="J1739" s="2"/>
      <c r="K1739" s="2"/>
    </row>
    <row r="1740" customFormat="false" ht="15" hidden="false" customHeight="false" outlineLevel="0" collapsed="false">
      <c r="A1740" s="2" t="s">
        <v>3144</v>
      </c>
      <c r="B1740" s="13" t="n">
        <v>444</v>
      </c>
      <c r="C1740" s="13" t="n">
        <v>436</v>
      </c>
      <c r="D1740" s="14" t="n">
        <f aca="false">C1740/Summary!$B$4</f>
        <v>0.0290666666666667</v>
      </c>
      <c r="E1740" s="15" t="n">
        <v>0.5</v>
      </c>
      <c r="F1740" s="2" t="s">
        <v>53</v>
      </c>
      <c r="G1740" s="2" t="s">
        <v>44</v>
      </c>
      <c r="H1740" s="2" t="str">
        <f aca="false">IF(AND(E1740&gt;=0.4,E1740&lt;=0.6),"Yes","No")</f>
        <v>Yes</v>
      </c>
      <c r="I1740" s="2" t="str">
        <f aca="false">IF(AND(F1740="No",G1740="No",H1740="Yes"),"Yes","No")</f>
        <v>No</v>
      </c>
      <c r="J1740" s="2"/>
      <c r="K1740" s="2"/>
    </row>
    <row r="1741" customFormat="false" ht="15" hidden="false" customHeight="false" outlineLevel="0" collapsed="false">
      <c r="A1741" s="2" t="s">
        <v>3145</v>
      </c>
      <c r="B1741" s="13" t="n">
        <v>444</v>
      </c>
      <c r="C1741" s="13" t="n">
        <v>435</v>
      </c>
      <c r="D1741" s="14" t="n">
        <f aca="false">C1741/Summary!$B$4</f>
        <v>0.029</v>
      </c>
      <c r="E1741" s="15" t="n">
        <v>0.5</v>
      </c>
      <c r="F1741" s="2" t="s">
        <v>53</v>
      </c>
      <c r="G1741" s="2" t="s">
        <v>44</v>
      </c>
      <c r="H1741" s="2" t="str">
        <f aca="false">IF(AND(E1741&gt;=0.4,E1741&lt;=0.6),"Yes","No")</f>
        <v>Yes</v>
      </c>
      <c r="I1741" s="2" t="str">
        <f aca="false">IF(AND(F1741="No",G1741="No",H1741="Yes"),"Yes","No")</f>
        <v>No</v>
      </c>
      <c r="J1741" s="2"/>
      <c r="K1741" s="2"/>
    </row>
    <row r="1742" customFormat="false" ht="15" hidden="false" customHeight="false" outlineLevel="0" collapsed="false">
      <c r="A1742" s="2" t="s">
        <v>3146</v>
      </c>
      <c r="B1742" s="13" t="n">
        <v>444</v>
      </c>
      <c r="C1742" s="13" t="n">
        <v>439</v>
      </c>
      <c r="D1742" s="14" t="n">
        <f aca="false">C1742/Summary!$B$4</f>
        <v>0.0292666666666667</v>
      </c>
      <c r="E1742" s="15" t="n">
        <v>0.5</v>
      </c>
      <c r="F1742" s="2" t="s">
        <v>53</v>
      </c>
      <c r="G1742" s="2" t="s">
        <v>53</v>
      </c>
      <c r="H1742" s="2" t="str">
        <f aca="false">IF(AND(E1742&gt;=0.4,E1742&lt;=0.6),"Yes","No")</f>
        <v>Yes</v>
      </c>
      <c r="I1742" s="2" t="str">
        <f aca="false">IF(AND(F1742="No",G1742="No",H1742="Yes"),"Yes","No")</f>
        <v>No</v>
      </c>
      <c r="J1742" s="2"/>
      <c r="K1742" s="2"/>
    </row>
    <row r="1743" customFormat="false" ht="15" hidden="false" customHeight="false" outlineLevel="0" collapsed="false">
      <c r="A1743" s="2" t="s">
        <v>3147</v>
      </c>
      <c r="B1743" s="13" t="n">
        <v>444</v>
      </c>
      <c r="C1743" s="13" t="n">
        <v>440</v>
      </c>
      <c r="D1743" s="14" t="n">
        <f aca="false">C1743/Summary!$B$4</f>
        <v>0.0293333333333333</v>
      </c>
      <c r="E1743" s="15" t="n">
        <v>0.5</v>
      </c>
      <c r="F1743" s="2" t="s">
        <v>53</v>
      </c>
      <c r="G1743" s="2" t="s">
        <v>44</v>
      </c>
      <c r="H1743" s="2" t="str">
        <f aca="false">IF(AND(E1743&gt;=0.4,E1743&lt;=0.6),"Yes","No")</f>
        <v>Yes</v>
      </c>
      <c r="I1743" s="2" t="str">
        <f aca="false">IF(AND(F1743="No",G1743="No",H1743="Yes"),"Yes","No")</f>
        <v>No</v>
      </c>
      <c r="J1743" s="2"/>
      <c r="K1743" s="2"/>
    </row>
    <row r="1744" customFormat="false" ht="15" hidden="false" customHeight="false" outlineLevel="0" collapsed="false">
      <c r="A1744" s="2" t="s">
        <v>3148</v>
      </c>
      <c r="B1744" s="13" t="n">
        <v>444</v>
      </c>
      <c r="C1744" s="13" t="n">
        <v>439</v>
      </c>
      <c r="D1744" s="14" t="n">
        <f aca="false">C1744/Summary!$B$4</f>
        <v>0.0292666666666667</v>
      </c>
      <c r="E1744" s="15" t="n">
        <v>0.833333333333333</v>
      </c>
      <c r="F1744" s="2" t="s">
        <v>53</v>
      </c>
      <c r="G1744" s="2" t="s">
        <v>44</v>
      </c>
      <c r="H1744" s="2" t="str">
        <f aca="false">IF(AND(E1744&gt;=0.4,E1744&lt;=0.6),"Yes","No")</f>
        <v>No</v>
      </c>
      <c r="I1744" s="2" t="str">
        <f aca="false">IF(AND(F1744="No",G1744="No",H1744="Yes"),"Yes","No")</f>
        <v>No</v>
      </c>
      <c r="J1744" s="2"/>
      <c r="K1744" s="2"/>
    </row>
    <row r="1745" customFormat="false" ht="15" hidden="false" customHeight="false" outlineLevel="0" collapsed="false">
      <c r="A1745" s="2" t="s">
        <v>3149</v>
      </c>
      <c r="B1745" s="13" t="n">
        <v>444</v>
      </c>
      <c r="C1745" s="13" t="n">
        <v>443</v>
      </c>
      <c r="D1745" s="14" t="n">
        <f aca="false">C1745/Summary!$B$4</f>
        <v>0.0295333333333333</v>
      </c>
      <c r="E1745" s="15" t="n">
        <v>0.666666666666667</v>
      </c>
      <c r="F1745" s="2" t="s">
        <v>53</v>
      </c>
      <c r="G1745" s="2" t="s">
        <v>44</v>
      </c>
      <c r="H1745" s="2" t="str">
        <f aca="false">IF(AND(E1745&gt;=0.4,E1745&lt;=0.6),"Yes","No")</f>
        <v>No</v>
      </c>
      <c r="I1745" s="2" t="str">
        <f aca="false">IF(AND(F1745="No",G1745="No",H1745="Yes"),"Yes","No")</f>
        <v>No</v>
      </c>
      <c r="J1745" s="2"/>
      <c r="K1745" s="2"/>
    </row>
    <row r="1746" customFormat="false" ht="15" hidden="false" customHeight="false" outlineLevel="0" collapsed="false">
      <c r="A1746" s="2" t="s">
        <v>3150</v>
      </c>
      <c r="B1746" s="13" t="n">
        <v>444</v>
      </c>
      <c r="C1746" s="13" t="n">
        <v>434</v>
      </c>
      <c r="D1746" s="14" t="n">
        <f aca="false">C1746/Summary!$B$4</f>
        <v>0.0289333333333333</v>
      </c>
      <c r="E1746" s="15" t="n">
        <v>0.5</v>
      </c>
      <c r="F1746" s="2" t="s">
        <v>53</v>
      </c>
      <c r="G1746" s="2" t="s">
        <v>44</v>
      </c>
      <c r="H1746" s="2" t="str">
        <f aca="false">IF(AND(E1746&gt;=0.4,E1746&lt;=0.6),"Yes","No")</f>
        <v>Yes</v>
      </c>
      <c r="I1746" s="2" t="str">
        <f aca="false">IF(AND(F1746="No",G1746="No",H1746="Yes"),"Yes","No")</f>
        <v>No</v>
      </c>
      <c r="J1746" s="2"/>
      <c r="K1746" s="2"/>
    </row>
    <row r="1747" customFormat="false" ht="15" hidden="false" customHeight="false" outlineLevel="0" collapsed="false">
      <c r="A1747" s="2" t="s">
        <v>3151</v>
      </c>
      <c r="B1747" s="13" t="n">
        <v>444</v>
      </c>
      <c r="C1747" s="13" t="n">
        <v>437</v>
      </c>
      <c r="D1747" s="14" t="n">
        <f aca="false">C1747/Summary!$B$4</f>
        <v>0.0291333333333333</v>
      </c>
      <c r="E1747" s="15" t="n">
        <v>0.666666666666667</v>
      </c>
      <c r="F1747" s="2" t="s">
        <v>53</v>
      </c>
      <c r="G1747" s="2" t="s">
        <v>44</v>
      </c>
      <c r="H1747" s="2" t="str">
        <f aca="false">IF(AND(E1747&gt;=0.4,E1747&lt;=0.6),"Yes","No")</f>
        <v>No</v>
      </c>
      <c r="I1747" s="2" t="str">
        <f aca="false">IF(AND(F1747="No",G1747="No",H1747="Yes"),"Yes","No")</f>
        <v>No</v>
      </c>
      <c r="J1747" s="2"/>
      <c r="K1747" s="2"/>
    </row>
    <row r="1748" customFormat="false" ht="15" hidden="false" customHeight="false" outlineLevel="0" collapsed="false">
      <c r="A1748" s="2" t="s">
        <v>3152</v>
      </c>
      <c r="B1748" s="13" t="n">
        <v>444</v>
      </c>
      <c r="C1748" s="13" t="n">
        <v>441</v>
      </c>
      <c r="D1748" s="14" t="n">
        <f aca="false">C1748/Summary!$B$4</f>
        <v>0.0294</v>
      </c>
      <c r="E1748" s="15" t="n">
        <v>0.333333333333333</v>
      </c>
      <c r="F1748" s="2" t="s">
        <v>53</v>
      </c>
      <c r="G1748" s="2" t="s">
        <v>44</v>
      </c>
      <c r="H1748" s="2" t="str">
        <f aca="false">IF(AND(E1748&gt;=0.4,E1748&lt;=0.6),"Yes","No")</f>
        <v>No</v>
      </c>
      <c r="I1748" s="2" t="str">
        <f aca="false">IF(AND(F1748="No",G1748="No",H1748="Yes"),"Yes","No")</f>
        <v>No</v>
      </c>
      <c r="J1748" s="2"/>
      <c r="K1748" s="2"/>
    </row>
    <row r="1749" customFormat="false" ht="15" hidden="false" customHeight="false" outlineLevel="0" collapsed="false">
      <c r="A1749" s="2" t="s">
        <v>3153</v>
      </c>
      <c r="B1749" s="13" t="n">
        <v>444</v>
      </c>
      <c r="C1749" s="13" t="n">
        <v>441</v>
      </c>
      <c r="D1749" s="14" t="n">
        <f aca="false">C1749/Summary!$B$4</f>
        <v>0.0294</v>
      </c>
      <c r="E1749" s="15" t="n">
        <v>0.666666666666667</v>
      </c>
      <c r="F1749" s="2" t="s">
        <v>44</v>
      </c>
      <c r="G1749" s="2" t="s">
        <v>44</v>
      </c>
      <c r="H1749" s="2" t="str">
        <f aca="false">IF(AND(E1749&gt;=0.4,E1749&lt;=0.6),"Yes","No")</f>
        <v>No</v>
      </c>
      <c r="I1749" s="2" t="str">
        <f aca="false">IF(AND(F1749="No",G1749="No",H1749="Yes"),"Yes","No")</f>
        <v>No</v>
      </c>
      <c r="J1749" s="2"/>
      <c r="K1749" s="2"/>
    </row>
    <row r="1750" customFormat="false" ht="15" hidden="false" customHeight="false" outlineLevel="0" collapsed="false">
      <c r="A1750" s="2" t="s">
        <v>3154</v>
      </c>
      <c r="B1750" s="13" t="n">
        <v>444</v>
      </c>
      <c r="C1750" s="13" t="n">
        <v>435</v>
      </c>
      <c r="D1750" s="14" t="n">
        <f aca="false">C1750/Summary!$B$4</f>
        <v>0.029</v>
      </c>
      <c r="E1750" s="15" t="n">
        <v>0.5</v>
      </c>
      <c r="F1750" s="2" t="s">
        <v>53</v>
      </c>
      <c r="G1750" s="2" t="s">
        <v>44</v>
      </c>
      <c r="H1750" s="2" t="str">
        <f aca="false">IF(AND(E1750&gt;=0.4,E1750&lt;=0.6),"Yes","No")</f>
        <v>Yes</v>
      </c>
      <c r="I1750" s="2" t="str">
        <f aca="false">IF(AND(F1750="No",G1750="No",H1750="Yes"),"Yes","No")</f>
        <v>No</v>
      </c>
      <c r="J1750" s="2"/>
      <c r="K1750" s="2"/>
    </row>
    <row r="1751" customFormat="false" ht="15" hidden="false" customHeight="false" outlineLevel="0" collapsed="false">
      <c r="A1751" s="2" t="s">
        <v>3155</v>
      </c>
      <c r="B1751" s="13" t="n">
        <v>444</v>
      </c>
      <c r="C1751" s="13" t="n">
        <v>438</v>
      </c>
      <c r="D1751" s="14" t="n">
        <f aca="false">C1751/Summary!$B$4</f>
        <v>0.0292</v>
      </c>
      <c r="E1751" s="15" t="n">
        <v>0.5</v>
      </c>
      <c r="F1751" s="2" t="s">
        <v>53</v>
      </c>
      <c r="G1751" s="2" t="s">
        <v>53</v>
      </c>
      <c r="H1751" s="2" t="str">
        <f aca="false">IF(AND(E1751&gt;=0.4,E1751&lt;=0.6),"Yes","No")</f>
        <v>Yes</v>
      </c>
      <c r="I1751" s="2" t="str">
        <f aca="false">IF(AND(F1751="No",G1751="No",H1751="Yes"),"Yes","No")</f>
        <v>No</v>
      </c>
      <c r="J1751" s="2"/>
      <c r="K1751" s="2"/>
    </row>
    <row r="1752" customFormat="false" ht="15" hidden="false" customHeight="false" outlineLevel="0" collapsed="false">
      <c r="A1752" s="2" t="s">
        <v>3156</v>
      </c>
      <c r="B1752" s="13" t="n">
        <v>444</v>
      </c>
      <c r="C1752" s="13" t="n">
        <v>440</v>
      </c>
      <c r="D1752" s="14" t="n">
        <f aca="false">C1752/Summary!$B$4</f>
        <v>0.0293333333333333</v>
      </c>
      <c r="E1752" s="15" t="n">
        <v>0.333333333333333</v>
      </c>
      <c r="F1752" s="2" t="s">
        <v>53</v>
      </c>
      <c r="G1752" s="2" t="s">
        <v>44</v>
      </c>
      <c r="H1752" s="2" t="str">
        <f aca="false">IF(AND(E1752&gt;=0.4,E1752&lt;=0.6),"Yes","No")</f>
        <v>No</v>
      </c>
      <c r="I1752" s="2" t="str">
        <f aca="false">IF(AND(F1752="No",G1752="No",H1752="Yes"),"Yes","No")</f>
        <v>No</v>
      </c>
      <c r="J1752" s="2"/>
      <c r="K1752" s="2"/>
    </row>
    <row r="1753" customFormat="false" ht="15" hidden="false" customHeight="false" outlineLevel="0" collapsed="false">
      <c r="A1753" s="2" t="s">
        <v>3157</v>
      </c>
      <c r="B1753" s="13" t="n">
        <v>444</v>
      </c>
      <c r="C1753" s="13" t="n">
        <v>439</v>
      </c>
      <c r="D1753" s="14" t="n">
        <f aca="false">C1753/Summary!$B$4</f>
        <v>0.0292666666666667</v>
      </c>
      <c r="E1753" s="15" t="n">
        <v>0.666666666666667</v>
      </c>
      <c r="F1753" s="2" t="s">
        <v>53</v>
      </c>
      <c r="G1753" s="2" t="s">
        <v>53</v>
      </c>
      <c r="H1753" s="2" t="str">
        <f aca="false">IF(AND(E1753&gt;=0.4,E1753&lt;=0.6),"Yes","No")</f>
        <v>No</v>
      </c>
      <c r="I1753" s="2" t="str">
        <f aca="false">IF(AND(F1753="No",G1753="No",H1753="Yes"),"Yes","No")</f>
        <v>No</v>
      </c>
      <c r="J1753" s="2"/>
      <c r="K1753" s="2"/>
    </row>
    <row r="1754" customFormat="false" ht="15" hidden="false" customHeight="false" outlineLevel="0" collapsed="false">
      <c r="A1754" s="2" t="s">
        <v>3158</v>
      </c>
      <c r="B1754" s="13" t="n">
        <v>444</v>
      </c>
      <c r="C1754" s="13" t="n">
        <v>436</v>
      </c>
      <c r="D1754" s="14" t="n">
        <f aca="false">C1754/Summary!$B$4</f>
        <v>0.0290666666666667</v>
      </c>
      <c r="E1754" s="15" t="n">
        <v>0.666666666666667</v>
      </c>
      <c r="F1754" s="2" t="s">
        <v>44</v>
      </c>
      <c r="G1754" s="2" t="s">
        <v>44</v>
      </c>
      <c r="H1754" s="2" t="str">
        <f aca="false">IF(AND(E1754&gt;=0.4,E1754&lt;=0.6),"Yes","No")</f>
        <v>No</v>
      </c>
      <c r="I1754" s="2" t="str">
        <f aca="false">IF(AND(F1754="No",G1754="No",H1754="Yes"),"Yes","No")</f>
        <v>No</v>
      </c>
      <c r="J1754" s="2"/>
      <c r="K1754" s="2"/>
    </row>
    <row r="1755" customFormat="false" ht="15" hidden="false" customHeight="false" outlineLevel="0" collapsed="false">
      <c r="A1755" s="2" t="s">
        <v>3159</v>
      </c>
      <c r="B1755" s="13" t="n">
        <v>444</v>
      </c>
      <c r="C1755" s="13" t="n">
        <v>438</v>
      </c>
      <c r="D1755" s="14" t="n">
        <f aca="false">C1755/Summary!$B$4</f>
        <v>0.0292</v>
      </c>
      <c r="E1755" s="15" t="n">
        <v>0.5</v>
      </c>
      <c r="F1755" s="2" t="s">
        <v>53</v>
      </c>
      <c r="G1755" s="2" t="s">
        <v>44</v>
      </c>
      <c r="H1755" s="2" t="str">
        <f aca="false">IF(AND(E1755&gt;=0.4,E1755&lt;=0.6),"Yes","No")</f>
        <v>Yes</v>
      </c>
      <c r="I1755" s="2" t="str">
        <f aca="false">IF(AND(F1755="No",G1755="No",H1755="Yes"),"Yes","No")</f>
        <v>No</v>
      </c>
      <c r="J1755" s="2"/>
      <c r="K1755" s="2"/>
    </row>
    <row r="1756" customFormat="false" ht="15" hidden="false" customHeight="false" outlineLevel="0" collapsed="false">
      <c r="A1756" s="2" t="s">
        <v>3160</v>
      </c>
      <c r="B1756" s="13" t="n">
        <v>444</v>
      </c>
      <c r="C1756" s="13" t="n">
        <v>438</v>
      </c>
      <c r="D1756" s="14" t="n">
        <f aca="false">C1756/Summary!$B$4</f>
        <v>0.0292</v>
      </c>
      <c r="E1756" s="15" t="n">
        <v>0.666666666666667</v>
      </c>
      <c r="F1756" s="2" t="s">
        <v>53</v>
      </c>
      <c r="G1756" s="2" t="s">
        <v>53</v>
      </c>
      <c r="H1756" s="2" t="str">
        <f aca="false">IF(AND(E1756&gt;=0.4,E1756&lt;=0.6),"Yes","No")</f>
        <v>No</v>
      </c>
      <c r="I1756" s="2" t="str">
        <f aca="false">IF(AND(F1756="No",G1756="No",H1756="Yes"),"Yes","No")</f>
        <v>No</v>
      </c>
      <c r="J1756" s="2"/>
      <c r="K1756" s="2"/>
    </row>
    <row r="1757" customFormat="false" ht="15" hidden="false" customHeight="false" outlineLevel="0" collapsed="false">
      <c r="A1757" s="2" t="s">
        <v>3161</v>
      </c>
      <c r="B1757" s="13" t="n">
        <v>444</v>
      </c>
      <c r="C1757" s="13" t="n">
        <v>437</v>
      </c>
      <c r="D1757" s="14" t="n">
        <f aca="false">C1757/Summary!$B$4</f>
        <v>0.0291333333333333</v>
      </c>
      <c r="E1757" s="15" t="n">
        <v>0.833333333333333</v>
      </c>
      <c r="F1757" s="2" t="s">
        <v>53</v>
      </c>
      <c r="G1757" s="2" t="s">
        <v>53</v>
      </c>
      <c r="H1757" s="2" t="str">
        <f aca="false">IF(AND(E1757&gt;=0.4,E1757&lt;=0.6),"Yes","No")</f>
        <v>No</v>
      </c>
      <c r="I1757" s="2" t="str">
        <f aca="false">IF(AND(F1757="No",G1757="No",H1757="Yes"),"Yes","No")</f>
        <v>No</v>
      </c>
      <c r="J1757" s="2"/>
      <c r="K1757" s="2"/>
    </row>
    <row r="1758" customFormat="false" ht="15" hidden="false" customHeight="false" outlineLevel="0" collapsed="false">
      <c r="A1758" s="2" t="s">
        <v>3162</v>
      </c>
      <c r="B1758" s="13" t="n">
        <v>444</v>
      </c>
      <c r="C1758" s="13" t="n">
        <v>440</v>
      </c>
      <c r="D1758" s="14" t="n">
        <f aca="false">C1758/Summary!$B$4</f>
        <v>0.0293333333333333</v>
      </c>
      <c r="E1758" s="15" t="n">
        <v>0.333333333333333</v>
      </c>
      <c r="F1758" s="2" t="s">
        <v>53</v>
      </c>
      <c r="G1758" s="2" t="s">
        <v>44</v>
      </c>
      <c r="H1758" s="2" t="str">
        <f aca="false">IF(AND(E1758&gt;=0.4,E1758&lt;=0.6),"Yes","No")</f>
        <v>No</v>
      </c>
      <c r="I1758" s="2" t="str">
        <f aca="false">IF(AND(F1758="No",G1758="No",H1758="Yes"),"Yes","No")</f>
        <v>No</v>
      </c>
      <c r="J1758" s="2"/>
      <c r="K1758" s="2"/>
    </row>
    <row r="1759" customFormat="false" ht="15" hidden="false" customHeight="false" outlineLevel="0" collapsed="false">
      <c r="A1759" s="2" t="s">
        <v>3163</v>
      </c>
      <c r="B1759" s="13" t="n">
        <v>444</v>
      </c>
      <c r="C1759" s="13" t="n">
        <v>439</v>
      </c>
      <c r="D1759" s="14" t="n">
        <f aca="false">C1759/Summary!$B$4</f>
        <v>0.0292666666666667</v>
      </c>
      <c r="E1759" s="15" t="n">
        <v>0.5</v>
      </c>
      <c r="F1759" s="2" t="s">
        <v>53</v>
      </c>
      <c r="G1759" s="2" t="s">
        <v>44</v>
      </c>
      <c r="H1759" s="2" t="str">
        <f aca="false">IF(AND(E1759&gt;=0.4,E1759&lt;=0.6),"Yes","No")</f>
        <v>Yes</v>
      </c>
      <c r="I1759" s="2" t="str">
        <f aca="false">IF(AND(F1759="No",G1759="No",H1759="Yes"),"Yes","No")</f>
        <v>No</v>
      </c>
      <c r="J1759" s="2"/>
      <c r="K1759" s="2"/>
    </row>
    <row r="1760" customFormat="false" ht="15" hidden="false" customHeight="false" outlineLevel="0" collapsed="false">
      <c r="A1760" s="2" t="s">
        <v>3164</v>
      </c>
      <c r="B1760" s="13" t="n">
        <v>444</v>
      </c>
      <c r="C1760" s="13" t="n">
        <v>435</v>
      </c>
      <c r="D1760" s="14" t="n">
        <f aca="false">C1760/Summary!$B$4</f>
        <v>0.029</v>
      </c>
      <c r="E1760" s="15" t="n">
        <v>0.666666666666667</v>
      </c>
      <c r="F1760" s="2" t="s">
        <v>53</v>
      </c>
      <c r="G1760" s="2" t="s">
        <v>44</v>
      </c>
      <c r="H1760" s="2" t="str">
        <f aca="false">IF(AND(E1760&gt;=0.4,E1760&lt;=0.6),"Yes","No")</f>
        <v>No</v>
      </c>
      <c r="I1760" s="2" t="str">
        <f aca="false">IF(AND(F1760="No",G1760="No",H1760="Yes"),"Yes","No")</f>
        <v>No</v>
      </c>
      <c r="J1760" s="2"/>
      <c r="K1760" s="2"/>
    </row>
    <row r="1761" customFormat="false" ht="15" hidden="false" customHeight="false" outlineLevel="0" collapsed="false">
      <c r="A1761" s="2" t="s">
        <v>3165</v>
      </c>
      <c r="B1761" s="13" t="n">
        <v>444</v>
      </c>
      <c r="C1761" s="13" t="n">
        <v>436</v>
      </c>
      <c r="D1761" s="14" t="n">
        <f aca="false">C1761/Summary!$B$4</f>
        <v>0.0290666666666667</v>
      </c>
      <c r="E1761" s="15" t="n">
        <v>1</v>
      </c>
      <c r="F1761" s="2" t="s">
        <v>53</v>
      </c>
      <c r="G1761" s="2" t="s">
        <v>53</v>
      </c>
      <c r="H1761" s="2" t="str">
        <f aca="false">IF(AND(E1761&gt;=0.4,E1761&lt;=0.6),"Yes","No")</f>
        <v>No</v>
      </c>
      <c r="I1761" s="2" t="str">
        <f aca="false">IF(AND(F1761="No",G1761="No",H1761="Yes"),"Yes","No")</f>
        <v>No</v>
      </c>
      <c r="J1761" s="2"/>
      <c r="K1761" s="2"/>
    </row>
    <row r="1762" customFormat="false" ht="15" hidden="false" customHeight="false" outlineLevel="0" collapsed="false">
      <c r="A1762" s="2" t="s">
        <v>3166</v>
      </c>
      <c r="B1762" s="13" t="n">
        <v>444</v>
      </c>
      <c r="C1762" s="13" t="n">
        <v>439</v>
      </c>
      <c r="D1762" s="14" t="n">
        <f aca="false">C1762/Summary!$B$4</f>
        <v>0.0292666666666667</v>
      </c>
      <c r="E1762" s="15" t="n">
        <v>0.666666666666667</v>
      </c>
      <c r="F1762" s="2" t="s">
        <v>53</v>
      </c>
      <c r="G1762" s="2" t="s">
        <v>44</v>
      </c>
      <c r="H1762" s="2" t="str">
        <f aca="false">IF(AND(E1762&gt;=0.4,E1762&lt;=0.6),"Yes","No")</f>
        <v>No</v>
      </c>
      <c r="I1762" s="2" t="str">
        <f aca="false">IF(AND(F1762="No",G1762="No",H1762="Yes"),"Yes","No")</f>
        <v>No</v>
      </c>
      <c r="J1762" s="2"/>
      <c r="K1762" s="2"/>
    </row>
    <row r="1763" customFormat="false" ht="15" hidden="false" customHeight="false" outlineLevel="0" collapsed="false">
      <c r="A1763" s="2" t="s">
        <v>3167</v>
      </c>
      <c r="B1763" s="13" t="n">
        <v>444</v>
      </c>
      <c r="C1763" s="13" t="n">
        <v>438</v>
      </c>
      <c r="D1763" s="14" t="n">
        <f aca="false">C1763/Summary!$B$4</f>
        <v>0.0292</v>
      </c>
      <c r="E1763" s="15" t="n">
        <v>0.666666666666667</v>
      </c>
      <c r="F1763" s="2" t="s">
        <v>53</v>
      </c>
      <c r="G1763" s="2" t="s">
        <v>44</v>
      </c>
      <c r="H1763" s="2" t="str">
        <f aca="false">IF(AND(E1763&gt;=0.4,E1763&lt;=0.6),"Yes","No")</f>
        <v>No</v>
      </c>
      <c r="I1763" s="2" t="str">
        <f aca="false">IF(AND(F1763="No",G1763="No",H1763="Yes"),"Yes","No")</f>
        <v>No</v>
      </c>
      <c r="J1763" s="2"/>
      <c r="K1763" s="2"/>
    </row>
    <row r="1764" customFormat="false" ht="15" hidden="false" customHeight="false" outlineLevel="0" collapsed="false">
      <c r="A1764" s="2" t="s">
        <v>3168</v>
      </c>
      <c r="B1764" s="13" t="n">
        <v>444</v>
      </c>
      <c r="C1764" s="13" t="n">
        <v>431</v>
      </c>
      <c r="D1764" s="14" t="n">
        <f aca="false">C1764/Summary!$B$4</f>
        <v>0.0287333333333333</v>
      </c>
      <c r="E1764" s="15" t="n">
        <v>0.5</v>
      </c>
      <c r="F1764" s="2" t="s">
        <v>53</v>
      </c>
      <c r="G1764" s="2" t="s">
        <v>44</v>
      </c>
      <c r="H1764" s="2" t="str">
        <f aca="false">IF(AND(E1764&gt;=0.4,E1764&lt;=0.6),"Yes","No")</f>
        <v>Yes</v>
      </c>
      <c r="I1764" s="2" t="str">
        <f aca="false">IF(AND(F1764="No",G1764="No",H1764="Yes"),"Yes","No")</f>
        <v>No</v>
      </c>
      <c r="J1764" s="2"/>
      <c r="K1764" s="2"/>
    </row>
    <row r="1765" customFormat="false" ht="15" hidden="false" customHeight="false" outlineLevel="0" collapsed="false">
      <c r="A1765" s="2" t="s">
        <v>3169</v>
      </c>
      <c r="B1765" s="13" t="n">
        <v>444</v>
      </c>
      <c r="C1765" s="13" t="n">
        <v>438</v>
      </c>
      <c r="D1765" s="14" t="n">
        <f aca="false">C1765/Summary!$B$4</f>
        <v>0.0292</v>
      </c>
      <c r="E1765" s="15" t="n">
        <v>0.833333333333333</v>
      </c>
      <c r="F1765" s="2" t="s">
        <v>53</v>
      </c>
      <c r="G1765" s="2" t="s">
        <v>44</v>
      </c>
      <c r="H1765" s="2" t="str">
        <f aca="false">IF(AND(E1765&gt;=0.4,E1765&lt;=0.6),"Yes","No")</f>
        <v>No</v>
      </c>
      <c r="I1765" s="2" t="str">
        <f aca="false">IF(AND(F1765="No",G1765="No",H1765="Yes"),"Yes","No")</f>
        <v>No</v>
      </c>
      <c r="J1765" s="2"/>
      <c r="K1765" s="2"/>
    </row>
    <row r="1766" customFormat="false" ht="15" hidden="false" customHeight="false" outlineLevel="0" collapsed="false">
      <c r="A1766" s="2" t="s">
        <v>3170</v>
      </c>
      <c r="B1766" s="13" t="n">
        <v>444</v>
      </c>
      <c r="C1766" s="13" t="n">
        <v>438</v>
      </c>
      <c r="D1766" s="14" t="n">
        <f aca="false">C1766/Summary!$B$4</f>
        <v>0.0292</v>
      </c>
      <c r="E1766" s="15" t="n">
        <v>0.833333333333333</v>
      </c>
      <c r="F1766" s="2" t="s">
        <v>53</v>
      </c>
      <c r="G1766" s="2" t="s">
        <v>44</v>
      </c>
      <c r="H1766" s="2" t="str">
        <f aca="false">IF(AND(E1766&gt;=0.4,E1766&lt;=0.6),"Yes","No")</f>
        <v>No</v>
      </c>
      <c r="I1766" s="2" t="str">
        <f aca="false">IF(AND(F1766="No",G1766="No",H1766="Yes"),"Yes","No")</f>
        <v>No</v>
      </c>
      <c r="J1766" s="2"/>
      <c r="K1766" s="2"/>
    </row>
    <row r="1767" customFormat="false" ht="15" hidden="false" customHeight="false" outlineLevel="0" collapsed="false">
      <c r="A1767" s="2" t="s">
        <v>3171</v>
      </c>
      <c r="B1767" s="13" t="n">
        <v>444</v>
      </c>
      <c r="C1767" s="13" t="n">
        <v>434</v>
      </c>
      <c r="D1767" s="14" t="n">
        <f aca="false">C1767/Summary!$B$4</f>
        <v>0.0289333333333333</v>
      </c>
      <c r="E1767" s="15" t="n">
        <v>0.833333333333333</v>
      </c>
      <c r="F1767" s="2" t="s">
        <v>53</v>
      </c>
      <c r="G1767" s="2" t="s">
        <v>44</v>
      </c>
      <c r="H1767" s="2" t="str">
        <f aca="false">IF(AND(E1767&gt;=0.4,E1767&lt;=0.6),"Yes","No")</f>
        <v>No</v>
      </c>
      <c r="I1767" s="2" t="str">
        <f aca="false">IF(AND(F1767="No",G1767="No",H1767="Yes"),"Yes","No")</f>
        <v>No</v>
      </c>
      <c r="J1767" s="2"/>
      <c r="K1767" s="2"/>
    </row>
    <row r="1768" customFormat="false" ht="15" hidden="false" customHeight="false" outlineLevel="0" collapsed="false">
      <c r="A1768" s="2" t="s">
        <v>3172</v>
      </c>
      <c r="B1768" s="13" t="n">
        <v>444</v>
      </c>
      <c r="C1768" s="13" t="n">
        <v>437</v>
      </c>
      <c r="D1768" s="14" t="n">
        <f aca="false">C1768/Summary!$B$4</f>
        <v>0.0291333333333333</v>
      </c>
      <c r="E1768" s="15" t="n">
        <v>0.666666666666667</v>
      </c>
      <c r="F1768" s="2" t="s">
        <v>53</v>
      </c>
      <c r="G1768" s="2" t="s">
        <v>44</v>
      </c>
      <c r="H1768" s="2" t="str">
        <f aca="false">IF(AND(E1768&gt;=0.4,E1768&lt;=0.6),"Yes","No")</f>
        <v>No</v>
      </c>
      <c r="I1768" s="2" t="str">
        <f aca="false">IF(AND(F1768="No",G1768="No",H1768="Yes"),"Yes","No")</f>
        <v>No</v>
      </c>
      <c r="J1768" s="2"/>
      <c r="K1768" s="2"/>
    </row>
    <row r="1769" customFormat="false" ht="15" hidden="false" customHeight="false" outlineLevel="0" collapsed="false">
      <c r="A1769" s="2" t="s">
        <v>3173</v>
      </c>
      <c r="B1769" s="13" t="n">
        <v>444</v>
      </c>
      <c r="C1769" s="13" t="n">
        <v>436</v>
      </c>
      <c r="D1769" s="14" t="n">
        <f aca="false">C1769/Summary!$B$4</f>
        <v>0.0290666666666667</v>
      </c>
      <c r="E1769" s="15" t="n">
        <v>0.666666666666667</v>
      </c>
      <c r="F1769" s="2" t="s">
        <v>44</v>
      </c>
      <c r="G1769" s="2" t="s">
        <v>53</v>
      </c>
      <c r="H1769" s="2" t="str">
        <f aca="false">IF(AND(E1769&gt;=0.4,E1769&lt;=0.6),"Yes","No")</f>
        <v>No</v>
      </c>
      <c r="I1769" s="2" t="str">
        <f aca="false">IF(AND(F1769="No",G1769="No",H1769="Yes"),"Yes","No")</f>
        <v>No</v>
      </c>
      <c r="J1769" s="2"/>
      <c r="K1769" s="2"/>
    </row>
    <row r="1770" customFormat="false" ht="15" hidden="false" customHeight="false" outlineLevel="0" collapsed="false">
      <c r="A1770" s="2" t="s">
        <v>3174</v>
      </c>
      <c r="B1770" s="13" t="n">
        <v>444</v>
      </c>
      <c r="C1770" s="13" t="n">
        <v>442</v>
      </c>
      <c r="D1770" s="14" t="n">
        <f aca="false">C1770/Summary!$B$4</f>
        <v>0.0294666666666667</v>
      </c>
      <c r="E1770" s="15" t="n">
        <v>0.666666666666667</v>
      </c>
      <c r="F1770" s="2" t="s">
        <v>53</v>
      </c>
      <c r="G1770" s="2" t="s">
        <v>53</v>
      </c>
      <c r="H1770" s="2" t="str">
        <f aca="false">IF(AND(E1770&gt;=0.4,E1770&lt;=0.6),"Yes","No")</f>
        <v>No</v>
      </c>
      <c r="I1770" s="2" t="str">
        <f aca="false">IF(AND(F1770="No",G1770="No",H1770="Yes"),"Yes","No")</f>
        <v>No</v>
      </c>
      <c r="J1770" s="2"/>
      <c r="K1770" s="2"/>
    </row>
    <row r="1771" customFormat="false" ht="15" hidden="false" customHeight="false" outlineLevel="0" collapsed="false">
      <c r="A1771" s="2" t="s">
        <v>3175</v>
      </c>
      <c r="B1771" s="13" t="n">
        <v>444</v>
      </c>
      <c r="C1771" s="13" t="n">
        <v>435</v>
      </c>
      <c r="D1771" s="14" t="n">
        <f aca="false">C1771/Summary!$B$4</f>
        <v>0.029</v>
      </c>
      <c r="E1771" s="15" t="n">
        <v>0.666666666666667</v>
      </c>
      <c r="F1771" s="2" t="s">
        <v>44</v>
      </c>
      <c r="G1771" s="2" t="s">
        <v>44</v>
      </c>
      <c r="H1771" s="2" t="str">
        <f aca="false">IF(AND(E1771&gt;=0.4,E1771&lt;=0.6),"Yes","No")</f>
        <v>No</v>
      </c>
      <c r="I1771" s="2" t="str">
        <f aca="false">IF(AND(F1771="No",G1771="No",H1771="Yes"),"Yes","No")</f>
        <v>No</v>
      </c>
      <c r="J1771" s="2"/>
      <c r="K1771" s="2"/>
    </row>
    <row r="1772" customFormat="false" ht="15" hidden="false" customHeight="false" outlineLevel="0" collapsed="false">
      <c r="A1772" s="2" t="s">
        <v>3176</v>
      </c>
      <c r="B1772" s="13" t="n">
        <v>444</v>
      </c>
      <c r="C1772" s="13" t="n">
        <v>442</v>
      </c>
      <c r="D1772" s="14" t="n">
        <f aca="false">C1772/Summary!$B$4</f>
        <v>0.0294666666666667</v>
      </c>
      <c r="E1772" s="15" t="n">
        <v>0.5</v>
      </c>
      <c r="F1772" s="2" t="s">
        <v>53</v>
      </c>
      <c r="G1772" s="2" t="s">
        <v>44</v>
      </c>
      <c r="H1772" s="2" t="str">
        <f aca="false">IF(AND(E1772&gt;=0.4,E1772&lt;=0.6),"Yes","No")</f>
        <v>Yes</v>
      </c>
      <c r="I1772" s="2" t="str">
        <f aca="false">IF(AND(F1772="No",G1772="No",H1772="Yes"),"Yes","No")</f>
        <v>No</v>
      </c>
      <c r="J1772" s="2"/>
      <c r="K1772" s="2"/>
    </row>
    <row r="1773" customFormat="false" ht="15" hidden="false" customHeight="false" outlineLevel="0" collapsed="false">
      <c r="A1773" s="2" t="s">
        <v>3177</v>
      </c>
      <c r="B1773" s="13" t="n">
        <v>444</v>
      </c>
      <c r="C1773" s="13" t="n">
        <v>438</v>
      </c>
      <c r="D1773" s="14" t="n">
        <f aca="false">C1773/Summary!$B$4</f>
        <v>0.0292</v>
      </c>
      <c r="E1773" s="15" t="n">
        <v>0.833333333333333</v>
      </c>
      <c r="F1773" s="2" t="s">
        <v>53</v>
      </c>
      <c r="G1773" s="2" t="s">
        <v>44</v>
      </c>
      <c r="H1773" s="2" t="str">
        <f aca="false">IF(AND(E1773&gt;=0.4,E1773&lt;=0.6),"Yes","No")</f>
        <v>No</v>
      </c>
      <c r="I1773" s="2" t="str">
        <f aca="false">IF(AND(F1773="No",G1773="No",H1773="Yes"),"Yes","No")</f>
        <v>No</v>
      </c>
      <c r="J1773" s="2"/>
      <c r="K1773" s="2"/>
    </row>
    <row r="1774" customFormat="false" ht="15" hidden="false" customHeight="false" outlineLevel="0" collapsed="false">
      <c r="A1774" s="2" t="s">
        <v>3178</v>
      </c>
      <c r="B1774" s="13" t="n">
        <v>444</v>
      </c>
      <c r="C1774" s="13" t="n">
        <v>436</v>
      </c>
      <c r="D1774" s="14" t="n">
        <f aca="false">C1774/Summary!$B$4</f>
        <v>0.0290666666666667</v>
      </c>
      <c r="E1774" s="15" t="n">
        <v>0.166666666666667</v>
      </c>
      <c r="F1774" s="2" t="s">
        <v>53</v>
      </c>
      <c r="G1774" s="2" t="s">
        <v>44</v>
      </c>
      <c r="H1774" s="2" t="str">
        <f aca="false">IF(AND(E1774&gt;=0.4,E1774&lt;=0.6),"Yes","No")</f>
        <v>No</v>
      </c>
      <c r="I1774" s="2" t="str">
        <f aca="false">IF(AND(F1774="No",G1774="No",H1774="Yes"),"Yes","No")</f>
        <v>No</v>
      </c>
      <c r="J1774" s="2"/>
      <c r="K1774" s="2"/>
    </row>
    <row r="1775" customFormat="false" ht="15" hidden="false" customHeight="false" outlineLevel="0" collapsed="false">
      <c r="A1775" s="2" t="s">
        <v>3179</v>
      </c>
      <c r="B1775" s="13" t="n">
        <v>444</v>
      </c>
      <c r="C1775" s="13" t="n">
        <v>438</v>
      </c>
      <c r="D1775" s="14" t="n">
        <f aca="false">C1775/Summary!$B$4</f>
        <v>0.0292</v>
      </c>
      <c r="E1775" s="15" t="n">
        <v>0.5</v>
      </c>
      <c r="F1775" s="2" t="s">
        <v>53</v>
      </c>
      <c r="G1775" s="2" t="s">
        <v>44</v>
      </c>
      <c r="H1775" s="2" t="str">
        <f aca="false">IF(AND(E1775&gt;=0.4,E1775&lt;=0.6),"Yes","No")</f>
        <v>Yes</v>
      </c>
      <c r="I1775" s="2" t="str">
        <f aca="false">IF(AND(F1775="No",G1775="No",H1775="Yes"),"Yes","No")</f>
        <v>No</v>
      </c>
      <c r="J1775" s="2"/>
      <c r="K1775" s="2"/>
    </row>
    <row r="1776" customFormat="false" ht="15" hidden="false" customHeight="false" outlineLevel="0" collapsed="false">
      <c r="A1776" s="2" t="s">
        <v>3180</v>
      </c>
      <c r="B1776" s="13" t="n">
        <v>444</v>
      </c>
      <c r="C1776" s="13" t="n">
        <v>442</v>
      </c>
      <c r="D1776" s="14" t="n">
        <f aca="false">C1776/Summary!$B$4</f>
        <v>0.0294666666666667</v>
      </c>
      <c r="E1776" s="15" t="n">
        <v>0.333333333333333</v>
      </c>
      <c r="F1776" s="2" t="s">
        <v>53</v>
      </c>
      <c r="G1776" s="2" t="s">
        <v>53</v>
      </c>
      <c r="H1776" s="2" t="str">
        <f aca="false">IF(AND(E1776&gt;=0.4,E1776&lt;=0.6),"Yes","No")</f>
        <v>No</v>
      </c>
      <c r="I1776" s="2" t="str">
        <f aca="false">IF(AND(F1776="No",G1776="No",H1776="Yes"),"Yes","No")</f>
        <v>No</v>
      </c>
      <c r="J1776" s="2"/>
      <c r="K1776" s="2"/>
    </row>
    <row r="1777" customFormat="false" ht="15" hidden="false" customHeight="false" outlineLevel="0" collapsed="false">
      <c r="A1777" s="2" t="s">
        <v>3181</v>
      </c>
      <c r="B1777" s="13" t="n">
        <v>444</v>
      </c>
      <c r="C1777" s="13" t="n">
        <v>436</v>
      </c>
      <c r="D1777" s="14" t="n">
        <f aca="false">C1777/Summary!$B$4</f>
        <v>0.0290666666666667</v>
      </c>
      <c r="E1777" s="15" t="n">
        <v>0.5</v>
      </c>
      <c r="F1777" s="2" t="s">
        <v>53</v>
      </c>
      <c r="G1777" s="2" t="s">
        <v>53</v>
      </c>
      <c r="H1777" s="2" t="str">
        <f aca="false">IF(AND(E1777&gt;=0.4,E1777&lt;=0.6),"Yes","No")</f>
        <v>Yes</v>
      </c>
      <c r="I1777" s="2" t="str">
        <f aca="false">IF(AND(F1777="No",G1777="No",H1777="Yes"),"Yes","No")</f>
        <v>No</v>
      </c>
      <c r="J1777" s="2"/>
      <c r="K1777" s="2"/>
    </row>
    <row r="1778" customFormat="false" ht="15" hidden="false" customHeight="false" outlineLevel="0" collapsed="false">
      <c r="A1778" s="2" t="s">
        <v>3182</v>
      </c>
      <c r="B1778" s="13" t="n">
        <v>444</v>
      </c>
      <c r="C1778" s="13" t="n">
        <v>437</v>
      </c>
      <c r="D1778" s="14" t="n">
        <f aca="false">C1778/Summary!$B$4</f>
        <v>0.0291333333333333</v>
      </c>
      <c r="E1778" s="15" t="n">
        <v>0.666666666666667</v>
      </c>
      <c r="F1778" s="2" t="s">
        <v>53</v>
      </c>
      <c r="G1778" s="2" t="s">
        <v>44</v>
      </c>
      <c r="H1778" s="2" t="str">
        <f aca="false">IF(AND(E1778&gt;=0.4,E1778&lt;=0.6),"Yes","No")</f>
        <v>No</v>
      </c>
      <c r="I1778" s="2" t="str">
        <f aca="false">IF(AND(F1778="No",G1778="No",H1778="Yes"),"Yes","No")</f>
        <v>No</v>
      </c>
      <c r="J1778" s="2"/>
      <c r="K1778" s="2"/>
    </row>
    <row r="1779" customFormat="false" ht="15" hidden="false" customHeight="false" outlineLevel="0" collapsed="false">
      <c r="A1779" s="2" t="s">
        <v>3183</v>
      </c>
      <c r="B1779" s="13" t="n">
        <v>444</v>
      </c>
      <c r="C1779" s="13" t="n">
        <v>438</v>
      </c>
      <c r="D1779" s="14" t="n">
        <f aca="false">C1779/Summary!$B$4</f>
        <v>0.0292</v>
      </c>
      <c r="E1779" s="15" t="n">
        <v>0.333333333333333</v>
      </c>
      <c r="F1779" s="2" t="s">
        <v>53</v>
      </c>
      <c r="G1779" s="2" t="s">
        <v>53</v>
      </c>
      <c r="H1779" s="2" t="str">
        <f aca="false">IF(AND(E1779&gt;=0.4,E1779&lt;=0.6),"Yes","No")</f>
        <v>No</v>
      </c>
      <c r="I1779" s="2" t="str">
        <f aca="false">IF(AND(F1779="No",G1779="No",H1779="Yes"),"Yes","No")</f>
        <v>No</v>
      </c>
      <c r="J1779" s="2"/>
      <c r="K1779" s="2"/>
    </row>
    <row r="1780" customFormat="false" ht="15" hidden="false" customHeight="false" outlineLevel="0" collapsed="false">
      <c r="A1780" s="2" t="s">
        <v>3184</v>
      </c>
      <c r="B1780" s="13" t="n">
        <v>444</v>
      </c>
      <c r="C1780" s="13" t="n">
        <v>439</v>
      </c>
      <c r="D1780" s="14" t="n">
        <f aca="false">C1780/Summary!$B$4</f>
        <v>0.0292666666666667</v>
      </c>
      <c r="E1780" s="15" t="n">
        <v>0.166666666666667</v>
      </c>
      <c r="F1780" s="2" t="s">
        <v>53</v>
      </c>
      <c r="G1780" s="2" t="s">
        <v>44</v>
      </c>
      <c r="H1780" s="2" t="str">
        <f aca="false">IF(AND(E1780&gt;=0.4,E1780&lt;=0.6),"Yes","No")</f>
        <v>No</v>
      </c>
      <c r="I1780" s="2" t="str">
        <f aca="false">IF(AND(F1780="No",G1780="No",H1780="Yes"),"Yes","No")</f>
        <v>No</v>
      </c>
      <c r="J1780" s="2"/>
      <c r="K1780" s="2"/>
    </row>
    <row r="1781" customFormat="false" ht="15" hidden="false" customHeight="false" outlineLevel="0" collapsed="false">
      <c r="A1781" s="2" t="s">
        <v>3185</v>
      </c>
      <c r="B1781" s="13" t="n">
        <v>444</v>
      </c>
      <c r="C1781" s="13" t="n">
        <v>439</v>
      </c>
      <c r="D1781" s="14" t="n">
        <f aca="false">C1781/Summary!$B$4</f>
        <v>0.0292666666666667</v>
      </c>
      <c r="E1781" s="15" t="n">
        <v>0.666666666666667</v>
      </c>
      <c r="F1781" s="2" t="s">
        <v>53</v>
      </c>
      <c r="G1781" s="2" t="s">
        <v>44</v>
      </c>
      <c r="H1781" s="2" t="str">
        <f aca="false">IF(AND(E1781&gt;=0.4,E1781&lt;=0.6),"Yes","No")</f>
        <v>No</v>
      </c>
      <c r="I1781" s="2" t="str">
        <f aca="false">IF(AND(F1781="No",G1781="No",H1781="Yes"),"Yes","No")</f>
        <v>No</v>
      </c>
      <c r="J1781" s="2"/>
      <c r="K1781" s="2"/>
    </row>
    <row r="1782" customFormat="false" ht="15" hidden="false" customHeight="false" outlineLevel="0" collapsed="false">
      <c r="A1782" s="2" t="s">
        <v>3186</v>
      </c>
      <c r="B1782" s="13" t="n">
        <v>444</v>
      </c>
      <c r="C1782" s="13" t="n">
        <v>441</v>
      </c>
      <c r="D1782" s="14" t="n">
        <f aca="false">C1782/Summary!$B$4</f>
        <v>0.0294</v>
      </c>
      <c r="E1782" s="15" t="n">
        <v>0.333333333333333</v>
      </c>
      <c r="F1782" s="2" t="s">
        <v>53</v>
      </c>
      <c r="G1782" s="2" t="s">
        <v>53</v>
      </c>
      <c r="H1782" s="2" t="str">
        <f aca="false">IF(AND(E1782&gt;=0.4,E1782&lt;=0.6),"Yes","No")</f>
        <v>No</v>
      </c>
      <c r="I1782" s="2" t="str">
        <f aca="false">IF(AND(F1782="No",G1782="No",H1782="Yes"),"Yes","No")</f>
        <v>No</v>
      </c>
      <c r="J1782" s="2"/>
      <c r="K1782" s="2"/>
    </row>
    <row r="1783" customFormat="false" ht="15" hidden="false" customHeight="false" outlineLevel="0" collapsed="false">
      <c r="A1783" s="2" t="s">
        <v>3187</v>
      </c>
      <c r="B1783" s="13" t="n">
        <v>444</v>
      </c>
      <c r="C1783" s="13" t="n">
        <v>441</v>
      </c>
      <c r="D1783" s="14" t="n">
        <f aca="false">C1783/Summary!$B$4</f>
        <v>0.0294</v>
      </c>
      <c r="E1783" s="15" t="n">
        <v>0.333333333333333</v>
      </c>
      <c r="F1783" s="2" t="s">
        <v>53</v>
      </c>
      <c r="G1783" s="2" t="s">
        <v>44</v>
      </c>
      <c r="H1783" s="2" t="str">
        <f aca="false">IF(AND(E1783&gt;=0.4,E1783&lt;=0.6),"Yes","No")</f>
        <v>No</v>
      </c>
      <c r="I1783" s="2" t="str">
        <f aca="false">IF(AND(F1783="No",G1783="No",H1783="Yes"),"Yes","No")</f>
        <v>No</v>
      </c>
      <c r="J1783" s="2"/>
      <c r="K1783" s="2"/>
    </row>
    <row r="1784" customFormat="false" ht="15" hidden="false" customHeight="false" outlineLevel="0" collapsed="false">
      <c r="A1784" s="2" t="s">
        <v>3188</v>
      </c>
      <c r="B1784" s="13" t="n">
        <v>444</v>
      </c>
      <c r="C1784" s="13" t="n">
        <v>439</v>
      </c>
      <c r="D1784" s="14" t="n">
        <f aca="false">C1784/Summary!$B$4</f>
        <v>0.0292666666666667</v>
      </c>
      <c r="E1784" s="15" t="n">
        <v>0.666666666666667</v>
      </c>
      <c r="F1784" s="2" t="s">
        <v>53</v>
      </c>
      <c r="G1784" s="2" t="s">
        <v>44</v>
      </c>
      <c r="H1784" s="2" t="str">
        <f aca="false">IF(AND(E1784&gt;=0.4,E1784&lt;=0.6),"Yes","No")</f>
        <v>No</v>
      </c>
      <c r="I1784" s="2" t="str">
        <f aca="false">IF(AND(F1784="No",G1784="No",H1784="Yes"),"Yes","No")</f>
        <v>No</v>
      </c>
      <c r="J1784" s="2"/>
      <c r="K1784" s="2"/>
    </row>
    <row r="1785" customFormat="false" ht="15" hidden="false" customHeight="false" outlineLevel="0" collapsed="false">
      <c r="A1785" s="2" t="s">
        <v>3189</v>
      </c>
      <c r="B1785" s="13" t="n">
        <v>444</v>
      </c>
      <c r="C1785" s="13" t="n">
        <v>433</v>
      </c>
      <c r="D1785" s="14" t="n">
        <f aca="false">C1785/Summary!$B$4</f>
        <v>0.0288666666666667</v>
      </c>
      <c r="E1785" s="15" t="n">
        <v>0.333333333333333</v>
      </c>
      <c r="F1785" s="2" t="s">
        <v>53</v>
      </c>
      <c r="G1785" s="2" t="s">
        <v>44</v>
      </c>
      <c r="H1785" s="2" t="str">
        <f aca="false">IF(AND(E1785&gt;=0.4,E1785&lt;=0.6),"Yes","No")</f>
        <v>No</v>
      </c>
      <c r="I1785" s="2" t="str">
        <f aca="false">IF(AND(F1785="No",G1785="No",H1785="Yes"),"Yes","No")</f>
        <v>No</v>
      </c>
      <c r="J1785" s="2"/>
      <c r="K1785" s="2"/>
    </row>
    <row r="1786" customFormat="false" ht="15" hidden="false" customHeight="false" outlineLevel="0" collapsed="false">
      <c r="A1786" s="2" t="s">
        <v>3190</v>
      </c>
      <c r="B1786" s="13" t="n">
        <v>444</v>
      </c>
      <c r="C1786" s="13" t="n">
        <v>438</v>
      </c>
      <c r="D1786" s="14" t="n">
        <f aca="false">C1786/Summary!$B$4</f>
        <v>0.0292</v>
      </c>
      <c r="E1786" s="15" t="n">
        <v>0.333333333333333</v>
      </c>
      <c r="F1786" s="2" t="s">
        <v>53</v>
      </c>
      <c r="G1786" s="2" t="s">
        <v>44</v>
      </c>
      <c r="H1786" s="2" t="str">
        <f aca="false">IF(AND(E1786&gt;=0.4,E1786&lt;=0.6),"Yes","No")</f>
        <v>No</v>
      </c>
      <c r="I1786" s="2" t="str">
        <f aca="false">IF(AND(F1786="No",G1786="No",H1786="Yes"),"Yes","No")</f>
        <v>No</v>
      </c>
      <c r="J1786" s="2"/>
      <c r="K1786" s="2"/>
    </row>
    <row r="1787" customFormat="false" ht="15" hidden="false" customHeight="false" outlineLevel="0" collapsed="false">
      <c r="A1787" s="2" t="s">
        <v>3191</v>
      </c>
      <c r="B1787" s="13" t="n">
        <v>444</v>
      </c>
      <c r="C1787" s="13" t="n">
        <v>434</v>
      </c>
      <c r="D1787" s="14" t="n">
        <f aca="false">C1787/Summary!$B$4</f>
        <v>0.0289333333333333</v>
      </c>
      <c r="E1787" s="15" t="n">
        <v>0.666666666666667</v>
      </c>
      <c r="F1787" s="2" t="s">
        <v>53</v>
      </c>
      <c r="G1787" s="2" t="s">
        <v>44</v>
      </c>
      <c r="H1787" s="2" t="str">
        <f aca="false">IF(AND(E1787&gt;=0.4,E1787&lt;=0.6),"Yes","No")</f>
        <v>No</v>
      </c>
      <c r="I1787" s="2" t="str">
        <f aca="false">IF(AND(F1787="No",G1787="No",H1787="Yes"),"Yes","No")</f>
        <v>No</v>
      </c>
      <c r="J1787" s="2"/>
      <c r="K1787" s="2"/>
    </row>
    <row r="1788" customFormat="false" ht="15" hidden="false" customHeight="false" outlineLevel="0" collapsed="false">
      <c r="A1788" s="2" t="s">
        <v>3192</v>
      </c>
      <c r="B1788" s="13" t="n">
        <v>444</v>
      </c>
      <c r="C1788" s="13" t="n">
        <v>440</v>
      </c>
      <c r="D1788" s="14" t="n">
        <f aca="false">C1788/Summary!$B$4</f>
        <v>0.0293333333333333</v>
      </c>
      <c r="E1788" s="15" t="n">
        <v>0.333333333333333</v>
      </c>
      <c r="F1788" s="2" t="s">
        <v>53</v>
      </c>
      <c r="G1788" s="2" t="s">
        <v>53</v>
      </c>
      <c r="H1788" s="2" t="str">
        <f aca="false">IF(AND(E1788&gt;=0.4,E1788&lt;=0.6),"Yes","No")</f>
        <v>No</v>
      </c>
      <c r="I1788" s="2" t="str">
        <f aca="false">IF(AND(F1788="No",G1788="No",H1788="Yes"),"Yes","No")</f>
        <v>No</v>
      </c>
      <c r="J1788" s="2"/>
      <c r="K1788" s="2"/>
    </row>
    <row r="1789" customFormat="false" ht="15" hidden="false" customHeight="false" outlineLevel="0" collapsed="false">
      <c r="A1789" s="2" t="s">
        <v>3193</v>
      </c>
      <c r="B1789" s="13" t="n">
        <v>445</v>
      </c>
      <c r="C1789" s="13" t="n">
        <v>439</v>
      </c>
      <c r="D1789" s="14" t="n">
        <f aca="false">C1789/Summary!$B$4</f>
        <v>0.0292666666666667</v>
      </c>
      <c r="E1789" s="15" t="n">
        <v>0.5</v>
      </c>
      <c r="F1789" s="2" t="s">
        <v>53</v>
      </c>
      <c r="G1789" s="2" t="s">
        <v>44</v>
      </c>
      <c r="H1789" s="2" t="str">
        <f aca="false">IF(AND(E1789&gt;=0.4,E1789&lt;=0.6),"Yes","No")</f>
        <v>Yes</v>
      </c>
      <c r="I1789" s="2" t="str">
        <f aca="false">IF(AND(F1789="No",G1789="No",H1789="Yes"),"Yes","No")</f>
        <v>No</v>
      </c>
      <c r="J1789" s="2"/>
      <c r="K1789" s="2"/>
    </row>
    <row r="1790" customFormat="false" ht="15" hidden="false" customHeight="false" outlineLevel="0" collapsed="false">
      <c r="A1790" s="2" t="s">
        <v>3194</v>
      </c>
      <c r="B1790" s="13" t="n">
        <v>445</v>
      </c>
      <c r="C1790" s="13" t="n">
        <v>443</v>
      </c>
      <c r="D1790" s="14" t="n">
        <f aca="false">C1790/Summary!$B$4</f>
        <v>0.0295333333333333</v>
      </c>
      <c r="E1790" s="15" t="n">
        <v>0.333333333333333</v>
      </c>
      <c r="F1790" s="2" t="s">
        <v>53</v>
      </c>
      <c r="G1790" s="2" t="s">
        <v>44</v>
      </c>
      <c r="H1790" s="2" t="str">
        <f aca="false">IF(AND(E1790&gt;=0.4,E1790&lt;=0.6),"Yes","No")</f>
        <v>No</v>
      </c>
      <c r="I1790" s="2" t="str">
        <f aca="false">IF(AND(F1790="No",G1790="No",H1790="Yes"),"Yes","No")</f>
        <v>No</v>
      </c>
      <c r="J1790" s="2"/>
      <c r="K1790" s="2"/>
    </row>
    <row r="1791" customFormat="false" ht="15" hidden="false" customHeight="false" outlineLevel="0" collapsed="false">
      <c r="A1791" s="2" t="s">
        <v>3195</v>
      </c>
      <c r="B1791" s="13" t="n">
        <v>445</v>
      </c>
      <c r="C1791" s="13" t="n">
        <v>437</v>
      </c>
      <c r="D1791" s="14" t="n">
        <f aca="false">C1791/Summary!$B$4</f>
        <v>0.0291333333333333</v>
      </c>
      <c r="E1791" s="15" t="n">
        <v>0.333333333333333</v>
      </c>
      <c r="F1791" s="2" t="s">
        <v>53</v>
      </c>
      <c r="G1791" s="2" t="s">
        <v>44</v>
      </c>
      <c r="H1791" s="2" t="str">
        <f aca="false">IF(AND(E1791&gt;=0.4,E1791&lt;=0.6),"Yes","No")</f>
        <v>No</v>
      </c>
      <c r="I1791" s="2" t="str">
        <f aca="false">IF(AND(F1791="No",G1791="No",H1791="Yes"),"Yes","No")</f>
        <v>No</v>
      </c>
      <c r="J1791" s="2"/>
      <c r="K1791" s="2"/>
    </row>
    <row r="1792" customFormat="false" ht="15" hidden="false" customHeight="false" outlineLevel="0" collapsed="false">
      <c r="A1792" s="2" t="s">
        <v>3196</v>
      </c>
      <c r="B1792" s="13" t="n">
        <v>445</v>
      </c>
      <c r="C1792" s="13" t="n">
        <v>441</v>
      </c>
      <c r="D1792" s="14" t="n">
        <f aca="false">C1792/Summary!$B$4</f>
        <v>0.0294</v>
      </c>
      <c r="E1792" s="15" t="n">
        <v>0.5</v>
      </c>
      <c r="F1792" s="2" t="s">
        <v>53</v>
      </c>
      <c r="G1792" s="2" t="s">
        <v>44</v>
      </c>
      <c r="H1792" s="2" t="str">
        <f aca="false">IF(AND(E1792&gt;=0.4,E1792&lt;=0.6),"Yes","No")</f>
        <v>Yes</v>
      </c>
      <c r="I1792" s="2" t="str">
        <f aca="false">IF(AND(F1792="No",G1792="No",H1792="Yes"),"Yes","No")</f>
        <v>No</v>
      </c>
      <c r="J1792" s="2"/>
      <c r="K1792" s="2"/>
    </row>
    <row r="1793" customFormat="false" ht="15" hidden="false" customHeight="false" outlineLevel="0" collapsed="false">
      <c r="A1793" s="2" t="s">
        <v>3197</v>
      </c>
      <c r="B1793" s="13" t="n">
        <v>445</v>
      </c>
      <c r="C1793" s="13" t="n">
        <v>438</v>
      </c>
      <c r="D1793" s="14" t="n">
        <f aca="false">C1793/Summary!$B$4</f>
        <v>0.0292</v>
      </c>
      <c r="E1793" s="15" t="n">
        <v>0.333333333333333</v>
      </c>
      <c r="F1793" s="2" t="s">
        <v>53</v>
      </c>
      <c r="G1793" s="2" t="s">
        <v>53</v>
      </c>
      <c r="H1793" s="2" t="str">
        <f aca="false">IF(AND(E1793&gt;=0.4,E1793&lt;=0.6),"Yes","No")</f>
        <v>No</v>
      </c>
      <c r="I1793" s="2" t="str">
        <f aca="false">IF(AND(F1793="No",G1793="No",H1793="Yes"),"Yes","No")</f>
        <v>No</v>
      </c>
      <c r="J1793" s="2"/>
      <c r="K1793" s="2"/>
    </row>
    <row r="1794" customFormat="false" ht="15" hidden="false" customHeight="false" outlineLevel="0" collapsed="false">
      <c r="A1794" s="2" t="s">
        <v>3198</v>
      </c>
      <c r="B1794" s="13" t="n">
        <v>445</v>
      </c>
      <c r="C1794" s="13" t="n">
        <v>436</v>
      </c>
      <c r="D1794" s="14" t="n">
        <f aca="false">C1794/Summary!$B$4</f>
        <v>0.0290666666666667</v>
      </c>
      <c r="E1794" s="15" t="n">
        <v>0.833333333333333</v>
      </c>
      <c r="F1794" s="2" t="s">
        <v>53</v>
      </c>
      <c r="G1794" s="2" t="s">
        <v>44</v>
      </c>
      <c r="H1794" s="2" t="str">
        <f aca="false">IF(AND(E1794&gt;=0.4,E1794&lt;=0.6),"Yes","No")</f>
        <v>No</v>
      </c>
      <c r="I1794" s="2" t="str">
        <f aca="false">IF(AND(F1794="No",G1794="No",H1794="Yes"),"Yes","No")</f>
        <v>No</v>
      </c>
      <c r="J1794" s="2"/>
      <c r="K1794" s="2"/>
    </row>
    <row r="1795" customFormat="false" ht="15" hidden="false" customHeight="false" outlineLevel="0" collapsed="false">
      <c r="A1795" s="2" t="s">
        <v>3199</v>
      </c>
      <c r="B1795" s="13" t="n">
        <v>445</v>
      </c>
      <c r="C1795" s="13" t="n">
        <v>438</v>
      </c>
      <c r="D1795" s="14" t="n">
        <f aca="false">C1795/Summary!$B$4</f>
        <v>0.0292</v>
      </c>
      <c r="E1795" s="15" t="n">
        <v>0.333333333333333</v>
      </c>
      <c r="F1795" s="2" t="s">
        <v>44</v>
      </c>
      <c r="G1795" s="2" t="s">
        <v>53</v>
      </c>
      <c r="H1795" s="2" t="str">
        <f aca="false">IF(AND(E1795&gt;=0.4,E1795&lt;=0.6),"Yes","No")</f>
        <v>No</v>
      </c>
      <c r="I1795" s="2" t="str">
        <f aca="false">IF(AND(F1795="No",G1795="No",H1795="Yes"),"Yes","No")</f>
        <v>No</v>
      </c>
      <c r="J1795" s="2"/>
      <c r="K1795" s="2"/>
    </row>
    <row r="1796" customFormat="false" ht="15" hidden="false" customHeight="false" outlineLevel="0" collapsed="false">
      <c r="A1796" s="2" t="s">
        <v>3200</v>
      </c>
      <c r="B1796" s="13" t="n">
        <v>445</v>
      </c>
      <c r="C1796" s="13" t="n">
        <v>440</v>
      </c>
      <c r="D1796" s="14" t="n">
        <f aca="false">C1796/Summary!$B$4</f>
        <v>0.0293333333333333</v>
      </c>
      <c r="E1796" s="15" t="n">
        <v>0.666666666666667</v>
      </c>
      <c r="F1796" s="2" t="s">
        <v>53</v>
      </c>
      <c r="G1796" s="2" t="s">
        <v>44</v>
      </c>
      <c r="H1796" s="2" t="str">
        <f aca="false">IF(AND(E1796&gt;=0.4,E1796&lt;=0.6),"Yes","No")</f>
        <v>No</v>
      </c>
      <c r="I1796" s="2" t="str">
        <f aca="false">IF(AND(F1796="No",G1796="No",H1796="Yes"),"Yes","No")</f>
        <v>No</v>
      </c>
      <c r="J1796" s="2"/>
      <c r="K1796" s="2"/>
    </row>
    <row r="1797" customFormat="false" ht="15" hidden="false" customHeight="false" outlineLevel="0" collapsed="false">
      <c r="A1797" s="2" t="s">
        <v>3201</v>
      </c>
      <c r="B1797" s="13" t="n">
        <v>445</v>
      </c>
      <c r="C1797" s="13" t="n">
        <v>437</v>
      </c>
      <c r="D1797" s="14" t="n">
        <f aca="false">C1797/Summary!$B$4</f>
        <v>0.0291333333333333</v>
      </c>
      <c r="E1797" s="15" t="n">
        <v>0.833333333333333</v>
      </c>
      <c r="F1797" s="2" t="s">
        <v>44</v>
      </c>
      <c r="G1797" s="2" t="s">
        <v>44</v>
      </c>
      <c r="H1797" s="2" t="str">
        <f aca="false">IF(AND(E1797&gt;=0.4,E1797&lt;=0.6),"Yes","No")</f>
        <v>No</v>
      </c>
      <c r="I1797" s="2" t="str">
        <f aca="false">IF(AND(F1797="No",G1797="No",H1797="Yes"),"Yes","No")</f>
        <v>No</v>
      </c>
      <c r="J1797" s="2"/>
      <c r="K1797" s="2"/>
    </row>
    <row r="1798" customFormat="false" ht="15" hidden="false" customHeight="false" outlineLevel="0" collapsed="false">
      <c r="A1798" s="2" t="s">
        <v>3202</v>
      </c>
      <c r="B1798" s="13" t="n">
        <v>445</v>
      </c>
      <c r="C1798" s="13" t="n">
        <v>440</v>
      </c>
      <c r="D1798" s="14" t="n">
        <f aca="false">C1798/Summary!$B$4</f>
        <v>0.0293333333333333</v>
      </c>
      <c r="E1798" s="15" t="n">
        <v>0.833333333333333</v>
      </c>
      <c r="F1798" s="2" t="s">
        <v>53</v>
      </c>
      <c r="G1798" s="2" t="s">
        <v>44</v>
      </c>
      <c r="H1798" s="2" t="str">
        <f aca="false">IF(AND(E1798&gt;=0.4,E1798&lt;=0.6),"Yes","No")</f>
        <v>No</v>
      </c>
      <c r="I1798" s="2" t="str">
        <f aca="false">IF(AND(F1798="No",G1798="No",H1798="Yes"),"Yes","No")</f>
        <v>No</v>
      </c>
      <c r="J1798" s="2"/>
      <c r="K1798" s="2"/>
    </row>
    <row r="1799" customFormat="false" ht="15" hidden="false" customHeight="false" outlineLevel="0" collapsed="false">
      <c r="A1799" s="2" t="s">
        <v>3203</v>
      </c>
      <c r="B1799" s="13" t="n">
        <v>445</v>
      </c>
      <c r="C1799" s="13" t="n">
        <v>435</v>
      </c>
      <c r="D1799" s="14" t="n">
        <f aca="false">C1799/Summary!$B$4</f>
        <v>0.029</v>
      </c>
      <c r="E1799" s="15" t="n">
        <v>0.333333333333333</v>
      </c>
      <c r="F1799" s="2" t="s">
        <v>44</v>
      </c>
      <c r="G1799" s="2" t="s">
        <v>44</v>
      </c>
      <c r="H1799" s="2" t="str">
        <f aca="false">IF(AND(E1799&gt;=0.4,E1799&lt;=0.6),"Yes","No")</f>
        <v>No</v>
      </c>
      <c r="I1799" s="2" t="str">
        <f aca="false">IF(AND(F1799="No",G1799="No",H1799="Yes"),"Yes","No")</f>
        <v>No</v>
      </c>
      <c r="J1799" s="2"/>
      <c r="K1799" s="2"/>
    </row>
    <row r="1800" customFormat="false" ht="15" hidden="false" customHeight="false" outlineLevel="0" collapsed="false">
      <c r="A1800" s="2" t="s">
        <v>3204</v>
      </c>
      <c r="B1800" s="13" t="n">
        <v>445</v>
      </c>
      <c r="C1800" s="13" t="n">
        <v>436</v>
      </c>
      <c r="D1800" s="14" t="n">
        <f aca="false">C1800/Summary!$B$4</f>
        <v>0.0290666666666667</v>
      </c>
      <c r="E1800" s="15" t="n">
        <v>0.333333333333333</v>
      </c>
      <c r="F1800" s="2" t="s">
        <v>53</v>
      </c>
      <c r="G1800" s="2" t="s">
        <v>44</v>
      </c>
      <c r="H1800" s="2" t="str">
        <f aca="false">IF(AND(E1800&gt;=0.4,E1800&lt;=0.6),"Yes","No")</f>
        <v>No</v>
      </c>
      <c r="I1800" s="2" t="str">
        <f aca="false">IF(AND(F1800="No",G1800="No",H1800="Yes"),"Yes","No")</f>
        <v>No</v>
      </c>
      <c r="J1800" s="2"/>
      <c r="K1800" s="2"/>
    </row>
    <row r="1801" customFormat="false" ht="15" hidden="false" customHeight="false" outlineLevel="0" collapsed="false">
      <c r="A1801" s="2" t="s">
        <v>3205</v>
      </c>
      <c r="B1801" s="13" t="n">
        <v>445</v>
      </c>
      <c r="C1801" s="13" t="n">
        <v>436</v>
      </c>
      <c r="D1801" s="14" t="n">
        <f aca="false">C1801/Summary!$B$4</f>
        <v>0.0290666666666667</v>
      </c>
      <c r="E1801" s="15" t="n">
        <v>0.333333333333333</v>
      </c>
      <c r="F1801" s="2" t="s">
        <v>44</v>
      </c>
      <c r="G1801" s="2" t="s">
        <v>53</v>
      </c>
      <c r="H1801" s="2" t="str">
        <f aca="false">IF(AND(E1801&gt;=0.4,E1801&lt;=0.6),"Yes","No")</f>
        <v>No</v>
      </c>
      <c r="I1801" s="2" t="str">
        <f aca="false">IF(AND(F1801="No",G1801="No",H1801="Yes"),"Yes","No")</f>
        <v>No</v>
      </c>
      <c r="J1801" s="2"/>
      <c r="K1801" s="2"/>
    </row>
    <row r="1802" customFormat="false" ht="15" hidden="false" customHeight="false" outlineLevel="0" collapsed="false">
      <c r="A1802" s="2" t="s">
        <v>3206</v>
      </c>
      <c r="B1802" s="13" t="n">
        <v>445</v>
      </c>
      <c r="C1802" s="13" t="n">
        <v>441</v>
      </c>
      <c r="D1802" s="14" t="n">
        <f aca="false">C1802/Summary!$B$4</f>
        <v>0.0294</v>
      </c>
      <c r="E1802" s="15" t="n">
        <v>0.5</v>
      </c>
      <c r="F1802" s="2" t="s">
        <v>53</v>
      </c>
      <c r="G1802" s="2" t="s">
        <v>44</v>
      </c>
      <c r="H1802" s="2" t="str">
        <f aca="false">IF(AND(E1802&gt;=0.4,E1802&lt;=0.6),"Yes","No")</f>
        <v>Yes</v>
      </c>
      <c r="I1802" s="2" t="str">
        <f aca="false">IF(AND(F1802="No",G1802="No",H1802="Yes"),"Yes","No")</f>
        <v>No</v>
      </c>
      <c r="J1802" s="2"/>
      <c r="K1802" s="2"/>
    </row>
    <row r="1803" customFormat="false" ht="15" hidden="false" customHeight="false" outlineLevel="0" collapsed="false">
      <c r="A1803" s="2" t="s">
        <v>3207</v>
      </c>
      <c r="B1803" s="13" t="n">
        <v>445</v>
      </c>
      <c r="C1803" s="13" t="n">
        <v>435</v>
      </c>
      <c r="D1803" s="14" t="n">
        <f aca="false">C1803/Summary!$B$4</f>
        <v>0.029</v>
      </c>
      <c r="E1803" s="15" t="n">
        <v>0.5</v>
      </c>
      <c r="F1803" s="2" t="s">
        <v>53</v>
      </c>
      <c r="G1803" s="2" t="s">
        <v>44</v>
      </c>
      <c r="H1803" s="2" t="str">
        <f aca="false">IF(AND(E1803&gt;=0.4,E1803&lt;=0.6),"Yes","No")</f>
        <v>Yes</v>
      </c>
      <c r="I1803" s="2" t="str">
        <f aca="false">IF(AND(F1803="No",G1803="No",H1803="Yes"),"Yes","No")</f>
        <v>No</v>
      </c>
      <c r="J1803" s="2"/>
      <c r="K1803" s="2"/>
    </row>
    <row r="1804" customFormat="false" ht="15" hidden="false" customHeight="false" outlineLevel="0" collapsed="false">
      <c r="A1804" s="2" t="s">
        <v>3208</v>
      </c>
      <c r="B1804" s="13" t="n">
        <v>445</v>
      </c>
      <c r="C1804" s="13" t="n">
        <v>439</v>
      </c>
      <c r="D1804" s="14" t="n">
        <f aca="false">C1804/Summary!$B$4</f>
        <v>0.0292666666666667</v>
      </c>
      <c r="E1804" s="15" t="n">
        <v>0.833333333333333</v>
      </c>
      <c r="F1804" s="2" t="s">
        <v>53</v>
      </c>
      <c r="G1804" s="2" t="s">
        <v>44</v>
      </c>
      <c r="H1804" s="2" t="str">
        <f aca="false">IF(AND(E1804&gt;=0.4,E1804&lt;=0.6),"Yes","No")</f>
        <v>No</v>
      </c>
      <c r="I1804" s="2" t="str">
        <f aca="false">IF(AND(F1804="No",G1804="No",H1804="Yes"),"Yes","No")</f>
        <v>No</v>
      </c>
      <c r="J1804" s="2"/>
      <c r="K1804" s="2"/>
    </row>
    <row r="1805" customFormat="false" ht="15" hidden="false" customHeight="false" outlineLevel="0" collapsed="false">
      <c r="A1805" s="2" t="s">
        <v>3209</v>
      </c>
      <c r="B1805" s="13" t="n">
        <v>445</v>
      </c>
      <c r="C1805" s="13" t="n">
        <v>439</v>
      </c>
      <c r="D1805" s="14" t="n">
        <f aca="false">C1805/Summary!$B$4</f>
        <v>0.0292666666666667</v>
      </c>
      <c r="E1805" s="15" t="n">
        <v>0.666666666666667</v>
      </c>
      <c r="F1805" s="2" t="s">
        <v>53</v>
      </c>
      <c r="G1805" s="2" t="s">
        <v>44</v>
      </c>
      <c r="H1805" s="2" t="str">
        <f aca="false">IF(AND(E1805&gt;=0.4,E1805&lt;=0.6),"Yes","No")</f>
        <v>No</v>
      </c>
      <c r="I1805" s="2" t="str">
        <f aca="false">IF(AND(F1805="No",G1805="No",H1805="Yes"),"Yes","No")</f>
        <v>No</v>
      </c>
      <c r="J1805" s="2"/>
      <c r="K1805" s="2"/>
    </row>
    <row r="1806" customFormat="false" ht="15" hidden="false" customHeight="false" outlineLevel="0" collapsed="false">
      <c r="A1806" s="2" t="s">
        <v>3210</v>
      </c>
      <c r="B1806" s="13" t="n">
        <v>445</v>
      </c>
      <c r="C1806" s="13" t="n">
        <v>435</v>
      </c>
      <c r="D1806" s="14" t="n">
        <f aca="false">C1806/Summary!$B$4</f>
        <v>0.029</v>
      </c>
      <c r="E1806" s="15" t="n">
        <v>0.833333333333333</v>
      </c>
      <c r="F1806" s="2" t="s">
        <v>53</v>
      </c>
      <c r="G1806" s="2" t="s">
        <v>53</v>
      </c>
      <c r="H1806" s="2" t="str">
        <f aca="false">IF(AND(E1806&gt;=0.4,E1806&lt;=0.6),"Yes","No")</f>
        <v>No</v>
      </c>
      <c r="I1806" s="2" t="str">
        <f aca="false">IF(AND(F1806="No",G1806="No",H1806="Yes"),"Yes","No")</f>
        <v>No</v>
      </c>
      <c r="J1806" s="2"/>
      <c r="K1806" s="2"/>
    </row>
    <row r="1807" customFormat="false" ht="15" hidden="false" customHeight="false" outlineLevel="0" collapsed="false">
      <c r="A1807" s="2" t="s">
        <v>3211</v>
      </c>
      <c r="B1807" s="13" t="n">
        <v>445</v>
      </c>
      <c r="C1807" s="13" t="n">
        <v>440</v>
      </c>
      <c r="D1807" s="14" t="n">
        <f aca="false">C1807/Summary!$B$4</f>
        <v>0.0293333333333333</v>
      </c>
      <c r="E1807" s="15" t="n">
        <v>0.666666666666667</v>
      </c>
      <c r="F1807" s="2" t="s">
        <v>53</v>
      </c>
      <c r="G1807" s="2" t="s">
        <v>44</v>
      </c>
      <c r="H1807" s="2" t="str">
        <f aca="false">IF(AND(E1807&gt;=0.4,E1807&lt;=0.6),"Yes","No")</f>
        <v>No</v>
      </c>
      <c r="I1807" s="2" t="str">
        <f aca="false">IF(AND(F1807="No",G1807="No",H1807="Yes"),"Yes","No")</f>
        <v>No</v>
      </c>
      <c r="J1807" s="2"/>
      <c r="K1807" s="2"/>
    </row>
    <row r="1808" customFormat="false" ht="15" hidden="false" customHeight="false" outlineLevel="0" collapsed="false">
      <c r="A1808" s="2" t="s">
        <v>3212</v>
      </c>
      <c r="B1808" s="13" t="n">
        <v>445</v>
      </c>
      <c r="C1808" s="13" t="n">
        <v>440</v>
      </c>
      <c r="D1808" s="14" t="n">
        <f aca="false">C1808/Summary!$B$4</f>
        <v>0.0293333333333333</v>
      </c>
      <c r="E1808" s="15" t="n">
        <v>0.666666666666667</v>
      </c>
      <c r="F1808" s="2" t="s">
        <v>44</v>
      </c>
      <c r="G1808" s="2" t="s">
        <v>53</v>
      </c>
      <c r="H1808" s="2" t="str">
        <f aca="false">IF(AND(E1808&gt;=0.4,E1808&lt;=0.6),"Yes","No")</f>
        <v>No</v>
      </c>
      <c r="I1808" s="2" t="str">
        <f aca="false">IF(AND(F1808="No",G1808="No",H1808="Yes"),"Yes","No")</f>
        <v>No</v>
      </c>
      <c r="J1808" s="2"/>
      <c r="K1808" s="2"/>
    </row>
    <row r="1809" customFormat="false" ht="15" hidden="false" customHeight="false" outlineLevel="0" collapsed="false">
      <c r="A1809" s="2" t="s">
        <v>3213</v>
      </c>
      <c r="B1809" s="13" t="n">
        <v>445</v>
      </c>
      <c r="C1809" s="13" t="n">
        <v>442</v>
      </c>
      <c r="D1809" s="14" t="n">
        <f aca="false">C1809/Summary!$B$4</f>
        <v>0.0294666666666667</v>
      </c>
      <c r="E1809" s="15" t="n">
        <v>0.666666666666667</v>
      </c>
      <c r="F1809" s="2" t="s">
        <v>44</v>
      </c>
      <c r="G1809" s="2" t="s">
        <v>44</v>
      </c>
      <c r="H1809" s="2" t="str">
        <f aca="false">IF(AND(E1809&gt;=0.4,E1809&lt;=0.6),"Yes","No")</f>
        <v>No</v>
      </c>
      <c r="I1809" s="2" t="str">
        <f aca="false">IF(AND(F1809="No",G1809="No",H1809="Yes"),"Yes","No")</f>
        <v>No</v>
      </c>
      <c r="J1809" s="2"/>
      <c r="K1809" s="2"/>
    </row>
    <row r="1810" customFormat="false" ht="15" hidden="false" customHeight="false" outlineLevel="0" collapsed="false">
      <c r="A1810" s="2" t="s">
        <v>3214</v>
      </c>
      <c r="B1810" s="13" t="n">
        <v>445</v>
      </c>
      <c r="C1810" s="13" t="n">
        <v>444</v>
      </c>
      <c r="D1810" s="14" t="n">
        <f aca="false">C1810/Summary!$B$4</f>
        <v>0.0296</v>
      </c>
      <c r="E1810" s="15" t="n">
        <v>0.833333333333333</v>
      </c>
      <c r="F1810" s="2" t="s">
        <v>44</v>
      </c>
      <c r="G1810" s="2" t="s">
        <v>53</v>
      </c>
      <c r="H1810" s="2" t="str">
        <f aca="false">IF(AND(E1810&gt;=0.4,E1810&lt;=0.6),"Yes","No")</f>
        <v>No</v>
      </c>
      <c r="I1810" s="2" t="str">
        <f aca="false">IF(AND(F1810="No",G1810="No",H1810="Yes"),"Yes","No")</f>
        <v>No</v>
      </c>
      <c r="J1810" s="2"/>
      <c r="K1810" s="2"/>
    </row>
    <row r="1811" customFormat="false" ht="15" hidden="false" customHeight="false" outlineLevel="0" collapsed="false">
      <c r="A1811" s="2" t="s">
        <v>3215</v>
      </c>
      <c r="B1811" s="13" t="n">
        <v>445</v>
      </c>
      <c r="C1811" s="13" t="n">
        <v>436</v>
      </c>
      <c r="D1811" s="14" t="n">
        <f aca="false">C1811/Summary!$B$4</f>
        <v>0.0290666666666667</v>
      </c>
      <c r="E1811" s="15" t="n">
        <v>0.5</v>
      </c>
      <c r="F1811" s="2" t="s">
        <v>53</v>
      </c>
      <c r="G1811" s="2" t="s">
        <v>44</v>
      </c>
      <c r="H1811" s="2" t="str">
        <f aca="false">IF(AND(E1811&gt;=0.4,E1811&lt;=0.6),"Yes","No")</f>
        <v>Yes</v>
      </c>
      <c r="I1811" s="2" t="str">
        <f aca="false">IF(AND(F1811="No",G1811="No",H1811="Yes"),"Yes","No")</f>
        <v>No</v>
      </c>
      <c r="J1811" s="2"/>
      <c r="K1811" s="2"/>
    </row>
    <row r="1812" customFormat="false" ht="15" hidden="false" customHeight="false" outlineLevel="0" collapsed="false">
      <c r="A1812" s="2" t="s">
        <v>3216</v>
      </c>
      <c r="B1812" s="13" t="n">
        <v>445</v>
      </c>
      <c r="C1812" s="13" t="n">
        <v>443</v>
      </c>
      <c r="D1812" s="14" t="n">
        <f aca="false">C1812/Summary!$B$4</f>
        <v>0.0295333333333333</v>
      </c>
      <c r="E1812" s="15" t="n">
        <v>0.5</v>
      </c>
      <c r="F1812" s="2" t="s">
        <v>44</v>
      </c>
      <c r="G1812" s="2" t="s">
        <v>53</v>
      </c>
      <c r="H1812" s="2" t="str">
        <f aca="false">IF(AND(E1812&gt;=0.4,E1812&lt;=0.6),"Yes","No")</f>
        <v>Yes</v>
      </c>
      <c r="I1812" s="2" t="str">
        <f aca="false">IF(AND(F1812="No",G1812="No",H1812="Yes"),"Yes","No")</f>
        <v>No</v>
      </c>
      <c r="J1812" s="2"/>
      <c r="K1812" s="2"/>
    </row>
    <row r="1813" customFormat="false" ht="15" hidden="false" customHeight="false" outlineLevel="0" collapsed="false">
      <c r="A1813" s="2" t="s">
        <v>3217</v>
      </c>
      <c r="B1813" s="13" t="n">
        <v>445</v>
      </c>
      <c r="C1813" s="13" t="n">
        <v>443</v>
      </c>
      <c r="D1813" s="14" t="n">
        <f aca="false">C1813/Summary!$B$4</f>
        <v>0.0295333333333333</v>
      </c>
      <c r="E1813" s="15" t="n">
        <v>0.666666666666667</v>
      </c>
      <c r="F1813" s="2" t="s">
        <v>53</v>
      </c>
      <c r="G1813" s="2" t="s">
        <v>44</v>
      </c>
      <c r="H1813" s="2" t="str">
        <f aca="false">IF(AND(E1813&gt;=0.4,E1813&lt;=0.6),"Yes","No")</f>
        <v>No</v>
      </c>
      <c r="I1813" s="2" t="str">
        <f aca="false">IF(AND(F1813="No",G1813="No",H1813="Yes"),"Yes","No")</f>
        <v>No</v>
      </c>
      <c r="J1813" s="2"/>
      <c r="K1813" s="2"/>
    </row>
    <row r="1814" customFormat="false" ht="15" hidden="false" customHeight="false" outlineLevel="0" collapsed="false">
      <c r="A1814" s="2" t="s">
        <v>3218</v>
      </c>
      <c r="B1814" s="13" t="n">
        <v>445</v>
      </c>
      <c r="C1814" s="13" t="n">
        <v>442</v>
      </c>
      <c r="D1814" s="14" t="n">
        <f aca="false">C1814/Summary!$B$4</f>
        <v>0.0294666666666667</v>
      </c>
      <c r="E1814" s="15" t="n">
        <v>0.5</v>
      </c>
      <c r="F1814" s="2" t="s">
        <v>44</v>
      </c>
      <c r="G1814" s="2" t="s">
        <v>53</v>
      </c>
      <c r="H1814" s="2" t="str">
        <f aca="false">IF(AND(E1814&gt;=0.4,E1814&lt;=0.6),"Yes","No")</f>
        <v>Yes</v>
      </c>
      <c r="I1814" s="2" t="str">
        <f aca="false">IF(AND(F1814="No",G1814="No",H1814="Yes"),"Yes","No")</f>
        <v>No</v>
      </c>
      <c r="J1814" s="2"/>
      <c r="K1814" s="2"/>
    </row>
    <row r="1815" customFormat="false" ht="15" hidden="false" customHeight="false" outlineLevel="0" collapsed="false">
      <c r="A1815" s="2" t="s">
        <v>3219</v>
      </c>
      <c r="B1815" s="13" t="n">
        <v>445</v>
      </c>
      <c r="C1815" s="13" t="n">
        <v>435</v>
      </c>
      <c r="D1815" s="14" t="n">
        <f aca="false">C1815/Summary!$B$4</f>
        <v>0.029</v>
      </c>
      <c r="E1815" s="15" t="n">
        <v>0.5</v>
      </c>
      <c r="F1815" s="2" t="s">
        <v>44</v>
      </c>
      <c r="G1815" s="2" t="s">
        <v>53</v>
      </c>
      <c r="H1815" s="2" t="str">
        <f aca="false">IF(AND(E1815&gt;=0.4,E1815&lt;=0.6),"Yes","No")</f>
        <v>Yes</v>
      </c>
      <c r="I1815" s="2" t="str">
        <f aca="false">IF(AND(F1815="No",G1815="No",H1815="Yes"),"Yes","No")</f>
        <v>No</v>
      </c>
      <c r="J1815" s="2"/>
      <c r="K1815" s="2"/>
    </row>
    <row r="1816" customFormat="false" ht="15" hidden="false" customHeight="false" outlineLevel="0" collapsed="false">
      <c r="A1816" s="2" t="s">
        <v>3220</v>
      </c>
      <c r="B1816" s="13" t="n">
        <v>445</v>
      </c>
      <c r="C1816" s="13" t="n">
        <v>436</v>
      </c>
      <c r="D1816" s="14" t="n">
        <f aca="false">C1816/Summary!$B$4</f>
        <v>0.0290666666666667</v>
      </c>
      <c r="E1816" s="15" t="n">
        <v>0.666666666666667</v>
      </c>
      <c r="F1816" s="2" t="s">
        <v>44</v>
      </c>
      <c r="G1816" s="2" t="s">
        <v>44</v>
      </c>
      <c r="H1816" s="2" t="str">
        <f aca="false">IF(AND(E1816&gt;=0.4,E1816&lt;=0.6),"Yes","No")</f>
        <v>No</v>
      </c>
      <c r="I1816" s="2" t="str">
        <f aca="false">IF(AND(F1816="No",G1816="No",H1816="Yes"),"Yes","No")</f>
        <v>No</v>
      </c>
      <c r="J1816" s="2"/>
      <c r="K1816" s="2"/>
    </row>
    <row r="1817" customFormat="false" ht="15" hidden="false" customHeight="false" outlineLevel="0" collapsed="false">
      <c r="A1817" s="2" t="s">
        <v>3221</v>
      </c>
      <c r="B1817" s="13" t="n">
        <v>445</v>
      </c>
      <c r="C1817" s="13" t="n">
        <v>440</v>
      </c>
      <c r="D1817" s="14" t="n">
        <f aca="false">C1817/Summary!$B$4</f>
        <v>0.0293333333333333</v>
      </c>
      <c r="E1817" s="15" t="n">
        <v>0.833333333333333</v>
      </c>
      <c r="F1817" s="2" t="s">
        <v>53</v>
      </c>
      <c r="G1817" s="2" t="s">
        <v>44</v>
      </c>
      <c r="H1817" s="2" t="str">
        <f aca="false">IF(AND(E1817&gt;=0.4,E1817&lt;=0.6),"Yes","No")</f>
        <v>No</v>
      </c>
      <c r="I1817" s="2" t="str">
        <f aca="false">IF(AND(F1817="No",G1817="No",H1817="Yes"),"Yes","No")</f>
        <v>No</v>
      </c>
      <c r="J1817" s="2"/>
      <c r="K1817" s="2"/>
    </row>
    <row r="1818" customFormat="false" ht="15" hidden="false" customHeight="false" outlineLevel="0" collapsed="false">
      <c r="A1818" s="2" t="s">
        <v>3222</v>
      </c>
      <c r="B1818" s="13" t="n">
        <v>445</v>
      </c>
      <c r="C1818" s="13" t="n">
        <v>437</v>
      </c>
      <c r="D1818" s="14" t="n">
        <f aca="false">C1818/Summary!$B$4</f>
        <v>0.0291333333333333</v>
      </c>
      <c r="E1818" s="15" t="n">
        <v>0.5</v>
      </c>
      <c r="F1818" s="2" t="s">
        <v>53</v>
      </c>
      <c r="G1818" s="2" t="s">
        <v>44</v>
      </c>
      <c r="H1818" s="2" t="str">
        <f aca="false">IF(AND(E1818&gt;=0.4,E1818&lt;=0.6),"Yes","No")</f>
        <v>Yes</v>
      </c>
      <c r="I1818" s="2" t="str">
        <f aca="false">IF(AND(F1818="No",G1818="No",H1818="Yes"),"Yes","No")</f>
        <v>No</v>
      </c>
      <c r="J1818" s="2"/>
      <c r="K1818" s="2"/>
    </row>
    <row r="1819" customFormat="false" ht="15" hidden="false" customHeight="false" outlineLevel="0" collapsed="false">
      <c r="A1819" s="2" t="s">
        <v>3223</v>
      </c>
      <c r="B1819" s="13" t="n">
        <v>445</v>
      </c>
      <c r="C1819" s="13" t="n">
        <v>440</v>
      </c>
      <c r="D1819" s="14" t="n">
        <f aca="false">C1819/Summary!$B$4</f>
        <v>0.0293333333333333</v>
      </c>
      <c r="E1819" s="15" t="n">
        <v>0.666666666666667</v>
      </c>
      <c r="F1819" s="2" t="s">
        <v>53</v>
      </c>
      <c r="G1819" s="2" t="s">
        <v>44</v>
      </c>
      <c r="H1819" s="2" t="str">
        <f aca="false">IF(AND(E1819&gt;=0.4,E1819&lt;=0.6),"Yes","No")</f>
        <v>No</v>
      </c>
      <c r="I1819" s="2" t="str">
        <f aca="false">IF(AND(F1819="No",G1819="No",H1819="Yes"),"Yes","No")</f>
        <v>No</v>
      </c>
      <c r="J1819" s="2"/>
      <c r="K1819" s="2"/>
    </row>
    <row r="1820" customFormat="false" ht="15" hidden="false" customHeight="false" outlineLevel="0" collapsed="false">
      <c r="A1820" s="2" t="s">
        <v>3224</v>
      </c>
      <c r="B1820" s="13" t="n">
        <v>445</v>
      </c>
      <c r="C1820" s="13" t="n">
        <v>442</v>
      </c>
      <c r="D1820" s="14" t="n">
        <f aca="false">C1820/Summary!$B$4</f>
        <v>0.0294666666666667</v>
      </c>
      <c r="E1820" s="15" t="n">
        <v>0.5</v>
      </c>
      <c r="F1820" s="2" t="s">
        <v>53</v>
      </c>
      <c r="G1820" s="2" t="s">
        <v>44</v>
      </c>
      <c r="H1820" s="2" t="str">
        <f aca="false">IF(AND(E1820&gt;=0.4,E1820&lt;=0.6),"Yes","No")</f>
        <v>Yes</v>
      </c>
      <c r="I1820" s="2" t="str">
        <f aca="false">IF(AND(F1820="No",G1820="No",H1820="Yes"),"Yes","No")</f>
        <v>No</v>
      </c>
      <c r="J1820" s="2"/>
      <c r="K1820" s="2"/>
    </row>
    <row r="1821" customFormat="false" ht="15" hidden="false" customHeight="false" outlineLevel="0" collapsed="false">
      <c r="A1821" s="2" t="s">
        <v>3225</v>
      </c>
      <c r="B1821" s="13" t="n">
        <v>445</v>
      </c>
      <c r="C1821" s="13" t="n">
        <v>438</v>
      </c>
      <c r="D1821" s="14" t="n">
        <f aca="false">C1821/Summary!$B$4</f>
        <v>0.0292</v>
      </c>
      <c r="E1821" s="15" t="n">
        <v>0.666666666666667</v>
      </c>
      <c r="F1821" s="2" t="s">
        <v>53</v>
      </c>
      <c r="G1821" s="2" t="s">
        <v>44</v>
      </c>
      <c r="H1821" s="2" t="str">
        <f aca="false">IF(AND(E1821&gt;=0.4,E1821&lt;=0.6),"Yes","No")</f>
        <v>No</v>
      </c>
      <c r="I1821" s="2" t="str">
        <f aca="false">IF(AND(F1821="No",G1821="No",H1821="Yes"),"Yes","No")</f>
        <v>No</v>
      </c>
      <c r="J1821" s="2"/>
      <c r="K1821" s="2"/>
    </row>
    <row r="1822" customFormat="false" ht="15" hidden="false" customHeight="false" outlineLevel="0" collapsed="false">
      <c r="A1822" s="2" t="s">
        <v>3226</v>
      </c>
      <c r="B1822" s="13" t="n">
        <v>445</v>
      </c>
      <c r="C1822" s="13" t="n">
        <v>441</v>
      </c>
      <c r="D1822" s="14" t="n">
        <f aca="false">C1822/Summary!$B$4</f>
        <v>0.0294</v>
      </c>
      <c r="E1822" s="15" t="n">
        <v>0.833333333333333</v>
      </c>
      <c r="F1822" s="2" t="s">
        <v>53</v>
      </c>
      <c r="G1822" s="2" t="s">
        <v>53</v>
      </c>
      <c r="H1822" s="2" t="str">
        <f aca="false">IF(AND(E1822&gt;=0.4,E1822&lt;=0.6),"Yes","No")</f>
        <v>No</v>
      </c>
      <c r="I1822" s="2" t="str">
        <f aca="false">IF(AND(F1822="No",G1822="No",H1822="Yes"),"Yes","No")</f>
        <v>No</v>
      </c>
      <c r="J1822" s="2"/>
      <c r="K1822" s="2"/>
    </row>
    <row r="1823" customFormat="false" ht="15" hidden="false" customHeight="false" outlineLevel="0" collapsed="false">
      <c r="A1823" s="2" t="s">
        <v>3227</v>
      </c>
      <c r="B1823" s="13" t="n">
        <v>445</v>
      </c>
      <c r="C1823" s="13" t="n">
        <v>441</v>
      </c>
      <c r="D1823" s="14" t="n">
        <f aca="false">C1823/Summary!$B$4</f>
        <v>0.0294</v>
      </c>
      <c r="E1823" s="15" t="n">
        <v>0.666666666666667</v>
      </c>
      <c r="F1823" s="2" t="s">
        <v>53</v>
      </c>
      <c r="G1823" s="2" t="s">
        <v>44</v>
      </c>
      <c r="H1823" s="2" t="str">
        <f aca="false">IF(AND(E1823&gt;=0.4,E1823&lt;=0.6),"Yes","No")</f>
        <v>No</v>
      </c>
      <c r="I1823" s="2" t="str">
        <f aca="false">IF(AND(F1823="No",G1823="No",H1823="Yes"),"Yes","No")</f>
        <v>No</v>
      </c>
      <c r="J1823" s="2"/>
      <c r="K1823" s="2"/>
    </row>
    <row r="1824" customFormat="false" ht="15" hidden="false" customHeight="false" outlineLevel="0" collapsed="false">
      <c r="A1824" s="2" t="s">
        <v>3228</v>
      </c>
      <c r="B1824" s="13" t="n">
        <v>445</v>
      </c>
      <c r="C1824" s="13" t="n">
        <v>440</v>
      </c>
      <c r="D1824" s="14" t="n">
        <f aca="false">C1824/Summary!$B$4</f>
        <v>0.0293333333333333</v>
      </c>
      <c r="E1824" s="15" t="n">
        <v>0.833333333333333</v>
      </c>
      <c r="F1824" s="2" t="s">
        <v>53</v>
      </c>
      <c r="G1824" s="2" t="s">
        <v>53</v>
      </c>
      <c r="H1824" s="2" t="str">
        <f aca="false">IF(AND(E1824&gt;=0.4,E1824&lt;=0.6),"Yes","No")</f>
        <v>No</v>
      </c>
      <c r="I1824" s="2" t="str">
        <f aca="false">IF(AND(F1824="No",G1824="No",H1824="Yes"),"Yes","No")</f>
        <v>No</v>
      </c>
      <c r="J1824" s="2"/>
      <c r="K1824" s="2"/>
    </row>
    <row r="1825" customFormat="false" ht="15" hidden="false" customHeight="false" outlineLevel="0" collapsed="false">
      <c r="A1825" s="2" t="s">
        <v>3229</v>
      </c>
      <c r="B1825" s="13" t="n">
        <v>445</v>
      </c>
      <c r="C1825" s="13" t="n">
        <v>437</v>
      </c>
      <c r="D1825" s="14" t="n">
        <f aca="false">C1825/Summary!$B$4</f>
        <v>0.0291333333333333</v>
      </c>
      <c r="E1825" s="15" t="n">
        <v>0.666666666666667</v>
      </c>
      <c r="F1825" s="2" t="s">
        <v>53</v>
      </c>
      <c r="G1825" s="2" t="s">
        <v>44</v>
      </c>
      <c r="H1825" s="2" t="str">
        <f aca="false">IF(AND(E1825&gt;=0.4,E1825&lt;=0.6),"Yes","No")</f>
        <v>No</v>
      </c>
      <c r="I1825" s="2" t="str">
        <f aca="false">IF(AND(F1825="No",G1825="No",H1825="Yes"),"Yes","No")</f>
        <v>No</v>
      </c>
      <c r="J1825" s="2"/>
      <c r="K1825" s="2"/>
    </row>
    <row r="1826" customFormat="false" ht="15" hidden="false" customHeight="false" outlineLevel="0" collapsed="false">
      <c r="A1826" s="2" t="s">
        <v>3230</v>
      </c>
      <c r="B1826" s="13" t="n">
        <v>445</v>
      </c>
      <c r="C1826" s="13" t="n">
        <v>437</v>
      </c>
      <c r="D1826" s="14" t="n">
        <f aca="false">C1826/Summary!$B$4</f>
        <v>0.0291333333333333</v>
      </c>
      <c r="E1826" s="15" t="n">
        <v>0.5</v>
      </c>
      <c r="F1826" s="2" t="s">
        <v>44</v>
      </c>
      <c r="G1826" s="2" t="s">
        <v>53</v>
      </c>
      <c r="H1826" s="2" t="str">
        <f aca="false">IF(AND(E1826&gt;=0.4,E1826&lt;=0.6),"Yes","No")</f>
        <v>Yes</v>
      </c>
      <c r="I1826" s="2" t="str">
        <f aca="false">IF(AND(F1826="No",G1826="No",H1826="Yes"),"Yes","No")</f>
        <v>No</v>
      </c>
      <c r="J1826" s="2"/>
      <c r="K1826" s="2"/>
    </row>
    <row r="1827" customFormat="false" ht="15" hidden="false" customHeight="false" outlineLevel="0" collapsed="false">
      <c r="A1827" s="2" t="s">
        <v>3231</v>
      </c>
      <c r="B1827" s="13" t="n">
        <v>445</v>
      </c>
      <c r="C1827" s="13" t="n">
        <v>438</v>
      </c>
      <c r="D1827" s="14" t="n">
        <f aca="false">C1827/Summary!$B$4</f>
        <v>0.0292</v>
      </c>
      <c r="E1827" s="15" t="n">
        <v>0.666666666666667</v>
      </c>
      <c r="F1827" s="2" t="s">
        <v>53</v>
      </c>
      <c r="G1827" s="2" t="s">
        <v>53</v>
      </c>
      <c r="H1827" s="2" t="str">
        <f aca="false">IF(AND(E1827&gt;=0.4,E1827&lt;=0.6),"Yes","No")</f>
        <v>No</v>
      </c>
      <c r="I1827" s="2" t="str">
        <f aca="false">IF(AND(F1827="No",G1827="No",H1827="Yes"),"Yes","No")</f>
        <v>No</v>
      </c>
      <c r="J1827" s="2"/>
      <c r="K1827" s="2"/>
    </row>
    <row r="1828" customFormat="false" ht="15" hidden="false" customHeight="false" outlineLevel="0" collapsed="false">
      <c r="A1828" s="2" t="s">
        <v>3232</v>
      </c>
      <c r="B1828" s="13" t="n">
        <v>445</v>
      </c>
      <c r="C1828" s="13" t="n">
        <v>433</v>
      </c>
      <c r="D1828" s="14" t="n">
        <f aca="false">C1828/Summary!$B$4</f>
        <v>0.0288666666666667</v>
      </c>
      <c r="E1828" s="15" t="n">
        <v>0.666666666666667</v>
      </c>
      <c r="F1828" s="2" t="s">
        <v>53</v>
      </c>
      <c r="G1828" s="2" t="s">
        <v>53</v>
      </c>
      <c r="H1828" s="2" t="str">
        <f aca="false">IF(AND(E1828&gt;=0.4,E1828&lt;=0.6),"Yes","No")</f>
        <v>No</v>
      </c>
      <c r="I1828" s="2" t="str">
        <f aca="false">IF(AND(F1828="No",G1828="No",H1828="Yes"),"Yes","No")</f>
        <v>No</v>
      </c>
      <c r="J1828" s="2"/>
      <c r="K1828" s="2"/>
    </row>
    <row r="1829" customFormat="false" ht="15" hidden="false" customHeight="false" outlineLevel="0" collapsed="false">
      <c r="A1829" s="2" t="s">
        <v>3233</v>
      </c>
      <c r="B1829" s="13" t="n">
        <v>445</v>
      </c>
      <c r="C1829" s="13" t="n">
        <v>437</v>
      </c>
      <c r="D1829" s="14" t="n">
        <f aca="false">C1829/Summary!$B$4</f>
        <v>0.0291333333333333</v>
      </c>
      <c r="E1829" s="15" t="n">
        <v>0.166666666666667</v>
      </c>
      <c r="F1829" s="2" t="s">
        <v>53</v>
      </c>
      <c r="G1829" s="2" t="s">
        <v>44</v>
      </c>
      <c r="H1829" s="2" t="str">
        <f aca="false">IF(AND(E1829&gt;=0.4,E1829&lt;=0.6),"Yes","No")</f>
        <v>No</v>
      </c>
      <c r="I1829" s="2" t="str">
        <f aca="false">IF(AND(F1829="No",G1829="No",H1829="Yes"),"Yes","No")</f>
        <v>No</v>
      </c>
      <c r="J1829" s="2"/>
      <c r="K1829" s="2"/>
    </row>
    <row r="1830" customFormat="false" ht="15" hidden="false" customHeight="false" outlineLevel="0" collapsed="false">
      <c r="A1830" s="2" t="s">
        <v>3234</v>
      </c>
      <c r="B1830" s="13" t="n">
        <v>445</v>
      </c>
      <c r="C1830" s="13" t="n">
        <v>438</v>
      </c>
      <c r="D1830" s="14" t="n">
        <f aca="false">C1830/Summary!$B$4</f>
        <v>0.0292</v>
      </c>
      <c r="E1830" s="15" t="n">
        <v>0.333333333333333</v>
      </c>
      <c r="F1830" s="2" t="s">
        <v>53</v>
      </c>
      <c r="G1830" s="2" t="s">
        <v>44</v>
      </c>
      <c r="H1830" s="2" t="str">
        <f aca="false">IF(AND(E1830&gt;=0.4,E1830&lt;=0.6),"Yes","No")</f>
        <v>No</v>
      </c>
      <c r="I1830" s="2" t="str">
        <f aca="false">IF(AND(F1830="No",G1830="No",H1830="Yes"),"Yes","No")</f>
        <v>No</v>
      </c>
      <c r="J1830" s="2"/>
      <c r="K1830" s="2"/>
    </row>
    <row r="1831" customFormat="false" ht="15" hidden="false" customHeight="false" outlineLevel="0" collapsed="false">
      <c r="A1831" s="2" t="s">
        <v>3235</v>
      </c>
      <c r="B1831" s="13" t="n">
        <v>445</v>
      </c>
      <c r="C1831" s="13" t="n">
        <v>432</v>
      </c>
      <c r="D1831" s="14" t="n">
        <f aca="false">C1831/Summary!$B$4</f>
        <v>0.0288</v>
      </c>
      <c r="E1831" s="15" t="n">
        <v>0.166666666666667</v>
      </c>
      <c r="F1831" s="2" t="s">
        <v>53</v>
      </c>
      <c r="G1831" s="2" t="s">
        <v>53</v>
      </c>
      <c r="H1831" s="2" t="str">
        <f aca="false">IF(AND(E1831&gt;=0.4,E1831&lt;=0.6),"Yes","No")</f>
        <v>No</v>
      </c>
      <c r="I1831" s="2" t="str">
        <f aca="false">IF(AND(F1831="No",G1831="No",H1831="Yes"),"Yes","No")</f>
        <v>No</v>
      </c>
      <c r="J1831" s="2"/>
      <c r="K1831" s="2"/>
    </row>
    <row r="1832" customFormat="false" ht="15" hidden="false" customHeight="false" outlineLevel="0" collapsed="false">
      <c r="A1832" s="2" t="s">
        <v>3236</v>
      </c>
      <c r="B1832" s="13" t="n">
        <v>445</v>
      </c>
      <c r="C1832" s="13" t="n">
        <v>442</v>
      </c>
      <c r="D1832" s="14" t="n">
        <f aca="false">C1832/Summary!$B$4</f>
        <v>0.0294666666666667</v>
      </c>
      <c r="E1832" s="15" t="n">
        <v>0.5</v>
      </c>
      <c r="F1832" s="2" t="s">
        <v>53</v>
      </c>
      <c r="G1832" s="2" t="s">
        <v>44</v>
      </c>
      <c r="H1832" s="2" t="str">
        <f aca="false">IF(AND(E1832&gt;=0.4,E1832&lt;=0.6),"Yes","No")</f>
        <v>Yes</v>
      </c>
      <c r="I1832" s="2" t="str">
        <f aca="false">IF(AND(F1832="No",G1832="No",H1832="Yes"),"Yes","No")</f>
        <v>No</v>
      </c>
      <c r="J1832" s="2"/>
      <c r="K1832" s="2"/>
    </row>
    <row r="1833" customFormat="false" ht="15" hidden="false" customHeight="false" outlineLevel="0" collapsed="false">
      <c r="A1833" s="2" t="s">
        <v>3237</v>
      </c>
      <c r="B1833" s="13" t="n">
        <v>445</v>
      </c>
      <c r="C1833" s="13" t="n">
        <v>436</v>
      </c>
      <c r="D1833" s="14" t="n">
        <f aca="false">C1833/Summary!$B$4</f>
        <v>0.0290666666666667</v>
      </c>
      <c r="E1833" s="15" t="n">
        <v>0.166666666666667</v>
      </c>
      <c r="F1833" s="2" t="s">
        <v>53</v>
      </c>
      <c r="G1833" s="2" t="s">
        <v>53</v>
      </c>
      <c r="H1833" s="2" t="str">
        <f aca="false">IF(AND(E1833&gt;=0.4,E1833&lt;=0.6),"Yes","No")</f>
        <v>No</v>
      </c>
      <c r="I1833" s="2" t="str">
        <f aca="false">IF(AND(F1833="No",G1833="No",H1833="Yes"),"Yes","No")</f>
        <v>No</v>
      </c>
      <c r="J1833" s="2"/>
      <c r="K1833" s="2"/>
    </row>
    <row r="1834" customFormat="false" ht="15" hidden="false" customHeight="false" outlineLevel="0" collapsed="false">
      <c r="A1834" s="2" t="s">
        <v>3238</v>
      </c>
      <c r="B1834" s="13" t="n">
        <v>445</v>
      </c>
      <c r="C1834" s="13" t="n">
        <v>437</v>
      </c>
      <c r="D1834" s="14" t="n">
        <f aca="false">C1834/Summary!$B$4</f>
        <v>0.0291333333333333</v>
      </c>
      <c r="E1834" s="15" t="n">
        <v>0.5</v>
      </c>
      <c r="F1834" s="2" t="s">
        <v>53</v>
      </c>
      <c r="G1834" s="2" t="s">
        <v>44</v>
      </c>
      <c r="H1834" s="2" t="str">
        <f aca="false">IF(AND(E1834&gt;=0.4,E1834&lt;=0.6),"Yes","No")</f>
        <v>Yes</v>
      </c>
      <c r="I1834" s="2" t="str">
        <f aca="false">IF(AND(F1834="No",G1834="No",H1834="Yes"),"Yes","No")</f>
        <v>No</v>
      </c>
      <c r="J1834" s="2"/>
      <c r="K1834" s="2"/>
    </row>
    <row r="1835" customFormat="false" ht="15" hidden="false" customHeight="false" outlineLevel="0" collapsed="false">
      <c r="A1835" s="2" t="s">
        <v>3239</v>
      </c>
      <c r="B1835" s="13" t="n">
        <v>445</v>
      </c>
      <c r="C1835" s="13" t="n">
        <v>444</v>
      </c>
      <c r="D1835" s="14" t="n">
        <f aca="false">C1835/Summary!$B$4</f>
        <v>0.0296</v>
      </c>
      <c r="E1835" s="15" t="n">
        <v>0.666666666666667</v>
      </c>
      <c r="F1835" s="2" t="s">
        <v>44</v>
      </c>
      <c r="G1835" s="2" t="s">
        <v>44</v>
      </c>
      <c r="H1835" s="2" t="str">
        <f aca="false">IF(AND(E1835&gt;=0.4,E1835&lt;=0.6),"Yes","No")</f>
        <v>No</v>
      </c>
      <c r="I1835" s="2" t="str">
        <f aca="false">IF(AND(F1835="No",G1835="No",H1835="Yes"),"Yes","No")</f>
        <v>No</v>
      </c>
      <c r="J1835" s="2"/>
      <c r="K1835" s="2"/>
    </row>
    <row r="1836" customFormat="false" ht="15" hidden="false" customHeight="false" outlineLevel="0" collapsed="false">
      <c r="A1836" s="2" t="s">
        <v>3240</v>
      </c>
      <c r="B1836" s="13" t="n">
        <v>445</v>
      </c>
      <c r="C1836" s="13" t="n">
        <v>435</v>
      </c>
      <c r="D1836" s="14" t="n">
        <f aca="false">C1836/Summary!$B$4</f>
        <v>0.029</v>
      </c>
      <c r="E1836" s="15" t="n">
        <v>0.166666666666667</v>
      </c>
      <c r="F1836" s="2" t="s">
        <v>53</v>
      </c>
      <c r="G1836" s="2" t="s">
        <v>44</v>
      </c>
      <c r="H1836" s="2" t="str">
        <f aca="false">IF(AND(E1836&gt;=0.4,E1836&lt;=0.6),"Yes","No")</f>
        <v>No</v>
      </c>
      <c r="I1836" s="2" t="str">
        <f aca="false">IF(AND(F1836="No",G1836="No",H1836="Yes"),"Yes","No")</f>
        <v>No</v>
      </c>
      <c r="J1836" s="2"/>
      <c r="K1836" s="2"/>
    </row>
    <row r="1837" customFormat="false" ht="15" hidden="false" customHeight="false" outlineLevel="0" collapsed="false">
      <c r="A1837" s="2" t="s">
        <v>3241</v>
      </c>
      <c r="B1837" s="13" t="n">
        <v>445</v>
      </c>
      <c r="C1837" s="13" t="n">
        <v>436</v>
      </c>
      <c r="D1837" s="14" t="n">
        <f aca="false">C1837/Summary!$B$4</f>
        <v>0.0290666666666667</v>
      </c>
      <c r="E1837" s="15" t="n">
        <v>0</v>
      </c>
      <c r="F1837" s="2" t="s">
        <v>53</v>
      </c>
      <c r="G1837" s="2" t="s">
        <v>53</v>
      </c>
      <c r="H1837" s="2" t="str">
        <f aca="false">IF(AND(E1837&gt;=0.4,E1837&lt;=0.6),"Yes","No")</f>
        <v>No</v>
      </c>
      <c r="I1837" s="2" t="str">
        <f aca="false">IF(AND(F1837="No",G1837="No",H1837="Yes"),"Yes","No")</f>
        <v>No</v>
      </c>
      <c r="J1837" s="2"/>
      <c r="K1837" s="2"/>
    </row>
    <row r="1838" customFormat="false" ht="15" hidden="false" customHeight="false" outlineLevel="0" collapsed="false">
      <c r="A1838" s="2" t="s">
        <v>3242</v>
      </c>
      <c r="B1838" s="13" t="n">
        <v>445</v>
      </c>
      <c r="C1838" s="13" t="n">
        <v>439</v>
      </c>
      <c r="D1838" s="14" t="n">
        <f aca="false">C1838/Summary!$B$4</f>
        <v>0.0292666666666667</v>
      </c>
      <c r="E1838" s="15" t="n">
        <v>0.666666666666667</v>
      </c>
      <c r="F1838" s="2" t="s">
        <v>44</v>
      </c>
      <c r="G1838" s="2" t="s">
        <v>44</v>
      </c>
      <c r="H1838" s="2" t="str">
        <f aca="false">IF(AND(E1838&gt;=0.4,E1838&lt;=0.6),"Yes","No")</f>
        <v>No</v>
      </c>
      <c r="I1838" s="2" t="str">
        <f aca="false">IF(AND(F1838="No",G1838="No",H1838="Yes"),"Yes","No")</f>
        <v>No</v>
      </c>
      <c r="J1838" s="2"/>
      <c r="K1838" s="2"/>
    </row>
    <row r="1839" customFormat="false" ht="15" hidden="false" customHeight="false" outlineLevel="0" collapsed="false">
      <c r="A1839" s="2" t="s">
        <v>3243</v>
      </c>
      <c r="B1839" s="13" t="n">
        <v>445</v>
      </c>
      <c r="C1839" s="13" t="n">
        <v>438</v>
      </c>
      <c r="D1839" s="14" t="n">
        <f aca="false">C1839/Summary!$B$4</f>
        <v>0.0292</v>
      </c>
      <c r="E1839" s="15" t="n">
        <v>0.333333333333333</v>
      </c>
      <c r="F1839" s="2" t="s">
        <v>44</v>
      </c>
      <c r="G1839" s="2" t="s">
        <v>53</v>
      </c>
      <c r="H1839" s="2" t="str">
        <f aca="false">IF(AND(E1839&gt;=0.4,E1839&lt;=0.6),"Yes","No")</f>
        <v>No</v>
      </c>
      <c r="I1839" s="2" t="str">
        <f aca="false">IF(AND(F1839="No",G1839="No",H1839="Yes"),"Yes","No")</f>
        <v>No</v>
      </c>
      <c r="J1839" s="2"/>
      <c r="K1839" s="2"/>
    </row>
    <row r="1840" customFormat="false" ht="15" hidden="false" customHeight="false" outlineLevel="0" collapsed="false">
      <c r="A1840" s="2" t="s">
        <v>3244</v>
      </c>
      <c r="B1840" s="13" t="n">
        <v>445</v>
      </c>
      <c r="C1840" s="13" t="n">
        <v>438</v>
      </c>
      <c r="D1840" s="14" t="n">
        <f aca="false">C1840/Summary!$B$4</f>
        <v>0.0292</v>
      </c>
      <c r="E1840" s="15" t="n">
        <v>0.5</v>
      </c>
      <c r="F1840" s="2" t="s">
        <v>53</v>
      </c>
      <c r="G1840" s="2" t="s">
        <v>53</v>
      </c>
      <c r="H1840" s="2" t="str">
        <f aca="false">IF(AND(E1840&gt;=0.4,E1840&lt;=0.6),"Yes","No")</f>
        <v>Yes</v>
      </c>
      <c r="I1840" s="2" t="str">
        <f aca="false">IF(AND(F1840="No",G1840="No",H1840="Yes"),"Yes","No")</f>
        <v>No</v>
      </c>
      <c r="J1840" s="2"/>
      <c r="K1840" s="2"/>
    </row>
    <row r="1841" customFormat="false" ht="15" hidden="false" customHeight="false" outlineLevel="0" collapsed="false">
      <c r="A1841" s="2" t="s">
        <v>3245</v>
      </c>
      <c r="B1841" s="13" t="n">
        <v>445</v>
      </c>
      <c r="C1841" s="13" t="n">
        <v>440</v>
      </c>
      <c r="D1841" s="14" t="n">
        <f aca="false">C1841/Summary!$B$4</f>
        <v>0.0293333333333333</v>
      </c>
      <c r="E1841" s="15" t="n">
        <v>0.5</v>
      </c>
      <c r="F1841" s="2" t="s">
        <v>53</v>
      </c>
      <c r="G1841" s="2" t="s">
        <v>44</v>
      </c>
      <c r="H1841" s="2" t="str">
        <f aca="false">IF(AND(E1841&gt;=0.4,E1841&lt;=0.6),"Yes","No")</f>
        <v>Yes</v>
      </c>
      <c r="I1841" s="2" t="str">
        <f aca="false">IF(AND(F1841="No",G1841="No",H1841="Yes"),"Yes","No")</f>
        <v>No</v>
      </c>
      <c r="J1841" s="2"/>
      <c r="K1841" s="2"/>
    </row>
    <row r="1842" customFormat="false" ht="15" hidden="false" customHeight="false" outlineLevel="0" collapsed="false">
      <c r="A1842" s="2" t="s">
        <v>3246</v>
      </c>
      <c r="B1842" s="13" t="n">
        <v>445</v>
      </c>
      <c r="C1842" s="13" t="n">
        <v>441</v>
      </c>
      <c r="D1842" s="14" t="n">
        <f aca="false">C1842/Summary!$B$4</f>
        <v>0.0294</v>
      </c>
      <c r="E1842" s="15" t="n">
        <v>0.166666666666667</v>
      </c>
      <c r="F1842" s="2" t="s">
        <v>53</v>
      </c>
      <c r="G1842" s="2" t="s">
        <v>53</v>
      </c>
      <c r="H1842" s="2" t="str">
        <f aca="false">IF(AND(E1842&gt;=0.4,E1842&lt;=0.6),"Yes","No")</f>
        <v>No</v>
      </c>
      <c r="I1842" s="2" t="str">
        <f aca="false">IF(AND(F1842="No",G1842="No",H1842="Yes"),"Yes","No")</f>
        <v>No</v>
      </c>
      <c r="J1842" s="2"/>
      <c r="K1842" s="2"/>
    </row>
    <row r="1843" customFormat="false" ht="15" hidden="false" customHeight="false" outlineLevel="0" collapsed="false">
      <c r="A1843" s="2" t="s">
        <v>3247</v>
      </c>
      <c r="B1843" s="13" t="n">
        <v>445</v>
      </c>
      <c r="C1843" s="13" t="n">
        <v>441</v>
      </c>
      <c r="D1843" s="14" t="n">
        <f aca="false">C1843/Summary!$B$4</f>
        <v>0.0294</v>
      </c>
      <c r="E1843" s="15" t="n">
        <v>0.666666666666667</v>
      </c>
      <c r="F1843" s="2" t="s">
        <v>44</v>
      </c>
      <c r="G1843" s="2" t="s">
        <v>53</v>
      </c>
      <c r="H1843" s="2" t="str">
        <f aca="false">IF(AND(E1843&gt;=0.4,E1843&lt;=0.6),"Yes","No")</f>
        <v>No</v>
      </c>
      <c r="I1843" s="2" t="str">
        <f aca="false">IF(AND(F1843="No",G1843="No",H1843="Yes"),"Yes","No")</f>
        <v>No</v>
      </c>
      <c r="J1843" s="2"/>
      <c r="K1843" s="2"/>
    </row>
    <row r="1844" customFormat="false" ht="15" hidden="false" customHeight="false" outlineLevel="0" collapsed="false">
      <c r="A1844" s="2" t="s">
        <v>3248</v>
      </c>
      <c r="B1844" s="13" t="n">
        <v>445</v>
      </c>
      <c r="C1844" s="13" t="n">
        <v>441</v>
      </c>
      <c r="D1844" s="14" t="n">
        <f aca="false">C1844/Summary!$B$4</f>
        <v>0.0294</v>
      </c>
      <c r="E1844" s="15" t="n">
        <v>0.5</v>
      </c>
      <c r="F1844" s="2" t="s">
        <v>53</v>
      </c>
      <c r="G1844" s="2" t="s">
        <v>44</v>
      </c>
      <c r="H1844" s="2" t="str">
        <f aca="false">IF(AND(E1844&gt;=0.4,E1844&lt;=0.6),"Yes","No")</f>
        <v>Yes</v>
      </c>
      <c r="I1844" s="2" t="str">
        <f aca="false">IF(AND(F1844="No",G1844="No",H1844="Yes"),"Yes","No")</f>
        <v>No</v>
      </c>
      <c r="J1844" s="2"/>
      <c r="K1844" s="2"/>
    </row>
    <row r="1845" customFormat="false" ht="15" hidden="false" customHeight="false" outlineLevel="0" collapsed="false">
      <c r="A1845" s="2" t="s">
        <v>3249</v>
      </c>
      <c r="B1845" s="13" t="n">
        <v>445</v>
      </c>
      <c r="C1845" s="13" t="n">
        <v>433</v>
      </c>
      <c r="D1845" s="14" t="n">
        <f aca="false">C1845/Summary!$B$4</f>
        <v>0.0288666666666667</v>
      </c>
      <c r="E1845" s="15" t="n">
        <v>0.166666666666667</v>
      </c>
      <c r="F1845" s="2" t="s">
        <v>53</v>
      </c>
      <c r="G1845" s="2" t="s">
        <v>53</v>
      </c>
      <c r="H1845" s="2" t="str">
        <f aca="false">IF(AND(E1845&gt;=0.4,E1845&lt;=0.6),"Yes","No")</f>
        <v>No</v>
      </c>
      <c r="I1845" s="2" t="str">
        <f aca="false">IF(AND(F1845="No",G1845="No",H1845="Yes"),"Yes","No")</f>
        <v>No</v>
      </c>
      <c r="J1845" s="2"/>
      <c r="K1845" s="2"/>
    </row>
    <row r="1846" customFormat="false" ht="15" hidden="false" customHeight="false" outlineLevel="0" collapsed="false">
      <c r="A1846" s="2" t="s">
        <v>3250</v>
      </c>
      <c r="B1846" s="13" t="n">
        <v>445</v>
      </c>
      <c r="C1846" s="13" t="n">
        <v>435</v>
      </c>
      <c r="D1846" s="14" t="n">
        <f aca="false">C1846/Summary!$B$4</f>
        <v>0.029</v>
      </c>
      <c r="E1846" s="15" t="n">
        <v>0.5</v>
      </c>
      <c r="F1846" s="2" t="s">
        <v>53</v>
      </c>
      <c r="G1846" s="2" t="s">
        <v>44</v>
      </c>
      <c r="H1846" s="2" t="str">
        <f aca="false">IF(AND(E1846&gt;=0.4,E1846&lt;=0.6),"Yes","No")</f>
        <v>Yes</v>
      </c>
      <c r="I1846" s="2" t="str">
        <f aca="false">IF(AND(F1846="No",G1846="No",H1846="Yes"),"Yes","No")</f>
        <v>No</v>
      </c>
      <c r="J1846" s="2"/>
      <c r="K1846" s="2"/>
    </row>
    <row r="1847" customFormat="false" ht="15" hidden="false" customHeight="false" outlineLevel="0" collapsed="false">
      <c r="A1847" s="2" t="s">
        <v>3251</v>
      </c>
      <c r="B1847" s="13" t="n">
        <v>445</v>
      </c>
      <c r="C1847" s="13" t="n">
        <v>440</v>
      </c>
      <c r="D1847" s="14" t="n">
        <f aca="false">C1847/Summary!$B$4</f>
        <v>0.0293333333333333</v>
      </c>
      <c r="E1847" s="15" t="n">
        <v>0</v>
      </c>
      <c r="F1847" s="2" t="s">
        <v>53</v>
      </c>
      <c r="G1847" s="2" t="s">
        <v>44</v>
      </c>
      <c r="H1847" s="2" t="str">
        <f aca="false">IF(AND(E1847&gt;=0.4,E1847&lt;=0.6),"Yes","No")</f>
        <v>No</v>
      </c>
      <c r="I1847" s="2" t="str">
        <f aca="false">IF(AND(F1847="No",G1847="No",H1847="Yes"),"Yes","No")</f>
        <v>No</v>
      </c>
      <c r="J1847" s="2"/>
      <c r="K1847" s="2"/>
    </row>
    <row r="1848" customFormat="false" ht="15" hidden="false" customHeight="false" outlineLevel="0" collapsed="false">
      <c r="A1848" s="2" t="s">
        <v>3252</v>
      </c>
      <c r="B1848" s="13" t="n">
        <v>445</v>
      </c>
      <c r="C1848" s="13" t="n">
        <v>440</v>
      </c>
      <c r="D1848" s="14" t="n">
        <f aca="false">C1848/Summary!$B$4</f>
        <v>0.0293333333333333</v>
      </c>
      <c r="E1848" s="15" t="n">
        <v>0.333333333333333</v>
      </c>
      <c r="F1848" s="2" t="s">
        <v>53</v>
      </c>
      <c r="G1848" s="2" t="s">
        <v>44</v>
      </c>
      <c r="H1848" s="2" t="str">
        <f aca="false">IF(AND(E1848&gt;=0.4,E1848&lt;=0.6),"Yes","No")</f>
        <v>No</v>
      </c>
      <c r="I1848" s="2" t="str">
        <f aca="false">IF(AND(F1848="No",G1848="No",H1848="Yes"),"Yes","No")</f>
        <v>No</v>
      </c>
      <c r="J1848" s="2"/>
      <c r="K1848" s="2"/>
    </row>
    <row r="1849" customFormat="false" ht="15" hidden="false" customHeight="false" outlineLevel="0" collapsed="false">
      <c r="A1849" s="2" t="s">
        <v>3253</v>
      </c>
      <c r="B1849" s="13" t="n">
        <v>445</v>
      </c>
      <c r="C1849" s="13" t="n">
        <v>442</v>
      </c>
      <c r="D1849" s="14" t="n">
        <f aca="false">C1849/Summary!$B$4</f>
        <v>0.0294666666666667</v>
      </c>
      <c r="E1849" s="15" t="n">
        <v>0.333333333333333</v>
      </c>
      <c r="F1849" s="2" t="s">
        <v>53</v>
      </c>
      <c r="G1849" s="2" t="s">
        <v>44</v>
      </c>
      <c r="H1849" s="2" t="str">
        <f aca="false">IF(AND(E1849&gt;=0.4,E1849&lt;=0.6),"Yes","No")</f>
        <v>No</v>
      </c>
      <c r="I1849" s="2" t="str">
        <f aca="false">IF(AND(F1849="No",G1849="No",H1849="Yes"),"Yes","No")</f>
        <v>No</v>
      </c>
      <c r="J1849" s="2"/>
      <c r="K1849" s="2"/>
    </row>
    <row r="1850" customFormat="false" ht="15" hidden="false" customHeight="false" outlineLevel="0" collapsed="false">
      <c r="A1850" s="2" t="s">
        <v>3254</v>
      </c>
      <c r="B1850" s="13" t="n">
        <v>445</v>
      </c>
      <c r="C1850" s="13" t="n">
        <v>440</v>
      </c>
      <c r="D1850" s="14" t="n">
        <f aca="false">C1850/Summary!$B$4</f>
        <v>0.0293333333333333</v>
      </c>
      <c r="E1850" s="15" t="n">
        <v>0.166666666666667</v>
      </c>
      <c r="F1850" s="2" t="s">
        <v>53</v>
      </c>
      <c r="G1850" s="2" t="s">
        <v>53</v>
      </c>
      <c r="H1850" s="2" t="str">
        <f aca="false">IF(AND(E1850&gt;=0.4,E1850&lt;=0.6),"Yes","No")</f>
        <v>No</v>
      </c>
      <c r="I1850" s="2" t="str">
        <f aca="false">IF(AND(F1850="No",G1850="No",H1850="Yes"),"Yes","No")</f>
        <v>No</v>
      </c>
      <c r="J1850" s="2"/>
      <c r="K1850" s="2"/>
    </row>
    <row r="1851" customFormat="false" ht="15" hidden="false" customHeight="false" outlineLevel="0" collapsed="false">
      <c r="A1851" s="2" t="s">
        <v>3255</v>
      </c>
      <c r="B1851" s="13" t="n">
        <v>445</v>
      </c>
      <c r="C1851" s="13" t="n">
        <v>440</v>
      </c>
      <c r="D1851" s="14" t="n">
        <f aca="false">C1851/Summary!$B$4</f>
        <v>0.0293333333333333</v>
      </c>
      <c r="E1851" s="15" t="n">
        <v>0.166666666666667</v>
      </c>
      <c r="F1851" s="2" t="s">
        <v>53</v>
      </c>
      <c r="G1851" s="2" t="s">
        <v>44</v>
      </c>
      <c r="H1851" s="2" t="str">
        <f aca="false">IF(AND(E1851&gt;=0.4,E1851&lt;=0.6),"Yes","No")</f>
        <v>No</v>
      </c>
      <c r="I1851" s="2" t="str">
        <f aca="false">IF(AND(F1851="No",G1851="No",H1851="Yes"),"Yes","No")</f>
        <v>No</v>
      </c>
      <c r="J1851" s="2"/>
      <c r="K1851" s="2"/>
    </row>
    <row r="1852" customFormat="false" ht="15" hidden="false" customHeight="false" outlineLevel="0" collapsed="false">
      <c r="A1852" s="2" t="s">
        <v>3256</v>
      </c>
      <c r="B1852" s="13" t="n">
        <v>446</v>
      </c>
      <c r="C1852" s="13" t="n">
        <v>441</v>
      </c>
      <c r="D1852" s="14" t="n">
        <f aca="false">C1852/Summary!$B$4</f>
        <v>0.0294</v>
      </c>
      <c r="E1852" s="15" t="n">
        <v>0.333333333333333</v>
      </c>
      <c r="F1852" s="2" t="s">
        <v>53</v>
      </c>
      <c r="G1852" s="2" t="s">
        <v>53</v>
      </c>
      <c r="H1852" s="2" t="str">
        <f aca="false">IF(AND(E1852&gt;=0.4,E1852&lt;=0.6),"Yes","No")</f>
        <v>No</v>
      </c>
      <c r="I1852" s="2" t="str">
        <f aca="false">IF(AND(F1852="No",G1852="No",H1852="Yes"),"Yes","No")</f>
        <v>No</v>
      </c>
      <c r="J1852" s="2"/>
      <c r="K1852" s="2"/>
    </row>
    <row r="1853" customFormat="false" ht="15" hidden="false" customHeight="false" outlineLevel="0" collapsed="false">
      <c r="A1853" s="2" t="s">
        <v>3257</v>
      </c>
      <c r="B1853" s="13" t="n">
        <v>446</v>
      </c>
      <c r="C1853" s="13" t="n">
        <v>440</v>
      </c>
      <c r="D1853" s="14" t="n">
        <f aca="false">C1853/Summary!$B$4</f>
        <v>0.0293333333333333</v>
      </c>
      <c r="E1853" s="15" t="n">
        <v>0.166666666666667</v>
      </c>
      <c r="F1853" s="2" t="s">
        <v>53</v>
      </c>
      <c r="G1853" s="2" t="s">
        <v>44</v>
      </c>
      <c r="H1853" s="2" t="str">
        <f aca="false">IF(AND(E1853&gt;=0.4,E1853&lt;=0.6),"Yes","No")</f>
        <v>No</v>
      </c>
      <c r="I1853" s="2" t="str">
        <f aca="false">IF(AND(F1853="No",G1853="No",H1853="Yes"),"Yes","No")</f>
        <v>No</v>
      </c>
      <c r="J1853" s="2"/>
      <c r="K1853" s="2"/>
    </row>
    <row r="1854" customFormat="false" ht="15" hidden="false" customHeight="false" outlineLevel="0" collapsed="false">
      <c r="A1854" s="2" t="s">
        <v>3258</v>
      </c>
      <c r="B1854" s="13" t="n">
        <v>446</v>
      </c>
      <c r="C1854" s="13" t="n">
        <v>438</v>
      </c>
      <c r="D1854" s="14" t="n">
        <f aca="false">C1854/Summary!$B$4</f>
        <v>0.0292</v>
      </c>
      <c r="E1854" s="15" t="n">
        <v>0.5</v>
      </c>
      <c r="F1854" s="2" t="s">
        <v>53</v>
      </c>
      <c r="G1854" s="2" t="s">
        <v>44</v>
      </c>
      <c r="H1854" s="2" t="str">
        <f aca="false">IF(AND(E1854&gt;=0.4,E1854&lt;=0.6),"Yes","No")</f>
        <v>Yes</v>
      </c>
      <c r="I1854" s="2" t="str">
        <f aca="false">IF(AND(F1854="No",G1854="No",H1854="Yes"),"Yes","No")</f>
        <v>No</v>
      </c>
      <c r="J1854" s="2"/>
      <c r="K1854" s="2"/>
    </row>
    <row r="1855" customFormat="false" ht="15" hidden="false" customHeight="false" outlineLevel="0" collapsed="false">
      <c r="A1855" s="2" t="s">
        <v>3259</v>
      </c>
      <c r="B1855" s="13" t="n">
        <v>446</v>
      </c>
      <c r="C1855" s="13" t="n">
        <v>439</v>
      </c>
      <c r="D1855" s="14" t="n">
        <f aca="false">C1855/Summary!$B$4</f>
        <v>0.0292666666666667</v>
      </c>
      <c r="E1855" s="15" t="n">
        <v>0.5</v>
      </c>
      <c r="F1855" s="2" t="s">
        <v>53</v>
      </c>
      <c r="G1855" s="2" t="s">
        <v>44</v>
      </c>
      <c r="H1855" s="2" t="str">
        <f aca="false">IF(AND(E1855&gt;=0.4,E1855&lt;=0.6),"Yes","No")</f>
        <v>Yes</v>
      </c>
      <c r="I1855" s="2" t="str">
        <f aca="false">IF(AND(F1855="No",G1855="No",H1855="Yes"),"Yes","No")</f>
        <v>No</v>
      </c>
      <c r="J1855" s="2"/>
      <c r="K1855" s="2"/>
    </row>
    <row r="1856" customFormat="false" ht="15" hidden="false" customHeight="false" outlineLevel="0" collapsed="false">
      <c r="A1856" s="2" t="s">
        <v>3260</v>
      </c>
      <c r="B1856" s="13" t="n">
        <v>446</v>
      </c>
      <c r="C1856" s="13" t="n">
        <v>439</v>
      </c>
      <c r="D1856" s="14" t="n">
        <f aca="false">C1856/Summary!$B$4</f>
        <v>0.0292666666666667</v>
      </c>
      <c r="E1856" s="15" t="n">
        <v>0.333333333333333</v>
      </c>
      <c r="F1856" s="2" t="s">
        <v>53</v>
      </c>
      <c r="G1856" s="2" t="s">
        <v>53</v>
      </c>
      <c r="H1856" s="2" t="str">
        <f aca="false">IF(AND(E1856&gt;=0.4,E1856&lt;=0.6),"Yes","No")</f>
        <v>No</v>
      </c>
      <c r="I1856" s="2" t="str">
        <f aca="false">IF(AND(F1856="No",G1856="No",H1856="Yes"),"Yes","No")</f>
        <v>No</v>
      </c>
      <c r="J1856" s="2"/>
      <c r="K1856" s="2"/>
    </row>
    <row r="1857" customFormat="false" ht="15" hidden="false" customHeight="false" outlineLevel="0" collapsed="false">
      <c r="A1857" s="2" t="s">
        <v>3261</v>
      </c>
      <c r="B1857" s="13" t="n">
        <v>446</v>
      </c>
      <c r="C1857" s="13" t="n">
        <v>440</v>
      </c>
      <c r="D1857" s="14" t="n">
        <f aca="false">C1857/Summary!$B$4</f>
        <v>0.0293333333333333</v>
      </c>
      <c r="E1857" s="15" t="n">
        <v>0.666666666666667</v>
      </c>
      <c r="F1857" s="2" t="s">
        <v>44</v>
      </c>
      <c r="G1857" s="2" t="s">
        <v>44</v>
      </c>
      <c r="H1857" s="2" t="str">
        <f aca="false">IF(AND(E1857&gt;=0.4,E1857&lt;=0.6),"Yes","No")</f>
        <v>No</v>
      </c>
      <c r="I1857" s="2" t="str">
        <f aca="false">IF(AND(F1857="No",G1857="No",H1857="Yes"),"Yes","No")</f>
        <v>No</v>
      </c>
      <c r="J1857" s="2"/>
      <c r="K1857" s="2"/>
    </row>
    <row r="1858" customFormat="false" ht="15" hidden="false" customHeight="false" outlineLevel="0" collapsed="false">
      <c r="A1858" s="2" t="s">
        <v>3262</v>
      </c>
      <c r="B1858" s="13" t="n">
        <v>446</v>
      </c>
      <c r="C1858" s="13" t="n">
        <v>436</v>
      </c>
      <c r="D1858" s="14" t="n">
        <f aca="false">C1858/Summary!$B$4</f>
        <v>0.0290666666666667</v>
      </c>
      <c r="E1858" s="15" t="n">
        <v>0.333333333333333</v>
      </c>
      <c r="F1858" s="2" t="s">
        <v>53</v>
      </c>
      <c r="G1858" s="2" t="s">
        <v>53</v>
      </c>
      <c r="H1858" s="2" t="str">
        <f aca="false">IF(AND(E1858&gt;=0.4,E1858&lt;=0.6),"Yes","No")</f>
        <v>No</v>
      </c>
      <c r="I1858" s="2" t="str">
        <f aca="false">IF(AND(F1858="No",G1858="No",H1858="Yes"),"Yes","No")</f>
        <v>No</v>
      </c>
      <c r="J1858" s="2"/>
      <c r="K1858" s="2"/>
    </row>
    <row r="1859" customFormat="false" ht="15" hidden="false" customHeight="false" outlineLevel="0" collapsed="false">
      <c r="A1859" s="2" t="s">
        <v>3263</v>
      </c>
      <c r="B1859" s="13" t="n">
        <v>446</v>
      </c>
      <c r="C1859" s="13" t="n">
        <v>441</v>
      </c>
      <c r="D1859" s="14" t="n">
        <f aca="false">C1859/Summary!$B$4</f>
        <v>0.0294</v>
      </c>
      <c r="E1859" s="15" t="n">
        <v>0.333333333333333</v>
      </c>
      <c r="F1859" s="2" t="s">
        <v>44</v>
      </c>
      <c r="G1859" s="2" t="s">
        <v>53</v>
      </c>
      <c r="H1859" s="2" t="str">
        <f aca="false">IF(AND(E1859&gt;=0.4,E1859&lt;=0.6),"Yes","No")</f>
        <v>No</v>
      </c>
      <c r="I1859" s="2" t="str">
        <f aca="false">IF(AND(F1859="No",G1859="No",H1859="Yes"),"Yes","No")</f>
        <v>No</v>
      </c>
      <c r="J1859" s="2"/>
      <c r="K1859" s="2"/>
    </row>
    <row r="1860" customFormat="false" ht="15" hidden="false" customHeight="false" outlineLevel="0" collapsed="false">
      <c r="A1860" s="2" t="s">
        <v>3264</v>
      </c>
      <c r="B1860" s="13" t="n">
        <v>446</v>
      </c>
      <c r="C1860" s="13" t="n">
        <v>441</v>
      </c>
      <c r="D1860" s="14" t="n">
        <f aca="false">C1860/Summary!$B$4</f>
        <v>0.0294</v>
      </c>
      <c r="E1860" s="15" t="n">
        <v>0.666666666666667</v>
      </c>
      <c r="F1860" s="2" t="s">
        <v>53</v>
      </c>
      <c r="G1860" s="2" t="s">
        <v>53</v>
      </c>
      <c r="H1860" s="2" t="str">
        <f aca="false">IF(AND(E1860&gt;=0.4,E1860&lt;=0.6),"Yes","No")</f>
        <v>No</v>
      </c>
      <c r="I1860" s="2" t="str">
        <f aca="false">IF(AND(F1860="No",G1860="No",H1860="Yes"),"Yes","No")</f>
        <v>No</v>
      </c>
      <c r="J1860" s="2"/>
      <c r="K1860" s="2"/>
    </row>
    <row r="1861" customFormat="false" ht="15" hidden="false" customHeight="false" outlineLevel="0" collapsed="false">
      <c r="A1861" s="2" t="s">
        <v>3265</v>
      </c>
      <c r="B1861" s="13" t="n">
        <v>446</v>
      </c>
      <c r="C1861" s="13" t="n">
        <v>439</v>
      </c>
      <c r="D1861" s="14" t="n">
        <f aca="false">C1861/Summary!$B$4</f>
        <v>0.0292666666666667</v>
      </c>
      <c r="E1861" s="15" t="n">
        <v>0.666666666666667</v>
      </c>
      <c r="F1861" s="2" t="s">
        <v>53</v>
      </c>
      <c r="G1861" s="2" t="s">
        <v>44</v>
      </c>
      <c r="H1861" s="2" t="str">
        <f aca="false">IF(AND(E1861&gt;=0.4,E1861&lt;=0.6),"Yes","No")</f>
        <v>No</v>
      </c>
      <c r="I1861" s="2" t="str">
        <f aca="false">IF(AND(F1861="No",G1861="No",H1861="Yes"),"Yes","No")</f>
        <v>No</v>
      </c>
      <c r="J1861" s="2"/>
      <c r="K1861" s="2"/>
    </row>
    <row r="1862" customFormat="false" ht="15" hidden="false" customHeight="false" outlineLevel="0" collapsed="false">
      <c r="A1862" s="2" t="s">
        <v>3266</v>
      </c>
      <c r="B1862" s="13" t="n">
        <v>446</v>
      </c>
      <c r="C1862" s="13" t="n">
        <v>440</v>
      </c>
      <c r="D1862" s="14" t="n">
        <f aca="false">C1862/Summary!$B$4</f>
        <v>0.0293333333333333</v>
      </c>
      <c r="E1862" s="15" t="n">
        <v>0.5</v>
      </c>
      <c r="F1862" s="2" t="s">
        <v>53</v>
      </c>
      <c r="G1862" s="2" t="s">
        <v>44</v>
      </c>
      <c r="H1862" s="2" t="str">
        <f aca="false">IF(AND(E1862&gt;=0.4,E1862&lt;=0.6),"Yes","No")</f>
        <v>Yes</v>
      </c>
      <c r="I1862" s="2" t="str">
        <f aca="false">IF(AND(F1862="No",G1862="No",H1862="Yes"),"Yes","No")</f>
        <v>No</v>
      </c>
      <c r="J1862" s="2"/>
      <c r="K1862" s="2"/>
    </row>
    <row r="1863" customFormat="false" ht="15" hidden="false" customHeight="false" outlineLevel="0" collapsed="false">
      <c r="A1863" s="2" t="s">
        <v>3267</v>
      </c>
      <c r="B1863" s="13" t="n">
        <v>446</v>
      </c>
      <c r="C1863" s="13" t="n">
        <v>442</v>
      </c>
      <c r="D1863" s="14" t="n">
        <f aca="false">C1863/Summary!$B$4</f>
        <v>0.0294666666666667</v>
      </c>
      <c r="E1863" s="15" t="n">
        <v>0.5</v>
      </c>
      <c r="F1863" s="2" t="s">
        <v>53</v>
      </c>
      <c r="G1863" s="2" t="s">
        <v>53</v>
      </c>
      <c r="H1863" s="2" t="str">
        <f aca="false">IF(AND(E1863&gt;=0.4,E1863&lt;=0.6),"Yes","No")</f>
        <v>Yes</v>
      </c>
      <c r="I1863" s="2" t="str">
        <f aca="false">IF(AND(F1863="No",G1863="No",H1863="Yes"),"Yes","No")</f>
        <v>No</v>
      </c>
      <c r="J1863" s="2"/>
      <c r="K1863" s="2"/>
    </row>
    <row r="1864" customFormat="false" ht="15" hidden="false" customHeight="false" outlineLevel="0" collapsed="false">
      <c r="A1864" s="2" t="s">
        <v>3268</v>
      </c>
      <c r="B1864" s="13" t="n">
        <v>446</v>
      </c>
      <c r="C1864" s="13" t="n">
        <v>438</v>
      </c>
      <c r="D1864" s="14" t="n">
        <f aca="false">C1864/Summary!$B$4</f>
        <v>0.0292</v>
      </c>
      <c r="E1864" s="15" t="n">
        <v>0.5</v>
      </c>
      <c r="F1864" s="2" t="s">
        <v>53</v>
      </c>
      <c r="G1864" s="2" t="s">
        <v>44</v>
      </c>
      <c r="H1864" s="2" t="str">
        <f aca="false">IF(AND(E1864&gt;=0.4,E1864&lt;=0.6),"Yes","No")</f>
        <v>Yes</v>
      </c>
      <c r="I1864" s="2" t="str">
        <f aca="false">IF(AND(F1864="No",G1864="No",H1864="Yes"),"Yes","No")</f>
        <v>No</v>
      </c>
      <c r="J1864" s="2"/>
      <c r="K1864" s="2"/>
    </row>
    <row r="1865" customFormat="false" ht="15" hidden="false" customHeight="false" outlineLevel="0" collapsed="false">
      <c r="A1865" s="2" t="s">
        <v>3269</v>
      </c>
      <c r="B1865" s="13" t="n">
        <v>446</v>
      </c>
      <c r="C1865" s="13" t="n">
        <v>441</v>
      </c>
      <c r="D1865" s="14" t="n">
        <f aca="false">C1865/Summary!$B$4</f>
        <v>0.0294</v>
      </c>
      <c r="E1865" s="15" t="n">
        <v>0.666666666666667</v>
      </c>
      <c r="F1865" s="2" t="s">
        <v>53</v>
      </c>
      <c r="G1865" s="2" t="s">
        <v>44</v>
      </c>
      <c r="H1865" s="2" t="str">
        <f aca="false">IF(AND(E1865&gt;=0.4,E1865&lt;=0.6),"Yes","No")</f>
        <v>No</v>
      </c>
      <c r="I1865" s="2" t="str">
        <f aca="false">IF(AND(F1865="No",G1865="No",H1865="Yes"),"Yes","No")</f>
        <v>No</v>
      </c>
      <c r="J1865" s="2"/>
      <c r="K1865" s="2"/>
    </row>
    <row r="1866" customFormat="false" ht="15" hidden="false" customHeight="false" outlineLevel="0" collapsed="false">
      <c r="A1866" s="2" t="s">
        <v>3270</v>
      </c>
      <c r="B1866" s="13" t="n">
        <v>446</v>
      </c>
      <c r="C1866" s="13" t="n">
        <v>442</v>
      </c>
      <c r="D1866" s="14" t="n">
        <f aca="false">C1866/Summary!$B$4</f>
        <v>0.0294666666666667</v>
      </c>
      <c r="E1866" s="15" t="n">
        <v>0.333333333333333</v>
      </c>
      <c r="F1866" s="2" t="s">
        <v>44</v>
      </c>
      <c r="G1866" s="2" t="s">
        <v>44</v>
      </c>
      <c r="H1866" s="2" t="str">
        <f aca="false">IF(AND(E1866&gt;=0.4,E1866&lt;=0.6),"Yes","No")</f>
        <v>No</v>
      </c>
      <c r="I1866" s="2" t="str">
        <f aca="false">IF(AND(F1866="No",G1866="No",H1866="Yes"),"Yes","No")</f>
        <v>No</v>
      </c>
      <c r="J1866" s="2"/>
      <c r="K1866" s="2"/>
    </row>
    <row r="1867" customFormat="false" ht="15" hidden="false" customHeight="false" outlineLevel="0" collapsed="false">
      <c r="A1867" s="2" t="s">
        <v>3271</v>
      </c>
      <c r="B1867" s="13" t="n">
        <v>446</v>
      </c>
      <c r="C1867" s="13" t="n">
        <v>437</v>
      </c>
      <c r="D1867" s="14" t="n">
        <f aca="false">C1867/Summary!$B$4</f>
        <v>0.0291333333333333</v>
      </c>
      <c r="E1867" s="15" t="n">
        <v>0.5</v>
      </c>
      <c r="F1867" s="2" t="s">
        <v>53</v>
      </c>
      <c r="G1867" s="2" t="s">
        <v>44</v>
      </c>
      <c r="H1867" s="2" t="str">
        <f aca="false">IF(AND(E1867&gt;=0.4,E1867&lt;=0.6),"Yes","No")</f>
        <v>Yes</v>
      </c>
      <c r="I1867" s="2" t="str">
        <f aca="false">IF(AND(F1867="No",G1867="No",H1867="Yes"),"Yes","No")</f>
        <v>No</v>
      </c>
      <c r="J1867" s="2"/>
      <c r="K1867" s="2"/>
    </row>
    <row r="1868" customFormat="false" ht="15" hidden="false" customHeight="false" outlineLevel="0" collapsed="false">
      <c r="A1868" s="2" t="s">
        <v>3272</v>
      </c>
      <c r="B1868" s="13" t="n">
        <v>446</v>
      </c>
      <c r="C1868" s="13" t="n">
        <v>438</v>
      </c>
      <c r="D1868" s="14" t="n">
        <f aca="false">C1868/Summary!$B$4</f>
        <v>0.0292</v>
      </c>
      <c r="E1868" s="15" t="n">
        <v>0.666666666666667</v>
      </c>
      <c r="F1868" s="2" t="s">
        <v>53</v>
      </c>
      <c r="G1868" s="2" t="s">
        <v>44</v>
      </c>
      <c r="H1868" s="2" t="str">
        <f aca="false">IF(AND(E1868&gt;=0.4,E1868&lt;=0.6),"Yes","No")</f>
        <v>No</v>
      </c>
      <c r="I1868" s="2" t="str">
        <f aca="false">IF(AND(F1868="No",G1868="No",H1868="Yes"),"Yes","No")</f>
        <v>No</v>
      </c>
      <c r="J1868" s="2"/>
      <c r="K1868" s="2"/>
    </row>
    <row r="1869" customFormat="false" ht="15" hidden="false" customHeight="false" outlineLevel="0" collapsed="false">
      <c r="A1869" s="2" t="s">
        <v>3273</v>
      </c>
      <c r="B1869" s="13" t="n">
        <v>446</v>
      </c>
      <c r="C1869" s="13" t="n">
        <v>437</v>
      </c>
      <c r="D1869" s="14" t="n">
        <f aca="false">C1869/Summary!$B$4</f>
        <v>0.0291333333333333</v>
      </c>
      <c r="E1869" s="15" t="n">
        <v>0.666666666666667</v>
      </c>
      <c r="F1869" s="2" t="s">
        <v>53</v>
      </c>
      <c r="G1869" s="2" t="s">
        <v>44</v>
      </c>
      <c r="H1869" s="2" t="str">
        <f aca="false">IF(AND(E1869&gt;=0.4,E1869&lt;=0.6),"Yes","No")</f>
        <v>No</v>
      </c>
      <c r="I1869" s="2" t="str">
        <f aca="false">IF(AND(F1869="No",G1869="No",H1869="Yes"),"Yes","No")</f>
        <v>No</v>
      </c>
      <c r="J1869" s="2"/>
      <c r="K1869" s="2"/>
    </row>
    <row r="1870" customFormat="false" ht="15" hidden="false" customHeight="false" outlineLevel="0" collapsed="false">
      <c r="A1870" s="2" t="s">
        <v>3274</v>
      </c>
      <c r="B1870" s="13" t="n">
        <v>446</v>
      </c>
      <c r="C1870" s="13" t="n">
        <v>440</v>
      </c>
      <c r="D1870" s="14" t="n">
        <f aca="false">C1870/Summary!$B$4</f>
        <v>0.0293333333333333</v>
      </c>
      <c r="E1870" s="15" t="n">
        <v>0.333333333333333</v>
      </c>
      <c r="F1870" s="2" t="s">
        <v>44</v>
      </c>
      <c r="G1870" s="2" t="s">
        <v>53</v>
      </c>
      <c r="H1870" s="2" t="str">
        <f aca="false">IF(AND(E1870&gt;=0.4,E1870&lt;=0.6),"Yes","No")</f>
        <v>No</v>
      </c>
      <c r="I1870" s="2" t="str">
        <f aca="false">IF(AND(F1870="No",G1870="No",H1870="Yes"),"Yes","No")</f>
        <v>No</v>
      </c>
      <c r="J1870" s="2"/>
      <c r="K1870" s="2"/>
    </row>
    <row r="1871" customFormat="false" ht="15" hidden="false" customHeight="false" outlineLevel="0" collapsed="false">
      <c r="A1871" s="2" t="s">
        <v>3275</v>
      </c>
      <c r="B1871" s="13" t="n">
        <v>446</v>
      </c>
      <c r="C1871" s="13" t="n">
        <v>439</v>
      </c>
      <c r="D1871" s="14" t="n">
        <f aca="false">C1871/Summary!$B$4</f>
        <v>0.0292666666666667</v>
      </c>
      <c r="E1871" s="15" t="n">
        <v>0.333333333333333</v>
      </c>
      <c r="F1871" s="2" t="s">
        <v>53</v>
      </c>
      <c r="G1871" s="2" t="s">
        <v>44</v>
      </c>
      <c r="H1871" s="2" t="str">
        <f aca="false">IF(AND(E1871&gt;=0.4,E1871&lt;=0.6),"Yes","No")</f>
        <v>No</v>
      </c>
      <c r="I1871" s="2" t="str">
        <f aca="false">IF(AND(F1871="No",G1871="No",H1871="Yes"),"Yes","No")</f>
        <v>No</v>
      </c>
      <c r="J1871" s="2"/>
      <c r="K1871" s="2"/>
    </row>
    <row r="1872" customFormat="false" ht="15" hidden="false" customHeight="false" outlineLevel="0" collapsed="false">
      <c r="A1872" s="2" t="s">
        <v>3276</v>
      </c>
      <c r="B1872" s="13" t="n">
        <v>446</v>
      </c>
      <c r="C1872" s="13" t="n">
        <v>441</v>
      </c>
      <c r="D1872" s="14" t="n">
        <f aca="false">C1872/Summary!$B$4</f>
        <v>0.0294</v>
      </c>
      <c r="E1872" s="15" t="n">
        <v>0.333333333333333</v>
      </c>
      <c r="F1872" s="2" t="s">
        <v>53</v>
      </c>
      <c r="G1872" s="2" t="s">
        <v>44</v>
      </c>
      <c r="H1872" s="2" t="str">
        <f aca="false">IF(AND(E1872&gt;=0.4,E1872&lt;=0.6),"Yes","No")</f>
        <v>No</v>
      </c>
      <c r="I1872" s="2" t="str">
        <f aca="false">IF(AND(F1872="No",G1872="No",H1872="Yes"),"Yes","No")</f>
        <v>No</v>
      </c>
      <c r="J1872" s="2"/>
      <c r="K1872" s="2"/>
    </row>
    <row r="1873" customFormat="false" ht="15" hidden="false" customHeight="false" outlineLevel="0" collapsed="false">
      <c r="A1873" s="2" t="s">
        <v>3277</v>
      </c>
      <c r="B1873" s="13" t="n">
        <v>446</v>
      </c>
      <c r="C1873" s="13" t="n">
        <v>436</v>
      </c>
      <c r="D1873" s="14" t="n">
        <f aca="false">C1873/Summary!$B$4</f>
        <v>0.0290666666666667</v>
      </c>
      <c r="E1873" s="15" t="n">
        <v>0.833333333333333</v>
      </c>
      <c r="F1873" s="2" t="s">
        <v>53</v>
      </c>
      <c r="G1873" s="2" t="s">
        <v>44</v>
      </c>
      <c r="H1873" s="2" t="str">
        <f aca="false">IF(AND(E1873&gt;=0.4,E1873&lt;=0.6),"Yes","No")</f>
        <v>No</v>
      </c>
      <c r="I1873" s="2" t="str">
        <f aca="false">IF(AND(F1873="No",G1873="No",H1873="Yes"),"Yes","No")</f>
        <v>No</v>
      </c>
      <c r="J1873" s="2"/>
      <c r="K1873" s="2"/>
    </row>
    <row r="1874" customFormat="false" ht="15" hidden="false" customHeight="false" outlineLevel="0" collapsed="false">
      <c r="A1874" s="2" t="s">
        <v>3278</v>
      </c>
      <c r="B1874" s="13" t="n">
        <v>446</v>
      </c>
      <c r="C1874" s="13" t="n">
        <v>438</v>
      </c>
      <c r="D1874" s="14" t="n">
        <f aca="false">C1874/Summary!$B$4</f>
        <v>0.0292</v>
      </c>
      <c r="E1874" s="15" t="n">
        <v>0.833333333333333</v>
      </c>
      <c r="F1874" s="2" t="s">
        <v>53</v>
      </c>
      <c r="G1874" s="2" t="s">
        <v>44</v>
      </c>
      <c r="H1874" s="2" t="str">
        <f aca="false">IF(AND(E1874&gt;=0.4,E1874&lt;=0.6),"Yes","No")</f>
        <v>No</v>
      </c>
      <c r="I1874" s="2" t="str">
        <f aca="false">IF(AND(F1874="No",G1874="No",H1874="Yes"),"Yes","No")</f>
        <v>No</v>
      </c>
      <c r="J1874" s="2"/>
      <c r="K1874" s="2"/>
    </row>
    <row r="1875" customFormat="false" ht="15" hidden="false" customHeight="false" outlineLevel="0" collapsed="false">
      <c r="A1875" s="2" t="s">
        <v>3279</v>
      </c>
      <c r="B1875" s="13" t="n">
        <v>446</v>
      </c>
      <c r="C1875" s="13" t="n">
        <v>441</v>
      </c>
      <c r="D1875" s="14" t="n">
        <f aca="false">C1875/Summary!$B$4</f>
        <v>0.0294</v>
      </c>
      <c r="E1875" s="15" t="n">
        <v>0.666666666666667</v>
      </c>
      <c r="F1875" s="2" t="s">
        <v>53</v>
      </c>
      <c r="G1875" s="2" t="s">
        <v>53</v>
      </c>
      <c r="H1875" s="2" t="str">
        <f aca="false">IF(AND(E1875&gt;=0.4,E1875&lt;=0.6),"Yes","No")</f>
        <v>No</v>
      </c>
      <c r="I1875" s="2" t="str">
        <f aca="false">IF(AND(F1875="No",G1875="No",H1875="Yes"),"Yes","No")</f>
        <v>No</v>
      </c>
      <c r="J1875" s="2"/>
      <c r="K1875" s="2"/>
    </row>
    <row r="1876" customFormat="false" ht="15" hidden="false" customHeight="false" outlineLevel="0" collapsed="false">
      <c r="A1876" s="2" t="s">
        <v>3280</v>
      </c>
      <c r="B1876" s="13" t="n">
        <v>446</v>
      </c>
      <c r="C1876" s="13" t="n">
        <v>436</v>
      </c>
      <c r="D1876" s="14" t="n">
        <f aca="false">C1876/Summary!$B$4</f>
        <v>0.0290666666666667</v>
      </c>
      <c r="E1876" s="15" t="n">
        <v>0.833333333333333</v>
      </c>
      <c r="F1876" s="2" t="s">
        <v>53</v>
      </c>
      <c r="G1876" s="2" t="s">
        <v>53</v>
      </c>
      <c r="H1876" s="2" t="str">
        <f aca="false">IF(AND(E1876&gt;=0.4,E1876&lt;=0.6),"Yes","No")</f>
        <v>No</v>
      </c>
      <c r="I1876" s="2" t="str">
        <f aca="false">IF(AND(F1876="No",G1876="No",H1876="Yes"),"Yes","No")</f>
        <v>No</v>
      </c>
      <c r="J1876" s="2"/>
      <c r="K1876" s="2"/>
    </row>
    <row r="1877" customFormat="false" ht="15" hidden="false" customHeight="false" outlineLevel="0" collapsed="false">
      <c r="A1877" s="2" t="s">
        <v>3281</v>
      </c>
      <c r="B1877" s="13" t="n">
        <v>446</v>
      </c>
      <c r="C1877" s="13" t="n">
        <v>441</v>
      </c>
      <c r="D1877" s="14" t="n">
        <f aca="false">C1877/Summary!$B$4</f>
        <v>0.0294</v>
      </c>
      <c r="E1877" s="15" t="n">
        <v>0.333333333333333</v>
      </c>
      <c r="F1877" s="2" t="s">
        <v>53</v>
      </c>
      <c r="G1877" s="2" t="s">
        <v>44</v>
      </c>
      <c r="H1877" s="2" t="str">
        <f aca="false">IF(AND(E1877&gt;=0.4,E1877&lt;=0.6),"Yes","No")</f>
        <v>No</v>
      </c>
      <c r="I1877" s="2" t="str">
        <f aca="false">IF(AND(F1877="No",G1877="No",H1877="Yes"),"Yes","No")</f>
        <v>No</v>
      </c>
      <c r="J1877" s="2"/>
      <c r="K1877" s="2"/>
    </row>
    <row r="1878" customFormat="false" ht="15" hidden="false" customHeight="false" outlineLevel="0" collapsed="false">
      <c r="A1878" s="2" t="s">
        <v>3282</v>
      </c>
      <c r="B1878" s="13" t="n">
        <v>446</v>
      </c>
      <c r="C1878" s="13" t="n">
        <v>440</v>
      </c>
      <c r="D1878" s="14" t="n">
        <f aca="false">C1878/Summary!$B$4</f>
        <v>0.0293333333333333</v>
      </c>
      <c r="E1878" s="15" t="n">
        <v>0.833333333333333</v>
      </c>
      <c r="F1878" s="2" t="s">
        <v>53</v>
      </c>
      <c r="G1878" s="2" t="s">
        <v>44</v>
      </c>
      <c r="H1878" s="2" t="str">
        <f aca="false">IF(AND(E1878&gt;=0.4,E1878&lt;=0.6),"Yes","No")</f>
        <v>No</v>
      </c>
      <c r="I1878" s="2" t="str">
        <f aca="false">IF(AND(F1878="No",G1878="No",H1878="Yes"),"Yes","No")</f>
        <v>No</v>
      </c>
      <c r="J1878" s="2"/>
      <c r="K1878" s="2"/>
    </row>
    <row r="1879" customFormat="false" ht="15" hidden="false" customHeight="false" outlineLevel="0" collapsed="false">
      <c r="A1879" s="2" t="s">
        <v>3283</v>
      </c>
      <c r="B1879" s="13" t="n">
        <v>446</v>
      </c>
      <c r="C1879" s="13" t="n">
        <v>440</v>
      </c>
      <c r="D1879" s="14" t="n">
        <f aca="false">C1879/Summary!$B$4</f>
        <v>0.0293333333333333</v>
      </c>
      <c r="E1879" s="15" t="n">
        <v>1</v>
      </c>
      <c r="F1879" s="2" t="s">
        <v>53</v>
      </c>
      <c r="G1879" s="2" t="s">
        <v>53</v>
      </c>
      <c r="H1879" s="2" t="str">
        <f aca="false">IF(AND(E1879&gt;=0.4,E1879&lt;=0.6),"Yes","No")</f>
        <v>No</v>
      </c>
      <c r="I1879" s="2" t="str">
        <f aca="false">IF(AND(F1879="No",G1879="No",H1879="Yes"),"Yes","No")</f>
        <v>No</v>
      </c>
      <c r="J1879" s="2"/>
      <c r="K1879" s="2"/>
    </row>
    <row r="1880" customFormat="false" ht="15" hidden="false" customHeight="false" outlineLevel="0" collapsed="false">
      <c r="A1880" s="2" t="s">
        <v>3284</v>
      </c>
      <c r="B1880" s="13" t="n">
        <v>446</v>
      </c>
      <c r="C1880" s="13" t="n">
        <v>436</v>
      </c>
      <c r="D1880" s="14" t="n">
        <f aca="false">C1880/Summary!$B$4</f>
        <v>0.0290666666666667</v>
      </c>
      <c r="E1880" s="15" t="n">
        <v>1</v>
      </c>
      <c r="F1880" s="2" t="s">
        <v>53</v>
      </c>
      <c r="G1880" s="2" t="s">
        <v>53</v>
      </c>
      <c r="H1880" s="2" t="str">
        <f aca="false">IF(AND(E1880&gt;=0.4,E1880&lt;=0.6),"Yes","No")</f>
        <v>No</v>
      </c>
      <c r="I1880" s="2" t="str">
        <f aca="false">IF(AND(F1880="No",G1880="No",H1880="Yes"),"Yes","No")</f>
        <v>No</v>
      </c>
      <c r="J1880" s="2"/>
      <c r="K1880" s="2"/>
    </row>
    <row r="1881" customFormat="false" ht="15" hidden="false" customHeight="false" outlineLevel="0" collapsed="false">
      <c r="A1881" s="2" t="s">
        <v>3285</v>
      </c>
      <c r="B1881" s="13" t="n">
        <v>446</v>
      </c>
      <c r="C1881" s="13" t="n">
        <v>441</v>
      </c>
      <c r="D1881" s="14" t="n">
        <f aca="false">C1881/Summary!$B$4</f>
        <v>0.0294</v>
      </c>
      <c r="E1881" s="15" t="n">
        <v>0.5</v>
      </c>
      <c r="F1881" s="2" t="s">
        <v>44</v>
      </c>
      <c r="G1881" s="2" t="s">
        <v>53</v>
      </c>
      <c r="H1881" s="2" t="str">
        <f aca="false">IF(AND(E1881&gt;=0.4,E1881&lt;=0.6),"Yes","No")</f>
        <v>Yes</v>
      </c>
      <c r="I1881" s="2" t="str">
        <f aca="false">IF(AND(F1881="No",G1881="No",H1881="Yes"),"Yes","No")</f>
        <v>No</v>
      </c>
      <c r="J1881" s="2"/>
      <c r="K1881" s="2"/>
    </row>
    <row r="1882" customFormat="false" ht="15" hidden="false" customHeight="false" outlineLevel="0" collapsed="false">
      <c r="A1882" s="2" t="s">
        <v>3286</v>
      </c>
      <c r="B1882" s="13" t="n">
        <v>446</v>
      </c>
      <c r="C1882" s="13" t="n">
        <v>442</v>
      </c>
      <c r="D1882" s="14" t="n">
        <f aca="false">C1882/Summary!$B$4</f>
        <v>0.0294666666666667</v>
      </c>
      <c r="E1882" s="15" t="n">
        <v>0.5</v>
      </c>
      <c r="F1882" s="2" t="s">
        <v>53</v>
      </c>
      <c r="G1882" s="2" t="s">
        <v>44</v>
      </c>
      <c r="H1882" s="2" t="str">
        <f aca="false">IF(AND(E1882&gt;=0.4,E1882&lt;=0.6),"Yes","No")</f>
        <v>Yes</v>
      </c>
      <c r="I1882" s="2" t="str">
        <f aca="false">IF(AND(F1882="No",G1882="No",H1882="Yes"),"Yes","No")</f>
        <v>No</v>
      </c>
      <c r="J1882" s="2"/>
      <c r="K1882" s="2"/>
    </row>
    <row r="1883" customFormat="false" ht="15" hidden="false" customHeight="false" outlineLevel="0" collapsed="false">
      <c r="A1883" s="2" t="s">
        <v>3287</v>
      </c>
      <c r="B1883" s="13" t="n">
        <v>446</v>
      </c>
      <c r="C1883" s="13" t="n">
        <v>436</v>
      </c>
      <c r="D1883" s="14" t="n">
        <f aca="false">C1883/Summary!$B$4</f>
        <v>0.0290666666666667</v>
      </c>
      <c r="E1883" s="15" t="n">
        <v>0.5</v>
      </c>
      <c r="F1883" s="2" t="s">
        <v>53</v>
      </c>
      <c r="G1883" s="2" t="s">
        <v>44</v>
      </c>
      <c r="H1883" s="2" t="str">
        <f aca="false">IF(AND(E1883&gt;=0.4,E1883&lt;=0.6),"Yes","No")</f>
        <v>Yes</v>
      </c>
      <c r="I1883" s="2" t="str">
        <f aca="false">IF(AND(F1883="No",G1883="No",H1883="Yes"),"Yes","No")</f>
        <v>No</v>
      </c>
      <c r="J1883" s="2"/>
      <c r="K1883" s="2"/>
    </row>
    <row r="1884" customFormat="false" ht="15" hidden="false" customHeight="false" outlineLevel="0" collapsed="false">
      <c r="A1884" s="2" t="s">
        <v>3288</v>
      </c>
      <c r="B1884" s="13" t="n">
        <v>446</v>
      </c>
      <c r="C1884" s="13" t="n">
        <v>438</v>
      </c>
      <c r="D1884" s="14" t="n">
        <f aca="false">C1884/Summary!$B$4</f>
        <v>0.0292</v>
      </c>
      <c r="E1884" s="15" t="n">
        <v>0.333333333333333</v>
      </c>
      <c r="F1884" s="2" t="s">
        <v>44</v>
      </c>
      <c r="G1884" s="2" t="s">
        <v>44</v>
      </c>
      <c r="H1884" s="2" t="str">
        <f aca="false">IF(AND(E1884&gt;=0.4,E1884&lt;=0.6),"Yes","No")</f>
        <v>No</v>
      </c>
      <c r="I1884" s="2" t="str">
        <f aca="false">IF(AND(F1884="No",G1884="No",H1884="Yes"),"Yes","No")</f>
        <v>No</v>
      </c>
      <c r="J1884" s="2"/>
      <c r="K1884" s="2"/>
    </row>
    <row r="1885" customFormat="false" ht="15" hidden="false" customHeight="false" outlineLevel="0" collapsed="false">
      <c r="A1885" s="2" t="s">
        <v>3289</v>
      </c>
      <c r="B1885" s="13" t="n">
        <v>446</v>
      </c>
      <c r="C1885" s="13" t="n">
        <v>442</v>
      </c>
      <c r="D1885" s="14" t="n">
        <f aca="false">C1885/Summary!$B$4</f>
        <v>0.0294666666666667</v>
      </c>
      <c r="E1885" s="15" t="n">
        <v>0.5</v>
      </c>
      <c r="F1885" s="2" t="s">
        <v>53</v>
      </c>
      <c r="G1885" s="2" t="s">
        <v>44</v>
      </c>
      <c r="H1885" s="2" t="str">
        <f aca="false">IF(AND(E1885&gt;=0.4,E1885&lt;=0.6),"Yes","No")</f>
        <v>Yes</v>
      </c>
      <c r="I1885" s="2" t="str">
        <f aca="false">IF(AND(F1885="No",G1885="No",H1885="Yes"),"Yes","No")</f>
        <v>No</v>
      </c>
      <c r="J1885" s="2"/>
      <c r="K1885" s="2"/>
    </row>
    <row r="1886" customFormat="false" ht="15" hidden="false" customHeight="false" outlineLevel="0" collapsed="false">
      <c r="A1886" s="2" t="s">
        <v>3290</v>
      </c>
      <c r="B1886" s="13" t="n">
        <v>446</v>
      </c>
      <c r="C1886" s="13" t="n">
        <v>440</v>
      </c>
      <c r="D1886" s="14" t="n">
        <f aca="false">C1886/Summary!$B$4</f>
        <v>0.0293333333333333</v>
      </c>
      <c r="E1886" s="15" t="n">
        <v>0.5</v>
      </c>
      <c r="F1886" s="2" t="s">
        <v>44</v>
      </c>
      <c r="G1886" s="2" t="s">
        <v>53</v>
      </c>
      <c r="H1886" s="2" t="str">
        <f aca="false">IF(AND(E1886&gt;=0.4,E1886&lt;=0.6),"Yes","No")</f>
        <v>Yes</v>
      </c>
      <c r="I1886" s="2" t="str">
        <f aca="false">IF(AND(F1886="No",G1886="No",H1886="Yes"),"Yes","No")</f>
        <v>No</v>
      </c>
      <c r="J1886" s="2"/>
      <c r="K1886" s="2"/>
    </row>
    <row r="1887" customFormat="false" ht="15" hidden="false" customHeight="false" outlineLevel="0" collapsed="false">
      <c r="A1887" s="2" t="s">
        <v>3291</v>
      </c>
      <c r="B1887" s="13" t="n">
        <v>446</v>
      </c>
      <c r="C1887" s="13" t="n">
        <v>441</v>
      </c>
      <c r="D1887" s="14" t="n">
        <f aca="false">C1887/Summary!$B$4</f>
        <v>0.0294</v>
      </c>
      <c r="E1887" s="15" t="n">
        <v>0.333333333333333</v>
      </c>
      <c r="F1887" s="2" t="s">
        <v>53</v>
      </c>
      <c r="G1887" s="2" t="s">
        <v>53</v>
      </c>
      <c r="H1887" s="2" t="str">
        <f aca="false">IF(AND(E1887&gt;=0.4,E1887&lt;=0.6),"Yes","No")</f>
        <v>No</v>
      </c>
      <c r="I1887" s="2" t="str">
        <f aca="false">IF(AND(F1887="No",G1887="No",H1887="Yes"),"Yes","No")</f>
        <v>No</v>
      </c>
      <c r="J1887" s="2"/>
      <c r="K1887" s="2"/>
    </row>
    <row r="1888" customFormat="false" ht="15" hidden="false" customHeight="false" outlineLevel="0" collapsed="false">
      <c r="A1888" s="2" t="s">
        <v>3292</v>
      </c>
      <c r="B1888" s="13" t="n">
        <v>446</v>
      </c>
      <c r="C1888" s="13" t="n">
        <v>436</v>
      </c>
      <c r="D1888" s="14" t="n">
        <f aca="false">C1888/Summary!$B$4</f>
        <v>0.0290666666666667</v>
      </c>
      <c r="E1888" s="15" t="n">
        <v>0.5</v>
      </c>
      <c r="F1888" s="2" t="s">
        <v>53</v>
      </c>
      <c r="G1888" s="2" t="s">
        <v>53</v>
      </c>
      <c r="H1888" s="2" t="str">
        <f aca="false">IF(AND(E1888&gt;=0.4,E1888&lt;=0.6),"Yes","No")</f>
        <v>Yes</v>
      </c>
      <c r="I1888" s="2" t="str">
        <f aca="false">IF(AND(F1888="No",G1888="No",H1888="Yes"),"Yes","No")</f>
        <v>No</v>
      </c>
      <c r="J1888" s="2"/>
      <c r="K1888" s="2"/>
    </row>
    <row r="1889" customFormat="false" ht="15" hidden="false" customHeight="false" outlineLevel="0" collapsed="false">
      <c r="A1889" s="2" t="s">
        <v>3293</v>
      </c>
      <c r="B1889" s="13" t="n">
        <v>446</v>
      </c>
      <c r="C1889" s="13" t="n">
        <v>444</v>
      </c>
      <c r="D1889" s="14" t="n">
        <f aca="false">C1889/Summary!$B$4</f>
        <v>0.0296</v>
      </c>
      <c r="E1889" s="15" t="n">
        <v>0.166666666666667</v>
      </c>
      <c r="F1889" s="2" t="s">
        <v>53</v>
      </c>
      <c r="G1889" s="2" t="s">
        <v>44</v>
      </c>
      <c r="H1889" s="2" t="str">
        <f aca="false">IF(AND(E1889&gt;=0.4,E1889&lt;=0.6),"Yes","No")</f>
        <v>No</v>
      </c>
      <c r="I1889" s="2" t="str">
        <f aca="false">IF(AND(F1889="No",G1889="No",H1889="Yes"),"Yes","No")</f>
        <v>No</v>
      </c>
      <c r="J1889" s="2"/>
      <c r="K1889" s="2"/>
    </row>
    <row r="1890" customFormat="false" ht="15" hidden="false" customHeight="false" outlineLevel="0" collapsed="false">
      <c r="A1890" s="2" t="s">
        <v>3294</v>
      </c>
      <c r="B1890" s="13" t="n">
        <v>446</v>
      </c>
      <c r="C1890" s="13" t="n">
        <v>441</v>
      </c>
      <c r="D1890" s="14" t="n">
        <f aca="false">C1890/Summary!$B$4</f>
        <v>0.0294</v>
      </c>
      <c r="E1890" s="15" t="n">
        <v>0.166666666666667</v>
      </c>
      <c r="F1890" s="2" t="s">
        <v>53</v>
      </c>
      <c r="G1890" s="2" t="s">
        <v>44</v>
      </c>
      <c r="H1890" s="2" t="str">
        <f aca="false">IF(AND(E1890&gt;=0.4,E1890&lt;=0.6),"Yes","No")</f>
        <v>No</v>
      </c>
      <c r="I1890" s="2" t="str">
        <f aca="false">IF(AND(F1890="No",G1890="No",H1890="Yes"),"Yes","No")</f>
        <v>No</v>
      </c>
      <c r="J1890" s="2"/>
      <c r="K1890" s="2"/>
    </row>
    <row r="1891" customFormat="false" ht="15" hidden="false" customHeight="false" outlineLevel="0" collapsed="false">
      <c r="A1891" s="2" t="s">
        <v>3295</v>
      </c>
      <c r="B1891" s="13" t="n">
        <v>446</v>
      </c>
      <c r="C1891" s="13" t="n">
        <v>443</v>
      </c>
      <c r="D1891" s="14" t="n">
        <f aca="false">C1891/Summary!$B$4</f>
        <v>0.0295333333333333</v>
      </c>
      <c r="E1891" s="15" t="n">
        <v>0.666666666666667</v>
      </c>
      <c r="F1891" s="2" t="s">
        <v>53</v>
      </c>
      <c r="G1891" s="2" t="s">
        <v>44</v>
      </c>
      <c r="H1891" s="2" t="str">
        <f aca="false">IF(AND(E1891&gt;=0.4,E1891&lt;=0.6),"Yes","No")</f>
        <v>No</v>
      </c>
      <c r="I1891" s="2" t="str">
        <f aca="false">IF(AND(F1891="No",G1891="No",H1891="Yes"),"Yes","No")</f>
        <v>No</v>
      </c>
      <c r="J1891" s="2"/>
      <c r="K1891" s="2"/>
    </row>
    <row r="1892" customFormat="false" ht="15" hidden="false" customHeight="false" outlineLevel="0" collapsed="false">
      <c r="A1892" s="2" t="s">
        <v>3296</v>
      </c>
      <c r="B1892" s="13" t="n">
        <v>446</v>
      </c>
      <c r="C1892" s="13" t="n">
        <v>441</v>
      </c>
      <c r="D1892" s="14" t="n">
        <f aca="false">C1892/Summary!$B$4</f>
        <v>0.0294</v>
      </c>
      <c r="E1892" s="15" t="n">
        <v>0.333333333333333</v>
      </c>
      <c r="F1892" s="2" t="s">
        <v>44</v>
      </c>
      <c r="G1892" s="2" t="s">
        <v>44</v>
      </c>
      <c r="H1892" s="2" t="str">
        <f aca="false">IF(AND(E1892&gt;=0.4,E1892&lt;=0.6),"Yes","No")</f>
        <v>No</v>
      </c>
      <c r="I1892" s="2" t="str">
        <f aca="false">IF(AND(F1892="No",G1892="No",H1892="Yes"),"Yes","No")</f>
        <v>No</v>
      </c>
      <c r="J1892" s="2"/>
      <c r="K1892" s="2"/>
    </row>
    <row r="1893" customFormat="false" ht="15" hidden="false" customHeight="false" outlineLevel="0" collapsed="false">
      <c r="A1893" s="2" t="s">
        <v>3297</v>
      </c>
      <c r="B1893" s="13" t="n">
        <v>446</v>
      </c>
      <c r="C1893" s="13" t="n">
        <v>441</v>
      </c>
      <c r="D1893" s="14" t="n">
        <f aca="false">C1893/Summary!$B$4</f>
        <v>0.0294</v>
      </c>
      <c r="E1893" s="15" t="n">
        <v>0.666666666666667</v>
      </c>
      <c r="F1893" s="2" t="s">
        <v>53</v>
      </c>
      <c r="G1893" s="2" t="s">
        <v>53</v>
      </c>
      <c r="H1893" s="2" t="str">
        <f aca="false">IF(AND(E1893&gt;=0.4,E1893&lt;=0.6),"Yes","No")</f>
        <v>No</v>
      </c>
      <c r="I1893" s="2" t="str">
        <f aca="false">IF(AND(F1893="No",G1893="No",H1893="Yes"),"Yes","No")</f>
        <v>No</v>
      </c>
      <c r="J1893" s="2"/>
      <c r="K1893" s="2"/>
    </row>
    <row r="1894" customFormat="false" ht="15" hidden="false" customHeight="false" outlineLevel="0" collapsed="false">
      <c r="A1894" s="2" t="s">
        <v>3298</v>
      </c>
      <c r="B1894" s="13" t="n">
        <v>446</v>
      </c>
      <c r="C1894" s="13" t="n">
        <v>437</v>
      </c>
      <c r="D1894" s="14" t="n">
        <f aca="false">C1894/Summary!$B$4</f>
        <v>0.0291333333333333</v>
      </c>
      <c r="E1894" s="15" t="n">
        <v>0.666666666666667</v>
      </c>
      <c r="F1894" s="2" t="s">
        <v>53</v>
      </c>
      <c r="G1894" s="2" t="s">
        <v>53</v>
      </c>
      <c r="H1894" s="2" t="str">
        <f aca="false">IF(AND(E1894&gt;=0.4,E1894&lt;=0.6),"Yes","No")</f>
        <v>No</v>
      </c>
      <c r="I1894" s="2" t="str">
        <f aca="false">IF(AND(F1894="No",G1894="No",H1894="Yes"),"Yes","No")</f>
        <v>No</v>
      </c>
      <c r="J1894" s="2"/>
      <c r="K1894" s="2"/>
    </row>
    <row r="1895" customFormat="false" ht="15" hidden="false" customHeight="false" outlineLevel="0" collapsed="false">
      <c r="A1895" s="2" t="s">
        <v>3299</v>
      </c>
      <c r="B1895" s="13" t="n">
        <v>446</v>
      </c>
      <c r="C1895" s="13" t="n">
        <v>440</v>
      </c>
      <c r="D1895" s="14" t="n">
        <f aca="false">C1895/Summary!$B$4</f>
        <v>0.0293333333333333</v>
      </c>
      <c r="E1895" s="15" t="n">
        <v>0.666666666666667</v>
      </c>
      <c r="F1895" s="2" t="s">
        <v>53</v>
      </c>
      <c r="G1895" s="2" t="s">
        <v>44</v>
      </c>
      <c r="H1895" s="2" t="str">
        <f aca="false">IF(AND(E1895&gt;=0.4,E1895&lt;=0.6),"Yes","No")</f>
        <v>No</v>
      </c>
      <c r="I1895" s="2" t="str">
        <f aca="false">IF(AND(F1895="No",G1895="No",H1895="Yes"),"Yes","No")</f>
        <v>No</v>
      </c>
      <c r="J1895" s="2"/>
      <c r="K1895" s="2"/>
    </row>
    <row r="1896" customFormat="false" ht="15" hidden="false" customHeight="false" outlineLevel="0" collapsed="false">
      <c r="A1896" s="2" t="s">
        <v>3300</v>
      </c>
      <c r="B1896" s="13" t="n">
        <v>446</v>
      </c>
      <c r="C1896" s="13" t="n">
        <v>440</v>
      </c>
      <c r="D1896" s="14" t="n">
        <f aca="false">C1896/Summary!$B$4</f>
        <v>0.0293333333333333</v>
      </c>
      <c r="E1896" s="15" t="n">
        <v>0.333333333333333</v>
      </c>
      <c r="F1896" s="2" t="s">
        <v>53</v>
      </c>
      <c r="G1896" s="2" t="s">
        <v>44</v>
      </c>
      <c r="H1896" s="2" t="str">
        <f aca="false">IF(AND(E1896&gt;=0.4,E1896&lt;=0.6),"Yes","No")</f>
        <v>No</v>
      </c>
      <c r="I1896" s="2" t="str">
        <f aca="false">IF(AND(F1896="No",G1896="No",H1896="Yes"),"Yes","No")</f>
        <v>No</v>
      </c>
      <c r="J1896" s="2"/>
      <c r="K1896" s="2"/>
    </row>
    <row r="1897" customFormat="false" ht="15" hidden="false" customHeight="false" outlineLevel="0" collapsed="false">
      <c r="A1897" s="2" t="s">
        <v>3301</v>
      </c>
      <c r="B1897" s="13" t="n">
        <v>446</v>
      </c>
      <c r="C1897" s="13" t="n">
        <v>440</v>
      </c>
      <c r="D1897" s="14" t="n">
        <f aca="false">C1897/Summary!$B$4</f>
        <v>0.0293333333333333</v>
      </c>
      <c r="E1897" s="15" t="n">
        <v>0.5</v>
      </c>
      <c r="F1897" s="2" t="s">
        <v>53</v>
      </c>
      <c r="G1897" s="2" t="s">
        <v>44</v>
      </c>
      <c r="H1897" s="2" t="str">
        <f aca="false">IF(AND(E1897&gt;=0.4,E1897&lt;=0.6),"Yes","No")</f>
        <v>Yes</v>
      </c>
      <c r="I1897" s="2" t="str">
        <f aca="false">IF(AND(F1897="No",G1897="No",H1897="Yes"),"Yes","No")</f>
        <v>No</v>
      </c>
      <c r="J1897" s="2"/>
      <c r="K1897" s="2"/>
    </row>
    <row r="1898" customFormat="false" ht="15" hidden="false" customHeight="false" outlineLevel="0" collapsed="false">
      <c r="A1898" s="2" t="s">
        <v>3302</v>
      </c>
      <c r="B1898" s="13" t="n">
        <v>446</v>
      </c>
      <c r="C1898" s="13" t="n">
        <v>436</v>
      </c>
      <c r="D1898" s="14" t="n">
        <f aca="false">C1898/Summary!$B$4</f>
        <v>0.0290666666666667</v>
      </c>
      <c r="E1898" s="15" t="n">
        <v>0.666666666666667</v>
      </c>
      <c r="F1898" s="2" t="s">
        <v>53</v>
      </c>
      <c r="G1898" s="2" t="s">
        <v>53</v>
      </c>
      <c r="H1898" s="2" t="str">
        <f aca="false">IF(AND(E1898&gt;=0.4,E1898&lt;=0.6),"Yes","No")</f>
        <v>No</v>
      </c>
      <c r="I1898" s="2" t="str">
        <f aca="false">IF(AND(F1898="No",G1898="No",H1898="Yes"),"Yes","No")</f>
        <v>No</v>
      </c>
      <c r="J1898" s="2"/>
      <c r="K1898" s="2"/>
    </row>
    <row r="1899" customFormat="false" ht="15" hidden="false" customHeight="false" outlineLevel="0" collapsed="false">
      <c r="A1899" s="2" t="s">
        <v>3303</v>
      </c>
      <c r="B1899" s="13" t="n">
        <v>446</v>
      </c>
      <c r="C1899" s="13" t="n">
        <v>444</v>
      </c>
      <c r="D1899" s="14" t="n">
        <f aca="false">C1899/Summary!$B$4</f>
        <v>0.0296</v>
      </c>
      <c r="E1899" s="15" t="n">
        <v>0.833333333333333</v>
      </c>
      <c r="F1899" s="2" t="s">
        <v>53</v>
      </c>
      <c r="G1899" s="2" t="s">
        <v>44</v>
      </c>
      <c r="H1899" s="2" t="str">
        <f aca="false">IF(AND(E1899&gt;=0.4,E1899&lt;=0.6),"Yes","No")</f>
        <v>No</v>
      </c>
      <c r="I1899" s="2" t="str">
        <f aca="false">IF(AND(F1899="No",G1899="No",H1899="Yes"),"Yes","No")</f>
        <v>No</v>
      </c>
      <c r="J1899" s="2"/>
      <c r="K1899" s="2"/>
    </row>
    <row r="1900" customFormat="false" ht="15" hidden="false" customHeight="false" outlineLevel="0" collapsed="false">
      <c r="A1900" s="2" t="s">
        <v>3304</v>
      </c>
      <c r="B1900" s="13" t="n">
        <v>446</v>
      </c>
      <c r="C1900" s="13" t="n">
        <v>432</v>
      </c>
      <c r="D1900" s="14" t="n">
        <f aca="false">C1900/Summary!$B$4</f>
        <v>0.0288</v>
      </c>
      <c r="E1900" s="15" t="n">
        <v>1</v>
      </c>
      <c r="F1900" s="2" t="s">
        <v>53</v>
      </c>
      <c r="G1900" s="2" t="s">
        <v>53</v>
      </c>
      <c r="H1900" s="2" t="str">
        <f aca="false">IF(AND(E1900&gt;=0.4,E1900&lt;=0.6),"Yes","No")</f>
        <v>No</v>
      </c>
      <c r="I1900" s="2" t="str">
        <f aca="false">IF(AND(F1900="No",G1900="No",H1900="Yes"),"Yes","No")</f>
        <v>No</v>
      </c>
      <c r="J1900" s="2"/>
      <c r="K1900" s="2"/>
    </row>
    <row r="1901" customFormat="false" ht="15" hidden="false" customHeight="false" outlineLevel="0" collapsed="false">
      <c r="A1901" s="2" t="s">
        <v>3305</v>
      </c>
      <c r="B1901" s="13" t="n">
        <v>446</v>
      </c>
      <c r="C1901" s="13" t="n">
        <v>443</v>
      </c>
      <c r="D1901" s="14" t="n">
        <f aca="false">C1901/Summary!$B$4</f>
        <v>0.0295333333333333</v>
      </c>
      <c r="E1901" s="15" t="n">
        <v>0.5</v>
      </c>
      <c r="F1901" s="2" t="s">
        <v>44</v>
      </c>
      <c r="G1901" s="2" t="s">
        <v>53</v>
      </c>
      <c r="H1901" s="2" t="str">
        <f aca="false">IF(AND(E1901&gt;=0.4,E1901&lt;=0.6),"Yes","No")</f>
        <v>Yes</v>
      </c>
      <c r="I1901" s="2" t="str">
        <f aca="false">IF(AND(F1901="No",G1901="No",H1901="Yes"),"Yes","No")</f>
        <v>No</v>
      </c>
      <c r="J1901" s="2"/>
      <c r="K1901" s="2"/>
    </row>
    <row r="1902" customFormat="false" ht="15" hidden="false" customHeight="false" outlineLevel="0" collapsed="false">
      <c r="A1902" s="2" t="s">
        <v>3306</v>
      </c>
      <c r="B1902" s="13" t="n">
        <v>446</v>
      </c>
      <c r="C1902" s="13" t="n">
        <v>436</v>
      </c>
      <c r="D1902" s="14" t="n">
        <f aca="false">C1902/Summary!$B$4</f>
        <v>0.0290666666666667</v>
      </c>
      <c r="E1902" s="15" t="n">
        <v>0.666666666666667</v>
      </c>
      <c r="F1902" s="2" t="s">
        <v>53</v>
      </c>
      <c r="G1902" s="2" t="s">
        <v>44</v>
      </c>
      <c r="H1902" s="2" t="str">
        <f aca="false">IF(AND(E1902&gt;=0.4,E1902&lt;=0.6),"Yes","No")</f>
        <v>No</v>
      </c>
      <c r="I1902" s="2" t="str">
        <f aca="false">IF(AND(F1902="No",G1902="No",H1902="Yes"),"Yes","No")</f>
        <v>No</v>
      </c>
      <c r="J1902" s="2"/>
      <c r="K1902" s="2"/>
    </row>
    <row r="1903" customFormat="false" ht="15" hidden="false" customHeight="false" outlineLevel="0" collapsed="false">
      <c r="A1903" s="2" t="s">
        <v>3307</v>
      </c>
      <c r="B1903" s="13" t="n">
        <v>446</v>
      </c>
      <c r="C1903" s="13" t="n">
        <v>432</v>
      </c>
      <c r="D1903" s="14" t="n">
        <f aca="false">C1903/Summary!$B$4</f>
        <v>0.0288</v>
      </c>
      <c r="E1903" s="15" t="n">
        <v>0.666666666666667</v>
      </c>
      <c r="F1903" s="2" t="s">
        <v>53</v>
      </c>
      <c r="G1903" s="2" t="s">
        <v>44</v>
      </c>
      <c r="H1903" s="2" t="str">
        <f aca="false">IF(AND(E1903&gt;=0.4,E1903&lt;=0.6),"Yes","No")</f>
        <v>No</v>
      </c>
      <c r="I1903" s="2" t="str">
        <f aca="false">IF(AND(F1903="No",G1903="No",H1903="Yes"),"Yes","No")</f>
        <v>No</v>
      </c>
      <c r="J1903" s="2"/>
      <c r="K1903" s="2"/>
    </row>
    <row r="1904" customFormat="false" ht="15" hidden="false" customHeight="false" outlineLevel="0" collapsed="false">
      <c r="A1904" s="2" t="s">
        <v>3308</v>
      </c>
      <c r="B1904" s="13" t="n">
        <v>446</v>
      </c>
      <c r="C1904" s="13" t="n">
        <v>439</v>
      </c>
      <c r="D1904" s="14" t="n">
        <f aca="false">C1904/Summary!$B$4</f>
        <v>0.0292666666666667</v>
      </c>
      <c r="E1904" s="15" t="n">
        <v>0.666666666666667</v>
      </c>
      <c r="F1904" s="2" t="s">
        <v>53</v>
      </c>
      <c r="G1904" s="2" t="s">
        <v>44</v>
      </c>
      <c r="H1904" s="2" t="str">
        <f aca="false">IF(AND(E1904&gt;=0.4,E1904&lt;=0.6),"Yes","No")</f>
        <v>No</v>
      </c>
      <c r="I1904" s="2" t="str">
        <f aca="false">IF(AND(F1904="No",G1904="No",H1904="Yes"),"Yes","No")</f>
        <v>No</v>
      </c>
      <c r="J1904" s="2"/>
      <c r="K1904" s="2"/>
    </row>
    <row r="1905" customFormat="false" ht="15" hidden="false" customHeight="false" outlineLevel="0" collapsed="false">
      <c r="A1905" s="2" t="s">
        <v>3309</v>
      </c>
      <c r="B1905" s="13" t="n">
        <v>446</v>
      </c>
      <c r="C1905" s="13" t="n">
        <v>442</v>
      </c>
      <c r="D1905" s="14" t="n">
        <f aca="false">C1905/Summary!$B$4</f>
        <v>0.0294666666666667</v>
      </c>
      <c r="E1905" s="15" t="n">
        <v>0.5</v>
      </c>
      <c r="F1905" s="2" t="s">
        <v>53</v>
      </c>
      <c r="G1905" s="2" t="s">
        <v>44</v>
      </c>
      <c r="H1905" s="2" t="str">
        <f aca="false">IF(AND(E1905&gt;=0.4,E1905&lt;=0.6),"Yes","No")</f>
        <v>Yes</v>
      </c>
      <c r="I1905" s="2" t="str">
        <f aca="false">IF(AND(F1905="No",G1905="No",H1905="Yes"),"Yes","No")</f>
        <v>No</v>
      </c>
      <c r="J1905" s="2"/>
      <c r="K1905" s="2"/>
    </row>
    <row r="1906" customFormat="false" ht="15" hidden="false" customHeight="false" outlineLevel="0" collapsed="false">
      <c r="A1906" s="2" t="s">
        <v>3310</v>
      </c>
      <c r="B1906" s="13" t="n">
        <v>446</v>
      </c>
      <c r="C1906" s="13" t="n">
        <v>441</v>
      </c>
      <c r="D1906" s="14" t="n">
        <f aca="false">C1906/Summary!$B$4</f>
        <v>0.0294</v>
      </c>
      <c r="E1906" s="15" t="n">
        <v>0.666666666666667</v>
      </c>
      <c r="F1906" s="2" t="s">
        <v>44</v>
      </c>
      <c r="G1906" s="2" t="s">
        <v>44</v>
      </c>
      <c r="H1906" s="2" t="str">
        <f aca="false">IF(AND(E1906&gt;=0.4,E1906&lt;=0.6),"Yes","No")</f>
        <v>No</v>
      </c>
      <c r="I1906" s="2" t="str">
        <f aca="false">IF(AND(F1906="No",G1906="No",H1906="Yes"),"Yes","No")</f>
        <v>No</v>
      </c>
      <c r="J1906" s="2"/>
      <c r="K1906" s="2"/>
    </row>
    <row r="1907" customFormat="false" ht="15" hidden="false" customHeight="false" outlineLevel="0" collapsed="false">
      <c r="A1907" s="2" t="s">
        <v>3311</v>
      </c>
      <c r="B1907" s="13" t="n">
        <v>446</v>
      </c>
      <c r="C1907" s="13" t="n">
        <v>442</v>
      </c>
      <c r="D1907" s="14" t="n">
        <f aca="false">C1907/Summary!$B$4</f>
        <v>0.0294666666666667</v>
      </c>
      <c r="E1907" s="15" t="n">
        <v>0.333333333333333</v>
      </c>
      <c r="F1907" s="2" t="s">
        <v>44</v>
      </c>
      <c r="G1907" s="2" t="s">
        <v>44</v>
      </c>
      <c r="H1907" s="2" t="str">
        <f aca="false">IF(AND(E1907&gt;=0.4,E1907&lt;=0.6),"Yes","No")</f>
        <v>No</v>
      </c>
      <c r="I1907" s="2" t="str">
        <f aca="false">IF(AND(F1907="No",G1907="No",H1907="Yes"),"Yes","No")</f>
        <v>No</v>
      </c>
      <c r="J1907" s="2"/>
      <c r="K1907" s="2"/>
    </row>
    <row r="1908" customFormat="false" ht="15" hidden="false" customHeight="false" outlineLevel="0" collapsed="false">
      <c r="A1908" s="2" t="s">
        <v>3312</v>
      </c>
      <c r="B1908" s="13" t="n">
        <v>446</v>
      </c>
      <c r="C1908" s="13" t="n">
        <v>436</v>
      </c>
      <c r="D1908" s="14" t="n">
        <f aca="false">C1908/Summary!$B$4</f>
        <v>0.0290666666666667</v>
      </c>
      <c r="E1908" s="15" t="n">
        <v>0.5</v>
      </c>
      <c r="F1908" s="2" t="s">
        <v>53</v>
      </c>
      <c r="G1908" s="2" t="s">
        <v>44</v>
      </c>
      <c r="H1908" s="2" t="str">
        <f aca="false">IF(AND(E1908&gt;=0.4,E1908&lt;=0.6),"Yes","No")</f>
        <v>Yes</v>
      </c>
      <c r="I1908" s="2" t="str">
        <f aca="false">IF(AND(F1908="No",G1908="No",H1908="Yes"),"Yes","No")</f>
        <v>No</v>
      </c>
      <c r="J1908" s="2"/>
      <c r="K1908" s="2"/>
    </row>
    <row r="1909" customFormat="false" ht="15" hidden="false" customHeight="false" outlineLevel="0" collapsed="false">
      <c r="A1909" s="2" t="s">
        <v>3313</v>
      </c>
      <c r="B1909" s="13" t="n">
        <v>446</v>
      </c>
      <c r="C1909" s="13" t="n">
        <v>443</v>
      </c>
      <c r="D1909" s="14" t="n">
        <f aca="false">C1909/Summary!$B$4</f>
        <v>0.0295333333333333</v>
      </c>
      <c r="E1909" s="15" t="n">
        <v>0.5</v>
      </c>
      <c r="F1909" s="2" t="s">
        <v>53</v>
      </c>
      <c r="G1909" s="2" t="s">
        <v>44</v>
      </c>
      <c r="H1909" s="2" t="str">
        <f aca="false">IF(AND(E1909&gt;=0.4,E1909&lt;=0.6),"Yes","No")</f>
        <v>Yes</v>
      </c>
      <c r="I1909" s="2" t="str">
        <f aca="false">IF(AND(F1909="No",G1909="No",H1909="Yes"),"Yes","No")</f>
        <v>No</v>
      </c>
      <c r="J1909" s="2"/>
      <c r="K1909" s="2"/>
    </row>
    <row r="1910" customFormat="false" ht="15" hidden="false" customHeight="false" outlineLevel="0" collapsed="false">
      <c r="A1910" s="2" t="s">
        <v>3314</v>
      </c>
      <c r="B1910" s="13" t="n">
        <v>446</v>
      </c>
      <c r="C1910" s="13" t="n">
        <v>438</v>
      </c>
      <c r="D1910" s="14" t="n">
        <f aca="false">C1910/Summary!$B$4</f>
        <v>0.0292</v>
      </c>
      <c r="E1910" s="15" t="n">
        <v>0.333333333333333</v>
      </c>
      <c r="F1910" s="2" t="s">
        <v>44</v>
      </c>
      <c r="G1910" s="2" t="s">
        <v>44</v>
      </c>
      <c r="H1910" s="2" t="str">
        <f aca="false">IF(AND(E1910&gt;=0.4,E1910&lt;=0.6),"Yes","No")</f>
        <v>No</v>
      </c>
      <c r="I1910" s="2" t="str">
        <f aca="false">IF(AND(F1910="No",G1910="No",H1910="Yes"),"Yes","No")</f>
        <v>No</v>
      </c>
      <c r="J1910" s="2"/>
      <c r="K1910" s="2"/>
    </row>
    <row r="1911" customFormat="false" ht="15" hidden="false" customHeight="false" outlineLevel="0" collapsed="false">
      <c r="A1911" s="2" t="s">
        <v>3315</v>
      </c>
      <c r="B1911" s="13" t="n">
        <v>446</v>
      </c>
      <c r="C1911" s="13" t="n">
        <v>438</v>
      </c>
      <c r="D1911" s="14" t="n">
        <f aca="false">C1911/Summary!$B$4</f>
        <v>0.0292</v>
      </c>
      <c r="E1911" s="15" t="n">
        <v>0.166666666666667</v>
      </c>
      <c r="F1911" s="2" t="s">
        <v>44</v>
      </c>
      <c r="G1911" s="2" t="s">
        <v>53</v>
      </c>
      <c r="H1911" s="2" t="str">
        <f aca="false">IF(AND(E1911&gt;=0.4,E1911&lt;=0.6),"Yes","No")</f>
        <v>No</v>
      </c>
      <c r="I1911" s="2" t="str">
        <f aca="false">IF(AND(F1911="No",G1911="No",H1911="Yes"),"Yes","No")</f>
        <v>No</v>
      </c>
      <c r="J1911" s="2"/>
      <c r="K1911" s="2"/>
    </row>
    <row r="1912" customFormat="false" ht="15" hidden="false" customHeight="false" outlineLevel="0" collapsed="false">
      <c r="A1912" s="2" t="s">
        <v>3316</v>
      </c>
      <c r="B1912" s="13" t="n">
        <v>446</v>
      </c>
      <c r="C1912" s="13" t="n">
        <v>439</v>
      </c>
      <c r="D1912" s="14" t="n">
        <f aca="false">C1912/Summary!$B$4</f>
        <v>0.0292666666666667</v>
      </c>
      <c r="E1912" s="15" t="n">
        <v>0.5</v>
      </c>
      <c r="F1912" s="2" t="s">
        <v>53</v>
      </c>
      <c r="G1912" s="2" t="s">
        <v>44</v>
      </c>
      <c r="H1912" s="2" t="str">
        <f aca="false">IF(AND(E1912&gt;=0.4,E1912&lt;=0.6),"Yes","No")</f>
        <v>Yes</v>
      </c>
      <c r="I1912" s="2" t="str">
        <f aca="false">IF(AND(F1912="No",G1912="No",H1912="Yes"),"Yes","No")</f>
        <v>No</v>
      </c>
      <c r="J1912" s="2"/>
      <c r="K1912" s="2"/>
    </row>
    <row r="1913" customFormat="false" ht="15" hidden="false" customHeight="false" outlineLevel="0" collapsed="false">
      <c r="A1913" s="2" t="s">
        <v>3317</v>
      </c>
      <c r="B1913" s="13" t="n">
        <v>446</v>
      </c>
      <c r="C1913" s="13" t="n">
        <v>435</v>
      </c>
      <c r="D1913" s="14" t="n">
        <f aca="false">C1913/Summary!$B$4</f>
        <v>0.029</v>
      </c>
      <c r="E1913" s="15" t="n">
        <v>0.333333333333333</v>
      </c>
      <c r="F1913" s="2" t="s">
        <v>44</v>
      </c>
      <c r="G1913" s="2" t="s">
        <v>44</v>
      </c>
      <c r="H1913" s="2" t="str">
        <f aca="false">IF(AND(E1913&gt;=0.4,E1913&lt;=0.6),"Yes","No")</f>
        <v>No</v>
      </c>
      <c r="I1913" s="2" t="str">
        <f aca="false">IF(AND(F1913="No",G1913="No",H1913="Yes"),"Yes","No")</f>
        <v>No</v>
      </c>
      <c r="J1913" s="2"/>
      <c r="K1913" s="2"/>
    </row>
    <row r="1914" customFormat="false" ht="15" hidden="false" customHeight="false" outlineLevel="0" collapsed="false">
      <c r="A1914" s="2" t="s">
        <v>3318</v>
      </c>
      <c r="B1914" s="13" t="n">
        <v>446</v>
      </c>
      <c r="C1914" s="13" t="n">
        <v>439</v>
      </c>
      <c r="D1914" s="14" t="n">
        <f aca="false">C1914/Summary!$B$4</f>
        <v>0.0292666666666667</v>
      </c>
      <c r="E1914" s="15" t="n">
        <v>0.5</v>
      </c>
      <c r="F1914" s="2" t="s">
        <v>44</v>
      </c>
      <c r="G1914" s="2" t="s">
        <v>53</v>
      </c>
      <c r="H1914" s="2" t="str">
        <f aca="false">IF(AND(E1914&gt;=0.4,E1914&lt;=0.6),"Yes","No")</f>
        <v>Yes</v>
      </c>
      <c r="I1914" s="2" t="str">
        <f aca="false">IF(AND(F1914="No",G1914="No",H1914="Yes"),"Yes","No")</f>
        <v>No</v>
      </c>
      <c r="J1914" s="2"/>
      <c r="K1914" s="2"/>
    </row>
    <row r="1915" customFormat="false" ht="15" hidden="false" customHeight="false" outlineLevel="0" collapsed="false">
      <c r="A1915" s="2" t="s">
        <v>3319</v>
      </c>
      <c r="B1915" s="13" t="n">
        <v>446</v>
      </c>
      <c r="C1915" s="13" t="n">
        <v>439</v>
      </c>
      <c r="D1915" s="14" t="n">
        <f aca="false">C1915/Summary!$B$4</f>
        <v>0.0292666666666667</v>
      </c>
      <c r="E1915" s="15" t="n">
        <v>0.666666666666667</v>
      </c>
      <c r="F1915" s="2" t="s">
        <v>53</v>
      </c>
      <c r="G1915" s="2" t="s">
        <v>44</v>
      </c>
      <c r="H1915" s="2" t="str">
        <f aca="false">IF(AND(E1915&gt;=0.4,E1915&lt;=0.6),"Yes","No")</f>
        <v>No</v>
      </c>
      <c r="I1915" s="2" t="str">
        <f aca="false">IF(AND(F1915="No",G1915="No",H1915="Yes"),"Yes","No")</f>
        <v>No</v>
      </c>
      <c r="J1915" s="2"/>
      <c r="K1915" s="2"/>
    </row>
    <row r="1916" customFormat="false" ht="15" hidden="false" customHeight="false" outlineLevel="0" collapsed="false">
      <c r="A1916" s="2" t="s">
        <v>3320</v>
      </c>
      <c r="B1916" s="13" t="n">
        <v>446</v>
      </c>
      <c r="C1916" s="13" t="n">
        <v>440</v>
      </c>
      <c r="D1916" s="14" t="n">
        <f aca="false">C1916/Summary!$B$4</f>
        <v>0.0293333333333333</v>
      </c>
      <c r="E1916" s="15" t="n">
        <v>0.333333333333333</v>
      </c>
      <c r="F1916" s="2" t="s">
        <v>53</v>
      </c>
      <c r="G1916" s="2" t="s">
        <v>44</v>
      </c>
      <c r="H1916" s="2" t="str">
        <f aca="false">IF(AND(E1916&gt;=0.4,E1916&lt;=0.6),"Yes","No")</f>
        <v>No</v>
      </c>
      <c r="I1916" s="2" t="str">
        <f aca="false">IF(AND(F1916="No",G1916="No",H1916="Yes"),"Yes","No")</f>
        <v>No</v>
      </c>
      <c r="J1916" s="2"/>
      <c r="K1916" s="2"/>
    </row>
    <row r="1917" customFormat="false" ht="15" hidden="false" customHeight="false" outlineLevel="0" collapsed="false">
      <c r="A1917" s="2" t="s">
        <v>3321</v>
      </c>
      <c r="B1917" s="13" t="n">
        <v>446</v>
      </c>
      <c r="C1917" s="13" t="n">
        <v>440</v>
      </c>
      <c r="D1917" s="14" t="n">
        <f aca="false">C1917/Summary!$B$4</f>
        <v>0.0293333333333333</v>
      </c>
      <c r="E1917" s="15" t="n">
        <v>0.333333333333333</v>
      </c>
      <c r="F1917" s="2" t="s">
        <v>44</v>
      </c>
      <c r="G1917" s="2" t="s">
        <v>53</v>
      </c>
      <c r="H1917" s="2" t="str">
        <f aca="false">IF(AND(E1917&gt;=0.4,E1917&lt;=0.6),"Yes","No")</f>
        <v>No</v>
      </c>
      <c r="I1917" s="2" t="str">
        <f aca="false">IF(AND(F1917="No",G1917="No",H1917="Yes"),"Yes","No")</f>
        <v>No</v>
      </c>
      <c r="J1917" s="2"/>
      <c r="K1917" s="2"/>
    </row>
    <row r="1918" customFormat="false" ht="15" hidden="false" customHeight="false" outlineLevel="0" collapsed="false">
      <c r="A1918" s="2" t="s">
        <v>3322</v>
      </c>
      <c r="B1918" s="13" t="n">
        <v>446</v>
      </c>
      <c r="C1918" s="13" t="n">
        <v>436</v>
      </c>
      <c r="D1918" s="14" t="n">
        <f aca="false">C1918/Summary!$B$4</f>
        <v>0.0290666666666667</v>
      </c>
      <c r="E1918" s="15" t="n">
        <v>0.333333333333333</v>
      </c>
      <c r="F1918" s="2" t="s">
        <v>44</v>
      </c>
      <c r="G1918" s="2" t="s">
        <v>53</v>
      </c>
      <c r="H1918" s="2" t="str">
        <f aca="false">IF(AND(E1918&gt;=0.4,E1918&lt;=0.6),"Yes","No")</f>
        <v>No</v>
      </c>
      <c r="I1918" s="2" t="str">
        <f aca="false">IF(AND(F1918="No",G1918="No",H1918="Yes"),"Yes","No")</f>
        <v>No</v>
      </c>
      <c r="J1918" s="2"/>
      <c r="K1918" s="2"/>
    </row>
    <row r="1919" customFormat="false" ht="15" hidden="false" customHeight="false" outlineLevel="0" collapsed="false">
      <c r="A1919" s="2" t="s">
        <v>3323</v>
      </c>
      <c r="B1919" s="13" t="n">
        <v>446</v>
      </c>
      <c r="C1919" s="13" t="n">
        <v>437</v>
      </c>
      <c r="D1919" s="14" t="n">
        <f aca="false">C1919/Summary!$B$4</f>
        <v>0.0291333333333333</v>
      </c>
      <c r="E1919" s="15" t="n">
        <v>0.5</v>
      </c>
      <c r="F1919" s="2" t="s">
        <v>53</v>
      </c>
      <c r="G1919" s="2" t="s">
        <v>44</v>
      </c>
      <c r="H1919" s="2" t="str">
        <f aca="false">IF(AND(E1919&gt;=0.4,E1919&lt;=0.6),"Yes","No")</f>
        <v>Yes</v>
      </c>
      <c r="I1919" s="2" t="str">
        <f aca="false">IF(AND(F1919="No",G1919="No",H1919="Yes"),"Yes","No")</f>
        <v>No</v>
      </c>
      <c r="J1919" s="2"/>
      <c r="K1919" s="2"/>
    </row>
    <row r="1920" customFormat="false" ht="15" hidden="false" customHeight="false" outlineLevel="0" collapsed="false">
      <c r="A1920" s="2" t="s">
        <v>3324</v>
      </c>
      <c r="B1920" s="13" t="n">
        <v>446</v>
      </c>
      <c r="C1920" s="13" t="n">
        <v>442</v>
      </c>
      <c r="D1920" s="14" t="n">
        <f aca="false">C1920/Summary!$B$4</f>
        <v>0.0294666666666667</v>
      </c>
      <c r="E1920" s="15" t="n">
        <v>0.166666666666667</v>
      </c>
      <c r="F1920" s="2" t="s">
        <v>53</v>
      </c>
      <c r="G1920" s="2" t="s">
        <v>44</v>
      </c>
      <c r="H1920" s="2" t="str">
        <f aca="false">IF(AND(E1920&gt;=0.4,E1920&lt;=0.6),"Yes","No")</f>
        <v>No</v>
      </c>
      <c r="I1920" s="2" t="str">
        <f aca="false">IF(AND(F1920="No",G1920="No",H1920="Yes"),"Yes","No")</f>
        <v>No</v>
      </c>
      <c r="J1920" s="2"/>
      <c r="K1920" s="2"/>
    </row>
    <row r="1921" customFormat="false" ht="15" hidden="false" customHeight="false" outlineLevel="0" collapsed="false">
      <c r="A1921" s="2" t="s">
        <v>3325</v>
      </c>
      <c r="B1921" s="13" t="n">
        <v>446</v>
      </c>
      <c r="C1921" s="13" t="n">
        <v>439</v>
      </c>
      <c r="D1921" s="14" t="n">
        <f aca="false">C1921/Summary!$B$4</f>
        <v>0.0292666666666667</v>
      </c>
      <c r="E1921" s="15" t="n">
        <v>0.333333333333333</v>
      </c>
      <c r="F1921" s="2" t="s">
        <v>53</v>
      </c>
      <c r="G1921" s="2" t="s">
        <v>44</v>
      </c>
      <c r="H1921" s="2" t="str">
        <f aca="false">IF(AND(E1921&gt;=0.4,E1921&lt;=0.6),"Yes","No")</f>
        <v>No</v>
      </c>
      <c r="I1921" s="2" t="str">
        <f aca="false">IF(AND(F1921="No",G1921="No",H1921="Yes"),"Yes","No")</f>
        <v>No</v>
      </c>
      <c r="J1921" s="2"/>
      <c r="K1921" s="2"/>
    </row>
    <row r="1922" customFormat="false" ht="15" hidden="false" customHeight="false" outlineLevel="0" collapsed="false">
      <c r="A1922" s="2" t="s">
        <v>3326</v>
      </c>
      <c r="B1922" s="13" t="n">
        <v>447</v>
      </c>
      <c r="C1922" s="13" t="n">
        <v>441</v>
      </c>
      <c r="D1922" s="14" t="n">
        <f aca="false">C1922/Summary!$B$4</f>
        <v>0.0294</v>
      </c>
      <c r="E1922" s="15" t="n">
        <v>0</v>
      </c>
      <c r="F1922" s="2" t="s">
        <v>53</v>
      </c>
      <c r="G1922" s="2" t="s">
        <v>53</v>
      </c>
      <c r="H1922" s="2" t="str">
        <f aca="false">IF(AND(E1922&gt;=0.4,E1922&lt;=0.6),"Yes","No")</f>
        <v>No</v>
      </c>
      <c r="I1922" s="2" t="str">
        <f aca="false">IF(AND(F1922="No",G1922="No",H1922="Yes"),"Yes","No")</f>
        <v>No</v>
      </c>
      <c r="J1922" s="2"/>
      <c r="K1922" s="2"/>
    </row>
    <row r="1923" customFormat="false" ht="15" hidden="false" customHeight="false" outlineLevel="0" collapsed="false">
      <c r="A1923" s="2" t="s">
        <v>3327</v>
      </c>
      <c r="B1923" s="13" t="n">
        <v>447</v>
      </c>
      <c r="C1923" s="13" t="n">
        <v>442</v>
      </c>
      <c r="D1923" s="14" t="n">
        <f aca="false">C1923/Summary!$B$4</f>
        <v>0.0294666666666667</v>
      </c>
      <c r="E1923" s="15" t="n">
        <v>0.5</v>
      </c>
      <c r="F1923" s="2" t="s">
        <v>53</v>
      </c>
      <c r="G1923" s="2" t="s">
        <v>53</v>
      </c>
      <c r="H1923" s="2" t="str">
        <f aca="false">IF(AND(E1923&gt;=0.4,E1923&lt;=0.6),"Yes","No")</f>
        <v>Yes</v>
      </c>
      <c r="I1923" s="2" t="str">
        <f aca="false">IF(AND(F1923="No",G1923="No",H1923="Yes"),"Yes","No")</f>
        <v>No</v>
      </c>
      <c r="J1923" s="2"/>
      <c r="K1923" s="2"/>
    </row>
    <row r="1924" customFormat="false" ht="15" hidden="false" customHeight="false" outlineLevel="0" collapsed="false">
      <c r="A1924" s="2" t="s">
        <v>3328</v>
      </c>
      <c r="B1924" s="13" t="n">
        <v>447</v>
      </c>
      <c r="C1924" s="13" t="n">
        <v>437</v>
      </c>
      <c r="D1924" s="14" t="n">
        <f aca="false">C1924/Summary!$B$4</f>
        <v>0.0291333333333333</v>
      </c>
      <c r="E1924" s="15" t="n">
        <v>0.166666666666667</v>
      </c>
      <c r="F1924" s="2" t="s">
        <v>53</v>
      </c>
      <c r="G1924" s="2" t="s">
        <v>53</v>
      </c>
      <c r="H1924" s="2" t="str">
        <f aca="false">IF(AND(E1924&gt;=0.4,E1924&lt;=0.6),"Yes","No")</f>
        <v>No</v>
      </c>
      <c r="I1924" s="2" t="str">
        <f aca="false">IF(AND(F1924="No",G1924="No",H1924="Yes"),"Yes","No")</f>
        <v>No</v>
      </c>
      <c r="J1924" s="2"/>
      <c r="K1924" s="2"/>
    </row>
    <row r="1925" customFormat="false" ht="15" hidden="false" customHeight="false" outlineLevel="0" collapsed="false">
      <c r="A1925" s="2" t="s">
        <v>3329</v>
      </c>
      <c r="B1925" s="13" t="n">
        <v>447</v>
      </c>
      <c r="C1925" s="13" t="n">
        <v>444</v>
      </c>
      <c r="D1925" s="14" t="n">
        <f aca="false">C1925/Summary!$B$4</f>
        <v>0.0296</v>
      </c>
      <c r="E1925" s="15" t="n">
        <v>0.166666666666667</v>
      </c>
      <c r="F1925" s="2" t="s">
        <v>53</v>
      </c>
      <c r="G1925" s="2" t="s">
        <v>44</v>
      </c>
      <c r="H1925" s="2" t="str">
        <f aca="false">IF(AND(E1925&gt;=0.4,E1925&lt;=0.6),"Yes","No")</f>
        <v>No</v>
      </c>
      <c r="I1925" s="2" t="str">
        <f aca="false">IF(AND(F1925="No",G1925="No",H1925="Yes"),"Yes","No")</f>
        <v>No</v>
      </c>
      <c r="J1925" s="2"/>
      <c r="K1925" s="2"/>
    </row>
    <row r="1926" customFormat="false" ht="15" hidden="false" customHeight="false" outlineLevel="0" collapsed="false">
      <c r="A1926" s="2" t="s">
        <v>3330</v>
      </c>
      <c r="B1926" s="13" t="n">
        <v>447</v>
      </c>
      <c r="C1926" s="13" t="n">
        <v>442</v>
      </c>
      <c r="D1926" s="14" t="n">
        <f aca="false">C1926/Summary!$B$4</f>
        <v>0.0294666666666667</v>
      </c>
      <c r="E1926" s="15" t="n">
        <v>0.333333333333333</v>
      </c>
      <c r="F1926" s="2" t="s">
        <v>53</v>
      </c>
      <c r="G1926" s="2" t="s">
        <v>44</v>
      </c>
      <c r="H1926" s="2" t="str">
        <f aca="false">IF(AND(E1926&gt;=0.4,E1926&lt;=0.6),"Yes","No")</f>
        <v>No</v>
      </c>
      <c r="I1926" s="2" t="str">
        <f aca="false">IF(AND(F1926="No",G1926="No",H1926="Yes"),"Yes","No")</f>
        <v>No</v>
      </c>
      <c r="J1926" s="2"/>
      <c r="K1926" s="2"/>
    </row>
    <row r="1927" customFormat="false" ht="15" hidden="false" customHeight="false" outlineLevel="0" collapsed="false">
      <c r="A1927" s="2" t="s">
        <v>3331</v>
      </c>
      <c r="B1927" s="13" t="n">
        <v>447</v>
      </c>
      <c r="C1927" s="13" t="n">
        <v>439</v>
      </c>
      <c r="D1927" s="14" t="n">
        <f aca="false">C1927/Summary!$B$4</f>
        <v>0.0292666666666667</v>
      </c>
      <c r="E1927" s="15" t="n">
        <v>0.833333333333333</v>
      </c>
      <c r="F1927" s="2" t="s">
        <v>53</v>
      </c>
      <c r="G1927" s="2" t="s">
        <v>44</v>
      </c>
      <c r="H1927" s="2" t="str">
        <f aca="false">IF(AND(E1927&gt;=0.4,E1927&lt;=0.6),"Yes","No")</f>
        <v>No</v>
      </c>
      <c r="I1927" s="2" t="str">
        <f aca="false">IF(AND(F1927="No",G1927="No",H1927="Yes"),"Yes","No")</f>
        <v>No</v>
      </c>
      <c r="J1927" s="2"/>
      <c r="K1927" s="2"/>
    </row>
    <row r="1928" customFormat="false" ht="15" hidden="false" customHeight="false" outlineLevel="0" collapsed="false">
      <c r="A1928" s="2" t="s">
        <v>3332</v>
      </c>
      <c r="B1928" s="13" t="n">
        <v>447</v>
      </c>
      <c r="C1928" s="13" t="n">
        <v>436</v>
      </c>
      <c r="D1928" s="14" t="n">
        <f aca="false">C1928/Summary!$B$4</f>
        <v>0.0290666666666667</v>
      </c>
      <c r="E1928" s="15" t="n">
        <v>0.666666666666667</v>
      </c>
      <c r="F1928" s="2" t="s">
        <v>44</v>
      </c>
      <c r="G1928" s="2" t="s">
        <v>53</v>
      </c>
      <c r="H1928" s="2" t="str">
        <f aca="false">IF(AND(E1928&gt;=0.4,E1928&lt;=0.6),"Yes","No")</f>
        <v>No</v>
      </c>
      <c r="I1928" s="2" t="str">
        <f aca="false">IF(AND(F1928="No",G1928="No",H1928="Yes"),"Yes","No")</f>
        <v>No</v>
      </c>
      <c r="J1928" s="2"/>
      <c r="K1928" s="2"/>
    </row>
    <row r="1929" customFormat="false" ht="15" hidden="false" customHeight="false" outlineLevel="0" collapsed="false">
      <c r="A1929" s="2" t="s">
        <v>3333</v>
      </c>
      <c r="B1929" s="13" t="n">
        <v>447</v>
      </c>
      <c r="C1929" s="13" t="n">
        <v>445</v>
      </c>
      <c r="D1929" s="14" t="n">
        <f aca="false">C1929/Summary!$B$4</f>
        <v>0.0296666666666667</v>
      </c>
      <c r="E1929" s="15" t="n">
        <v>0.333333333333333</v>
      </c>
      <c r="F1929" s="2" t="s">
        <v>44</v>
      </c>
      <c r="G1929" s="2" t="s">
        <v>44</v>
      </c>
      <c r="H1929" s="2" t="str">
        <f aca="false">IF(AND(E1929&gt;=0.4,E1929&lt;=0.6),"Yes","No")</f>
        <v>No</v>
      </c>
      <c r="I1929" s="2" t="str">
        <f aca="false">IF(AND(F1929="No",G1929="No",H1929="Yes"),"Yes","No")</f>
        <v>No</v>
      </c>
      <c r="J1929" s="2"/>
      <c r="K1929" s="2"/>
    </row>
    <row r="1930" customFormat="false" ht="15" hidden="false" customHeight="false" outlineLevel="0" collapsed="false">
      <c r="A1930" s="2" t="s">
        <v>3334</v>
      </c>
      <c r="B1930" s="13" t="n">
        <v>447</v>
      </c>
      <c r="C1930" s="13" t="n">
        <v>441</v>
      </c>
      <c r="D1930" s="14" t="n">
        <f aca="false">C1930/Summary!$B$4</f>
        <v>0.0294</v>
      </c>
      <c r="E1930" s="15" t="n">
        <v>0.5</v>
      </c>
      <c r="F1930" s="2" t="s">
        <v>44</v>
      </c>
      <c r="G1930" s="2" t="s">
        <v>53</v>
      </c>
      <c r="H1930" s="2" t="str">
        <f aca="false">IF(AND(E1930&gt;=0.4,E1930&lt;=0.6),"Yes","No")</f>
        <v>Yes</v>
      </c>
      <c r="I1930" s="2" t="str">
        <f aca="false">IF(AND(F1930="No",G1930="No",H1930="Yes"),"Yes","No")</f>
        <v>No</v>
      </c>
      <c r="J1930" s="2"/>
      <c r="K1930" s="2"/>
    </row>
    <row r="1931" customFormat="false" ht="15" hidden="false" customHeight="false" outlineLevel="0" collapsed="false">
      <c r="A1931" s="2" t="s">
        <v>3335</v>
      </c>
      <c r="B1931" s="13" t="n">
        <v>447</v>
      </c>
      <c r="C1931" s="13" t="n">
        <v>439</v>
      </c>
      <c r="D1931" s="14" t="n">
        <f aca="false">C1931/Summary!$B$4</f>
        <v>0.0292666666666667</v>
      </c>
      <c r="E1931" s="15" t="n">
        <v>0.666666666666667</v>
      </c>
      <c r="F1931" s="2" t="s">
        <v>44</v>
      </c>
      <c r="G1931" s="2" t="s">
        <v>44</v>
      </c>
      <c r="H1931" s="2" t="str">
        <f aca="false">IF(AND(E1931&gt;=0.4,E1931&lt;=0.6),"Yes","No")</f>
        <v>No</v>
      </c>
      <c r="I1931" s="2" t="str">
        <f aca="false">IF(AND(F1931="No",G1931="No",H1931="Yes"),"Yes","No")</f>
        <v>No</v>
      </c>
      <c r="J1931" s="2"/>
      <c r="K1931" s="2"/>
    </row>
    <row r="1932" customFormat="false" ht="15" hidden="false" customHeight="false" outlineLevel="0" collapsed="false">
      <c r="A1932" s="2" t="s">
        <v>3336</v>
      </c>
      <c r="B1932" s="13" t="n">
        <v>447</v>
      </c>
      <c r="C1932" s="13" t="n">
        <v>443</v>
      </c>
      <c r="D1932" s="14" t="n">
        <f aca="false">C1932/Summary!$B$4</f>
        <v>0.0295333333333333</v>
      </c>
      <c r="E1932" s="15" t="n">
        <v>0.833333333333333</v>
      </c>
      <c r="F1932" s="2" t="s">
        <v>53</v>
      </c>
      <c r="G1932" s="2" t="s">
        <v>44</v>
      </c>
      <c r="H1932" s="2" t="str">
        <f aca="false">IF(AND(E1932&gt;=0.4,E1932&lt;=0.6),"Yes","No")</f>
        <v>No</v>
      </c>
      <c r="I1932" s="2" t="str">
        <f aca="false">IF(AND(F1932="No",G1932="No",H1932="Yes"),"Yes","No")</f>
        <v>No</v>
      </c>
      <c r="J1932" s="2"/>
      <c r="K1932" s="2"/>
    </row>
    <row r="1933" customFormat="false" ht="15" hidden="false" customHeight="false" outlineLevel="0" collapsed="false">
      <c r="A1933" s="2" t="s">
        <v>3337</v>
      </c>
      <c r="B1933" s="13" t="n">
        <v>447</v>
      </c>
      <c r="C1933" s="13" t="n">
        <v>442</v>
      </c>
      <c r="D1933" s="14" t="n">
        <f aca="false">C1933/Summary!$B$4</f>
        <v>0.0294666666666667</v>
      </c>
      <c r="E1933" s="15" t="n">
        <v>0.5</v>
      </c>
      <c r="F1933" s="2" t="s">
        <v>44</v>
      </c>
      <c r="G1933" s="2" t="s">
        <v>53</v>
      </c>
      <c r="H1933" s="2" t="str">
        <f aca="false">IF(AND(E1933&gt;=0.4,E1933&lt;=0.6),"Yes","No")</f>
        <v>Yes</v>
      </c>
      <c r="I1933" s="2" t="str">
        <f aca="false">IF(AND(F1933="No",G1933="No",H1933="Yes"),"Yes","No")</f>
        <v>No</v>
      </c>
      <c r="J1933" s="2"/>
      <c r="K1933" s="2"/>
    </row>
    <row r="1934" customFormat="false" ht="15" hidden="false" customHeight="false" outlineLevel="0" collapsed="false">
      <c r="A1934" s="2" t="s">
        <v>3338</v>
      </c>
      <c r="B1934" s="13" t="n">
        <v>447</v>
      </c>
      <c r="C1934" s="13" t="n">
        <v>445</v>
      </c>
      <c r="D1934" s="14" t="n">
        <f aca="false">C1934/Summary!$B$4</f>
        <v>0.0296666666666667</v>
      </c>
      <c r="E1934" s="15" t="n">
        <v>0.666666666666667</v>
      </c>
      <c r="F1934" s="2" t="s">
        <v>53</v>
      </c>
      <c r="G1934" s="2" t="s">
        <v>44</v>
      </c>
      <c r="H1934" s="2" t="str">
        <f aca="false">IF(AND(E1934&gt;=0.4,E1934&lt;=0.6),"Yes","No")</f>
        <v>No</v>
      </c>
      <c r="I1934" s="2" t="str">
        <f aca="false">IF(AND(F1934="No",G1934="No",H1934="Yes"),"Yes","No")</f>
        <v>No</v>
      </c>
      <c r="J1934" s="2"/>
      <c r="K1934" s="2"/>
    </row>
    <row r="1935" customFormat="false" ht="15" hidden="false" customHeight="false" outlineLevel="0" collapsed="false">
      <c r="A1935" s="2" t="s">
        <v>3339</v>
      </c>
      <c r="B1935" s="13" t="n">
        <v>447</v>
      </c>
      <c r="C1935" s="13" t="n">
        <v>441</v>
      </c>
      <c r="D1935" s="14" t="n">
        <f aca="false">C1935/Summary!$B$4</f>
        <v>0.0294</v>
      </c>
      <c r="E1935" s="15" t="n">
        <v>0.166666666666667</v>
      </c>
      <c r="F1935" s="2" t="s">
        <v>53</v>
      </c>
      <c r="G1935" s="2" t="s">
        <v>53</v>
      </c>
      <c r="H1935" s="2" t="str">
        <f aca="false">IF(AND(E1935&gt;=0.4,E1935&lt;=0.6),"Yes","No")</f>
        <v>No</v>
      </c>
      <c r="I1935" s="2" t="str">
        <f aca="false">IF(AND(F1935="No",G1935="No",H1935="Yes"),"Yes","No")</f>
        <v>No</v>
      </c>
      <c r="J1935" s="2"/>
      <c r="K1935" s="2"/>
    </row>
    <row r="1936" customFormat="false" ht="15" hidden="false" customHeight="false" outlineLevel="0" collapsed="false">
      <c r="A1936" s="2" t="s">
        <v>3340</v>
      </c>
      <c r="B1936" s="13" t="n">
        <v>447</v>
      </c>
      <c r="C1936" s="13" t="n">
        <v>441</v>
      </c>
      <c r="D1936" s="14" t="n">
        <f aca="false">C1936/Summary!$B$4</f>
        <v>0.0294</v>
      </c>
      <c r="E1936" s="15" t="n">
        <v>0.5</v>
      </c>
      <c r="F1936" s="2" t="s">
        <v>53</v>
      </c>
      <c r="G1936" s="2" t="s">
        <v>44</v>
      </c>
      <c r="H1936" s="2" t="str">
        <f aca="false">IF(AND(E1936&gt;=0.4,E1936&lt;=0.6),"Yes","No")</f>
        <v>Yes</v>
      </c>
      <c r="I1936" s="2" t="str">
        <f aca="false">IF(AND(F1936="No",G1936="No",H1936="Yes"),"Yes","No")</f>
        <v>No</v>
      </c>
      <c r="J1936" s="2"/>
      <c r="K1936" s="2"/>
    </row>
    <row r="1937" customFormat="false" ht="15" hidden="false" customHeight="false" outlineLevel="0" collapsed="false">
      <c r="A1937" s="2" t="s">
        <v>3341</v>
      </c>
      <c r="B1937" s="13" t="n">
        <v>447</v>
      </c>
      <c r="C1937" s="13" t="n">
        <v>441</v>
      </c>
      <c r="D1937" s="14" t="n">
        <f aca="false">C1937/Summary!$B$4</f>
        <v>0.0294</v>
      </c>
      <c r="E1937" s="15" t="n">
        <v>0.333333333333333</v>
      </c>
      <c r="F1937" s="2" t="s">
        <v>53</v>
      </c>
      <c r="G1937" s="2" t="s">
        <v>53</v>
      </c>
      <c r="H1937" s="2" t="str">
        <f aca="false">IF(AND(E1937&gt;=0.4,E1937&lt;=0.6),"Yes","No")</f>
        <v>No</v>
      </c>
      <c r="I1937" s="2" t="str">
        <f aca="false">IF(AND(F1937="No",G1937="No",H1937="Yes"),"Yes","No")</f>
        <v>No</v>
      </c>
      <c r="J1937" s="2"/>
      <c r="K1937" s="2"/>
    </row>
    <row r="1938" customFormat="false" ht="15" hidden="false" customHeight="false" outlineLevel="0" collapsed="false">
      <c r="A1938" s="2" t="s">
        <v>3342</v>
      </c>
      <c r="B1938" s="13" t="n">
        <v>447</v>
      </c>
      <c r="C1938" s="13" t="n">
        <v>441</v>
      </c>
      <c r="D1938" s="14" t="n">
        <f aca="false">C1938/Summary!$B$4</f>
        <v>0.0294</v>
      </c>
      <c r="E1938" s="15" t="n">
        <v>0.333333333333333</v>
      </c>
      <c r="F1938" s="2" t="s">
        <v>44</v>
      </c>
      <c r="G1938" s="2" t="s">
        <v>44</v>
      </c>
      <c r="H1938" s="2" t="str">
        <f aca="false">IF(AND(E1938&gt;=0.4,E1938&lt;=0.6),"Yes","No")</f>
        <v>No</v>
      </c>
      <c r="I1938" s="2" t="str">
        <f aca="false">IF(AND(F1938="No",G1938="No",H1938="Yes"),"Yes","No")</f>
        <v>No</v>
      </c>
      <c r="J1938" s="2"/>
      <c r="K1938" s="2"/>
    </row>
    <row r="1939" customFormat="false" ht="15" hidden="false" customHeight="false" outlineLevel="0" collapsed="false">
      <c r="A1939" s="2" t="s">
        <v>3343</v>
      </c>
      <c r="B1939" s="13" t="n">
        <v>447</v>
      </c>
      <c r="C1939" s="13" t="n">
        <v>441</v>
      </c>
      <c r="D1939" s="14" t="n">
        <f aca="false">C1939/Summary!$B$4</f>
        <v>0.0294</v>
      </c>
      <c r="E1939" s="15" t="n">
        <v>0.166666666666667</v>
      </c>
      <c r="F1939" s="2" t="s">
        <v>53</v>
      </c>
      <c r="G1939" s="2" t="s">
        <v>53</v>
      </c>
      <c r="H1939" s="2" t="str">
        <f aca="false">IF(AND(E1939&gt;=0.4,E1939&lt;=0.6),"Yes","No")</f>
        <v>No</v>
      </c>
      <c r="I1939" s="2" t="str">
        <f aca="false">IF(AND(F1939="No",G1939="No",H1939="Yes"),"Yes","No")</f>
        <v>No</v>
      </c>
      <c r="J1939" s="2"/>
      <c r="K1939" s="2"/>
    </row>
    <row r="1940" customFormat="false" ht="15" hidden="false" customHeight="false" outlineLevel="0" collapsed="false">
      <c r="A1940" s="2" t="s">
        <v>3344</v>
      </c>
      <c r="B1940" s="13" t="n">
        <v>447</v>
      </c>
      <c r="C1940" s="13" t="n">
        <v>439</v>
      </c>
      <c r="D1940" s="14" t="n">
        <f aca="false">C1940/Summary!$B$4</f>
        <v>0.0292666666666667</v>
      </c>
      <c r="E1940" s="15" t="n">
        <v>0.166666666666667</v>
      </c>
      <c r="F1940" s="2" t="s">
        <v>53</v>
      </c>
      <c r="G1940" s="2" t="s">
        <v>44</v>
      </c>
      <c r="H1940" s="2" t="str">
        <f aca="false">IF(AND(E1940&gt;=0.4,E1940&lt;=0.6),"Yes","No")</f>
        <v>No</v>
      </c>
      <c r="I1940" s="2" t="str">
        <f aca="false">IF(AND(F1940="No",G1940="No",H1940="Yes"),"Yes","No")</f>
        <v>No</v>
      </c>
      <c r="J1940" s="2"/>
      <c r="K1940" s="2"/>
    </row>
    <row r="1941" customFormat="false" ht="15" hidden="false" customHeight="false" outlineLevel="0" collapsed="false">
      <c r="A1941" s="2" t="s">
        <v>3345</v>
      </c>
      <c r="B1941" s="13" t="n">
        <v>447</v>
      </c>
      <c r="C1941" s="13" t="n">
        <v>436</v>
      </c>
      <c r="D1941" s="14" t="n">
        <f aca="false">C1941/Summary!$B$4</f>
        <v>0.0290666666666667</v>
      </c>
      <c r="E1941" s="15" t="n">
        <v>0.666666666666667</v>
      </c>
      <c r="F1941" s="2" t="s">
        <v>53</v>
      </c>
      <c r="G1941" s="2" t="s">
        <v>44</v>
      </c>
      <c r="H1941" s="2" t="str">
        <f aca="false">IF(AND(E1941&gt;=0.4,E1941&lt;=0.6),"Yes","No")</f>
        <v>No</v>
      </c>
      <c r="I1941" s="2" t="str">
        <f aca="false">IF(AND(F1941="No",G1941="No",H1941="Yes"),"Yes","No")</f>
        <v>No</v>
      </c>
      <c r="J1941" s="2"/>
      <c r="K1941" s="2"/>
    </row>
    <row r="1942" customFormat="false" ht="15" hidden="false" customHeight="false" outlineLevel="0" collapsed="false">
      <c r="A1942" s="2" t="s">
        <v>3346</v>
      </c>
      <c r="B1942" s="13" t="n">
        <v>447</v>
      </c>
      <c r="C1942" s="13" t="n">
        <v>440</v>
      </c>
      <c r="D1942" s="14" t="n">
        <f aca="false">C1942/Summary!$B$4</f>
        <v>0.0293333333333333</v>
      </c>
      <c r="E1942" s="15" t="n">
        <v>0.5</v>
      </c>
      <c r="F1942" s="2" t="s">
        <v>53</v>
      </c>
      <c r="G1942" s="2" t="s">
        <v>44</v>
      </c>
      <c r="H1942" s="2" t="str">
        <f aca="false">IF(AND(E1942&gt;=0.4,E1942&lt;=0.6),"Yes","No")</f>
        <v>Yes</v>
      </c>
      <c r="I1942" s="2" t="str">
        <f aca="false">IF(AND(F1942="No",G1942="No",H1942="Yes"),"Yes","No")</f>
        <v>No</v>
      </c>
      <c r="J1942" s="2"/>
      <c r="K1942" s="2"/>
    </row>
    <row r="1943" customFormat="false" ht="15" hidden="false" customHeight="false" outlineLevel="0" collapsed="false">
      <c r="A1943" s="2" t="s">
        <v>3347</v>
      </c>
      <c r="B1943" s="13" t="n">
        <v>447</v>
      </c>
      <c r="C1943" s="13" t="n">
        <v>444</v>
      </c>
      <c r="D1943" s="14" t="n">
        <f aca="false">C1943/Summary!$B$4</f>
        <v>0.0296</v>
      </c>
      <c r="E1943" s="15" t="n">
        <v>0.5</v>
      </c>
      <c r="F1943" s="2" t="s">
        <v>53</v>
      </c>
      <c r="G1943" s="2" t="s">
        <v>44</v>
      </c>
      <c r="H1943" s="2" t="str">
        <f aca="false">IF(AND(E1943&gt;=0.4,E1943&lt;=0.6),"Yes","No")</f>
        <v>Yes</v>
      </c>
      <c r="I1943" s="2" t="str">
        <f aca="false">IF(AND(F1943="No",G1943="No",H1943="Yes"),"Yes","No")</f>
        <v>No</v>
      </c>
      <c r="J1943" s="2"/>
      <c r="K1943" s="2"/>
    </row>
    <row r="1944" customFormat="false" ht="15" hidden="false" customHeight="false" outlineLevel="0" collapsed="false">
      <c r="A1944" s="2" t="s">
        <v>3348</v>
      </c>
      <c r="B1944" s="13" t="n">
        <v>447</v>
      </c>
      <c r="C1944" s="13" t="n">
        <v>439</v>
      </c>
      <c r="D1944" s="14" t="n">
        <f aca="false">C1944/Summary!$B$4</f>
        <v>0.0292666666666667</v>
      </c>
      <c r="E1944" s="15" t="n">
        <v>0.666666666666667</v>
      </c>
      <c r="F1944" s="2" t="s">
        <v>53</v>
      </c>
      <c r="G1944" s="2" t="s">
        <v>44</v>
      </c>
      <c r="H1944" s="2" t="str">
        <f aca="false">IF(AND(E1944&gt;=0.4,E1944&lt;=0.6),"Yes","No")</f>
        <v>No</v>
      </c>
      <c r="I1944" s="2" t="str">
        <f aca="false">IF(AND(F1944="No",G1944="No",H1944="Yes"),"Yes","No")</f>
        <v>No</v>
      </c>
      <c r="J1944" s="2"/>
      <c r="K1944" s="2"/>
    </row>
    <row r="1945" customFormat="false" ht="15" hidden="false" customHeight="false" outlineLevel="0" collapsed="false">
      <c r="A1945" s="2" t="s">
        <v>3349</v>
      </c>
      <c r="B1945" s="13" t="n">
        <v>447</v>
      </c>
      <c r="C1945" s="13" t="n">
        <v>442</v>
      </c>
      <c r="D1945" s="14" t="n">
        <f aca="false">C1945/Summary!$B$4</f>
        <v>0.0294666666666667</v>
      </c>
      <c r="E1945" s="15" t="n">
        <v>0.666666666666667</v>
      </c>
      <c r="F1945" s="2" t="s">
        <v>53</v>
      </c>
      <c r="G1945" s="2" t="s">
        <v>44</v>
      </c>
      <c r="H1945" s="2" t="str">
        <f aca="false">IF(AND(E1945&gt;=0.4,E1945&lt;=0.6),"Yes","No")</f>
        <v>No</v>
      </c>
      <c r="I1945" s="2" t="str">
        <f aca="false">IF(AND(F1945="No",G1945="No",H1945="Yes"),"Yes","No")</f>
        <v>No</v>
      </c>
      <c r="J1945" s="2"/>
      <c r="K1945" s="2"/>
    </row>
    <row r="1946" customFormat="false" ht="15" hidden="false" customHeight="false" outlineLevel="0" collapsed="false">
      <c r="A1946" s="2" t="s">
        <v>3350</v>
      </c>
      <c r="B1946" s="13" t="n">
        <v>447</v>
      </c>
      <c r="C1946" s="13" t="n">
        <v>443</v>
      </c>
      <c r="D1946" s="14" t="n">
        <f aca="false">C1946/Summary!$B$4</f>
        <v>0.0295333333333333</v>
      </c>
      <c r="E1946" s="15" t="n">
        <v>0.666666666666667</v>
      </c>
      <c r="F1946" s="2" t="s">
        <v>53</v>
      </c>
      <c r="G1946" s="2" t="s">
        <v>44</v>
      </c>
      <c r="H1946" s="2" t="str">
        <f aca="false">IF(AND(E1946&gt;=0.4,E1946&lt;=0.6),"Yes","No")</f>
        <v>No</v>
      </c>
      <c r="I1946" s="2" t="str">
        <f aca="false">IF(AND(F1946="No",G1946="No",H1946="Yes"),"Yes","No")</f>
        <v>No</v>
      </c>
      <c r="J1946" s="2"/>
      <c r="K1946" s="2"/>
    </row>
    <row r="1947" customFormat="false" ht="15" hidden="false" customHeight="false" outlineLevel="0" collapsed="false">
      <c r="A1947" s="2" t="s">
        <v>3351</v>
      </c>
      <c r="B1947" s="13" t="n">
        <v>447</v>
      </c>
      <c r="C1947" s="13" t="n">
        <v>444</v>
      </c>
      <c r="D1947" s="14" t="n">
        <f aca="false">C1947/Summary!$B$4</f>
        <v>0.0296</v>
      </c>
      <c r="E1947" s="15" t="n">
        <v>0.666666666666667</v>
      </c>
      <c r="F1947" s="2" t="s">
        <v>53</v>
      </c>
      <c r="G1947" s="2" t="s">
        <v>53</v>
      </c>
      <c r="H1947" s="2" t="str">
        <f aca="false">IF(AND(E1947&gt;=0.4,E1947&lt;=0.6),"Yes","No")</f>
        <v>No</v>
      </c>
      <c r="I1947" s="2" t="str">
        <f aca="false">IF(AND(F1947="No",G1947="No",H1947="Yes"),"Yes","No")</f>
        <v>No</v>
      </c>
      <c r="J1947" s="2"/>
      <c r="K1947" s="2"/>
    </row>
    <row r="1948" customFormat="false" ht="15" hidden="false" customHeight="false" outlineLevel="0" collapsed="false">
      <c r="A1948" s="2" t="s">
        <v>3352</v>
      </c>
      <c r="B1948" s="13" t="n">
        <v>447</v>
      </c>
      <c r="C1948" s="13" t="n">
        <v>441</v>
      </c>
      <c r="D1948" s="14" t="n">
        <f aca="false">C1948/Summary!$B$4</f>
        <v>0.0294</v>
      </c>
      <c r="E1948" s="15" t="n">
        <v>1</v>
      </c>
      <c r="F1948" s="2" t="s">
        <v>53</v>
      </c>
      <c r="G1948" s="2" t="s">
        <v>44</v>
      </c>
      <c r="H1948" s="2" t="str">
        <f aca="false">IF(AND(E1948&gt;=0.4,E1948&lt;=0.6),"Yes","No")</f>
        <v>No</v>
      </c>
      <c r="I1948" s="2" t="str">
        <f aca="false">IF(AND(F1948="No",G1948="No",H1948="Yes"),"Yes","No")</f>
        <v>No</v>
      </c>
      <c r="J1948" s="2"/>
      <c r="K1948" s="2"/>
    </row>
    <row r="1949" customFormat="false" ht="15" hidden="false" customHeight="false" outlineLevel="0" collapsed="false">
      <c r="A1949" s="2" t="s">
        <v>3353</v>
      </c>
      <c r="B1949" s="13" t="n">
        <v>447</v>
      </c>
      <c r="C1949" s="13" t="n">
        <v>440</v>
      </c>
      <c r="D1949" s="14" t="n">
        <f aca="false">C1949/Summary!$B$4</f>
        <v>0.0293333333333333</v>
      </c>
      <c r="E1949" s="15" t="n">
        <v>0.5</v>
      </c>
      <c r="F1949" s="2" t="s">
        <v>53</v>
      </c>
      <c r="G1949" s="2" t="s">
        <v>44</v>
      </c>
      <c r="H1949" s="2" t="str">
        <f aca="false">IF(AND(E1949&gt;=0.4,E1949&lt;=0.6),"Yes","No")</f>
        <v>Yes</v>
      </c>
      <c r="I1949" s="2" t="str">
        <f aca="false">IF(AND(F1949="No",G1949="No",H1949="Yes"),"Yes","No")</f>
        <v>No</v>
      </c>
      <c r="J1949" s="2"/>
      <c r="K1949" s="2"/>
    </row>
    <row r="1950" customFormat="false" ht="15" hidden="false" customHeight="false" outlineLevel="0" collapsed="false">
      <c r="A1950" s="2" t="s">
        <v>3354</v>
      </c>
      <c r="B1950" s="13" t="n">
        <v>447</v>
      </c>
      <c r="C1950" s="13" t="n">
        <v>440</v>
      </c>
      <c r="D1950" s="14" t="n">
        <f aca="false">C1950/Summary!$B$4</f>
        <v>0.0293333333333333</v>
      </c>
      <c r="E1950" s="15" t="n">
        <v>0.833333333333333</v>
      </c>
      <c r="F1950" s="2" t="s">
        <v>53</v>
      </c>
      <c r="G1950" s="2" t="s">
        <v>44</v>
      </c>
      <c r="H1950" s="2" t="str">
        <f aca="false">IF(AND(E1950&gt;=0.4,E1950&lt;=0.6),"Yes","No")</f>
        <v>No</v>
      </c>
      <c r="I1950" s="2" t="str">
        <f aca="false">IF(AND(F1950="No",G1950="No",H1950="Yes"),"Yes","No")</f>
        <v>No</v>
      </c>
      <c r="J1950" s="2"/>
      <c r="K1950" s="2"/>
    </row>
    <row r="1951" customFormat="false" ht="15" hidden="false" customHeight="false" outlineLevel="0" collapsed="false">
      <c r="A1951" s="2" t="s">
        <v>3355</v>
      </c>
      <c r="B1951" s="13" t="n">
        <v>447</v>
      </c>
      <c r="C1951" s="13" t="n">
        <v>442</v>
      </c>
      <c r="D1951" s="14" t="n">
        <f aca="false">C1951/Summary!$B$4</f>
        <v>0.0294666666666667</v>
      </c>
      <c r="E1951" s="15" t="n">
        <v>1</v>
      </c>
      <c r="F1951" s="2" t="s">
        <v>53</v>
      </c>
      <c r="G1951" s="2" t="s">
        <v>44</v>
      </c>
      <c r="H1951" s="2" t="str">
        <f aca="false">IF(AND(E1951&gt;=0.4,E1951&lt;=0.6),"Yes","No")</f>
        <v>No</v>
      </c>
      <c r="I1951" s="2" t="str">
        <f aca="false">IF(AND(F1951="No",G1951="No",H1951="Yes"),"Yes","No")</f>
        <v>No</v>
      </c>
      <c r="J1951" s="2"/>
      <c r="K1951" s="2"/>
    </row>
    <row r="1952" customFormat="false" ht="15" hidden="false" customHeight="false" outlineLevel="0" collapsed="false">
      <c r="A1952" s="2" t="s">
        <v>3356</v>
      </c>
      <c r="B1952" s="13" t="n">
        <v>447</v>
      </c>
      <c r="C1952" s="13" t="n">
        <v>442</v>
      </c>
      <c r="D1952" s="14" t="n">
        <f aca="false">C1952/Summary!$B$4</f>
        <v>0.0294666666666667</v>
      </c>
      <c r="E1952" s="15" t="n">
        <v>0.666666666666667</v>
      </c>
      <c r="F1952" s="2" t="s">
        <v>53</v>
      </c>
      <c r="G1952" s="2" t="s">
        <v>53</v>
      </c>
      <c r="H1952" s="2" t="str">
        <f aca="false">IF(AND(E1952&gt;=0.4,E1952&lt;=0.6),"Yes","No")</f>
        <v>No</v>
      </c>
      <c r="I1952" s="2" t="str">
        <f aca="false">IF(AND(F1952="No",G1952="No",H1952="Yes"),"Yes","No")</f>
        <v>No</v>
      </c>
      <c r="J1952" s="2"/>
      <c r="K1952" s="2"/>
    </row>
    <row r="1953" customFormat="false" ht="15" hidden="false" customHeight="false" outlineLevel="0" collapsed="false">
      <c r="A1953" s="2" t="s">
        <v>3357</v>
      </c>
      <c r="B1953" s="13" t="n">
        <v>447</v>
      </c>
      <c r="C1953" s="13" t="n">
        <v>440</v>
      </c>
      <c r="D1953" s="14" t="n">
        <f aca="false">C1953/Summary!$B$4</f>
        <v>0.0293333333333333</v>
      </c>
      <c r="E1953" s="15" t="n">
        <v>0.166666666666667</v>
      </c>
      <c r="F1953" s="2" t="s">
        <v>53</v>
      </c>
      <c r="G1953" s="2" t="s">
        <v>44</v>
      </c>
      <c r="H1953" s="2" t="str">
        <f aca="false">IF(AND(E1953&gt;=0.4,E1953&lt;=0.6),"Yes","No")</f>
        <v>No</v>
      </c>
      <c r="I1953" s="2" t="str">
        <f aca="false">IF(AND(F1953="No",G1953="No",H1953="Yes"),"Yes","No")</f>
        <v>No</v>
      </c>
      <c r="J1953" s="2"/>
      <c r="K1953" s="2"/>
    </row>
    <row r="1954" customFormat="false" ht="15" hidden="false" customHeight="false" outlineLevel="0" collapsed="false">
      <c r="A1954" s="2" t="s">
        <v>3358</v>
      </c>
      <c r="B1954" s="13" t="n">
        <v>447</v>
      </c>
      <c r="C1954" s="13" t="n">
        <v>443</v>
      </c>
      <c r="D1954" s="14" t="n">
        <f aca="false">C1954/Summary!$B$4</f>
        <v>0.0295333333333333</v>
      </c>
      <c r="E1954" s="15" t="n">
        <v>0.333333333333333</v>
      </c>
      <c r="F1954" s="2" t="s">
        <v>44</v>
      </c>
      <c r="G1954" s="2" t="s">
        <v>53</v>
      </c>
      <c r="H1954" s="2" t="str">
        <f aca="false">IF(AND(E1954&gt;=0.4,E1954&lt;=0.6),"Yes","No")</f>
        <v>No</v>
      </c>
      <c r="I1954" s="2" t="str">
        <f aca="false">IF(AND(F1954="No",G1954="No",H1954="Yes"),"Yes","No")</f>
        <v>No</v>
      </c>
      <c r="J1954" s="2"/>
      <c r="K1954" s="2"/>
    </row>
    <row r="1955" customFormat="false" ht="15" hidden="false" customHeight="false" outlineLevel="0" collapsed="false">
      <c r="A1955" s="2" t="s">
        <v>3359</v>
      </c>
      <c r="B1955" s="13" t="n">
        <v>447</v>
      </c>
      <c r="C1955" s="13" t="n">
        <v>440</v>
      </c>
      <c r="D1955" s="14" t="n">
        <f aca="false">C1955/Summary!$B$4</f>
        <v>0.0293333333333333</v>
      </c>
      <c r="E1955" s="15" t="n">
        <v>0.333333333333333</v>
      </c>
      <c r="F1955" s="2" t="s">
        <v>44</v>
      </c>
      <c r="G1955" s="2" t="s">
        <v>44</v>
      </c>
      <c r="H1955" s="2" t="str">
        <f aca="false">IF(AND(E1955&gt;=0.4,E1955&lt;=0.6),"Yes","No")</f>
        <v>No</v>
      </c>
      <c r="I1955" s="2" t="str">
        <f aca="false">IF(AND(F1955="No",G1955="No",H1955="Yes"),"Yes","No")</f>
        <v>No</v>
      </c>
      <c r="J1955" s="2"/>
      <c r="K1955" s="2"/>
    </row>
    <row r="1956" customFormat="false" ht="15" hidden="false" customHeight="false" outlineLevel="0" collapsed="false">
      <c r="A1956" s="2" t="s">
        <v>3360</v>
      </c>
      <c r="B1956" s="13" t="n">
        <v>447</v>
      </c>
      <c r="C1956" s="13" t="n">
        <v>441</v>
      </c>
      <c r="D1956" s="14" t="n">
        <f aca="false">C1956/Summary!$B$4</f>
        <v>0.0294</v>
      </c>
      <c r="E1956" s="15" t="n">
        <v>0.5</v>
      </c>
      <c r="F1956" s="2" t="s">
        <v>53</v>
      </c>
      <c r="G1956" s="2" t="s">
        <v>53</v>
      </c>
      <c r="H1956" s="2" t="str">
        <f aca="false">IF(AND(E1956&gt;=0.4,E1956&lt;=0.6),"Yes","No")</f>
        <v>Yes</v>
      </c>
      <c r="I1956" s="2" t="str">
        <f aca="false">IF(AND(F1956="No",G1956="No",H1956="Yes"),"Yes","No")</f>
        <v>No</v>
      </c>
      <c r="J1956" s="2"/>
      <c r="K1956" s="2"/>
    </row>
    <row r="1957" customFormat="false" ht="15" hidden="false" customHeight="false" outlineLevel="0" collapsed="false">
      <c r="A1957" s="2" t="s">
        <v>3361</v>
      </c>
      <c r="B1957" s="13" t="n">
        <v>447</v>
      </c>
      <c r="C1957" s="13" t="n">
        <v>440</v>
      </c>
      <c r="D1957" s="14" t="n">
        <f aca="false">C1957/Summary!$B$4</f>
        <v>0.0293333333333333</v>
      </c>
      <c r="E1957" s="15" t="n">
        <v>0.333333333333333</v>
      </c>
      <c r="F1957" s="2" t="s">
        <v>53</v>
      </c>
      <c r="G1957" s="2" t="s">
        <v>44</v>
      </c>
      <c r="H1957" s="2" t="str">
        <f aca="false">IF(AND(E1957&gt;=0.4,E1957&lt;=0.6),"Yes","No")</f>
        <v>No</v>
      </c>
      <c r="I1957" s="2" t="str">
        <f aca="false">IF(AND(F1957="No",G1957="No",H1957="Yes"),"Yes","No")</f>
        <v>No</v>
      </c>
      <c r="J1957" s="2"/>
      <c r="K1957" s="2"/>
    </row>
    <row r="1958" customFormat="false" ht="15" hidden="false" customHeight="false" outlineLevel="0" collapsed="false">
      <c r="A1958" s="2" t="s">
        <v>3362</v>
      </c>
      <c r="B1958" s="13" t="n">
        <v>447</v>
      </c>
      <c r="C1958" s="13" t="n">
        <v>437</v>
      </c>
      <c r="D1958" s="14" t="n">
        <f aca="false">C1958/Summary!$B$4</f>
        <v>0.0291333333333333</v>
      </c>
      <c r="E1958" s="15" t="n">
        <v>0.666666666666667</v>
      </c>
      <c r="F1958" s="2" t="s">
        <v>44</v>
      </c>
      <c r="G1958" s="2" t="s">
        <v>53</v>
      </c>
      <c r="H1958" s="2" t="str">
        <f aca="false">IF(AND(E1958&gt;=0.4,E1958&lt;=0.6),"Yes","No")</f>
        <v>No</v>
      </c>
      <c r="I1958" s="2" t="str">
        <f aca="false">IF(AND(F1958="No",G1958="No",H1958="Yes"),"Yes","No")</f>
        <v>No</v>
      </c>
      <c r="J1958" s="2"/>
      <c r="K1958" s="2"/>
    </row>
    <row r="1959" customFormat="false" ht="15" hidden="false" customHeight="false" outlineLevel="0" collapsed="false">
      <c r="A1959" s="2" t="s">
        <v>3363</v>
      </c>
      <c r="B1959" s="13" t="n">
        <v>447</v>
      </c>
      <c r="C1959" s="13" t="n">
        <v>441</v>
      </c>
      <c r="D1959" s="14" t="n">
        <f aca="false">C1959/Summary!$B$4</f>
        <v>0.0294</v>
      </c>
      <c r="E1959" s="15" t="n">
        <v>0.666666666666667</v>
      </c>
      <c r="F1959" s="2" t="s">
        <v>53</v>
      </c>
      <c r="G1959" s="2" t="s">
        <v>44</v>
      </c>
      <c r="H1959" s="2" t="str">
        <f aca="false">IF(AND(E1959&gt;=0.4,E1959&lt;=0.6),"Yes","No")</f>
        <v>No</v>
      </c>
      <c r="I1959" s="2" t="str">
        <f aca="false">IF(AND(F1959="No",G1959="No",H1959="Yes"),"Yes","No")</f>
        <v>No</v>
      </c>
      <c r="J1959" s="2"/>
      <c r="K1959" s="2"/>
    </row>
    <row r="1960" customFormat="false" ht="15" hidden="false" customHeight="false" outlineLevel="0" collapsed="false">
      <c r="A1960" s="2" t="s">
        <v>3364</v>
      </c>
      <c r="B1960" s="13" t="n">
        <v>447</v>
      </c>
      <c r="C1960" s="13" t="n">
        <v>439</v>
      </c>
      <c r="D1960" s="14" t="n">
        <f aca="false">C1960/Summary!$B$4</f>
        <v>0.0292666666666667</v>
      </c>
      <c r="E1960" s="15" t="n">
        <v>0.166666666666667</v>
      </c>
      <c r="F1960" s="2" t="s">
        <v>53</v>
      </c>
      <c r="G1960" s="2" t="s">
        <v>44</v>
      </c>
      <c r="H1960" s="2" t="str">
        <f aca="false">IF(AND(E1960&gt;=0.4,E1960&lt;=0.6),"Yes","No")</f>
        <v>No</v>
      </c>
      <c r="I1960" s="2" t="str">
        <f aca="false">IF(AND(F1960="No",G1960="No",H1960="Yes"),"Yes","No")</f>
        <v>No</v>
      </c>
      <c r="J1960" s="2"/>
      <c r="K1960" s="2"/>
    </row>
    <row r="1961" customFormat="false" ht="15" hidden="false" customHeight="false" outlineLevel="0" collapsed="false">
      <c r="A1961" s="2" t="s">
        <v>3365</v>
      </c>
      <c r="B1961" s="13" t="n">
        <v>447</v>
      </c>
      <c r="C1961" s="13" t="n">
        <v>437</v>
      </c>
      <c r="D1961" s="14" t="n">
        <f aca="false">C1961/Summary!$B$4</f>
        <v>0.0291333333333333</v>
      </c>
      <c r="E1961" s="15" t="n">
        <v>1</v>
      </c>
      <c r="F1961" s="2" t="s">
        <v>53</v>
      </c>
      <c r="G1961" s="2" t="s">
        <v>53</v>
      </c>
      <c r="H1961" s="2" t="str">
        <f aca="false">IF(AND(E1961&gt;=0.4,E1961&lt;=0.6),"Yes","No")</f>
        <v>No</v>
      </c>
      <c r="I1961" s="2" t="str">
        <f aca="false">IF(AND(F1961="No",G1961="No",H1961="Yes"),"Yes","No")</f>
        <v>No</v>
      </c>
      <c r="J1961" s="2"/>
      <c r="K1961" s="2"/>
    </row>
    <row r="1962" customFormat="false" ht="15" hidden="false" customHeight="false" outlineLevel="0" collapsed="false">
      <c r="A1962" s="2" t="s">
        <v>3366</v>
      </c>
      <c r="B1962" s="13" t="n">
        <v>447</v>
      </c>
      <c r="C1962" s="13" t="n">
        <v>445</v>
      </c>
      <c r="D1962" s="14" t="n">
        <f aca="false">C1962/Summary!$B$4</f>
        <v>0.0296666666666667</v>
      </c>
      <c r="E1962" s="15" t="n">
        <v>0.833333333333333</v>
      </c>
      <c r="F1962" s="2" t="s">
        <v>44</v>
      </c>
      <c r="G1962" s="2" t="s">
        <v>44</v>
      </c>
      <c r="H1962" s="2" t="str">
        <f aca="false">IF(AND(E1962&gt;=0.4,E1962&lt;=0.6),"Yes","No")</f>
        <v>No</v>
      </c>
      <c r="I1962" s="2" t="str">
        <f aca="false">IF(AND(F1962="No",G1962="No",H1962="Yes"),"Yes","No")</f>
        <v>No</v>
      </c>
      <c r="J1962" s="2"/>
      <c r="K1962" s="2"/>
    </row>
    <row r="1963" customFormat="false" ht="15" hidden="false" customHeight="false" outlineLevel="0" collapsed="false">
      <c r="A1963" s="2" t="s">
        <v>3367</v>
      </c>
      <c r="B1963" s="13" t="n">
        <v>447</v>
      </c>
      <c r="C1963" s="13" t="n">
        <v>436</v>
      </c>
      <c r="D1963" s="14" t="n">
        <f aca="false">C1963/Summary!$B$4</f>
        <v>0.0290666666666667</v>
      </c>
      <c r="E1963" s="15" t="n">
        <v>0.666666666666667</v>
      </c>
      <c r="F1963" s="2" t="s">
        <v>44</v>
      </c>
      <c r="G1963" s="2" t="s">
        <v>53</v>
      </c>
      <c r="H1963" s="2" t="str">
        <f aca="false">IF(AND(E1963&gt;=0.4,E1963&lt;=0.6),"Yes","No")</f>
        <v>No</v>
      </c>
      <c r="I1963" s="2" t="str">
        <f aca="false">IF(AND(F1963="No",G1963="No",H1963="Yes"),"Yes","No")</f>
        <v>No</v>
      </c>
      <c r="J1963" s="2"/>
      <c r="K1963" s="2"/>
    </row>
    <row r="1964" customFormat="false" ht="15" hidden="false" customHeight="false" outlineLevel="0" collapsed="false">
      <c r="A1964" s="2" t="s">
        <v>3368</v>
      </c>
      <c r="B1964" s="13" t="n">
        <v>447</v>
      </c>
      <c r="C1964" s="13" t="n">
        <v>442</v>
      </c>
      <c r="D1964" s="14" t="n">
        <f aca="false">C1964/Summary!$B$4</f>
        <v>0.0294666666666667</v>
      </c>
      <c r="E1964" s="15" t="n">
        <v>0.666666666666667</v>
      </c>
      <c r="F1964" s="2" t="s">
        <v>53</v>
      </c>
      <c r="G1964" s="2" t="s">
        <v>53</v>
      </c>
      <c r="H1964" s="2" t="str">
        <f aca="false">IF(AND(E1964&gt;=0.4,E1964&lt;=0.6),"Yes","No")</f>
        <v>No</v>
      </c>
      <c r="I1964" s="2" t="str">
        <f aca="false">IF(AND(F1964="No",G1964="No",H1964="Yes"),"Yes","No")</f>
        <v>No</v>
      </c>
      <c r="J1964" s="2"/>
      <c r="K1964" s="2"/>
    </row>
    <row r="1965" customFormat="false" ht="15" hidden="false" customHeight="false" outlineLevel="0" collapsed="false">
      <c r="A1965" s="2" t="s">
        <v>3369</v>
      </c>
      <c r="B1965" s="13" t="n">
        <v>447</v>
      </c>
      <c r="C1965" s="13" t="n">
        <v>442</v>
      </c>
      <c r="D1965" s="14" t="n">
        <f aca="false">C1965/Summary!$B$4</f>
        <v>0.0294666666666667</v>
      </c>
      <c r="E1965" s="15" t="n">
        <v>0.333333333333333</v>
      </c>
      <c r="F1965" s="2" t="s">
        <v>53</v>
      </c>
      <c r="G1965" s="2" t="s">
        <v>44</v>
      </c>
      <c r="H1965" s="2" t="str">
        <f aca="false">IF(AND(E1965&gt;=0.4,E1965&lt;=0.6),"Yes","No")</f>
        <v>No</v>
      </c>
      <c r="I1965" s="2" t="str">
        <f aca="false">IF(AND(F1965="No",G1965="No",H1965="Yes"),"Yes","No")</f>
        <v>No</v>
      </c>
      <c r="J1965" s="2"/>
      <c r="K1965" s="2"/>
    </row>
    <row r="1966" customFormat="false" ht="15" hidden="false" customHeight="false" outlineLevel="0" collapsed="false">
      <c r="A1966" s="2" t="s">
        <v>3370</v>
      </c>
      <c r="B1966" s="13" t="n">
        <v>447</v>
      </c>
      <c r="C1966" s="13" t="n">
        <v>443</v>
      </c>
      <c r="D1966" s="14" t="n">
        <f aca="false">C1966/Summary!$B$4</f>
        <v>0.0295333333333333</v>
      </c>
      <c r="E1966" s="15" t="n">
        <v>0.666666666666667</v>
      </c>
      <c r="F1966" s="2" t="s">
        <v>53</v>
      </c>
      <c r="G1966" s="2" t="s">
        <v>44</v>
      </c>
      <c r="H1966" s="2" t="str">
        <f aca="false">IF(AND(E1966&gt;=0.4,E1966&lt;=0.6),"Yes","No")</f>
        <v>No</v>
      </c>
      <c r="I1966" s="2" t="str">
        <f aca="false">IF(AND(F1966="No",G1966="No",H1966="Yes"),"Yes","No")</f>
        <v>No</v>
      </c>
      <c r="J1966" s="2"/>
      <c r="K1966" s="2"/>
    </row>
    <row r="1967" customFormat="false" ht="15" hidden="false" customHeight="false" outlineLevel="0" collapsed="false">
      <c r="A1967" s="2" t="s">
        <v>3371</v>
      </c>
      <c r="B1967" s="13" t="n">
        <v>447</v>
      </c>
      <c r="C1967" s="13" t="n">
        <v>443</v>
      </c>
      <c r="D1967" s="14" t="n">
        <f aca="false">C1967/Summary!$B$4</f>
        <v>0.0295333333333333</v>
      </c>
      <c r="E1967" s="15" t="n">
        <v>0.666666666666667</v>
      </c>
      <c r="F1967" s="2" t="s">
        <v>44</v>
      </c>
      <c r="G1967" s="2" t="s">
        <v>44</v>
      </c>
      <c r="H1967" s="2" t="str">
        <f aca="false">IF(AND(E1967&gt;=0.4,E1967&lt;=0.6),"Yes","No")</f>
        <v>No</v>
      </c>
      <c r="I1967" s="2" t="str">
        <f aca="false">IF(AND(F1967="No",G1967="No",H1967="Yes"),"Yes","No")</f>
        <v>No</v>
      </c>
      <c r="J1967" s="2"/>
      <c r="K1967" s="2"/>
    </row>
    <row r="1968" customFormat="false" ht="15" hidden="false" customHeight="false" outlineLevel="0" collapsed="false">
      <c r="A1968" s="2" t="s">
        <v>3372</v>
      </c>
      <c r="B1968" s="13" t="n">
        <v>447</v>
      </c>
      <c r="C1968" s="13" t="n">
        <v>442</v>
      </c>
      <c r="D1968" s="14" t="n">
        <f aca="false">C1968/Summary!$B$4</f>
        <v>0.0294666666666667</v>
      </c>
      <c r="E1968" s="15" t="n">
        <v>0.166666666666667</v>
      </c>
      <c r="F1968" s="2" t="s">
        <v>53</v>
      </c>
      <c r="G1968" s="2" t="s">
        <v>44</v>
      </c>
      <c r="H1968" s="2" t="str">
        <f aca="false">IF(AND(E1968&gt;=0.4,E1968&lt;=0.6),"Yes","No")</f>
        <v>No</v>
      </c>
      <c r="I1968" s="2" t="str">
        <f aca="false">IF(AND(F1968="No",G1968="No",H1968="Yes"),"Yes","No")</f>
        <v>No</v>
      </c>
      <c r="J1968" s="2"/>
      <c r="K1968" s="2"/>
    </row>
    <row r="1969" customFormat="false" ht="15" hidden="false" customHeight="false" outlineLevel="0" collapsed="false">
      <c r="A1969" s="2" t="s">
        <v>3373</v>
      </c>
      <c r="B1969" s="13" t="n">
        <v>447</v>
      </c>
      <c r="C1969" s="13" t="n">
        <v>441</v>
      </c>
      <c r="D1969" s="14" t="n">
        <f aca="false">C1969/Summary!$B$4</f>
        <v>0.0294</v>
      </c>
      <c r="E1969" s="15" t="n">
        <v>0.333333333333333</v>
      </c>
      <c r="F1969" s="2" t="s">
        <v>53</v>
      </c>
      <c r="G1969" s="2" t="s">
        <v>44</v>
      </c>
      <c r="H1969" s="2" t="str">
        <f aca="false">IF(AND(E1969&gt;=0.4,E1969&lt;=0.6),"Yes","No")</f>
        <v>No</v>
      </c>
      <c r="I1969" s="2" t="str">
        <f aca="false">IF(AND(F1969="No",G1969="No",H1969="Yes"),"Yes","No")</f>
        <v>No</v>
      </c>
      <c r="J1969" s="2"/>
      <c r="K1969" s="2"/>
    </row>
    <row r="1970" customFormat="false" ht="15" hidden="false" customHeight="false" outlineLevel="0" collapsed="false">
      <c r="A1970" s="2" t="s">
        <v>3374</v>
      </c>
      <c r="B1970" s="13" t="n">
        <v>447</v>
      </c>
      <c r="C1970" s="13" t="n">
        <v>438</v>
      </c>
      <c r="D1970" s="14" t="n">
        <f aca="false">C1970/Summary!$B$4</f>
        <v>0.0292</v>
      </c>
      <c r="E1970" s="15" t="n">
        <v>0.333333333333333</v>
      </c>
      <c r="F1970" s="2" t="s">
        <v>44</v>
      </c>
      <c r="G1970" s="2" t="s">
        <v>53</v>
      </c>
      <c r="H1970" s="2" t="str">
        <f aca="false">IF(AND(E1970&gt;=0.4,E1970&lt;=0.6),"Yes","No")</f>
        <v>No</v>
      </c>
      <c r="I1970" s="2" t="str">
        <f aca="false">IF(AND(F1970="No",G1970="No",H1970="Yes"),"Yes","No")</f>
        <v>No</v>
      </c>
      <c r="J1970" s="2"/>
      <c r="K1970" s="2"/>
    </row>
    <row r="1971" customFormat="false" ht="15" hidden="false" customHeight="false" outlineLevel="0" collapsed="false">
      <c r="A1971" s="2" t="s">
        <v>3375</v>
      </c>
      <c r="B1971" s="13" t="n">
        <v>447</v>
      </c>
      <c r="C1971" s="13" t="n">
        <v>444</v>
      </c>
      <c r="D1971" s="14" t="n">
        <f aca="false">C1971/Summary!$B$4</f>
        <v>0.0296</v>
      </c>
      <c r="E1971" s="15" t="n">
        <v>0.166666666666667</v>
      </c>
      <c r="F1971" s="2" t="s">
        <v>44</v>
      </c>
      <c r="G1971" s="2" t="s">
        <v>44</v>
      </c>
      <c r="H1971" s="2" t="str">
        <f aca="false">IF(AND(E1971&gt;=0.4,E1971&lt;=0.6),"Yes","No")</f>
        <v>No</v>
      </c>
      <c r="I1971" s="2" t="str">
        <f aca="false">IF(AND(F1971="No",G1971="No",H1971="Yes"),"Yes","No")</f>
        <v>No</v>
      </c>
      <c r="J1971" s="2"/>
      <c r="K1971" s="2"/>
    </row>
    <row r="1972" customFormat="false" ht="15" hidden="false" customHeight="false" outlineLevel="0" collapsed="false">
      <c r="A1972" s="2" t="s">
        <v>3376</v>
      </c>
      <c r="B1972" s="13" t="n">
        <v>447</v>
      </c>
      <c r="C1972" s="13" t="n">
        <v>436</v>
      </c>
      <c r="D1972" s="14" t="n">
        <f aca="false">C1972/Summary!$B$4</f>
        <v>0.0290666666666667</v>
      </c>
      <c r="E1972" s="15" t="n">
        <v>0.333333333333333</v>
      </c>
      <c r="F1972" s="2" t="s">
        <v>53</v>
      </c>
      <c r="G1972" s="2" t="s">
        <v>53</v>
      </c>
      <c r="H1972" s="2" t="str">
        <f aca="false">IF(AND(E1972&gt;=0.4,E1972&lt;=0.6),"Yes","No")</f>
        <v>No</v>
      </c>
      <c r="I1972" s="2" t="str">
        <f aca="false">IF(AND(F1972="No",G1972="No",H1972="Yes"),"Yes","No")</f>
        <v>No</v>
      </c>
      <c r="J1972" s="2"/>
      <c r="K1972" s="2"/>
    </row>
    <row r="1973" customFormat="false" ht="15" hidden="false" customHeight="false" outlineLevel="0" collapsed="false">
      <c r="A1973" s="2" t="s">
        <v>3377</v>
      </c>
      <c r="B1973" s="13" t="n">
        <v>447</v>
      </c>
      <c r="C1973" s="13" t="n">
        <v>441</v>
      </c>
      <c r="D1973" s="14" t="n">
        <f aca="false">C1973/Summary!$B$4</f>
        <v>0.0294</v>
      </c>
      <c r="E1973" s="15" t="n">
        <v>0.333333333333333</v>
      </c>
      <c r="F1973" s="2" t="s">
        <v>53</v>
      </c>
      <c r="G1973" s="2" t="s">
        <v>44</v>
      </c>
      <c r="H1973" s="2" t="str">
        <f aca="false">IF(AND(E1973&gt;=0.4,E1973&lt;=0.6),"Yes","No")</f>
        <v>No</v>
      </c>
      <c r="I1973" s="2" t="str">
        <f aca="false">IF(AND(F1973="No",G1973="No",H1973="Yes"),"Yes","No")</f>
        <v>No</v>
      </c>
      <c r="J1973" s="2"/>
      <c r="K1973" s="2"/>
    </row>
    <row r="1974" customFormat="false" ht="15" hidden="false" customHeight="false" outlineLevel="0" collapsed="false">
      <c r="A1974" s="2" t="s">
        <v>3378</v>
      </c>
      <c r="B1974" s="13" t="n">
        <v>447</v>
      </c>
      <c r="C1974" s="13" t="n">
        <v>439</v>
      </c>
      <c r="D1974" s="14" t="n">
        <f aca="false">C1974/Summary!$B$4</f>
        <v>0.0292666666666667</v>
      </c>
      <c r="E1974" s="15" t="n">
        <v>0.5</v>
      </c>
      <c r="F1974" s="2" t="s">
        <v>53</v>
      </c>
      <c r="G1974" s="2" t="s">
        <v>44</v>
      </c>
      <c r="H1974" s="2" t="str">
        <f aca="false">IF(AND(E1974&gt;=0.4,E1974&lt;=0.6),"Yes","No")</f>
        <v>Yes</v>
      </c>
      <c r="I1974" s="2" t="str">
        <f aca="false">IF(AND(F1974="No",G1974="No",H1974="Yes"),"Yes","No")</f>
        <v>No</v>
      </c>
      <c r="J1974" s="2"/>
      <c r="K1974" s="2"/>
    </row>
    <row r="1975" customFormat="false" ht="15" hidden="false" customHeight="false" outlineLevel="0" collapsed="false">
      <c r="A1975" s="2" t="s">
        <v>3379</v>
      </c>
      <c r="B1975" s="13" t="n">
        <v>447</v>
      </c>
      <c r="C1975" s="13" t="n">
        <v>445</v>
      </c>
      <c r="D1975" s="14" t="n">
        <f aca="false">C1975/Summary!$B$4</f>
        <v>0.0296666666666667</v>
      </c>
      <c r="E1975" s="15" t="n">
        <v>0.5</v>
      </c>
      <c r="F1975" s="2" t="s">
        <v>53</v>
      </c>
      <c r="G1975" s="2" t="s">
        <v>44</v>
      </c>
      <c r="H1975" s="2" t="str">
        <f aca="false">IF(AND(E1975&gt;=0.4,E1975&lt;=0.6),"Yes","No")</f>
        <v>Yes</v>
      </c>
      <c r="I1975" s="2" t="str">
        <f aca="false">IF(AND(F1975="No",G1975="No",H1975="Yes"),"Yes","No")</f>
        <v>No</v>
      </c>
      <c r="J1975" s="2"/>
      <c r="K1975" s="2"/>
    </row>
    <row r="1976" customFormat="false" ht="15" hidden="false" customHeight="false" outlineLevel="0" collapsed="false">
      <c r="A1976" s="2" t="s">
        <v>3380</v>
      </c>
      <c r="B1976" s="13" t="n">
        <v>447</v>
      </c>
      <c r="C1976" s="13" t="n">
        <v>439</v>
      </c>
      <c r="D1976" s="14" t="n">
        <f aca="false">C1976/Summary!$B$4</f>
        <v>0.0292666666666667</v>
      </c>
      <c r="E1976" s="15" t="n">
        <v>0.5</v>
      </c>
      <c r="F1976" s="2" t="s">
        <v>53</v>
      </c>
      <c r="G1976" s="2" t="s">
        <v>44</v>
      </c>
      <c r="H1976" s="2" t="str">
        <f aca="false">IF(AND(E1976&gt;=0.4,E1976&lt;=0.6),"Yes","No")</f>
        <v>Yes</v>
      </c>
      <c r="I1976" s="2" t="str">
        <f aca="false">IF(AND(F1976="No",G1976="No",H1976="Yes"),"Yes","No")</f>
        <v>No</v>
      </c>
      <c r="J1976" s="2"/>
      <c r="K1976" s="2"/>
    </row>
    <row r="1977" customFormat="false" ht="15" hidden="false" customHeight="false" outlineLevel="0" collapsed="false">
      <c r="A1977" s="2" t="s">
        <v>3381</v>
      </c>
      <c r="B1977" s="13" t="n">
        <v>447</v>
      </c>
      <c r="C1977" s="13" t="n">
        <v>440</v>
      </c>
      <c r="D1977" s="14" t="n">
        <f aca="false">C1977/Summary!$B$4</f>
        <v>0.0293333333333333</v>
      </c>
      <c r="E1977" s="15" t="n">
        <v>0.666666666666667</v>
      </c>
      <c r="F1977" s="2" t="s">
        <v>44</v>
      </c>
      <c r="G1977" s="2" t="s">
        <v>44</v>
      </c>
      <c r="H1977" s="2" t="str">
        <f aca="false">IF(AND(E1977&gt;=0.4,E1977&lt;=0.6),"Yes","No")</f>
        <v>No</v>
      </c>
      <c r="I1977" s="2" t="str">
        <f aca="false">IF(AND(F1977="No",G1977="No",H1977="Yes"),"Yes","No")</f>
        <v>No</v>
      </c>
      <c r="J1977" s="2"/>
      <c r="K1977" s="2"/>
    </row>
    <row r="1978" customFormat="false" ht="15" hidden="false" customHeight="false" outlineLevel="0" collapsed="false">
      <c r="A1978" s="2" t="s">
        <v>3382</v>
      </c>
      <c r="B1978" s="13" t="n">
        <v>447</v>
      </c>
      <c r="C1978" s="13" t="n">
        <v>437</v>
      </c>
      <c r="D1978" s="14" t="n">
        <f aca="false">C1978/Summary!$B$4</f>
        <v>0.0291333333333333</v>
      </c>
      <c r="E1978" s="15" t="n">
        <v>0.5</v>
      </c>
      <c r="F1978" s="2" t="s">
        <v>44</v>
      </c>
      <c r="G1978" s="2" t="s">
        <v>53</v>
      </c>
      <c r="H1978" s="2" t="str">
        <f aca="false">IF(AND(E1978&gt;=0.4,E1978&lt;=0.6),"Yes","No")</f>
        <v>Yes</v>
      </c>
      <c r="I1978" s="2" t="str">
        <f aca="false">IF(AND(F1978="No",G1978="No",H1978="Yes"),"Yes","No")</f>
        <v>No</v>
      </c>
      <c r="J1978" s="2"/>
      <c r="K1978" s="2"/>
    </row>
    <row r="1979" customFormat="false" ht="15" hidden="false" customHeight="false" outlineLevel="0" collapsed="false">
      <c r="A1979" s="2" t="s">
        <v>3383</v>
      </c>
      <c r="B1979" s="13" t="n">
        <v>447</v>
      </c>
      <c r="C1979" s="13" t="n">
        <v>441</v>
      </c>
      <c r="D1979" s="14" t="n">
        <f aca="false">C1979/Summary!$B$4</f>
        <v>0.0294</v>
      </c>
      <c r="E1979" s="15" t="n">
        <v>0.666666666666667</v>
      </c>
      <c r="F1979" s="2" t="s">
        <v>44</v>
      </c>
      <c r="G1979" s="2" t="s">
        <v>53</v>
      </c>
      <c r="H1979" s="2" t="str">
        <f aca="false">IF(AND(E1979&gt;=0.4,E1979&lt;=0.6),"Yes","No")</f>
        <v>No</v>
      </c>
      <c r="I1979" s="2" t="str">
        <f aca="false">IF(AND(F1979="No",G1979="No",H1979="Yes"),"Yes","No")</f>
        <v>No</v>
      </c>
      <c r="J1979" s="2"/>
      <c r="K1979" s="2"/>
    </row>
    <row r="1980" customFormat="false" ht="15" hidden="false" customHeight="false" outlineLevel="0" collapsed="false">
      <c r="A1980" s="2" t="s">
        <v>3384</v>
      </c>
      <c r="B1980" s="13" t="n">
        <v>447</v>
      </c>
      <c r="C1980" s="13" t="n">
        <v>440</v>
      </c>
      <c r="D1980" s="14" t="n">
        <f aca="false">C1980/Summary!$B$4</f>
        <v>0.0293333333333333</v>
      </c>
      <c r="E1980" s="15" t="n">
        <v>0.666666666666667</v>
      </c>
      <c r="F1980" s="2" t="s">
        <v>53</v>
      </c>
      <c r="G1980" s="2" t="s">
        <v>44</v>
      </c>
      <c r="H1980" s="2" t="str">
        <f aca="false">IF(AND(E1980&gt;=0.4,E1980&lt;=0.6),"Yes","No")</f>
        <v>No</v>
      </c>
      <c r="I1980" s="2" t="str">
        <f aca="false">IF(AND(F1980="No",G1980="No",H1980="Yes"),"Yes","No")</f>
        <v>No</v>
      </c>
      <c r="J1980" s="2"/>
      <c r="K1980" s="2"/>
    </row>
    <row r="1981" customFormat="false" ht="15" hidden="false" customHeight="false" outlineLevel="0" collapsed="false">
      <c r="A1981" s="2" t="s">
        <v>3385</v>
      </c>
      <c r="B1981" s="13" t="n">
        <v>447</v>
      </c>
      <c r="C1981" s="13" t="n">
        <v>441</v>
      </c>
      <c r="D1981" s="14" t="n">
        <f aca="false">C1981/Summary!$B$4</f>
        <v>0.0294</v>
      </c>
      <c r="E1981" s="15" t="n">
        <v>0.666666666666667</v>
      </c>
      <c r="F1981" s="2" t="s">
        <v>53</v>
      </c>
      <c r="G1981" s="2" t="s">
        <v>44</v>
      </c>
      <c r="H1981" s="2" t="str">
        <f aca="false">IF(AND(E1981&gt;=0.4,E1981&lt;=0.6),"Yes","No")</f>
        <v>No</v>
      </c>
      <c r="I1981" s="2" t="str">
        <f aca="false">IF(AND(F1981="No",G1981="No",H1981="Yes"),"Yes","No")</f>
        <v>No</v>
      </c>
      <c r="J1981" s="2"/>
      <c r="K1981" s="2"/>
    </row>
    <row r="1982" customFormat="false" ht="15" hidden="false" customHeight="false" outlineLevel="0" collapsed="false">
      <c r="A1982" s="2" t="s">
        <v>3386</v>
      </c>
      <c r="B1982" s="13" t="n">
        <v>447</v>
      </c>
      <c r="C1982" s="13" t="n">
        <v>442</v>
      </c>
      <c r="D1982" s="14" t="n">
        <f aca="false">C1982/Summary!$B$4</f>
        <v>0.0294666666666667</v>
      </c>
      <c r="E1982" s="15" t="n">
        <v>0.166666666666667</v>
      </c>
      <c r="F1982" s="2" t="s">
        <v>53</v>
      </c>
      <c r="G1982" s="2" t="s">
        <v>44</v>
      </c>
      <c r="H1982" s="2" t="str">
        <f aca="false">IF(AND(E1982&gt;=0.4,E1982&lt;=0.6),"Yes","No")</f>
        <v>No</v>
      </c>
      <c r="I1982" s="2" t="str">
        <f aca="false">IF(AND(F1982="No",G1982="No",H1982="Yes"),"Yes","No")</f>
        <v>No</v>
      </c>
      <c r="J1982" s="2"/>
      <c r="K1982" s="2"/>
    </row>
    <row r="1983" customFormat="false" ht="15" hidden="false" customHeight="false" outlineLevel="0" collapsed="false">
      <c r="A1983" s="2" t="s">
        <v>3387</v>
      </c>
      <c r="B1983" s="13" t="n">
        <v>447</v>
      </c>
      <c r="C1983" s="13" t="n">
        <v>436</v>
      </c>
      <c r="D1983" s="14" t="n">
        <f aca="false">C1983/Summary!$B$4</f>
        <v>0.0290666666666667</v>
      </c>
      <c r="E1983" s="15" t="n">
        <v>0.166666666666667</v>
      </c>
      <c r="F1983" s="2" t="s">
        <v>53</v>
      </c>
      <c r="G1983" s="2" t="s">
        <v>44</v>
      </c>
      <c r="H1983" s="2" t="str">
        <f aca="false">IF(AND(E1983&gt;=0.4,E1983&lt;=0.6),"Yes","No")</f>
        <v>No</v>
      </c>
      <c r="I1983" s="2" t="str">
        <f aca="false">IF(AND(F1983="No",G1983="No",H1983="Yes"),"Yes","No")</f>
        <v>No</v>
      </c>
      <c r="J1983" s="2"/>
      <c r="K1983" s="2"/>
    </row>
    <row r="1984" customFormat="false" ht="15" hidden="false" customHeight="false" outlineLevel="0" collapsed="false">
      <c r="A1984" s="2" t="s">
        <v>3388</v>
      </c>
      <c r="B1984" s="13" t="n">
        <v>448</v>
      </c>
      <c r="C1984" s="13" t="n">
        <v>444</v>
      </c>
      <c r="D1984" s="14" t="n">
        <f aca="false">C1984/Summary!$B$4</f>
        <v>0.0296</v>
      </c>
      <c r="E1984" s="15" t="n">
        <v>0.666666666666667</v>
      </c>
      <c r="F1984" s="2" t="s">
        <v>53</v>
      </c>
      <c r="G1984" s="2" t="s">
        <v>44</v>
      </c>
      <c r="H1984" s="2" t="str">
        <f aca="false">IF(AND(E1984&gt;=0.4,E1984&lt;=0.6),"Yes","No")</f>
        <v>No</v>
      </c>
      <c r="I1984" s="2" t="str">
        <f aca="false">IF(AND(F1984="No",G1984="No",H1984="Yes"),"Yes","No")</f>
        <v>No</v>
      </c>
      <c r="J1984" s="2"/>
      <c r="K1984" s="2"/>
    </row>
    <row r="1985" customFormat="false" ht="15" hidden="false" customHeight="false" outlineLevel="0" collapsed="false">
      <c r="A1985" s="2" t="s">
        <v>3389</v>
      </c>
      <c r="B1985" s="13" t="n">
        <v>448</v>
      </c>
      <c r="C1985" s="13" t="n">
        <v>443</v>
      </c>
      <c r="D1985" s="14" t="n">
        <f aca="false">C1985/Summary!$B$4</f>
        <v>0.0295333333333333</v>
      </c>
      <c r="E1985" s="15" t="n">
        <v>0.333333333333333</v>
      </c>
      <c r="F1985" s="2" t="s">
        <v>53</v>
      </c>
      <c r="G1985" s="2" t="s">
        <v>53</v>
      </c>
      <c r="H1985" s="2" t="str">
        <f aca="false">IF(AND(E1985&gt;=0.4,E1985&lt;=0.6),"Yes","No")</f>
        <v>No</v>
      </c>
      <c r="I1985" s="2" t="str">
        <f aca="false">IF(AND(F1985="No",G1985="No",H1985="Yes"),"Yes","No")</f>
        <v>No</v>
      </c>
      <c r="J1985" s="2"/>
      <c r="K1985" s="2"/>
    </row>
    <row r="1986" customFormat="false" ht="15" hidden="false" customHeight="false" outlineLevel="0" collapsed="false">
      <c r="A1986" s="2" t="s">
        <v>3390</v>
      </c>
      <c r="B1986" s="13" t="n">
        <v>448</v>
      </c>
      <c r="C1986" s="13" t="n">
        <v>442</v>
      </c>
      <c r="D1986" s="14" t="n">
        <f aca="false">C1986/Summary!$B$4</f>
        <v>0.0294666666666667</v>
      </c>
      <c r="E1986" s="15" t="n">
        <v>0.5</v>
      </c>
      <c r="F1986" s="2" t="s">
        <v>53</v>
      </c>
      <c r="G1986" s="2" t="s">
        <v>44</v>
      </c>
      <c r="H1986" s="2" t="str">
        <f aca="false">IF(AND(E1986&gt;=0.4,E1986&lt;=0.6),"Yes","No")</f>
        <v>Yes</v>
      </c>
      <c r="I1986" s="2" t="str">
        <f aca="false">IF(AND(F1986="No",G1986="No",H1986="Yes"),"Yes","No")</f>
        <v>No</v>
      </c>
      <c r="J1986" s="2"/>
      <c r="K1986" s="2"/>
    </row>
    <row r="1987" customFormat="false" ht="15" hidden="false" customHeight="false" outlineLevel="0" collapsed="false">
      <c r="A1987" s="2" t="s">
        <v>3391</v>
      </c>
      <c r="B1987" s="13" t="n">
        <v>448</v>
      </c>
      <c r="C1987" s="13" t="n">
        <v>443</v>
      </c>
      <c r="D1987" s="14" t="n">
        <f aca="false">C1987/Summary!$B$4</f>
        <v>0.0295333333333333</v>
      </c>
      <c r="E1987" s="15" t="n">
        <v>0.666666666666667</v>
      </c>
      <c r="F1987" s="2" t="s">
        <v>53</v>
      </c>
      <c r="G1987" s="2" t="s">
        <v>44</v>
      </c>
      <c r="H1987" s="2" t="str">
        <f aca="false">IF(AND(E1987&gt;=0.4,E1987&lt;=0.6),"Yes","No")</f>
        <v>No</v>
      </c>
      <c r="I1987" s="2" t="str">
        <f aca="false">IF(AND(F1987="No",G1987="No",H1987="Yes"),"Yes","No")</f>
        <v>No</v>
      </c>
      <c r="J1987" s="2"/>
      <c r="K1987" s="2"/>
    </row>
    <row r="1988" customFormat="false" ht="15" hidden="false" customHeight="false" outlineLevel="0" collapsed="false">
      <c r="A1988" s="2" t="s">
        <v>3392</v>
      </c>
      <c r="B1988" s="13" t="n">
        <v>448</v>
      </c>
      <c r="C1988" s="13" t="n">
        <v>443</v>
      </c>
      <c r="D1988" s="14" t="n">
        <f aca="false">C1988/Summary!$B$4</f>
        <v>0.0295333333333333</v>
      </c>
      <c r="E1988" s="15" t="n">
        <v>0.5</v>
      </c>
      <c r="F1988" s="2" t="s">
        <v>53</v>
      </c>
      <c r="G1988" s="2" t="s">
        <v>44</v>
      </c>
      <c r="H1988" s="2" t="str">
        <f aca="false">IF(AND(E1988&gt;=0.4,E1988&lt;=0.6),"Yes","No")</f>
        <v>Yes</v>
      </c>
      <c r="I1988" s="2" t="str">
        <f aca="false">IF(AND(F1988="No",G1988="No",H1988="Yes"),"Yes","No")</f>
        <v>No</v>
      </c>
      <c r="J1988" s="2"/>
      <c r="K1988" s="2"/>
    </row>
    <row r="1989" customFormat="false" ht="15" hidden="false" customHeight="false" outlineLevel="0" collapsed="false">
      <c r="A1989" s="2" t="s">
        <v>3393</v>
      </c>
      <c r="B1989" s="13" t="n">
        <v>448</v>
      </c>
      <c r="C1989" s="13" t="n">
        <v>443</v>
      </c>
      <c r="D1989" s="14" t="n">
        <f aca="false">C1989/Summary!$B$4</f>
        <v>0.0295333333333333</v>
      </c>
      <c r="E1989" s="15" t="n">
        <v>0.666666666666667</v>
      </c>
      <c r="F1989" s="2" t="s">
        <v>53</v>
      </c>
      <c r="G1989" s="2" t="s">
        <v>44</v>
      </c>
      <c r="H1989" s="2" t="str">
        <f aca="false">IF(AND(E1989&gt;=0.4,E1989&lt;=0.6),"Yes","No")</f>
        <v>No</v>
      </c>
      <c r="I1989" s="2" t="str">
        <f aca="false">IF(AND(F1989="No",G1989="No",H1989="Yes"),"Yes","No")</f>
        <v>No</v>
      </c>
      <c r="J1989" s="2"/>
      <c r="K1989" s="2"/>
    </row>
    <row r="1990" customFormat="false" ht="15" hidden="false" customHeight="false" outlineLevel="0" collapsed="false">
      <c r="A1990" s="2" t="s">
        <v>3394</v>
      </c>
      <c r="B1990" s="13" t="n">
        <v>448</v>
      </c>
      <c r="C1990" s="13" t="n">
        <v>442</v>
      </c>
      <c r="D1990" s="14" t="n">
        <f aca="false">C1990/Summary!$B$4</f>
        <v>0.0294666666666667</v>
      </c>
      <c r="E1990" s="15" t="n">
        <v>0.666666666666667</v>
      </c>
      <c r="F1990" s="2" t="s">
        <v>53</v>
      </c>
      <c r="G1990" s="2" t="s">
        <v>44</v>
      </c>
      <c r="H1990" s="2" t="str">
        <f aca="false">IF(AND(E1990&gt;=0.4,E1990&lt;=0.6),"Yes","No")</f>
        <v>No</v>
      </c>
      <c r="I1990" s="2" t="str">
        <f aca="false">IF(AND(F1990="No",G1990="No",H1990="Yes"),"Yes","No")</f>
        <v>No</v>
      </c>
      <c r="J1990" s="2"/>
      <c r="K1990" s="2"/>
    </row>
    <row r="1991" customFormat="false" ht="15" hidden="false" customHeight="false" outlineLevel="0" collapsed="false">
      <c r="A1991" s="2" t="s">
        <v>3395</v>
      </c>
      <c r="B1991" s="13" t="n">
        <v>448</v>
      </c>
      <c r="C1991" s="13" t="n">
        <v>442</v>
      </c>
      <c r="D1991" s="14" t="n">
        <f aca="false">C1991/Summary!$B$4</f>
        <v>0.0294666666666667</v>
      </c>
      <c r="E1991" s="15" t="n">
        <v>0.666666666666667</v>
      </c>
      <c r="F1991" s="2" t="s">
        <v>53</v>
      </c>
      <c r="G1991" s="2" t="s">
        <v>44</v>
      </c>
      <c r="H1991" s="2" t="str">
        <f aca="false">IF(AND(E1991&gt;=0.4,E1991&lt;=0.6),"Yes","No")</f>
        <v>No</v>
      </c>
      <c r="I1991" s="2" t="str">
        <f aca="false">IF(AND(F1991="No",G1991="No",H1991="Yes"),"Yes","No")</f>
        <v>No</v>
      </c>
      <c r="J1991" s="2"/>
      <c r="K1991" s="2"/>
    </row>
    <row r="1992" customFormat="false" ht="15" hidden="false" customHeight="false" outlineLevel="0" collapsed="false">
      <c r="A1992" s="2" t="s">
        <v>3396</v>
      </c>
      <c r="B1992" s="13" t="n">
        <v>448</v>
      </c>
      <c r="C1992" s="13" t="n">
        <v>442</v>
      </c>
      <c r="D1992" s="14" t="n">
        <f aca="false">C1992/Summary!$B$4</f>
        <v>0.0294666666666667</v>
      </c>
      <c r="E1992" s="15" t="n">
        <v>0.333333333333333</v>
      </c>
      <c r="F1992" s="2" t="s">
        <v>53</v>
      </c>
      <c r="G1992" s="2" t="s">
        <v>44</v>
      </c>
      <c r="H1992" s="2" t="str">
        <f aca="false">IF(AND(E1992&gt;=0.4,E1992&lt;=0.6),"Yes","No")</f>
        <v>No</v>
      </c>
      <c r="I1992" s="2" t="str">
        <f aca="false">IF(AND(F1992="No",G1992="No",H1992="Yes"),"Yes","No")</f>
        <v>No</v>
      </c>
      <c r="J1992" s="2"/>
      <c r="K1992" s="2"/>
    </row>
    <row r="1993" customFormat="false" ht="15" hidden="false" customHeight="false" outlineLevel="0" collapsed="false">
      <c r="A1993" s="2" t="s">
        <v>3397</v>
      </c>
      <c r="B1993" s="13" t="n">
        <v>448</v>
      </c>
      <c r="C1993" s="13" t="n">
        <v>437</v>
      </c>
      <c r="D1993" s="14" t="n">
        <f aca="false">C1993/Summary!$B$4</f>
        <v>0.0291333333333333</v>
      </c>
      <c r="E1993" s="15" t="n">
        <v>0.333333333333333</v>
      </c>
      <c r="F1993" s="2" t="s">
        <v>44</v>
      </c>
      <c r="G1993" s="2" t="s">
        <v>53</v>
      </c>
      <c r="H1993" s="2" t="str">
        <f aca="false">IF(AND(E1993&gt;=0.4,E1993&lt;=0.6),"Yes","No")</f>
        <v>No</v>
      </c>
      <c r="I1993" s="2" t="str">
        <f aca="false">IF(AND(F1993="No",G1993="No",H1993="Yes"),"Yes","No")</f>
        <v>No</v>
      </c>
      <c r="J1993" s="2"/>
      <c r="K1993" s="2"/>
    </row>
    <row r="1994" customFormat="false" ht="15" hidden="false" customHeight="false" outlineLevel="0" collapsed="false">
      <c r="A1994" s="2" t="s">
        <v>3398</v>
      </c>
      <c r="B1994" s="13" t="n">
        <v>448</v>
      </c>
      <c r="C1994" s="13" t="n">
        <v>445</v>
      </c>
      <c r="D1994" s="14" t="n">
        <f aca="false">C1994/Summary!$B$4</f>
        <v>0.0296666666666667</v>
      </c>
      <c r="E1994" s="15" t="n">
        <v>0.5</v>
      </c>
      <c r="F1994" s="2" t="s">
        <v>53</v>
      </c>
      <c r="G1994" s="2" t="s">
        <v>44</v>
      </c>
      <c r="H1994" s="2" t="str">
        <f aca="false">IF(AND(E1994&gt;=0.4,E1994&lt;=0.6),"Yes","No")</f>
        <v>Yes</v>
      </c>
      <c r="I1994" s="2" t="str">
        <f aca="false">IF(AND(F1994="No",G1994="No",H1994="Yes"),"Yes","No")</f>
        <v>No</v>
      </c>
      <c r="J1994" s="2"/>
      <c r="K1994" s="2"/>
    </row>
    <row r="1995" customFormat="false" ht="15" hidden="false" customHeight="false" outlineLevel="0" collapsed="false">
      <c r="A1995" s="2" t="s">
        <v>3399</v>
      </c>
      <c r="B1995" s="13" t="n">
        <v>448</v>
      </c>
      <c r="C1995" s="13" t="n">
        <v>441</v>
      </c>
      <c r="D1995" s="14" t="n">
        <f aca="false">C1995/Summary!$B$4</f>
        <v>0.0294</v>
      </c>
      <c r="E1995" s="15" t="n">
        <v>0.333333333333333</v>
      </c>
      <c r="F1995" s="2" t="s">
        <v>53</v>
      </c>
      <c r="G1995" s="2" t="s">
        <v>44</v>
      </c>
      <c r="H1995" s="2" t="str">
        <f aca="false">IF(AND(E1995&gt;=0.4,E1995&lt;=0.6),"Yes","No")</f>
        <v>No</v>
      </c>
      <c r="I1995" s="2" t="str">
        <f aca="false">IF(AND(F1995="No",G1995="No",H1995="Yes"),"Yes","No")</f>
        <v>No</v>
      </c>
      <c r="J1995" s="2"/>
      <c r="K1995" s="2"/>
    </row>
    <row r="1996" customFormat="false" ht="15" hidden="false" customHeight="false" outlineLevel="0" collapsed="false">
      <c r="A1996" s="2" t="s">
        <v>3400</v>
      </c>
      <c r="B1996" s="13" t="n">
        <v>448</v>
      </c>
      <c r="C1996" s="13" t="n">
        <v>440</v>
      </c>
      <c r="D1996" s="14" t="n">
        <f aca="false">C1996/Summary!$B$4</f>
        <v>0.0293333333333333</v>
      </c>
      <c r="E1996" s="15" t="n">
        <v>0.5</v>
      </c>
      <c r="F1996" s="2" t="s">
        <v>53</v>
      </c>
      <c r="G1996" s="2" t="s">
        <v>53</v>
      </c>
      <c r="H1996" s="2" t="str">
        <f aca="false">IF(AND(E1996&gt;=0.4,E1996&lt;=0.6),"Yes","No")</f>
        <v>Yes</v>
      </c>
      <c r="I1996" s="2" t="str">
        <f aca="false">IF(AND(F1996="No",G1996="No",H1996="Yes"),"Yes","No")</f>
        <v>No</v>
      </c>
      <c r="J1996" s="2"/>
      <c r="K1996" s="2"/>
    </row>
    <row r="1997" customFormat="false" ht="15" hidden="false" customHeight="false" outlineLevel="0" collapsed="false">
      <c r="A1997" s="2" t="s">
        <v>3401</v>
      </c>
      <c r="B1997" s="13" t="n">
        <v>448</v>
      </c>
      <c r="C1997" s="13" t="n">
        <v>441</v>
      </c>
      <c r="D1997" s="14" t="n">
        <f aca="false">C1997/Summary!$B$4</f>
        <v>0.0294</v>
      </c>
      <c r="E1997" s="15" t="n">
        <v>0.666666666666667</v>
      </c>
      <c r="F1997" s="2" t="s">
        <v>53</v>
      </c>
      <c r="G1997" s="2" t="s">
        <v>44</v>
      </c>
      <c r="H1997" s="2" t="str">
        <f aca="false">IF(AND(E1997&gt;=0.4,E1997&lt;=0.6),"Yes","No")</f>
        <v>No</v>
      </c>
      <c r="I1997" s="2" t="str">
        <f aca="false">IF(AND(F1997="No",G1997="No",H1997="Yes"),"Yes","No")</f>
        <v>No</v>
      </c>
      <c r="J1997" s="2"/>
      <c r="K1997" s="2"/>
    </row>
    <row r="1998" customFormat="false" ht="15" hidden="false" customHeight="false" outlineLevel="0" collapsed="false">
      <c r="A1998" s="2" t="s">
        <v>3402</v>
      </c>
      <c r="B1998" s="13" t="n">
        <v>448</v>
      </c>
      <c r="C1998" s="13" t="n">
        <v>443</v>
      </c>
      <c r="D1998" s="14" t="n">
        <f aca="false">C1998/Summary!$B$4</f>
        <v>0.0295333333333333</v>
      </c>
      <c r="E1998" s="15" t="n">
        <v>0.5</v>
      </c>
      <c r="F1998" s="2" t="s">
        <v>53</v>
      </c>
      <c r="G1998" s="2" t="s">
        <v>53</v>
      </c>
      <c r="H1998" s="2" t="str">
        <f aca="false">IF(AND(E1998&gt;=0.4,E1998&lt;=0.6),"Yes","No")</f>
        <v>Yes</v>
      </c>
      <c r="I1998" s="2" t="str">
        <f aca="false">IF(AND(F1998="No",G1998="No",H1998="Yes"),"Yes","No")</f>
        <v>No</v>
      </c>
      <c r="J1998" s="2"/>
      <c r="K1998" s="2"/>
    </row>
    <row r="1999" customFormat="false" ht="15" hidden="false" customHeight="false" outlineLevel="0" collapsed="false">
      <c r="A1999" s="2" t="s">
        <v>3403</v>
      </c>
      <c r="B1999" s="13" t="n">
        <v>448</v>
      </c>
      <c r="C1999" s="13" t="n">
        <v>440</v>
      </c>
      <c r="D1999" s="14" t="n">
        <f aca="false">C1999/Summary!$B$4</f>
        <v>0.0293333333333333</v>
      </c>
      <c r="E1999" s="15" t="n">
        <v>0.333333333333333</v>
      </c>
      <c r="F1999" s="2" t="s">
        <v>53</v>
      </c>
      <c r="G1999" s="2" t="s">
        <v>44</v>
      </c>
      <c r="H1999" s="2" t="str">
        <f aca="false">IF(AND(E1999&gt;=0.4,E1999&lt;=0.6),"Yes","No")</f>
        <v>No</v>
      </c>
      <c r="I1999" s="2" t="str">
        <f aca="false">IF(AND(F1999="No",G1999="No",H1999="Yes"),"Yes","No")</f>
        <v>No</v>
      </c>
      <c r="J1999" s="2"/>
      <c r="K1999" s="2"/>
    </row>
    <row r="2000" customFormat="false" ht="15" hidden="false" customHeight="false" outlineLevel="0" collapsed="false">
      <c r="A2000" s="2" t="s">
        <v>3404</v>
      </c>
      <c r="B2000" s="13" t="n">
        <v>448</v>
      </c>
      <c r="C2000" s="13" t="n">
        <v>443</v>
      </c>
      <c r="D2000" s="14" t="n">
        <f aca="false">C2000/Summary!$B$4</f>
        <v>0.0295333333333333</v>
      </c>
      <c r="E2000" s="15" t="n">
        <v>0.666666666666667</v>
      </c>
      <c r="F2000" s="2" t="s">
        <v>53</v>
      </c>
      <c r="G2000" s="2" t="s">
        <v>44</v>
      </c>
      <c r="H2000" s="2" t="str">
        <f aca="false">IF(AND(E2000&gt;=0.4,E2000&lt;=0.6),"Yes","No")</f>
        <v>No</v>
      </c>
      <c r="I2000" s="2" t="str">
        <f aca="false">IF(AND(F2000="No",G2000="No",H2000="Yes"),"Yes","No")</f>
        <v>No</v>
      </c>
      <c r="J2000" s="2"/>
      <c r="K2000" s="2"/>
    </row>
    <row r="2001" customFormat="false" ht="15" hidden="false" customHeight="false" outlineLevel="0" collapsed="false">
      <c r="A2001" s="2" t="s">
        <v>3405</v>
      </c>
      <c r="B2001" s="13" t="n">
        <v>448</v>
      </c>
      <c r="C2001" s="13" t="n">
        <v>439</v>
      </c>
      <c r="D2001" s="14" t="n">
        <f aca="false">C2001/Summary!$B$4</f>
        <v>0.0292666666666667</v>
      </c>
      <c r="E2001" s="15" t="n">
        <v>0.666666666666667</v>
      </c>
      <c r="F2001" s="2" t="s">
        <v>44</v>
      </c>
      <c r="G2001" s="2" t="s">
        <v>53</v>
      </c>
      <c r="H2001" s="2" t="str">
        <f aca="false">IF(AND(E2001&gt;=0.4,E2001&lt;=0.6),"Yes","No")</f>
        <v>No</v>
      </c>
      <c r="I2001" s="2" t="str">
        <f aca="false">IF(AND(F2001="No",G2001="No",H2001="Yes"),"Yes","No")</f>
        <v>No</v>
      </c>
      <c r="J2001" s="2"/>
      <c r="K2001" s="2"/>
    </row>
    <row r="2002" customFormat="false" ht="15" hidden="false" customHeight="false" outlineLevel="0" collapsed="false">
      <c r="A2002" s="2" t="s">
        <v>3406</v>
      </c>
      <c r="B2002" s="13" t="n">
        <v>448</v>
      </c>
      <c r="C2002" s="13" t="n">
        <v>444</v>
      </c>
      <c r="D2002" s="14" t="n">
        <f aca="false">C2002/Summary!$B$4</f>
        <v>0.0296</v>
      </c>
      <c r="E2002" s="15" t="n">
        <v>0.333333333333333</v>
      </c>
      <c r="F2002" s="2" t="s">
        <v>53</v>
      </c>
      <c r="G2002" s="2" t="s">
        <v>44</v>
      </c>
      <c r="H2002" s="2" t="str">
        <f aca="false">IF(AND(E2002&gt;=0.4,E2002&lt;=0.6),"Yes","No")</f>
        <v>No</v>
      </c>
      <c r="I2002" s="2" t="str">
        <f aca="false">IF(AND(F2002="No",G2002="No",H2002="Yes"),"Yes","No")</f>
        <v>No</v>
      </c>
      <c r="J2002" s="2"/>
      <c r="K2002" s="2"/>
    </row>
    <row r="2003" customFormat="false" ht="15" hidden="false" customHeight="false" outlineLevel="0" collapsed="false">
      <c r="A2003" s="2" t="s">
        <v>3407</v>
      </c>
      <c r="B2003" s="13" t="n">
        <v>448</v>
      </c>
      <c r="C2003" s="13" t="n">
        <v>445</v>
      </c>
      <c r="D2003" s="14" t="n">
        <f aca="false">C2003/Summary!$B$4</f>
        <v>0.0296666666666667</v>
      </c>
      <c r="E2003" s="15" t="n">
        <v>0.333333333333333</v>
      </c>
      <c r="F2003" s="2" t="s">
        <v>53</v>
      </c>
      <c r="G2003" s="2" t="s">
        <v>44</v>
      </c>
      <c r="H2003" s="2" t="str">
        <f aca="false">IF(AND(E2003&gt;=0.4,E2003&lt;=0.6),"Yes","No")</f>
        <v>No</v>
      </c>
      <c r="I2003" s="2" t="str">
        <f aca="false">IF(AND(F2003="No",G2003="No",H2003="Yes"),"Yes","No")</f>
        <v>No</v>
      </c>
      <c r="J2003" s="2"/>
      <c r="K2003" s="2"/>
    </row>
    <row r="2004" customFormat="false" ht="15" hidden="false" customHeight="false" outlineLevel="0" collapsed="false">
      <c r="A2004" s="2" t="s">
        <v>3408</v>
      </c>
      <c r="B2004" s="13" t="n">
        <v>448</v>
      </c>
      <c r="C2004" s="13" t="n">
        <v>441</v>
      </c>
      <c r="D2004" s="14" t="n">
        <f aca="false">C2004/Summary!$B$4</f>
        <v>0.0294</v>
      </c>
      <c r="E2004" s="15" t="n">
        <v>0.5</v>
      </c>
      <c r="F2004" s="2" t="s">
        <v>44</v>
      </c>
      <c r="G2004" s="2" t="s">
        <v>53</v>
      </c>
      <c r="H2004" s="2" t="str">
        <f aca="false">IF(AND(E2004&gt;=0.4,E2004&lt;=0.6),"Yes","No")</f>
        <v>Yes</v>
      </c>
      <c r="I2004" s="2" t="str">
        <f aca="false">IF(AND(F2004="No",G2004="No",H2004="Yes"),"Yes","No")</f>
        <v>No</v>
      </c>
      <c r="J2004" s="2"/>
      <c r="K2004" s="2"/>
    </row>
    <row r="2005" customFormat="false" ht="15" hidden="false" customHeight="false" outlineLevel="0" collapsed="false">
      <c r="A2005" s="2" t="s">
        <v>3409</v>
      </c>
      <c r="B2005" s="13" t="n">
        <v>448</v>
      </c>
      <c r="C2005" s="13" t="n">
        <v>444</v>
      </c>
      <c r="D2005" s="14" t="n">
        <f aca="false">C2005/Summary!$B$4</f>
        <v>0.0296</v>
      </c>
      <c r="E2005" s="15" t="n">
        <v>0.833333333333333</v>
      </c>
      <c r="F2005" s="2" t="s">
        <v>53</v>
      </c>
      <c r="G2005" s="2" t="s">
        <v>44</v>
      </c>
      <c r="H2005" s="2" t="str">
        <f aca="false">IF(AND(E2005&gt;=0.4,E2005&lt;=0.6),"Yes","No")</f>
        <v>No</v>
      </c>
      <c r="I2005" s="2" t="str">
        <f aca="false">IF(AND(F2005="No",G2005="No",H2005="Yes"),"Yes","No")</f>
        <v>No</v>
      </c>
      <c r="J2005" s="2"/>
      <c r="K2005" s="2"/>
    </row>
    <row r="2006" customFormat="false" ht="15" hidden="false" customHeight="false" outlineLevel="0" collapsed="false">
      <c r="A2006" s="2" t="s">
        <v>3410</v>
      </c>
      <c r="B2006" s="13" t="n">
        <v>448</v>
      </c>
      <c r="C2006" s="13" t="n">
        <v>443</v>
      </c>
      <c r="D2006" s="14" t="n">
        <f aca="false">C2006/Summary!$B$4</f>
        <v>0.0295333333333333</v>
      </c>
      <c r="E2006" s="15" t="n">
        <v>0.666666666666667</v>
      </c>
      <c r="F2006" s="2" t="s">
        <v>53</v>
      </c>
      <c r="G2006" s="2" t="s">
        <v>53</v>
      </c>
      <c r="H2006" s="2" t="str">
        <f aca="false">IF(AND(E2006&gt;=0.4,E2006&lt;=0.6),"Yes","No")</f>
        <v>No</v>
      </c>
      <c r="I2006" s="2" t="str">
        <f aca="false">IF(AND(F2006="No",G2006="No",H2006="Yes"),"Yes","No")</f>
        <v>No</v>
      </c>
      <c r="J2006" s="2"/>
      <c r="K2006" s="2"/>
    </row>
    <row r="2007" customFormat="false" ht="15" hidden="false" customHeight="false" outlineLevel="0" collapsed="false">
      <c r="A2007" s="2" t="s">
        <v>3411</v>
      </c>
      <c r="B2007" s="13" t="n">
        <v>448</v>
      </c>
      <c r="C2007" s="13" t="n">
        <v>444</v>
      </c>
      <c r="D2007" s="14" t="n">
        <f aca="false">C2007/Summary!$B$4</f>
        <v>0.0296</v>
      </c>
      <c r="E2007" s="15" t="n">
        <v>0.666666666666667</v>
      </c>
      <c r="F2007" s="2" t="s">
        <v>53</v>
      </c>
      <c r="G2007" s="2" t="s">
        <v>44</v>
      </c>
      <c r="H2007" s="2" t="str">
        <f aca="false">IF(AND(E2007&gt;=0.4,E2007&lt;=0.6),"Yes","No")</f>
        <v>No</v>
      </c>
      <c r="I2007" s="2" t="str">
        <f aca="false">IF(AND(F2007="No",G2007="No",H2007="Yes"),"Yes","No")</f>
        <v>No</v>
      </c>
      <c r="J2007" s="2"/>
      <c r="K2007" s="2"/>
    </row>
    <row r="2008" customFormat="false" ht="15" hidden="false" customHeight="false" outlineLevel="0" collapsed="false">
      <c r="A2008" s="2" t="s">
        <v>3412</v>
      </c>
      <c r="B2008" s="13" t="n">
        <v>448</v>
      </c>
      <c r="C2008" s="13" t="n">
        <v>443</v>
      </c>
      <c r="D2008" s="14" t="n">
        <f aca="false">C2008/Summary!$B$4</f>
        <v>0.0295333333333333</v>
      </c>
      <c r="E2008" s="15" t="n">
        <v>0.5</v>
      </c>
      <c r="F2008" s="2" t="s">
        <v>53</v>
      </c>
      <c r="G2008" s="2" t="s">
        <v>44</v>
      </c>
      <c r="H2008" s="2" t="str">
        <f aca="false">IF(AND(E2008&gt;=0.4,E2008&lt;=0.6),"Yes","No")</f>
        <v>Yes</v>
      </c>
      <c r="I2008" s="2" t="str">
        <f aca="false">IF(AND(F2008="No",G2008="No",H2008="Yes"),"Yes","No")</f>
        <v>No</v>
      </c>
      <c r="J2008" s="2"/>
      <c r="K2008" s="2"/>
    </row>
    <row r="2009" customFormat="false" ht="15" hidden="false" customHeight="false" outlineLevel="0" collapsed="false">
      <c r="A2009" s="2" t="s">
        <v>3413</v>
      </c>
      <c r="B2009" s="13" t="n">
        <v>448</v>
      </c>
      <c r="C2009" s="13" t="n">
        <v>440</v>
      </c>
      <c r="D2009" s="14" t="n">
        <f aca="false">C2009/Summary!$B$4</f>
        <v>0.0293333333333333</v>
      </c>
      <c r="E2009" s="15" t="n">
        <v>0.666666666666667</v>
      </c>
      <c r="F2009" s="2" t="s">
        <v>53</v>
      </c>
      <c r="G2009" s="2" t="s">
        <v>44</v>
      </c>
      <c r="H2009" s="2" t="str">
        <f aca="false">IF(AND(E2009&gt;=0.4,E2009&lt;=0.6),"Yes","No")</f>
        <v>No</v>
      </c>
      <c r="I2009" s="2" t="str">
        <f aca="false">IF(AND(F2009="No",G2009="No",H2009="Yes"),"Yes","No")</f>
        <v>No</v>
      </c>
      <c r="J2009" s="2"/>
      <c r="K2009" s="2"/>
    </row>
    <row r="2010" customFormat="false" ht="15" hidden="false" customHeight="false" outlineLevel="0" collapsed="false">
      <c r="A2010" s="2" t="s">
        <v>3414</v>
      </c>
      <c r="B2010" s="13" t="n">
        <v>448</v>
      </c>
      <c r="C2010" s="13" t="n">
        <v>442</v>
      </c>
      <c r="D2010" s="14" t="n">
        <f aca="false">C2010/Summary!$B$4</f>
        <v>0.0294666666666667</v>
      </c>
      <c r="E2010" s="15" t="n">
        <v>0.666666666666667</v>
      </c>
      <c r="F2010" s="2" t="s">
        <v>53</v>
      </c>
      <c r="G2010" s="2" t="s">
        <v>53</v>
      </c>
      <c r="H2010" s="2" t="str">
        <f aca="false">IF(AND(E2010&gt;=0.4,E2010&lt;=0.6),"Yes","No")</f>
        <v>No</v>
      </c>
      <c r="I2010" s="2" t="str">
        <f aca="false">IF(AND(F2010="No",G2010="No",H2010="Yes"),"Yes","No")</f>
        <v>No</v>
      </c>
      <c r="J2010" s="2"/>
      <c r="K2010" s="2"/>
    </row>
    <row r="2011" customFormat="false" ht="15" hidden="false" customHeight="false" outlineLevel="0" collapsed="false">
      <c r="A2011" s="2" t="s">
        <v>3415</v>
      </c>
      <c r="B2011" s="13" t="n">
        <v>448</v>
      </c>
      <c r="C2011" s="13" t="n">
        <v>446</v>
      </c>
      <c r="D2011" s="14" t="n">
        <f aca="false">C2011/Summary!$B$4</f>
        <v>0.0297333333333333</v>
      </c>
      <c r="E2011" s="15" t="n">
        <v>0.833333333333333</v>
      </c>
      <c r="F2011" s="2" t="s">
        <v>53</v>
      </c>
      <c r="G2011" s="2" t="s">
        <v>53</v>
      </c>
      <c r="H2011" s="2" t="str">
        <f aca="false">IF(AND(E2011&gt;=0.4,E2011&lt;=0.6),"Yes","No")</f>
        <v>No</v>
      </c>
      <c r="I2011" s="2" t="str">
        <f aca="false">IF(AND(F2011="No",G2011="No",H2011="Yes"),"Yes","No")</f>
        <v>No</v>
      </c>
      <c r="J2011" s="2"/>
      <c r="K2011" s="2"/>
    </row>
    <row r="2012" customFormat="false" ht="15" hidden="false" customHeight="false" outlineLevel="0" collapsed="false">
      <c r="A2012" s="2" t="s">
        <v>3416</v>
      </c>
      <c r="B2012" s="13" t="n">
        <v>448</v>
      </c>
      <c r="C2012" s="13" t="n">
        <v>445</v>
      </c>
      <c r="D2012" s="14" t="n">
        <f aca="false">C2012/Summary!$B$4</f>
        <v>0.0296666666666667</v>
      </c>
      <c r="E2012" s="15" t="n">
        <v>0.666666666666667</v>
      </c>
      <c r="F2012" s="2" t="s">
        <v>53</v>
      </c>
      <c r="G2012" s="2" t="s">
        <v>53</v>
      </c>
      <c r="H2012" s="2" t="str">
        <f aca="false">IF(AND(E2012&gt;=0.4,E2012&lt;=0.6),"Yes","No")</f>
        <v>No</v>
      </c>
      <c r="I2012" s="2" t="str">
        <f aca="false">IF(AND(F2012="No",G2012="No",H2012="Yes"),"Yes","No")</f>
        <v>No</v>
      </c>
      <c r="J2012" s="2"/>
      <c r="K2012" s="2"/>
    </row>
    <row r="2013" customFormat="false" ht="15" hidden="false" customHeight="false" outlineLevel="0" collapsed="false">
      <c r="A2013" s="2" t="s">
        <v>3417</v>
      </c>
      <c r="B2013" s="13" t="n">
        <v>448</v>
      </c>
      <c r="C2013" s="13" t="n">
        <v>443</v>
      </c>
      <c r="D2013" s="14" t="n">
        <f aca="false">C2013/Summary!$B$4</f>
        <v>0.0295333333333333</v>
      </c>
      <c r="E2013" s="15" t="n">
        <v>0.666666666666667</v>
      </c>
      <c r="F2013" s="2" t="s">
        <v>53</v>
      </c>
      <c r="G2013" s="2" t="s">
        <v>53</v>
      </c>
      <c r="H2013" s="2" t="str">
        <f aca="false">IF(AND(E2013&gt;=0.4,E2013&lt;=0.6),"Yes","No")</f>
        <v>No</v>
      </c>
      <c r="I2013" s="2" t="str">
        <f aca="false">IF(AND(F2013="No",G2013="No",H2013="Yes"),"Yes","No")</f>
        <v>No</v>
      </c>
      <c r="J2013" s="2"/>
      <c r="K2013" s="2"/>
    </row>
    <row r="2014" customFormat="false" ht="15" hidden="false" customHeight="false" outlineLevel="0" collapsed="false">
      <c r="A2014" s="2" t="s">
        <v>3418</v>
      </c>
      <c r="B2014" s="13" t="n">
        <v>448</v>
      </c>
      <c r="C2014" s="13" t="n">
        <v>440</v>
      </c>
      <c r="D2014" s="14" t="n">
        <f aca="false">C2014/Summary!$B$4</f>
        <v>0.0293333333333333</v>
      </c>
      <c r="E2014" s="15" t="n">
        <v>0.5</v>
      </c>
      <c r="F2014" s="2" t="s">
        <v>44</v>
      </c>
      <c r="G2014" s="2" t="s">
        <v>53</v>
      </c>
      <c r="H2014" s="2" t="str">
        <f aca="false">IF(AND(E2014&gt;=0.4,E2014&lt;=0.6),"Yes","No")</f>
        <v>Yes</v>
      </c>
      <c r="I2014" s="2" t="str">
        <f aca="false">IF(AND(F2014="No",G2014="No",H2014="Yes"),"Yes","No")</f>
        <v>No</v>
      </c>
      <c r="J2014" s="2"/>
      <c r="K2014" s="2"/>
    </row>
    <row r="2015" customFormat="false" ht="15" hidden="false" customHeight="false" outlineLevel="0" collapsed="false">
      <c r="A2015" s="2" t="s">
        <v>3419</v>
      </c>
      <c r="B2015" s="13" t="n">
        <v>448</v>
      </c>
      <c r="C2015" s="13" t="n">
        <v>443</v>
      </c>
      <c r="D2015" s="14" t="n">
        <f aca="false">C2015/Summary!$B$4</f>
        <v>0.0295333333333333</v>
      </c>
      <c r="E2015" s="15" t="n">
        <v>0.333333333333333</v>
      </c>
      <c r="F2015" s="2" t="s">
        <v>44</v>
      </c>
      <c r="G2015" s="2" t="s">
        <v>44</v>
      </c>
      <c r="H2015" s="2" t="str">
        <f aca="false">IF(AND(E2015&gt;=0.4,E2015&lt;=0.6),"Yes","No")</f>
        <v>No</v>
      </c>
      <c r="I2015" s="2" t="str">
        <f aca="false">IF(AND(F2015="No",G2015="No",H2015="Yes"),"Yes","No")</f>
        <v>No</v>
      </c>
      <c r="J2015" s="2"/>
      <c r="K2015" s="2"/>
    </row>
    <row r="2016" customFormat="false" ht="15" hidden="false" customHeight="false" outlineLevel="0" collapsed="false">
      <c r="A2016" s="2" t="s">
        <v>3420</v>
      </c>
      <c r="B2016" s="13" t="n">
        <v>448</v>
      </c>
      <c r="C2016" s="13" t="n">
        <v>443</v>
      </c>
      <c r="D2016" s="14" t="n">
        <f aca="false">C2016/Summary!$B$4</f>
        <v>0.0295333333333333</v>
      </c>
      <c r="E2016" s="15" t="n">
        <v>0.833333333333333</v>
      </c>
      <c r="F2016" s="2" t="s">
        <v>53</v>
      </c>
      <c r="G2016" s="2" t="s">
        <v>44</v>
      </c>
      <c r="H2016" s="2" t="str">
        <f aca="false">IF(AND(E2016&gt;=0.4,E2016&lt;=0.6),"Yes","No")</f>
        <v>No</v>
      </c>
      <c r="I2016" s="2" t="str">
        <f aca="false">IF(AND(F2016="No",G2016="No",H2016="Yes"),"Yes","No")</f>
        <v>No</v>
      </c>
      <c r="J2016" s="2"/>
      <c r="K2016" s="2"/>
    </row>
    <row r="2017" customFormat="false" ht="15" hidden="false" customHeight="false" outlineLevel="0" collapsed="false">
      <c r="A2017" s="2" t="s">
        <v>3421</v>
      </c>
      <c r="B2017" s="13" t="n">
        <v>448</v>
      </c>
      <c r="C2017" s="13" t="n">
        <v>438</v>
      </c>
      <c r="D2017" s="14" t="n">
        <f aca="false">C2017/Summary!$B$4</f>
        <v>0.0292</v>
      </c>
      <c r="E2017" s="15" t="n">
        <v>1</v>
      </c>
      <c r="F2017" s="2" t="s">
        <v>53</v>
      </c>
      <c r="G2017" s="2" t="s">
        <v>53</v>
      </c>
      <c r="H2017" s="2" t="str">
        <f aca="false">IF(AND(E2017&gt;=0.4,E2017&lt;=0.6),"Yes","No")</f>
        <v>No</v>
      </c>
      <c r="I2017" s="2" t="str">
        <f aca="false">IF(AND(F2017="No",G2017="No",H2017="Yes"),"Yes","No")</f>
        <v>No</v>
      </c>
      <c r="J2017" s="2"/>
      <c r="K2017" s="2"/>
    </row>
    <row r="2018" customFormat="false" ht="15" hidden="false" customHeight="false" outlineLevel="0" collapsed="false">
      <c r="A2018" s="2" t="s">
        <v>3422</v>
      </c>
      <c r="B2018" s="13" t="n">
        <v>448</v>
      </c>
      <c r="C2018" s="13" t="n">
        <v>443</v>
      </c>
      <c r="D2018" s="14" t="n">
        <f aca="false">C2018/Summary!$B$4</f>
        <v>0.0295333333333333</v>
      </c>
      <c r="E2018" s="15" t="n">
        <v>0.833333333333333</v>
      </c>
      <c r="F2018" s="2" t="s">
        <v>53</v>
      </c>
      <c r="G2018" s="2" t="s">
        <v>44</v>
      </c>
      <c r="H2018" s="2" t="str">
        <f aca="false">IF(AND(E2018&gt;=0.4,E2018&lt;=0.6),"Yes","No")</f>
        <v>No</v>
      </c>
      <c r="I2018" s="2" t="str">
        <f aca="false">IF(AND(F2018="No",G2018="No",H2018="Yes"),"Yes","No")</f>
        <v>No</v>
      </c>
      <c r="J2018" s="2"/>
      <c r="K2018" s="2"/>
    </row>
    <row r="2019" customFormat="false" ht="15" hidden="false" customHeight="false" outlineLevel="0" collapsed="false">
      <c r="A2019" s="2" t="s">
        <v>3423</v>
      </c>
      <c r="B2019" s="13" t="n">
        <v>448</v>
      </c>
      <c r="C2019" s="13" t="n">
        <v>446</v>
      </c>
      <c r="D2019" s="14" t="n">
        <f aca="false">C2019/Summary!$B$4</f>
        <v>0.0297333333333333</v>
      </c>
      <c r="E2019" s="15" t="n">
        <v>0.666666666666667</v>
      </c>
      <c r="F2019" s="2" t="s">
        <v>53</v>
      </c>
      <c r="G2019" s="2" t="s">
        <v>44</v>
      </c>
      <c r="H2019" s="2" t="str">
        <f aca="false">IF(AND(E2019&gt;=0.4,E2019&lt;=0.6),"Yes","No")</f>
        <v>No</v>
      </c>
      <c r="I2019" s="2" t="str">
        <f aca="false">IF(AND(F2019="No",G2019="No",H2019="Yes"),"Yes","No")</f>
        <v>No</v>
      </c>
      <c r="J2019" s="2"/>
      <c r="K2019" s="2"/>
    </row>
    <row r="2020" customFormat="false" ht="15" hidden="false" customHeight="false" outlineLevel="0" collapsed="false">
      <c r="A2020" s="2" t="s">
        <v>3424</v>
      </c>
      <c r="B2020" s="13" t="n">
        <v>448</v>
      </c>
      <c r="C2020" s="13" t="n">
        <v>443</v>
      </c>
      <c r="D2020" s="14" t="n">
        <f aca="false">C2020/Summary!$B$4</f>
        <v>0.0295333333333333</v>
      </c>
      <c r="E2020" s="15" t="n">
        <v>0.666666666666667</v>
      </c>
      <c r="F2020" s="2" t="s">
        <v>53</v>
      </c>
      <c r="G2020" s="2" t="s">
        <v>53</v>
      </c>
      <c r="H2020" s="2" t="str">
        <f aca="false">IF(AND(E2020&gt;=0.4,E2020&lt;=0.6),"Yes","No")</f>
        <v>No</v>
      </c>
      <c r="I2020" s="2" t="str">
        <f aca="false">IF(AND(F2020="No",G2020="No",H2020="Yes"),"Yes","No")</f>
        <v>No</v>
      </c>
      <c r="J2020" s="2"/>
      <c r="K2020" s="2"/>
    </row>
    <row r="2021" customFormat="false" ht="15" hidden="false" customHeight="false" outlineLevel="0" collapsed="false">
      <c r="A2021" s="2" t="s">
        <v>3425</v>
      </c>
      <c r="B2021" s="13" t="n">
        <v>448</v>
      </c>
      <c r="C2021" s="13" t="n">
        <v>442</v>
      </c>
      <c r="D2021" s="14" t="n">
        <f aca="false">C2021/Summary!$B$4</f>
        <v>0.0294666666666667</v>
      </c>
      <c r="E2021" s="15" t="n">
        <v>0.5</v>
      </c>
      <c r="F2021" s="2" t="s">
        <v>53</v>
      </c>
      <c r="G2021" s="2" t="s">
        <v>53</v>
      </c>
      <c r="H2021" s="2" t="str">
        <f aca="false">IF(AND(E2021&gt;=0.4,E2021&lt;=0.6),"Yes","No")</f>
        <v>Yes</v>
      </c>
      <c r="I2021" s="2" t="str">
        <f aca="false">IF(AND(F2021="No",G2021="No",H2021="Yes"),"Yes","No")</f>
        <v>No</v>
      </c>
      <c r="J2021" s="2"/>
      <c r="K2021" s="2"/>
    </row>
    <row r="2022" customFormat="false" ht="15" hidden="false" customHeight="false" outlineLevel="0" collapsed="false">
      <c r="A2022" s="2" t="s">
        <v>3426</v>
      </c>
      <c r="B2022" s="13" t="n">
        <v>448</v>
      </c>
      <c r="C2022" s="13" t="n">
        <v>442</v>
      </c>
      <c r="D2022" s="14" t="n">
        <f aca="false">C2022/Summary!$B$4</f>
        <v>0.0294666666666667</v>
      </c>
      <c r="E2022" s="15" t="n">
        <v>0.666666666666667</v>
      </c>
      <c r="F2022" s="2" t="s">
        <v>53</v>
      </c>
      <c r="G2022" s="2" t="s">
        <v>53</v>
      </c>
      <c r="H2022" s="2" t="str">
        <f aca="false">IF(AND(E2022&gt;=0.4,E2022&lt;=0.6),"Yes","No")</f>
        <v>No</v>
      </c>
      <c r="I2022" s="2" t="str">
        <f aca="false">IF(AND(F2022="No",G2022="No",H2022="Yes"),"Yes","No")</f>
        <v>No</v>
      </c>
      <c r="J2022" s="2"/>
      <c r="K2022" s="2"/>
    </row>
    <row r="2023" customFormat="false" ht="15" hidden="false" customHeight="false" outlineLevel="0" collapsed="false">
      <c r="A2023" s="2" t="s">
        <v>3427</v>
      </c>
      <c r="B2023" s="13" t="n">
        <v>448</v>
      </c>
      <c r="C2023" s="13" t="n">
        <v>445</v>
      </c>
      <c r="D2023" s="14" t="n">
        <f aca="false">C2023/Summary!$B$4</f>
        <v>0.0296666666666667</v>
      </c>
      <c r="E2023" s="15" t="n">
        <v>0.333333333333333</v>
      </c>
      <c r="F2023" s="2" t="s">
        <v>53</v>
      </c>
      <c r="G2023" s="2" t="s">
        <v>44</v>
      </c>
      <c r="H2023" s="2" t="str">
        <f aca="false">IF(AND(E2023&gt;=0.4,E2023&lt;=0.6),"Yes","No")</f>
        <v>No</v>
      </c>
      <c r="I2023" s="2" t="str">
        <f aca="false">IF(AND(F2023="No",G2023="No",H2023="Yes"),"Yes","No")</f>
        <v>No</v>
      </c>
      <c r="J2023" s="2"/>
      <c r="K2023" s="2"/>
    </row>
    <row r="2024" customFormat="false" ht="15" hidden="false" customHeight="false" outlineLevel="0" collapsed="false">
      <c r="A2024" s="2" t="s">
        <v>3428</v>
      </c>
      <c r="B2024" s="13" t="n">
        <v>448</v>
      </c>
      <c r="C2024" s="13" t="n">
        <v>445</v>
      </c>
      <c r="D2024" s="14" t="n">
        <f aca="false">C2024/Summary!$B$4</f>
        <v>0.0296666666666667</v>
      </c>
      <c r="E2024" s="15" t="n">
        <v>0.333333333333333</v>
      </c>
      <c r="F2024" s="2" t="s">
        <v>53</v>
      </c>
      <c r="G2024" s="2" t="s">
        <v>44</v>
      </c>
      <c r="H2024" s="2" t="str">
        <f aca="false">IF(AND(E2024&gt;=0.4,E2024&lt;=0.6),"Yes","No")</f>
        <v>No</v>
      </c>
      <c r="I2024" s="2" t="str">
        <f aca="false">IF(AND(F2024="No",G2024="No",H2024="Yes"),"Yes","No")</f>
        <v>No</v>
      </c>
      <c r="J2024" s="2"/>
      <c r="K2024" s="2"/>
    </row>
    <row r="2025" customFormat="false" ht="15" hidden="false" customHeight="false" outlineLevel="0" collapsed="false">
      <c r="A2025" s="2" t="s">
        <v>3429</v>
      </c>
      <c r="B2025" s="13" t="n">
        <v>448</v>
      </c>
      <c r="C2025" s="13" t="n">
        <v>441</v>
      </c>
      <c r="D2025" s="14" t="n">
        <f aca="false">C2025/Summary!$B$4</f>
        <v>0.0294</v>
      </c>
      <c r="E2025" s="15" t="n">
        <v>0.166666666666667</v>
      </c>
      <c r="F2025" s="2" t="s">
        <v>53</v>
      </c>
      <c r="G2025" s="2" t="s">
        <v>44</v>
      </c>
      <c r="H2025" s="2" t="str">
        <f aca="false">IF(AND(E2025&gt;=0.4,E2025&lt;=0.6),"Yes","No")</f>
        <v>No</v>
      </c>
      <c r="I2025" s="2" t="str">
        <f aca="false">IF(AND(F2025="No",G2025="No",H2025="Yes"),"Yes","No")</f>
        <v>No</v>
      </c>
      <c r="J2025" s="2"/>
      <c r="K2025" s="2"/>
    </row>
    <row r="2026" customFormat="false" ht="15" hidden="false" customHeight="false" outlineLevel="0" collapsed="false">
      <c r="A2026" s="2" t="s">
        <v>3430</v>
      </c>
      <c r="B2026" s="13" t="n">
        <v>448</v>
      </c>
      <c r="C2026" s="13" t="n">
        <v>438</v>
      </c>
      <c r="D2026" s="14" t="n">
        <f aca="false">C2026/Summary!$B$4</f>
        <v>0.0292</v>
      </c>
      <c r="E2026" s="15" t="n">
        <v>0.833333333333333</v>
      </c>
      <c r="F2026" s="2" t="s">
        <v>53</v>
      </c>
      <c r="G2026" s="2" t="s">
        <v>53</v>
      </c>
      <c r="H2026" s="2" t="str">
        <f aca="false">IF(AND(E2026&gt;=0.4,E2026&lt;=0.6),"Yes","No")</f>
        <v>No</v>
      </c>
      <c r="I2026" s="2" t="str">
        <f aca="false">IF(AND(F2026="No",G2026="No",H2026="Yes"),"Yes","No")</f>
        <v>No</v>
      </c>
      <c r="J2026" s="2"/>
      <c r="K2026" s="2"/>
    </row>
    <row r="2027" customFormat="false" ht="15" hidden="false" customHeight="false" outlineLevel="0" collapsed="false">
      <c r="A2027" s="2" t="s">
        <v>3431</v>
      </c>
      <c r="B2027" s="13" t="n">
        <v>448</v>
      </c>
      <c r="C2027" s="13" t="n">
        <v>445</v>
      </c>
      <c r="D2027" s="14" t="n">
        <f aca="false">C2027/Summary!$B$4</f>
        <v>0.0296666666666667</v>
      </c>
      <c r="E2027" s="15" t="n">
        <v>0.666666666666667</v>
      </c>
      <c r="F2027" s="2" t="s">
        <v>53</v>
      </c>
      <c r="G2027" s="2" t="s">
        <v>44</v>
      </c>
      <c r="H2027" s="2" t="str">
        <f aca="false">IF(AND(E2027&gt;=0.4,E2027&lt;=0.6),"Yes","No")</f>
        <v>No</v>
      </c>
      <c r="I2027" s="2" t="str">
        <f aca="false">IF(AND(F2027="No",G2027="No",H2027="Yes"),"Yes","No")</f>
        <v>No</v>
      </c>
      <c r="J2027" s="2"/>
      <c r="K2027" s="2"/>
    </row>
    <row r="2028" customFormat="false" ht="15" hidden="false" customHeight="false" outlineLevel="0" collapsed="false">
      <c r="A2028" s="2" t="s">
        <v>3432</v>
      </c>
      <c r="B2028" s="13" t="n">
        <v>448</v>
      </c>
      <c r="C2028" s="13" t="n">
        <v>440</v>
      </c>
      <c r="D2028" s="14" t="n">
        <f aca="false">C2028/Summary!$B$4</f>
        <v>0.0293333333333333</v>
      </c>
      <c r="E2028" s="15" t="n">
        <v>0.333333333333333</v>
      </c>
      <c r="F2028" s="2" t="s">
        <v>44</v>
      </c>
      <c r="G2028" s="2" t="s">
        <v>53</v>
      </c>
      <c r="H2028" s="2" t="str">
        <f aca="false">IF(AND(E2028&gt;=0.4,E2028&lt;=0.6),"Yes","No")</f>
        <v>No</v>
      </c>
      <c r="I2028" s="2" t="str">
        <f aca="false">IF(AND(F2028="No",G2028="No",H2028="Yes"),"Yes","No")</f>
        <v>No</v>
      </c>
      <c r="J2028" s="2"/>
      <c r="K2028" s="2"/>
    </row>
    <row r="2029" customFormat="false" ht="15" hidden="false" customHeight="false" outlineLevel="0" collapsed="false">
      <c r="A2029" s="2" t="s">
        <v>3433</v>
      </c>
      <c r="B2029" s="13" t="n">
        <v>448</v>
      </c>
      <c r="C2029" s="13" t="n">
        <v>439</v>
      </c>
      <c r="D2029" s="14" t="n">
        <f aca="false">C2029/Summary!$B$4</f>
        <v>0.0292666666666667</v>
      </c>
      <c r="E2029" s="15" t="n">
        <v>0.5</v>
      </c>
      <c r="F2029" s="2" t="s">
        <v>53</v>
      </c>
      <c r="G2029" s="2" t="s">
        <v>44</v>
      </c>
      <c r="H2029" s="2" t="str">
        <f aca="false">IF(AND(E2029&gt;=0.4,E2029&lt;=0.6),"Yes","No")</f>
        <v>Yes</v>
      </c>
      <c r="I2029" s="2" t="str">
        <f aca="false">IF(AND(F2029="No",G2029="No",H2029="Yes"),"Yes","No")</f>
        <v>No</v>
      </c>
      <c r="J2029" s="2"/>
      <c r="K2029" s="2"/>
    </row>
    <row r="2030" customFormat="false" ht="15" hidden="false" customHeight="false" outlineLevel="0" collapsed="false">
      <c r="A2030" s="2" t="s">
        <v>3434</v>
      </c>
      <c r="B2030" s="13" t="n">
        <v>448</v>
      </c>
      <c r="C2030" s="13" t="n">
        <v>437</v>
      </c>
      <c r="D2030" s="14" t="n">
        <f aca="false">C2030/Summary!$B$4</f>
        <v>0.0291333333333333</v>
      </c>
      <c r="E2030" s="15" t="n">
        <v>0.666666666666667</v>
      </c>
      <c r="F2030" s="2" t="s">
        <v>53</v>
      </c>
      <c r="G2030" s="2" t="s">
        <v>53</v>
      </c>
      <c r="H2030" s="2" t="str">
        <f aca="false">IF(AND(E2030&gt;=0.4,E2030&lt;=0.6),"Yes","No")</f>
        <v>No</v>
      </c>
      <c r="I2030" s="2" t="str">
        <f aca="false">IF(AND(F2030="No",G2030="No",H2030="Yes"),"Yes","No")</f>
        <v>No</v>
      </c>
      <c r="J2030" s="2"/>
      <c r="K2030" s="2"/>
    </row>
    <row r="2031" customFormat="false" ht="15" hidden="false" customHeight="false" outlineLevel="0" collapsed="false">
      <c r="A2031" s="2" t="s">
        <v>3435</v>
      </c>
      <c r="B2031" s="13" t="n">
        <v>448</v>
      </c>
      <c r="C2031" s="13" t="n">
        <v>437</v>
      </c>
      <c r="D2031" s="14" t="n">
        <f aca="false">C2031/Summary!$B$4</f>
        <v>0.0291333333333333</v>
      </c>
      <c r="E2031" s="15" t="n">
        <v>0.333333333333333</v>
      </c>
      <c r="F2031" s="2" t="s">
        <v>53</v>
      </c>
      <c r="G2031" s="2" t="s">
        <v>44</v>
      </c>
      <c r="H2031" s="2" t="str">
        <f aca="false">IF(AND(E2031&gt;=0.4,E2031&lt;=0.6),"Yes","No")</f>
        <v>No</v>
      </c>
      <c r="I2031" s="2" t="str">
        <f aca="false">IF(AND(F2031="No",G2031="No",H2031="Yes"),"Yes","No")</f>
        <v>No</v>
      </c>
      <c r="J2031" s="2"/>
      <c r="K2031" s="2"/>
    </row>
    <row r="2032" customFormat="false" ht="15" hidden="false" customHeight="false" outlineLevel="0" collapsed="false">
      <c r="A2032" s="2" t="s">
        <v>3436</v>
      </c>
      <c r="B2032" s="13" t="n">
        <v>448</v>
      </c>
      <c r="C2032" s="13" t="n">
        <v>441</v>
      </c>
      <c r="D2032" s="14" t="n">
        <f aca="false">C2032/Summary!$B$4</f>
        <v>0.0294</v>
      </c>
      <c r="E2032" s="15" t="n">
        <v>0.666666666666667</v>
      </c>
      <c r="F2032" s="2" t="s">
        <v>44</v>
      </c>
      <c r="G2032" s="2" t="s">
        <v>53</v>
      </c>
      <c r="H2032" s="2" t="str">
        <f aca="false">IF(AND(E2032&gt;=0.4,E2032&lt;=0.6),"Yes","No")</f>
        <v>No</v>
      </c>
      <c r="I2032" s="2" t="str">
        <f aca="false">IF(AND(F2032="No",G2032="No",H2032="Yes"),"Yes","No")</f>
        <v>No</v>
      </c>
      <c r="J2032" s="2"/>
      <c r="K2032" s="2"/>
    </row>
    <row r="2033" customFormat="false" ht="15" hidden="false" customHeight="false" outlineLevel="0" collapsed="false">
      <c r="A2033" s="2" t="s">
        <v>3437</v>
      </c>
      <c r="B2033" s="13" t="n">
        <v>448</v>
      </c>
      <c r="C2033" s="13" t="n">
        <v>444</v>
      </c>
      <c r="D2033" s="14" t="n">
        <f aca="false">C2033/Summary!$B$4</f>
        <v>0.0296</v>
      </c>
      <c r="E2033" s="15" t="n">
        <v>0.333333333333333</v>
      </c>
      <c r="F2033" s="2" t="s">
        <v>53</v>
      </c>
      <c r="G2033" s="2" t="s">
        <v>44</v>
      </c>
      <c r="H2033" s="2" t="str">
        <f aca="false">IF(AND(E2033&gt;=0.4,E2033&lt;=0.6),"Yes","No")</f>
        <v>No</v>
      </c>
      <c r="I2033" s="2" t="str">
        <f aca="false">IF(AND(F2033="No",G2033="No",H2033="Yes"),"Yes","No")</f>
        <v>No</v>
      </c>
      <c r="J2033" s="2"/>
      <c r="K2033" s="2"/>
    </row>
    <row r="2034" customFormat="false" ht="15" hidden="false" customHeight="false" outlineLevel="0" collapsed="false">
      <c r="A2034" s="2" t="s">
        <v>3438</v>
      </c>
      <c r="B2034" s="13" t="n">
        <v>448</v>
      </c>
      <c r="C2034" s="13" t="n">
        <v>438</v>
      </c>
      <c r="D2034" s="14" t="n">
        <f aca="false">C2034/Summary!$B$4</f>
        <v>0.0292</v>
      </c>
      <c r="E2034" s="15" t="n">
        <v>0.833333333333333</v>
      </c>
      <c r="F2034" s="2" t="s">
        <v>53</v>
      </c>
      <c r="G2034" s="2" t="s">
        <v>44</v>
      </c>
      <c r="H2034" s="2" t="str">
        <f aca="false">IF(AND(E2034&gt;=0.4,E2034&lt;=0.6),"Yes","No")</f>
        <v>No</v>
      </c>
      <c r="I2034" s="2" t="str">
        <f aca="false">IF(AND(F2034="No",G2034="No",H2034="Yes"),"Yes","No")</f>
        <v>No</v>
      </c>
      <c r="J2034" s="2"/>
      <c r="K2034" s="2"/>
    </row>
    <row r="2035" customFormat="false" ht="15" hidden="false" customHeight="false" outlineLevel="0" collapsed="false">
      <c r="A2035" s="2" t="s">
        <v>3439</v>
      </c>
      <c r="B2035" s="13" t="n">
        <v>448</v>
      </c>
      <c r="C2035" s="13" t="n">
        <v>446</v>
      </c>
      <c r="D2035" s="14" t="n">
        <f aca="false">C2035/Summary!$B$4</f>
        <v>0.0297333333333333</v>
      </c>
      <c r="E2035" s="15" t="n">
        <v>0.666666666666667</v>
      </c>
      <c r="F2035" s="2" t="s">
        <v>44</v>
      </c>
      <c r="G2035" s="2" t="s">
        <v>44</v>
      </c>
      <c r="H2035" s="2" t="str">
        <f aca="false">IF(AND(E2035&gt;=0.4,E2035&lt;=0.6),"Yes","No")</f>
        <v>No</v>
      </c>
      <c r="I2035" s="2" t="str">
        <f aca="false">IF(AND(F2035="No",G2035="No",H2035="Yes"),"Yes","No")</f>
        <v>No</v>
      </c>
      <c r="J2035" s="2"/>
      <c r="K2035" s="2"/>
    </row>
    <row r="2036" customFormat="false" ht="15" hidden="false" customHeight="false" outlineLevel="0" collapsed="false">
      <c r="A2036" s="2" t="s">
        <v>3440</v>
      </c>
      <c r="B2036" s="13" t="n">
        <v>448</v>
      </c>
      <c r="C2036" s="13" t="n">
        <v>440</v>
      </c>
      <c r="D2036" s="14" t="n">
        <f aca="false">C2036/Summary!$B$4</f>
        <v>0.0293333333333333</v>
      </c>
      <c r="E2036" s="15" t="n">
        <v>0.833333333333333</v>
      </c>
      <c r="F2036" s="2" t="s">
        <v>44</v>
      </c>
      <c r="G2036" s="2" t="s">
        <v>53</v>
      </c>
      <c r="H2036" s="2" t="str">
        <f aca="false">IF(AND(E2036&gt;=0.4,E2036&lt;=0.6),"Yes","No")</f>
        <v>No</v>
      </c>
      <c r="I2036" s="2" t="str">
        <f aca="false">IF(AND(F2036="No",G2036="No",H2036="Yes"),"Yes","No")</f>
        <v>No</v>
      </c>
      <c r="J2036" s="2"/>
      <c r="K2036" s="2"/>
    </row>
    <row r="2037" customFormat="false" ht="15" hidden="false" customHeight="false" outlineLevel="0" collapsed="false">
      <c r="A2037" s="2" t="s">
        <v>3441</v>
      </c>
      <c r="B2037" s="13" t="n">
        <v>448</v>
      </c>
      <c r="C2037" s="13" t="n">
        <v>440</v>
      </c>
      <c r="D2037" s="14" t="n">
        <f aca="false">C2037/Summary!$B$4</f>
        <v>0.0293333333333333</v>
      </c>
      <c r="E2037" s="15" t="n">
        <v>0.666666666666667</v>
      </c>
      <c r="F2037" s="2" t="s">
        <v>53</v>
      </c>
      <c r="G2037" s="2" t="s">
        <v>44</v>
      </c>
      <c r="H2037" s="2" t="str">
        <f aca="false">IF(AND(E2037&gt;=0.4,E2037&lt;=0.6),"Yes","No")</f>
        <v>No</v>
      </c>
      <c r="I2037" s="2" t="str">
        <f aca="false">IF(AND(F2037="No",G2037="No",H2037="Yes"),"Yes","No")</f>
        <v>No</v>
      </c>
      <c r="J2037" s="2"/>
      <c r="K2037" s="2"/>
    </row>
    <row r="2038" customFormat="false" ht="15" hidden="false" customHeight="false" outlineLevel="0" collapsed="false">
      <c r="A2038" s="2" t="s">
        <v>3442</v>
      </c>
      <c r="B2038" s="13" t="n">
        <v>448</v>
      </c>
      <c r="C2038" s="13" t="n">
        <v>440</v>
      </c>
      <c r="D2038" s="14" t="n">
        <f aca="false">C2038/Summary!$B$4</f>
        <v>0.0293333333333333</v>
      </c>
      <c r="E2038" s="15" t="n">
        <v>0.666666666666667</v>
      </c>
      <c r="F2038" s="2" t="s">
        <v>53</v>
      </c>
      <c r="G2038" s="2" t="s">
        <v>44</v>
      </c>
      <c r="H2038" s="2" t="str">
        <f aca="false">IF(AND(E2038&gt;=0.4,E2038&lt;=0.6),"Yes","No")</f>
        <v>No</v>
      </c>
      <c r="I2038" s="2" t="str">
        <f aca="false">IF(AND(F2038="No",G2038="No",H2038="Yes"),"Yes","No")</f>
        <v>No</v>
      </c>
      <c r="J2038" s="2"/>
      <c r="K2038" s="2"/>
    </row>
    <row r="2039" customFormat="false" ht="15" hidden="false" customHeight="false" outlineLevel="0" collapsed="false">
      <c r="A2039" s="2" t="s">
        <v>3443</v>
      </c>
      <c r="B2039" s="13" t="n">
        <v>448</v>
      </c>
      <c r="C2039" s="13" t="n">
        <v>443</v>
      </c>
      <c r="D2039" s="14" t="n">
        <f aca="false">C2039/Summary!$B$4</f>
        <v>0.0295333333333333</v>
      </c>
      <c r="E2039" s="15" t="n">
        <v>0.833333333333333</v>
      </c>
      <c r="F2039" s="2" t="s">
        <v>53</v>
      </c>
      <c r="G2039" s="2" t="s">
        <v>44</v>
      </c>
      <c r="H2039" s="2" t="str">
        <f aca="false">IF(AND(E2039&gt;=0.4,E2039&lt;=0.6),"Yes","No")</f>
        <v>No</v>
      </c>
      <c r="I2039" s="2" t="str">
        <f aca="false">IF(AND(F2039="No",G2039="No",H2039="Yes"),"Yes","No")</f>
        <v>No</v>
      </c>
      <c r="J2039" s="2"/>
      <c r="K2039" s="2"/>
    </row>
    <row r="2040" customFormat="false" ht="15" hidden="false" customHeight="false" outlineLevel="0" collapsed="false">
      <c r="A2040" s="2" t="s">
        <v>3444</v>
      </c>
      <c r="B2040" s="13" t="n">
        <v>448</v>
      </c>
      <c r="C2040" s="13" t="n">
        <v>441</v>
      </c>
      <c r="D2040" s="14" t="n">
        <f aca="false">C2040/Summary!$B$4</f>
        <v>0.0294</v>
      </c>
      <c r="E2040" s="15" t="n">
        <v>0.833333333333333</v>
      </c>
      <c r="F2040" s="2" t="s">
        <v>53</v>
      </c>
      <c r="G2040" s="2" t="s">
        <v>44</v>
      </c>
      <c r="H2040" s="2" t="str">
        <f aca="false">IF(AND(E2040&gt;=0.4,E2040&lt;=0.6),"Yes","No")</f>
        <v>No</v>
      </c>
      <c r="I2040" s="2" t="str">
        <f aca="false">IF(AND(F2040="No",G2040="No",H2040="Yes"),"Yes","No")</f>
        <v>No</v>
      </c>
      <c r="J2040" s="2"/>
      <c r="K2040" s="2"/>
    </row>
    <row r="2041" customFormat="false" ht="15" hidden="false" customHeight="false" outlineLevel="0" collapsed="false">
      <c r="A2041" s="2" t="s">
        <v>3445</v>
      </c>
      <c r="B2041" s="13" t="n">
        <v>448</v>
      </c>
      <c r="C2041" s="13" t="n">
        <v>438</v>
      </c>
      <c r="D2041" s="14" t="n">
        <f aca="false">C2041/Summary!$B$4</f>
        <v>0.0292</v>
      </c>
      <c r="E2041" s="15" t="n">
        <v>1</v>
      </c>
      <c r="F2041" s="2" t="s">
        <v>53</v>
      </c>
      <c r="G2041" s="2" t="s">
        <v>44</v>
      </c>
      <c r="H2041" s="2" t="str">
        <f aca="false">IF(AND(E2041&gt;=0.4,E2041&lt;=0.6),"Yes","No")</f>
        <v>No</v>
      </c>
      <c r="I2041" s="2" t="str">
        <f aca="false">IF(AND(F2041="No",G2041="No",H2041="Yes"),"Yes","No")</f>
        <v>No</v>
      </c>
      <c r="J2041" s="2"/>
      <c r="K2041" s="2"/>
    </row>
    <row r="2042" customFormat="false" ht="15" hidden="false" customHeight="false" outlineLevel="0" collapsed="false">
      <c r="A2042" s="2" t="s">
        <v>3446</v>
      </c>
      <c r="B2042" s="13" t="n">
        <v>448</v>
      </c>
      <c r="C2042" s="13" t="n">
        <v>436</v>
      </c>
      <c r="D2042" s="14" t="n">
        <f aca="false">C2042/Summary!$B$4</f>
        <v>0.0290666666666667</v>
      </c>
      <c r="E2042" s="15" t="n">
        <v>0.5</v>
      </c>
      <c r="F2042" s="2" t="s">
        <v>53</v>
      </c>
      <c r="G2042" s="2" t="s">
        <v>44</v>
      </c>
      <c r="H2042" s="2" t="str">
        <f aca="false">IF(AND(E2042&gt;=0.4,E2042&lt;=0.6),"Yes","No")</f>
        <v>Yes</v>
      </c>
      <c r="I2042" s="2" t="str">
        <f aca="false">IF(AND(F2042="No",G2042="No",H2042="Yes"),"Yes","No")</f>
        <v>No</v>
      </c>
      <c r="J2042" s="2"/>
      <c r="K2042" s="2"/>
    </row>
    <row r="2043" customFormat="false" ht="15" hidden="false" customHeight="false" outlineLevel="0" collapsed="false">
      <c r="A2043" s="2" t="s">
        <v>3447</v>
      </c>
      <c r="B2043" s="13" t="n">
        <v>448</v>
      </c>
      <c r="C2043" s="13" t="n">
        <v>438</v>
      </c>
      <c r="D2043" s="14" t="n">
        <f aca="false">C2043/Summary!$B$4</f>
        <v>0.0292</v>
      </c>
      <c r="E2043" s="15" t="n">
        <v>0.666666666666667</v>
      </c>
      <c r="F2043" s="2" t="s">
        <v>44</v>
      </c>
      <c r="G2043" s="2" t="s">
        <v>53</v>
      </c>
      <c r="H2043" s="2" t="str">
        <f aca="false">IF(AND(E2043&gt;=0.4,E2043&lt;=0.6),"Yes","No")</f>
        <v>No</v>
      </c>
      <c r="I2043" s="2" t="str">
        <f aca="false">IF(AND(F2043="No",G2043="No",H2043="Yes"),"Yes","No")</f>
        <v>No</v>
      </c>
      <c r="J2043" s="2"/>
      <c r="K2043" s="2"/>
    </row>
    <row r="2044" customFormat="false" ht="15" hidden="false" customHeight="false" outlineLevel="0" collapsed="false">
      <c r="A2044" s="2" t="s">
        <v>3448</v>
      </c>
      <c r="B2044" s="13" t="n">
        <v>448</v>
      </c>
      <c r="C2044" s="13" t="n">
        <v>412</v>
      </c>
      <c r="D2044" s="14" t="n">
        <f aca="false">C2044/Summary!$B$4</f>
        <v>0.0274666666666667</v>
      </c>
      <c r="E2044" s="15" t="n">
        <v>0.5</v>
      </c>
      <c r="F2044" s="2" t="s">
        <v>44</v>
      </c>
      <c r="G2044" s="2" t="s">
        <v>53</v>
      </c>
      <c r="H2044" s="2" t="str">
        <f aca="false">IF(AND(E2044&gt;=0.4,E2044&lt;=0.6),"Yes","No")</f>
        <v>Yes</v>
      </c>
      <c r="I2044" s="2" t="str">
        <f aca="false">IF(AND(F2044="No",G2044="No",H2044="Yes"),"Yes","No")</f>
        <v>No</v>
      </c>
      <c r="J2044" s="2"/>
      <c r="K2044" s="2"/>
    </row>
    <row r="2045" customFormat="false" ht="15" hidden="false" customHeight="false" outlineLevel="0" collapsed="false">
      <c r="A2045" s="2" t="s">
        <v>3449</v>
      </c>
      <c r="B2045" s="13" t="n">
        <v>448</v>
      </c>
      <c r="C2045" s="13" t="n">
        <v>443</v>
      </c>
      <c r="D2045" s="14" t="n">
        <f aca="false">C2045/Summary!$B$4</f>
        <v>0.0295333333333333</v>
      </c>
      <c r="E2045" s="15" t="n">
        <v>0.5</v>
      </c>
      <c r="F2045" s="2" t="s">
        <v>53</v>
      </c>
      <c r="G2045" s="2" t="s">
        <v>53</v>
      </c>
      <c r="H2045" s="2" t="str">
        <f aca="false">IF(AND(E2045&gt;=0.4,E2045&lt;=0.6),"Yes","No")</f>
        <v>Yes</v>
      </c>
      <c r="I2045" s="2" t="str">
        <f aca="false">IF(AND(F2045="No",G2045="No",H2045="Yes"),"Yes","No")</f>
        <v>No</v>
      </c>
      <c r="J2045" s="2"/>
      <c r="K2045" s="2"/>
    </row>
    <row r="2046" customFormat="false" ht="15" hidden="false" customHeight="false" outlineLevel="0" collapsed="false">
      <c r="A2046" s="2" t="s">
        <v>3450</v>
      </c>
      <c r="B2046" s="13" t="n">
        <v>448</v>
      </c>
      <c r="C2046" s="13" t="n">
        <v>437</v>
      </c>
      <c r="D2046" s="14" t="n">
        <f aca="false">C2046/Summary!$B$4</f>
        <v>0.0291333333333333</v>
      </c>
      <c r="E2046" s="15" t="n">
        <v>0.5</v>
      </c>
      <c r="F2046" s="2" t="s">
        <v>53</v>
      </c>
      <c r="G2046" s="2" t="s">
        <v>53</v>
      </c>
      <c r="H2046" s="2" t="str">
        <f aca="false">IF(AND(E2046&gt;=0.4,E2046&lt;=0.6),"Yes","No")</f>
        <v>Yes</v>
      </c>
      <c r="I2046" s="2" t="str">
        <f aca="false">IF(AND(F2046="No",G2046="No",H2046="Yes"),"Yes","No")</f>
        <v>No</v>
      </c>
      <c r="J2046" s="2"/>
      <c r="K2046" s="2"/>
    </row>
    <row r="2047" customFormat="false" ht="15" hidden="false" customHeight="false" outlineLevel="0" collapsed="false">
      <c r="A2047" s="2" t="s">
        <v>3451</v>
      </c>
      <c r="B2047" s="13" t="n">
        <v>448</v>
      </c>
      <c r="C2047" s="13" t="n">
        <v>439</v>
      </c>
      <c r="D2047" s="14" t="n">
        <f aca="false">C2047/Summary!$B$4</f>
        <v>0.0292666666666667</v>
      </c>
      <c r="E2047" s="15" t="n">
        <v>0.333333333333333</v>
      </c>
      <c r="F2047" s="2" t="s">
        <v>53</v>
      </c>
      <c r="G2047" s="2" t="s">
        <v>44</v>
      </c>
      <c r="H2047" s="2" t="str">
        <f aca="false">IF(AND(E2047&gt;=0.4,E2047&lt;=0.6),"Yes","No")</f>
        <v>No</v>
      </c>
      <c r="I2047" s="2" t="str">
        <f aca="false">IF(AND(F2047="No",G2047="No",H2047="Yes"),"Yes","No")</f>
        <v>No</v>
      </c>
      <c r="J2047" s="2"/>
      <c r="K2047" s="2"/>
    </row>
    <row r="2048" customFormat="false" ht="15" hidden="false" customHeight="false" outlineLevel="0" collapsed="false">
      <c r="A2048" s="2" t="s">
        <v>3452</v>
      </c>
      <c r="B2048" s="13" t="n">
        <v>448</v>
      </c>
      <c r="C2048" s="13" t="n">
        <v>440</v>
      </c>
      <c r="D2048" s="14" t="n">
        <f aca="false">C2048/Summary!$B$4</f>
        <v>0.0293333333333333</v>
      </c>
      <c r="E2048" s="15" t="n">
        <v>0.333333333333333</v>
      </c>
      <c r="F2048" s="2" t="s">
        <v>53</v>
      </c>
      <c r="G2048" s="2" t="s">
        <v>53</v>
      </c>
      <c r="H2048" s="2" t="str">
        <f aca="false">IF(AND(E2048&gt;=0.4,E2048&lt;=0.6),"Yes","No")</f>
        <v>No</v>
      </c>
      <c r="I2048" s="2" t="str">
        <f aca="false">IF(AND(F2048="No",G2048="No",H2048="Yes"),"Yes","No")</f>
        <v>No</v>
      </c>
      <c r="J2048" s="2"/>
      <c r="K2048" s="2"/>
    </row>
    <row r="2049" customFormat="false" ht="15" hidden="false" customHeight="false" outlineLevel="0" collapsed="false">
      <c r="A2049" s="2" t="s">
        <v>3453</v>
      </c>
      <c r="B2049" s="13" t="n">
        <v>448</v>
      </c>
      <c r="C2049" s="13" t="n">
        <v>441</v>
      </c>
      <c r="D2049" s="14" t="n">
        <f aca="false">C2049/Summary!$B$4</f>
        <v>0.0294</v>
      </c>
      <c r="E2049" s="15" t="n">
        <v>0</v>
      </c>
      <c r="F2049" s="2" t="s">
        <v>53</v>
      </c>
      <c r="G2049" s="2" t="s">
        <v>44</v>
      </c>
      <c r="H2049" s="2" t="str">
        <f aca="false">IF(AND(E2049&gt;=0.4,E2049&lt;=0.6),"Yes","No")</f>
        <v>No</v>
      </c>
      <c r="I2049" s="2" t="str">
        <f aca="false">IF(AND(F2049="No",G2049="No",H2049="Yes"),"Yes","No")</f>
        <v>No</v>
      </c>
      <c r="J2049" s="2"/>
      <c r="K2049" s="2"/>
    </row>
    <row r="2050" customFormat="false" ht="15" hidden="false" customHeight="false" outlineLevel="0" collapsed="false">
      <c r="A2050" s="2" t="s">
        <v>3454</v>
      </c>
      <c r="B2050" s="13" t="n">
        <v>448</v>
      </c>
      <c r="C2050" s="13" t="n">
        <v>441</v>
      </c>
      <c r="D2050" s="14" t="n">
        <f aca="false">C2050/Summary!$B$4</f>
        <v>0.0294</v>
      </c>
      <c r="E2050" s="15" t="n">
        <v>0.166666666666667</v>
      </c>
      <c r="F2050" s="2" t="s">
        <v>53</v>
      </c>
      <c r="G2050" s="2" t="s">
        <v>44</v>
      </c>
      <c r="H2050" s="2" t="str">
        <f aca="false">IF(AND(E2050&gt;=0.4,E2050&lt;=0.6),"Yes","No")</f>
        <v>No</v>
      </c>
      <c r="I2050" s="2" t="str">
        <f aca="false">IF(AND(F2050="No",G2050="No",H2050="Yes"),"Yes","No")</f>
        <v>No</v>
      </c>
      <c r="J2050" s="2"/>
      <c r="K2050" s="2"/>
    </row>
    <row r="2051" customFormat="false" ht="15" hidden="false" customHeight="false" outlineLevel="0" collapsed="false">
      <c r="A2051" s="2" t="s">
        <v>3455</v>
      </c>
      <c r="B2051" s="13" t="n">
        <v>448</v>
      </c>
      <c r="C2051" s="13" t="n">
        <v>443</v>
      </c>
      <c r="D2051" s="14" t="n">
        <f aca="false">C2051/Summary!$B$4</f>
        <v>0.0295333333333333</v>
      </c>
      <c r="E2051" s="15" t="n">
        <v>0.666666666666667</v>
      </c>
      <c r="F2051" s="2" t="s">
        <v>53</v>
      </c>
      <c r="G2051" s="2" t="s">
        <v>44</v>
      </c>
      <c r="H2051" s="2" t="str">
        <f aca="false">IF(AND(E2051&gt;=0.4,E2051&lt;=0.6),"Yes","No")</f>
        <v>No</v>
      </c>
      <c r="I2051" s="2" t="str">
        <f aca="false">IF(AND(F2051="No",G2051="No",H2051="Yes"),"Yes","No")</f>
        <v>No</v>
      </c>
      <c r="J2051" s="2"/>
      <c r="K2051" s="2"/>
    </row>
    <row r="2052" customFormat="false" ht="15" hidden="false" customHeight="false" outlineLevel="0" collapsed="false">
      <c r="A2052" s="2" t="s">
        <v>3456</v>
      </c>
      <c r="B2052" s="13" t="n">
        <v>448</v>
      </c>
      <c r="C2052" s="13" t="n">
        <v>446</v>
      </c>
      <c r="D2052" s="14" t="n">
        <f aca="false">C2052/Summary!$B$4</f>
        <v>0.0297333333333333</v>
      </c>
      <c r="E2052" s="15" t="n">
        <v>0.666666666666667</v>
      </c>
      <c r="F2052" s="2" t="s">
        <v>53</v>
      </c>
      <c r="G2052" s="2" t="s">
        <v>44</v>
      </c>
      <c r="H2052" s="2" t="str">
        <f aca="false">IF(AND(E2052&gt;=0.4,E2052&lt;=0.6),"Yes","No")</f>
        <v>No</v>
      </c>
      <c r="I2052" s="2" t="str">
        <f aca="false">IF(AND(F2052="No",G2052="No",H2052="Yes"),"Yes","No")</f>
        <v>No</v>
      </c>
      <c r="J2052" s="2"/>
      <c r="K2052" s="2"/>
    </row>
    <row r="2053" customFormat="false" ht="15" hidden="false" customHeight="false" outlineLevel="0" collapsed="false">
      <c r="A2053" s="2" t="s">
        <v>3457</v>
      </c>
      <c r="B2053" s="13" t="n">
        <v>448</v>
      </c>
      <c r="C2053" s="13" t="n">
        <v>445</v>
      </c>
      <c r="D2053" s="14" t="n">
        <f aca="false">C2053/Summary!$B$4</f>
        <v>0.0296666666666667</v>
      </c>
      <c r="E2053" s="15" t="n">
        <v>0.666666666666667</v>
      </c>
      <c r="F2053" s="2" t="s">
        <v>44</v>
      </c>
      <c r="G2053" s="2" t="s">
        <v>53</v>
      </c>
      <c r="H2053" s="2" t="str">
        <f aca="false">IF(AND(E2053&gt;=0.4,E2053&lt;=0.6),"Yes","No")</f>
        <v>No</v>
      </c>
      <c r="I2053" s="2" t="str">
        <f aca="false">IF(AND(F2053="No",G2053="No",H2053="Yes"),"Yes","No")</f>
        <v>No</v>
      </c>
      <c r="J2053" s="2"/>
      <c r="K2053" s="2"/>
    </row>
    <row r="2054" customFormat="false" ht="15" hidden="false" customHeight="false" outlineLevel="0" collapsed="false">
      <c r="A2054" s="2" t="s">
        <v>3458</v>
      </c>
      <c r="B2054" s="13" t="n">
        <v>448</v>
      </c>
      <c r="C2054" s="13" t="n">
        <v>440</v>
      </c>
      <c r="D2054" s="14" t="n">
        <f aca="false">C2054/Summary!$B$4</f>
        <v>0.0293333333333333</v>
      </c>
      <c r="E2054" s="15" t="n">
        <v>0.333333333333333</v>
      </c>
      <c r="F2054" s="2" t="s">
        <v>44</v>
      </c>
      <c r="G2054" s="2" t="s">
        <v>53</v>
      </c>
      <c r="H2054" s="2" t="str">
        <f aca="false">IF(AND(E2054&gt;=0.4,E2054&lt;=0.6),"Yes","No")</f>
        <v>No</v>
      </c>
      <c r="I2054" s="2" t="str">
        <f aca="false">IF(AND(F2054="No",G2054="No",H2054="Yes"),"Yes","No")</f>
        <v>No</v>
      </c>
      <c r="J2054" s="2"/>
      <c r="K2054" s="2"/>
    </row>
    <row r="2055" customFormat="false" ht="15" hidden="false" customHeight="false" outlineLevel="0" collapsed="false">
      <c r="A2055" s="2" t="s">
        <v>3459</v>
      </c>
      <c r="B2055" s="13" t="n">
        <v>448</v>
      </c>
      <c r="C2055" s="13" t="n">
        <v>443</v>
      </c>
      <c r="D2055" s="14" t="n">
        <f aca="false">C2055/Summary!$B$4</f>
        <v>0.0295333333333333</v>
      </c>
      <c r="E2055" s="15" t="n">
        <v>0.5</v>
      </c>
      <c r="F2055" s="2" t="s">
        <v>53</v>
      </c>
      <c r="G2055" s="2" t="s">
        <v>53</v>
      </c>
      <c r="H2055" s="2" t="str">
        <f aca="false">IF(AND(E2055&gt;=0.4,E2055&lt;=0.6),"Yes","No")</f>
        <v>Yes</v>
      </c>
      <c r="I2055" s="2" t="str">
        <f aca="false">IF(AND(F2055="No",G2055="No",H2055="Yes"),"Yes","No")</f>
        <v>No</v>
      </c>
      <c r="J2055" s="2"/>
      <c r="K2055" s="2"/>
    </row>
    <row r="2056" customFormat="false" ht="15" hidden="false" customHeight="false" outlineLevel="0" collapsed="false">
      <c r="A2056" s="2" t="s">
        <v>3460</v>
      </c>
      <c r="B2056" s="13" t="n">
        <v>448</v>
      </c>
      <c r="C2056" s="13" t="n">
        <v>444</v>
      </c>
      <c r="D2056" s="14" t="n">
        <f aca="false">C2056/Summary!$B$4</f>
        <v>0.0296</v>
      </c>
      <c r="E2056" s="15" t="n">
        <v>0.833333333333333</v>
      </c>
      <c r="F2056" s="2" t="s">
        <v>44</v>
      </c>
      <c r="G2056" s="2" t="s">
        <v>44</v>
      </c>
      <c r="H2056" s="2" t="str">
        <f aca="false">IF(AND(E2056&gt;=0.4,E2056&lt;=0.6),"Yes","No")</f>
        <v>No</v>
      </c>
      <c r="I2056" s="2" t="str">
        <f aca="false">IF(AND(F2056="No",G2056="No",H2056="Yes"),"Yes","No")</f>
        <v>No</v>
      </c>
      <c r="J2056" s="2"/>
      <c r="K2056" s="2"/>
    </row>
    <row r="2057" customFormat="false" ht="15" hidden="false" customHeight="false" outlineLevel="0" collapsed="false">
      <c r="A2057" s="2" t="s">
        <v>3461</v>
      </c>
      <c r="B2057" s="13" t="n">
        <v>448</v>
      </c>
      <c r="C2057" s="13" t="n">
        <v>438</v>
      </c>
      <c r="D2057" s="14" t="n">
        <f aca="false">C2057/Summary!$B$4</f>
        <v>0.0292</v>
      </c>
      <c r="E2057" s="15" t="n">
        <v>0.5</v>
      </c>
      <c r="F2057" s="2" t="s">
        <v>53</v>
      </c>
      <c r="G2057" s="2" t="s">
        <v>53</v>
      </c>
      <c r="H2057" s="2" t="str">
        <f aca="false">IF(AND(E2057&gt;=0.4,E2057&lt;=0.6),"Yes","No")</f>
        <v>Yes</v>
      </c>
      <c r="I2057" s="2" t="str">
        <f aca="false">IF(AND(F2057="No",G2057="No",H2057="Yes"),"Yes","No")</f>
        <v>No</v>
      </c>
      <c r="J2057" s="2"/>
      <c r="K2057" s="2"/>
    </row>
    <row r="2058" customFormat="false" ht="15" hidden="false" customHeight="false" outlineLevel="0" collapsed="false">
      <c r="A2058" s="2" t="s">
        <v>3462</v>
      </c>
      <c r="B2058" s="13" t="n">
        <v>448</v>
      </c>
      <c r="C2058" s="13" t="n">
        <v>439</v>
      </c>
      <c r="D2058" s="14" t="n">
        <f aca="false">C2058/Summary!$B$4</f>
        <v>0.0292666666666667</v>
      </c>
      <c r="E2058" s="15" t="n">
        <v>0.833333333333333</v>
      </c>
      <c r="F2058" s="2" t="s">
        <v>53</v>
      </c>
      <c r="G2058" s="2" t="s">
        <v>44</v>
      </c>
      <c r="H2058" s="2" t="str">
        <f aca="false">IF(AND(E2058&gt;=0.4,E2058&lt;=0.6),"Yes","No")</f>
        <v>No</v>
      </c>
      <c r="I2058" s="2" t="str">
        <f aca="false">IF(AND(F2058="No",G2058="No",H2058="Yes"),"Yes","No")</f>
        <v>No</v>
      </c>
      <c r="J2058" s="2"/>
      <c r="K2058" s="2"/>
    </row>
    <row r="2059" customFormat="false" ht="15" hidden="false" customHeight="false" outlineLevel="0" collapsed="false">
      <c r="A2059" s="2" t="s">
        <v>3463</v>
      </c>
      <c r="B2059" s="13" t="n">
        <v>448</v>
      </c>
      <c r="C2059" s="13" t="n">
        <v>439</v>
      </c>
      <c r="D2059" s="14" t="n">
        <f aca="false">C2059/Summary!$B$4</f>
        <v>0.0292666666666667</v>
      </c>
      <c r="E2059" s="15" t="n">
        <v>0.333333333333333</v>
      </c>
      <c r="F2059" s="2" t="s">
        <v>53</v>
      </c>
      <c r="G2059" s="2" t="s">
        <v>53</v>
      </c>
      <c r="H2059" s="2" t="str">
        <f aca="false">IF(AND(E2059&gt;=0.4,E2059&lt;=0.6),"Yes","No")</f>
        <v>No</v>
      </c>
      <c r="I2059" s="2" t="str">
        <f aca="false">IF(AND(F2059="No",G2059="No",H2059="Yes"),"Yes","No")</f>
        <v>No</v>
      </c>
      <c r="J2059" s="2"/>
      <c r="K2059" s="2"/>
    </row>
    <row r="2060" customFormat="false" ht="15" hidden="false" customHeight="false" outlineLevel="0" collapsed="false">
      <c r="A2060" s="2" t="s">
        <v>3464</v>
      </c>
      <c r="B2060" s="13" t="n">
        <v>448</v>
      </c>
      <c r="C2060" s="13" t="n">
        <v>439</v>
      </c>
      <c r="D2060" s="14" t="n">
        <f aca="false">C2060/Summary!$B$4</f>
        <v>0.0292666666666667</v>
      </c>
      <c r="E2060" s="15" t="n">
        <v>0.333333333333333</v>
      </c>
      <c r="F2060" s="2" t="s">
        <v>53</v>
      </c>
      <c r="G2060" s="2" t="s">
        <v>53</v>
      </c>
      <c r="H2060" s="2" t="str">
        <f aca="false">IF(AND(E2060&gt;=0.4,E2060&lt;=0.6),"Yes","No")</f>
        <v>No</v>
      </c>
      <c r="I2060" s="2" t="str">
        <f aca="false">IF(AND(F2060="No",G2060="No",H2060="Yes"),"Yes","No")</f>
        <v>No</v>
      </c>
      <c r="J2060" s="2"/>
      <c r="K2060" s="2"/>
    </row>
    <row r="2061" customFormat="false" ht="15" hidden="false" customHeight="false" outlineLevel="0" collapsed="false">
      <c r="A2061" s="2" t="s">
        <v>3465</v>
      </c>
      <c r="B2061" s="13" t="n">
        <v>448</v>
      </c>
      <c r="C2061" s="13" t="n">
        <v>444</v>
      </c>
      <c r="D2061" s="14" t="n">
        <f aca="false">C2061/Summary!$B$4</f>
        <v>0.0296</v>
      </c>
      <c r="E2061" s="15" t="n">
        <v>0.5</v>
      </c>
      <c r="F2061" s="2" t="s">
        <v>53</v>
      </c>
      <c r="G2061" s="2" t="s">
        <v>44</v>
      </c>
      <c r="H2061" s="2" t="str">
        <f aca="false">IF(AND(E2061&gt;=0.4,E2061&lt;=0.6),"Yes","No")</f>
        <v>Yes</v>
      </c>
      <c r="I2061" s="2" t="str">
        <f aca="false">IF(AND(F2061="No",G2061="No",H2061="Yes"),"Yes","No")</f>
        <v>No</v>
      </c>
      <c r="J2061" s="2"/>
      <c r="K2061" s="2"/>
    </row>
    <row r="2062" customFormat="false" ht="15" hidden="false" customHeight="false" outlineLevel="0" collapsed="false">
      <c r="A2062" s="2" t="s">
        <v>3466</v>
      </c>
      <c r="B2062" s="13" t="n">
        <v>448</v>
      </c>
      <c r="C2062" s="13" t="n">
        <v>445</v>
      </c>
      <c r="D2062" s="14" t="n">
        <f aca="false">C2062/Summary!$B$4</f>
        <v>0.0296666666666667</v>
      </c>
      <c r="E2062" s="15" t="n">
        <v>0.333333333333333</v>
      </c>
      <c r="F2062" s="2" t="s">
        <v>53</v>
      </c>
      <c r="G2062" s="2" t="s">
        <v>44</v>
      </c>
      <c r="H2062" s="2" t="str">
        <f aca="false">IF(AND(E2062&gt;=0.4,E2062&lt;=0.6),"Yes","No")</f>
        <v>No</v>
      </c>
      <c r="I2062" s="2" t="str">
        <f aca="false">IF(AND(F2062="No",G2062="No",H2062="Yes"),"Yes","No")</f>
        <v>No</v>
      </c>
      <c r="J2062" s="2"/>
      <c r="K2062" s="2"/>
    </row>
    <row r="2063" customFormat="false" ht="15" hidden="false" customHeight="false" outlineLevel="0" collapsed="false">
      <c r="A2063" s="2" t="s">
        <v>3467</v>
      </c>
      <c r="B2063" s="13" t="n">
        <v>448</v>
      </c>
      <c r="C2063" s="13" t="n">
        <v>440</v>
      </c>
      <c r="D2063" s="14" t="n">
        <f aca="false">C2063/Summary!$B$4</f>
        <v>0.0293333333333333</v>
      </c>
      <c r="E2063" s="15" t="n">
        <v>0.333333333333333</v>
      </c>
      <c r="F2063" s="2" t="s">
        <v>53</v>
      </c>
      <c r="G2063" s="2" t="s">
        <v>44</v>
      </c>
      <c r="H2063" s="2" t="str">
        <f aca="false">IF(AND(E2063&gt;=0.4,E2063&lt;=0.6),"Yes","No")</f>
        <v>No</v>
      </c>
      <c r="I2063" s="2" t="str">
        <f aca="false">IF(AND(F2063="No",G2063="No",H2063="Yes"),"Yes","No")</f>
        <v>No</v>
      </c>
      <c r="J2063" s="2"/>
      <c r="K2063" s="2"/>
    </row>
    <row r="2064" customFormat="false" ht="15" hidden="false" customHeight="false" outlineLevel="0" collapsed="false">
      <c r="A2064" s="2" t="s">
        <v>3468</v>
      </c>
      <c r="B2064" s="13" t="n">
        <v>448</v>
      </c>
      <c r="C2064" s="13" t="n">
        <v>438</v>
      </c>
      <c r="D2064" s="14" t="n">
        <f aca="false">C2064/Summary!$B$4</f>
        <v>0.0292</v>
      </c>
      <c r="E2064" s="15" t="n">
        <v>0.5</v>
      </c>
      <c r="F2064" s="2" t="s">
        <v>53</v>
      </c>
      <c r="G2064" s="2" t="s">
        <v>44</v>
      </c>
      <c r="H2064" s="2" t="str">
        <f aca="false">IF(AND(E2064&gt;=0.4,E2064&lt;=0.6),"Yes","No")</f>
        <v>Yes</v>
      </c>
      <c r="I2064" s="2" t="str">
        <f aca="false">IF(AND(F2064="No",G2064="No",H2064="Yes"),"Yes","No")</f>
        <v>No</v>
      </c>
      <c r="J2064" s="2"/>
      <c r="K2064" s="2"/>
    </row>
    <row r="2065" customFormat="false" ht="15" hidden="false" customHeight="false" outlineLevel="0" collapsed="false">
      <c r="A2065" s="2" t="s">
        <v>3469</v>
      </c>
      <c r="B2065" s="13" t="n">
        <v>448</v>
      </c>
      <c r="C2065" s="13" t="n">
        <v>442</v>
      </c>
      <c r="D2065" s="14" t="n">
        <f aca="false">C2065/Summary!$B$4</f>
        <v>0.0294666666666667</v>
      </c>
      <c r="E2065" s="15" t="n">
        <v>0.5</v>
      </c>
      <c r="F2065" s="2" t="s">
        <v>53</v>
      </c>
      <c r="G2065" s="2" t="s">
        <v>44</v>
      </c>
      <c r="H2065" s="2" t="str">
        <f aca="false">IF(AND(E2065&gt;=0.4,E2065&lt;=0.6),"Yes","No")</f>
        <v>Yes</v>
      </c>
      <c r="I2065" s="2" t="str">
        <f aca="false">IF(AND(F2065="No",G2065="No",H2065="Yes"),"Yes","No")</f>
        <v>No</v>
      </c>
      <c r="J2065" s="2"/>
      <c r="K2065" s="2"/>
    </row>
    <row r="2066" customFormat="false" ht="15" hidden="false" customHeight="false" outlineLevel="0" collapsed="false">
      <c r="A2066" s="2" t="s">
        <v>3470</v>
      </c>
      <c r="B2066" s="13" t="n">
        <v>448</v>
      </c>
      <c r="C2066" s="13" t="n">
        <v>444</v>
      </c>
      <c r="D2066" s="14" t="n">
        <f aca="false">C2066/Summary!$B$4</f>
        <v>0.0296</v>
      </c>
      <c r="E2066" s="15" t="n">
        <v>0.333333333333333</v>
      </c>
      <c r="F2066" s="2" t="s">
        <v>53</v>
      </c>
      <c r="G2066" s="2" t="s">
        <v>53</v>
      </c>
      <c r="H2066" s="2" t="str">
        <f aca="false">IF(AND(E2066&gt;=0.4,E2066&lt;=0.6),"Yes","No")</f>
        <v>No</v>
      </c>
      <c r="I2066" s="2" t="str">
        <f aca="false">IF(AND(F2066="No",G2066="No",H2066="Yes"),"Yes","No")</f>
        <v>No</v>
      </c>
      <c r="J2066" s="2"/>
      <c r="K2066" s="2"/>
    </row>
    <row r="2067" customFormat="false" ht="15" hidden="false" customHeight="false" outlineLevel="0" collapsed="false">
      <c r="A2067" s="2" t="s">
        <v>3471</v>
      </c>
      <c r="B2067" s="13" t="n">
        <v>448</v>
      </c>
      <c r="C2067" s="13" t="n">
        <v>439</v>
      </c>
      <c r="D2067" s="14" t="n">
        <f aca="false">C2067/Summary!$B$4</f>
        <v>0.0292666666666667</v>
      </c>
      <c r="E2067" s="15" t="n">
        <v>0.666666666666667</v>
      </c>
      <c r="F2067" s="2" t="s">
        <v>53</v>
      </c>
      <c r="G2067" s="2" t="s">
        <v>44</v>
      </c>
      <c r="H2067" s="2" t="str">
        <f aca="false">IF(AND(E2067&gt;=0.4,E2067&lt;=0.6),"Yes","No")</f>
        <v>No</v>
      </c>
      <c r="I2067" s="2" t="str">
        <f aca="false">IF(AND(F2067="No",G2067="No",H2067="Yes"),"Yes","No")</f>
        <v>No</v>
      </c>
      <c r="J2067" s="2"/>
      <c r="K2067" s="2"/>
    </row>
    <row r="2068" customFormat="false" ht="15" hidden="false" customHeight="false" outlineLevel="0" collapsed="false">
      <c r="A2068" s="2" t="s">
        <v>3472</v>
      </c>
      <c r="B2068" s="13" t="n">
        <v>448</v>
      </c>
      <c r="C2068" s="13" t="n">
        <v>438</v>
      </c>
      <c r="D2068" s="14" t="n">
        <f aca="false">C2068/Summary!$B$4</f>
        <v>0.0292</v>
      </c>
      <c r="E2068" s="15" t="n">
        <v>0.333333333333333</v>
      </c>
      <c r="F2068" s="2" t="s">
        <v>53</v>
      </c>
      <c r="G2068" s="2" t="s">
        <v>44</v>
      </c>
      <c r="H2068" s="2" t="str">
        <f aca="false">IF(AND(E2068&gt;=0.4,E2068&lt;=0.6),"Yes","No")</f>
        <v>No</v>
      </c>
      <c r="I2068" s="2" t="str">
        <f aca="false">IF(AND(F2068="No",G2068="No",H2068="Yes"),"Yes","No")</f>
        <v>No</v>
      </c>
      <c r="J2068" s="2"/>
      <c r="K2068" s="2"/>
    </row>
    <row r="2069" customFormat="false" ht="15" hidden="false" customHeight="false" outlineLevel="0" collapsed="false">
      <c r="A2069" s="2" t="s">
        <v>3473</v>
      </c>
      <c r="B2069" s="13" t="n">
        <v>448</v>
      </c>
      <c r="C2069" s="13" t="n">
        <v>445</v>
      </c>
      <c r="D2069" s="14" t="n">
        <f aca="false">C2069/Summary!$B$4</f>
        <v>0.0296666666666667</v>
      </c>
      <c r="E2069" s="15" t="n">
        <v>0.5</v>
      </c>
      <c r="F2069" s="2" t="s">
        <v>53</v>
      </c>
      <c r="G2069" s="2" t="s">
        <v>44</v>
      </c>
      <c r="H2069" s="2" t="str">
        <f aca="false">IF(AND(E2069&gt;=0.4,E2069&lt;=0.6),"Yes","No")</f>
        <v>Yes</v>
      </c>
      <c r="I2069" s="2" t="str">
        <f aca="false">IF(AND(F2069="No",G2069="No",H2069="Yes"),"Yes","No")</f>
        <v>No</v>
      </c>
      <c r="J2069" s="2"/>
      <c r="K2069" s="2"/>
    </row>
    <row r="2070" customFormat="false" ht="15" hidden="false" customHeight="false" outlineLevel="0" collapsed="false">
      <c r="A2070" s="2" t="s">
        <v>3474</v>
      </c>
      <c r="B2070" s="13" t="n">
        <v>448</v>
      </c>
      <c r="C2070" s="13" t="n">
        <v>442</v>
      </c>
      <c r="D2070" s="14" t="n">
        <f aca="false">C2070/Summary!$B$4</f>
        <v>0.0294666666666667</v>
      </c>
      <c r="E2070" s="15" t="n">
        <v>0.333333333333333</v>
      </c>
      <c r="F2070" s="2" t="s">
        <v>53</v>
      </c>
      <c r="G2070" s="2" t="s">
        <v>44</v>
      </c>
      <c r="H2070" s="2" t="str">
        <f aca="false">IF(AND(E2070&gt;=0.4,E2070&lt;=0.6),"Yes","No")</f>
        <v>No</v>
      </c>
      <c r="I2070" s="2" t="str">
        <f aca="false">IF(AND(F2070="No",G2070="No",H2070="Yes"),"Yes","No")</f>
        <v>No</v>
      </c>
      <c r="J2070" s="2"/>
      <c r="K2070" s="2"/>
    </row>
    <row r="2071" customFormat="false" ht="15" hidden="false" customHeight="false" outlineLevel="0" collapsed="false">
      <c r="A2071" s="2" t="s">
        <v>3475</v>
      </c>
      <c r="B2071" s="13" t="n">
        <v>448</v>
      </c>
      <c r="C2071" s="13" t="n">
        <v>444</v>
      </c>
      <c r="D2071" s="14" t="n">
        <f aca="false">C2071/Summary!$B$4</f>
        <v>0.0296</v>
      </c>
      <c r="E2071" s="15" t="n">
        <v>0.333333333333333</v>
      </c>
      <c r="F2071" s="2" t="s">
        <v>53</v>
      </c>
      <c r="G2071" s="2" t="s">
        <v>44</v>
      </c>
      <c r="H2071" s="2" t="str">
        <f aca="false">IF(AND(E2071&gt;=0.4,E2071&lt;=0.6),"Yes","No")</f>
        <v>No</v>
      </c>
      <c r="I2071" s="2" t="str">
        <f aca="false">IF(AND(F2071="No",G2071="No",H2071="Yes"),"Yes","No")</f>
        <v>No</v>
      </c>
      <c r="J2071" s="2"/>
      <c r="K2071" s="2"/>
    </row>
    <row r="2072" customFormat="false" ht="15" hidden="false" customHeight="false" outlineLevel="0" collapsed="false">
      <c r="A2072" s="2" t="s">
        <v>3476</v>
      </c>
      <c r="B2072" s="13" t="n">
        <v>449</v>
      </c>
      <c r="C2072" s="13" t="n">
        <v>440</v>
      </c>
      <c r="D2072" s="14" t="n">
        <f aca="false">C2072/Summary!$B$4</f>
        <v>0.0293333333333333</v>
      </c>
      <c r="E2072" s="15" t="n">
        <v>0.333333333333333</v>
      </c>
      <c r="F2072" s="2" t="s">
        <v>53</v>
      </c>
      <c r="G2072" s="2" t="s">
        <v>53</v>
      </c>
      <c r="H2072" s="2" t="str">
        <f aca="false">IF(AND(E2072&gt;=0.4,E2072&lt;=0.6),"Yes","No")</f>
        <v>No</v>
      </c>
      <c r="I2072" s="2" t="str">
        <f aca="false">IF(AND(F2072="No",G2072="No",H2072="Yes"),"Yes","No")</f>
        <v>No</v>
      </c>
      <c r="J2072" s="2"/>
      <c r="K2072" s="2"/>
    </row>
    <row r="2073" customFormat="false" ht="15" hidden="false" customHeight="false" outlineLevel="0" collapsed="false">
      <c r="A2073" s="2" t="s">
        <v>3477</v>
      </c>
      <c r="B2073" s="13" t="n">
        <v>449</v>
      </c>
      <c r="C2073" s="13" t="n">
        <v>440</v>
      </c>
      <c r="D2073" s="14" t="n">
        <f aca="false">C2073/Summary!$B$4</f>
        <v>0.0293333333333333</v>
      </c>
      <c r="E2073" s="15" t="n">
        <v>0.333333333333333</v>
      </c>
      <c r="F2073" s="2" t="s">
        <v>53</v>
      </c>
      <c r="G2073" s="2" t="s">
        <v>53</v>
      </c>
      <c r="H2073" s="2" t="str">
        <f aca="false">IF(AND(E2073&gt;=0.4,E2073&lt;=0.6),"Yes","No")</f>
        <v>No</v>
      </c>
      <c r="I2073" s="2" t="str">
        <f aca="false">IF(AND(F2073="No",G2073="No",H2073="Yes"),"Yes","No")</f>
        <v>No</v>
      </c>
      <c r="J2073" s="2"/>
      <c r="K2073" s="2"/>
    </row>
    <row r="2074" customFormat="false" ht="15" hidden="false" customHeight="false" outlineLevel="0" collapsed="false">
      <c r="A2074" s="2" t="s">
        <v>3478</v>
      </c>
      <c r="B2074" s="13" t="n">
        <v>449</v>
      </c>
      <c r="C2074" s="13" t="n">
        <v>445</v>
      </c>
      <c r="D2074" s="14" t="n">
        <f aca="false">C2074/Summary!$B$4</f>
        <v>0.0296666666666667</v>
      </c>
      <c r="E2074" s="15" t="n">
        <v>0.666666666666667</v>
      </c>
      <c r="F2074" s="2" t="s">
        <v>53</v>
      </c>
      <c r="G2074" s="2" t="s">
        <v>44</v>
      </c>
      <c r="H2074" s="2" t="str">
        <f aca="false">IF(AND(E2074&gt;=0.4,E2074&lt;=0.6),"Yes","No")</f>
        <v>No</v>
      </c>
      <c r="I2074" s="2" t="str">
        <f aca="false">IF(AND(F2074="No",G2074="No",H2074="Yes"),"Yes","No")</f>
        <v>No</v>
      </c>
      <c r="J2074" s="2"/>
      <c r="K2074" s="2"/>
    </row>
    <row r="2075" customFormat="false" ht="15" hidden="false" customHeight="false" outlineLevel="0" collapsed="false">
      <c r="A2075" s="2" t="s">
        <v>3479</v>
      </c>
      <c r="B2075" s="13" t="n">
        <v>449</v>
      </c>
      <c r="C2075" s="13" t="n">
        <v>443</v>
      </c>
      <c r="D2075" s="14" t="n">
        <f aca="false">C2075/Summary!$B$4</f>
        <v>0.0295333333333333</v>
      </c>
      <c r="E2075" s="15" t="n">
        <v>0.333333333333333</v>
      </c>
      <c r="F2075" s="2" t="s">
        <v>53</v>
      </c>
      <c r="G2075" s="2" t="s">
        <v>44</v>
      </c>
      <c r="H2075" s="2" t="str">
        <f aca="false">IF(AND(E2075&gt;=0.4,E2075&lt;=0.6),"Yes","No")</f>
        <v>No</v>
      </c>
      <c r="I2075" s="2" t="str">
        <f aca="false">IF(AND(F2075="No",G2075="No",H2075="Yes"),"Yes","No")</f>
        <v>No</v>
      </c>
      <c r="J2075" s="2"/>
      <c r="K2075" s="2"/>
    </row>
    <row r="2076" customFormat="false" ht="15" hidden="false" customHeight="false" outlineLevel="0" collapsed="false">
      <c r="A2076" s="2" t="s">
        <v>3480</v>
      </c>
      <c r="B2076" s="13" t="n">
        <v>449</v>
      </c>
      <c r="C2076" s="13" t="n">
        <v>445</v>
      </c>
      <c r="D2076" s="14" t="n">
        <f aca="false">C2076/Summary!$B$4</f>
        <v>0.0296666666666667</v>
      </c>
      <c r="E2076" s="15" t="n">
        <v>0.5</v>
      </c>
      <c r="F2076" s="2" t="s">
        <v>53</v>
      </c>
      <c r="G2076" s="2" t="s">
        <v>44</v>
      </c>
      <c r="H2076" s="2" t="str">
        <f aca="false">IF(AND(E2076&gt;=0.4,E2076&lt;=0.6),"Yes","No")</f>
        <v>Yes</v>
      </c>
      <c r="I2076" s="2" t="str">
        <f aca="false">IF(AND(F2076="No",G2076="No",H2076="Yes"),"Yes","No")</f>
        <v>No</v>
      </c>
      <c r="J2076" s="2"/>
      <c r="K2076" s="2"/>
    </row>
    <row r="2077" customFormat="false" ht="15" hidden="false" customHeight="false" outlineLevel="0" collapsed="false">
      <c r="A2077" s="2" t="s">
        <v>3481</v>
      </c>
      <c r="B2077" s="13" t="n">
        <v>449</v>
      </c>
      <c r="C2077" s="13" t="n">
        <v>441</v>
      </c>
      <c r="D2077" s="14" t="n">
        <f aca="false">C2077/Summary!$B$4</f>
        <v>0.0294</v>
      </c>
      <c r="E2077" s="15" t="n">
        <v>0.666666666666667</v>
      </c>
      <c r="F2077" s="2" t="s">
        <v>53</v>
      </c>
      <c r="G2077" s="2" t="s">
        <v>44</v>
      </c>
      <c r="H2077" s="2" t="str">
        <f aca="false">IF(AND(E2077&gt;=0.4,E2077&lt;=0.6),"Yes","No")</f>
        <v>No</v>
      </c>
      <c r="I2077" s="2" t="str">
        <f aca="false">IF(AND(F2077="No",G2077="No",H2077="Yes"),"Yes","No")</f>
        <v>No</v>
      </c>
      <c r="J2077" s="2"/>
      <c r="K2077" s="2"/>
    </row>
    <row r="2078" customFormat="false" ht="15" hidden="false" customHeight="false" outlineLevel="0" collapsed="false">
      <c r="A2078" s="2" t="s">
        <v>3482</v>
      </c>
      <c r="B2078" s="13" t="n">
        <v>449</v>
      </c>
      <c r="C2078" s="13" t="n">
        <v>443</v>
      </c>
      <c r="D2078" s="14" t="n">
        <f aca="false">C2078/Summary!$B$4</f>
        <v>0.0295333333333333</v>
      </c>
      <c r="E2078" s="15" t="n">
        <v>0.333333333333333</v>
      </c>
      <c r="F2078" s="2" t="s">
        <v>44</v>
      </c>
      <c r="G2078" s="2" t="s">
        <v>53</v>
      </c>
      <c r="H2078" s="2" t="str">
        <f aca="false">IF(AND(E2078&gt;=0.4,E2078&lt;=0.6),"Yes","No")</f>
        <v>No</v>
      </c>
      <c r="I2078" s="2" t="str">
        <f aca="false">IF(AND(F2078="No",G2078="No",H2078="Yes"),"Yes","No")</f>
        <v>No</v>
      </c>
      <c r="J2078" s="2"/>
      <c r="K2078" s="2"/>
    </row>
    <row r="2079" customFormat="false" ht="15" hidden="false" customHeight="false" outlineLevel="0" collapsed="false">
      <c r="A2079" s="2" t="s">
        <v>3483</v>
      </c>
      <c r="B2079" s="13" t="n">
        <v>449</v>
      </c>
      <c r="C2079" s="13" t="n">
        <v>443</v>
      </c>
      <c r="D2079" s="14" t="n">
        <f aca="false">C2079/Summary!$B$4</f>
        <v>0.0295333333333333</v>
      </c>
      <c r="E2079" s="15" t="n">
        <v>0.833333333333333</v>
      </c>
      <c r="F2079" s="2" t="s">
        <v>53</v>
      </c>
      <c r="G2079" s="2" t="s">
        <v>44</v>
      </c>
      <c r="H2079" s="2" t="str">
        <f aca="false">IF(AND(E2079&gt;=0.4,E2079&lt;=0.6),"Yes","No")</f>
        <v>No</v>
      </c>
      <c r="I2079" s="2" t="str">
        <f aca="false">IF(AND(F2079="No",G2079="No",H2079="Yes"),"Yes","No")</f>
        <v>No</v>
      </c>
      <c r="J2079" s="2"/>
      <c r="K2079" s="2"/>
    </row>
    <row r="2080" customFormat="false" ht="15" hidden="false" customHeight="false" outlineLevel="0" collapsed="false">
      <c r="A2080" s="2" t="s">
        <v>3484</v>
      </c>
      <c r="B2080" s="13" t="n">
        <v>449</v>
      </c>
      <c r="C2080" s="13" t="n">
        <v>446</v>
      </c>
      <c r="D2080" s="14" t="n">
        <f aca="false">C2080/Summary!$B$4</f>
        <v>0.0297333333333333</v>
      </c>
      <c r="E2080" s="15" t="n">
        <v>0.666666666666667</v>
      </c>
      <c r="F2080" s="2" t="s">
        <v>44</v>
      </c>
      <c r="G2080" s="2" t="s">
        <v>44</v>
      </c>
      <c r="H2080" s="2" t="str">
        <f aca="false">IF(AND(E2080&gt;=0.4,E2080&lt;=0.6),"Yes","No")</f>
        <v>No</v>
      </c>
      <c r="I2080" s="2" t="str">
        <f aca="false">IF(AND(F2080="No",G2080="No",H2080="Yes"),"Yes","No")</f>
        <v>No</v>
      </c>
      <c r="J2080" s="2"/>
      <c r="K2080" s="2"/>
    </row>
    <row r="2081" customFormat="false" ht="15" hidden="false" customHeight="false" outlineLevel="0" collapsed="false">
      <c r="A2081" s="2" t="s">
        <v>3485</v>
      </c>
      <c r="B2081" s="13" t="n">
        <v>449</v>
      </c>
      <c r="C2081" s="13" t="n">
        <v>439</v>
      </c>
      <c r="D2081" s="14" t="n">
        <f aca="false">C2081/Summary!$B$4</f>
        <v>0.0292666666666667</v>
      </c>
      <c r="E2081" s="15" t="n">
        <v>0.5</v>
      </c>
      <c r="F2081" s="2" t="s">
        <v>53</v>
      </c>
      <c r="G2081" s="2" t="s">
        <v>53</v>
      </c>
      <c r="H2081" s="2" t="str">
        <f aca="false">IF(AND(E2081&gt;=0.4,E2081&lt;=0.6),"Yes","No")</f>
        <v>Yes</v>
      </c>
      <c r="I2081" s="2" t="str">
        <f aca="false">IF(AND(F2081="No",G2081="No",H2081="Yes"),"Yes","No")</f>
        <v>No</v>
      </c>
      <c r="J2081" s="2"/>
      <c r="K2081" s="2"/>
    </row>
    <row r="2082" customFormat="false" ht="15" hidden="false" customHeight="false" outlineLevel="0" collapsed="false">
      <c r="A2082" s="2" t="s">
        <v>3486</v>
      </c>
      <c r="B2082" s="13" t="n">
        <v>449</v>
      </c>
      <c r="C2082" s="13" t="n">
        <v>443</v>
      </c>
      <c r="D2082" s="14" t="n">
        <f aca="false">C2082/Summary!$B$4</f>
        <v>0.0295333333333333</v>
      </c>
      <c r="E2082" s="15" t="n">
        <v>0.5</v>
      </c>
      <c r="F2082" s="2" t="s">
        <v>53</v>
      </c>
      <c r="G2082" s="2" t="s">
        <v>44</v>
      </c>
      <c r="H2082" s="2" t="str">
        <f aca="false">IF(AND(E2082&gt;=0.4,E2082&lt;=0.6),"Yes","No")</f>
        <v>Yes</v>
      </c>
      <c r="I2082" s="2" t="str">
        <f aca="false">IF(AND(F2082="No",G2082="No",H2082="Yes"),"Yes","No")</f>
        <v>No</v>
      </c>
      <c r="J2082" s="2"/>
      <c r="K2082" s="2"/>
    </row>
    <row r="2083" customFormat="false" ht="15" hidden="false" customHeight="false" outlineLevel="0" collapsed="false">
      <c r="A2083" s="2" t="s">
        <v>3487</v>
      </c>
      <c r="B2083" s="13" t="n">
        <v>449</v>
      </c>
      <c r="C2083" s="13" t="n">
        <v>443</v>
      </c>
      <c r="D2083" s="14" t="n">
        <f aca="false">C2083/Summary!$B$4</f>
        <v>0.0295333333333333</v>
      </c>
      <c r="E2083" s="15" t="n">
        <v>0.5</v>
      </c>
      <c r="F2083" s="2" t="s">
        <v>53</v>
      </c>
      <c r="G2083" s="2" t="s">
        <v>44</v>
      </c>
      <c r="H2083" s="2" t="str">
        <f aca="false">IF(AND(E2083&gt;=0.4,E2083&lt;=0.6),"Yes","No")</f>
        <v>Yes</v>
      </c>
      <c r="I2083" s="2" t="str">
        <f aca="false">IF(AND(F2083="No",G2083="No",H2083="Yes"),"Yes","No")</f>
        <v>No</v>
      </c>
      <c r="J2083" s="2"/>
      <c r="K2083" s="2"/>
    </row>
    <row r="2084" customFormat="false" ht="15" hidden="false" customHeight="false" outlineLevel="0" collapsed="false">
      <c r="A2084" s="2" t="s">
        <v>3488</v>
      </c>
      <c r="B2084" s="13" t="n">
        <v>449</v>
      </c>
      <c r="C2084" s="13" t="n">
        <v>445</v>
      </c>
      <c r="D2084" s="14" t="n">
        <f aca="false">C2084/Summary!$B$4</f>
        <v>0.0296666666666667</v>
      </c>
      <c r="E2084" s="15" t="n">
        <v>0.166666666666667</v>
      </c>
      <c r="F2084" s="2" t="s">
        <v>53</v>
      </c>
      <c r="G2084" s="2" t="s">
        <v>44</v>
      </c>
      <c r="H2084" s="2" t="str">
        <f aca="false">IF(AND(E2084&gt;=0.4,E2084&lt;=0.6),"Yes","No")</f>
        <v>No</v>
      </c>
      <c r="I2084" s="2" t="str">
        <f aca="false">IF(AND(F2084="No",G2084="No",H2084="Yes"),"Yes","No")</f>
        <v>No</v>
      </c>
      <c r="J2084" s="2"/>
      <c r="K2084" s="2"/>
    </row>
    <row r="2085" customFormat="false" ht="15" hidden="false" customHeight="false" outlineLevel="0" collapsed="false">
      <c r="A2085" s="2" t="s">
        <v>3489</v>
      </c>
      <c r="B2085" s="13" t="n">
        <v>449</v>
      </c>
      <c r="C2085" s="13" t="n">
        <v>440</v>
      </c>
      <c r="D2085" s="14" t="n">
        <f aca="false">C2085/Summary!$B$4</f>
        <v>0.0293333333333333</v>
      </c>
      <c r="E2085" s="15" t="n">
        <v>0.333333333333333</v>
      </c>
      <c r="F2085" s="2" t="s">
        <v>53</v>
      </c>
      <c r="G2085" s="2" t="s">
        <v>53</v>
      </c>
      <c r="H2085" s="2" t="str">
        <f aca="false">IF(AND(E2085&gt;=0.4,E2085&lt;=0.6),"Yes","No")</f>
        <v>No</v>
      </c>
      <c r="I2085" s="2" t="str">
        <f aca="false">IF(AND(F2085="No",G2085="No",H2085="Yes"),"Yes","No")</f>
        <v>No</v>
      </c>
      <c r="J2085" s="2"/>
      <c r="K2085" s="2"/>
    </row>
    <row r="2086" customFormat="false" ht="15" hidden="false" customHeight="false" outlineLevel="0" collapsed="false">
      <c r="A2086" s="2" t="s">
        <v>3490</v>
      </c>
      <c r="B2086" s="13" t="n">
        <v>449</v>
      </c>
      <c r="C2086" s="13" t="n">
        <v>443</v>
      </c>
      <c r="D2086" s="14" t="n">
        <f aca="false">C2086/Summary!$B$4</f>
        <v>0.0295333333333333</v>
      </c>
      <c r="E2086" s="15" t="n">
        <v>0.166666666666667</v>
      </c>
      <c r="F2086" s="2" t="s">
        <v>53</v>
      </c>
      <c r="G2086" s="2" t="s">
        <v>44</v>
      </c>
      <c r="H2086" s="2" t="str">
        <f aca="false">IF(AND(E2086&gt;=0.4,E2086&lt;=0.6),"Yes","No")</f>
        <v>No</v>
      </c>
      <c r="I2086" s="2" t="str">
        <f aca="false">IF(AND(F2086="No",G2086="No",H2086="Yes"),"Yes","No")</f>
        <v>No</v>
      </c>
      <c r="J2086" s="2"/>
      <c r="K2086" s="2"/>
    </row>
    <row r="2087" customFormat="false" ht="15" hidden="false" customHeight="false" outlineLevel="0" collapsed="false">
      <c r="A2087" s="2" t="s">
        <v>3491</v>
      </c>
      <c r="B2087" s="13" t="n">
        <v>449</v>
      </c>
      <c r="C2087" s="13" t="n">
        <v>439</v>
      </c>
      <c r="D2087" s="14" t="n">
        <f aca="false">C2087/Summary!$B$4</f>
        <v>0.0292666666666667</v>
      </c>
      <c r="E2087" s="15" t="n">
        <v>0.333333333333333</v>
      </c>
      <c r="F2087" s="2" t="s">
        <v>53</v>
      </c>
      <c r="G2087" s="2" t="s">
        <v>53</v>
      </c>
      <c r="H2087" s="2" t="str">
        <f aca="false">IF(AND(E2087&gt;=0.4,E2087&lt;=0.6),"Yes","No")</f>
        <v>No</v>
      </c>
      <c r="I2087" s="2" t="str">
        <f aca="false">IF(AND(F2087="No",G2087="No",H2087="Yes"),"Yes","No")</f>
        <v>No</v>
      </c>
      <c r="J2087" s="2"/>
      <c r="K2087" s="2"/>
    </row>
    <row r="2088" customFormat="false" ht="15" hidden="false" customHeight="false" outlineLevel="0" collapsed="false">
      <c r="A2088" s="2" t="s">
        <v>3492</v>
      </c>
      <c r="B2088" s="13" t="n">
        <v>449</v>
      </c>
      <c r="C2088" s="13" t="n">
        <v>444</v>
      </c>
      <c r="D2088" s="14" t="n">
        <f aca="false">C2088/Summary!$B$4</f>
        <v>0.0296</v>
      </c>
      <c r="E2088" s="15" t="n">
        <v>0.333333333333333</v>
      </c>
      <c r="F2088" s="2" t="s">
        <v>44</v>
      </c>
      <c r="G2088" s="2" t="s">
        <v>44</v>
      </c>
      <c r="H2088" s="2" t="str">
        <f aca="false">IF(AND(E2088&gt;=0.4,E2088&lt;=0.6),"Yes","No")</f>
        <v>No</v>
      </c>
      <c r="I2088" s="2" t="str">
        <f aca="false">IF(AND(F2088="No",G2088="No",H2088="Yes"),"Yes","No")</f>
        <v>No</v>
      </c>
      <c r="J2088" s="2"/>
      <c r="K2088" s="2"/>
    </row>
    <row r="2089" customFormat="false" ht="15" hidden="false" customHeight="false" outlineLevel="0" collapsed="false">
      <c r="A2089" s="2" t="s">
        <v>3493</v>
      </c>
      <c r="B2089" s="13" t="n">
        <v>449</v>
      </c>
      <c r="C2089" s="13" t="n">
        <v>443</v>
      </c>
      <c r="D2089" s="14" t="n">
        <f aca="false">C2089/Summary!$B$4</f>
        <v>0.0295333333333333</v>
      </c>
      <c r="E2089" s="15" t="n">
        <v>0.333333333333333</v>
      </c>
      <c r="F2089" s="2" t="s">
        <v>44</v>
      </c>
      <c r="G2089" s="2" t="s">
        <v>53</v>
      </c>
      <c r="H2089" s="2" t="str">
        <f aca="false">IF(AND(E2089&gt;=0.4,E2089&lt;=0.6),"Yes","No")</f>
        <v>No</v>
      </c>
      <c r="I2089" s="2" t="str">
        <f aca="false">IF(AND(F2089="No",G2089="No",H2089="Yes"),"Yes","No")</f>
        <v>No</v>
      </c>
      <c r="J2089" s="2"/>
      <c r="K2089" s="2"/>
    </row>
    <row r="2090" customFormat="false" ht="15" hidden="false" customHeight="false" outlineLevel="0" collapsed="false">
      <c r="A2090" s="2" t="s">
        <v>3494</v>
      </c>
      <c r="B2090" s="13" t="n">
        <v>449</v>
      </c>
      <c r="C2090" s="13" t="n">
        <v>440</v>
      </c>
      <c r="D2090" s="14" t="n">
        <f aca="false">C2090/Summary!$B$4</f>
        <v>0.0293333333333333</v>
      </c>
      <c r="E2090" s="15" t="n">
        <v>0.5</v>
      </c>
      <c r="F2090" s="2" t="s">
        <v>44</v>
      </c>
      <c r="G2090" s="2" t="s">
        <v>53</v>
      </c>
      <c r="H2090" s="2" t="str">
        <f aca="false">IF(AND(E2090&gt;=0.4,E2090&lt;=0.6),"Yes","No")</f>
        <v>Yes</v>
      </c>
      <c r="I2090" s="2" t="str">
        <f aca="false">IF(AND(F2090="No",G2090="No",H2090="Yes"),"Yes","No")</f>
        <v>No</v>
      </c>
      <c r="J2090" s="2"/>
      <c r="K2090" s="2"/>
    </row>
    <row r="2091" customFormat="false" ht="15" hidden="false" customHeight="false" outlineLevel="0" collapsed="false">
      <c r="A2091" s="2" t="s">
        <v>3495</v>
      </c>
      <c r="B2091" s="13" t="n">
        <v>449</v>
      </c>
      <c r="C2091" s="13" t="n">
        <v>445</v>
      </c>
      <c r="D2091" s="14" t="n">
        <f aca="false">C2091/Summary!$B$4</f>
        <v>0.0296666666666667</v>
      </c>
      <c r="E2091" s="15" t="n">
        <v>0.333333333333333</v>
      </c>
      <c r="F2091" s="2" t="s">
        <v>53</v>
      </c>
      <c r="G2091" s="2" t="s">
        <v>44</v>
      </c>
      <c r="H2091" s="2" t="str">
        <f aca="false">IF(AND(E2091&gt;=0.4,E2091&lt;=0.6),"Yes","No")</f>
        <v>No</v>
      </c>
      <c r="I2091" s="2" t="str">
        <f aca="false">IF(AND(F2091="No",G2091="No",H2091="Yes"),"Yes","No")</f>
        <v>No</v>
      </c>
      <c r="J2091" s="2"/>
      <c r="K2091" s="2"/>
    </row>
    <row r="2092" customFormat="false" ht="15" hidden="false" customHeight="false" outlineLevel="0" collapsed="false">
      <c r="A2092" s="2" t="s">
        <v>3496</v>
      </c>
      <c r="B2092" s="13" t="n">
        <v>449</v>
      </c>
      <c r="C2092" s="13" t="n">
        <v>443</v>
      </c>
      <c r="D2092" s="14" t="n">
        <f aca="false">C2092/Summary!$B$4</f>
        <v>0.0295333333333333</v>
      </c>
      <c r="E2092" s="15" t="n">
        <v>0.333333333333333</v>
      </c>
      <c r="F2092" s="2" t="s">
        <v>53</v>
      </c>
      <c r="G2092" s="2" t="s">
        <v>44</v>
      </c>
      <c r="H2092" s="2" t="str">
        <f aca="false">IF(AND(E2092&gt;=0.4,E2092&lt;=0.6),"Yes","No")</f>
        <v>No</v>
      </c>
      <c r="I2092" s="2" t="str">
        <f aca="false">IF(AND(F2092="No",G2092="No",H2092="Yes"),"Yes","No")</f>
        <v>No</v>
      </c>
      <c r="J2092" s="2"/>
      <c r="K2092" s="2"/>
    </row>
    <row r="2093" customFormat="false" ht="15" hidden="false" customHeight="false" outlineLevel="0" collapsed="false">
      <c r="A2093" s="2" t="s">
        <v>3497</v>
      </c>
      <c r="B2093" s="13" t="n">
        <v>449</v>
      </c>
      <c r="C2093" s="13" t="n">
        <v>445</v>
      </c>
      <c r="D2093" s="14" t="n">
        <f aca="false">C2093/Summary!$B$4</f>
        <v>0.0296666666666667</v>
      </c>
      <c r="E2093" s="15" t="n">
        <v>0.666666666666667</v>
      </c>
      <c r="F2093" s="2" t="s">
        <v>53</v>
      </c>
      <c r="G2093" s="2" t="s">
        <v>44</v>
      </c>
      <c r="H2093" s="2" t="str">
        <f aca="false">IF(AND(E2093&gt;=0.4,E2093&lt;=0.6),"Yes","No")</f>
        <v>No</v>
      </c>
      <c r="I2093" s="2" t="str">
        <f aca="false">IF(AND(F2093="No",G2093="No",H2093="Yes"),"Yes","No")</f>
        <v>No</v>
      </c>
      <c r="J2093" s="2"/>
      <c r="K2093" s="2"/>
    </row>
    <row r="2094" customFormat="false" ht="15" hidden="false" customHeight="false" outlineLevel="0" collapsed="false">
      <c r="A2094" s="2" t="s">
        <v>3498</v>
      </c>
      <c r="B2094" s="13" t="n">
        <v>449</v>
      </c>
      <c r="C2094" s="13" t="n">
        <v>444</v>
      </c>
      <c r="D2094" s="14" t="n">
        <f aca="false">C2094/Summary!$B$4</f>
        <v>0.0296</v>
      </c>
      <c r="E2094" s="15" t="n">
        <v>0.833333333333333</v>
      </c>
      <c r="F2094" s="2" t="s">
        <v>53</v>
      </c>
      <c r="G2094" s="2" t="s">
        <v>44</v>
      </c>
      <c r="H2094" s="2" t="str">
        <f aca="false">IF(AND(E2094&gt;=0.4,E2094&lt;=0.6),"Yes","No")</f>
        <v>No</v>
      </c>
      <c r="I2094" s="2" t="str">
        <f aca="false">IF(AND(F2094="No",G2094="No",H2094="Yes"),"Yes","No")</f>
        <v>No</v>
      </c>
      <c r="J2094" s="2"/>
      <c r="K2094" s="2"/>
    </row>
    <row r="2095" customFormat="false" ht="15" hidden="false" customHeight="false" outlineLevel="0" collapsed="false">
      <c r="A2095" s="2" t="s">
        <v>3499</v>
      </c>
      <c r="B2095" s="13" t="n">
        <v>449</v>
      </c>
      <c r="C2095" s="13" t="n">
        <v>444</v>
      </c>
      <c r="D2095" s="14" t="n">
        <f aca="false">C2095/Summary!$B$4</f>
        <v>0.0296</v>
      </c>
      <c r="E2095" s="15" t="n">
        <v>0.5</v>
      </c>
      <c r="F2095" s="2" t="s">
        <v>53</v>
      </c>
      <c r="G2095" s="2" t="s">
        <v>53</v>
      </c>
      <c r="H2095" s="2" t="str">
        <f aca="false">IF(AND(E2095&gt;=0.4,E2095&lt;=0.6),"Yes","No")</f>
        <v>Yes</v>
      </c>
      <c r="I2095" s="2" t="str">
        <f aca="false">IF(AND(F2095="No",G2095="No",H2095="Yes"),"Yes","No")</f>
        <v>No</v>
      </c>
      <c r="J2095" s="2"/>
      <c r="K2095" s="2"/>
    </row>
    <row r="2096" customFormat="false" ht="15" hidden="false" customHeight="false" outlineLevel="0" collapsed="false">
      <c r="A2096" s="2" t="s">
        <v>3500</v>
      </c>
      <c r="B2096" s="13" t="n">
        <v>449</v>
      </c>
      <c r="C2096" s="13" t="n">
        <v>442</v>
      </c>
      <c r="D2096" s="14" t="n">
        <f aca="false">C2096/Summary!$B$4</f>
        <v>0.0294666666666667</v>
      </c>
      <c r="E2096" s="15" t="n">
        <v>0.666666666666667</v>
      </c>
      <c r="F2096" s="2" t="s">
        <v>44</v>
      </c>
      <c r="G2096" s="2" t="s">
        <v>44</v>
      </c>
      <c r="H2096" s="2" t="str">
        <f aca="false">IF(AND(E2096&gt;=0.4,E2096&lt;=0.6),"Yes","No")</f>
        <v>No</v>
      </c>
      <c r="I2096" s="2" t="str">
        <f aca="false">IF(AND(F2096="No",G2096="No",H2096="Yes"),"Yes","No")</f>
        <v>No</v>
      </c>
      <c r="J2096" s="2"/>
      <c r="K2096" s="2"/>
    </row>
    <row r="2097" customFormat="false" ht="15" hidden="false" customHeight="false" outlineLevel="0" collapsed="false">
      <c r="A2097" s="2" t="s">
        <v>3501</v>
      </c>
      <c r="B2097" s="13" t="n">
        <v>449</v>
      </c>
      <c r="C2097" s="13" t="n">
        <v>441</v>
      </c>
      <c r="D2097" s="14" t="n">
        <f aca="false">C2097/Summary!$B$4</f>
        <v>0.0294</v>
      </c>
      <c r="E2097" s="15" t="n">
        <v>0.666666666666667</v>
      </c>
      <c r="F2097" s="2" t="s">
        <v>53</v>
      </c>
      <c r="G2097" s="2" t="s">
        <v>44</v>
      </c>
      <c r="H2097" s="2" t="str">
        <f aca="false">IF(AND(E2097&gt;=0.4,E2097&lt;=0.6),"Yes","No")</f>
        <v>No</v>
      </c>
      <c r="I2097" s="2" t="str">
        <f aca="false">IF(AND(F2097="No",G2097="No",H2097="Yes"),"Yes","No")</f>
        <v>No</v>
      </c>
      <c r="J2097" s="2"/>
      <c r="K2097" s="2"/>
    </row>
    <row r="2098" customFormat="false" ht="15" hidden="false" customHeight="false" outlineLevel="0" collapsed="false">
      <c r="A2098" s="2" t="s">
        <v>3502</v>
      </c>
      <c r="B2098" s="13" t="n">
        <v>449</v>
      </c>
      <c r="C2098" s="13" t="n">
        <v>446</v>
      </c>
      <c r="D2098" s="14" t="n">
        <f aca="false">C2098/Summary!$B$4</f>
        <v>0.0297333333333333</v>
      </c>
      <c r="E2098" s="15" t="n">
        <v>0.666666666666667</v>
      </c>
      <c r="F2098" s="2" t="s">
        <v>44</v>
      </c>
      <c r="G2098" s="2" t="s">
        <v>53</v>
      </c>
      <c r="H2098" s="2" t="str">
        <f aca="false">IF(AND(E2098&gt;=0.4,E2098&lt;=0.6),"Yes","No")</f>
        <v>No</v>
      </c>
      <c r="I2098" s="2" t="str">
        <f aca="false">IF(AND(F2098="No",G2098="No",H2098="Yes"),"Yes","No")</f>
        <v>No</v>
      </c>
      <c r="J2098" s="2"/>
      <c r="K2098" s="2"/>
    </row>
    <row r="2099" customFormat="false" ht="15" hidden="false" customHeight="false" outlineLevel="0" collapsed="false">
      <c r="A2099" s="2" t="s">
        <v>3503</v>
      </c>
      <c r="B2099" s="13" t="n">
        <v>449</v>
      </c>
      <c r="C2099" s="13" t="n">
        <v>442</v>
      </c>
      <c r="D2099" s="14" t="n">
        <f aca="false">C2099/Summary!$B$4</f>
        <v>0.0294666666666667</v>
      </c>
      <c r="E2099" s="15" t="n">
        <v>0.5</v>
      </c>
      <c r="F2099" s="2" t="s">
        <v>53</v>
      </c>
      <c r="G2099" s="2" t="s">
        <v>44</v>
      </c>
      <c r="H2099" s="2" t="str">
        <f aca="false">IF(AND(E2099&gt;=0.4,E2099&lt;=0.6),"Yes","No")</f>
        <v>Yes</v>
      </c>
      <c r="I2099" s="2" t="str">
        <f aca="false">IF(AND(F2099="No",G2099="No",H2099="Yes"),"Yes","No")</f>
        <v>No</v>
      </c>
      <c r="J2099" s="2"/>
      <c r="K2099" s="2"/>
    </row>
    <row r="2100" customFormat="false" ht="15" hidden="false" customHeight="false" outlineLevel="0" collapsed="false">
      <c r="A2100" s="2" t="s">
        <v>3504</v>
      </c>
      <c r="B2100" s="13" t="n">
        <v>449</v>
      </c>
      <c r="C2100" s="13" t="n">
        <v>439</v>
      </c>
      <c r="D2100" s="14" t="n">
        <f aca="false">C2100/Summary!$B$4</f>
        <v>0.0292666666666667</v>
      </c>
      <c r="E2100" s="15" t="n">
        <v>0.666666666666667</v>
      </c>
      <c r="F2100" s="2" t="s">
        <v>44</v>
      </c>
      <c r="G2100" s="2" t="s">
        <v>53</v>
      </c>
      <c r="H2100" s="2" t="str">
        <f aca="false">IF(AND(E2100&gt;=0.4,E2100&lt;=0.6),"Yes","No")</f>
        <v>No</v>
      </c>
      <c r="I2100" s="2" t="str">
        <f aca="false">IF(AND(F2100="No",G2100="No",H2100="Yes"),"Yes","No")</f>
        <v>No</v>
      </c>
      <c r="J2100" s="2"/>
      <c r="K2100" s="2"/>
    </row>
    <row r="2101" customFormat="false" ht="15" hidden="false" customHeight="false" outlineLevel="0" collapsed="false">
      <c r="A2101" s="2" t="s">
        <v>3505</v>
      </c>
      <c r="B2101" s="13" t="n">
        <v>449</v>
      </c>
      <c r="C2101" s="13" t="n">
        <v>447</v>
      </c>
      <c r="D2101" s="14" t="n">
        <f aca="false">C2101/Summary!$B$4</f>
        <v>0.0298</v>
      </c>
      <c r="E2101" s="15" t="n">
        <v>0.333333333333333</v>
      </c>
      <c r="F2101" s="2" t="s">
        <v>44</v>
      </c>
      <c r="G2101" s="2" t="s">
        <v>44</v>
      </c>
      <c r="H2101" s="2" t="str">
        <f aca="false">IF(AND(E2101&gt;=0.4,E2101&lt;=0.6),"Yes","No")</f>
        <v>No</v>
      </c>
      <c r="I2101" s="2" t="str">
        <f aca="false">IF(AND(F2101="No",G2101="No",H2101="Yes"),"Yes","No")</f>
        <v>No</v>
      </c>
      <c r="J2101" s="2"/>
      <c r="K2101" s="2"/>
    </row>
    <row r="2102" customFormat="false" ht="15" hidden="false" customHeight="false" outlineLevel="0" collapsed="false">
      <c r="A2102" s="2" t="s">
        <v>3506</v>
      </c>
      <c r="B2102" s="13" t="n">
        <v>449</v>
      </c>
      <c r="C2102" s="13" t="n">
        <v>446</v>
      </c>
      <c r="D2102" s="14" t="n">
        <f aca="false">C2102/Summary!$B$4</f>
        <v>0.0297333333333333</v>
      </c>
      <c r="E2102" s="15" t="n">
        <v>0.333333333333333</v>
      </c>
      <c r="F2102" s="2" t="s">
        <v>44</v>
      </c>
      <c r="G2102" s="2" t="s">
        <v>44</v>
      </c>
      <c r="H2102" s="2" t="str">
        <f aca="false">IF(AND(E2102&gt;=0.4,E2102&lt;=0.6),"Yes","No")</f>
        <v>No</v>
      </c>
      <c r="I2102" s="2" t="str">
        <f aca="false">IF(AND(F2102="No",G2102="No",H2102="Yes"),"Yes","No")</f>
        <v>No</v>
      </c>
      <c r="J2102" s="2"/>
      <c r="K2102" s="2"/>
    </row>
    <row r="2103" customFormat="false" ht="15" hidden="false" customHeight="false" outlineLevel="0" collapsed="false">
      <c r="A2103" s="2" t="s">
        <v>3507</v>
      </c>
      <c r="B2103" s="13" t="n">
        <v>449</v>
      </c>
      <c r="C2103" s="13" t="n">
        <v>446</v>
      </c>
      <c r="D2103" s="14" t="n">
        <f aca="false">C2103/Summary!$B$4</f>
        <v>0.0297333333333333</v>
      </c>
      <c r="E2103" s="15" t="n">
        <v>0.833333333333333</v>
      </c>
      <c r="F2103" s="2" t="s">
        <v>53</v>
      </c>
      <c r="G2103" s="2" t="s">
        <v>53</v>
      </c>
      <c r="H2103" s="2" t="str">
        <f aca="false">IF(AND(E2103&gt;=0.4,E2103&lt;=0.6),"Yes","No")</f>
        <v>No</v>
      </c>
      <c r="I2103" s="2" t="str">
        <f aca="false">IF(AND(F2103="No",G2103="No",H2103="Yes"),"Yes","No")</f>
        <v>No</v>
      </c>
      <c r="J2103" s="2"/>
      <c r="K2103" s="2"/>
    </row>
    <row r="2104" customFormat="false" ht="15" hidden="false" customHeight="false" outlineLevel="0" collapsed="false">
      <c r="A2104" s="2" t="s">
        <v>3508</v>
      </c>
      <c r="B2104" s="13" t="n">
        <v>449</v>
      </c>
      <c r="C2104" s="13" t="n">
        <v>440</v>
      </c>
      <c r="D2104" s="14" t="n">
        <f aca="false">C2104/Summary!$B$4</f>
        <v>0.0293333333333333</v>
      </c>
      <c r="E2104" s="15" t="n">
        <v>0.5</v>
      </c>
      <c r="F2104" s="2" t="s">
        <v>53</v>
      </c>
      <c r="G2104" s="2" t="s">
        <v>44</v>
      </c>
      <c r="H2104" s="2" t="str">
        <f aca="false">IF(AND(E2104&gt;=0.4,E2104&lt;=0.6),"Yes","No")</f>
        <v>Yes</v>
      </c>
      <c r="I2104" s="2" t="str">
        <f aca="false">IF(AND(F2104="No",G2104="No",H2104="Yes"),"Yes","No")</f>
        <v>No</v>
      </c>
      <c r="J2104" s="2"/>
      <c r="K2104" s="2"/>
    </row>
    <row r="2105" customFormat="false" ht="15" hidden="false" customHeight="false" outlineLevel="0" collapsed="false">
      <c r="A2105" s="2" t="s">
        <v>3509</v>
      </c>
      <c r="B2105" s="13" t="n">
        <v>449</v>
      </c>
      <c r="C2105" s="13" t="n">
        <v>441</v>
      </c>
      <c r="D2105" s="14" t="n">
        <f aca="false">C2105/Summary!$B$4</f>
        <v>0.0294</v>
      </c>
      <c r="E2105" s="15" t="n">
        <v>0.5</v>
      </c>
      <c r="F2105" s="2" t="s">
        <v>53</v>
      </c>
      <c r="G2105" s="2" t="s">
        <v>53</v>
      </c>
      <c r="H2105" s="2" t="str">
        <f aca="false">IF(AND(E2105&gt;=0.4,E2105&lt;=0.6),"Yes","No")</f>
        <v>Yes</v>
      </c>
      <c r="I2105" s="2" t="str">
        <f aca="false">IF(AND(F2105="No",G2105="No",H2105="Yes"),"Yes","No")</f>
        <v>No</v>
      </c>
      <c r="J2105" s="2"/>
      <c r="K2105" s="2"/>
    </row>
    <row r="2106" customFormat="false" ht="15" hidden="false" customHeight="false" outlineLevel="0" collapsed="false">
      <c r="A2106" s="2" t="s">
        <v>3510</v>
      </c>
      <c r="B2106" s="13" t="n">
        <v>449</v>
      </c>
      <c r="C2106" s="13" t="n">
        <v>438</v>
      </c>
      <c r="D2106" s="14" t="n">
        <f aca="false">C2106/Summary!$B$4</f>
        <v>0.0292</v>
      </c>
      <c r="E2106" s="15" t="n">
        <v>0.333333333333333</v>
      </c>
      <c r="F2106" s="2" t="s">
        <v>44</v>
      </c>
      <c r="G2106" s="2" t="s">
        <v>44</v>
      </c>
      <c r="H2106" s="2" t="str">
        <f aca="false">IF(AND(E2106&gt;=0.4,E2106&lt;=0.6),"Yes","No")</f>
        <v>No</v>
      </c>
      <c r="I2106" s="2" t="str">
        <f aca="false">IF(AND(F2106="No",G2106="No",H2106="Yes"),"Yes","No")</f>
        <v>No</v>
      </c>
      <c r="J2106" s="2"/>
      <c r="K2106" s="2"/>
    </row>
    <row r="2107" customFormat="false" ht="15" hidden="false" customHeight="false" outlineLevel="0" collapsed="false">
      <c r="A2107" s="2" t="s">
        <v>3511</v>
      </c>
      <c r="B2107" s="13" t="n">
        <v>449</v>
      </c>
      <c r="C2107" s="13" t="n">
        <v>443</v>
      </c>
      <c r="D2107" s="14" t="n">
        <f aca="false">C2107/Summary!$B$4</f>
        <v>0.0295333333333333</v>
      </c>
      <c r="E2107" s="15" t="n">
        <v>0.5</v>
      </c>
      <c r="F2107" s="2" t="s">
        <v>53</v>
      </c>
      <c r="G2107" s="2" t="s">
        <v>44</v>
      </c>
      <c r="H2107" s="2" t="str">
        <f aca="false">IF(AND(E2107&gt;=0.4,E2107&lt;=0.6),"Yes","No")</f>
        <v>Yes</v>
      </c>
      <c r="I2107" s="2" t="str">
        <f aca="false">IF(AND(F2107="No",G2107="No",H2107="Yes"),"Yes","No")</f>
        <v>No</v>
      </c>
      <c r="J2107" s="2"/>
      <c r="K2107" s="2"/>
    </row>
    <row r="2108" customFormat="false" ht="15" hidden="false" customHeight="false" outlineLevel="0" collapsed="false">
      <c r="A2108" s="2" t="s">
        <v>3512</v>
      </c>
      <c r="B2108" s="13" t="n">
        <v>449</v>
      </c>
      <c r="C2108" s="13" t="n">
        <v>444</v>
      </c>
      <c r="D2108" s="14" t="n">
        <f aca="false">C2108/Summary!$B$4</f>
        <v>0.0296</v>
      </c>
      <c r="E2108" s="15" t="n">
        <v>0.666666666666667</v>
      </c>
      <c r="F2108" s="2" t="s">
        <v>53</v>
      </c>
      <c r="G2108" s="2" t="s">
        <v>44</v>
      </c>
      <c r="H2108" s="2" t="str">
        <f aca="false">IF(AND(E2108&gt;=0.4,E2108&lt;=0.6),"Yes","No")</f>
        <v>No</v>
      </c>
      <c r="I2108" s="2" t="str">
        <f aca="false">IF(AND(F2108="No",G2108="No",H2108="Yes"),"Yes","No")</f>
        <v>No</v>
      </c>
      <c r="J2108" s="2"/>
      <c r="K2108" s="2"/>
    </row>
    <row r="2109" customFormat="false" ht="15" hidden="false" customHeight="false" outlineLevel="0" collapsed="false">
      <c r="A2109" s="2" t="s">
        <v>3513</v>
      </c>
      <c r="B2109" s="13" t="n">
        <v>449</v>
      </c>
      <c r="C2109" s="13" t="n">
        <v>445</v>
      </c>
      <c r="D2109" s="14" t="n">
        <f aca="false">C2109/Summary!$B$4</f>
        <v>0.0296666666666667</v>
      </c>
      <c r="E2109" s="15" t="n">
        <v>0.833333333333333</v>
      </c>
      <c r="F2109" s="2" t="s">
        <v>53</v>
      </c>
      <c r="G2109" s="2" t="s">
        <v>53</v>
      </c>
      <c r="H2109" s="2" t="str">
        <f aca="false">IF(AND(E2109&gt;=0.4,E2109&lt;=0.6),"Yes","No")</f>
        <v>No</v>
      </c>
      <c r="I2109" s="2" t="str">
        <f aca="false">IF(AND(F2109="No",G2109="No",H2109="Yes"),"Yes","No")</f>
        <v>No</v>
      </c>
      <c r="J2109" s="2"/>
      <c r="K2109" s="2"/>
    </row>
    <row r="2110" customFormat="false" ht="15" hidden="false" customHeight="false" outlineLevel="0" collapsed="false">
      <c r="A2110" s="2" t="s">
        <v>3514</v>
      </c>
      <c r="B2110" s="13" t="n">
        <v>449</v>
      </c>
      <c r="C2110" s="13" t="n">
        <v>444</v>
      </c>
      <c r="D2110" s="14" t="n">
        <f aca="false">C2110/Summary!$B$4</f>
        <v>0.0296</v>
      </c>
      <c r="E2110" s="15" t="n">
        <v>0.833333333333333</v>
      </c>
      <c r="F2110" s="2" t="s">
        <v>53</v>
      </c>
      <c r="G2110" s="2" t="s">
        <v>53</v>
      </c>
      <c r="H2110" s="2" t="str">
        <f aca="false">IF(AND(E2110&gt;=0.4,E2110&lt;=0.6),"Yes","No")</f>
        <v>No</v>
      </c>
      <c r="I2110" s="2" t="str">
        <f aca="false">IF(AND(F2110="No",G2110="No",H2110="Yes"),"Yes","No")</f>
        <v>No</v>
      </c>
      <c r="J2110" s="2"/>
      <c r="K2110" s="2"/>
    </row>
    <row r="2111" customFormat="false" ht="15" hidden="false" customHeight="false" outlineLevel="0" collapsed="false">
      <c r="A2111" s="2" t="s">
        <v>3515</v>
      </c>
      <c r="B2111" s="13" t="n">
        <v>449</v>
      </c>
      <c r="C2111" s="13" t="n">
        <v>445</v>
      </c>
      <c r="D2111" s="14" t="n">
        <f aca="false">C2111/Summary!$B$4</f>
        <v>0.0296666666666667</v>
      </c>
      <c r="E2111" s="15" t="n">
        <v>0.666666666666667</v>
      </c>
      <c r="F2111" s="2" t="s">
        <v>44</v>
      </c>
      <c r="G2111" s="2" t="s">
        <v>44</v>
      </c>
      <c r="H2111" s="2" t="str">
        <f aca="false">IF(AND(E2111&gt;=0.4,E2111&lt;=0.6),"Yes","No")</f>
        <v>No</v>
      </c>
      <c r="I2111" s="2" t="str">
        <f aca="false">IF(AND(F2111="No",G2111="No",H2111="Yes"),"Yes","No")</f>
        <v>No</v>
      </c>
      <c r="J2111" s="2"/>
      <c r="K2111" s="2"/>
    </row>
    <row r="2112" customFormat="false" ht="15" hidden="false" customHeight="false" outlineLevel="0" collapsed="false">
      <c r="A2112" s="2" t="s">
        <v>3516</v>
      </c>
      <c r="B2112" s="13" t="n">
        <v>449</v>
      </c>
      <c r="C2112" s="13" t="n">
        <v>443</v>
      </c>
      <c r="D2112" s="14" t="n">
        <f aca="false">C2112/Summary!$B$4</f>
        <v>0.0295333333333333</v>
      </c>
      <c r="E2112" s="15" t="n">
        <v>0.666666666666667</v>
      </c>
      <c r="F2112" s="2" t="s">
        <v>44</v>
      </c>
      <c r="G2112" s="2" t="s">
        <v>53</v>
      </c>
      <c r="H2112" s="2" t="str">
        <f aca="false">IF(AND(E2112&gt;=0.4,E2112&lt;=0.6),"Yes","No")</f>
        <v>No</v>
      </c>
      <c r="I2112" s="2" t="str">
        <f aca="false">IF(AND(F2112="No",G2112="No",H2112="Yes"),"Yes","No")</f>
        <v>No</v>
      </c>
      <c r="J2112" s="2"/>
      <c r="K2112" s="2"/>
    </row>
    <row r="2113" customFormat="false" ht="15" hidden="false" customHeight="false" outlineLevel="0" collapsed="false">
      <c r="A2113" s="2" t="s">
        <v>3517</v>
      </c>
      <c r="B2113" s="13" t="n">
        <v>449</v>
      </c>
      <c r="C2113" s="13" t="n">
        <v>442</v>
      </c>
      <c r="D2113" s="14" t="n">
        <f aca="false">C2113/Summary!$B$4</f>
        <v>0.0294666666666667</v>
      </c>
      <c r="E2113" s="15" t="n">
        <v>0.833333333333333</v>
      </c>
      <c r="F2113" s="2" t="s">
        <v>53</v>
      </c>
      <c r="G2113" s="2" t="s">
        <v>53</v>
      </c>
      <c r="H2113" s="2" t="str">
        <f aca="false">IF(AND(E2113&gt;=0.4,E2113&lt;=0.6),"Yes","No")</f>
        <v>No</v>
      </c>
      <c r="I2113" s="2" t="str">
        <f aca="false">IF(AND(F2113="No",G2113="No",H2113="Yes"),"Yes","No")</f>
        <v>No</v>
      </c>
      <c r="J2113" s="2"/>
      <c r="K2113" s="2"/>
    </row>
    <row r="2114" customFormat="false" ht="15" hidden="false" customHeight="false" outlineLevel="0" collapsed="false">
      <c r="A2114" s="2" t="s">
        <v>3518</v>
      </c>
      <c r="B2114" s="13" t="n">
        <v>449</v>
      </c>
      <c r="C2114" s="13" t="n">
        <v>434</v>
      </c>
      <c r="D2114" s="14" t="n">
        <f aca="false">C2114/Summary!$B$4</f>
        <v>0.0289333333333333</v>
      </c>
      <c r="E2114" s="15" t="n">
        <v>0.666666666666667</v>
      </c>
      <c r="F2114" s="2" t="s">
        <v>53</v>
      </c>
      <c r="G2114" s="2" t="s">
        <v>53</v>
      </c>
      <c r="H2114" s="2" t="str">
        <f aca="false">IF(AND(E2114&gt;=0.4,E2114&lt;=0.6),"Yes","No")</f>
        <v>No</v>
      </c>
      <c r="I2114" s="2" t="str">
        <f aca="false">IF(AND(F2114="No",G2114="No",H2114="Yes"),"Yes","No")</f>
        <v>No</v>
      </c>
      <c r="J2114" s="2"/>
      <c r="K2114" s="2"/>
    </row>
    <row r="2115" customFormat="false" ht="15" hidden="false" customHeight="false" outlineLevel="0" collapsed="false">
      <c r="A2115" s="2" t="s">
        <v>3519</v>
      </c>
      <c r="B2115" s="13" t="n">
        <v>449</v>
      </c>
      <c r="C2115" s="13" t="n">
        <v>446</v>
      </c>
      <c r="D2115" s="14" t="n">
        <f aca="false">C2115/Summary!$B$4</f>
        <v>0.0297333333333333</v>
      </c>
      <c r="E2115" s="15" t="n">
        <v>0.333333333333333</v>
      </c>
      <c r="F2115" s="2" t="s">
        <v>53</v>
      </c>
      <c r="G2115" s="2" t="s">
        <v>53</v>
      </c>
      <c r="H2115" s="2" t="str">
        <f aca="false">IF(AND(E2115&gt;=0.4,E2115&lt;=0.6),"Yes","No")</f>
        <v>No</v>
      </c>
      <c r="I2115" s="2" t="str">
        <f aca="false">IF(AND(F2115="No",G2115="No",H2115="Yes"),"Yes","No")</f>
        <v>No</v>
      </c>
      <c r="J2115" s="2"/>
      <c r="K2115" s="2"/>
    </row>
    <row r="2116" customFormat="false" ht="15" hidden="false" customHeight="false" outlineLevel="0" collapsed="false">
      <c r="A2116" s="2" t="s">
        <v>3520</v>
      </c>
      <c r="B2116" s="13" t="n">
        <v>449</v>
      </c>
      <c r="C2116" s="13" t="n">
        <v>439</v>
      </c>
      <c r="D2116" s="14" t="n">
        <f aca="false">C2116/Summary!$B$4</f>
        <v>0.0292666666666667</v>
      </c>
      <c r="E2116" s="15" t="n">
        <v>0.333333333333333</v>
      </c>
      <c r="F2116" s="2" t="s">
        <v>53</v>
      </c>
      <c r="G2116" s="2" t="s">
        <v>44</v>
      </c>
      <c r="H2116" s="2" t="str">
        <f aca="false">IF(AND(E2116&gt;=0.4,E2116&lt;=0.6),"Yes","No")</f>
        <v>No</v>
      </c>
      <c r="I2116" s="2" t="str">
        <f aca="false">IF(AND(F2116="No",G2116="No",H2116="Yes"),"Yes","No")</f>
        <v>No</v>
      </c>
      <c r="J2116" s="2"/>
      <c r="K2116" s="2"/>
    </row>
    <row r="2117" customFormat="false" ht="15" hidden="false" customHeight="false" outlineLevel="0" collapsed="false">
      <c r="A2117" s="2" t="s">
        <v>3521</v>
      </c>
      <c r="B2117" s="13" t="n">
        <v>449</v>
      </c>
      <c r="C2117" s="13" t="n">
        <v>445</v>
      </c>
      <c r="D2117" s="14" t="n">
        <f aca="false">C2117/Summary!$B$4</f>
        <v>0.0296666666666667</v>
      </c>
      <c r="E2117" s="15" t="n">
        <v>0.5</v>
      </c>
      <c r="F2117" s="2" t="s">
        <v>53</v>
      </c>
      <c r="G2117" s="2" t="s">
        <v>44</v>
      </c>
      <c r="H2117" s="2" t="str">
        <f aca="false">IF(AND(E2117&gt;=0.4,E2117&lt;=0.6),"Yes","No")</f>
        <v>Yes</v>
      </c>
      <c r="I2117" s="2" t="str">
        <f aca="false">IF(AND(F2117="No",G2117="No",H2117="Yes"),"Yes","No")</f>
        <v>No</v>
      </c>
      <c r="J2117" s="2"/>
      <c r="K2117" s="2"/>
    </row>
    <row r="2118" customFormat="false" ht="15" hidden="false" customHeight="false" outlineLevel="0" collapsed="false">
      <c r="A2118" s="2" t="s">
        <v>3522</v>
      </c>
      <c r="B2118" s="13" t="n">
        <v>449</v>
      </c>
      <c r="C2118" s="13" t="n">
        <v>443</v>
      </c>
      <c r="D2118" s="14" t="n">
        <f aca="false">C2118/Summary!$B$4</f>
        <v>0.0295333333333333</v>
      </c>
      <c r="E2118" s="15" t="n">
        <v>0.333333333333333</v>
      </c>
      <c r="F2118" s="2" t="s">
        <v>53</v>
      </c>
      <c r="G2118" s="2" t="s">
        <v>53</v>
      </c>
      <c r="H2118" s="2" t="str">
        <f aca="false">IF(AND(E2118&gt;=0.4,E2118&lt;=0.6),"Yes","No")</f>
        <v>No</v>
      </c>
      <c r="I2118" s="2" t="str">
        <f aca="false">IF(AND(F2118="No",G2118="No",H2118="Yes"),"Yes","No")</f>
        <v>No</v>
      </c>
      <c r="J2118" s="2"/>
      <c r="K2118" s="2"/>
    </row>
    <row r="2119" customFormat="false" ht="15" hidden="false" customHeight="false" outlineLevel="0" collapsed="false">
      <c r="A2119" s="2" t="s">
        <v>3523</v>
      </c>
      <c r="B2119" s="13" t="n">
        <v>449</v>
      </c>
      <c r="C2119" s="13" t="n">
        <v>442</v>
      </c>
      <c r="D2119" s="14" t="n">
        <f aca="false">C2119/Summary!$B$4</f>
        <v>0.0294666666666667</v>
      </c>
      <c r="E2119" s="15" t="n">
        <v>0.333333333333333</v>
      </c>
      <c r="F2119" s="2" t="s">
        <v>53</v>
      </c>
      <c r="G2119" s="2" t="s">
        <v>44</v>
      </c>
      <c r="H2119" s="2" t="str">
        <f aca="false">IF(AND(E2119&gt;=0.4,E2119&lt;=0.6),"Yes","No")</f>
        <v>No</v>
      </c>
      <c r="I2119" s="2" t="str">
        <f aca="false">IF(AND(F2119="No",G2119="No",H2119="Yes"),"Yes","No")</f>
        <v>No</v>
      </c>
      <c r="J2119" s="2"/>
      <c r="K2119" s="2"/>
    </row>
    <row r="2120" customFormat="false" ht="15" hidden="false" customHeight="false" outlineLevel="0" collapsed="false">
      <c r="A2120" s="2" t="s">
        <v>3524</v>
      </c>
      <c r="B2120" s="13" t="n">
        <v>449</v>
      </c>
      <c r="C2120" s="13" t="n">
        <v>449</v>
      </c>
      <c r="D2120" s="14" t="n">
        <f aca="false">C2120/Summary!$B$4</f>
        <v>0.0299333333333333</v>
      </c>
      <c r="E2120" s="15" t="n">
        <v>0.333333333333333</v>
      </c>
      <c r="F2120" s="2" t="s">
        <v>53</v>
      </c>
      <c r="G2120" s="2" t="s">
        <v>44</v>
      </c>
      <c r="H2120" s="2" t="str">
        <f aca="false">IF(AND(E2120&gt;=0.4,E2120&lt;=0.6),"Yes","No")</f>
        <v>No</v>
      </c>
      <c r="I2120" s="2" t="str">
        <f aca="false">IF(AND(F2120="No",G2120="No",H2120="Yes"),"Yes","No")</f>
        <v>No</v>
      </c>
      <c r="J2120" s="2"/>
      <c r="K2120" s="2"/>
    </row>
    <row r="2121" customFormat="false" ht="15" hidden="false" customHeight="false" outlineLevel="0" collapsed="false">
      <c r="A2121" s="2" t="s">
        <v>3525</v>
      </c>
      <c r="B2121" s="13" t="n">
        <v>449</v>
      </c>
      <c r="C2121" s="13" t="n">
        <v>447</v>
      </c>
      <c r="D2121" s="14" t="n">
        <f aca="false">C2121/Summary!$B$4</f>
        <v>0.0298</v>
      </c>
      <c r="E2121" s="15" t="n">
        <v>0.5</v>
      </c>
      <c r="F2121" s="2" t="s">
        <v>53</v>
      </c>
      <c r="G2121" s="2" t="s">
        <v>44</v>
      </c>
      <c r="H2121" s="2" t="str">
        <f aca="false">IF(AND(E2121&gt;=0.4,E2121&lt;=0.6),"Yes","No")</f>
        <v>Yes</v>
      </c>
      <c r="I2121" s="2" t="str">
        <f aca="false">IF(AND(F2121="No",G2121="No",H2121="Yes"),"Yes","No")</f>
        <v>No</v>
      </c>
      <c r="J2121" s="2"/>
      <c r="K2121" s="2"/>
    </row>
    <row r="2122" customFormat="false" ht="15" hidden="false" customHeight="false" outlineLevel="0" collapsed="false">
      <c r="A2122" s="2" t="s">
        <v>3526</v>
      </c>
      <c r="B2122" s="13" t="n">
        <v>449</v>
      </c>
      <c r="C2122" s="13" t="n">
        <v>447</v>
      </c>
      <c r="D2122" s="14" t="n">
        <f aca="false">C2122/Summary!$B$4</f>
        <v>0.0298</v>
      </c>
      <c r="E2122" s="15" t="n">
        <v>0.333333333333333</v>
      </c>
      <c r="F2122" s="2" t="s">
        <v>53</v>
      </c>
      <c r="G2122" s="2" t="s">
        <v>44</v>
      </c>
      <c r="H2122" s="2" t="str">
        <f aca="false">IF(AND(E2122&gt;=0.4,E2122&lt;=0.6),"Yes","No")</f>
        <v>No</v>
      </c>
      <c r="I2122" s="2" t="str">
        <f aca="false">IF(AND(F2122="No",G2122="No",H2122="Yes"),"Yes","No")</f>
        <v>No</v>
      </c>
      <c r="J2122" s="2"/>
      <c r="K2122" s="2"/>
    </row>
    <row r="2123" customFormat="false" ht="15" hidden="false" customHeight="false" outlineLevel="0" collapsed="false">
      <c r="A2123" s="2" t="s">
        <v>3527</v>
      </c>
      <c r="B2123" s="13" t="n">
        <v>449</v>
      </c>
      <c r="C2123" s="13" t="n">
        <v>441</v>
      </c>
      <c r="D2123" s="14" t="n">
        <f aca="false">C2123/Summary!$B$4</f>
        <v>0.0294</v>
      </c>
      <c r="E2123" s="15" t="n">
        <v>0.5</v>
      </c>
      <c r="F2123" s="2" t="s">
        <v>53</v>
      </c>
      <c r="G2123" s="2" t="s">
        <v>44</v>
      </c>
      <c r="H2123" s="2" t="str">
        <f aca="false">IF(AND(E2123&gt;=0.4,E2123&lt;=0.6),"Yes","No")</f>
        <v>Yes</v>
      </c>
      <c r="I2123" s="2" t="str">
        <f aca="false">IF(AND(F2123="No",G2123="No",H2123="Yes"),"Yes","No")</f>
        <v>No</v>
      </c>
      <c r="J2123" s="2"/>
      <c r="K2123" s="2"/>
    </row>
    <row r="2124" customFormat="false" ht="15" hidden="false" customHeight="false" outlineLevel="0" collapsed="false">
      <c r="A2124" s="2" t="s">
        <v>3528</v>
      </c>
      <c r="B2124" s="13" t="n">
        <v>449</v>
      </c>
      <c r="C2124" s="13" t="n">
        <v>444</v>
      </c>
      <c r="D2124" s="14" t="n">
        <f aca="false">C2124/Summary!$B$4</f>
        <v>0.0296</v>
      </c>
      <c r="E2124" s="15" t="n">
        <v>0.5</v>
      </c>
      <c r="F2124" s="2" t="s">
        <v>53</v>
      </c>
      <c r="G2124" s="2" t="s">
        <v>44</v>
      </c>
      <c r="H2124" s="2" t="str">
        <f aca="false">IF(AND(E2124&gt;=0.4,E2124&lt;=0.6),"Yes","No")</f>
        <v>Yes</v>
      </c>
      <c r="I2124" s="2" t="str">
        <f aca="false">IF(AND(F2124="No",G2124="No",H2124="Yes"),"Yes","No")</f>
        <v>No</v>
      </c>
      <c r="J2124" s="2"/>
      <c r="K2124" s="2"/>
    </row>
    <row r="2125" customFormat="false" ht="15" hidden="false" customHeight="false" outlineLevel="0" collapsed="false">
      <c r="A2125" s="2" t="s">
        <v>3529</v>
      </c>
      <c r="B2125" s="13" t="n">
        <v>449</v>
      </c>
      <c r="C2125" s="13" t="n">
        <v>443</v>
      </c>
      <c r="D2125" s="14" t="n">
        <f aca="false">C2125/Summary!$B$4</f>
        <v>0.0295333333333333</v>
      </c>
      <c r="E2125" s="15" t="n">
        <v>0.333333333333333</v>
      </c>
      <c r="F2125" s="2" t="s">
        <v>44</v>
      </c>
      <c r="G2125" s="2" t="s">
        <v>44</v>
      </c>
      <c r="H2125" s="2" t="str">
        <f aca="false">IF(AND(E2125&gt;=0.4,E2125&lt;=0.6),"Yes","No")</f>
        <v>No</v>
      </c>
      <c r="I2125" s="2" t="str">
        <f aca="false">IF(AND(F2125="No",G2125="No",H2125="Yes"),"Yes","No")</f>
        <v>No</v>
      </c>
      <c r="J2125" s="2"/>
      <c r="K2125" s="2"/>
    </row>
    <row r="2126" customFormat="false" ht="15" hidden="false" customHeight="false" outlineLevel="0" collapsed="false">
      <c r="A2126" s="2" t="s">
        <v>3530</v>
      </c>
      <c r="B2126" s="13" t="n">
        <v>449</v>
      </c>
      <c r="C2126" s="13" t="n">
        <v>442</v>
      </c>
      <c r="D2126" s="14" t="n">
        <f aca="false">C2126/Summary!$B$4</f>
        <v>0.0294666666666667</v>
      </c>
      <c r="E2126" s="15" t="n">
        <v>0</v>
      </c>
      <c r="F2126" s="2" t="s">
        <v>53</v>
      </c>
      <c r="G2126" s="2" t="s">
        <v>53</v>
      </c>
      <c r="H2126" s="2" t="str">
        <f aca="false">IF(AND(E2126&gt;=0.4,E2126&lt;=0.6),"Yes","No")</f>
        <v>No</v>
      </c>
      <c r="I2126" s="2" t="str">
        <f aca="false">IF(AND(F2126="No",G2126="No",H2126="Yes"),"Yes","No")</f>
        <v>No</v>
      </c>
      <c r="J2126" s="2"/>
      <c r="K2126" s="2"/>
    </row>
    <row r="2127" customFormat="false" ht="15" hidden="false" customHeight="false" outlineLevel="0" collapsed="false">
      <c r="A2127" s="2" t="s">
        <v>3531</v>
      </c>
      <c r="B2127" s="13" t="n">
        <v>449</v>
      </c>
      <c r="C2127" s="13" t="n">
        <v>443</v>
      </c>
      <c r="D2127" s="14" t="n">
        <f aca="false">C2127/Summary!$B$4</f>
        <v>0.0295333333333333</v>
      </c>
      <c r="E2127" s="15" t="n">
        <v>0.333333333333333</v>
      </c>
      <c r="F2127" s="2" t="s">
        <v>44</v>
      </c>
      <c r="G2127" s="2" t="s">
        <v>44</v>
      </c>
      <c r="H2127" s="2" t="str">
        <f aca="false">IF(AND(E2127&gt;=0.4,E2127&lt;=0.6),"Yes","No")</f>
        <v>No</v>
      </c>
      <c r="I2127" s="2" t="str">
        <f aca="false">IF(AND(F2127="No",G2127="No",H2127="Yes"),"Yes","No")</f>
        <v>No</v>
      </c>
      <c r="J2127" s="2"/>
      <c r="K2127" s="2"/>
    </row>
    <row r="2128" customFormat="false" ht="15" hidden="false" customHeight="false" outlineLevel="0" collapsed="false">
      <c r="A2128" s="2" t="s">
        <v>3532</v>
      </c>
      <c r="B2128" s="13" t="n">
        <v>449</v>
      </c>
      <c r="C2128" s="13" t="n">
        <v>442</v>
      </c>
      <c r="D2128" s="14" t="n">
        <f aca="false">C2128/Summary!$B$4</f>
        <v>0.0294666666666667</v>
      </c>
      <c r="E2128" s="15" t="n">
        <v>0.5</v>
      </c>
      <c r="F2128" s="2" t="s">
        <v>53</v>
      </c>
      <c r="G2128" s="2" t="s">
        <v>44</v>
      </c>
      <c r="H2128" s="2" t="str">
        <f aca="false">IF(AND(E2128&gt;=0.4,E2128&lt;=0.6),"Yes","No")</f>
        <v>Yes</v>
      </c>
      <c r="I2128" s="2" t="str">
        <f aca="false">IF(AND(F2128="No",G2128="No",H2128="Yes"),"Yes","No")</f>
        <v>No</v>
      </c>
      <c r="J2128" s="2"/>
      <c r="K2128" s="2"/>
    </row>
    <row r="2129" customFormat="false" ht="15" hidden="false" customHeight="false" outlineLevel="0" collapsed="false">
      <c r="A2129" s="2" t="s">
        <v>3533</v>
      </c>
      <c r="B2129" s="13" t="n">
        <v>449</v>
      </c>
      <c r="C2129" s="13" t="n">
        <v>439</v>
      </c>
      <c r="D2129" s="14" t="n">
        <f aca="false">C2129/Summary!$B$4</f>
        <v>0.0292666666666667</v>
      </c>
      <c r="E2129" s="15" t="n">
        <v>0.5</v>
      </c>
      <c r="F2129" s="2" t="s">
        <v>53</v>
      </c>
      <c r="G2129" s="2" t="s">
        <v>53</v>
      </c>
      <c r="H2129" s="2" t="str">
        <f aca="false">IF(AND(E2129&gt;=0.4,E2129&lt;=0.6),"Yes","No")</f>
        <v>Yes</v>
      </c>
      <c r="I2129" s="2" t="str">
        <f aca="false">IF(AND(F2129="No",G2129="No",H2129="Yes"),"Yes","No")</f>
        <v>No</v>
      </c>
      <c r="J2129" s="2"/>
      <c r="K2129" s="2"/>
    </row>
    <row r="2130" customFormat="false" ht="15" hidden="false" customHeight="false" outlineLevel="0" collapsed="false">
      <c r="A2130" s="2" t="s">
        <v>3534</v>
      </c>
      <c r="B2130" s="13" t="n">
        <v>449</v>
      </c>
      <c r="C2130" s="13" t="n">
        <v>443</v>
      </c>
      <c r="D2130" s="14" t="n">
        <f aca="false">C2130/Summary!$B$4</f>
        <v>0.0295333333333333</v>
      </c>
      <c r="E2130" s="15" t="n">
        <v>0.333333333333333</v>
      </c>
      <c r="F2130" s="2" t="s">
        <v>53</v>
      </c>
      <c r="G2130" s="2" t="s">
        <v>44</v>
      </c>
      <c r="H2130" s="2" t="str">
        <f aca="false">IF(AND(E2130&gt;=0.4,E2130&lt;=0.6),"Yes","No")</f>
        <v>No</v>
      </c>
      <c r="I2130" s="2" t="str">
        <f aca="false">IF(AND(F2130="No",G2130="No",H2130="Yes"),"Yes","No")</f>
        <v>No</v>
      </c>
      <c r="J2130" s="2"/>
      <c r="K2130" s="2"/>
    </row>
    <row r="2131" customFormat="false" ht="15" hidden="false" customHeight="false" outlineLevel="0" collapsed="false">
      <c r="A2131" s="2" t="s">
        <v>3535</v>
      </c>
      <c r="B2131" s="13" t="n">
        <v>449</v>
      </c>
      <c r="C2131" s="13" t="n">
        <v>444</v>
      </c>
      <c r="D2131" s="14" t="n">
        <f aca="false">C2131/Summary!$B$4</f>
        <v>0.0296</v>
      </c>
      <c r="E2131" s="15" t="n">
        <v>0.666666666666667</v>
      </c>
      <c r="F2131" s="2" t="s">
        <v>53</v>
      </c>
      <c r="G2131" s="2" t="s">
        <v>44</v>
      </c>
      <c r="H2131" s="2" t="str">
        <f aca="false">IF(AND(E2131&gt;=0.4,E2131&lt;=0.6),"Yes","No")</f>
        <v>No</v>
      </c>
      <c r="I2131" s="2" t="str">
        <f aca="false">IF(AND(F2131="No",G2131="No",H2131="Yes"),"Yes","No")</f>
        <v>No</v>
      </c>
      <c r="J2131" s="2"/>
      <c r="K2131" s="2"/>
    </row>
    <row r="2132" customFormat="false" ht="15" hidden="false" customHeight="false" outlineLevel="0" collapsed="false">
      <c r="A2132" s="2" t="s">
        <v>3536</v>
      </c>
      <c r="B2132" s="13" t="n">
        <v>449</v>
      </c>
      <c r="C2132" s="13" t="n">
        <v>444</v>
      </c>
      <c r="D2132" s="14" t="n">
        <f aca="false">C2132/Summary!$B$4</f>
        <v>0.0296</v>
      </c>
      <c r="E2132" s="15" t="n">
        <v>0.333333333333333</v>
      </c>
      <c r="F2132" s="2" t="s">
        <v>53</v>
      </c>
      <c r="G2132" s="2" t="s">
        <v>44</v>
      </c>
      <c r="H2132" s="2" t="str">
        <f aca="false">IF(AND(E2132&gt;=0.4,E2132&lt;=0.6),"Yes","No")</f>
        <v>No</v>
      </c>
      <c r="I2132" s="2" t="str">
        <f aca="false">IF(AND(F2132="No",G2132="No",H2132="Yes"),"Yes","No")</f>
        <v>No</v>
      </c>
      <c r="J2132" s="2"/>
      <c r="K2132" s="2"/>
    </row>
    <row r="2133" customFormat="false" ht="15" hidden="false" customHeight="false" outlineLevel="0" collapsed="false">
      <c r="A2133" s="2" t="s">
        <v>3537</v>
      </c>
      <c r="B2133" s="13" t="n">
        <v>449</v>
      </c>
      <c r="C2133" s="13" t="n">
        <v>444</v>
      </c>
      <c r="D2133" s="14" t="n">
        <f aca="false">C2133/Summary!$B$4</f>
        <v>0.0296</v>
      </c>
      <c r="E2133" s="15" t="n">
        <v>0.333333333333333</v>
      </c>
      <c r="F2133" s="2" t="s">
        <v>53</v>
      </c>
      <c r="G2133" s="2" t="s">
        <v>53</v>
      </c>
      <c r="H2133" s="2" t="str">
        <f aca="false">IF(AND(E2133&gt;=0.4,E2133&lt;=0.6),"Yes","No")</f>
        <v>No</v>
      </c>
      <c r="I2133" s="2" t="str">
        <f aca="false">IF(AND(F2133="No",G2133="No",H2133="Yes"),"Yes","No")</f>
        <v>No</v>
      </c>
      <c r="J2133" s="2"/>
      <c r="K2133" s="2"/>
    </row>
    <row r="2134" customFormat="false" ht="15" hidden="false" customHeight="false" outlineLevel="0" collapsed="false">
      <c r="A2134" s="2" t="s">
        <v>3538</v>
      </c>
      <c r="B2134" s="13" t="n">
        <v>449</v>
      </c>
      <c r="C2134" s="13" t="n">
        <v>440</v>
      </c>
      <c r="D2134" s="14" t="n">
        <f aca="false">C2134/Summary!$B$4</f>
        <v>0.0293333333333333</v>
      </c>
      <c r="E2134" s="15" t="n">
        <v>0.333333333333333</v>
      </c>
      <c r="F2134" s="2" t="s">
        <v>53</v>
      </c>
      <c r="G2134" s="2" t="s">
        <v>44</v>
      </c>
      <c r="H2134" s="2" t="str">
        <f aca="false">IF(AND(E2134&gt;=0.4,E2134&lt;=0.6),"Yes","No")</f>
        <v>No</v>
      </c>
      <c r="I2134" s="2" t="str">
        <f aca="false">IF(AND(F2134="No",G2134="No",H2134="Yes"),"Yes","No")</f>
        <v>No</v>
      </c>
      <c r="J2134" s="2"/>
      <c r="K2134" s="2"/>
    </row>
    <row r="2135" customFormat="false" ht="15" hidden="false" customHeight="false" outlineLevel="0" collapsed="false">
      <c r="A2135" s="2" t="s">
        <v>3539</v>
      </c>
      <c r="B2135" s="13" t="n">
        <v>449</v>
      </c>
      <c r="C2135" s="13" t="n">
        <v>438</v>
      </c>
      <c r="D2135" s="14" t="n">
        <f aca="false">C2135/Summary!$B$4</f>
        <v>0.0292</v>
      </c>
      <c r="E2135" s="15" t="n">
        <v>0.666666666666667</v>
      </c>
      <c r="F2135" s="2" t="s">
        <v>44</v>
      </c>
      <c r="G2135" s="2" t="s">
        <v>53</v>
      </c>
      <c r="H2135" s="2" t="str">
        <f aca="false">IF(AND(E2135&gt;=0.4,E2135&lt;=0.6),"Yes","No")</f>
        <v>No</v>
      </c>
      <c r="I2135" s="2" t="str">
        <f aca="false">IF(AND(F2135="No",G2135="No",H2135="Yes"),"Yes","No")</f>
        <v>No</v>
      </c>
      <c r="J2135" s="2"/>
      <c r="K2135" s="2"/>
    </row>
    <row r="2136" customFormat="false" ht="15" hidden="false" customHeight="false" outlineLevel="0" collapsed="false">
      <c r="A2136" s="2" t="s">
        <v>3540</v>
      </c>
      <c r="B2136" s="13" t="n">
        <v>449</v>
      </c>
      <c r="C2136" s="13" t="n">
        <v>445</v>
      </c>
      <c r="D2136" s="14" t="n">
        <f aca="false">C2136/Summary!$B$4</f>
        <v>0.0296666666666667</v>
      </c>
      <c r="E2136" s="15" t="n">
        <v>0.5</v>
      </c>
      <c r="F2136" s="2" t="s">
        <v>53</v>
      </c>
      <c r="G2136" s="2" t="s">
        <v>53</v>
      </c>
      <c r="H2136" s="2" t="str">
        <f aca="false">IF(AND(E2136&gt;=0.4,E2136&lt;=0.6),"Yes","No")</f>
        <v>Yes</v>
      </c>
      <c r="I2136" s="2" t="str">
        <f aca="false">IF(AND(F2136="No",G2136="No",H2136="Yes"),"Yes","No")</f>
        <v>No</v>
      </c>
      <c r="J2136" s="2"/>
      <c r="K2136" s="2"/>
    </row>
    <row r="2137" customFormat="false" ht="15" hidden="false" customHeight="false" outlineLevel="0" collapsed="false">
      <c r="A2137" s="2" t="s">
        <v>3541</v>
      </c>
      <c r="B2137" s="13" t="n">
        <v>449</v>
      </c>
      <c r="C2137" s="13" t="n">
        <v>440</v>
      </c>
      <c r="D2137" s="14" t="n">
        <f aca="false">C2137/Summary!$B$4</f>
        <v>0.0293333333333333</v>
      </c>
      <c r="E2137" s="15" t="n">
        <v>0.666666666666667</v>
      </c>
      <c r="F2137" s="2" t="s">
        <v>53</v>
      </c>
      <c r="G2137" s="2" t="s">
        <v>44</v>
      </c>
      <c r="H2137" s="2" t="str">
        <f aca="false">IF(AND(E2137&gt;=0.4,E2137&lt;=0.6),"Yes","No")</f>
        <v>No</v>
      </c>
      <c r="I2137" s="2" t="str">
        <f aca="false">IF(AND(F2137="No",G2137="No",H2137="Yes"),"Yes","No")</f>
        <v>No</v>
      </c>
      <c r="J2137" s="2"/>
      <c r="K2137" s="2"/>
    </row>
    <row r="2138" customFormat="false" ht="15" hidden="false" customHeight="false" outlineLevel="0" collapsed="false">
      <c r="A2138" s="2" t="s">
        <v>3542</v>
      </c>
      <c r="B2138" s="13" t="n">
        <v>449</v>
      </c>
      <c r="C2138" s="13" t="n">
        <v>446</v>
      </c>
      <c r="D2138" s="14" t="n">
        <f aca="false">C2138/Summary!$B$4</f>
        <v>0.0297333333333333</v>
      </c>
      <c r="E2138" s="15" t="n">
        <v>0.666666666666667</v>
      </c>
      <c r="F2138" s="2" t="s">
        <v>53</v>
      </c>
      <c r="G2138" s="2" t="s">
        <v>53</v>
      </c>
      <c r="H2138" s="2" t="str">
        <f aca="false">IF(AND(E2138&gt;=0.4,E2138&lt;=0.6),"Yes","No")</f>
        <v>No</v>
      </c>
      <c r="I2138" s="2" t="str">
        <f aca="false">IF(AND(F2138="No",G2138="No",H2138="Yes"),"Yes","No")</f>
        <v>No</v>
      </c>
      <c r="J2138" s="2"/>
      <c r="K2138" s="2"/>
    </row>
    <row r="2139" customFormat="false" ht="15" hidden="false" customHeight="false" outlineLevel="0" collapsed="false">
      <c r="A2139" s="2" t="s">
        <v>3543</v>
      </c>
      <c r="B2139" s="13" t="n">
        <v>449</v>
      </c>
      <c r="C2139" s="13" t="n">
        <v>441</v>
      </c>
      <c r="D2139" s="14" t="n">
        <f aca="false">C2139/Summary!$B$4</f>
        <v>0.0294</v>
      </c>
      <c r="E2139" s="15" t="n">
        <v>0.5</v>
      </c>
      <c r="F2139" s="2" t="s">
        <v>53</v>
      </c>
      <c r="G2139" s="2" t="s">
        <v>44</v>
      </c>
      <c r="H2139" s="2" t="str">
        <f aca="false">IF(AND(E2139&gt;=0.4,E2139&lt;=0.6),"Yes","No")</f>
        <v>Yes</v>
      </c>
      <c r="I2139" s="2" t="str">
        <f aca="false">IF(AND(F2139="No",G2139="No",H2139="Yes"),"Yes","No")</f>
        <v>No</v>
      </c>
      <c r="J2139" s="2"/>
      <c r="K2139" s="2"/>
    </row>
    <row r="2140" customFormat="false" ht="15" hidden="false" customHeight="false" outlineLevel="0" collapsed="false">
      <c r="A2140" s="2" t="s">
        <v>3544</v>
      </c>
      <c r="B2140" s="13" t="n">
        <v>449</v>
      </c>
      <c r="C2140" s="13" t="n">
        <v>443</v>
      </c>
      <c r="D2140" s="14" t="n">
        <f aca="false">C2140/Summary!$B$4</f>
        <v>0.0295333333333333</v>
      </c>
      <c r="E2140" s="15" t="n">
        <v>0.333333333333333</v>
      </c>
      <c r="F2140" s="2" t="s">
        <v>44</v>
      </c>
      <c r="G2140" s="2" t="s">
        <v>44</v>
      </c>
      <c r="H2140" s="2" t="str">
        <f aca="false">IF(AND(E2140&gt;=0.4,E2140&lt;=0.6),"Yes","No")</f>
        <v>No</v>
      </c>
      <c r="I2140" s="2" t="str">
        <f aca="false">IF(AND(F2140="No",G2140="No",H2140="Yes"),"Yes","No")</f>
        <v>No</v>
      </c>
      <c r="J2140" s="2"/>
      <c r="K2140" s="2"/>
    </row>
    <row r="2141" customFormat="false" ht="15" hidden="false" customHeight="false" outlineLevel="0" collapsed="false">
      <c r="A2141" s="2" t="s">
        <v>3545</v>
      </c>
      <c r="B2141" s="13" t="n">
        <v>449</v>
      </c>
      <c r="C2141" s="13" t="n">
        <v>445</v>
      </c>
      <c r="D2141" s="14" t="n">
        <f aca="false">C2141/Summary!$B$4</f>
        <v>0.0296666666666667</v>
      </c>
      <c r="E2141" s="15" t="n">
        <v>0.5</v>
      </c>
      <c r="F2141" s="2" t="s">
        <v>53</v>
      </c>
      <c r="G2141" s="2" t="s">
        <v>44</v>
      </c>
      <c r="H2141" s="2" t="str">
        <f aca="false">IF(AND(E2141&gt;=0.4,E2141&lt;=0.6),"Yes","No")</f>
        <v>Yes</v>
      </c>
      <c r="I2141" s="2" t="str">
        <f aca="false">IF(AND(F2141="No",G2141="No",H2141="Yes"),"Yes","No")</f>
        <v>No</v>
      </c>
      <c r="J2141" s="2"/>
      <c r="K2141" s="2"/>
    </row>
    <row r="2142" customFormat="false" ht="15" hidden="false" customHeight="false" outlineLevel="0" collapsed="false">
      <c r="A2142" s="2" t="s">
        <v>3546</v>
      </c>
      <c r="B2142" s="13" t="n">
        <v>449</v>
      </c>
      <c r="C2142" s="13" t="n">
        <v>441</v>
      </c>
      <c r="D2142" s="14" t="n">
        <f aca="false">C2142/Summary!$B$4</f>
        <v>0.0294</v>
      </c>
      <c r="E2142" s="15" t="n">
        <v>0.166666666666667</v>
      </c>
      <c r="F2142" s="2" t="s">
        <v>53</v>
      </c>
      <c r="G2142" s="2" t="s">
        <v>44</v>
      </c>
      <c r="H2142" s="2" t="str">
        <f aca="false">IF(AND(E2142&gt;=0.4,E2142&lt;=0.6),"Yes","No")</f>
        <v>No</v>
      </c>
      <c r="I2142" s="2" t="str">
        <f aca="false">IF(AND(F2142="No",G2142="No",H2142="Yes"),"Yes","No")</f>
        <v>No</v>
      </c>
      <c r="J2142" s="2"/>
      <c r="K2142" s="2"/>
    </row>
    <row r="2143" customFormat="false" ht="15" hidden="false" customHeight="false" outlineLevel="0" collapsed="false">
      <c r="A2143" s="2" t="s">
        <v>3547</v>
      </c>
      <c r="B2143" s="13" t="n">
        <v>449</v>
      </c>
      <c r="C2143" s="13" t="n">
        <v>444</v>
      </c>
      <c r="D2143" s="14" t="n">
        <f aca="false">C2143/Summary!$B$4</f>
        <v>0.0296</v>
      </c>
      <c r="E2143" s="15" t="n">
        <v>0.333333333333333</v>
      </c>
      <c r="F2143" s="2" t="s">
        <v>53</v>
      </c>
      <c r="G2143" s="2" t="s">
        <v>44</v>
      </c>
      <c r="H2143" s="2" t="str">
        <f aca="false">IF(AND(E2143&gt;=0.4,E2143&lt;=0.6),"Yes","No")</f>
        <v>No</v>
      </c>
      <c r="I2143" s="2" t="str">
        <f aca="false">IF(AND(F2143="No",G2143="No",H2143="Yes"),"Yes","No")</f>
        <v>No</v>
      </c>
      <c r="J2143" s="2"/>
      <c r="K2143" s="2"/>
    </row>
    <row r="2144" customFormat="false" ht="15" hidden="false" customHeight="false" outlineLevel="0" collapsed="false">
      <c r="A2144" s="2" t="s">
        <v>3548</v>
      </c>
      <c r="B2144" s="13" t="n">
        <v>450</v>
      </c>
      <c r="C2144" s="13" t="n">
        <v>447</v>
      </c>
      <c r="D2144" s="14" t="n">
        <f aca="false">C2144/Summary!$B$4</f>
        <v>0.0298</v>
      </c>
      <c r="E2144" s="15" t="n">
        <v>0.166666666666667</v>
      </c>
      <c r="F2144" s="2" t="s">
        <v>53</v>
      </c>
      <c r="G2144" s="2" t="s">
        <v>44</v>
      </c>
      <c r="H2144" s="2" t="str">
        <f aca="false">IF(AND(E2144&gt;=0.4,E2144&lt;=0.6),"Yes","No")</f>
        <v>No</v>
      </c>
      <c r="I2144" s="2" t="str">
        <f aca="false">IF(AND(F2144="No",G2144="No",H2144="Yes"),"Yes","No")</f>
        <v>No</v>
      </c>
      <c r="J2144" s="2"/>
      <c r="K2144" s="2"/>
    </row>
    <row r="2145" customFormat="false" ht="15" hidden="false" customHeight="false" outlineLevel="0" collapsed="false">
      <c r="A2145" s="2" t="s">
        <v>3549</v>
      </c>
      <c r="B2145" s="13" t="n">
        <v>450</v>
      </c>
      <c r="C2145" s="13" t="n">
        <v>446</v>
      </c>
      <c r="D2145" s="14" t="n">
        <f aca="false">C2145/Summary!$B$4</f>
        <v>0.0297333333333333</v>
      </c>
      <c r="E2145" s="15" t="n">
        <v>0.333333333333333</v>
      </c>
      <c r="F2145" s="2" t="s">
        <v>53</v>
      </c>
      <c r="G2145" s="2" t="s">
        <v>44</v>
      </c>
      <c r="H2145" s="2" t="str">
        <f aca="false">IF(AND(E2145&gt;=0.4,E2145&lt;=0.6),"Yes","No")</f>
        <v>No</v>
      </c>
      <c r="I2145" s="2" t="str">
        <f aca="false">IF(AND(F2145="No",G2145="No",H2145="Yes"),"Yes","No")</f>
        <v>No</v>
      </c>
      <c r="J2145" s="2"/>
      <c r="K2145" s="2"/>
    </row>
    <row r="2146" customFormat="false" ht="15" hidden="false" customHeight="false" outlineLevel="0" collapsed="false">
      <c r="A2146" s="2" t="s">
        <v>3550</v>
      </c>
      <c r="B2146" s="13" t="n">
        <v>450</v>
      </c>
      <c r="C2146" s="13" t="n">
        <v>444</v>
      </c>
      <c r="D2146" s="14" t="n">
        <f aca="false">C2146/Summary!$B$4</f>
        <v>0.0296</v>
      </c>
      <c r="E2146" s="15" t="n">
        <v>0.666666666666667</v>
      </c>
      <c r="F2146" s="2" t="s">
        <v>53</v>
      </c>
      <c r="G2146" s="2" t="s">
        <v>44</v>
      </c>
      <c r="H2146" s="2" t="str">
        <f aca="false">IF(AND(E2146&gt;=0.4,E2146&lt;=0.6),"Yes","No")</f>
        <v>No</v>
      </c>
      <c r="I2146" s="2" t="str">
        <f aca="false">IF(AND(F2146="No",G2146="No",H2146="Yes"),"Yes","No")</f>
        <v>No</v>
      </c>
      <c r="J2146" s="2"/>
      <c r="K2146" s="2"/>
    </row>
    <row r="2147" customFormat="false" ht="15" hidden="false" customHeight="false" outlineLevel="0" collapsed="false">
      <c r="A2147" s="2" t="s">
        <v>3551</v>
      </c>
      <c r="B2147" s="13" t="n">
        <v>450</v>
      </c>
      <c r="C2147" s="13" t="n">
        <v>446</v>
      </c>
      <c r="D2147" s="14" t="n">
        <f aca="false">C2147/Summary!$B$4</f>
        <v>0.0297333333333333</v>
      </c>
      <c r="E2147" s="15" t="n">
        <v>0.5</v>
      </c>
      <c r="F2147" s="2" t="s">
        <v>53</v>
      </c>
      <c r="G2147" s="2" t="s">
        <v>44</v>
      </c>
      <c r="H2147" s="2" t="str">
        <f aca="false">IF(AND(E2147&gt;=0.4,E2147&lt;=0.6),"Yes","No")</f>
        <v>Yes</v>
      </c>
      <c r="I2147" s="2" t="str">
        <f aca="false">IF(AND(F2147="No",G2147="No",H2147="Yes"),"Yes","No")</f>
        <v>No</v>
      </c>
      <c r="J2147" s="2"/>
      <c r="K2147" s="2"/>
    </row>
    <row r="2148" customFormat="false" ht="15" hidden="false" customHeight="false" outlineLevel="0" collapsed="false">
      <c r="A2148" s="2" t="s">
        <v>3552</v>
      </c>
      <c r="B2148" s="13" t="n">
        <v>450</v>
      </c>
      <c r="C2148" s="13" t="n">
        <v>446</v>
      </c>
      <c r="D2148" s="14" t="n">
        <f aca="false">C2148/Summary!$B$4</f>
        <v>0.0297333333333333</v>
      </c>
      <c r="E2148" s="15" t="n">
        <v>0.166666666666667</v>
      </c>
      <c r="F2148" s="2" t="s">
        <v>53</v>
      </c>
      <c r="G2148" s="2" t="s">
        <v>44</v>
      </c>
      <c r="H2148" s="2" t="str">
        <f aca="false">IF(AND(E2148&gt;=0.4,E2148&lt;=0.6),"Yes","No")</f>
        <v>No</v>
      </c>
      <c r="I2148" s="2" t="str">
        <f aca="false">IF(AND(F2148="No",G2148="No",H2148="Yes"),"Yes","No")</f>
        <v>No</v>
      </c>
      <c r="J2148" s="2"/>
      <c r="K2148" s="2"/>
    </row>
    <row r="2149" customFormat="false" ht="15" hidden="false" customHeight="false" outlineLevel="0" collapsed="false">
      <c r="A2149" s="2" t="s">
        <v>3553</v>
      </c>
      <c r="B2149" s="13" t="n">
        <v>450</v>
      </c>
      <c r="C2149" s="13" t="n">
        <v>443</v>
      </c>
      <c r="D2149" s="14" t="n">
        <f aca="false">C2149/Summary!$B$4</f>
        <v>0.0295333333333333</v>
      </c>
      <c r="E2149" s="15" t="n">
        <v>0.333333333333333</v>
      </c>
      <c r="F2149" s="2" t="s">
        <v>53</v>
      </c>
      <c r="G2149" s="2" t="s">
        <v>53</v>
      </c>
      <c r="H2149" s="2" t="str">
        <f aca="false">IF(AND(E2149&gt;=0.4,E2149&lt;=0.6),"Yes","No")</f>
        <v>No</v>
      </c>
      <c r="I2149" s="2" t="str">
        <f aca="false">IF(AND(F2149="No",G2149="No",H2149="Yes"),"Yes","No")</f>
        <v>No</v>
      </c>
      <c r="J2149" s="2"/>
      <c r="K2149" s="2"/>
    </row>
    <row r="2150" customFormat="false" ht="15" hidden="false" customHeight="false" outlineLevel="0" collapsed="false">
      <c r="A2150" s="2" t="s">
        <v>3554</v>
      </c>
      <c r="B2150" s="13" t="n">
        <v>450</v>
      </c>
      <c r="C2150" s="13" t="n">
        <v>443</v>
      </c>
      <c r="D2150" s="14" t="n">
        <f aca="false">C2150/Summary!$B$4</f>
        <v>0.0295333333333333</v>
      </c>
      <c r="E2150" s="15" t="n">
        <v>0.166666666666667</v>
      </c>
      <c r="F2150" s="2" t="s">
        <v>53</v>
      </c>
      <c r="G2150" s="2" t="s">
        <v>44</v>
      </c>
      <c r="H2150" s="2" t="str">
        <f aca="false">IF(AND(E2150&gt;=0.4,E2150&lt;=0.6),"Yes","No")</f>
        <v>No</v>
      </c>
      <c r="I2150" s="2" t="str">
        <f aca="false">IF(AND(F2150="No",G2150="No",H2150="Yes"),"Yes","No")</f>
        <v>No</v>
      </c>
      <c r="J2150" s="2"/>
      <c r="K2150" s="2"/>
    </row>
    <row r="2151" customFormat="false" ht="15" hidden="false" customHeight="false" outlineLevel="0" collapsed="false">
      <c r="A2151" s="2" t="s">
        <v>3555</v>
      </c>
      <c r="B2151" s="13" t="n">
        <v>450</v>
      </c>
      <c r="C2151" s="13" t="n">
        <v>446</v>
      </c>
      <c r="D2151" s="14" t="n">
        <f aca="false">C2151/Summary!$B$4</f>
        <v>0.0297333333333333</v>
      </c>
      <c r="E2151" s="15" t="n">
        <v>0.333333333333333</v>
      </c>
      <c r="F2151" s="2" t="s">
        <v>53</v>
      </c>
      <c r="G2151" s="2" t="s">
        <v>53</v>
      </c>
      <c r="H2151" s="2" t="str">
        <f aca="false">IF(AND(E2151&gt;=0.4,E2151&lt;=0.6),"Yes","No")</f>
        <v>No</v>
      </c>
      <c r="I2151" s="2" t="str">
        <f aca="false">IF(AND(F2151="No",G2151="No",H2151="Yes"),"Yes","No")</f>
        <v>No</v>
      </c>
      <c r="J2151" s="2"/>
      <c r="K2151" s="2"/>
    </row>
    <row r="2152" customFormat="false" ht="15" hidden="false" customHeight="false" outlineLevel="0" collapsed="false">
      <c r="A2152" s="2" t="s">
        <v>3556</v>
      </c>
      <c r="B2152" s="13" t="n">
        <v>450</v>
      </c>
      <c r="C2152" s="13" t="n">
        <v>440</v>
      </c>
      <c r="D2152" s="14" t="n">
        <f aca="false">C2152/Summary!$B$4</f>
        <v>0.0293333333333333</v>
      </c>
      <c r="E2152" s="15" t="n">
        <v>0.5</v>
      </c>
      <c r="F2152" s="2" t="s">
        <v>53</v>
      </c>
      <c r="G2152" s="2" t="s">
        <v>53</v>
      </c>
      <c r="H2152" s="2" t="str">
        <f aca="false">IF(AND(E2152&gt;=0.4,E2152&lt;=0.6),"Yes","No")</f>
        <v>Yes</v>
      </c>
      <c r="I2152" s="2" t="str">
        <f aca="false">IF(AND(F2152="No",G2152="No",H2152="Yes"),"Yes","No")</f>
        <v>No</v>
      </c>
      <c r="J2152" s="2"/>
      <c r="K2152" s="2"/>
    </row>
    <row r="2153" customFormat="false" ht="15" hidden="false" customHeight="false" outlineLevel="0" collapsed="false">
      <c r="A2153" s="2" t="s">
        <v>3557</v>
      </c>
      <c r="B2153" s="13" t="n">
        <v>450</v>
      </c>
      <c r="C2153" s="13" t="n">
        <v>446</v>
      </c>
      <c r="D2153" s="14" t="n">
        <f aca="false">C2153/Summary!$B$4</f>
        <v>0.0297333333333333</v>
      </c>
      <c r="E2153" s="15" t="n">
        <v>0.166666666666667</v>
      </c>
      <c r="F2153" s="2" t="s">
        <v>53</v>
      </c>
      <c r="G2153" s="2" t="s">
        <v>53</v>
      </c>
      <c r="H2153" s="2" t="str">
        <f aca="false">IF(AND(E2153&gt;=0.4,E2153&lt;=0.6),"Yes","No")</f>
        <v>No</v>
      </c>
      <c r="I2153" s="2" t="str">
        <f aca="false">IF(AND(F2153="No",G2153="No",H2153="Yes"),"Yes","No")</f>
        <v>No</v>
      </c>
      <c r="J2153" s="2"/>
      <c r="K2153" s="2"/>
    </row>
    <row r="2154" customFormat="false" ht="15" hidden="false" customHeight="false" outlineLevel="0" collapsed="false">
      <c r="A2154" s="2" t="s">
        <v>3558</v>
      </c>
      <c r="B2154" s="13" t="n">
        <v>450</v>
      </c>
      <c r="C2154" s="13" t="n">
        <v>443</v>
      </c>
      <c r="D2154" s="14" t="n">
        <f aca="false">C2154/Summary!$B$4</f>
        <v>0.0295333333333333</v>
      </c>
      <c r="E2154" s="15" t="n">
        <v>0.666666666666667</v>
      </c>
      <c r="F2154" s="2" t="s">
        <v>53</v>
      </c>
      <c r="G2154" s="2" t="s">
        <v>53</v>
      </c>
      <c r="H2154" s="2" t="str">
        <f aca="false">IF(AND(E2154&gt;=0.4,E2154&lt;=0.6),"Yes","No")</f>
        <v>No</v>
      </c>
      <c r="I2154" s="2" t="str">
        <f aca="false">IF(AND(F2154="No",G2154="No",H2154="Yes"),"Yes","No")</f>
        <v>No</v>
      </c>
      <c r="J2154" s="2"/>
      <c r="K2154" s="2"/>
    </row>
    <row r="2155" customFormat="false" ht="15" hidden="false" customHeight="false" outlineLevel="0" collapsed="false">
      <c r="A2155" s="2" t="s">
        <v>3559</v>
      </c>
      <c r="B2155" s="13" t="n">
        <v>450</v>
      </c>
      <c r="C2155" s="13" t="n">
        <v>445</v>
      </c>
      <c r="D2155" s="14" t="n">
        <f aca="false">C2155/Summary!$B$4</f>
        <v>0.0296666666666667</v>
      </c>
      <c r="E2155" s="15" t="n">
        <v>0.5</v>
      </c>
      <c r="F2155" s="2" t="s">
        <v>53</v>
      </c>
      <c r="G2155" s="2" t="s">
        <v>53</v>
      </c>
      <c r="H2155" s="2" t="str">
        <f aca="false">IF(AND(E2155&gt;=0.4,E2155&lt;=0.6),"Yes","No")</f>
        <v>Yes</v>
      </c>
      <c r="I2155" s="2" t="str">
        <f aca="false">IF(AND(F2155="No",G2155="No",H2155="Yes"),"Yes","No")</f>
        <v>No</v>
      </c>
      <c r="J2155" s="2"/>
      <c r="K2155" s="2"/>
    </row>
    <row r="2156" customFormat="false" ht="15" hidden="false" customHeight="false" outlineLevel="0" collapsed="false">
      <c r="A2156" s="2" t="s">
        <v>3560</v>
      </c>
      <c r="B2156" s="13" t="n">
        <v>450</v>
      </c>
      <c r="C2156" s="13" t="n">
        <v>446</v>
      </c>
      <c r="D2156" s="14" t="n">
        <f aca="false">C2156/Summary!$B$4</f>
        <v>0.0297333333333333</v>
      </c>
      <c r="E2156" s="15" t="n">
        <v>0.666666666666667</v>
      </c>
      <c r="F2156" s="2" t="s">
        <v>44</v>
      </c>
      <c r="G2156" s="2" t="s">
        <v>44</v>
      </c>
      <c r="H2156" s="2" t="str">
        <f aca="false">IF(AND(E2156&gt;=0.4,E2156&lt;=0.6),"Yes","No")</f>
        <v>No</v>
      </c>
      <c r="I2156" s="2" t="str">
        <f aca="false">IF(AND(F2156="No",G2156="No",H2156="Yes"),"Yes","No")</f>
        <v>No</v>
      </c>
      <c r="J2156" s="2"/>
      <c r="K2156" s="2"/>
    </row>
    <row r="2157" customFormat="false" ht="15" hidden="false" customHeight="false" outlineLevel="0" collapsed="false">
      <c r="A2157" s="2" t="s">
        <v>3561</v>
      </c>
      <c r="B2157" s="13" t="n">
        <v>450</v>
      </c>
      <c r="C2157" s="13" t="n">
        <v>446</v>
      </c>
      <c r="D2157" s="14" t="n">
        <f aca="false">C2157/Summary!$B$4</f>
        <v>0.0297333333333333</v>
      </c>
      <c r="E2157" s="15" t="n">
        <v>0.666666666666667</v>
      </c>
      <c r="F2157" s="2" t="s">
        <v>53</v>
      </c>
      <c r="G2157" s="2" t="s">
        <v>44</v>
      </c>
      <c r="H2157" s="2" t="str">
        <f aca="false">IF(AND(E2157&gt;=0.4,E2157&lt;=0.6),"Yes","No")</f>
        <v>No</v>
      </c>
      <c r="I2157" s="2" t="str">
        <f aca="false">IF(AND(F2157="No",G2157="No",H2157="Yes"),"Yes","No")</f>
        <v>No</v>
      </c>
      <c r="J2157" s="2"/>
      <c r="K2157" s="2"/>
    </row>
    <row r="2158" customFormat="false" ht="15" hidden="false" customHeight="false" outlineLevel="0" collapsed="false">
      <c r="A2158" s="2" t="s">
        <v>3562</v>
      </c>
      <c r="B2158" s="13" t="n">
        <v>450</v>
      </c>
      <c r="C2158" s="13" t="n">
        <v>442</v>
      </c>
      <c r="D2158" s="14" t="n">
        <f aca="false">C2158/Summary!$B$4</f>
        <v>0.0294666666666667</v>
      </c>
      <c r="E2158" s="15" t="n">
        <v>0.333333333333333</v>
      </c>
      <c r="F2158" s="2" t="s">
        <v>53</v>
      </c>
      <c r="G2158" s="2" t="s">
        <v>44</v>
      </c>
      <c r="H2158" s="2" t="str">
        <f aca="false">IF(AND(E2158&gt;=0.4,E2158&lt;=0.6),"Yes","No")</f>
        <v>No</v>
      </c>
      <c r="I2158" s="2" t="str">
        <f aca="false">IF(AND(F2158="No",G2158="No",H2158="Yes"),"Yes","No")</f>
        <v>No</v>
      </c>
      <c r="J2158" s="2"/>
      <c r="K2158" s="2"/>
    </row>
    <row r="2159" customFormat="false" ht="15" hidden="false" customHeight="false" outlineLevel="0" collapsed="false">
      <c r="A2159" s="2" t="s">
        <v>3563</v>
      </c>
      <c r="B2159" s="13" t="n">
        <v>450</v>
      </c>
      <c r="C2159" s="13" t="n">
        <v>440</v>
      </c>
      <c r="D2159" s="14" t="n">
        <f aca="false">C2159/Summary!$B$4</f>
        <v>0.0293333333333333</v>
      </c>
      <c r="E2159" s="15" t="n">
        <v>0.666666666666667</v>
      </c>
      <c r="F2159" s="2" t="s">
        <v>53</v>
      </c>
      <c r="G2159" s="2" t="s">
        <v>44</v>
      </c>
      <c r="H2159" s="2" t="str">
        <f aca="false">IF(AND(E2159&gt;=0.4,E2159&lt;=0.6),"Yes","No")</f>
        <v>No</v>
      </c>
      <c r="I2159" s="2" t="str">
        <f aca="false">IF(AND(F2159="No",G2159="No",H2159="Yes"),"Yes","No")</f>
        <v>No</v>
      </c>
      <c r="J2159" s="2"/>
      <c r="K2159" s="2"/>
    </row>
    <row r="2160" customFormat="false" ht="15" hidden="false" customHeight="false" outlineLevel="0" collapsed="false">
      <c r="A2160" s="2" t="s">
        <v>3564</v>
      </c>
      <c r="B2160" s="13" t="n">
        <v>450</v>
      </c>
      <c r="C2160" s="13" t="n">
        <v>444</v>
      </c>
      <c r="D2160" s="14" t="n">
        <f aca="false">C2160/Summary!$B$4</f>
        <v>0.0296</v>
      </c>
      <c r="E2160" s="15" t="n">
        <v>0.333333333333333</v>
      </c>
      <c r="F2160" s="2" t="s">
        <v>53</v>
      </c>
      <c r="G2160" s="2" t="s">
        <v>44</v>
      </c>
      <c r="H2160" s="2" t="str">
        <f aca="false">IF(AND(E2160&gt;=0.4,E2160&lt;=0.6),"Yes","No")</f>
        <v>No</v>
      </c>
      <c r="I2160" s="2" t="str">
        <f aca="false">IF(AND(F2160="No",G2160="No",H2160="Yes"),"Yes","No")</f>
        <v>No</v>
      </c>
      <c r="J2160" s="2"/>
      <c r="K2160" s="2"/>
    </row>
    <row r="2161" customFormat="false" ht="15" hidden="false" customHeight="false" outlineLevel="0" collapsed="false">
      <c r="A2161" s="2" t="s">
        <v>3565</v>
      </c>
      <c r="B2161" s="13" t="n">
        <v>450</v>
      </c>
      <c r="C2161" s="13" t="n">
        <v>446</v>
      </c>
      <c r="D2161" s="14" t="n">
        <f aca="false">C2161/Summary!$B$4</f>
        <v>0.0297333333333333</v>
      </c>
      <c r="E2161" s="15" t="n">
        <v>0.5</v>
      </c>
      <c r="F2161" s="2" t="s">
        <v>53</v>
      </c>
      <c r="G2161" s="2" t="s">
        <v>44</v>
      </c>
      <c r="H2161" s="2" t="str">
        <f aca="false">IF(AND(E2161&gt;=0.4,E2161&lt;=0.6),"Yes","No")</f>
        <v>Yes</v>
      </c>
      <c r="I2161" s="2" t="str">
        <f aca="false">IF(AND(F2161="No",G2161="No",H2161="Yes"),"Yes","No")</f>
        <v>No</v>
      </c>
      <c r="J2161" s="2"/>
      <c r="K2161" s="2"/>
    </row>
    <row r="2162" customFormat="false" ht="15" hidden="false" customHeight="false" outlineLevel="0" collapsed="false">
      <c r="A2162" s="2" t="s">
        <v>3566</v>
      </c>
      <c r="B2162" s="13" t="n">
        <v>450</v>
      </c>
      <c r="C2162" s="13" t="n">
        <v>448</v>
      </c>
      <c r="D2162" s="14" t="n">
        <f aca="false">C2162/Summary!$B$4</f>
        <v>0.0298666666666667</v>
      </c>
      <c r="E2162" s="15" t="n">
        <v>0.666666666666667</v>
      </c>
      <c r="F2162" s="2" t="s">
        <v>53</v>
      </c>
      <c r="G2162" s="2" t="s">
        <v>44</v>
      </c>
      <c r="H2162" s="2" t="str">
        <f aca="false">IF(AND(E2162&gt;=0.4,E2162&lt;=0.6),"Yes","No")</f>
        <v>No</v>
      </c>
      <c r="I2162" s="2" t="str">
        <f aca="false">IF(AND(F2162="No",G2162="No",H2162="Yes"),"Yes","No")</f>
        <v>No</v>
      </c>
      <c r="J2162" s="2"/>
      <c r="K2162" s="2"/>
    </row>
    <row r="2163" customFormat="false" ht="15" hidden="false" customHeight="false" outlineLevel="0" collapsed="false">
      <c r="A2163" s="2" t="s">
        <v>3567</v>
      </c>
      <c r="B2163" s="13" t="n">
        <v>450</v>
      </c>
      <c r="C2163" s="13" t="n">
        <v>440</v>
      </c>
      <c r="D2163" s="14" t="n">
        <f aca="false">C2163/Summary!$B$4</f>
        <v>0.0293333333333333</v>
      </c>
      <c r="E2163" s="15" t="n">
        <v>0.5</v>
      </c>
      <c r="F2163" s="2" t="s">
        <v>53</v>
      </c>
      <c r="G2163" s="2" t="s">
        <v>44</v>
      </c>
      <c r="H2163" s="2" t="str">
        <f aca="false">IF(AND(E2163&gt;=0.4,E2163&lt;=0.6),"Yes","No")</f>
        <v>Yes</v>
      </c>
      <c r="I2163" s="2" t="str">
        <f aca="false">IF(AND(F2163="No",G2163="No",H2163="Yes"),"Yes","No")</f>
        <v>No</v>
      </c>
      <c r="J2163" s="2"/>
      <c r="K2163" s="2"/>
    </row>
    <row r="2164" customFormat="false" ht="15" hidden="false" customHeight="false" outlineLevel="0" collapsed="false">
      <c r="A2164" s="2" t="s">
        <v>3568</v>
      </c>
      <c r="B2164" s="13" t="n">
        <v>450</v>
      </c>
      <c r="C2164" s="13" t="n">
        <v>443</v>
      </c>
      <c r="D2164" s="14" t="n">
        <f aca="false">C2164/Summary!$B$4</f>
        <v>0.0295333333333333</v>
      </c>
      <c r="E2164" s="15" t="n">
        <v>0</v>
      </c>
      <c r="F2164" s="2" t="s">
        <v>53</v>
      </c>
      <c r="G2164" s="2" t="s">
        <v>53</v>
      </c>
      <c r="H2164" s="2" t="str">
        <f aca="false">IF(AND(E2164&gt;=0.4,E2164&lt;=0.6),"Yes","No")</f>
        <v>No</v>
      </c>
      <c r="I2164" s="2" t="str">
        <f aca="false">IF(AND(F2164="No",G2164="No",H2164="Yes"),"Yes","No")</f>
        <v>No</v>
      </c>
      <c r="J2164" s="2"/>
      <c r="K2164" s="2"/>
    </row>
    <row r="2165" customFormat="false" ht="15" hidden="false" customHeight="false" outlineLevel="0" collapsed="false">
      <c r="A2165" s="2" t="s">
        <v>3569</v>
      </c>
      <c r="B2165" s="13" t="n">
        <v>450</v>
      </c>
      <c r="C2165" s="13" t="n">
        <v>439</v>
      </c>
      <c r="D2165" s="14" t="n">
        <f aca="false">C2165/Summary!$B$4</f>
        <v>0.0292666666666667</v>
      </c>
      <c r="E2165" s="15" t="n">
        <v>0.166666666666667</v>
      </c>
      <c r="F2165" s="2" t="s">
        <v>53</v>
      </c>
      <c r="G2165" s="2" t="s">
        <v>44</v>
      </c>
      <c r="H2165" s="2" t="str">
        <f aca="false">IF(AND(E2165&gt;=0.4,E2165&lt;=0.6),"Yes","No")</f>
        <v>No</v>
      </c>
      <c r="I2165" s="2" t="str">
        <f aca="false">IF(AND(F2165="No",G2165="No",H2165="Yes"),"Yes","No")</f>
        <v>No</v>
      </c>
      <c r="J2165" s="2"/>
      <c r="K2165" s="2"/>
    </row>
    <row r="2166" customFormat="false" ht="15" hidden="false" customHeight="false" outlineLevel="0" collapsed="false">
      <c r="A2166" s="2" t="s">
        <v>3570</v>
      </c>
      <c r="B2166" s="13" t="n">
        <v>450</v>
      </c>
      <c r="C2166" s="13" t="n">
        <v>443</v>
      </c>
      <c r="D2166" s="14" t="n">
        <f aca="false">C2166/Summary!$B$4</f>
        <v>0.0295333333333333</v>
      </c>
      <c r="E2166" s="15" t="n">
        <v>0.5</v>
      </c>
      <c r="F2166" s="2" t="s">
        <v>53</v>
      </c>
      <c r="G2166" s="2" t="s">
        <v>44</v>
      </c>
      <c r="H2166" s="2" t="str">
        <f aca="false">IF(AND(E2166&gt;=0.4,E2166&lt;=0.6),"Yes","No")</f>
        <v>Yes</v>
      </c>
      <c r="I2166" s="2" t="str">
        <f aca="false">IF(AND(F2166="No",G2166="No",H2166="Yes"),"Yes","No")</f>
        <v>No</v>
      </c>
      <c r="J2166" s="2"/>
      <c r="K2166" s="2"/>
    </row>
    <row r="2167" customFormat="false" ht="15" hidden="false" customHeight="false" outlineLevel="0" collapsed="false">
      <c r="A2167" s="2" t="s">
        <v>3571</v>
      </c>
      <c r="B2167" s="13" t="n">
        <v>450</v>
      </c>
      <c r="C2167" s="13" t="n">
        <v>449</v>
      </c>
      <c r="D2167" s="14" t="n">
        <f aca="false">C2167/Summary!$B$4</f>
        <v>0.0299333333333333</v>
      </c>
      <c r="E2167" s="15" t="n">
        <v>0.666666666666667</v>
      </c>
      <c r="F2167" s="2" t="s">
        <v>53</v>
      </c>
      <c r="G2167" s="2" t="s">
        <v>53</v>
      </c>
      <c r="H2167" s="2" t="str">
        <f aca="false">IF(AND(E2167&gt;=0.4,E2167&lt;=0.6),"Yes","No")</f>
        <v>No</v>
      </c>
      <c r="I2167" s="2" t="str">
        <f aca="false">IF(AND(F2167="No",G2167="No",H2167="Yes"),"Yes","No")</f>
        <v>No</v>
      </c>
      <c r="J2167" s="2"/>
      <c r="K2167" s="2"/>
    </row>
    <row r="2168" customFormat="false" ht="15" hidden="false" customHeight="false" outlineLevel="0" collapsed="false">
      <c r="A2168" s="2" t="s">
        <v>3572</v>
      </c>
      <c r="B2168" s="13" t="n">
        <v>450</v>
      </c>
      <c r="C2168" s="13" t="n">
        <v>443</v>
      </c>
      <c r="D2168" s="14" t="n">
        <f aca="false">C2168/Summary!$B$4</f>
        <v>0.0295333333333333</v>
      </c>
      <c r="E2168" s="15" t="n">
        <v>0.666666666666667</v>
      </c>
      <c r="F2168" s="2" t="s">
        <v>53</v>
      </c>
      <c r="G2168" s="2" t="s">
        <v>53</v>
      </c>
      <c r="H2168" s="2" t="str">
        <f aca="false">IF(AND(E2168&gt;=0.4,E2168&lt;=0.6),"Yes","No")</f>
        <v>No</v>
      </c>
      <c r="I2168" s="2" t="str">
        <f aca="false">IF(AND(F2168="No",G2168="No",H2168="Yes"),"Yes","No")</f>
        <v>No</v>
      </c>
      <c r="J2168" s="2"/>
      <c r="K2168" s="2"/>
    </row>
    <row r="2169" customFormat="false" ht="15" hidden="false" customHeight="false" outlineLevel="0" collapsed="false">
      <c r="A2169" s="2" t="s">
        <v>3573</v>
      </c>
      <c r="B2169" s="13" t="n">
        <v>450</v>
      </c>
      <c r="C2169" s="13" t="n">
        <v>444</v>
      </c>
      <c r="D2169" s="14" t="n">
        <f aca="false">C2169/Summary!$B$4</f>
        <v>0.0296</v>
      </c>
      <c r="E2169" s="15" t="n">
        <v>0.333333333333333</v>
      </c>
      <c r="F2169" s="2" t="s">
        <v>44</v>
      </c>
      <c r="G2169" s="2" t="s">
        <v>44</v>
      </c>
      <c r="H2169" s="2" t="str">
        <f aca="false">IF(AND(E2169&gt;=0.4,E2169&lt;=0.6),"Yes","No")</f>
        <v>No</v>
      </c>
      <c r="I2169" s="2" t="str">
        <f aca="false">IF(AND(F2169="No",G2169="No",H2169="Yes"),"Yes","No")</f>
        <v>No</v>
      </c>
      <c r="J2169" s="2"/>
      <c r="K2169" s="2"/>
    </row>
    <row r="2170" customFormat="false" ht="15" hidden="false" customHeight="false" outlineLevel="0" collapsed="false">
      <c r="A2170" s="2" t="s">
        <v>3574</v>
      </c>
      <c r="B2170" s="13" t="n">
        <v>450</v>
      </c>
      <c r="C2170" s="13" t="n">
        <v>441</v>
      </c>
      <c r="D2170" s="14" t="n">
        <f aca="false">C2170/Summary!$B$4</f>
        <v>0.0294</v>
      </c>
      <c r="E2170" s="15" t="n">
        <v>0.5</v>
      </c>
      <c r="F2170" s="2" t="s">
        <v>53</v>
      </c>
      <c r="G2170" s="2" t="s">
        <v>44</v>
      </c>
      <c r="H2170" s="2" t="str">
        <f aca="false">IF(AND(E2170&gt;=0.4,E2170&lt;=0.6),"Yes","No")</f>
        <v>Yes</v>
      </c>
      <c r="I2170" s="2" t="str">
        <f aca="false">IF(AND(F2170="No",G2170="No",H2170="Yes"),"Yes","No")</f>
        <v>No</v>
      </c>
      <c r="J2170" s="2"/>
      <c r="K2170" s="2"/>
    </row>
    <row r="2171" customFormat="false" ht="15" hidden="false" customHeight="false" outlineLevel="0" collapsed="false">
      <c r="A2171" s="2" t="s">
        <v>3575</v>
      </c>
      <c r="B2171" s="13" t="n">
        <v>450</v>
      </c>
      <c r="C2171" s="13" t="n">
        <v>445</v>
      </c>
      <c r="D2171" s="14" t="n">
        <f aca="false">C2171/Summary!$B$4</f>
        <v>0.0296666666666667</v>
      </c>
      <c r="E2171" s="15" t="n">
        <v>0.833333333333333</v>
      </c>
      <c r="F2171" s="2" t="s">
        <v>53</v>
      </c>
      <c r="G2171" s="2" t="s">
        <v>53</v>
      </c>
      <c r="H2171" s="2" t="str">
        <f aca="false">IF(AND(E2171&gt;=0.4,E2171&lt;=0.6),"Yes","No")</f>
        <v>No</v>
      </c>
      <c r="I2171" s="2" t="str">
        <f aca="false">IF(AND(F2171="No",G2171="No",H2171="Yes"),"Yes","No")</f>
        <v>No</v>
      </c>
      <c r="J2171" s="2"/>
      <c r="K2171" s="2"/>
    </row>
    <row r="2172" customFormat="false" ht="15" hidden="false" customHeight="false" outlineLevel="0" collapsed="false">
      <c r="A2172" s="2" t="s">
        <v>3576</v>
      </c>
      <c r="B2172" s="13" t="n">
        <v>450</v>
      </c>
      <c r="C2172" s="13" t="n">
        <v>448</v>
      </c>
      <c r="D2172" s="14" t="n">
        <f aca="false">C2172/Summary!$B$4</f>
        <v>0.0298666666666667</v>
      </c>
      <c r="E2172" s="15" t="n">
        <v>0.5</v>
      </c>
      <c r="F2172" s="2" t="s">
        <v>53</v>
      </c>
      <c r="G2172" s="2" t="s">
        <v>44</v>
      </c>
      <c r="H2172" s="2" t="str">
        <f aca="false">IF(AND(E2172&gt;=0.4,E2172&lt;=0.6),"Yes","No")</f>
        <v>Yes</v>
      </c>
      <c r="I2172" s="2" t="str">
        <f aca="false">IF(AND(F2172="No",G2172="No",H2172="Yes"),"Yes","No")</f>
        <v>No</v>
      </c>
      <c r="J2172" s="2"/>
      <c r="K2172" s="2"/>
    </row>
    <row r="2173" customFormat="false" ht="15" hidden="false" customHeight="false" outlineLevel="0" collapsed="false">
      <c r="A2173" s="2" t="s">
        <v>3577</v>
      </c>
      <c r="B2173" s="13" t="n">
        <v>450</v>
      </c>
      <c r="C2173" s="13" t="n">
        <v>445</v>
      </c>
      <c r="D2173" s="14" t="n">
        <f aca="false">C2173/Summary!$B$4</f>
        <v>0.0296666666666667</v>
      </c>
      <c r="E2173" s="15" t="n">
        <v>1</v>
      </c>
      <c r="F2173" s="2" t="s">
        <v>53</v>
      </c>
      <c r="G2173" s="2" t="s">
        <v>44</v>
      </c>
      <c r="H2173" s="2" t="str">
        <f aca="false">IF(AND(E2173&gt;=0.4,E2173&lt;=0.6),"Yes","No")</f>
        <v>No</v>
      </c>
      <c r="I2173" s="2" t="str">
        <f aca="false">IF(AND(F2173="No",G2173="No",H2173="Yes"),"Yes","No")</f>
        <v>No</v>
      </c>
      <c r="J2173" s="2"/>
      <c r="K2173" s="2"/>
    </row>
    <row r="2174" customFormat="false" ht="15" hidden="false" customHeight="false" outlineLevel="0" collapsed="false">
      <c r="A2174" s="2" t="s">
        <v>3578</v>
      </c>
      <c r="B2174" s="13" t="n">
        <v>450</v>
      </c>
      <c r="C2174" s="13" t="n">
        <v>447</v>
      </c>
      <c r="D2174" s="14" t="n">
        <f aca="false">C2174/Summary!$B$4</f>
        <v>0.0298</v>
      </c>
      <c r="E2174" s="15" t="n">
        <v>0.833333333333333</v>
      </c>
      <c r="F2174" s="2" t="s">
        <v>53</v>
      </c>
      <c r="G2174" s="2" t="s">
        <v>44</v>
      </c>
      <c r="H2174" s="2" t="str">
        <f aca="false">IF(AND(E2174&gt;=0.4,E2174&lt;=0.6),"Yes","No")</f>
        <v>No</v>
      </c>
      <c r="I2174" s="2" t="str">
        <f aca="false">IF(AND(F2174="No",G2174="No",H2174="Yes"),"Yes","No")</f>
        <v>No</v>
      </c>
      <c r="J2174" s="2"/>
      <c r="K2174" s="2"/>
    </row>
    <row r="2175" customFormat="false" ht="15" hidden="false" customHeight="false" outlineLevel="0" collapsed="false">
      <c r="A2175" s="2" t="s">
        <v>3579</v>
      </c>
      <c r="B2175" s="13" t="n">
        <v>450</v>
      </c>
      <c r="C2175" s="13" t="n">
        <v>443</v>
      </c>
      <c r="D2175" s="14" t="n">
        <f aca="false">C2175/Summary!$B$4</f>
        <v>0.0295333333333333</v>
      </c>
      <c r="E2175" s="15" t="n">
        <v>0.833333333333333</v>
      </c>
      <c r="F2175" s="2" t="s">
        <v>44</v>
      </c>
      <c r="G2175" s="2" t="s">
        <v>53</v>
      </c>
      <c r="H2175" s="2" t="str">
        <f aca="false">IF(AND(E2175&gt;=0.4,E2175&lt;=0.6),"Yes","No")</f>
        <v>No</v>
      </c>
      <c r="I2175" s="2" t="str">
        <f aca="false">IF(AND(F2175="No",G2175="No",H2175="Yes"),"Yes","No")</f>
        <v>No</v>
      </c>
      <c r="J2175" s="2"/>
      <c r="K2175" s="2"/>
    </row>
    <row r="2176" customFormat="false" ht="15" hidden="false" customHeight="false" outlineLevel="0" collapsed="false">
      <c r="A2176" s="2" t="s">
        <v>3580</v>
      </c>
      <c r="B2176" s="13" t="n">
        <v>450</v>
      </c>
      <c r="C2176" s="13" t="n">
        <v>443</v>
      </c>
      <c r="D2176" s="14" t="n">
        <f aca="false">C2176/Summary!$B$4</f>
        <v>0.0295333333333333</v>
      </c>
      <c r="E2176" s="15" t="n">
        <v>0.5</v>
      </c>
      <c r="F2176" s="2" t="s">
        <v>53</v>
      </c>
      <c r="G2176" s="2" t="s">
        <v>53</v>
      </c>
      <c r="H2176" s="2" t="str">
        <f aca="false">IF(AND(E2176&gt;=0.4,E2176&lt;=0.6),"Yes","No")</f>
        <v>Yes</v>
      </c>
      <c r="I2176" s="2" t="str">
        <f aca="false">IF(AND(F2176="No",G2176="No",H2176="Yes"),"Yes","No")</f>
        <v>No</v>
      </c>
      <c r="J2176" s="2"/>
      <c r="K2176" s="2"/>
    </row>
    <row r="2177" customFormat="false" ht="15" hidden="false" customHeight="false" outlineLevel="0" collapsed="false">
      <c r="A2177" s="2" t="s">
        <v>3581</v>
      </c>
      <c r="B2177" s="13" t="n">
        <v>450</v>
      </c>
      <c r="C2177" s="13" t="n">
        <v>440</v>
      </c>
      <c r="D2177" s="14" t="n">
        <f aca="false">C2177/Summary!$B$4</f>
        <v>0.0293333333333333</v>
      </c>
      <c r="E2177" s="15" t="n">
        <v>0.833333333333333</v>
      </c>
      <c r="F2177" s="2" t="s">
        <v>53</v>
      </c>
      <c r="G2177" s="2" t="s">
        <v>53</v>
      </c>
      <c r="H2177" s="2" t="str">
        <f aca="false">IF(AND(E2177&gt;=0.4,E2177&lt;=0.6),"Yes","No")</f>
        <v>No</v>
      </c>
      <c r="I2177" s="2" t="str">
        <f aca="false">IF(AND(F2177="No",G2177="No",H2177="Yes"),"Yes","No")</f>
        <v>No</v>
      </c>
      <c r="J2177" s="2"/>
      <c r="K2177" s="2"/>
    </row>
    <row r="2178" customFormat="false" ht="15" hidden="false" customHeight="false" outlineLevel="0" collapsed="false">
      <c r="A2178" s="2" t="s">
        <v>3582</v>
      </c>
      <c r="B2178" s="13" t="n">
        <v>450</v>
      </c>
      <c r="C2178" s="13" t="n">
        <v>446</v>
      </c>
      <c r="D2178" s="14" t="n">
        <f aca="false">C2178/Summary!$B$4</f>
        <v>0.0297333333333333</v>
      </c>
      <c r="E2178" s="15" t="n">
        <v>0.666666666666667</v>
      </c>
      <c r="F2178" s="2" t="s">
        <v>44</v>
      </c>
      <c r="G2178" s="2" t="s">
        <v>44</v>
      </c>
      <c r="H2178" s="2" t="str">
        <f aca="false">IF(AND(E2178&gt;=0.4,E2178&lt;=0.6),"Yes","No")</f>
        <v>No</v>
      </c>
      <c r="I2178" s="2" t="str">
        <f aca="false">IF(AND(F2178="No",G2178="No",H2178="Yes"),"Yes","No")</f>
        <v>No</v>
      </c>
      <c r="J2178" s="2"/>
      <c r="K2178" s="2"/>
    </row>
    <row r="2179" customFormat="false" ht="15" hidden="false" customHeight="false" outlineLevel="0" collapsed="false">
      <c r="A2179" s="2" t="s">
        <v>3583</v>
      </c>
      <c r="B2179" s="13" t="n">
        <v>450</v>
      </c>
      <c r="C2179" s="13" t="n">
        <v>444</v>
      </c>
      <c r="D2179" s="14" t="n">
        <f aca="false">C2179/Summary!$B$4</f>
        <v>0.0296</v>
      </c>
      <c r="E2179" s="15" t="n">
        <v>0.666666666666667</v>
      </c>
      <c r="F2179" s="2" t="s">
        <v>53</v>
      </c>
      <c r="G2179" s="2" t="s">
        <v>53</v>
      </c>
      <c r="H2179" s="2" t="str">
        <f aca="false">IF(AND(E2179&gt;=0.4,E2179&lt;=0.6),"Yes","No")</f>
        <v>No</v>
      </c>
      <c r="I2179" s="2" t="str">
        <f aca="false">IF(AND(F2179="No",G2179="No",H2179="Yes"),"Yes","No")</f>
        <v>No</v>
      </c>
      <c r="J2179" s="2"/>
      <c r="K2179" s="2"/>
    </row>
    <row r="2180" customFormat="false" ht="15" hidden="false" customHeight="false" outlineLevel="0" collapsed="false">
      <c r="A2180" s="2" t="s">
        <v>3584</v>
      </c>
      <c r="B2180" s="13" t="n">
        <v>450</v>
      </c>
      <c r="C2180" s="13" t="n">
        <v>439</v>
      </c>
      <c r="D2180" s="14" t="n">
        <f aca="false">C2180/Summary!$B$4</f>
        <v>0.0292666666666667</v>
      </c>
      <c r="E2180" s="15" t="n">
        <v>0.666666666666667</v>
      </c>
      <c r="F2180" s="2" t="s">
        <v>53</v>
      </c>
      <c r="G2180" s="2" t="s">
        <v>53</v>
      </c>
      <c r="H2180" s="2" t="str">
        <f aca="false">IF(AND(E2180&gt;=0.4,E2180&lt;=0.6),"Yes","No")</f>
        <v>No</v>
      </c>
      <c r="I2180" s="2" t="str">
        <f aca="false">IF(AND(F2180="No",G2180="No",H2180="Yes"),"Yes","No")</f>
        <v>No</v>
      </c>
      <c r="J2180" s="2"/>
      <c r="K2180" s="2"/>
    </row>
    <row r="2181" customFormat="false" ht="15" hidden="false" customHeight="false" outlineLevel="0" collapsed="false">
      <c r="A2181" s="2" t="s">
        <v>3585</v>
      </c>
      <c r="B2181" s="13" t="n">
        <v>450</v>
      </c>
      <c r="C2181" s="13" t="n">
        <v>446</v>
      </c>
      <c r="D2181" s="14" t="n">
        <f aca="false">C2181/Summary!$B$4</f>
        <v>0.0297333333333333</v>
      </c>
      <c r="E2181" s="15" t="n">
        <v>1</v>
      </c>
      <c r="F2181" s="2" t="s">
        <v>53</v>
      </c>
      <c r="G2181" s="2" t="s">
        <v>53</v>
      </c>
      <c r="H2181" s="2" t="str">
        <f aca="false">IF(AND(E2181&gt;=0.4,E2181&lt;=0.6),"Yes","No")</f>
        <v>No</v>
      </c>
      <c r="I2181" s="2" t="str">
        <f aca="false">IF(AND(F2181="No",G2181="No",H2181="Yes"),"Yes","No")</f>
        <v>No</v>
      </c>
      <c r="J2181" s="2"/>
      <c r="K2181" s="2"/>
    </row>
    <row r="2182" customFormat="false" ht="15" hidden="false" customHeight="false" outlineLevel="0" collapsed="false">
      <c r="A2182" s="2" t="s">
        <v>3586</v>
      </c>
      <c r="B2182" s="13" t="n">
        <v>450</v>
      </c>
      <c r="C2182" s="13" t="n">
        <v>441</v>
      </c>
      <c r="D2182" s="14" t="n">
        <f aca="false">C2182/Summary!$B$4</f>
        <v>0.0294</v>
      </c>
      <c r="E2182" s="15" t="n">
        <v>0.333333333333333</v>
      </c>
      <c r="F2182" s="2" t="s">
        <v>44</v>
      </c>
      <c r="G2182" s="2" t="s">
        <v>44</v>
      </c>
      <c r="H2182" s="2" t="str">
        <f aca="false">IF(AND(E2182&gt;=0.4,E2182&lt;=0.6),"Yes","No")</f>
        <v>No</v>
      </c>
      <c r="I2182" s="2" t="str">
        <f aca="false">IF(AND(F2182="No",G2182="No",H2182="Yes"),"Yes","No")</f>
        <v>No</v>
      </c>
      <c r="J2182" s="2"/>
      <c r="K2182" s="2"/>
    </row>
    <row r="2183" customFormat="false" ht="15" hidden="false" customHeight="false" outlineLevel="0" collapsed="false">
      <c r="A2183" s="2" t="s">
        <v>3587</v>
      </c>
      <c r="B2183" s="13" t="n">
        <v>450</v>
      </c>
      <c r="C2183" s="13" t="n">
        <v>447</v>
      </c>
      <c r="D2183" s="14" t="n">
        <f aca="false">C2183/Summary!$B$4</f>
        <v>0.0298</v>
      </c>
      <c r="E2183" s="15" t="n">
        <v>0.666666666666667</v>
      </c>
      <c r="F2183" s="2" t="s">
        <v>53</v>
      </c>
      <c r="G2183" s="2" t="s">
        <v>44</v>
      </c>
      <c r="H2183" s="2" t="str">
        <f aca="false">IF(AND(E2183&gt;=0.4,E2183&lt;=0.6),"Yes","No")</f>
        <v>No</v>
      </c>
      <c r="I2183" s="2" t="str">
        <f aca="false">IF(AND(F2183="No",G2183="No",H2183="Yes"),"Yes","No")</f>
        <v>No</v>
      </c>
      <c r="J2183" s="2"/>
      <c r="K2183" s="2"/>
    </row>
    <row r="2184" customFormat="false" ht="15" hidden="false" customHeight="false" outlineLevel="0" collapsed="false">
      <c r="A2184" s="2" t="s">
        <v>3588</v>
      </c>
      <c r="B2184" s="13" t="n">
        <v>450</v>
      </c>
      <c r="C2184" s="13" t="n">
        <v>444</v>
      </c>
      <c r="D2184" s="14" t="n">
        <f aca="false">C2184/Summary!$B$4</f>
        <v>0.0296</v>
      </c>
      <c r="E2184" s="15" t="n">
        <v>0.666666666666667</v>
      </c>
      <c r="F2184" s="2" t="s">
        <v>53</v>
      </c>
      <c r="G2184" s="2" t="s">
        <v>53</v>
      </c>
      <c r="H2184" s="2" t="str">
        <f aca="false">IF(AND(E2184&gt;=0.4,E2184&lt;=0.6),"Yes","No")</f>
        <v>No</v>
      </c>
      <c r="I2184" s="2" t="str">
        <f aca="false">IF(AND(F2184="No",G2184="No",H2184="Yes"),"Yes","No")</f>
        <v>No</v>
      </c>
      <c r="J2184" s="2"/>
      <c r="K2184" s="2"/>
    </row>
    <row r="2185" customFormat="false" ht="15" hidden="false" customHeight="false" outlineLevel="0" collapsed="false">
      <c r="A2185" s="2" t="s">
        <v>3589</v>
      </c>
      <c r="B2185" s="13" t="n">
        <v>450</v>
      </c>
      <c r="C2185" s="13" t="n">
        <v>447</v>
      </c>
      <c r="D2185" s="14" t="n">
        <f aca="false">C2185/Summary!$B$4</f>
        <v>0.0298</v>
      </c>
      <c r="E2185" s="15" t="n">
        <v>0.333333333333333</v>
      </c>
      <c r="F2185" s="2" t="s">
        <v>44</v>
      </c>
      <c r="G2185" s="2" t="s">
        <v>44</v>
      </c>
      <c r="H2185" s="2" t="str">
        <f aca="false">IF(AND(E2185&gt;=0.4,E2185&lt;=0.6),"Yes","No")</f>
        <v>No</v>
      </c>
      <c r="I2185" s="2" t="str">
        <f aca="false">IF(AND(F2185="No",G2185="No",H2185="Yes"),"Yes","No")</f>
        <v>No</v>
      </c>
      <c r="J2185" s="2"/>
      <c r="K2185" s="2"/>
    </row>
    <row r="2186" customFormat="false" ht="15" hidden="false" customHeight="false" outlineLevel="0" collapsed="false">
      <c r="A2186" s="2" t="s">
        <v>3590</v>
      </c>
      <c r="B2186" s="13" t="n">
        <v>450</v>
      </c>
      <c r="C2186" s="13" t="n">
        <v>446</v>
      </c>
      <c r="D2186" s="14" t="n">
        <f aca="false">C2186/Summary!$B$4</f>
        <v>0.0297333333333333</v>
      </c>
      <c r="E2186" s="15" t="n">
        <v>0.5</v>
      </c>
      <c r="F2186" s="2" t="s">
        <v>53</v>
      </c>
      <c r="G2186" s="2" t="s">
        <v>53</v>
      </c>
      <c r="H2186" s="2" t="str">
        <f aca="false">IF(AND(E2186&gt;=0.4,E2186&lt;=0.6),"Yes","No")</f>
        <v>Yes</v>
      </c>
      <c r="I2186" s="2" t="str">
        <f aca="false">IF(AND(F2186="No",G2186="No",H2186="Yes"),"Yes","No")</f>
        <v>No</v>
      </c>
      <c r="J2186" s="2"/>
      <c r="K2186" s="2"/>
    </row>
    <row r="2187" customFormat="false" ht="15" hidden="false" customHeight="false" outlineLevel="0" collapsed="false">
      <c r="A2187" s="2" t="s">
        <v>3591</v>
      </c>
      <c r="B2187" s="13" t="n">
        <v>450</v>
      </c>
      <c r="C2187" s="13" t="n">
        <v>440</v>
      </c>
      <c r="D2187" s="14" t="n">
        <f aca="false">C2187/Summary!$B$4</f>
        <v>0.0293333333333333</v>
      </c>
      <c r="E2187" s="15" t="n">
        <v>0.333333333333333</v>
      </c>
      <c r="F2187" s="2" t="s">
        <v>53</v>
      </c>
      <c r="G2187" s="2" t="s">
        <v>44</v>
      </c>
      <c r="H2187" s="2" t="str">
        <f aca="false">IF(AND(E2187&gt;=0.4,E2187&lt;=0.6),"Yes","No")</f>
        <v>No</v>
      </c>
      <c r="I2187" s="2" t="str">
        <f aca="false">IF(AND(F2187="No",G2187="No",H2187="Yes"),"Yes","No")</f>
        <v>No</v>
      </c>
      <c r="J2187" s="2"/>
      <c r="K2187" s="2"/>
    </row>
    <row r="2188" customFormat="false" ht="15" hidden="false" customHeight="false" outlineLevel="0" collapsed="false">
      <c r="A2188" s="2" t="s">
        <v>3592</v>
      </c>
      <c r="B2188" s="13" t="n">
        <v>450</v>
      </c>
      <c r="C2188" s="13" t="n">
        <v>446</v>
      </c>
      <c r="D2188" s="14" t="n">
        <f aca="false">C2188/Summary!$B$4</f>
        <v>0.0297333333333333</v>
      </c>
      <c r="E2188" s="15" t="n">
        <v>0.333333333333333</v>
      </c>
      <c r="F2188" s="2" t="s">
        <v>53</v>
      </c>
      <c r="G2188" s="2" t="s">
        <v>44</v>
      </c>
      <c r="H2188" s="2" t="str">
        <f aca="false">IF(AND(E2188&gt;=0.4,E2188&lt;=0.6),"Yes","No")</f>
        <v>No</v>
      </c>
      <c r="I2188" s="2" t="str">
        <f aca="false">IF(AND(F2188="No",G2188="No",H2188="Yes"),"Yes","No")</f>
        <v>No</v>
      </c>
      <c r="J2188" s="2"/>
      <c r="K2188" s="2"/>
    </row>
    <row r="2189" customFormat="false" ht="15" hidden="false" customHeight="false" outlineLevel="0" collapsed="false">
      <c r="A2189" s="2" t="s">
        <v>3593</v>
      </c>
      <c r="B2189" s="13" t="n">
        <v>450</v>
      </c>
      <c r="C2189" s="13" t="n">
        <v>440</v>
      </c>
      <c r="D2189" s="14" t="n">
        <f aca="false">C2189/Summary!$B$4</f>
        <v>0.0293333333333333</v>
      </c>
      <c r="E2189" s="15" t="n">
        <v>0.333333333333333</v>
      </c>
      <c r="F2189" s="2" t="s">
        <v>53</v>
      </c>
      <c r="G2189" s="2" t="s">
        <v>53</v>
      </c>
      <c r="H2189" s="2" t="str">
        <f aca="false">IF(AND(E2189&gt;=0.4,E2189&lt;=0.6),"Yes","No")</f>
        <v>No</v>
      </c>
      <c r="I2189" s="2" t="str">
        <f aca="false">IF(AND(F2189="No",G2189="No",H2189="Yes"),"Yes","No")</f>
        <v>No</v>
      </c>
      <c r="J2189" s="2"/>
      <c r="K2189" s="2"/>
    </row>
    <row r="2190" customFormat="false" ht="15" hidden="false" customHeight="false" outlineLevel="0" collapsed="false">
      <c r="A2190" s="2" t="s">
        <v>3594</v>
      </c>
      <c r="B2190" s="13" t="n">
        <v>450</v>
      </c>
      <c r="C2190" s="13" t="n">
        <v>448</v>
      </c>
      <c r="D2190" s="14" t="n">
        <f aca="false">C2190/Summary!$B$4</f>
        <v>0.0298666666666667</v>
      </c>
      <c r="E2190" s="15" t="n">
        <v>0.5</v>
      </c>
      <c r="F2190" s="2" t="s">
        <v>53</v>
      </c>
      <c r="G2190" s="2" t="s">
        <v>44</v>
      </c>
      <c r="H2190" s="2" t="str">
        <f aca="false">IF(AND(E2190&gt;=0.4,E2190&lt;=0.6),"Yes","No")</f>
        <v>Yes</v>
      </c>
      <c r="I2190" s="2" t="str">
        <f aca="false">IF(AND(F2190="No",G2190="No",H2190="Yes"),"Yes","No")</f>
        <v>No</v>
      </c>
      <c r="J2190" s="2"/>
      <c r="K2190" s="2"/>
    </row>
    <row r="2191" customFormat="false" ht="15" hidden="false" customHeight="false" outlineLevel="0" collapsed="false">
      <c r="A2191" s="2" t="s">
        <v>3595</v>
      </c>
      <c r="B2191" s="13" t="n">
        <v>450</v>
      </c>
      <c r="C2191" s="13" t="n">
        <v>447</v>
      </c>
      <c r="D2191" s="14" t="n">
        <f aca="false">C2191/Summary!$B$4</f>
        <v>0.0298</v>
      </c>
      <c r="E2191" s="15" t="n">
        <v>0.5</v>
      </c>
      <c r="F2191" s="2" t="s">
        <v>53</v>
      </c>
      <c r="G2191" s="2" t="s">
        <v>44</v>
      </c>
      <c r="H2191" s="2" t="str">
        <f aca="false">IF(AND(E2191&gt;=0.4,E2191&lt;=0.6),"Yes","No")</f>
        <v>Yes</v>
      </c>
      <c r="I2191" s="2" t="str">
        <f aca="false">IF(AND(F2191="No",G2191="No",H2191="Yes"),"Yes","No")</f>
        <v>No</v>
      </c>
      <c r="J2191" s="2"/>
      <c r="K2191" s="2"/>
    </row>
    <row r="2192" customFormat="false" ht="15" hidden="false" customHeight="false" outlineLevel="0" collapsed="false">
      <c r="A2192" s="2" t="s">
        <v>3596</v>
      </c>
      <c r="B2192" s="13" t="n">
        <v>450</v>
      </c>
      <c r="C2192" s="13" t="n">
        <v>440</v>
      </c>
      <c r="D2192" s="14" t="n">
        <f aca="false">C2192/Summary!$B$4</f>
        <v>0.0293333333333333</v>
      </c>
      <c r="E2192" s="15" t="n">
        <v>0.333333333333333</v>
      </c>
      <c r="F2192" s="2" t="s">
        <v>53</v>
      </c>
      <c r="G2192" s="2" t="s">
        <v>53</v>
      </c>
      <c r="H2192" s="2" t="str">
        <f aca="false">IF(AND(E2192&gt;=0.4,E2192&lt;=0.6),"Yes","No")</f>
        <v>No</v>
      </c>
      <c r="I2192" s="2" t="str">
        <f aca="false">IF(AND(F2192="No",G2192="No",H2192="Yes"),"Yes","No")</f>
        <v>No</v>
      </c>
      <c r="J2192" s="2"/>
      <c r="K2192" s="2"/>
    </row>
    <row r="2193" customFormat="false" ht="15" hidden="false" customHeight="false" outlineLevel="0" collapsed="false">
      <c r="A2193" s="2" t="s">
        <v>3597</v>
      </c>
      <c r="B2193" s="13" t="n">
        <v>450</v>
      </c>
      <c r="C2193" s="13" t="n">
        <v>441</v>
      </c>
      <c r="D2193" s="14" t="n">
        <f aca="false">C2193/Summary!$B$4</f>
        <v>0.0294</v>
      </c>
      <c r="E2193" s="15" t="n">
        <v>0.5</v>
      </c>
      <c r="F2193" s="2" t="s">
        <v>44</v>
      </c>
      <c r="G2193" s="2" t="s">
        <v>53</v>
      </c>
      <c r="H2193" s="2" t="str">
        <f aca="false">IF(AND(E2193&gt;=0.4,E2193&lt;=0.6),"Yes","No")</f>
        <v>Yes</v>
      </c>
      <c r="I2193" s="2" t="str">
        <f aca="false">IF(AND(F2193="No",G2193="No",H2193="Yes"),"Yes","No")</f>
        <v>No</v>
      </c>
      <c r="J2193" s="2"/>
      <c r="K2193" s="2"/>
    </row>
    <row r="2194" customFormat="false" ht="15" hidden="false" customHeight="false" outlineLevel="0" collapsed="false">
      <c r="A2194" s="2" t="s">
        <v>3598</v>
      </c>
      <c r="B2194" s="13" t="n">
        <v>450</v>
      </c>
      <c r="C2194" s="13" t="n">
        <v>444</v>
      </c>
      <c r="D2194" s="14" t="n">
        <f aca="false">C2194/Summary!$B$4</f>
        <v>0.0296</v>
      </c>
      <c r="E2194" s="15" t="n">
        <v>0.166666666666667</v>
      </c>
      <c r="F2194" s="2" t="s">
        <v>44</v>
      </c>
      <c r="G2194" s="2" t="s">
        <v>44</v>
      </c>
      <c r="H2194" s="2" t="str">
        <f aca="false">IF(AND(E2194&gt;=0.4,E2194&lt;=0.6),"Yes","No")</f>
        <v>No</v>
      </c>
      <c r="I2194" s="2" t="str">
        <f aca="false">IF(AND(F2194="No",G2194="No",H2194="Yes"),"Yes","No")</f>
        <v>No</v>
      </c>
      <c r="J2194" s="2"/>
      <c r="K2194" s="2"/>
    </row>
    <row r="2195" customFormat="false" ht="15" hidden="false" customHeight="false" outlineLevel="0" collapsed="false">
      <c r="A2195" s="2" t="s">
        <v>3599</v>
      </c>
      <c r="B2195" s="13" t="n">
        <v>450</v>
      </c>
      <c r="C2195" s="13" t="n">
        <v>443</v>
      </c>
      <c r="D2195" s="14" t="n">
        <f aca="false">C2195/Summary!$B$4</f>
        <v>0.0295333333333333</v>
      </c>
      <c r="E2195" s="15" t="n">
        <v>1</v>
      </c>
      <c r="F2195" s="2" t="s">
        <v>53</v>
      </c>
      <c r="G2195" s="2" t="s">
        <v>53</v>
      </c>
      <c r="H2195" s="2" t="str">
        <f aca="false">IF(AND(E2195&gt;=0.4,E2195&lt;=0.6),"Yes","No")</f>
        <v>No</v>
      </c>
      <c r="I2195" s="2" t="str">
        <f aca="false">IF(AND(F2195="No",G2195="No",H2195="Yes"),"Yes","No")</f>
        <v>No</v>
      </c>
      <c r="J2195" s="2"/>
      <c r="K2195" s="2"/>
    </row>
    <row r="2196" customFormat="false" ht="15" hidden="false" customHeight="false" outlineLevel="0" collapsed="false">
      <c r="A2196" s="2" t="s">
        <v>3600</v>
      </c>
      <c r="B2196" s="13" t="n">
        <v>450</v>
      </c>
      <c r="C2196" s="13" t="n">
        <v>446</v>
      </c>
      <c r="D2196" s="14" t="n">
        <f aca="false">C2196/Summary!$B$4</f>
        <v>0.0297333333333333</v>
      </c>
      <c r="E2196" s="15" t="n">
        <v>1</v>
      </c>
      <c r="F2196" s="2" t="s">
        <v>53</v>
      </c>
      <c r="G2196" s="2" t="s">
        <v>53</v>
      </c>
      <c r="H2196" s="2" t="str">
        <f aca="false">IF(AND(E2196&gt;=0.4,E2196&lt;=0.6),"Yes","No")</f>
        <v>No</v>
      </c>
      <c r="I2196" s="2" t="str">
        <f aca="false">IF(AND(F2196="No",G2196="No",H2196="Yes"),"Yes","No")</f>
        <v>No</v>
      </c>
      <c r="J2196" s="2"/>
      <c r="K2196" s="2"/>
    </row>
    <row r="2197" customFormat="false" ht="15" hidden="false" customHeight="false" outlineLevel="0" collapsed="false">
      <c r="A2197" s="2" t="s">
        <v>3601</v>
      </c>
      <c r="B2197" s="13" t="n">
        <v>450</v>
      </c>
      <c r="C2197" s="13" t="n">
        <v>445</v>
      </c>
      <c r="D2197" s="14" t="n">
        <f aca="false">C2197/Summary!$B$4</f>
        <v>0.0296666666666667</v>
      </c>
      <c r="E2197" s="15" t="n">
        <v>0.833333333333333</v>
      </c>
      <c r="F2197" s="2" t="s">
        <v>53</v>
      </c>
      <c r="G2197" s="2" t="s">
        <v>44</v>
      </c>
      <c r="H2197" s="2" t="str">
        <f aca="false">IF(AND(E2197&gt;=0.4,E2197&lt;=0.6),"Yes","No")</f>
        <v>No</v>
      </c>
      <c r="I2197" s="2" t="str">
        <f aca="false">IF(AND(F2197="No",G2197="No",H2197="Yes"),"Yes","No")</f>
        <v>No</v>
      </c>
      <c r="J2197" s="2"/>
      <c r="K2197" s="2"/>
    </row>
    <row r="2198" customFormat="false" ht="15" hidden="false" customHeight="false" outlineLevel="0" collapsed="false">
      <c r="A2198" s="2" t="s">
        <v>3602</v>
      </c>
      <c r="B2198" s="13" t="n">
        <v>450</v>
      </c>
      <c r="C2198" s="13" t="n">
        <v>443</v>
      </c>
      <c r="D2198" s="14" t="n">
        <f aca="false">C2198/Summary!$B$4</f>
        <v>0.0295333333333333</v>
      </c>
      <c r="E2198" s="15" t="n">
        <v>0.833333333333333</v>
      </c>
      <c r="F2198" s="2" t="s">
        <v>53</v>
      </c>
      <c r="G2198" s="2" t="s">
        <v>53</v>
      </c>
      <c r="H2198" s="2" t="str">
        <f aca="false">IF(AND(E2198&gt;=0.4,E2198&lt;=0.6),"Yes","No")</f>
        <v>No</v>
      </c>
      <c r="I2198" s="2" t="str">
        <f aca="false">IF(AND(F2198="No",G2198="No",H2198="Yes"),"Yes","No")</f>
        <v>No</v>
      </c>
      <c r="J2198" s="2"/>
      <c r="K2198" s="2"/>
    </row>
    <row r="2199" customFormat="false" ht="15" hidden="false" customHeight="false" outlineLevel="0" collapsed="false">
      <c r="A2199" s="2" t="s">
        <v>3603</v>
      </c>
      <c r="B2199" s="13" t="n">
        <v>450</v>
      </c>
      <c r="C2199" s="13" t="n">
        <v>445</v>
      </c>
      <c r="D2199" s="14" t="n">
        <f aca="false">C2199/Summary!$B$4</f>
        <v>0.0296666666666667</v>
      </c>
      <c r="E2199" s="15" t="n">
        <v>0.666666666666667</v>
      </c>
      <c r="F2199" s="2" t="s">
        <v>53</v>
      </c>
      <c r="G2199" s="2" t="s">
        <v>44</v>
      </c>
      <c r="H2199" s="2" t="str">
        <f aca="false">IF(AND(E2199&gt;=0.4,E2199&lt;=0.6),"Yes","No")</f>
        <v>No</v>
      </c>
      <c r="I2199" s="2" t="str">
        <f aca="false">IF(AND(F2199="No",G2199="No",H2199="Yes"),"Yes","No")</f>
        <v>No</v>
      </c>
      <c r="J2199" s="2"/>
      <c r="K2199" s="2"/>
    </row>
    <row r="2200" customFormat="false" ht="15" hidden="false" customHeight="false" outlineLevel="0" collapsed="false">
      <c r="A2200" s="2" t="s">
        <v>3604</v>
      </c>
      <c r="B2200" s="13" t="n">
        <v>450</v>
      </c>
      <c r="C2200" s="13" t="n">
        <v>439</v>
      </c>
      <c r="D2200" s="14" t="n">
        <f aca="false">C2200/Summary!$B$4</f>
        <v>0.0292666666666667</v>
      </c>
      <c r="E2200" s="15" t="n">
        <v>0.5</v>
      </c>
      <c r="F2200" s="2" t="s">
        <v>53</v>
      </c>
      <c r="G2200" s="2" t="s">
        <v>44</v>
      </c>
      <c r="H2200" s="2" t="str">
        <f aca="false">IF(AND(E2200&gt;=0.4,E2200&lt;=0.6),"Yes","No")</f>
        <v>Yes</v>
      </c>
      <c r="I2200" s="2" t="str">
        <f aca="false">IF(AND(F2200="No",G2200="No",H2200="Yes"),"Yes","No")</f>
        <v>No</v>
      </c>
      <c r="J2200" s="2"/>
      <c r="K2200" s="2"/>
    </row>
    <row r="2201" customFormat="false" ht="15" hidden="false" customHeight="false" outlineLevel="0" collapsed="false">
      <c r="A2201" s="2" t="s">
        <v>3605</v>
      </c>
      <c r="B2201" s="13" t="n">
        <v>450</v>
      </c>
      <c r="C2201" s="13" t="n">
        <v>441</v>
      </c>
      <c r="D2201" s="14" t="n">
        <f aca="false">C2201/Summary!$B$4</f>
        <v>0.0294</v>
      </c>
      <c r="E2201" s="15" t="n">
        <v>0.333333333333333</v>
      </c>
      <c r="F2201" s="2" t="s">
        <v>44</v>
      </c>
      <c r="G2201" s="2" t="s">
        <v>44</v>
      </c>
      <c r="H2201" s="2" t="str">
        <f aca="false">IF(AND(E2201&gt;=0.4,E2201&lt;=0.6),"Yes","No")</f>
        <v>No</v>
      </c>
      <c r="I2201" s="2" t="str">
        <f aca="false">IF(AND(F2201="No",G2201="No",H2201="Yes"),"Yes","No")</f>
        <v>No</v>
      </c>
      <c r="J2201" s="2"/>
      <c r="K2201" s="2"/>
    </row>
    <row r="2202" customFormat="false" ht="15" hidden="false" customHeight="false" outlineLevel="0" collapsed="false">
      <c r="A2202" s="2" t="s">
        <v>3606</v>
      </c>
      <c r="B2202" s="13" t="n">
        <v>450</v>
      </c>
      <c r="C2202" s="13" t="n">
        <v>445</v>
      </c>
      <c r="D2202" s="14" t="n">
        <f aca="false">C2202/Summary!$B$4</f>
        <v>0.0296666666666667</v>
      </c>
      <c r="E2202" s="15" t="n">
        <v>0.5</v>
      </c>
      <c r="F2202" s="2" t="s">
        <v>53</v>
      </c>
      <c r="G2202" s="2" t="s">
        <v>44</v>
      </c>
      <c r="H2202" s="2" t="str">
        <f aca="false">IF(AND(E2202&gt;=0.4,E2202&lt;=0.6),"Yes","No")</f>
        <v>Yes</v>
      </c>
      <c r="I2202" s="2" t="str">
        <f aca="false">IF(AND(F2202="No",G2202="No",H2202="Yes"),"Yes","No")</f>
        <v>No</v>
      </c>
      <c r="J2202" s="2"/>
      <c r="K2202" s="2"/>
    </row>
    <row r="2203" customFormat="false" ht="15" hidden="false" customHeight="false" outlineLevel="0" collapsed="false">
      <c r="A2203" s="2" t="s">
        <v>3607</v>
      </c>
      <c r="B2203" s="13" t="n">
        <v>450</v>
      </c>
      <c r="C2203" s="13" t="n">
        <v>446</v>
      </c>
      <c r="D2203" s="14" t="n">
        <f aca="false">C2203/Summary!$B$4</f>
        <v>0.0297333333333333</v>
      </c>
      <c r="E2203" s="15" t="n">
        <v>0.833333333333333</v>
      </c>
      <c r="F2203" s="2" t="s">
        <v>44</v>
      </c>
      <c r="G2203" s="2" t="s">
        <v>53</v>
      </c>
      <c r="H2203" s="2" t="str">
        <f aca="false">IF(AND(E2203&gt;=0.4,E2203&lt;=0.6),"Yes","No")</f>
        <v>No</v>
      </c>
      <c r="I2203" s="2" t="str">
        <f aca="false">IF(AND(F2203="No",G2203="No",H2203="Yes"),"Yes","No")</f>
        <v>No</v>
      </c>
      <c r="J2203" s="2"/>
      <c r="K2203" s="2"/>
    </row>
    <row r="2204" customFormat="false" ht="15" hidden="false" customHeight="false" outlineLevel="0" collapsed="false">
      <c r="A2204" s="2" t="s">
        <v>3608</v>
      </c>
      <c r="B2204" s="13" t="n">
        <v>450</v>
      </c>
      <c r="C2204" s="13" t="n">
        <v>443</v>
      </c>
      <c r="D2204" s="14" t="n">
        <f aca="false">C2204/Summary!$B$4</f>
        <v>0.0295333333333333</v>
      </c>
      <c r="E2204" s="15" t="n">
        <v>0.833333333333333</v>
      </c>
      <c r="F2204" s="2" t="s">
        <v>53</v>
      </c>
      <c r="G2204" s="2" t="s">
        <v>53</v>
      </c>
      <c r="H2204" s="2" t="str">
        <f aca="false">IF(AND(E2204&gt;=0.4,E2204&lt;=0.6),"Yes","No")</f>
        <v>No</v>
      </c>
      <c r="I2204" s="2" t="str">
        <f aca="false">IF(AND(F2204="No",G2204="No",H2204="Yes"),"Yes","No")</f>
        <v>No</v>
      </c>
      <c r="J2204" s="2"/>
      <c r="K2204" s="2"/>
    </row>
    <row r="2205" customFormat="false" ht="15" hidden="false" customHeight="false" outlineLevel="0" collapsed="false">
      <c r="A2205" s="2" t="s">
        <v>3609</v>
      </c>
      <c r="B2205" s="13" t="n">
        <v>450</v>
      </c>
      <c r="C2205" s="13" t="n">
        <v>447</v>
      </c>
      <c r="D2205" s="14" t="n">
        <f aca="false">C2205/Summary!$B$4</f>
        <v>0.0298</v>
      </c>
      <c r="E2205" s="15" t="n">
        <v>0.333333333333333</v>
      </c>
      <c r="F2205" s="2" t="s">
        <v>53</v>
      </c>
      <c r="G2205" s="2" t="s">
        <v>44</v>
      </c>
      <c r="H2205" s="2" t="str">
        <f aca="false">IF(AND(E2205&gt;=0.4,E2205&lt;=0.6),"Yes","No")</f>
        <v>No</v>
      </c>
      <c r="I2205" s="2" t="str">
        <f aca="false">IF(AND(F2205="No",G2205="No",H2205="Yes"),"Yes","No")</f>
        <v>No</v>
      </c>
      <c r="J2205" s="2"/>
      <c r="K2205" s="2"/>
    </row>
    <row r="2206" customFormat="false" ht="15" hidden="false" customHeight="false" outlineLevel="0" collapsed="false">
      <c r="A2206" s="2" t="s">
        <v>3610</v>
      </c>
      <c r="B2206" s="13" t="n">
        <v>450</v>
      </c>
      <c r="C2206" s="13" t="n">
        <v>444</v>
      </c>
      <c r="D2206" s="14" t="n">
        <f aca="false">C2206/Summary!$B$4</f>
        <v>0.0296</v>
      </c>
      <c r="E2206" s="15" t="n">
        <v>0.5</v>
      </c>
      <c r="F2206" s="2" t="s">
        <v>53</v>
      </c>
      <c r="G2206" s="2" t="s">
        <v>44</v>
      </c>
      <c r="H2206" s="2" t="str">
        <f aca="false">IF(AND(E2206&gt;=0.4,E2206&lt;=0.6),"Yes","No")</f>
        <v>Yes</v>
      </c>
      <c r="I2206" s="2" t="str">
        <f aca="false">IF(AND(F2206="No",G2206="No",H2206="Yes"),"Yes","No")</f>
        <v>No</v>
      </c>
      <c r="J2206" s="2"/>
      <c r="K2206" s="2"/>
    </row>
    <row r="2207" customFormat="false" ht="15" hidden="false" customHeight="false" outlineLevel="0" collapsed="false">
      <c r="A2207" s="2" t="s">
        <v>3611</v>
      </c>
      <c r="B2207" s="13" t="n">
        <v>450</v>
      </c>
      <c r="C2207" s="13" t="n">
        <v>447</v>
      </c>
      <c r="D2207" s="14" t="n">
        <f aca="false">C2207/Summary!$B$4</f>
        <v>0.0298</v>
      </c>
      <c r="E2207" s="15" t="n">
        <v>0.166666666666667</v>
      </c>
      <c r="F2207" s="2" t="s">
        <v>53</v>
      </c>
      <c r="G2207" s="2" t="s">
        <v>53</v>
      </c>
      <c r="H2207" s="2" t="str">
        <f aca="false">IF(AND(E2207&gt;=0.4,E2207&lt;=0.6),"Yes","No")</f>
        <v>No</v>
      </c>
      <c r="I2207" s="2" t="str">
        <f aca="false">IF(AND(F2207="No",G2207="No",H2207="Yes"),"Yes","No")</f>
        <v>No</v>
      </c>
      <c r="J2207" s="2"/>
      <c r="K2207" s="2"/>
    </row>
    <row r="2208" customFormat="false" ht="15" hidden="false" customHeight="false" outlineLevel="0" collapsed="false">
      <c r="A2208" s="2" t="s">
        <v>3612</v>
      </c>
      <c r="B2208" s="13" t="n">
        <v>450</v>
      </c>
      <c r="C2208" s="13" t="n">
        <v>447</v>
      </c>
      <c r="D2208" s="14" t="n">
        <f aca="false">C2208/Summary!$B$4</f>
        <v>0.0298</v>
      </c>
      <c r="E2208" s="15" t="n">
        <v>0.333333333333333</v>
      </c>
      <c r="F2208" s="2" t="s">
        <v>44</v>
      </c>
      <c r="G2208" s="2" t="s">
        <v>44</v>
      </c>
      <c r="H2208" s="2" t="str">
        <f aca="false">IF(AND(E2208&gt;=0.4,E2208&lt;=0.6),"Yes","No")</f>
        <v>No</v>
      </c>
      <c r="I2208" s="2" t="str">
        <f aca="false">IF(AND(F2208="No",G2208="No",H2208="Yes"),"Yes","No")</f>
        <v>No</v>
      </c>
      <c r="J2208" s="2"/>
      <c r="K2208" s="2"/>
    </row>
    <row r="2209" customFormat="false" ht="15" hidden="false" customHeight="false" outlineLevel="0" collapsed="false">
      <c r="A2209" s="2" t="s">
        <v>3613</v>
      </c>
      <c r="B2209" s="13" t="n">
        <v>450</v>
      </c>
      <c r="C2209" s="13" t="n">
        <v>439</v>
      </c>
      <c r="D2209" s="14" t="n">
        <f aca="false">C2209/Summary!$B$4</f>
        <v>0.0292666666666667</v>
      </c>
      <c r="E2209" s="15" t="n">
        <v>0</v>
      </c>
      <c r="F2209" s="2" t="s">
        <v>53</v>
      </c>
      <c r="G2209" s="2" t="s">
        <v>53</v>
      </c>
      <c r="H2209" s="2" t="str">
        <f aca="false">IF(AND(E2209&gt;=0.4,E2209&lt;=0.6),"Yes","No")</f>
        <v>No</v>
      </c>
      <c r="I2209" s="2" t="str">
        <f aca="false">IF(AND(F2209="No",G2209="No",H2209="Yes"),"Yes","No")</f>
        <v>No</v>
      </c>
      <c r="J2209" s="2"/>
      <c r="K2209" s="2"/>
    </row>
    <row r="2210" customFormat="false" ht="15" hidden="false" customHeight="false" outlineLevel="0" collapsed="false">
      <c r="A2210" s="2" t="s">
        <v>3614</v>
      </c>
      <c r="B2210" s="13" t="n">
        <v>450</v>
      </c>
      <c r="C2210" s="13" t="n">
        <v>444</v>
      </c>
      <c r="D2210" s="14" t="n">
        <f aca="false">C2210/Summary!$B$4</f>
        <v>0.0296</v>
      </c>
      <c r="E2210" s="15" t="n">
        <v>0.166666666666667</v>
      </c>
      <c r="F2210" s="2" t="s">
        <v>44</v>
      </c>
      <c r="G2210" s="2" t="s">
        <v>53</v>
      </c>
      <c r="H2210" s="2" t="str">
        <f aca="false">IF(AND(E2210&gt;=0.4,E2210&lt;=0.6),"Yes","No")</f>
        <v>No</v>
      </c>
      <c r="I2210" s="2" t="str">
        <f aca="false">IF(AND(F2210="No",G2210="No",H2210="Yes"),"Yes","No")</f>
        <v>No</v>
      </c>
      <c r="J2210" s="2"/>
      <c r="K2210" s="2"/>
    </row>
    <row r="2211" customFormat="false" ht="15" hidden="false" customHeight="false" outlineLevel="0" collapsed="false">
      <c r="A2211" s="2" t="s">
        <v>3615</v>
      </c>
      <c r="B2211" s="13" t="n">
        <v>450</v>
      </c>
      <c r="C2211" s="13" t="n">
        <v>444</v>
      </c>
      <c r="D2211" s="14" t="n">
        <f aca="false">C2211/Summary!$B$4</f>
        <v>0.0296</v>
      </c>
      <c r="E2211" s="15" t="n">
        <v>0.833333333333333</v>
      </c>
      <c r="F2211" s="2" t="s">
        <v>53</v>
      </c>
      <c r="G2211" s="2" t="s">
        <v>44</v>
      </c>
      <c r="H2211" s="2" t="str">
        <f aca="false">IF(AND(E2211&gt;=0.4,E2211&lt;=0.6),"Yes","No")</f>
        <v>No</v>
      </c>
      <c r="I2211" s="2" t="str">
        <f aca="false">IF(AND(F2211="No",G2211="No",H2211="Yes"),"Yes","No")</f>
        <v>No</v>
      </c>
      <c r="J2211" s="2"/>
      <c r="K2211" s="2"/>
    </row>
    <row r="2212" customFormat="false" ht="15" hidden="false" customHeight="false" outlineLevel="0" collapsed="false">
      <c r="A2212" s="2" t="s">
        <v>3616</v>
      </c>
      <c r="B2212" s="13" t="n">
        <v>450</v>
      </c>
      <c r="C2212" s="13" t="n">
        <v>445</v>
      </c>
      <c r="D2212" s="14" t="n">
        <f aca="false">C2212/Summary!$B$4</f>
        <v>0.0296666666666667</v>
      </c>
      <c r="E2212" s="15" t="n">
        <v>0.333333333333333</v>
      </c>
      <c r="F2212" s="2" t="s">
        <v>44</v>
      </c>
      <c r="G2212" s="2" t="s">
        <v>53</v>
      </c>
      <c r="H2212" s="2" t="str">
        <f aca="false">IF(AND(E2212&gt;=0.4,E2212&lt;=0.6),"Yes","No")</f>
        <v>No</v>
      </c>
      <c r="I2212" s="2" t="str">
        <f aca="false">IF(AND(F2212="No",G2212="No",H2212="Yes"),"Yes","No")</f>
        <v>No</v>
      </c>
      <c r="J2212" s="2"/>
      <c r="K2212" s="2"/>
    </row>
    <row r="2213" customFormat="false" ht="15" hidden="false" customHeight="false" outlineLevel="0" collapsed="false">
      <c r="A2213" s="2" t="s">
        <v>3617</v>
      </c>
      <c r="B2213" s="13" t="n">
        <v>450</v>
      </c>
      <c r="C2213" s="13" t="n">
        <v>442</v>
      </c>
      <c r="D2213" s="14" t="n">
        <f aca="false">C2213/Summary!$B$4</f>
        <v>0.0294666666666667</v>
      </c>
      <c r="E2213" s="15" t="n">
        <v>0.333333333333333</v>
      </c>
      <c r="F2213" s="2" t="s">
        <v>44</v>
      </c>
      <c r="G2213" s="2" t="s">
        <v>44</v>
      </c>
      <c r="H2213" s="2" t="str">
        <f aca="false">IF(AND(E2213&gt;=0.4,E2213&lt;=0.6),"Yes","No")</f>
        <v>No</v>
      </c>
      <c r="I2213" s="2" t="str">
        <f aca="false">IF(AND(F2213="No",G2213="No",H2213="Yes"),"Yes","No")</f>
        <v>No</v>
      </c>
      <c r="J2213" s="2"/>
      <c r="K2213" s="2"/>
    </row>
    <row r="2214" customFormat="false" ht="15" hidden="false" customHeight="false" outlineLevel="0" collapsed="false">
      <c r="A2214" s="2" t="s">
        <v>3618</v>
      </c>
      <c r="B2214" s="13" t="n">
        <v>450</v>
      </c>
      <c r="C2214" s="13" t="n">
        <v>443</v>
      </c>
      <c r="D2214" s="14" t="n">
        <f aca="false">C2214/Summary!$B$4</f>
        <v>0.0295333333333333</v>
      </c>
      <c r="E2214" s="15" t="n">
        <v>0.333333333333333</v>
      </c>
      <c r="F2214" s="2" t="s">
        <v>53</v>
      </c>
      <c r="G2214" s="2" t="s">
        <v>44</v>
      </c>
      <c r="H2214" s="2" t="str">
        <f aca="false">IF(AND(E2214&gt;=0.4,E2214&lt;=0.6),"Yes","No")</f>
        <v>No</v>
      </c>
      <c r="I2214" s="2" t="str">
        <f aca="false">IF(AND(F2214="No",G2214="No",H2214="Yes"),"Yes","No")</f>
        <v>No</v>
      </c>
      <c r="J2214" s="2"/>
      <c r="K2214" s="2"/>
    </row>
    <row r="2215" customFormat="false" ht="15" hidden="false" customHeight="false" outlineLevel="0" collapsed="false">
      <c r="A2215" s="2" t="s">
        <v>3619</v>
      </c>
      <c r="B2215" s="13" t="n">
        <v>450</v>
      </c>
      <c r="C2215" s="13" t="n">
        <v>443</v>
      </c>
      <c r="D2215" s="14" t="n">
        <f aca="false">C2215/Summary!$B$4</f>
        <v>0.0295333333333333</v>
      </c>
      <c r="E2215" s="15" t="n">
        <v>0.666666666666667</v>
      </c>
      <c r="F2215" s="2" t="s">
        <v>53</v>
      </c>
      <c r="G2215" s="2" t="s">
        <v>44</v>
      </c>
      <c r="H2215" s="2" t="str">
        <f aca="false">IF(AND(E2215&gt;=0.4,E2215&lt;=0.6),"Yes","No")</f>
        <v>No</v>
      </c>
      <c r="I2215" s="2" t="str">
        <f aca="false">IF(AND(F2215="No",G2215="No",H2215="Yes"),"Yes","No")</f>
        <v>No</v>
      </c>
      <c r="J2215" s="2"/>
      <c r="K2215" s="2"/>
    </row>
    <row r="2216" customFormat="false" ht="15" hidden="false" customHeight="false" outlineLevel="0" collapsed="false">
      <c r="A2216" s="2" t="s">
        <v>3620</v>
      </c>
      <c r="B2216" s="13" t="n">
        <v>450</v>
      </c>
      <c r="C2216" s="13" t="n">
        <v>443</v>
      </c>
      <c r="D2216" s="14" t="n">
        <f aca="false">C2216/Summary!$B$4</f>
        <v>0.0295333333333333</v>
      </c>
      <c r="E2216" s="15" t="n">
        <v>0.5</v>
      </c>
      <c r="F2216" s="2" t="s">
        <v>53</v>
      </c>
      <c r="G2216" s="2" t="s">
        <v>44</v>
      </c>
      <c r="H2216" s="2" t="str">
        <f aca="false">IF(AND(E2216&gt;=0.4,E2216&lt;=0.6),"Yes","No")</f>
        <v>Yes</v>
      </c>
      <c r="I2216" s="2" t="str">
        <f aca="false">IF(AND(F2216="No",G2216="No",H2216="Yes"),"Yes","No")</f>
        <v>No</v>
      </c>
      <c r="J2216" s="2"/>
      <c r="K2216" s="2"/>
    </row>
    <row r="2217" customFormat="false" ht="15" hidden="false" customHeight="false" outlineLevel="0" collapsed="false">
      <c r="A2217" s="2" t="s">
        <v>3621</v>
      </c>
      <c r="B2217" s="13" t="n">
        <v>450</v>
      </c>
      <c r="C2217" s="13" t="n">
        <v>446</v>
      </c>
      <c r="D2217" s="14" t="n">
        <f aca="false">C2217/Summary!$B$4</f>
        <v>0.0297333333333333</v>
      </c>
      <c r="E2217" s="15" t="n">
        <v>0.666666666666667</v>
      </c>
      <c r="F2217" s="2" t="s">
        <v>53</v>
      </c>
      <c r="G2217" s="2" t="s">
        <v>44</v>
      </c>
      <c r="H2217" s="2" t="str">
        <f aca="false">IF(AND(E2217&gt;=0.4,E2217&lt;=0.6),"Yes","No")</f>
        <v>No</v>
      </c>
      <c r="I2217" s="2" t="str">
        <f aca="false">IF(AND(F2217="No",G2217="No",H2217="Yes"),"Yes","No")</f>
        <v>No</v>
      </c>
      <c r="J2217" s="2"/>
      <c r="K2217" s="2"/>
    </row>
    <row r="2218" customFormat="false" ht="15" hidden="false" customHeight="false" outlineLevel="0" collapsed="false">
      <c r="A2218" s="2" t="s">
        <v>3622</v>
      </c>
      <c r="B2218" s="13" t="n">
        <v>450</v>
      </c>
      <c r="C2218" s="13" t="n">
        <v>443</v>
      </c>
      <c r="D2218" s="14" t="n">
        <f aca="false">C2218/Summary!$B$4</f>
        <v>0.0295333333333333</v>
      </c>
      <c r="E2218" s="15" t="n">
        <v>0.666666666666667</v>
      </c>
      <c r="F2218" s="2" t="s">
        <v>53</v>
      </c>
      <c r="G2218" s="2" t="s">
        <v>44</v>
      </c>
      <c r="H2218" s="2" t="str">
        <f aca="false">IF(AND(E2218&gt;=0.4,E2218&lt;=0.6),"Yes","No")</f>
        <v>No</v>
      </c>
      <c r="I2218" s="2" t="str">
        <f aca="false">IF(AND(F2218="No",G2218="No",H2218="Yes"),"Yes","No")</f>
        <v>No</v>
      </c>
      <c r="J2218" s="2"/>
      <c r="K2218" s="2"/>
    </row>
    <row r="2219" customFormat="false" ht="15" hidden="false" customHeight="false" outlineLevel="0" collapsed="false">
      <c r="A2219" s="2" t="s">
        <v>3623</v>
      </c>
      <c r="B2219" s="13" t="n">
        <v>450</v>
      </c>
      <c r="C2219" s="13" t="n">
        <v>429</v>
      </c>
      <c r="D2219" s="14" t="n">
        <f aca="false">C2219/Summary!$B$4</f>
        <v>0.0286</v>
      </c>
      <c r="E2219" s="15" t="n">
        <v>0.5</v>
      </c>
      <c r="F2219" s="2" t="s">
        <v>44</v>
      </c>
      <c r="G2219" s="2" t="s">
        <v>53</v>
      </c>
      <c r="H2219" s="2" t="str">
        <f aca="false">IF(AND(E2219&gt;=0.4,E2219&lt;=0.6),"Yes","No")</f>
        <v>Yes</v>
      </c>
      <c r="I2219" s="2" t="str">
        <f aca="false">IF(AND(F2219="No",G2219="No",H2219="Yes"),"Yes","No")</f>
        <v>No</v>
      </c>
      <c r="J2219" s="2"/>
      <c r="K2219" s="2"/>
    </row>
    <row r="2220" customFormat="false" ht="15" hidden="false" customHeight="false" outlineLevel="0" collapsed="false">
      <c r="A2220" s="2" t="s">
        <v>3624</v>
      </c>
      <c r="B2220" s="13" t="n">
        <v>450</v>
      </c>
      <c r="C2220" s="13" t="n">
        <v>444</v>
      </c>
      <c r="D2220" s="14" t="n">
        <f aca="false">C2220/Summary!$B$4</f>
        <v>0.0296</v>
      </c>
      <c r="E2220" s="15" t="n">
        <v>0</v>
      </c>
      <c r="F2220" s="2" t="s">
        <v>53</v>
      </c>
      <c r="G2220" s="2" t="s">
        <v>53</v>
      </c>
      <c r="H2220" s="2" t="str">
        <f aca="false">IF(AND(E2220&gt;=0.4,E2220&lt;=0.6),"Yes","No")</f>
        <v>No</v>
      </c>
      <c r="I2220" s="2" t="str">
        <f aca="false">IF(AND(F2220="No",G2220="No",H2220="Yes"),"Yes","No")</f>
        <v>No</v>
      </c>
      <c r="J2220" s="2"/>
      <c r="K2220" s="2"/>
    </row>
    <row r="2221" customFormat="false" ht="15" hidden="false" customHeight="false" outlineLevel="0" collapsed="false">
      <c r="A2221" s="2" t="s">
        <v>3625</v>
      </c>
      <c r="B2221" s="13" t="n">
        <v>450</v>
      </c>
      <c r="C2221" s="13" t="n">
        <v>446</v>
      </c>
      <c r="D2221" s="14" t="n">
        <f aca="false">C2221/Summary!$B$4</f>
        <v>0.0297333333333333</v>
      </c>
      <c r="E2221" s="15" t="n">
        <v>0.666666666666667</v>
      </c>
      <c r="F2221" s="2" t="s">
        <v>53</v>
      </c>
      <c r="G2221" s="2" t="s">
        <v>44</v>
      </c>
      <c r="H2221" s="2" t="str">
        <f aca="false">IF(AND(E2221&gt;=0.4,E2221&lt;=0.6),"Yes","No")</f>
        <v>No</v>
      </c>
      <c r="I2221" s="2" t="str">
        <f aca="false">IF(AND(F2221="No",G2221="No",H2221="Yes"),"Yes","No")</f>
        <v>No</v>
      </c>
      <c r="J2221" s="2"/>
      <c r="K2221" s="2"/>
    </row>
    <row r="2222" customFormat="false" ht="15" hidden="false" customHeight="false" outlineLevel="0" collapsed="false">
      <c r="A2222" s="2" t="s">
        <v>3626</v>
      </c>
      <c r="B2222" s="13" t="n">
        <v>450</v>
      </c>
      <c r="C2222" s="13" t="n">
        <v>442</v>
      </c>
      <c r="D2222" s="14" t="n">
        <f aca="false">C2222/Summary!$B$4</f>
        <v>0.0294666666666667</v>
      </c>
      <c r="E2222" s="15" t="n">
        <v>0.5</v>
      </c>
      <c r="F2222" s="2" t="s">
        <v>53</v>
      </c>
      <c r="G2222" s="2" t="s">
        <v>44</v>
      </c>
      <c r="H2222" s="2" t="str">
        <f aca="false">IF(AND(E2222&gt;=0.4,E2222&lt;=0.6),"Yes","No")</f>
        <v>Yes</v>
      </c>
      <c r="I2222" s="2" t="str">
        <f aca="false">IF(AND(F2222="No",G2222="No",H2222="Yes"),"Yes","No")</f>
        <v>No</v>
      </c>
      <c r="J2222" s="2"/>
      <c r="K2222" s="2"/>
    </row>
    <row r="2223" customFormat="false" ht="15" hidden="false" customHeight="false" outlineLevel="0" collapsed="false">
      <c r="A2223" s="2" t="s">
        <v>3627</v>
      </c>
      <c r="B2223" s="13" t="n">
        <v>450</v>
      </c>
      <c r="C2223" s="13" t="n">
        <v>444</v>
      </c>
      <c r="D2223" s="14" t="n">
        <f aca="false">C2223/Summary!$B$4</f>
        <v>0.0296</v>
      </c>
      <c r="E2223" s="15" t="n">
        <v>0.5</v>
      </c>
      <c r="F2223" s="2" t="s">
        <v>53</v>
      </c>
      <c r="G2223" s="2" t="s">
        <v>44</v>
      </c>
      <c r="H2223" s="2" t="str">
        <f aca="false">IF(AND(E2223&gt;=0.4,E2223&lt;=0.6),"Yes","No")</f>
        <v>Yes</v>
      </c>
      <c r="I2223" s="2" t="str">
        <f aca="false">IF(AND(F2223="No",G2223="No",H2223="Yes"),"Yes","No")</f>
        <v>No</v>
      </c>
      <c r="J2223" s="2"/>
      <c r="K2223" s="2"/>
    </row>
    <row r="2224" customFormat="false" ht="15" hidden="false" customHeight="false" outlineLevel="0" collapsed="false">
      <c r="A2224" s="2" t="s">
        <v>3628</v>
      </c>
      <c r="B2224" s="13" t="n">
        <v>451</v>
      </c>
      <c r="C2224" s="13" t="n">
        <v>443</v>
      </c>
      <c r="D2224" s="14" t="n">
        <f aca="false">C2224/Summary!$B$4</f>
        <v>0.0295333333333333</v>
      </c>
      <c r="E2224" s="15" t="n">
        <v>0</v>
      </c>
      <c r="F2224" s="2" t="s">
        <v>53</v>
      </c>
      <c r="G2224" s="2" t="s">
        <v>44</v>
      </c>
      <c r="H2224" s="2" t="str">
        <f aca="false">IF(AND(E2224&gt;=0.4,E2224&lt;=0.6),"Yes","No")</f>
        <v>No</v>
      </c>
      <c r="I2224" s="2" t="str">
        <f aca="false">IF(AND(F2224="No",G2224="No",H2224="Yes"),"Yes","No")</f>
        <v>No</v>
      </c>
      <c r="J2224" s="2"/>
      <c r="K2224" s="2"/>
    </row>
    <row r="2225" customFormat="false" ht="15" hidden="false" customHeight="false" outlineLevel="0" collapsed="false">
      <c r="A2225" s="2" t="s">
        <v>3629</v>
      </c>
      <c r="B2225" s="13" t="n">
        <v>451</v>
      </c>
      <c r="C2225" s="13" t="n">
        <v>440</v>
      </c>
      <c r="D2225" s="14" t="n">
        <f aca="false">C2225/Summary!$B$4</f>
        <v>0.0293333333333333</v>
      </c>
      <c r="E2225" s="15" t="n">
        <v>0</v>
      </c>
      <c r="F2225" s="2" t="s">
        <v>53</v>
      </c>
      <c r="G2225" s="2" t="s">
        <v>53</v>
      </c>
      <c r="H2225" s="2" t="str">
        <f aca="false">IF(AND(E2225&gt;=0.4,E2225&lt;=0.6),"Yes","No")</f>
        <v>No</v>
      </c>
      <c r="I2225" s="2" t="str">
        <f aca="false">IF(AND(F2225="No",G2225="No",H2225="Yes"),"Yes","No")</f>
        <v>No</v>
      </c>
      <c r="J2225" s="2"/>
      <c r="K2225" s="2"/>
    </row>
    <row r="2226" customFormat="false" ht="15" hidden="false" customHeight="false" outlineLevel="0" collapsed="false">
      <c r="A2226" s="2" t="s">
        <v>3630</v>
      </c>
      <c r="B2226" s="13" t="n">
        <v>451</v>
      </c>
      <c r="C2226" s="13" t="n">
        <v>446</v>
      </c>
      <c r="D2226" s="14" t="n">
        <f aca="false">C2226/Summary!$B$4</f>
        <v>0.0297333333333333</v>
      </c>
      <c r="E2226" s="15" t="n">
        <v>0.333333333333333</v>
      </c>
      <c r="F2226" s="2" t="s">
        <v>53</v>
      </c>
      <c r="G2226" s="2" t="s">
        <v>44</v>
      </c>
      <c r="H2226" s="2" t="str">
        <f aca="false">IF(AND(E2226&gt;=0.4,E2226&lt;=0.6),"Yes","No")</f>
        <v>No</v>
      </c>
      <c r="I2226" s="2" t="str">
        <f aca="false">IF(AND(F2226="No",G2226="No",H2226="Yes"),"Yes","No")</f>
        <v>No</v>
      </c>
      <c r="J2226" s="2"/>
      <c r="K2226" s="2"/>
    </row>
    <row r="2227" customFormat="false" ht="15" hidden="false" customHeight="false" outlineLevel="0" collapsed="false">
      <c r="A2227" s="2" t="s">
        <v>3631</v>
      </c>
      <c r="B2227" s="13" t="n">
        <v>451</v>
      </c>
      <c r="C2227" s="13" t="n">
        <v>449</v>
      </c>
      <c r="D2227" s="14" t="n">
        <f aca="false">C2227/Summary!$B$4</f>
        <v>0.0299333333333333</v>
      </c>
      <c r="E2227" s="15" t="n">
        <v>0.333333333333333</v>
      </c>
      <c r="F2227" s="2" t="s">
        <v>53</v>
      </c>
      <c r="G2227" s="2" t="s">
        <v>44</v>
      </c>
      <c r="H2227" s="2" t="str">
        <f aca="false">IF(AND(E2227&gt;=0.4,E2227&lt;=0.6),"Yes","No")</f>
        <v>No</v>
      </c>
      <c r="I2227" s="2" t="str">
        <f aca="false">IF(AND(F2227="No",G2227="No",H2227="Yes"),"Yes","No")</f>
        <v>No</v>
      </c>
      <c r="J2227" s="2"/>
      <c r="K2227" s="2"/>
    </row>
    <row r="2228" customFormat="false" ht="15" hidden="false" customHeight="false" outlineLevel="0" collapsed="false">
      <c r="A2228" s="2" t="s">
        <v>3632</v>
      </c>
      <c r="B2228" s="13" t="n">
        <v>451</v>
      </c>
      <c r="C2228" s="13" t="n">
        <v>448</v>
      </c>
      <c r="D2228" s="14" t="n">
        <f aca="false">C2228/Summary!$B$4</f>
        <v>0.0298666666666667</v>
      </c>
      <c r="E2228" s="15" t="n">
        <v>0.333333333333333</v>
      </c>
      <c r="F2228" s="2" t="s">
        <v>53</v>
      </c>
      <c r="G2228" s="2" t="s">
        <v>44</v>
      </c>
      <c r="H2228" s="2" t="str">
        <f aca="false">IF(AND(E2228&gt;=0.4,E2228&lt;=0.6),"Yes","No")</f>
        <v>No</v>
      </c>
      <c r="I2228" s="2" t="str">
        <f aca="false">IF(AND(F2228="No",G2228="No",H2228="Yes"),"Yes","No")</f>
        <v>No</v>
      </c>
      <c r="J2228" s="2"/>
      <c r="K2228" s="2"/>
    </row>
    <row r="2229" customFormat="false" ht="15" hidden="false" customHeight="false" outlineLevel="0" collapsed="false">
      <c r="A2229" s="2" t="s">
        <v>3633</v>
      </c>
      <c r="B2229" s="13" t="n">
        <v>451</v>
      </c>
      <c r="C2229" s="13" t="n">
        <v>446</v>
      </c>
      <c r="D2229" s="14" t="n">
        <f aca="false">C2229/Summary!$B$4</f>
        <v>0.0297333333333333</v>
      </c>
      <c r="E2229" s="15" t="n">
        <v>0.333333333333333</v>
      </c>
      <c r="F2229" s="2" t="s">
        <v>53</v>
      </c>
      <c r="G2229" s="2" t="s">
        <v>44</v>
      </c>
      <c r="H2229" s="2" t="str">
        <f aca="false">IF(AND(E2229&gt;=0.4,E2229&lt;=0.6),"Yes","No")</f>
        <v>No</v>
      </c>
      <c r="I2229" s="2" t="str">
        <f aca="false">IF(AND(F2229="No",G2229="No",H2229="Yes"),"Yes","No")</f>
        <v>No</v>
      </c>
      <c r="J2229" s="2"/>
      <c r="K2229" s="2"/>
    </row>
    <row r="2230" customFormat="false" ht="15" hidden="false" customHeight="false" outlineLevel="0" collapsed="false">
      <c r="A2230" s="2" t="s">
        <v>3634</v>
      </c>
      <c r="B2230" s="13" t="n">
        <v>451</v>
      </c>
      <c r="C2230" s="13" t="n">
        <v>442</v>
      </c>
      <c r="D2230" s="14" t="n">
        <f aca="false">C2230/Summary!$B$4</f>
        <v>0.0294666666666667</v>
      </c>
      <c r="E2230" s="15" t="n">
        <v>0.333333333333333</v>
      </c>
      <c r="F2230" s="2" t="s">
        <v>53</v>
      </c>
      <c r="G2230" s="2" t="s">
        <v>44</v>
      </c>
      <c r="H2230" s="2" t="str">
        <f aca="false">IF(AND(E2230&gt;=0.4,E2230&lt;=0.6),"Yes","No")</f>
        <v>No</v>
      </c>
      <c r="I2230" s="2" t="str">
        <f aca="false">IF(AND(F2230="No",G2230="No",H2230="Yes"),"Yes","No")</f>
        <v>No</v>
      </c>
      <c r="J2230" s="2"/>
      <c r="K2230" s="2"/>
    </row>
    <row r="2231" customFormat="false" ht="15" hidden="false" customHeight="false" outlineLevel="0" collapsed="false">
      <c r="A2231" s="2" t="s">
        <v>3635</v>
      </c>
      <c r="B2231" s="13" t="n">
        <v>451</v>
      </c>
      <c r="C2231" s="13" t="n">
        <v>442</v>
      </c>
      <c r="D2231" s="14" t="n">
        <f aca="false">C2231/Summary!$B$4</f>
        <v>0.0294666666666667</v>
      </c>
      <c r="E2231" s="15" t="n">
        <v>0.333333333333333</v>
      </c>
      <c r="F2231" s="2" t="s">
        <v>53</v>
      </c>
      <c r="G2231" s="2" t="s">
        <v>44</v>
      </c>
      <c r="H2231" s="2" t="str">
        <f aca="false">IF(AND(E2231&gt;=0.4,E2231&lt;=0.6),"Yes","No")</f>
        <v>No</v>
      </c>
      <c r="I2231" s="2" t="str">
        <f aca="false">IF(AND(F2231="No",G2231="No",H2231="Yes"),"Yes","No")</f>
        <v>No</v>
      </c>
      <c r="J2231" s="2"/>
      <c r="K2231" s="2"/>
    </row>
    <row r="2232" customFormat="false" ht="15" hidden="false" customHeight="false" outlineLevel="0" collapsed="false">
      <c r="A2232" s="2" t="s">
        <v>3636</v>
      </c>
      <c r="B2232" s="13" t="n">
        <v>451</v>
      </c>
      <c r="C2232" s="13" t="n">
        <v>441</v>
      </c>
      <c r="D2232" s="14" t="n">
        <f aca="false">C2232/Summary!$B$4</f>
        <v>0.0294</v>
      </c>
      <c r="E2232" s="15" t="n">
        <v>0.166666666666667</v>
      </c>
      <c r="F2232" s="2" t="s">
        <v>53</v>
      </c>
      <c r="G2232" s="2" t="s">
        <v>44</v>
      </c>
      <c r="H2232" s="2" t="str">
        <f aca="false">IF(AND(E2232&gt;=0.4,E2232&lt;=0.6),"Yes","No")</f>
        <v>No</v>
      </c>
      <c r="I2232" s="2" t="str">
        <f aca="false">IF(AND(F2232="No",G2232="No",H2232="Yes"),"Yes","No")</f>
        <v>No</v>
      </c>
      <c r="J2232" s="2"/>
      <c r="K2232" s="2"/>
    </row>
    <row r="2233" customFormat="false" ht="15" hidden="false" customHeight="false" outlineLevel="0" collapsed="false">
      <c r="A2233" s="2" t="s">
        <v>3637</v>
      </c>
      <c r="B2233" s="13" t="n">
        <v>451</v>
      </c>
      <c r="C2233" s="13" t="n">
        <v>444</v>
      </c>
      <c r="D2233" s="14" t="n">
        <f aca="false">C2233/Summary!$B$4</f>
        <v>0.0296</v>
      </c>
      <c r="E2233" s="15" t="n">
        <v>0.833333333333333</v>
      </c>
      <c r="F2233" s="2" t="s">
        <v>53</v>
      </c>
      <c r="G2233" s="2" t="s">
        <v>44</v>
      </c>
      <c r="H2233" s="2" t="str">
        <f aca="false">IF(AND(E2233&gt;=0.4,E2233&lt;=0.6),"Yes","No")</f>
        <v>No</v>
      </c>
      <c r="I2233" s="2" t="str">
        <f aca="false">IF(AND(F2233="No",G2233="No",H2233="Yes"),"Yes","No")</f>
        <v>No</v>
      </c>
      <c r="J2233" s="2"/>
      <c r="K2233" s="2"/>
    </row>
    <row r="2234" customFormat="false" ht="15" hidden="false" customHeight="false" outlineLevel="0" collapsed="false">
      <c r="A2234" s="2" t="s">
        <v>3638</v>
      </c>
      <c r="B2234" s="13" t="n">
        <v>451</v>
      </c>
      <c r="C2234" s="13" t="n">
        <v>441</v>
      </c>
      <c r="D2234" s="14" t="n">
        <f aca="false">C2234/Summary!$B$4</f>
        <v>0.0294</v>
      </c>
      <c r="E2234" s="15" t="n">
        <v>0.333333333333333</v>
      </c>
      <c r="F2234" s="2" t="s">
        <v>44</v>
      </c>
      <c r="G2234" s="2" t="s">
        <v>53</v>
      </c>
      <c r="H2234" s="2" t="str">
        <f aca="false">IF(AND(E2234&gt;=0.4,E2234&lt;=0.6),"Yes","No")</f>
        <v>No</v>
      </c>
      <c r="I2234" s="2" t="str">
        <f aca="false">IF(AND(F2234="No",G2234="No",H2234="Yes"),"Yes","No")</f>
        <v>No</v>
      </c>
      <c r="J2234" s="2"/>
      <c r="K2234" s="2"/>
    </row>
    <row r="2235" customFormat="false" ht="15" hidden="false" customHeight="false" outlineLevel="0" collapsed="false">
      <c r="A2235" s="2" t="s">
        <v>3639</v>
      </c>
      <c r="B2235" s="13" t="n">
        <v>451</v>
      </c>
      <c r="C2235" s="13" t="n">
        <v>442</v>
      </c>
      <c r="D2235" s="14" t="n">
        <f aca="false">C2235/Summary!$B$4</f>
        <v>0.0294666666666667</v>
      </c>
      <c r="E2235" s="15" t="n">
        <v>0.5</v>
      </c>
      <c r="F2235" s="2" t="s">
        <v>53</v>
      </c>
      <c r="G2235" s="2" t="s">
        <v>44</v>
      </c>
      <c r="H2235" s="2" t="str">
        <f aca="false">IF(AND(E2235&gt;=0.4,E2235&lt;=0.6),"Yes","No")</f>
        <v>Yes</v>
      </c>
      <c r="I2235" s="2" t="str">
        <f aca="false">IF(AND(F2235="No",G2235="No",H2235="Yes"),"Yes","No")</f>
        <v>No</v>
      </c>
      <c r="J2235" s="2"/>
      <c r="K2235" s="2"/>
    </row>
    <row r="2236" customFormat="false" ht="15" hidden="false" customHeight="false" outlineLevel="0" collapsed="false">
      <c r="A2236" s="2" t="s">
        <v>3640</v>
      </c>
      <c r="B2236" s="13" t="n">
        <v>451</v>
      </c>
      <c r="C2236" s="13" t="n">
        <v>444</v>
      </c>
      <c r="D2236" s="14" t="n">
        <f aca="false">C2236/Summary!$B$4</f>
        <v>0.0296</v>
      </c>
      <c r="E2236" s="15" t="n">
        <v>0.166666666666667</v>
      </c>
      <c r="F2236" s="2" t="s">
        <v>53</v>
      </c>
      <c r="G2236" s="2" t="s">
        <v>44</v>
      </c>
      <c r="H2236" s="2" t="str">
        <f aca="false">IF(AND(E2236&gt;=0.4,E2236&lt;=0.6),"Yes","No")</f>
        <v>No</v>
      </c>
      <c r="I2236" s="2" t="str">
        <f aca="false">IF(AND(F2236="No",G2236="No",H2236="Yes"),"Yes","No")</f>
        <v>No</v>
      </c>
      <c r="J2236" s="2"/>
      <c r="K2236" s="2"/>
    </row>
    <row r="2237" customFormat="false" ht="15" hidden="false" customHeight="false" outlineLevel="0" collapsed="false">
      <c r="A2237" s="2" t="s">
        <v>3641</v>
      </c>
      <c r="B2237" s="13" t="n">
        <v>451</v>
      </c>
      <c r="C2237" s="13" t="n">
        <v>447</v>
      </c>
      <c r="D2237" s="14" t="n">
        <f aca="false">C2237/Summary!$B$4</f>
        <v>0.0298</v>
      </c>
      <c r="E2237" s="15" t="n">
        <v>0.333333333333333</v>
      </c>
      <c r="F2237" s="2" t="s">
        <v>53</v>
      </c>
      <c r="G2237" s="2" t="s">
        <v>44</v>
      </c>
      <c r="H2237" s="2" t="str">
        <f aca="false">IF(AND(E2237&gt;=0.4,E2237&lt;=0.6),"Yes","No")</f>
        <v>No</v>
      </c>
      <c r="I2237" s="2" t="str">
        <f aca="false">IF(AND(F2237="No",G2237="No",H2237="Yes"),"Yes","No")</f>
        <v>No</v>
      </c>
      <c r="J2237" s="2"/>
      <c r="K2237" s="2"/>
    </row>
    <row r="2238" customFormat="false" ht="15" hidden="false" customHeight="false" outlineLevel="0" collapsed="false">
      <c r="A2238" s="2" t="s">
        <v>3642</v>
      </c>
      <c r="B2238" s="13" t="n">
        <v>451</v>
      </c>
      <c r="C2238" s="13" t="n">
        <v>447</v>
      </c>
      <c r="D2238" s="14" t="n">
        <f aca="false">C2238/Summary!$B$4</f>
        <v>0.0298</v>
      </c>
      <c r="E2238" s="15" t="n">
        <v>0.166666666666667</v>
      </c>
      <c r="F2238" s="2" t="s">
        <v>53</v>
      </c>
      <c r="G2238" s="2" t="s">
        <v>44</v>
      </c>
      <c r="H2238" s="2" t="str">
        <f aca="false">IF(AND(E2238&gt;=0.4,E2238&lt;=0.6),"Yes","No")</f>
        <v>No</v>
      </c>
      <c r="I2238" s="2" t="str">
        <f aca="false">IF(AND(F2238="No",G2238="No",H2238="Yes"),"Yes","No")</f>
        <v>No</v>
      </c>
      <c r="J2238" s="2"/>
      <c r="K2238" s="2"/>
    </row>
    <row r="2239" customFormat="false" ht="15" hidden="false" customHeight="false" outlineLevel="0" collapsed="false">
      <c r="A2239" s="2" t="s">
        <v>3643</v>
      </c>
      <c r="B2239" s="13" t="n">
        <v>451</v>
      </c>
      <c r="C2239" s="13" t="n">
        <v>448</v>
      </c>
      <c r="D2239" s="14" t="n">
        <f aca="false">C2239/Summary!$B$4</f>
        <v>0.0298666666666667</v>
      </c>
      <c r="E2239" s="15" t="n">
        <v>0.333333333333333</v>
      </c>
      <c r="F2239" s="2" t="s">
        <v>44</v>
      </c>
      <c r="G2239" s="2" t="s">
        <v>44</v>
      </c>
      <c r="H2239" s="2" t="str">
        <f aca="false">IF(AND(E2239&gt;=0.4,E2239&lt;=0.6),"Yes","No")</f>
        <v>No</v>
      </c>
      <c r="I2239" s="2" t="str">
        <f aca="false">IF(AND(F2239="No",G2239="No",H2239="Yes"),"Yes","No")</f>
        <v>No</v>
      </c>
      <c r="J2239" s="2"/>
      <c r="K2239" s="2"/>
    </row>
    <row r="2240" customFormat="false" ht="15" hidden="false" customHeight="false" outlineLevel="0" collapsed="false">
      <c r="A2240" s="2" t="s">
        <v>3644</v>
      </c>
      <c r="B2240" s="13" t="n">
        <v>451</v>
      </c>
      <c r="C2240" s="13" t="n">
        <v>446</v>
      </c>
      <c r="D2240" s="14" t="n">
        <f aca="false">C2240/Summary!$B$4</f>
        <v>0.0297333333333333</v>
      </c>
      <c r="E2240" s="15" t="n">
        <v>0.333333333333333</v>
      </c>
      <c r="F2240" s="2" t="s">
        <v>44</v>
      </c>
      <c r="G2240" s="2" t="s">
        <v>53</v>
      </c>
      <c r="H2240" s="2" t="str">
        <f aca="false">IF(AND(E2240&gt;=0.4,E2240&lt;=0.6),"Yes","No")</f>
        <v>No</v>
      </c>
      <c r="I2240" s="2" t="str">
        <f aca="false">IF(AND(F2240="No",G2240="No",H2240="Yes"),"Yes","No")</f>
        <v>No</v>
      </c>
      <c r="J2240" s="2"/>
      <c r="K2240" s="2"/>
    </row>
    <row r="2241" customFormat="false" ht="15" hidden="false" customHeight="false" outlineLevel="0" collapsed="false">
      <c r="A2241" s="2" t="s">
        <v>3645</v>
      </c>
      <c r="B2241" s="13" t="n">
        <v>451</v>
      </c>
      <c r="C2241" s="13" t="n">
        <v>445</v>
      </c>
      <c r="D2241" s="14" t="n">
        <f aca="false">C2241/Summary!$B$4</f>
        <v>0.0296666666666667</v>
      </c>
      <c r="E2241" s="15" t="n">
        <v>0.666666666666667</v>
      </c>
      <c r="F2241" s="2" t="s">
        <v>53</v>
      </c>
      <c r="G2241" s="2" t="s">
        <v>44</v>
      </c>
      <c r="H2241" s="2" t="str">
        <f aca="false">IF(AND(E2241&gt;=0.4,E2241&lt;=0.6),"Yes","No")</f>
        <v>No</v>
      </c>
      <c r="I2241" s="2" t="str">
        <f aca="false">IF(AND(F2241="No",G2241="No",H2241="Yes"),"Yes","No")</f>
        <v>No</v>
      </c>
      <c r="J2241" s="2"/>
      <c r="K2241" s="2"/>
    </row>
    <row r="2242" customFormat="false" ht="15" hidden="false" customHeight="false" outlineLevel="0" collapsed="false">
      <c r="A2242" s="2" t="s">
        <v>3646</v>
      </c>
      <c r="B2242" s="13" t="n">
        <v>451</v>
      </c>
      <c r="C2242" s="13" t="n">
        <v>446</v>
      </c>
      <c r="D2242" s="14" t="n">
        <f aca="false">C2242/Summary!$B$4</f>
        <v>0.0297333333333333</v>
      </c>
      <c r="E2242" s="15" t="n">
        <v>0.5</v>
      </c>
      <c r="F2242" s="2" t="s">
        <v>53</v>
      </c>
      <c r="G2242" s="2" t="s">
        <v>53</v>
      </c>
      <c r="H2242" s="2" t="str">
        <f aca="false">IF(AND(E2242&gt;=0.4,E2242&lt;=0.6),"Yes","No")</f>
        <v>Yes</v>
      </c>
      <c r="I2242" s="2" t="str">
        <f aca="false">IF(AND(F2242="No",G2242="No",H2242="Yes"),"Yes","No")</f>
        <v>No</v>
      </c>
      <c r="J2242" s="2"/>
      <c r="K2242" s="2"/>
    </row>
    <row r="2243" customFormat="false" ht="15" hidden="false" customHeight="false" outlineLevel="0" collapsed="false">
      <c r="A2243" s="2" t="s">
        <v>3647</v>
      </c>
      <c r="B2243" s="13" t="n">
        <v>451</v>
      </c>
      <c r="C2243" s="13" t="n">
        <v>448</v>
      </c>
      <c r="D2243" s="14" t="n">
        <f aca="false">C2243/Summary!$B$4</f>
        <v>0.0298666666666667</v>
      </c>
      <c r="E2243" s="15" t="n">
        <v>0.5</v>
      </c>
      <c r="F2243" s="2" t="s">
        <v>53</v>
      </c>
      <c r="G2243" s="2" t="s">
        <v>44</v>
      </c>
      <c r="H2243" s="2" t="str">
        <f aca="false">IF(AND(E2243&gt;=0.4,E2243&lt;=0.6),"Yes","No")</f>
        <v>Yes</v>
      </c>
      <c r="I2243" s="2" t="str">
        <f aca="false">IF(AND(F2243="No",G2243="No",H2243="Yes"),"Yes","No")</f>
        <v>No</v>
      </c>
      <c r="J2243" s="2"/>
      <c r="K2243" s="2"/>
    </row>
    <row r="2244" customFormat="false" ht="15" hidden="false" customHeight="false" outlineLevel="0" collapsed="false">
      <c r="A2244" s="2" t="s">
        <v>3648</v>
      </c>
      <c r="B2244" s="13" t="n">
        <v>451</v>
      </c>
      <c r="C2244" s="13" t="n">
        <v>444</v>
      </c>
      <c r="D2244" s="14" t="n">
        <f aca="false">C2244/Summary!$B$4</f>
        <v>0.0296</v>
      </c>
      <c r="E2244" s="15" t="n">
        <v>0.666666666666667</v>
      </c>
      <c r="F2244" s="2" t="s">
        <v>53</v>
      </c>
      <c r="G2244" s="2" t="s">
        <v>44</v>
      </c>
      <c r="H2244" s="2" t="str">
        <f aca="false">IF(AND(E2244&gt;=0.4,E2244&lt;=0.6),"Yes","No")</f>
        <v>No</v>
      </c>
      <c r="I2244" s="2" t="str">
        <f aca="false">IF(AND(F2244="No",G2244="No",H2244="Yes"),"Yes","No")</f>
        <v>No</v>
      </c>
      <c r="J2244" s="2"/>
      <c r="K2244" s="2"/>
    </row>
    <row r="2245" customFormat="false" ht="15" hidden="false" customHeight="false" outlineLevel="0" collapsed="false">
      <c r="A2245" s="2" t="s">
        <v>3649</v>
      </c>
      <c r="B2245" s="13" t="n">
        <v>451</v>
      </c>
      <c r="C2245" s="13" t="n">
        <v>442</v>
      </c>
      <c r="D2245" s="14" t="n">
        <f aca="false">C2245/Summary!$B$4</f>
        <v>0.0294666666666667</v>
      </c>
      <c r="E2245" s="15" t="n">
        <v>0.333333333333333</v>
      </c>
      <c r="F2245" s="2" t="s">
        <v>44</v>
      </c>
      <c r="G2245" s="2" t="s">
        <v>44</v>
      </c>
      <c r="H2245" s="2" t="str">
        <f aca="false">IF(AND(E2245&gt;=0.4,E2245&lt;=0.6),"Yes","No")</f>
        <v>No</v>
      </c>
      <c r="I2245" s="2" t="str">
        <f aca="false">IF(AND(F2245="No",G2245="No",H2245="Yes"),"Yes","No")</f>
        <v>No</v>
      </c>
      <c r="J2245" s="2"/>
      <c r="K2245" s="2"/>
    </row>
    <row r="2246" customFormat="false" ht="15" hidden="false" customHeight="false" outlineLevel="0" collapsed="false">
      <c r="A2246" s="2" t="s">
        <v>3650</v>
      </c>
      <c r="B2246" s="13" t="n">
        <v>451</v>
      </c>
      <c r="C2246" s="13" t="n">
        <v>446</v>
      </c>
      <c r="D2246" s="14" t="n">
        <f aca="false">C2246/Summary!$B$4</f>
        <v>0.0297333333333333</v>
      </c>
      <c r="E2246" s="15" t="n">
        <v>0.166666666666667</v>
      </c>
      <c r="F2246" s="2" t="s">
        <v>53</v>
      </c>
      <c r="G2246" s="2" t="s">
        <v>44</v>
      </c>
      <c r="H2246" s="2" t="str">
        <f aca="false">IF(AND(E2246&gt;=0.4,E2246&lt;=0.6),"Yes","No")</f>
        <v>No</v>
      </c>
      <c r="I2246" s="2" t="str">
        <f aca="false">IF(AND(F2246="No",G2246="No",H2246="Yes"),"Yes","No")</f>
        <v>No</v>
      </c>
      <c r="J2246" s="2"/>
      <c r="K2246" s="2"/>
    </row>
    <row r="2247" customFormat="false" ht="15" hidden="false" customHeight="false" outlineLevel="0" collapsed="false">
      <c r="A2247" s="2" t="s">
        <v>3651</v>
      </c>
      <c r="B2247" s="13" t="n">
        <v>451</v>
      </c>
      <c r="C2247" s="13" t="n">
        <v>446</v>
      </c>
      <c r="D2247" s="14" t="n">
        <f aca="false">C2247/Summary!$B$4</f>
        <v>0.0297333333333333</v>
      </c>
      <c r="E2247" s="15" t="n">
        <v>0.666666666666667</v>
      </c>
      <c r="F2247" s="2" t="s">
        <v>53</v>
      </c>
      <c r="G2247" s="2" t="s">
        <v>44</v>
      </c>
      <c r="H2247" s="2" t="str">
        <f aca="false">IF(AND(E2247&gt;=0.4,E2247&lt;=0.6),"Yes","No")</f>
        <v>No</v>
      </c>
      <c r="I2247" s="2" t="str">
        <f aca="false">IF(AND(F2247="No",G2247="No",H2247="Yes"),"Yes","No")</f>
        <v>No</v>
      </c>
      <c r="J2247" s="2"/>
      <c r="K2247" s="2"/>
    </row>
    <row r="2248" customFormat="false" ht="15" hidden="false" customHeight="false" outlineLevel="0" collapsed="false">
      <c r="A2248" s="2" t="s">
        <v>3652</v>
      </c>
      <c r="B2248" s="13" t="n">
        <v>451</v>
      </c>
      <c r="C2248" s="13" t="n">
        <v>445</v>
      </c>
      <c r="D2248" s="14" t="n">
        <f aca="false">C2248/Summary!$B$4</f>
        <v>0.0296666666666667</v>
      </c>
      <c r="E2248" s="15" t="n">
        <v>0.333333333333333</v>
      </c>
      <c r="F2248" s="2" t="s">
        <v>44</v>
      </c>
      <c r="G2248" s="2" t="s">
        <v>44</v>
      </c>
      <c r="H2248" s="2" t="str">
        <f aca="false">IF(AND(E2248&gt;=0.4,E2248&lt;=0.6),"Yes","No")</f>
        <v>No</v>
      </c>
      <c r="I2248" s="2" t="str">
        <f aca="false">IF(AND(F2248="No",G2248="No",H2248="Yes"),"Yes","No")</f>
        <v>No</v>
      </c>
      <c r="J2248" s="2"/>
      <c r="K2248" s="2"/>
    </row>
    <row r="2249" customFormat="false" ht="15" hidden="false" customHeight="false" outlineLevel="0" collapsed="false">
      <c r="A2249" s="2" t="s">
        <v>3653</v>
      </c>
      <c r="B2249" s="13" t="n">
        <v>451</v>
      </c>
      <c r="C2249" s="13" t="n">
        <v>441</v>
      </c>
      <c r="D2249" s="14" t="n">
        <f aca="false">C2249/Summary!$B$4</f>
        <v>0.0294</v>
      </c>
      <c r="E2249" s="15" t="n">
        <v>0.166666666666667</v>
      </c>
      <c r="F2249" s="2" t="s">
        <v>53</v>
      </c>
      <c r="G2249" s="2" t="s">
        <v>53</v>
      </c>
      <c r="H2249" s="2" t="str">
        <f aca="false">IF(AND(E2249&gt;=0.4,E2249&lt;=0.6),"Yes","No")</f>
        <v>No</v>
      </c>
      <c r="I2249" s="2" t="str">
        <f aca="false">IF(AND(F2249="No",G2249="No",H2249="Yes"),"Yes","No")</f>
        <v>No</v>
      </c>
      <c r="J2249" s="2"/>
      <c r="K2249" s="2"/>
    </row>
    <row r="2250" customFormat="false" ht="15" hidden="false" customHeight="false" outlineLevel="0" collapsed="false">
      <c r="A2250" s="2" t="s">
        <v>3654</v>
      </c>
      <c r="B2250" s="13" t="n">
        <v>451</v>
      </c>
      <c r="C2250" s="13" t="n">
        <v>443</v>
      </c>
      <c r="D2250" s="14" t="n">
        <f aca="false">C2250/Summary!$B$4</f>
        <v>0.0295333333333333</v>
      </c>
      <c r="E2250" s="15" t="n">
        <v>0.5</v>
      </c>
      <c r="F2250" s="2" t="s">
        <v>53</v>
      </c>
      <c r="G2250" s="2" t="s">
        <v>44</v>
      </c>
      <c r="H2250" s="2" t="str">
        <f aca="false">IF(AND(E2250&gt;=0.4,E2250&lt;=0.6),"Yes","No")</f>
        <v>Yes</v>
      </c>
      <c r="I2250" s="2" t="str">
        <f aca="false">IF(AND(F2250="No",G2250="No",H2250="Yes"),"Yes","No")</f>
        <v>No</v>
      </c>
      <c r="J2250" s="2"/>
      <c r="K2250" s="2"/>
    </row>
    <row r="2251" customFormat="false" ht="15" hidden="false" customHeight="false" outlineLevel="0" collapsed="false">
      <c r="A2251" s="2" t="s">
        <v>3655</v>
      </c>
      <c r="B2251" s="13" t="n">
        <v>451</v>
      </c>
      <c r="C2251" s="13" t="n">
        <v>421</v>
      </c>
      <c r="D2251" s="14" t="n">
        <f aca="false">C2251/Summary!$B$4</f>
        <v>0.0280666666666667</v>
      </c>
      <c r="E2251" s="15" t="n">
        <v>0.5</v>
      </c>
      <c r="F2251" s="2" t="s">
        <v>44</v>
      </c>
      <c r="G2251" s="2" t="s">
        <v>53</v>
      </c>
      <c r="H2251" s="2" t="str">
        <f aca="false">IF(AND(E2251&gt;=0.4,E2251&lt;=0.6),"Yes","No")</f>
        <v>Yes</v>
      </c>
      <c r="I2251" s="2" t="str">
        <f aca="false">IF(AND(F2251="No",G2251="No",H2251="Yes"),"Yes","No")</f>
        <v>No</v>
      </c>
      <c r="J2251" s="2"/>
      <c r="K2251" s="2"/>
    </row>
    <row r="2252" customFormat="false" ht="15" hidden="false" customHeight="false" outlineLevel="0" collapsed="false">
      <c r="A2252" s="2" t="s">
        <v>3656</v>
      </c>
      <c r="B2252" s="13" t="n">
        <v>451</v>
      </c>
      <c r="C2252" s="13" t="n">
        <v>444</v>
      </c>
      <c r="D2252" s="14" t="n">
        <f aca="false">C2252/Summary!$B$4</f>
        <v>0.0296</v>
      </c>
      <c r="E2252" s="15" t="n">
        <v>0.666666666666667</v>
      </c>
      <c r="F2252" s="2" t="s">
        <v>44</v>
      </c>
      <c r="G2252" s="2" t="s">
        <v>53</v>
      </c>
      <c r="H2252" s="2" t="str">
        <f aca="false">IF(AND(E2252&gt;=0.4,E2252&lt;=0.6),"Yes","No")</f>
        <v>No</v>
      </c>
      <c r="I2252" s="2" t="str">
        <f aca="false">IF(AND(F2252="No",G2252="No",H2252="Yes"),"Yes","No")</f>
        <v>No</v>
      </c>
      <c r="J2252" s="2"/>
      <c r="K2252" s="2"/>
    </row>
    <row r="2253" customFormat="false" ht="15" hidden="false" customHeight="false" outlineLevel="0" collapsed="false">
      <c r="A2253" s="2" t="s">
        <v>3657</v>
      </c>
      <c r="B2253" s="13" t="n">
        <v>451</v>
      </c>
      <c r="C2253" s="13" t="n">
        <v>444</v>
      </c>
      <c r="D2253" s="14" t="n">
        <f aca="false">C2253/Summary!$B$4</f>
        <v>0.0296</v>
      </c>
      <c r="E2253" s="15" t="n">
        <v>0.5</v>
      </c>
      <c r="F2253" s="2" t="s">
        <v>53</v>
      </c>
      <c r="G2253" s="2" t="s">
        <v>44</v>
      </c>
      <c r="H2253" s="2" t="str">
        <f aca="false">IF(AND(E2253&gt;=0.4,E2253&lt;=0.6),"Yes","No")</f>
        <v>Yes</v>
      </c>
      <c r="I2253" s="2" t="str">
        <f aca="false">IF(AND(F2253="No",G2253="No",H2253="Yes"),"Yes","No")</f>
        <v>No</v>
      </c>
      <c r="J2253" s="2"/>
      <c r="K2253" s="2"/>
    </row>
    <row r="2254" customFormat="false" ht="15" hidden="false" customHeight="false" outlineLevel="0" collapsed="false">
      <c r="A2254" s="2" t="s">
        <v>3658</v>
      </c>
      <c r="B2254" s="13" t="n">
        <v>451</v>
      </c>
      <c r="C2254" s="13" t="n">
        <v>447</v>
      </c>
      <c r="D2254" s="14" t="n">
        <f aca="false">C2254/Summary!$B$4</f>
        <v>0.0298</v>
      </c>
      <c r="E2254" s="15" t="n">
        <v>0.333333333333333</v>
      </c>
      <c r="F2254" s="2" t="s">
        <v>44</v>
      </c>
      <c r="G2254" s="2" t="s">
        <v>44</v>
      </c>
      <c r="H2254" s="2" t="str">
        <f aca="false">IF(AND(E2254&gt;=0.4,E2254&lt;=0.6),"Yes","No")</f>
        <v>No</v>
      </c>
      <c r="I2254" s="2" t="str">
        <f aca="false">IF(AND(F2254="No",G2254="No",H2254="Yes"),"Yes","No")</f>
        <v>No</v>
      </c>
      <c r="J2254" s="2"/>
      <c r="K2254" s="2"/>
    </row>
    <row r="2255" customFormat="false" ht="15" hidden="false" customHeight="false" outlineLevel="0" collapsed="false">
      <c r="A2255" s="2" t="s">
        <v>3659</v>
      </c>
      <c r="B2255" s="13" t="n">
        <v>451</v>
      </c>
      <c r="C2255" s="13" t="n">
        <v>447</v>
      </c>
      <c r="D2255" s="14" t="n">
        <f aca="false">C2255/Summary!$B$4</f>
        <v>0.0298</v>
      </c>
      <c r="E2255" s="15" t="n">
        <v>0.5</v>
      </c>
      <c r="F2255" s="2" t="s">
        <v>53</v>
      </c>
      <c r="G2255" s="2" t="s">
        <v>44</v>
      </c>
      <c r="H2255" s="2" t="str">
        <f aca="false">IF(AND(E2255&gt;=0.4,E2255&lt;=0.6),"Yes","No")</f>
        <v>Yes</v>
      </c>
      <c r="I2255" s="2" t="str">
        <f aca="false">IF(AND(F2255="No",G2255="No",H2255="Yes"),"Yes","No")</f>
        <v>No</v>
      </c>
      <c r="J2255" s="2"/>
      <c r="K2255" s="2"/>
    </row>
    <row r="2256" customFormat="false" ht="15" hidden="false" customHeight="false" outlineLevel="0" collapsed="false">
      <c r="A2256" s="2" t="s">
        <v>3660</v>
      </c>
      <c r="B2256" s="13" t="n">
        <v>451</v>
      </c>
      <c r="C2256" s="13" t="n">
        <v>445</v>
      </c>
      <c r="D2256" s="14" t="n">
        <f aca="false">C2256/Summary!$B$4</f>
        <v>0.0296666666666667</v>
      </c>
      <c r="E2256" s="15" t="n">
        <v>0.666666666666667</v>
      </c>
      <c r="F2256" s="2" t="s">
        <v>53</v>
      </c>
      <c r="G2256" s="2" t="s">
        <v>44</v>
      </c>
      <c r="H2256" s="2" t="str">
        <f aca="false">IF(AND(E2256&gt;=0.4,E2256&lt;=0.6),"Yes","No")</f>
        <v>No</v>
      </c>
      <c r="I2256" s="2" t="str">
        <f aca="false">IF(AND(F2256="No",G2256="No",H2256="Yes"),"Yes","No")</f>
        <v>No</v>
      </c>
      <c r="J2256" s="2"/>
      <c r="K2256" s="2"/>
    </row>
    <row r="2257" customFormat="false" ht="15" hidden="false" customHeight="false" outlineLevel="0" collapsed="false">
      <c r="A2257" s="2" t="s">
        <v>3661</v>
      </c>
      <c r="B2257" s="13" t="n">
        <v>451</v>
      </c>
      <c r="C2257" s="13" t="n">
        <v>447</v>
      </c>
      <c r="D2257" s="14" t="n">
        <f aca="false">C2257/Summary!$B$4</f>
        <v>0.0298</v>
      </c>
      <c r="E2257" s="15" t="n">
        <v>0.166666666666667</v>
      </c>
      <c r="F2257" s="2" t="s">
        <v>53</v>
      </c>
      <c r="G2257" s="2" t="s">
        <v>44</v>
      </c>
      <c r="H2257" s="2" t="str">
        <f aca="false">IF(AND(E2257&gt;=0.4,E2257&lt;=0.6),"Yes","No")</f>
        <v>No</v>
      </c>
      <c r="I2257" s="2" t="str">
        <f aca="false">IF(AND(F2257="No",G2257="No",H2257="Yes"),"Yes","No")</f>
        <v>No</v>
      </c>
      <c r="J2257" s="2"/>
      <c r="K2257" s="2"/>
    </row>
    <row r="2258" customFormat="false" ht="15" hidden="false" customHeight="false" outlineLevel="0" collapsed="false">
      <c r="A2258" s="2" t="s">
        <v>3662</v>
      </c>
      <c r="B2258" s="13" t="n">
        <v>451</v>
      </c>
      <c r="C2258" s="13" t="n">
        <v>446</v>
      </c>
      <c r="D2258" s="14" t="n">
        <f aca="false">C2258/Summary!$B$4</f>
        <v>0.0297333333333333</v>
      </c>
      <c r="E2258" s="15" t="n">
        <v>0.5</v>
      </c>
      <c r="F2258" s="2" t="s">
        <v>53</v>
      </c>
      <c r="G2258" s="2" t="s">
        <v>44</v>
      </c>
      <c r="H2258" s="2" t="str">
        <f aca="false">IF(AND(E2258&gt;=0.4,E2258&lt;=0.6),"Yes","No")</f>
        <v>Yes</v>
      </c>
      <c r="I2258" s="2" t="str">
        <f aca="false">IF(AND(F2258="No",G2258="No",H2258="Yes"),"Yes","No")</f>
        <v>No</v>
      </c>
      <c r="J2258" s="2"/>
      <c r="K2258" s="2"/>
    </row>
    <row r="2259" customFormat="false" ht="15" hidden="false" customHeight="false" outlineLevel="0" collapsed="false">
      <c r="A2259" s="2" t="s">
        <v>3663</v>
      </c>
      <c r="B2259" s="13" t="n">
        <v>451</v>
      </c>
      <c r="C2259" s="13" t="n">
        <v>447</v>
      </c>
      <c r="D2259" s="14" t="n">
        <f aca="false">C2259/Summary!$B$4</f>
        <v>0.0298</v>
      </c>
      <c r="E2259" s="15" t="n">
        <v>0.833333333333333</v>
      </c>
      <c r="F2259" s="2" t="s">
        <v>53</v>
      </c>
      <c r="G2259" s="2" t="s">
        <v>44</v>
      </c>
      <c r="H2259" s="2" t="str">
        <f aca="false">IF(AND(E2259&gt;=0.4,E2259&lt;=0.6),"Yes","No")</f>
        <v>No</v>
      </c>
      <c r="I2259" s="2" t="str">
        <f aca="false">IF(AND(F2259="No",G2259="No",H2259="Yes"),"Yes","No")</f>
        <v>No</v>
      </c>
      <c r="J2259" s="2"/>
      <c r="K2259" s="2"/>
    </row>
    <row r="2260" customFormat="false" ht="15" hidden="false" customHeight="false" outlineLevel="0" collapsed="false">
      <c r="A2260" s="2" t="s">
        <v>3664</v>
      </c>
      <c r="B2260" s="13" t="n">
        <v>451</v>
      </c>
      <c r="C2260" s="13" t="n">
        <v>447</v>
      </c>
      <c r="D2260" s="14" t="n">
        <f aca="false">C2260/Summary!$B$4</f>
        <v>0.0298</v>
      </c>
      <c r="E2260" s="15" t="n">
        <v>0.833333333333333</v>
      </c>
      <c r="F2260" s="2" t="s">
        <v>53</v>
      </c>
      <c r="G2260" s="2" t="s">
        <v>53</v>
      </c>
      <c r="H2260" s="2" t="str">
        <f aca="false">IF(AND(E2260&gt;=0.4,E2260&lt;=0.6),"Yes","No")</f>
        <v>No</v>
      </c>
      <c r="I2260" s="2" t="str">
        <f aca="false">IF(AND(F2260="No",G2260="No",H2260="Yes"),"Yes","No")</f>
        <v>No</v>
      </c>
      <c r="J2260" s="2"/>
      <c r="K2260" s="2"/>
    </row>
    <row r="2261" customFormat="false" ht="15" hidden="false" customHeight="false" outlineLevel="0" collapsed="false">
      <c r="A2261" s="2" t="s">
        <v>3665</v>
      </c>
      <c r="B2261" s="13" t="n">
        <v>451</v>
      </c>
      <c r="C2261" s="13" t="n">
        <v>444</v>
      </c>
      <c r="D2261" s="14" t="n">
        <f aca="false">C2261/Summary!$B$4</f>
        <v>0.0296</v>
      </c>
      <c r="E2261" s="15" t="n">
        <v>1</v>
      </c>
      <c r="F2261" s="2" t="s">
        <v>53</v>
      </c>
      <c r="G2261" s="2" t="s">
        <v>53</v>
      </c>
      <c r="H2261" s="2" t="str">
        <f aca="false">IF(AND(E2261&gt;=0.4,E2261&lt;=0.6),"Yes","No")</f>
        <v>No</v>
      </c>
      <c r="I2261" s="2" t="str">
        <f aca="false">IF(AND(F2261="No",G2261="No",H2261="Yes"),"Yes","No")</f>
        <v>No</v>
      </c>
      <c r="J2261" s="2"/>
      <c r="K2261" s="2"/>
    </row>
    <row r="2262" customFormat="false" ht="15" hidden="false" customHeight="false" outlineLevel="0" collapsed="false">
      <c r="A2262" s="2" t="s">
        <v>3666</v>
      </c>
      <c r="B2262" s="13" t="n">
        <v>451</v>
      </c>
      <c r="C2262" s="13" t="n">
        <v>445</v>
      </c>
      <c r="D2262" s="14" t="n">
        <f aca="false">C2262/Summary!$B$4</f>
        <v>0.0296666666666667</v>
      </c>
      <c r="E2262" s="15" t="n">
        <v>0.833333333333333</v>
      </c>
      <c r="F2262" s="2" t="s">
        <v>53</v>
      </c>
      <c r="G2262" s="2" t="s">
        <v>53</v>
      </c>
      <c r="H2262" s="2" t="str">
        <f aca="false">IF(AND(E2262&gt;=0.4,E2262&lt;=0.6),"Yes","No")</f>
        <v>No</v>
      </c>
      <c r="I2262" s="2" t="str">
        <f aca="false">IF(AND(F2262="No",G2262="No",H2262="Yes"),"Yes","No")</f>
        <v>No</v>
      </c>
      <c r="J2262" s="2"/>
      <c r="K2262" s="2"/>
    </row>
    <row r="2263" customFormat="false" ht="15" hidden="false" customHeight="false" outlineLevel="0" collapsed="false">
      <c r="A2263" s="2" t="s">
        <v>3667</v>
      </c>
      <c r="B2263" s="13" t="n">
        <v>451</v>
      </c>
      <c r="C2263" s="13" t="n">
        <v>442</v>
      </c>
      <c r="D2263" s="14" t="n">
        <f aca="false">C2263/Summary!$B$4</f>
        <v>0.0294666666666667</v>
      </c>
      <c r="E2263" s="15" t="n">
        <v>0.833333333333333</v>
      </c>
      <c r="F2263" s="2" t="s">
        <v>53</v>
      </c>
      <c r="G2263" s="2" t="s">
        <v>44</v>
      </c>
      <c r="H2263" s="2" t="str">
        <f aca="false">IF(AND(E2263&gt;=0.4,E2263&lt;=0.6),"Yes","No")</f>
        <v>No</v>
      </c>
      <c r="I2263" s="2" t="str">
        <f aca="false">IF(AND(F2263="No",G2263="No",H2263="Yes"),"Yes","No")</f>
        <v>No</v>
      </c>
      <c r="J2263" s="2"/>
      <c r="K2263" s="2"/>
    </row>
    <row r="2264" customFormat="false" ht="15" hidden="false" customHeight="false" outlineLevel="0" collapsed="false">
      <c r="A2264" s="2" t="s">
        <v>3668</v>
      </c>
      <c r="B2264" s="13" t="n">
        <v>451</v>
      </c>
      <c r="C2264" s="13" t="n">
        <v>442</v>
      </c>
      <c r="D2264" s="14" t="n">
        <f aca="false">C2264/Summary!$B$4</f>
        <v>0.0294666666666667</v>
      </c>
      <c r="E2264" s="15" t="n">
        <v>0.666666666666667</v>
      </c>
      <c r="F2264" s="2" t="s">
        <v>53</v>
      </c>
      <c r="G2264" s="2" t="s">
        <v>44</v>
      </c>
      <c r="H2264" s="2" t="str">
        <f aca="false">IF(AND(E2264&gt;=0.4,E2264&lt;=0.6),"Yes","No")</f>
        <v>No</v>
      </c>
      <c r="I2264" s="2" t="str">
        <f aca="false">IF(AND(F2264="No",G2264="No",H2264="Yes"),"Yes","No")</f>
        <v>No</v>
      </c>
      <c r="J2264" s="2"/>
      <c r="K2264" s="2"/>
    </row>
    <row r="2265" customFormat="false" ht="15" hidden="false" customHeight="false" outlineLevel="0" collapsed="false">
      <c r="A2265" s="2" t="s">
        <v>3669</v>
      </c>
      <c r="B2265" s="13" t="n">
        <v>451</v>
      </c>
      <c r="C2265" s="13" t="n">
        <v>445</v>
      </c>
      <c r="D2265" s="14" t="n">
        <f aca="false">C2265/Summary!$B$4</f>
        <v>0.0296666666666667</v>
      </c>
      <c r="E2265" s="15" t="n">
        <v>0.833333333333333</v>
      </c>
      <c r="F2265" s="2" t="s">
        <v>53</v>
      </c>
      <c r="G2265" s="2" t="s">
        <v>53</v>
      </c>
      <c r="H2265" s="2" t="str">
        <f aca="false">IF(AND(E2265&gt;=0.4,E2265&lt;=0.6),"Yes","No")</f>
        <v>No</v>
      </c>
      <c r="I2265" s="2" t="str">
        <f aca="false">IF(AND(F2265="No",G2265="No",H2265="Yes"),"Yes","No")</f>
        <v>No</v>
      </c>
      <c r="J2265" s="2"/>
      <c r="K2265" s="2"/>
    </row>
    <row r="2266" customFormat="false" ht="15" hidden="false" customHeight="false" outlineLevel="0" collapsed="false">
      <c r="A2266" s="2" t="s">
        <v>3670</v>
      </c>
      <c r="B2266" s="13" t="n">
        <v>451</v>
      </c>
      <c r="C2266" s="13" t="n">
        <v>446</v>
      </c>
      <c r="D2266" s="14" t="n">
        <f aca="false">C2266/Summary!$B$4</f>
        <v>0.0297333333333333</v>
      </c>
      <c r="E2266" s="15" t="n">
        <v>0.5</v>
      </c>
      <c r="F2266" s="2" t="s">
        <v>53</v>
      </c>
      <c r="G2266" s="2" t="s">
        <v>44</v>
      </c>
      <c r="H2266" s="2" t="str">
        <f aca="false">IF(AND(E2266&gt;=0.4,E2266&lt;=0.6),"Yes","No")</f>
        <v>Yes</v>
      </c>
      <c r="I2266" s="2" t="str">
        <f aca="false">IF(AND(F2266="No",G2266="No",H2266="Yes"),"Yes","No")</f>
        <v>No</v>
      </c>
      <c r="J2266" s="2"/>
      <c r="K2266" s="2"/>
    </row>
    <row r="2267" customFormat="false" ht="15" hidden="false" customHeight="false" outlineLevel="0" collapsed="false">
      <c r="A2267" s="2" t="s">
        <v>3671</v>
      </c>
      <c r="B2267" s="13" t="n">
        <v>451</v>
      </c>
      <c r="C2267" s="13" t="n">
        <v>447</v>
      </c>
      <c r="D2267" s="14" t="n">
        <f aca="false">C2267/Summary!$B$4</f>
        <v>0.0298</v>
      </c>
      <c r="E2267" s="15" t="n">
        <v>0.333333333333333</v>
      </c>
      <c r="F2267" s="2" t="s">
        <v>53</v>
      </c>
      <c r="G2267" s="2" t="s">
        <v>44</v>
      </c>
      <c r="H2267" s="2" t="str">
        <f aca="false">IF(AND(E2267&gt;=0.4,E2267&lt;=0.6),"Yes","No")</f>
        <v>No</v>
      </c>
      <c r="I2267" s="2" t="str">
        <f aca="false">IF(AND(F2267="No",G2267="No",H2267="Yes"),"Yes","No")</f>
        <v>No</v>
      </c>
      <c r="J2267" s="2"/>
      <c r="K2267" s="2"/>
    </row>
    <row r="2268" customFormat="false" ht="15" hidden="false" customHeight="false" outlineLevel="0" collapsed="false">
      <c r="A2268" s="2" t="s">
        <v>3672</v>
      </c>
      <c r="B2268" s="13" t="n">
        <v>451</v>
      </c>
      <c r="C2268" s="13" t="n">
        <v>441</v>
      </c>
      <c r="D2268" s="14" t="n">
        <f aca="false">C2268/Summary!$B$4</f>
        <v>0.0294</v>
      </c>
      <c r="E2268" s="15" t="n">
        <v>0.5</v>
      </c>
      <c r="F2268" s="2" t="s">
        <v>44</v>
      </c>
      <c r="G2268" s="2" t="s">
        <v>53</v>
      </c>
      <c r="H2268" s="2" t="str">
        <f aca="false">IF(AND(E2268&gt;=0.4,E2268&lt;=0.6),"Yes","No")</f>
        <v>Yes</v>
      </c>
      <c r="I2268" s="2" t="str">
        <f aca="false">IF(AND(F2268="No",G2268="No",H2268="Yes"),"Yes","No")</f>
        <v>No</v>
      </c>
      <c r="J2268" s="2"/>
      <c r="K2268" s="2"/>
    </row>
    <row r="2269" customFormat="false" ht="15" hidden="false" customHeight="false" outlineLevel="0" collapsed="false">
      <c r="A2269" s="2" t="s">
        <v>3673</v>
      </c>
      <c r="B2269" s="13" t="n">
        <v>451</v>
      </c>
      <c r="C2269" s="13" t="n">
        <v>450</v>
      </c>
      <c r="D2269" s="14" t="n">
        <f aca="false">C2269/Summary!$B$4</f>
        <v>0.03</v>
      </c>
      <c r="E2269" s="15" t="n">
        <v>0.833333333333333</v>
      </c>
      <c r="F2269" s="2" t="s">
        <v>53</v>
      </c>
      <c r="G2269" s="2" t="s">
        <v>53</v>
      </c>
      <c r="H2269" s="2" t="str">
        <f aca="false">IF(AND(E2269&gt;=0.4,E2269&lt;=0.6),"Yes","No")</f>
        <v>No</v>
      </c>
      <c r="I2269" s="2" t="str">
        <f aca="false">IF(AND(F2269="No",G2269="No",H2269="Yes"),"Yes","No")</f>
        <v>No</v>
      </c>
      <c r="J2269" s="2"/>
      <c r="K2269" s="2"/>
    </row>
    <row r="2270" customFormat="false" ht="15" hidden="false" customHeight="false" outlineLevel="0" collapsed="false">
      <c r="A2270" s="2" t="s">
        <v>3674</v>
      </c>
      <c r="B2270" s="13" t="n">
        <v>451</v>
      </c>
      <c r="C2270" s="13" t="n">
        <v>449</v>
      </c>
      <c r="D2270" s="14" t="n">
        <f aca="false">C2270/Summary!$B$4</f>
        <v>0.0299333333333333</v>
      </c>
      <c r="E2270" s="15" t="n">
        <v>0.5</v>
      </c>
      <c r="F2270" s="2" t="s">
        <v>53</v>
      </c>
      <c r="G2270" s="2" t="s">
        <v>44</v>
      </c>
      <c r="H2270" s="2" t="str">
        <f aca="false">IF(AND(E2270&gt;=0.4,E2270&lt;=0.6),"Yes","No")</f>
        <v>Yes</v>
      </c>
      <c r="I2270" s="2" t="str">
        <f aca="false">IF(AND(F2270="No",G2270="No",H2270="Yes"),"Yes","No")</f>
        <v>No</v>
      </c>
      <c r="J2270" s="2"/>
      <c r="K2270" s="2"/>
    </row>
    <row r="2271" customFormat="false" ht="15" hidden="false" customHeight="false" outlineLevel="0" collapsed="false">
      <c r="A2271" s="2" t="s">
        <v>3675</v>
      </c>
      <c r="B2271" s="13" t="n">
        <v>451</v>
      </c>
      <c r="C2271" s="13" t="n">
        <v>444</v>
      </c>
      <c r="D2271" s="14" t="n">
        <f aca="false">C2271/Summary!$B$4</f>
        <v>0.0296</v>
      </c>
      <c r="E2271" s="15" t="n">
        <v>0.5</v>
      </c>
      <c r="F2271" s="2" t="s">
        <v>53</v>
      </c>
      <c r="G2271" s="2" t="s">
        <v>53</v>
      </c>
      <c r="H2271" s="2" t="str">
        <f aca="false">IF(AND(E2271&gt;=0.4,E2271&lt;=0.6),"Yes","No")</f>
        <v>Yes</v>
      </c>
      <c r="I2271" s="2" t="str">
        <f aca="false">IF(AND(F2271="No",G2271="No",H2271="Yes"),"Yes","No")</f>
        <v>No</v>
      </c>
      <c r="J2271" s="2"/>
      <c r="K2271" s="2"/>
    </row>
    <row r="2272" customFormat="false" ht="15" hidden="false" customHeight="false" outlineLevel="0" collapsed="false">
      <c r="A2272" s="2" t="s">
        <v>3676</v>
      </c>
      <c r="B2272" s="13" t="n">
        <v>451</v>
      </c>
      <c r="C2272" s="13" t="n">
        <v>446</v>
      </c>
      <c r="D2272" s="14" t="n">
        <f aca="false">C2272/Summary!$B$4</f>
        <v>0.0297333333333333</v>
      </c>
      <c r="E2272" s="15" t="n">
        <v>0.666666666666667</v>
      </c>
      <c r="F2272" s="2" t="s">
        <v>53</v>
      </c>
      <c r="G2272" s="2" t="s">
        <v>44</v>
      </c>
      <c r="H2272" s="2" t="str">
        <f aca="false">IF(AND(E2272&gt;=0.4,E2272&lt;=0.6),"Yes","No")</f>
        <v>No</v>
      </c>
      <c r="I2272" s="2" t="str">
        <f aca="false">IF(AND(F2272="No",G2272="No",H2272="Yes"),"Yes","No")</f>
        <v>No</v>
      </c>
      <c r="J2272" s="2"/>
      <c r="K2272" s="2"/>
    </row>
    <row r="2273" customFormat="false" ht="15" hidden="false" customHeight="false" outlineLevel="0" collapsed="false">
      <c r="A2273" s="2" t="s">
        <v>3677</v>
      </c>
      <c r="B2273" s="13" t="n">
        <v>451</v>
      </c>
      <c r="C2273" s="13" t="n">
        <v>449</v>
      </c>
      <c r="D2273" s="14" t="n">
        <f aca="false">C2273/Summary!$B$4</f>
        <v>0.0299333333333333</v>
      </c>
      <c r="E2273" s="15" t="n">
        <v>0.666666666666667</v>
      </c>
      <c r="F2273" s="2" t="s">
        <v>53</v>
      </c>
      <c r="G2273" s="2" t="s">
        <v>53</v>
      </c>
      <c r="H2273" s="2" t="str">
        <f aca="false">IF(AND(E2273&gt;=0.4,E2273&lt;=0.6),"Yes","No")</f>
        <v>No</v>
      </c>
      <c r="I2273" s="2" t="str">
        <f aca="false">IF(AND(F2273="No",G2273="No",H2273="Yes"),"Yes","No")</f>
        <v>No</v>
      </c>
      <c r="J2273" s="2"/>
      <c r="K2273" s="2"/>
    </row>
    <row r="2274" customFormat="false" ht="15" hidden="false" customHeight="false" outlineLevel="0" collapsed="false">
      <c r="A2274" s="2" t="s">
        <v>3678</v>
      </c>
      <c r="B2274" s="13" t="n">
        <v>451</v>
      </c>
      <c r="C2274" s="13" t="n">
        <v>448</v>
      </c>
      <c r="D2274" s="14" t="n">
        <f aca="false">C2274/Summary!$B$4</f>
        <v>0.0298666666666667</v>
      </c>
      <c r="E2274" s="15" t="n">
        <v>0.666666666666667</v>
      </c>
      <c r="F2274" s="2" t="s">
        <v>53</v>
      </c>
      <c r="G2274" s="2" t="s">
        <v>44</v>
      </c>
      <c r="H2274" s="2" t="str">
        <f aca="false">IF(AND(E2274&gt;=0.4,E2274&lt;=0.6),"Yes","No")</f>
        <v>No</v>
      </c>
      <c r="I2274" s="2" t="str">
        <f aca="false">IF(AND(F2274="No",G2274="No",H2274="Yes"),"Yes","No")</f>
        <v>No</v>
      </c>
      <c r="J2274" s="2"/>
      <c r="K2274" s="2"/>
    </row>
    <row r="2275" customFormat="false" ht="15" hidden="false" customHeight="false" outlineLevel="0" collapsed="false">
      <c r="A2275" s="2" t="s">
        <v>3679</v>
      </c>
      <c r="B2275" s="13" t="n">
        <v>451</v>
      </c>
      <c r="C2275" s="13" t="n">
        <v>445</v>
      </c>
      <c r="D2275" s="14" t="n">
        <f aca="false">C2275/Summary!$B$4</f>
        <v>0.0296666666666667</v>
      </c>
      <c r="E2275" s="15" t="n">
        <v>0.5</v>
      </c>
      <c r="F2275" s="2" t="s">
        <v>53</v>
      </c>
      <c r="G2275" s="2" t="s">
        <v>44</v>
      </c>
      <c r="H2275" s="2" t="str">
        <f aca="false">IF(AND(E2275&gt;=0.4,E2275&lt;=0.6),"Yes","No")</f>
        <v>Yes</v>
      </c>
      <c r="I2275" s="2" t="str">
        <f aca="false">IF(AND(F2275="No",G2275="No",H2275="Yes"),"Yes","No")</f>
        <v>No</v>
      </c>
      <c r="J2275" s="2"/>
      <c r="K2275" s="2"/>
    </row>
    <row r="2276" customFormat="false" ht="15" hidden="false" customHeight="false" outlineLevel="0" collapsed="false">
      <c r="A2276" s="2" t="s">
        <v>3680</v>
      </c>
      <c r="B2276" s="13" t="n">
        <v>451</v>
      </c>
      <c r="C2276" s="13" t="n">
        <v>445</v>
      </c>
      <c r="D2276" s="14" t="n">
        <f aca="false">C2276/Summary!$B$4</f>
        <v>0.0296666666666667</v>
      </c>
      <c r="E2276" s="15" t="n">
        <v>0.5</v>
      </c>
      <c r="F2276" s="2" t="s">
        <v>53</v>
      </c>
      <c r="G2276" s="2" t="s">
        <v>44</v>
      </c>
      <c r="H2276" s="2" t="str">
        <f aca="false">IF(AND(E2276&gt;=0.4,E2276&lt;=0.6),"Yes","No")</f>
        <v>Yes</v>
      </c>
      <c r="I2276" s="2" t="str">
        <f aca="false">IF(AND(F2276="No",G2276="No",H2276="Yes"),"Yes","No")</f>
        <v>No</v>
      </c>
      <c r="J2276" s="2"/>
      <c r="K2276" s="2"/>
    </row>
    <row r="2277" customFormat="false" ht="15" hidden="false" customHeight="false" outlineLevel="0" collapsed="false">
      <c r="A2277" s="2" t="s">
        <v>3681</v>
      </c>
      <c r="B2277" s="13" t="n">
        <v>451</v>
      </c>
      <c r="C2277" s="13" t="n">
        <v>445</v>
      </c>
      <c r="D2277" s="14" t="n">
        <f aca="false">C2277/Summary!$B$4</f>
        <v>0.0296666666666667</v>
      </c>
      <c r="E2277" s="15" t="n">
        <v>0.833333333333333</v>
      </c>
      <c r="F2277" s="2" t="s">
        <v>53</v>
      </c>
      <c r="G2277" s="2" t="s">
        <v>44</v>
      </c>
      <c r="H2277" s="2" t="str">
        <f aca="false">IF(AND(E2277&gt;=0.4,E2277&lt;=0.6),"Yes","No")</f>
        <v>No</v>
      </c>
      <c r="I2277" s="2" t="str">
        <f aca="false">IF(AND(F2277="No",G2277="No",H2277="Yes"),"Yes","No")</f>
        <v>No</v>
      </c>
      <c r="J2277" s="2"/>
      <c r="K2277" s="2"/>
    </row>
    <row r="2278" customFormat="false" ht="15" hidden="false" customHeight="false" outlineLevel="0" collapsed="false">
      <c r="A2278" s="2" t="s">
        <v>3682</v>
      </c>
      <c r="B2278" s="13" t="n">
        <v>451</v>
      </c>
      <c r="C2278" s="13" t="n">
        <v>447</v>
      </c>
      <c r="D2278" s="14" t="n">
        <f aca="false">C2278/Summary!$B$4</f>
        <v>0.0298</v>
      </c>
      <c r="E2278" s="15" t="n">
        <v>0.833333333333333</v>
      </c>
      <c r="F2278" s="2" t="s">
        <v>44</v>
      </c>
      <c r="G2278" s="2" t="s">
        <v>44</v>
      </c>
      <c r="H2278" s="2" t="str">
        <f aca="false">IF(AND(E2278&gt;=0.4,E2278&lt;=0.6),"Yes","No")</f>
        <v>No</v>
      </c>
      <c r="I2278" s="2" t="str">
        <f aca="false">IF(AND(F2278="No",G2278="No",H2278="Yes"),"Yes","No")</f>
        <v>No</v>
      </c>
      <c r="J2278" s="2"/>
      <c r="K2278" s="2"/>
    </row>
    <row r="2279" customFormat="false" ht="15" hidden="false" customHeight="false" outlineLevel="0" collapsed="false">
      <c r="A2279" s="2" t="s">
        <v>3683</v>
      </c>
      <c r="B2279" s="13" t="n">
        <v>451</v>
      </c>
      <c r="C2279" s="13" t="n">
        <v>445</v>
      </c>
      <c r="D2279" s="14" t="n">
        <f aca="false">C2279/Summary!$B$4</f>
        <v>0.0296666666666667</v>
      </c>
      <c r="E2279" s="15" t="n">
        <v>1</v>
      </c>
      <c r="F2279" s="2" t="s">
        <v>53</v>
      </c>
      <c r="G2279" s="2" t="s">
        <v>44</v>
      </c>
      <c r="H2279" s="2" t="str">
        <f aca="false">IF(AND(E2279&gt;=0.4,E2279&lt;=0.6),"Yes","No")</f>
        <v>No</v>
      </c>
      <c r="I2279" s="2" t="str">
        <f aca="false">IF(AND(F2279="No",G2279="No",H2279="Yes"),"Yes","No")</f>
        <v>No</v>
      </c>
      <c r="J2279" s="2"/>
      <c r="K2279" s="2"/>
    </row>
    <row r="2280" customFormat="false" ht="15" hidden="false" customHeight="false" outlineLevel="0" collapsed="false">
      <c r="A2280" s="2" t="s">
        <v>3684</v>
      </c>
      <c r="B2280" s="13" t="n">
        <v>451</v>
      </c>
      <c r="C2280" s="13" t="n">
        <v>445</v>
      </c>
      <c r="D2280" s="14" t="n">
        <f aca="false">C2280/Summary!$B$4</f>
        <v>0.0296666666666667</v>
      </c>
      <c r="E2280" s="15" t="n">
        <v>0.5</v>
      </c>
      <c r="F2280" s="2" t="s">
        <v>53</v>
      </c>
      <c r="G2280" s="2" t="s">
        <v>44</v>
      </c>
      <c r="H2280" s="2" t="str">
        <f aca="false">IF(AND(E2280&gt;=0.4,E2280&lt;=0.6),"Yes","No")</f>
        <v>Yes</v>
      </c>
      <c r="I2280" s="2" t="str">
        <f aca="false">IF(AND(F2280="No",G2280="No",H2280="Yes"),"Yes","No")</f>
        <v>No</v>
      </c>
      <c r="J2280" s="2"/>
      <c r="K2280" s="2"/>
    </row>
    <row r="2281" customFormat="false" ht="15" hidden="false" customHeight="false" outlineLevel="0" collapsed="false">
      <c r="A2281" s="2" t="s">
        <v>3685</v>
      </c>
      <c r="B2281" s="13" t="n">
        <v>451</v>
      </c>
      <c r="C2281" s="13" t="n">
        <v>440</v>
      </c>
      <c r="D2281" s="14" t="n">
        <f aca="false">C2281/Summary!$B$4</f>
        <v>0.0293333333333333</v>
      </c>
      <c r="E2281" s="15" t="n">
        <v>0.666666666666667</v>
      </c>
      <c r="F2281" s="2" t="s">
        <v>53</v>
      </c>
      <c r="G2281" s="2" t="s">
        <v>53</v>
      </c>
      <c r="H2281" s="2" t="str">
        <f aca="false">IF(AND(E2281&gt;=0.4,E2281&lt;=0.6),"Yes","No")</f>
        <v>No</v>
      </c>
      <c r="I2281" s="2" t="str">
        <f aca="false">IF(AND(F2281="No",G2281="No",H2281="Yes"),"Yes","No")</f>
        <v>No</v>
      </c>
      <c r="J2281" s="2"/>
      <c r="K2281" s="2"/>
    </row>
    <row r="2282" customFormat="false" ht="15" hidden="false" customHeight="false" outlineLevel="0" collapsed="false">
      <c r="A2282" s="2" t="s">
        <v>3686</v>
      </c>
      <c r="B2282" s="13" t="n">
        <v>451</v>
      </c>
      <c r="C2282" s="13" t="n">
        <v>443</v>
      </c>
      <c r="D2282" s="14" t="n">
        <f aca="false">C2282/Summary!$B$4</f>
        <v>0.0295333333333333</v>
      </c>
      <c r="E2282" s="15" t="n">
        <v>0.666666666666667</v>
      </c>
      <c r="F2282" s="2" t="s">
        <v>53</v>
      </c>
      <c r="G2282" s="2" t="s">
        <v>44</v>
      </c>
      <c r="H2282" s="2" t="str">
        <f aca="false">IF(AND(E2282&gt;=0.4,E2282&lt;=0.6),"Yes","No")</f>
        <v>No</v>
      </c>
      <c r="I2282" s="2" t="str">
        <f aca="false">IF(AND(F2282="No",G2282="No",H2282="Yes"),"Yes","No")</f>
        <v>No</v>
      </c>
      <c r="J2282" s="2"/>
      <c r="K2282" s="2"/>
    </row>
    <row r="2283" customFormat="false" ht="15" hidden="false" customHeight="false" outlineLevel="0" collapsed="false">
      <c r="A2283" s="2" t="s">
        <v>3687</v>
      </c>
      <c r="B2283" s="13" t="n">
        <v>451</v>
      </c>
      <c r="C2283" s="13" t="n">
        <v>445</v>
      </c>
      <c r="D2283" s="14" t="n">
        <f aca="false">C2283/Summary!$B$4</f>
        <v>0.0296666666666667</v>
      </c>
      <c r="E2283" s="15" t="n">
        <v>0.833333333333333</v>
      </c>
      <c r="F2283" s="2" t="s">
        <v>53</v>
      </c>
      <c r="G2283" s="2" t="s">
        <v>53</v>
      </c>
      <c r="H2283" s="2" t="str">
        <f aca="false">IF(AND(E2283&gt;=0.4,E2283&lt;=0.6),"Yes","No")</f>
        <v>No</v>
      </c>
      <c r="I2283" s="2" t="str">
        <f aca="false">IF(AND(F2283="No",G2283="No",H2283="Yes"),"Yes","No")</f>
        <v>No</v>
      </c>
      <c r="J2283" s="2"/>
      <c r="K2283" s="2"/>
    </row>
    <row r="2284" customFormat="false" ht="15" hidden="false" customHeight="false" outlineLevel="0" collapsed="false">
      <c r="A2284" s="2" t="s">
        <v>3688</v>
      </c>
      <c r="B2284" s="13" t="n">
        <v>451</v>
      </c>
      <c r="C2284" s="13" t="n">
        <v>442</v>
      </c>
      <c r="D2284" s="14" t="n">
        <f aca="false">C2284/Summary!$B$4</f>
        <v>0.0294666666666667</v>
      </c>
      <c r="E2284" s="15" t="n">
        <v>0.5</v>
      </c>
      <c r="F2284" s="2" t="s">
        <v>53</v>
      </c>
      <c r="G2284" s="2" t="s">
        <v>53</v>
      </c>
      <c r="H2284" s="2" t="str">
        <f aca="false">IF(AND(E2284&gt;=0.4,E2284&lt;=0.6),"Yes","No")</f>
        <v>Yes</v>
      </c>
      <c r="I2284" s="2" t="str">
        <f aca="false">IF(AND(F2284="No",G2284="No",H2284="Yes"),"Yes","No")</f>
        <v>No</v>
      </c>
      <c r="J2284" s="2"/>
      <c r="K2284" s="2"/>
    </row>
    <row r="2285" customFormat="false" ht="15" hidden="false" customHeight="false" outlineLevel="0" collapsed="false">
      <c r="A2285" s="2" t="s">
        <v>3689</v>
      </c>
      <c r="B2285" s="13" t="n">
        <v>451</v>
      </c>
      <c r="C2285" s="13" t="n">
        <v>442</v>
      </c>
      <c r="D2285" s="14" t="n">
        <f aca="false">C2285/Summary!$B$4</f>
        <v>0.0294666666666667</v>
      </c>
      <c r="E2285" s="15" t="n">
        <v>0.833333333333333</v>
      </c>
      <c r="F2285" s="2" t="s">
        <v>53</v>
      </c>
      <c r="G2285" s="2" t="s">
        <v>53</v>
      </c>
      <c r="H2285" s="2" t="str">
        <f aca="false">IF(AND(E2285&gt;=0.4,E2285&lt;=0.6),"Yes","No")</f>
        <v>No</v>
      </c>
      <c r="I2285" s="2" t="str">
        <f aca="false">IF(AND(F2285="No",G2285="No",H2285="Yes"),"Yes","No")</f>
        <v>No</v>
      </c>
      <c r="J2285" s="2"/>
      <c r="K2285" s="2"/>
    </row>
    <row r="2286" customFormat="false" ht="15" hidden="false" customHeight="false" outlineLevel="0" collapsed="false">
      <c r="A2286" s="2" t="s">
        <v>3690</v>
      </c>
      <c r="B2286" s="13" t="n">
        <v>451</v>
      </c>
      <c r="C2286" s="13" t="n">
        <v>441</v>
      </c>
      <c r="D2286" s="14" t="n">
        <f aca="false">C2286/Summary!$B$4</f>
        <v>0.0294</v>
      </c>
      <c r="E2286" s="15" t="n">
        <v>0.666666666666667</v>
      </c>
      <c r="F2286" s="2" t="s">
        <v>53</v>
      </c>
      <c r="G2286" s="2" t="s">
        <v>53</v>
      </c>
      <c r="H2286" s="2" t="str">
        <f aca="false">IF(AND(E2286&gt;=0.4,E2286&lt;=0.6),"Yes","No")</f>
        <v>No</v>
      </c>
      <c r="I2286" s="2" t="str">
        <f aca="false">IF(AND(F2286="No",G2286="No",H2286="Yes"),"Yes","No")</f>
        <v>No</v>
      </c>
      <c r="J2286" s="2"/>
      <c r="K2286" s="2"/>
    </row>
    <row r="2287" customFormat="false" ht="15" hidden="false" customHeight="false" outlineLevel="0" collapsed="false">
      <c r="A2287" s="2" t="s">
        <v>3691</v>
      </c>
      <c r="B2287" s="13" t="n">
        <v>451</v>
      </c>
      <c r="C2287" s="13" t="n">
        <v>446</v>
      </c>
      <c r="D2287" s="14" t="n">
        <f aca="false">C2287/Summary!$B$4</f>
        <v>0.0297333333333333</v>
      </c>
      <c r="E2287" s="15" t="n">
        <v>0.5</v>
      </c>
      <c r="F2287" s="2" t="s">
        <v>53</v>
      </c>
      <c r="G2287" s="2" t="s">
        <v>53</v>
      </c>
      <c r="H2287" s="2" t="str">
        <f aca="false">IF(AND(E2287&gt;=0.4,E2287&lt;=0.6),"Yes","No")</f>
        <v>Yes</v>
      </c>
      <c r="I2287" s="2" t="str">
        <f aca="false">IF(AND(F2287="No",G2287="No",H2287="Yes"),"Yes","No")</f>
        <v>No</v>
      </c>
      <c r="J2287" s="2"/>
      <c r="K2287" s="2"/>
    </row>
    <row r="2288" customFormat="false" ht="15" hidden="false" customHeight="false" outlineLevel="0" collapsed="false">
      <c r="A2288" s="2" t="s">
        <v>3692</v>
      </c>
      <c r="B2288" s="13" t="n">
        <v>451</v>
      </c>
      <c r="C2288" s="13" t="n">
        <v>443</v>
      </c>
      <c r="D2288" s="14" t="n">
        <f aca="false">C2288/Summary!$B$4</f>
        <v>0.0295333333333333</v>
      </c>
      <c r="E2288" s="15" t="n">
        <v>0.333333333333333</v>
      </c>
      <c r="F2288" s="2" t="s">
        <v>44</v>
      </c>
      <c r="G2288" s="2" t="s">
        <v>44</v>
      </c>
      <c r="H2288" s="2" t="str">
        <f aca="false">IF(AND(E2288&gt;=0.4,E2288&lt;=0.6),"Yes","No")</f>
        <v>No</v>
      </c>
      <c r="I2288" s="2" t="str">
        <f aca="false">IF(AND(F2288="No",G2288="No",H2288="Yes"),"Yes","No")</f>
        <v>No</v>
      </c>
      <c r="J2288" s="2"/>
      <c r="K2288" s="2"/>
    </row>
    <row r="2289" customFormat="false" ht="15" hidden="false" customHeight="false" outlineLevel="0" collapsed="false">
      <c r="A2289" s="2" t="s">
        <v>3693</v>
      </c>
      <c r="B2289" s="13" t="n">
        <v>451</v>
      </c>
      <c r="C2289" s="13" t="n">
        <v>440</v>
      </c>
      <c r="D2289" s="14" t="n">
        <f aca="false">C2289/Summary!$B$4</f>
        <v>0.0293333333333333</v>
      </c>
      <c r="E2289" s="15" t="n">
        <v>0.833333333333333</v>
      </c>
      <c r="F2289" s="2" t="s">
        <v>53</v>
      </c>
      <c r="G2289" s="2" t="s">
        <v>44</v>
      </c>
      <c r="H2289" s="2" t="str">
        <f aca="false">IF(AND(E2289&gt;=0.4,E2289&lt;=0.6),"Yes","No")</f>
        <v>No</v>
      </c>
      <c r="I2289" s="2" t="str">
        <f aca="false">IF(AND(F2289="No",G2289="No",H2289="Yes"),"Yes","No")</f>
        <v>No</v>
      </c>
      <c r="J2289" s="2"/>
      <c r="K2289" s="2"/>
    </row>
    <row r="2290" customFormat="false" ht="15" hidden="false" customHeight="false" outlineLevel="0" collapsed="false">
      <c r="A2290" s="2" t="s">
        <v>3694</v>
      </c>
      <c r="B2290" s="13" t="n">
        <v>451</v>
      </c>
      <c r="C2290" s="13" t="n">
        <v>440</v>
      </c>
      <c r="D2290" s="14" t="n">
        <f aca="false">C2290/Summary!$B$4</f>
        <v>0.0293333333333333</v>
      </c>
      <c r="E2290" s="15" t="n">
        <v>0.833333333333333</v>
      </c>
      <c r="F2290" s="2" t="s">
        <v>53</v>
      </c>
      <c r="G2290" s="2" t="s">
        <v>44</v>
      </c>
      <c r="H2290" s="2" t="str">
        <f aca="false">IF(AND(E2290&gt;=0.4,E2290&lt;=0.6),"Yes","No")</f>
        <v>No</v>
      </c>
      <c r="I2290" s="2" t="str">
        <f aca="false">IF(AND(F2290="No",G2290="No",H2290="Yes"),"Yes","No")</f>
        <v>No</v>
      </c>
      <c r="J2290" s="2"/>
      <c r="K2290" s="2"/>
    </row>
    <row r="2291" customFormat="false" ht="15" hidden="false" customHeight="false" outlineLevel="0" collapsed="false">
      <c r="A2291" s="2" t="s">
        <v>3695</v>
      </c>
      <c r="B2291" s="13" t="n">
        <v>451</v>
      </c>
      <c r="C2291" s="13" t="n">
        <v>444</v>
      </c>
      <c r="D2291" s="14" t="n">
        <f aca="false">C2291/Summary!$B$4</f>
        <v>0.0296</v>
      </c>
      <c r="E2291" s="15" t="n">
        <v>0.5</v>
      </c>
      <c r="F2291" s="2" t="s">
        <v>44</v>
      </c>
      <c r="G2291" s="2" t="s">
        <v>53</v>
      </c>
      <c r="H2291" s="2" t="str">
        <f aca="false">IF(AND(E2291&gt;=0.4,E2291&lt;=0.6),"Yes","No")</f>
        <v>Yes</v>
      </c>
      <c r="I2291" s="2" t="str">
        <f aca="false">IF(AND(F2291="No",G2291="No",H2291="Yes"),"Yes","No")</f>
        <v>No</v>
      </c>
      <c r="J2291" s="2"/>
      <c r="K2291" s="2"/>
    </row>
    <row r="2292" customFormat="false" ht="15" hidden="false" customHeight="false" outlineLevel="0" collapsed="false">
      <c r="A2292" s="2" t="s">
        <v>3696</v>
      </c>
      <c r="B2292" s="13" t="n">
        <v>451</v>
      </c>
      <c r="C2292" s="13" t="n">
        <v>449</v>
      </c>
      <c r="D2292" s="14" t="n">
        <f aca="false">C2292/Summary!$B$4</f>
        <v>0.0299333333333333</v>
      </c>
      <c r="E2292" s="15" t="n">
        <v>0.333333333333333</v>
      </c>
      <c r="F2292" s="2" t="s">
        <v>53</v>
      </c>
      <c r="G2292" s="2" t="s">
        <v>44</v>
      </c>
      <c r="H2292" s="2" t="str">
        <f aca="false">IF(AND(E2292&gt;=0.4,E2292&lt;=0.6),"Yes","No")</f>
        <v>No</v>
      </c>
      <c r="I2292" s="2" t="str">
        <f aca="false">IF(AND(F2292="No",G2292="No",H2292="Yes"),"Yes","No")</f>
        <v>No</v>
      </c>
      <c r="J2292" s="2"/>
      <c r="K2292" s="2"/>
    </row>
    <row r="2293" customFormat="false" ht="15" hidden="false" customHeight="false" outlineLevel="0" collapsed="false">
      <c r="A2293" s="2" t="s">
        <v>3697</v>
      </c>
      <c r="B2293" s="13" t="n">
        <v>451</v>
      </c>
      <c r="C2293" s="13" t="n">
        <v>447</v>
      </c>
      <c r="D2293" s="14" t="n">
        <f aca="false">C2293/Summary!$B$4</f>
        <v>0.0298</v>
      </c>
      <c r="E2293" s="15" t="n">
        <v>0.333333333333333</v>
      </c>
      <c r="F2293" s="2" t="s">
        <v>53</v>
      </c>
      <c r="G2293" s="2" t="s">
        <v>44</v>
      </c>
      <c r="H2293" s="2" t="str">
        <f aca="false">IF(AND(E2293&gt;=0.4,E2293&lt;=0.6),"Yes","No")</f>
        <v>No</v>
      </c>
      <c r="I2293" s="2" t="str">
        <f aca="false">IF(AND(F2293="No",G2293="No",H2293="Yes"),"Yes","No")</f>
        <v>No</v>
      </c>
      <c r="J2293" s="2"/>
      <c r="K2293" s="2"/>
    </row>
    <row r="2294" customFormat="false" ht="15" hidden="false" customHeight="false" outlineLevel="0" collapsed="false">
      <c r="A2294" s="2" t="s">
        <v>3698</v>
      </c>
      <c r="B2294" s="13" t="n">
        <v>451</v>
      </c>
      <c r="C2294" s="13" t="n">
        <v>445</v>
      </c>
      <c r="D2294" s="14" t="n">
        <f aca="false">C2294/Summary!$B$4</f>
        <v>0.0296666666666667</v>
      </c>
      <c r="E2294" s="15" t="n">
        <v>0.333333333333333</v>
      </c>
      <c r="F2294" s="2" t="s">
        <v>44</v>
      </c>
      <c r="G2294" s="2" t="s">
        <v>53</v>
      </c>
      <c r="H2294" s="2" t="str">
        <f aca="false">IF(AND(E2294&gt;=0.4,E2294&lt;=0.6),"Yes","No")</f>
        <v>No</v>
      </c>
      <c r="I2294" s="2" t="str">
        <f aca="false">IF(AND(F2294="No",G2294="No",H2294="Yes"),"Yes","No")</f>
        <v>No</v>
      </c>
      <c r="J2294" s="2"/>
      <c r="K2294" s="2"/>
    </row>
    <row r="2295" customFormat="false" ht="15" hidden="false" customHeight="false" outlineLevel="0" collapsed="false">
      <c r="A2295" s="2" t="s">
        <v>3699</v>
      </c>
      <c r="B2295" s="13" t="n">
        <v>451</v>
      </c>
      <c r="C2295" s="13" t="n">
        <v>443</v>
      </c>
      <c r="D2295" s="14" t="n">
        <f aca="false">C2295/Summary!$B$4</f>
        <v>0.0295333333333333</v>
      </c>
      <c r="E2295" s="15" t="n">
        <v>0.333333333333333</v>
      </c>
      <c r="F2295" s="2" t="s">
        <v>44</v>
      </c>
      <c r="G2295" s="2" t="s">
        <v>53</v>
      </c>
      <c r="H2295" s="2" t="str">
        <f aca="false">IF(AND(E2295&gt;=0.4,E2295&lt;=0.6),"Yes","No")</f>
        <v>No</v>
      </c>
      <c r="I2295" s="2" t="str">
        <f aca="false">IF(AND(F2295="No",G2295="No",H2295="Yes"),"Yes","No")</f>
        <v>No</v>
      </c>
      <c r="J2295" s="2"/>
      <c r="K2295" s="2"/>
    </row>
    <row r="2296" customFormat="false" ht="15" hidden="false" customHeight="false" outlineLevel="0" collapsed="false">
      <c r="A2296" s="2" t="s">
        <v>3700</v>
      </c>
      <c r="B2296" s="13" t="n">
        <v>451</v>
      </c>
      <c r="C2296" s="13" t="n">
        <v>448</v>
      </c>
      <c r="D2296" s="14" t="n">
        <f aca="false">C2296/Summary!$B$4</f>
        <v>0.0298666666666667</v>
      </c>
      <c r="E2296" s="15" t="n">
        <v>0.666666666666667</v>
      </c>
      <c r="F2296" s="2" t="s">
        <v>53</v>
      </c>
      <c r="G2296" s="2" t="s">
        <v>44</v>
      </c>
      <c r="H2296" s="2" t="str">
        <f aca="false">IF(AND(E2296&gt;=0.4,E2296&lt;=0.6),"Yes","No")</f>
        <v>No</v>
      </c>
      <c r="I2296" s="2" t="str">
        <f aca="false">IF(AND(F2296="No",G2296="No",H2296="Yes"),"Yes","No")</f>
        <v>No</v>
      </c>
      <c r="J2296" s="2"/>
      <c r="K2296" s="2"/>
    </row>
    <row r="2297" customFormat="false" ht="15" hidden="false" customHeight="false" outlineLevel="0" collapsed="false">
      <c r="A2297" s="2" t="s">
        <v>3701</v>
      </c>
      <c r="B2297" s="13" t="n">
        <v>451</v>
      </c>
      <c r="C2297" s="13" t="n">
        <v>444</v>
      </c>
      <c r="D2297" s="14" t="n">
        <f aca="false">C2297/Summary!$B$4</f>
        <v>0.0296</v>
      </c>
      <c r="E2297" s="15" t="n">
        <v>0.666666666666667</v>
      </c>
      <c r="F2297" s="2" t="s">
        <v>53</v>
      </c>
      <c r="G2297" s="2" t="s">
        <v>44</v>
      </c>
      <c r="H2297" s="2" t="str">
        <f aca="false">IF(AND(E2297&gt;=0.4,E2297&lt;=0.6),"Yes","No")</f>
        <v>No</v>
      </c>
      <c r="I2297" s="2" t="str">
        <f aca="false">IF(AND(F2297="No",G2297="No",H2297="Yes"),"Yes","No")</f>
        <v>No</v>
      </c>
      <c r="J2297" s="2"/>
      <c r="K2297" s="2"/>
    </row>
    <row r="2298" customFormat="false" ht="15" hidden="false" customHeight="false" outlineLevel="0" collapsed="false">
      <c r="A2298" s="2" t="s">
        <v>3702</v>
      </c>
      <c r="B2298" s="13" t="n">
        <v>451</v>
      </c>
      <c r="C2298" s="13" t="n">
        <v>448</v>
      </c>
      <c r="D2298" s="14" t="n">
        <f aca="false">C2298/Summary!$B$4</f>
        <v>0.0298666666666667</v>
      </c>
      <c r="E2298" s="15" t="n">
        <v>0.333333333333333</v>
      </c>
      <c r="F2298" s="2" t="s">
        <v>44</v>
      </c>
      <c r="G2298" s="2" t="s">
        <v>53</v>
      </c>
      <c r="H2298" s="2" t="str">
        <f aca="false">IF(AND(E2298&gt;=0.4,E2298&lt;=0.6),"Yes","No")</f>
        <v>No</v>
      </c>
      <c r="I2298" s="2" t="str">
        <f aca="false">IF(AND(F2298="No",G2298="No",H2298="Yes"),"Yes","No")</f>
        <v>No</v>
      </c>
      <c r="J2298" s="2"/>
      <c r="K2298" s="2"/>
    </row>
    <row r="2299" customFormat="false" ht="15" hidden="false" customHeight="false" outlineLevel="0" collapsed="false">
      <c r="A2299" s="2" t="s">
        <v>3703</v>
      </c>
      <c r="B2299" s="13" t="n">
        <v>451</v>
      </c>
      <c r="C2299" s="13" t="n">
        <v>442</v>
      </c>
      <c r="D2299" s="14" t="n">
        <f aca="false">C2299/Summary!$B$4</f>
        <v>0.0294666666666667</v>
      </c>
      <c r="E2299" s="15" t="n">
        <v>0.333333333333333</v>
      </c>
      <c r="F2299" s="2" t="s">
        <v>53</v>
      </c>
      <c r="G2299" s="2" t="s">
        <v>53</v>
      </c>
      <c r="H2299" s="2" t="str">
        <f aca="false">IF(AND(E2299&gt;=0.4,E2299&lt;=0.6),"Yes","No")</f>
        <v>No</v>
      </c>
      <c r="I2299" s="2" t="str">
        <f aca="false">IF(AND(F2299="No",G2299="No",H2299="Yes"),"Yes","No")</f>
        <v>No</v>
      </c>
      <c r="J2299" s="2"/>
      <c r="K2299" s="2"/>
    </row>
    <row r="2300" customFormat="false" ht="15" hidden="false" customHeight="false" outlineLevel="0" collapsed="false">
      <c r="A2300" s="2" t="s">
        <v>3704</v>
      </c>
      <c r="B2300" s="13" t="n">
        <v>451</v>
      </c>
      <c r="C2300" s="13" t="n">
        <v>447</v>
      </c>
      <c r="D2300" s="14" t="n">
        <f aca="false">C2300/Summary!$B$4</f>
        <v>0.0298</v>
      </c>
      <c r="E2300" s="15" t="n">
        <v>0.833333333333333</v>
      </c>
      <c r="F2300" s="2" t="s">
        <v>53</v>
      </c>
      <c r="G2300" s="2" t="s">
        <v>44</v>
      </c>
      <c r="H2300" s="2" t="str">
        <f aca="false">IF(AND(E2300&gt;=0.4,E2300&lt;=0.6),"Yes","No")</f>
        <v>No</v>
      </c>
      <c r="I2300" s="2" t="str">
        <f aca="false">IF(AND(F2300="No",G2300="No",H2300="Yes"),"Yes","No")</f>
        <v>No</v>
      </c>
      <c r="J2300" s="2"/>
      <c r="K2300" s="2"/>
    </row>
    <row r="2301" customFormat="false" ht="15" hidden="false" customHeight="false" outlineLevel="0" collapsed="false">
      <c r="A2301" s="2" t="s">
        <v>3705</v>
      </c>
      <c r="B2301" s="13" t="n">
        <v>451</v>
      </c>
      <c r="C2301" s="13" t="n">
        <v>443</v>
      </c>
      <c r="D2301" s="14" t="n">
        <f aca="false">C2301/Summary!$B$4</f>
        <v>0.0295333333333333</v>
      </c>
      <c r="E2301" s="15" t="n">
        <v>0.666666666666667</v>
      </c>
      <c r="F2301" s="2" t="s">
        <v>53</v>
      </c>
      <c r="G2301" s="2" t="s">
        <v>53</v>
      </c>
      <c r="H2301" s="2" t="str">
        <f aca="false">IF(AND(E2301&gt;=0.4,E2301&lt;=0.6),"Yes","No")</f>
        <v>No</v>
      </c>
      <c r="I2301" s="2" t="str">
        <f aca="false">IF(AND(F2301="No",G2301="No",H2301="Yes"),"Yes","No")</f>
        <v>No</v>
      </c>
      <c r="J2301" s="2"/>
      <c r="K2301" s="2"/>
    </row>
    <row r="2302" customFormat="false" ht="15" hidden="false" customHeight="false" outlineLevel="0" collapsed="false">
      <c r="A2302" s="2" t="s">
        <v>3706</v>
      </c>
      <c r="B2302" s="13" t="n">
        <v>451</v>
      </c>
      <c r="C2302" s="13" t="n">
        <v>447</v>
      </c>
      <c r="D2302" s="14" t="n">
        <f aca="false">C2302/Summary!$B$4</f>
        <v>0.0298</v>
      </c>
      <c r="E2302" s="15" t="n">
        <v>0.333333333333333</v>
      </c>
      <c r="F2302" s="2" t="s">
        <v>53</v>
      </c>
      <c r="G2302" s="2" t="s">
        <v>44</v>
      </c>
      <c r="H2302" s="2" t="str">
        <f aca="false">IF(AND(E2302&gt;=0.4,E2302&lt;=0.6),"Yes","No")</f>
        <v>No</v>
      </c>
      <c r="I2302" s="2" t="str">
        <f aca="false">IF(AND(F2302="No",G2302="No",H2302="Yes"),"Yes","No")</f>
        <v>No</v>
      </c>
      <c r="J2302" s="2"/>
      <c r="K2302" s="2"/>
    </row>
    <row r="2303" customFormat="false" ht="15" hidden="false" customHeight="false" outlineLevel="0" collapsed="false">
      <c r="A2303" s="2" t="s">
        <v>3707</v>
      </c>
      <c r="B2303" s="13" t="n">
        <v>451</v>
      </c>
      <c r="C2303" s="13" t="n">
        <v>445</v>
      </c>
      <c r="D2303" s="14" t="n">
        <f aca="false">C2303/Summary!$B$4</f>
        <v>0.0296666666666667</v>
      </c>
      <c r="E2303" s="15" t="n">
        <v>0.333333333333333</v>
      </c>
      <c r="F2303" s="2" t="s">
        <v>53</v>
      </c>
      <c r="G2303" s="2" t="s">
        <v>44</v>
      </c>
      <c r="H2303" s="2" t="str">
        <f aca="false">IF(AND(E2303&gt;=0.4,E2303&lt;=0.6),"Yes","No")</f>
        <v>No</v>
      </c>
      <c r="I2303" s="2" t="str">
        <f aca="false">IF(AND(F2303="No",G2303="No",H2303="Yes"),"Yes","No")</f>
        <v>No</v>
      </c>
      <c r="J2303" s="2"/>
      <c r="K2303" s="2"/>
    </row>
    <row r="2304" customFormat="false" ht="15" hidden="false" customHeight="false" outlineLevel="0" collapsed="false">
      <c r="A2304" s="2" t="s">
        <v>3708</v>
      </c>
      <c r="B2304" s="13" t="n">
        <v>451</v>
      </c>
      <c r="C2304" s="13" t="n">
        <v>445</v>
      </c>
      <c r="D2304" s="14" t="n">
        <f aca="false">C2304/Summary!$B$4</f>
        <v>0.0296666666666667</v>
      </c>
      <c r="E2304" s="15" t="n">
        <v>0.333333333333333</v>
      </c>
      <c r="F2304" s="2" t="s">
        <v>53</v>
      </c>
      <c r="G2304" s="2" t="s">
        <v>53</v>
      </c>
      <c r="H2304" s="2" t="str">
        <f aca="false">IF(AND(E2304&gt;=0.4,E2304&lt;=0.6),"Yes","No")</f>
        <v>No</v>
      </c>
      <c r="I2304" s="2" t="str">
        <f aca="false">IF(AND(F2304="No",G2304="No",H2304="Yes"),"Yes","No")</f>
        <v>No</v>
      </c>
      <c r="J2304" s="2"/>
      <c r="K2304" s="2"/>
    </row>
    <row r="2305" customFormat="false" ht="15" hidden="false" customHeight="false" outlineLevel="0" collapsed="false">
      <c r="A2305" s="2" t="s">
        <v>3709</v>
      </c>
      <c r="B2305" s="13" t="n">
        <v>451</v>
      </c>
      <c r="C2305" s="13" t="n">
        <v>443</v>
      </c>
      <c r="D2305" s="14" t="n">
        <f aca="false">C2305/Summary!$B$4</f>
        <v>0.0295333333333333</v>
      </c>
      <c r="E2305" s="15" t="n">
        <v>0.333333333333333</v>
      </c>
      <c r="F2305" s="2" t="s">
        <v>53</v>
      </c>
      <c r="G2305" s="2" t="s">
        <v>44</v>
      </c>
      <c r="H2305" s="2" t="str">
        <f aca="false">IF(AND(E2305&gt;=0.4,E2305&lt;=0.6),"Yes","No")</f>
        <v>No</v>
      </c>
      <c r="I2305" s="2" t="str">
        <f aca="false">IF(AND(F2305="No",G2305="No",H2305="Yes"),"Yes","No")</f>
        <v>No</v>
      </c>
      <c r="J2305" s="2"/>
      <c r="K2305" s="2"/>
    </row>
    <row r="2306" customFormat="false" ht="15" hidden="false" customHeight="false" outlineLevel="0" collapsed="false">
      <c r="A2306" s="2" t="s">
        <v>3710</v>
      </c>
      <c r="B2306" s="13" t="n">
        <v>451</v>
      </c>
      <c r="C2306" s="13" t="n">
        <v>441</v>
      </c>
      <c r="D2306" s="14" t="n">
        <f aca="false">C2306/Summary!$B$4</f>
        <v>0.0294</v>
      </c>
      <c r="E2306" s="15" t="n">
        <v>0.166666666666667</v>
      </c>
      <c r="F2306" s="2" t="s">
        <v>53</v>
      </c>
      <c r="G2306" s="2" t="s">
        <v>53</v>
      </c>
      <c r="H2306" s="2" t="str">
        <f aca="false">IF(AND(E2306&gt;=0.4,E2306&lt;=0.6),"Yes","No")</f>
        <v>No</v>
      </c>
      <c r="I2306" s="2" t="str">
        <f aca="false">IF(AND(F2306="No",G2306="No",H2306="Yes"),"Yes","No")</f>
        <v>No</v>
      </c>
      <c r="J2306" s="2"/>
      <c r="K2306" s="2"/>
    </row>
    <row r="2307" customFormat="false" ht="15" hidden="false" customHeight="false" outlineLevel="0" collapsed="false">
      <c r="A2307" s="2" t="s">
        <v>3711</v>
      </c>
      <c r="B2307" s="13" t="n">
        <v>452</v>
      </c>
      <c r="C2307" s="13" t="n">
        <v>446</v>
      </c>
      <c r="D2307" s="14" t="n">
        <f aca="false">C2307/Summary!$B$4</f>
        <v>0.0297333333333333</v>
      </c>
      <c r="E2307" s="15" t="n">
        <v>0.333333333333333</v>
      </c>
      <c r="F2307" s="2" t="s">
        <v>53</v>
      </c>
      <c r="G2307" s="2" t="s">
        <v>44</v>
      </c>
      <c r="H2307" s="2" t="str">
        <f aca="false">IF(AND(E2307&gt;=0.4,E2307&lt;=0.6),"Yes","No")</f>
        <v>No</v>
      </c>
      <c r="I2307" s="2" t="str">
        <f aca="false">IF(AND(F2307="No",G2307="No",H2307="Yes"),"Yes","No")</f>
        <v>No</v>
      </c>
      <c r="J2307" s="2"/>
      <c r="K2307" s="2"/>
    </row>
    <row r="2308" customFormat="false" ht="15" hidden="false" customHeight="false" outlineLevel="0" collapsed="false">
      <c r="A2308" s="2" t="s">
        <v>3712</v>
      </c>
      <c r="B2308" s="13" t="n">
        <v>452</v>
      </c>
      <c r="C2308" s="13" t="n">
        <v>443</v>
      </c>
      <c r="D2308" s="14" t="n">
        <f aca="false">C2308/Summary!$B$4</f>
        <v>0.0295333333333333</v>
      </c>
      <c r="E2308" s="15" t="n">
        <v>0</v>
      </c>
      <c r="F2308" s="2" t="s">
        <v>53</v>
      </c>
      <c r="G2308" s="2" t="s">
        <v>53</v>
      </c>
      <c r="H2308" s="2" t="str">
        <f aca="false">IF(AND(E2308&gt;=0.4,E2308&lt;=0.6),"Yes","No")</f>
        <v>No</v>
      </c>
      <c r="I2308" s="2" t="str">
        <f aca="false">IF(AND(F2308="No",G2308="No",H2308="Yes"),"Yes","No")</f>
        <v>No</v>
      </c>
      <c r="J2308" s="2"/>
      <c r="K2308" s="2"/>
    </row>
    <row r="2309" customFormat="false" ht="15" hidden="false" customHeight="false" outlineLevel="0" collapsed="false">
      <c r="A2309" s="2" t="s">
        <v>3713</v>
      </c>
      <c r="B2309" s="13" t="n">
        <v>452</v>
      </c>
      <c r="C2309" s="13" t="n">
        <v>448</v>
      </c>
      <c r="D2309" s="14" t="n">
        <f aca="false">C2309/Summary!$B$4</f>
        <v>0.0298666666666667</v>
      </c>
      <c r="E2309" s="15" t="n">
        <v>0.166666666666667</v>
      </c>
      <c r="F2309" s="2" t="s">
        <v>53</v>
      </c>
      <c r="G2309" s="2" t="s">
        <v>53</v>
      </c>
      <c r="H2309" s="2" t="str">
        <f aca="false">IF(AND(E2309&gt;=0.4,E2309&lt;=0.6),"Yes","No")</f>
        <v>No</v>
      </c>
      <c r="I2309" s="2" t="str">
        <f aca="false">IF(AND(F2309="No",G2309="No",H2309="Yes"),"Yes","No")</f>
        <v>No</v>
      </c>
      <c r="J2309" s="2"/>
      <c r="K2309" s="2"/>
    </row>
    <row r="2310" customFormat="false" ht="15" hidden="false" customHeight="false" outlineLevel="0" collapsed="false">
      <c r="A2310" s="2" t="s">
        <v>3714</v>
      </c>
      <c r="B2310" s="13" t="n">
        <v>452</v>
      </c>
      <c r="C2310" s="13" t="n">
        <v>448</v>
      </c>
      <c r="D2310" s="14" t="n">
        <f aca="false">C2310/Summary!$B$4</f>
        <v>0.0298666666666667</v>
      </c>
      <c r="E2310" s="15" t="n">
        <v>0.333333333333333</v>
      </c>
      <c r="F2310" s="2" t="s">
        <v>53</v>
      </c>
      <c r="G2310" s="2" t="s">
        <v>44</v>
      </c>
      <c r="H2310" s="2" t="str">
        <f aca="false">IF(AND(E2310&gt;=0.4,E2310&lt;=0.6),"Yes","No")</f>
        <v>No</v>
      </c>
      <c r="I2310" s="2" t="str">
        <f aca="false">IF(AND(F2310="No",G2310="No",H2310="Yes"),"Yes","No")</f>
        <v>No</v>
      </c>
      <c r="J2310" s="2"/>
      <c r="K2310" s="2"/>
    </row>
    <row r="2311" customFormat="false" ht="15" hidden="false" customHeight="false" outlineLevel="0" collapsed="false">
      <c r="A2311" s="2" t="s">
        <v>3715</v>
      </c>
      <c r="B2311" s="13" t="n">
        <v>452</v>
      </c>
      <c r="C2311" s="13" t="n">
        <v>447</v>
      </c>
      <c r="D2311" s="14" t="n">
        <f aca="false">C2311/Summary!$B$4</f>
        <v>0.0298</v>
      </c>
      <c r="E2311" s="15" t="n">
        <v>0.333333333333333</v>
      </c>
      <c r="F2311" s="2" t="s">
        <v>53</v>
      </c>
      <c r="G2311" s="2" t="s">
        <v>44</v>
      </c>
      <c r="H2311" s="2" t="str">
        <f aca="false">IF(AND(E2311&gt;=0.4,E2311&lt;=0.6),"Yes","No")</f>
        <v>No</v>
      </c>
      <c r="I2311" s="2" t="str">
        <f aca="false">IF(AND(F2311="No",G2311="No",H2311="Yes"),"Yes","No")</f>
        <v>No</v>
      </c>
      <c r="J2311" s="2"/>
      <c r="K2311" s="2"/>
    </row>
    <row r="2312" customFormat="false" ht="15" hidden="false" customHeight="false" outlineLevel="0" collapsed="false">
      <c r="A2312" s="2" t="s">
        <v>3716</v>
      </c>
      <c r="B2312" s="13" t="n">
        <v>452</v>
      </c>
      <c r="C2312" s="13" t="n">
        <v>444</v>
      </c>
      <c r="D2312" s="14" t="n">
        <f aca="false">C2312/Summary!$B$4</f>
        <v>0.0296</v>
      </c>
      <c r="E2312" s="15" t="n">
        <v>0.5</v>
      </c>
      <c r="F2312" s="2" t="s">
        <v>53</v>
      </c>
      <c r="G2312" s="2" t="s">
        <v>44</v>
      </c>
      <c r="H2312" s="2" t="str">
        <f aca="false">IF(AND(E2312&gt;=0.4,E2312&lt;=0.6),"Yes","No")</f>
        <v>Yes</v>
      </c>
      <c r="I2312" s="2" t="str">
        <f aca="false">IF(AND(F2312="No",G2312="No",H2312="Yes"),"Yes","No")</f>
        <v>No</v>
      </c>
      <c r="J2312" s="2"/>
      <c r="K2312" s="2"/>
    </row>
    <row r="2313" customFormat="false" ht="15" hidden="false" customHeight="false" outlineLevel="0" collapsed="false">
      <c r="A2313" s="2" t="s">
        <v>3717</v>
      </c>
      <c r="B2313" s="13" t="n">
        <v>452</v>
      </c>
      <c r="C2313" s="13" t="n">
        <v>445</v>
      </c>
      <c r="D2313" s="14" t="n">
        <f aca="false">C2313/Summary!$B$4</f>
        <v>0.0296666666666667</v>
      </c>
      <c r="E2313" s="15" t="n">
        <v>0.333333333333333</v>
      </c>
      <c r="F2313" s="2" t="s">
        <v>53</v>
      </c>
      <c r="G2313" s="2" t="s">
        <v>44</v>
      </c>
      <c r="H2313" s="2" t="str">
        <f aca="false">IF(AND(E2313&gt;=0.4,E2313&lt;=0.6),"Yes","No")</f>
        <v>No</v>
      </c>
      <c r="I2313" s="2" t="str">
        <f aca="false">IF(AND(F2313="No",G2313="No",H2313="Yes"),"Yes","No")</f>
        <v>No</v>
      </c>
      <c r="J2313" s="2"/>
      <c r="K2313" s="2"/>
    </row>
    <row r="2314" customFormat="false" ht="15" hidden="false" customHeight="false" outlineLevel="0" collapsed="false">
      <c r="A2314" s="2" t="s">
        <v>3718</v>
      </c>
      <c r="B2314" s="13" t="n">
        <v>452</v>
      </c>
      <c r="C2314" s="13" t="n">
        <v>444</v>
      </c>
      <c r="D2314" s="14" t="n">
        <f aca="false">C2314/Summary!$B$4</f>
        <v>0.0296</v>
      </c>
      <c r="E2314" s="15" t="n">
        <v>0.666666666666667</v>
      </c>
      <c r="F2314" s="2" t="s">
        <v>53</v>
      </c>
      <c r="G2314" s="2" t="s">
        <v>44</v>
      </c>
      <c r="H2314" s="2" t="str">
        <f aca="false">IF(AND(E2314&gt;=0.4,E2314&lt;=0.6),"Yes","No")</f>
        <v>No</v>
      </c>
      <c r="I2314" s="2" t="str">
        <f aca="false">IF(AND(F2314="No",G2314="No",H2314="Yes"),"Yes","No")</f>
        <v>No</v>
      </c>
      <c r="J2314" s="2"/>
      <c r="K2314" s="2"/>
    </row>
    <row r="2315" customFormat="false" ht="15" hidden="false" customHeight="false" outlineLevel="0" collapsed="false">
      <c r="A2315" s="2" t="s">
        <v>3719</v>
      </c>
      <c r="B2315" s="13" t="n">
        <v>452</v>
      </c>
      <c r="C2315" s="13" t="n">
        <v>447</v>
      </c>
      <c r="D2315" s="14" t="n">
        <f aca="false">C2315/Summary!$B$4</f>
        <v>0.0298</v>
      </c>
      <c r="E2315" s="15" t="n">
        <v>0.333333333333333</v>
      </c>
      <c r="F2315" s="2" t="s">
        <v>44</v>
      </c>
      <c r="G2315" s="2" t="s">
        <v>44</v>
      </c>
      <c r="H2315" s="2" t="str">
        <f aca="false">IF(AND(E2315&gt;=0.4,E2315&lt;=0.6),"Yes","No")</f>
        <v>No</v>
      </c>
      <c r="I2315" s="2" t="str">
        <f aca="false">IF(AND(F2315="No",G2315="No",H2315="Yes"),"Yes","No")</f>
        <v>No</v>
      </c>
      <c r="J2315" s="2"/>
      <c r="K2315" s="2"/>
    </row>
    <row r="2316" customFormat="false" ht="15" hidden="false" customHeight="false" outlineLevel="0" collapsed="false">
      <c r="A2316" s="2" t="s">
        <v>3720</v>
      </c>
      <c r="B2316" s="13" t="n">
        <v>452</v>
      </c>
      <c r="C2316" s="13" t="n">
        <v>448</v>
      </c>
      <c r="D2316" s="14" t="n">
        <f aca="false">C2316/Summary!$B$4</f>
        <v>0.0298666666666667</v>
      </c>
      <c r="E2316" s="15" t="n">
        <v>0.5</v>
      </c>
      <c r="F2316" s="2" t="s">
        <v>53</v>
      </c>
      <c r="G2316" s="2" t="s">
        <v>44</v>
      </c>
      <c r="H2316" s="2" t="str">
        <f aca="false">IF(AND(E2316&gt;=0.4,E2316&lt;=0.6),"Yes","No")</f>
        <v>Yes</v>
      </c>
      <c r="I2316" s="2" t="str">
        <f aca="false">IF(AND(F2316="No",G2316="No",H2316="Yes"),"Yes","No")</f>
        <v>No</v>
      </c>
      <c r="J2316" s="2"/>
      <c r="K2316" s="2"/>
    </row>
    <row r="2317" customFormat="false" ht="15" hidden="false" customHeight="false" outlineLevel="0" collapsed="false">
      <c r="A2317" s="2" t="s">
        <v>3721</v>
      </c>
      <c r="B2317" s="13" t="n">
        <v>452</v>
      </c>
      <c r="C2317" s="13" t="n">
        <v>443</v>
      </c>
      <c r="D2317" s="14" t="n">
        <f aca="false">C2317/Summary!$B$4</f>
        <v>0.0295333333333333</v>
      </c>
      <c r="E2317" s="15" t="n">
        <v>0.833333333333333</v>
      </c>
      <c r="F2317" s="2" t="s">
        <v>53</v>
      </c>
      <c r="G2317" s="2" t="s">
        <v>44</v>
      </c>
      <c r="H2317" s="2" t="str">
        <f aca="false">IF(AND(E2317&gt;=0.4,E2317&lt;=0.6),"Yes","No")</f>
        <v>No</v>
      </c>
      <c r="I2317" s="2" t="str">
        <f aca="false">IF(AND(F2317="No",G2317="No",H2317="Yes"),"Yes","No")</f>
        <v>No</v>
      </c>
      <c r="J2317" s="2"/>
      <c r="K2317" s="2"/>
    </row>
    <row r="2318" customFormat="false" ht="15" hidden="false" customHeight="false" outlineLevel="0" collapsed="false">
      <c r="A2318" s="2" t="s">
        <v>3722</v>
      </c>
      <c r="B2318" s="13" t="n">
        <v>452</v>
      </c>
      <c r="C2318" s="13" t="n">
        <v>442</v>
      </c>
      <c r="D2318" s="14" t="n">
        <f aca="false">C2318/Summary!$B$4</f>
        <v>0.0294666666666667</v>
      </c>
      <c r="E2318" s="15" t="n">
        <v>0.166666666666667</v>
      </c>
      <c r="F2318" s="2" t="s">
        <v>53</v>
      </c>
      <c r="G2318" s="2" t="s">
        <v>53</v>
      </c>
      <c r="H2318" s="2" t="str">
        <f aca="false">IF(AND(E2318&gt;=0.4,E2318&lt;=0.6),"Yes","No")</f>
        <v>No</v>
      </c>
      <c r="I2318" s="2" t="str">
        <f aca="false">IF(AND(F2318="No",G2318="No",H2318="Yes"),"Yes","No")</f>
        <v>No</v>
      </c>
      <c r="J2318" s="2"/>
      <c r="K2318" s="2"/>
    </row>
    <row r="2319" customFormat="false" ht="15" hidden="false" customHeight="false" outlineLevel="0" collapsed="false">
      <c r="A2319" s="2" t="s">
        <v>3723</v>
      </c>
      <c r="B2319" s="13" t="n">
        <v>452</v>
      </c>
      <c r="C2319" s="13" t="n">
        <v>449</v>
      </c>
      <c r="D2319" s="14" t="n">
        <f aca="false">C2319/Summary!$B$4</f>
        <v>0.0299333333333333</v>
      </c>
      <c r="E2319" s="15" t="n">
        <v>0.5</v>
      </c>
      <c r="F2319" s="2" t="s">
        <v>53</v>
      </c>
      <c r="G2319" s="2" t="s">
        <v>44</v>
      </c>
      <c r="H2319" s="2" t="str">
        <f aca="false">IF(AND(E2319&gt;=0.4,E2319&lt;=0.6),"Yes","No")</f>
        <v>Yes</v>
      </c>
      <c r="I2319" s="2" t="str">
        <f aca="false">IF(AND(F2319="No",G2319="No",H2319="Yes"),"Yes","No")</f>
        <v>No</v>
      </c>
      <c r="J2319" s="2"/>
      <c r="K2319" s="2"/>
    </row>
    <row r="2320" customFormat="false" ht="15" hidden="false" customHeight="false" outlineLevel="0" collapsed="false">
      <c r="A2320" s="2" t="s">
        <v>3724</v>
      </c>
      <c r="B2320" s="13" t="n">
        <v>452</v>
      </c>
      <c r="C2320" s="13" t="n">
        <v>447</v>
      </c>
      <c r="D2320" s="14" t="n">
        <f aca="false">C2320/Summary!$B$4</f>
        <v>0.0298</v>
      </c>
      <c r="E2320" s="15" t="n">
        <v>0.166666666666667</v>
      </c>
      <c r="F2320" s="2" t="s">
        <v>53</v>
      </c>
      <c r="G2320" s="2" t="s">
        <v>53</v>
      </c>
      <c r="H2320" s="2" t="str">
        <f aca="false">IF(AND(E2320&gt;=0.4,E2320&lt;=0.6),"Yes","No")</f>
        <v>No</v>
      </c>
      <c r="I2320" s="2" t="str">
        <f aca="false">IF(AND(F2320="No",G2320="No",H2320="Yes"),"Yes","No")</f>
        <v>No</v>
      </c>
      <c r="J2320" s="2"/>
      <c r="K2320" s="2"/>
    </row>
    <row r="2321" customFormat="false" ht="15" hidden="false" customHeight="false" outlineLevel="0" collapsed="false">
      <c r="A2321" s="2" t="s">
        <v>3725</v>
      </c>
      <c r="B2321" s="13" t="n">
        <v>452</v>
      </c>
      <c r="C2321" s="13" t="n">
        <v>445</v>
      </c>
      <c r="D2321" s="14" t="n">
        <f aca="false">C2321/Summary!$B$4</f>
        <v>0.0296666666666667</v>
      </c>
      <c r="E2321" s="15" t="n">
        <v>0.166666666666667</v>
      </c>
      <c r="F2321" s="2" t="s">
        <v>53</v>
      </c>
      <c r="G2321" s="2" t="s">
        <v>44</v>
      </c>
      <c r="H2321" s="2" t="str">
        <f aca="false">IF(AND(E2321&gt;=0.4,E2321&lt;=0.6),"Yes","No")</f>
        <v>No</v>
      </c>
      <c r="I2321" s="2" t="str">
        <f aca="false">IF(AND(F2321="No",G2321="No",H2321="Yes"),"Yes","No")</f>
        <v>No</v>
      </c>
      <c r="J2321" s="2"/>
      <c r="K2321" s="2"/>
    </row>
    <row r="2322" customFormat="false" ht="15" hidden="false" customHeight="false" outlineLevel="0" collapsed="false">
      <c r="A2322" s="2" t="s">
        <v>3726</v>
      </c>
      <c r="B2322" s="13" t="n">
        <v>452</v>
      </c>
      <c r="C2322" s="13" t="n">
        <v>443</v>
      </c>
      <c r="D2322" s="14" t="n">
        <f aca="false">C2322/Summary!$B$4</f>
        <v>0.0295333333333333</v>
      </c>
      <c r="E2322" s="15" t="n">
        <v>0.5</v>
      </c>
      <c r="F2322" s="2" t="s">
        <v>53</v>
      </c>
      <c r="G2322" s="2" t="s">
        <v>53</v>
      </c>
      <c r="H2322" s="2" t="str">
        <f aca="false">IF(AND(E2322&gt;=0.4,E2322&lt;=0.6),"Yes","No")</f>
        <v>Yes</v>
      </c>
      <c r="I2322" s="2" t="str">
        <f aca="false">IF(AND(F2322="No",G2322="No",H2322="Yes"),"Yes","No")</f>
        <v>No</v>
      </c>
      <c r="J2322" s="2"/>
      <c r="K2322" s="2"/>
    </row>
    <row r="2323" customFormat="false" ht="15" hidden="false" customHeight="false" outlineLevel="0" collapsed="false">
      <c r="A2323" s="2" t="s">
        <v>3727</v>
      </c>
      <c r="B2323" s="13" t="n">
        <v>452</v>
      </c>
      <c r="C2323" s="13" t="n">
        <v>444</v>
      </c>
      <c r="D2323" s="14" t="n">
        <f aca="false">C2323/Summary!$B$4</f>
        <v>0.0296</v>
      </c>
      <c r="E2323" s="15" t="n">
        <v>0.5</v>
      </c>
      <c r="F2323" s="2" t="s">
        <v>53</v>
      </c>
      <c r="G2323" s="2" t="s">
        <v>53</v>
      </c>
      <c r="H2323" s="2" t="str">
        <f aca="false">IF(AND(E2323&gt;=0.4,E2323&lt;=0.6),"Yes","No")</f>
        <v>Yes</v>
      </c>
      <c r="I2323" s="2" t="str">
        <f aca="false">IF(AND(F2323="No",G2323="No",H2323="Yes"),"Yes","No")</f>
        <v>No</v>
      </c>
      <c r="J2323" s="2"/>
      <c r="K2323" s="2"/>
    </row>
    <row r="2324" customFormat="false" ht="15" hidden="false" customHeight="false" outlineLevel="0" collapsed="false">
      <c r="A2324" s="2" t="s">
        <v>3728</v>
      </c>
      <c r="B2324" s="13" t="n">
        <v>452</v>
      </c>
      <c r="C2324" s="13" t="n">
        <v>442</v>
      </c>
      <c r="D2324" s="14" t="n">
        <f aca="false">C2324/Summary!$B$4</f>
        <v>0.0294666666666667</v>
      </c>
      <c r="E2324" s="15" t="n">
        <v>0.5</v>
      </c>
      <c r="F2324" s="2" t="s">
        <v>53</v>
      </c>
      <c r="G2324" s="2" t="s">
        <v>53</v>
      </c>
      <c r="H2324" s="2" t="str">
        <f aca="false">IF(AND(E2324&gt;=0.4,E2324&lt;=0.6),"Yes","No")</f>
        <v>Yes</v>
      </c>
      <c r="I2324" s="2" t="str">
        <f aca="false">IF(AND(F2324="No",G2324="No",H2324="Yes"),"Yes","No")</f>
        <v>No</v>
      </c>
      <c r="J2324" s="2"/>
      <c r="K2324" s="2"/>
    </row>
    <row r="2325" customFormat="false" ht="15" hidden="false" customHeight="false" outlineLevel="0" collapsed="false">
      <c r="A2325" s="2" t="s">
        <v>3729</v>
      </c>
      <c r="B2325" s="13" t="n">
        <v>452</v>
      </c>
      <c r="C2325" s="13" t="n">
        <v>447</v>
      </c>
      <c r="D2325" s="14" t="n">
        <f aca="false">C2325/Summary!$B$4</f>
        <v>0.0298</v>
      </c>
      <c r="E2325" s="15" t="n">
        <v>0.833333333333333</v>
      </c>
      <c r="F2325" s="2" t="s">
        <v>53</v>
      </c>
      <c r="G2325" s="2" t="s">
        <v>53</v>
      </c>
      <c r="H2325" s="2" t="str">
        <f aca="false">IF(AND(E2325&gt;=0.4,E2325&lt;=0.6),"Yes","No")</f>
        <v>No</v>
      </c>
      <c r="I2325" s="2" t="str">
        <f aca="false">IF(AND(F2325="No",G2325="No",H2325="Yes"),"Yes","No")</f>
        <v>No</v>
      </c>
      <c r="J2325" s="2"/>
      <c r="K2325" s="2"/>
    </row>
    <row r="2326" customFormat="false" ht="15" hidden="false" customHeight="false" outlineLevel="0" collapsed="false">
      <c r="A2326" s="2" t="s">
        <v>3730</v>
      </c>
      <c r="B2326" s="13" t="n">
        <v>452</v>
      </c>
      <c r="C2326" s="13" t="n">
        <v>447</v>
      </c>
      <c r="D2326" s="14" t="n">
        <f aca="false">C2326/Summary!$B$4</f>
        <v>0.0298</v>
      </c>
      <c r="E2326" s="15" t="n">
        <v>0.166666666666667</v>
      </c>
      <c r="F2326" s="2" t="s">
        <v>53</v>
      </c>
      <c r="G2326" s="2" t="s">
        <v>44</v>
      </c>
      <c r="H2326" s="2" t="str">
        <f aca="false">IF(AND(E2326&gt;=0.4,E2326&lt;=0.6),"Yes","No")</f>
        <v>No</v>
      </c>
      <c r="I2326" s="2" t="str">
        <f aca="false">IF(AND(F2326="No",G2326="No",H2326="Yes"),"Yes","No")</f>
        <v>No</v>
      </c>
      <c r="J2326" s="2"/>
      <c r="K2326" s="2"/>
    </row>
    <row r="2327" customFormat="false" ht="15" hidden="false" customHeight="false" outlineLevel="0" collapsed="false">
      <c r="A2327" s="2" t="s">
        <v>3731</v>
      </c>
      <c r="B2327" s="13" t="n">
        <v>452</v>
      </c>
      <c r="C2327" s="13" t="n">
        <v>445</v>
      </c>
      <c r="D2327" s="14" t="n">
        <f aca="false">C2327/Summary!$B$4</f>
        <v>0.0296666666666667</v>
      </c>
      <c r="E2327" s="15" t="n">
        <v>0.5</v>
      </c>
      <c r="F2327" s="2" t="s">
        <v>53</v>
      </c>
      <c r="G2327" s="2" t="s">
        <v>44</v>
      </c>
      <c r="H2327" s="2" t="str">
        <f aca="false">IF(AND(E2327&gt;=0.4,E2327&lt;=0.6),"Yes","No")</f>
        <v>Yes</v>
      </c>
      <c r="I2327" s="2" t="str">
        <f aca="false">IF(AND(F2327="No",G2327="No",H2327="Yes"),"Yes","No")</f>
        <v>No</v>
      </c>
      <c r="J2327" s="2"/>
      <c r="K2327" s="2"/>
    </row>
    <row r="2328" customFormat="false" ht="15" hidden="false" customHeight="false" outlineLevel="0" collapsed="false">
      <c r="A2328" s="2" t="s">
        <v>3732</v>
      </c>
      <c r="B2328" s="13" t="n">
        <v>452</v>
      </c>
      <c r="C2328" s="13" t="n">
        <v>448</v>
      </c>
      <c r="D2328" s="14" t="n">
        <f aca="false">C2328/Summary!$B$4</f>
        <v>0.0298666666666667</v>
      </c>
      <c r="E2328" s="15" t="n">
        <v>0.666666666666667</v>
      </c>
      <c r="F2328" s="2" t="s">
        <v>53</v>
      </c>
      <c r="G2328" s="2" t="s">
        <v>53</v>
      </c>
      <c r="H2328" s="2" t="str">
        <f aca="false">IF(AND(E2328&gt;=0.4,E2328&lt;=0.6),"Yes","No")</f>
        <v>No</v>
      </c>
      <c r="I2328" s="2" t="str">
        <f aca="false">IF(AND(F2328="No",G2328="No",H2328="Yes"),"Yes","No")</f>
        <v>No</v>
      </c>
      <c r="J2328" s="2"/>
      <c r="K2328" s="2"/>
    </row>
    <row r="2329" customFormat="false" ht="15" hidden="false" customHeight="false" outlineLevel="0" collapsed="false">
      <c r="A2329" s="2" t="s">
        <v>3733</v>
      </c>
      <c r="B2329" s="13" t="n">
        <v>452</v>
      </c>
      <c r="C2329" s="13" t="n">
        <v>447</v>
      </c>
      <c r="D2329" s="14" t="n">
        <f aca="false">C2329/Summary!$B$4</f>
        <v>0.0298</v>
      </c>
      <c r="E2329" s="15" t="n">
        <v>1</v>
      </c>
      <c r="F2329" s="2" t="s">
        <v>53</v>
      </c>
      <c r="G2329" s="2" t="s">
        <v>44</v>
      </c>
      <c r="H2329" s="2" t="str">
        <f aca="false">IF(AND(E2329&gt;=0.4,E2329&lt;=0.6),"Yes","No")</f>
        <v>No</v>
      </c>
      <c r="I2329" s="2" t="str">
        <f aca="false">IF(AND(F2329="No",G2329="No",H2329="Yes"),"Yes","No")</f>
        <v>No</v>
      </c>
      <c r="J2329" s="2"/>
      <c r="K2329" s="2"/>
    </row>
    <row r="2330" customFormat="false" ht="15" hidden="false" customHeight="false" outlineLevel="0" collapsed="false">
      <c r="A2330" s="2" t="s">
        <v>3734</v>
      </c>
      <c r="B2330" s="13" t="n">
        <v>452</v>
      </c>
      <c r="C2330" s="13" t="n">
        <v>447</v>
      </c>
      <c r="D2330" s="14" t="n">
        <f aca="false">C2330/Summary!$B$4</f>
        <v>0.0298</v>
      </c>
      <c r="E2330" s="15" t="n">
        <v>0.666666666666667</v>
      </c>
      <c r="F2330" s="2" t="s">
        <v>53</v>
      </c>
      <c r="G2330" s="2" t="s">
        <v>44</v>
      </c>
      <c r="H2330" s="2" t="str">
        <f aca="false">IF(AND(E2330&gt;=0.4,E2330&lt;=0.6),"Yes","No")</f>
        <v>No</v>
      </c>
      <c r="I2330" s="2" t="str">
        <f aca="false">IF(AND(F2330="No",G2330="No",H2330="Yes"),"Yes","No")</f>
        <v>No</v>
      </c>
      <c r="J2330" s="2"/>
      <c r="K2330" s="2"/>
    </row>
    <row r="2331" customFormat="false" ht="15" hidden="false" customHeight="false" outlineLevel="0" collapsed="false">
      <c r="A2331" s="2" t="s">
        <v>3735</v>
      </c>
      <c r="B2331" s="13" t="n">
        <v>452</v>
      </c>
      <c r="C2331" s="13" t="n">
        <v>441</v>
      </c>
      <c r="D2331" s="14" t="n">
        <f aca="false">C2331/Summary!$B$4</f>
        <v>0.0294</v>
      </c>
      <c r="E2331" s="15" t="n">
        <v>0.833333333333333</v>
      </c>
      <c r="F2331" s="2" t="s">
        <v>53</v>
      </c>
      <c r="G2331" s="2" t="s">
        <v>44</v>
      </c>
      <c r="H2331" s="2" t="str">
        <f aca="false">IF(AND(E2331&gt;=0.4,E2331&lt;=0.6),"Yes","No")</f>
        <v>No</v>
      </c>
      <c r="I2331" s="2" t="str">
        <f aca="false">IF(AND(F2331="No",G2331="No",H2331="Yes"),"Yes","No")</f>
        <v>No</v>
      </c>
      <c r="J2331" s="2"/>
      <c r="K2331" s="2"/>
    </row>
    <row r="2332" customFormat="false" ht="15" hidden="false" customHeight="false" outlineLevel="0" collapsed="false">
      <c r="A2332" s="2" t="s">
        <v>3736</v>
      </c>
      <c r="B2332" s="13" t="n">
        <v>452</v>
      </c>
      <c r="C2332" s="13" t="n">
        <v>447</v>
      </c>
      <c r="D2332" s="14" t="n">
        <f aca="false">C2332/Summary!$B$4</f>
        <v>0.0298</v>
      </c>
      <c r="E2332" s="15" t="n">
        <v>0.666666666666667</v>
      </c>
      <c r="F2332" s="2" t="s">
        <v>53</v>
      </c>
      <c r="G2332" s="2" t="s">
        <v>44</v>
      </c>
      <c r="H2332" s="2" t="str">
        <f aca="false">IF(AND(E2332&gt;=0.4,E2332&lt;=0.6),"Yes","No")</f>
        <v>No</v>
      </c>
      <c r="I2332" s="2" t="str">
        <f aca="false">IF(AND(F2332="No",G2332="No",H2332="Yes"),"Yes","No")</f>
        <v>No</v>
      </c>
      <c r="J2332" s="2"/>
      <c r="K2332" s="2"/>
    </row>
    <row r="2333" customFormat="false" ht="15" hidden="false" customHeight="false" outlineLevel="0" collapsed="false">
      <c r="A2333" s="2" t="s">
        <v>3737</v>
      </c>
      <c r="B2333" s="13" t="n">
        <v>452</v>
      </c>
      <c r="C2333" s="13" t="n">
        <v>449</v>
      </c>
      <c r="D2333" s="14" t="n">
        <f aca="false">C2333/Summary!$B$4</f>
        <v>0.0299333333333333</v>
      </c>
      <c r="E2333" s="15" t="n">
        <v>0.5</v>
      </c>
      <c r="F2333" s="2" t="s">
        <v>53</v>
      </c>
      <c r="G2333" s="2" t="s">
        <v>44</v>
      </c>
      <c r="H2333" s="2" t="str">
        <f aca="false">IF(AND(E2333&gt;=0.4,E2333&lt;=0.6),"Yes","No")</f>
        <v>Yes</v>
      </c>
      <c r="I2333" s="2" t="str">
        <f aca="false">IF(AND(F2333="No",G2333="No",H2333="Yes"),"Yes","No")</f>
        <v>No</v>
      </c>
      <c r="J2333" s="2"/>
      <c r="K2333" s="2"/>
    </row>
    <row r="2334" customFormat="false" ht="15" hidden="false" customHeight="false" outlineLevel="0" collapsed="false">
      <c r="A2334" s="2" t="s">
        <v>3738</v>
      </c>
      <c r="B2334" s="13" t="n">
        <v>452</v>
      </c>
      <c r="C2334" s="13" t="n">
        <v>441</v>
      </c>
      <c r="D2334" s="14" t="n">
        <f aca="false">C2334/Summary!$B$4</f>
        <v>0.0294</v>
      </c>
      <c r="E2334" s="15" t="n">
        <v>0.5</v>
      </c>
      <c r="F2334" s="2" t="s">
        <v>53</v>
      </c>
      <c r="G2334" s="2" t="s">
        <v>44</v>
      </c>
      <c r="H2334" s="2" t="str">
        <f aca="false">IF(AND(E2334&gt;=0.4,E2334&lt;=0.6),"Yes","No")</f>
        <v>Yes</v>
      </c>
      <c r="I2334" s="2" t="str">
        <f aca="false">IF(AND(F2334="No",G2334="No",H2334="Yes"),"Yes","No")</f>
        <v>No</v>
      </c>
      <c r="J2334" s="2"/>
      <c r="K2334" s="2"/>
    </row>
    <row r="2335" customFormat="false" ht="15" hidden="false" customHeight="false" outlineLevel="0" collapsed="false">
      <c r="A2335" s="2" t="s">
        <v>3739</v>
      </c>
      <c r="B2335" s="13" t="n">
        <v>452</v>
      </c>
      <c r="C2335" s="13" t="n">
        <v>449</v>
      </c>
      <c r="D2335" s="14" t="n">
        <f aca="false">C2335/Summary!$B$4</f>
        <v>0.0299333333333333</v>
      </c>
      <c r="E2335" s="15" t="n">
        <v>0.5</v>
      </c>
      <c r="F2335" s="2" t="s">
        <v>53</v>
      </c>
      <c r="G2335" s="2" t="s">
        <v>44</v>
      </c>
      <c r="H2335" s="2" t="str">
        <f aca="false">IF(AND(E2335&gt;=0.4,E2335&lt;=0.6),"Yes","No")</f>
        <v>Yes</v>
      </c>
      <c r="I2335" s="2" t="str">
        <f aca="false">IF(AND(F2335="No",G2335="No",H2335="Yes"),"Yes","No")</f>
        <v>No</v>
      </c>
      <c r="J2335" s="2"/>
      <c r="K2335" s="2"/>
    </row>
    <row r="2336" customFormat="false" ht="15" hidden="false" customHeight="false" outlineLevel="0" collapsed="false">
      <c r="A2336" s="2" t="s">
        <v>3740</v>
      </c>
      <c r="B2336" s="13" t="n">
        <v>452</v>
      </c>
      <c r="C2336" s="13" t="n">
        <v>449</v>
      </c>
      <c r="D2336" s="14" t="n">
        <f aca="false">C2336/Summary!$B$4</f>
        <v>0.0299333333333333</v>
      </c>
      <c r="E2336" s="15" t="n">
        <v>0.5</v>
      </c>
      <c r="F2336" s="2" t="s">
        <v>53</v>
      </c>
      <c r="G2336" s="2" t="s">
        <v>44</v>
      </c>
      <c r="H2336" s="2" t="str">
        <f aca="false">IF(AND(E2336&gt;=0.4,E2336&lt;=0.6),"Yes","No")</f>
        <v>Yes</v>
      </c>
      <c r="I2336" s="2" t="str">
        <f aca="false">IF(AND(F2336="No",G2336="No",H2336="Yes"),"Yes","No")</f>
        <v>No</v>
      </c>
      <c r="J2336" s="2"/>
      <c r="K2336" s="2"/>
    </row>
    <row r="2337" customFormat="false" ht="15" hidden="false" customHeight="false" outlineLevel="0" collapsed="false">
      <c r="A2337" s="2" t="s">
        <v>3741</v>
      </c>
      <c r="B2337" s="13" t="n">
        <v>452</v>
      </c>
      <c r="C2337" s="13" t="n">
        <v>447</v>
      </c>
      <c r="D2337" s="14" t="n">
        <f aca="false">C2337/Summary!$B$4</f>
        <v>0.0298</v>
      </c>
      <c r="E2337" s="15" t="n">
        <v>0.833333333333333</v>
      </c>
      <c r="F2337" s="2" t="s">
        <v>53</v>
      </c>
      <c r="G2337" s="2" t="s">
        <v>53</v>
      </c>
      <c r="H2337" s="2" t="str">
        <f aca="false">IF(AND(E2337&gt;=0.4,E2337&lt;=0.6),"Yes","No")</f>
        <v>No</v>
      </c>
      <c r="I2337" s="2" t="str">
        <f aca="false">IF(AND(F2337="No",G2337="No",H2337="Yes"),"Yes","No")</f>
        <v>No</v>
      </c>
      <c r="J2337" s="2"/>
      <c r="K2337" s="2"/>
    </row>
    <row r="2338" customFormat="false" ht="15" hidden="false" customHeight="false" outlineLevel="0" collapsed="false">
      <c r="A2338" s="2" t="s">
        <v>3742</v>
      </c>
      <c r="B2338" s="13" t="n">
        <v>452</v>
      </c>
      <c r="C2338" s="13" t="n">
        <v>446</v>
      </c>
      <c r="D2338" s="14" t="n">
        <f aca="false">C2338/Summary!$B$4</f>
        <v>0.0297333333333333</v>
      </c>
      <c r="E2338" s="15" t="n">
        <v>0.833333333333333</v>
      </c>
      <c r="F2338" s="2" t="s">
        <v>53</v>
      </c>
      <c r="G2338" s="2" t="s">
        <v>44</v>
      </c>
      <c r="H2338" s="2" t="str">
        <f aca="false">IF(AND(E2338&gt;=0.4,E2338&lt;=0.6),"Yes","No")</f>
        <v>No</v>
      </c>
      <c r="I2338" s="2" t="str">
        <f aca="false">IF(AND(F2338="No",G2338="No",H2338="Yes"),"Yes","No")</f>
        <v>No</v>
      </c>
      <c r="J2338" s="2"/>
      <c r="K2338" s="2"/>
    </row>
    <row r="2339" customFormat="false" ht="15" hidden="false" customHeight="false" outlineLevel="0" collapsed="false">
      <c r="A2339" s="2" t="s">
        <v>3743</v>
      </c>
      <c r="B2339" s="13" t="n">
        <v>452</v>
      </c>
      <c r="C2339" s="13" t="n">
        <v>446</v>
      </c>
      <c r="D2339" s="14" t="n">
        <f aca="false">C2339/Summary!$B$4</f>
        <v>0.0297333333333333</v>
      </c>
      <c r="E2339" s="15" t="n">
        <v>0.166666666666667</v>
      </c>
      <c r="F2339" s="2" t="s">
        <v>53</v>
      </c>
      <c r="G2339" s="2" t="s">
        <v>44</v>
      </c>
      <c r="H2339" s="2" t="str">
        <f aca="false">IF(AND(E2339&gt;=0.4,E2339&lt;=0.6),"Yes","No")</f>
        <v>No</v>
      </c>
      <c r="I2339" s="2" t="str">
        <f aca="false">IF(AND(F2339="No",G2339="No",H2339="Yes"),"Yes","No")</f>
        <v>No</v>
      </c>
      <c r="J2339" s="2"/>
      <c r="K2339" s="2"/>
    </row>
    <row r="2340" customFormat="false" ht="15" hidden="false" customHeight="false" outlineLevel="0" collapsed="false">
      <c r="A2340" s="2" t="s">
        <v>3744</v>
      </c>
      <c r="B2340" s="13" t="n">
        <v>452</v>
      </c>
      <c r="C2340" s="13" t="n">
        <v>447</v>
      </c>
      <c r="D2340" s="14" t="n">
        <f aca="false">C2340/Summary!$B$4</f>
        <v>0.0298</v>
      </c>
      <c r="E2340" s="15" t="n">
        <v>0.833333333333333</v>
      </c>
      <c r="F2340" s="2" t="s">
        <v>53</v>
      </c>
      <c r="G2340" s="2" t="s">
        <v>44</v>
      </c>
      <c r="H2340" s="2" t="str">
        <f aca="false">IF(AND(E2340&gt;=0.4,E2340&lt;=0.6),"Yes","No")</f>
        <v>No</v>
      </c>
      <c r="I2340" s="2" t="str">
        <f aca="false">IF(AND(F2340="No",G2340="No",H2340="Yes"),"Yes","No")</f>
        <v>No</v>
      </c>
      <c r="J2340" s="2"/>
      <c r="K2340" s="2"/>
    </row>
    <row r="2341" customFormat="false" ht="15" hidden="false" customHeight="false" outlineLevel="0" collapsed="false">
      <c r="A2341" s="2" t="s">
        <v>3745</v>
      </c>
      <c r="B2341" s="13" t="n">
        <v>452</v>
      </c>
      <c r="C2341" s="13" t="n">
        <v>445</v>
      </c>
      <c r="D2341" s="14" t="n">
        <f aca="false">C2341/Summary!$B$4</f>
        <v>0.0296666666666667</v>
      </c>
      <c r="E2341" s="15" t="n">
        <v>0.833333333333333</v>
      </c>
      <c r="F2341" s="2" t="s">
        <v>53</v>
      </c>
      <c r="G2341" s="2" t="s">
        <v>44</v>
      </c>
      <c r="H2341" s="2" t="str">
        <f aca="false">IF(AND(E2341&gt;=0.4,E2341&lt;=0.6),"Yes","No")</f>
        <v>No</v>
      </c>
      <c r="I2341" s="2" t="str">
        <f aca="false">IF(AND(F2341="No",G2341="No",H2341="Yes"),"Yes","No")</f>
        <v>No</v>
      </c>
      <c r="J2341" s="2"/>
      <c r="K2341" s="2"/>
    </row>
    <row r="2342" customFormat="false" ht="15" hidden="false" customHeight="false" outlineLevel="0" collapsed="false">
      <c r="A2342" s="2" t="s">
        <v>3746</v>
      </c>
      <c r="B2342" s="13" t="n">
        <v>452</v>
      </c>
      <c r="C2342" s="13" t="n">
        <v>447</v>
      </c>
      <c r="D2342" s="14" t="n">
        <f aca="false">C2342/Summary!$B$4</f>
        <v>0.0298</v>
      </c>
      <c r="E2342" s="15" t="n">
        <v>0.166666666666667</v>
      </c>
      <c r="F2342" s="2" t="s">
        <v>53</v>
      </c>
      <c r="G2342" s="2" t="s">
        <v>44</v>
      </c>
      <c r="H2342" s="2" t="str">
        <f aca="false">IF(AND(E2342&gt;=0.4,E2342&lt;=0.6),"Yes","No")</f>
        <v>No</v>
      </c>
      <c r="I2342" s="2" t="str">
        <f aca="false">IF(AND(F2342="No",G2342="No",H2342="Yes"),"Yes","No")</f>
        <v>No</v>
      </c>
      <c r="J2342" s="2"/>
      <c r="K2342" s="2"/>
    </row>
    <row r="2343" customFormat="false" ht="15" hidden="false" customHeight="false" outlineLevel="0" collapsed="false">
      <c r="A2343" s="2" t="s">
        <v>3747</v>
      </c>
      <c r="B2343" s="13" t="n">
        <v>452</v>
      </c>
      <c r="C2343" s="13" t="n">
        <v>443</v>
      </c>
      <c r="D2343" s="14" t="n">
        <f aca="false">C2343/Summary!$B$4</f>
        <v>0.0295333333333333</v>
      </c>
      <c r="E2343" s="15" t="n">
        <v>0.333333333333333</v>
      </c>
      <c r="F2343" s="2" t="s">
        <v>53</v>
      </c>
      <c r="G2343" s="2" t="s">
        <v>44</v>
      </c>
      <c r="H2343" s="2" t="str">
        <f aca="false">IF(AND(E2343&gt;=0.4,E2343&lt;=0.6),"Yes","No")</f>
        <v>No</v>
      </c>
      <c r="I2343" s="2" t="str">
        <f aca="false">IF(AND(F2343="No",G2343="No",H2343="Yes"),"Yes","No")</f>
        <v>No</v>
      </c>
      <c r="J2343" s="2"/>
      <c r="K2343" s="2"/>
    </row>
    <row r="2344" customFormat="false" ht="15" hidden="false" customHeight="false" outlineLevel="0" collapsed="false">
      <c r="A2344" s="2" t="s">
        <v>3748</v>
      </c>
      <c r="B2344" s="13" t="n">
        <v>452</v>
      </c>
      <c r="C2344" s="13" t="n">
        <v>447</v>
      </c>
      <c r="D2344" s="14" t="n">
        <f aca="false">C2344/Summary!$B$4</f>
        <v>0.0298</v>
      </c>
      <c r="E2344" s="15" t="n">
        <v>0.666666666666667</v>
      </c>
      <c r="F2344" s="2" t="s">
        <v>53</v>
      </c>
      <c r="G2344" s="2" t="s">
        <v>53</v>
      </c>
      <c r="H2344" s="2" t="str">
        <f aca="false">IF(AND(E2344&gt;=0.4,E2344&lt;=0.6),"Yes","No")</f>
        <v>No</v>
      </c>
      <c r="I2344" s="2" t="str">
        <f aca="false">IF(AND(F2344="No",G2344="No",H2344="Yes"),"Yes","No")</f>
        <v>No</v>
      </c>
      <c r="J2344" s="2"/>
      <c r="K2344" s="2"/>
    </row>
    <row r="2345" customFormat="false" ht="15" hidden="false" customHeight="false" outlineLevel="0" collapsed="false">
      <c r="A2345" s="2" t="s">
        <v>3749</v>
      </c>
      <c r="B2345" s="13" t="n">
        <v>452</v>
      </c>
      <c r="C2345" s="13" t="n">
        <v>448</v>
      </c>
      <c r="D2345" s="14" t="n">
        <f aca="false">C2345/Summary!$B$4</f>
        <v>0.0298666666666667</v>
      </c>
      <c r="E2345" s="15" t="n">
        <v>0.666666666666667</v>
      </c>
      <c r="F2345" s="2" t="s">
        <v>53</v>
      </c>
      <c r="G2345" s="2" t="s">
        <v>44</v>
      </c>
      <c r="H2345" s="2" t="str">
        <f aca="false">IF(AND(E2345&gt;=0.4,E2345&lt;=0.6),"Yes","No")</f>
        <v>No</v>
      </c>
      <c r="I2345" s="2" t="str">
        <f aca="false">IF(AND(F2345="No",G2345="No",H2345="Yes"),"Yes","No")</f>
        <v>No</v>
      </c>
      <c r="J2345" s="2"/>
      <c r="K2345" s="2"/>
    </row>
    <row r="2346" customFormat="false" ht="15" hidden="false" customHeight="false" outlineLevel="0" collapsed="false">
      <c r="A2346" s="2" t="s">
        <v>3750</v>
      </c>
      <c r="B2346" s="13" t="n">
        <v>452</v>
      </c>
      <c r="C2346" s="13" t="n">
        <v>447</v>
      </c>
      <c r="D2346" s="14" t="n">
        <f aca="false">C2346/Summary!$B$4</f>
        <v>0.0298</v>
      </c>
      <c r="E2346" s="15" t="n">
        <v>0.666666666666667</v>
      </c>
      <c r="F2346" s="2" t="s">
        <v>53</v>
      </c>
      <c r="G2346" s="2" t="s">
        <v>44</v>
      </c>
      <c r="H2346" s="2" t="str">
        <f aca="false">IF(AND(E2346&gt;=0.4,E2346&lt;=0.6),"Yes","No")</f>
        <v>No</v>
      </c>
      <c r="I2346" s="2" t="str">
        <f aca="false">IF(AND(F2346="No",G2346="No",H2346="Yes"),"Yes","No")</f>
        <v>No</v>
      </c>
      <c r="J2346" s="2"/>
      <c r="K2346" s="2"/>
    </row>
    <row r="2347" customFormat="false" ht="15" hidden="false" customHeight="false" outlineLevel="0" collapsed="false">
      <c r="A2347" s="2" t="s">
        <v>3751</v>
      </c>
      <c r="B2347" s="13" t="n">
        <v>452</v>
      </c>
      <c r="C2347" s="13" t="n">
        <v>444</v>
      </c>
      <c r="D2347" s="14" t="n">
        <f aca="false">C2347/Summary!$B$4</f>
        <v>0.0296</v>
      </c>
      <c r="E2347" s="15" t="n">
        <v>0.833333333333333</v>
      </c>
      <c r="F2347" s="2" t="s">
        <v>44</v>
      </c>
      <c r="G2347" s="2" t="s">
        <v>53</v>
      </c>
      <c r="H2347" s="2" t="str">
        <f aca="false">IF(AND(E2347&gt;=0.4,E2347&lt;=0.6),"Yes","No")</f>
        <v>No</v>
      </c>
      <c r="I2347" s="2" t="str">
        <f aca="false">IF(AND(F2347="No",G2347="No",H2347="Yes"),"Yes","No")</f>
        <v>No</v>
      </c>
      <c r="J2347" s="2"/>
      <c r="K2347" s="2"/>
    </row>
    <row r="2348" customFormat="false" ht="15" hidden="false" customHeight="false" outlineLevel="0" collapsed="false">
      <c r="A2348" s="2" t="s">
        <v>3752</v>
      </c>
      <c r="B2348" s="13" t="n">
        <v>452</v>
      </c>
      <c r="C2348" s="13" t="n">
        <v>444</v>
      </c>
      <c r="D2348" s="14" t="n">
        <f aca="false">C2348/Summary!$B$4</f>
        <v>0.0296</v>
      </c>
      <c r="E2348" s="15" t="n">
        <v>0.5</v>
      </c>
      <c r="F2348" s="2" t="s">
        <v>53</v>
      </c>
      <c r="G2348" s="2" t="s">
        <v>44</v>
      </c>
      <c r="H2348" s="2" t="str">
        <f aca="false">IF(AND(E2348&gt;=0.4,E2348&lt;=0.6),"Yes","No")</f>
        <v>Yes</v>
      </c>
      <c r="I2348" s="2" t="str">
        <f aca="false">IF(AND(F2348="No",G2348="No",H2348="Yes"),"Yes","No")</f>
        <v>No</v>
      </c>
      <c r="J2348" s="2"/>
      <c r="K2348" s="2"/>
    </row>
    <row r="2349" customFormat="false" ht="15" hidden="false" customHeight="false" outlineLevel="0" collapsed="false">
      <c r="A2349" s="2" t="s">
        <v>3753</v>
      </c>
      <c r="B2349" s="13" t="n">
        <v>452</v>
      </c>
      <c r="C2349" s="13" t="n">
        <v>447</v>
      </c>
      <c r="D2349" s="14" t="n">
        <f aca="false">C2349/Summary!$B$4</f>
        <v>0.0298</v>
      </c>
      <c r="E2349" s="15" t="n">
        <v>0.5</v>
      </c>
      <c r="F2349" s="2" t="s">
        <v>53</v>
      </c>
      <c r="G2349" s="2" t="s">
        <v>44</v>
      </c>
      <c r="H2349" s="2" t="str">
        <f aca="false">IF(AND(E2349&gt;=0.4,E2349&lt;=0.6),"Yes","No")</f>
        <v>Yes</v>
      </c>
      <c r="I2349" s="2" t="str">
        <f aca="false">IF(AND(F2349="No",G2349="No",H2349="Yes"),"Yes","No")</f>
        <v>No</v>
      </c>
      <c r="J2349" s="2"/>
      <c r="K2349" s="2"/>
    </row>
    <row r="2350" customFormat="false" ht="15" hidden="false" customHeight="false" outlineLevel="0" collapsed="false">
      <c r="A2350" s="2" t="s">
        <v>3754</v>
      </c>
      <c r="B2350" s="13" t="n">
        <v>452</v>
      </c>
      <c r="C2350" s="13" t="n">
        <v>448</v>
      </c>
      <c r="D2350" s="14" t="n">
        <f aca="false">C2350/Summary!$B$4</f>
        <v>0.0298666666666667</v>
      </c>
      <c r="E2350" s="15" t="n">
        <v>0.666666666666667</v>
      </c>
      <c r="F2350" s="2" t="s">
        <v>53</v>
      </c>
      <c r="G2350" s="2" t="s">
        <v>44</v>
      </c>
      <c r="H2350" s="2" t="str">
        <f aca="false">IF(AND(E2350&gt;=0.4,E2350&lt;=0.6),"Yes","No")</f>
        <v>No</v>
      </c>
      <c r="I2350" s="2" t="str">
        <f aca="false">IF(AND(F2350="No",G2350="No",H2350="Yes"),"Yes","No")</f>
        <v>No</v>
      </c>
      <c r="J2350" s="2"/>
      <c r="K2350" s="2"/>
    </row>
    <row r="2351" customFormat="false" ht="15" hidden="false" customHeight="false" outlineLevel="0" collapsed="false">
      <c r="A2351" s="2" t="s">
        <v>3755</v>
      </c>
      <c r="B2351" s="13" t="n">
        <v>452</v>
      </c>
      <c r="C2351" s="13" t="n">
        <v>442</v>
      </c>
      <c r="D2351" s="14" t="n">
        <f aca="false">C2351/Summary!$B$4</f>
        <v>0.0294666666666667</v>
      </c>
      <c r="E2351" s="15" t="n">
        <v>1</v>
      </c>
      <c r="F2351" s="2" t="s">
        <v>53</v>
      </c>
      <c r="G2351" s="2" t="s">
        <v>53</v>
      </c>
      <c r="H2351" s="2" t="str">
        <f aca="false">IF(AND(E2351&gt;=0.4,E2351&lt;=0.6),"Yes","No")</f>
        <v>No</v>
      </c>
      <c r="I2351" s="2" t="str">
        <f aca="false">IF(AND(F2351="No",G2351="No",H2351="Yes"),"Yes","No")</f>
        <v>No</v>
      </c>
      <c r="J2351" s="2"/>
      <c r="K2351" s="2"/>
    </row>
    <row r="2352" customFormat="false" ht="15" hidden="false" customHeight="false" outlineLevel="0" collapsed="false">
      <c r="A2352" s="2" t="s">
        <v>3756</v>
      </c>
      <c r="B2352" s="13" t="n">
        <v>452</v>
      </c>
      <c r="C2352" s="13" t="n">
        <v>442</v>
      </c>
      <c r="D2352" s="14" t="n">
        <f aca="false">C2352/Summary!$B$4</f>
        <v>0.0294666666666667</v>
      </c>
      <c r="E2352" s="15" t="n">
        <v>0.5</v>
      </c>
      <c r="F2352" s="2" t="s">
        <v>53</v>
      </c>
      <c r="G2352" s="2" t="s">
        <v>44</v>
      </c>
      <c r="H2352" s="2" t="str">
        <f aca="false">IF(AND(E2352&gt;=0.4,E2352&lt;=0.6),"Yes","No")</f>
        <v>Yes</v>
      </c>
      <c r="I2352" s="2" t="str">
        <f aca="false">IF(AND(F2352="No",G2352="No",H2352="Yes"),"Yes","No")</f>
        <v>No</v>
      </c>
      <c r="J2352" s="2"/>
      <c r="K2352" s="2"/>
    </row>
    <row r="2353" customFormat="false" ht="15" hidden="false" customHeight="false" outlineLevel="0" collapsed="false">
      <c r="A2353" s="2" t="s">
        <v>3757</v>
      </c>
      <c r="B2353" s="13" t="n">
        <v>452</v>
      </c>
      <c r="C2353" s="13" t="n">
        <v>445</v>
      </c>
      <c r="D2353" s="14" t="n">
        <f aca="false">C2353/Summary!$B$4</f>
        <v>0.0296666666666667</v>
      </c>
      <c r="E2353" s="15" t="n">
        <v>0.666666666666667</v>
      </c>
      <c r="F2353" s="2" t="s">
        <v>53</v>
      </c>
      <c r="G2353" s="2" t="s">
        <v>44</v>
      </c>
      <c r="H2353" s="2" t="str">
        <f aca="false">IF(AND(E2353&gt;=0.4,E2353&lt;=0.6),"Yes","No")</f>
        <v>No</v>
      </c>
      <c r="I2353" s="2" t="str">
        <f aca="false">IF(AND(F2353="No",G2353="No",H2353="Yes"),"Yes","No")</f>
        <v>No</v>
      </c>
      <c r="J2353" s="2"/>
      <c r="K2353" s="2"/>
    </row>
    <row r="2354" customFormat="false" ht="15" hidden="false" customHeight="false" outlineLevel="0" collapsed="false">
      <c r="A2354" s="2" t="s">
        <v>3758</v>
      </c>
      <c r="B2354" s="13" t="n">
        <v>452</v>
      </c>
      <c r="C2354" s="13" t="n">
        <v>449</v>
      </c>
      <c r="D2354" s="14" t="n">
        <f aca="false">C2354/Summary!$B$4</f>
        <v>0.0299333333333333</v>
      </c>
      <c r="E2354" s="15" t="n">
        <v>0.333333333333333</v>
      </c>
      <c r="F2354" s="2" t="s">
        <v>53</v>
      </c>
      <c r="G2354" s="2" t="s">
        <v>44</v>
      </c>
      <c r="H2354" s="2" t="str">
        <f aca="false">IF(AND(E2354&gt;=0.4,E2354&lt;=0.6),"Yes","No")</f>
        <v>No</v>
      </c>
      <c r="I2354" s="2" t="str">
        <f aca="false">IF(AND(F2354="No",G2354="No",H2354="Yes"),"Yes","No")</f>
        <v>No</v>
      </c>
      <c r="J2354" s="2"/>
      <c r="K2354" s="2"/>
    </row>
    <row r="2355" customFormat="false" ht="15" hidden="false" customHeight="false" outlineLevel="0" collapsed="false">
      <c r="A2355" s="2" t="s">
        <v>3759</v>
      </c>
      <c r="B2355" s="13" t="n">
        <v>452</v>
      </c>
      <c r="C2355" s="13" t="n">
        <v>446</v>
      </c>
      <c r="D2355" s="14" t="n">
        <f aca="false">C2355/Summary!$B$4</f>
        <v>0.0297333333333333</v>
      </c>
      <c r="E2355" s="15" t="n">
        <v>0.333333333333333</v>
      </c>
      <c r="F2355" s="2" t="s">
        <v>53</v>
      </c>
      <c r="G2355" s="2" t="s">
        <v>44</v>
      </c>
      <c r="H2355" s="2" t="str">
        <f aca="false">IF(AND(E2355&gt;=0.4,E2355&lt;=0.6),"Yes","No")</f>
        <v>No</v>
      </c>
      <c r="I2355" s="2" t="str">
        <f aca="false">IF(AND(F2355="No",G2355="No",H2355="Yes"),"Yes","No")</f>
        <v>No</v>
      </c>
      <c r="J2355" s="2"/>
      <c r="K2355" s="2"/>
    </row>
    <row r="2356" customFormat="false" ht="15" hidden="false" customHeight="false" outlineLevel="0" collapsed="false">
      <c r="A2356" s="2" t="s">
        <v>3760</v>
      </c>
      <c r="B2356" s="13" t="n">
        <v>452</v>
      </c>
      <c r="C2356" s="13" t="n">
        <v>442</v>
      </c>
      <c r="D2356" s="14" t="n">
        <f aca="false">C2356/Summary!$B$4</f>
        <v>0.0294666666666667</v>
      </c>
      <c r="E2356" s="15" t="n">
        <v>0.833333333333333</v>
      </c>
      <c r="F2356" s="2" t="s">
        <v>53</v>
      </c>
      <c r="G2356" s="2" t="s">
        <v>53</v>
      </c>
      <c r="H2356" s="2" t="str">
        <f aca="false">IF(AND(E2356&gt;=0.4,E2356&lt;=0.6),"Yes","No")</f>
        <v>No</v>
      </c>
      <c r="I2356" s="2" t="str">
        <f aca="false">IF(AND(F2356="No",G2356="No",H2356="Yes"),"Yes","No")</f>
        <v>No</v>
      </c>
      <c r="J2356" s="2"/>
      <c r="K2356" s="2"/>
    </row>
    <row r="2357" customFormat="false" ht="15" hidden="false" customHeight="false" outlineLevel="0" collapsed="false">
      <c r="A2357" s="2" t="s">
        <v>3761</v>
      </c>
      <c r="B2357" s="13" t="n">
        <v>452</v>
      </c>
      <c r="C2357" s="13" t="n">
        <v>443</v>
      </c>
      <c r="D2357" s="14" t="n">
        <f aca="false">C2357/Summary!$B$4</f>
        <v>0.0295333333333333</v>
      </c>
      <c r="E2357" s="15" t="n">
        <v>0.666666666666667</v>
      </c>
      <c r="F2357" s="2" t="s">
        <v>53</v>
      </c>
      <c r="G2357" s="2" t="s">
        <v>44</v>
      </c>
      <c r="H2357" s="2" t="str">
        <f aca="false">IF(AND(E2357&gt;=0.4,E2357&lt;=0.6),"Yes","No")</f>
        <v>No</v>
      </c>
      <c r="I2357" s="2" t="str">
        <f aca="false">IF(AND(F2357="No",G2357="No",H2357="Yes"),"Yes","No")</f>
        <v>No</v>
      </c>
      <c r="J2357" s="2"/>
      <c r="K2357" s="2"/>
    </row>
    <row r="2358" customFormat="false" ht="15" hidden="false" customHeight="false" outlineLevel="0" collapsed="false">
      <c r="A2358" s="2" t="s">
        <v>3762</v>
      </c>
      <c r="B2358" s="13" t="n">
        <v>452</v>
      </c>
      <c r="C2358" s="13" t="n">
        <v>442</v>
      </c>
      <c r="D2358" s="14" t="n">
        <f aca="false">C2358/Summary!$B$4</f>
        <v>0.0294666666666667</v>
      </c>
      <c r="E2358" s="15" t="n">
        <v>0.166666666666667</v>
      </c>
      <c r="F2358" s="2" t="s">
        <v>53</v>
      </c>
      <c r="G2358" s="2" t="s">
        <v>44</v>
      </c>
      <c r="H2358" s="2" t="str">
        <f aca="false">IF(AND(E2358&gt;=0.4,E2358&lt;=0.6),"Yes","No")</f>
        <v>No</v>
      </c>
      <c r="I2358" s="2" t="str">
        <f aca="false">IF(AND(F2358="No",G2358="No",H2358="Yes"),"Yes","No")</f>
        <v>No</v>
      </c>
      <c r="J2358" s="2"/>
      <c r="K2358" s="2"/>
    </row>
    <row r="2359" customFormat="false" ht="15" hidden="false" customHeight="false" outlineLevel="0" collapsed="false">
      <c r="A2359" s="2" t="s">
        <v>3763</v>
      </c>
      <c r="B2359" s="13" t="n">
        <v>452</v>
      </c>
      <c r="C2359" s="13" t="n">
        <v>446</v>
      </c>
      <c r="D2359" s="14" t="n">
        <f aca="false">C2359/Summary!$B$4</f>
        <v>0.0297333333333333</v>
      </c>
      <c r="E2359" s="15" t="n">
        <v>0.166666666666667</v>
      </c>
      <c r="F2359" s="2" t="s">
        <v>53</v>
      </c>
      <c r="G2359" s="2" t="s">
        <v>44</v>
      </c>
      <c r="H2359" s="2" t="str">
        <f aca="false">IF(AND(E2359&gt;=0.4,E2359&lt;=0.6),"Yes","No")</f>
        <v>No</v>
      </c>
      <c r="I2359" s="2" t="str">
        <f aca="false">IF(AND(F2359="No",G2359="No",H2359="Yes"),"Yes","No")</f>
        <v>No</v>
      </c>
      <c r="J2359" s="2"/>
      <c r="K2359" s="2"/>
    </row>
    <row r="2360" customFormat="false" ht="15" hidden="false" customHeight="false" outlineLevel="0" collapsed="false">
      <c r="A2360" s="2" t="s">
        <v>3764</v>
      </c>
      <c r="B2360" s="13" t="n">
        <v>452</v>
      </c>
      <c r="C2360" s="13" t="n">
        <v>448</v>
      </c>
      <c r="D2360" s="14" t="n">
        <f aca="false">C2360/Summary!$B$4</f>
        <v>0.0298666666666667</v>
      </c>
      <c r="E2360" s="15" t="n">
        <v>0.166666666666667</v>
      </c>
      <c r="F2360" s="2" t="s">
        <v>53</v>
      </c>
      <c r="G2360" s="2" t="s">
        <v>44</v>
      </c>
      <c r="H2360" s="2" t="str">
        <f aca="false">IF(AND(E2360&gt;=0.4,E2360&lt;=0.6),"Yes","No")</f>
        <v>No</v>
      </c>
      <c r="I2360" s="2" t="str">
        <f aca="false">IF(AND(F2360="No",G2360="No",H2360="Yes"),"Yes","No")</f>
        <v>No</v>
      </c>
      <c r="J2360" s="2"/>
      <c r="K2360" s="2"/>
    </row>
    <row r="2361" customFormat="false" ht="15" hidden="false" customHeight="false" outlineLevel="0" collapsed="false">
      <c r="A2361" s="2" t="s">
        <v>3765</v>
      </c>
      <c r="B2361" s="13" t="n">
        <v>452</v>
      </c>
      <c r="C2361" s="13" t="n">
        <v>445</v>
      </c>
      <c r="D2361" s="14" t="n">
        <f aca="false">C2361/Summary!$B$4</f>
        <v>0.0296666666666667</v>
      </c>
      <c r="E2361" s="15" t="n">
        <v>0</v>
      </c>
      <c r="F2361" s="2" t="s">
        <v>53</v>
      </c>
      <c r="G2361" s="2" t="s">
        <v>53</v>
      </c>
      <c r="H2361" s="2" t="str">
        <f aca="false">IF(AND(E2361&gt;=0.4,E2361&lt;=0.6),"Yes","No")</f>
        <v>No</v>
      </c>
      <c r="I2361" s="2" t="str">
        <f aca="false">IF(AND(F2361="No",G2361="No",H2361="Yes"),"Yes","No")</f>
        <v>No</v>
      </c>
      <c r="J2361" s="2"/>
      <c r="K2361" s="2"/>
    </row>
    <row r="2362" customFormat="false" ht="15" hidden="false" customHeight="false" outlineLevel="0" collapsed="false">
      <c r="A2362" s="2" t="s">
        <v>3766</v>
      </c>
      <c r="B2362" s="13" t="n">
        <v>452</v>
      </c>
      <c r="C2362" s="13" t="n">
        <v>445</v>
      </c>
      <c r="D2362" s="14" t="n">
        <f aca="false">C2362/Summary!$B$4</f>
        <v>0.0296666666666667</v>
      </c>
      <c r="E2362" s="15" t="n">
        <v>0.666666666666667</v>
      </c>
      <c r="F2362" s="2" t="s">
        <v>53</v>
      </c>
      <c r="G2362" s="2" t="s">
        <v>44</v>
      </c>
      <c r="H2362" s="2" t="str">
        <f aca="false">IF(AND(E2362&gt;=0.4,E2362&lt;=0.6),"Yes","No")</f>
        <v>No</v>
      </c>
      <c r="I2362" s="2" t="str">
        <f aca="false">IF(AND(F2362="No",G2362="No",H2362="Yes"),"Yes","No")</f>
        <v>No</v>
      </c>
      <c r="J2362" s="2"/>
      <c r="K2362" s="2"/>
    </row>
    <row r="2363" customFormat="false" ht="15" hidden="false" customHeight="false" outlineLevel="0" collapsed="false">
      <c r="A2363" s="2" t="s">
        <v>3767</v>
      </c>
      <c r="B2363" s="13" t="n">
        <v>452</v>
      </c>
      <c r="C2363" s="13" t="n">
        <v>446</v>
      </c>
      <c r="D2363" s="14" t="n">
        <f aca="false">C2363/Summary!$B$4</f>
        <v>0.0297333333333333</v>
      </c>
      <c r="E2363" s="15" t="n">
        <v>0.5</v>
      </c>
      <c r="F2363" s="2" t="s">
        <v>53</v>
      </c>
      <c r="G2363" s="2" t="s">
        <v>53</v>
      </c>
      <c r="H2363" s="2" t="str">
        <f aca="false">IF(AND(E2363&gt;=0.4,E2363&lt;=0.6),"Yes","No")</f>
        <v>Yes</v>
      </c>
      <c r="I2363" s="2" t="str">
        <f aca="false">IF(AND(F2363="No",G2363="No",H2363="Yes"),"Yes","No")</f>
        <v>No</v>
      </c>
      <c r="J2363" s="2"/>
      <c r="K2363" s="2"/>
    </row>
    <row r="2364" customFormat="false" ht="15" hidden="false" customHeight="false" outlineLevel="0" collapsed="false">
      <c r="A2364" s="2" t="s">
        <v>3768</v>
      </c>
      <c r="B2364" s="13" t="n">
        <v>452</v>
      </c>
      <c r="C2364" s="13" t="n">
        <v>447</v>
      </c>
      <c r="D2364" s="14" t="n">
        <f aca="false">C2364/Summary!$B$4</f>
        <v>0.0298</v>
      </c>
      <c r="E2364" s="15" t="n">
        <v>0.666666666666667</v>
      </c>
      <c r="F2364" s="2" t="s">
        <v>44</v>
      </c>
      <c r="G2364" s="2" t="s">
        <v>44</v>
      </c>
      <c r="H2364" s="2" t="str">
        <f aca="false">IF(AND(E2364&gt;=0.4,E2364&lt;=0.6),"Yes","No")</f>
        <v>No</v>
      </c>
      <c r="I2364" s="2" t="str">
        <f aca="false">IF(AND(F2364="No",G2364="No",H2364="Yes"),"Yes","No")</f>
        <v>No</v>
      </c>
      <c r="J2364" s="2"/>
      <c r="K2364" s="2"/>
    </row>
    <row r="2365" customFormat="false" ht="15" hidden="false" customHeight="false" outlineLevel="0" collapsed="false">
      <c r="A2365" s="2" t="s">
        <v>3769</v>
      </c>
      <c r="B2365" s="13" t="n">
        <v>452</v>
      </c>
      <c r="C2365" s="13" t="n">
        <v>441</v>
      </c>
      <c r="D2365" s="14" t="n">
        <f aca="false">C2365/Summary!$B$4</f>
        <v>0.0294</v>
      </c>
      <c r="E2365" s="15" t="n">
        <v>0.5</v>
      </c>
      <c r="F2365" s="2" t="s">
        <v>44</v>
      </c>
      <c r="G2365" s="2" t="s">
        <v>53</v>
      </c>
      <c r="H2365" s="2" t="str">
        <f aca="false">IF(AND(E2365&gt;=0.4,E2365&lt;=0.6),"Yes","No")</f>
        <v>Yes</v>
      </c>
      <c r="I2365" s="2" t="str">
        <f aca="false">IF(AND(F2365="No",G2365="No",H2365="Yes"),"Yes","No")</f>
        <v>No</v>
      </c>
      <c r="J2365" s="2"/>
      <c r="K2365" s="2"/>
    </row>
    <row r="2366" customFormat="false" ht="15" hidden="false" customHeight="false" outlineLevel="0" collapsed="false">
      <c r="A2366" s="2" t="s">
        <v>3770</v>
      </c>
      <c r="B2366" s="13" t="n">
        <v>452</v>
      </c>
      <c r="C2366" s="13" t="n">
        <v>447</v>
      </c>
      <c r="D2366" s="14" t="n">
        <f aca="false">C2366/Summary!$B$4</f>
        <v>0.0298</v>
      </c>
      <c r="E2366" s="15" t="n">
        <v>0.333333333333333</v>
      </c>
      <c r="F2366" s="2" t="s">
        <v>44</v>
      </c>
      <c r="G2366" s="2" t="s">
        <v>44</v>
      </c>
      <c r="H2366" s="2" t="str">
        <f aca="false">IF(AND(E2366&gt;=0.4,E2366&lt;=0.6),"Yes","No")</f>
        <v>No</v>
      </c>
      <c r="I2366" s="2" t="str">
        <f aca="false">IF(AND(F2366="No",G2366="No",H2366="Yes"),"Yes","No")</f>
        <v>No</v>
      </c>
      <c r="J2366" s="2"/>
      <c r="K2366" s="2"/>
    </row>
    <row r="2367" customFormat="false" ht="15" hidden="false" customHeight="false" outlineLevel="0" collapsed="false">
      <c r="A2367" s="2" t="s">
        <v>3771</v>
      </c>
      <c r="B2367" s="13" t="n">
        <v>452</v>
      </c>
      <c r="C2367" s="13" t="n">
        <v>418</v>
      </c>
      <c r="D2367" s="14" t="n">
        <f aca="false">C2367/Summary!$B$4</f>
        <v>0.0278666666666667</v>
      </c>
      <c r="E2367" s="15" t="n">
        <v>0.5</v>
      </c>
      <c r="F2367" s="2" t="s">
        <v>44</v>
      </c>
      <c r="G2367" s="2" t="s">
        <v>53</v>
      </c>
      <c r="H2367" s="2" t="str">
        <f aca="false">IF(AND(E2367&gt;=0.4,E2367&lt;=0.6),"Yes","No")</f>
        <v>Yes</v>
      </c>
      <c r="I2367" s="2" t="str">
        <f aca="false">IF(AND(F2367="No",G2367="No",H2367="Yes"),"Yes","No")</f>
        <v>No</v>
      </c>
      <c r="J2367" s="2"/>
      <c r="K2367" s="2"/>
    </row>
    <row r="2368" customFormat="false" ht="15" hidden="false" customHeight="false" outlineLevel="0" collapsed="false">
      <c r="A2368" s="2" t="s">
        <v>3772</v>
      </c>
      <c r="B2368" s="13" t="n">
        <v>452</v>
      </c>
      <c r="C2368" s="13" t="n">
        <v>446</v>
      </c>
      <c r="D2368" s="14" t="n">
        <f aca="false">C2368/Summary!$B$4</f>
        <v>0.0297333333333333</v>
      </c>
      <c r="E2368" s="15" t="n">
        <v>0.5</v>
      </c>
      <c r="F2368" s="2" t="s">
        <v>44</v>
      </c>
      <c r="G2368" s="2" t="s">
        <v>53</v>
      </c>
      <c r="H2368" s="2" t="str">
        <f aca="false">IF(AND(E2368&gt;=0.4,E2368&lt;=0.6),"Yes","No")</f>
        <v>Yes</v>
      </c>
      <c r="I2368" s="2" t="str">
        <f aca="false">IF(AND(F2368="No",G2368="No",H2368="Yes"),"Yes","No")</f>
        <v>No</v>
      </c>
      <c r="J2368" s="2"/>
      <c r="K2368" s="2"/>
    </row>
    <row r="2369" customFormat="false" ht="15" hidden="false" customHeight="false" outlineLevel="0" collapsed="false">
      <c r="A2369" s="2" t="s">
        <v>3773</v>
      </c>
      <c r="B2369" s="13" t="n">
        <v>452</v>
      </c>
      <c r="C2369" s="13" t="n">
        <v>444</v>
      </c>
      <c r="D2369" s="14" t="n">
        <f aca="false">C2369/Summary!$B$4</f>
        <v>0.0296</v>
      </c>
      <c r="E2369" s="15" t="n">
        <v>0.5</v>
      </c>
      <c r="F2369" s="2" t="s">
        <v>53</v>
      </c>
      <c r="G2369" s="2" t="s">
        <v>44</v>
      </c>
      <c r="H2369" s="2" t="str">
        <f aca="false">IF(AND(E2369&gt;=0.4,E2369&lt;=0.6),"Yes","No")</f>
        <v>Yes</v>
      </c>
      <c r="I2369" s="2" t="str">
        <f aca="false">IF(AND(F2369="No",G2369="No",H2369="Yes"),"Yes","No")</f>
        <v>No</v>
      </c>
      <c r="J2369" s="2"/>
      <c r="K2369" s="2"/>
    </row>
    <row r="2370" customFormat="false" ht="15" hidden="false" customHeight="false" outlineLevel="0" collapsed="false">
      <c r="A2370" s="2" t="s">
        <v>3774</v>
      </c>
      <c r="B2370" s="13" t="n">
        <v>452</v>
      </c>
      <c r="C2370" s="13" t="n">
        <v>442</v>
      </c>
      <c r="D2370" s="14" t="n">
        <f aca="false">C2370/Summary!$B$4</f>
        <v>0.0294666666666667</v>
      </c>
      <c r="E2370" s="15" t="n">
        <v>0.5</v>
      </c>
      <c r="F2370" s="2" t="s">
        <v>53</v>
      </c>
      <c r="G2370" s="2" t="s">
        <v>44</v>
      </c>
      <c r="H2370" s="2" t="str">
        <f aca="false">IF(AND(E2370&gt;=0.4,E2370&lt;=0.6),"Yes","No")</f>
        <v>Yes</v>
      </c>
      <c r="I2370" s="2" t="str">
        <f aca="false">IF(AND(F2370="No",G2370="No",H2370="Yes"),"Yes","No")</f>
        <v>No</v>
      </c>
      <c r="J2370" s="2"/>
      <c r="K2370" s="2"/>
    </row>
    <row r="2371" customFormat="false" ht="15" hidden="false" customHeight="false" outlineLevel="0" collapsed="false">
      <c r="A2371" s="2" t="s">
        <v>3775</v>
      </c>
      <c r="B2371" s="13" t="n">
        <v>452</v>
      </c>
      <c r="C2371" s="13" t="n">
        <v>446</v>
      </c>
      <c r="D2371" s="14" t="n">
        <f aca="false">C2371/Summary!$B$4</f>
        <v>0.0297333333333333</v>
      </c>
      <c r="E2371" s="15" t="n">
        <v>0</v>
      </c>
      <c r="F2371" s="2" t="s">
        <v>53</v>
      </c>
      <c r="G2371" s="2" t="s">
        <v>44</v>
      </c>
      <c r="H2371" s="2" t="str">
        <f aca="false">IF(AND(E2371&gt;=0.4,E2371&lt;=0.6),"Yes","No")</f>
        <v>No</v>
      </c>
      <c r="I2371" s="2" t="str">
        <f aca="false">IF(AND(F2371="No",G2371="No",H2371="Yes"),"Yes","No")</f>
        <v>No</v>
      </c>
      <c r="J2371" s="2"/>
      <c r="K2371" s="2"/>
    </row>
    <row r="2372" customFormat="false" ht="15" hidden="false" customHeight="false" outlineLevel="0" collapsed="false">
      <c r="A2372" s="2" t="s">
        <v>3776</v>
      </c>
      <c r="B2372" s="13" t="n">
        <v>452</v>
      </c>
      <c r="C2372" s="13" t="n">
        <v>445</v>
      </c>
      <c r="D2372" s="14" t="n">
        <f aca="false">C2372/Summary!$B$4</f>
        <v>0.0296666666666667</v>
      </c>
      <c r="E2372" s="15" t="n">
        <v>0.166666666666667</v>
      </c>
      <c r="F2372" s="2" t="s">
        <v>53</v>
      </c>
      <c r="G2372" s="2" t="s">
        <v>44</v>
      </c>
      <c r="H2372" s="2" t="str">
        <f aca="false">IF(AND(E2372&gt;=0.4,E2372&lt;=0.6),"Yes","No")</f>
        <v>No</v>
      </c>
      <c r="I2372" s="2" t="str">
        <f aca="false">IF(AND(F2372="No",G2372="No",H2372="Yes"),"Yes","No")</f>
        <v>No</v>
      </c>
      <c r="J2372" s="2"/>
      <c r="K2372" s="2"/>
    </row>
    <row r="2373" customFormat="false" ht="15" hidden="false" customHeight="false" outlineLevel="0" collapsed="false">
      <c r="A2373" s="2" t="s">
        <v>3777</v>
      </c>
      <c r="B2373" s="13" t="n">
        <v>452</v>
      </c>
      <c r="C2373" s="13" t="n">
        <v>447</v>
      </c>
      <c r="D2373" s="14" t="n">
        <f aca="false">C2373/Summary!$B$4</f>
        <v>0.0298</v>
      </c>
      <c r="E2373" s="15" t="n">
        <v>0.166666666666667</v>
      </c>
      <c r="F2373" s="2" t="s">
        <v>53</v>
      </c>
      <c r="G2373" s="2" t="s">
        <v>53</v>
      </c>
      <c r="H2373" s="2" t="str">
        <f aca="false">IF(AND(E2373&gt;=0.4,E2373&lt;=0.6),"Yes","No")</f>
        <v>No</v>
      </c>
      <c r="I2373" s="2" t="str">
        <f aca="false">IF(AND(F2373="No",G2373="No",H2373="Yes"),"Yes","No")</f>
        <v>No</v>
      </c>
      <c r="J2373" s="2"/>
      <c r="K2373" s="2"/>
    </row>
    <row r="2374" customFormat="false" ht="15" hidden="false" customHeight="false" outlineLevel="0" collapsed="false">
      <c r="A2374" s="2" t="s">
        <v>3778</v>
      </c>
      <c r="B2374" s="13" t="n">
        <v>452</v>
      </c>
      <c r="C2374" s="13" t="n">
        <v>444</v>
      </c>
      <c r="D2374" s="14" t="n">
        <f aca="false">C2374/Summary!$B$4</f>
        <v>0.0296</v>
      </c>
      <c r="E2374" s="15" t="n">
        <v>0.333333333333333</v>
      </c>
      <c r="F2374" s="2" t="s">
        <v>53</v>
      </c>
      <c r="G2374" s="2" t="s">
        <v>44</v>
      </c>
      <c r="H2374" s="2" t="str">
        <f aca="false">IF(AND(E2374&gt;=0.4,E2374&lt;=0.6),"Yes","No")</f>
        <v>No</v>
      </c>
      <c r="I2374" s="2" t="str">
        <f aca="false">IF(AND(F2374="No",G2374="No",H2374="Yes"),"Yes","No")</f>
        <v>No</v>
      </c>
      <c r="J2374" s="2"/>
      <c r="K2374" s="2"/>
    </row>
    <row r="2375" customFormat="false" ht="15" hidden="false" customHeight="false" outlineLevel="0" collapsed="false">
      <c r="A2375" s="2" t="s">
        <v>3779</v>
      </c>
      <c r="B2375" s="13" t="n">
        <v>452</v>
      </c>
      <c r="C2375" s="13" t="n">
        <v>450</v>
      </c>
      <c r="D2375" s="14" t="n">
        <f aca="false">C2375/Summary!$B$4</f>
        <v>0.03</v>
      </c>
      <c r="E2375" s="15" t="n">
        <v>0.5</v>
      </c>
      <c r="F2375" s="2" t="s">
        <v>53</v>
      </c>
      <c r="G2375" s="2" t="s">
        <v>44</v>
      </c>
      <c r="H2375" s="2" t="str">
        <f aca="false">IF(AND(E2375&gt;=0.4,E2375&lt;=0.6),"Yes","No")</f>
        <v>Yes</v>
      </c>
      <c r="I2375" s="2" t="str">
        <f aca="false">IF(AND(F2375="No",G2375="No",H2375="Yes"),"Yes","No")</f>
        <v>No</v>
      </c>
      <c r="J2375" s="2"/>
      <c r="K2375" s="2"/>
    </row>
    <row r="2376" customFormat="false" ht="15" hidden="false" customHeight="false" outlineLevel="0" collapsed="false">
      <c r="A2376" s="2" t="s">
        <v>3780</v>
      </c>
      <c r="B2376" s="13" t="n">
        <v>452</v>
      </c>
      <c r="C2376" s="13" t="n">
        <v>442</v>
      </c>
      <c r="D2376" s="14" t="n">
        <f aca="false">C2376/Summary!$B$4</f>
        <v>0.0294666666666667</v>
      </c>
      <c r="E2376" s="15" t="n">
        <v>0.166666666666667</v>
      </c>
      <c r="F2376" s="2" t="s">
        <v>53</v>
      </c>
      <c r="G2376" s="2" t="s">
        <v>53</v>
      </c>
      <c r="H2376" s="2" t="str">
        <f aca="false">IF(AND(E2376&gt;=0.4,E2376&lt;=0.6),"Yes","No")</f>
        <v>No</v>
      </c>
      <c r="I2376" s="2" t="str">
        <f aca="false">IF(AND(F2376="No",G2376="No",H2376="Yes"),"Yes","No")</f>
        <v>No</v>
      </c>
      <c r="J2376" s="2"/>
      <c r="K2376" s="2"/>
    </row>
    <row r="2377" customFormat="false" ht="15" hidden="false" customHeight="false" outlineLevel="0" collapsed="false">
      <c r="A2377" s="2" t="s">
        <v>3781</v>
      </c>
      <c r="B2377" s="13" t="n">
        <v>452</v>
      </c>
      <c r="C2377" s="13" t="n">
        <v>448</v>
      </c>
      <c r="D2377" s="14" t="n">
        <f aca="false">C2377/Summary!$B$4</f>
        <v>0.0298666666666667</v>
      </c>
      <c r="E2377" s="15" t="n">
        <v>0.666666666666667</v>
      </c>
      <c r="F2377" s="2" t="s">
        <v>53</v>
      </c>
      <c r="G2377" s="2" t="s">
        <v>44</v>
      </c>
      <c r="H2377" s="2" t="str">
        <f aca="false">IF(AND(E2377&gt;=0.4,E2377&lt;=0.6),"Yes","No")</f>
        <v>No</v>
      </c>
      <c r="I2377" s="2" t="str">
        <f aca="false">IF(AND(F2377="No",G2377="No",H2377="Yes"),"Yes","No")</f>
        <v>No</v>
      </c>
      <c r="J2377" s="2"/>
      <c r="K2377" s="2"/>
    </row>
    <row r="2378" customFormat="false" ht="15" hidden="false" customHeight="false" outlineLevel="0" collapsed="false">
      <c r="A2378" s="2" t="s">
        <v>3782</v>
      </c>
      <c r="B2378" s="13" t="n">
        <v>452</v>
      </c>
      <c r="C2378" s="13" t="n">
        <v>447</v>
      </c>
      <c r="D2378" s="14" t="n">
        <f aca="false">C2378/Summary!$B$4</f>
        <v>0.0298</v>
      </c>
      <c r="E2378" s="15" t="n">
        <v>0.166666666666667</v>
      </c>
      <c r="F2378" s="2" t="s">
        <v>53</v>
      </c>
      <c r="G2378" s="2" t="s">
        <v>44</v>
      </c>
      <c r="H2378" s="2" t="str">
        <f aca="false">IF(AND(E2378&gt;=0.4,E2378&lt;=0.6),"Yes","No")</f>
        <v>No</v>
      </c>
      <c r="I2378" s="2" t="str">
        <f aca="false">IF(AND(F2378="No",G2378="No",H2378="Yes"),"Yes","No")</f>
        <v>No</v>
      </c>
      <c r="J2378" s="2"/>
      <c r="K2378" s="2"/>
    </row>
    <row r="2379" customFormat="false" ht="15" hidden="false" customHeight="false" outlineLevel="0" collapsed="false">
      <c r="A2379" s="2" t="s">
        <v>3783</v>
      </c>
      <c r="B2379" s="13" t="n">
        <v>452</v>
      </c>
      <c r="C2379" s="13" t="n">
        <v>442</v>
      </c>
      <c r="D2379" s="14" t="n">
        <f aca="false">C2379/Summary!$B$4</f>
        <v>0.0294666666666667</v>
      </c>
      <c r="E2379" s="15" t="n">
        <v>0</v>
      </c>
      <c r="F2379" s="2" t="s">
        <v>53</v>
      </c>
      <c r="G2379" s="2" t="s">
        <v>44</v>
      </c>
      <c r="H2379" s="2" t="str">
        <f aca="false">IF(AND(E2379&gt;=0.4,E2379&lt;=0.6),"Yes","No")</f>
        <v>No</v>
      </c>
      <c r="I2379" s="2" t="str">
        <f aca="false">IF(AND(F2379="No",G2379="No",H2379="Yes"),"Yes","No")</f>
        <v>No</v>
      </c>
      <c r="J2379" s="2"/>
      <c r="K2379" s="2"/>
    </row>
    <row r="2380" customFormat="false" ht="15" hidden="false" customHeight="false" outlineLevel="0" collapsed="false">
      <c r="A2380" s="2" t="s">
        <v>3784</v>
      </c>
      <c r="B2380" s="13" t="n">
        <v>452</v>
      </c>
      <c r="C2380" s="13" t="n">
        <v>446</v>
      </c>
      <c r="D2380" s="14" t="n">
        <f aca="false">C2380/Summary!$B$4</f>
        <v>0.0297333333333333</v>
      </c>
      <c r="E2380" s="15" t="n">
        <v>0.333333333333333</v>
      </c>
      <c r="F2380" s="2" t="s">
        <v>53</v>
      </c>
      <c r="G2380" s="2" t="s">
        <v>44</v>
      </c>
      <c r="H2380" s="2" t="str">
        <f aca="false">IF(AND(E2380&gt;=0.4,E2380&lt;=0.6),"Yes","No")</f>
        <v>No</v>
      </c>
      <c r="I2380" s="2" t="str">
        <f aca="false">IF(AND(F2380="No",G2380="No",H2380="Yes"),"Yes","No")</f>
        <v>No</v>
      </c>
      <c r="J2380" s="2"/>
      <c r="K2380" s="2"/>
    </row>
    <row r="2381" customFormat="false" ht="15" hidden="false" customHeight="false" outlineLevel="0" collapsed="false">
      <c r="A2381" s="2" t="s">
        <v>3785</v>
      </c>
      <c r="B2381" s="13" t="n">
        <v>453</v>
      </c>
      <c r="C2381" s="13" t="n">
        <v>431</v>
      </c>
      <c r="D2381" s="14" t="n">
        <f aca="false">C2381/Summary!$B$4</f>
        <v>0.0287333333333333</v>
      </c>
      <c r="E2381" s="15" t="n">
        <v>0.333333333333333</v>
      </c>
      <c r="F2381" s="2" t="s">
        <v>53</v>
      </c>
      <c r="G2381" s="2" t="s">
        <v>53</v>
      </c>
      <c r="H2381" s="2" t="str">
        <f aca="false">IF(AND(E2381&gt;=0.4,E2381&lt;=0.6),"Yes","No")</f>
        <v>No</v>
      </c>
      <c r="I2381" s="2" t="str">
        <f aca="false">IF(AND(F2381="No",G2381="No",H2381="Yes"),"Yes","No")</f>
        <v>No</v>
      </c>
      <c r="J2381" s="2"/>
      <c r="K2381" s="2"/>
    </row>
    <row r="2382" customFormat="false" ht="15" hidden="false" customHeight="false" outlineLevel="0" collapsed="false">
      <c r="A2382" s="2" t="s">
        <v>3786</v>
      </c>
      <c r="B2382" s="13" t="n">
        <v>453</v>
      </c>
      <c r="C2382" s="13" t="n">
        <v>445</v>
      </c>
      <c r="D2382" s="14" t="n">
        <f aca="false">C2382/Summary!$B$4</f>
        <v>0.0296666666666667</v>
      </c>
      <c r="E2382" s="15" t="n">
        <v>0.666666666666667</v>
      </c>
      <c r="F2382" s="2" t="s">
        <v>53</v>
      </c>
      <c r="G2382" s="2" t="s">
        <v>44</v>
      </c>
      <c r="H2382" s="2" t="str">
        <f aca="false">IF(AND(E2382&gt;=0.4,E2382&lt;=0.6),"Yes","No")</f>
        <v>No</v>
      </c>
      <c r="I2382" s="2" t="str">
        <f aca="false">IF(AND(F2382="No",G2382="No",H2382="Yes"),"Yes","No")</f>
        <v>No</v>
      </c>
      <c r="J2382" s="2"/>
      <c r="K2382" s="2"/>
    </row>
    <row r="2383" customFormat="false" ht="15" hidden="false" customHeight="false" outlineLevel="0" collapsed="false">
      <c r="A2383" s="2" t="s">
        <v>3787</v>
      </c>
      <c r="B2383" s="13" t="n">
        <v>453</v>
      </c>
      <c r="C2383" s="13" t="n">
        <v>445</v>
      </c>
      <c r="D2383" s="14" t="n">
        <f aca="false">C2383/Summary!$B$4</f>
        <v>0.0296666666666667</v>
      </c>
      <c r="E2383" s="15" t="n">
        <v>0.5</v>
      </c>
      <c r="F2383" s="2" t="s">
        <v>53</v>
      </c>
      <c r="G2383" s="2" t="s">
        <v>44</v>
      </c>
      <c r="H2383" s="2" t="str">
        <f aca="false">IF(AND(E2383&gt;=0.4,E2383&lt;=0.6),"Yes","No")</f>
        <v>Yes</v>
      </c>
      <c r="I2383" s="2" t="str">
        <f aca="false">IF(AND(F2383="No",G2383="No",H2383="Yes"),"Yes","No")</f>
        <v>No</v>
      </c>
      <c r="J2383" s="2"/>
      <c r="K2383" s="2"/>
    </row>
    <row r="2384" customFormat="false" ht="15" hidden="false" customHeight="false" outlineLevel="0" collapsed="false">
      <c r="A2384" s="2" t="s">
        <v>3788</v>
      </c>
      <c r="B2384" s="13" t="n">
        <v>453</v>
      </c>
      <c r="C2384" s="13" t="n">
        <v>448</v>
      </c>
      <c r="D2384" s="14" t="n">
        <f aca="false">C2384/Summary!$B$4</f>
        <v>0.0298666666666667</v>
      </c>
      <c r="E2384" s="15" t="n">
        <v>0.666666666666667</v>
      </c>
      <c r="F2384" s="2" t="s">
        <v>53</v>
      </c>
      <c r="G2384" s="2" t="s">
        <v>44</v>
      </c>
      <c r="H2384" s="2" t="str">
        <f aca="false">IF(AND(E2384&gt;=0.4,E2384&lt;=0.6),"Yes","No")</f>
        <v>No</v>
      </c>
      <c r="I2384" s="2" t="str">
        <f aca="false">IF(AND(F2384="No",G2384="No",H2384="Yes"),"Yes","No")</f>
        <v>No</v>
      </c>
      <c r="J2384" s="2"/>
      <c r="K2384" s="2"/>
    </row>
    <row r="2385" customFormat="false" ht="15" hidden="false" customHeight="false" outlineLevel="0" collapsed="false">
      <c r="A2385" s="2" t="s">
        <v>3789</v>
      </c>
      <c r="B2385" s="13" t="n">
        <v>453</v>
      </c>
      <c r="C2385" s="13" t="n">
        <v>450</v>
      </c>
      <c r="D2385" s="14" t="n">
        <f aca="false">C2385/Summary!$B$4</f>
        <v>0.03</v>
      </c>
      <c r="E2385" s="15" t="n">
        <v>0.666666666666667</v>
      </c>
      <c r="F2385" s="2" t="s">
        <v>44</v>
      </c>
      <c r="G2385" s="2" t="s">
        <v>44</v>
      </c>
      <c r="H2385" s="2" t="str">
        <f aca="false">IF(AND(E2385&gt;=0.4,E2385&lt;=0.6),"Yes","No")</f>
        <v>No</v>
      </c>
      <c r="I2385" s="2" t="str">
        <f aca="false">IF(AND(F2385="No",G2385="No",H2385="Yes"),"Yes","No")</f>
        <v>No</v>
      </c>
      <c r="J2385" s="2"/>
      <c r="K2385" s="2"/>
    </row>
    <row r="2386" customFormat="false" ht="15" hidden="false" customHeight="false" outlineLevel="0" collapsed="false">
      <c r="A2386" s="2" t="s">
        <v>3790</v>
      </c>
      <c r="B2386" s="13" t="n">
        <v>453</v>
      </c>
      <c r="C2386" s="13" t="n">
        <v>448</v>
      </c>
      <c r="D2386" s="14" t="n">
        <f aca="false">C2386/Summary!$B$4</f>
        <v>0.0298666666666667</v>
      </c>
      <c r="E2386" s="15" t="n">
        <v>0.5</v>
      </c>
      <c r="F2386" s="2" t="s">
        <v>53</v>
      </c>
      <c r="G2386" s="2" t="s">
        <v>44</v>
      </c>
      <c r="H2386" s="2" t="str">
        <f aca="false">IF(AND(E2386&gt;=0.4,E2386&lt;=0.6),"Yes","No")</f>
        <v>Yes</v>
      </c>
      <c r="I2386" s="2" t="str">
        <f aca="false">IF(AND(F2386="No",G2386="No",H2386="Yes"),"Yes","No")</f>
        <v>No</v>
      </c>
      <c r="J2386" s="2"/>
      <c r="K2386" s="2"/>
    </row>
    <row r="2387" customFormat="false" ht="15" hidden="false" customHeight="false" outlineLevel="0" collapsed="false">
      <c r="A2387" s="2" t="s">
        <v>3791</v>
      </c>
      <c r="B2387" s="13" t="n">
        <v>453</v>
      </c>
      <c r="C2387" s="13" t="n">
        <v>446</v>
      </c>
      <c r="D2387" s="14" t="n">
        <f aca="false">C2387/Summary!$B$4</f>
        <v>0.0297333333333333</v>
      </c>
      <c r="E2387" s="15" t="n">
        <v>0.666666666666667</v>
      </c>
      <c r="F2387" s="2" t="s">
        <v>53</v>
      </c>
      <c r="G2387" s="2" t="s">
        <v>44</v>
      </c>
      <c r="H2387" s="2" t="str">
        <f aca="false">IF(AND(E2387&gt;=0.4,E2387&lt;=0.6),"Yes","No")</f>
        <v>No</v>
      </c>
      <c r="I2387" s="2" t="str">
        <f aca="false">IF(AND(F2387="No",G2387="No",H2387="Yes"),"Yes","No")</f>
        <v>No</v>
      </c>
      <c r="J2387" s="2"/>
      <c r="K2387" s="2"/>
    </row>
    <row r="2388" customFormat="false" ht="15" hidden="false" customHeight="false" outlineLevel="0" collapsed="false">
      <c r="A2388" s="2" t="s">
        <v>3792</v>
      </c>
      <c r="B2388" s="13" t="n">
        <v>453</v>
      </c>
      <c r="C2388" s="13" t="n">
        <v>450</v>
      </c>
      <c r="D2388" s="14" t="n">
        <f aca="false">C2388/Summary!$B$4</f>
        <v>0.03</v>
      </c>
      <c r="E2388" s="15" t="n">
        <v>0.5</v>
      </c>
      <c r="F2388" s="2" t="s">
        <v>53</v>
      </c>
      <c r="G2388" s="2" t="s">
        <v>44</v>
      </c>
      <c r="H2388" s="2" t="str">
        <f aca="false">IF(AND(E2388&gt;=0.4,E2388&lt;=0.6),"Yes","No")</f>
        <v>Yes</v>
      </c>
      <c r="I2388" s="2" t="str">
        <f aca="false">IF(AND(F2388="No",G2388="No",H2388="Yes"),"Yes","No")</f>
        <v>No</v>
      </c>
      <c r="J2388" s="2"/>
      <c r="K2388" s="2"/>
    </row>
    <row r="2389" customFormat="false" ht="15" hidden="false" customHeight="false" outlineLevel="0" collapsed="false">
      <c r="A2389" s="2" t="s">
        <v>3793</v>
      </c>
      <c r="B2389" s="13" t="n">
        <v>453</v>
      </c>
      <c r="C2389" s="13" t="n">
        <v>447</v>
      </c>
      <c r="D2389" s="14" t="n">
        <f aca="false">C2389/Summary!$B$4</f>
        <v>0.0298</v>
      </c>
      <c r="E2389" s="15" t="n">
        <v>0.833333333333333</v>
      </c>
      <c r="F2389" s="2" t="s">
        <v>53</v>
      </c>
      <c r="G2389" s="2" t="s">
        <v>44</v>
      </c>
      <c r="H2389" s="2" t="str">
        <f aca="false">IF(AND(E2389&gt;=0.4,E2389&lt;=0.6),"Yes","No")</f>
        <v>No</v>
      </c>
      <c r="I2389" s="2" t="str">
        <f aca="false">IF(AND(F2389="No",G2389="No",H2389="Yes"),"Yes","No")</f>
        <v>No</v>
      </c>
      <c r="J2389" s="2"/>
      <c r="K2389" s="2"/>
    </row>
    <row r="2390" customFormat="false" ht="15" hidden="false" customHeight="false" outlineLevel="0" collapsed="false">
      <c r="A2390" s="2" t="s">
        <v>3794</v>
      </c>
      <c r="B2390" s="13" t="n">
        <v>453</v>
      </c>
      <c r="C2390" s="13" t="n">
        <v>448</v>
      </c>
      <c r="D2390" s="14" t="n">
        <f aca="false">C2390/Summary!$B$4</f>
        <v>0.0298666666666667</v>
      </c>
      <c r="E2390" s="15" t="n">
        <v>0.166666666666667</v>
      </c>
      <c r="F2390" s="2" t="s">
        <v>44</v>
      </c>
      <c r="G2390" s="2" t="s">
        <v>44</v>
      </c>
      <c r="H2390" s="2" t="str">
        <f aca="false">IF(AND(E2390&gt;=0.4,E2390&lt;=0.6),"Yes","No")</f>
        <v>No</v>
      </c>
      <c r="I2390" s="2" t="str">
        <f aca="false">IF(AND(F2390="No",G2390="No",H2390="Yes"),"Yes","No")</f>
        <v>No</v>
      </c>
      <c r="J2390" s="2"/>
      <c r="K2390" s="2"/>
    </row>
    <row r="2391" customFormat="false" ht="15" hidden="false" customHeight="false" outlineLevel="0" collapsed="false">
      <c r="A2391" s="2" t="s">
        <v>3795</v>
      </c>
      <c r="B2391" s="13" t="n">
        <v>453</v>
      </c>
      <c r="C2391" s="13" t="n">
        <v>445</v>
      </c>
      <c r="D2391" s="14" t="n">
        <f aca="false">C2391/Summary!$B$4</f>
        <v>0.0296666666666667</v>
      </c>
      <c r="E2391" s="15" t="n">
        <v>0.333333333333333</v>
      </c>
      <c r="F2391" s="2" t="s">
        <v>53</v>
      </c>
      <c r="G2391" s="2" t="s">
        <v>53</v>
      </c>
      <c r="H2391" s="2" t="str">
        <f aca="false">IF(AND(E2391&gt;=0.4,E2391&lt;=0.6),"Yes","No")</f>
        <v>No</v>
      </c>
      <c r="I2391" s="2" t="str">
        <f aca="false">IF(AND(F2391="No",G2391="No",H2391="Yes"),"Yes","No")</f>
        <v>No</v>
      </c>
      <c r="J2391" s="2"/>
      <c r="K2391" s="2"/>
    </row>
    <row r="2392" customFormat="false" ht="15" hidden="false" customHeight="false" outlineLevel="0" collapsed="false">
      <c r="A2392" s="2" t="s">
        <v>3796</v>
      </c>
      <c r="B2392" s="13" t="n">
        <v>453</v>
      </c>
      <c r="C2392" s="13" t="n">
        <v>448</v>
      </c>
      <c r="D2392" s="14" t="n">
        <f aca="false">C2392/Summary!$B$4</f>
        <v>0.0298666666666667</v>
      </c>
      <c r="E2392" s="15" t="n">
        <v>0.833333333333333</v>
      </c>
      <c r="F2392" s="2" t="s">
        <v>53</v>
      </c>
      <c r="G2392" s="2" t="s">
        <v>53</v>
      </c>
      <c r="H2392" s="2" t="str">
        <f aca="false">IF(AND(E2392&gt;=0.4,E2392&lt;=0.6),"Yes","No")</f>
        <v>No</v>
      </c>
      <c r="I2392" s="2" t="str">
        <f aca="false">IF(AND(F2392="No",G2392="No",H2392="Yes"),"Yes","No")</f>
        <v>No</v>
      </c>
      <c r="J2392" s="2"/>
      <c r="K2392" s="2"/>
    </row>
    <row r="2393" customFormat="false" ht="15" hidden="false" customHeight="false" outlineLevel="0" collapsed="false">
      <c r="A2393" s="2" t="s">
        <v>3797</v>
      </c>
      <c r="B2393" s="13" t="n">
        <v>453</v>
      </c>
      <c r="C2393" s="13" t="n">
        <v>446</v>
      </c>
      <c r="D2393" s="14" t="n">
        <f aca="false">C2393/Summary!$B$4</f>
        <v>0.0297333333333333</v>
      </c>
      <c r="E2393" s="15" t="n">
        <v>0.666666666666667</v>
      </c>
      <c r="F2393" s="2" t="s">
        <v>44</v>
      </c>
      <c r="G2393" s="2" t="s">
        <v>44</v>
      </c>
      <c r="H2393" s="2" t="str">
        <f aca="false">IF(AND(E2393&gt;=0.4,E2393&lt;=0.6),"Yes","No")</f>
        <v>No</v>
      </c>
      <c r="I2393" s="2" t="str">
        <f aca="false">IF(AND(F2393="No",G2393="No",H2393="Yes"),"Yes","No")</f>
        <v>No</v>
      </c>
      <c r="J2393" s="2"/>
      <c r="K2393" s="2"/>
    </row>
    <row r="2394" customFormat="false" ht="15" hidden="false" customHeight="false" outlineLevel="0" collapsed="false">
      <c r="A2394" s="2" t="s">
        <v>3798</v>
      </c>
      <c r="B2394" s="13" t="n">
        <v>453</v>
      </c>
      <c r="C2394" s="13" t="n">
        <v>448</v>
      </c>
      <c r="D2394" s="14" t="n">
        <f aca="false">C2394/Summary!$B$4</f>
        <v>0.0298666666666667</v>
      </c>
      <c r="E2394" s="15" t="n">
        <v>0.666666666666667</v>
      </c>
      <c r="F2394" s="2" t="s">
        <v>53</v>
      </c>
      <c r="G2394" s="2" t="s">
        <v>53</v>
      </c>
      <c r="H2394" s="2" t="str">
        <f aca="false">IF(AND(E2394&gt;=0.4,E2394&lt;=0.6),"Yes","No")</f>
        <v>No</v>
      </c>
      <c r="I2394" s="2" t="str">
        <f aca="false">IF(AND(F2394="No",G2394="No",H2394="Yes"),"Yes","No")</f>
        <v>No</v>
      </c>
      <c r="J2394" s="2"/>
      <c r="K2394" s="2"/>
    </row>
    <row r="2395" customFormat="false" ht="15" hidden="false" customHeight="false" outlineLevel="0" collapsed="false">
      <c r="A2395" s="2" t="s">
        <v>3799</v>
      </c>
      <c r="B2395" s="13" t="n">
        <v>453</v>
      </c>
      <c r="C2395" s="13" t="n">
        <v>449</v>
      </c>
      <c r="D2395" s="14" t="n">
        <f aca="false">C2395/Summary!$B$4</f>
        <v>0.0299333333333333</v>
      </c>
      <c r="E2395" s="15" t="n">
        <v>0.5</v>
      </c>
      <c r="F2395" s="2" t="s">
        <v>53</v>
      </c>
      <c r="G2395" s="2" t="s">
        <v>44</v>
      </c>
      <c r="H2395" s="2" t="str">
        <f aca="false">IF(AND(E2395&gt;=0.4,E2395&lt;=0.6),"Yes","No")</f>
        <v>Yes</v>
      </c>
      <c r="I2395" s="2" t="str">
        <f aca="false">IF(AND(F2395="No",G2395="No",H2395="Yes"),"Yes","No")</f>
        <v>No</v>
      </c>
      <c r="J2395" s="2"/>
      <c r="K2395" s="2"/>
    </row>
    <row r="2396" customFormat="false" ht="15" hidden="false" customHeight="false" outlineLevel="0" collapsed="false">
      <c r="A2396" s="2" t="s">
        <v>3800</v>
      </c>
      <c r="B2396" s="13" t="n">
        <v>453</v>
      </c>
      <c r="C2396" s="13" t="n">
        <v>446</v>
      </c>
      <c r="D2396" s="14" t="n">
        <f aca="false">C2396/Summary!$B$4</f>
        <v>0.0297333333333333</v>
      </c>
      <c r="E2396" s="15" t="n">
        <v>0.666666666666667</v>
      </c>
      <c r="F2396" s="2" t="s">
        <v>53</v>
      </c>
      <c r="G2396" s="2" t="s">
        <v>53</v>
      </c>
      <c r="H2396" s="2" t="str">
        <f aca="false">IF(AND(E2396&gt;=0.4,E2396&lt;=0.6),"Yes","No")</f>
        <v>No</v>
      </c>
      <c r="I2396" s="2" t="str">
        <f aca="false">IF(AND(F2396="No",G2396="No",H2396="Yes"),"Yes","No")</f>
        <v>No</v>
      </c>
      <c r="J2396" s="2"/>
      <c r="K2396" s="2"/>
    </row>
    <row r="2397" customFormat="false" ht="15" hidden="false" customHeight="false" outlineLevel="0" collapsed="false">
      <c r="A2397" s="2" t="s">
        <v>3801</v>
      </c>
      <c r="B2397" s="13" t="n">
        <v>453</v>
      </c>
      <c r="C2397" s="13" t="n">
        <v>449</v>
      </c>
      <c r="D2397" s="14" t="n">
        <f aca="false">C2397/Summary!$B$4</f>
        <v>0.0299333333333333</v>
      </c>
      <c r="E2397" s="15" t="n">
        <v>0.833333333333333</v>
      </c>
      <c r="F2397" s="2" t="s">
        <v>53</v>
      </c>
      <c r="G2397" s="2" t="s">
        <v>44</v>
      </c>
      <c r="H2397" s="2" t="str">
        <f aca="false">IF(AND(E2397&gt;=0.4,E2397&lt;=0.6),"Yes","No")</f>
        <v>No</v>
      </c>
      <c r="I2397" s="2" t="str">
        <f aca="false">IF(AND(F2397="No",G2397="No",H2397="Yes"),"Yes","No")</f>
        <v>No</v>
      </c>
      <c r="J2397" s="2"/>
      <c r="K2397" s="2"/>
    </row>
    <row r="2398" customFormat="false" ht="15" hidden="false" customHeight="false" outlineLevel="0" collapsed="false">
      <c r="A2398" s="2" t="s">
        <v>3802</v>
      </c>
      <c r="B2398" s="13" t="n">
        <v>453</v>
      </c>
      <c r="C2398" s="13" t="n">
        <v>450</v>
      </c>
      <c r="D2398" s="14" t="n">
        <f aca="false">C2398/Summary!$B$4</f>
        <v>0.03</v>
      </c>
      <c r="E2398" s="15" t="n">
        <v>0.666666666666667</v>
      </c>
      <c r="F2398" s="2" t="s">
        <v>53</v>
      </c>
      <c r="G2398" s="2" t="s">
        <v>44</v>
      </c>
      <c r="H2398" s="2" t="str">
        <f aca="false">IF(AND(E2398&gt;=0.4,E2398&lt;=0.6),"Yes","No")</f>
        <v>No</v>
      </c>
      <c r="I2398" s="2" t="str">
        <f aca="false">IF(AND(F2398="No",G2398="No",H2398="Yes"),"Yes","No")</f>
        <v>No</v>
      </c>
      <c r="J2398" s="2"/>
      <c r="K2398" s="2"/>
    </row>
    <row r="2399" customFormat="false" ht="15" hidden="false" customHeight="false" outlineLevel="0" collapsed="false">
      <c r="A2399" s="2" t="s">
        <v>3803</v>
      </c>
      <c r="B2399" s="13" t="n">
        <v>453</v>
      </c>
      <c r="C2399" s="13" t="n">
        <v>443</v>
      </c>
      <c r="D2399" s="14" t="n">
        <f aca="false">C2399/Summary!$B$4</f>
        <v>0.0295333333333333</v>
      </c>
      <c r="E2399" s="15" t="n">
        <v>0.833333333333333</v>
      </c>
      <c r="F2399" s="2" t="s">
        <v>53</v>
      </c>
      <c r="G2399" s="2" t="s">
        <v>53</v>
      </c>
      <c r="H2399" s="2" t="str">
        <f aca="false">IF(AND(E2399&gt;=0.4,E2399&lt;=0.6),"Yes","No")</f>
        <v>No</v>
      </c>
      <c r="I2399" s="2" t="str">
        <f aca="false">IF(AND(F2399="No",G2399="No",H2399="Yes"),"Yes","No")</f>
        <v>No</v>
      </c>
      <c r="J2399" s="2"/>
      <c r="K2399" s="2"/>
    </row>
    <row r="2400" customFormat="false" ht="15" hidden="false" customHeight="false" outlineLevel="0" collapsed="false">
      <c r="A2400" s="2" t="s">
        <v>3804</v>
      </c>
      <c r="B2400" s="13" t="n">
        <v>453</v>
      </c>
      <c r="C2400" s="13" t="n">
        <v>444</v>
      </c>
      <c r="D2400" s="14" t="n">
        <f aca="false">C2400/Summary!$B$4</f>
        <v>0.0296</v>
      </c>
      <c r="E2400" s="15" t="n">
        <v>0.833333333333333</v>
      </c>
      <c r="F2400" s="2" t="s">
        <v>53</v>
      </c>
      <c r="G2400" s="2" t="s">
        <v>44</v>
      </c>
      <c r="H2400" s="2" t="str">
        <f aca="false">IF(AND(E2400&gt;=0.4,E2400&lt;=0.6),"Yes","No")</f>
        <v>No</v>
      </c>
      <c r="I2400" s="2" t="str">
        <f aca="false">IF(AND(F2400="No",G2400="No",H2400="Yes"),"Yes","No")</f>
        <v>No</v>
      </c>
      <c r="J2400" s="2"/>
      <c r="K2400" s="2"/>
    </row>
    <row r="2401" customFormat="false" ht="15" hidden="false" customHeight="false" outlineLevel="0" collapsed="false">
      <c r="A2401" s="2" t="s">
        <v>3805</v>
      </c>
      <c r="B2401" s="13" t="n">
        <v>453</v>
      </c>
      <c r="C2401" s="13" t="n">
        <v>444</v>
      </c>
      <c r="D2401" s="14" t="n">
        <f aca="false">C2401/Summary!$B$4</f>
        <v>0.0296</v>
      </c>
      <c r="E2401" s="15" t="n">
        <v>0.666666666666667</v>
      </c>
      <c r="F2401" s="2" t="s">
        <v>53</v>
      </c>
      <c r="G2401" s="2" t="s">
        <v>53</v>
      </c>
      <c r="H2401" s="2" t="str">
        <f aca="false">IF(AND(E2401&gt;=0.4,E2401&lt;=0.6),"Yes","No")</f>
        <v>No</v>
      </c>
      <c r="I2401" s="2" t="str">
        <f aca="false">IF(AND(F2401="No",G2401="No",H2401="Yes"),"Yes","No")</f>
        <v>No</v>
      </c>
      <c r="J2401" s="2"/>
      <c r="K2401" s="2"/>
    </row>
    <row r="2402" customFormat="false" ht="15" hidden="false" customHeight="false" outlineLevel="0" collapsed="false">
      <c r="A2402" s="2" t="s">
        <v>3806</v>
      </c>
      <c r="B2402" s="13" t="n">
        <v>453</v>
      </c>
      <c r="C2402" s="13" t="n">
        <v>449</v>
      </c>
      <c r="D2402" s="14" t="n">
        <f aca="false">C2402/Summary!$B$4</f>
        <v>0.0299333333333333</v>
      </c>
      <c r="E2402" s="15" t="n">
        <v>0.5</v>
      </c>
      <c r="F2402" s="2" t="s">
        <v>53</v>
      </c>
      <c r="G2402" s="2" t="s">
        <v>44</v>
      </c>
      <c r="H2402" s="2" t="str">
        <f aca="false">IF(AND(E2402&gt;=0.4,E2402&lt;=0.6),"Yes","No")</f>
        <v>Yes</v>
      </c>
      <c r="I2402" s="2" t="str">
        <f aca="false">IF(AND(F2402="No",G2402="No",H2402="Yes"),"Yes","No")</f>
        <v>No</v>
      </c>
      <c r="J2402" s="2"/>
      <c r="K2402" s="2"/>
    </row>
    <row r="2403" customFormat="false" ht="15" hidden="false" customHeight="false" outlineLevel="0" collapsed="false">
      <c r="A2403" s="2" t="s">
        <v>3807</v>
      </c>
      <c r="B2403" s="13" t="n">
        <v>453</v>
      </c>
      <c r="C2403" s="13" t="n">
        <v>449</v>
      </c>
      <c r="D2403" s="14" t="n">
        <f aca="false">C2403/Summary!$B$4</f>
        <v>0.0299333333333333</v>
      </c>
      <c r="E2403" s="15" t="n">
        <v>0.5</v>
      </c>
      <c r="F2403" s="2" t="s">
        <v>53</v>
      </c>
      <c r="G2403" s="2" t="s">
        <v>53</v>
      </c>
      <c r="H2403" s="2" t="str">
        <f aca="false">IF(AND(E2403&gt;=0.4,E2403&lt;=0.6),"Yes","No")</f>
        <v>Yes</v>
      </c>
      <c r="I2403" s="2" t="str">
        <f aca="false">IF(AND(F2403="No",G2403="No",H2403="Yes"),"Yes","No")</f>
        <v>No</v>
      </c>
      <c r="J2403" s="2"/>
      <c r="K2403" s="2"/>
    </row>
    <row r="2404" customFormat="false" ht="15" hidden="false" customHeight="false" outlineLevel="0" collapsed="false">
      <c r="A2404" s="2" t="s">
        <v>3808</v>
      </c>
      <c r="B2404" s="13" t="n">
        <v>453</v>
      </c>
      <c r="C2404" s="13" t="n">
        <v>448</v>
      </c>
      <c r="D2404" s="14" t="n">
        <f aca="false">C2404/Summary!$B$4</f>
        <v>0.0298666666666667</v>
      </c>
      <c r="E2404" s="15" t="n">
        <v>0.666666666666667</v>
      </c>
      <c r="F2404" s="2" t="s">
        <v>44</v>
      </c>
      <c r="G2404" s="2" t="s">
        <v>44</v>
      </c>
      <c r="H2404" s="2" t="str">
        <f aca="false">IF(AND(E2404&gt;=0.4,E2404&lt;=0.6),"Yes","No")</f>
        <v>No</v>
      </c>
      <c r="I2404" s="2" t="str">
        <f aca="false">IF(AND(F2404="No",G2404="No",H2404="Yes"),"Yes","No")</f>
        <v>No</v>
      </c>
      <c r="J2404" s="2"/>
      <c r="K2404" s="2"/>
    </row>
    <row r="2405" customFormat="false" ht="15" hidden="false" customHeight="false" outlineLevel="0" collapsed="false">
      <c r="A2405" s="2" t="s">
        <v>3809</v>
      </c>
      <c r="B2405" s="13" t="n">
        <v>453</v>
      </c>
      <c r="C2405" s="13" t="n">
        <v>446</v>
      </c>
      <c r="D2405" s="14" t="n">
        <f aca="false">C2405/Summary!$B$4</f>
        <v>0.0297333333333333</v>
      </c>
      <c r="E2405" s="15" t="n">
        <v>0.5</v>
      </c>
      <c r="F2405" s="2" t="s">
        <v>53</v>
      </c>
      <c r="G2405" s="2" t="s">
        <v>44</v>
      </c>
      <c r="H2405" s="2" t="str">
        <f aca="false">IF(AND(E2405&gt;=0.4,E2405&lt;=0.6),"Yes","No")</f>
        <v>Yes</v>
      </c>
      <c r="I2405" s="2" t="str">
        <f aca="false">IF(AND(F2405="No",G2405="No",H2405="Yes"),"Yes","No")</f>
        <v>No</v>
      </c>
      <c r="J2405" s="2"/>
      <c r="K2405" s="2"/>
    </row>
    <row r="2406" customFormat="false" ht="15" hidden="false" customHeight="false" outlineLevel="0" collapsed="false">
      <c r="A2406" s="2" t="s">
        <v>3810</v>
      </c>
      <c r="B2406" s="13" t="n">
        <v>453</v>
      </c>
      <c r="C2406" s="13" t="n">
        <v>448</v>
      </c>
      <c r="D2406" s="14" t="n">
        <f aca="false">C2406/Summary!$B$4</f>
        <v>0.0298666666666667</v>
      </c>
      <c r="E2406" s="15" t="n">
        <v>0.5</v>
      </c>
      <c r="F2406" s="2" t="s">
        <v>44</v>
      </c>
      <c r="G2406" s="2" t="s">
        <v>53</v>
      </c>
      <c r="H2406" s="2" t="str">
        <f aca="false">IF(AND(E2406&gt;=0.4,E2406&lt;=0.6),"Yes","No")</f>
        <v>Yes</v>
      </c>
      <c r="I2406" s="2" t="str">
        <f aca="false">IF(AND(F2406="No",G2406="No",H2406="Yes"),"Yes","No")</f>
        <v>No</v>
      </c>
      <c r="J2406" s="2"/>
      <c r="K2406" s="2"/>
    </row>
    <row r="2407" customFormat="false" ht="15" hidden="false" customHeight="false" outlineLevel="0" collapsed="false">
      <c r="A2407" s="2" t="s">
        <v>3811</v>
      </c>
      <c r="B2407" s="13" t="n">
        <v>453</v>
      </c>
      <c r="C2407" s="13" t="n">
        <v>448</v>
      </c>
      <c r="D2407" s="14" t="n">
        <f aca="false">C2407/Summary!$B$4</f>
        <v>0.0298666666666667</v>
      </c>
      <c r="E2407" s="15" t="n">
        <v>0.5</v>
      </c>
      <c r="F2407" s="2" t="s">
        <v>53</v>
      </c>
      <c r="G2407" s="2" t="s">
        <v>44</v>
      </c>
      <c r="H2407" s="2" t="str">
        <f aca="false">IF(AND(E2407&gt;=0.4,E2407&lt;=0.6),"Yes","No")</f>
        <v>Yes</v>
      </c>
      <c r="I2407" s="2" t="str">
        <f aca="false">IF(AND(F2407="No",G2407="No",H2407="Yes"),"Yes","No")</f>
        <v>No</v>
      </c>
      <c r="J2407" s="2"/>
      <c r="K2407" s="2"/>
    </row>
    <row r="2408" customFormat="false" ht="15" hidden="false" customHeight="false" outlineLevel="0" collapsed="false">
      <c r="A2408" s="2" t="s">
        <v>3812</v>
      </c>
      <c r="B2408" s="13" t="n">
        <v>453</v>
      </c>
      <c r="C2408" s="13" t="n">
        <v>446</v>
      </c>
      <c r="D2408" s="14" t="n">
        <f aca="false">C2408/Summary!$B$4</f>
        <v>0.0297333333333333</v>
      </c>
      <c r="E2408" s="15" t="n">
        <v>0.666666666666667</v>
      </c>
      <c r="F2408" s="2" t="s">
        <v>53</v>
      </c>
      <c r="G2408" s="2" t="s">
        <v>53</v>
      </c>
      <c r="H2408" s="2" t="str">
        <f aca="false">IF(AND(E2408&gt;=0.4,E2408&lt;=0.6),"Yes","No")</f>
        <v>No</v>
      </c>
      <c r="I2408" s="2" t="str">
        <f aca="false">IF(AND(F2408="No",G2408="No",H2408="Yes"),"Yes","No")</f>
        <v>No</v>
      </c>
      <c r="J2408" s="2"/>
      <c r="K2408" s="2"/>
    </row>
    <row r="2409" customFormat="false" ht="15" hidden="false" customHeight="false" outlineLevel="0" collapsed="false">
      <c r="A2409" s="2" t="s">
        <v>3813</v>
      </c>
      <c r="B2409" s="13" t="n">
        <v>453</v>
      </c>
      <c r="C2409" s="13" t="n">
        <v>446</v>
      </c>
      <c r="D2409" s="14" t="n">
        <f aca="false">C2409/Summary!$B$4</f>
        <v>0.0297333333333333</v>
      </c>
      <c r="E2409" s="15" t="n">
        <v>0.666666666666667</v>
      </c>
      <c r="F2409" s="2" t="s">
        <v>53</v>
      </c>
      <c r="G2409" s="2" t="s">
        <v>53</v>
      </c>
      <c r="H2409" s="2" t="str">
        <f aca="false">IF(AND(E2409&gt;=0.4,E2409&lt;=0.6),"Yes","No")</f>
        <v>No</v>
      </c>
      <c r="I2409" s="2" t="str">
        <f aca="false">IF(AND(F2409="No",G2409="No",H2409="Yes"),"Yes","No")</f>
        <v>No</v>
      </c>
      <c r="J2409" s="2"/>
      <c r="K2409" s="2"/>
    </row>
    <row r="2410" customFormat="false" ht="15" hidden="false" customHeight="false" outlineLevel="0" collapsed="false">
      <c r="A2410" s="2" t="s">
        <v>3814</v>
      </c>
      <c r="B2410" s="13" t="n">
        <v>453</v>
      </c>
      <c r="C2410" s="13" t="n">
        <v>440</v>
      </c>
      <c r="D2410" s="14" t="n">
        <f aca="false">C2410/Summary!$B$4</f>
        <v>0.0293333333333333</v>
      </c>
      <c r="E2410" s="15" t="n">
        <v>0.666666666666667</v>
      </c>
      <c r="F2410" s="2" t="s">
        <v>53</v>
      </c>
      <c r="G2410" s="2" t="s">
        <v>53</v>
      </c>
      <c r="H2410" s="2" t="str">
        <f aca="false">IF(AND(E2410&gt;=0.4,E2410&lt;=0.6),"Yes","No")</f>
        <v>No</v>
      </c>
      <c r="I2410" s="2" t="str">
        <f aca="false">IF(AND(F2410="No",G2410="No",H2410="Yes"),"Yes","No")</f>
        <v>No</v>
      </c>
      <c r="J2410" s="2"/>
      <c r="K2410" s="2"/>
    </row>
    <row r="2411" customFormat="false" ht="15" hidden="false" customHeight="false" outlineLevel="0" collapsed="false">
      <c r="A2411" s="2" t="s">
        <v>3815</v>
      </c>
      <c r="B2411" s="13" t="n">
        <v>453</v>
      </c>
      <c r="C2411" s="13" t="n">
        <v>449</v>
      </c>
      <c r="D2411" s="14" t="n">
        <f aca="false">C2411/Summary!$B$4</f>
        <v>0.0299333333333333</v>
      </c>
      <c r="E2411" s="15" t="n">
        <v>0.333333333333333</v>
      </c>
      <c r="F2411" s="2" t="s">
        <v>44</v>
      </c>
      <c r="G2411" s="2" t="s">
        <v>44</v>
      </c>
      <c r="H2411" s="2" t="str">
        <f aca="false">IF(AND(E2411&gt;=0.4,E2411&lt;=0.6),"Yes","No")</f>
        <v>No</v>
      </c>
      <c r="I2411" s="2" t="str">
        <f aca="false">IF(AND(F2411="No",G2411="No",H2411="Yes"),"Yes","No")</f>
        <v>No</v>
      </c>
      <c r="J2411" s="2"/>
      <c r="K2411" s="2"/>
    </row>
    <row r="2412" customFormat="false" ht="15" hidden="false" customHeight="false" outlineLevel="0" collapsed="false">
      <c r="A2412" s="2" t="s">
        <v>3816</v>
      </c>
      <c r="B2412" s="13" t="n">
        <v>453</v>
      </c>
      <c r="C2412" s="13" t="n">
        <v>448</v>
      </c>
      <c r="D2412" s="14" t="n">
        <f aca="false">C2412/Summary!$B$4</f>
        <v>0.0298666666666667</v>
      </c>
      <c r="E2412" s="15" t="n">
        <v>0.166666666666667</v>
      </c>
      <c r="F2412" s="2" t="s">
        <v>53</v>
      </c>
      <c r="G2412" s="2" t="s">
        <v>44</v>
      </c>
      <c r="H2412" s="2" t="str">
        <f aca="false">IF(AND(E2412&gt;=0.4,E2412&lt;=0.6),"Yes","No")</f>
        <v>No</v>
      </c>
      <c r="I2412" s="2" t="str">
        <f aca="false">IF(AND(F2412="No",G2412="No",H2412="Yes"),"Yes","No")</f>
        <v>No</v>
      </c>
      <c r="J2412" s="2"/>
      <c r="K2412" s="2"/>
    </row>
    <row r="2413" customFormat="false" ht="15" hidden="false" customHeight="false" outlineLevel="0" collapsed="false">
      <c r="A2413" s="2" t="s">
        <v>3817</v>
      </c>
      <c r="B2413" s="13" t="n">
        <v>453</v>
      </c>
      <c r="C2413" s="13" t="n">
        <v>449</v>
      </c>
      <c r="D2413" s="14" t="n">
        <f aca="false">C2413/Summary!$B$4</f>
        <v>0.0299333333333333</v>
      </c>
      <c r="E2413" s="15" t="n">
        <v>0.833333333333333</v>
      </c>
      <c r="F2413" s="2" t="s">
        <v>53</v>
      </c>
      <c r="G2413" s="2" t="s">
        <v>53</v>
      </c>
      <c r="H2413" s="2" t="str">
        <f aca="false">IF(AND(E2413&gt;=0.4,E2413&lt;=0.6),"Yes","No")</f>
        <v>No</v>
      </c>
      <c r="I2413" s="2" t="str">
        <f aca="false">IF(AND(F2413="No",G2413="No",H2413="Yes"),"Yes","No")</f>
        <v>No</v>
      </c>
      <c r="J2413" s="2"/>
      <c r="K2413" s="2"/>
    </row>
    <row r="2414" customFormat="false" ht="15" hidden="false" customHeight="false" outlineLevel="0" collapsed="false">
      <c r="A2414" s="2" t="s">
        <v>3818</v>
      </c>
      <c r="B2414" s="13" t="n">
        <v>453</v>
      </c>
      <c r="C2414" s="13" t="n">
        <v>446</v>
      </c>
      <c r="D2414" s="14" t="n">
        <f aca="false">C2414/Summary!$B$4</f>
        <v>0.0297333333333333</v>
      </c>
      <c r="E2414" s="15" t="n">
        <v>0.5</v>
      </c>
      <c r="F2414" s="2" t="s">
        <v>53</v>
      </c>
      <c r="G2414" s="2" t="s">
        <v>44</v>
      </c>
      <c r="H2414" s="2" t="str">
        <f aca="false">IF(AND(E2414&gt;=0.4,E2414&lt;=0.6),"Yes","No")</f>
        <v>Yes</v>
      </c>
      <c r="I2414" s="2" t="str">
        <f aca="false">IF(AND(F2414="No",G2414="No",H2414="Yes"),"Yes","No")</f>
        <v>No</v>
      </c>
      <c r="J2414" s="2"/>
      <c r="K2414" s="2"/>
    </row>
    <row r="2415" customFormat="false" ht="15" hidden="false" customHeight="false" outlineLevel="0" collapsed="false">
      <c r="A2415" s="2" t="s">
        <v>3819</v>
      </c>
      <c r="B2415" s="13" t="n">
        <v>453</v>
      </c>
      <c r="C2415" s="13" t="n">
        <v>450</v>
      </c>
      <c r="D2415" s="14" t="n">
        <f aca="false">C2415/Summary!$B$4</f>
        <v>0.03</v>
      </c>
      <c r="E2415" s="15" t="n">
        <v>0.666666666666667</v>
      </c>
      <c r="F2415" s="2" t="s">
        <v>53</v>
      </c>
      <c r="G2415" s="2" t="s">
        <v>44</v>
      </c>
      <c r="H2415" s="2" t="str">
        <f aca="false">IF(AND(E2415&gt;=0.4,E2415&lt;=0.6),"Yes","No")</f>
        <v>No</v>
      </c>
      <c r="I2415" s="2" t="str">
        <f aca="false">IF(AND(F2415="No",G2415="No",H2415="Yes"),"Yes","No")</f>
        <v>No</v>
      </c>
      <c r="J2415" s="2"/>
      <c r="K2415" s="2"/>
    </row>
    <row r="2416" customFormat="false" ht="15" hidden="false" customHeight="false" outlineLevel="0" collapsed="false">
      <c r="A2416" s="2" t="s">
        <v>3820</v>
      </c>
      <c r="B2416" s="13" t="n">
        <v>453</v>
      </c>
      <c r="C2416" s="13" t="n">
        <v>448</v>
      </c>
      <c r="D2416" s="14" t="n">
        <f aca="false">C2416/Summary!$B$4</f>
        <v>0.0298666666666667</v>
      </c>
      <c r="E2416" s="15" t="n">
        <v>0.833333333333333</v>
      </c>
      <c r="F2416" s="2" t="s">
        <v>53</v>
      </c>
      <c r="G2416" s="2" t="s">
        <v>44</v>
      </c>
      <c r="H2416" s="2" t="str">
        <f aca="false">IF(AND(E2416&gt;=0.4,E2416&lt;=0.6),"Yes","No")</f>
        <v>No</v>
      </c>
      <c r="I2416" s="2" t="str">
        <f aca="false">IF(AND(F2416="No",G2416="No",H2416="Yes"),"Yes","No")</f>
        <v>No</v>
      </c>
      <c r="J2416" s="2"/>
      <c r="K2416" s="2"/>
    </row>
    <row r="2417" customFormat="false" ht="15" hidden="false" customHeight="false" outlineLevel="0" collapsed="false">
      <c r="A2417" s="2" t="s">
        <v>3821</v>
      </c>
      <c r="B2417" s="13" t="n">
        <v>453</v>
      </c>
      <c r="C2417" s="13" t="n">
        <v>446</v>
      </c>
      <c r="D2417" s="14" t="n">
        <f aca="false">C2417/Summary!$B$4</f>
        <v>0.0297333333333333</v>
      </c>
      <c r="E2417" s="15" t="n">
        <v>0.5</v>
      </c>
      <c r="F2417" s="2" t="s">
        <v>53</v>
      </c>
      <c r="G2417" s="2" t="s">
        <v>44</v>
      </c>
      <c r="H2417" s="2" t="str">
        <f aca="false">IF(AND(E2417&gt;=0.4,E2417&lt;=0.6),"Yes","No")</f>
        <v>Yes</v>
      </c>
      <c r="I2417" s="2" t="str">
        <f aca="false">IF(AND(F2417="No",G2417="No",H2417="Yes"),"Yes","No")</f>
        <v>No</v>
      </c>
      <c r="J2417" s="2"/>
      <c r="K2417" s="2"/>
    </row>
    <row r="2418" customFormat="false" ht="15" hidden="false" customHeight="false" outlineLevel="0" collapsed="false">
      <c r="A2418" s="2" t="s">
        <v>3822</v>
      </c>
      <c r="B2418" s="13" t="n">
        <v>453</v>
      </c>
      <c r="C2418" s="13" t="n">
        <v>447</v>
      </c>
      <c r="D2418" s="14" t="n">
        <f aca="false">C2418/Summary!$B$4</f>
        <v>0.0298</v>
      </c>
      <c r="E2418" s="15" t="n">
        <v>0.833333333333333</v>
      </c>
      <c r="F2418" s="2" t="s">
        <v>53</v>
      </c>
      <c r="G2418" s="2" t="s">
        <v>53</v>
      </c>
      <c r="H2418" s="2" t="str">
        <f aca="false">IF(AND(E2418&gt;=0.4,E2418&lt;=0.6),"Yes","No")</f>
        <v>No</v>
      </c>
      <c r="I2418" s="2" t="str">
        <f aca="false">IF(AND(F2418="No",G2418="No",H2418="Yes"),"Yes","No")</f>
        <v>No</v>
      </c>
      <c r="J2418" s="2"/>
      <c r="K2418" s="2"/>
    </row>
    <row r="2419" customFormat="false" ht="15" hidden="false" customHeight="false" outlineLevel="0" collapsed="false">
      <c r="A2419" s="2" t="s">
        <v>3823</v>
      </c>
      <c r="B2419" s="13" t="n">
        <v>453</v>
      </c>
      <c r="C2419" s="13" t="n">
        <v>449</v>
      </c>
      <c r="D2419" s="14" t="n">
        <f aca="false">C2419/Summary!$B$4</f>
        <v>0.0299333333333333</v>
      </c>
      <c r="E2419" s="15" t="n">
        <v>0.833333333333333</v>
      </c>
      <c r="F2419" s="2" t="s">
        <v>53</v>
      </c>
      <c r="G2419" s="2" t="s">
        <v>44</v>
      </c>
      <c r="H2419" s="2" t="str">
        <f aca="false">IF(AND(E2419&gt;=0.4,E2419&lt;=0.6),"Yes","No")</f>
        <v>No</v>
      </c>
      <c r="I2419" s="2" t="str">
        <f aca="false">IF(AND(F2419="No",G2419="No",H2419="Yes"),"Yes","No")</f>
        <v>No</v>
      </c>
      <c r="J2419" s="2"/>
      <c r="K2419" s="2"/>
    </row>
    <row r="2420" customFormat="false" ht="15" hidden="false" customHeight="false" outlineLevel="0" collapsed="false">
      <c r="A2420" s="2" t="s">
        <v>3824</v>
      </c>
      <c r="B2420" s="13" t="n">
        <v>453</v>
      </c>
      <c r="C2420" s="13" t="n">
        <v>445</v>
      </c>
      <c r="D2420" s="14" t="n">
        <f aca="false">C2420/Summary!$B$4</f>
        <v>0.0296666666666667</v>
      </c>
      <c r="E2420" s="15" t="n">
        <v>0.833333333333333</v>
      </c>
      <c r="F2420" s="2" t="s">
        <v>53</v>
      </c>
      <c r="G2420" s="2" t="s">
        <v>44</v>
      </c>
      <c r="H2420" s="2" t="str">
        <f aca="false">IF(AND(E2420&gt;=0.4,E2420&lt;=0.6),"Yes","No")</f>
        <v>No</v>
      </c>
      <c r="I2420" s="2" t="str">
        <f aca="false">IF(AND(F2420="No",G2420="No",H2420="Yes"),"Yes","No")</f>
        <v>No</v>
      </c>
      <c r="J2420" s="2"/>
      <c r="K2420" s="2"/>
    </row>
    <row r="2421" customFormat="false" ht="15" hidden="false" customHeight="false" outlineLevel="0" collapsed="false">
      <c r="A2421" s="2" t="s">
        <v>3825</v>
      </c>
      <c r="B2421" s="13" t="n">
        <v>453</v>
      </c>
      <c r="C2421" s="13" t="n">
        <v>442</v>
      </c>
      <c r="D2421" s="14" t="n">
        <f aca="false">C2421/Summary!$B$4</f>
        <v>0.0294666666666667</v>
      </c>
      <c r="E2421" s="15" t="n">
        <v>0.833333333333333</v>
      </c>
      <c r="F2421" s="2" t="s">
        <v>53</v>
      </c>
      <c r="G2421" s="2" t="s">
        <v>53</v>
      </c>
      <c r="H2421" s="2" t="str">
        <f aca="false">IF(AND(E2421&gt;=0.4,E2421&lt;=0.6),"Yes","No")</f>
        <v>No</v>
      </c>
      <c r="I2421" s="2" t="str">
        <f aca="false">IF(AND(F2421="No",G2421="No",H2421="Yes"),"Yes","No")</f>
        <v>No</v>
      </c>
      <c r="J2421" s="2"/>
      <c r="K2421" s="2"/>
    </row>
    <row r="2422" customFormat="false" ht="15" hidden="false" customHeight="false" outlineLevel="0" collapsed="false">
      <c r="A2422" s="2" t="s">
        <v>3826</v>
      </c>
      <c r="B2422" s="13" t="n">
        <v>453</v>
      </c>
      <c r="C2422" s="13" t="n">
        <v>449</v>
      </c>
      <c r="D2422" s="14" t="n">
        <f aca="false">C2422/Summary!$B$4</f>
        <v>0.0299333333333333</v>
      </c>
      <c r="E2422" s="15" t="n">
        <v>0.833333333333333</v>
      </c>
      <c r="F2422" s="2" t="s">
        <v>53</v>
      </c>
      <c r="G2422" s="2" t="s">
        <v>53</v>
      </c>
      <c r="H2422" s="2" t="str">
        <f aca="false">IF(AND(E2422&gt;=0.4,E2422&lt;=0.6),"Yes","No")</f>
        <v>No</v>
      </c>
      <c r="I2422" s="2" t="str">
        <f aca="false">IF(AND(F2422="No",G2422="No",H2422="Yes"),"Yes","No")</f>
        <v>No</v>
      </c>
      <c r="J2422" s="2"/>
      <c r="K2422" s="2"/>
    </row>
    <row r="2423" customFormat="false" ht="15" hidden="false" customHeight="false" outlineLevel="0" collapsed="false">
      <c r="A2423" s="2" t="s">
        <v>3827</v>
      </c>
      <c r="B2423" s="13" t="n">
        <v>453</v>
      </c>
      <c r="C2423" s="13" t="n">
        <v>445</v>
      </c>
      <c r="D2423" s="14" t="n">
        <f aca="false">C2423/Summary!$B$4</f>
        <v>0.0296666666666667</v>
      </c>
      <c r="E2423" s="15" t="n">
        <v>0.5</v>
      </c>
      <c r="F2423" s="2" t="s">
        <v>53</v>
      </c>
      <c r="G2423" s="2" t="s">
        <v>44</v>
      </c>
      <c r="H2423" s="2" t="str">
        <f aca="false">IF(AND(E2423&gt;=0.4,E2423&lt;=0.6),"Yes","No")</f>
        <v>Yes</v>
      </c>
      <c r="I2423" s="2" t="str">
        <f aca="false">IF(AND(F2423="No",G2423="No",H2423="Yes"),"Yes","No")</f>
        <v>No</v>
      </c>
      <c r="J2423" s="2"/>
      <c r="K2423" s="2"/>
    </row>
    <row r="2424" customFormat="false" ht="15" hidden="false" customHeight="false" outlineLevel="0" collapsed="false">
      <c r="A2424" s="2" t="s">
        <v>3828</v>
      </c>
      <c r="B2424" s="13" t="n">
        <v>453</v>
      </c>
      <c r="C2424" s="13" t="n">
        <v>446</v>
      </c>
      <c r="D2424" s="14" t="n">
        <f aca="false">C2424/Summary!$B$4</f>
        <v>0.0297333333333333</v>
      </c>
      <c r="E2424" s="15" t="n">
        <v>1</v>
      </c>
      <c r="F2424" s="2" t="s">
        <v>53</v>
      </c>
      <c r="G2424" s="2" t="s">
        <v>44</v>
      </c>
      <c r="H2424" s="2" t="str">
        <f aca="false">IF(AND(E2424&gt;=0.4,E2424&lt;=0.6),"Yes","No")</f>
        <v>No</v>
      </c>
      <c r="I2424" s="2" t="str">
        <f aca="false">IF(AND(F2424="No",G2424="No",H2424="Yes"),"Yes","No")</f>
        <v>No</v>
      </c>
      <c r="J2424" s="2"/>
      <c r="K2424" s="2"/>
    </row>
    <row r="2425" customFormat="false" ht="15" hidden="false" customHeight="false" outlineLevel="0" collapsed="false">
      <c r="A2425" s="2" t="s">
        <v>3829</v>
      </c>
      <c r="B2425" s="13" t="n">
        <v>453</v>
      </c>
      <c r="C2425" s="13" t="n">
        <v>447</v>
      </c>
      <c r="D2425" s="14" t="n">
        <f aca="false">C2425/Summary!$B$4</f>
        <v>0.0298</v>
      </c>
      <c r="E2425" s="15" t="n">
        <v>0.666666666666667</v>
      </c>
      <c r="F2425" s="2" t="s">
        <v>53</v>
      </c>
      <c r="G2425" s="2" t="s">
        <v>44</v>
      </c>
      <c r="H2425" s="2" t="str">
        <f aca="false">IF(AND(E2425&gt;=0.4,E2425&lt;=0.6),"Yes","No")</f>
        <v>No</v>
      </c>
      <c r="I2425" s="2" t="str">
        <f aca="false">IF(AND(F2425="No",G2425="No",H2425="Yes"),"Yes","No")</f>
        <v>No</v>
      </c>
      <c r="J2425" s="2"/>
      <c r="K2425" s="2"/>
    </row>
    <row r="2426" customFormat="false" ht="15" hidden="false" customHeight="false" outlineLevel="0" collapsed="false">
      <c r="A2426" s="2" t="s">
        <v>3830</v>
      </c>
      <c r="B2426" s="13" t="n">
        <v>453</v>
      </c>
      <c r="C2426" s="13" t="n">
        <v>448</v>
      </c>
      <c r="D2426" s="14" t="n">
        <f aca="false">C2426/Summary!$B$4</f>
        <v>0.0298666666666667</v>
      </c>
      <c r="E2426" s="15" t="n">
        <v>0.666666666666667</v>
      </c>
      <c r="F2426" s="2" t="s">
        <v>53</v>
      </c>
      <c r="G2426" s="2" t="s">
        <v>53</v>
      </c>
      <c r="H2426" s="2" t="str">
        <f aca="false">IF(AND(E2426&gt;=0.4,E2426&lt;=0.6),"Yes","No")</f>
        <v>No</v>
      </c>
      <c r="I2426" s="2" t="str">
        <f aca="false">IF(AND(F2426="No",G2426="No",H2426="Yes"),"Yes","No")</f>
        <v>No</v>
      </c>
      <c r="J2426" s="2"/>
      <c r="K2426" s="2"/>
    </row>
    <row r="2427" customFormat="false" ht="15" hidden="false" customHeight="false" outlineLevel="0" collapsed="false">
      <c r="A2427" s="2" t="s">
        <v>3831</v>
      </c>
      <c r="B2427" s="13" t="n">
        <v>453</v>
      </c>
      <c r="C2427" s="13" t="n">
        <v>448</v>
      </c>
      <c r="D2427" s="14" t="n">
        <f aca="false">C2427/Summary!$B$4</f>
        <v>0.0298666666666667</v>
      </c>
      <c r="E2427" s="15" t="n">
        <v>0.833333333333333</v>
      </c>
      <c r="F2427" s="2" t="s">
        <v>53</v>
      </c>
      <c r="G2427" s="2" t="s">
        <v>44</v>
      </c>
      <c r="H2427" s="2" t="str">
        <f aca="false">IF(AND(E2427&gt;=0.4,E2427&lt;=0.6),"Yes","No")</f>
        <v>No</v>
      </c>
      <c r="I2427" s="2" t="str">
        <f aca="false">IF(AND(F2427="No",G2427="No",H2427="Yes"),"Yes","No")</f>
        <v>No</v>
      </c>
      <c r="J2427" s="2"/>
      <c r="K2427" s="2"/>
    </row>
    <row r="2428" customFormat="false" ht="15" hidden="false" customHeight="false" outlineLevel="0" collapsed="false">
      <c r="A2428" s="2" t="s">
        <v>3832</v>
      </c>
      <c r="B2428" s="13" t="n">
        <v>453</v>
      </c>
      <c r="C2428" s="13" t="n">
        <v>445</v>
      </c>
      <c r="D2428" s="14" t="n">
        <f aca="false">C2428/Summary!$B$4</f>
        <v>0.0296666666666667</v>
      </c>
      <c r="E2428" s="15" t="n">
        <v>0.5</v>
      </c>
      <c r="F2428" s="2" t="s">
        <v>44</v>
      </c>
      <c r="G2428" s="2" t="s">
        <v>53</v>
      </c>
      <c r="H2428" s="2" t="str">
        <f aca="false">IF(AND(E2428&gt;=0.4,E2428&lt;=0.6),"Yes","No")</f>
        <v>Yes</v>
      </c>
      <c r="I2428" s="2" t="str">
        <f aca="false">IF(AND(F2428="No",G2428="No",H2428="Yes"),"Yes","No")</f>
        <v>No</v>
      </c>
      <c r="J2428" s="2"/>
      <c r="K2428" s="2"/>
    </row>
    <row r="2429" customFormat="false" ht="15" hidden="false" customHeight="false" outlineLevel="0" collapsed="false">
      <c r="A2429" s="2" t="s">
        <v>3833</v>
      </c>
      <c r="B2429" s="13" t="n">
        <v>453</v>
      </c>
      <c r="C2429" s="13" t="n">
        <v>449</v>
      </c>
      <c r="D2429" s="14" t="n">
        <f aca="false">C2429/Summary!$B$4</f>
        <v>0.0299333333333333</v>
      </c>
      <c r="E2429" s="15" t="n">
        <v>0.666666666666667</v>
      </c>
      <c r="F2429" s="2" t="s">
        <v>44</v>
      </c>
      <c r="G2429" s="2" t="s">
        <v>53</v>
      </c>
      <c r="H2429" s="2" t="str">
        <f aca="false">IF(AND(E2429&gt;=0.4,E2429&lt;=0.6),"Yes","No")</f>
        <v>No</v>
      </c>
      <c r="I2429" s="2" t="str">
        <f aca="false">IF(AND(F2429="No",G2429="No",H2429="Yes"),"Yes","No")</f>
        <v>No</v>
      </c>
      <c r="J2429" s="2"/>
      <c r="K2429" s="2"/>
    </row>
    <row r="2430" customFormat="false" ht="15" hidden="false" customHeight="false" outlineLevel="0" collapsed="false">
      <c r="A2430" s="2" t="s">
        <v>3834</v>
      </c>
      <c r="B2430" s="13" t="n">
        <v>453</v>
      </c>
      <c r="C2430" s="13" t="n">
        <v>444</v>
      </c>
      <c r="D2430" s="14" t="n">
        <f aca="false">C2430/Summary!$B$4</f>
        <v>0.0296</v>
      </c>
      <c r="E2430" s="15" t="n">
        <v>0.333333333333333</v>
      </c>
      <c r="F2430" s="2" t="s">
        <v>53</v>
      </c>
      <c r="G2430" s="2" t="s">
        <v>44</v>
      </c>
      <c r="H2430" s="2" t="str">
        <f aca="false">IF(AND(E2430&gt;=0.4,E2430&lt;=0.6),"Yes","No")</f>
        <v>No</v>
      </c>
      <c r="I2430" s="2" t="str">
        <f aca="false">IF(AND(F2430="No",G2430="No",H2430="Yes"),"Yes","No")</f>
        <v>No</v>
      </c>
      <c r="J2430" s="2"/>
      <c r="K2430" s="2"/>
    </row>
    <row r="2431" customFormat="false" ht="15" hidden="false" customHeight="false" outlineLevel="0" collapsed="false">
      <c r="A2431" s="2" t="s">
        <v>3835</v>
      </c>
      <c r="B2431" s="13" t="n">
        <v>453</v>
      </c>
      <c r="C2431" s="13" t="n">
        <v>450</v>
      </c>
      <c r="D2431" s="14" t="n">
        <f aca="false">C2431/Summary!$B$4</f>
        <v>0.03</v>
      </c>
      <c r="E2431" s="15" t="n">
        <v>0.5</v>
      </c>
      <c r="F2431" s="2" t="s">
        <v>53</v>
      </c>
      <c r="G2431" s="2" t="s">
        <v>53</v>
      </c>
      <c r="H2431" s="2" t="str">
        <f aca="false">IF(AND(E2431&gt;=0.4,E2431&lt;=0.6),"Yes","No")</f>
        <v>Yes</v>
      </c>
      <c r="I2431" s="2" t="str">
        <f aca="false">IF(AND(F2431="No",G2431="No",H2431="Yes"),"Yes","No")</f>
        <v>No</v>
      </c>
      <c r="J2431" s="2"/>
      <c r="K2431" s="2"/>
    </row>
    <row r="2432" customFormat="false" ht="15" hidden="false" customHeight="false" outlineLevel="0" collapsed="false">
      <c r="A2432" s="2" t="s">
        <v>3836</v>
      </c>
      <c r="B2432" s="13" t="n">
        <v>453</v>
      </c>
      <c r="C2432" s="13" t="n">
        <v>450</v>
      </c>
      <c r="D2432" s="14" t="n">
        <f aca="false">C2432/Summary!$B$4</f>
        <v>0.03</v>
      </c>
      <c r="E2432" s="15" t="n">
        <v>0.666666666666667</v>
      </c>
      <c r="F2432" s="2" t="s">
        <v>53</v>
      </c>
      <c r="G2432" s="2" t="s">
        <v>44</v>
      </c>
      <c r="H2432" s="2" t="str">
        <f aca="false">IF(AND(E2432&gt;=0.4,E2432&lt;=0.6),"Yes","No")</f>
        <v>No</v>
      </c>
      <c r="I2432" s="2" t="str">
        <f aca="false">IF(AND(F2432="No",G2432="No",H2432="Yes"),"Yes","No")</f>
        <v>No</v>
      </c>
      <c r="J2432" s="2"/>
      <c r="K2432" s="2"/>
    </row>
    <row r="2433" customFormat="false" ht="15" hidden="false" customHeight="false" outlineLevel="0" collapsed="false">
      <c r="A2433" s="2" t="s">
        <v>3837</v>
      </c>
      <c r="B2433" s="13" t="n">
        <v>453</v>
      </c>
      <c r="C2433" s="13" t="n">
        <v>448</v>
      </c>
      <c r="D2433" s="14" t="n">
        <f aca="false">C2433/Summary!$B$4</f>
        <v>0.0298666666666667</v>
      </c>
      <c r="E2433" s="15" t="n">
        <v>0</v>
      </c>
      <c r="F2433" s="2" t="s">
        <v>53</v>
      </c>
      <c r="G2433" s="2" t="s">
        <v>53</v>
      </c>
      <c r="H2433" s="2" t="str">
        <f aca="false">IF(AND(E2433&gt;=0.4,E2433&lt;=0.6),"Yes","No")</f>
        <v>No</v>
      </c>
      <c r="I2433" s="2" t="str">
        <f aca="false">IF(AND(F2433="No",G2433="No",H2433="Yes"),"Yes","No")</f>
        <v>No</v>
      </c>
      <c r="J2433" s="2"/>
      <c r="K2433" s="2"/>
    </row>
    <row r="2434" customFormat="false" ht="15" hidden="false" customHeight="false" outlineLevel="0" collapsed="false">
      <c r="A2434" s="2" t="s">
        <v>3838</v>
      </c>
      <c r="B2434" s="13" t="n">
        <v>453</v>
      </c>
      <c r="C2434" s="13" t="n">
        <v>446</v>
      </c>
      <c r="D2434" s="14" t="n">
        <f aca="false">C2434/Summary!$B$4</f>
        <v>0.0297333333333333</v>
      </c>
      <c r="E2434" s="15" t="n">
        <v>0</v>
      </c>
      <c r="F2434" s="2" t="s">
        <v>53</v>
      </c>
      <c r="G2434" s="2" t="s">
        <v>53</v>
      </c>
      <c r="H2434" s="2" t="str">
        <f aca="false">IF(AND(E2434&gt;=0.4,E2434&lt;=0.6),"Yes","No")</f>
        <v>No</v>
      </c>
      <c r="I2434" s="2" t="str">
        <f aca="false">IF(AND(F2434="No",G2434="No",H2434="Yes"),"Yes","No")</f>
        <v>No</v>
      </c>
      <c r="J2434" s="2"/>
      <c r="K2434" s="2"/>
    </row>
    <row r="2435" customFormat="false" ht="15" hidden="false" customHeight="false" outlineLevel="0" collapsed="false">
      <c r="A2435" s="2" t="s">
        <v>3839</v>
      </c>
      <c r="B2435" s="13" t="n">
        <v>453</v>
      </c>
      <c r="C2435" s="13" t="n">
        <v>445</v>
      </c>
      <c r="D2435" s="14" t="n">
        <f aca="false">C2435/Summary!$B$4</f>
        <v>0.0296666666666667</v>
      </c>
      <c r="E2435" s="15" t="n">
        <v>0.5</v>
      </c>
      <c r="F2435" s="2" t="s">
        <v>53</v>
      </c>
      <c r="G2435" s="2" t="s">
        <v>44</v>
      </c>
      <c r="H2435" s="2" t="str">
        <f aca="false">IF(AND(E2435&gt;=0.4,E2435&lt;=0.6),"Yes","No")</f>
        <v>Yes</v>
      </c>
      <c r="I2435" s="2" t="str">
        <f aca="false">IF(AND(F2435="No",G2435="No",H2435="Yes"),"Yes","No")</f>
        <v>No</v>
      </c>
      <c r="J2435" s="2"/>
      <c r="K2435" s="2"/>
    </row>
    <row r="2436" customFormat="false" ht="15" hidden="false" customHeight="false" outlineLevel="0" collapsed="false">
      <c r="A2436" s="2" t="s">
        <v>3840</v>
      </c>
      <c r="B2436" s="13" t="n">
        <v>453</v>
      </c>
      <c r="C2436" s="13" t="n">
        <v>442</v>
      </c>
      <c r="D2436" s="14" t="n">
        <f aca="false">C2436/Summary!$B$4</f>
        <v>0.0294666666666667</v>
      </c>
      <c r="E2436" s="15" t="n">
        <v>0.333333333333333</v>
      </c>
      <c r="F2436" s="2" t="s">
        <v>53</v>
      </c>
      <c r="G2436" s="2" t="s">
        <v>44</v>
      </c>
      <c r="H2436" s="2" t="str">
        <f aca="false">IF(AND(E2436&gt;=0.4,E2436&lt;=0.6),"Yes","No")</f>
        <v>No</v>
      </c>
      <c r="I2436" s="2" t="str">
        <f aca="false">IF(AND(F2436="No",G2436="No",H2436="Yes"),"Yes","No")</f>
        <v>No</v>
      </c>
      <c r="J2436" s="2"/>
      <c r="K2436" s="2"/>
    </row>
    <row r="2437" customFormat="false" ht="15" hidden="false" customHeight="false" outlineLevel="0" collapsed="false">
      <c r="A2437" s="2" t="s">
        <v>3841</v>
      </c>
      <c r="B2437" s="13" t="n">
        <v>453</v>
      </c>
      <c r="C2437" s="13" t="n">
        <v>448</v>
      </c>
      <c r="D2437" s="14" t="n">
        <f aca="false">C2437/Summary!$B$4</f>
        <v>0.0298666666666667</v>
      </c>
      <c r="E2437" s="15" t="n">
        <v>0.333333333333333</v>
      </c>
      <c r="F2437" s="2" t="s">
        <v>44</v>
      </c>
      <c r="G2437" s="2" t="s">
        <v>44</v>
      </c>
      <c r="H2437" s="2" t="str">
        <f aca="false">IF(AND(E2437&gt;=0.4,E2437&lt;=0.6),"Yes","No")</f>
        <v>No</v>
      </c>
      <c r="I2437" s="2" t="str">
        <f aca="false">IF(AND(F2437="No",G2437="No",H2437="Yes"),"Yes","No")</f>
        <v>No</v>
      </c>
      <c r="J2437" s="2"/>
      <c r="K2437" s="2"/>
    </row>
    <row r="2438" customFormat="false" ht="15" hidden="false" customHeight="false" outlineLevel="0" collapsed="false">
      <c r="A2438" s="2" t="s">
        <v>3842</v>
      </c>
      <c r="B2438" s="13" t="n">
        <v>453</v>
      </c>
      <c r="C2438" s="13" t="n">
        <v>438</v>
      </c>
      <c r="D2438" s="14" t="n">
        <f aca="false">C2438/Summary!$B$4</f>
        <v>0.0292</v>
      </c>
      <c r="E2438" s="15" t="n">
        <v>0.166666666666667</v>
      </c>
      <c r="F2438" s="2" t="s">
        <v>44</v>
      </c>
      <c r="G2438" s="2" t="s">
        <v>53</v>
      </c>
      <c r="H2438" s="2" t="str">
        <f aca="false">IF(AND(E2438&gt;=0.4,E2438&lt;=0.6),"Yes","No")</f>
        <v>No</v>
      </c>
      <c r="I2438" s="2" t="str">
        <f aca="false">IF(AND(F2438="No",G2438="No",H2438="Yes"),"Yes","No")</f>
        <v>No</v>
      </c>
      <c r="J2438" s="2"/>
      <c r="K2438" s="2"/>
    </row>
    <row r="2439" customFormat="false" ht="15" hidden="false" customHeight="false" outlineLevel="0" collapsed="false">
      <c r="A2439" s="2" t="s">
        <v>3843</v>
      </c>
      <c r="B2439" s="13" t="n">
        <v>453</v>
      </c>
      <c r="C2439" s="13" t="n">
        <v>452</v>
      </c>
      <c r="D2439" s="14" t="n">
        <f aca="false">C2439/Summary!$B$4</f>
        <v>0.0301333333333333</v>
      </c>
      <c r="E2439" s="15" t="n">
        <v>0.166666666666667</v>
      </c>
      <c r="F2439" s="2" t="s">
        <v>53</v>
      </c>
      <c r="G2439" s="2" t="s">
        <v>44</v>
      </c>
      <c r="H2439" s="2" t="str">
        <f aca="false">IF(AND(E2439&gt;=0.4,E2439&lt;=0.6),"Yes","No")</f>
        <v>No</v>
      </c>
      <c r="I2439" s="2" t="str">
        <f aca="false">IF(AND(F2439="No",G2439="No",H2439="Yes"),"Yes","No")</f>
        <v>No</v>
      </c>
      <c r="J2439" s="2"/>
      <c r="K2439" s="2"/>
    </row>
    <row r="2440" customFormat="false" ht="15" hidden="false" customHeight="false" outlineLevel="0" collapsed="false">
      <c r="A2440" s="2" t="s">
        <v>3844</v>
      </c>
      <c r="B2440" s="13" t="n">
        <v>453</v>
      </c>
      <c r="C2440" s="13" t="n">
        <v>447</v>
      </c>
      <c r="D2440" s="14" t="n">
        <f aca="false">C2440/Summary!$B$4</f>
        <v>0.0298</v>
      </c>
      <c r="E2440" s="15" t="n">
        <v>0.5</v>
      </c>
      <c r="F2440" s="2" t="s">
        <v>53</v>
      </c>
      <c r="G2440" s="2" t="s">
        <v>44</v>
      </c>
      <c r="H2440" s="2" t="str">
        <f aca="false">IF(AND(E2440&gt;=0.4,E2440&lt;=0.6),"Yes","No")</f>
        <v>Yes</v>
      </c>
      <c r="I2440" s="2" t="str">
        <f aca="false">IF(AND(F2440="No",G2440="No",H2440="Yes"),"Yes","No")</f>
        <v>No</v>
      </c>
      <c r="J2440" s="2"/>
      <c r="K2440" s="2"/>
    </row>
    <row r="2441" customFormat="false" ht="15" hidden="false" customHeight="false" outlineLevel="0" collapsed="false">
      <c r="A2441" s="2" t="s">
        <v>3845</v>
      </c>
      <c r="B2441" s="13" t="n">
        <v>453</v>
      </c>
      <c r="C2441" s="13" t="n">
        <v>450</v>
      </c>
      <c r="D2441" s="14" t="n">
        <f aca="false">C2441/Summary!$B$4</f>
        <v>0.03</v>
      </c>
      <c r="E2441" s="15" t="n">
        <v>0.166666666666667</v>
      </c>
      <c r="F2441" s="2" t="s">
        <v>53</v>
      </c>
      <c r="G2441" s="2" t="s">
        <v>44</v>
      </c>
      <c r="H2441" s="2" t="str">
        <f aca="false">IF(AND(E2441&gt;=0.4,E2441&lt;=0.6),"Yes","No")</f>
        <v>No</v>
      </c>
      <c r="I2441" s="2" t="str">
        <f aca="false">IF(AND(F2441="No",G2441="No",H2441="Yes"),"Yes","No")</f>
        <v>No</v>
      </c>
      <c r="J2441" s="2"/>
      <c r="K2441" s="2"/>
    </row>
    <row r="2442" customFormat="false" ht="15" hidden="false" customHeight="false" outlineLevel="0" collapsed="false">
      <c r="A2442" s="2" t="s">
        <v>3846</v>
      </c>
      <c r="B2442" s="13" t="n">
        <v>453</v>
      </c>
      <c r="C2442" s="13" t="n">
        <v>449</v>
      </c>
      <c r="D2442" s="14" t="n">
        <f aca="false">C2442/Summary!$B$4</f>
        <v>0.0299333333333333</v>
      </c>
      <c r="E2442" s="15" t="n">
        <v>0.5</v>
      </c>
      <c r="F2442" s="2" t="s">
        <v>44</v>
      </c>
      <c r="G2442" s="2" t="s">
        <v>53</v>
      </c>
      <c r="H2442" s="2" t="str">
        <f aca="false">IF(AND(E2442&gt;=0.4,E2442&lt;=0.6),"Yes","No")</f>
        <v>Yes</v>
      </c>
      <c r="I2442" s="2" t="str">
        <f aca="false">IF(AND(F2442="No",G2442="No",H2442="Yes"),"Yes","No")</f>
        <v>No</v>
      </c>
      <c r="J2442" s="2"/>
      <c r="K2442" s="2"/>
    </row>
    <row r="2443" customFormat="false" ht="15" hidden="false" customHeight="false" outlineLevel="0" collapsed="false">
      <c r="A2443" s="2" t="s">
        <v>3847</v>
      </c>
      <c r="B2443" s="13" t="n">
        <v>453</v>
      </c>
      <c r="C2443" s="13" t="n">
        <v>444</v>
      </c>
      <c r="D2443" s="14" t="n">
        <f aca="false">C2443/Summary!$B$4</f>
        <v>0.0296</v>
      </c>
      <c r="E2443" s="15" t="n">
        <v>0.666666666666667</v>
      </c>
      <c r="F2443" s="2" t="s">
        <v>53</v>
      </c>
      <c r="G2443" s="2" t="s">
        <v>44</v>
      </c>
      <c r="H2443" s="2" t="str">
        <f aca="false">IF(AND(E2443&gt;=0.4,E2443&lt;=0.6),"Yes","No")</f>
        <v>No</v>
      </c>
      <c r="I2443" s="2" t="str">
        <f aca="false">IF(AND(F2443="No",G2443="No",H2443="Yes"),"Yes","No")</f>
        <v>No</v>
      </c>
      <c r="J2443" s="2"/>
      <c r="K2443" s="2"/>
    </row>
    <row r="2444" customFormat="false" ht="15" hidden="false" customHeight="false" outlineLevel="0" collapsed="false">
      <c r="A2444" s="2" t="s">
        <v>3848</v>
      </c>
      <c r="B2444" s="13" t="n">
        <v>453</v>
      </c>
      <c r="C2444" s="13" t="n">
        <v>448</v>
      </c>
      <c r="D2444" s="14" t="n">
        <f aca="false">C2444/Summary!$B$4</f>
        <v>0.0298666666666667</v>
      </c>
      <c r="E2444" s="15" t="n">
        <v>0.666666666666667</v>
      </c>
      <c r="F2444" s="2" t="s">
        <v>53</v>
      </c>
      <c r="G2444" s="2" t="s">
        <v>44</v>
      </c>
      <c r="H2444" s="2" t="str">
        <f aca="false">IF(AND(E2444&gt;=0.4,E2444&lt;=0.6),"Yes","No")</f>
        <v>No</v>
      </c>
      <c r="I2444" s="2" t="str">
        <f aca="false">IF(AND(F2444="No",G2444="No",H2444="Yes"),"Yes","No")</f>
        <v>No</v>
      </c>
      <c r="J2444" s="2"/>
      <c r="K2444" s="2"/>
    </row>
    <row r="2445" customFormat="false" ht="15" hidden="false" customHeight="false" outlineLevel="0" collapsed="false">
      <c r="A2445" s="2" t="s">
        <v>3849</v>
      </c>
      <c r="B2445" s="13" t="n">
        <v>453</v>
      </c>
      <c r="C2445" s="13" t="n">
        <v>450</v>
      </c>
      <c r="D2445" s="14" t="n">
        <f aca="false">C2445/Summary!$B$4</f>
        <v>0.03</v>
      </c>
      <c r="E2445" s="15" t="n">
        <v>0.833333333333333</v>
      </c>
      <c r="F2445" s="2" t="s">
        <v>53</v>
      </c>
      <c r="G2445" s="2" t="s">
        <v>44</v>
      </c>
      <c r="H2445" s="2" t="str">
        <f aca="false">IF(AND(E2445&gt;=0.4,E2445&lt;=0.6),"Yes","No")</f>
        <v>No</v>
      </c>
      <c r="I2445" s="2" t="str">
        <f aca="false">IF(AND(F2445="No",G2445="No",H2445="Yes"),"Yes","No")</f>
        <v>No</v>
      </c>
      <c r="J2445" s="2"/>
      <c r="K2445" s="2"/>
    </row>
    <row r="2446" customFormat="false" ht="15" hidden="false" customHeight="false" outlineLevel="0" collapsed="false">
      <c r="A2446" s="2" t="s">
        <v>3850</v>
      </c>
      <c r="B2446" s="13" t="n">
        <v>453</v>
      </c>
      <c r="C2446" s="13" t="n">
        <v>451</v>
      </c>
      <c r="D2446" s="14" t="n">
        <f aca="false">C2446/Summary!$B$4</f>
        <v>0.0300666666666667</v>
      </c>
      <c r="E2446" s="15" t="n">
        <v>0.5</v>
      </c>
      <c r="F2446" s="2" t="s">
        <v>53</v>
      </c>
      <c r="G2446" s="2" t="s">
        <v>44</v>
      </c>
      <c r="H2446" s="2" t="str">
        <f aca="false">IF(AND(E2446&gt;=0.4,E2446&lt;=0.6),"Yes","No")</f>
        <v>Yes</v>
      </c>
      <c r="I2446" s="2" t="str">
        <f aca="false">IF(AND(F2446="No",G2446="No",H2446="Yes"),"Yes","No")</f>
        <v>No</v>
      </c>
      <c r="J2446" s="2"/>
      <c r="K2446" s="2"/>
    </row>
    <row r="2447" customFormat="false" ht="15" hidden="false" customHeight="false" outlineLevel="0" collapsed="false">
      <c r="A2447" s="2" t="s">
        <v>3851</v>
      </c>
      <c r="B2447" s="13" t="n">
        <v>453</v>
      </c>
      <c r="C2447" s="13" t="n">
        <v>449</v>
      </c>
      <c r="D2447" s="14" t="n">
        <f aca="false">C2447/Summary!$B$4</f>
        <v>0.0299333333333333</v>
      </c>
      <c r="E2447" s="15" t="n">
        <v>0</v>
      </c>
      <c r="F2447" s="2" t="s">
        <v>53</v>
      </c>
      <c r="G2447" s="2" t="s">
        <v>44</v>
      </c>
      <c r="H2447" s="2" t="str">
        <f aca="false">IF(AND(E2447&gt;=0.4,E2447&lt;=0.6),"Yes","No")</f>
        <v>No</v>
      </c>
      <c r="I2447" s="2" t="str">
        <f aca="false">IF(AND(F2447="No",G2447="No",H2447="Yes"),"Yes","No")</f>
        <v>No</v>
      </c>
      <c r="J2447" s="2"/>
      <c r="K2447" s="2"/>
    </row>
    <row r="2448" customFormat="false" ht="15" hidden="false" customHeight="false" outlineLevel="0" collapsed="false">
      <c r="A2448" s="2" t="s">
        <v>3852</v>
      </c>
      <c r="B2448" s="13" t="n">
        <v>453</v>
      </c>
      <c r="C2448" s="13" t="n">
        <v>449</v>
      </c>
      <c r="D2448" s="14" t="n">
        <f aca="false">C2448/Summary!$B$4</f>
        <v>0.0299333333333333</v>
      </c>
      <c r="E2448" s="15" t="n">
        <v>0.333333333333333</v>
      </c>
      <c r="F2448" s="2" t="s">
        <v>53</v>
      </c>
      <c r="G2448" s="2" t="s">
        <v>53</v>
      </c>
      <c r="H2448" s="2" t="str">
        <f aca="false">IF(AND(E2448&gt;=0.4,E2448&lt;=0.6),"Yes","No")</f>
        <v>No</v>
      </c>
      <c r="I2448" s="2" t="str">
        <f aca="false">IF(AND(F2448="No",G2448="No",H2448="Yes"),"Yes","No")</f>
        <v>No</v>
      </c>
      <c r="J2448" s="2"/>
      <c r="K2448" s="2"/>
    </row>
    <row r="2449" customFormat="false" ht="15" hidden="false" customHeight="false" outlineLevel="0" collapsed="false">
      <c r="A2449" s="2" t="s">
        <v>3853</v>
      </c>
      <c r="B2449" s="13" t="n">
        <v>453</v>
      </c>
      <c r="C2449" s="13" t="n">
        <v>447</v>
      </c>
      <c r="D2449" s="14" t="n">
        <f aca="false">C2449/Summary!$B$4</f>
        <v>0.0298</v>
      </c>
      <c r="E2449" s="15" t="n">
        <v>0.333333333333333</v>
      </c>
      <c r="F2449" s="2" t="s">
        <v>53</v>
      </c>
      <c r="G2449" s="2" t="s">
        <v>44</v>
      </c>
      <c r="H2449" s="2" t="str">
        <f aca="false">IF(AND(E2449&gt;=0.4,E2449&lt;=0.6),"Yes","No")</f>
        <v>No</v>
      </c>
      <c r="I2449" s="2" t="str">
        <f aca="false">IF(AND(F2449="No",G2449="No",H2449="Yes"),"Yes","No")</f>
        <v>No</v>
      </c>
      <c r="J2449" s="2"/>
      <c r="K2449" s="2"/>
    </row>
    <row r="2450" customFormat="false" ht="15" hidden="false" customHeight="false" outlineLevel="0" collapsed="false">
      <c r="A2450" s="2" t="s">
        <v>3854</v>
      </c>
      <c r="B2450" s="13" t="n">
        <v>453</v>
      </c>
      <c r="C2450" s="13" t="n">
        <v>446</v>
      </c>
      <c r="D2450" s="14" t="n">
        <f aca="false">C2450/Summary!$B$4</f>
        <v>0.0297333333333333</v>
      </c>
      <c r="E2450" s="15" t="n">
        <v>0.333333333333333</v>
      </c>
      <c r="F2450" s="2" t="s">
        <v>53</v>
      </c>
      <c r="G2450" s="2" t="s">
        <v>44</v>
      </c>
      <c r="H2450" s="2" t="str">
        <f aca="false">IF(AND(E2450&gt;=0.4,E2450&lt;=0.6),"Yes","No")</f>
        <v>No</v>
      </c>
      <c r="I2450" s="2" t="str">
        <f aca="false">IF(AND(F2450="No",G2450="No",H2450="Yes"),"Yes","No")</f>
        <v>No</v>
      </c>
      <c r="J2450" s="2"/>
      <c r="K2450" s="2"/>
    </row>
    <row r="2451" customFormat="false" ht="15" hidden="false" customHeight="false" outlineLevel="0" collapsed="false">
      <c r="A2451" s="2" t="s">
        <v>3855</v>
      </c>
      <c r="B2451" s="13" t="n">
        <v>454</v>
      </c>
      <c r="C2451" s="13" t="n">
        <v>448</v>
      </c>
      <c r="D2451" s="14" t="n">
        <f aca="false">C2451/Summary!$B$4</f>
        <v>0.0298666666666667</v>
      </c>
      <c r="E2451" s="15" t="n">
        <v>0.333333333333333</v>
      </c>
      <c r="F2451" s="2" t="s">
        <v>53</v>
      </c>
      <c r="G2451" s="2" t="s">
        <v>44</v>
      </c>
      <c r="H2451" s="2" t="str">
        <f aca="false">IF(AND(E2451&gt;=0.4,E2451&lt;=0.6),"Yes","No")</f>
        <v>No</v>
      </c>
      <c r="I2451" s="2" t="str">
        <f aca="false">IF(AND(F2451="No",G2451="No",H2451="Yes"),"Yes","No")</f>
        <v>No</v>
      </c>
      <c r="J2451" s="2"/>
      <c r="K2451" s="2"/>
    </row>
    <row r="2452" customFormat="false" ht="15" hidden="false" customHeight="false" outlineLevel="0" collapsed="false">
      <c r="A2452" s="2" t="s">
        <v>3856</v>
      </c>
      <c r="B2452" s="13" t="n">
        <v>454</v>
      </c>
      <c r="C2452" s="13" t="n">
        <v>450</v>
      </c>
      <c r="D2452" s="14" t="n">
        <f aca="false">C2452/Summary!$B$4</f>
        <v>0.03</v>
      </c>
      <c r="E2452" s="15" t="n">
        <v>0.333333333333333</v>
      </c>
      <c r="F2452" s="2" t="s">
        <v>53</v>
      </c>
      <c r="G2452" s="2" t="s">
        <v>44</v>
      </c>
      <c r="H2452" s="2" t="str">
        <f aca="false">IF(AND(E2452&gt;=0.4,E2452&lt;=0.6),"Yes","No")</f>
        <v>No</v>
      </c>
      <c r="I2452" s="2" t="str">
        <f aca="false">IF(AND(F2452="No",G2452="No",H2452="Yes"),"Yes","No")</f>
        <v>No</v>
      </c>
      <c r="J2452" s="2"/>
      <c r="K2452" s="2"/>
    </row>
    <row r="2453" customFormat="false" ht="15" hidden="false" customHeight="false" outlineLevel="0" collapsed="false">
      <c r="A2453" s="2" t="s">
        <v>3857</v>
      </c>
      <c r="B2453" s="13" t="n">
        <v>454</v>
      </c>
      <c r="C2453" s="13" t="n">
        <v>449</v>
      </c>
      <c r="D2453" s="14" t="n">
        <f aca="false">C2453/Summary!$B$4</f>
        <v>0.0299333333333333</v>
      </c>
      <c r="E2453" s="15" t="n">
        <v>0.5</v>
      </c>
      <c r="F2453" s="2" t="s">
        <v>53</v>
      </c>
      <c r="G2453" s="2" t="s">
        <v>44</v>
      </c>
      <c r="H2453" s="2" t="str">
        <f aca="false">IF(AND(E2453&gt;=0.4,E2453&lt;=0.6),"Yes","No")</f>
        <v>Yes</v>
      </c>
      <c r="I2453" s="2" t="str">
        <f aca="false">IF(AND(F2453="No",G2453="No",H2453="Yes"),"Yes","No")</f>
        <v>No</v>
      </c>
      <c r="J2453" s="2"/>
      <c r="K2453" s="2"/>
    </row>
    <row r="2454" customFormat="false" ht="15" hidden="false" customHeight="false" outlineLevel="0" collapsed="false">
      <c r="A2454" s="2" t="s">
        <v>3858</v>
      </c>
      <c r="B2454" s="13" t="n">
        <v>454</v>
      </c>
      <c r="C2454" s="13" t="n">
        <v>443</v>
      </c>
      <c r="D2454" s="14" t="n">
        <f aca="false">C2454/Summary!$B$4</f>
        <v>0.0295333333333333</v>
      </c>
      <c r="E2454" s="15" t="n">
        <v>0.166666666666667</v>
      </c>
      <c r="F2454" s="2" t="s">
        <v>53</v>
      </c>
      <c r="G2454" s="2" t="s">
        <v>53</v>
      </c>
      <c r="H2454" s="2" t="str">
        <f aca="false">IF(AND(E2454&gt;=0.4,E2454&lt;=0.6),"Yes","No")</f>
        <v>No</v>
      </c>
      <c r="I2454" s="2" t="str">
        <f aca="false">IF(AND(F2454="No",G2454="No",H2454="Yes"),"Yes","No")</f>
        <v>No</v>
      </c>
      <c r="J2454" s="2"/>
      <c r="K2454" s="2"/>
    </row>
    <row r="2455" customFormat="false" ht="15" hidden="false" customHeight="false" outlineLevel="0" collapsed="false">
      <c r="A2455" s="2" t="s">
        <v>3859</v>
      </c>
      <c r="B2455" s="13" t="n">
        <v>454</v>
      </c>
      <c r="C2455" s="13" t="n">
        <v>450</v>
      </c>
      <c r="D2455" s="14" t="n">
        <f aca="false">C2455/Summary!$B$4</f>
        <v>0.03</v>
      </c>
      <c r="E2455" s="15" t="n">
        <v>0.166666666666667</v>
      </c>
      <c r="F2455" s="2" t="s">
        <v>53</v>
      </c>
      <c r="G2455" s="2" t="s">
        <v>44</v>
      </c>
      <c r="H2455" s="2" t="str">
        <f aca="false">IF(AND(E2455&gt;=0.4,E2455&lt;=0.6),"Yes","No")</f>
        <v>No</v>
      </c>
      <c r="I2455" s="2" t="str">
        <f aca="false">IF(AND(F2455="No",G2455="No",H2455="Yes"),"Yes","No")</f>
        <v>No</v>
      </c>
      <c r="J2455" s="2"/>
      <c r="K2455" s="2"/>
    </row>
    <row r="2456" customFormat="false" ht="15" hidden="false" customHeight="false" outlineLevel="0" collapsed="false">
      <c r="A2456" s="2" t="s">
        <v>3860</v>
      </c>
      <c r="B2456" s="13" t="n">
        <v>454</v>
      </c>
      <c r="C2456" s="13" t="n">
        <v>448</v>
      </c>
      <c r="D2456" s="14" t="n">
        <f aca="false">C2456/Summary!$B$4</f>
        <v>0.0298666666666667</v>
      </c>
      <c r="E2456" s="15" t="n">
        <v>0.5</v>
      </c>
      <c r="F2456" s="2" t="s">
        <v>53</v>
      </c>
      <c r="G2456" s="2" t="s">
        <v>44</v>
      </c>
      <c r="H2456" s="2" t="str">
        <f aca="false">IF(AND(E2456&gt;=0.4,E2456&lt;=0.6),"Yes","No")</f>
        <v>Yes</v>
      </c>
      <c r="I2456" s="2" t="str">
        <f aca="false">IF(AND(F2456="No",G2456="No",H2456="Yes"),"Yes","No")</f>
        <v>No</v>
      </c>
      <c r="J2456" s="2"/>
      <c r="K2456" s="2"/>
    </row>
    <row r="2457" customFormat="false" ht="15" hidden="false" customHeight="false" outlineLevel="0" collapsed="false">
      <c r="A2457" s="2" t="s">
        <v>3861</v>
      </c>
      <c r="B2457" s="13" t="n">
        <v>454</v>
      </c>
      <c r="C2457" s="13" t="n">
        <v>447</v>
      </c>
      <c r="D2457" s="14" t="n">
        <f aca="false">C2457/Summary!$B$4</f>
        <v>0.0298</v>
      </c>
      <c r="E2457" s="15" t="n">
        <v>0.5</v>
      </c>
      <c r="F2457" s="2" t="s">
        <v>53</v>
      </c>
      <c r="G2457" s="2" t="s">
        <v>44</v>
      </c>
      <c r="H2457" s="2" t="str">
        <f aca="false">IF(AND(E2457&gt;=0.4,E2457&lt;=0.6),"Yes","No")</f>
        <v>Yes</v>
      </c>
      <c r="I2457" s="2" t="str">
        <f aca="false">IF(AND(F2457="No",G2457="No",H2457="Yes"),"Yes","No")</f>
        <v>No</v>
      </c>
      <c r="J2457" s="2"/>
      <c r="K2457" s="2"/>
    </row>
    <row r="2458" customFormat="false" ht="15" hidden="false" customHeight="false" outlineLevel="0" collapsed="false">
      <c r="A2458" s="2" t="s">
        <v>3862</v>
      </c>
      <c r="B2458" s="13" t="n">
        <v>454</v>
      </c>
      <c r="C2458" s="13" t="n">
        <v>447</v>
      </c>
      <c r="D2458" s="14" t="n">
        <f aca="false">C2458/Summary!$B$4</f>
        <v>0.0298</v>
      </c>
      <c r="E2458" s="15" t="n">
        <v>0.166666666666667</v>
      </c>
      <c r="F2458" s="2" t="s">
        <v>53</v>
      </c>
      <c r="G2458" s="2" t="s">
        <v>44</v>
      </c>
      <c r="H2458" s="2" t="str">
        <f aca="false">IF(AND(E2458&gt;=0.4,E2458&lt;=0.6),"Yes","No")</f>
        <v>No</v>
      </c>
      <c r="I2458" s="2" t="str">
        <f aca="false">IF(AND(F2458="No",G2458="No",H2458="Yes"),"Yes","No")</f>
        <v>No</v>
      </c>
      <c r="J2458" s="2"/>
      <c r="K2458" s="2"/>
    </row>
    <row r="2459" customFormat="false" ht="15" hidden="false" customHeight="false" outlineLevel="0" collapsed="false">
      <c r="A2459" s="2" t="s">
        <v>3863</v>
      </c>
      <c r="B2459" s="13" t="n">
        <v>454</v>
      </c>
      <c r="C2459" s="13" t="n">
        <v>451</v>
      </c>
      <c r="D2459" s="14" t="n">
        <f aca="false">C2459/Summary!$B$4</f>
        <v>0.0300666666666667</v>
      </c>
      <c r="E2459" s="15" t="n">
        <v>0.166666666666667</v>
      </c>
      <c r="F2459" s="2" t="s">
        <v>53</v>
      </c>
      <c r="G2459" s="2" t="s">
        <v>53</v>
      </c>
      <c r="H2459" s="2" t="str">
        <f aca="false">IF(AND(E2459&gt;=0.4,E2459&lt;=0.6),"Yes","No")</f>
        <v>No</v>
      </c>
      <c r="I2459" s="2" t="str">
        <f aca="false">IF(AND(F2459="No",G2459="No",H2459="Yes"),"Yes","No")</f>
        <v>No</v>
      </c>
      <c r="J2459" s="2"/>
      <c r="K2459" s="2"/>
    </row>
    <row r="2460" customFormat="false" ht="15" hidden="false" customHeight="false" outlineLevel="0" collapsed="false">
      <c r="A2460" s="2" t="s">
        <v>3864</v>
      </c>
      <c r="B2460" s="13" t="n">
        <v>454</v>
      </c>
      <c r="C2460" s="13" t="n">
        <v>445</v>
      </c>
      <c r="D2460" s="14" t="n">
        <f aca="false">C2460/Summary!$B$4</f>
        <v>0.0296666666666667</v>
      </c>
      <c r="E2460" s="15" t="n">
        <v>0.666666666666667</v>
      </c>
      <c r="F2460" s="2" t="s">
        <v>53</v>
      </c>
      <c r="G2460" s="2" t="s">
        <v>53</v>
      </c>
      <c r="H2460" s="2" t="str">
        <f aca="false">IF(AND(E2460&gt;=0.4,E2460&lt;=0.6),"Yes","No")</f>
        <v>No</v>
      </c>
      <c r="I2460" s="2" t="str">
        <f aca="false">IF(AND(F2460="No",G2460="No",H2460="Yes"),"Yes","No")</f>
        <v>No</v>
      </c>
      <c r="J2460" s="2"/>
      <c r="K2460" s="2"/>
    </row>
    <row r="2461" customFormat="false" ht="15" hidden="false" customHeight="false" outlineLevel="0" collapsed="false">
      <c r="A2461" s="2" t="s">
        <v>3865</v>
      </c>
      <c r="B2461" s="13" t="n">
        <v>454</v>
      </c>
      <c r="C2461" s="13" t="n">
        <v>448</v>
      </c>
      <c r="D2461" s="14" t="n">
        <f aca="false">C2461/Summary!$B$4</f>
        <v>0.0298666666666667</v>
      </c>
      <c r="E2461" s="15" t="n">
        <v>0.5</v>
      </c>
      <c r="F2461" s="2" t="s">
        <v>53</v>
      </c>
      <c r="G2461" s="2" t="s">
        <v>53</v>
      </c>
      <c r="H2461" s="2" t="str">
        <f aca="false">IF(AND(E2461&gt;=0.4,E2461&lt;=0.6),"Yes","No")</f>
        <v>Yes</v>
      </c>
      <c r="I2461" s="2" t="str">
        <f aca="false">IF(AND(F2461="No",G2461="No",H2461="Yes"),"Yes","No")</f>
        <v>No</v>
      </c>
      <c r="J2461" s="2"/>
      <c r="K2461" s="2"/>
    </row>
    <row r="2462" customFormat="false" ht="15" hidden="false" customHeight="false" outlineLevel="0" collapsed="false">
      <c r="A2462" s="2" t="s">
        <v>3866</v>
      </c>
      <c r="B2462" s="13" t="n">
        <v>454</v>
      </c>
      <c r="C2462" s="13" t="n">
        <v>443</v>
      </c>
      <c r="D2462" s="14" t="n">
        <f aca="false">C2462/Summary!$B$4</f>
        <v>0.0295333333333333</v>
      </c>
      <c r="E2462" s="15" t="n">
        <v>0.5</v>
      </c>
      <c r="F2462" s="2" t="s">
        <v>53</v>
      </c>
      <c r="G2462" s="2" t="s">
        <v>53</v>
      </c>
      <c r="H2462" s="2" t="str">
        <f aca="false">IF(AND(E2462&gt;=0.4,E2462&lt;=0.6),"Yes","No")</f>
        <v>Yes</v>
      </c>
      <c r="I2462" s="2" t="str">
        <f aca="false">IF(AND(F2462="No",G2462="No",H2462="Yes"),"Yes","No")</f>
        <v>No</v>
      </c>
      <c r="J2462" s="2"/>
      <c r="K2462" s="2"/>
    </row>
    <row r="2463" customFormat="false" ht="15" hidden="false" customHeight="false" outlineLevel="0" collapsed="false">
      <c r="A2463" s="2" t="s">
        <v>3867</v>
      </c>
      <c r="B2463" s="13" t="n">
        <v>454</v>
      </c>
      <c r="C2463" s="13" t="n">
        <v>444</v>
      </c>
      <c r="D2463" s="14" t="n">
        <f aca="false">C2463/Summary!$B$4</f>
        <v>0.0296</v>
      </c>
      <c r="E2463" s="15" t="n">
        <v>0.833333333333333</v>
      </c>
      <c r="F2463" s="2" t="s">
        <v>53</v>
      </c>
      <c r="G2463" s="2" t="s">
        <v>44</v>
      </c>
      <c r="H2463" s="2" t="str">
        <f aca="false">IF(AND(E2463&gt;=0.4,E2463&lt;=0.6),"Yes","No")</f>
        <v>No</v>
      </c>
      <c r="I2463" s="2" t="str">
        <f aca="false">IF(AND(F2463="No",G2463="No",H2463="Yes"),"Yes","No")</f>
        <v>No</v>
      </c>
      <c r="J2463" s="2"/>
      <c r="K2463" s="2"/>
    </row>
    <row r="2464" customFormat="false" ht="15" hidden="false" customHeight="false" outlineLevel="0" collapsed="false">
      <c r="A2464" s="2" t="s">
        <v>3868</v>
      </c>
      <c r="B2464" s="13" t="n">
        <v>454</v>
      </c>
      <c r="C2464" s="13" t="n">
        <v>447</v>
      </c>
      <c r="D2464" s="14" t="n">
        <f aca="false">C2464/Summary!$B$4</f>
        <v>0.0298</v>
      </c>
      <c r="E2464" s="15" t="n">
        <v>0.333333333333333</v>
      </c>
      <c r="F2464" s="2" t="s">
        <v>44</v>
      </c>
      <c r="G2464" s="2" t="s">
        <v>44</v>
      </c>
      <c r="H2464" s="2" t="str">
        <f aca="false">IF(AND(E2464&gt;=0.4,E2464&lt;=0.6),"Yes","No")</f>
        <v>No</v>
      </c>
      <c r="I2464" s="2" t="str">
        <f aca="false">IF(AND(F2464="No",G2464="No",H2464="Yes"),"Yes","No")</f>
        <v>No</v>
      </c>
      <c r="J2464" s="2"/>
      <c r="K2464" s="2"/>
    </row>
    <row r="2465" customFormat="false" ht="15" hidden="false" customHeight="false" outlineLevel="0" collapsed="false">
      <c r="A2465" s="2" t="s">
        <v>3869</v>
      </c>
      <c r="B2465" s="13" t="n">
        <v>454</v>
      </c>
      <c r="C2465" s="13" t="n">
        <v>449</v>
      </c>
      <c r="D2465" s="14" t="n">
        <f aca="false">C2465/Summary!$B$4</f>
        <v>0.0299333333333333</v>
      </c>
      <c r="E2465" s="15" t="n">
        <v>0.333333333333333</v>
      </c>
      <c r="F2465" s="2" t="s">
        <v>53</v>
      </c>
      <c r="G2465" s="2" t="s">
        <v>53</v>
      </c>
      <c r="H2465" s="2" t="str">
        <f aca="false">IF(AND(E2465&gt;=0.4,E2465&lt;=0.6),"Yes","No")</f>
        <v>No</v>
      </c>
      <c r="I2465" s="2" t="str">
        <f aca="false">IF(AND(F2465="No",G2465="No",H2465="Yes"),"Yes","No")</f>
        <v>No</v>
      </c>
      <c r="J2465" s="2"/>
      <c r="K2465" s="2"/>
    </row>
    <row r="2466" customFormat="false" ht="15" hidden="false" customHeight="false" outlineLevel="0" collapsed="false">
      <c r="A2466" s="2" t="s">
        <v>3870</v>
      </c>
      <c r="B2466" s="13" t="n">
        <v>454</v>
      </c>
      <c r="C2466" s="13" t="n">
        <v>444</v>
      </c>
      <c r="D2466" s="14" t="n">
        <f aca="false">C2466/Summary!$B$4</f>
        <v>0.0296</v>
      </c>
      <c r="E2466" s="15" t="n">
        <v>0.5</v>
      </c>
      <c r="F2466" s="2" t="s">
        <v>53</v>
      </c>
      <c r="G2466" s="2" t="s">
        <v>44</v>
      </c>
      <c r="H2466" s="2" t="str">
        <f aca="false">IF(AND(E2466&gt;=0.4,E2466&lt;=0.6),"Yes","No")</f>
        <v>Yes</v>
      </c>
      <c r="I2466" s="2" t="str">
        <f aca="false">IF(AND(F2466="No",G2466="No",H2466="Yes"),"Yes","No")</f>
        <v>No</v>
      </c>
      <c r="J2466" s="2"/>
      <c r="K2466" s="2"/>
    </row>
    <row r="2467" customFormat="false" ht="15" hidden="false" customHeight="false" outlineLevel="0" collapsed="false">
      <c r="A2467" s="2" t="s">
        <v>3871</v>
      </c>
      <c r="B2467" s="13" t="n">
        <v>454</v>
      </c>
      <c r="C2467" s="13" t="n">
        <v>445</v>
      </c>
      <c r="D2467" s="14" t="n">
        <f aca="false">C2467/Summary!$B$4</f>
        <v>0.0296666666666667</v>
      </c>
      <c r="E2467" s="15" t="n">
        <v>0.833333333333333</v>
      </c>
      <c r="F2467" s="2" t="s">
        <v>53</v>
      </c>
      <c r="G2467" s="2" t="s">
        <v>44</v>
      </c>
      <c r="H2467" s="2" t="str">
        <f aca="false">IF(AND(E2467&gt;=0.4,E2467&lt;=0.6),"Yes","No")</f>
        <v>No</v>
      </c>
      <c r="I2467" s="2" t="str">
        <f aca="false">IF(AND(F2467="No",G2467="No",H2467="Yes"),"Yes","No")</f>
        <v>No</v>
      </c>
      <c r="J2467" s="2"/>
      <c r="K2467" s="2"/>
    </row>
    <row r="2468" customFormat="false" ht="15" hidden="false" customHeight="false" outlineLevel="0" collapsed="false">
      <c r="A2468" s="2" t="s">
        <v>3872</v>
      </c>
      <c r="B2468" s="13" t="n">
        <v>454</v>
      </c>
      <c r="C2468" s="13" t="n">
        <v>451</v>
      </c>
      <c r="D2468" s="14" t="n">
        <f aca="false">C2468/Summary!$B$4</f>
        <v>0.0300666666666667</v>
      </c>
      <c r="E2468" s="15" t="n">
        <v>0.5</v>
      </c>
      <c r="F2468" s="2" t="s">
        <v>53</v>
      </c>
      <c r="G2468" s="2" t="s">
        <v>44</v>
      </c>
      <c r="H2468" s="2" t="str">
        <f aca="false">IF(AND(E2468&gt;=0.4,E2468&lt;=0.6),"Yes","No")</f>
        <v>Yes</v>
      </c>
      <c r="I2468" s="2" t="str">
        <f aca="false">IF(AND(F2468="No",G2468="No",H2468="Yes"),"Yes","No")</f>
        <v>No</v>
      </c>
      <c r="J2468" s="2"/>
      <c r="K2468" s="2"/>
    </row>
    <row r="2469" customFormat="false" ht="15" hidden="false" customHeight="false" outlineLevel="0" collapsed="false">
      <c r="A2469" s="2" t="s">
        <v>3873</v>
      </c>
      <c r="B2469" s="13" t="n">
        <v>454</v>
      </c>
      <c r="C2469" s="13" t="n">
        <v>449</v>
      </c>
      <c r="D2469" s="14" t="n">
        <f aca="false">C2469/Summary!$B$4</f>
        <v>0.0299333333333333</v>
      </c>
      <c r="E2469" s="15" t="n">
        <v>0.5</v>
      </c>
      <c r="F2469" s="2" t="s">
        <v>53</v>
      </c>
      <c r="G2469" s="2" t="s">
        <v>44</v>
      </c>
      <c r="H2469" s="2" t="str">
        <f aca="false">IF(AND(E2469&gt;=0.4,E2469&lt;=0.6),"Yes","No")</f>
        <v>Yes</v>
      </c>
      <c r="I2469" s="2" t="str">
        <f aca="false">IF(AND(F2469="No",G2469="No",H2469="Yes"),"Yes","No")</f>
        <v>No</v>
      </c>
      <c r="J2469" s="2"/>
      <c r="K2469" s="2"/>
    </row>
    <row r="2470" customFormat="false" ht="15" hidden="false" customHeight="false" outlineLevel="0" collapsed="false">
      <c r="A2470" s="2" t="s">
        <v>3874</v>
      </c>
      <c r="B2470" s="13" t="n">
        <v>454</v>
      </c>
      <c r="C2470" s="13" t="n">
        <v>450</v>
      </c>
      <c r="D2470" s="14" t="n">
        <f aca="false">C2470/Summary!$B$4</f>
        <v>0.03</v>
      </c>
      <c r="E2470" s="15" t="n">
        <v>0.166666666666667</v>
      </c>
      <c r="F2470" s="2" t="s">
        <v>53</v>
      </c>
      <c r="G2470" s="2" t="s">
        <v>53</v>
      </c>
      <c r="H2470" s="2" t="str">
        <f aca="false">IF(AND(E2470&gt;=0.4,E2470&lt;=0.6),"Yes","No")</f>
        <v>No</v>
      </c>
      <c r="I2470" s="2" t="str">
        <f aca="false">IF(AND(F2470="No",G2470="No",H2470="Yes"),"Yes","No")</f>
        <v>No</v>
      </c>
      <c r="J2470" s="2"/>
      <c r="K2470" s="2"/>
    </row>
    <row r="2471" customFormat="false" ht="15" hidden="false" customHeight="false" outlineLevel="0" collapsed="false">
      <c r="A2471" s="2" t="s">
        <v>3875</v>
      </c>
      <c r="B2471" s="13" t="n">
        <v>454</v>
      </c>
      <c r="C2471" s="13" t="n">
        <v>448</v>
      </c>
      <c r="D2471" s="14" t="n">
        <f aca="false">C2471/Summary!$B$4</f>
        <v>0.0298666666666667</v>
      </c>
      <c r="E2471" s="15" t="n">
        <v>0.333333333333333</v>
      </c>
      <c r="F2471" s="2" t="s">
        <v>53</v>
      </c>
      <c r="G2471" s="2" t="s">
        <v>44</v>
      </c>
      <c r="H2471" s="2" t="str">
        <f aca="false">IF(AND(E2471&gt;=0.4,E2471&lt;=0.6),"Yes","No")</f>
        <v>No</v>
      </c>
      <c r="I2471" s="2" t="str">
        <f aca="false">IF(AND(F2471="No",G2471="No",H2471="Yes"),"Yes","No")</f>
        <v>No</v>
      </c>
      <c r="J2471" s="2"/>
      <c r="K2471" s="2"/>
    </row>
    <row r="2472" customFormat="false" ht="15" hidden="false" customHeight="false" outlineLevel="0" collapsed="false">
      <c r="A2472" s="2" t="s">
        <v>3876</v>
      </c>
      <c r="B2472" s="13" t="n">
        <v>454</v>
      </c>
      <c r="C2472" s="13" t="n">
        <v>444</v>
      </c>
      <c r="D2472" s="14" t="n">
        <f aca="false">C2472/Summary!$B$4</f>
        <v>0.0296</v>
      </c>
      <c r="E2472" s="15" t="n">
        <v>0.5</v>
      </c>
      <c r="F2472" s="2" t="s">
        <v>53</v>
      </c>
      <c r="G2472" s="2" t="s">
        <v>44</v>
      </c>
      <c r="H2472" s="2" t="str">
        <f aca="false">IF(AND(E2472&gt;=0.4,E2472&lt;=0.6),"Yes","No")</f>
        <v>Yes</v>
      </c>
      <c r="I2472" s="2" t="str">
        <f aca="false">IF(AND(F2472="No",G2472="No",H2472="Yes"),"Yes","No")</f>
        <v>No</v>
      </c>
      <c r="J2472" s="2"/>
      <c r="K2472" s="2"/>
    </row>
    <row r="2473" customFormat="false" ht="15" hidden="false" customHeight="false" outlineLevel="0" collapsed="false">
      <c r="A2473" s="2" t="s">
        <v>3877</v>
      </c>
      <c r="B2473" s="13" t="n">
        <v>454</v>
      </c>
      <c r="C2473" s="13" t="n">
        <v>448</v>
      </c>
      <c r="D2473" s="14" t="n">
        <f aca="false">C2473/Summary!$B$4</f>
        <v>0.0298666666666667</v>
      </c>
      <c r="E2473" s="15" t="n">
        <v>0.5</v>
      </c>
      <c r="F2473" s="2" t="s">
        <v>53</v>
      </c>
      <c r="G2473" s="2" t="s">
        <v>44</v>
      </c>
      <c r="H2473" s="2" t="str">
        <f aca="false">IF(AND(E2473&gt;=0.4,E2473&lt;=0.6),"Yes","No")</f>
        <v>Yes</v>
      </c>
      <c r="I2473" s="2" t="str">
        <f aca="false">IF(AND(F2473="No",G2473="No",H2473="Yes"),"Yes","No")</f>
        <v>No</v>
      </c>
      <c r="J2473" s="2"/>
      <c r="K2473" s="2"/>
    </row>
    <row r="2474" customFormat="false" ht="15" hidden="false" customHeight="false" outlineLevel="0" collapsed="false">
      <c r="A2474" s="2" t="s">
        <v>3878</v>
      </c>
      <c r="B2474" s="13" t="n">
        <v>454</v>
      </c>
      <c r="C2474" s="13" t="n">
        <v>449</v>
      </c>
      <c r="D2474" s="14" t="n">
        <f aca="false">C2474/Summary!$B$4</f>
        <v>0.0299333333333333</v>
      </c>
      <c r="E2474" s="15" t="n">
        <v>0.5</v>
      </c>
      <c r="F2474" s="2" t="s">
        <v>53</v>
      </c>
      <c r="G2474" s="2" t="s">
        <v>44</v>
      </c>
      <c r="H2474" s="2" t="str">
        <f aca="false">IF(AND(E2474&gt;=0.4,E2474&lt;=0.6),"Yes","No")</f>
        <v>Yes</v>
      </c>
      <c r="I2474" s="2" t="str">
        <f aca="false">IF(AND(F2474="No",G2474="No",H2474="Yes"),"Yes","No")</f>
        <v>No</v>
      </c>
      <c r="J2474" s="2"/>
      <c r="K2474" s="2"/>
    </row>
    <row r="2475" customFormat="false" ht="15" hidden="false" customHeight="false" outlineLevel="0" collapsed="false">
      <c r="A2475" s="2" t="s">
        <v>3879</v>
      </c>
      <c r="B2475" s="13" t="n">
        <v>454</v>
      </c>
      <c r="C2475" s="13" t="n">
        <v>447</v>
      </c>
      <c r="D2475" s="14" t="n">
        <f aca="false">C2475/Summary!$B$4</f>
        <v>0.0298</v>
      </c>
      <c r="E2475" s="15" t="n">
        <v>0.333333333333333</v>
      </c>
      <c r="F2475" s="2" t="s">
        <v>53</v>
      </c>
      <c r="G2475" s="2" t="s">
        <v>44</v>
      </c>
      <c r="H2475" s="2" t="str">
        <f aca="false">IF(AND(E2475&gt;=0.4,E2475&lt;=0.6),"Yes","No")</f>
        <v>No</v>
      </c>
      <c r="I2475" s="2" t="str">
        <f aca="false">IF(AND(F2475="No",G2475="No",H2475="Yes"),"Yes","No")</f>
        <v>No</v>
      </c>
      <c r="J2475" s="2"/>
      <c r="K2475" s="2"/>
    </row>
    <row r="2476" customFormat="false" ht="15" hidden="false" customHeight="false" outlineLevel="0" collapsed="false">
      <c r="A2476" s="2" t="s">
        <v>3880</v>
      </c>
      <c r="B2476" s="13" t="n">
        <v>454</v>
      </c>
      <c r="C2476" s="13" t="n">
        <v>449</v>
      </c>
      <c r="D2476" s="14" t="n">
        <f aca="false">C2476/Summary!$B$4</f>
        <v>0.0299333333333333</v>
      </c>
      <c r="E2476" s="15" t="n">
        <v>0.666666666666667</v>
      </c>
      <c r="F2476" s="2" t="s">
        <v>53</v>
      </c>
      <c r="G2476" s="2" t="s">
        <v>44</v>
      </c>
      <c r="H2476" s="2" t="str">
        <f aca="false">IF(AND(E2476&gt;=0.4,E2476&lt;=0.6),"Yes","No")</f>
        <v>No</v>
      </c>
      <c r="I2476" s="2" t="str">
        <f aca="false">IF(AND(F2476="No",G2476="No",H2476="Yes"),"Yes","No")</f>
        <v>No</v>
      </c>
      <c r="J2476" s="2"/>
      <c r="K2476" s="2"/>
    </row>
    <row r="2477" customFormat="false" ht="15" hidden="false" customHeight="false" outlineLevel="0" collapsed="false">
      <c r="A2477" s="2" t="s">
        <v>3881</v>
      </c>
      <c r="B2477" s="13" t="n">
        <v>454</v>
      </c>
      <c r="C2477" s="13" t="n">
        <v>450</v>
      </c>
      <c r="D2477" s="14" t="n">
        <f aca="false">C2477/Summary!$B$4</f>
        <v>0.03</v>
      </c>
      <c r="E2477" s="15" t="n">
        <v>0.333333333333333</v>
      </c>
      <c r="F2477" s="2" t="s">
        <v>44</v>
      </c>
      <c r="G2477" s="2" t="s">
        <v>44</v>
      </c>
      <c r="H2477" s="2" t="str">
        <f aca="false">IF(AND(E2477&gt;=0.4,E2477&lt;=0.6),"Yes","No")</f>
        <v>No</v>
      </c>
      <c r="I2477" s="2" t="str">
        <f aca="false">IF(AND(F2477="No",G2477="No",H2477="Yes"),"Yes","No")</f>
        <v>No</v>
      </c>
      <c r="J2477" s="2"/>
      <c r="K2477" s="2"/>
    </row>
    <row r="2478" customFormat="false" ht="15" hidden="false" customHeight="false" outlineLevel="0" collapsed="false">
      <c r="A2478" s="2" t="s">
        <v>3882</v>
      </c>
      <c r="B2478" s="13" t="n">
        <v>454</v>
      </c>
      <c r="C2478" s="13" t="n">
        <v>444</v>
      </c>
      <c r="D2478" s="14" t="n">
        <f aca="false">C2478/Summary!$B$4</f>
        <v>0.0296</v>
      </c>
      <c r="E2478" s="15" t="n">
        <v>0.666666666666667</v>
      </c>
      <c r="F2478" s="2" t="s">
        <v>53</v>
      </c>
      <c r="G2478" s="2" t="s">
        <v>53</v>
      </c>
      <c r="H2478" s="2" t="str">
        <f aca="false">IF(AND(E2478&gt;=0.4,E2478&lt;=0.6),"Yes","No")</f>
        <v>No</v>
      </c>
      <c r="I2478" s="2" t="str">
        <f aca="false">IF(AND(F2478="No",G2478="No",H2478="Yes"),"Yes","No")</f>
        <v>No</v>
      </c>
      <c r="J2478" s="2"/>
      <c r="K2478" s="2"/>
    </row>
    <row r="2479" customFormat="false" ht="15" hidden="false" customHeight="false" outlineLevel="0" collapsed="false">
      <c r="A2479" s="2" t="s">
        <v>3883</v>
      </c>
      <c r="B2479" s="13" t="n">
        <v>454</v>
      </c>
      <c r="C2479" s="13" t="n">
        <v>450</v>
      </c>
      <c r="D2479" s="14" t="n">
        <f aca="false">C2479/Summary!$B$4</f>
        <v>0.03</v>
      </c>
      <c r="E2479" s="15" t="n">
        <v>0.833333333333333</v>
      </c>
      <c r="F2479" s="2" t="s">
        <v>53</v>
      </c>
      <c r="G2479" s="2" t="s">
        <v>44</v>
      </c>
      <c r="H2479" s="2" t="str">
        <f aca="false">IF(AND(E2479&gt;=0.4,E2479&lt;=0.6),"Yes","No")</f>
        <v>No</v>
      </c>
      <c r="I2479" s="2" t="str">
        <f aca="false">IF(AND(F2479="No",G2479="No",H2479="Yes"),"Yes","No")</f>
        <v>No</v>
      </c>
      <c r="J2479" s="2"/>
      <c r="K2479" s="2"/>
    </row>
    <row r="2480" customFormat="false" ht="15" hidden="false" customHeight="false" outlineLevel="0" collapsed="false">
      <c r="A2480" s="2" t="s">
        <v>3884</v>
      </c>
      <c r="B2480" s="13" t="n">
        <v>454</v>
      </c>
      <c r="C2480" s="13" t="n">
        <v>449</v>
      </c>
      <c r="D2480" s="14" t="n">
        <f aca="false">C2480/Summary!$B$4</f>
        <v>0.0299333333333333</v>
      </c>
      <c r="E2480" s="15" t="n">
        <v>0.666666666666667</v>
      </c>
      <c r="F2480" s="2" t="s">
        <v>53</v>
      </c>
      <c r="G2480" s="2" t="s">
        <v>44</v>
      </c>
      <c r="H2480" s="2" t="str">
        <f aca="false">IF(AND(E2480&gt;=0.4,E2480&lt;=0.6),"Yes","No")</f>
        <v>No</v>
      </c>
      <c r="I2480" s="2" t="str">
        <f aca="false">IF(AND(F2480="No",G2480="No",H2480="Yes"),"Yes","No")</f>
        <v>No</v>
      </c>
      <c r="J2480" s="2"/>
      <c r="K2480" s="2"/>
    </row>
    <row r="2481" customFormat="false" ht="15" hidden="false" customHeight="false" outlineLevel="0" collapsed="false">
      <c r="A2481" s="2" t="s">
        <v>3885</v>
      </c>
      <c r="B2481" s="13" t="n">
        <v>454</v>
      </c>
      <c r="C2481" s="13" t="n">
        <v>449</v>
      </c>
      <c r="D2481" s="14" t="n">
        <f aca="false">C2481/Summary!$B$4</f>
        <v>0.0299333333333333</v>
      </c>
      <c r="E2481" s="15" t="n">
        <v>0.666666666666667</v>
      </c>
      <c r="F2481" s="2" t="s">
        <v>53</v>
      </c>
      <c r="G2481" s="2" t="s">
        <v>44</v>
      </c>
      <c r="H2481" s="2" t="str">
        <f aca="false">IF(AND(E2481&gt;=0.4,E2481&lt;=0.6),"Yes","No")</f>
        <v>No</v>
      </c>
      <c r="I2481" s="2" t="str">
        <f aca="false">IF(AND(F2481="No",G2481="No",H2481="Yes"),"Yes","No")</f>
        <v>No</v>
      </c>
      <c r="J2481" s="2"/>
      <c r="K2481" s="2"/>
    </row>
    <row r="2482" customFormat="false" ht="15" hidden="false" customHeight="false" outlineLevel="0" collapsed="false">
      <c r="A2482" s="2" t="s">
        <v>3886</v>
      </c>
      <c r="B2482" s="13" t="n">
        <v>454</v>
      </c>
      <c r="C2482" s="13" t="n">
        <v>451</v>
      </c>
      <c r="D2482" s="14" t="n">
        <f aca="false">C2482/Summary!$B$4</f>
        <v>0.0300666666666667</v>
      </c>
      <c r="E2482" s="15" t="n">
        <v>0.833333333333333</v>
      </c>
      <c r="F2482" s="2" t="s">
        <v>53</v>
      </c>
      <c r="G2482" s="2" t="s">
        <v>44</v>
      </c>
      <c r="H2482" s="2" t="str">
        <f aca="false">IF(AND(E2482&gt;=0.4,E2482&lt;=0.6),"Yes","No")</f>
        <v>No</v>
      </c>
      <c r="I2482" s="2" t="str">
        <f aca="false">IF(AND(F2482="No",G2482="No",H2482="Yes"),"Yes","No")</f>
        <v>No</v>
      </c>
      <c r="J2482" s="2"/>
      <c r="K2482" s="2"/>
    </row>
    <row r="2483" customFormat="false" ht="15" hidden="false" customHeight="false" outlineLevel="0" collapsed="false">
      <c r="A2483" s="2" t="s">
        <v>3887</v>
      </c>
      <c r="B2483" s="13" t="n">
        <v>454</v>
      </c>
      <c r="C2483" s="13" t="n">
        <v>446</v>
      </c>
      <c r="D2483" s="14" t="n">
        <f aca="false">C2483/Summary!$B$4</f>
        <v>0.0297333333333333</v>
      </c>
      <c r="E2483" s="15" t="n">
        <v>0.833333333333333</v>
      </c>
      <c r="F2483" s="2" t="s">
        <v>53</v>
      </c>
      <c r="G2483" s="2" t="s">
        <v>53</v>
      </c>
      <c r="H2483" s="2" t="str">
        <f aca="false">IF(AND(E2483&gt;=0.4,E2483&lt;=0.6),"Yes","No")</f>
        <v>No</v>
      </c>
      <c r="I2483" s="2" t="str">
        <f aca="false">IF(AND(F2483="No",G2483="No",H2483="Yes"),"Yes","No")</f>
        <v>No</v>
      </c>
      <c r="J2483" s="2"/>
      <c r="K2483" s="2"/>
    </row>
    <row r="2484" customFormat="false" ht="15" hidden="false" customHeight="false" outlineLevel="0" collapsed="false">
      <c r="A2484" s="2" t="s">
        <v>3888</v>
      </c>
      <c r="B2484" s="13" t="n">
        <v>454</v>
      </c>
      <c r="C2484" s="13" t="n">
        <v>446</v>
      </c>
      <c r="D2484" s="14" t="n">
        <f aca="false">C2484/Summary!$B$4</f>
        <v>0.0297333333333333</v>
      </c>
      <c r="E2484" s="15" t="n">
        <v>0.5</v>
      </c>
      <c r="F2484" s="2" t="s">
        <v>53</v>
      </c>
      <c r="G2484" s="2" t="s">
        <v>44</v>
      </c>
      <c r="H2484" s="2" t="str">
        <f aca="false">IF(AND(E2484&gt;=0.4,E2484&lt;=0.6),"Yes","No")</f>
        <v>Yes</v>
      </c>
      <c r="I2484" s="2" t="str">
        <f aca="false">IF(AND(F2484="No",G2484="No",H2484="Yes"),"Yes","No")</f>
        <v>No</v>
      </c>
      <c r="J2484" s="2"/>
      <c r="K2484" s="2"/>
    </row>
    <row r="2485" customFormat="false" ht="15" hidden="false" customHeight="false" outlineLevel="0" collapsed="false">
      <c r="A2485" s="2" t="s">
        <v>3889</v>
      </c>
      <c r="B2485" s="13" t="n">
        <v>454</v>
      </c>
      <c r="C2485" s="13" t="n">
        <v>446</v>
      </c>
      <c r="D2485" s="14" t="n">
        <f aca="false">C2485/Summary!$B$4</f>
        <v>0.0297333333333333</v>
      </c>
      <c r="E2485" s="15" t="n">
        <v>0.333333333333333</v>
      </c>
      <c r="F2485" s="2" t="s">
        <v>53</v>
      </c>
      <c r="G2485" s="2" t="s">
        <v>44</v>
      </c>
      <c r="H2485" s="2" t="str">
        <f aca="false">IF(AND(E2485&gt;=0.4,E2485&lt;=0.6),"Yes","No")</f>
        <v>No</v>
      </c>
      <c r="I2485" s="2" t="str">
        <f aca="false">IF(AND(F2485="No",G2485="No",H2485="Yes"),"Yes","No")</f>
        <v>No</v>
      </c>
      <c r="J2485" s="2"/>
      <c r="K2485" s="2"/>
    </row>
    <row r="2486" customFormat="false" ht="15" hidden="false" customHeight="false" outlineLevel="0" collapsed="false">
      <c r="A2486" s="2" t="s">
        <v>3890</v>
      </c>
      <c r="B2486" s="13" t="n">
        <v>454</v>
      </c>
      <c r="C2486" s="13" t="n">
        <v>449</v>
      </c>
      <c r="D2486" s="14" t="n">
        <f aca="false">C2486/Summary!$B$4</f>
        <v>0.0299333333333333</v>
      </c>
      <c r="E2486" s="15" t="n">
        <v>0.5</v>
      </c>
      <c r="F2486" s="2" t="s">
        <v>53</v>
      </c>
      <c r="G2486" s="2" t="s">
        <v>53</v>
      </c>
      <c r="H2486" s="2" t="str">
        <f aca="false">IF(AND(E2486&gt;=0.4,E2486&lt;=0.6),"Yes","No")</f>
        <v>Yes</v>
      </c>
      <c r="I2486" s="2" t="str">
        <f aca="false">IF(AND(F2486="No",G2486="No",H2486="Yes"),"Yes","No")</f>
        <v>No</v>
      </c>
      <c r="J2486" s="2"/>
      <c r="K2486" s="2"/>
    </row>
    <row r="2487" customFormat="false" ht="15" hidden="false" customHeight="false" outlineLevel="0" collapsed="false">
      <c r="A2487" s="2" t="s">
        <v>3891</v>
      </c>
      <c r="B2487" s="13" t="n">
        <v>454</v>
      </c>
      <c r="C2487" s="13" t="n">
        <v>449</v>
      </c>
      <c r="D2487" s="14" t="n">
        <f aca="false">C2487/Summary!$B$4</f>
        <v>0.0299333333333333</v>
      </c>
      <c r="E2487" s="15" t="n">
        <v>0.833333333333333</v>
      </c>
      <c r="F2487" s="2" t="s">
        <v>53</v>
      </c>
      <c r="G2487" s="2" t="s">
        <v>44</v>
      </c>
      <c r="H2487" s="2" t="str">
        <f aca="false">IF(AND(E2487&gt;=0.4,E2487&lt;=0.6),"Yes","No")</f>
        <v>No</v>
      </c>
      <c r="I2487" s="2" t="str">
        <f aca="false">IF(AND(F2487="No",G2487="No",H2487="Yes"),"Yes","No")</f>
        <v>No</v>
      </c>
      <c r="J2487" s="2"/>
      <c r="K2487" s="2"/>
    </row>
    <row r="2488" customFormat="false" ht="15" hidden="false" customHeight="false" outlineLevel="0" collapsed="false">
      <c r="A2488" s="2" t="s">
        <v>3892</v>
      </c>
      <c r="B2488" s="13" t="n">
        <v>454</v>
      </c>
      <c r="C2488" s="13" t="n">
        <v>449</v>
      </c>
      <c r="D2488" s="14" t="n">
        <f aca="false">C2488/Summary!$B$4</f>
        <v>0.0299333333333333</v>
      </c>
      <c r="E2488" s="15" t="n">
        <v>0.833333333333333</v>
      </c>
      <c r="F2488" s="2" t="s">
        <v>53</v>
      </c>
      <c r="G2488" s="2" t="s">
        <v>53</v>
      </c>
      <c r="H2488" s="2" t="str">
        <f aca="false">IF(AND(E2488&gt;=0.4,E2488&lt;=0.6),"Yes","No")</f>
        <v>No</v>
      </c>
      <c r="I2488" s="2" t="str">
        <f aca="false">IF(AND(F2488="No",G2488="No",H2488="Yes"),"Yes","No")</f>
        <v>No</v>
      </c>
      <c r="J2488" s="2"/>
      <c r="K2488" s="2"/>
    </row>
    <row r="2489" customFormat="false" ht="15" hidden="false" customHeight="false" outlineLevel="0" collapsed="false">
      <c r="A2489" s="2" t="s">
        <v>3893</v>
      </c>
      <c r="B2489" s="13" t="n">
        <v>454</v>
      </c>
      <c r="C2489" s="13" t="n">
        <v>447</v>
      </c>
      <c r="D2489" s="14" t="n">
        <f aca="false">C2489/Summary!$B$4</f>
        <v>0.0298</v>
      </c>
      <c r="E2489" s="15" t="n">
        <v>0.666666666666667</v>
      </c>
      <c r="F2489" s="2" t="s">
        <v>53</v>
      </c>
      <c r="G2489" s="2" t="s">
        <v>44</v>
      </c>
      <c r="H2489" s="2" t="str">
        <f aca="false">IF(AND(E2489&gt;=0.4,E2489&lt;=0.6),"Yes","No")</f>
        <v>No</v>
      </c>
      <c r="I2489" s="2" t="str">
        <f aca="false">IF(AND(F2489="No",G2489="No",H2489="Yes"),"Yes","No")</f>
        <v>No</v>
      </c>
      <c r="J2489" s="2"/>
      <c r="K2489" s="2"/>
    </row>
    <row r="2490" customFormat="false" ht="15" hidden="false" customHeight="false" outlineLevel="0" collapsed="false">
      <c r="A2490" s="2" t="s">
        <v>3894</v>
      </c>
      <c r="B2490" s="13" t="n">
        <v>454</v>
      </c>
      <c r="C2490" s="13" t="n">
        <v>445</v>
      </c>
      <c r="D2490" s="14" t="n">
        <f aca="false">C2490/Summary!$B$4</f>
        <v>0.0296666666666667</v>
      </c>
      <c r="E2490" s="15" t="n">
        <v>0.666666666666667</v>
      </c>
      <c r="F2490" s="2" t="s">
        <v>53</v>
      </c>
      <c r="G2490" s="2" t="s">
        <v>44</v>
      </c>
      <c r="H2490" s="2" t="str">
        <f aca="false">IF(AND(E2490&gt;=0.4,E2490&lt;=0.6),"Yes","No")</f>
        <v>No</v>
      </c>
      <c r="I2490" s="2" t="str">
        <f aca="false">IF(AND(F2490="No",G2490="No",H2490="Yes"),"Yes","No")</f>
        <v>No</v>
      </c>
      <c r="J2490" s="2"/>
      <c r="K2490" s="2"/>
    </row>
    <row r="2491" customFormat="false" ht="15" hidden="false" customHeight="false" outlineLevel="0" collapsed="false">
      <c r="A2491" s="2" t="s">
        <v>3895</v>
      </c>
      <c r="B2491" s="13" t="n">
        <v>454</v>
      </c>
      <c r="C2491" s="13" t="n">
        <v>419</v>
      </c>
      <c r="D2491" s="14" t="n">
        <f aca="false">C2491/Summary!$B$4</f>
        <v>0.0279333333333333</v>
      </c>
      <c r="E2491" s="15" t="n">
        <v>0.5</v>
      </c>
      <c r="F2491" s="2" t="s">
        <v>44</v>
      </c>
      <c r="G2491" s="2" t="s">
        <v>53</v>
      </c>
      <c r="H2491" s="2" t="str">
        <f aca="false">IF(AND(E2491&gt;=0.4,E2491&lt;=0.6),"Yes","No")</f>
        <v>Yes</v>
      </c>
      <c r="I2491" s="2" t="str">
        <f aca="false">IF(AND(F2491="No",G2491="No",H2491="Yes"),"Yes","No")</f>
        <v>No</v>
      </c>
      <c r="J2491" s="2"/>
      <c r="K2491" s="2"/>
    </row>
    <row r="2492" customFormat="false" ht="15" hidden="false" customHeight="false" outlineLevel="0" collapsed="false">
      <c r="A2492" s="2" t="s">
        <v>3896</v>
      </c>
      <c r="B2492" s="13" t="n">
        <v>454</v>
      </c>
      <c r="C2492" s="13" t="n">
        <v>447</v>
      </c>
      <c r="D2492" s="14" t="n">
        <f aca="false">C2492/Summary!$B$4</f>
        <v>0.0298</v>
      </c>
      <c r="E2492" s="15" t="n">
        <v>0.5</v>
      </c>
      <c r="F2492" s="2" t="s">
        <v>53</v>
      </c>
      <c r="G2492" s="2" t="s">
        <v>53</v>
      </c>
      <c r="H2492" s="2" t="str">
        <f aca="false">IF(AND(E2492&gt;=0.4,E2492&lt;=0.6),"Yes","No")</f>
        <v>Yes</v>
      </c>
      <c r="I2492" s="2" t="str">
        <f aca="false">IF(AND(F2492="No",G2492="No",H2492="Yes"),"Yes","No")</f>
        <v>No</v>
      </c>
      <c r="J2492" s="2"/>
      <c r="K2492" s="2"/>
    </row>
    <row r="2493" customFormat="false" ht="15" hidden="false" customHeight="false" outlineLevel="0" collapsed="false">
      <c r="A2493" s="2" t="s">
        <v>3897</v>
      </c>
      <c r="B2493" s="13" t="n">
        <v>454</v>
      </c>
      <c r="C2493" s="13" t="n">
        <v>447</v>
      </c>
      <c r="D2493" s="14" t="n">
        <f aca="false">C2493/Summary!$B$4</f>
        <v>0.0298</v>
      </c>
      <c r="E2493" s="15" t="n">
        <v>0.5</v>
      </c>
      <c r="F2493" s="2" t="s">
        <v>53</v>
      </c>
      <c r="G2493" s="2" t="s">
        <v>53</v>
      </c>
      <c r="H2493" s="2" t="str">
        <f aca="false">IF(AND(E2493&gt;=0.4,E2493&lt;=0.6),"Yes","No")</f>
        <v>Yes</v>
      </c>
      <c r="I2493" s="2" t="str">
        <f aca="false">IF(AND(F2493="No",G2493="No",H2493="Yes"),"Yes","No")</f>
        <v>No</v>
      </c>
      <c r="J2493" s="2"/>
      <c r="K2493" s="2"/>
    </row>
    <row r="2494" customFormat="false" ht="15" hidden="false" customHeight="false" outlineLevel="0" collapsed="false">
      <c r="A2494" s="2" t="s">
        <v>3898</v>
      </c>
      <c r="B2494" s="13" t="n">
        <v>454</v>
      </c>
      <c r="C2494" s="13" t="n">
        <v>446</v>
      </c>
      <c r="D2494" s="14" t="n">
        <f aca="false">C2494/Summary!$B$4</f>
        <v>0.0297333333333333</v>
      </c>
      <c r="E2494" s="15" t="n">
        <v>0.833333333333333</v>
      </c>
      <c r="F2494" s="2" t="s">
        <v>53</v>
      </c>
      <c r="G2494" s="2" t="s">
        <v>53</v>
      </c>
      <c r="H2494" s="2" t="str">
        <f aca="false">IF(AND(E2494&gt;=0.4,E2494&lt;=0.6),"Yes","No")</f>
        <v>No</v>
      </c>
      <c r="I2494" s="2" t="str">
        <f aca="false">IF(AND(F2494="No",G2494="No",H2494="Yes"),"Yes","No")</f>
        <v>No</v>
      </c>
      <c r="J2494" s="2"/>
      <c r="K2494" s="2"/>
    </row>
    <row r="2495" customFormat="false" ht="15" hidden="false" customHeight="false" outlineLevel="0" collapsed="false">
      <c r="A2495" s="2" t="s">
        <v>3899</v>
      </c>
      <c r="B2495" s="13" t="n">
        <v>454</v>
      </c>
      <c r="C2495" s="13" t="n">
        <v>451</v>
      </c>
      <c r="D2495" s="14" t="n">
        <f aca="false">C2495/Summary!$B$4</f>
        <v>0.0300666666666667</v>
      </c>
      <c r="E2495" s="15" t="n">
        <v>0.833333333333333</v>
      </c>
      <c r="F2495" s="2" t="s">
        <v>44</v>
      </c>
      <c r="G2495" s="2" t="s">
        <v>44</v>
      </c>
      <c r="H2495" s="2" t="str">
        <f aca="false">IF(AND(E2495&gt;=0.4,E2495&lt;=0.6),"Yes","No")</f>
        <v>No</v>
      </c>
      <c r="I2495" s="2" t="str">
        <f aca="false">IF(AND(F2495="No",G2495="No",H2495="Yes"),"Yes","No")</f>
        <v>No</v>
      </c>
      <c r="J2495" s="2"/>
      <c r="K2495" s="2"/>
    </row>
    <row r="2496" customFormat="false" ht="15" hidden="false" customHeight="false" outlineLevel="0" collapsed="false">
      <c r="A2496" s="2" t="s">
        <v>3900</v>
      </c>
      <c r="B2496" s="13" t="n">
        <v>454</v>
      </c>
      <c r="C2496" s="13" t="n">
        <v>450</v>
      </c>
      <c r="D2496" s="14" t="n">
        <f aca="false">C2496/Summary!$B$4</f>
        <v>0.03</v>
      </c>
      <c r="E2496" s="15" t="n">
        <v>0.5</v>
      </c>
      <c r="F2496" s="2" t="s">
        <v>53</v>
      </c>
      <c r="G2496" s="2" t="s">
        <v>44</v>
      </c>
      <c r="H2496" s="2" t="str">
        <f aca="false">IF(AND(E2496&gt;=0.4,E2496&lt;=0.6),"Yes","No")</f>
        <v>Yes</v>
      </c>
      <c r="I2496" s="2" t="str">
        <f aca="false">IF(AND(F2496="No",G2496="No",H2496="Yes"),"Yes","No")</f>
        <v>No</v>
      </c>
      <c r="J2496" s="2"/>
      <c r="K2496" s="2"/>
    </row>
    <row r="2497" customFormat="false" ht="15" hidden="false" customHeight="false" outlineLevel="0" collapsed="false">
      <c r="A2497" s="2" t="s">
        <v>3901</v>
      </c>
      <c r="B2497" s="13" t="n">
        <v>454</v>
      </c>
      <c r="C2497" s="13" t="n">
        <v>447</v>
      </c>
      <c r="D2497" s="14" t="n">
        <f aca="false">C2497/Summary!$B$4</f>
        <v>0.0298</v>
      </c>
      <c r="E2497" s="15" t="n">
        <v>0.666666666666667</v>
      </c>
      <c r="F2497" s="2" t="s">
        <v>44</v>
      </c>
      <c r="G2497" s="2" t="s">
        <v>53</v>
      </c>
      <c r="H2497" s="2" t="str">
        <f aca="false">IF(AND(E2497&gt;=0.4,E2497&lt;=0.6),"Yes","No")</f>
        <v>No</v>
      </c>
      <c r="I2497" s="2" t="str">
        <f aca="false">IF(AND(F2497="No",G2497="No",H2497="Yes"),"Yes","No")</f>
        <v>No</v>
      </c>
      <c r="J2497" s="2"/>
      <c r="K2497" s="2"/>
    </row>
    <row r="2498" customFormat="false" ht="15" hidden="false" customHeight="false" outlineLevel="0" collapsed="false">
      <c r="A2498" s="2" t="s">
        <v>3902</v>
      </c>
      <c r="B2498" s="13" t="n">
        <v>454</v>
      </c>
      <c r="C2498" s="13" t="n">
        <v>449</v>
      </c>
      <c r="D2498" s="14" t="n">
        <f aca="false">C2498/Summary!$B$4</f>
        <v>0.0299333333333333</v>
      </c>
      <c r="E2498" s="15" t="n">
        <v>0.666666666666667</v>
      </c>
      <c r="F2498" s="2" t="s">
        <v>53</v>
      </c>
      <c r="G2498" s="2" t="s">
        <v>44</v>
      </c>
      <c r="H2498" s="2" t="str">
        <f aca="false">IF(AND(E2498&gt;=0.4,E2498&lt;=0.6),"Yes","No")</f>
        <v>No</v>
      </c>
      <c r="I2498" s="2" t="str">
        <f aca="false">IF(AND(F2498="No",G2498="No",H2498="Yes"),"Yes","No")</f>
        <v>No</v>
      </c>
      <c r="J2498" s="2"/>
      <c r="K2498" s="2"/>
    </row>
    <row r="2499" customFormat="false" ht="15" hidden="false" customHeight="false" outlineLevel="0" collapsed="false">
      <c r="A2499" s="2" t="s">
        <v>3903</v>
      </c>
      <c r="B2499" s="13" t="n">
        <v>454</v>
      </c>
      <c r="C2499" s="13" t="n">
        <v>448</v>
      </c>
      <c r="D2499" s="14" t="n">
        <f aca="false">C2499/Summary!$B$4</f>
        <v>0.0298666666666667</v>
      </c>
      <c r="E2499" s="15" t="n">
        <v>0.666666666666667</v>
      </c>
      <c r="F2499" s="2" t="s">
        <v>44</v>
      </c>
      <c r="G2499" s="2" t="s">
        <v>53</v>
      </c>
      <c r="H2499" s="2" t="str">
        <f aca="false">IF(AND(E2499&gt;=0.4,E2499&lt;=0.6),"Yes","No")</f>
        <v>No</v>
      </c>
      <c r="I2499" s="2" t="str">
        <f aca="false">IF(AND(F2499="No",G2499="No",H2499="Yes"),"Yes","No")</f>
        <v>No</v>
      </c>
      <c r="J2499" s="2"/>
      <c r="K2499" s="2"/>
    </row>
    <row r="2500" customFormat="false" ht="15" hidden="false" customHeight="false" outlineLevel="0" collapsed="false">
      <c r="A2500" s="2" t="s">
        <v>3904</v>
      </c>
      <c r="B2500" s="13" t="n">
        <v>454</v>
      </c>
      <c r="C2500" s="13" t="n">
        <v>445</v>
      </c>
      <c r="D2500" s="14" t="n">
        <f aca="false">C2500/Summary!$B$4</f>
        <v>0.0296666666666667</v>
      </c>
      <c r="E2500" s="15" t="n">
        <v>0.333333333333333</v>
      </c>
      <c r="F2500" s="2" t="s">
        <v>53</v>
      </c>
      <c r="G2500" s="2" t="s">
        <v>44</v>
      </c>
      <c r="H2500" s="2" t="str">
        <f aca="false">IF(AND(E2500&gt;=0.4,E2500&lt;=0.6),"Yes","No")</f>
        <v>No</v>
      </c>
      <c r="I2500" s="2" t="str">
        <f aca="false">IF(AND(F2500="No",G2500="No",H2500="Yes"),"Yes","No")</f>
        <v>No</v>
      </c>
      <c r="J2500" s="2"/>
      <c r="K2500" s="2"/>
    </row>
    <row r="2501" customFormat="false" ht="15" hidden="false" customHeight="false" outlineLevel="0" collapsed="false">
      <c r="A2501" s="2" t="s">
        <v>3905</v>
      </c>
      <c r="B2501" s="13" t="n">
        <v>454</v>
      </c>
      <c r="C2501" s="13" t="n">
        <v>453</v>
      </c>
      <c r="D2501" s="14" t="n">
        <f aca="false">C2501/Summary!$B$4</f>
        <v>0.0302</v>
      </c>
      <c r="E2501" s="15" t="n">
        <v>0.5</v>
      </c>
      <c r="F2501" s="2" t="s">
        <v>53</v>
      </c>
      <c r="G2501" s="2" t="s">
        <v>44</v>
      </c>
      <c r="H2501" s="2" t="str">
        <f aca="false">IF(AND(E2501&gt;=0.4,E2501&lt;=0.6),"Yes","No")</f>
        <v>Yes</v>
      </c>
      <c r="I2501" s="2" t="str">
        <f aca="false">IF(AND(F2501="No",G2501="No",H2501="Yes"),"Yes","No")</f>
        <v>No</v>
      </c>
      <c r="J2501" s="2"/>
      <c r="K2501" s="2"/>
    </row>
    <row r="2502" customFormat="false" ht="15" hidden="false" customHeight="false" outlineLevel="0" collapsed="false">
      <c r="A2502" s="2" t="s">
        <v>3906</v>
      </c>
      <c r="B2502" s="13" t="n">
        <v>454</v>
      </c>
      <c r="C2502" s="13" t="n">
        <v>450</v>
      </c>
      <c r="D2502" s="14" t="n">
        <f aca="false">C2502/Summary!$B$4</f>
        <v>0.03</v>
      </c>
      <c r="E2502" s="15" t="n">
        <v>0.5</v>
      </c>
      <c r="F2502" s="2" t="s">
        <v>53</v>
      </c>
      <c r="G2502" s="2" t="s">
        <v>44</v>
      </c>
      <c r="H2502" s="2" t="str">
        <f aca="false">IF(AND(E2502&gt;=0.4,E2502&lt;=0.6),"Yes","No")</f>
        <v>Yes</v>
      </c>
      <c r="I2502" s="2" t="str">
        <f aca="false">IF(AND(F2502="No",G2502="No",H2502="Yes"),"Yes","No")</f>
        <v>No</v>
      </c>
      <c r="J2502" s="2"/>
      <c r="K2502" s="2"/>
    </row>
    <row r="2503" customFormat="false" ht="15" hidden="false" customHeight="false" outlineLevel="0" collapsed="false">
      <c r="A2503" s="2" t="s">
        <v>3907</v>
      </c>
      <c r="B2503" s="13" t="n">
        <v>454</v>
      </c>
      <c r="C2503" s="13" t="n">
        <v>449</v>
      </c>
      <c r="D2503" s="14" t="n">
        <f aca="false">C2503/Summary!$B$4</f>
        <v>0.0299333333333333</v>
      </c>
      <c r="E2503" s="15" t="n">
        <v>0.166666666666667</v>
      </c>
      <c r="F2503" s="2" t="s">
        <v>53</v>
      </c>
      <c r="G2503" s="2" t="s">
        <v>44</v>
      </c>
      <c r="H2503" s="2" t="str">
        <f aca="false">IF(AND(E2503&gt;=0.4,E2503&lt;=0.6),"Yes","No")</f>
        <v>No</v>
      </c>
      <c r="I2503" s="2" t="str">
        <f aca="false">IF(AND(F2503="No",G2503="No",H2503="Yes"),"Yes","No")</f>
        <v>No</v>
      </c>
      <c r="J2503" s="2"/>
      <c r="K2503" s="2"/>
    </row>
    <row r="2504" customFormat="false" ht="15" hidden="false" customHeight="false" outlineLevel="0" collapsed="false">
      <c r="A2504" s="2" t="s">
        <v>3908</v>
      </c>
      <c r="B2504" s="13" t="n">
        <v>454</v>
      </c>
      <c r="C2504" s="13" t="n">
        <v>443</v>
      </c>
      <c r="D2504" s="14" t="n">
        <f aca="false">C2504/Summary!$B$4</f>
        <v>0.0295333333333333</v>
      </c>
      <c r="E2504" s="15" t="n">
        <v>0.333333333333333</v>
      </c>
      <c r="F2504" s="2" t="s">
        <v>53</v>
      </c>
      <c r="G2504" s="2" t="s">
        <v>53</v>
      </c>
      <c r="H2504" s="2" t="str">
        <f aca="false">IF(AND(E2504&gt;=0.4,E2504&lt;=0.6),"Yes","No")</f>
        <v>No</v>
      </c>
      <c r="I2504" s="2" t="str">
        <f aca="false">IF(AND(F2504="No",G2504="No",H2504="Yes"),"Yes","No")</f>
        <v>No</v>
      </c>
      <c r="J2504" s="2"/>
      <c r="K2504" s="2"/>
    </row>
    <row r="2505" customFormat="false" ht="15" hidden="false" customHeight="false" outlineLevel="0" collapsed="false">
      <c r="A2505" s="2" t="s">
        <v>3909</v>
      </c>
      <c r="B2505" s="13" t="n">
        <v>454</v>
      </c>
      <c r="C2505" s="13" t="n">
        <v>452</v>
      </c>
      <c r="D2505" s="14" t="n">
        <f aca="false">C2505/Summary!$B$4</f>
        <v>0.0301333333333333</v>
      </c>
      <c r="E2505" s="15" t="n">
        <v>0.5</v>
      </c>
      <c r="F2505" s="2" t="s">
        <v>53</v>
      </c>
      <c r="G2505" s="2" t="s">
        <v>53</v>
      </c>
      <c r="H2505" s="2" t="str">
        <f aca="false">IF(AND(E2505&gt;=0.4,E2505&lt;=0.6),"Yes","No")</f>
        <v>Yes</v>
      </c>
      <c r="I2505" s="2" t="str">
        <f aca="false">IF(AND(F2505="No",G2505="No",H2505="Yes"),"Yes","No")</f>
        <v>No</v>
      </c>
      <c r="J2505" s="2"/>
      <c r="K2505" s="2"/>
    </row>
    <row r="2506" customFormat="false" ht="15" hidden="false" customHeight="false" outlineLevel="0" collapsed="false">
      <c r="A2506" s="2" t="s">
        <v>3910</v>
      </c>
      <c r="B2506" s="13" t="n">
        <v>454</v>
      </c>
      <c r="C2506" s="13" t="n">
        <v>449</v>
      </c>
      <c r="D2506" s="14" t="n">
        <f aca="false">C2506/Summary!$B$4</f>
        <v>0.0299333333333333</v>
      </c>
      <c r="E2506" s="15" t="n">
        <v>0.166666666666667</v>
      </c>
      <c r="F2506" s="2" t="s">
        <v>53</v>
      </c>
      <c r="G2506" s="2" t="s">
        <v>44</v>
      </c>
      <c r="H2506" s="2" t="str">
        <f aca="false">IF(AND(E2506&gt;=0.4,E2506&lt;=0.6),"Yes","No")</f>
        <v>No</v>
      </c>
      <c r="I2506" s="2" t="str">
        <f aca="false">IF(AND(F2506="No",G2506="No",H2506="Yes"),"Yes","No")</f>
        <v>No</v>
      </c>
      <c r="J2506" s="2"/>
      <c r="K2506" s="2"/>
    </row>
    <row r="2507" customFormat="false" ht="15" hidden="false" customHeight="false" outlineLevel="0" collapsed="false">
      <c r="A2507" s="2" t="s">
        <v>3911</v>
      </c>
      <c r="B2507" s="13" t="n">
        <v>454</v>
      </c>
      <c r="C2507" s="13" t="n">
        <v>442</v>
      </c>
      <c r="D2507" s="14" t="n">
        <f aca="false">C2507/Summary!$B$4</f>
        <v>0.0294666666666667</v>
      </c>
      <c r="E2507" s="15" t="n">
        <v>0.166666666666667</v>
      </c>
      <c r="F2507" s="2" t="s">
        <v>44</v>
      </c>
      <c r="G2507" s="2" t="s">
        <v>53</v>
      </c>
      <c r="H2507" s="2" t="str">
        <f aca="false">IF(AND(E2507&gt;=0.4,E2507&lt;=0.6),"Yes","No")</f>
        <v>No</v>
      </c>
      <c r="I2507" s="2" t="str">
        <f aca="false">IF(AND(F2507="No",G2507="No",H2507="Yes"),"Yes","No")</f>
        <v>No</v>
      </c>
      <c r="J2507" s="2"/>
      <c r="K2507" s="2"/>
    </row>
    <row r="2508" customFormat="false" ht="15" hidden="false" customHeight="false" outlineLevel="0" collapsed="false">
      <c r="A2508" s="2" t="s">
        <v>3912</v>
      </c>
      <c r="B2508" s="13" t="n">
        <v>454</v>
      </c>
      <c r="C2508" s="13" t="n">
        <v>449</v>
      </c>
      <c r="D2508" s="14" t="n">
        <f aca="false">C2508/Summary!$B$4</f>
        <v>0.0299333333333333</v>
      </c>
      <c r="E2508" s="15" t="n">
        <v>0.5</v>
      </c>
      <c r="F2508" s="2" t="s">
        <v>53</v>
      </c>
      <c r="G2508" s="2" t="s">
        <v>53</v>
      </c>
      <c r="H2508" s="2" t="str">
        <f aca="false">IF(AND(E2508&gt;=0.4,E2508&lt;=0.6),"Yes","No")</f>
        <v>Yes</v>
      </c>
      <c r="I2508" s="2" t="str">
        <f aca="false">IF(AND(F2508="No",G2508="No",H2508="Yes"),"Yes","No")</f>
        <v>No</v>
      </c>
      <c r="J2508" s="2"/>
      <c r="K2508" s="2"/>
    </row>
    <row r="2509" customFormat="false" ht="15" hidden="false" customHeight="false" outlineLevel="0" collapsed="false">
      <c r="A2509" s="2" t="s">
        <v>3913</v>
      </c>
      <c r="B2509" s="13" t="n">
        <v>454</v>
      </c>
      <c r="C2509" s="13" t="n">
        <v>448</v>
      </c>
      <c r="D2509" s="14" t="n">
        <f aca="false">C2509/Summary!$B$4</f>
        <v>0.0298666666666667</v>
      </c>
      <c r="E2509" s="15" t="n">
        <v>0.833333333333333</v>
      </c>
      <c r="F2509" s="2" t="s">
        <v>53</v>
      </c>
      <c r="G2509" s="2" t="s">
        <v>44</v>
      </c>
      <c r="H2509" s="2" t="str">
        <f aca="false">IF(AND(E2509&gt;=0.4,E2509&lt;=0.6),"Yes","No")</f>
        <v>No</v>
      </c>
      <c r="I2509" s="2" t="str">
        <f aca="false">IF(AND(F2509="No",G2509="No",H2509="Yes"),"Yes","No")</f>
        <v>No</v>
      </c>
      <c r="J2509" s="2"/>
      <c r="K2509" s="2"/>
    </row>
    <row r="2510" customFormat="false" ht="15" hidden="false" customHeight="false" outlineLevel="0" collapsed="false">
      <c r="A2510" s="2" t="s">
        <v>3914</v>
      </c>
      <c r="B2510" s="13" t="n">
        <v>454</v>
      </c>
      <c r="C2510" s="13" t="n">
        <v>449</v>
      </c>
      <c r="D2510" s="14" t="n">
        <f aca="false">C2510/Summary!$B$4</f>
        <v>0.0299333333333333</v>
      </c>
      <c r="E2510" s="15" t="n">
        <v>0.666666666666667</v>
      </c>
      <c r="F2510" s="2" t="s">
        <v>53</v>
      </c>
      <c r="G2510" s="2" t="s">
        <v>44</v>
      </c>
      <c r="H2510" s="2" t="str">
        <f aca="false">IF(AND(E2510&gt;=0.4,E2510&lt;=0.6),"Yes","No")</f>
        <v>No</v>
      </c>
      <c r="I2510" s="2" t="str">
        <f aca="false">IF(AND(F2510="No",G2510="No",H2510="Yes"),"Yes","No")</f>
        <v>No</v>
      </c>
      <c r="J2510" s="2"/>
      <c r="K2510" s="2"/>
    </row>
    <row r="2511" customFormat="false" ht="15" hidden="false" customHeight="false" outlineLevel="0" collapsed="false">
      <c r="A2511" s="2" t="s">
        <v>3915</v>
      </c>
      <c r="B2511" s="13" t="n">
        <v>454</v>
      </c>
      <c r="C2511" s="13" t="n">
        <v>448</v>
      </c>
      <c r="D2511" s="14" t="n">
        <f aca="false">C2511/Summary!$B$4</f>
        <v>0.0298666666666667</v>
      </c>
      <c r="E2511" s="15" t="n">
        <v>0.5</v>
      </c>
      <c r="F2511" s="2" t="s">
        <v>44</v>
      </c>
      <c r="G2511" s="2" t="s">
        <v>53</v>
      </c>
      <c r="H2511" s="2" t="str">
        <f aca="false">IF(AND(E2511&gt;=0.4,E2511&lt;=0.6),"Yes","No")</f>
        <v>Yes</v>
      </c>
      <c r="I2511" s="2" t="str">
        <f aca="false">IF(AND(F2511="No",G2511="No",H2511="Yes"),"Yes","No")</f>
        <v>No</v>
      </c>
      <c r="J2511" s="2"/>
      <c r="K2511" s="2"/>
    </row>
    <row r="2512" customFormat="false" ht="15" hidden="false" customHeight="false" outlineLevel="0" collapsed="false">
      <c r="A2512" s="2" t="s">
        <v>3916</v>
      </c>
      <c r="B2512" s="13" t="n">
        <v>454</v>
      </c>
      <c r="C2512" s="13" t="n">
        <v>451</v>
      </c>
      <c r="D2512" s="14" t="n">
        <f aca="false">C2512/Summary!$B$4</f>
        <v>0.0300666666666667</v>
      </c>
      <c r="E2512" s="15" t="n">
        <v>0.833333333333333</v>
      </c>
      <c r="F2512" s="2" t="s">
        <v>53</v>
      </c>
      <c r="G2512" s="2" t="s">
        <v>44</v>
      </c>
      <c r="H2512" s="2" t="str">
        <f aca="false">IF(AND(E2512&gt;=0.4,E2512&lt;=0.6),"Yes","No")</f>
        <v>No</v>
      </c>
      <c r="I2512" s="2" t="str">
        <f aca="false">IF(AND(F2512="No",G2512="No",H2512="Yes"),"Yes","No")</f>
        <v>No</v>
      </c>
      <c r="J2512" s="2"/>
      <c r="K2512" s="2"/>
    </row>
    <row r="2513" customFormat="false" ht="15" hidden="false" customHeight="false" outlineLevel="0" collapsed="false">
      <c r="A2513" s="2" t="s">
        <v>3917</v>
      </c>
      <c r="B2513" s="13" t="n">
        <v>454</v>
      </c>
      <c r="C2513" s="13" t="n">
        <v>445</v>
      </c>
      <c r="D2513" s="14" t="n">
        <f aca="false">C2513/Summary!$B$4</f>
        <v>0.0296666666666667</v>
      </c>
      <c r="E2513" s="15" t="n">
        <v>0.166666666666667</v>
      </c>
      <c r="F2513" s="2" t="s">
        <v>53</v>
      </c>
      <c r="G2513" s="2" t="s">
        <v>44</v>
      </c>
      <c r="H2513" s="2" t="str">
        <f aca="false">IF(AND(E2513&gt;=0.4,E2513&lt;=0.6),"Yes","No")</f>
        <v>No</v>
      </c>
      <c r="I2513" s="2" t="str">
        <f aca="false">IF(AND(F2513="No",G2513="No",H2513="Yes"),"Yes","No")</f>
        <v>No</v>
      </c>
      <c r="J2513" s="2"/>
      <c r="K2513" s="2"/>
    </row>
    <row r="2514" customFormat="false" ht="15" hidden="false" customHeight="false" outlineLevel="0" collapsed="false">
      <c r="A2514" s="2" t="s">
        <v>3918</v>
      </c>
      <c r="B2514" s="13" t="n">
        <v>454</v>
      </c>
      <c r="C2514" s="13" t="n">
        <v>444</v>
      </c>
      <c r="D2514" s="14" t="n">
        <f aca="false">C2514/Summary!$B$4</f>
        <v>0.0296</v>
      </c>
      <c r="E2514" s="15" t="n">
        <v>0.166666666666667</v>
      </c>
      <c r="F2514" s="2" t="s">
        <v>53</v>
      </c>
      <c r="G2514" s="2" t="s">
        <v>53</v>
      </c>
      <c r="H2514" s="2" t="str">
        <f aca="false">IF(AND(E2514&gt;=0.4,E2514&lt;=0.6),"Yes","No")</f>
        <v>No</v>
      </c>
      <c r="I2514" s="2" t="str">
        <f aca="false">IF(AND(F2514="No",G2514="No",H2514="Yes"),"Yes","No")</f>
        <v>No</v>
      </c>
      <c r="J2514" s="2"/>
      <c r="K2514" s="2"/>
    </row>
    <row r="2515" customFormat="false" ht="15" hidden="false" customHeight="false" outlineLevel="0" collapsed="false">
      <c r="A2515" s="2" t="s">
        <v>3919</v>
      </c>
      <c r="B2515" s="13" t="n">
        <v>454</v>
      </c>
      <c r="C2515" s="13" t="n">
        <v>449</v>
      </c>
      <c r="D2515" s="14" t="n">
        <f aca="false">C2515/Summary!$B$4</f>
        <v>0.0299333333333333</v>
      </c>
      <c r="E2515" s="15" t="n">
        <v>0.5</v>
      </c>
      <c r="F2515" s="2" t="s">
        <v>53</v>
      </c>
      <c r="G2515" s="2" t="s">
        <v>44</v>
      </c>
      <c r="H2515" s="2" t="str">
        <f aca="false">IF(AND(E2515&gt;=0.4,E2515&lt;=0.6),"Yes","No")</f>
        <v>Yes</v>
      </c>
      <c r="I2515" s="2" t="str">
        <f aca="false">IF(AND(F2515="No",G2515="No",H2515="Yes"),"Yes","No")</f>
        <v>No</v>
      </c>
      <c r="J2515" s="2"/>
      <c r="K2515" s="2"/>
    </row>
    <row r="2516" customFormat="false" ht="15" hidden="false" customHeight="false" outlineLevel="0" collapsed="false">
      <c r="A2516" s="2" t="s">
        <v>3920</v>
      </c>
      <c r="B2516" s="13" t="n">
        <v>454</v>
      </c>
      <c r="C2516" s="13" t="n">
        <v>452</v>
      </c>
      <c r="D2516" s="14" t="n">
        <f aca="false">C2516/Summary!$B$4</f>
        <v>0.0301333333333333</v>
      </c>
      <c r="E2516" s="15" t="n">
        <v>0.333333333333333</v>
      </c>
      <c r="F2516" s="2" t="s">
        <v>53</v>
      </c>
      <c r="G2516" s="2" t="s">
        <v>44</v>
      </c>
      <c r="H2516" s="2" t="str">
        <f aca="false">IF(AND(E2516&gt;=0.4,E2516&lt;=0.6),"Yes","No")</f>
        <v>No</v>
      </c>
      <c r="I2516" s="2" t="str">
        <f aca="false">IF(AND(F2516="No",G2516="No",H2516="Yes"),"Yes","No")</f>
        <v>No</v>
      </c>
      <c r="J2516" s="2"/>
      <c r="K2516" s="2"/>
    </row>
    <row r="2517" customFormat="false" ht="15" hidden="false" customHeight="false" outlineLevel="0" collapsed="false">
      <c r="A2517" s="2" t="s">
        <v>3921</v>
      </c>
      <c r="B2517" s="13" t="n">
        <v>454</v>
      </c>
      <c r="C2517" s="13" t="n">
        <v>444</v>
      </c>
      <c r="D2517" s="14" t="n">
        <f aca="false">C2517/Summary!$B$4</f>
        <v>0.0296</v>
      </c>
      <c r="E2517" s="15" t="n">
        <v>0.166666666666667</v>
      </c>
      <c r="F2517" s="2" t="s">
        <v>53</v>
      </c>
      <c r="G2517" s="2" t="s">
        <v>44</v>
      </c>
      <c r="H2517" s="2" t="str">
        <f aca="false">IF(AND(E2517&gt;=0.4,E2517&lt;=0.6),"Yes","No")</f>
        <v>No</v>
      </c>
      <c r="I2517" s="2" t="str">
        <f aca="false">IF(AND(F2517="No",G2517="No",H2517="Yes"),"Yes","No")</f>
        <v>No</v>
      </c>
      <c r="J2517" s="2"/>
      <c r="K2517" s="2"/>
    </row>
    <row r="2518" customFormat="false" ht="15" hidden="false" customHeight="false" outlineLevel="0" collapsed="false">
      <c r="A2518" s="2" t="s">
        <v>3922</v>
      </c>
      <c r="B2518" s="13" t="n">
        <v>454</v>
      </c>
      <c r="C2518" s="13" t="n">
        <v>445</v>
      </c>
      <c r="D2518" s="14" t="n">
        <f aca="false">C2518/Summary!$B$4</f>
        <v>0.0296666666666667</v>
      </c>
      <c r="E2518" s="15" t="n">
        <v>0.333333333333333</v>
      </c>
      <c r="F2518" s="2" t="s">
        <v>44</v>
      </c>
      <c r="G2518" s="2" t="s">
        <v>53</v>
      </c>
      <c r="H2518" s="2" t="str">
        <f aca="false">IF(AND(E2518&gt;=0.4,E2518&lt;=0.6),"Yes","No")</f>
        <v>No</v>
      </c>
      <c r="I2518" s="2" t="str">
        <f aca="false">IF(AND(F2518="No",G2518="No",H2518="Yes"),"Yes","No")</f>
        <v>No</v>
      </c>
      <c r="J2518" s="2"/>
      <c r="K2518" s="2"/>
    </row>
    <row r="2519" customFormat="false" ht="15" hidden="false" customHeight="false" outlineLevel="0" collapsed="false">
      <c r="A2519" s="2" t="s">
        <v>3923</v>
      </c>
      <c r="B2519" s="13" t="n">
        <v>454</v>
      </c>
      <c r="C2519" s="13" t="n">
        <v>451</v>
      </c>
      <c r="D2519" s="14" t="n">
        <f aca="false">C2519/Summary!$B$4</f>
        <v>0.0300666666666667</v>
      </c>
      <c r="E2519" s="15" t="n">
        <v>0.333333333333333</v>
      </c>
      <c r="F2519" s="2" t="s">
        <v>53</v>
      </c>
      <c r="G2519" s="2" t="s">
        <v>53</v>
      </c>
      <c r="H2519" s="2" t="str">
        <f aca="false">IF(AND(E2519&gt;=0.4,E2519&lt;=0.6),"Yes","No")</f>
        <v>No</v>
      </c>
      <c r="I2519" s="2" t="str">
        <f aca="false">IF(AND(F2519="No",G2519="No",H2519="Yes"),"Yes","No")</f>
        <v>No</v>
      </c>
      <c r="J2519" s="2"/>
      <c r="K2519" s="2"/>
    </row>
    <row r="2520" customFormat="false" ht="15" hidden="false" customHeight="false" outlineLevel="0" collapsed="false">
      <c r="A2520" s="2" t="s">
        <v>3924</v>
      </c>
      <c r="B2520" s="13" t="n">
        <v>454</v>
      </c>
      <c r="C2520" s="13" t="n">
        <v>446</v>
      </c>
      <c r="D2520" s="14" t="n">
        <f aca="false">C2520/Summary!$B$4</f>
        <v>0.0297333333333333</v>
      </c>
      <c r="E2520" s="15" t="n">
        <v>0.666666666666667</v>
      </c>
      <c r="F2520" s="2" t="s">
        <v>53</v>
      </c>
      <c r="G2520" s="2" t="s">
        <v>44</v>
      </c>
      <c r="H2520" s="2" t="str">
        <f aca="false">IF(AND(E2520&gt;=0.4,E2520&lt;=0.6),"Yes","No")</f>
        <v>No</v>
      </c>
      <c r="I2520" s="2" t="str">
        <f aca="false">IF(AND(F2520="No",G2520="No",H2520="Yes"),"Yes","No")</f>
        <v>No</v>
      </c>
      <c r="J2520" s="2"/>
      <c r="K2520" s="2"/>
    </row>
    <row r="2521" customFormat="false" ht="15" hidden="false" customHeight="false" outlineLevel="0" collapsed="false">
      <c r="A2521" s="2" t="s">
        <v>3925</v>
      </c>
      <c r="B2521" s="13" t="n">
        <v>454</v>
      </c>
      <c r="C2521" s="13" t="n">
        <v>449</v>
      </c>
      <c r="D2521" s="14" t="n">
        <f aca="false">C2521/Summary!$B$4</f>
        <v>0.0299333333333333</v>
      </c>
      <c r="E2521" s="15" t="n">
        <v>0.5</v>
      </c>
      <c r="F2521" s="2" t="s">
        <v>53</v>
      </c>
      <c r="G2521" s="2" t="s">
        <v>53</v>
      </c>
      <c r="H2521" s="2" t="str">
        <f aca="false">IF(AND(E2521&gt;=0.4,E2521&lt;=0.6),"Yes","No")</f>
        <v>Yes</v>
      </c>
      <c r="I2521" s="2" t="str">
        <f aca="false">IF(AND(F2521="No",G2521="No",H2521="Yes"),"Yes","No")</f>
        <v>No</v>
      </c>
      <c r="J2521" s="2"/>
      <c r="K2521" s="2"/>
    </row>
    <row r="2522" customFormat="false" ht="15" hidden="false" customHeight="false" outlineLevel="0" collapsed="false">
      <c r="A2522" s="2" t="s">
        <v>3926</v>
      </c>
      <c r="B2522" s="13" t="n">
        <v>454</v>
      </c>
      <c r="C2522" s="13" t="n">
        <v>448</v>
      </c>
      <c r="D2522" s="14" t="n">
        <f aca="false">C2522/Summary!$B$4</f>
        <v>0.0298666666666667</v>
      </c>
      <c r="E2522" s="15" t="n">
        <v>0.5</v>
      </c>
      <c r="F2522" s="2" t="s">
        <v>53</v>
      </c>
      <c r="G2522" s="2" t="s">
        <v>53</v>
      </c>
      <c r="H2522" s="2" t="str">
        <f aca="false">IF(AND(E2522&gt;=0.4,E2522&lt;=0.6),"Yes","No")</f>
        <v>Yes</v>
      </c>
      <c r="I2522" s="2" t="str">
        <f aca="false">IF(AND(F2522="No",G2522="No",H2522="Yes"),"Yes","No")</f>
        <v>No</v>
      </c>
      <c r="J2522" s="2"/>
      <c r="K2522" s="2"/>
    </row>
    <row r="2523" customFormat="false" ht="15" hidden="false" customHeight="false" outlineLevel="0" collapsed="false">
      <c r="A2523" s="2" t="s">
        <v>3927</v>
      </c>
      <c r="B2523" s="13" t="n">
        <v>454</v>
      </c>
      <c r="C2523" s="13" t="n">
        <v>449</v>
      </c>
      <c r="D2523" s="14" t="n">
        <f aca="false">C2523/Summary!$B$4</f>
        <v>0.0299333333333333</v>
      </c>
      <c r="E2523" s="15" t="n">
        <v>0.333333333333333</v>
      </c>
      <c r="F2523" s="2" t="s">
        <v>44</v>
      </c>
      <c r="G2523" s="2" t="s">
        <v>44</v>
      </c>
      <c r="H2523" s="2" t="str">
        <f aca="false">IF(AND(E2523&gt;=0.4,E2523&lt;=0.6),"Yes","No")</f>
        <v>No</v>
      </c>
      <c r="I2523" s="2" t="str">
        <f aca="false">IF(AND(F2523="No",G2523="No",H2523="Yes"),"Yes","No")</f>
        <v>No</v>
      </c>
      <c r="J2523" s="2"/>
      <c r="K2523" s="2"/>
    </row>
    <row r="2524" customFormat="false" ht="15" hidden="false" customHeight="false" outlineLevel="0" collapsed="false">
      <c r="A2524" s="2" t="s">
        <v>3928</v>
      </c>
      <c r="B2524" s="13" t="n">
        <v>454</v>
      </c>
      <c r="C2524" s="13" t="n">
        <v>450</v>
      </c>
      <c r="D2524" s="14" t="n">
        <f aca="false">C2524/Summary!$B$4</f>
        <v>0.03</v>
      </c>
      <c r="E2524" s="15" t="n">
        <v>0.166666666666667</v>
      </c>
      <c r="F2524" s="2" t="s">
        <v>53</v>
      </c>
      <c r="G2524" s="2" t="s">
        <v>53</v>
      </c>
      <c r="H2524" s="2" t="str">
        <f aca="false">IF(AND(E2524&gt;=0.4,E2524&lt;=0.6),"Yes","No")</f>
        <v>No</v>
      </c>
      <c r="I2524" s="2" t="str">
        <f aca="false">IF(AND(F2524="No",G2524="No",H2524="Yes"),"Yes","No")</f>
        <v>No</v>
      </c>
      <c r="J2524" s="2"/>
      <c r="K2524" s="2"/>
    </row>
    <row r="2525" customFormat="false" ht="15" hidden="false" customHeight="false" outlineLevel="0" collapsed="false">
      <c r="A2525" s="2" t="s">
        <v>3929</v>
      </c>
      <c r="B2525" s="13" t="n">
        <v>454</v>
      </c>
      <c r="C2525" s="13" t="n">
        <v>446</v>
      </c>
      <c r="D2525" s="14" t="n">
        <f aca="false">C2525/Summary!$B$4</f>
        <v>0.0297333333333333</v>
      </c>
      <c r="E2525" s="15" t="n">
        <v>0.333333333333333</v>
      </c>
      <c r="F2525" s="2" t="s">
        <v>53</v>
      </c>
      <c r="G2525" s="2" t="s">
        <v>44</v>
      </c>
      <c r="H2525" s="2" t="str">
        <f aca="false">IF(AND(E2525&gt;=0.4,E2525&lt;=0.6),"Yes","No")</f>
        <v>No</v>
      </c>
      <c r="I2525" s="2" t="str">
        <f aca="false">IF(AND(F2525="No",G2525="No",H2525="Yes"),"Yes","No")</f>
        <v>No</v>
      </c>
      <c r="J2525" s="2"/>
      <c r="K2525" s="2"/>
    </row>
    <row r="2526" customFormat="false" ht="15" hidden="false" customHeight="false" outlineLevel="0" collapsed="false">
      <c r="A2526" s="2" t="s">
        <v>3930</v>
      </c>
      <c r="B2526" s="13" t="n">
        <v>454</v>
      </c>
      <c r="C2526" s="13" t="n">
        <v>449</v>
      </c>
      <c r="D2526" s="14" t="n">
        <f aca="false">C2526/Summary!$B$4</f>
        <v>0.0299333333333333</v>
      </c>
      <c r="E2526" s="15" t="n">
        <v>0.666666666666667</v>
      </c>
      <c r="F2526" s="2" t="s">
        <v>53</v>
      </c>
      <c r="G2526" s="2" t="s">
        <v>44</v>
      </c>
      <c r="H2526" s="2" t="str">
        <f aca="false">IF(AND(E2526&gt;=0.4,E2526&lt;=0.6),"Yes","No")</f>
        <v>No</v>
      </c>
      <c r="I2526" s="2" t="str">
        <f aca="false">IF(AND(F2526="No",G2526="No",H2526="Yes"),"Yes","No")</f>
        <v>No</v>
      </c>
      <c r="J2526" s="2"/>
      <c r="K2526" s="2"/>
    </row>
    <row r="2527" customFormat="false" ht="15" hidden="false" customHeight="false" outlineLevel="0" collapsed="false">
      <c r="A2527" s="2" t="s">
        <v>3931</v>
      </c>
      <c r="B2527" s="13" t="n">
        <v>454</v>
      </c>
      <c r="C2527" s="13" t="n">
        <v>451</v>
      </c>
      <c r="D2527" s="14" t="n">
        <f aca="false">C2527/Summary!$B$4</f>
        <v>0.0300666666666667</v>
      </c>
      <c r="E2527" s="15" t="n">
        <v>0.5</v>
      </c>
      <c r="F2527" s="2" t="s">
        <v>53</v>
      </c>
      <c r="G2527" s="2" t="s">
        <v>44</v>
      </c>
      <c r="H2527" s="2" t="str">
        <f aca="false">IF(AND(E2527&gt;=0.4,E2527&lt;=0.6),"Yes","No")</f>
        <v>Yes</v>
      </c>
      <c r="I2527" s="2" t="str">
        <f aca="false">IF(AND(F2527="No",G2527="No",H2527="Yes"),"Yes","No")</f>
        <v>No</v>
      </c>
      <c r="J2527" s="2"/>
      <c r="K2527" s="2"/>
    </row>
    <row r="2528" customFormat="false" ht="15" hidden="false" customHeight="false" outlineLevel="0" collapsed="false">
      <c r="A2528" s="2" t="s">
        <v>3932</v>
      </c>
      <c r="B2528" s="13" t="n">
        <v>454</v>
      </c>
      <c r="C2528" s="13" t="n">
        <v>452</v>
      </c>
      <c r="D2528" s="14" t="n">
        <f aca="false">C2528/Summary!$B$4</f>
        <v>0.0301333333333333</v>
      </c>
      <c r="E2528" s="15" t="n">
        <v>0.166666666666667</v>
      </c>
      <c r="F2528" s="2" t="s">
        <v>53</v>
      </c>
      <c r="G2528" s="2" t="s">
        <v>53</v>
      </c>
      <c r="H2528" s="2" t="str">
        <f aca="false">IF(AND(E2528&gt;=0.4,E2528&lt;=0.6),"Yes","No")</f>
        <v>No</v>
      </c>
      <c r="I2528" s="2" t="str">
        <f aca="false">IF(AND(F2528="No",G2528="No",H2528="Yes"),"Yes","No")</f>
        <v>No</v>
      </c>
      <c r="J2528" s="2"/>
      <c r="K2528" s="2"/>
    </row>
    <row r="2529" customFormat="false" ht="15" hidden="false" customHeight="false" outlineLevel="0" collapsed="false">
      <c r="A2529" s="2" t="s">
        <v>3933</v>
      </c>
      <c r="B2529" s="13" t="n">
        <v>454</v>
      </c>
      <c r="C2529" s="13" t="n">
        <v>448</v>
      </c>
      <c r="D2529" s="14" t="n">
        <f aca="false">C2529/Summary!$B$4</f>
        <v>0.0298666666666667</v>
      </c>
      <c r="E2529" s="15" t="n">
        <v>0.166666666666667</v>
      </c>
      <c r="F2529" s="2" t="s">
        <v>53</v>
      </c>
      <c r="G2529" s="2" t="s">
        <v>44</v>
      </c>
      <c r="H2529" s="2" t="str">
        <f aca="false">IF(AND(E2529&gt;=0.4,E2529&lt;=0.6),"Yes","No")</f>
        <v>No</v>
      </c>
      <c r="I2529" s="2" t="str">
        <f aca="false">IF(AND(F2529="No",G2529="No",H2529="Yes"),"Yes","No")</f>
        <v>No</v>
      </c>
      <c r="J2529" s="2"/>
      <c r="K2529" s="2"/>
    </row>
    <row r="2530" customFormat="false" ht="15" hidden="false" customHeight="false" outlineLevel="0" collapsed="false">
      <c r="A2530" s="2" t="s">
        <v>3934</v>
      </c>
      <c r="B2530" s="13" t="n">
        <v>455</v>
      </c>
      <c r="C2530" s="13" t="n">
        <v>451</v>
      </c>
      <c r="D2530" s="14" t="n">
        <f aca="false">C2530/Summary!$B$4</f>
        <v>0.0300666666666667</v>
      </c>
      <c r="E2530" s="15" t="n">
        <v>0.5</v>
      </c>
      <c r="F2530" s="2" t="s">
        <v>53</v>
      </c>
      <c r="G2530" s="2" t="s">
        <v>44</v>
      </c>
      <c r="H2530" s="2" t="str">
        <f aca="false">IF(AND(E2530&gt;=0.4,E2530&lt;=0.6),"Yes","No")</f>
        <v>Yes</v>
      </c>
      <c r="I2530" s="2" t="str">
        <f aca="false">IF(AND(F2530="No",G2530="No",H2530="Yes"),"Yes","No")</f>
        <v>No</v>
      </c>
      <c r="J2530" s="2"/>
      <c r="K2530" s="2"/>
    </row>
    <row r="2531" customFormat="false" ht="15" hidden="false" customHeight="false" outlineLevel="0" collapsed="false">
      <c r="A2531" s="2" t="s">
        <v>3935</v>
      </c>
      <c r="B2531" s="13" t="n">
        <v>455</v>
      </c>
      <c r="C2531" s="13" t="n">
        <v>454</v>
      </c>
      <c r="D2531" s="14" t="n">
        <f aca="false">C2531/Summary!$B$4</f>
        <v>0.0302666666666667</v>
      </c>
      <c r="E2531" s="15" t="n">
        <v>0.5</v>
      </c>
      <c r="F2531" s="2" t="s">
        <v>53</v>
      </c>
      <c r="G2531" s="2" t="s">
        <v>44</v>
      </c>
      <c r="H2531" s="2" t="str">
        <f aca="false">IF(AND(E2531&gt;=0.4,E2531&lt;=0.6),"Yes","No")</f>
        <v>Yes</v>
      </c>
      <c r="I2531" s="2" t="str">
        <f aca="false">IF(AND(F2531="No",G2531="No",H2531="Yes"),"Yes","No")</f>
        <v>No</v>
      </c>
      <c r="J2531" s="2"/>
      <c r="K2531" s="2"/>
    </row>
    <row r="2532" customFormat="false" ht="15" hidden="false" customHeight="false" outlineLevel="0" collapsed="false">
      <c r="A2532" s="2" t="s">
        <v>3936</v>
      </c>
      <c r="B2532" s="13" t="n">
        <v>455</v>
      </c>
      <c r="C2532" s="13" t="n">
        <v>450</v>
      </c>
      <c r="D2532" s="14" t="n">
        <f aca="false">C2532/Summary!$B$4</f>
        <v>0.03</v>
      </c>
      <c r="E2532" s="15" t="n">
        <v>0.5</v>
      </c>
      <c r="F2532" s="2" t="s">
        <v>53</v>
      </c>
      <c r="G2532" s="2" t="s">
        <v>53</v>
      </c>
      <c r="H2532" s="2" t="str">
        <f aca="false">IF(AND(E2532&gt;=0.4,E2532&lt;=0.6),"Yes","No")</f>
        <v>Yes</v>
      </c>
      <c r="I2532" s="2" t="str">
        <f aca="false">IF(AND(F2532="No",G2532="No",H2532="Yes"),"Yes","No")</f>
        <v>No</v>
      </c>
      <c r="J2532" s="2"/>
      <c r="K2532" s="2"/>
    </row>
    <row r="2533" customFormat="false" ht="15" hidden="false" customHeight="false" outlineLevel="0" collapsed="false">
      <c r="A2533" s="2" t="s">
        <v>3937</v>
      </c>
      <c r="B2533" s="13" t="n">
        <v>455</v>
      </c>
      <c r="C2533" s="13" t="n">
        <v>450</v>
      </c>
      <c r="D2533" s="14" t="n">
        <f aca="false">C2533/Summary!$B$4</f>
        <v>0.03</v>
      </c>
      <c r="E2533" s="15" t="n">
        <v>0.666666666666667</v>
      </c>
      <c r="F2533" s="2" t="s">
        <v>53</v>
      </c>
      <c r="G2533" s="2" t="s">
        <v>44</v>
      </c>
      <c r="H2533" s="2" t="str">
        <f aca="false">IF(AND(E2533&gt;=0.4,E2533&lt;=0.6),"Yes","No")</f>
        <v>No</v>
      </c>
      <c r="I2533" s="2" t="str">
        <f aca="false">IF(AND(F2533="No",G2533="No",H2533="Yes"),"Yes","No")</f>
        <v>No</v>
      </c>
      <c r="J2533" s="2"/>
      <c r="K2533" s="2"/>
    </row>
    <row r="2534" customFormat="false" ht="15" hidden="false" customHeight="false" outlineLevel="0" collapsed="false">
      <c r="A2534" s="2" t="s">
        <v>3938</v>
      </c>
      <c r="B2534" s="13" t="n">
        <v>455</v>
      </c>
      <c r="C2534" s="13" t="n">
        <v>451</v>
      </c>
      <c r="D2534" s="14" t="n">
        <f aca="false">C2534/Summary!$B$4</f>
        <v>0.0300666666666667</v>
      </c>
      <c r="E2534" s="15" t="n">
        <v>0.5</v>
      </c>
      <c r="F2534" s="2" t="s">
        <v>53</v>
      </c>
      <c r="G2534" s="2" t="s">
        <v>44</v>
      </c>
      <c r="H2534" s="2" t="str">
        <f aca="false">IF(AND(E2534&gt;=0.4,E2534&lt;=0.6),"Yes","No")</f>
        <v>Yes</v>
      </c>
      <c r="I2534" s="2" t="str">
        <f aca="false">IF(AND(F2534="No",G2534="No",H2534="Yes"),"Yes","No")</f>
        <v>No</v>
      </c>
      <c r="J2534" s="2"/>
      <c r="K2534" s="2"/>
    </row>
    <row r="2535" customFormat="false" ht="15" hidden="false" customHeight="false" outlineLevel="0" collapsed="false">
      <c r="A2535" s="2" t="s">
        <v>3939</v>
      </c>
      <c r="B2535" s="13" t="n">
        <v>455</v>
      </c>
      <c r="C2535" s="13" t="n">
        <v>452</v>
      </c>
      <c r="D2535" s="14" t="n">
        <f aca="false">C2535/Summary!$B$4</f>
        <v>0.0301333333333333</v>
      </c>
      <c r="E2535" s="15" t="n">
        <v>0.166666666666667</v>
      </c>
      <c r="F2535" s="2" t="s">
        <v>53</v>
      </c>
      <c r="G2535" s="2" t="s">
        <v>53</v>
      </c>
      <c r="H2535" s="2" t="str">
        <f aca="false">IF(AND(E2535&gt;=0.4,E2535&lt;=0.6),"Yes","No")</f>
        <v>No</v>
      </c>
      <c r="I2535" s="2" t="str">
        <f aca="false">IF(AND(F2535="No",G2535="No",H2535="Yes"),"Yes","No")</f>
        <v>No</v>
      </c>
      <c r="J2535" s="2"/>
      <c r="K2535" s="2"/>
    </row>
    <row r="2536" customFormat="false" ht="15" hidden="false" customHeight="false" outlineLevel="0" collapsed="false">
      <c r="A2536" s="2" t="s">
        <v>3940</v>
      </c>
      <c r="B2536" s="13" t="n">
        <v>455</v>
      </c>
      <c r="C2536" s="13" t="n">
        <v>450</v>
      </c>
      <c r="D2536" s="14" t="n">
        <f aca="false">C2536/Summary!$B$4</f>
        <v>0.03</v>
      </c>
      <c r="E2536" s="15" t="n">
        <v>0.5</v>
      </c>
      <c r="F2536" s="2" t="s">
        <v>53</v>
      </c>
      <c r="G2536" s="2" t="s">
        <v>53</v>
      </c>
      <c r="H2536" s="2" t="str">
        <f aca="false">IF(AND(E2536&gt;=0.4,E2536&lt;=0.6),"Yes","No")</f>
        <v>Yes</v>
      </c>
      <c r="I2536" s="2" t="str">
        <f aca="false">IF(AND(F2536="No",G2536="No",H2536="Yes"),"Yes","No")</f>
        <v>No</v>
      </c>
      <c r="J2536" s="2"/>
      <c r="K2536" s="2"/>
    </row>
    <row r="2537" customFormat="false" ht="15" hidden="false" customHeight="false" outlineLevel="0" collapsed="false">
      <c r="A2537" s="2" t="s">
        <v>3941</v>
      </c>
      <c r="B2537" s="13" t="n">
        <v>455</v>
      </c>
      <c r="C2537" s="13" t="n">
        <v>450</v>
      </c>
      <c r="D2537" s="14" t="n">
        <f aca="false">C2537/Summary!$B$4</f>
        <v>0.03</v>
      </c>
      <c r="E2537" s="15" t="n">
        <v>0.333333333333333</v>
      </c>
      <c r="F2537" s="2" t="s">
        <v>53</v>
      </c>
      <c r="G2537" s="2" t="s">
        <v>44</v>
      </c>
      <c r="H2537" s="2" t="str">
        <f aca="false">IF(AND(E2537&gt;=0.4,E2537&lt;=0.6),"Yes","No")</f>
        <v>No</v>
      </c>
      <c r="I2537" s="2" t="str">
        <f aca="false">IF(AND(F2537="No",G2537="No",H2537="Yes"),"Yes","No")</f>
        <v>No</v>
      </c>
      <c r="J2537" s="2"/>
      <c r="K2537" s="2"/>
    </row>
    <row r="2538" customFormat="false" ht="15" hidden="false" customHeight="false" outlineLevel="0" collapsed="false">
      <c r="A2538" s="2" t="s">
        <v>3942</v>
      </c>
      <c r="B2538" s="13" t="n">
        <v>455</v>
      </c>
      <c r="C2538" s="13" t="n">
        <v>450</v>
      </c>
      <c r="D2538" s="14" t="n">
        <f aca="false">C2538/Summary!$B$4</f>
        <v>0.03</v>
      </c>
      <c r="E2538" s="15" t="n">
        <v>0.166666666666667</v>
      </c>
      <c r="F2538" s="2" t="s">
        <v>53</v>
      </c>
      <c r="G2538" s="2" t="s">
        <v>53</v>
      </c>
      <c r="H2538" s="2" t="str">
        <f aca="false">IF(AND(E2538&gt;=0.4,E2538&lt;=0.6),"Yes","No")</f>
        <v>No</v>
      </c>
      <c r="I2538" s="2" t="str">
        <f aca="false">IF(AND(F2538="No",G2538="No",H2538="Yes"),"Yes","No")</f>
        <v>No</v>
      </c>
      <c r="J2538" s="2"/>
      <c r="K2538" s="2"/>
    </row>
    <row r="2539" customFormat="false" ht="15" hidden="false" customHeight="false" outlineLevel="0" collapsed="false">
      <c r="A2539" s="2" t="s">
        <v>3943</v>
      </c>
      <c r="B2539" s="13" t="n">
        <v>455</v>
      </c>
      <c r="C2539" s="13" t="n">
        <v>444</v>
      </c>
      <c r="D2539" s="14" t="n">
        <f aca="false">C2539/Summary!$B$4</f>
        <v>0.0296</v>
      </c>
      <c r="E2539" s="15" t="n">
        <v>0.5</v>
      </c>
      <c r="F2539" s="2" t="s">
        <v>44</v>
      </c>
      <c r="G2539" s="2" t="s">
        <v>53</v>
      </c>
      <c r="H2539" s="2" t="str">
        <f aca="false">IF(AND(E2539&gt;=0.4,E2539&lt;=0.6),"Yes","No")</f>
        <v>Yes</v>
      </c>
      <c r="I2539" s="2" t="str">
        <f aca="false">IF(AND(F2539="No",G2539="No",H2539="Yes"),"Yes","No")</f>
        <v>No</v>
      </c>
      <c r="J2539" s="2"/>
      <c r="K2539" s="2"/>
    </row>
    <row r="2540" customFormat="false" ht="15" hidden="false" customHeight="false" outlineLevel="0" collapsed="false">
      <c r="A2540" s="2" t="s">
        <v>3944</v>
      </c>
      <c r="B2540" s="13" t="n">
        <v>455</v>
      </c>
      <c r="C2540" s="13" t="n">
        <v>449</v>
      </c>
      <c r="D2540" s="14" t="n">
        <f aca="false">C2540/Summary!$B$4</f>
        <v>0.0299333333333333</v>
      </c>
      <c r="E2540" s="15" t="n">
        <v>0.5</v>
      </c>
      <c r="F2540" s="2" t="s">
        <v>53</v>
      </c>
      <c r="G2540" s="2" t="s">
        <v>44</v>
      </c>
      <c r="H2540" s="2" t="str">
        <f aca="false">IF(AND(E2540&gt;=0.4,E2540&lt;=0.6),"Yes","No")</f>
        <v>Yes</v>
      </c>
      <c r="I2540" s="2" t="str">
        <f aca="false">IF(AND(F2540="No",G2540="No",H2540="Yes"),"Yes","No")</f>
        <v>No</v>
      </c>
      <c r="J2540" s="2"/>
      <c r="K2540" s="2"/>
    </row>
    <row r="2541" customFormat="false" ht="15" hidden="false" customHeight="false" outlineLevel="0" collapsed="false">
      <c r="A2541" s="2" t="s">
        <v>3945</v>
      </c>
      <c r="B2541" s="13" t="n">
        <v>455</v>
      </c>
      <c r="C2541" s="13" t="n">
        <v>450</v>
      </c>
      <c r="D2541" s="14" t="n">
        <f aca="false">C2541/Summary!$B$4</f>
        <v>0.03</v>
      </c>
      <c r="E2541" s="15" t="n">
        <v>0.666666666666667</v>
      </c>
      <c r="F2541" s="2" t="s">
        <v>53</v>
      </c>
      <c r="G2541" s="2" t="s">
        <v>44</v>
      </c>
      <c r="H2541" s="2" t="str">
        <f aca="false">IF(AND(E2541&gt;=0.4,E2541&lt;=0.6),"Yes","No")</f>
        <v>No</v>
      </c>
      <c r="I2541" s="2" t="str">
        <f aca="false">IF(AND(F2541="No",G2541="No",H2541="Yes"),"Yes","No")</f>
        <v>No</v>
      </c>
      <c r="J2541" s="2"/>
      <c r="K2541" s="2"/>
    </row>
    <row r="2542" customFormat="false" ht="15" hidden="false" customHeight="false" outlineLevel="0" collapsed="false">
      <c r="A2542" s="2" t="s">
        <v>3946</v>
      </c>
      <c r="B2542" s="13" t="n">
        <v>455</v>
      </c>
      <c r="C2542" s="13" t="n">
        <v>448</v>
      </c>
      <c r="D2542" s="14" t="n">
        <f aca="false">C2542/Summary!$B$4</f>
        <v>0.0298666666666667</v>
      </c>
      <c r="E2542" s="15" t="n">
        <v>0.333333333333333</v>
      </c>
      <c r="F2542" s="2" t="s">
        <v>44</v>
      </c>
      <c r="G2542" s="2" t="s">
        <v>53</v>
      </c>
      <c r="H2542" s="2" t="str">
        <f aca="false">IF(AND(E2542&gt;=0.4,E2542&lt;=0.6),"Yes","No")</f>
        <v>No</v>
      </c>
      <c r="I2542" s="2" t="str">
        <f aca="false">IF(AND(F2542="No",G2542="No",H2542="Yes"),"Yes","No")</f>
        <v>No</v>
      </c>
      <c r="J2542" s="2"/>
      <c r="K2542" s="2"/>
    </row>
    <row r="2543" customFormat="false" ht="15" hidden="false" customHeight="false" outlineLevel="0" collapsed="false">
      <c r="A2543" s="2" t="s">
        <v>3947</v>
      </c>
      <c r="B2543" s="13" t="n">
        <v>455</v>
      </c>
      <c r="C2543" s="13" t="n">
        <v>445</v>
      </c>
      <c r="D2543" s="14" t="n">
        <f aca="false">C2543/Summary!$B$4</f>
        <v>0.0296666666666667</v>
      </c>
      <c r="E2543" s="15" t="n">
        <v>0.666666666666667</v>
      </c>
      <c r="F2543" s="2" t="s">
        <v>53</v>
      </c>
      <c r="G2543" s="2" t="s">
        <v>53</v>
      </c>
      <c r="H2543" s="2" t="str">
        <f aca="false">IF(AND(E2543&gt;=0.4,E2543&lt;=0.6),"Yes","No")</f>
        <v>No</v>
      </c>
      <c r="I2543" s="2" t="str">
        <f aca="false">IF(AND(F2543="No",G2543="No",H2543="Yes"),"Yes","No")</f>
        <v>No</v>
      </c>
      <c r="J2543" s="2"/>
      <c r="K2543" s="2"/>
    </row>
    <row r="2544" customFormat="false" ht="15" hidden="false" customHeight="false" outlineLevel="0" collapsed="false">
      <c r="A2544" s="2" t="s">
        <v>3948</v>
      </c>
      <c r="B2544" s="13" t="n">
        <v>455</v>
      </c>
      <c r="C2544" s="13" t="n">
        <v>450</v>
      </c>
      <c r="D2544" s="14" t="n">
        <f aca="false">C2544/Summary!$B$4</f>
        <v>0.03</v>
      </c>
      <c r="E2544" s="15" t="n">
        <v>0.333333333333333</v>
      </c>
      <c r="F2544" s="2" t="s">
        <v>53</v>
      </c>
      <c r="G2544" s="2" t="s">
        <v>44</v>
      </c>
      <c r="H2544" s="2" t="str">
        <f aca="false">IF(AND(E2544&gt;=0.4,E2544&lt;=0.6),"Yes","No")</f>
        <v>No</v>
      </c>
      <c r="I2544" s="2" t="str">
        <f aca="false">IF(AND(F2544="No",G2544="No",H2544="Yes"),"Yes","No")</f>
        <v>No</v>
      </c>
      <c r="J2544" s="2"/>
      <c r="K2544" s="2"/>
    </row>
    <row r="2545" customFormat="false" ht="15" hidden="false" customHeight="false" outlineLevel="0" collapsed="false">
      <c r="A2545" s="2" t="s">
        <v>3949</v>
      </c>
      <c r="B2545" s="13" t="n">
        <v>455</v>
      </c>
      <c r="C2545" s="13" t="n">
        <v>448</v>
      </c>
      <c r="D2545" s="14" t="n">
        <f aca="false">C2545/Summary!$B$4</f>
        <v>0.0298666666666667</v>
      </c>
      <c r="E2545" s="15" t="n">
        <v>0.166666666666667</v>
      </c>
      <c r="F2545" s="2" t="s">
        <v>44</v>
      </c>
      <c r="G2545" s="2" t="s">
        <v>53</v>
      </c>
      <c r="H2545" s="2" t="str">
        <f aca="false">IF(AND(E2545&gt;=0.4,E2545&lt;=0.6),"Yes","No")</f>
        <v>No</v>
      </c>
      <c r="I2545" s="2" t="str">
        <f aca="false">IF(AND(F2545="No",G2545="No",H2545="Yes"),"Yes","No")</f>
        <v>No</v>
      </c>
      <c r="J2545" s="2"/>
      <c r="K2545" s="2"/>
    </row>
    <row r="2546" customFormat="false" ht="15" hidden="false" customHeight="false" outlineLevel="0" collapsed="false">
      <c r="A2546" s="2" t="s">
        <v>3950</v>
      </c>
      <c r="B2546" s="13" t="n">
        <v>455</v>
      </c>
      <c r="C2546" s="13" t="n">
        <v>451</v>
      </c>
      <c r="D2546" s="14" t="n">
        <f aca="false">C2546/Summary!$B$4</f>
        <v>0.0300666666666667</v>
      </c>
      <c r="E2546" s="15" t="n">
        <v>0.333333333333333</v>
      </c>
      <c r="F2546" s="2" t="s">
        <v>53</v>
      </c>
      <c r="G2546" s="2" t="s">
        <v>44</v>
      </c>
      <c r="H2546" s="2" t="str">
        <f aca="false">IF(AND(E2546&gt;=0.4,E2546&lt;=0.6),"Yes","No")</f>
        <v>No</v>
      </c>
      <c r="I2546" s="2" t="str">
        <f aca="false">IF(AND(F2546="No",G2546="No",H2546="Yes"),"Yes","No")</f>
        <v>No</v>
      </c>
      <c r="J2546" s="2"/>
      <c r="K2546" s="2"/>
    </row>
    <row r="2547" customFormat="false" ht="15" hidden="false" customHeight="false" outlineLevel="0" collapsed="false">
      <c r="A2547" s="2" t="s">
        <v>3951</v>
      </c>
      <c r="B2547" s="13" t="n">
        <v>455</v>
      </c>
      <c r="C2547" s="13" t="n">
        <v>445</v>
      </c>
      <c r="D2547" s="14" t="n">
        <f aca="false">C2547/Summary!$B$4</f>
        <v>0.0296666666666667</v>
      </c>
      <c r="E2547" s="15" t="n">
        <v>0.333333333333333</v>
      </c>
      <c r="F2547" s="2" t="s">
        <v>44</v>
      </c>
      <c r="G2547" s="2" t="s">
        <v>53</v>
      </c>
      <c r="H2547" s="2" t="str">
        <f aca="false">IF(AND(E2547&gt;=0.4,E2547&lt;=0.6),"Yes","No")</f>
        <v>No</v>
      </c>
      <c r="I2547" s="2" t="str">
        <f aca="false">IF(AND(F2547="No",G2547="No",H2547="Yes"),"Yes","No")</f>
        <v>No</v>
      </c>
      <c r="J2547" s="2"/>
      <c r="K2547" s="2"/>
    </row>
    <row r="2548" customFormat="false" ht="15" hidden="false" customHeight="false" outlineLevel="0" collapsed="false">
      <c r="A2548" s="2" t="s">
        <v>3952</v>
      </c>
      <c r="B2548" s="13" t="n">
        <v>455</v>
      </c>
      <c r="C2548" s="13" t="n">
        <v>450</v>
      </c>
      <c r="D2548" s="14" t="n">
        <f aca="false">C2548/Summary!$B$4</f>
        <v>0.03</v>
      </c>
      <c r="E2548" s="15" t="n">
        <v>0.5</v>
      </c>
      <c r="F2548" s="2" t="s">
        <v>53</v>
      </c>
      <c r="G2548" s="2" t="s">
        <v>53</v>
      </c>
      <c r="H2548" s="2" t="str">
        <f aca="false">IF(AND(E2548&gt;=0.4,E2548&lt;=0.6),"Yes","No")</f>
        <v>Yes</v>
      </c>
      <c r="I2548" s="2" t="str">
        <f aca="false">IF(AND(F2548="No",G2548="No",H2548="Yes"),"Yes","No")</f>
        <v>No</v>
      </c>
      <c r="J2548" s="2"/>
      <c r="K2548" s="2"/>
    </row>
    <row r="2549" customFormat="false" ht="15" hidden="false" customHeight="false" outlineLevel="0" collapsed="false">
      <c r="A2549" s="2" t="s">
        <v>3953</v>
      </c>
      <c r="B2549" s="13" t="n">
        <v>455</v>
      </c>
      <c r="C2549" s="13" t="n">
        <v>448</v>
      </c>
      <c r="D2549" s="14" t="n">
        <f aca="false">C2549/Summary!$B$4</f>
        <v>0.0298666666666667</v>
      </c>
      <c r="E2549" s="15" t="n">
        <v>0.666666666666667</v>
      </c>
      <c r="F2549" s="2" t="s">
        <v>53</v>
      </c>
      <c r="G2549" s="2" t="s">
        <v>44</v>
      </c>
      <c r="H2549" s="2" t="str">
        <f aca="false">IF(AND(E2549&gt;=0.4,E2549&lt;=0.6),"Yes","No")</f>
        <v>No</v>
      </c>
      <c r="I2549" s="2" t="str">
        <f aca="false">IF(AND(F2549="No",G2549="No",H2549="Yes"),"Yes","No")</f>
        <v>No</v>
      </c>
      <c r="J2549" s="2"/>
      <c r="K2549" s="2"/>
    </row>
    <row r="2550" customFormat="false" ht="15" hidden="false" customHeight="false" outlineLevel="0" collapsed="false">
      <c r="A2550" s="2" t="s">
        <v>3954</v>
      </c>
      <c r="B2550" s="13" t="n">
        <v>455</v>
      </c>
      <c r="C2550" s="13" t="n">
        <v>448</v>
      </c>
      <c r="D2550" s="14" t="n">
        <f aca="false">C2550/Summary!$B$4</f>
        <v>0.0298666666666667</v>
      </c>
      <c r="E2550" s="15" t="n">
        <v>0.833333333333333</v>
      </c>
      <c r="F2550" s="2" t="s">
        <v>53</v>
      </c>
      <c r="G2550" s="2" t="s">
        <v>44</v>
      </c>
      <c r="H2550" s="2" t="str">
        <f aca="false">IF(AND(E2550&gt;=0.4,E2550&lt;=0.6),"Yes","No")</f>
        <v>No</v>
      </c>
      <c r="I2550" s="2" t="str">
        <f aca="false">IF(AND(F2550="No",G2550="No",H2550="Yes"),"Yes","No")</f>
        <v>No</v>
      </c>
      <c r="J2550" s="2"/>
      <c r="K2550" s="2"/>
    </row>
    <row r="2551" customFormat="false" ht="15" hidden="false" customHeight="false" outlineLevel="0" collapsed="false">
      <c r="A2551" s="2" t="s">
        <v>3955</v>
      </c>
      <c r="B2551" s="13" t="n">
        <v>455</v>
      </c>
      <c r="C2551" s="13" t="n">
        <v>446</v>
      </c>
      <c r="D2551" s="14" t="n">
        <f aca="false">C2551/Summary!$B$4</f>
        <v>0.0297333333333333</v>
      </c>
      <c r="E2551" s="15" t="n">
        <v>0.666666666666667</v>
      </c>
      <c r="F2551" s="2" t="s">
        <v>53</v>
      </c>
      <c r="G2551" s="2" t="s">
        <v>44</v>
      </c>
      <c r="H2551" s="2" t="str">
        <f aca="false">IF(AND(E2551&gt;=0.4,E2551&lt;=0.6),"Yes","No")</f>
        <v>No</v>
      </c>
      <c r="I2551" s="2" t="str">
        <f aca="false">IF(AND(F2551="No",G2551="No",H2551="Yes"),"Yes","No")</f>
        <v>No</v>
      </c>
      <c r="J2551" s="2"/>
      <c r="K2551" s="2"/>
    </row>
    <row r="2552" customFormat="false" ht="15" hidden="false" customHeight="false" outlineLevel="0" collapsed="false">
      <c r="A2552" s="2" t="s">
        <v>3956</v>
      </c>
      <c r="B2552" s="13" t="n">
        <v>455</v>
      </c>
      <c r="C2552" s="13" t="n">
        <v>447</v>
      </c>
      <c r="D2552" s="14" t="n">
        <f aca="false">C2552/Summary!$B$4</f>
        <v>0.0298</v>
      </c>
      <c r="E2552" s="15" t="n">
        <v>0.833333333333333</v>
      </c>
      <c r="F2552" s="2" t="s">
        <v>53</v>
      </c>
      <c r="G2552" s="2" t="s">
        <v>44</v>
      </c>
      <c r="H2552" s="2" t="str">
        <f aca="false">IF(AND(E2552&gt;=0.4,E2552&lt;=0.6),"Yes","No")</f>
        <v>No</v>
      </c>
      <c r="I2552" s="2" t="str">
        <f aca="false">IF(AND(F2552="No",G2552="No",H2552="Yes"),"Yes","No")</f>
        <v>No</v>
      </c>
      <c r="J2552" s="2"/>
      <c r="K2552" s="2"/>
    </row>
    <row r="2553" customFormat="false" ht="15" hidden="false" customHeight="false" outlineLevel="0" collapsed="false">
      <c r="A2553" s="2" t="s">
        <v>3957</v>
      </c>
      <c r="B2553" s="13" t="n">
        <v>455</v>
      </c>
      <c r="C2553" s="13" t="n">
        <v>444</v>
      </c>
      <c r="D2553" s="14" t="n">
        <f aca="false">C2553/Summary!$B$4</f>
        <v>0.0296</v>
      </c>
      <c r="E2553" s="15" t="n">
        <v>0.833333333333333</v>
      </c>
      <c r="F2553" s="2" t="s">
        <v>53</v>
      </c>
      <c r="G2553" s="2" t="s">
        <v>44</v>
      </c>
      <c r="H2553" s="2" t="str">
        <f aca="false">IF(AND(E2553&gt;=0.4,E2553&lt;=0.6),"Yes","No")</f>
        <v>No</v>
      </c>
      <c r="I2553" s="2" t="str">
        <f aca="false">IF(AND(F2553="No",G2553="No",H2553="Yes"),"Yes","No")</f>
        <v>No</v>
      </c>
      <c r="J2553" s="2"/>
      <c r="K2553" s="2"/>
    </row>
    <row r="2554" customFormat="false" ht="15" hidden="false" customHeight="false" outlineLevel="0" collapsed="false">
      <c r="A2554" s="2" t="s">
        <v>3958</v>
      </c>
      <c r="B2554" s="13" t="n">
        <v>455</v>
      </c>
      <c r="C2554" s="13" t="n">
        <v>450</v>
      </c>
      <c r="D2554" s="14" t="n">
        <f aca="false">C2554/Summary!$B$4</f>
        <v>0.03</v>
      </c>
      <c r="E2554" s="15" t="n">
        <v>0.666666666666667</v>
      </c>
      <c r="F2554" s="2" t="s">
        <v>53</v>
      </c>
      <c r="G2554" s="2" t="s">
        <v>44</v>
      </c>
      <c r="H2554" s="2" t="str">
        <f aca="false">IF(AND(E2554&gt;=0.4,E2554&lt;=0.6),"Yes","No")</f>
        <v>No</v>
      </c>
      <c r="I2554" s="2" t="str">
        <f aca="false">IF(AND(F2554="No",G2554="No",H2554="Yes"),"Yes","No")</f>
        <v>No</v>
      </c>
      <c r="J2554" s="2"/>
      <c r="K2554" s="2"/>
    </row>
    <row r="2555" customFormat="false" ht="15" hidden="false" customHeight="false" outlineLevel="0" collapsed="false">
      <c r="A2555" s="2" t="s">
        <v>3959</v>
      </c>
      <c r="B2555" s="13" t="n">
        <v>455</v>
      </c>
      <c r="C2555" s="13" t="n">
        <v>448</v>
      </c>
      <c r="D2555" s="14" t="n">
        <f aca="false">C2555/Summary!$B$4</f>
        <v>0.0298666666666667</v>
      </c>
      <c r="E2555" s="15" t="n">
        <v>0.666666666666667</v>
      </c>
      <c r="F2555" s="2" t="s">
        <v>53</v>
      </c>
      <c r="G2555" s="2" t="s">
        <v>44</v>
      </c>
      <c r="H2555" s="2" t="str">
        <f aca="false">IF(AND(E2555&gt;=0.4,E2555&lt;=0.6),"Yes","No")</f>
        <v>No</v>
      </c>
      <c r="I2555" s="2" t="str">
        <f aca="false">IF(AND(F2555="No",G2555="No",H2555="Yes"),"Yes","No")</f>
        <v>No</v>
      </c>
      <c r="J2555" s="2"/>
      <c r="K2555" s="2"/>
    </row>
    <row r="2556" customFormat="false" ht="15" hidden="false" customHeight="false" outlineLevel="0" collapsed="false">
      <c r="A2556" s="2" t="s">
        <v>3960</v>
      </c>
      <c r="B2556" s="13" t="n">
        <v>455</v>
      </c>
      <c r="C2556" s="13" t="n">
        <v>447</v>
      </c>
      <c r="D2556" s="14" t="n">
        <f aca="false">C2556/Summary!$B$4</f>
        <v>0.0298</v>
      </c>
      <c r="E2556" s="15" t="n">
        <v>0.5</v>
      </c>
      <c r="F2556" s="2" t="s">
        <v>53</v>
      </c>
      <c r="G2556" s="2" t="s">
        <v>44</v>
      </c>
      <c r="H2556" s="2" t="str">
        <f aca="false">IF(AND(E2556&gt;=0.4,E2556&lt;=0.6),"Yes","No")</f>
        <v>Yes</v>
      </c>
      <c r="I2556" s="2" t="str">
        <f aca="false">IF(AND(F2556="No",G2556="No",H2556="Yes"),"Yes","No")</f>
        <v>No</v>
      </c>
      <c r="J2556" s="2"/>
      <c r="K2556" s="2"/>
    </row>
    <row r="2557" customFormat="false" ht="15" hidden="false" customHeight="false" outlineLevel="0" collapsed="false">
      <c r="A2557" s="2" t="s">
        <v>3961</v>
      </c>
      <c r="B2557" s="13" t="n">
        <v>455</v>
      </c>
      <c r="C2557" s="13" t="n">
        <v>449</v>
      </c>
      <c r="D2557" s="14" t="n">
        <f aca="false">C2557/Summary!$B$4</f>
        <v>0.0299333333333333</v>
      </c>
      <c r="E2557" s="15" t="n">
        <v>0.666666666666667</v>
      </c>
      <c r="F2557" s="2" t="s">
        <v>53</v>
      </c>
      <c r="G2557" s="2" t="s">
        <v>44</v>
      </c>
      <c r="H2557" s="2" t="str">
        <f aca="false">IF(AND(E2557&gt;=0.4,E2557&lt;=0.6),"Yes","No")</f>
        <v>No</v>
      </c>
      <c r="I2557" s="2" t="str">
        <f aca="false">IF(AND(F2557="No",G2557="No",H2557="Yes"),"Yes","No")</f>
        <v>No</v>
      </c>
      <c r="J2557" s="2"/>
      <c r="K2557" s="2"/>
    </row>
    <row r="2558" customFormat="false" ht="15" hidden="false" customHeight="false" outlineLevel="0" collapsed="false">
      <c r="A2558" s="2" t="s">
        <v>3962</v>
      </c>
      <c r="B2558" s="13" t="n">
        <v>455</v>
      </c>
      <c r="C2558" s="13" t="n">
        <v>447</v>
      </c>
      <c r="D2558" s="14" t="n">
        <f aca="false">C2558/Summary!$B$4</f>
        <v>0.0298</v>
      </c>
      <c r="E2558" s="15" t="n">
        <v>0.666666666666667</v>
      </c>
      <c r="F2558" s="2" t="s">
        <v>53</v>
      </c>
      <c r="G2558" s="2" t="s">
        <v>44</v>
      </c>
      <c r="H2558" s="2" t="str">
        <f aca="false">IF(AND(E2558&gt;=0.4,E2558&lt;=0.6),"Yes","No")</f>
        <v>No</v>
      </c>
      <c r="I2558" s="2" t="str">
        <f aca="false">IF(AND(F2558="No",G2558="No",H2558="Yes"),"Yes","No")</f>
        <v>No</v>
      </c>
      <c r="J2558" s="2"/>
      <c r="K2558" s="2"/>
    </row>
    <row r="2559" customFormat="false" ht="15" hidden="false" customHeight="false" outlineLevel="0" collapsed="false">
      <c r="A2559" s="2" t="s">
        <v>3963</v>
      </c>
      <c r="B2559" s="13" t="n">
        <v>455</v>
      </c>
      <c r="C2559" s="13" t="n">
        <v>453</v>
      </c>
      <c r="D2559" s="14" t="n">
        <f aca="false">C2559/Summary!$B$4</f>
        <v>0.0302</v>
      </c>
      <c r="E2559" s="15" t="n">
        <v>0.833333333333333</v>
      </c>
      <c r="F2559" s="2" t="s">
        <v>53</v>
      </c>
      <c r="G2559" s="2" t="s">
        <v>44</v>
      </c>
      <c r="H2559" s="2" t="str">
        <f aca="false">IF(AND(E2559&gt;=0.4,E2559&lt;=0.6),"Yes","No")</f>
        <v>No</v>
      </c>
      <c r="I2559" s="2" t="str">
        <f aca="false">IF(AND(F2559="No",G2559="No",H2559="Yes"),"Yes","No")</f>
        <v>No</v>
      </c>
      <c r="J2559" s="2"/>
      <c r="K2559" s="2"/>
    </row>
    <row r="2560" customFormat="false" ht="15" hidden="false" customHeight="false" outlineLevel="0" collapsed="false">
      <c r="A2560" s="2" t="s">
        <v>3964</v>
      </c>
      <c r="B2560" s="13" t="n">
        <v>455</v>
      </c>
      <c r="C2560" s="13" t="n">
        <v>452</v>
      </c>
      <c r="D2560" s="14" t="n">
        <f aca="false">C2560/Summary!$B$4</f>
        <v>0.0301333333333333</v>
      </c>
      <c r="E2560" s="15" t="n">
        <v>0.666666666666667</v>
      </c>
      <c r="F2560" s="2" t="s">
        <v>53</v>
      </c>
      <c r="G2560" s="2" t="s">
        <v>44</v>
      </c>
      <c r="H2560" s="2" t="str">
        <f aca="false">IF(AND(E2560&gt;=0.4,E2560&lt;=0.6),"Yes","No")</f>
        <v>No</v>
      </c>
      <c r="I2560" s="2" t="str">
        <f aca="false">IF(AND(F2560="No",G2560="No",H2560="Yes"),"Yes","No")</f>
        <v>No</v>
      </c>
      <c r="J2560" s="2"/>
      <c r="K2560" s="2"/>
    </row>
    <row r="2561" customFormat="false" ht="15" hidden="false" customHeight="false" outlineLevel="0" collapsed="false">
      <c r="A2561" s="2" t="s">
        <v>3965</v>
      </c>
      <c r="B2561" s="13" t="n">
        <v>455</v>
      </c>
      <c r="C2561" s="13" t="n">
        <v>451</v>
      </c>
      <c r="D2561" s="14" t="n">
        <f aca="false">C2561/Summary!$B$4</f>
        <v>0.0300666666666667</v>
      </c>
      <c r="E2561" s="15" t="n">
        <v>0.666666666666667</v>
      </c>
      <c r="F2561" s="2" t="s">
        <v>44</v>
      </c>
      <c r="G2561" s="2" t="s">
        <v>53</v>
      </c>
      <c r="H2561" s="2" t="str">
        <f aca="false">IF(AND(E2561&gt;=0.4,E2561&lt;=0.6),"Yes","No")</f>
        <v>No</v>
      </c>
      <c r="I2561" s="2" t="str">
        <f aca="false">IF(AND(F2561="No",G2561="No",H2561="Yes"),"Yes","No")</f>
        <v>No</v>
      </c>
      <c r="J2561" s="2"/>
      <c r="K2561" s="2"/>
    </row>
    <row r="2562" customFormat="false" ht="15" hidden="false" customHeight="false" outlineLevel="0" collapsed="false">
      <c r="A2562" s="2" t="s">
        <v>3966</v>
      </c>
      <c r="B2562" s="13" t="n">
        <v>455</v>
      </c>
      <c r="C2562" s="13" t="n">
        <v>449</v>
      </c>
      <c r="D2562" s="14" t="n">
        <f aca="false">C2562/Summary!$B$4</f>
        <v>0.0299333333333333</v>
      </c>
      <c r="E2562" s="15" t="n">
        <v>0.5</v>
      </c>
      <c r="F2562" s="2" t="s">
        <v>53</v>
      </c>
      <c r="G2562" s="2" t="s">
        <v>44</v>
      </c>
      <c r="H2562" s="2" t="str">
        <f aca="false">IF(AND(E2562&gt;=0.4,E2562&lt;=0.6),"Yes","No")</f>
        <v>Yes</v>
      </c>
      <c r="I2562" s="2" t="str">
        <f aca="false">IF(AND(F2562="No",G2562="No",H2562="Yes"),"Yes","No")</f>
        <v>No</v>
      </c>
      <c r="J2562" s="2"/>
      <c r="K2562" s="2"/>
    </row>
    <row r="2563" customFormat="false" ht="15" hidden="false" customHeight="false" outlineLevel="0" collapsed="false">
      <c r="A2563" s="2" t="s">
        <v>3967</v>
      </c>
      <c r="B2563" s="13" t="n">
        <v>455</v>
      </c>
      <c r="C2563" s="13" t="n">
        <v>449</v>
      </c>
      <c r="D2563" s="14" t="n">
        <f aca="false">C2563/Summary!$B$4</f>
        <v>0.0299333333333333</v>
      </c>
      <c r="E2563" s="15" t="n">
        <v>0.166666666666667</v>
      </c>
      <c r="F2563" s="2" t="s">
        <v>53</v>
      </c>
      <c r="G2563" s="2" t="s">
        <v>44</v>
      </c>
      <c r="H2563" s="2" t="str">
        <f aca="false">IF(AND(E2563&gt;=0.4,E2563&lt;=0.6),"Yes","No")</f>
        <v>No</v>
      </c>
      <c r="I2563" s="2" t="str">
        <f aca="false">IF(AND(F2563="No",G2563="No",H2563="Yes"),"Yes","No")</f>
        <v>No</v>
      </c>
      <c r="J2563" s="2"/>
      <c r="K2563" s="2"/>
    </row>
    <row r="2564" customFormat="false" ht="15" hidden="false" customHeight="false" outlineLevel="0" collapsed="false">
      <c r="A2564" s="2" t="s">
        <v>3968</v>
      </c>
      <c r="B2564" s="13" t="n">
        <v>455</v>
      </c>
      <c r="C2564" s="13" t="n">
        <v>447</v>
      </c>
      <c r="D2564" s="14" t="n">
        <f aca="false">C2564/Summary!$B$4</f>
        <v>0.0298</v>
      </c>
      <c r="E2564" s="15" t="n">
        <v>0.5</v>
      </c>
      <c r="F2564" s="2" t="s">
        <v>44</v>
      </c>
      <c r="G2564" s="2" t="s">
        <v>53</v>
      </c>
      <c r="H2564" s="2" t="str">
        <f aca="false">IF(AND(E2564&gt;=0.4,E2564&lt;=0.6),"Yes","No")</f>
        <v>Yes</v>
      </c>
      <c r="I2564" s="2" t="str">
        <f aca="false">IF(AND(F2564="No",G2564="No",H2564="Yes"),"Yes","No")</f>
        <v>No</v>
      </c>
      <c r="J2564" s="2"/>
      <c r="K2564" s="2"/>
    </row>
    <row r="2565" customFormat="false" ht="15" hidden="false" customHeight="false" outlineLevel="0" collapsed="false">
      <c r="A2565" s="2" t="s">
        <v>3969</v>
      </c>
      <c r="B2565" s="13" t="n">
        <v>455</v>
      </c>
      <c r="C2565" s="13" t="n">
        <v>449</v>
      </c>
      <c r="D2565" s="14" t="n">
        <f aca="false">C2565/Summary!$B$4</f>
        <v>0.0299333333333333</v>
      </c>
      <c r="E2565" s="15" t="n">
        <v>0.5</v>
      </c>
      <c r="F2565" s="2" t="s">
        <v>53</v>
      </c>
      <c r="G2565" s="2" t="s">
        <v>44</v>
      </c>
      <c r="H2565" s="2" t="str">
        <f aca="false">IF(AND(E2565&gt;=0.4,E2565&lt;=0.6),"Yes","No")</f>
        <v>Yes</v>
      </c>
      <c r="I2565" s="2" t="str">
        <f aca="false">IF(AND(F2565="No",G2565="No",H2565="Yes"),"Yes","No")</f>
        <v>No</v>
      </c>
      <c r="J2565" s="2"/>
      <c r="K2565" s="2"/>
    </row>
    <row r="2566" customFormat="false" ht="15" hidden="false" customHeight="false" outlineLevel="0" collapsed="false">
      <c r="A2566" s="2" t="s">
        <v>3970</v>
      </c>
      <c r="B2566" s="13" t="n">
        <v>455</v>
      </c>
      <c r="C2566" s="13" t="n">
        <v>451</v>
      </c>
      <c r="D2566" s="14" t="n">
        <f aca="false">C2566/Summary!$B$4</f>
        <v>0.0300666666666667</v>
      </c>
      <c r="E2566" s="15" t="n">
        <v>0.833333333333333</v>
      </c>
      <c r="F2566" s="2" t="s">
        <v>53</v>
      </c>
      <c r="G2566" s="2" t="s">
        <v>53</v>
      </c>
      <c r="H2566" s="2" t="str">
        <f aca="false">IF(AND(E2566&gt;=0.4,E2566&lt;=0.6),"Yes","No")</f>
        <v>No</v>
      </c>
      <c r="I2566" s="2" t="str">
        <f aca="false">IF(AND(F2566="No",G2566="No",H2566="Yes"),"Yes","No")</f>
        <v>No</v>
      </c>
      <c r="J2566" s="2"/>
      <c r="K2566" s="2"/>
    </row>
    <row r="2567" customFormat="false" ht="15" hidden="false" customHeight="false" outlineLevel="0" collapsed="false">
      <c r="A2567" s="2" t="s">
        <v>3971</v>
      </c>
      <c r="B2567" s="13" t="n">
        <v>455</v>
      </c>
      <c r="C2567" s="13" t="n">
        <v>449</v>
      </c>
      <c r="D2567" s="14" t="n">
        <f aca="false">C2567/Summary!$B$4</f>
        <v>0.0299333333333333</v>
      </c>
      <c r="E2567" s="15" t="n">
        <v>0.833333333333333</v>
      </c>
      <c r="F2567" s="2" t="s">
        <v>44</v>
      </c>
      <c r="G2567" s="2" t="s">
        <v>44</v>
      </c>
      <c r="H2567" s="2" t="str">
        <f aca="false">IF(AND(E2567&gt;=0.4,E2567&lt;=0.6),"Yes","No")</f>
        <v>No</v>
      </c>
      <c r="I2567" s="2" t="str">
        <f aca="false">IF(AND(F2567="No",G2567="No",H2567="Yes"),"Yes","No")</f>
        <v>No</v>
      </c>
      <c r="J2567" s="2"/>
      <c r="K2567" s="2"/>
    </row>
    <row r="2568" customFormat="false" ht="15" hidden="false" customHeight="false" outlineLevel="0" collapsed="false">
      <c r="A2568" s="2" t="s">
        <v>3972</v>
      </c>
      <c r="B2568" s="13" t="n">
        <v>455</v>
      </c>
      <c r="C2568" s="13" t="n">
        <v>451</v>
      </c>
      <c r="D2568" s="14" t="n">
        <f aca="false">C2568/Summary!$B$4</f>
        <v>0.0300666666666667</v>
      </c>
      <c r="E2568" s="15" t="n">
        <v>0.833333333333333</v>
      </c>
      <c r="F2568" s="2" t="s">
        <v>53</v>
      </c>
      <c r="G2568" s="2" t="s">
        <v>44</v>
      </c>
      <c r="H2568" s="2" t="str">
        <f aca="false">IF(AND(E2568&gt;=0.4,E2568&lt;=0.6),"Yes","No")</f>
        <v>No</v>
      </c>
      <c r="I2568" s="2" t="str">
        <f aca="false">IF(AND(F2568="No",G2568="No",H2568="Yes"),"Yes","No")</f>
        <v>No</v>
      </c>
      <c r="J2568" s="2"/>
      <c r="K2568" s="2"/>
    </row>
    <row r="2569" customFormat="false" ht="15" hidden="false" customHeight="false" outlineLevel="0" collapsed="false">
      <c r="A2569" s="2" t="s">
        <v>3973</v>
      </c>
      <c r="B2569" s="13" t="n">
        <v>455</v>
      </c>
      <c r="C2569" s="13" t="n">
        <v>448</v>
      </c>
      <c r="D2569" s="14" t="n">
        <f aca="false">C2569/Summary!$B$4</f>
        <v>0.0298666666666667</v>
      </c>
      <c r="E2569" s="15" t="n">
        <v>0.5</v>
      </c>
      <c r="F2569" s="2" t="s">
        <v>53</v>
      </c>
      <c r="G2569" s="2" t="s">
        <v>44</v>
      </c>
      <c r="H2569" s="2" t="str">
        <f aca="false">IF(AND(E2569&gt;=0.4,E2569&lt;=0.6),"Yes","No")</f>
        <v>Yes</v>
      </c>
      <c r="I2569" s="2" t="str">
        <f aca="false">IF(AND(F2569="No",G2569="No",H2569="Yes"),"Yes","No")</f>
        <v>No</v>
      </c>
      <c r="J2569" s="2"/>
      <c r="K2569" s="2"/>
    </row>
    <row r="2570" customFormat="false" ht="15" hidden="false" customHeight="false" outlineLevel="0" collapsed="false">
      <c r="A2570" s="2" t="s">
        <v>3974</v>
      </c>
      <c r="B2570" s="13" t="n">
        <v>455</v>
      </c>
      <c r="C2570" s="13" t="n">
        <v>451</v>
      </c>
      <c r="D2570" s="14" t="n">
        <f aca="false">C2570/Summary!$B$4</f>
        <v>0.0300666666666667</v>
      </c>
      <c r="E2570" s="15" t="n">
        <v>0.333333333333333</v>
      </c>
      <c r="F2570" s="2" t="s">
        <v>44</v>
      </c>
      <c r="G2570" s="2" t="s">
        <v>44</v>
      </c>
      <c r="H2570" s="2" t="str">
        <f aca="false">IF(AND(E2570&gt;=0.4,E2570&lt;=0.6),"Yes","No")</f>
        <v>No</v>
      </c>
      <c r="I2570" s="2" t="str">
        <f aca="false">IF(AND(F2570="No",G2570="No",H2570="Yes"),"Yes","No")</f>
        <v>No</v>
      </c>
      <c r="J2570" s="2"/>
      <c r="K2570" s="2"/>
    </row>
    <row r="2571" customFormat="false" ht="15" hidden="false" customHeight="false" outlineLevel="0" collapsed="false">
      <c r="A2571" s="2" t="s">
        <v>3975</v>
      </c>
      <c r="B2571" s="13" t="n">
        <v>455</v>
      </c>
      <c r="C2571" s="13" t="n">
        <v>450</v>
      </c>
      <c r="D2571" s="14" t="n">
        <f aca="false">C2571/Summary!$B$4</f>
        <v>0.03</v>
      </c>
      <c r="E2571" s="15" t="n">
        <v>0.666666666666667</v>
      </c>
      <c r="F2571" s="2" t="s">
        <v>44</v>
      </c>
      <c r="G2571" s="2" t="s">
        <v>44</v>
      </c>
      <c r="H2571" s="2" t="str">
        <f aca="false">IF(AND(E2571&gt;=0.4,E2571&lt;=0.6),"Yes","No")</f>
        <v>No</v>
      </c>
      <c r="I2571" s="2" t="str">
        <f aca="false">IF(AND(F2571="No",G2571="No",H2571="Yes"),"Yes","No")</f>
        <v>No</v>
      </c>
      <c r="J2571" s="2"/>
      <c r="K2571" s="2"/>
    </row>
    <row r="2572" customFormat="false" ht="15" hidden="false" customHeight="false" outlineLevel="0" collapsed="false">
      <c r="A2572" s="2" t="s">
        <v>3976</v>
      </c>
      <c r="B2572" s="13" t="n">
        <v>455</v>
      </c>
      <c r="C2572" s="13" t="n">
        <v>451</v>
      </c>
      <c r="D2572" s="14" t="n">
        <f aca="false">C2572/Summary!$B$4</f>
        <v>0.0300666666666667</v>
      </c>
      <c r="E2572" s="15" t="n">
        <v>0.666666666666667</v>
      </c>
      <c r="F2572" s="2" t="s">
        <v>44</v>
      </c>
      <c r="G2572" s="2" t="s">
        <v>44</v>
      </c>
      <c r="H2572" s="2" t="str">
        <f aca="false">IF(AND(E2572&gt;=0.4,E2572&lt;=0.6),"Yes","No")</f>
        <v>No</v>
      </c>
      <c r="I2572" s="2" t="str">
        <f aca="false">IF(AND(F2572="No",G2572="No",H2572="Yes"),"Yes","No")</f>
        <v>No</v>
      </c>
      <c r="J2572" s="2"/>
      <c r="K2572" s="2"/>
    </row>
    <row r="2573" customFormat="false" ht="15" hidden="false" customHeight="false" outlineLevel="0" collapsed="false">
      <c r="A2573" s="2" t="s">
        <v>3977</v>
      </c>
      <c r="B2573" s="13" t="n">
        <v>455</v>
      </c>
      <c r="C2573" s="13" t="n">
        <v>442</v>
      </c>
      <c r="D2573" s="14" t="n">
        <f aca="false">C2573/Summary!$B$4</f>
        <v>0.0294666666666667</v>
      </c>
      <c r="E2573" s="15" t="n">
        <v>1</v>
      </c>
      <c r="F2573" s="2" t="s">
        <v>53</v>
      </c>
      <c r="G2573" s="2" t="s">
        <v>53</v>
      </c>
      <c r="H2573" s="2" t="str">
        <f aca="false">IF(AND(E2573&gt;=0.4,E2573&lt;=0.6),"Yes","No")</f>
        <v>No</v>
      </c>
      <c r="I2573" s="2" t="str">
        <f aca="false">IF(AND(F2573="No",G2573="No",H2573="Yes"),"Yes","No")</f>
        <v>No</v>
      </c>
      <c r="J2573" s="2"/>
      <c r="K2573" s="2"/>
    </row>
    <row r="2574" customFormat="false" ht="15" hidden="false" customHeight="false" outlineLevel="0" collapsed="false">
      <c r="A2574" s="2" t="s">
        <v>3978</v>
      </c>
      <c r="B2574" s="13" t="n">
        <v>455</v>
      </c>
      <c r="C2574" s="13" t="n">
        <v>454</v>
      </c>
      <c r="D2574" s="14" t="n">
        <f aca="false">C2574/Summary!$B$4</f>
        <v>0.0302666666666667</v>
      </c>
      <c r="E2574" s="15" t="n">
        <v>1</v>
      </c>
      <c r="F2574" s="2" t="s">
        <v>53</v>
      </c>
      <c r="G2574" s="2" t="s">
        <v>53</v>
      </c>
      <c r="H2574" s="2" t="str">
        <f aca="false">IF(AND(E2574&gt;=0.4,E2574&lt;=0.6),"Yes","No")</f>
        <v>No</v>
      </c>
      <c r="I2574" s="2" t="str">
        <f aca="false">IF(AND(F2574="No",G2574="No",H2574="Yes"),"Yes","No")</f>
        <v>No</v>
      </c>
      <c r="J2574" s="2"/>
      <c r="K2574" s="2"/>
    </row>
    <row r="2575" customFormat="false" ht="15" hidden="false" customHeight="false" outlineLevel="0" collapsed="false">
      <c r="A2575" s="2" t="s">
        <v>3979</v>
      </c>
      <c r="B2575" s="13" t="n">
        <v>455</v>
      </c>
      <c r="C2575" s="13" t="n">
        <v>446</v>
      </c>
      <c r="D2575" s="14" t="n">
        <f aca="false">C2575/Summary!$B$4</f>
        <v>0.0297333333333333</v>
      </c>
      <c r="E2575" s="15" t="n">
        <v>0.333333333333333</v>
      </c>
      <c r="F2575" s="2" t="s">
        <v>53</v>
      </c>
      <c r="G2575" s="2" t="s">
        <v>44</v>
      </c>
      <c r="H2575" s="2" t="str">
        <f aca="false">IF(AND(E2575&gt;=0.4,E2575&lt;=0.6),"Yes","No")</f>
        <v>No</v>
      </c>
      <c r="I2575" s="2" t="str">
        <f aca="false">IF(AND(F2575="No",G2575="No",H2575="Yes"),"Yes","No")</f>
        <v>No</v>
      </c>
      <c r="J2575" s="2"/>
      <c r="K2575" s="2"/>
    </row>
    <row r="2576" customFormat="false" ht="15" hidden="false" customHeight="false" outlineLevel="0" collapsed="false">
      <c r="A2576" s="2" t="s">
        <v>3980</v>
      </c>
      <c r="B2576" s="13" t="n">
        <v>455</v>
      </c>
      <c r="C2576" s="13" t="n">
        <v>448</v>
      </c>
      <c r="D2576" s="14" t="n">
        <f aca="false">C2576/Summary!$B$4</f>
        <v>0.0298666666666667</v>
      </c>
      <c r="E2576" s="15" t="n">
        <v>0.833333333333333</v>
      </c>
      <c r="F2576" s="2" t="s">
        <v>53</v>
      </c>
      <c r="G2576" s="2" t="s">
        <v>44</v>
      </c>
      <c r="H2576" s="2" t="str">
        <f aca="false">IF(AND(E2576&gt;=0.4,E2576&lt;=0.6),"Yes","No")</f>
        <v>No</v>
      </c>
      <c r="I2576" s="2" t="str">
        <f aca="false">IF(AND(F2576="No",G2576="No",H2576="Yes"),"Yes","No")</f>
        <v>No</v>
      </c>
      <c r="J2576" s="2"/>
      <c r="K2576" s="2"/>
    </row>
    <row r="2577" customFormat="false" ht="15" hidden="false" customHeight="false" outlineLevel="0" collapsed="false">
      <c r="A2577" s="2" t="s">
        <v>3981</v>
      </c>
      <c r="B2577" s="13" t="n">
        <v>455</v>
      </c>
      <c r="C2577" s="13" t="n">
        <v>450</v>
      </c>
      <c r="D2577" s="14" t="n">
        <f aca="false">C2577/Summary!$B$4</f>
        <v>0.03</v>
      </c>
      <c r="E2577" s="15" t="n">
        <v>0.5</v>
      </c>
      <c r="F2577" s="2" t="s">
        <v>53</v>
      </c>
      <c r="G2577" s="2" t="s">
        <v>44</v>
      </c>
      <c r="H2577" s="2" t="str">
        <f aca="false">IF(AND(E2577&gt;=0.4,E2577&lt;=0.6),"Yes","No")</f>
        <v>Yes</v>
      </c>
      <c r="I2577" s="2" t="str">
        <f aca="false">IF(AND(F2577="No",G2577="No",H2577="Yes"),"Yes","No")</f>
        <v>No</v>
      </c>
      <c r="J2577" s="2"/>
      <c r="K2577" s="2"/>
    </row>
    <row r="2578" customFormat="false" ht="15" hidden="false" customHeight="false" outlineLevel="0" collapsed="false">
      <c r="A2578" s="2" t="s">
        <v>3982</v>
      </c>
      <c r="B2578" s="13" t="n">
        <v>455</v>
      </c>
      <c r="C2578" s="13" t="n">
        <v>454</v>
      </c>
      <c r="D2578" s="14" t="n">
        <f aca="false">C2578/Summary!$B$4</f>
        <v>0.0302666666666667</v>
      </c>
      <c r="E2578" s="15" t="n">
        <v>0.5</v>
      </c>
      <c r="F2578" s="2" t="s">
        <v>44</v>
      </c>
      <c r="G2578" s="2" t="s">
        <v>53</v>
      </c>
      <c r="H2578" s="2" t="str">
        <f aca="false">IF(AND(E2578&gt;=0.4,E2578&lt;=0.6),"Yes","No")</f>
        <v>Yes</v>
      </c>
      <c r="I2578" s="2" t="str">
        <f aca="false">IF(AND(F2578="No",G2578="No",H2578="Yes"),"Yes","No")</f>
        <v>No</v>
      </c>
      <c r="J2578" s="2"/>
      <c r="K2578" s="2"/>
    </row>
    <row r="2579" customFormat="false" ht="15" hidden="false" customHeight="false" outlineLevel="0" collapsed="false">
      <c r="A2579" s="2" t="s">
        <v>3983</v>
      </c>
      <c r="B2579" s="13" t="n">
        <v>455</v>
      </c>
      <c r="C2579" s="13" t="n">
        <v>446</v>
      </c>
      <c r="D2579" s="14" t="n">
        <f aca="false">C2579/Summary!$B$4</f>
        <v>0.0297333333333333</v>
      </c>
      <c r="E2579" s="15" t="n">
        <v>0.5</v>
      </c>
      <c r="F2579" s="2" t="s">
        <v>53</v>
      </c>
      <c r="G2579" s="2" t="s">
        <v>44</v>
      </c>
      <c r="H2579" s="2" t="str">
        <f aca="false">IF(AND(E2579&gt;=0.4,E2579&lt;=0.6),"Yes","No")</f>
        <v>Yes</v>
      </c>
      <c r="I2579" s="2" t="str">
        <f aca="false">IF(AND(F2579="No",G2579="No",H2579="Yes"),"Yes","No")</f>
        <v>No</v>
      </c>
      <c r="J2579" s="2"/>
      <c r="K2579" s="2"/>
    </row>
    <row r="2580" customFormat="false" ht="15" hidden="false" customHeight="false" outlineLevel="0" collapsed="false">
      <c r="A2580" s="2" t="s">
        <v>3984</v>
      </c>
      <c r="B2580" s="13" t="n">
        <v>455</v>
      </c>
      <c r="C2580" s="13" t="n">
        <v>450</v>
      </c>
      <c r="D2580" s="14" t="n">
        <f aca="false">C2580/Summary!$B$4</f>
        <v>0.03</v>
      </c>
      <c r="E2580" s="15" t="n">
        <v>0.166666666666667</v>
      </c>
      <c r="F2580" s="2" t="s">
        <v>53</v>
      </c>
      <c r="G2580" s="2" t="s">
        <v>44</v>
      </c>
      <c r="H2580" s="2" t="str">
        <f aca="false">IF(AND(E2580&gt;=0.4,E2580&lt;=0.6),"Yes","No")</f>
        <v>No</v>
      </c>
      <c r="I2580" s="2" t="str">
        <f aca="false">IF(AND(F2580="No",G2580="No",H2580="Yes"),"Yes","No")</f>
        <v>No</v>
      </c>
      <c r="J2580" s="2"/>
      <c r="K2580" s="2"/>
    </row>
    <row r="2581" customFormat="false" ht="15" hidden="false" customHeight="false" outlineLevel="0" collapsed="false">
      <c r="A2581" s="2" t="s">
        <v>3985</v>
      </c>
      <c r="B2581" s="13" t="n">
        <v>455</v>
      </c>
      <c r="C2581" s="13" t="n">
        <v>452</v>
      </c>
      <c r="D2581" s="14" t="n">
        <f aca="false">C2581/Summary!$B$4</f>
        <v>0.0301333333333333</v>
      </c>
      <c r="E2581" s="15" t="n">
        <v>0.333333333333333</v>
      </c>
      <c r="F2581" s="2" t="s">
        <v>53</v>
      </c>
      <c r="G2581" s="2" t="s">
        <v>44</v>
      </c>
      <c r="H2581" s="2" t="str">
        <f aca="false">IF(AND(E2581&gt;=0.4,E2581&lt;=0.6),"Yes","No")</f>
        <v>No</v>
      </c>
      <c r="I2581" s="2" t="str">
        <f aca="false">IF(AND(F2581="No",G2581="No",H2581="Yes"),"Yes","No")</f>
        <v>No</v>
      </c>
      <c r="J2581" s="2"/>
      <c r="K2581" s="2"/>
    </row>
    <row r="2582" customFormat="false" ht="15" hidden="false" customHeight="false" outlineLevel="0" collapsed="false">
      <c r="A2582" s="2" t="s">
        <v>3986</v>
      </c>
      <c r="B2582" s="13" t="n">
        <v>455</v>
      </c>
      <c r="C2582" s="13" t="n">
        <v>448</v>
      </c>
      <c r="D2582" s="14" t="n">
        <f aca="false">C2582/Summary!$B$4</f>
        <v>0.0298666666666667</v>
      </c>
      <c r="E2582" s="15" t="n">
        <v>0.5</v>
      </c>
      <c r="F2582" s="2" t="s">
        <v>44</v>
      </c>
      <c r="G2582" s="2" t="s">
        <v>53</v>
      </c>
      <c r="H2582" s="2" t="str">
        <f aca="false">IF(AND(E2582&gt;=0.4,E2582&lt;=0.6),"Yes","No")</f>
        <v>Yes</v>
      </c>
      <c r="I2582" s="2" t="str">
        <f aca="false">IF(AND(F2582="No",G2582="No",H2582="Yes"),"Yes","No")</f>
        <v>No</v>
      </c>
      <c r="J2582" s="2"/>
      <c r="K2582" s="2"/>
    </row>
    <row r="2583" customFormat="false" ht="15" hidden="false" customHeight="false" outlineLevel="0" collapsed="false">
      <c r="A2583" s="2" t="s">
        <v>3987</v>
      </c>
      <c r="B2583" s="13" t="n">
        <v>455</v>
      </c>
      <c r="C2583" s="13" t="n">
        <v>449</v>
      </c>
      <c r="D2583" s="14" t="n">
        <f aca="false">C2583/Summary!$B$4</f>
        <v>0.0299333333333333</v>
      </c>
      <c r="E2583" s="15" t="n">
        <v>0.333333333333333</v>
      </c>
      <c r="F2583" s="2" t="s">
        <v>44</v>
      </c>
      <c r="G2583" s="2" t="s">
        <v>53</v>
      </c>
      <c r="H2583" s="2" t="str">
        <f aca="false">IF(AND(E2583&gt;=0.4,E2583&lt;=0.6),"Yes","No")</f>
        <v>No</v>
      </c>
      <c r="I2583" s="2" t="str">
        <f aca="false">IF(AND(F2583="No",G2583="No",H2583="Yes"),"Yes","No")</f>
        <v>No</v>
      </c>
      <c r="J2583" s="2"/>
      <c r="K2583" s="2"/>
    </row>
    <row r="2584" customFormat="false" ht="15" hidden="false" customHeight="false" outlineLevel="0" collapsed="false">
      <c r="A2584" s="2" t="s">
        <v>3988</v>
      </c>
      <c r="B2584" s="13" t="n">
        <v>455</v>
      </c>
      <c r="C2584" s="13" t="n">
        <v>451</v>
      </c>
      <c r="D2584" s="14" t="n">
        <f aca="false">C2584/Summary!$B$4</f>
        <v>0.0300666666666667</v>
      </c>
      <c r="E2584" s="15" t="n">
        <v>0.666666666666667</v>
      </c>
      <c r="F2584" s="2" t="s">
        <v>53</v>
      </c>
      <c r="G2584" s="2" t="s">
        <v>44</v>
      </c>
      <c r="H2584" s="2" t="str">
        <f aca="false">IF(AND(E2584&gt;=0.4,E2584&lt;=0.6),"Yes","No")</f>
        <v>No</v>
      </c>
      <c r="I2584" s="2" t="str">
        <f aca="false">IF(AND(F2584="No",G2584="No",H2584="Yes"),"Yes","No")</f>
        <v>No</v>
      </c>
      <c r="J2584" s="2"/>
      <c r="K2584" s="2"/>
    </row>
    <row r="2585" customFormat="false" ht="15" hidden="false" customHeight="false" outlineLevel="0" collapsed="false">
      <c r="A2585" s="2" t="s">
        <v>3989</v>
      </c>
      <c r="B2585" s="13" t="n">
        <v>455</v>
      </c>
      <c r="C2585" s="13" t="n">
        <v>448</v>
      </c>
      <c r="D2585" s="14" t="n">
        <f aca="false">C2585/Summary!$B$4</f>
        <v>0.0298666666666667</v>
      </c>
      <c r="E2585" s="15" t="n">
        <v>0.333333333333333</v>
      </c>
      <c r="F2585" s="2" t="s">
        <v>44</v>
      </c>
      <c r="G2585" s="2" t="s">
        <v>44</v>
      </c>
      <c r="H2585" s="2" t="str">
        <f aca="false">IF(AND(E2585&gt;=0.4,E2585&lt;=0.6),"Yes","No")</f>
        <v>No</v>
      </c>
      <c r="I2585" s="2" t="str">
        <f aca="false">IF(AND(F2585="No",G2585="No",H2585="Yes"),"Yes","No")</f>
        <v>No</v>
      </c>
      <c r="J2585" s="2"/>
      <c r="K2585" s="2"/>
    </row>
    <row r="2586" customFormat="false" ht="15" hidden="false" customHeight="false" outlineLevel="0" collapsed="false">
      <c r="A2586" s="2" t="s">
        <v>3990</v>
      </c>
      <c r="B2586" s="13" t="n">
        <v>455</v>
      </c>
      <c r="C2586" s="13" t="n">
        <v>449</v>
      </c>
      <c r="D2586" s="14" t="n">
        <f aca="false">C2586/Summary!$B$4</f>
        <v>0.0299333333333333</v>
      </c>
      <c r="E2586" s="15" t="n">
        <v>0.333333333333333</v>
      </c>
      <c r="F2586" s="2" t="s">
        <v>53</v>
      </c>
      <c r="G2586" s="2" t="s">
        <v>53</v>
      </c>
      <c r="H2586" s="2" t="str">
        <f aca="false">IF(AND(E2586&gt;=0.4,E2586&lt;=0.6),"Yes","No")</f>
        <v>No</v>
      </c>
      <c r="I2586" s="2" t="str">
        <f aca="false">IF(AND(F2586="No",G2586="No",H2586="Yes"),"Yes","No")</f>
        <v>No</v>
      </c>
      <c r="J2586" s="2"/>
      <c r="K2586" s="2"/>
    </row>
    <row r="2587" customFormat="false" ht="15" hidden="false" customHeight="false" outlineLevel="0" collapsed="false">
      <c r="A2587" s="2" t="s">
        <v>3991</v>
      </c>
      <c r="B2587" s="13" t="n">
        <v>455</v>
      </c>
      <c r="C2587" s="13" t="n">
        <v>451</v>
      </c>
      <c r="D2587" s="14" t="n">
        <f aca="false">C2587/Summary!$B$4</f>
        <v>0.0300666666666667</v>
      </c>
      <c r="E2587" s="15" t="n">
        <v>0.833333333333333</v>
      </c>
      <c r="F2587" s="2" t="s">
        <v>53</v>
      </c>
      <c r="G2587" s="2" t="s">
        <v>44</v>
      </c>
      <c r="H2587" s="2" t="str">
        <f aca="false">IF(AND(E2587&gt;=0.4,E2587&lt;=0.6),"Yes","No")</f>
        <v>No</v>
      </c>
      <c r="I2587" s="2" t="str">
        <f aca="false">IF(AND(F2587="No",G2587="No",H2587="Yes"),"Yes","No")</f>
        <v>No</v>
      </c>
      <c r="J2587" s="2"/>
      <c r="K2587" s="2"/>
    </row>
    <row r="2588" customFormat="false" ht="15" hidden="false" customHeight="false" outlineLevel="0" collapsed="false">
      <c r="A2588" s="2" t="s">
        <v>3992</v>
      </c>
      <c r="B2588" s="13" t="n">
        <v>455</v>
      </c>
      <c r="C2588" s="13" t="n">
        <v>451</v>
      </c>
      <c r="D2588" s="14" t="n">
        <f aca="false">C2588/Summary!$B$4</f>
        <v>0.0300666666666667</v>
      </c>
      <c r="E2588" s="15" t="n">
        <v>0.666666666666667</v>
      </c>
      <c r="F2588" s="2" t="s">
        <v>53</v>
      </c>
      <c r="G2588" s="2" t="s">
        <v>44</v>
      </c>
      <c r="H2588" s="2" t="str">
        <f aca="false">IF(AND(E2588&gt;=0.4,E2588&lt;=0.6),"Yes","No")</f>
        <v>No</v>
      </c>
      <c r="I2588" s="2" t="str">
        <f aca="false">IF(AND(F2588="No",G2588="No",H2588="Yes"),"Yes","No")</f>
        <v>No</v>
      </c>
      <c r="J2588" s="2"/>
      <c r="K2588" s="2"/>
    </row>
    <row r="2589" customFormat="false" ht="15" hidden="false" customHeight="false" outlineLevel="0" collapsed="false">
      <c r="A2589" s="2" t="s">
        <v>3993</v>
      </c>
      <c r="B2589" s="13" t="n">
        <v>455</v>
      </c>
      <c r="C2589" s="13" t="n">
        <v>449</v>
      </c>
      <c r="D2589" s="14" t="n">
        <f aca="false">C2589/Summary!$B$4</f>
        <v>0.0299333333333333</v>
      </c>
      <c r="E2589" s="15" t="n">
        <v>0.166666666666667</v>
      </c>
      <c r="F2589" s="2" t="s">
        <v>53</v>
      </c>
      <c r="G2589" s="2" t="s">
        <v>53</v>
      </c>
      <c r="H2589" s="2" t="str">
        <f aca="false">IF(AND(E2589&gt;=0.4,E2589&lt;=0.6),"Yes","No")</f>
        <v>No</v>
      </c>
      <c r="I2589" s="2" t="str">
        <f aca="false">IF(AND(F2589="No",G2589="No",H2589="Yes"),"Yes","No")</f>
        <v>No</v>
      </c>
      <c r="J2589" s="2"/>
      <c r="K2589" s="2"/>
    </row>
    <row r="2590" customFormat="false" ht="15" hidden="false" customHeight="false" outlineLevel="0" collapsed="false">
      <c r="A2590" s="2" t="s">
        <v>3994</v>
      </c>
      <c r="B2590" s="13" t="n">
        <v>455</v>
      </c>
      <c r="C2590" s="13" t="n">
        <v>447</v>
      </c>
      <c r="D2590" s="14" t="n">
        <f aca="false">C2590/Summary!$B$4</f>
        <v>0.0298</v>
      </c>
      <c r="E2590" s="15" t="n">
        <v>0.5</v>
      </c>
      <c r="F2590" s="2" t="s">
        <v>53</v>
      </c>
      <c r="G2590" s="2" t="s">
        <v>44</v>
      </c>
      <c r="H2590" s="2" t="str">
        <f aca="false">IF(AND(E2590&gt;=0.4,E2590&lt;=0.6),"Yes","No")</f>
        <v>Yes</v>
      </c>
      <c r="I2590" s="2" t="str">
        <f aca="false">IF(AND(F2590="No",G2590="No",H2590="Yes"),"Yes","No")</f>
        <v>No</v>
      </c>
      <c r="J2590" s="2"/>
      <c r="K2590" s="2"/>
    </row>
    <row r="2591" customFormat="false" ht="15" hidden="false" customHeight="false" outlineLevel="0" collapsed="false">
      <c r="A2591" s="2" t="s">
        <v>3995</v>
      </c>
      <c r="B2591" s="13" t="n">
        <v>455</v>
      </c>
      <c r="C2591" s="13" t="n">
        <v>444</v>
      </c>
      <c r="D2591" s="14" t="n">
        <f aca="false">C2591/Summary!$B$4</f>
        <v>0.0296</v>
      </c>
      <c r="E2591" s="15" t="n">
        <v>0.333333333333333</v>
      </c>
      <c r="F2591" s="2" t="s">
        <v>53</v>
      </c>
      <c r="G2591" s="2" t="s">
        <v>44</v>
      </c>
      <c r="H2591" s="2" t="str">
        <f aca="false">IF(AND(E2591&gt;=0.4,E2591&lt;=0.6),"Yes","No")</f>
        <v>No</v>
      </c>
      <c r="I2591" s="2" t="str">
        <f aca="false">IF(AND(F2591="No",G2591="No",H2591="Yes"),"Yes","No")</f>
        <v>No</v>
      </c>
      <c r="J2591" s="2"/>
      <c r="K2591" s="2"/>
    </row>
    <row r="2592" customFormat="false" ht="15" hidden="false" customHeight="false" outlineLevel="0" collapsed="false">
      <c r="A2592" s="2" t="s">
        <v>3996</v>
      </c>
      <c r="B2592" s="13" t="n">
        <v>455</v>
      </c>
      <c r="C2592" s="13" t="n">
        <v>449</v>
      </c>
      <c r="D2592" s="14" t="n">
        <f aca="false">C2592/Summary!$B$4</f>
        <v>0.0299333333333333</v>
      </c>
      <c r="E2592" s="15" t="n">
        <v>0.333333333333333</v>
      </c>
      <c r="F2592" s="2" t="s">
        <v>53</v>
      </c>
      <c r="G2592" s="2" t="s">
        <v>53</v>
      </c>
      <c r="H2592" s="2" t="str">
        <f aca="false">IF(AND(E2592&gt;=0.4,E2592&lt;=0.6),"Yes","No")</f>
        <v>No</v>
      </c>
      <c r="I2592" s="2" t="str">
        <f aca="false">IF(AND(F2592="No",G2592="No",H2592="Yes"),"Yes","No")</f>
        <v>No</v>
      </c>
      <c r="J2592" s="2"/>
      <c r="K2592" s="2"/>
    </row>
    <row r="2593" customFormat="false" ht="15" hidden="false" customHeight="false" outlineLevel="0" collapsed="false">
      <c r="A2593" s="2" t="s">
        <v>3997</v>
      </c>
      <c r="B2593" s="13" t="n">
        <v>455</v>
      </c>
      <c r="C2593" s="13" t="n">
        <v>450</v>
      </c>
      <c r="D2593" s="14" t="n">
        <f aca="false">C2593/Summary!$B$4</f>
        <v>0.03</v>
      </c>
      <c r="E2593" s="15" t="n">
        <v>0.333333333333333</v>
      </c>
      <c r="F2593" s="2" t="s">
        <v>44</v>
      </c>
      <c r="G2593" s="2" t="s">
        <v>53</v>
      </c>
      <c r="H2593" s="2" t="str">
        <f aca="false">IF(AND(E2593&gt;=0.4,E2593&lt;=0.6),"Yes","No")</f>
        <v>No</v>
      </c>
      <c r="I2593" s="2" t="str">
        <f aca="false">IF(AND(F2593="No",G2593="No",H2593="Yes"),"Yes","No")</f>
        <v>No</v>
      </c>
      <c r="J2593" s="2"/>
      <c r="K2593" s="2"/>
    </row>
    <row r="2594" customFormat="false" ht="15" hidden="false" customHeight="false" outlineLevel="0" collapsed="false">
      <c r="A2594" s="2" t="s">
        <v>3998</v>
      </c>
      <c r="B2594" s="13" t="n">
        <v>455</v>
      </c>
      <c r="C2594" s="13" t="n">
        <v>446</v>
      </c>
      <c r="D2594" s="14" t="n">
        <f aca="false">C2594/Summary!$B$4</f>
        <v>0.0297333333333333</v>
      </c>
      <c r="E2594" s="15" t="n">
        <v>0.666666666666667</v>
      </c>
      <c r="F2594" s="2" t="s">
        <v>44</v>
      </c>
      <c r="G2594" s="2" t="s">
        <v>44</v>
      </c>
      <c r="H2594" s="2" t="str">
        <f aca="false">IF(AND(E2594&gt;=0.4,E2594&lt;=0.6),"Yes","No")</f>
        <v>No</v>
      </c>
      <c r="I2594" s="2" t="str">
        <f aca="false">IF(AND(F2594="No",G2594="No",H2594="Yes"),"Yes","No")</f>
        <v>No</v>
      </c>
      <c r="J2594" s="2"/>
      <c r="K2594" s="2"/>
    </row>
    <row r="2595" customFormat="false" ht="15" hidden="false" customHeight="false" outlineLevel="0" collapsed="false">
      <c r="A2595" s="2" t="s">
        <v>3999</v>
      </c>
      <c r="B2595" s="13" t="n">
        <v>455</v>
      </c>
      <c r="C2595" s="13" t="n">
        <v>446</v>
      </c>
      <c r="D2595" s="14" t="n">
        <f aca="false">C2595/Summary!$B$4</f>
        <v>0.0297333333333333</v>
      </c>
      <c r="E2595" s="15" t="n">
        <v>0.166666666666667</v>
      </c>
      <c r="F2595" s="2" t="s">
        <v>53</v>
      </c>
      <c r="G2595" s="2" t="s">
        <v>53</v>
      </c>
      <c r="H2595" s="2" t="str">
        <f aca="false">IF(AND(E2595&gt;=0.4,E2595&lt;=0.6),"Yes","No")</f>
        <v>No</v>
      </c>
      <c r="I2595" s="2" t="str">
        <f aca="false">IF(AND(F2595="No",G2595="No",H2595="Yes"),"Yes","No")</f>
        <v>No</v>
      </c>
      <c r="J2595" s="2"/>
      <c r="K2595" s="2"/>
    </row>
    <row r="2596" customFormat="false" ht="15" hidden="false" customHeight="false" outlineLevel="0" collapsed="false">
      <c r="A2596" s="2" t="s">
        <v>4000</v>
      </c>
      <c r="B2596" s="13" t="n">
        <v>455</v>
      </c>
      <c r="C2596" s="13" t="n">
        <v>444</v>
      </c>
      <c r="D2596" s="14" t="n">
        <f aca="false">C2596/Summary!$B$4</f>
        <v>0.0296</v>
      </c>
      <c r="E2596" s="15" t="n">
        <v>0.333333333333333</v>
      </c>
      <c r="F2596" s="2" t="s">
        <v>53</v>
      </c>
      <c r="G2596" s="2" t="s">
        <v>53</v>
      </c>
      <c r="H2596" s="2" t="str">
        <f aca="false">IF(AND(E2596&gt;=0.4,E2596&lt;=0.6),"Yes","No")</f>
        <v>No</v>
      </c>
      <c r="I2596" s="2" t="str">
        <f aca="false">IF(AND(F2596="No",G2596="No",H2596="Yes"),"Yes","No")</f>
        <v>No</v>
      </c>
      <c r="J2596" s="2"/>
      <c r="K2596" s="2"/>
    </row>
    <row r="2597" customFormat="false" ht="15" hidden="false" customHeight="false" outlineLevel="0" collapsed="false">
      <c r="A2597" s="2" t="s">
        <v>4001</v>
      </c>
      <c r="B2597" s="13" t="n">
        <v>455</v>
      </c>
      <c r="C2597" s="13" t="n">
        <v>442</v>
      </c>
      <c r="D2597" s="14" t="n">
        <f aca="false">C2597/Summary!$B$4</f>
        <v>0.0294666666666667</v>
      </c>
      <c r="E2597" s="15" t="n">
        <v>0.333333333333333</v>
      </c>
      <c r="F2597" s="2" t="s">
        <v>53</v>
      </c>
      <c r="G2597" s="2" t="s">
        <v>53</v>
      </c>
      <c r="H2597" s="2" t="str">
        <f aca="false">IF(AND(E2597&gt;=0.4,E2597&lt;=0.6),"Yes","No")</f>
        <v>No</v>
      </c>
      <c r="I2597" s="2" t="str">
        <f aca="false">IF(AND(F2597="No",G2597="No",H2597="Yes"),"Yes","No")</f>
        <v>No</v>
      </c>
      <c r="J2597" s="2"/>
      <c r="K2597" s="2"/>
    </row>
    <row r="2598" customFormat="false" ht="15" hidden="false" customHeight="false" outlineLevel="0" collapsed="false">
      <c r="A2598" s="2" t="s">
        <v>4002</v>
      </c>
      <c r="B2598" s="13" t="n">
        <v>456</v>
      </c>
      <c r="C2598" s="13" t="n">
        <v>449</v>
      </c>
      <c r="D2598" s="14" t="n">
        <f aca="false">C2598/Summary!$B$4</f>
        <v>0.0299333333333333</v>
      </c>
      <c r="E2598" s="15" t="n">
        <v>0.166666666666667</v>
      </c>
      <c r="F2598" s="2" t="s">
        <v>53</v>
      </c>
      <c r="G2598" s="2" t="s">
        <v>44</v>
      </c>
      <c r="H2598" s="2" t="str">
        <f aca="false">IF(AND(E2598&gt;=0.4,E2598&lt;=0.6),"Yes","No")</f>
        <v>No</v>
      </c>
      <c r="I2598" s="2" t="str">
        <f aca="false">IF(AND(F2598="No",G2598="No",H2598="Yes"),"Yes","No")</f>
        <v>No</v>
      </c>
      <c r="J2598" s="2"/>
      <c r="K2598" s="2"/>
    </row>
    <row r="2599" customFormat="false" ht="15" hidden="false" customHeight="false" outlineLevel="0" collapsed="false">
      <c r="A2599" s="2" t="s">
        <v>4003</v>
      </c>
      <c r="B2599" s="13" t="n">
        <v>456</v>
      </c>
      <c r="C2599" s="13" t="n">
        <v>451</v>
      </c>
      <c r="D2599" s="14" t="n">
        <f aca="false">C2599/Summary!$B$4</f>
        <v>0.0300666666666667</v>
      </c>
      <c r="E2599" s="15" t="n">
        <v>0.166666666666667</v>
      </c>
      <c r="F2599" s="2" t="s">
        <v>53</v>
      </c>
      <c r="G2599" s="2" t="s">
        <v>44</v>
      </c>
      <c r="H2599" s="2" t="str">
        <f aca="false">IF(AND(E2599&gt;=0.4,E2599&lt;=0.6),"Yes","No")</f>
        <v>No</v>
      </c>
      <c r="I2599" s="2" t="str">
        <f aca="false">IF(AND(F2599="No",G2599="No",H2599="Yes"),"Yes","No")</f>
        <v>No</v>
      </c>
      <c r="J2599" s="2"/>
      <c r="K2599" s="2"/>
    </row>
    <row r="2600" customFormat="false" ht="15" hidden="false" customHeight="false" outlineLevel="0" collapsed="false">
      <c r="A2600" s="2" t="s">
        <v>4004</v>
      </c>
      <c r="B2600" s="13" t="n">
        <v>456</v>
      </c>
      <c r="C2600" s="13" t="n">
        <v>451</v>
      </c>
      <c r="D2600" s="14" t="n">
        <f aca="false">C2600/Summary!$B$4</f>
        <v>0.0300666666666667</v>
      </c>
      <c r="E2600" s="15" t="n">
        <v>0.666666666666667</v>
      </c>
      <c r="F2600" s="2" t="s">
        <v>53</v>
      </c>
      <c r="G2600" s="2" t="s">
        <v>44</v>
      </c>
      <c r="H2600" s="2" t="str">
        <f aca="false">IF(AND(E2600&gt;=0.4,E2600&lt;=0.6),"Yes","No")</f>
        <v>No</v>
      </c>
      <c r="I2600" s="2" t="str">
        <f aca="false">IF(AND(F2600="No",G2600="No",H2600="Yes"),"Yes","No")</f>
        <v>No</v>
      </c>
      <c r="J2600" s="2"/>
      <c r="K2600" s="2"/>
    </row>
    <row r="2601" customFormat="false" ht="15" hidden="false" customHeight="false" outlineLevel="0" collapsed="false">
      <c r="A2601" s="2" t="s">
        <v>4005</v>
      </c>
      <c r="B2601" s="13" t="n">
        <v>456</v>
      </c>
      <c r="C2601" s="13" t="n">
        <v>449</v>
      </c>
      <c r="D2601" s="14" t="n">
        <f aca="false">C2601/Summary!$B$4</f>
        <v>0.0299333333333333</v>
      </c>
      <c r="E2601" s="15" t="n">
        <v>0.166666666666667</v>
      </c>
      <c r="F2601" s="2" t="s">
        <v>53</v>
      </c>
      <c r="G2601" s="2" t="s">
        <v>44</v>
      </c>
      <c r="H2601" s="2" t="str">
        <f aca="false">IF(AND(E2601&gt;=0.4,E2601&lt;=0.6),"Yes","No")</f>
        <v>No</v>
      </c>
      <c r="I2601" s="2" t="str">
        <f aca="false">IF(AND(F2601="No",G2601="No",H2601="Yes"),"Yes","No")</f>
        <v>No</v>
      </c>
      <c r="J2601" s="2"/>
      <c r="K2601" s="2"/>
    </row>
    <row r="2602" customFormat="false" ht="15" hidden="false" customHeight="false" outlineLevel="0" collapsed="false">
      <c r="A2602" s="2" t="s">
        <v>4006</v>
      </c>
      <c r="B2602" s="13" t="n">
        <v>456</v>
      </c>
      <c r="C2602" s="13" t="n">
        <v>449</v>
      </c>
      <c r="D2602" s="14" t="n">
        <f aca="false">C2602/Summary!$B$4</f>
        <v>0.0299333333333333</v>
      </c>
      <c r="E2602" s="15" t="n">
        <v>0.333333333333333</v>
      </c>
      <c r="F2602" s="2" t="s">
        <v>53</v>
      </c>
      <c r="G2602" s="2" t="s">
        <v>44</v>
      </c>
      <c r="H2602" s="2" t="str">
        <f aca="false">IF(AND(E2602&gt;=0.4,E2602&lt;=0.6),"Yes","No")</f>
        <v>No</v>
      </c>
      <c r="I2602" s="2" t="str">
        <f aca="false">IF(AND(F2602="No",G2602="No",H2602="Yes"),"Yes","No")</f>
        <v>No</v>
      </c>
      <c r="J2602" s="2"/>
      <c r="K2602" s="2"/>
    </row>
    <row r="2603" customFormat="false" ht="15" hidden="false" customHeight="false" outlineLevel="0" collapsed="false">
      <c r="A2603" s="2" t="s">
        <v>4007</v>
      </c>
      <c r="B2603" s="13" t="n">
        <v>456</v>
      </c>
      <c r="C2603" s="13" t="n">
        <v>449</v>
      </c>
      <c r="D2603" s="14" t="n">
        <f aca="false">C2603/Summary!$B$4</f>
        <v>0.0299333333333333</v>
      </c>
      <c r="E2603" s="15" t="n">
        <v>0.333333333333333</v>
      </c>
      <c r="F2603" s="2" t="s">
        <v>53</v>
      </c>
      <c r="G2603" s="2" t="s">
        <v>44</v>
      </c>
      <c r="H2603" s="2" t="str">
        <f aca="false">IF(AND(E2603&gt;=0.4,E2603&lt;=0.6),"Yes","No")</f>
        <v>No</v>
      </c>
      <c r="I2603" s="2" t="str">
        <f aca="false">IF(AND(F2603="No",G2603="No",H2603="Yes"),"Yes","No")</f>
        <v>No</v>
      </c>
      <c r="J2603" s="2"/>
      <c r="K2603" s="2"/>
    </row>
    <row r="2604" customFormat="false" ht="15" hidden="false" customHeight="false" outlineLevel="0" collapsed="false">
      <c r="A2604" s="2" t="s">
        <v>4008</v>
      </c>
      <c r="B2604" s="13" t="n">
        <v>456</v>
      </c>
      <c r="C2604" s="13" t="n">
        <v>451</v>
      </c>
      <c r="D2604" s="14" t="n">
        <f aca="false">C2604/Summary!$B$4</f>
        <v>0.0300666666666667</v>
      </c>
      <c r="E2604" s="15" t="n">
        <v>0.333333333333333</v>
      </c>
      <c r="F2604" s="2" t="s">
        <v>53</v>
      </c>
      <c r="G2604" s="2" t="s">
        <v>53</v>
      </c>
      <c r="H2604" s="2" t="str">
        <f aca="false">IF(AND(E2604&gt;=0.4,E2604&lt;=0.6),"Yes","No")</f>
        <v>No</v>
      </c>
      <c r="I2604" s="2" t="str">
        <f aca="false">IF(AND(F2604="No",G2604="No",H2604="Yes"),"Yes","No")</f>
        <v>No</v>
      </c>
      <c r="J2604" s="2"/>
      <c r="K2604" s="2"/>
    </row>
    <row r="2605" customFormat="false" ht="15" hidden="false" customHeight="false" outlineLevel="0" collapsed="false">
      <c r="A2605" s="2" t="s">
        <v>4009</v>
      </c>
      <c r="B2605" s="13" t="n">
        <v>456</v>
      </c>
      <c r="C2605" s="13" t="n">
        <v>454</v>
      </c>
      <c r="D2605" s="14" t="n">
        <f aca="false">C2605/Summary!$B$4</f>
        <v>0.0302666666666667</v>
      </c>
      <c r="E2605" s="15" t="n">
        <v>0.333333333333333</v>
      </c>
      <c r="F2605" s="2" t="s">
        <v>53</v>
      </c>
      <c r="G2605" s="2" t="s">
        <v>53</v>
      </c>
      <c r="H2605" s="2" t="str">
        <f aca="false">IF(AND(E2605&gt;=0.4,E2605&lt;=0.6),"Yes","No")</f>
        <v>No</v>
      </c>
      <c r="I2605" s="2" t="str">
        <f aca="false">IF(AND(F2605="No",G2605="No",H2605="Yes"),"Yes","No")</f>
        <v>No</v>
      </c>
      <c r="J2605" s="2"/>
      <c r="K2605" s="2"/>
    </row>
    <row r="2606" customFormat="false" ht="15" hidden="false" customHeight="false" outlineLevel="0" collapsed="false">
      <c r="A2606" s="2" t="s">
        <v>4010</v>
      </c>
      <c r="B2606" s="13" t="n">
        <v>456</v>
      </c>
      <c r="C2606" s="13" t="n">
        <v>453</v>
      </c>
      <c r="D2606" s="14" t="n">
        <f aca="false">C2606/Summary!$B$4</f>
        <v>0.0302</v>
      </c>
      <c r="E2606" s="15" t="n">
        <v>0.666666666666667</v>
      </c>
      <c r="F2606" s="2" t="s">
        <v>53</v>
      </c>
      <c r="G2606" s="2" t="s">
        <v>44</v>
      </c>
      <c r="H2606" s="2" t="str">
        <f aca="false">IF(AND(E2606&gt;=0.4,E2606&lt;=0.6),"Yes","No")</f>
        <v>No</v>
      </c>
      <c r="I2606" s="2" t="str">
        <f aca="false">IF(AND(F2606="No",G2606="No",H2606="Yes"),"Yes","No")</f>
        <v>No</v>
      </c>
      <c r="J2606" s="2"/>
      <c r="K2606" s="2"/>
    </row>
    <row r="2607" customFormat="false" ht="15" hidden="false" customHeight="false" outlineLevel="0" collapsed="false">
      <c r="A2607" s="2" t="s">
        <v>4011</v>
      </c>
      <c r="B2607" s="13" t="n">
        <v>456</v>
      </c>
      <c r="C2607" s="13" t="n">
        <v>454</v>
      </c>
      <c r="D2607" s="14" t="n">
        <f aca="false">C2607/Summary!$B$4</f>
        <v>0.0302666666666667</v>
      </c>
      <c r="E2607" s="15" t="n">
        <v>0.166666666666667</v>
      </c>
      <c r="F2607" s="2" t="s">
        <v>53</v>
      </c>
      <c r="G2607" s="2" t="s">
        <v>53</v>
      </c>
      <c r="H2607" s="2" t="str">
        <f aca="false">IF(AND(E2607&gt;=0.4,E2607&lt;=0.6),"Yes","No")</f>
        <v>No</v>
      </c>
      <c r="I2607" s="2" t="str">
        <f aca="false">IF(AND(F2607="No",G2607="No",H2607="Yes"),"Yes","No")</f>
        <v>No</v>
      </c>
      <c r="J2607" s="2"/>
      <c r="K2607" s="2"/>
    </row>
    <row r="2608" customFormat="false" ht="15" hidden="false" customHeight="false" outlineLevel="0" collapsed="false">
      <c r="A2608" s="2" t="s">
        <v>4012</v>
      </c>
      <c r="B2608" s="13" t="n">
        <v>456</v>
      </c>
      <c r="C2608" s="13" t="n">
        <v>451</v>
      </c>
      <c r="D2608" s="14" t="n">
        <f aca="false">C2608/Summary!$B$4</f>
        <v>0.0300666666666667</v>
      </c>
      <c r="E2608" s="15" t="n">
        <v>0.666666666666667</v>
      </c>
      <c r="F2608" s="2" t="s">
        <v>53</v>
      </c>
      <c r="G2608" s="2" t="s">
        <v>44</v>
      </c>
      <c r="H2608" s="2" t="str">
        <f aca="false">IF(AND(E2608&gt;=0.4,E2608&lt;=0.6),"Yes","No")</f>
        <v>No</v>
      </c>
      <c r="I2608" s="2" t="str">
        <f aca="false">IF(AND(F2608="No",G2608="No",H2608="Yes"),"Yes","No")</f>
        <v>No</v>
      </c>
      <c r="J2608" s="2"/>
      <c r="K2608" s="2"/>
    </row>
    <row r="2609" customFormat="false" ht="15" hidden="false" customHeight="false" outlineLevel="0" collapsed="false">
      <c r="A2609" s="2" t="s">
        <v>4013</v>
      </c>
      <c r="B2609" s="13" t="n">
        <v>456</v>
      </c>
      <c r="C2609" s="13" t="n">
        <v>445</v>
      </c>
      <c r="D2609" s="14" t="n">
        <f aca="false">C2609/Summary!$B$4</f>
        <v>0.0296666666666667</v>
      </c>
      <c r="E2609" s="15" t="n">
        <v>0.333333333333333</v>
      </c>
      <c r="F2609" s="2" t="s">
        <v>53</v>
      </c>
      <c r="G2609" s="2" t="s">
        <v>44</v>
      </c>
      <c r="H2609" s="2" t="str">
        <f aca="false">IF(AND(E2609&gt;=0.4,E2609&lt;=0.6),"Yes","No")</f>
        <v>No</v>
      </c>
      <c r="I2609" s="2" t="str">
        <f aca="false">IF(AND(F2609="No",G2609="No",H2609="Yes"),"Yes","No")</f>
        <v>No</v>
      </c>
      <c r="J2609" s="2"/>
      <c r="K2609" s="2"/>
    </row>
    <row r="2610" customFormat="false" ht="15" hidden="false" customHeight="false" outlineLevel="0" collapsed="false">
      <c r="A2610" s="2" t="s">
        <v>4014</v>
      </c>
      <c r="B2610" s="13" t="n">
        <v>456</v>
      </c>
      <c r="C2610" s="13" t="n">
        <v>447</v>
      </c>
      <c r="D2610" s="14" t="n">
        <f aca="false">C2610/Summary!$B$4</f>
        <v>0.0298</v>
      </c>
      <c r="E2610" s="15" t="n">
        <v>0.666666666666667</v>
      </c>
      <c r="F2610" s="2" t="s">
        <v>53</v>
      </c>
      <c r="G2610" s="2" t="s">
        <v>44</v>
      </c>
      <c r="H2610" s="2" t="str">
        <f aca="false">IF(AND(E2610&gt;=0.4,E2610&lt;=0.6),"Yes","No")</f>
        <v>No</v>
      </c>
      <c r="I2610" s="2" t="str">
        <f aca="false">IF(AND(F2610="No",G2610="No",H2610="Yes"),"Yes","No")</f>
        <v>No</v>
      </c>
      <c r="J2610" s="2"/>
      <c r="K2610" s="2"/>
    </row>
    <row r="2611" customFormat="false" ht="15" hidden="false" customHeight="false" outlineLevel="0" collapsed="false">
      <c r="A2611" s="2" t="s">
        <v>4015</v>
      </c>
      <c r="B2611" s="13" t="n">
        <v>456</v>
      </c>
      <c r="C2611" s="13" t="n">
        <v>448</v>
      </c>
      <c r="D2611" s="14" t="n">
        <f aca="false">C2611/Summary!$B$4</f>
        <v>0.0298666666666667</v>
      </c>
      <c r="E2611" s="15" t="n">
        <v>0.5</v>
      </c>
      <c r="F2611" s="2" t="s">
        <v>53</v>
      </c>
      <c r="G2611" s="2" t="s">
        <v>44</v>
      </c>
      <c r="H2611" s="2" t="str">
        <f aca="false">IF(AND(E2611&gt;=0.4,E2611&lt;=0.6),"Yes","No")</f>
        <v>Yes</v>
      </c>
      <c r="I2611" s="2" t="str">
        <f aca="false">IF(AND(F2611="No",G2611="No",H2611="Yes"),"Yes","No")</f>
        <v>No</v>
      </c>
      <c r="J2611" s="2"/>
      <c r="K2611" s="2"/>
    </row>
    <row r="2612" customFormat="false" ht="15" hidden="false" customHeight="false" outlineLevel="0" collapsed="false">
      <c r="A2612" s="2" t="s">
        <v>4016</v>
      </c>
      <c r="B2612" s="13" t="n">
        <v>456</v>
      </c>
      <c r="C2612" s="13" t="n">
        <v>445</v>
      </c>
      <c r="D2612" s="14" t="n">
        <f aca="false">C2612/Summary!$B$4</f>
        <v>0.0296666666666667</v>
      </c>
      <c r="E2612" s="15" t="n">
        <v>0.166666666666667</v>
      </c>
      <c r="F2612" s="2" t="s">
        <v>53</v>
      </c>
      <c r="G2612" s="2" t="s">
        <v>44</v>
      </c>
      <c r="H2612" s="2" t="str">
        <f aca="false">IF(AND(E2612&gt;=0.4,E2612&lt;=0.6),"Yes","No")</f>
        <v>No</v>
      </c>
      <c r="I2612" s="2" t="str">
        <f aca="false">IF(AND(F2612="No",G2612="No",H2612="Yes"),"Yes","No")</f>
        <v>No</v>
      </c>
      <c r="J2612" s="2"/>
      <c r="K2612" s="2"/>
    </row>
    <row r="2613" customFormat="false" ht="15" hidden="false" customHeight="false" outlineLevel="0" collapsed="false">
      <c r="A2613" s="2" t="s">
        <v>4017</v>
      </c>
      <c r="B2613" s="13" t="n">
        <v>456</v>
      </c>
      <c r="C2613" s="13" t="n">
        <v>448</v>
      </c>
      <c r="D2613" s="14" t="n">
        <f aca="false">C2613/Summary!$B$4</f>
        <v>0.0298666666666667</v>
      </c>
      <c r="E2613" s="15" t="n">
        <v>0.5</v>
      </c>
      <c r="F2613" s="2" t="s">
        <v>53</v>
      </c>
      <c r="G2613" s="2" t="s">
        <v>53</v>
      </c>
      <c r="H2613" s="2" t="str">
        <f aca="false">IF(AND(E2613&gt;=0.4,E2613&lt;=0.6),"Yes","No")</f>
        <v>Yes</v>
      </c>
      <c r="I2613" s="2" t="str">
        <f aca="false">IF(AND(F2613="No",G2613="No",H2613="Yes"),"Yes","No")</f>
        <v>No</v>
      </c>
      <c r="J2613" s="2"/>
      <c r="K2613" s="2"/>
    </row>
    <row r="2614" customFormat="false" ht="15" hidden="false" customHeight="false" outlineLevel="0" collapsed="false">
      <c r="A2614" s="2" t="s">
        <v>4018</v>
      </c>
      <c r="B2614" s="13" t="n">
        <v>456</v>
      </c>
      <c r="C2614" s="13" t="n">
        <v>449</v>
      </c>
      <c r="D2614" s="14" t="n">
        <f aca="false">C2614/Summary!$B$4</f>
        <v>0.0299333333333333</v>
      </c>
      <c r="E2614" s="15" t="n">
        <v>0.666666666666667</v>
      </c>
      <c r="F2614" s="2" t="s">
        <v>44</v>
      </c>
      <c r="G2614" s="2" t="s">
        <v>44</v>
      </c>
      <c r="H2614" s="2" t="str">
        <f aca="false">IF(AND(E2614&gt;=0.4,E2614&lt;=0.6),"Yes","No")</f>
        <v>No</v>
      </c>
      <c r="I2614" s="2" t="str">
        <f aca="false">IF(AND(F2614="No",G2614="No",H2614="Yes"),"Yes","No")</f>
        <v>No</v>
      </c>
      <c r="J2614" s="2"/>
      <c r="K2614" s="2"/>
    </row>
    <row r="2615" customFormat="false" ht="15" hidden="false" customHeight="false" outlineLevel="0" collapsed="false">
      <c r="A2615" s="2" t="s">
        <v>4019</v>
      </c>
      <c r="B2615" s="13" t="n">
        <v>456</v>
      </c>
      <c r="C2615" s="13" t="n">
        <v>449</v>
      </c>
      <c r="D2615" s="14" t="n">
        <f aca="false">C2615/Summary!$B$4</f>
        <v>0.0299333333333333</v>
      </c>
      <c r="E2615" s="15" t="n">
        <v>0.333333333333333</v>
      </c>
      <c r="F2615" s="2" t="s">
        <v>53</v>
      </c>
      <c r="G2615" s="2" t="s">
        <v>44</v>
      </c>
      <c r="H2615" s="2" t="str">
        <f aca="false">IF(AND(E2615&gt;=0.4,E2615&lt;=0.6),"Yes","No")</f>
        <v>No</v>
      </c>
      <c r="I2615" s="2" t="str">
        <f aca="false">IF(AND(F2615="No",G2615="No",H2615="Yes"),"Yes","No")</f>
        <v>No</v>
      </c>
      <c r="J2615" s="2"/>
      <c r="K2615" s="2"/>
    </row>
    <row r="2616" customFormat="false" ht="15" hidden="false" customHeight="false" outlineLevel="0" collapsed="false">
      <c r="A2616" s="2" t="s">
        <v>4020</v>
      </c>
      <c r="B2616" s="13" t="n">
        <v>456</v>
      </c>
      <c r="C2616" s="13" t="n">
        <v>450</v>
      </c>
      <c r="D2616" s="14" t="n">
        <f aca="false">C2616/Summary!$B$4</f>
        <v>0.03</v>
      </c>
      <c r="E2616" s="15" t="n">
        <v>0.166666666666667</v>
      </c>
      <c r="F2616" s="2" t="s">
        <v>53</v>
      </c>
      <c r="G2616" s="2" t="s">
        <v>44</v>
      </c>
      <c r="H2616" s="2" t="str">
        <f aca="false">IF(AND(E2616&gt;=0.4,E2616&lt;=0.6),"Yes","No")</f>
        <v>No</v>
      </c>
      <c r="I2616" s="2" t="str">
        <f aca="false">IF(AND(F2616="No",G2616="No",H2616="Yes"),"Yes","No")</f>
        <v>No</v>
      </c>
      <c r="J2616" s="2"/>
      <c r="K2616" s="2"/>
    </row>
    <row r="2617" customFormat="false" ht="15" hidden="false" customHeight="false" outlineLevel="0" collapsed="false">
      <c r="A2617" s="2" t="s">
        <v>4021</v>
      </c>
      <c r="B2617" s="13" t="n">
        <v>456</v>
      </c>
      <c r="C2617" s="13" t="n">
        <v>451</v>
      </c>
      <c r="D2617" s="14" t="n">
        <f aca="false">C2617/Summary!$B$4</f>
        <v>0.0300666666666667</v>
      </c>
      <c r="E2617" s="15" t="n">
        <v>0.666666666666667</v>
      </c>
      <c r="F2617" s="2" t="s">
        <v>53</v>
      </c>
      <c r="G2617" s="2" t="s">
        <v>44</v>
      </c>
      <c r="H2617" s="2" t="str">
        <f aca="false">IF(AND(E2617&gt;=0.4,E2617&lt;=0.6),"Yes","No")</f>
        <v>No</v>
      </c>
      <c r="I2617" s="2" t="str">
        <f aca="false">IF(AND(F2617="No",G2617="No",H2617="Yes"),"Yes","No")</f>
        <v>No</v>
      </c>
      <c r="J2617" s="2"/>
      <c r="K2617" s="2"/>
    </row>
    <row r="2618" customFormat="false" ht="15" hidden="false" customHeight="false" outlineLevel="0" collapsed="false">
      <c r="A2618" s="2" t="s">
        <v>4022</v>
      </c>
      <c r="B2618" s="13" t="n">
        <v>456</v>
      </c>
      <c r="C2618" s="13" t="n">
        <v>450</v>
      </c>
      <c r="D2618" s="14" t="n">
        <f aca="false">C2618/Summary!$B$4</f>
        <v>0.03</v>
      </c>
      <c r="E2618" s="15" t="n">
        <v>0.833333333333333</v>
      </c>
      <c r="F2618" s="2" t="s">
        <v>53</v>
      </c>
      <c r="G2618" s="2" t="s">
        <v>44</v>
      </c>
      <c r="H2618" s="2" t="str">
        <f aca="false">IF(AND(E2618&gt;=0.4,E2618&lt;=0.6),"Yes","No")</f>
        <v>No</v>
      </c>
      <c r="I2618" s="2" t="str">
        <f aca="false">IF(AND(F2618="No",G2618="No",H2618="Yes"),"Yes","No")</f>
        <v>No</v>
      </c>
      <c r="J2618" s="2"/>
      <c r="K2618" s="2"/>
    </row>
    <row r="2619" customFormat="false" ht="15" hidden="false" customHeight="false" outlineLevel="0" collapsed="false">
      <c r="A2619" s="2" t="s">
        <v>4023</v>
      </c>
      <c r="B2619" s="13" t="n">
        <v>456</v>
      </c>
      <c r="C2619" s="13" t="n">
        <v>454</v>
      </c>
      <c r="D2619" s="14" t="n">
        <f aca="false">C2619/Summary!$B$4</f>
        <v>0.0302666666666667</v>
      </c>
      <c r="E2619" s="15" t="n">
        <v>0.333333333333333</v>
      </c>
      <c r="F2619" s="2" t="s">
        <v>53</v>
      </c>
      <c r="G2619" s="2" t="s">
        <v>44</v>
      </c>
      <c r="H2619" s="2" t="str">
        <f aca="false">IF(AND(E2619&gt;=0.4,E2619&lt;=0.6),"Yes","No")</f>
        <v>No</v>
      </c>
      <c r="I2619" s="2" t="str">
        <f aca="false">IF(AND(F2619="No",G2619="No",H2619="Yes"),"Yes","No")</f>
        <v>No</v>
      </c>
      <c r="J2619" s="2"/>
      <c r="K2619" s="2"/>
    </row>
    <row r="2620" customFormat="false" ht="15" hidden="false" customHeight="false" outlineLevel="0" collapsed="false">
      <c r="A2620" s="2" t="s">
        <v>4024</v>
      </c>
      <c r="B2620" s="13" t="n">
        <v>456</v>
      </c>
      <c r="C2620" s="13" t="n">
        <v>450</v>
      </c>
      <c r="D2620" s="14" t="n">
        <f aca="false">C2620/Summary!$B$4</f>
        <v>0.03</v>
      </c>
      <c r="E2620" s="15" t="n">
        <v>0.833333333333333</v>
      </c>
      <c r="F2620" s="2" t="s">
        <v>44</v>
      </c>
      <c r="G2620" s="2" t="s">
        <v>53</v>
      </c>
      <c r="H2620" s="2" t="str">
        <f aca="false">IF(AND(E2620&gt;=0.4,E2620&lt;=0.6),"Yes","No")</f>
        <v>No</v>
      </c>
      <c r="I2620" s="2" t="str">
        <f aca="false">IF(AND(F2620="No",G2620="No",H2620="Yes"),"Yes","No")</f>
        <v>No</v>
      </c>
      <c r="J2620" s="2"/>
      <c r="K2620" s="2"/>
    </row>
    <row r="2621" customFormat="false" ht="15" hidden="false" customHeight="false" outlineLevel="0" collapsed="false">
      <c r="A2621" s="2" t="s">
        <v>4025</v>
      </c>
      <c r="B2621" s="13" t="n">
        <v>456</v>
      </c>
      <c r="C2621" s="13" t="n">
        <v>426</v>
      </c>
      <c r="D2621" s="14" t="n">
        <f aca="false">C2621/Summary!$B$4</f>
        <v>0.0284</v>
      </c>
      <c r="E2621" s="15" t="n">
        <v>1</v>
      </c>
      <c r="F2621" s="2" t="s">
        <v>44</v>
      </c>
      <c r="G2621" s="2" t="s">
        <v>53</v>
      </c>
      <c r="H2621" s="2" t="str">
        <f aca="false">IF(AND(E2621&gt;=0.4,E2621&lt;=0.6),"Yes","No")</f>
        <v>No</v>
      </c>
      <c r="I2621" s="2" t="str">
        <f aca="false">IF(AND(F2621="No",G2621="No",H2621="Yes"),"Yes","No")</f>
        <v>No</v>
      </c>
      <c r="J2621" s="2"/>
      <c r="K2621" s="2"/>
    </row>
    <row r="2622" customFormat="false" ht="15" hidden="false" customHeight="false" outlineLevel="0" collapsed="false">
      <c r="A2622" s="2" t="s">
        <v>4026</v>
      </c>
      <c r="B2622" s="13" t="n">
        <v>456</v>
      </c>
      <c r="C2622" s="13" t="n">
        <v>448</v>
      </c>
      <c r="D2622" s="14" t="n">
        <f aca="false">C2622/Summary!$B$4</f>
        <v>0.0298666666666667</v>
      </c>
      <c r="E2622" s="15" t="n">
        <v>0.666666666666667</v>
      </c>
      <c r="F2622" s="2" t="s">
        <v>53</v>
      </c>
      <c r="G2622" s="2" t="s">
        <v>44</v>
      </c>
      <c r="H2622" s="2" t="str">
        <f aca="false">IF(AND(E2622&gt;=0.4,E2622&lt;=0.6),"Yes","No")</f>
        <v>No</v>
      </c>
      <c r="I2622" s="2" t="str">
        <f aca="false">IF(AND(F2622="No",G2622="No",H2622="Yes"),"Yes","No")</f>
        <v>No</v>
      </c>
      <c r="J2622" s="2"/>
      <c r="K2622" s="2"/>
    </row>
    <row r="2623" customFormat="false" ht="15" hidden="false" customHeight="false" outlineLevel="0" collapsed="false">
      <c r="A2623" s="2" t="s">
        <v>4027</v>
      </c>
      <c r="B2623" s="13" t="n">
        <v>456</v>
      </c>
      <c r="C2623" s="13" t="n">
        <v>451</v>
      </c>
      <c r="D2623" s="14" t="n">
        <f aca="false">C2623/Summary!$B$4</f>
        <v>0.0300666666666667</v>
      </c>
      <c r="E2623" s="15" t="n">
        <v>0.833333333333333</v>
      </c>
      <c r="F2623" s="2" t="s">
        <v>53</v>
      </c>
      <c r="G2623" s="2" t="s">
        <v>53</v>
      </c>
      <c r="H2623" s="2" t="str">
        <f aca="false">IF(AND(E2623&gt;=0.4,E2623&lt;=0.6),"Yes","No")</f>
        <v>No</v>
      </c>
      <c r="I2623" s="2" t="str">
        <f aca="false">IF(AND(F2623="No",G2623="No",H2623="Yes"),"Yes","No")</f>
        <v>No</v>
      </c>
      <c r="J2623" s="2"/>
      <c r="K2623" s="2"/>
    </row>
    <row r="2624" customFormat="false" ht="15" hidden="false" customHeight="false" outlineLevel="0" collapsed="false">
      <c r="A2624" s="2" t="s">
        <v>4028</v>
      </c>
      <c r="B2624" s="13" t="n">
        <v>456</v>
      </c>
      <c r="C2624" s="13" t="n">
        <v>454</v>
      </c>
      <c r="D2624" s="14" t="n">
        <f aca="false">C2624/Summary!$B$4</f>
        <v>0.0302666666666667</v>
      </c>
      <c r="E2624" s="15" t="n">
        <v>0.833333333333333</v>
      </c>
      <c r="F2624" s="2" t="s">
        <v>53</v>
      </c>
      <c r="G2624" s="2" t="s">
        <v>44</v>
      </c>
      <c r="H2624" s="2" t="str">
        <f aca="false">IF(AND(E2624&gt;=0.4,E2624&lt;=0.6),"Yes","No")</f>
        <v>No</v>
      </c>
      <c r="I2624" s="2" t="str">
        <f aca="false">IF(AND(F2624="No",G2624="No",H2624="Yes"),"Yes","No")</f>
        <v>No</v>
      </c>
      <c r="J2624" s="2"/>
      <c r="K2624" s="2"/>
    </row>
    <row r="2625" customFormat="false" ht="15" hidden="false" customHeight="false" outlineLevel="0" collapsed="false">
      <c r="A2625" s="2" t="s">
        <v>4029</v>
      </c>
      <c r="B2625" s="13" t="n">
        <v>456</v>
      </c>
      <c r="C2625" s="13" t="n">
        <v>453</v>
      </c>
      <c r="D2625" s="14" t="n">
        <f aca="false">C2625/Summary!$B$4</f>
        <v>0.0302</v>
      </c>
      <c r="E2625" s="15" t="n">
        <v>0.666666666666667</v>
      </c>
      <c r="F2625" s="2" t="s">
        <v>53</v>
      </c>
      <c r="G2625" s="2" t="s">
        <v>44</v>
      </c>
      <c r="H2625" s="2" t="str">
        <f aca="false">IF(AND(E2625&gt;=0.4,E2625&lt;=0.6),"Yes","No")</f>
        <v>No</v>
      </c>
      <c r="I2625" s="2" t="str">
        <f aca="false">IF(AND(F2625="No",G2625="No",H2625="Yes"),"Yes","No")</f>
        <v>No</v>
      </c>
      <c r="J2625" s="2"/>
      <c r="K2625" s="2"/>
    </row>
    <row r="2626" customFormat="false" ht="15" hidden="false" customHeight="false" outlineLevel="0" collapsed="false">
      <c r="A2626" s="2" t="s">
        <v>4030</v>
      </c>
      <c r="B2626" s="13" t="n">
        <v>456</v>
      </c>
      <c r="C2626" s="13" t="n">
        <v>445</v>
      </c>
      <c r="D2626" s="14" t="n">
        <f aca="false">C2626/Summary!$B$4</f>
        <v>0.0296666666666667</v>
      </c>
      <c r="E2626" s="15" t="n">
        <v>0.666666666666667</v>
      </c>
      <c r="F2626" s="2" t="s">
        <v>44</v>
      </c>
      <c r="G2626" s="2" t="s">
        <v>44</v>
      </c>
      <c r="H2626" s="2" t="str">
        <f aca="false">IF(AND(E2626&gt;=0.4,E2626&lt;=0.6),"Yes","No")</f>
        <v>No</v>
      </c>
      <c r="I2626" s="2" t="str">
        <f aca="false">IF(AND(F2626="No",G2626="No",H2626="Yes"),"Yes","No")</f>
        <v>No</v>
      </c>
      <c r="J2626" s="2"/>
      <c r="K2626" s="2"/>
    </row>
    <row r="2627" customFormat="false" ht="15" hidden="false" customHeight="false" outlineLevel="0" collapsed="false">
      <c r="A2627" s="2" t="s">
        <v>4031</v>
      </c>
      <c r="B2627" s="13" t="n">
        <v>456</v>
      </c>
      <c r="C2627" s="13" t="n">
        <v>447</v>
      </c>
      <c r="D2627" s="14" t="n">
        <f aca="false">C2627/Summary!$B$4</f>
        <v>0.0298</v>
      </c>
      <c r="E2627" s="15" t="n">
        <v>0.5</v>
      </c>
      <c r="F2627" s="2" t="s">
        <v>53</v>
      </c>
      <c r="G2627" s="2" t="s">
        <v>44</v>
      </c>
      <c r="H2627" s="2" t="str">
        <f aca="false">IF(AND(E2627&gt;=0.4,E2627&lt;=0.6),"Yes","No")</f>
        <v>Yes</v>
      </c>
      <c r="I2627" s="2" t="str">
        <f aca="false">IF(AND(F2627="No",G2627="No",H2627="Yes"),"Yes","No")</f>
        <v>No</v>
      </c>
      <c r="J2627" s="2"/>
      <c r="K2627" s="2"/>
    </row>
    <row r="2628" customFormat="false" ht="15" hidden="false" customHeight="false" outlineLevel="0" collapsed="false">
      <c r="A2628" s="2" t="s">
        <v>4032</v>
      </c>
      <c r="B2628" s="13" t="n">
        <v>456</v>
      </c>
      <c r="C2628" s="13" t="n">
        <v>450</v>
      </c>
      <c r="D2628" s="14" t="n">
        <f aca="false">C2628/Summary!$B$4</f>
        <v>0.03</v>
      </c>
      <c r="E2628" s="15" t="n">
        <v>0.333333333333333</v>
      </c>
      <c r="F2628" s="2" t="s">
        <v>53</v>
      </c>
      <c r="G2628" s="2" t="s">
        <v>44</v>
      </c>
      <c r="H2628" s="2" t="str">
        <f aca="false">IF(AND(E2628&gt;=0.4,E2628&lt;=0.6),"Yes","No")</f>
        <v>No</v>
      </c>
      <c r="I2628" s="2" t="str">
        <f aca="false">IF(AND(F2628="No",G2628="No",H2628="Yes"),"Yes","No")</f>
        <v>No</v>
      </c>
      <c r="J2628" s="2"/>
      <c r="K2628" s="2"/>
    </row>
    <row r="2629" customFormat="false" ht="15" hidden="false" customHeight="false" outlineLevel="0" collapsed="false">
      <c r="A2629" s="2" t="s">
        <v>4033</v>
      </c>
      <c r="B2629" s="13" t="n">
        <v>456</v>
      </c>
      <c r="C2629" s="13" t="n">
        <v>447</v>
      </c>
      <c r="D2629" s="14" t="n">
        <f aca="false">C2629/Summary!$B$4</f>
        <v>0.0298</v>
      </c>
      <c r="E2629" s="15" t="n">
        <v>0.5</v>
      </c>
      <c r="F2629" s="2" t="s">
        <v>53</v>
      </c>
      <c r="G2629" s="2" t="s">
        <v>44</v>
      </c>
      <c r="H2629" s="2" t="str">
        <f aca="false">IF(AND(E2629&gt;=0.4,E2629&lt;=0.6),"Yes","No")</f>
        <v>Yes</v>
      </c>
      <c r="I2629" s="2" t="str">
        <f aca="false">IF(AND(F2629="No",G2629="No",H2629="Yes"),"Yes","No")</f>
        <v>No</v>
      </c>
      <c r="J2629" s="2"/>
      <c r="K2629" s="2"/>
    </row>
    <row r="2630" customFormat="false" ht="15" hidden="false" customHeight="false" outlineLevel="0" collapsed="false">
      <c r="A2630" s="2" t="s">
        <v>4034</v>
      </c>
      <c r="B2630" s="13" t="n">
        <v>456</v>
      </c>
      <c r="C2630" s="13" t="n">
        <v>446</v>
      </c>
      <c r="D2630" s="14" t="n">
        <f aca="false">C2630/Summary!$B$4</f>
        <v>0.0297333333333333</v>
      </c>
      <c r="E2630" s="15" t="n">
        <v>0.333333333333333</v>
      </c>
      <c r="F2630" s="2" t="s">
        <v>44</v>
      </c>
      <c r="G2630" s="2" t="s">
        <v>44</v>
      </c>
      <c r="H2630" s="2" t="str">
        <f aca="false">IF(AND(E2630&gt;=0.4,E2630&lt;=0.6),"Yes","No")</f>
        <v>No</v>
      </c>
      <c r="I2630" s="2" t="str">
        <f aca="false">IF(AND(F2630="No",G2630="No",H2630="Yes"),"Yes","No")</f>
        <v>No</v>
      </c>
      <c r="J2630" s="2"/>
      <c r="K2630" s="2"/>
    </row>
    <row r="2631" customFormat="false" ht="15" hidden="false" customHeight="false" outlineLevel="0" collapsed="false">
      <c r="A2631" s="2" t="s">
        <v>4035</v>
      </c>
      <c r="B2631" s="13" t="n">
        <v>456</v>
      </c>
      <c r="C2631" s="13" t="n">
        <v>447</v>
      </c>
      <c r="D2631" s="14" t="n">
        <f aca="false">C2631/Summary!$B$4</f>
        <v>0.0298</v>
      </c>
      <c r="E2631" s="15" t="n">
        <v>0.666666666666667</v>
      </c>
      <c r="F2631" s="2" t="s">
        <v>53</v>
      </c>
      <c r="G2631" s="2" t="s">
        <v>44</v>
      </c>
      <c r="H2631" s="2" t="str">
        <f aca="false">IF(AND(E2631&gt;=0.4,E2631&lt;=0.6),"Yes","No")</f>
        <v>No</v>
      </c>
      <c r="I2631" s="2" t="str">
        <f aca="false">IF(AND(F2631="No",G2631="No",H2631="Yes"),"Yes","No")</f>
        <v>No</v>
      </c>
      <c r="J2631" s="2"/>
      <c r="K2631" s="2"/>
    </row>
    <row r="2632" customFormat="false" ht="15" hidden="false" customHeight="false" outlineLevel="0" collapsed="false">
      <c r="A2632" s="2" t="s">
        <v>4036</v>
      </c>
      <c r="B2632" s="13" t="n">
        <v>456</v>
      </c>
      <c r="C2632" s="13" t="n">
        <v>448</v>
      </c>
      <c r="D2632" s="14" t="n">
        <f aca="false">C2632/Summary!$B$4</f>
        <v>0.0298666666666667</v>
      </c>
      <c r="E2632" s="15" t="n">
        <v>0.833333333333333</v>
      </c>
      <c r="F2632" s="2" t="s">
        <v>44</v>
      </c>
      <c r="G2632" s="2" t="s">
        <v>53</v>
      </c>
      <c r="H2632" s="2" t="str">
        <f aca="false">IF(AND(E2632&gt;=0.4,E2632&lt;=0.6),"Yes","No")</f>
        <v>No</v>
      </c>
      <c r="I2632" s="2" t="str">
        <f aca="false">IF(AND(F2632="No",G2632="No",H2632="Yes"),"Yes","No")</f>
        <v>No</v>
      </c>
      <c r="J2632" s="2"/>
      <c r="K2632" s="2"/>
    </row>
    <row r="2633" customFormat="false" ht="15" hidden="false" customHeight="false" outlineLevel="0" collapsed="false">
      <c r="A2633" s="2" t="s">
        <v>4037</v>
      </c>
      <c r="B2633" s="13" t="n">
        <v>456</v>
      </c>
      <c r="C2633" s="13" t="n">
        <v>445</v>
      </c>
      <c r="D2633" s="14" t="n">
        <f aca="false">C2633/Summary!$B$4</f>
        <v>0.0296666666666667</v>
      </c>
      <c r="E2633" s="15" t="n">
        <v>0.5</v>
      </c>
      <c r="F2633" s="2" t="s">
        <v>53</v>
      </c>
      <c r="G2633" s="2" t="s">
        <v>44</v>
      </c>
      <c r="H2633" s="2" t="str">
        <f aca="false">IF(AND(E2633&gt;=0.4,E2633&lt;=0.6),"Yes","No")</f>
        <v>Yes</v>
      </c>
      <c r="I2633" s="2" t="str">
        <f aca="false">IF(AND(F2633="No",G2633="No",H2633="Yes"),"Yes","No")</f>
        <v>No</v>
      </c>
      <c r="J2633" s="2"/>
      <c r="K2633" s="2"/>
    </row>
    <row r="2634" customFormat="false" ht="15" hidden="false" customHeight="false" outlineLevel="0" collapsed="false">
      <c r="A2634" s="2" t="s">
        <v>4038</v>
      </c>
      <c r="B2634" s="13" t="n">
        <v>456</v>
      </c>
      <c r="C2634" s="13" t="n">
        <v>446</v>
      </c>
      <c r="D2634" s="14" t="n">
        <f aca="false">C2634/Summary!$B$4</f>
        <v>0.0297333333333333</v>
      </c>
      <c r="E2634" s="15" t="n">
        <v>0.666666666666667</v>
      </c>
      <c r="F2634" s="2" t="s">
        <v>44</v>
      </c>
      <c r="G2634" s="2" t="s">
        <v>53</v>
      </c>
      <c r="H2634" s="2" t="str">
        <f aca="false">IF(AND(E2634&gt;=0.4,E2634&lt;=0.6),"Yes","No")</f>
        <v>No</v>
      </c>
      <c r="I2634" s="2" t="str">
        <f aca="false">IF(AND(F2634="No",G2634="No",H2634="Yes"),"Yes","No")</f>
        <v>No</v>
      </c>
      <c r="J2634" s="2"/>
      <c r="K2634" s="2"/>
    </row>
    <row r="2635" customFormat="false" ht="15" hidden="false" customHeight="false" outlineLevel="0" collapsed="false">
      <c r="A2635" s="2" t="s">
        <v>4039</v>
      </c>
      <c r="B2635" s="13" t="n">
        <v>456</v>
      </c>
      <c r="C2635" s="13" t="n">
        <v>452</v>
      </c>
      <c r="D2635" s="14" t="n">
        <f aca="false">C2635/Summary!$B$4</f>
        <v>0.0301333333333333</v>
      </c>
      <c r="E2635" s="15" t="n">
        <v>0.833333333333333</v>
      </c>
      <c r="F2635" s="2" t="s">
        <v>44</v>
      </c>
      <c r="G2635" s="2" t="s">
        <v>53</v>
      </c>
      <c r="H2635" s="2" t="str">
        <f aca="false">IF(AND(E2635&gt;=0.4,E2635&lt;=0.6),"Yes","No")</f>
        <v>No</v>
      </c>
      <c r="I2635" s="2" t="str">
        <f aca="false">IF(AND(F2635="No",G2635="No",H2635="Yes"),"Yes","No")</f>
        <v>No</v>
      </c>
      <c r="J2635" s="2"/>
      <c r="K2635" s="2"/>
    </row>
    <row r="2636" customFormat="false" ht="15" hidden="false" customHeight="false" outlineLevel="0" collapsed="false">
      <c r="A2636" s="2" t="s">
        <v>4040</v>
      </c>
      <c r="B2636" s="13" t="n">
        <v>456</v>
      </c>
      <c r="C2636" s="13" t="n">
        <v>449</v>
      </c>
      <c r="D2636" s="14" t="n">
        <f aca="false">C2636/Summary!$B$4</f>
        <v>0.0299333333333333</v>
      </c>
      <c r="E2636" s="15" t="n">
        <v>0.666666666666667</v>
      </c>
      <c r="F2636" s="2" t="s">
        <v>44</v>
      </c>
      <c r="G2636" s="2" t="s">
        <v>53</v>
      </c>
      <c r="H2636" s="2" t="str">
        <f aca="false">IF(AND(E2636&gt;=0.4,E2636&lt;=0.6),"Yes","No")</f>
        <v>No</v>
      </c>
      <c r="I2636" s="2" t="str">
        <f aca="false">IF(AND(F2636="No",G2636="No",H2636="Yes"),"Yes","No")</f>
        <v>No</v>
      </c>
      <c r="J2636" s="2"/>
      <c r="K2636" s="2"/>
    </row>
    <row r="2637" customFormat="false" ht="15" hidden="false" customHeight="false" outlineLevel="0" collapsed="false">
      <c r="A2637" s="2" t="s">
        <v>4041</v>
      </c>
      <c r="B2637" s="13" t="n">
        <v>456</v>
      </c>
      <c r="C2637" s="13" t="n">
        <v>448</v>
      </c>
      <c r="D2637" s="14" t="n">
        <f aca="false">C2637/Summary!$B$4</f>
        <v>0.0298666666666667</v>
      </c>
      <c r="E2637" s="15" t="n">
        <v>0.666666666666667</v>
      </c>
      <c r="F2637" s="2" t="s">
        <v>53</v>
      </c>
      <c r="G2637" s="2" t="s">
        <v>53</v>
      </c>
      <c r="H2637" s="2" t="str">
        <f aca="false">IF(AND(E2637&gt;=0.4,E2637&lt;=0.6),"Yes","No")</f>
        <v>No</v>
      </c>
      <c r="I2637" s="2" t="str">
        <f aca="false">IF(AND(F2637="No",G2637="No",H2637="Yes"),"Yes","No")</f>
        <v>No</v>
      </c>
      <c r="J2637" s="2"/>
      <c r="K2637" s="2"/>
    </row>
    <row r="2638" customFormat="false" ht="15" hidden="false" customHeight="false" outlineLevel="0" collapsed="false">
      <c r="A2638" s="2" t="s">
        <v>4042</v>
      </c>
      <c r="B2638" s="13" t="n">
        <v>456</v>
      </c>
      <c r="C2638" s="13" t="n">
        <v>455</v>
      </c>
      <c r="D2638" s="14" t="n">
        <f aca="false">C2638/Summary!$B$4</f>
        <v>0.0303333333333333</v>
      </c>
      <c r="E2638" s="15" t="n">
        <v>0.5</v>
      </c>
      <c r="F2638" s="2" t="s">
        <v>53</v>
      </c>
      <c r="G2638" s="2" t="s">
        <v>44</v>
      </c>
      <c r="H2638" s="2" t="str">
        <f aca="false">IF(AND(E2638&gt;=0.4,E2638&lt;=0.6),"Yes","No")</f>
        <v>Yes</v>
      </c>
      <c r="I2638" s="2" t="str">
        <f aca="false">IF(AND(F2638="No",G2638="No",H2638="Yes"),"Yes","No")</f>
        <v>No</v>
      </c>
      <c r="J2638" s="2"/>
      <c r="K2638" s="2"/>
    </row>
    <row r="2639" customFormat="false" ht="15" hidden="false" customHeight="false" outlineLevel="0" collapsed="false">
      <c r="A2639" s="2" t="s">
        <v>4043</v>
      </c>
      <c r="B2639" s="13" t="n">
        <v>456</v>
      </c>
      <c r="C2639" s="13" t="n">
        <v>450</v>
      </c>
      <c r="D2639" s="14" t="n">
        <f aca="false">C2639/Summary!$B$4</f>
        <v>0.03</v>
      </c>
      <c r="E2639" s="15" t="n">
        <v>0.833333333333333</v>
      </c>
      <c r="F2639" s="2" t="s">
        <v>53</v>
      </c>
      <c r="G2639" s="2" t="s">
        <v>53</v>
      </c>
      <c r="H2639" s="2" t="str">
        <f aca="false">IF(AND(E2639&gt;=0.4,E2639&lt;=0.6),"Yes","No")</f>
        <v>No</v>
      </c>
      <c r="I2639" s="2" t="str">
        <f aca="false">IF(AND(F2639="No",G2639="No",H2639="Yes"),"Yes","No")</f>
        <v>No</v>
      </c>
      <c r="J2639" s="2"/>
      <c r="K2639" s="2"/>
    </row>
    <row r="2640" customFormat="false" ht="15" hidden="false" customHeight="false" outlineLevel="0" collapsed="false">
      <c r="A2640" s="2" t="s">
        <v>4044</v>
      </c>
      <c r="B2640" s="13" t="n">
        <v>456</v>
      </c>
      <c r="C2640" s="13" t="n">
        <v>448</v>
      </c>
      <c r="D2640" s="14" t="n">
        <f aca="false">C2640/Summary!$B$4</f>
        <v>0.0298666666666667</v>
      </c>
      <c r="E2640" s="15" t="n">
        <v>0.666666666666667</v>
      </c>
      <c r="F2640" s="2" t="s">
        <v>53</v>
      </c>
      <c r="G2640" s="2" t="s">
        <v>44</v>
      </c>
      <c r="H2640" s="2" t="str">
        <f aca="false">IF(AND(E2640&gt;=0.4,E2640&lt;=0.6),"Yes","No")</f>
        <v>No</v>
      </c>
      <c r="I2640" s="2" t="str">
        <f aca="false">IF(AND(F2640="No",G2640="No",H2640="Yes"),"Yes","No")</f>
        <v>No</v>
      </c>
      <c r="J2640" s="2"/>
      <c r="K2640" s="2"/>
    </row>
    <row r="2641" customFormat="false" ht="15" hidden="false" customHeight="false" outlineLevel="0" collapsed="false">
      <c r="A2641" s="2" t="s">
        <v>4045</v>
      </c>
      <c r="B2641" s="13" t="n">
        <v>456</v>
      </c>
      <c r="C2641" s="13" t="n">
        <v>343</v>
      </c>
      <c r="D2641" s="14" t="n">
        <f aca="false">C2641/Summary!$B$4</f>
        <v>0.0228666666666667</v>
      </c>
      <c r="E2641" s="15" t="n">
        <v>1</v>
      </c>
      <c r="F2641" s="2" t="s">
        <v>53</v>
      </c>
      <c r="G2641" s="2" t="s">
        <v>53</v>
      </c>
      <c r="H2641" s="2" t="str">
        <f aca="false">IF(AND(E2641&gt;=0.4,E2641&lt;=0.6),"Yes","No")</f>
        <v>No</v>
      </c>
      <c r="I2641" s="2" t="str">
        <f aca="false">IF(AND(F2641="No",G2641="No",H2641="Yes"),"Yes","No")</f>
        <v>No</v>
      </c>
      <c r="J2641" s="2"/>
      <c r="K2641" s="2"/>
    </row>
    <row r="2642" customFormat="false" ht="15" hidden="false" customHeight="false" outlineLevel="0" collapsed="false">
      <c r="A2642" s="2" t="s">
        <v>4046</v>
      </c>
      <c r="B2642" s="13" t="n">
        <v>456</v>
      </c>
      <c r="C2642" s="13" t="n">
        <v>452</v>
      </c>
      <c r="D2642" s="14" t="n">
        <f aca="false">C2642/Summary!$B$4</f>
        <v>0.0301333333333333</v>
      </c>
      <c r="E2642" s="15" t="n">
        <v>0.333333333333333</v>
      </c>
      <c r="F2642" s="2" t="s">
        <v>53</v>
      </c>
      <c r="G2642" s="2" t="s">
        <v>44</v>
      </c>
      <c r="H2642" s="2" t="str">
        <f aca="false">IF(AND(E2642&gt;=0.4,E2642&lt;=0.6),"Yes","No")</f>
        <v>No</v>
      </c>
      <c r="I2642" s="2" t="str">
        <f aca="false">IF(AND(F2642="No",G2642="No",H2642="Yes"),"Yes","No")</f>
        <v>No</v>
      </c>
      <c r="J2642" s="2"/>
      <c r="K2642" s="2"/>
    </row>
    <row r="2643" customFormat="false" ht="15" hidden="false" customHeight="false" outlineLevel="0" collapsed="false">
      <c r="A2643" s="2" t="s">
        <v>4047</v>
      </c>
      <c r="B2643" s="13" t="n">
        <v>456</v>
      </c>
      <c r="C2643" s="13" t="n">
        <v>449</v>
      </c>
      <c r="D2643" s="14" t="n">
        <f aca="false">C2643/Summary!$B$4</f>
        <v>0.0299333333333333</v>
      </c>
      <c r="E2643" s="15" t="n">
        <v>0.5</v>
      </c>
      <c r="F2643" s="2" t="s">
        <v>53</v>
      </c>
      <c r="G2643" s="2" t="s">
        <v>44</v>
      </c>
      <c r="H2643" s="2" t="str">
        <f aca="false">IF(AND(E2643&gt;=0.4,E2643&lt;=0.6),"Yes","No")</f>
        <v>Yes</v>
      </c>
      <c r="I2643" s="2" t="str">
        <f aca="false">IF(AND(F2643="No",G2643="No",H2643="Yes"),"Yes","No")</f>
        <v>No</v>
      </c>
      <c r="J2643" s="2"/>
      <c r="K2643" s="2"/>
    </row>
    <row r="2644" customFormat="false" ht="15" hidden="false" customHeight="false" outlineLevel="0" collapsed="false">
      <c r="A2644" s="2" t="s">
        <v>4048</v>
      </c>
      <c r="B2644" s="13" t="n">
        <v>456</v>
      </c>
      <c r="C2644" s="13" t="n">
        <v>451</v>
      </c>
      <c r="D2644" s="14" t="n">
        <f aca="false">C2644/Summary!$B$4</f>
        <v>0.0300666666666667</v>
      </c>
      <c r="E2644" s="15" t="n">
        <v>0.333333333333333</v>
      </c>
      <c r="F2644" s="2" t="s">
        <v>53</v>
      </c>
      <c r="G2644" s="2" t="s">
        <v>44</v>
      </c>
      <c r="H2644" s="2" t="str">
        <f aca="false">IF(AND(E2644&gt;=0.4,E2644&lt;=0.6),"Yes","No")</f>
        <v>No</v>
      </c>
      <c r="I2644" s="2" t="str">
        <f aca="false">IF(AND(F2644="No",G2644="No",H2644="Yes"),"Yes","No")</f>
        <v>No</v>
      </c>
      <c r="J2644" s="2"/>
      <c r="K2644" s="2"/>
    </row>
    <row r="2645" customFormat="false" ht="15" hidden="false" customHeight="false" outlineLevel="0" collapsed="false">
      <c r="A2645" s="2" t="s">
        <v>4049</v>
      </c>
      <c r="B2645" s="13" t="n">
        <v>456</v>
      </c>
      <c r="C2645" s="13" t="n">
        <v>445</v>
      </c>
      <c r="D2645" s="14" t="n">
        <f aca="false">C2645/Summary!$B$4</f>
        <v>0.0296666666666667</v>
      </c>
      <c r="E2645" s="15" t="n">
        <v>0.5</v>
      </c>
      <c r="F2645" s="2" t="s">
        <v>44</v>
      </c>
      <c r="G2645" s="2" t="s">
        <v>53</v>
      </c>
      <c r="H2645" s="2" t="str">
        <f aca="false">IF(AND(E2645&gt;=0.4,E2645&lt;=0.6),"Yes","No")</f>
        <v>Yes</v>
      </c>
      <c r="I2645" s="2" t="str">
        <f aca="false">IF(AND(F2645="No",G2645="No",H2645="Yes"),"Yes","No")</f>
        <v>No</v>
      </c>
      <c r="J2645" s="2"/>
      <c r="K2645" s="2"/>
    </row>
    <row r="2646" customFormat="false" ht="15" hidden="false" customHeight="false" outlineLevel="0" collapsed="false">
      <c r="A2646" s="2" t="s">
        <v>4050</v>
      </c>
      <c r="B2646" s="13" t="n">
        <v>456</v>
      </c>
      <c r="C2646" s="13" t="n">
        <v>444</v>
      </c>
      <c r="D2646" s="14" t="n">
        <f aca="false">C2646/Summary!$B$4</f>
        <v>0.0296</v>
      </c>
      <c r="E2646" s="15" t="n">
        <v>0.333333333333333</v>
      </c>
      <c r="F2646" s="2" t="s">
        <v>44</v>
      </c>
      <c r="G2646" s="2" t="s">
        <v>53</v>
      </c>
      <c r="H2646" s="2" t="str">
        <f aca="false">IF(AND(E2646&gt;=0.4,E2646&lt;=0.6),"Yes","No")</f>
        <v>No</v>
      </c>
      <c r="I2646" s="2" t="str">
        <f aca="false">IF(AND(F2646="No",G2646="No",H2646="Yes"),"Yes","No")</f>
        <v>No</v>
      </c>
      <c r="J2646" s="2"/>
      <c r="K2646" s="2"/>
    </row>
    <row r="2647" customFormat="false" ht="15" hidden="false" customHeight="false" outlineLevel="0" collapsed="false">
      <c r="A2647" s="2" t="s">
        <v>4051</v>
      </c>
      <c r="B2647" s="13" t="n">
        <v>456</v>
      </c>
      <c r="C2647" s="13" t="n">
        <v>450</v>
      </c>
      <c r="D2647" s="14" t="n">
        <f aca="false">C2647/Summary!$B$4</f>
        <v>0.03</v>
      </c>
      <c r="E2647" s="15" t="n">
        <v>0.666666666666667</v>
      </c>
      <c r="F2647" s="2" t="s">
        <v>44</v>
      </c>
      <c r="G2647" s="2" t="s">
        <v>53</v>
      </c>
      <c r="H2647" s="2" t="str">
        <f aca="false">IF(AND(E2647&gt;=0.4,E2647&lt;=0.6),"Yes","No")</f>
        <v>No</v>
      </c>
      <c r="I2647" s="2" t="str">
        <f aca="false">IF(AND(F2647="No",G2647="No",H2647="Yes"),"Yes","No")</f>
        <v>No</v>
      </c>
      <c r="J2647" s="2"/>
      <c r="K2647" s="2"/>
    </row>
    <row r="2648" customFormat="false" ht="15" hidden="false" customHeight="false" outlineLevel="0" collapsed="false">
      <c r="A2648" s="2" t="s">
        <v>4052</v>
      </c>
      <c r="B2648" s="13" t="n">
        <v>456</v>
      </c>
      <c r="C2648" s="13" t="n">
        <v>450</v>
      </c>
      <c r="D2648" s="14" t="n">
        <f aca="false">C2648/Summary!$B$4</f>
        <v>0.03</v>
      </c>
      <c r="E2648" s="15" t="n">
        <v>0.166666666666667</v>
      </c>
      <c r="F2648" s="2" t="s">
        <v>53</v>
      </c>
      <c r="G2648" s="2" t="s">
        <v>44</v>
      </c>
      <c r="H2648" s="2" t="str">
        <f aca="false">IF(AND(E2648&gt;=0.4,E2648&lt;=0.6),"Yes","No")</f>
        <v>No</v>
      </c>
      <c r="I2648" s="2" t="str">
        <f aca="false">IF(AND(F2648="No",G2648="No",H2648="Yes"),"Yes","No")</f>
        <v>No</v>
      </c>
      <c r="J2648" s="2"/>
      <c r="K2648" s="2"/>
    </row>
    <row r="2649" customFormat="false" ht="15" hidden="false" customHeight="false" outlineLevel="0" collapsed="false">
      <c r="A2649" s="2" t="s">
        <v>4053</v>
      </c>
      <c r="B2649" s="13" t="n">
        <v>456</v>
      </c>
      <c r="C2649" s="13" t="n">
        <v>448</v>
      </c>
      <c r="D2649" s="14" t="n">
        <f aca="false">C2649/Summary!$B$4</f>
        <v>0.0298666666666667</v>
      </c>
      <c r="E2649" s="15" t="n">
        <v>0.5</v>
      </c>
      <c r="F2649" s="2" t="s">
        <v>53</v>
      </c>
      <c r="G2649" s="2" t="s">
        <v>44</v>
      </c>
      <c r="H2649" s="2" t="str">
        <f aca="false">IF(AND(E2649&gt;=0.4,E2649&lt;=0.6),"Yes","No")</f>
        <v>Yes</v>
      </c>
      <c r="I2649" s="2" t="str">
        <f aca="false">IF(AND(F2649="No",G2649="No",H2649="Yes"),"Yes","No")</f>
        <v>No</v>
      </c>
      <c r="J2649" s="2"/>
      <c r="K2649" s="2"/>
    </row>
    <row r="2650" customFormat="false" ht="15" hidden="false" customHeight="false" outlineLevel="0" collapsed="false">
      <c r="A2650" s="2" t="s">
        <v>4054</v>
      </c>
      <c r="B2650" s="13" t="n">
        <v>456</v>
      </c>
      <c r="C2650" s="13" t="n">
        <v>447</v>
      </c>
      <c r="D2650" s="14" t="n">
        <f aca="false">C2650/Summary!$B$4</f>
        <v>0.0298</v>
      </c>
      <c r="E2650" s="15" t="n">
        <v>0.166666666666667</v>
      </c>
      <c r="F2650" s="2" t="s">
        <v>53</v>
      </c>
      <c r="G2650" s="2" t="s">
        <v>44</v>
      </c>
      <c r="H2650" s="2" t="str">
        <f aca="false">IF(AND(E2650&gt;=0.4,E2650&lt;=0.6),"Yes","No")</f>
        <v>No</v>
      </c>
      <c r="I2650" s="2" t="str">
        <f aca="false">IF(AND(F2650="No",G2650="No",H2650="Yes"),"Yes","No")</f>
        <v>No</v>
      </c>
      <c r="J2650" s="2"/>
      <c r="K2650" s="2"/>
    </row>
    <row r="2651" customFormat="false" ht="15" hidden="false" customHeight="false" outlineLevel="0" collapsed="false">
      <c r="A2651" s="2" t="s">
        <v>4055</v>
      </c>
      <c r="B2651" s="13" t="n">
        <v>456</v>
      </c>
      <c r="C2651" s="13" t="n">
        <v>454</v>
      </c>
      <c r="D2651" s="14" t="n">
        <f aca="false">C2651/Summary!$B$4</f>
        <v>0.0302666666666667</v>
      </c>
      <c r="E2651" s="15" t="n">
        <v>0.166666666666667</v>
      </c>
      <c r="F2651" s="2" t="s">
        <v>53</v>
      </c>
      <c r="G2651" s="2" t="s">
        <v>44</v>
      </c>
      <c r="H2651" s="2" t="str">
        <f aca="false">IF(AND(E2651&gt;=0.4,E2651&lt;=0.6),"Yes","No")</f>
        <v>No</v>
      </c>
      <c r="I2651" s="2" t="str">
        <f aca="false">IF(AND(F2651="No",G2651="No",H2651="Yes"),"Yes","No")</f>
        <v>No</v>
      </c>
      <c r="J2651" s="2"/>
      <c r="K2651" s="2"/>
    </row>
    <row r="2652" customFormat="false" ht="15" hidden="false" customHeight="false" outlineLevel="0" collapsed="false">
      <c r="A2652" s="2" t="s">
        <v>4056</v>
      </c>
      <c r="B2652" s="13" t="n">
        <v>456</v>
      </c>
      <c r="C2652" s="13" t="n">
        <v>453</v>
      </c>
      <c r="D2652" s="14" t="n">
        <f aca="false">C2652/Summary!$B$4</f>
        <v>0.0302</v>
      </c>
      <c r="E2652" s="15" t="n">
        <v>0.5</v>
      </c>
      <c r="F2652" s="2" t="s">
        <v>44</v>
      </c>
      <c r="G2652" s="2" t="s">
        <v>53</v>
      </c>
      <c r="H2652" s="2" t="str">
        <f aca="false">IF(AND(E2652&gt;=0.4,E2652&lt;=0.6),"Yes","No")</f>
        <v>Yes</v>
      </c>
      <c r="I2652" s="2" t="str">
        <f aca="false">IF(AND(F2652="No",G2652="No",H2652="Yes"),"Yes","No")</f>
        <v>No</v>
      </c>
      <c r="J2652" s="2"/>
      <c r="K2652" s="2"/>
    </row>
    <row r="2653" customFormat="false" ht="15" hidden="false" customHeight="false" outlineLevel="0" collapsed="false">
      <c r="A2653" s="2" t="s">
        <v>4057</v>
      </c>
      <c r="B2653" s="13" t="n">
        <v>456</v>
      </c>
      <c r="C2653" s="13" t="n">
        <v>444</v>
      </c>
      <c r="D2653" s="14" t="n">
        <f aca="false">C2653/Summary!$B$4</f>
        <v>0.0296</v>
      </c>
      <c r="E2653" s="15" t="n">
        <v>0.333333333333333</v>
      </c>
      <c r="F2653" s="2" t="s">
        <v>44</v>
      </c>
      <c r="G2653" s="2" t="s">
        <v>44</v>
      </c>
      <c r="H2653" s="2" t="str">
        <f aca="false">IF(AND(E2653&gt;=0.4,E2653&lt;=0.6),"Yes","No")</f>
        <v>No</v>
      </c>
      <c r="I2653" s="2" t="str">
        <f aca="false">IF(AND(F2653="No",G2653="No",H2653="Yes"),"Yes","No")</f>
        <v>No</v>
      </c>
      <c r="J2653" s="2"/>
      <c r="K2653" s="2"/>
    </row>
    <row r="2654" customFormat="false" ht="15" hidden="false" customHeight="false" outlineLevel="0" collapsed="false">
      <c r="A2654" s="2" t="s">
        <v>4058</v>
      </c>
      <c r="B2654" s="13" t="n">
        <v>456</v>
      </c>
      <c r="C2654" s="13" t="n">
        <v>449</v>
      </c>
      <c r="D2654" s="14" t="n">
        <f aca="false">C2654/Summary!$B$4</f>
        <v>0.0299333333333333</v>
      </c>
      <c r="E2654" s="15" t="n">
        <v>0.5</v>
      </c>
      <c r="F2654" s="2" t="s">
        <v>44</v>
      </c>
      <c r="G2654" s="2" t="s">
        <v>53</v>
      </c>
      <c r="H2654" s="2" t="str">
        <f aca="false">IF(AND(E2654&gt;=0.4,E2654&lt;=0.6),"Yes","No")</f>
        <v>Yes</v>
      </c>
      <c r="I2654" s="2" t="str">
        <f aca="false">IF(AND(F2654="No",G2654="No",H2654="Yes"),"Yes","No")</f>
        <v>No</v>
      </c>
      <c r="J2654" s="2"/>
      <c r="K2654" s="2"/>
    </row>
    <row r="2655" customFormat="false" ht="15" hidden="false" customHeight="false" outlineLevel="0" collapsed="false">
      <c r="A2655" s="2" t="s">
        <v>4059</v>
      </c>
      <c r="B2655" s="13" t="n">
        <v>456</v>
      </c>
      <c r="C2655" s="13" t="n">
        <v>449</v>
      </c>
      <c r="D2655" s="14" t="n">
        <f aca="false">C2655/Summary!$B$4</f>
        <v>0.0299333333333333</v>
      </c>
      <c r="E2655" s="15" t="n">
        <v>0.333333333333333</v>
      </c>
      <c r="F2655" s="2" t="s">
        <v>53</v>
      </c>
      <c r="G2655" s="2" t="s">
        <v>44</v>
      </c>
      <c r="H2655" s="2" t="str">
        <f aca="false">IF(AND(E2655&gt;=0.4,E2655&lt;=0.6),"Yes","No")</f>
        <v>No</v>
      </c>
      <c r="I2655" s="2" t="str">
        <f aca="false">IF(AND(F2655="No",G2655="No",H2655="Yes"),"Yes","No")</f>
        <v>No</v>
      </c>
      <c r="J2655" s="2"/>
      <c r="K2655" s="2"/>
    </row>
    <row r="2656" customFormat="false" ht="15" hidden="false" customHeight="false" outlineLevel="0" collapsed="false">
      <c r="A2656" s="2" t="s">
        <v>4060</v>
      </c>
      <c r="B2656" s="13" t="n">
        <v>456</v>
      </c>
      <c r="C2656" s="13" t="n">
        <v>451</v>
      </c>
      <c r="D2656" s="14" t="n">
        <f aca="false">C2656/Summary!$B$4</f>
        <v>0.0300666666666667</v>
      </c>
      <c r="E2656" s="15" t="n">
        <v>0.5</v>
      </c>
      <c r="F2656" s="2" t="s">
        <v>44</v>
      </c>
      <c r="G2656" s="2" t="s">
        <v>53</v>
      </c>
      <c r="H2656" s="2" t="str">
        <f aca="false">IF(AND(E2656&gt;=0.4,E2656&lt;=0.6),"Yes","No")</f>
        <v>Yes</v>
      </c>
      <c r="I2656" s="2" t="str">
        <f aca="false">IF(AND(F2656="No",G2656="No",H2656="Yes"),"Yes","No")</f>
        <v>No</v>
      </c>
      <c r="J2656" s="2"/>
      <c r="K2656" s="2"/>
    </row>
    <row r="2657" customFormat="false" ht="15" hidden="false" customHeight="false" outlineLevel="0" collapsed="false">
      <c r="A2657" s="2" t="s">
        <v>4061</v>
      </c>
      <c r="B2657" s="13" t="n">
        <v>456</v>
      </c>
      <c r="C2657" s="13" t="n">
        <v>448</v>
      </c>
      <c r="D2657" s="14" t="n">
        <f aca="false">C2657/Summary!$B$4</f>
        <v>0.0298666666666667</v>
      </c>
      <c r="E2657" s="15" t="n">
        <v>0.666666666666667</v>
      </c>
      <c r="F2657" s="2" t="s">
        <v>53</v>
      </c>
      <c r="G2657" s="2" t="s">
        <v>53</v>
      </c>
      <c r="H2657" s="2" t="str">
        <f aca="false">IF(AND(E2657&gt;=0.4,E2657&lt;=0.6),"Yes","No")</f>
        <v>No</v>
      </c>
      <c r="I2657" s="2" t="str">
        <f aca="false">IF(AND(F2657="No",G2657="No",H2657="Yes"),"Yes","No")</f>
        <v>No</v>
      </c>
      <c r="J2657" s="2"/>
      <c r="K2657" s="2"/>
    </row>
    <row r="2658" customFormat="false" ht="15" hidden="false" customHeight="false" outlineLevel="0" collapsed="false">
      <c r="A2658" s="2" t="s">
        <v>4062</v>
      </c>
      <c r="B2658" s="13" t="n">
        <v>456</v>
      </c>
      <c r="C2658" s="13" t="n">
        <v>453</v>
      </c>
      <c r="D2658" s="14" t="n">
        <f aca="false">C2658/Summary!$B$4</f>
        <v>0.0302</v>
      </c>
      <c r="E2658" s="15" t="n">
        <v>0.5</v>
      </c>
      <c r="F2658" s="2" t="s">
        <v>44</v>
      </c>
      <c r="G2658" s="2" t="s">
        <v>53</v>
      </c>
      <c r="H2658" s="2" t="str">
        <f aca="false">IF(AND(E2658&gt;=0.4,E2658&lt;=0.6),"Yes","No")</f>
        <v>Yes</v>
      </c>
      <c r="I2658" s="2" t="str">
        <f aca="false">IF(AND(F2658="No",G2658="No",H2658="Yes"),"Yes","No")</f>
        <v>No</v>
      </c>
      <c r="J2658" s="2"/>
      <c r="K2658" s="2"/>
    </row>
    <row r="2659" customFormat="false" ht="15" hidden="false" customHeight="false" outlineLevel="0" collapsed="false">
      <c r="A2659" s="2" t="s">
        <v>4063</v>
      </c>
      <c r="B2659" s="13" t="n">
        <v>456</v>
      </c>
      <c r="C2659" s="13" t="n">
        <v>452</v>
      </c>
      <c r="D2659" s="14" t="n">
        <f aca="false">C2659/Summary!$B$4</f>
        <v>0.0301333333333333</v>
      </c>
      <c r="E2659" s="15" t="n">
        <v>0.5</v>
      </c>
      <c r="F2659" s="2" t="s">
        <v>53</v>
      </c>
      <c r="G2659" s="2" t="s">
        <v>53</v>
      </c>
      <c r="H2659" s="2" t="str">
        <f aca="false">IF(AND(E2659&gt;=0.4,E2659&lt;=0.6),"Yes","No")</f>
        <v>Yes</v>
      </c>
      <c r="I2659" s="2" t="str">
        <f aca="false">IF(AND(F2659="No",G2659="No",H2659="Yes"),"Yes","No")</f>
        <v>No</v>
      </c>
      <c r="J2659" s="2"/>
      <c r="K2659" s="2"/>
    </row>
    <row r="2660" customFormat="false" ht="15" hidden="false" customHeight="false" outlineLevel="0" collapsed="false">
      <c r="A2660" s="2" t="s">
        <v>4064</v>
      </c>
      <c r="B2660" s="13" t="n">
        <v>456</v>
      </c>
      <c r="C2660" s="13" t="n">
        <v>450</v>
      </c>
      <c r="D2660" s="14" t="n">
        <f aca="false">C2660/Summary!$B$4</f>
        <v>0.03</v>
      </c>
      <c r="E2660" s="15" t="n">
        <v>0.666666666666667</v>
      </c>
      <c r="F2660" s="2" t="s">
        <v>53</v>
      </c>
      <c r="G2660" s="2" t="s">
        <v>44</v>
      </c>
      <c r="H2660" s="2" t="str">
        <f aca="false">IF(AND(E2660&gt;=0.4,E2660&lt;=0.6),"Yes","No")</f>
        <v>No</v>
      </c>
      <c r="I2660" s="2" t="str">
        <f aca="false">IF(AND(F2660="No",G2660="No",H2660="Yes"),"Yes","No")</f>
        <v>No</v>
      </c>
      <c r="J2660" s="2"/>
      <c r="K2660" s="2"/>
    </row>
    <row r="2661" customFormat="false" ht="15" hidden="false" customHeight="false" outlineLevel="0" collapsed="false">
      <c r="A2661" s="2" t="s">
        <v>4065</v>
      </c>
      <c r="B2661" s="13" t="n">
        <v>456</v>
      </c>
      <c r="C2661" s="13" t="n">
        <v>447</v>
      </c>
      <c r="D2661" s="14" t="n">
        <f aca="false">C2661/Summary!$B$4</f>
        <v>0.0298</v>
      </c>
      <c r="E2661" s="15" t="n">
        <v>0.333333333333333</v>
      </c>
      <c r="F2661" s="2" t="s">
        <v>53</v>
      </c>
      <c r="G2661" s="2" t="s">
        <v>53</v>
      </c>
      <c r="H2661" s="2" t="str">
        <f aca="false">IF(AND(E2661&gt;=0.4,E2661&lt;=0.6),"Yes","No")</f>
        <v>No</v>
      </c>
      <c r="I2661" s="2" t="str">
        <f aca="false">IF(AND(F2661="No",G2661="No",H2661="Yes"),"Yes","No")</f>
        <v>No</v>
      </c>
      <c r="J2661" s="2"/>
      <c r="K2661" s="2"/>
    </row>
    <row r="2662" customFormat="false" ht="15" hidden="false" customHeight="false" outlineLevel="0" collapsed="false">
      <c r="A2662" s="2" t="s">
        <v>4066</v>
      </c>
      <c r="B2662" s="13" t="n">
        <v>456</v>
      </c>
      <c r="C2662" s="13" t="n">
        <v>453</v>
      </c>
      <c r="D2662" s="14" t="n">
        <f aca="false">C2662/Summary!$B$4</f>
        <v>0.0302</v>
      </c>
      <c r="E2662" s="15" t="n">
        <v>0.333333333333333</v>
      </c>
      <c r="F2662" s="2" t="s">
        <v>53</v>
      </c>
      <c r="G2662" s="2" t="s">
        <v>44</v>
      </c>
      <c r="H2662" s="2" t="str">
        <f aca="false">IF(AND(E2662&gt;=0.4,E2662&lt;=0.6),"Yes","No")</f>
        <v>No</v>
      </c>
      <c r="I2662" s="2" t="str">
        <f aca="false">IF(AND(F2662="No",G2662="No",H2662="Yes"),"Yes","No")</f>
        <v>No</v>
      </c>
      <c r="J2662" s="2"/>
      <c r="K2662" s="2"/>
    </row>
    <row r="2663" customFormat="false" ht="15" hidden="false" customHeight="false" outlineLevel="0" collapsed="false">
      <c r="A2663" s="2" t="s">
        <v>4067</v>
      </c>
      <c r="B2663" s="13" t="n">
        <v>457</v>
      </c>
      <c r="C2663" s="13" t="n">
        <v>453</v>
      </c>
      <c r="D2663" s="14" t="n">
        <f aca="false">C2663/Summary!$B$4</f>
        <v>0.0302</v>
      </c>
      <c r="E2663" s="15" t="n">
        <v>0.166666666666667</v>
      </c>
      <c r="F2663" s="2" t="s">
        <v>53</v>
      </c>
      <c r="G2663" s="2" t="s">
        <v>53</v>
      </c>
      <c r="H2663" s="2" t="str">
        <f aca="false">IF(AND(E2663&gt;=0.4,E2663&lt;=0.6),"Yes","No")</f>
        <v>No</v>
      </c>
      <c r="I2663" s="2" t="str">
        <f aca="false">IF(AND(F2663="No",G2663="No",H2663="Yes"),"Yes","No")</f>
        <v>No</v>
      </c>
      <c r="J2663" s="2"/>
      <c r="K2663" s="2"/>
    </row>
    <row r="2664" customFormat="false" ht="15" hidden="false" customHeight="false" outlineLevel="0" collapsed="false">
      <c r="A2664" s="2" t="s">
        <v>4068</v>
      </c>
      <c r="B2664" s="13" t="n">
        <v>457</v>
      </c>
      <c r="C2664" s="13" t="n">
        <v>449</v>
      </c>
      <c r="D2664" s="14" t="n">
        <f aca="false">C2664/Summary!$B$4</f>
        <v>0.0299333333333333</v>
      </c>
      <c r="E2664" s="15" t="n">
        <v>0.5</v>
      </c>
      <c r="F2664" s="2" t="s">
        <v>53</v>
      </c>
      <c r="G2664" s="2" t="s">
        <v>44</v>
      </c>
      <c r="H2664" s="2" t="str">
        <f aca="false">IF(AND(E2664&gt;=0.4,E2664&lt;=0.6),"Yes","No")</f>
        <v>Yes</v>
      </c>
      <c r="I2664" s="2" t="str">
        <f aca="false">IF(AND(F2664="No",G2664="No",H2664="Yes"),"Yes","No")</f>
        <v>No</v>
      </c>
      <c r="J2664" s="2"/>
      <c r="K2664" s="2"/>
    </row>
    <row r="2665" customFormat="false" ht="15" hidden="false" customHeight="false" outlineLevel="0" collapsed="false">
      <c r="A2665" s="2" t="s">
        <v>4069</v>
      </c>
      <c r="B2665" s="13" t="n">
        <v>457</v>
      </c>
      <c r="C2665" s="13" t="n">
        <v>447</v>
      </c>
      <c r="D2665" s="14" t="n">
        <f aca="false">C2665/Summary!$B$4</f>
        <v>0.0298</v>
      </c>
      <c r="E2665" s="15" t="n">
        <v>0.166666666666667</v>
      </c>
      <c r="F2665" s="2" t="s">
        <v>53</v>
      </c>
      <c r="G2665" s="2" t="s">
        <v>53</v>
      </c>
      <c r="H2665" s="2" t="str">
        <f aca="false">IF(AND(E2665&gt;=0.4,E2665&lt;=0.6),"Yes","No")</f>
        <v>No</v>
      </c>
      <c r="I2665" s="2" t="str">
        <f aca="false">IF(AND(F2665="No",G2665="No",H2665="Yes"),"Yes","No")</f>
        <v>No</v>
      </c>
      <c r="J2665" s="2"/>
      <c r="K2665" s="2"/>
    </row>
    <row r="2666" customFormat="false" ht="15" hidden="false" customHeight="false" outlineLevel="0" collapsed="false">
      <c r="A2666" s="2" t="s">
        <v>4070</v>
      </c>
      <c r="B2666" s="13" t="n">
        <v>457</v>
      </c>
      <c r="C2666" s="13" t="n">
        <v>451</v>
      </c>
      <c r="D2666" s="14" t="n">
        <f aca="false">C2666/Summary!$B$4</f>
        <v>0.0300666666666667</v>
      </c>
      <c r="E2666" s="15" t="n">
        <v>0.333333333333333</v>
      </c>
      <c r="F2666" s="2" t="s">
        <v>53</v>
      </c>
      <c r="G2666" s="2" t="s">
        <v>53</v>
      </c>
      <c r="H2666" s="2" t="str">
        <f aca="false">IF(AND(E2666&gt;=0.4,E2666&lt;=0.6),"Yes","No")</f>
        <v>No</v>
      </c>
      <c r="I2666" s="2" t="str">
        <f aca="false">IF(AND(F2666="No",G2666="No",H2666="Yes"),"Yes","No")</f>
        <v>No</v>
      </c>
      <c r="J2666" s="2"/>
      <c r="K2666" s="2"/>
    </row>
    <row r="2667" customFormat="false" ht="15" hidden="false" customHeight="false" outlineLevel="0" collapsed="false">
      <c r="A2667" s="2" t="s">
        <v>4071</v>
      </c>
      <c r="B2667" s="13" t="n">
        <v>457</v>
      </c>
      <c r="C2667" s="13" t="n">
        <v>447</v>
      </c>
      <c r="D2667" s="14" t="n">
        <f aca="false">C2667/Summary!$B$4</f>
        <v>0.0298</v>
      </c>
      <c r="E2667" s="15" t="n">
        <v>0.166666666666667</v>
      </c>
      <c r="F2667" s="2" t="s">
        <v>53</v>
      </c>
      <c r="G2667" s="2" t="s">
        <v>44</v>
      </c>
      <c r="H2667" s="2" t="str">
        <f aca="false">IF(AND(E2667&gt;=0.4,E2667&lt;=0.6),"Yes","No")</f>
        <v>No</v>
      </c>
      <c r="I2667" s="2" t="str">
        <f aca="false">IF(AND(F2667="No",G2667="No",H2667="Yes"),"Yes","No")</f>
        <v>No</v>
      </c>
      <c r="J2667" s="2"/>
      <c r="K2667" s="2"/>
    </row>
    <row r="2668" customFormat="false" ht="15" hidden="false" customHeight="false" outlineLevel="0" collapsed="false">
      <c r="A2668" s="2" t="s">
        <v>4072</v>
      </c>
      <c r="B2668" s="13" t="n">
        <v>457</v>
      </c>
      <c r="C2668" s="13" t="n">
        <v>448</v>
      </c>
      <c r="D2668" s="14" t="n">
        <f aca="false">C2668/Summary!$B$4</f>
        <v>0.0298666666666667</v>
      </c>
      <c r="E2668" s="15" t="n">
        <v>0.166666666666667</v>
      </c>
      <c r="F2668" s="2" t="s">
        <v>53</v>
      </c>
      <c r="G2668" s="2" t="s">
        <v>53</v>
      </c>
      <c r="H2668" s="2" t="str">
        <f aca="false">IF(AND(E2668&gt;=0.4,E2668&lt;=0.6),"Yes","No")</f>
        <v>No</v>
      </c>
      <c r="I2668" s="2" t="str">
        <f aca="false">IF(AND(F2668="No",G2668="No",H2668="Yes"),"Yes","No")</f>
        <v>No</v>
      </c>
      <c r="J2668" s="2"/>
      <c r="K2668" s="2"/>
    </row>
    <row r="2669" customFormat="false" ht="15" hidden="false" customHeight="false" outlineLevel="0" collapsed="false">
      <c r="A2669" s="2" t="s">
        <v>4073</v>
      </c>
      <c r="B2669" s="13" t="n">
        <v>457</v>
      </c>
      <c r="C2669" s="13" t="n">
        <v>451</v>
      </c>
      <c r="D2669" s="14" t="n">
        <f aca="false">C2669/Summary!$B$4</f>
        <v>0.0300666666666667</v>
      </c>
      <c r="E2669" s="15" t="n">
        <v>0.333333333333333</v>
      </c>
      <c r="F2669" s="2" t="s">
        <v>53</v>
      </c>
      <c r="G2669" s="2" t="s">
        <v>53</v>
      </c>
      <c r="H2669" s="2" t="str">
        <f aca="false">IF(AND(E2669&gt;=0.4,E2669&lt;=0.6),"Yes","No")</f>
        <v>No</v>
      </c>
      <c r="I2669" s="2" t="str">
        <f aca="false">IF(AND(F2669="No",G2669="No",H2669="Yes"),"Yes","No")</f>
        <v>No</v>
      </c>
      <c r="J2669" s="2"/>
      <c r="K2669" s="2"/>
    </row>
    <row r="2670" customFormat="false" ht="15" hidden="false" customHeight="false" outlineLevel="0" collapsed="false">
      <c r="A2670" s="2" t="s">
        <v>4074</v>
      </c>
      <c r="B2670" s="13" t="n">
        <v>457</v>
      </c>
      <c r="C2670" s="13" t="n">
        <v>450</v>
      </c>
      <c r="D2670" s="14" t="n">
        <f aca="false">C2670/Summary!$B$4</f>
        <v>0.03</v>
      </c>
      <c r="E2670" s="15" t="n">
        <v>0.666666666666667</v>
      </c>
      <c r="F2670" s="2" t="s">
        <v>53</v>
      </c>
      <c r="G2670" s="2" t="s">
        <v>44</v>
      </c>
      <c r="H2670" s="2" t="str">
        <f aca="false">IF(AND(E2670&gt;=0.4,E2670&lt;=0.6),"Yes","No")</f>
        <v>No</v>
      </c>
      <c r="I2670" s="2" t="str">
        <f aca="false">IF(AND(F2670="No",G2670="No",H2670="Yes"),"Yes","No")</f>
        <v>No</v>
      </c>
      <c r="J2670" s="2"/>
      <c r="K2670" s="2"/>
    </row>
    <row r="2671" customFormat="false" ht="15" hidden="false" customHeight="false" outlineLevel="0" collapsed="false">
      <c r="A2671" s="2" t="s">
        <v>4075</v>
      </c>
      <c r="B2671" s="13" t="n">
        <v>457</v>
      </c>
      <c r="C2671" s="13" t="n">
        <v>451</v>
      </c>
      <c r="D2671" s="14" t="n">
        <f aca="false">C2671/Summary!$B$4</f>
        <v>0.0300666666666667</v>
      </c>
      <c r="E2671" s="15" t="n">
        <v>0.5</v>
      </c>
      <c r="F2671" s="2" t="s">
        <v>53</v>
      </c>
      <c r="G2671" s="2" t="s">
        <v>44</v>
      </c>
      <c r="H2671" s="2" t="str">
        <f aca="false">IF(AND(E2671&gt;=0.4,E2671&lt;=0.6),"Yes","No")</f>
        <v>Yes</v>
      </c>
      <c r="I2671" s="2" t="str">
        <f aca="false">IF(AND(F2671="No",G2671="No",H2671="Yes"),"Yes","No")</f>
        <v>No</v>
      </c>
      <c r="J2671" s="2"/>
      <c r="K2671" s="2"/>
    </row>
    <row r="2672" customFormat="false" ht="15" hidden="false" customHeight="false" outlineLevel="0" collapsed="false">
      <c r="A2672" s="2" t="s">
        <v>4076</v>
      </c>
      <c r="B2672" s="13" t="n">
        <v>457</v>
      </c>
      <c r="C2672" s="13" t="n">
        <v>453</v>
      </c>
      <c r="D2672" s="14" t="n">
        <f aca="false">C2672/Summary!$B$4</f>
        <v>0.0302</v>
      </c>
      <c r="E2672" s="15" t="n">
        <v>0.5</v>
      </c>
      <c r="F2672" s="2" t="s">
        <v>53</v>
      </c>
      <c r="G2672" s="2" t="s">
        <v>53</v>
      </c>
      <c r="H2672" s="2" t="str">
        <f aca="false">IF(AND(E2672&gt;=0.4,E2672&lt;=0.6),"Yes","No")</f>
        <v>Yes</v>
      </c>
      <c r="I2672" s="2" t="str">
        <f aca="false">IF(AND(F2672="No",G2672="No",H2672="Yes"),"Yes","No")</f>
        <v>No</v>
      </c>
      <c r="J2672" s="2"/>
      <c r="K2672" s="2"/>
    </row>
    <row r="2673" customFormat="false" ht="15" hidden="false" customHeight="false" outlineLevel="0" collapsed="false">
      <c r="A2673" s="2" t="s">
        <v>4077</v>
      </c>
      <c r="B2673" s="13" t="n">
        <v>457</v>
      </c>
      <c r="C2673" s="13" t="n">
        <v>447</v>
      </c>
      <c r="D2673" s="14" t="n">
        <f aca="false">C2673/Summary!$B$4</f>
        <v>0.0298</v>
      </c>
      <c r="E2673" s="15" t="n">
        <v>0.333333333333333</v>
      </c>
      <c r="F2673" s="2" t="s">
        <v>44</v>
      </c>
      <c r="G2673" s="2" t="s">
        <v>44</v>
      </c>
      <c r="H2673" s="2" t="str">
        <f aca="false">IF(AND(E2673&gt;=0.4,E2673&lt;=0.6),"Yes","No")</f>
        <v>No</v>
      </c>
      <c r="I2673" s="2" t="str">
        <f aca="false">IF(AND(F2673="No",G2673="No",H2673="Yes"),"Yes","No")</f>
        <v>No</v>
      </c>
      <c r="J2673" s="2"/>
      <c r="K2673" s="2"/>
    </row>
    <row r="2674" customFormat="false" ht="15" hidden="false" customHeight="false" outlineLevel="0" collapsed="false">
      <c r="A2674" s="2" t="s">
        <v>4078</v>
      </c>
      <c r="B2674" s="13" t="n">
        <v>457</v>
      </c>
      <c r="C2674" s="13" t="n">
        <v>447</v>
      </c>
      <c r="D2674" s="14" t="n">
        <f aca="false">C2674/Summary!$B$4</f>
        <v>0.0298</v>
      </c>
      <c r="E2674" s="15" t="n">
        <v>0.333333333333333</v>
      </c>
      <c r="F2674" s="2" t="s">
        <v>53</v>
      </c>
      <c r="G2674" s="2" t="s">
        <v>53</v>
      </c>
      <c r="H2674" s="2" t="str">
        <f aca="false">IF(AND(E2674&gt;=0.4,E2674&lt;=0.6),"Yes","No")</f>
        <v>No</v>
      </c>
      <c r="I2674" s="2" t="str">
        <f aca="false">IF(AND(F2674="No",G2674="No",H2674="Yes"),"Yes","No")</f>
        <v>No</v>
      </c>
      <c r="J2674" s="2"/>
      <c r="K2674" s="2"/>
    </row>
    <row r="2675" customFormat="false" ht="15" hidden="false" customHeight="false" outlineLevel="0" collapsed="false">
      <c r="A2675" s="2" t="s">
        <v>4079</v>
      </c>
      <c r="B2675" s="13" t="n">
        <v>457</v>
      </c>
      <c r="C2675" s="13" t="n">
        <v>449</v>
      </c>
      <c r="D2675" s="14" t="n">
        <f aca="false">C2675/Summary!$B$4</f>
        <v>0.0299333333333333</v>
      </c>
      <c r="E2675" s="15" t="n">
        <v>0.5</v>
      </c>
      <c r="F2675" s="2" t="s">
        <v>53</v>
      </c>
      <c r="G2675" s="2" t="s">
        <v>53</v>
      </c>
      <c r="H2675" s="2" t="str">
        <f aca="false">IF(AND(E2675&gt;=0.4,E2675&lt;=0.6),"Yes","No")</f>
        <v>Yes</v>
      </c>
      <c r="I2675" s="2" t="str">
        <f aca="false">IF(AND(F2675="No",G2675="No",H2675="Yes"),"Yes","No")</f>
        <v>No</v>
      </c>
      <c r="J2675" s="2"/>
      <c r="K2675" s="2"/>
    </row>
    <row r="2676" customFormat="false" ht="15" hidden="false" customHeight="false" outlineLevel="0" collapsed="false">
      <c r="A2676" s="2" t="s">
        <v>4080</v>
      </c>
      <c r="B2676" s="13" t="n">
        <v>457</v>
      </c>
      <c r="C2676" s="13" t="n">
        <v>450</v>
      </c>
      <c r="D2676" s="14" t="n">
        <f aca="false">C2676/Summary!$B$4</f>
        <v>0.03</v>
      </c>
      <c r="E2676" s="15" t="n">
        <v>0.166666666666667</v>
      </c>
      <c r="F2676" s="2" t="s">
        <v>53</v>
      </c>
      <c r="G2676" s="2" t="s">
        <v>44</v>
      </c>
      <c r="H2676" s="2" t="str">
        <f aca="false">IF(AND(E2676&gt;=0.4,E2676&lt;=0.6),"Yes","No")</f>
        <v>No</v>
      </c>
      <c r="I2676" s="2" t="str">
        <f aca="false">IF(AND(F2676="No",G2676="No",H2676="Yes"),"Yes","No")</f>
        <v>No</v>
      </c>
      <c r="J2676" s="2"/>
      <c r="K2676" s="2"/>
    </row>
    <row r="2677" customFormat="false" ht="15" hidden="false" customHeight="false" outlineLevel="0" collapsed="false">
      <c r="A2677" s="2" t="s">
        <v>4081</v>
      </c>
      <c r="B2677" s="13" t="n">
        <v>457</v>
      </c>
      <c r="C2677" s="13" t="n">
        <v>452</v>
      </c>
      <c r="D2677" s="14" t="n">
        <f aca="false">C2677/Summary!$B$4</f>
        <v>0.0301333333333333</v>
      </c>
      <c r="E2677" s="15" t="n">
        <v>0.5</v>
      </c>
      <c r="F2677" s="2" t="s">
        <v>53</v>
      </c>
      <c r="G2677" s="2" t="s">
        <v>44</v>
      </c>
      <c r="H2677" s="2" t="str">
        <f aca="false">IF(AND(E2677&gt;=0.4,E2677&lt;=0.6),"Yes","No")</f>
        <v>Yes</v>
      </c>
      <c r="I2677" s="2" t="str">
        <f aca="false">IF(AND(F2677="No",G2677="No",H2677="Yes"),"Yes","No")</f>
        <v>No</v>
      </c>
      <c r="J2677" s="2"/>
      <c r="K2677" s="2"/>
    </row>
    <row r="2678" customFormat="false" ht="15" hidden="false" customHeight="false" outlineLevel="0" collapsed="false">
      <c r="A2678" s="2" t="s">
        <v>4082</v>
      </c>
      <c r="B2678" s="13" t="n">
        <v>457</v>
      </c>
      <c r="C2678" s="13" t="n">
        <v>454</v>
      </c>
      <c r="D2678" s="14" t="n">
        <f aca="false">C2678/Summary!$B$4</f>
        <v>0.0302666666666667</v>
      </c>
      <c r="E2678" s="15" t="n">
        <v>0.333333333333333</v>
      </c>
      <c r="F2678" s="2" t="s">
        <v>44</v>
      </c>
      <c r="G2678" s="2" t="s">
        <v>53</v>
      </c>
      <c r="H2678" s="2" t="str">
        <f aca="false">IF(AND(E2678&gt;=0.4,E2678&lt;=0.6),"Yes","No")</f>
        <v>No</v>
      </c>
      <c r="I2678" s="2" t="str">
        <f aca="false">IF(AND(F2678="No",G2678="No",H2678="Yes"),"Yes","No")</f>
        <v>No</v>
      </c>
      <c r="J2678" s="2"/>
      <c r="K2678" s="2"/>
    </row>
    <row r="2679" customFormat="false" ht="15" hidden="false" customHeight="false" outlineLevel="0" collapsed="false">
      <c r="A2679" s="2" t="s">
        <v>4083</v>
      </c>
      <c r="B2679" s="13" t="n">
        <v>457</v>
      </c>
      <c r="C2679" s="13" t="n">
        <v>456</v>
      </c>
      <c r="D2679" s="14" t="n">
        <f aca="false">C2679/Summary!$B$4</f>
        <v>0.0304</v>
      </c>
      <c r="E2679" s="15" t="n">
        <v>0.5</v>
      </c>
      <c r="F2679" s="2" t="s">
        <v>53</v>
      </c>
      <c r="G2679" s="2" t="s">
        <v>44</v>
      </c>
      <c r="H2679" s="2" t="str">
        <f aca="false">IF(AND(E2679&gt;=0.4,E2679&lt;=0.6),"Yes","No")</f>
        <v>Yes</v>
      </c>
      <c r="I2679" s="2" t="str">
        <f aca="false">IF(AND(F2679="No",G2679="No",H2679="Yes"),"Yes","No")</f>
        <v>No</v>
      </c>
      <c r="J2679" s="2"/>
      <c r="K2679" s="2"/>
    </row>
    <row r="2680" customFormat="false" ht="15" hidden="false" customHeight="false" outlineLevel="0" collapsed="false">
      <c r="A2680" s="2" t="s">
        <v>4084</v>
      </c>
      <c r="B2680" s="13" t="n">
        <v>457</v>
      </c>
      <c r="C2680" s="13" t="n">
        <v>449</v>
      </c>
      <c r="D2680" s="14" t="n">
        <f aca="false">C2680/Summary!$B$4</f>
        <v>0.0299333333333333</v>
      </c>
      <c r="E2680" s="15" t="n">
        <v>0.333333333333333</v>
      </c>
      <c r="F2680" s="2" t="s">
        <v>53</v>
      </c>
      <c r="G2680" s="2" t="s">
        <v>44</v>
      </c>
      <c r="H2680" s="2" t="str">
        <f aca="false">IF(AND(E2680&gt;=0.4,E2680&lt;=0.6),"Yes","No")</f>
        <v>No</v>
      </c>
      <c r="I2680" s="2" t="str">
        <f aca="false">IF(AND(F2680="No",G2680="No",H2680="Yes"),"Yes","No")</f>
        <v>No</v>
      </c>
      <c r="J2680" s="2"/>
      <c r="K2680" s="2"/>
    </row>
    <row r="2681" customFormat="false" ht="15" hidden="false" customHeight="false" outlineLevel="0" collapsed="false">
      <c r="A2681" s="2" t="s">
        <v>4085</v>
      </c>
      <c r="B2681" s="13" t="n">
        <v>457</v>
      </c>
      <c r="C2681" s="13" t="n">
        <v>451</v>
      </c>
      <c r="D2681" s="14" t="n">
        <f aca="false">C2681/Summary!$B$4</f>
        <v>0.0300666666666667</v>
      </c>
      <c r="E2681" s="15" t="n">
        <v>0.166666666666667</v>
      </c>
      <c r="F2681" s="2" t="s">
        <v>53</v>
      </c>
      <c r="G2681" s="2" t="s">
        <v>44</v>
      </c>
      <c r="H2681" s="2" t="str">
        <f aca="false">IF(AND(E2681&gt;=0.4,E2681&lt;=0.6),"Yes","No")</f>
        <v>No</v>
      </c>
      <c r="I2681" s="2" t="str">
        <f aca="false">IF(AND(F2681="No",G2681="No",H2681="Yes"),"Yes","No")</f>
        <v>No</v>
      </c>
      <c r="J2681" s="2"/>
      <c r="K2681" s="2"/>
    </row>
    <row r="2682" customFormat="false" ht="15" hidden="false" customHeight="false" outlineLevel="0" collapsed="false">
      <c r="A2682" s="2" t="s">
        <v>4086</v>
      </c>
      <c r="B2682" s="13" t="n">
        <v>457</v>
      </c>
      <c r="C2682" s="13" t="n">
        <v>449</v>
      </c>
      <c r="D2682" s="14" t="n">
        <f aca="false">C2682/Summary!$B$4</f>
        <v>0.0299333333333333</v>
      </c>
      <c r="E2682" s="15" t="n">
        <v>0.333333333333333</v>
      </c>
      <c r="F2682" s="2" t="s">
        <v>53</v>
      </c>
      <c r="G2682" s="2" t="s">
        <v>44</v>
      </c>
      <c r="H2682" s="2" t="str">
        <f aca="false">IF(AND(E2682&gt;=0.4,E2682&lt;=0.6),"Yes","No")</f>
        <v>No</v>
      </c>
      <c r="I2682" s="2" t="str">
        <f aca="false">IF(AND(F2682="No",G2682="No",H2682="Yes"),"Yes","No")</f>
        <v>No</v>
      </c>
      <c r="J2682" s="2"/>
      <c r="K2682" s="2"/>
    </row>
    <row r="2683" customFormat="false" ht="15" hidden="false" customHeight="false" outlineLevel="0" collapsed="false">
      <c r="A2683" s="2" t="s">
        <v>4087</v>
      </c>
      <c r="B2683" s="13" t="n">
        <v>457</v>
      </c>
      <c r="C2683" s="13" t="n">
        <v>454</v>
      </c>
      <c r="D2683" s="14" t="n">
        <f aca="false">C2683/Summary!$B$4</f>
        <v>0.0302666666666667</v>
      </c>
      <c r="E2683" s="15" t="n">
        <v>0.666666666666667</v>
      </c>
      <c r="F2683" s="2" t="s">
        <v>53</v>
      </c>
      <c r="G2683" s="2" t="s">
        <v>44</v>
      </c>
      <c r="H2683" s="2" t="str">
        <f aca="false">IF(AND(E2683&gt;=0.4,E2683&lt;=0.6),"Yes","No")</f>
        <v>No</v>
      </c>
      <c r="I2683" s="2" t="str">
        <f aca="false">IF(AND(F2683="No",G2683="No",H2683="Yes"),"Yes","No")</f>
        <v>No</v>
      </c>
      <c r="J2683" s="2"/>
      <c r="K2683" s="2"/>
    </row>
    <row r="2684" customFormat="false" ht="15" hidden="false" customHeight="false" outlineLevel="0" collapsed="false">
      <c r="A2684" s="2" t="s">
        <v>4088</v>
      </c>
      <c r="B2684" s="13" t="n">
        <v>457</v>
      </c>
      <c r="C2684" s="13" t="n">
        <v>453</v>
      </c>
      <c r="D2684" s="14" t="n">
        <f aca="false">C2684/Summary!$B$4</f>
        <v>0.0302</v>
      </c>
      <c r="E2684" s="15" t="n">
        <v>0.5</v>
      </c>
      <c r="F2684" s="2" t="s">
        <v>53</v>
      </c>
      <c r="G2684" s="2" t="s">
        <v>44</v>
      </c>
      <c r="H2684" s="2" t="str">
        <f aca="false">IF(AND(E2684&gt;=0.4,E2684&lt;=0.6),"Yes","No")</f>
        <v>Yes</v>
      </c>
      <c r="I2684" s="2" t="str">
        <f aca="false">IF(AND(F2684="No",G2684="No",H2684="Yes"),"Yes","No")</f>
        <v>No</v>
      </c>
      <c r="J2684" s="2"/>
      <c r="K2684" s="2"/>
    </row>
    <row r="2685" customFormat="false" ht="15" hidden="false" customHeight="false" outlineLevel="0" collapsed="false">
      <c r="A2685" s="2" t="s">
        <v>4089</v>
      </c>
      <c r="B2685" s="13" t="n">
        <v>457</v>
      </c>
      <c r="C2685" s="13" t="n">
        <v>452</v>
      </c>
      <c r="D2685" s="14" t="n">
        <f aca="false">C2685/Summary!$B$4</f>
        <v>0.0301333333333333</v>
      </c>
      <c r="E2685" s="15" t="n">
        <v>0.166666666666667</v>
      </c>
      <c r="F2685" s="2" t="s">
        <v>44</v>
      </c>
      <c r="G2685" s="2" t="s">
        <v>44</v>
      </c>
      <c r="H2685" s="2" t="str">
        <f aca="false">IF(AND(E2685&gt;=0.4,E2685&lt;=0.6),"Yes","No")</f>
        <v>No</v>
      </c>
      <c r="I2685" s="2" t="str">
        <f aca="false">IF(AND(F2685="No",G2685="No",H2685="Yes"),"Yes","No")</f>
        <v>No</v>
      </c>
      <c r="J2685" s="2"/>
      <c r="K2685" s="2"/>
    </row>
    <row r="2686" customFormat="false" ht="15" hidden="false" customHeight="false" outlineLevel="0" collapsed="false">
      <c r="A2686" s="2" t="s">
        <v>4090</v>
      </c>
      <c r="B2686" s="13" t="n">
        <v>457</v>
      </c>
      <c r="C2686" s="13" t="n">
        <v>450</v>
      </c>
      <c r="D2686" s="14" t="n">
        <f aca="false">C2686/Summary!$B$4</f>
        <v>0.03</v>
      </c>
      <c r="E2686" s="15" t="n">
        <v>0.333333333333333</v>
      </c>
      <c r="F2686" s="2" t="s">
        <v>44</v>
      </c>
      <c r="G2686" s="2" t="s">
        <v>44</v>
      </c>
      <c r="H2686" s="2" t="str">
        <f aca="false">IF(AND(E2686&gt;=0.4,E2686&lt;=0.6),"Yes","No")</f>
        <v>No</v>
      </c>
      <c r="I2686" s="2" t="str">
        <f aca="false">IF(AND(F2686="No",G2686="No",H2686="Yes"),"Yes","No")</f>
        <v>No</v>
      </c>
      <c r="J2686" s="2"/>
      <c r="K2686" s="2"/>
    </row>
    <row r="2687" customFormat="false" ht="15" hidden="false" customHeight="false" outlineLevel="0" collapsed="false">
      <c r="A2687" s="2" t="s">
        <v>4091</v>
      </c>
      <c r="B2687" s="13" t="n">
        <v>457</v>
      </c>
      <c r="C2687" s="13" t="n">
        <v>452</v>
      </c>
      <c r="D2687" s="14" t="n">
        <f aca="false">C2687/Summary!$B$4</f>
        <v>0.0301333333333333</v>
      </c>
      <c r="E2687" s="15" t="n">
        <v>0.5</v>
      </c>
      <c r="F2687" s="2" t="s">
        <v>53</v>
      </c>
      <c r="G2687" s="2" t="s">
        <v>44</v>
      </c>
      <c r="H2687" s="2" t="str">
        <f aca="false">IF(AND(E2687&gt;=0.4,E2687&lt;=0.6),"Yes","No")</f>
        <v>Yes</v>
      </c>
      <c r="I2687" s="2" t="str">
        <f aca="false">IF(AND(F2687="No",G2687="No",H2687="Yes"),"Yes","No")</f>
        <v>No</v>
      </c>
      <c r="J2687" s="2"/>
      <c r="K2687" s="2"/>
    </row>
    <row r="2688" customFormat="false" ht="15" hidden="false" customHeight="false" outlineLevel="0" collapsed="false">
      <c r="A2688" s="2" t="s">
        <v>4092</v>
      </c>
      <c r="B2688" s="13" t="n">
        <v>457</v>
      </c>
      <c r="C2688" s="13" t="n">
        <v>448</v>
      </c>
      <c r="D2688" s="14" t="n">
        <f aca="false">C2688/Summary!$B$4</f>
        <v>0.0298666666666667</v>
      </c>
      <c r="E2688" s="15" t="n">
        <v>0.666666666666667</v>
      </c>
      <c r="F2688" s="2" t="s">
        <v>53</v>
      </c>
      <c r="G2688" s="2" t="s">
        <v>44</v>
      </c>
      <c r="H2688" s="2" t="str">
        <f aca="false">IF(AND(E2688&gt;=0.4,E2688&lt;=0.6),"Yes","No")</f>
        <v>No</v>
      </c>
      <c r="I2688" s="2" t="str">
        <f aca="false">IF(AND(F2688="No",G2688="No",H2688="Yes"),"Yes","No")</f>
        <v>No</v>
      </c>
      <c r="J2688" s="2"/>
      <c r="K2688" s="2"/>
    </row>
    <row r="2689" customFormat="false" ht="15" hidden="false" customHeight="false" outlineLevel="0" collapsed="false">
      <c r="A2689" s="2" t="s">
        <v>4093</v>
      </c>
      <c r="B2689" s="13" t="n">
        <v>457</v>
      </c>
      <c r="C2689" s="13" t="n">
        <v>452</v>
      </c>
      <c r="D2689" s="14" t="n">
        <f aca="false">C2689/Summary!$B$4</f>
        <v>0.0301333333333333</v>
      </c>
      <c r="E2689" s="15" t="n">
        <v>0.666666666666667</v>
      </c>
      <c r="F2689" s="2" t="s">
        <v>53</v>
      </c>
      <c r="G2689" s="2" t="s">
        <v>44</v>
      </c>
      <c r="H2689" s="2" t="str">
        <f aca="false">IF(AND(E2689&gt;=0.4,E2689&lt;=0.6),"Yes","No")</f>
        <v>No</v>
      </c>
      <c r="I2689" s="2" t="str">
        <f aca="false">IF(AND(F2689="No",G2689="No",H2689="Yes"),"Yes","No")</f>
        <v>No</v>
      </c>
      <c r="J2689" s="2"/>
      <c r="K2689" s="2"/>
    </row>
    <row r="2690" customFormat="false" ht="15" hidden="false" customHeight="false" outlineLevel="0" collapsed="false">
      <c r="A2690" s="2" t="s">
        <v>4094</v>
      </c>
      <c r="B2690" s="13" t="n">
        <v>457</v>
      </c>
      <c r="C2690" s="13" t="n">
        <v>452</v>
      </c>
      <c r="D2690" s="14" t="n">
        <f aca="false">C2690/Summary!$B$4</f>
        <v>0.0301333333333333</v>
      </c>
      <c r="E2690" s="15" t="n">
        <v>0.833333333333333</v>
      </c>
      <c r="F2690" s="2" t="s">
        <v>53</v>
      </c>
      <c r="G2690" s="2" t="s">
        <v>44</v>
      </c>
      <c r="H2690" s="2" t="str">
        <f aca="false">IF(AND(E2690&gt;=0.4,E2690&lt;=0.6),"Yes","No")</f>
        <v>No</v>
      </c>
      <c r="I2690" s="2" t="str">
        <f aca="false">IF(AND(F2690="No",G2690="No",H2690="Yes"),"Yes","No")</f>
        <v>No</v>
      </c>
      <c r="J2690" s="2"/>
      <c r="K2690" s="2"/>
    </row>
    <row r="2691" customFormat="false" ht="15" hidden="false" customHeight="false" outlineLevel="0" collapsed="false">
      <c r="A2691" s="2" t="s">
        <v>4095</v>
      </c>
      <c r="B2691" s="13" t="n">
        <v>457</v>
      </c>
      <c r="C2691" s="13" t="n">
        <v>450</v>
      </c>
      <c r="D2691" s="14" t="n">
        <f aca="false">C2691/Summary!$B$4</f>
        <v>0.03</v>
      </c>
      <c r="E2691" s="15" t="n">
        <v>0.833333333333333</v>
      </c>
      <c r="F2691" s="2" t="s">
        <v>53</v>
      </c>
      <c r="G2691" s="2" t="s">
        <v>53</v>
      </c>
      <c r="H2691" s="2" t="str">
        <f aca="false">IF(AND(E2691&gt;=0.4,E2691&lt;=0.6),"Yes","No")</f>
        <v>No</v>
      </c>
      <c r="I2691" s="2" t="str">
        <f aca="false">IF(AND(F2691="No",G2691="No",H2691="Yes"),"Yes","No")</f>
        <v>No</v>
      </c>
      <c r="J2691" s="2"/>
      <c r="K2691" s="2"/>
    </row>
    <row r="2692" customFormat="false" ht="15" hidden="false" customHeight="false" outlineLevel="0" collapsed="false">
      <c r="A2692" s="2" t="s">
        <v>4096</v>
      </c>
      <c r="B2692" s="13" t="n">
        <v>457</v>
      </c>
      <c r="C2692" s="13" t="n">
        <v>450</v>
      </c>
      <c r="D2692" s="14" t="n">
        <f aca="false">C2692/Summary!$B$4</f>
        <v>0.03</v>
      </c>
      <c r="E2692" s="15" t="n">
        <v>0.5</v>
      </c>
      <c r="F2692" s="2" t="s">
        <v>53</v>
      </c>
      <c r="G2692" s="2" t="s">
        <v>44</v>
      </c>
      <c r="H2692" s="2" t="str">
        <f aca="false">IF(AND(E2692&gt;=0.4,E2692&lt;=0.6),"Yes","No")</f>
        <v>Yes</v>
      </c>
      <c r="I2692" s="2" t="str">
        <f aca="false">IF(AND(F2692="No",G2692="No",H2692="Yes"),"Yes","No")</f>
        <v>No</v>
      </c>
      <c r="J2692" s="2"/>
      <c r="K2692" s="2"/>
    </row>
    <row r="2693" customFormat="false" ht="15" hidden="false" customHeight="false" outlineLevel="0" collapsed="false">
      <c r="A2693" s="2" t="s">
        <v>4097</v>
      </c>
      <c r="B2693" s="13" t="n">
        <v>457</v>
      </c>
      <c r="C2693" s="13" t="n">
        <v>450</v>
      </c>
      <c r="D2693" s="14" t="n">
        <f aca="false">C2693/Summary!$B$4</f>
        <v>0.03</v>
      </c>
      <c r="E2693" s="15" t="n">
        <v>0.666666666666667</v>
      </c>
      <c r="F2693" s="2" t="s">
        <v>44</v>
      </c>
      <c r="G2693" s="2" t="s">
        <v>44</v>
      </c>
      <c r="H2693" s="2" t="str">
        <f aca="false">IF(AND(E2693&gt;=0.4,E2693&lt;=0.6),"Yes","No")</f>
        <v>No</v>
      </c>
      <c r="I2693" s="2" t="str">
        <f aca="false">IF(AND(F2693="No",G2693="No",H2693="Yes"),"Yes","No")</f>
        <v>No</v>
      </c>
      <c r="J2693" s="2"/>
      <c r="K2693" s="2"/>
    </row>
    <row r="2694" customFormat="false" ht="15" hidden="false" customHeight="false" outlineLevel="0" collapsed="false">
      <c r="A2694" s="2" t="s">
        <v>4098</v>
      </c>
      <c r="B2694" s="13" t="n">
        <v>457</v>
      </c>
      <c r="C2694" s="13" t="n">
        <v>446</v>
      </c>
      <c r="D2694" s="14" t="n">
        <f aca="false">C2694/Summary!$B$4</f>
        <v>0.0297333333333333</v>
      </c>
      <c r="E2694" s="15" t="n">
        <v>0.666666666666667</v>
      </c>
      <c r="F2694" s="2" t="s">
        <v>44</v>
      </c>
      <c r="G2694" s="2" t="s">
        <v>53</v>
      </c>
      <c r="H2694" s="2" t="str">
        <f aca="false">IF(AND(E2694&gt;=0.4,E2694&lt;=0.6),"Yes","No")</f>
        <v>No</v>
      </c>
      <c r="I2694" s="2" t="str">
        <f aca="false">IF(AND(F2694="No",G2694="No",H2694="Yes"),"Yes","No")</f>
        <v>No</v>
      </c>
      <c r="J2694" s="2"/>
      <c r="K2694" s="2"/>
    </row>
    <row r="2695" customFormat="false" ht="15" hidden="false" customHeight="false" outlineLevel="0" collapsed="false">
      <c r="A2695" s="2" t="s">
        <v>4099</v>
      </c>
      <c r="B2695" s="13" t="n">
        <v>457</v>
      </c>
      <c r="C2695" s="13" t="n">
        <v>446</v>
      </c>
      <c r="D2695" s="14" t="n">
        <f aca="false">C2695/Summary!$B$4</f>
        <v>0.0297333333333333</v>
      </c>
      <c r="E2695" s="15" t="n">
        <v>0.666666666666667</v>
      </c>
      <c r="F2695" s="2" t="s">
        <v>44</v>
      </c>
      <c r="G2695" s="2" t="s">
        <v>53</v>
      </c>
      <c r="H2695" s="2" t="str">
        <f aca="false">IF(AND(E2695&gt;=0.4,E2695&lt;=0.6),"Yes","No")</f>
        <v>No</v>
      </c>
      <c r="I2695" s="2" t="str">
        <f aca="false">IF(AND(F2695="No",G2695="No",H2695="Yes"),"Yes","No")</f>
        <v>No</v>
      </c>
      <c r="J2695" s="2"/>
      <c r="K2695" s="2"/>
    </row>
    <row r="2696" customFormat="false" ht="15" hidden="false" customHeight="false" outlineLevel="0" collapsed="false">
      <c r="A2696" s="2" t="s">
        <v>4100</v>
      </c>
      <c r="B2696" s="13" t="n">
        <v>457</v>
      </c>
      <c r="C2696" s="13" t="n">
        <v>448</v>
      </c>
      <c r="D2696" s="14" t="n">
        <f aca="false">C2696/Summary!$B$4</f>
        <v>0.0298666666666667</v>
      </c>
      <c r="E2696" s="15" t="n">
        <v>0.833333333333333</v>
      </c>
      <c r="F2696" s="2" t="s">
        <v>53</v>
      </c>
      <c r="G2696" s="2" t="s">
        <v>44</v>
      </c>
      <c r="H2696" s="2" t="str">
        <f aca="false">IF(AND(E2696&gt;=0.4,E2696&lt;=0.6),"Yes","No")</f>
        <v>No</v>
      </c>
      <c r="I2696" s="2" t="str">
        <f aca="false">IF(AND(F2696="No",G2696="No",H2696="Yes"),"Yes","No")</f>
        <v>No</v>
      </c>
      <c r="J2696" s="2"/>
      <c r="K2696" s="2"/>
    </row>
    <row r="2697" customFormat="false" ht="15" hidden="false" customHeight="false" outlineLevel="0" collapsed="false">
      <c r="A2697" s="2" t="s">
        <v>4101</v>
      </c>
      <c r="B2697" s="13" t="n">
        <v>457</v>
      </c>
      <c r="C2697" s="13" t="n">
        <v>447</v>
      </c>
      <c r="D2697" s="14" t="n">
        <f aca="false">C2697/Summary!$B$4</f>
        <v>0.0298</v>
      </c>
      <c r="E2697" s="15" t="n">
        <v>0.833333333333333</v>
      </c>
      <c r="F2697" s="2" t="s">
        <v>44</v>
      </c>
      <c r="G2697" s="2" t="s">
        <v>53</v>
      </c>
      <c r="H2697" s="2" t="str">
        <f aca="false">IF(AND(E2697&gt;=0.4,E2697&lt;=0.6),"Yes","No")</f>
        <v>No</v>
      </c>
      <c r="I2697" s="2" t="str">
        <f aca="false">IF(AND(F2697="No",G2697="No",H2697="Yes"),"Yes","No")</f>
        <v>No</v>
      </c>
      <c r="J2697" s="2"/>
      <c r="K2697" s="2"/>
    </row>
    <row r="2698" customFormat="false" ht="15" hidden="false" customHeight="false" outlineLevel="0" collapsed="false">
      <c r="A2698" s="2" t="s">
        <v>4102</v>
      </c>
      <c r="B2698" s="13" t="n">
        <v>457</v>
      </c>
      <c r="C2698" s="13" t="n">
        <v>454</v>
      </c>
      <c r="D2698" s="14" t="n">
        <f aca="false">C2698/Summary!$B$4</f>
        <v>0.0302666666666667</v>
      </c>
      <c r="E2698" s="15" t="n">
        <v>0.333333333333333</v>
      </c>
      <c r="F2698" s="2" t="s">
        <v>53</v>
      </c>
      <c r="G2698" s="2" t="s">
        <v>44</v>
      </c>
      <c r="H2698" s="2" t="str">
        <f aca="false">IF(AND(E2698&gt;=0.4,E2698&lt;=0.6),"Yes","No")</f>
        <v>No</v>
      </c>
      <c r="I2698" s="2" t="str">
        <f aca="false">IF(AND(F2698="No",G2698="No",H2698="Yes"),"Yes","No")</f>
        <v>No</v>
      </c>
      <c r="J2698" s="2"/>
      <c r="K2698" s="2"/>
    </row>
    <row r="2699" customFormat="false" ht="15" hidden="false" customHeight="false" outlineLevel="0" collapsed="false">
      <c r="A2699" s="2" t="s">
        <v>4103</v>
      </c>
      <c r="B2699" s="13" t="n">
        <v>457</v>
      </c>
      <c r="C2699" s="13" t="n">
        <v>449</v>
      </c>
      <c r="D2699" s="14" t="n">
        <f aca="false">C2699/Summary!$B$4</f>
        <v>0.0299333333333333</v>
      </c>
      <c r="E2699" s="15" t="n">
        <v>0.666666666666667</v>
      </c>
      <c r="F2699" s="2" t="s">
        <v>53</v>
      </c>
      <c r="G2699" s="2" t="s">
        <v>44</v>
      </c>
      <c r="H2699" s="2" t="str">
        <f aca="false">IF(AND(E2699&gt;=0.4,E2699&lt;=0.6),"Yes","No")</f>
        <v>No</v>
      </c>
      <c r="I2699" s="2" t="str">
        <f aca="false">IF(AND(F2699="No",G2699="No",H2699="Yes"),"Yes","No")</f>
        <v>No</v>
      </c>
      <c r="J2699" s="2"/>
      <c r="K2699" s="2"/>
    </row>
    <row r="2700" customFormat="false" ht="15" hidden="false" customHeight="false" outlineLevel="0" collapsed="false">
      <c r="A2700" s="2" t="s">
        <v>4104</v>
      </c>
      <c r="B2700" s="13" t="n">
        <v>457</v>
      </c>
      <c r="C2700" s="13" t="n">
        <v>451</v>
      </c>
      <c r="D2700" s="14" t="n">
        <f aca="false">C2700/Summary!$B$4</f>
        <v>0.0300666666666667</v>
      </c>
      <c r="E2700" s="15" t="n">
        <v>0.833333333333333</v>
      </c>
      <c r="F2700" s="2" t="s">
        <v>53</v>
      </c>
      <c r="G2700" s="2" t="s">
        <v>44</v>
      </c>
      <c r="H2700" s="2" t="str">
        <f aca="false">IF(AND(E2700&gt;=0.4,E2700&lt;=0.6),"Yes","No")</f>
        <v>No</v>
      </c>
      <c r="I2700" s="2" t="str">
        <f aca="false">IF(AND(F2700="No",G2700="No",H2700="Yes"),"Yes","No")</f>
        <v>No</v>
      </c>
      <c r="J2700" s="2"/>
      <c r="K2700" s="2"/>
    </row>
    <row r="2701" customFormat="false" ht="15" hidden="false" customHeight="false" outlineLevel="0" collapsed="false">
      <c r="A2701" s="2" t="s">
        <v>4105</v>
      </c>
      <c r="B2701" s="13" t="n">
        <v>457</v>
      </c>
      <c r="C2701" s="13" t="n">
        <v>451</v>
      </c>
      <c r="D2701" s="14" t="n">
        <f aca="false">C2701/Summary!$B$4</f>
        <v>0.0300666666666667</v>
      </c>
      <c r="E2701" s="15" t="n">
        <v>0.666666666666667</v>
      </c>
      <c r="F2701" s="2" t="s">
        <v>44</v>
      </c>
      <c r="G2701" s="2" t="s">
        <v>44</v>
      </c>
      <c r="H2701" s="2" t="str">
        <f aca="false">IF(AND(E2701&gt;=0.4,E2701&lt;=0.6),"Yes","No")</f>
        <v>No</v>
      </c>
      <c r="I2701" s="2" t="str">
        <f aca="false">IF(AND(F2701="No",G2701="No",H2701="Yes"),"Yes","No")</f>
        <v>No</v>
      </c>
      <c r="J2701" s="2"/>
      <c r="K2701" s="2"/>
    </row>
    <row r="2702" customFormat="false" ht="15" hidden="false" customHeight="false" outlineLevel="0" collapsed="false">
      <c r="A2702" s="2" t="s">
        <v>4106</v>
      </c>
      <c r="B2702" s="13" t="n">
        <v>457</v>
      </c>
      <c r="C2702" s="13" t="n">
        <v>449</v>
      </c>
      <c r="D2702" s="14" t="n">
        <f aca="false">C2702/Summary!$B$4</f>
        <v>0.0299333333333333</v>
      </c>
      <c r="E2702" s="15" t="n">
        <v>0.666666666666667</v>
      </c>
      <c r="F2702" s="2" t="s">
        <v>44</v>
      </c>
      <c r="G2702" s="2" t="s">
        <v>53</v>
      </c>
      <c r="H2702" s="2" t="str">
        <f aca="false">IF(AND(E2702&gt;=0.4,E2702&lt;=0.6),"Yes","No")</f>
        <v>No</v>
      </c>
      <c r="I2702" s="2" t="str">
        <f aca="false">IF(AND(F2702="No",G2702="No",H2702="Yes"),"Yes","No")</f>
        <v>No</v>
      </c>
      <c r="J2702" s="2"/>
      <c r="K2702" s="2"/>
    </row>
    <row r="2703" customFormat="false" ht="15" hidden="false" customHeight="false" outlineLevel="0" collapsed="false">
      <c r="A2703" s="2" t="s">
        <v>4107</v>
      </c>
      <c r="B2703" s="13" t="n">
        <v>457</v>
      </c>
      <c r="C2703" s="13" t="n">
        <v>447</v>
      </c>
      <c r="D2703" s="14" t="n">
        <f aca="false">C2703/Summary!$B$4</f>
        <v>0.0298</v>
      </c>
      <c r="E2703" s="15" t="n">
        <v>0.333333333333333</v>
      </c>
      <c r="F2703" s="2" t="s">
        <v>53</v>
      </c>
      <c r="G2703" s="2" t="s">
        <v>44</v>
      </c>
      <c r="H2703" s="2" t="str">
        <f aca="false">IF(AND(E2703&gt;=0.4,E2703&lt;=0.6),"Yes","No")</f>
        <v>No</v>
      </c>
      <c r="I2703" s="2" t="str">
        <f aca="false">IF(AND(F2703="No",G2703="No",H2703="Yes"),"Yes","No")</f>
        <v>No</v>
      </c>
      <c r="J2703" s="2"/>
      <c r="K2703" s="2"/>
    </row>
    <row r="2704" customFormat="false" ht="15" hidden="false" customHeight="false" outlineLevel="0" collapsed="false">
      <c r="A2704" s="2" t="s">
        <v>4108</v>
      </c>
      <c r="B2704" s="13" t="n">
        <v>457</v>
      </c>
      <c r="C2704" s="13" t="n">
        <v>450</v>
      </c>
      <c r="D2704" s="14" t="n">
        <f aca="false">C2704/Summary!$B$4</f>
        <v>0.03</v>
      </c>
      <c r="E2704" s="15" t="n">
        <v>0.5</v>
      </c>
      <c r="F2704" s="2" t="s">
        <v>53</v>
      </c>
      <c r="G2704" s="2" t="s">
        <v>44</v>
      </c>
      <c r="H2704" s="2" t="str">
        <f aca="false">IF(AND(E2704&gt;=0.4,E2704&lt;=0.6),"Yes","No")</f>
        <v>Yes</v>
      </c>
      <c r="I2704" s="2" t="str">
        <f aca="false">IF(AND(F2704="No",G2704="No",H2704="Yes"),"Yes","No")</f>
        <v>No</v>
      </c>
      <c r="J2704" s="2"/>
      <c r="K2704" s="2"/>
    </row>
    <row r="2705" customFormat="false" ht="15" hidden="false" customHeight="false" outlineLevel="0" collapsed="false">
      <c r="A2705" s="2" t="s">
        <v>4109</v>
      </c>
      <c r="B2705" s="13" t="n">
        <v>457</v>
      </c>
      <c r="C2705" s="13" t="n">
        <v>454</v>
      </c>
      <c r="D2705" s="14" t="n">
        <f aca="false">C2705/Summary!$B$4</f>
        <v>0.0302666666666667</v>
      </c>
      <c r="E2705" s="15" t="n">
        <v>0.666666666666667</v>
      </c>
      <c r="F2705" s="2" t="s">
        <v>53</v>
      </c>
      <c r="G2705" s="2" t="s">
        <v>44</v>
      </c>
      <c r="H2705" s="2" t="str">
        <f aca="false">IF(AND(E2705&gt;=0.4,E2705&lt;=0.6),"Yes","No")</f>
        <v>No</v>
      </c>
      <c r="I2705" s="2" t="str">
        <f aca="false">IF(AND(F2705="No",G2705="No",H2705="Yes"),"Yes","No")</f>
        <v>No</v>
      </c>
      <c r="J2705" s="2"/>
      <c r="K2705" s="2"/>
    </row>
    <row r="2706" customFormat="false" ht="15" hidden="false" customHeight="false" outlineLevel="0" collapsed="false">
      <c r="A2706" s="2" t="s">
        <v>4110</v>
      </c>
      <c r="B2706" s="13" t="n">
        <v>457</v>
      </c>
      <c r="C2706" s="13" t="n">
        <v>449</v>
      </c>
      <c r="D2706" s="14" t="n">
        <f aca="false">C2706/Summary!$B$4</f>
        <v>0.0299333333333333</v>
      </c>
      <c r="E2706" s="15" t="n">
        <v>0.666666666666667</v>
      </c>
      <c r="F2706" s="2" t="s">
        <v>53</v>
      </c>
      <c r="G2706" s="2" t="s">
        <v>53</v>
      </c>
      <c r="H2706" s="2" t="str">
        <f aca="false">IF(AND(E2706&gt;=0.4,E2706&lt;=0.6),"Yes","No")</f>
        <v>No</v>
      </c>
      <c r="I2706" s="2" t="str">
        <f aca="false">IF(AND(F2706="No",G2706="No",H2706="Yes"),"Yes","No")</f>
        <v>No</v>
      </c>
      <c r="J2706" s="2"/>
      <c r="K2706" s="2"/>
    </row>
    <row r="2707" customFormat="false" ht="15" hidden="false" customHeight="false" outlineLevel="0" collapsed="false">
      <c r="A2707" s="2" t="s">
        <v>4111</v>
      </c>
      <c r="B2707" s="13" t="n">
        <v>457</v>
      </c>
      <c r="C2707" s="13" t="n">
        <v>450</v>
      </c>
      <c r="D2707" s="14" t="n">
        <f aca="false">C2707/Summary!$B$4</f>
        <v>0.03</v>
      </c>
      <c r="E2707" s="15" t="n">
        <v>0.333333333333333</v>
      </c>
      <c r="F2707" s="2" t="s">
        <v>53</v>
      </c>
      <c r="G2707" s="2" t="s">
        <v>44</v>
      </c>
      <c r="H2707" s="2" t="str">
        <f aca="false">IF(AND(E2707&gt;=0.4,E2707&lt;=0.6),"Yes","No")</f>
        <v>No</v>
      </c>
      <c r="I2707" s="2" t="str">
        <f aca="false">IF(AND(F2707="No",G2707="No",H2707="Yes"),"Yes","No")</f>
        <v>No</v>
      </c>
      <c r="J2707" s="2"/>
      <c r="K2707" s="2"/>
    </row>
    <row r="2708" customFormat="false" ht="15" hidden="false" customHeight="false" outlineLevel="0" collapsed="false">
      <c r="A2708" s="2" t="s">
        <v>4112</v>
      </c>
      <c r="B2708" s="13" t="n">
        <v>457</v>
      </c>
      <c r="C2708" s="13" t="n">
        <v>448</v>
      </c>
      <c r="D2708" s="14" t="n">
        <f aca="false">C2708/Summary!$B$4</f>
        <v>0.0298666666666667</v>
      </c>
      <c r="E2708" s="15" t="n">
        <v>0.666666666666667</v>
      </c>
      <c r="F2708" s="2" t="s">
        <v>53</v>
      </c>
      <c r="G2708" s="2" t="s">
        <v>53</v>
      </c>
      <c r="H2708" s="2" t="str">
        <f aca="false">IF(AND(E2708&gt;=0.4,E2708&lt;=0.6),"Yes","No")</f>
        <v>No</v>
      </c>
      <c r="I2708" s="2" t="str">
        <f aca="false">IF(AND(F2708="No",G2708="No",H2708="Yes"),"Yes","No")</f>
        <v>No</v>
      </c>
      <c r="J2708" s="2"/>
      <c r="K2708" s="2"/>
    </row>
    <row r="2709" customFormat="false" ht="15" hidden="false" customHeight="false" outlineLevel="0" collapsed="false">
      <c r="A2709" s="2" t="s">
        <v>4113</v>
      </c>
      <c r="B2709" s="13" t="n">
        <v>457</v>
      </c>
      <c r="C2709" s="13" t="n">
        <v>454</v>
      </c>
      <c r="D2709" s="14" t="n">
        <f aca="false">C2709/Summary!$B$4</f>
        <v>0.0302666666666667</v>
      </c>
      <c r="E2709" s="15" t="n">
        <v>0.5</v>
      </c>
      <c r="F2709" s="2" t="s">
        <v>53</v>
      </c>
      <c r="G2709" s="2" t="s">
        <v>53</v>
      </c>
      <c r="H2709" s="2" t="str">
        <f aca="false">IF(AND(E2709&gt;=0.4,E2709&lt;=0.6),"Yes","No")</f>
        <v>Yes</v>
      </c>
      <c r="I2709" s="2" t="str">
        <f aca="false">IF(AND(F2709="No",G2709="No",H2709="Yes"),"Yes","No")</f>
        <v>No</v>
      </c>
      <c r="J2709" s="2"/>
      <c r="K2709" s="2"/>
    </row>
    <row r="2710" customFormat="false" ht="15" hidden="false" customHeight="false" outlineLevel="0" collapsed="false">
      <c r="A2710" s="2" t="s">
        <v>4114</v>
      </c>
      <c r="B2710" s="13" t="n">
        <v>457</v>
      </c>
      <c r="C2710" s="13" t="n">
        <v>448</v>
      </c>
      <c r="D2710" s="14" t="n">
        <f aca="false">C2710/Summary!$B$4</f>
        <v>0.0298666666666667</v>
      </c>
      <c r="E2710" s="15" t="n">
        <v>0.666666666666667</v>
      </c>
      <c r="F2710" s="2" t="s">
        <v>53</v>
      </c>
      <c r="G2710" s="2" t="s">
        <v>53</v>
      </c>
      <c r="H2710" s="2" t="str">
        <f aca="false">IF(AND(E2710&gt;=0.4,E2710&lt;=0.6),"Yes","No")</f>
        <v>No</v>
      </c>
      <c r="I2710" s="2" t="str">
        <f aca="false">IF(AND(F2710="No",G2710="No",H2710="Yes"),"Yes","No")</f>
        <v>No</v>
      </c>
      <c r="J2710" s="2"/>
      <c r="K2710" s="2"/>
    </row>
    <row r="2711" customFormat="false" ht="15" hidden="false" customHeight="false" outlineLevel="0" collapsed="false">
      <c r="A2711" s="2" t="s">
        <v>4115</v>
      </c>
      <c r="B2711" s="13" t="n">
        <v>457</v>
      </c>
      <c r="C2711" s="13" t="n">
        <v>444</v>
      </c>
      <c r="D2711" s="14" t="n">
        <f aca="false">C2711/Summary!$B$4</f>
        <v>0.0296</v>
      </c>
      <c r="E2711" s="15" t="n">
        <v>0.5</v>
      </c>
      <c r="F2711" s="2" t="s">
        <v>53</v>
      </c>
      <c r="G2711" s="2" t="s">
        <v>44</v>
      </c>
      <c r="H2711" s="2" t="str">
        <f aca="false">IF(AND(E2711&gt;=0.4,E2711&lt;=0.6),"Yes","No")</f>
        <v>Yes</v>
      </c>
      <c r="I2711" s="2" t="str">
        <f aca="false">IF(AND(F2711="No",G2711="No",H2711="Yes"),"Yes","No")</f>
        <v>No</v>
      </c>
      <c r="J2711" s="2"/>
      <c r="K2711" s="2"/>
    </row>
    <row r="2712" customFormat="false" ht="15" hidden="false" customHeight="false" outlineLevel="0" collapsed="false">
      <c r="A2712" s="2" t="s">
        <v>4116</v>
      </c>
      <c r="B2712" s="13" t="n">
        <v>457</v>
      </c>
      <c r="C2712" s="13" t="n">
        <v>450</v>
      </c>
      <c r="D2712" s="14" t="n">
        <f aca="false">C2712/Summary!$B$4</f>
        <v>0.03</v>
      </c>
      <c r="E2712" s="15" t="n">
        <v>0.833333333333333</v>
      </c>
      <c r="F2712" s="2" t="s">
        <v>44</v>
      </c>
      <c r="G2712" s="2" t="s">
        <v>44</v>
      </c>
      <c r="H2712" s="2" t="str">
        <f aca="false">IF(AND(E2712&gt;=0.4,E2712&lt;=0.6),"Yes","No")</f>
        <v>No</v>
      </c>
      <c r="I2712" s="2" t="str">
        <f aca="false">IF(AND(F2712="No",G2712="No",H2712="Yes"),"Yes","No")</f>
        <v>No</v>
      </c>
      <c r="J2712" s="2"/>
      <c r="K2712" s="2"/>
    </row>
    <row r="2713" customFormat="false" ht="15" hidden="false" customHeight="false" outlineLevel="0" collapsed="false">
      <c r="A2713" s="2" t="s">
        <v>4117</v>
      </c>
      <c r="B2713" s="13" t="n">
        <v>457</v>
      </c>
      <c r="C2713" s="13" t="n">
        <v>452</v>
      </c>
      <c r="D2713" s="14" t="n">
        <f aca="false">C2713/Summary!$B$4</f>
        <v>0.0301333333333333</v>
      </c>
      <c r="E2713" s="15" t="n">
        <v>0.5</v>
      </c>
      <c r="F2713" s="2" t="s">
        <v>53</v>
      </c>
      <c r="G2713" s="2" t="s">
        <v>44</v>
      </c>
      <c r="H2713" s="2" t="str">
        <f aca="false">IF(AND(E2713&gt;=0.4,E2713&lt;=0.6),"Yes","No")</f>
        <v>Yes</v>
      </c>
      <c r="I2713" s="2" t="str">
        <f aca="false">IF(AND(F2713="No",G2713="No",H2713="Yes"),"Yes","No")</f>
        <v>No</v>
      </c>
      <c r="J2713" s="2"/>
      <c r="K2713" s="2"/>
    </row>
    <row r="2714" customFormat="false" ht="15" hidden="false" customHeight="false" outlineLevel="0" collapsed="false">
      <c r="A2714" s="2" t="s">
        <v>4118</v>
      </c>
      <c r="B2714" s="13" t="n">
        <v>457</v>
      </c>
      <c r="C2714" s="13" t="n">
        <v>451</v>
      </c>
      <c r="D2714" s="14" t="n">
        <f aca="false">C2714/Summary!$B$4</f>
        <v>0.0300666666666667</v>
      </c>
      <c r="E2714" s="15" t="n">
        <v>0.333333333333333</v>
      </c>
      <c r="F2714" s="2" t="s">
        <v>53</v>
      </c>
      <c r="G2714" s="2" t="s">
        <v>44</v>
      </c>
      <c r="H2714" s="2" t="str">
        <f aca="false">IF(AND(E2714&gt;=0.4,E2714&lt;=0.6),"Yes","No")</f>
        <v>No</v>
      </c>
      <c r="I2714" s="2" t="str">
        <f aca="false">IF(AND(F2714="No",G2714="No",H2714="Yes"),"Yes","No")</f>
        <v>No</v>
      </c>
      <c r="J2714" s="2"/>
      <c r="K2714" s="2"/>
    </row>
    <row r="2715" customFormat="false" ht="15" hidden="false" customHeight="false" outlineLevel="0" collapsed="false">
      <c r="A2715" s="2" t="s">
        <v>4119</v>
      </c>
      <c r="B2715" s="13" t="n">
        <v>457</v>
      </c>
      <c r="C2715" s="13" t="n">
        <v>452</v>
      </c>
      <c r="D2715" s="14" t="n">
        <f aca="false">C2715/Summary!$B$4</f>
        <v>0.0301333333333333</v>
      </c>
      <c r="E2715" s="15" t="n">
        <v>0.166666666666667</v>
      </c>
      <c r="F2715" s="2" t="s">
        <v>53</v>
      </c>
      <c r="G2715" s="2" t="s">
        <v>53</v>
      </c>
      <c r="H2715" s="2" t="str">
        <f aca="false">IF(AND(E2715&gt;=0.4,E2715&lt;=0.6),"Yes","No")</f>
        <v>No</v>
      </c>
      <c r="I2715" s="2" t="str">
        <f aca="false">IF(AND(F2715="No",G2715="No",H2715="Yes"),"Yes","No")</f>
        <v>No</v>
      </c>
      <c r="J2715" s="2"/>
      <c r="K2715" s="2"/>
    </row>
    <row r="2716" customFormat="false" ht="15" hidden="false" customHeight="false" outlineLevel="0" collapsed="false">
      <c r="A2716" s="2" t="s">
        <v>4120</v>
      </c>
      <c r="B2716" s="13" t="n">
        <v>457</v>
      </c>
      <c r="C2716" s="13" t="n">
        <v>447</v>
      </c>
      <c r="D2716" s="14" t="n">
        <f aca="false">C2716/Summary!$B$4</f>
        <v>0.0298</v>
      </c>
      <c r="E2716" s="15" t="n">
        <v>0.666666666666667</v>
      </c>
      <c r="F2716" s="2" t="s">
        <v>53</v>
      </c>
      <c r="G2716" s="2" t="s">
        <v>44</v>
      </c>
      <c r="H2716" s="2" t="str">
        <f aca="false">IF(AND(E2716&gt;=0.4,E2716&lt;=0.6),"Yes","No")</f>
        <v>No</v>
      </c>
      <c r="I2716" s="2" t="str">
        <f aca="false">IF(AND(F2716="No",G2716="No",H2716="Yes"),"Yes","No")</f>
        <v>No</v>
      </c>
      <c r="J2716" s="2"/>
      <c r="K2716" s="2"/>
    </row>
    <row r="2717" customFormat="false" ht="15" hidden="false" customHeight="false" outlineLevel="0" collapsed="false">
      <c r="A2717" s="2" t="s">
        <v>4121</v>
      </c>
      <c r="B2717" s="13" t="n">
        <v>457</v>
      </c>
      <c r="C2717" s="13" t="n">
        <v>453</v>
      </c>
      <c r="D2717" s="14" t="n">
        <f aca="false">C2717/Summary!$B$4</f>
        <v>0.0302</v>
      </c>
      <c r="E2717" s="15" t="n">
        <v>0.5</v>
      </c>
      <c r="F2717" s="2" t="s">
        <v>53</v>
      </c>
      <c r="G2717" s="2" t="s">
        <v>44</v>
      </c>
      <c r="H2717" s="2" t="str">
        <f aca="false">IF(AND(E2717&gt;=0.4,E2717&lt;=0.6),"Yes","No")</f>
        <v>Yes</v>
      </c>
      <c r="I2717" s="2" t="str">
        <f aca="false">IF(AND(F2717="No",G2717="No",H2717="Yes"),"Yes","No")</f>
        <v>No</v>
      </c>
      <c r="J2717" s="2"/>
      <c r="K2717" s="2"/>
    </row>
    <row r="2718" customFormat="false" ht="15" hidden="false" customHeight="false" outlineLevel="0" collapsed="false">
      <c r="A2718" s="2" t="s">
        <v>4122</v>
      </c>
      <c r="B2718" s="13" t="n">
        <v>457</v>
      </c>
      <c r="C2718" s="13" t="n">
        <v>447</v>
      </c>
      <c r="D2718" s="14" t="n">
        <f aca="false">C2718/Summary!$B$4</f>
        <v>0.0298</v>
      </c>
      <c r="E2718" s="15" t="n">
        <v>0.166666666666667</v>
      </c>
      <c r="F2718" s="2" t="s">
        <v>53</v>
      </c>
      <c r="G2718" s="2" t="s">
        <v>53</v>
      </c>
      <c r="H2718" s="2" t="str">
        <f aca="false">IF(AND(E2718&gt;=0.4,E2718&lt;=0.6),"Yes","No")</f>
        <v>No</v>
      </c>
      <c r="I2718" s="2" t="str">
        <f aca="false">IF(AND(F2718="No",G2718="No",H2718="Yes"),"Yes","No")</f>
        <v>No</v>
      </c>
      <c r="J2718" s="2"/>
      <c r="K2718" s="2"/>
    </row>
    <row r="2719" customFormat="false" ht="15" hidden="false" customHeight="false" outlineLevel="0" collapsed="false">
      <c r="A2719" s="2" t="s">
        <v>4123</v>
      </c>
      <c r="B2719" s="13" t="n">
        <v>457</v>
      </c>
      <c r="C2719" s="13" t="n">
        <v>452</v>
      </c>
      <c r="D2719" s="14" t="n">
        <f aca="false">C2719/Summary!$B$4</f>
        <v>0.0301333333333333</v>
      </c>
      <c r="E2719" s="15" t="n">
        <v>0.166666666666667</v>
      </c>
      <c r="F2719" s="2" t="s">
        <v>53</v>
      </c>
      <c r="G2719" s="2" t="s">
        <v>44</v>
      </c>
      <c r="H2719" s="2" t="str">
        <f aca="false">IF(AND(E2719&gt;=0.4,E2719&lt;=0.6),"Yes","No")</f>
        <v>No</v>
      </c>
      <c r="I2719" s="2" t="str">
        <f aca="false">IF(AND(F2719="No",G2719="No",H2719="Yes"),"Yes","No")</f>
        <v>No</v>
      </c>
      <c r="J2719" s="2"/>
      <c r="K2719" s="2"/>
    </row>
    <row r="2720" customFormat="false" ht="15" hidden="false" customHeight="false" outlineLevel="0" collapsed="false">
      <c r="A2720" s="2" t="s">
        <v>4124</v>
      </c>
      <c r="B2720" s="13" t="n">
        <v>457</v>
      </c>
      <c r="C2720" s="13" t="n">
        <v>447</v>
      </c>
      <c r="D2720" s="14" t="n">
        <f aca="false">C2720/Summary!$B$4</f>
        <v>0.0298</v>
      </c>
      <c r="E2720" s="15" t="n">
        <v>0.333333333333333</v>
      </c>
      <c r="F2720" s="2" t="s">
        <v>53</v>
      </c>
      <c r="G2720" s="2" t="s">
        <v>44</v>
      </c>
      <c r="H2720" s="2" t="str">
        <f aca="false">IF(AND(E2720&gt;=0.4,E2720&lt;=0.6),"Yes","No")</f>
        <v>No</v>
      </c>
      <c r="I2720" s="2" t="str">
        <f aca="false">IF(AND(F2720="No",G2720="No",H2720="Yes"),"Yes","No")</f>
        <v>No</v>
      </c>
      <c r="J2720" s="2"/>
      <c r="K2720" s="2"/>
    </row>
    <row r="2721" customFormat="false" ht="15" hidden="false" customHeight="false" outlineLevel="0" collapsed="false">
      <c r="A2721" s="2" t="s">
        <v>4125</v>
      </c>
      <c r="B2721" s="13" t="n">
        <v>457</v>
      </c>
      <c r="C2721" s="13" t="n">
        <v>454</v>
      </c>
      <c r="D2721" s="14" t="n">
        <f aca="false">C2721/Summary!$B$4</f>
        <v>0.0302666666666667</v>
      </c>
      <c r="E2721" s="15" t="n">
        <v>0.5</v>
      </c>
      <c r="F2721" s="2" t="s">
        <v>44</v>
      </c>
      <c r="G2721" s="2" t="s">
        <v>53</v>
      </c>
      <c r="H2721" s="2" t="str">
        <f aca="false">IF(AND(E2721&gt;=0.4,E2721&lt;=0.6),"Yes","No")</f>
        <v>Yes</v>
      </c>
      <c r="I2721" s="2" t="str">
        <f aca="false">IF(AND(F2721="No",G2721="No",H2721="Yes"),"Yes","No")</f>
        <v>No</v>
      </c>
      <c r="J2721" s="2"/>
      <c r="K2721" s="2"/>
    </row>
    <row r="2722" customFormat="false" ht="15" hidden="false" customHeight="false" outlineLevel="0" collapsed="false">
      <c r="A2722" s="2" t="s">
        <v>4126</v>
      </c>
      <c r="B2722" s="13" t="n">
        <v>457</v>
      </c>
      <c r="C2722" s="13" t="n">
        <v>454</v>
      </c>
      <c r="D2722" s="14" t="n">
        <f aca="false">C2722/Summary!$B$4</f>
        <v>0.0302666666666667</v>
      </c>
      <c r="E2722" s="15" t="n">
        <v>0.5</v>
      </c>
      <c r="F2722" s="2" t="s">
        <v>44</v>
      </c>
      <c r="G2722" s="2" t="s">
        <v>53</v>
      </c>
      <c r="H2722" s="2" t="str">
        <f aca="false">IF(AND(E2722&gt;=0.4,E2722&lt;=0.6),"Yes","No")</f>
        <v>Yes</v>
      </c>
      <c r="I2722" s="2" t="str">
        <f aca="false">IF(AND(F2722="No",G2722="No",H2722="Yes"),"Yes","No")</f>
        <v>No</v>
      </c>
      <c r="J2722" s="2"/>
      <c r="K2722" s="2"/>
    </row>
    <row r="2723" customFormat="false" ht="15" hidden="false" customHeight="false" outlineLevel="0" collapsed="false">
      <c r="A2723" s="2" t="s">
        <v>4127</v>
      </c>
      <c r="B2723" s="13" t="n">
        <v>457</v>
      </c>
      <c r="C2723" s="13" t="n">
        <v>451</v>
      </c>
      <c r="D2723" s="14" t="n">
        <f aca="false">C2723/Summary!$B$4</f>
        <v>0.0300666666666667</v>
      </c>
      <c r="E2723" s="15" t="n">
        <v>0.666666666666667</v>
      </c>
      <c r="F2723" s="2" t="s">
        <v>53</v>
      </c>
      <c r="G2723" s="2" t="s">
        <v>44</v>
      </c>
      <c r="H2723" s="2" t="str">
        <f aca="false">IF(AND(E2723&gt;=0.4,E2723&lt;=0.6),"Yes","No")</f>
        <v>No</v>
      </c>
      <c r="I2723" s="2" t="str">
        <f aca="false">IF(AND(F2723="No",G2723="No",H2723="Yes"),"Yes","No")</f>
        <v>No</v>
      </c>
      <c r="J2723" s="2"/>
      <c r="K2723" s="2"/>
    </row>
    <row r="2724" customFormat="false" ht="15" hidden="false" customHeight="false" outlineLevel="0" collapsed="false">
      <c r="A2724" s="2" t="s">
        <v>4128</v>
      </c>
      <c r="B2724" s="13" t="n">
        <v>457</v>
      </c>
      <c r="C2724" s="13" t="n">
        <v>452</v>
      </c>
      <c r="D2724" s="14" t="n">
        <f aca="false">C2724/Summary!$B$4</f>
        <v>0.0301333333333333</v>
      </c>
      <c r="E2724" s="15" t="n">
        <v>0.666666666666667</v>
      </c>
      <c r="F2724" s="2" t="s">
        <v>53</v>
      </c>
      <c r="G2724" s="2" t="s">
        <v>44</v>
      </c>
      <c r="H2724" s="2" t="str">
        <f aca="false">IF(AND(E2724&gt;=0.4,E2724&lt;=0.6),"Yes","No")</f>
        <v>No</v>
      </c>
      <c r="I2724" s="2" t="str">
        <f aca="false">IF(AND(F2724="No",G2724="No",H2724="Yes"),"Yes","No")</f>
        <v>No</v>
      </c>
      <c r="J2724" s="2"/>
      <c r="K2724" s="2"/>
    </row>
    <row r="2725" customFormat="false" ht="15" hidden="false" customHeight="false" outlineLevel="0" collapsed="false">
      <c r="A2725" s="2" t="s">
        <v>4129</v>
      </c>
      <c r="B2725" s="13" t="n">
        <v>457</v>
      </c>
      <c r="C2725" s="13" t="n">
        <v>451</v>
      </c>
      <c r="D2725" s="14" t="n">
        <f aca="false">C2725/Summary!$B$4</f>
        <v>0.0300666666666667</v>
      </c>
      <c r="E2725" s="15" t="n">
        <v>0.166666666666667</v>
      </c>
      <c r="F2725" s="2" t="s">
        <v>53</v>
      </c>
      <c r="G2725" s="2" t="s">
        <v>53</v>
      </c>
      <c r="H2725" s="2" t="str">
        <f aca="false">IF(AND(E2725&gt;=0.4,E2725&lt;=0.6),"Yes","No")</f>
        <v>No</v>
      </c>
      <c r="I2725" s="2" t="str">
        <f aca="false">IF(AND(F2725="No",G2725="No",H2725="Yes"),"Yes","No")</f>
        <v>No</v>
      </c>
      <c r="J2725" s="2"/>
      <c r="K2725" s="2"/>
    </row>
    <row r="2726" customFormat="false" ht="15" hidden="false" customHeight="false" outlineLevel="0" collapsed="false">
      <c r="A2726" s="2" t="s">
        <v>4130</v>
      </c>
      <c r="B2726" s="13" t="n">
        <v>457</v>
      </c>
      <c r="C2726" s="13" t="n">
        <v>452</v>
      </c>
      <c r="D2726" s="14" t="n">
        <f aca="false">C2726/Summary!$B$4</f>
        <v>0.0301333333333333</v>
      </c>
      <c r="E2726" s="15" t="n">
        <v>0.5</v>
      </c>
      <c r="F2726" s="2" t="s">
        <v>53</v>
      </c>
      <c r="G2726" s="2" t="s">
        <v>44</v>
      </c>
      <c r="H2726" s="2" t="str">
        <f aca="false">IF(AND(E2726&gt;=0.4,E2726&lt;=0.6),"Yes","No")</f>
        <v>Yes</v>
      </c>
      <c r="I2726" s="2" t="str">
        <f aca="false">IF(AND(F2726="No",G2726="No",H2726="Yes"),"Yes","No")</f>
        <v>No</v>
      </c>
      <c r="J2726" s="2"/>
      <c r="K2726" s="2"/>
    </row>
    <row r="2727" customFormat="false" ht="15" hidden="false" customHeight="false" outlineLevel="0" collapsed="false">
      <c r="A2727" s="2" t="s">
        <v>4131</v>
      </c>
      <c r="B2727" s="13" t="n">
        <v>457</v>
      </c>
      <c r="C2727" s="13" t="n">
        <v>453</v>
      </c>
      <c r="D2727" s="14" t="n">
        <f aca="false">C2727/Summary!$B$4</f>
        <v>0.0302</v>
      </c>
      <c r="E2727" s="15" t="n">
        <v>0.5</v>
      </c>
      <c r="F2727" s="2" t="s">
        <v>53</v>
      </c>
      <c r="G2727" s="2" t="s">
        <v>44</v>
      </c>
      <c r="H2727" s="2" t="str">
        <f aca="false">IF(AND(E2727&gt;=0.4,E2727&lt;=0.6),"Yes","No")</f>
        <v>Yes</v>
      </c>
      <c r="I2727" s="2" t="str">
        <f aca="false">IF(AND(F2727="No",G2727="No",H2727="Yes"),"Yes","No")</f>
        <v>No</v>
      </c>
      <c r="J2727" s="2"/>
      <c r="K2727" s="2"/>
    </row>
    <row r="2728" customFormat="false" ht="15" hidden="false" customHeight="false" outlineLevel="0" collapsed="false">
      <c r="A2728" s="2" t="s">
        <v>4132</v>
      </c>
      <c r="B2728" s="13" t="n">
        <v>457</v>
      </c>
      <c r="C2728" s="13" t="n">
        <v>451</v>
      </c>
      <c r="D2728" s="14" t="n">
        <f aca="false">C2728/Summary!$B$4</f>
        <v>0.0300666666666667</v>
      </c>
      <c r="E2728" s="15" t="n">
        <v>0.5</v>
      </c>
      <c r="F2728" s="2" t="s">
        <v>53</v>
      </c>
      <c r="G2728" s="2" t="s">
        <v>44</v>
      </c>
      <c r="H2728" s="2" t="str">
        <f aca="false">IF(AND(E2728&gt;=0.4,E2728&lt;=0.6),"Yes","No")</f>
        <v>Yes</v>
      </c>
      <c r="I2728" s="2" t="str">
        <f aca="false">IF(AND(F2728="No",G2728="No",H2728="Yes"),"Yes","No")</f>
        <v>No</v>
      </c>
      <c r="J2728" s="2"/>
      <c r="K2728" s="2"/>
    </row>
    <row r="2729" customFormat="false" ht="15" hidden="false" customHeight="false" outlineLevel="0" collapsed="false">
      <c r="A2729" s="2" t="s">
        <v>4133</v>
      </c>
      <c r="B2729" s="13" t="n">
        <v>457</v>
      </c>
      <c r="C2729" s="13" t="n">
        <v>451</v>
      </c>
      <c r="D2729" s="14" t="n">
        <f aca="false">C2729/Summary!$B$4</f>
        <v>0.0300666666666667</v>
      </c>
      <c r="E2729" s="15" t="n">
        <v>0.166666666666667</v>
      </c>
      <c r="F2729" s="2" t="s">
        <v>53</v>
      </c>
      <c r="G2729" s="2" t="s">
        <v>44</v>
      </c>
      <c r="H2729" s="2" t="str">
        <f aca="false">IF(AND(E2729&gt;=0.4,E2729&lt;=0.6),"Yes","No")</f>
        <v>No</v>
      </c>
      <c r="I2729" s="2" t="str">
        <f aca="false">IF(AND(F2729="No",G2729="No",H2729="Yes"),"Yes","No")</f>
        <v>No</v>
      </c>
      <c r="J2729" s="2"/>
      <c r="K2729" s="2"/>
    </row>
    <row r="2730" customFormat="false" ht="15" hidden="false" customHeight="false" outlineLevel="0" collapsed="false">
      <c r="A2730" s="2" t="s">
        <v>4134</v>
      </c>
      <c r="B2730" s="13" t="n">
        <v>457</v>
      </c>
      <c r="C2730" s="13" t="n">
        <v>448</v>
      </c>
      <c r="D2730" s="14" t="n">
        <f aca="false">C2730/Summary!$B$4</f>
        <v>0.0298666666666667</v>
      </c>
      <c r="E2730" s="15" t="n">
        <v>0.166666666666667</v>
      </c>
      <c r="F2730" s="2" t="s">
        <v>53</v>
      </c>
      <c r="G2730" s="2" t="s">
        <v>53</v>
      </c>
      <c r="H2730" s="2" t="str">
        <f aca="false">IF(AND(E2730&gt;=0.4,E2730&lt;=0.6),"Yes","No")</f>
        <v>No</v>
      </c>
      <c r="I2730" s="2" t="str">
        <f aca="false">IF(AND(F2730="No",G2730="No",H2730="Yes"),"Yes","No")</f>
        <v>No</v>
      </c>
      <c r="J2730" s="2"/>
      <c r="K2730" s="2"/>
    </row>
    <row r="2731" customFormat="false" ht="15" hidden="false" customHeight="false" outlineLevel="0" collapsed="false">
      <c r="A2731" s="2" t="s">
        <v>4135</v>
      </c>
      <c r="B2731" s="13" t="n">
        <v>458</v>
      </c>
      <c r="C2731" s="13" t="n">
        <v>450</v>
      </c>
      <c r="D2731" s="14" t="n">
        <f aca="false">C2731/Summary!$B$4</f>
        <v>0.03</v>
      </c>
      <c r="E2731" s="15" t="n">
        <v>0.5</v>
      </c>
      <c r="F2731" s="2" t="s">
        <v>53</v>
      </c>
      <c r="G2731" s="2" t="s">
        <v>44</v>
      </c>
      <c r="H2731" s="2" t="str">
        <f aca="false">IF(AND(E2731&gt;=0.4,E2731&lt;=0.6),"Yes","No")</f>
        <v>Yes</v>
      </c>
      <c r="I2731" s="2" t="str">
        <f aca="false">IF(AND(F2731="No",G2731="No",H2731="Yes"),"Yes","No")</f>
        <v>No</v>
      </c>
      <c r="J2731" s="2"/>
      <c r="K2731" s="2"/>
    </row>
    <row r="2732" customFormat="false" ht="15" hidden="false" customHeight="false" outlineLevel="0" collapsed="false">
      <c r="A2732" s="2" t="s">
        <v>4136</v>
      </c>
      <c r="B2732" s="13" t="n">
        <v>458</v>
      </c>
      <c r="C2732" s="13" t="n">
        <v>455</v>
      </c>
      <c r="D2732" s="14" t="n">
        <f aca="false">C2732/Summary!$B$4</f>
        <v>0.0303333333333333</v>
      </c>
      <c r="E2732" s="15" t="n">
        <v>0.5</v>
      </c>
      <c r="F2732" s="2" t="s">
        <v>53</v>
      </c>
      <c r="G2732" s="2" t="s">
        <v>44</v>
      </c>
      <c r="H2732" s="2" t="str">
        <f aca="false">IF(AND(E2732&gt;=0.4,E2732&lt;=0.6),"Yes","No")</f>
        <v>Yes</v>
      </c>
      <c r="I2732" s="2" t="str">
        <f aca="false">IF(AND(F2732="No",G2732="No",H2732="Yes"),"Yes","No")</f>
        <v>No</v>
      </c>
      <c r="J2732" s="2"/>
      <c r="K2732" s="2"/>
    </row>
    <row r="2733" customFormat="false" ht="15" hidden="false" customHeight="false" outlineLevel="0" collapsed="false">
      <c r="A2733" s="2" t="s">
        <v>4137</v>
      </c>
      <c r="B2733" s="13" t="n">
        <v>458</v>
      </c>
      <c r="C2733" s="13" t="n">
        <v>453</v>
      </c>
      <c r="D2733" s="14" t="n">
        <f aca="false">C2733/Summary!$B$4</f>
        <v>0.0302</v>
      </c>
      <c r="E2733" s="15" t="n">
        <v>0</v>
      </c>
      <c r="F2733" s="2" t="s">
        <v>53</v>
      </c>
      <c r="G2733" s="2" t="s">
        <v>44</v>
      </c>
      <c r="H2733" s="2" t="str">
        <f aca="false">IF(AND(E2733&gt;=0.4,E2733&lt;=0.6),"Yes","No")</f>
        <v>No</v>
      </c>
      <c r="I2733" s="2" t="str">
        <f aca="false">IF(AND(F2733="No",G2733="No",H2733="Yes"),"Yes","No")</f>
        <v>No</v>
      </c>
      <c r="J2733" s="2"/>
      <c r="K2733" s="2"/>
    </row>
    <row r="2734" customFormat="false" ht="15" hidden="false" customHeight="false" outlineLevel="0" collapsed="false">
      <c r="A2734" s="2" t="s">
        <v>4138</v>
      </c>
      <c r="B2734" s="13" t="n">
        <v>458</v>
      </c>
      <c r="C2734" s="13" t="n">
        <v>445</v>
      </c>
      <c r="D2734" s="14" t="n">
        <f aca="false">C2734/Summary!$B$4</f>
        <v>0.0296666666666667</v>
      </c>
      <c r="E2734" s="15" t="n">
        <v>0.333333333333333</v>
      </c>
      <c r="F2734" s="2" t="s">
        <v>44</v>
      </c>
      <c r="G2734" s="2" t="s">
        <v>53</v>
      </c>
      <c r="H2734" s="2" t="str">
        <f aca="false">IF(AND(E2734&gt;=0.4,E2734&lt;=0.6),"Yes","No")</f>
        <v>No</v>
      </c>
      <c r="I2734" s="2" t="str">
        <f aca="false">IF(AND(F2734="No",G2734="No",H2734="Yes"),"Yes","No")</f>
        <v>No</v>
      </c>
      <c r="J2734" s="2"/>
      <c r="K2734" s="2"/>
    </row>
    <row r="2735" customFormat="false" ht="15" hidden="false" customHeight="false" outlineLevel="0" collapsed="false">
      <c r="A2735" s="2" t="s">
        <v>4139</v>
      </c>
      <c r="B2735" s="13" t="n">
        <v>458</v>
      </c>
      <c r="C2735" s="13" t="n">
        <v>453</v>
      </c>
      <c r="D2735" s="14" t="n">
        <f aca="false">C2735/Summary!$B$4</f>
        <v>0.0302</v>
      </c>
      <c r="E2735" s="15" t="n">
        <v>0.5</v>
      </c>
      <c r="F2735" s="2" t="s">
        <v>53</v>
      </c>
      <c r="G2735" s="2" t="s">
        <v>53</v>
      </c>
      <c r="H2735" s="2" t="str">
        <f aca="false">IF(AND(E2735&gt;=0.4,E2735&lt;=0.6),"Yes","No")</f>
        <v>Yes</v>
      </c>
      <c r="I2735" s="2" t="str">
        <f aca="false">IF(AND(F2735="No",G2735="No",H2735="Yes"),"Yes","No")</f>
        <v>No</v>
      </c>
      <c r="J2735" s="2"/>
      <c r="K2735" s="2"/>
    </row>
    <row r="2736" customFormat="false" ht="15" hidden="false" customHeight="false" outlineLevel="0" collapsed="false">
      <c r="A2736" s="2" t="s">
        <v>4140</v>
      </c>
      <c r="B2736" s="13" t="n">
        <v>458</v>
      </c>
      <c r="C2736" s="13" t="n">
        <v>452</v>
      </c>
      <c r="D2736" s="14" t="n">
        <f aca="false">C2736/Summary!$B$4</f>
        <v>0.0301333333333333</v>
      </c>
      <c r="E2736" s="15" t="n">
        <v>0.5</v>
      </c>
      <c r="F2736" s="2" t="s">
        <v>53</v>
      </c>
      <c r="G2736" s="2" t="s">
        <v>44</v>
      </c>
      <c r="H2736" s="2" t="str">
        <f aca="false">IF(AND(E2736&gt;=0.4,E2736&lt;=0.6),"Yes","No")</f>
        <v>Yes</v>
      </c>
      <c r="I2736" s="2" t="str">
        <f aca="false">IF(AND(F2736="No",G2736="No",H2736="Yes"),"Yes","No")</f>
        <v>No</v>
      </c>
      <c r="J2736" s="2"/>
      <c r="K2736" s="2"/>
    </row>
    <row r="2737" customFormat="false" ht="15" hidden="false" customHeight="false" outlineLevel="0" collapsed="false">
      <c r="A2737" s="2" t="s">
        <v>4141</v>
      </c>
      <c r="B2737" s="13" t="n">
        <v>458</v>
      </c>
      <c r="C2737" s="13" t="n">
        <v>449</v>
      </c>
      <c r="D2737" s="14" t="n">
        <f aca="false">C2737/Summary!$B$4</f>
        <v>0.0299333333333333</v>
      </c>
      <c r="E2737" s="15" t="n">
        <v>0.5</v>
      </c>
      <c r="F2737" s="2" t="s">
        <v>53</v>
      </c>
      <c r="G2737" s="2" t="s">
        <v>53</v>
      </c>
      <c r="H2737" s="2" t="str">
        <f aca="false">IF(AND(E2737&gt;=0.4,E2737&lt;=0.6),"Yes","No")</f>
        <v>Yes</v>
      </c>
      <c r="I2737" s="2" t="str">
        <f aca="false">IF(AND(F2737="No",G2737="No",H2737="Yes"),"Yes","No")</f>
        <v>No</v>
      </c>
      <c r="J2737" s="2"/>
      <c r="K2737" s="2"/>
    </row>
    <row r="2738" customFormat="false" ht="15" hidden="false" customHeight="false" outlineLevel="0" collapsed="false">
      <c r="A2738" s="2" t="s">
        <v>4142</v>
      </c>
      <c r="B2738" s="13" t="n">
        <v>458</v>
      </c>
      <c r="C2738" s="13" t="n">
        <v>453</v>
      </c>
      <c r="D2738" s="14" t="n">
        <f aca="false">C2738/Summary!$B$4</f>
        <v>0.0302</v>
      </c>
      <c r="E2738" s="15" t="n">
        <v>0.333333333333333</v>
      </c>
      <c r="F2738" s="2" t="s">
        <v>44</v>
      </c>
      <c r="G2738" s="2" t="s">
        <v>44</v>
      </c>
      <c r="H2738" s="2" t="str">
        <f aca="false">IF(AND(E2738&gt;=0.4,E2738&lt;=0.6),"Yes","No")</f>
        <v>No</v>
      </c>
      <c r="I2738" s="2" t="str">
        <f aca="false">IF(AND(F2738="No",G2738="No",H2738="Yes"),"Yes","No")</f>
        <v>No</v>
      </c>
      <c r="J2738" s="2"/>
      <c r="K2738" s="2"/>
    </row>
    <row r="2739" customFormat="false" ht="15" hidden="false" customHeight="false" outlineLevel="0" collapsed="false">
      <c r="A2739" s="2" t="s">
        <v>4143</v>
      </c>
      <c r="B2739" s="13" t="n">
        <v>458</v>
      </c>
      <c r="C2739" s="13" t="n">
        <v>452</v>
      </c>
      <c r="D2739" s="14" t="n">
        <f aca="false">C2739/Summary!$B$4</f>
        <v>0.0301333333333333</v>
      </c>
      <c r="E2739" s="15" t="n">
        <v>0.166666666666667</v>
      </c>
      <c r="F2739" s="2" t="s">
        <v>53</v>
      </c>
      <c r="G2739" s="2" t="s">
        <v>44</v>
      </c>
      <c r="H2739" s="2" t="str">
        <f aca="false">IF(AND(E2739&gt;=0.4,E2739&lt;=0.6),"Yes","No")</f>
        <v>No</v>
      </c>
      <c r="I2739" s="2" t="str">
        <f aca="false">IF(AND(F2739="No",G2739="No",H2739="Yes"),"Yes","No")</f>
        <v>No</v>
      </c>
      <c r="J2739" s="2"/>
      <c r="K2739" s="2"/>
    </row>
    <row r="2740" customFormat="false" ht="15" hidden="false" customHeight="false" outlineLevel="0" collapsed="false">
      <c r="A2740" s="2" t="s">
        <v>4144</v>
      </c>
      <c r="B2740" s="13" t="n">
        <v>458</v>
      </c>
      <c r="C2740" s="13" t="n">
        <v>451</v>
      </c>
      <c r="D2740" s="14" t="n">
        <f aca="false">C2740/Summary!$B$4</f>
        <v>0.0300666666666667</v>
      </c>
      <c r="E2740" s="15" t="n">
        <v>0.5</v>
      </c>
      <c r="F2740" s="2" t="s">
        <v>53</v>
      </c>
      <c r="G2740" s="2" t="s">
        <v>44</v>
      </c>
      <c r="H2740" s="2" t="str">
        <f aca="false">IF(AND(E2740&gt;=0.4,E2740&lt;=0.6),"Yes","No")</f>
        <v>Yes</v>
      </c>
      <c r="I2740" s="2" t="str">
        <f aca="false">IF(AND(F2740="No",G2740="No",H2740="Yes"),"Yes","No")</f>
        <v>No</v>
      </c>
      <c r="J2740" s="2"/>
      <c r="K2740" s="2"/>
    </row>
    <row r="2741" customFormat="false" ht="15" hidden="false" customHeight="false" outlineLevel="0" collapsed="false">
      <c r="A2741" s="2" t="s">
        <v>4145</v>
      </c>
      <c r="B2741" s="13" t="n">
        <v>458</v>
      </c>
      <c r="C2741" s="13" t="n">
        <v>449</v>
      </c>
      <c r="D2741" s="14" t="n">
        <f aca="false">C2741/Summary!$B$4</f>
        <v>0.0299333333333333</v>
      </c>
      <c r="E2741" s="15" t="n">
        <v>0.666666666666667</v>
      </c>
      <c r="F2741" s="2" t="s">
        <v>53</v>
      </c>
      <c r="G2741" s="2" t="s">
        <v>44</v>
      </c>
      <c r="H2741" s="2" t="str">
        <f aca="false">IF(AND(E2741&gt;=0.4,E2741&lt;=0.6),"Yes","No")</f>
        <v>No</v>
      </c>
      <c r="I2741" s="2" t="str">
        <f aca="false">IF(AND(F2741="No",G2741="No",H2741="Yes"),"Yes","No")</f>
        <v>No</v>
      </c>
      <c r="J2741" s="2"/>
      <c r="K2741" s="2"/>
    </row>
    <row r="2742" customFormat="false" ht="15" hidden="false" customHeight="false" outlineLevel="0" collapsed="false">
      <c r="A2742" s="2" t="s">
        <v>4146</v>
      </c>
      <c r="B2742" s="13" t="n">
        <v>458</v>
      </c>
      <c r="C2742" s="13" t="n">
        <v>456</v>
      </c>
      <c r="D2742" s="14" t="n">
        <f aca="false">C2742/Summary!$B$4</f>
        <v>0.0304</v>
      </c>
      <c r="E2742" s="15" t="n">
        <v>0.333333333333333</v>
      </c>
      <c r="F2742" s="2" t="s">
        <v>44</v>
      </c>
      <c r="G2742" s="2" t="s">
        <v>53</v>
      </c>
      <c r="H2742" s="2" t="str">
        <f aca="false">IF(AND(E2742&gt;=0.4,E2742&lt;=0.6),"Yes","No")</f>
        <v>No</v>
      </c>
      <c r="I2742" s="2" t="str">
        <f aca="false">IF(AND(F2742="No",G2742="No",H2742="Yes"),"Yes","No")</f>
        <v>No</v>
      </c>
      <c r="J2742" s="2"/>
      <c r="K2742" s="2"/>
    </row>
    <row r="2743" customFormat="false" ht="15" hidden="false" customHeight="false" outlineLevel="0" collapsed="false">
      <c r="A2743" s="2" t="s">
        <v>4147</v>
      </c>
      <c r="B2743" s="13" t="n">
        <v>458</v>
      </c>
      <c r="C2743" s="13" t="n">
        <v>454</v>
      </c>
      <c r="D2743" s="14" t="n">
        <f aca="false">C2743/Summary!$B$4</f>
        <v>0.0302666666666667</v>
      </c>
      <c r="E2743" s="15" t="n">
        <v>0.333333333333333</v>
      </c>
      <c r="F2743" s="2" t="s">
        <v>53</v>
      </c>
      <c r="G2743" s="2" t="s">
        <v>44</v>
      </c>
      <c r="H2743" s="2" t="str">
        <f aca="false">IF(AND(E2743&gt;=0.4,E2743&lt;=0.6),"Yes","No")</f>
        <v>No</v>
      </c>
      <c r="I2743" s="2" t="str">
        <f aca="false">IF(AND(F2743="No",G2743="No",H2743="Yes"),"Yes","No")</f>
        <v>No</v>
      </c>
      <c r="J2743" s="2"/>
      <c r="K2743" s="2"/>
    </row>
    <row r="2744" customFormat="false" ht="15" hidden="false" customHeight="false" outlineLevel="0" collapsed="false">
      <c r="A2744" s="2" t="s">
        <v>4148</v>
      </c>
      <c r="B2744" s="13" t="n">
        <v>458</v>
      </c>
      <c r="C2744" s="13" t="n">
        <v>454</v>
      </c>
      <c r="D2744" s="14" t="n">
        <f aca="false">C2744/Summary!$B$4</f>
        <v>0.0302666666666667</v>
      </c>
      <c r="E2744" s="15" t="n">
        <v>0.166666666666667</v>
      </c>
      <c r="F2744" s="2" t="s">
        <v>53</v>
      </c>
      <c r="G2744" s="2" t="s">
        <v>53</v>
      </c>
      <c r="H2744" s="2" t="str">
        <f aca="false">IF(AND(E2744&gt;=0.4,E2744&lt;=0.6),"Yes","No")</f>
        <v>No</v>
      </c>
      <c r="I2744" s="2" t="str">
        <f aca="false">IF(AND(F2744="No",G2744="No",H2744="Yes"),"Yes","No")</f>
        <v>No</v>
      </c>
      <c r="J2744" s="2"/>
      <c r="K2744" s="2"/>
    </row>
    <row r="2745" customFormat="false" ht="15" hidden="false" customHeight="false" outlineLevel="0" collapsed="false">
      <c r="A2745" s="2" t="s">
        <v>4149</v>
      </c>
      <c r="B2745" s="13" t="n">
        <v>458</v>
      </c>
      <c r="C2745" s="13" t="n">
        <v>447</v>
      </c>
      <c r="D2745" s="14" t="n">
        <f aca="false">C2745/Summary!$B$4</f>
        <v>0.0298</v>
      </c>
      <c r="E2745" s="15" t="n">
        <v>0.166666666666667</v>
      </c>
      <c r="F2745" s="2" t="s">
        <v>53</v>
      </c>
      <c r="G2745" s="2" t="s">
        <v>44</v>
      </c>
      <c r="H2745" s="2" t="str">
        <f aca="false">IF(AND(E2745&gt;=0.4,E2745&lt;=0.6),"Yes","No")</f>
        <v>No</v>
      </c>
      <c r="I2745" s="2" t="str">
        <f aca="false">IF(AND(F2745="No",G2745="No",H2745="Yes"),"Yes","No")</f>
        <v>No</v>
      </c>
      <c r="J2745" s="2"/>
      <c r="K2745" s="2"/>
    </row>
    <row r="2746" customFormat="false" ht="15" hidden="false" customHeight="false" outlineLevel="0" collapsed="false">
      <c r="A2746" s="2" t="s">
        <v>4150</v>
      </c>
      <c r="B2746" s="13" t="n">
        <v>458</v>
      </c>
      <c r="C2746" s="13" t="n">
        <v>451</v>
      </c>
      <c r="D2746" s="14" t="n">
        <f aca="false">C2746/Summary!$B$4</f>
        <v>0.0300666666666667</v>
      </c>
      <c r="E2746" s="15" t="n">
        <v>0.166666666666667</v>
      </c>
      <c r="F2746" s="2" t="s">
        <v>53</v>
      </c>
      <c r="G2746" s="2" t="s">
        <v>44</v>
      </c>
      <c r="H2746" s="2" t="str">
        <f aca="false">IF(AND(E2746&gt;=0.4,E2746&lt;=0.6),"Yes","No")</f>
        <v>No</v>
      </c>
      <c r="I2746" s="2" t="str">
        <f aca="false">IF(AND(F2746="No",G2746="No",H2746="Yes"),"Yes","No")</f>
        <v>No</v>
      </c>
      <c r="J2746" s="2"/>
      <c r="K2746" s="2"/>
    </row>
    <row r="2747" customFormat="false" ht="15" hidden="false" customHeight="false" outlineLevel="0" collapsed="false">
      <c r="A2747" s="2" t="s">
        <v>4151</v>
      </c>
      <c r="B2747" s="13" t="n">
        <v>458</v>
      </c>
      <c r="C2747" s="13" t="n">
        <v>445</v>
      </c>
      <c r="D2747" s="14" t="n">
        <f aca="false">C2747/Summary!$B$4</f>
        <v>0.0296666666666667</v>
      </c>
      <c r="E2747" s="15" t="n">
        <v>0.833333333333333</v>
      </c>
      <c r="F2747" s="2" t="s">
        <v>53</v>
      </c>
      <c r="G2747" s="2" t="s">
        <v>44</v>
      </c>
      <c r="H2747" s="2" t="str">
        <f aca="false">IF(AND(E2747&gt;=0.4,E2747&lt;=0.6),"Yes","No")</f>
        <v>No</v>
      </c>
      <c r="I2747" s="2" t="str">
        <f aca="false">IF(AND(F2747="No",G2747="No",H2747="Yes"),"Yes","No")</f>
        <v>No</v>
      </c>
      <c r="J2747" s="2"/>
      <c r="K2747" s="2"/>
    </row>
    <row r="2748" customFormat="false" ht="15" hidden="false" customHeight="false" outlineLevel="0" collapsed="false">
      <c r="A2748" s="2" t="s">
        <v>4152</v>
      </c>
      <c r="B2748" s="13" t="n">
        <v>458</v>
      </c>
      <c r="C2748" s="13" t="n">
        <v>453</v>
      </c>
      <c r="D2748" s="14" t="n">
        <f aca="false">C2748/Summary!$B$4</f>
        <v>0.0302</v>
      </c>
      <c r="E2748" s="15" t="n">
        <v>0.333333333333333</v>
      </c>
      <c r="F2748" s="2" t="s">
        <v>44</v>
      </c>
      <c r="G2748" s="2" t="s">
        <v>44</v>
      </c>
      <c r="H2748" s="2" t="str">
        <f aca="false">IF(AND(E2748&gt;=0.4,E2748&lt;=0.6),"Yes","No")</f>
        <v>No</v>
      </c>
      <c r="I2748" s="2" t="str">
        <f aca="false">IF(AND(F2748="No",G2748="No",H2748="Yes"),"Yes","No")</f>
        <v>No</v>
      </c>
      <c r="J2748" s="2"/>
      <c r="K2748" s="2"/>
    </row>
    <row r="2749" customFormat="false" ht="15" hidden="false" customHeight="false" outlineLevel="0" collapsed="false">
      <c r="A2749" s="2" t="s">
        <v>4153</v>
      </c>
      <c r="B2749" s="13" t="n">
        <v>458</v>
      </c>
      <c r="C2749" s="13" t="n">
        <v>456</v>
      </c>
      <c r="D2749" s="14" t="n">
        <f aca="false">C2749/Summary!$B$4</f>
        <v>0.0304</v>
      </c>
      <c r="E2749" s="15" t="n">
        <v>0.666666666666667</v>
      </c>
      <c r="F2749" s="2" t="s">
        <v>53</v>
      </c>
      <c r="G2749" s="2" t="s">
        <v>44</v>
      </c>
      <c r="H2749" s="2" t="str">
        <f aca="false">IF(AND(E2749&gt;=0.4,E2749&lt;=0.6),"Yes","No")</f>
        <v>No</v>
      </c>
      <c r="I2749" s="2" t="str">
        <f aca="false">IF(AND(F2749="No",G2749="No",H2749="Yes"),"Yes","No")</f>
        <v>No</v>
      </c>
      <c r="J2749" s="2"/>
      <c r="K2749" s="2"/>
    </row>
    <row r="2750" customFormat="false" ht="15" hidden="false" customHeight="false" outlineLevel="0" collapsed="false">
      <c r="A2750" s="2" t="s">
        <v>4154</v>
      </c>
      <c r="B2750" s="13" t="n">
        <v>458</v>
      </c>
      <c r="C2750" s="13" t="n">
        <v>455</v>
      </c>
      <c r="D2750" s="14" t="n">
        <f aca="false">C2750/Summary!$B$4</f>
        <v>0.0303333333333333</v>
      </c>
      <c r="E2750" s="15" t="n">
        <v>0.5</v>
      </c>
      <c r="F2750" s="2" t="s">
        <v>53</v>
      </c>
      <c r="G2750" s="2" t="s">
        <v>44</v>
      </c>
      <c r="H2750" s="2" t="str">
        <f aca="false">IF(AND(E2750&gt;=0.4,E2750&lt;=0.6),"Yes","No")</f>
        <v>Yes</v>
      </c>
      <c r="I2750" s="2" t="str">
        <f aca="false">IF(AND(F2750="No",G2750="No",H2750="Yes"),"Yes","No")</f>
        <v>No</v>
      </c>
      <c r="J2750" s="2"/>
      <c r="K2750" s="2"/>
    </row>
    <row r="2751" customFormat="false" ht="15" hidden="false" customHeight="false" outlineLevel="0" collapsed="false">
      <c r="A2751" s="2" t="s">
        <v>4155</v>
      </c>
      <c r="B2751" s="13" t="n">
        <v>458</v>
      </c>
      <c r="C2751" s="13" t="n">
        <v>452</v>
      </c>
      <c r="D2751" s="14" t="n">
        <f aca="false">C2751/Summary!$B$4</f>
        <v>0.0301333333333333</v>
      </c>
      <c r="E2751" s="15" t="n">
        <v>0.333333333333333</v>
      </c>
      <c r="F2751" s="2" t="s">
        <v>53</v>
      </c>
      <c r="G2751" s="2" t="s">
        <v>44</v>
      </c>
      <c r="H2751" s="2" t="str">
        <f aca="false">IF(AND(E2751&gt;=0.4,E2751&lt;=0.6),"Yes","No")</f>
        <v>No</v>
      </c>
      <c r="I2751" s="2" t="str">
        <f aca="false">IF(AND(F2751="No",G2751="No",H2751="Yes"),"Yes","No")</f>
        <v>No</v>
      </c>
      <c r="J2751" s="2"/>
      <c r="K2751" s="2"/>
    </row>
    <row r="2752" customFormat="false" ht="15" hidden="false" customHeight="false" outlineLevel="0" collapsed="false">
      <c r="A2752" s="2" t="s">
        <v>4156</v>
      </c>
      <c r="B2752" s="13" t="n">
        <v>458</v>
      </c>
      <c r="C2752" s="13" t="n">
        <v>450</v>
      </c>
      <c r="D2752" s="14" t="n">
        <f aca="false">C2752/Summary!$B$4</f>
        <v>0.03</v>
      </c>
      <c r="E2752" s="15" t="n">
        <v>0.666666666666667</v>
      </c>
      <c r="F2752" s="2" t="s">
        <v>53</v>
      </c>
      <c r="G2752" s="2" t="s">
        <v>44</v>
      </c>
      <c r="H2752" s="2" t="str">
        <f aca="false">IF(AND(E2752&gt;=0.4,E2752&lt;=0.6),"Yes","No")</f>
        <v>No</v>
      </c>
      <c r="I2752" s="2" t="str">
        <f aca="false">IF(AND(F2752="No",G2752="No",H2752="Yes"),"Yes","No")</f>
        <v>No</v>
      </c>
      <c r="J2752" s="2"/>
      <c r="K2752" s="2"/>
    </row>
    <row r="2753" customFormat="false" ht="15" hidden="false" customHeight="false" outlineLevel="0" collapsed="false">
      <c r="A2753" s="2" t="s">
        <v>4157</v>
      </c>
      <c r="B2753" s="13" t="n">
        <v>458</v>
      </c>
      <c r="C2753" s="13" t="n">
        <v>452</v>
      </c>
      <c r="D2753" s="14" t="n">
        <f aca="false">C2753/Summary!$B$4</f>
        <v>0.0301333333333333</v>
      </c>
      <c r="E2753" s="15" t="n">
        <v>0.833333333333333</v>
      </c>
      <c r="F2753" s="2" t="s">
        <v>53</v>
      </c>
      <c r="G2753" s="2" t="s">
        <v>44</v>
      </c>
      <c r="H2753" s="2" t="str">
        <f aca="false">IF(AND(E2753&gt;=0.4,E2753&lt;=0.6),"Yes","No")</f>
        <v>No</v>
      </c>
      <c r="I2753" s="2" t="str">
        <f aca="false">IF(AND(F2753="No",G2753="No",H2753="Yes"),"Yes","No")</f>
        <v>No</v>
      </c>
      <c r="J2753" s="2"/>
      <c r="K2753" s="2"/>
    </row>
    <row r="2754" customFormat="false" ht="15" hidden="false" customHeight="false" outlineLevel="0" collapsed="false">
      <c r="A2754" s="2" t="s">
        <v>4158</v>
      </c>
      <c r="B2754" s="13" t="n">
        <v>458</v>
      </c>
      <c r="C2754" s="13" t="n">
        <v>448</v>
      </c>
      <c r="D2754" s="14" t="n">
        <f aca="false">C2754/Summary!$B$4</f>
        <v>0.0298666666666667</v>
      </c>
      <c r="E2754" s="15" t="n">
        <v>0.5</v>
      </c>
      <c r="F2754" s="2" t="s">
        <v>53</v>
      </c>
      <c r="G2754" s="2" t="s">
        <v>44</v>
      </c>
      <c r="H2754" s="2" t="str">
        <f aca="false">IF(AND(E2754&gt;=0.4,E2754&lt;=0.6),"Yes","No")</f>
        <v>Yes</v>
      </c>
      <c r="I2754" s="2" t="str">
        <f aca="false">IF(AND(F2754="No",G2754="No",H2754="Yes"),"Yes","No")</f>
        <v>No</v>
      </c>
      <c r="J2754" s="2"/>
      <c r="K2754" s="2"/>
    </row>
    <row r="2755" customFormat="false" ht="15" hidden="false" customHeight="false" outlineLevel="0" collapsed="false">
      <c r="A2755" s="2" t="s">
        <v>4159</v>
      </c>
      <c r="B2755" s="13" t="n">
        <v>458</v>
      </c>
      <c r="C2755" s="13" t="n">
        <v>456</v>
      </c>
      <c r="D2755" s="14" t="n">
        <f aca="false">C2755/Summary!$B$4</f>
        <v>0.0304</v>
      </c>
      <c r="E2755" s="15" t="n">
        <v>0.666666666666667</v>
      </c>
      <c r="F2755" s="2" t="s">
        <v>53</v>
      </c>
      <c r="G2755" s="2" t="s">
        <v>44</v>
      </c>
      <c r="H2755" s="2" t="str">
        <f aca="false">IF(AND(E2755&gt;=0.4,E2755&lt;=0.6),"Yes","No")</f>
        <v>No</v>
      </c>
      <c r="I2755" s="2" t="str">
        <f aca="false">IF(AND(F2755="No",G2755="No",H2755="Yes"),"Yes","No")</f>
        <v>No</v>
      </c>
      <c r="J2755" s="2"/>
      <c r="K2755" s="2"/>
    </row>
    <row r="2756" customFormat="false" ht="15" hidden="false" customHeight="false" outlineLevel="0" collapsed="false">
      <c r="A2756" s="2" t="s">
        <v>4160</v>
      </c>
      <c r="B2756" s="13" t="n">
        <v>458</v>
      </c>
      <c r="C2756" s="13" t="n">
        <v>451</v>
      </c>
      <c r="D2756" s="14" t="n">
        <f aca="false">C2756/Summary!$B$4</f>
        <v>0.0300666666666667</v>
      </c>
      <c r="E2756" s="15" t="n">
        <v>0.833333333333333</v>
      </c>
      <c r="F2756" s="2" t="s">
        <v>53</v>
      </c>
      <c r="G2756" s="2" t="s">
        <v>53</v>
      </c>
      <c r="H2756" s="2" t="str">
        <f aca="false">IF(AND(E2756&gt;=0.4,E2756&lt;=0.6),"Yes","No")</f>
        <v>No</v>
      </c>
      <c r="I2756" s="2" t="str">
        <f aca="false">IF(AND(F2756="No",G2756="No",H2756="Yes"),"Yes","No")</f>
        <v>No</v>
      </c>
      <c r="J2756" s="2"/>
      <c r="K2756" s="2"/>
    </row>
    <row r="2757" customFormat="false" ht="15" hidden="false" customHeight="false" outlineLevel="0" collapsed="false">
      <c r="A2757" s="2" t="s">
        <v>4161</v>
      </c>
      <c r="B2757" s="13" t="n">
        <v>458</v>
      </c>
      <c r="C2757" s="13" t="n">
        <v>453</v>
      </c>
      <c r="D2757" s="14" t="n">
        <f aca="false">C2757/Summary!$B$4</f>
        <v>0.0302</v>
      </c>
      <c r="E2757" s="15" t="n">
        <v>0.833333333333333</v>
      </c>
      <c r="F2757" s="2" t="s">
        <v>53</v>
      </c>
      <c r="G2757" s="2" t="s">
        <v>44</v>
      </c>
      <c r="H2757" s="2" t="str">
        <f aca="false">IF(AND(E2757&gt;=0.4,E2757&lt;=0.6),"Yes","No")</f>
        <v>No</v>
      </c>
      <c r="I2757" s="2" t="str">
        <f aca="false">IF(AND(F2757="No",G2757="No",H2757="Yes"),"Yes","No")</f>
        <v>No</v>
      </c>
      <c r="J2757" s="2"/>
      <c r="K2757" s="2"/>
    </row>
    <row r="2758" customFormat="false" ht="15" hidden="false" customHeight="false" outlineLevel="0" collapsed="false">
      <c r="A2758" s="2" t="s">
        <v>4162</v>
      </c>
      <c r="B2758" s="13" t="n">
        <v>458</v>
      </c>
      <c r="C2758" s="13" t="n">
        <v>455</v>
      </c>
      <c r="D2758" s="14" t="n">
        <f aca="false">C2758/Summary!$B$4</f>
        <v>0.0303333333333333</v>
      </c>
      <c r="E2758" s="15" t="n">
        <v>0.833333333333333</v>
      </c>
      <c r="F2758" s="2" t="s">
        <v>53</v>
      </c>
      <c r="G2758" s="2" t="s">
        <v>53</v>
      </c>
      <c r="H2758" s="2" t="str">
        <f aca="false">IF(AND(E2758&gt;=0.4,E2758&lt;=0.6),"Yes","No")</f>
        <v>No</v>
      </c>
      <c r="I2758" s="2" t="str">
        <f aca="false">IF(AND(F2758="No",G2758="No",H2758="Yes"),"Yes","No")</f>
        <v>No</v>
      </c>
      <c r="J2758" s="2"/>
      <c r="K2758" s="2"/>
    </row>
    <row r="2759" customFormat="false" ht="15" hidden="false" customHeight="false" outlineLevel="0" collapsed="false">
      <c r="A2759" s="2" t="s">
        <v>4163</v>
      </c>
      <c r="B2759" s="13" t="n">
        <v>458</v>
      </c>
      <c r="C2759" s="13" t="n">
        <v>452</v>
      </c>
      <c r="D2759" s="14" t="n">
        <f aca="false">C2759/Summary!$B$4</f>
        <v>0.0301333333333333</v>
      </c>
      <c r="E2759" s="15" t="n">
        <v>0.666666666666667</v>
      </c>
      <c r="F2759" s="2" t="s">
        <v>53</v>
      </c>
      <c r="G2759" s="2" t="s">
        <v>44</v>
      </c>
      <c r="H2759" s="2" t="str">
        <f aca="false">IF(AND(E2759&gt;=0.4,E2759&lt;=0.6),"Yes","No")</f>
        <v>No</v>
      </c>
      <c r="I2759" s="2" t="str">
        <f aca="false">IF(AND(F2759="No",G2759="No",H2759="Yes"),"Yes","No")</f>
        <v>No</v>
      </c>
      <c r="J2759" s="2"/>
      <c r="K2759" s="2"/>
    </row>
    <row r="2760" customFormat="false" ht="15" hidden="false" customHeight="false" outlineLevel="0" collapsed="false">
      <c r="A2760" s="2" t="s">
        <v>4164</v>
      </c>
      <c r="B2760" s="13" t="n">
        <v>458</v>
      </c>
      <c r="C2760" s="13" t="n">
        <v>455</v>
      </c>
      <c r="D2760" s="14" t="n">
        <f aca="false">C2760/Summary!$B$4</f>
        <v>0.0303333333333333</v>
      </c>
      <c r="E2760" s="15" t="n">
        <v>0.5</v>
      </c>
      <c r="F2760" s="2" t="s">
        <v>53</v>
      </c>
      <c r="G2760" s="2" t="s">
        <v>44</v>
      </c>
      <c r="H2760" s="2" t="str">
        <f aca="false">IF(AND(E2760&gt;=0.4,E2760&lt;=0.6),"Yes","No")</f>
        <v>Yes</v>
      </c>
      <c r="I2760" s="2" t="str">
        <f aca="false">IF(AND(F2760="No",G2760="No",H2760="Yes"),"Yes","No")</f>
        <v>No</v>
      </c>
      <c r="J2760" s="2"/>
      <c r="K2760" s="2"/>
    </row>
    <row r="2761" customFormat="false" ht="15" hidden="false" customHeight="false" outlineLevel="0" collapsed="false">
      <c r="A2761" s="2" t="s">
        <v>4165</v>
      </c>
      <c r="B2761" s="13" t="n">
        <v>458</v>
      </c>
      <c r="C2761" s="13" t="n">
        <v>453</v>
      </c>
      <c r="D2761" s="14" t="n">
        <f aca="false">C2761/Summary!$B$4</f>
        <v>0.0302</v>
      </c>
      <c r="E2761" s="15" t="n">
        <v>0.833333333333333</v>
      </c>
      <c r="F2761" s="2" t="s">
        <v>53</v>
      </c>
      <c r="G2761" s="2" t="s">
        <v>53</v>
      </c>
      <c r="H2761" s="2" t="str">
        <f aca="false">IF(AND(E2761&gt;=0.4,E2761&lt;=0.6),"Yes","No")</f>
        <v>No</v>
      </c>
      <c r="I2761" s="2" t="str">
        <f aca="false">IF(AND(F2761="No",G2761="No",H2761="Yes"),"Yes","No")</f>
        <v>No</v>
      </c>
      <c r="J2761" s="2"/>
      <c r="K2761" s="2"/>
    </row>
    <row r="2762" customFormat="false" ht="15" hidden="false" customHeight="false" outlineLevel="0" collapsed="false">
      <c r="A2762" s="2" t="s">
        <v>4166</v>
      </c>
      <c r="B2762" s="13" t="n">
        <v>458</v>
      </c>
      <c r="C2762" s="13" t="n">
        <v>453</v>
      </c>
      <c r="D2762" s="14" t="n">
        <f aca="false">C2762/Summary!$B$4</f>
        <v>0.0302</v>
      </c>
      <c r="E2762" s="15" t="n">
        <v>0.666666666666667</v>
      </c>
      <c r="F2762" s="2" t="s">
        <v>44</v>
      </c>
      <c r="G2762" s="2" t="s">
        <v>44</v>
      </c>
      <c r="H2762" s="2" t="str">
        <f aca="false">IF(AND(E2762&gt;=0.4,E2762&lt;=0.6),"Yes","No")</f>
        <v>No</v>
      </c>
      <c r="I2762" s="2" t="str">
        <f aca="false">IF(AND(F2762="No",G2762="No",H2762="Yes"),"Yes","No")</f>
        <v>No</v>
      </c>
      <c r="J2762" s="2"/>
      <c r="K2762" s="2"/>
    </row>
    <row r="2763" customFormat="false" ht="15" hidden="false" customHeight="false" outlineLevel="0" collapsed="false">
      <c r="A2763" s="2" t="s">
        <v>4167</v>
      </c>
      <c r="B2763" s="13" t="n">
        <v>458</v>
      </c>
      <c r="C2763" s="13" t="n">
        <v>449</v>
      </c>
      <c r="D2763" s="14" t="n">
        <f aca="false">C2763/Summary!$B$4</f>
        <v>0.0299333333333333</v>
      </c>
      <c r="E2763" s="15" t="n">
        <v>0.666666666666667</v>
      </c>
      <c r="F2763" s="2" t="s">
        <v>53</v>
      </c>
      <c r="G2763" s="2" t="s">
        <v>53</v>
      </c>
      <c r="H2763" s="2" t="str">
        <f aca="false">IF(AND(E2763&gt;=0.4,E2763&lt;=0.6),"Yes","No")</f>
        <v>No</v>
      </c>
      <c r="I2763" s="2" t="str">
        <f aca="false">IF(AND(F2763="No",G2763="No",H2763="Yes"),"Yes","No")</f>
        <v>No</v>
      </c>
      <c r="J2763" s="2"/>
      <c r="K2763" s="2"/>
    </row>
    <row r="2764" customFormat="false" ht="15" hidden="false" customHeight="false" outlineLevel="0" collapsed="false">
      <c r="A2764" s="2" t="s">
        <v>4168</v>
      </c>
      <c r="B2764" s="13" t="n">
        <v>458</v>
      </c>
      <c r="C2764" s="13" t="n">
        <v>451</v>
      </c>
      <c r="D2764" s="14" t="n">
        <f aca="false">C2764/Summary!$B$4</f>
        <v>0.0300666666666667</v>
      </c>
      <c r="E2764" s="15" t="n">
        <v>0.5</v>
      </c>
      <c r="F2764" s="2" t="s">
        <v>53</v>
      </c>
      <c r="G2764" s="2" t="s">
        <v>53</v>
      </c>
      <c r="H2764" s="2" t="str">
        <f aca="false">IF(AND(E2764&gt;=0.4,E2764&lt;=0.6),"Yes","No")</f>
        <v>Yes</v>
      </c>
      <c r="I2764" s="2" t="str">
        <f aca="false">IF(AND(F2764="No",G2764="No",H2764="Yes"),"Yes","No")</f>
        <v>No</v>
      </c>
      <c r="J2764" s="2"/>
      <c r="K2764" s="2"/>
    </row>
    <row r="2765" customFormat="false" ht="15" hidden="false" customHeight="false" outlineLevel="0" collapsed="false">
      <c r="A2765" s="2" t="s">
        <v>4169</v>
      </c>
      <c r="B2765" s="13" t="n">
        <v>458</v>
      </c>
      <c r="C2765" s="13" t="n">
        <v>455</v>
      </c>
      <c r="D2765" s="14" t="n">
        <f aca="false">C2765/Summary!$B$4</f>
        <v>0.0303333333333333</v>
      </c>
      <c r="E2765" s="15" t="n">
        <v>0.666666666666667</v>
      </c>
      <c r="F2765" s="2" t="s">
        <v>53</v>
      </c>
      <c r="G2765" s="2" t="s">
        <v>53</v>
      </c>
      <c r="H2765" s="2" t="str">
        <f aca="false">IF(AND(E2765&gt;=0.4,E2765&lt;=0.6),"Yes","No")</f>
        <v>No</v>
      </c>
      <c r="I2765" s="2" t="str">
        <f aca="false">IF(AND(F2765="No",G2765="No",H2765="Yes"),"Yes","No")</f>
        <v>No</v>
      </c>
      <c r="J2765" s="2"/>
      <c r="K2765" s="2"/>
    </row>
    <row r="2766" customFormat="false" ht="15" hidden="false" customHeight="false" outlineLevel="0" collapsed="false">
      <c r="A2766" s="2" t="s">
        <v>4170</v>
      </c>
      <c r="B2766" s="13" t="n">
        <v>458</v>
      </c>
      <c r="C2766" s="13" t="n">
        <v>455</v>
      </c>
      <c r="D2766" s="14" t="n">
        <f aca="false">C2766/Summary!$B$4</f>
        <v>0.0303333333333333</v>
      </c>
      <c r="E2766" s="15" t="n">
        <v>0.666666666666667</v>
      </c>
      <c r="F2766" s="2" t="s">
        <v>44</v>
      </c>
      <c r="G2766" s="2" t="s">
        <v>44</v>
      </c>
      <c r="H2766" s="2" t="str">
        <f aca="false">IF(AND(E2766&gt;=0.4,E2766&lt;=0.6),"Yes","No")</f>
        <v>No</v>
      </c>
      <c r="I2766" s="2" t="str">
        <f aca="false">IF(AND(F2766="No",G2766="No",H2766="Yes"),"Yes","No")</f>
        <v>No</v>
      </c>
      <c r="J2766" s="2"/>
      <c r="K2766" s="2"/>
    </row>
    <row r="2767" customFormat="false" ht="15" hidden="false" customHeight="false" outlineLevel="0" collapsed="false">
      <c r="A2767" s="2" t="s">
        <v>4171</v>
      </c>
      <c r="B2767" s="13" t="n">
        <v>458</v>
      </c>
      <c r="C2767" s="13" t="n">
        <v>457</v>
      </c>
      <c r="D2767" s="14" t="n">
        <f aca="false">C2767/Summary!$B$4</f>
        <v>0.0304666666666667</v>
      </c>
      <c r="E2767" s="15" t="n">
        <v>0.666666666666667</v>
      </c>
      <c r="F2767" s="2" t="s">
        <v>53</v>
      </c>
      <c r="G2767" s="2" t="s">
        <v>44</v>
      </c>
      <c r="H2767" s="2" t="str">
        <f aca="false">IF(AND(E2767&gt;=0.4,E2767&lt;=0.6),"Yes","No")</f>
        <v>No</v>
      </c>
      <c r="I2767" s="2" t="str">
        <f aca="false">IF(AND(F2767="No",G2767="No",H2767="Yes"),"Yes","No")</f>
        <v>No</v>
      </c>
      <c r="J2767" s="2"/>
      <c r="K2767" s="2"/>
    </row>
    <row r="2768" customFormat="false" ht="15" hidden="false" customHeight="false" outlineLevel="0" collapsed="false">
      <c r="A2768" s="2" t="s">
        <v>4172</v>
      </c>
      <c r="B2768" s="13" t="n">
        <v>458</v>
      </c>
      <c r="C2768" s="13" t="n">
        <v>451</v>
      </c>
      <c r="D2768" s="14" t="n">
        <f aca="false">C2768/Summary!$B$4</f>
        <v>0.0300666666666667</v>
      </c>
      <c r="E2768" s="15" t="n">
        <v>0.333333333333333</v>
      </c>
      <c r="F2768" s="2" t="s">
        <v>53</v>
      </c>
      <c r="G2768" s="2" t="s">
        <v>44</v>
      </c>
      <c r="H2768" s="2" t="str">
        <f aca="false">IF(AND(E2768&gt;=0.4,E2768&lt;=0.6),"Yes","No")</f>
        <v>No</v>
      </c>
      <c r="I2768" s="2" t="str">
        <f aca="false">IF(AND(F2768="No",G2768="No",H2768="Yes"),"Yes","No")</f>
        <v>No</v>
      </c>
      <c r="J2768" s="2"/>
      <c r="K2768" s="2"/>
    </row>
    <row r="2769" customFormat="false" ht="15" hidden="false" customHeight="false" outlineLevel="0" collapsed="false">
      <c r="A2769" s="2" t="s">
        <v>4173</v>
      </c>
      <c r="B2769" s="13" t="n">
        <v>458</v>
      </c>
      <c r="C2769" s="13" t="n">
        <v>455</v>
      </c>
      <c r="D2769" s="14" t="n">
        <f aca="false">C2769/Summary!$B$4</f>
        <v>0.0303333333333333</v>
      </c>
      <c r="E2769" s="15" t="n">
        <v>0.666666666666667</v>
      </c>
      <c r="F2769" s="2" t="s">
        <v>53</v>
      </c>
      <c r="G2769" s="2" t="s">
        <v>44</v>
      </c>
      <c r="H2769" s="2" t="str">
        <f aca="false">IF(AND(E2769&gt;=0.4,E2769&lt;=0.6),"Yes","No")</f>
        <v>No</v>
      </c>
      <c r="I2769" s="2" t="str">
        <f aca="false">IF(AND(F2769="No",G2769="No",H2769="Yes"),"Yes","No")</f>
        <v>No</v>
      </c>
      <c r="J2769" s="2"/>
      <c r="K2769" s="2"/>
    </row>
    <row r="2770" customFormat="false" ht="15" hidden="false" customHeight="false" outlineLevel="0" collapsed="false">
      <c r="A2770" s="2" t="s">
        <v>4174</v>
      </c>
      <c r="B2770" s="13" t="n">
        <v>458</v>
      </c>
      <c r="C2770" s="13" t="n">
        <v>454</v>
      </c>
      <c r="D2770" s="14" t="n">
        <f aca="false">C2770/Summary!$B$4</f>
        <v>0.0302666666666667</v>
      </c>
      <c r="E2770" s="15" t="n">
        <v>0.333333333333333</v>
      </c>
      <c r="F2770" s="2" t="s">
        <v>53</v>
      </c>
      <c r="G2770" s="2" t="s">
        <v>44</v>
      </c>
      <c r="H2770" s="2" t="str">
        <f aca="false">IF(AND(E2770&gt;=0.4,E2770&lt;=0.6),"Yes","No")</f>
        <v>No</v>
      </c>
      <c r="I2770" s="2" t="str">
        <f aca="false">IF(AND(F2770="No",G2770="No",H2770="Yes"),"Yes","No")</f>
        <v>No</v>
      </c>
      <c r="J2770" s="2"/>
      <c r="K2770" s="2"/>
    </row>
    <row r="2771" customFormat="false" ht="15" hidden="false" customHeight="false" outlineLevel="0" collapsed="false">
      <c r="A2771" s="2" t="s">
        <v>4175</v>
      </c>
      <c r="B2771" s="13" t="n">
        <v>458</v>
      </c>
      <c r="C2771" s="13" t="n">
        <v>450</v>
      </c>
      <c r="D2771" s="14" t="n">
        <f aca="false">C2771/Summary!$B$4</f>
        <v>0.03</v>
      </c>
      <c r="E2771" s="15" t="n">
        <v>0.333333333333333</v>
      </c>
      <c r="F2771" s="2" t="s">
        <v>44</v>
      </c>
      <c r="G2771" s="2" t="s">
        <v>44</v>
      </c>
      <c r="H2771" s="2" t="str">
        <f aca="false">IF(AND(E2771&gt;=0.4,E2771&lt;=0.6),"Yes","No")</f>
        <v>No</v>
      </c>
      <c r="I2771" s="2" t="str">
        <f aca="false">IF(AND(F2771="No",G2771="No",H2771="Yes"),"Yes","No")</f>
        <v>No</v>
      </c>
      <c r="J2771" s="2"/>
      <c r="K2771" s="2"/>
    </row>
    <row r="2772" customFormat="false" ht="15" hidden="false" customHeight="false" outlineLevel="0" collapsed="false">
      <c r="A2772" s="2" t="s">
        <v>4176</v>
      </c>
      <c r="B2772" s="13" t="n">
        <v>458</v>
      </c>
      <c r="C2772" s="13" t="n">
        <v>451</v>
      </c>
      <c r="D2772" s="14" t="n">
        <f aca="false">C2772/Summary!$B$4</f>
        <v>0.0300666666666667</v>
      </c>
      <c r="E2772" s="15" t="n">
        <v>0.5</v>
      </c>
      <c r="F2772" s="2" t="s">
        <v>53</v>
      </c>
      <c r="G2772" s="2" t="s">
        <v>44</v>
      </c>
      <c r="H2772" s="2" t="str">
        <f aca="false">IF(AND(E2772&gt;=0.4,E2772&lt;=0.6),"Yes","No")</f>
        <v>Yes</v>
      </c>
      <c r="I2772" s="2" t="str">
        <f aca="false">IF(AND(F2772="No",G2772="No",H2772="Yes"),"Yes","No")</f>
        <v>No</v>
      </c>
      <c r="J2772" s="2"/>
      <c r="K2772" s="2"/>
    </row>
    <row r="2773" customFormat="false" ht="15" hidden="false" customHeight="false" outlineLevel="0" collapsed="false">
      <c r="A2773" s="2" t="s">
        <v>4177</v>
      </c>
      <c r="B2773" s="13" t="n">
        <v>458</v>
      </c>
      <c r="C2773" s="13" t="n">
        <v>448</v>
      </c>
      <c r="D2773" s="14" t="n">
        <f aca="false">C2773/Summary!$B$4</f>
        <v>0.0298666666666667</v>
      </c>
      <c r="E2773" s="15" t="n">
        <v>0.666666666666667</v>
      </c>
      <c r="F2773" s="2" t="s">
        <v>53</v>
      </c>
      <c r="G2773" s="2" t="s">
        <v>44</v>
      </c>
      <c r="H2773" s="2" t="str">
        <f aca="false">IF(AND(E2773&gt;=0.4,E2773&lt;=0.6),"Yes","No")</f>
        <v>No</v>
      </c>
      <c r="I2773" s="2" t="str">
        <f aca="false">IF(AND(F2773="No",G2773="No",H2773="Yes"),"Yes","No")</f>
        <v>No</v>
      </c>
      <c r="J2773" s="2"/>
      <c r="K2773" s="2"/>
    </row>
    <row r="2774" customFormat="false" ht="15" hidden="false" customHeight="false" outlineLevel="0" collapsed="false">
      <c r="A2774" s="2" t="s">
        <v>4178</v>
      </c>
      <c r="B2774" s="13" t="n">
        <v>458</v>
      </c>
      <c r="C2774" s="13" t="n">
        <v>454</v>
      </c>
      <c r="D2774" s="14" t="n">
        <f aca="false">C2774/Summary!$B$4</f>
        <v>0.0302666666666667</v>
      </c>
      <c r="E2774" s="15" t="n">
        <v>0.5</v>
      </c>
      <c r="F2774" s="2" t="s">
        <v>53</v>
      </c>
      <c r="G2774" s="2" t="s">
        <v>44</v>
      </c>
      <c r="H2774" s="2" t="str">
        <f aca="false">IF(AND(E2774&gt;=0.4,E2774&lt;=0.6),"Yes","No")</f>
        <v>Yes</v>
      </c>
      <c r="I2774" s="2" t="str">
        <f aca="false">IF(AND(F2774="No",G2774="No",H2774="Yes"),"Yes","No")</f>
        <v>No</v>
      </c>
      <c r="J2774" s="2"/>
      <c r="K2774" s="2"/>
    </row>
    <row r="2775" customFormat="false" ht="15" hidden="false" customHeight="false" outlineLevel="0" collapsed="false">
      <c r="A2775" s="2" t="s">
        <v>4179</v>
      </c>
      <c r="B2775" s="13" t="n">
        <v>458</v>
      </c>
      <c r="C2775" s="13" t="n">
        <v>451</v>
      </c>
      <c r="D2775" s="14" t="n">
        <f aca="false">C2775/Summary!$B$4</f>
        <v>0.0300666666666667</v>
      </c>
      <c r="E2775" s="15" t="n">
        <v>0.666666666666667</v>
      </c>
      <c r="F2775" s="2" t="s">
        <v>53</v>
      </c>
      <c r="G2775" s="2" t="s">
        <v>44</v>
      </c>
      <c r="H2775" s="2" t="str">
        <f aca="false">IF(AND(E2775&gt;=0.4,E2775&lt;=0.6),"Yes","No")</f>
        <v>No</v>
      </c>
      <c r="I2775" s="2" t="str">
        <f aca="false">IF(AND(F2775="No",G2775="No",H2775="Yes"),"Yes","No")</f>
        <v>No</v>
      </c>
      <c r="J2775" s="2"/>
      <c r="K2775" s="2"/>
    </row>
    <row r="2776" customFormat="false" ht="15" hidden="false" customHeight="false" outlineLevel="0" collapsed="false">
      <c r="A2776" s="2" t="s">
        <v>4180</v>
      </c>
      <c r="B2776" s="13" t="n">
        <v>458</v>
      </c>
      <c r="C2776" s="13" t="n">
        <v>452</v>
      </c>
      <c r="D2776" s="14" t="n">
        <f aca="false">C2776/Summary!$B$4</f>
        <v>0.0301333333333333</v>
      </c>
      <c r="E2776" s="15" t="n">
        <v>0.333333333333333</v>
      </c>
      <c r="F2776" s="2" t="s">
        <v>53</v>
      </c>
      <c r="G2776" s="2" t="s">
        <v>44</v>
      </c>
      <c r="H2776" s="2" t="str">
        <f aca="false">IF(AND(E2776&gt;=0.4,E2776&lt;=0.6),"Yes","No")</f>
        <v>No</v>
      </c>
      <c r="I2776" s="2" t="str">
        <f aca="false">IF(AND(F2776="No",G2776="No",H2776="Yes"),"Yes","No")</f>
        <v>No</v>
      </c>
      <c r="J2776" s="2"/>
      <c r="K2776" s="2"/>
    </row>
    <row r="2777" customFormat="false" ht="15" hidden="false" customHeight="false" outlineLevel="0" collapsed="false">
      <c r="A2777" s="2" t="s">
        <v>4181</v>
      </c>
      <c r="B2777" s="13" t="n">
        <v>458</v>
      </c>
      <c r="C2777" s="13" t="n">
        <v>449</v>
      </c>
      <c r="D2777" s="14" t="n">
        <f aca="false">C2777/Summary!$B$4</f>
        <v>0.0299333333333333</v>
      </c>
      <c r="E2777" s="15" t="n">
        <v>0.666666666666667</v>
      </c>
      <c r="F2777" s="2" t="s">
        <v>53</v>
      </c>
      <c r="G2777" s="2" t="s">
        <v>53</v>
      </c>
      <c r="H2777" s="2" t="str">
        <f aca="false">IF(AND(E2777&gt;=0.4,E2777&lt;=0.6),"Yes","No")</f>
        <v>No</v>
      </c>
      <c r="I2777" s="2" t="str">
        <f aca="false">IF(AND(F2777="No",G2777="No",H2777="Yes"),"Yes","No")</f>
        <v>No</v>
      </c>
      <c r="J2777" s="2"/>
      <c r="K2777" s="2"/>
    </row>
    <row r="2778" customFormat="false" ht="15" hidden="false" customHeight="false" outlineLevel="0" collapsed="false">
      <c r="A2778" s="2" t="s">
        <v>4182</v>
      </c>
      <c r="B2778" s="13" t="n">
        <v>458</v>
      </c>
      <c r="C2778" s="13" t="n">
        <v>449</v>
      </c>
      <c r="D2778" s="14" t="n">
        <f aca="false">C2778/Summary!$B$4</f>
        <v>0.0299333333333333</v>
      </c>
      <c r="E2778" s="15" t="n">
        <v>1</v>
      </c>
      <c r="F2778" s="2" t="s">
        <v>53</v>
      </c>
      <c r="G2778" s="2" t="s">
        <v>53</v>
      </c>
      <c r="H2778" s="2" t="str">
        <f aca="false">IF(AND(E2778&gt;=0.4,E2778&lt;=0.6),"Yes","No")</f>
        <v>No</v>
      </c>
      <c r="I2778" s="2" t="str">
        <f aca="false">IF(AND(F2778="No",G2778="No",H2778="Yes"),"Yes","No")</f>
        <v>No</v>
      </c>
      <c r="J2778" s="2"/>
      <c r="K2778" s="2"/>
    </row>
    <row r="2779" customFormat="false" ht="15" hidden="false" customHeight="false" outlineLevel="0" collapsed="false">
      <c r="A2779" s="2" t="s">
        <v>4183</v>
      </c>
      <c r="B2779" s="13" t="n">
        <v>458</v>
      </c>
      <c r="C2779" s="13" t="n">
        <v>451</v>
      </c>
      <c r="D2779" s="14" t="n">
        <f aca="false">C2779/Summary!$B$4</f>
        <v>0.0300666666666667</v>
      </c>
      <c r="E2779" s="15" t="n">
        <v>0.5</v>
      </c>
      <c r="F2779" s="2" t="s">
        <v>53</v>
      </c>
      <c r="G2779" s="2" t="s">
        <v>44</v>
      </c>
      <c r="H2779" s="2" t="str">
        <f aca="false">IF(AND(E2779&gt;=0.4,E2779&lt;=0.6),"Yes","No")</f>
        <v>Yes</v>
      </c>
      <c r="I2779" s="2" t="str">
        <f aca="false">IF(AND(F2779="No",G2779="No",H2779="Yes"),"Yes","No")</f>
        <v>No</v>
      </c>
      <c r="J2779" s="2"/>
      <c r="K2779" s="2"/>
    </row>
    <row r="2780" customFormat="false" ht="15" hidden="false" customHeight="false" outlineLevel="0" collapsed="false">
      <c r="A2780" s="2" t="s">
        <v>4184</v>
      </c>
      <c r="B2780" s="13" t="n">
        <v>458</v>
      </c>
      <c r="C2780" s="13" t="n">
        <v>452</v>
      </c>
      <c r="D2780" s="14" t="n">
        <f aca="false">C2780/Summary!$B$4</f>
        <v>0.0301333333333333</v>
      </c>
      <c r="E2780" s="15" t="n">
        <v>0.5</v>
      </c>
      <c r="F2780" s="2" t="s">
        <v>53</v>
      </c>
      <c r="G2780" s="2" t="s">
        <v>44</v>
      </c>
      <c r="H2780" s="2" t="str">
        <f aca="false">IF(AND(E2780&gt;=0.4,E2780&lt;=0.6),"Yes","No")</f>
        <v>Yes</v>
      </c>
      <c r="I2780" s="2" t="str">
        <f aca="false">IF(AND(F2780="No",G2780="No",H2780="Yes"),"Yes","No")</f>
        <v>No</v>
      </c>
      <c r="J2780" s="2"/>
      <c r="K2780" s="2"/>
    </row>
    <row r="2781" customFormat="false" ht="15" hidden="false" customHeight="false" outlineLevel="0" collapsed="false">
      <c r="A2781" s="2" t="s">
        <v>4185</v>
      </c>
      <c r="B2781" s="13" t="n">
        <v>458</v>
      </c>
      <c r="C2781" s="13" t="n">
        <v>450</v>
      </c>
      <c r="D2781" s="14" t="n">
        <f aca="false">C2781/Summary!$B$4</f>
        <v>0.03</v>
      </c>
      <c r="E2781" s="15" t="n">
        <v>0.666666666666667</v>
      </c>
      <c r="F2781" s="2" t="s">
        <v>53</v>
      </c>
      <c r="G2781" s="2" t="s">
        <v>44</v>
      </c>
      <c r="H2781" s="2" t="str">
        <f aca="false">IF(AND(E2781&gt;=0.4,E2781&lt;=0.6),"Yes","No")</f>
        <v>No</v>
      </c>
      <c r="I2781" s="2" t="str">
        <f aca="false">IF(AND(F2781="No",G2781="No",H2781="Yes"),"Yes","No")</f>
        <v>No</v>
      </c>
      <c r="J2781" s="2"/>
      <c r="K2781" s="2"/>
    </row>
    <row r="2782" customFormat="false" ht="15" hidden="false" customHeight="false" outlineLevel="0" collapsed="false">
      <c r="A2782" s="2" t="s">
        <v>4186</v>
      </c>
      <c r="B2782" s="13" t="n">
        <v>458</v>
      </c>
      <c r="C2782" s="13" t="n">
        <v>449</v>
      </c>
      <c r="D2782" s="14" t="n">
        <f aca="false">C2782/Summary!$B$4</f>
        <v>0.0299333333333333</v>
      </c>
      <c r="E2782" s="15" t="n">
        <v>0.333333333333333</v>
      </c>
      <c r="F2782" s="2" t="s">
        <v>44</v>
      </c>
      <c r="G2782" s="2" t="s">
        <v>44</v>
      </c>
      <c r="H2782" s="2" t="str">
        <f aca="false">IF(AND(E2782&gt;=0.4,E2782&lt;=0.6),"Yes","No")</f>
        <v>No</v>
      </c>
      <c r="I2782" s="2" t="str">
        <f aca="false">IF(AND(F2782="No",G2782="No",H2782="Yes"),"Yes","No")</f>
        <v>No</v>
      </c>
      <c r="J2782" s="2"/>
      <c r="K2782" s="2"/>
    </row>
    <row r="2783" customFormat="false" ht="15" hidden="false" customHeight="false" outlineLevel="0" collapsed="false">
      <c r="A2783" s="2" t="s">
        <v>4187</v>
      </c>
      <c r="B2783" s="13" t="n">
        <v>458</v>
      </c>
      <c r="C2783" s="13" t="n">
        <v>454</v>
      </c>
      <c r="D2783" s="14" t="n">
        <f aca="false">C2783/Summary!$B$4</f>
        <v>0.0302666666666667</v>
      </c>
      <c r="E2783" s="15" t="n">
        <v>0.333333333333333</v>
      </c>
      <c r="F2783" s="2" t="s">
        <v>53</v>
      </c>
      <c r="G2783" s="2" t="s">
        <v>53</v>
      </c>
      <c r="H2783" s="2" t="str">
        <f aca="false">IF(AND(E2783&gt;=0.4,E2783&lt;=0.6),"Yes","No")</f>
        <v>No</v>
      </c>
      <c r="I2783" s="2" t="str">
        <f aca="false">IF(AND(F2783="No",G2783="No",H2783="Yes"),"Yes","No")</f>
        <v>No</v>
      </c>
      <c r="J2783" s="2"/>
      <c r="K2783" s="2"/>
    </row>
    <row r="2784" customFormat="false" ht="15" hidden="false" customHeight="false" outlineLevel="0" collapsed="false">
      <c r="A2784" s="2" t="s">
        <v>4188</v>
      </c>
      <c r="B2784" s="13" t="n">
        <v>458</v>
      </c>
      <c r="C2784" s="13" t="n">
        <v>454</v>
      </c>
      <c r="D2784" s="14" t="n">
        <f aca="false">C2784/Summary!$B$4</f>
        <v>0.0302666666666667</v>
      </c>
      <c r="E2784" s="15" t="n">
        <v>0.666666666666667</v>
      </c>
      <c r="F2784" s="2" t="s">
        <v>53</v>
      </c>
      <c r="G2784" s="2" t="s">
        <v>44</v>
      </c>
      <c r="H2784" s="2" t="str">
        <f aca="false">IF(AND(E2784&gt;=0.4,E2784&lt;=0.6),"Yes","No")</f>
        <v>No</v>
      </c>
      <c r="I2784" s="2" t="str">
        <f aca="false">IF(AND(F2784="No",G2784="No",H2784="Yes"),"Yes","No")</f>
        <v>No</v>
      </c>
      <c r="J2784" s="2"/>
      <c r="K2784" s="2"/>
    </row>
    <row r="2785" customFormat="false" ht="15" hidden="false" customHeight="false" outlineLevel="0" collapsed="false">
      <c r="A2785" s="2" t="s">
        <v>4189</v>
      </c>
      <c r="B2785" s="13" t="n">
        <v>458</v>
      </c>
      <c r="C2785" s="13" t="n">
        <v>447</v>
      </c>
      <c r="D2785" s="14" t="n">
        <f aca="false">C2785/Summary!$B$4</f>
        <v>0.0298</v>
      </c>
      <c r="E2785" s="15" t="n">
        <v>0.333333333333333</v>
      </c>
      <c r="F2785" s="2" t="s">
        <v>53</v>
      </c>
      <c r="G2785" s="2" t="s">
        <v>44</v>
      </c>
      <c r="H2785" s="2" t="str">
        <f aca="false">IF(AND(E2785&gt;=0.4,E2785&lt;=0.6),"Yes","No")</f>
        <v>No</v>
      </c>
      <c r="I2785" s="2" t="str">
        <f aca="false">IF(AND(F2785="No",G2785="No",H2785="Yes"),"Yes","No")</f>
        <v>No</v>
      </c>
      <c r="J2785" s="2"/>
      <c r="K2785" s="2"/>
    </row>
    <row r="2786" customFormat="false" ht="15" hidden="false" customHeight="false" outlineLevel="0" collapsed="false">
      <c r="A2786" s="2" t="s">
        <v>4190</v>
      </c>
      <c r="B2786" s="13" t="n">
        <v>458</v>
      </c>
      <c r="C2786" s="13" t="n">
        <v>454</v>
      </c>
      <c r="D2786" s="14" t="n">
        <f aca="false">C2786/Summary!$B$4</f>
        <v>0.0302666666666667</v>
      </c>
      <c r="E2786" s="15" t="n">
        <v>0.166666666666667</v>
      </c>
      <c r="F2786" s="2" t="s">
        <v>53</v>
      </c>
      <c r="G2786" s="2" t="s">
        <v>53</v>
      </c>
      <c r="H2786" s="2" t="str">
        <f aca="false">IF(AND(E2786&gt;=0.4,E2786&lt;=0.6),"Yes","No")</f>
        <v>No</v>
      </c>
      <c r="I2786" s="2" t="str">
        <f aca="false">IF(AND(F2786="No",G2786="No",H2786="Yes"),"Yes","No")</f>
        <v>No</v>
      </c>
      <c r="J2786" s="2"/>
      <c r="K2786" s="2"/>
    </row>
    <row r="2787" customFormat="false" ht="15" hidden="false" customHeight="false" outlineLevel="0" collapsed="false">
      <c r="A2787" s="2" t="s">
        <v>4191</v>
      </c>
      <c r="B2787" s="13" t="n">
        <v>458</v>
      </c>
      <c r="C2787" s="13" t="n">
        <v>449</v>
      </c>
      <c r="D2787" s="14" t="n">
        <f aca="false">C2787/Summary!$B$4</f>
        <v>0.0299333333333333</v>
      </c>
      <c r="E2787" s="15" t="n">
        <v>0.333333333333333</v>
      </c>
      <c r="F2787" s="2" t="s">
        <v>53</v>
      </c>
      <c r="G2787" s="2" t="s">
        <v>53</v>
      </c>
      <c r="H2787" s="2" t="str">
        <f aca="false">IF(AND(E2787&gt;=0.4,E2787&lt;=0.6),"Yes","No")</f>
        <v>No</v>
      </c>
      <c r="I2787" s="2" t="str">
        <f aca="false">IF(AND(F2787="No",G2787="No",H2787="Yes"),"Yes","No")</f>
        <v>No</v>
      </c>
      <c r="J2787" s="2"/>
      <c r="K2787" s="2"/>
    </row>
    <row r="2788" customFormat="false" ht="15" hidden="false" customHeight="false" outlineLevel="0" collapsed="false">
      <c r="A2788" s="2" t="s">
        <v>4192</v>
      </c>
      <c r="B2788" s="13" t="n">
        <v>458</v>
      </c>
      <c r="C2788" s="13" t="n">
        <v>446</v>
      </c>
      <c r="D2788" s="14" t="n">
        <f aca="false">C2788/Summary!$B$4</f>
        <v>0.0297333333333333</v>
      </c>
      <c r="E2788" s="15" t="n">
        <v>0.5</v>
      </c>
      <c r="F2788" s="2" t="s">
        <v>53</v>
      </c>
      <c r="G2788" s="2" t="s">
        <v>53</v>
      </c>
      <c r="H2788" s="2" t="str">
        <f aca="false">IF(AND(E2788&gt;=0.4,E2788&lt;=0.6),"Yes","No")</f>
        <v>Yes</v>
      </c>
      <c r="I2788" s="2" t="str">
        <f aca="false">IF(AND(F2788="No",G2788="No",H2788="Yes"),"Yes","No")</f>
        <v>No</v>
      </c>
      <c r="J2788" s="2"/>
      <c r="K2788" s="2"/>
    </row>
    <row r="2789" customFormat="false" ht="15" hidden="false" customHeight="false" outlineLevel="0" collapsed="false">
      <c r="A2789" s="2" t="s">
        <v>4193</v>
      </c>
      <c r="B2789" s="13" t="n">
        <v>458</v>
      </c>
      <c r="C2789" s="13" t="n">
        <v>455</v>
      </c>
      <c r="D2789" s="14" t="n">
        <f aca="false">C2789/Summary!$B$4</f>
        <v>0.0303333333333333</v>
      </c>
      <c r="E2789" s="15" t="n">
        <v>0.5</v>
      </c>
      <c r="F2789" s="2" t="s">
        <v>53</v>
      </c>
      <c r="G2789" s="2" t="s">
        <v>44</v>
      </c>
      <c r="H2789" s="2" t="str">
        <f aca="false">IF(AND(E2789&gt;=0.4,E2789&lt;=0.6),"Yes","No")</f>
        <v>Yes</v>
      </c>
      <c r="I2789" s="2" t="str">
        <f aca="false">IF(AND(F2789="No",G2789="No",H2789="Yes"),"Yes","No")</f>
        <v>No</v>
      </c>
      <c r="J2789" s="2"/>
      <c r="K2789" s="2"/>
    </row>
    <row r="2790" customFormat="false" ht="15" hidden="false" customHeight="false" outlineLevel="0" collapsed="false">
      <c r="A2790" s="2" t="s">
        <v>4194</v>
      </c>
      <c r="B2790" s="13" t="n">
        <v>458</v>
      </c>
      <c r="C2790" s="13" t="n">
        <v>451</v>
      </c>
      <c r="D2790" s="14" t="n">
        <f aca="false">C2790/Summary!$B$4</f>
        <v>0.0300666666666667</v>
      </c>
      <c r="E2790" s="15" t="n">
        <v>0.166666666666667</v>
      </c>
      <c r="F2790" s="2" t="s">
        <v>53</v>
      </c>
      <c r="G2790" s="2" t="s">
        <v>53</v>
      </c>
      <c r="H2790" s="2" t="str">
        <f aca="false">IF(AND(E2790&gt;=0.4,E2790&lt;=0.6),"Yes","No")</f>
        <v>No</v>
      </c>
      <c r="I2790" s="2" t="str">
        <f aca="false">IF(AND(F2790="No",G2790="No",H2790="Yes"),"Yes","No")</f>
        <v>No</v>
      </c>
      <c r="J2790" s="2"/>
      <c r="K2790" s="2"/>
    </row>
    <row r="2791" customFormat="false" ht="15" hidden="false" customHeight="false" outlineLevel="0" collapsed="false">
      <c r="A2791" s="2" t="s">
        <v>4195</v>
      </c>
      <c r="B2791" s="13" t="n">
        <v>458</v>
      </c>
      <c r="C2791" s="13" t="n">
        <v>449</v>
      </c>
      <c r="D2791" s="14" t="n">
        <f aca="false">C2791/Summary!$B$4</f>
        <v>0.0299333333333333</v>
      </c>
      <c r="E2791" s="15" t="n">
        <v>0.333333333333333</v>
      </c>
      <c r="F2791" s="2" t="s">
        <v>53</v>
      </c>
      <c r="G2791" s="2" t="s">
        <v>44</v>
      </c>
      <c r="H2791" s="2" t="str">
        <f aca="false">IF(AND(E2791&gt;=0.4,E2791&lt;=0.6),"Yes","No")</f>
        <v>No</v>
      </c>
      <c r="I2791" s="2" t="str">
        <f aca="false">IF(AND(F2791="No",G2791="No",H2791="Yes"),"Yes","No")</f>
        <v>No</v>
      </c>
      <c r="J2791" s="2"/>
      <c r="K2791" s="2"/>
    </row>
    <row r="2792" customFormat="false" ht="15" hidden="false" customHeight="false" outlineLevel="0" collapsed="false">
      <c r="A2792" s="2" t="s">
        <v>4196</v>
      </c>
      <c r="B2792" s="13" t="n">
        <v>458</v>
      </c>
      <c r="C2792" s="13" t="n">
        <v>455</v>
      </c>
      <c r="D2792" s="14" t="n">
        <f aca="false">C2792/Summary!$B$4</f>
        <v>0.0303333333333333</v>
      </c>
      <c r="E2792" s="15" t="n">
        <v>0.166666666666667</v>
      </c>
      <c r="F2792" s="2" t="s">
        <v>44</v>
      </c>
      <c r="G2792" s="2" t="s">
        <v>53</v>
      </c>
      <c r="H2792" s="2" t="str">
        <f aca="false">IF(AND(E2792&gt;=0.4,E2792&lt;=0.6),"Yes","No")</f>
        <v>No</v>
      </c>
      <c r="I2792" s="2" t="str">
        <f aca="false">IF(AND(F2792="No",G2792="No",H2792="Yes"),"Yes","No")</f>
        <v>No</v>
      </c>
      <c r="J2792" s="2"/>
      <c r="K2792" s="2"/>
    </row>
    <row r="2793" customFormat="false" ht="15" hidden="false" customHeight="false" outlineLevel="0" collapsed="false">
      <c r="A2793" s="2" t="s">
        <v>4197</v>
      </c>
      <c r="B2793" s="13" t="n">
        <v>458</v>
      </c>
      <c r="C2793" s="13" t="n">
        <v>451</v>
      </c>
      <c r="D2793" s="14" t="n">
        <f aca="false">C2793/Summary!$B$4</f>
        <v>0.0300666666666667</v>
      </c>
      <c r="E2793" s="15" t="n">
        <v>0.333333333333333</v>
      </c>
      <c r="F2793" s="2" t="s">
        <v>53</v>
      </c>
      <c r="G2793" s="2" t="s">
        <v>44</v>
      </c>
      <c r="H2793" s="2" t="str">
        <f aca="false">IF(AND(E2793&gt;=0.4,E2793&lt;=0.6),"Yes","No")</f>
        <v>No</v>
      </c>
      <c r="I2793" s="2" t="str">
        <f aca="false">IF(AND(F2793="No",G2793="No",H2793="Yes"),"Yes","No")</f>
        <v>No</v>
      </c>
      <c r="J2793" s="2"/>
      <c r="K2793" s="2"/>
    </row>
    <row r="2794" customFormat="false" ht="15" hidden="false" customHeight="false" outlineLevel="0" collapsed="false">
      <c r="A2794" s="2" t="s">
        <v>4198</v>
      </c>
      <c r="B2794" s="13" t="n">
        <v>458</v>
      </c>
      <c r="C2794" s="13" t="n">
        <v>452</v>
      </c>
      <c r="D2794" s="14" t="n">
        <f aca="false">C2794/Summary!$B$4</f>
        <v>0.0301333333333333</v>
      </c>
      <c r="E2794" s="15" t="n">
        <v>0.333333333333333</v>
      </c>
      <c r="F2794" s="2" t="s">
        <v>53</v>
      </c>
      <c r="G2794" s="2" t="s">
        <v>44</v>
      </c>
      <c r="H2794" s="2" t="str">
        <f aca="false">IF(AND(E2794&gt;=0.4,E2794&lt;=0.6),"Yes","No")</f>
        <v>No</v>
      </c>
      <c r="I2794" s="2" t="str">
        <f aca="false">IF(AND(F2794="No",G2794="No",H2794="Yes"),"Yes","No")</f>
        <v>No</v>
      </c>
      <c r="J2794" s="2"/>
      <c r="K2794" s="2"/>
    </row>
    <row r="2795" customFormat="false" ht="15" hidden="false" customHeight="false" outlineLevel="0" collapsed="false">
      <c r="A2795" s="2" t="s">
        <v>4199</v>
      </c>
      <c r="B2795" s="13" t="n">
        <v>458</v>
      </c>
      <c r="C2795" s="13" t="n">
        <v>451</v>
      </c>
      <c r="D2795" s="14" t="n">
        <f aca="false">C2795/Summary!$B$4</f>
        <v>0.0300666666666667</v>
      </c>
      <c r="E2795" s="15" t="n">
        <v>0.5</v>
      </c>
      <c r="F2795" s="2" t="s">
        <v>53</v>
      </c>
      <c r="G2795" s="2" t="s">
        <v>44</v>
      </c>
      <c r="H2795" s="2" t="str">
        <f aca="false">IF(AND(E2795&gt;=0.4,E2795&lt;=0.6),"Yes","No")</f>
        <v>Yes</v>
      </c>
      <c r="I2795" s="2" t="str">
        <f aca="false">IF(AND(F2795="No",G2795="No",H2795="Yes"),"Yes","No")</f>
        <v>No</v>
      </c>
      <c r="J2795" s="2"/>
      <c r="K2795" s="2"/>
    </row>
    <row r="2796" customFormat="false" ht="15" hidden="false" customHeight="false" outlineLevel="0" collapsed="false">
      <c r="A2796" s="2" t="s">
        <v>4200</v>
      </c>
      <c r="B2796" s="13" t="n">
        <v>458</v>
      </c>
      <c r="C2796" s="13" t="n">
        <v>454</v>
      </c>
      <c r="D2796" s="14" t="n">
        <f aca="false">C2796/Summary!$B$4</f>
        <v>0.0302666666666667</v>
      </c>
      <c r="E2796" s="15" t="n">
        <v>0.666666666666667</v>
      </c>
      <c r="F2796" s="2" t="s">
        <v>53</v>
      </c>
      <c r="G2796" s="2" t="s">
        <v>44</v>
      </c>
      <c r="H2796" s="2" t="str">
        <f aca="false">IF(AND(E2796&gt;=0.4,E2796&lt;=0.6),"Yes","No")</f>
        <v>No</v>
      </c>
      <c r="I2796" s="2" t="str">
        <f aca="false">IF(AND(F2796="No",G2796="No",H2796="Yes"),"Yes","No")</f>
        <v>No</v>
      </c>
      <c r="J2796" s="2"/>
      <c r="K2796" s="2"/>
    </row>
    <row r="2797" customFormat="false" ht="15" hidden="false" customHeight="false" outlineLevel="0" collapsed="false">
      <c r="A2797" s="2" t="s">
        <v>4201</v>
      </c>
      <c r="B2797" s="13" t="n">
        <v>459</v>
      </c>
      <c r="C2797" s="13" t="n">
        <v>451</v>
      </c>
      <c r="D2797" s="14" t="n">
        <f aca="false">C2797/Summary!$B$4</f>
        <v>0.0300666666666667</v>
      </c>
      <c r="E2797" s="15" t="n">
        <v>0.166666666666667</v>
      </c>
      <c r="F2797" s="2" t="s">
        <v>53</v>
      </c>
      <c r="G2797" s="2" t="s">
        <v>44</v>
      </c>
      <c r="H2797" s="2" t="str">
        <f aca="false">IF(AND(E2797&gt;=0.4,E2797&lt;=0.6),"Yes","No")</f>
        <v>No</v>
      </c>
      <c r="I2797" s="2" t="str">
        <f aca="false">IF(AND(F2797="No",G2797="No",H2797="Yes"),"Yes","No")</f>
        <v>No</v>
      </c>
      <c r="J2797" s="2"/>
      <c r="K2797" s="2"/>
    </row>
    <row r="2798" customFormat="false" ht="15" hidden="false" customHeight="false" outlineLevel="0" collapsed="false">
      <c r="A2798" s="2" t="s">
        <v>4202</v>
      </c>
      <c r="B2798" s="13" t="n">
        <v>459</v>
      </c>
      <c r="C2798" s="13" t="n">
        <v>453</v>
      </c>
      <c r="D2798" s="14" t="n">
        <f aca="false">C2798/Summary!$B$4</f>
        <v>0.0302</v>
      </c>
      <c r="E2798" s="15" t="n">
        <v>0.333333333333333</v>
      </c>
      <c r="F2798" s="2" t="s">
        <v>53</v>
      </c>
      <c r="G2798" s="2" t="s">
        <v>44</v>
      </c>
      <c r="H2798" s="2" t="str">
        <f aca="false">IF(AND(E2798&gt;=0.4,E2798&lt;=0.6),"Yes","No")</f>
        <v>No</v>
      </c>
      <c r="I2798" s="2" t="str">
        <f aca="false">IF(AND(F2798="No",G2798="No",H2798="Yes"),"Yes","No")</f>
        <v>No</v>
      </c>
      <c r="J2798" s="2"/>
      <c r="K2798" s="2"/>
    </row>
    <row r="2799" customFormat="false" ht="15" hidden="false" customHeight="false" outlineLevel="0" collapsed="false">
      <c r="A2799" s="2" t="s">
        <v>4203</v>
      </c>
      <c r="B2799" s="13" t="n">
        <v>459</v>
      </c>
      <c r="C2799" s="13" t="n">
        <v>455</v>
      </c>
      <c r="D2799" s="14" t="n">
        <f aca="false">C2799/Summary!$B$4</f>
        <v>0.0303333333333333</v>
      </c>
      <c r="E2799" s="15" t="n">
        <v>0.333333333333333</v>
      </c>
      <c r="F2799" s="2" t="s">
        <v>44</v>
      </c>
      <c r="G2799" s="2" t="s">
        <v>44</v>
      </c>
      <c r="H2799" s="2" t="str">
        <f aca="false">IF(AND(E2799&gt;=0.4,E2799&lt;=0.6),"Yes","No")</f>
        <v>No</v>
      </c>
      <c r="I2799" s="2" t="str">
        <f aca="false">IF(AND(F2799="No",G2799="No",H2799="Yes"),"Yes","No")</f>
        <v>No</v>
      </c>
      <c r="J2799" s="2"/>
      <c r="K2799" s="2"/>
    </row>
    <row r="2800" customFormat="false" ht="15" hidden="false" customHeight="false" outlineLevel="0" collapsed="false">
      <c r="A2800" s="2" t="s">
        <v>4204</v>
      </c>
      <c r="B2800" s="13" t="n">
        <v>459</v>
      </c>
      <c r="C2800" s="13" t="n">
        <v>450</v>
      </c>
      <c r="D2800" s="14" t="n">
        <f aca="false">C2800/Summary!$B$4</f>
        <v>0.03</v>
      </c>
      <c r="E2800" s="15" t="n">
        <v>0.5</v>
      </c>
      <c r="F2800" s="2" t="s">
        <v>44</v>
      </c>
      <c r="G2800" s="2" t="s">
        <v>53</v>
      </c>
      <c r="H2800" s="2" t="str">
        <f aca="false">IF(AND(E2800&gt;=0.4,E2800&lt;=0.6),"Yes","No")</f>
        <v>Yes</v>
      </c>
      <c r="I2800" s="2" t="str">
        <f aca="false">IF(AND(F2800="No",G2800="No",H2800="Yes"),"Yes","No")</f>
        <v>No</v>
      </c>
      <c r="J2800" s="2"/>
      <c r="K2800" s="2"/>
    </row>
    <row r="2801" customFormat="false" ht="15" hidden="false" customHeight="false" outlineLevel="0" collapsed="false">
      <c r="A2801" s="2" t="s">
        <v>4205</v>
      </c>
      <c r="B2801" s="13" t="n">
        <v>459</v>
      </c>
      <c r="C2801" s="13" t="n">
        <v>450</v>
      </c>
      <c r="D2801" s="14" t="n">
        <f aca="false">C2801/Summary!$B$4</f>
        <v>0.03</v>
      </c>
      <c r="E2801" s="15" t="n">
        <v>0.833333333333333</v>
      </c>
      <c r="F2801" s="2" t="s">
        <v>53</v>
      </c>
      <c r="G2801" s="2" t="s">
        <v>44</v>
      </c>
      <c r="H2801" s="2" t="str">
        <f aca="false">IF(AND(E2801&gt;=0.4,E2801&lt;=0.6),"Yes","No")</f>
        <v>No</v>
      </c>
      <c r="I2801" s="2" t="str">
        <f aca="false">IF(AND(F2801="No",G2801="No",H2801="Yes"),"Yes","No")</f>
        <v>No</v>
      </c>
      <c r="J2801" s="2"/>
      <c r="K2801" s="2"/>
    </row>
    <row r="2802" customFormat="false" ht="15" hidden="false" customHeight="false" outlineLevel="0" collapsed="false">
      <c r="A2802" s="2" t="s">
        <v>4206</v>
      </c>
      <c r="B2802" s="13" t="n">
        <v>459</v>
      </c>
      <c r="C2802" s="13" t="n">
        <v>453</v>
      </c>
      <c r="D2802" s="14" t="n">
        <f aca="false">C2802/Summary!$B$4</f>
        <v>0.0302</v>
      </c>
      <c r="E2802" s="15" t="n">
        <v>0.166666666666667</v>
      </c>
      <c r="F2802" s="2" t="s">
        <v>53</v>
      </c>
      <c r="G2802" s="2" t="s">
        <v>44</v>
      </c>
      <c r="H2802" s="2" t="str">
        <f aca="false">IF(AND(E2802&gt;=0.4,E2802&lt;=0.6),"Yes","No")</f>
        <v>No</v>
      </c>
      <c r="I2802" s="2" t="str">
        <f aca="false">IF(AND(F2802="No",G2802="No",H2802="Yes"),"Yes","No")</f>
        <v>No</v>
      </c>
      <c r="J2802" s="2"/>
      <c r="K2802" s="2"/>
    </row>
    <row r="2803" customFormat="false" ht="15" hidden="false" customHeight="false" outlineLevel="0" collapsed="false">
      <c r="A2803" s="2" t="s">
        <v>4207</v>
      </c>
      <c r="B2803" s="13" t="n">
        <v>459</v>
      </c>
      <c r="C2803" s="13" t="n">
        <v>456</v>
      </c>
      <c r="D2803" s="14" t="n">
        <f aca="false">C2803/Summary!$B$4</f>
        <v>0.0304</v>
      </c>
      <c r="E2803" s="15" t="n">
        <v>0.666666666666667</v>
      </c>
      <c r="F2803" s="2" t="s">
        <v>44</v>
      </c>
      <c r="G2803" s="2" t="s">
        <v>44</v>
      </c>
      <c r="H2803" s="2" t="str">
        <f aca="false">IF(AND(E2803&gt;=0.4,E2803&lt;=0.6),"Yes","No")</f>
        <v>No</v>
      </c>
      <c r="I2803" s="2" t="str">
        <f aca="false">IF(AND(F2803="No",G2803="No",H2803="Yes"),"Yes","No")</f>
        <v>No</v>
      </c>
      <c r="J2803" s="2"/>
      <c r="K2803" s="2"/>
    </row>
    <row r="2804" customFormat="false" ht="15" hidden="false" customHeight="false" outlineLevel="0" collapsed="false">
      <c r="A2804" s="2" t="s">
        <v>4208</v>
      </c>
      <c r="B2804" s="13" t="n">
        <v>459</v>
      </c>
      <c r="C2804" s="13" t="n">
        <v>454</v>
      </c>
      <c r="D2804" s="14" t="n">
        <f aca="false">C2804/Summary!$B$4</f>
        <v>0.0302666666666667</v>
      </c>
      <c r="E2804" s="15" t="n">
        <v>0.333333333333333</v>
      </c>
      <c r="F2804" s="2" t="s">
        <v>53</v>
      </c>
      <c r="G2804" s="2" t="s">
        <v>44</v>
      </c>
      <c r="H2804" s="2" t="str">
        <f aca="false">IF(AND(E2804&gt;=0.4,E2804&lt;=0.6),"Yes","No")</f>
        <v>No</v>
      </c>
      <c r="I2804" s="2" t="str">
        <f aca="false">IF(AND(F2804="No",G2804="No",H2804="Yes"),"Yes","No")</f>
        <v>No</v>
      </c>
      <c r="J2804" s="2"/>
      <c r="K2804" s="2"/>
    </row>
    <row r="2805" customFormat="false" ht="15" hidden="false" customHeight="false" outlineLevel="0" collapsed="false">
      <c r="A2805" s="2" t="s">
        <v>4209</v>
      </c>
      <c r="B2805" s="13" t="n">
        <v>459</v>
      </c>
      <c r="C2805" s="13" t="n">
        <v>453</v>
      </c>
      <c r="D2805" s="14" t="n">
        <f aca="false">C2805/Summary!$B$4</f>
        <v>0.0302</v>
      </c>
      <c r="E2805" s="15" t="n">
        <v>0.5</v>
      </c>
      <c r="F2805" s="2" t="s">
        <v>44</v>
      </c>
      <c r="G2805" s="2" t="s">
        <v>53</v>
      </c>
      <c r="H2805" s="2" t="str">
        <f aca="false">IF(AND(E2805&gt;=0.4,E2805&lt;=0.6),"Yes","No")</f>
        <v>Yes</v>
      </c>
      <c r="I2805" s="2" t="str">
        <f aca="false">IF(AND(F2805="No",G2805="No",H2805="Yes"),"Yes","No")</f>
        <v>No</v>
      </c>
      <c r="J2805" s="2"/>
      <c r="K2805" s="2"/>
    </row>
    <row r="2806" customFormat="false" ht="15" hidden="false" customHeight="false" outlineLevel="0" collapsed="false">
      <c r="A2806" s="2" t="s">
        <v>4210</v>
      </c>
      <c r="B2806" s="13" t="n">
        <v>459</v>
      </c>
      <c r="C2806" s="13" t="n">
        <v>453</v>
      </c>
      <c r="D2806" s="14" t="n">
        <f aca="false">C2806/Summary!$B$4</f>
        <v>0.0302</v>
      </c>
      <c r="E2806" s="15" t="n">
        <v>0.333333333333333</v>
      </c>
      <c r="F2806" s="2" t="s">
        <v>53</v>
      </c>
      <c r="G2806" s="2" t="s">
        <v>53</v>
      </c>
      <c r="H2806" s="2" t="str">
        <f aca="false">IF(AND(E2806&gt;=0.4,E2806&lt;=0.6),"Yes","No")</f>
        <v>No</v>
      </c>
      <c r="I2806" s="2" t="str">
        <f aca="false">IF(AND(F2806="No",G2806="No",H2806="Yes"),"Yes","No")</f>
        <v>No</v>
      </c>
      <c r="J2806" s="2"/>
      <c r="K2806" s="2"/>
    </row>
    <row r="2807" customFormat="false" ht="15" hidden="false" customHeight="false" outlineLevel="0" collapsed="false">
      <c r="A2807" s="2" t="s">
        <v>4211</v>
      </c>
      <c r="B2807" s="13" t="n">
        <v>459</v>
      </c>
      <c r="C2807" s="13" t="n">
        <v>457</v>
      </c>
      <c r="D2807" s="14" t="n">
        <f aca="false">C2807/Summary!$B$4</f>
        <v>0.0304666666666667</v>
      </c>
      <c r="E2807" s="15" t="n">
        <v>0.666666666666667</v>
      </c>
      <c r="F2807" s="2" t="s">
        <v>53</v>
      </c>
      <c r="G2807" s="2" t="s">
        <v>53</v>
      </c>
      <c r="H2807" s="2" t="str">
        <f aca="false">IF(AND(E2807&gt;=0.4,E2807&lt;=0.6),"Yes","No")</f>
        <v>No</v>
      </c>
      <c r="I2807" s="2" t="str">
        <f aca="false">IF(AND(F2807="No",G2807="No",H2807="Yes"),"Yes","No")</f>
        <v>No</v>
      </c>
      <c r="J2807" s="2"/>
      <c r="K2807" s="2"/>
    </row>
    <row r="2808" customFormat="false" ht="15" hidden="false" customHeight="false" outlineLevel="0" collapsed="false">
      <c r="A2808" s="2" t="s">
        <v>4212</v>
      </c>
      <c r="B2808" s="13" t="n">
        <v>459</v>
      </c>
      <c r="C2808" s="13" t="n">
        <v>454</v>
      </c>
      <c r="D2808" s="14" t="n">
        <f aca="false">C2808/Summary!$B$4</f>
        <v>0.0302666666666667</v>
      </c>
      <c r="E2808" s="15" t="n">
        <v>0.333333333333333</v>
      </c>
      <c r="F2808" s="2" t="s">
        <v>44</v>
      </c>
      <c r="G2808" s="2" t="s">
        <v>44</v>
      </c>
      <c r="H2808" s="2" t="str">
        <f aca="false">IF(AND(E2808&gt;=0.4,E2808&lt;=0.6),"Yes","No")</f>
        <v>No</v>
      </c>
      <c r="I2808" s="2" t="str">
        <f aca="false">IF(AND(F2808="No",G2808="No",H2808="Yes"),"Yes","No")</f>
        <v>No</v>
      </c>
      <c r="J2808" s="2"/>
      <c r="K2808" s="2"/>
    </row>
    <row r="2809" customFormat="false" ht="15" hidden="false" customHeight="false" outlineLevel="0" collapsed="false">
      <c r="A2809" s="2" t="s">
        <v>4213</v>
      </c>
      <c r="B2809" s="13" t="n">
        <v>459</v>
      </c>
      <c r="C2809" s="13" t="n">
        <v>450</v>
      </c>
      <c r="D2809" s="14" t="n">
        <f aca="false">C2809/Summary!$B$4</f>
        <v>0.03</v>
      </c>
      <c r="E2809" s="15" t="n">
        <v>0.333333333333333</v>
      </c>
      <c r="F2809" s="2" t="s">
        <v>53</v>
      </c>
      <c r="G2809" s="2" t="s">
        <v>53</v>
      </c>
      <c r="H2809" s="2" t="str">
        <f aca="false">IF(AND(E2809&gt;=0.4,E2809&lt;=0.6),"Yes","No")</f>
        <v>No</v>
      </c>
      <c r="I2809" s="2" t="str">
        <f aca="false">IF(AND(F2809="No",G2809="No",H2809="Yes"),"Yes","No")</f>
        <v>No</v>
      </c>
      <c r="J2809" s="2"/>
      <c r="K2809" s="2"/>
    </row>
    <row r="2810" customFormat="false" ht="15" hidden="false" customHeight="false" outlineLevel="0" collapsed="false">
      <c r="A2810" s="2" t="s">
        <v>4214</v>
      </c>
      <c r="B2810" s="13" t="n">
        <v>459</v>
      </c>
      <c r="C2810" s="13" t="n">
        <v>455</v>
      </c>
      <c r="D2810" s="14" t="n">
        <f aca="false">C2810/Summary!$B$4</f>
        <v>0.0303333333333333</v>
      </c>
      <c r="E2810" s="15" t="n">
        <v>0.333333333333333</v>
      </c>
      <c r="F2810" s="2" t="s">
        <v>53</v>
      </c>
      <c r="G2810" s="2" t="s">
        <v>44</v>
      </c>
      <c r="H2810" s="2" t="str">
        <f aca="false">IF(AND(E2810&gt;=0.4,E2810&lt;=0.6),"Yes","No")</f>
        <v>No</v>
      </c>
      <c r="I2810" s="2" t="str">
        <f aca="false">IF(AND(F2810="No",G2810="No",H2810="Yes"),"Yes","No")</f>
        <v>No</v>
      </c>
      <c r="J2810" s="2"/>
      <c r="K2810" s="2"/>
    </row>
    <row r="2811" customFormat="false" ht="15" hidden="false" customHeight="false" outlineLevel="0" collapsed="false">
      <c r="A2811" s="2" t="s">
        <v>4215</v>
      </c>
      <c r="B2811" s="13" t="n">
        <v>459</v>
      </c>
      <c r="C2811" s="13" t="n">
        <v>453</v>
      </c>
      <c r="D2811" s="14" t="n">
        <f aca="false">C2811/Summary!$B$4</f>
        <v>0.0302</v>
      </c>
      <c r="E2811" s="15" t="n">
        <v>0.166666666666667</v>
      </c>
      <c r="F2811" s="2" t="s">
        <v>53</v>
      </c>
      <c r="G2811" s="2" t="s">
        <v>53</v>
      </c>
      <c r="H2811" s="2" t="str">
        <f aca="false">IF(AND(E2811&gt;=0.4,E2811&lt;=0.6),"Yes","No")</f>
        <v>No</v>
      </c>
      <c r="I2811" s="2" t="str">
        <f aca="false">IF(AND(F2811="No",G2811="No",H2811="Yes"),"Yes","No")</f>
        <v>No</v>
      </c>
      <c r="J2811" s="2"/>
      <c r="K2811" s="2"/>
    </row>
    <row r="2812" customFormat="false" ht="15" hidden="false" customHeight="false" outlineLevel="0" collapsed="false">
      <c r="A2812" s="2" t="s">
        <v>4216</v>
      </c>
      <c r="B2812" s="13" t="n">
        <v>459</v>
      </c>
      <c r="C2812" s="13" t="n">
        <v>450</v>
      </c>
      <c r="D2812" s="14" t="n">
        <f aca="false">C2812/Summary!$B$4</f>
        <v>0.03</v>
      </c>
      <c r="E2812" s="15" t="n">
        <v>0.166666666666667</v>
      </c>
      <c r="F2812" s="2" t="s">
        <v>53</v>
      </c>
      <c r="G2812" s="2" t="s">
        <v>44</v>
      </c>
      <c r="H2812" s="2" t="str">
        <f aca="false">IF(AND(E2812&gt;=0.4,E2812&lt;=0.6),"Yes","No")</f>
        <v>No</v>
      </c>
      <c r="I2812" s="2" t="str">
        <f aca="false">IF(AND(F2812="No",G2812="No",H2812="Yes"),"Yes","No")</f>
        <v>No</v>
      </c>
      <c r="J2812" s="2"/>
      <c r="K2812" s="2"/>
    </row>
    <row r="2813" customFormat="false" ht="15" hidden="false" customHeight="false" outlineLevel="0" collapsed="false">
      <c r="A2813" s="2" t="s">
        <v>4217</v>
      </c>
      <c r="B2813" s="13" t="n">
        <v>459</v>
      </c>
      <c r="C2813" s="13" t="n">
        <v>454</v>
      </c>
      <c r="D2813" s="14" t="n">
        <f aca="false">C2813/Summary!$B$4</f>
        <v>0.0302666666666667</v>
      </c>
      <c r="E2813" s="15" t="n">
        <v>0.333333333333333</v>
      </c>
      <c r="F2813" s="2" t="s">
        <v>53</v>
      </c>
      <c r="G2813" s="2" t="s">
        <v>53</v>
      </c>
      <c r="H2813" s="2" t="str">
        <f aca="false">IF(AND(E2813&gt;=0.4,E2813&lt;=0.6),"Yes","No")</f>
        <v>No</v>
      </c>
      <c r="I2813" s="2" t="str">
        <f aca="false">IF(AND(F2813="No",G2813="No",H2813="Yes"),"Yes","No")</f>
        <v>No</v>
      </c>
      <c r="J2813" s="2"/>
      <c r="K2813" s="2"/>
    </row>
    <row r="2814" customFormat="false" ht="15" hidden="false" customHeight="false" outlineLevel="0" collapsed="false">
      <c r="A2814" s="2" t="s">
        <v>4218</v>
      </c>
      <c r="B2814" s="13" t="n">
        <v>459</v>
      </c>
      <c r="C2814" s="13" t="n">
        <v>452</v>
      </c>
      <c r="D2814" s="14" t="n">
        <f aca="false">C2814/Summary!$B$4</f>
        <v>0.0301333333333333</v>
      </c>
      <c r="E2814" s="15" t="n">
        <v>0.666666666666667</v>
      </c>
      <c r="F2814" s="2" t="s">
        <v>53</v>
      </c>
      <c r="G2814" s="2" t="s">
        <v>44</v>
      </c>
      <c r="H2814" s="2" t="str">
        <f aca="false">IF(AND(E2814&gt;=0.4,E2814&lt;=0.6),"Yes","No")</f>
        <v>No</v>
      </c>
      <c r="I2814" s="2" t="str">
        <f aca="false">IF(AND(F2814="No",G2814="No",H2814="Yes"),"Yes","No")</f>
        <v>No</v>
      </c>
      <c r="J2814" s="2"/>
      <c r="K2814" s="2"/>
    </row>
    <row r="2815" customFormat="false" ht="15" hidden="false" customHeight="false" outlineLevel="0" collapsed="false">
      <c r="A2815" s="2" t="s">
        <v>4219</v>
      </c>
      <c r="B2815" s="13" t="n">
        <v>459</v>
      </c>
      <c r="C2815" s="13" t="n">
        <v>454</v>
      </c>
      <c r="D2815" s="14" t="n">
        <f aca="false">C2815/Summary!$B$4</f>
        <v>0.0302666666666667</v>
      </c>
      <c r="E2815" s="15" t="n">
        <v>0.166666666666667</v>
      </c>
      <c r="F2815" s="2" t="s">
        <v>53</v>
      </c>
      <c r="G2815" s="2" t="s">
        <v>44</v>
      </c>
      <c r="H2815" s="2" t="str">
        <f aca="false">IF(AND(E2815&gt;=0.4,E2815&lt;=0.6),"Yes","No")</f>
        <v>No</v>
      </c>
      <c r="I2815" s="2" t="str">
        <f aca="false">IF(AND(F2815="No",G2815="No",H2815="Yes"),"Yes","No")</f>
        <v>No</v>
      </c>
      <c r="J2815" s="2"/>
      <c r="K2815" s="2"/>
    </row>
    <row r="2816" customFormat="false" ht="15" hidden="false" customHeight="false" outlineLevel="0" collapsed="false">
      <c r="A2816" s="2" t="s">
        <v>4220</v>
      </c>
      <c r="B2816" s="13" t="n">
        <v>459</v>
      </c>
      <c r="C2816" s="13" t="n">
        <v>456</v>
      </c>
      <c r="D2816" s="14" t="n">
        <f aca="false">C2816/Summary!$B$4</f>
        <v>0.0304</v>
      </c>
      <c r="E2816" s="15" t="n">
        <v>0.333333333333333</v>
      </c>
      <c r="F2816" s="2" t="s">
        <v>53</v>
      </c>
      <c r="G2816" s="2" t="s">
        <v>53</v>
      </c>
      <c r="H2816" s="2" t="str">
        <f aca="false">IF(AND(E2816&gt;=0.4,E2816&lt;=0.6),"Yes","No")</f>
        <v>No</v>
      </c>
      <c r="I2816" s="2" t="str">
        <f aca="false">IF(AND(F2816="No",G2816="No",H2816="Yes"),"Yes","No")</f>
        <v>No</v>
      </c>
      <c r="J2816" s="2"/>
      <c r="K2816" s="2"/>
    </row>
    <row r="2817" customFormat="false" ht="15" hidden="false" customHeight="false" outlineLevel="0" collapsed="false">
      <c r="A2817" s="2" t="s">
        <v>4221</v>
      </c>
      <c r="B2817" s="13" t="n">
        <v>459</v>
      </c>
      <c r="C2817" s="13" t="n">
        <v>452</v>
      </c>
      <c r="D2817" s="14" t="n">
        <f aca="false">C2817/Summary!$B$4</f>
        <v>0.0301333333333333</v>
      </c>
      <c r="E2817" s="15" t="n">
        <v>0.833333333333333</v>
      </c>
      <c r="F2817" s="2" t="s">
        <v>53</v>
      </c>
      <c r="G2817" s="2" t="s">
        <v>44</v>
      </c>
      <c r="H2817" s="2" t="str">
        <f aca="false">IF(AND(E2817&gt;=0.4,E2817&lt;=0.6),"Yes","No")</f>
        <v>No</v>
      </c>
      <c r="I2817" s="2" t="str">
        <f aca="false">IF(AND(F2817="No",G2817="No",H2817="Yes"),"Yes","No")</f>
        <v>No</v>
      </c>
      <c r="J2817" s="2"/>
      <c r="K2817" s="2"/>
    </row>
    <row r="2818" customFormat="false" ht="15" hidden="false" customHeight="false" outlineLevel="0" collapsed="false">
      <c r="A2818" s="2" t="s">
        <v>4222</v>
      </c>
      <c r="B2818" s="13" t="n">
        <v>459</v>
      </c>
      <c r="C2818" s="13" t="n">
        <v>454</v>
      </c>
      <c r="D2818" s="14" t="n">
        <f aca="false">C2818/Summary!$B$4</f>
        <v>0.0302666666666667</v>
      </c>
      <c r="E2818" s="15" t="n">
        <v>0.666666666666667</v>
      </c>
      <c r="F2818" s="2" t="s">
        <v>53</v>
      </c>
      <c r="G2818" s="2" t="s">
        <v>53</v>
      </c>
      <c r="H2818" s="2" t="str">
        <f aca="false">IF(AND(E2818&gt;=0.4,E2818&lt;=0.6),"Yes","No")</f>
        <v>No</v>
      </c>
      <c r="I2818" s="2" t="str">
        <f aca="false">IF(AND(F2818="No",G2818="No",H2818="Yes"),"Yes","No")</f>
        <v>No</v>
      </c>
      <c r="J2818" s="2"/>
      <c r="K2818" s="2"/>
    </row>
    <row r="2819" customFormat="false" ht="15" hidden="false" customHeight="false" outlineLevel="0" collapsed="false">
      <c r="A2819" s="2" t="s">
        <v>4223</v>
      </c>
      <c r="B2819" s="13" t="n">
        <v>459</v>
      </c>
      <c r="C2819" s="13" t="n">
        <v>451</v>
      </c>
      <c r="D2819" s="14" t="n">
        <f aca="false">C2819/Summary!$B$4</f>
        <v>0.0300666666666667</v>
      </c>
      <c r="E2819" s="15" t="n">
        <v>0.5</v>
      </c>
      <c r="F2819" s="2" t="s">
        <v>53</v>
      </c>
      <c r="G2819" s="2" t="s">
        <v>44</v>
      </c>
      <c r="H2819" s="2" t="str">
        <f aca="false">IF(AND(E2819&gt;=0.4,E2819&lt;=0.6),"Yes","No")</f>
        <v>Yes</v>
      </c>
      <c r="I2819" s="2" t="str">
        <f aca="false">IF(AND(F2819="No",G2819="No",H2819="Yes"),"Yes","No")</f>
        <v>No</v>
      </c>
      <c r="J2819" s="2"/>
      <c r="K2819" s="2"/>
    </row>
    <row r="2820" customFormat="false" ht="15" hidden="false" customHeight="false" outlineLevel="0" collapsed="false">
      <c r="A2820" s="2" t="s">
        <v>4224</v>
      </c>
      <c r="B2820" s="13" t="n">
        <v>459</v>
      </c>
      <c r="C2820" s="13" t="n">
        <v>458</v>
      </c>
      <c r="D2820" s="14" t="n">
        <f aca="false">C2820/Summary!$B$4</f>
        <v>0.0305333333333333</v>
      </c>
      <c r="E2820" s="15" t="n">
        <v>0.666666666666667</v>
      </c>
      <c r="F2820" s="2" t="s">
        <v>44</v>
      </c>
      <c r="G2820" s="2" t="s">
        <v>44</v>
      </c>
      <c r="H2820" s="2" t="str">
        <f aca="false">IF(AND(E2820&gt;=0.4,E2820&lt;=0.6),"Yes","No")</f>
        <v>No</v>
      </c>
      <c r="I2820" s="2" t="str">
        <f aca="false">IF(AND(F2820="No",G2820="No",H2820="Yes"),"Yes","No")</f>
        <v>No</v>
      </c>
      <c r="J2820" s="2"/>
      <c r="K2820" s="2"/>
    </row>
    <row r="2821" customFormat="false" ht="15" hidden="false" customHeight="false" outlineLevel="0" collapsed="false">
      <c r="A2821" s="2" t="s">
        <v>4225</v>
      </c>
      <c r="B2821" s="13" t="n">
        <v>459</v>
      </c>
      <c r="C2821" s="13" t="n">
        <v>453</v>
      </c>
      <c r="D2821" s="14" t="n">
        <f aca="false">C2821/Summary!$B$4</f>
        <v>0.0302</v>
      </c>
      <c r="E2821" s="15" t="n">
        <v>0.666666666666667</v>
      </c>
      <c r="F2821" s="2" t="s">
        <v>44</v>
      </c>
      <c r="G2821" s="2" t="s">
        <v>44</v>
      </c>
      <c r="H2821" s="2" t="str">
        <f aca="false">IF(AND(E2821&gt;=0.4,E2821&lt;=0.6),"Yes","No")</f>
        <v>No</v>
      </c>
      <c r="I2821" s="2" t="str">
        <f aca="false">IF(AND(F2821="No",G2821="No",H2821="Yes"),"Yes","No")</f>
        <v>No</v>
      </c>
      <c r="J2821" s="2"/>
      <c r="K2821" s="2"/>
    </row>
    <row r="2822" customFormat="false" ht="15" hidden="false" customHeight="false" outlineLevel="0" collapsed="false">
      <c r="A2822" s="2" t="s">
        <v>4226</v>
      </c>
      <c r="B2822" s="13" t="n">
        <v>459</v>
      </c>
      <c r="C2822" s="13" t="n">
        <v>454</v>
      </c>
      <c r="D2822" s="14" t="n">
        <f aca="false">C2822/Summary!$B$4</f>
        <v>0.0302666666666667</v>
      </c>
      <c r="E2822" s="15" t="n">
        <v>0.333333333333333</v>
      </c>
      <c r="F2822" s="2" t="s">
        <v>53</v>
      </c>
      <c r="G2822" s="2" t="s">
        <v>44</v>
      </c>
      <c r="H2822" s="2" t="str">
        <f aca="false">IF(AND(E2822&gt;=0.4,E2822&lt;=0.6),"Yes","No")</f>
        <v>No</v>
      </c>
      <c r="I2822" s="2" t="str">
        <f aca="false">IF(AND(F2822="No",G2822="No",H2822="Yes"),"Yes","No")</f>
        <v>No</v>
      </c>
      <c r="J2822" s="2"/>
      <c r="K2822" s="2"/>
    </row>
    <row r="2823" customFormat="false" ht="15" hidden="false" customHeight="false" outlineLevel="0" collapsed="false">
      <c r="A2823" s="2" t="s">
        <v>4227</v>
      </c>
      <c r="B2823" s="13" t="n">
        <v>459</v>
      </c>
      <c r="C2823" s="13" t="n">
        <v>451</v>
      </c>
      <c r="D2823" s="14" t="n">
        <f aca="false">C2823/Summary!$B$4</f>
        <v>0.0300666666666667</v>
      </c>
      <c r="E2823" s="15" t="n">
        <v>0.333333333333333</v>
      </c>
      <c r="F2823" s="2" t="s">
        <v>53</v>
      </c>
      <c r="G2823" s="2" t="s">
        <v>44</v>
      </c>
      <c r="H2823" s="2" t="str">
        <f aca="false">IF(AND(E2823&gt;=0.4,E2823&lt;=0.6),"Yes","No")</f>
        <v>No</v>
      </c>
      <c r="I2823" s="2" t="str">
        <f aca="false">IF(AND(F2823="No",G2823="No",H2823="Yes"),"Yes","No")</f>
        <v>No</v>
      </c>
      <c r="J2823" s="2"/>
      <c r="K2823" s="2"/>
    </row>
    <row r="2824" customFormat="false" ht="15" hidden="false" customHeight="false" outlineLevel="0" collapsed="false">
      <c r="A2824" s="2" t="s">
        <v>4228</v>
      </c>
      <c r="B2824" s="13" t="n">
        <v>459</v>
      </c>
      <c r="C2824" s="13" t="n">
        <v>448</v>
      </c>
      <c r="D2824" s="14" t="n">
        <f aca="false">C2824/Summary!$B$4</f>
        <v>0.0298666666666667</v>
      </c>
      <c r="E2824" s="15" t="n">
        <v>0.5</v>
      </c>
      <c r="F2824" s="2" t="s">
        <v>44</v>
      </c>
      <c r="G2824" s="2" t="s">
        <v>53</v>
      </c>
      <c r="H2824" s="2" t="str">
        <f aca="false">IF(AND(E2824&gt;=0.4,E2824&lt;=0.6),"Yes","No")</f>
        <v>Yes</v>
      </c>
      <c r="I2824" s="2" t="str">
        <f aca="false">IF(AND(F2824="No",G2824="No",H2824="Yes"),"Yes","No")</f>
        <v>No</v>
      </c>
      <c r="J2824" s="2"/>
      <c r="K2824" s="2"/>
    </row>
    <row r="2825" customFormat="false" ht="15" hidden="false" customHeight="false" outlineLevel="0" collapsed="false">
      <c r="A2825" s="2" t="s">
        <v>4229</v>
      </c>
      <c r="B2825" s="13" t="n">
        <v>459</v>
      </c>
      <c r="C2825" s="13" t="n">
        <v>454</v>
      </c>
      <c r="D2825" s="14" t="n">
        <f aca="false">C2825/Summary!$B$4</f>
        <v>0.0302666666666667</v>
      </c>
      <c r="E2825" s="15" t="n">
        <v>0.833333333333333</v>
      </c>
      <c r="F2825" s="2" t="s">
        <v>53</v>
      </c>
      <c r="G2825" s="2" t="s">
        <v>53</v>
      </c>
      <c r="H2825" s="2" t="str">
        <f aca="false">IF(AND(E2825&gt;=0.4,E2825&lt;=0.6),"Yes","No")</f>
        <v>No</v>
      </c>
      <c r="I2825" s="2" t="str">
        <f aca="false">IF(AND(F2825="No",G2825="No",H2825="Yes"),"Yes","No")</f>
        <v>No</v>
      </c>
      <c r="J2825" s="2"/>
      <c r="K2825" s="2"/>
    </row>
    <row r="2826" customFormat="false" ht="15" hidden="false" customHeight="false" outlineLevel="0" collapsed="false">
      <c r="A2826" s="2" t="s">
        <v>4230</v>
      </c>
      <c r="B2826" s="13" t="n">
        <v>459</v>
      </c>
      <c r="C2826" s="13" t="n">
        <v>450</v>
      </c>
      <c r="D2826" s="14" t="n">
        <f aca="false">C2826/Summary!$B$4</f>
        <v>0.03</v>
      </c>
      <c r="E2826" s="15" t="n">
        <v>0.666666666666667</v>
      </c>
      <c r="F2826" s="2" t="s">
        <v>44</v>
      </c>
      <c r="G2826" s="2" t="s">
        <v>44</v>
      </c>
      <c r="H2826" s="2" t="str">
        <f aca="false">IF(AND(E2826&gt;=0.4,E2826&lt;=0.6),"Yes","No")</f>
        <v>No</v>
      </c>
      <c r="I2826" s="2" t="str">
        <f aca="false">IF(AND(F2826="No",G2826="No",H2826="Yes"),"Yes","No")</f>
        <v>No</v>
      </c>
      <c r="J2826" s="2"/>
      <c r="K2826" s="2"/>
    </row>
    <row r="2827" customFormat="false" ht="15" hidden="false" customHeight="false" outlineLevel="0" collapsed="false">
      <c r="A2827" s="2" t="s">
        <v>4231</v>
      </c>
      <c r="B2827" s="13" t="n">
        <v>459</v>
      </c>
      <c r="C2827" s="13" t="n">
        <v>455</v>
      </c>
      <c r="D2827" s="14" t="n">
        <f aca="false">C2827/Summary!$B$4</f>
        <v>0.0303333333333333</v>
      </c>
      <c r="E2827" s="15" t="n">
        <v>0.166666666666667</v>
      </c>
      <c r="F2827" s="2" t="s">
        <v>53</v>
      </c>
      <c r="G2827" s="2" t="s">
        <v>44</v>
      </c>
      <c r="H2827" s="2" t="str">
        <f aca="false">IF(AND(E2827&gt;=0.4,E2827&lt;=0.6),"Yes","No")</f>
        <v>No</v>
      </c>
      <c r="I2827" s="2" t="str">
        <f aca="false">IF(AND(F2827="No",G2827="No",H2827="Yes"),"Yes","No")</f>
        <v>No</v>
      </c>
      <c r="J2827" s="2"/>
      <c r="K2827" s="2"/>
    </row>
    <row r="2828" customFormat="false" ht="15" hidden="false" customHeight="false" outlineLevel="0" collapsed="false">
      <c r="A2828" s="2" t="s">
        <v>4232</v>
      </c>
      <c r="B2828" s="13" t="n">
        <v>459</v>
      </c>
      <c r="C2828" s="13" t="n">
        <v>453</v>
      </c>
      <c r="D2828" s="14" t="n">
        <f aca="false">C2828/Summary!$B$4</f>
        <v>0.0302</v>
      </c>
      <c r="E2828" s="15" t="n">
        <v>0.666666666666667</v>
      </c>
      <c r="F2828" s="2" t="s">
        <v>44</v>
      </c>
      <c r="G2828" s="2" t="s">
        <v>53</v>
      </c>
      <c r="H2828" s="2" t="str">
        <f aca="false">IF(AND(E2828&gt;=0.4,E2828&lt;=0.6),"Yes","No")</f>
        <v>No</v>
      </c>
      <c r="I2828" s="2" t="str">
        <f aca="false">IF(AND(F2828="No",G2828="No",H2828="Yes"),"Yes","No")</f>
        <v>No</v>
      </c>
      <c r="J2828" s="2"/>
      <c r="K2828" s="2"/>
    </row>
    <row r="2829" customFormat="false" ht="15" hidden="false" customHeight="false" outlineLevel="0" collapsed="false">
      <c r="A2829" s="2" t="s">
        <v>4233</v>
      </c>
      <c r="B2829" s="13" t="n">
        <v>459</v>
      </c>
      <c r="C2829" s="13" t="n">
        <v>453</v>
      </c>
      <c r="D2829" s="14" t="n">
        <f aca="false">C2829/Summary!$B$4</f>
        <v>0.0302</v>
      </c>
      <c r="E2829" s="15" t="n">
        <v>0.666666666666667</v>
      </c>
      <c r="F2829" s="2" t="s">
        <v>53</v>
      </c>
      <c r="G2829" s="2" t="s">
        <v>44</v>
      </c>
      <c r="H2829" s="2" t="str">
        <f aca="false">IF(AND(E2829&gt;=0.4,E2829&lt;=0.6),"Yes","No")</f>
        <v>No</v>
      </c>
      <c r="I2829" s="2" t="str">
        <f aca="false">IF(AND(F2829="No",G2829="No",H2829="Yes"),"Yes","No")</f>
        <v>No</v>
      </c>
      <c r="J2829" s="2"/>
      <c r="K2829" s="2"/>
    </row>
    <row r="2830" customFormat="false" ht="15" hidden="false" customHeight="false" outlineLevel="0" collapsed="false">
      <c r="A2830" s="2" t="s">
        <v>4234</v>
      </c>
      <c r="B2830" s="13" t="n">
        <v>459</v>
      </c>
      <c r="C2830" s="13" t="n">
        <v>451</v>
      </c>
      <c r="D2830" s="14" t="n">
        <f aca="false">C2830/Summary!$B$4</f>
        <v>0.0300666666666667</v>
      </c>
      <c r="E2830" s="15" t="n">
        <v>0.833333333333333</v>
      </c>
      <c r="F2830" s="2" t="s">
        <v>53</v>
      </c>
      <c r="G2830" s="2" t="s">
        <v>44</v>
      </c>
      <c r="H2830" s="2" t="str">
        <f aca="false">IF(AND(E2830&gt;=0.4,E2830&lt;=0.6),"Yes","No")</f>
        <v>No</v>
      </c>
      <c r="I2830" s="2" t="str">
        <f aca="false">IF(AND(F2830="No",G2830="No",H2830="Yes"),"Yes","No")</f>
        <v>No</v>
      </c>
      <c r="J2830" s="2"/>
      <c r="K2830" s="2"/>
    </row>
    <row r="2831" customFormat="false" ht="15" hidden="false" customHeight="false" outlineLevel="0" collapsed="false">
      <c r="A2831" s="2" t="s">
        <v>4235</v>
      </c>
      <c r="B2831" s="13" t="n">
        <v>459</v>
      </c>
      <c r="C2831" s="13" t="n">
        <v>447</v>
      </c>
      <c r="D2831" s="14" t="n">
        <f aca="false">C2831/Summary!$B$4</f>
        <v>0.0298</v>
      </c>
      <c r="E2831" s="15" t="n">
        <v>0.833333333333333</v>
      </c>
      <c r="F2831" s="2" t="s">
        <v>53</v>
      </c>
      <c r="G2831" s="2" t="s">
        <v>53</v>
      </c>
      <c r="H2831" s="2" t="str">
        <f aca="false">IF(AND(E2831&gt;=0.4,E2831&lt;=0.6),"Yes","No")</f>
        <v>No</v>
      </c>
      <c r="I2831" s="2" t="str">
        <f aca="false">IF(AND(F2831="No",G2831="No",H2831="Yes"),"Yes","No")</f>
        <v>No</v>
      </c>
      <c r="J2831" s="2"/>
      <c r="K2831" s="2"/>
    </row>
    <row r="2832" customFormat="false" ht="15" hidden="false" customHeight="false" outlineLevel="0" collapsed="false">
      <c r="A2832" s="2" t="s">
        <v>4236</v>
      </c>
      <c r="B2832" s="13" t="n">
        <v>459</v>
      </c>
      <c r="C2832" s="13" t="n">
        <v>455</v>
      </c>
      <c r="D2832" s="14" t="n">
        <f aca="false">C2832/Summary!$B$4</f>
        <v>0.0303333333333333</v>
      </c>
      <c r="E2832" s="15" t="n">
        <v>0.666666666666667</v>
      </c>
      <c r="F2832" s="2" t="s">
        <v>53</v>
      </c>
      <c r="G2832" s="2" t="s">
        <v>44</v>
      </c>
      <c r="H2832" s="2" t="str">
        <f aca="false">IF(AND(E2832&gt;=0.4,E2832&lt;=0.6),"Yes","No")</f>
        <v>No</v>
      </c>
      <c r="I2832" s="2" t="str">
        <f aca="false">IF(AND(F2832="No",G2832="No",H2832="Yes"),"Yes","No")</f>
        <v>No</v>
      </c>
      <c r="J2832" s="2"/>
      <c r="K2832" s="2"/>
    </row>
    <row r="2833" customFormat="false" ht="15" hidden="false" customHeight="false" outlineLevel="0" collapsed="false">
      <c r="A2833" s="2" t="s">
        <v>4237</v>
      </c>
      <c r="B2833" s="13" t="n">
        <v>459</v>
      </c>
      <c r="C2833" s="13" t="n">
        <v>452</v>
      </c>
      <c r="D2833" s="14" t="n">
        <f aca="false">C2833/Summary!$B$4</f>
        <v>0.0301333333333333</v>
      </c>
      <c r="E2833" s="15" t="n">
        <v>0.5</v>
      </c>
      <c r="F2833" s="2" t="s">
        <v>53</v>
      </c>
      <c r="G2833" s="2" t="s">
        <v>44</v>
      </c>
      <c r="H2833" s="2" t="str">
        <f aca="false">IF(AND(E2833&gt;=0.4,E2833&lt;=0.6),"Yes","No")</f>
        <v>Yes</v>
      </c>
      <c r="I2833" s="2" t="str">
        <f aca="false">IF(AND(F2833="No",G2833="No",H2833="Yes"),"Yes","No")</f>
        <v>No</v>
      </c>
      <c r="J2833" s="2"/>
      <c r="K2833" s="2"/>
    </row>
    <row r="2834" customFormat="false" ht="15" hidden="false" customHeight="false" outlineLevel="0" collapsed="false">
      <c r="A2834" s="2" t="s">
        <v>4238</v>
      </c>
      <c r="B2834" s="13" t="n">
        <v>459</v>
      </c>
      <c r="C2834" s="13" t="n">
        <v>451</v>
      </c>
      <c r="D2834" s="14" t="n">
        <f aca="false">C2834/Summary!$B$4</f>
        <v>0.0300666666666667</v>
      </c>
      <c r="E2834" s="15" t="n">
        <v>0.666666666666667</v>
      </c>
      <c r="F2834" s="2" t="s">
        <v>53</v>
      </c>
      <c r="G2834" s="2" t="s">
        <v>44</v>
      </c>
      <c r="H2834" s="2" t="str">
        <f aca="false">IF(AND(E2834&gt;=0.4,E2834&lt;=0.6),"Yes","No")</f>
        <v>No</v>
      </c>
      <c r="I2834" s="2" t="str">
        <f aca="false">IF(AND(F2834="No",G2834="No",H2834="Yes"),"Yes","No")</f>
        <v>No</v>
      </c>
      <c r="J2834" s="2"/>
      <c r="K2834" s="2"/>
    </row>
    <row r="2835" customFormat="false" ht="15" hidden="false" customHeight="false" outlineLevel="0" collapsed="false">
      <c r="A2835" s="2" t="s">
        <v>4239</v>
      </c>
      <c r="B2835" s="13" t="n">
        <v>459</v>
      </c>
      <c r="C2835" s="13" t="n">
        <v>455</v>
      </c>
      <c r="D2835" s="14" t="n">
        <f aca="false">C2835/Summary!$B$4</f>
        <v>0.0303333333333333</v>
      </c>
      <c r="E2835" s="15" t="n">
        <v>0.333333333333333</v>
      </c>
      <c r="F2835" s="2" t="s">
        <v>53</v>
      </c>
      <c r="G2835" s="2" t="s">
        <v>44</v>
      </c>
      <c r="H2835" s="2" t="str">
        <f aca="false">IF(AND(E2835&gt;=0.4,E2835&lt;=0.6),"Yes","No")</f>
        <v>No</v>
      </c>
      <c r="I2835" s="2" t="str">
        <f aca="false">IF(AND(F2835="No",G2835="No",H2835="Yes"),"Yes","No")</f>
        <v>No</v>
      </c>
      <c r="J2835" s="2"/>
      <c r="K2835" s="2"/>
    </row>
    <row r="2836" customFormat="false" ht="15" hidden="false" customHeight="false" outlineLevel="0" collapsed="false">
      <c r="A2836" s="2" t="s">
        <v>4240</v>
      </c>
      <c r="B2836" s="13" t="n">
        <v>459</v>
      </c>
      <c r="C2836" s="13" t="n">
        <v>454</v>
      </c>
      <c r="D2836" s="14" t="n">
        <f aca="false">C2836/Summary!$B$4</f>
        <v>0.0302666666666667</v>
      </c>
      <c r="E2836" s="15" t="n">
        <v>0.666666666666667</v>
      </c>
      <c r="F2836" s="2" t="s">
        <v>53</v>
      </c>
      <c r="G2836" s="2" t="s">
        <v>44</v>
      </c>
      <c r="H2836" s="2" t="str">
        <f aca="false">IF(AND(E2836&gt;=0.4,E2836&lt;=0.6),"Yes","No")</f>
        <v>No</v>
      </c>
      <c r="I2836" s="2" t="str">
        <f aca="false">IF(AND(F2836="No",G2836="No",H2836="Yes"),"Yes","No")</f>
        <v>No</v>
      </c>
      <c r="J2836" s="2"/>
      <c r="K2836" s="2"/>
    </row>
    <row r="2837" customFormat="false" ht="15" hidden="false" customHeight="false" outlineLevel="0" collapsed="false">
      <c r="A2837" s="2" t="s">
        <v>4241</v>
      </c>
      <c r="B2837" s="13" t="n">
        <v>459</v>
      </c>
      <c r="C2837" s="13" t="n">
        <v>419</v>
      </c>
      <c r="D2837" s="14" t="n">
        <f aca="false">C2837/Summary!$B$4</f>
        <v>0.0279333333333333</v>
      </c>
      <c r="E2837" s="15" t="n">
        <v>0</v>
      </c>
      <c r="F2837" s="2" t="s">
        <v>44</v>
      </c>
      <c r="G2837" s="2" t="s">
        <v>53</v>
      </c>
      <c r="H2837" s="2" t="str">
        <f aca="false">IF(AND(E2837&gt;=0.4,E2837&lt;=0.6),"Yes","No")</f>
        <v>No</v>
      </c>
      <c r="I2837" s="2" t="str">
        <f aca="false">IF(AND(F2837="No",G2837="No",H2837="Yes"),"Yes","No")</f>
        <v>No</v>
      </c>
      <c r="J2837" s="2"/>
      <c r="K2837" s="2"/>
    </row>
    <row r="2838" customFormat="false" ht="15" hidden="false" customHeight="false" outlineLevel="0" collapsed="false">
      <c r="A2838" s="2" t="s">
        <v>4242</v>
      </c>
      <c r="B2838" s="13" t="n">
        <v>459</v>
      </c>
      <c r="C2838" s="13" t="n">
        <v>450</v>
      </c>
      <c r="D2838" s="14" t="n">
        <f aca="false">C2838/Summary!$B$4</f>
        <v>0.03</v>
      </c>
      <c r="E2838" s="15" t="n">
        <v>0.333333333333333</v>
      </c>
      <c r="F2838" s="2" t="s">
        <v>53</v>
      </c>
      <c r="G2838" s="2" t="s">
        <v>53</v>
      </c>
      <c r="H2838" s="2" t="str">
        <f aca="false">IF(AND(E2838&gt;=0.4,E2838&lt;=0.6),"Yes","No")</f>
        <v>No</v>
      </c>
      <c r="I2838" s="2" t="str">
        <f aca="false">IF(AND(F2838="No",G2838="No",H2838="Yes"),"Yes","No")</f>
        <v>No</v>
      </c>
      <c r="J2838" s="2"/>
      <c r="K2838" s="2"/>
    </row>
    <row r="2839" customFormat="false" ht="15" hidden="false" customHeight="false" outlineLevel="0" collapsed="false">
      <c r="A2839" s="2" t="s">
        <v>4243</v>
      </c>
      <c r="B2839" s="13" t="n">
        <v>459</v>
      </c>
      <c r="C2839" s="13" t="n">
        <v>456</v>
      </c>
      <c r="D2839" s="14" t="n">
        <f aca="false">C2839/Summary!$B$4</f>
        <v>0.0304</v>
      </c>
      <c r="E2839" s="15" t="n">
        <v>0.666666666666667</v>
      </c>
      <c r="F2839" s="2" t="s">
        <v>53</v>
      </c>
      <c r="G2839" s="2" t="s">
        <v>44</v>
      </c>
      <c r="H2839" s="2" t="str">
        <f aca="false">IF(AND(E2839&gt;=0.4,E2839&lt;=0.6),"Yes","No")</f>
        <v>No</v>
      </c>
      <c r="I2839" s="2" t="str">
        <f aca="false">IF(AND(F2839="No",G2839="No",H2839="Yes"),"Yes","No")</f>
        <v>No</v>
      </c>
      <c r="J2839" s="2"/>
      <c r="K2839" s="2"/>
    </row>
    <row r="2840" customFormat="false" ht="15" hidden="false" customHeight="false" outlineLevel="0" collapsed="false">
      <c r="A2840" s="2" t="s">
        <v>4244</v>
      </c>
      <c r="B2840" s="13" t="n">
        <v>459</v>
      </c>
      <c r="C2840" s="13" t="n">
        <v>451</v>
      </c>
      <c r="D2840" s="14" t="n">
        <f aca="false">C2840/Summary!$B$4</f>
        <v>0.0300666666666667</v>
      </c>
      <c r="E2840" s="15" t="n">
        <v>0.5</v>
      </c>
      <c r="F2840" s="2" t="s">
        <v>53</v>
      </c>
      <c r="G2840" s="2" t="s">
        <v>53</v>
      </c>
      <c r="H2840" s="2" t="str">
        <f aca="false">IF(AND(E2840&gt;=0.4,E2840&lt;=0.6),"Yes","No")</f>
        <v>Yes</v>
      </c>
      <c r="I2840" s="2" t="str">
        <f aca="false">IF(AND(F2840="No",G2840="No",H2840="Yes"),"Yes","No")</f>
        <v>No</v>
      </c>
      <c r="J2840" s="2"/>
      <c r="K2840" s="2"/>
    </row>
    <row r="2841" customFormat="false" ht="15" hidden="false" customHeight="false" outlineLevel="0" collapsed="false">
      <c r="A2841" s="2" t="s">
        <v>4245</v>
      </c>
      <c r="B2841" s="13" t="n">
        <v>459</v>
      </c>
      <c r="C2841" s="13" t="n">
        <v>454</v>
      </c>
      <c r="D2841" s="14" t="n">
        <f aca="false">C2841/Summary!$B$4</f>
        <v>0.0302666666666667</v>
      </c>
      <c r="E2841" s="15" t="n">
        <v>0.5</v>
      </c>
      <c r="F2841" s="2" t="s">
        <v>53</v>
      </c>
      <c r="G2841" s="2" t="s">
        <v>44</v>
      </c>
      <c r="H2841" s="2" t="str">
        <f aca="false">IF(AND(E2841&gt;=0.4,E2841&lt;=0.6),"Yes","No")</f>
        <v>Yes</v>
      </c>
      <c r="I2841" s="2" t="str">
        <f aca="false">IF(AND(F2841="No",G2841="No",H2841="Yes"),"Yes","No")</f>
        <v>No</v>
      </c>
      <c r="J2841" s="2"/>
      <c r="K2841" s="2"/>
    </row>
    <row r="2842" customFormat="false" ht="15" hidden="false" customHeight="false" outlineLevel="0" collapsed="false">
      <c r="A2842" s="2" t="s">
        <v>4246</v>
      </c>
      <c r="B2842" s="13" t="n">
        <v>459</v>
      </c>
      <c r="C2842" s="13" t="n">
        <v>455</v>
      </c>
      <c r="D2842" s="14" t="n">
        <f aca="false">C2842/Summary!$B$4</f>
        <v>0.0303333333333333</v>
      </c>
      <c r="E2842" s="15" t="n">
        <v>0.5</v>
      </c>
      <c r="F2842" s="2" t="s">
        <v>53</v>
      </c>
      <c r="G2842" s="2" t="s">
        <v>53</v>
      </c>
      <c r="H2842" s="2" t="str">
        <f aca="false">IF(AND(E2842&gt;=0.4,E2842&lt;=0.6),"Yes","No")</f>
        <v>Yes</v>
      </c>
      <c r="I2842" s="2" t="str">
        <f aca="false">IF(AND(F2842="No",G2842="No",H2842="Yes"),"Yes","No")</f>
        <v>No</v>
      </c>
      <c r="J2842" s="2"/>
      <c r="K2842" s="2"/>
    </row>
    <row r="2843" customFormat="false" ht="15" hidden="false" customHeight="false" outlineLevel="0" collapsed="false">
      <c r="A2843" s="2" t="s">
        <v>4247</v>
      </c>
      <c r="B2843" s="13" t="n">
        <v>459</v>
      </c>
      <c r="C2843" s="13" t="n">
        <v>452</v>
      </c>
      <c r="D2843" s="14" t="n">
        <f aca="false">C2843/Summary!$B$4</f>
        <v>0.0301333333333333</v>
      </c>
      <c r="E2843" s="15" t="n">
        <v>0.833333333333333</v>
      </c>
      <c r="F2843" s="2" t="s">
        <v>53</v>
      </c>
      <c r="G2843" s="2" t="s">
        <v>44</v>
      </c>
      <c r="H2843" s="2" t="str">
        <f aca="false">IF(AND(E2843&gt;=0.4,E2843&lt;=0.6),"Yes","No")</f>
        <v>No</v>
      </c>
      <c r="I2843" s="2" t="str">
        <f aca="false">IF(AND(F2843="No",G2843="No",H2843="Yes"),"Yes","No")</f>
        <v>No</v>
      </c>
      <c r="J2843" s="2"/>
      <c r="K2843" s="2"/>
    </row>
    <row r="2844" customFormat="false" ht="15" hidden="false" customHeight="false" outlineLevel="0" collapsed="false">
      <c r="A2844" s="2" t="s">
        <v>4248</v>
      </c>
      <c r="B2844" s="13" t="n">
        <v>459</v>
      </c>
      <c r="C2844" s="13" t="n">
        <v>447</v>
      </c>
      <c r="D2844" s="14" t="n">
        <f aca="false">C2844/Summary!$B$4</f>
        <v>0.0298</v>
      </c>
      <c r="E2844" s="15" t="n">
        <v>0.333333333333333</v>
      </c>
      <c r="F2844" s="2" t="s">
        <v>44</v>
      </c>
      <c r="G2844" s="2" t="s">
        <v>53</v>
      </c>
      <c r="H2844" s="2" t="str">
        <f aca="false">IF(AND(E2844&gt;=0.4,E2844&lt;=0.6),"Yes","No")</f>
        <v>No</v>
      </c>
      <c r="I2844" s="2" t="str">
        <f aca="false">IF(AND(F2844="No",G2844="No",H2844="Yes"),"Yes","No")</f>
        <v>No</v>
      </c>
      <c r="J2844" s="2"/>
      <c r="K2844" s="2"/>
    </row>
    <row r="2845" customFormat="false" ht="15" hidden="false" customHeight="false" outlineLevel="0" collapsed="false">
      <c r="A2845" s="2" t="s">
        <v>4249</v>
      </c>
      <c r="B2845" s="13" t="n">
        <v>459</v>
      </c>
      <c r="C2845" s="13" t="n">
        <v>453</v>
      </c>
      <c r="D2845" s="14" t="n">
        <f aca="false">C2845/Summary!$B$4</f>
        <v>0.0302</v>
      </c>
      <c r="E2845" s="15" t="n">
        <v>0.166666666666667</v>
      </c>
      <c r="F2845" s="2" t="s">
        <v>53</v>
      </c>
      <c r="G2845" s="2" t="s">
        <v>44</v>
      </c>
      <c r="H2845" s="2" t="str">
        <f aca="false">IF(AND(E2845&gt;=0.4,E2845&lt;=0.6),"Yes","No")</f>
        <v>No</v>
      </c>
      <c r="I2845" s="2" t="str">
        <f aca="false">IF(AND(F2845="No",G2845="No",H2845="Yes"),"Yes","No")</f>
        <v>No</v>
      </c>
      <c r="J2845" s="2"/>
      <c r="K2845" s="2"/>
    </row>
    <row r="2846" customFormat="false" ht="15" hidden="false" customHeight="false" outlineLevel="0" collapsed="false">
      <c r="A2846" s="2" t="s">
        <v>4250</v>
      </c>
      <c r="B2846" s="13" t="n">
        <v>459</v>
      </c>
      <c r="C2846" s="13" t="n">
        <v>452</v>
      </c>
      <c r="D2846" s="14" t="n">
        <f aca="false">C2846/Summary!$B$4</f>
        <v>0.0301333333333333</v>
      </c>
      <c r="E2846" s="15" t="n">
        <v>0.333333333333333</v>
      </c>
      <c r="F2846" s="2" t="s">
        <v>53</v>
      </c>
      <c r="G2846" s="2" t="s">
        <v>44</v>
      </c>
      <c r="H2846" s="2" t="str">
        <f aca="false">IF(AND(E2846&gt;=0.4,E2846&lt;=0.6),"Yes","No")</f>
        <v>No</v>
      </c>
      <c r="I2846" s="2" t="str">
        <f aca="false">IF(AND(F2846="No",G2846="No",H2846="Yes"),"Yes","No")</f>
        <v>No</v>
      </c>
      <c r="J2846" s="2"/>
      <c r="K2846" s="2"/>
    </row>
    <row r="2847" customFormat="false" ht="15" hidden="false" customHeight="false" outlineLevel="0" collapsed="false">
      <c r="A2847" s="2" t="s">
        <v>4251</v>
      </c>
      <c r="B2847" s="13" t="n">
        <v>459</v>
      </c>
      <c r="C2847" s="13" t="n">
        <v>447</v>
      </c>
      <c r="D2847" s="14" t="n">
        <f aca="false">C2847/Summary!$B$4</f>
        <v>0.0298</v>
      </c>
      <c r="E2847" s="15" t="n">
        <v>0.5</v>
      </c>
      <c r="F2847" s="2" t="s">
        <v>53</v>
      </c>
      <c r="G2847" s="2" t="s">
        <v>44</v>
      </c>
      <c r="H2847" s="2" t="str">
        <f aca="false">IF(AND(E2847&gt;=0.4,E2847&lt;=0.6),"Yes","No")</f>
        <v>Yes</v>
      </c>
      <c r="I2847" s="2" t="str">
        <f aca="false">IF(AND(F2847="No",G2847="No",H2847="Yes"),"Yes","No")</f>
        <v>No</v>
      </c>
      <c r="J2847" s="2"/>
      <c r="K2847" s="2"/>
    </row>
    <row r="2848" customFormat="false" ht="15" hidden="false" customHeight="false" outlineLevel="0" collapsed="false">
      <c r="A2848" s="2" t="s">
        <v>4252</v>
      </c>
      <c r="B2848" s="13" t="n">
        <v>460</v>
      </c>
      <c r="C2848" s="13" t="n">
        <v>343</v>
      </c>
      <c r="D2848" s="14" t="n">
        <f aca="false">C2848/Summary!$B$4</f>
        <v>0.0228666666666667</v>
      </c>
      <c r="E2848" s="15" t="n">
        <v>0</v>
      </c>
      <c r="F2848" s="2" t="s">
        <v>53</v>
      </c>
      <c r="G2848" s="2" t="s">
        <v>53</v>
      </c>
      <c r="H2848" s="2" t="str">
        <f aca="false">IF(AND(E2848&gt;=0.4,E2848&lt;=0.6),"Yes","No")</f>
        <v>No</v>
      </c>
      <c r="I2848" s="2" t="str">
        <f aca="false">IF(AND(F2848="No",G2848="No",H2848="Yes"),"Yes","No")</f>
        <v>No</v>
      </c>
      <c r="J2848" s="2"/>
      <c r="K2848" s="2"/>
    </row>
    <row r="2849" customFormat="false" ht="15" hidden="false" customHeight="false" outlineLevel="0" collapsed="false">
      <c r="A2849" s="2" t="s">
        <v>4253</v>
      </c>
      <c r="B2849" s="13" t="n">
        <v>460</v>
      </c>
      <c r="C2849" s="13" t="n">
        <v>454</v>
      </c>
      <c r="D2849" s="14" t="n">
        <f aca="false">C2849/Summary!$B$4</f>
        <v>0.0302666666666667</v>
      </c>
      <c r="E2849" s="15" t="n">
        <v>0.166666666666667</v>
      </c>
      <c r="F2849" s="2" t="s">
        <v>53</v>
      </c>
      <c r="G2849" s="2" t="s">
        <v>44</v>
      </c>
      <c r="H2849" s="2" t="str">
        <f aca="false">IF(AND(E2849&gt;=0.4,E2849&lt;=0.6),"Yes","No")</f>
        <v>No</v>
      </c>
      <c r="I2849" s="2" t="str">
        <f aca="false">IF(AND(F2849="No",G2849="No",H2849="Yes"),"Yes","No")</f>
        <v>No</v>
      </c>
      <c r="J2849" s="2"/>
      <c r="K2849" s="2"/>
    </row>
    <row r="2850" customFormat="false" ht="15" hidden="false" customHeight="false" outlineLevel="0" collapsed="false">
      <c r="A2850" s="2" t="s">
        <v>4254</v>
      </c>
      <c r="B2850" s="13" t="n">
        <v>460</v>
      </c>
      <c r="C2850" s="13" t="n">
        <v>447</v>
      </c>
      <c r="D2850" s="14" t="n">
        <f aca="false">C2850/Summary!$B$4</f>
        <v>0.0298</v>
      </c>
      <c r="E2850" s="15" t="n">
        <v>0.5</v>
      </c>
      <c r="F2850" s="2" t="s">
        <v>53</v>
      </c>
      <c r="G2850" s="2" t="s">
        <v>53</v>
      </c>
      <c r="H2850" s="2" t="str">
        <f aca="false">IF(AND(E2850&gt;=0.4,E2850&lt;=0.6),"Yes","No")</f>
        <v>Yes</v>
      </c>
      <c r="I2850" s="2" t="str">
        <f aca="false">IF(AND(F2850="No",G2850="No",H2850="Yes"),"Yes","No")</f>
        <v>No</v>
      </c>
      <c r="J2850" s="2"/>
      <c r="K2850" s="2"/>
    </row>
    <row r="2851" customFormat="false" ht="15" hidden="false" customHeight="false" outlineLevel="0" collapsed="false">
      <c r="A2851" s="2" t="s">
        <v>4255</v>
      </c>
      <c r="B2851" s="13" t="n">
        <v>460</v>
      </c>
      <c r="C2851" s="13" t="n">
        <v>454</v>
      </c>
      <c r="D2851" s="14" t="n">
        <f aca="false">C2851/Summary!$B$4</f>
        <v>0.0302666666666667</v>
      </c>
      <c r="E2851" s="15" t="n">
        <v>0.5</v>
      </c>
      <c r="F2851" s="2" t="s">
        <v>53</v>
      </c>
      <c r="G2851" s="2" t="s">
        <v>44</v>
      </c>
      <c r="H2851" s="2" t="str">
        <f aca="false">IF(AND(E2851&gt;=0.4,E2851&lt;=0.6),"Yes","No")</f>
        <v>Yes</v>
      </c>
      <c r="I2851" s="2" t="str">
        <f aca="false">IF(AND(F2851="No",G2851="No",H2851="Yes"),"Yes","No")</f>
        <v>No</v>
      </c>
      <c r="J2851" s="2"/>
      <c r="K2851" s="2"/>
    </row>
    <row r="2852" customFormat="false" ht="15" hidden="false" customHeight="false" outlineLevel="0" collapsed="false">
      <c r="A2852" s="2" t="s">
        <v>4256</v>
      </c>
      <c r="B2852" s="13" t="n">
        <v>460</v>
      </c>
      <c r="C2852" s="13" t="n">
        <v>450</v>
      </c>
      <c r="D2852" s="14" t="n">
        <f aca="false">C2852/Summary!$B$4</f>
        <v>0.03</v>
      </c>
      <c r="E2852" s="15" t="n">
        <v>0.5</v>
      </c>
      <c r="F2852" s="2" t="s">
        <v>53</v>
      </c>
      <c r="G2852" s="2" t="s">
        <v>44</v>
      </c>
      <c r="H2852" s="2" t="str">
        <f aca="false">IF(AND(E2852&gt;=0.4,E2852&lt;=0.6),"Yes","No")</f>
        <v>Yes</v>
      </c>
      <c r="I2852" s="2" t="str">
        <f aca="false">IF(AND(F2852="No",G2852="No",H2852="Yes"),"Yes","No")</f>
        <v>No</v>
      </c>
      <c r="J2852" s="2"/>
      <c r="K2852" s="2"/>
    </row>
    <row r="2853" customFormat="false" ht="15" hidden="false" customHeight="false" outlineLevel="0" collapsed="false">
      <c r="A2853" s="2" t="s">
        <v>4257</v>
      </c>
      <c r="B2853" s="13" t="n">
        <v>460</v>
      </c>
      <c r="C2853" s="13" t="n">
        <v>451</v>
      </c>
      <c r="D2853" s="14" t="n">
        <f aca="false">C2853/Summary!$B$4</f>
        <v>0.0300666666666667</v>
      </c>
      <c r="E2853" s="15" t="n">
        <v>0.5</v>
      </c>
      <c r="F2853" s="2" t="s">
        <v>53</v>
      </c>
      <c r="G2853" s="2" t="s">
        <v>44</v>
      </c>
      <c r="H2853" s="2" t="str">
        <f aca="false">IF(AND(E2853&gt;=0.4,E2853&lt;=0.6),"Yes","No")</f>
        <v>Yes</v>
      </c>
      <c r="I2853" s="2" t="str">
        <f aca="false">IF(AND(F2853="No",G2853="No",H2853="Yes"),"Yes","No")</f>
        <v>No</v>
      </c>
      <c r="J2853" s="2"/>
      <c r="K2853" s="2"/>
    </row>
    <row r="2854" customFormat="false" ht="15" hidden="false" customHeight="false" outlineLevel="0" collapsed="false">
      <c r="A2854" s="2" t="s">
        <v>4258</v>
      </c>
      <c r="B2854" s="13" t="n">
        <v>460</v>
      </c>
      <c r="C2854" s="13" t="n">
        <v>450</v>
      </c>
      <c r="D2854" s="14" t="n">
        <f aca="false">C2854/Summary!$B$4</f>
        <v>0.03</v>
      </c>
      <c r="E2854" s="15" t="n">
        <v>0.5</v>
      </c>
      <c r="F2854" s="2" t="s">
        <v>44</v>
      </c>
      <c r="G2854" s="2" t="s">
        <v>53</v>
      </c>
      <c r="H2854" s="2" t="str">
        <f aca="false">IF(AND(E2854&gt;=0.4,E2854&lt;=0.6),"Yes","No")</f>
        <v>Yes</v>
      </c>
      <c r="I2854" s="2" t="str">
        <f aca="false">IF(AND(F2854="No",G2854="No",H2854="Yes"),"Yes","No")</f>
        <v>No</v>
      </c>
      <c r="J2854" s="2"/>
      <c r="K2854" s="2"/>
    </row>
    <row r="2855" customFormat="false" ht="15" hidden="false" customHeight="false" outlineLevel="0" collapsed="false">
      <c r="A2855" s="2" t="s">
        <v>4259</v>
      </c>
      <c r="B2855" s="13" t="n">
        <v>460</v>
      </c>
      <c r="C2855" s="13" t="n">
        <v>455</v>
      </c>
      <c r="D2855" s="14" t="n">
        <f aca="false">C2855/Summary!$B$4</f>
        <v>0.0303333333333333</v>
      </c>
      <c r="E2855" s="15" t="n">
        <v>0.333333333333333</v>
      </c>
      <c r="F2855" s="2" t="s">
        <v>44</v>
      </c>
      <c r="G2855" s="2" t="s">
        <v>53</v>
      </c>
      <c r="H2855" s="2" t="str">
        <f aca="false">IF(AND(E2855&gt;=0.4,E2855&lt;=0.6),"Yes","No")</f>
        <v>No</v>
      </c>
      <c r="I2855" s="2" t="str">
        <f aca="false">IF(AND(F2855="No",G2855="No",H2855="Yes"),"Yes","No")</f>
        <v>No</v>
      </c>
      <c r="J2855" s="2"/>
      <c r="K2855" s="2"/>
    </row>
    <row r="2856" customFormat="false" ht="15" hidden="false" customHeight="false" outlineLevel="0" collapsed="false">
      <c r="A2856" s="2" t="s">
        <v>4260</v>
      </c>
      <c r="B2856" s="13" t="n">
        <v>460</v>
      </c>
      <c r="C2856" s="13" t="n">
        <v>449</v>
      </c>
      <c r="D2856" s="14" t="n">
        <f aca="false">C2856/Summary!$B$4</f>
        <v>0.0299333333333333</v>
      </c>
      <c r="E2856" s="15" t="n">
        <v>0.5</v>
      </c>
      <c r="F2856" s="2" t="s">
        <v>53</v>
      </c>
      <c r="G2856" s="2" t="s">
        <v>53</v>
      </c>
      <c r="H2856" s="2" t="str">
        <f aca="false">IF(AND(E2856&gt;=0.4,E2856&lt;=0.6),"Yes","No")</f>
        <v>Yes</v>
      </c>
      <c r="I2856" s="2" t="str">
        <f aca="false">IF(AND(F2856="No",G2856="No",H2856="Yes"),"Yes","No")</f>
        <v>No</v>
      </c>
      <c r="J2856" s="2"/>
      <c r="K2856" s="2"/>
    </row>
    <row r="2857" customFormat="false" ht="15" hidden="false" customHeight="false" outlineLevel="0" collapsed="false">
      <c r="A2857" s="2" t="s">
        <v>4261</v>
      </c>
      <c r="B2857" s="13" t="n">
        <v>460</v>
      </c>
      <c r="C2857" s="13" t="n">
        <v>452</v>
      </c>
      <c r="D2857" s="14" t="n">
        <f aca="false">C2857/Summary!$B$4</f>
        <v>0.0301333333333333</v>
      </c>
      <c r="E2857" s="15" t="n">
        <v>0.166666666666667</v>
      </c>
      <c r="F2857" s="2" t="s">
        <v>44</v>
      </c>
      <c r="G2857" s="2" t="s">
        <v>53</v>
      </c>
      <c r="H2857" s="2" t="str">
        <f aca="false">IF(AND(E2857&gt;=0.4,E2857&lt;=0.6),"Yes","No")</f>
        <v>No</v>
      </c>
      <c r="I2857" s="2" t="str">
        <f aca="false">IF(AND(F2857="No",G2857="No",H2857="Yes"),"Yes","No")</f>
        <v>No</v>
      </c>
      <c r="J2857" s="2"/>
      <c r="K2857" s="2"/>
    </row>
    <row r="2858" customFormat="false" ht="15" hidden="false" customHeight="false" outlineLevel="0" collapsed="false">
      <c r="A2858" s="2" t="s">
        <v>4262</v>
      </c>
      <c r="B2858" s="13" t="n">
        <v>460</v>
      </c>
      <c r="C2858" s="13" t="n">
        <v>451</v>
      </c>
      <c r="D2858" s="14" t="n">
        <f aca="false">C2858/Summary!$B$4</f>
        <v>0.0300666666666667</v>
      </c>
      <c r="E2858" s="15" t="n">
        <v>0.166666666666667</v>
      </c>
      <c r="F2858" s="2" t="s">
        <v>53</v>
      </c>
      <c r="G2858" s="2" t="s">
        <v>44</v>
      </c>
      <c r="H2858" s="2" t="str">
        <f aca="false">IF(AND(E2858&gt;=0.4,E2858&lt;=0.6),"Yes","No")</f>
        <v>No</v>
      </c>
      <c r="I2858" s="2" t="str">
        <f aca="false">IF(AND(F2858="No",G2858="No",H2858="Yes"),"Yes","No")</f>
        <v>No</v>
      </c>
      <c r="J2858" s="2"/>
      <c r="K2858" s="2"/>
    </row>
    <row r="2859" customFormat="false" ht="15" hidden="false" customHeight="false" outlineLevel="0" collapsed="false">
      <c r="A2859" s="2" t="s">
        <v>4263</v>
      </c>
      <c r="B2859" s="13" t="n">
        <v>460</v>
      </c>
      <c r="C2859" s="13" t="n">
        <v>455</v>
      </c>
      <c r="D2859" s="14" t="n">
        <f aca="false">C2859/Summary!$B$4</f>
        <v>0.0303333333333333</v>
      </c>
      <c r="E2859" s="15" t="n">
        <v>0.166666666666667</v>
      </c>
      <c r="F2859" s="2" t="s">
        <v>53</v>
      </c>
      <c r="G2859" s="2" t="s">
        <v>44</v>
      </c>
      <c r="H2859" s="2" t="str">
        <f aca="false">IF(AND(E2859&gt;=0.4,E2859&lt;=0.6),"Yes","No")</f>
        <v>No</v>
      </c>
      <c r="I2859" s="2" t="str">
        <f aca="false">IF(AND(F2859="No",G2859="No",H2859="Yes"),"Yes","No")</f>
        <v>No</v>
      </c>
      <c r="J2859" s="2"/>
      <c r="K2859" s="2"/>
    </row>
    <row r="2860" customFormat="false" ht="15" hidden="false" customHeight="false" outlineLevel="0" collapsed="false">
      <c r="A2860" s="2" t="s">
        <v>4264</v>
      </c>
      <c r="B2860" s="13" t="n">
        <v>460</v>
      </c>
      <c r="C2860" s="13" t="n">
        <v>455</v>
      </c>
      <c r="D2860" s="14" t="n">
        <f aca="false">C2860/Summary!$B$4</f>
        <v>0.0303333333333333</v>
      </c>
      <c r="E2860" s="15" t="n">
        <v>0.333333333333333</v>
      </c>
      <c r="F2860" s="2" t="s">
        <v>53</v>
      </c>
      <c r="G2860" s="2" t="s">
        <v>44</v>
      </c>
      <c r="H2860" s="2" t="str">
        <f aca="false">IF(AND(E2860&gt;=0.4,E2860&lt;=0.6),"Yes","No")</f>
        <v>No</v>
      </c>
      <c r="I2860" s="2" t="str">
        <f aca="false">IF(AND(F2860="No",G2860="No",H2860="Yes"),"Yes","No")</f>
        <v>No</v>
      </c>
      <c r="J2860" s="2"/>
      <c r="K2860" s="2"/>
    </row>
    <row r="2861" customFormat="false" ht="15" hidden="false" customHeight="false" outlineLevel="0" collapsed="false">
      <c r="A2861" s="2" t="s">
        <v>4265</v>
      </c>
      <c r="B2861" s="13" t="n">
        <v>460</v>
      </c>
      <c r="C2861" s="13" t="n">
        <v>452</v>
      </c>
      <c r="D2861" s="14" t="n">
        <f aca="false">C2861/Summary!$B$4</f>
        <v>0.0301333333333333</v>
      </c>
      <c r="E2861" s="15" t="n">
        <v>0.333333333333333</v>
      </c>
      <c r="F2861" s="2" t="s">
        <v>53</v>
      </c>
      <c r="G2861" s="2" t="s">
        <v>44</v>
      </c>
      <c r="H2861" s="2" t="str">
        <f aca="false">IF(AND(E2861&gt;=0.4,E2861&lt;=0.6),"Yes","No")</f>
        <v>No</v>
      </c>
      <c r="I2861" s="2" t="str">
        <f aca="false">IF(AND(F2861="No",G2861="No",H2861="Yes"),"Yes","No")</f>
        <v>No</v>
      </c>
      <c r="J2861" s="2"/>
      <c r="K2861" s="2"/>
    </row>
    <row r="2862" customFormat="false" ht="15" hidden="false" customHeight="false" outlineLevel="0" collapsed="false">
      <c r="A2862" s="2" t="s">
        <v>4266</v>
      </c>
      <c r="B2862" s="13" t="n">
        <v>460</v>
      </c>
      <c r="C2862" s="13" t="n">
        <v>455</v>
      </c>
      <c r="D2862" s="14" t="n">
        <f aca="false">C2862/Summary!$B$4</f>
        <v>0.0303333333333333</v>
      </c>
      <c r="E2862" s="15" t="n">
        <v>0.5</v>
      </c>
      <c r="F2862" s="2" t="s">
        <v>53</v>
      </c>
      <c r="G2862" s="2" t="s">
        <v>44</v>
      </c>
      <c r="H2862" s="2" t="str">
        <f aca="false">IF(AND(E2862&gt;=0.4,E2862&lt;=0.6),"Yes","No")</f>
        <v>Yes</v>
      </c>
      <c r="I2862" s="2" t="str">
        <f aca="false">IF(AND(F2862="No",G2862="No",H2862="Yes"),"Yes","No")</f>
        <v>No</v>
      </c>
      <c r="J2862" s="2"/>
      <c r="K2862" s="2"/>
    </row>
    <row r="2863" customFormat="false" ht="15" hidden="false" customHeight="false" outlineLevel="0" collapsed="false">
      <c r="A2863" s="2" t="s">
        <v>4267</v>
      </c>
      <c r="B2863" s="13" t="n">
        <v>460</v>
      </c>
      <c r="C2863" s="13" t="n">
        <v>451</v>
      </c>
      <c r="D2863" s="14" t="n">
        <f aca="false">C2863/Summary!$B$4</f>
        <v>0.0300666666666667</v>
      </c>
      <c r="E2863" s="15" t="n">
        <v>0.333333333333333</v>
      </c>
      <c r="F2863" s="2" t="s">
        <v>53</v>
      </c>
      <c r="G2863" s="2" t="s">
        <v>53</v>
      </c>
      <c r="H2863" s="2" t="str">
        <f aca="false">IF(AND(E2863&gt;=0.4,E2863&lt;=0.6),"Yes","No")</f>
        <v>No</v>
      </c>
      <c r="I2863" s="2" t="str">
        <f aca="false">IF(AND(F2863="No",G2863="No",H2863="Yes"),"Yes","No")</f>
        <v>No</v>
      </c>
      <c r="J2863" s="2"/>
      <c r="K2863" s="2"/>
    </row>
    <row r="2864" customFormat="false" ht="15" hidden="false" customHeight="false" outlineLevel="0" collapsed="false">
      <c r="A2864" s="2" t="s">
        <v>4268</v>
      </c>
      <c r="B2864" s="13" t="n">
        <v>460</v>
      </c>
      <c r="C2864" s="13" t="n">
        <v>454</v>
      </c>
      <c r="D2864" s="14" t="n">
        <f aca="false">C2864/Summary!$B$4</f>
        <v>0.0302666666666667</v>
      </c>
      <c r="E2864" s="15" t="n">
        <v>0.5</v>
      </c>
      <c r="F2864" s="2" t="s">
        <v>53</v>
      </c>
      <c r="G2864" s="2" t="s">
        <v>53</v>
      </c>
      <c r="H2864" s="2" t="str">
        <f aca="false">IF(AND(E2864&gt;=0.4,E2864&lt;=0.6),"Yes","No")</f>
        <v>Yes</v>
      </c>
      <c r="I2864" s="2" t="str">
        <f aca="false">IF(AND(F2864="No",G2864="No",H2864="Yes"),"Yes","No")</f>
        <v>No</v>
      </c>
      <c r="J2864" s="2"/>
      <c r="K2864" s="2"/>
    </row>
    <row r="2865" customFormat="false" ht="15" hidden="false" customHeight="false" outlineLevel="0" collapsed="false">
      <c r="A2865" s="2" t="s">
        <v>4269</v>
      </c>
      <c r="B2865" s="13" t="n">
        <v>460</v>
      </c>
      <c r="C2865" s="13" t="n">
        <v>450</v>
      </c>
      <c r="D2865" s="14" t="n">
        <f aca="false">C2865/Summary!$B$4</f>
        <v>0.03</v>
      </c>
      <c r="E2865" s="15" t="n">
        <v>0.666666666666667</v>
      </c>
      <c r="F2865" s="2" t="s">
        <v>44</v>
      </c>
      <c r="G2865" s="2" t="s">
        <v>53</v>
      </c>
      <c r="H2865" s="2" t="str">
        <f aca="false">IF(AND(E2865&gt;=0.4,E2865&lt;=0.6),"Yes","No")</f>
        <v>No</v>
      </c>
      <c r="I2865" s="2" t="str">
        <f aca="false">IF(AND(F2865="No",G2865="No",H2865="Yes"),"Yes","No")</f>
        <v>No</v>
      </c>
      <c r="J2865" s="2"/>
      <c r="K2865" s="2"/>
    </row>
    <row r="2866" customFormat="false" ht="15" hidden="false" customHeight="false" outlineLevel="0" collapsed="false">
      <c r="A2866" s="2" t="s">
        <v>4270</v>
      </c>
      <c r="B2866" s="13" t="n">
        <v>460</v>
      </c>
      <c r="C2866" s="13" t="n">
        <v>454</v>
      </c>
      <c r="D2866" s="14" t="n">
        <f aca="false">C2866/Summary!$B$4</f>
        <v>0.0302666666666667</v>
      </c>
      <c r="E2866" s="15" t="n">
        <v>0.666666666666667</v>
      </c>
      <c r="F2866" s="2" t="s">
        <v>44</v>
      </c>
      <c r="G2866" s="2" t="s">
        <v>53</v>
      </c>
      <c r="H2866" s="2" t="str">
        <f aca="false">IF(AND(E2866&gt;=0.4,E2866&lt;=0.6),"Yes","No")</f>
        <v>No</v>
      </c>
      <c r="I2866" s="2" t="str">
        <f aca="false">IF(AND(F2866="No",G2866="No",H2866="Yes"),"Yes","No")</f>
        <v>No</v>
      </c>
      <c r="J2866" s="2"/>
      <c r="K2866" s="2"/>
    </row>
    <row r="2867" customFormat="false" ht="15" hidden="false" customHeight="false" outlineLevel="0" collapsed="false">
      <c r="A2867" s="2" t="s">
        <v>4271</v>
      </c>
      <c r="B2867" s="13" t="n">
        <v>460</v>
      </c>
      <c r="C2867" s="13" t="n">
        <v>452</v>
      </c>
      <c r="D2867" s="14" t="n">
        <f aca="false">C2867/Summary!$B$4</f>
        <v>0.0301333333333333</v>
      </c>
      <c r="E2867" s="15" t="n">
        <v>0.666666666666667</v>
      </c>
      <c r="F2867" s="2" t="s">
        <v>53</v>
      </c>
      <c r="G2867" s="2" t="s">
        <v>44</v>
      </c>
      <c r="H2867" s="2" t="str">
        <f aca="false">IF(AND(E2867&gt;=0.4,E2867&lt;=0.6),"Yes","No")</f>
        <v>No</v>
      </c>
      <c r="I2867" s="2" t="str">
        <f aca="false">IF(AND(F2867="No",G2867="No",H2867="Yes"),"Yes","No")</f>
        <v>No</v>
      </c>
      <c r="J2867" s="2"/>
      <c r="K2867" s="2"/>
    </row>
    <row r="2868" customFormat="false" ht="15" hidden="false" customHeight="false" outlineLevel="0" collapsed="false">
      <c r="A2868" s="2" t="s">
        <v>4272</v>
      </c>
      <c r="B2868" s="13" t="n">
        <v>460</v>
      </c>
      <c r="C2868" s="13" t="n">
        <v>452</v>
      </c>
      <c r="D2868" s="14" t="n">
        <f aca="false">C2868/Summary!$B$4</f>
        <v>0.0301333333333333</v>
      </c>
      <c r="E2868" s="15" t="n">
        <v>0.666666666666667</v>
      </c>
      <c r="F2868" s="2" t="s">
        <v>53</v>
      </c>
      <c r="G2868" s="2" t="s">
        <v>53</v>
      </c>
      <c r="H2868" s="2" t="str">
        <f aca="false">IF(AND(E2868&gt;=0.4,E2868&lt;=0.6),"Yes","No")</f>
        <v>No</v>
      </c>
      <c r="I2868" s="2" t="str">
        <f aca="false">IF(AND(F2868="No",G2868="No",H2868="Yes"),"Yes","No")</f>
        <v>No</v>
      </c>
      <c r="J2868" s="2"/>
      <c r="K2868" s="2"/>
    </row>
    <row r="2869" customFormat="false" ht="15" hidden="false" customHeight="false" outlineLevel="0" collapsed="false">
      <c r="A2869" s="2" t="s">
        <v>4273</v>
      </c>
      <c r="B2869" s="13" t="n">
        <v>460</v>
      </c>
      <c r="C2869" s="13" t="n">
        <v>455</v>
      </c>
      <c r="D2869" s="14" t="n">
        <f aca="false">C2869/Summary!$B$4</f>
        <v>0.0303333333333333</v>
      </c>
      <c r="E2869" s="15" t="n">
        <v>0.5</v>
      </c>
      <c r="F2869" s="2" t="s">
        <v>53</v>
      </c>
      <c r="G2869" s="2" t="s">
        <v>44</v>
      </c>
      <c r="H2869" s="2" t="str">
        <f aca="false">IF(AND(E2869&gt;=0.4,E2869&lt;=0.6),"Yes","No")</f>
        <v>Yes</v>
      </c>
      <c r="I2869" s="2" t="str">
        <f aca="false">IF(AND(F2869="No",G2869="No",H2869="Yes"),"Yes","No")</f>
        <v>No</v>
      </c>
      <c r="J2869" s="2"/>
      <c r="K2869" s="2"/>
    </row>
    <row r="2870" customFormat="false" ht="15" hidden="false" customHeight="false" outlineLevel="0" collapsed="false">
      <c r="A2870" s="2" t="s">
        <v>4274</v>
      </c>
      <c r="B2870" s="13" t="n">
        <v>460</v>
      </c>
      <c r="C2870" s="13" t="n">
        <v>454</v>
      </c>
      <c r="D2870" s="14" t="n">
        <f aca="false">C2870/Summary!$B$4</f>
        <v>0.0302666666666667</v>
      </c>
      <c r="E2870" s="15" t="n">
        <v>1</v>
      </c>
      <c r="F2870" s="2" t="s">
        <v>53</v>
      </c>
      <c r="G2870" s="2" t="s">
        <v>44</v>
      </c>
      <c r="H2870" s="2" t="str">
        <f aca="false">IF(AND(E2870&gt;=0.4,E2870&lt;=0.6),"Yes","No")</f>
        <v>No</v>
      </c>
      <c r="I2870" s="2" t="str">
        <f aca="false">IF(AND(F2870="No",G2870="No",H2870="Yes"),"Yes","No")</f>
        <v>No</v>
      </c>
      <c r="J2870" s="2"/>
      <c r="K2870" s="2"/>
    </row>
    <row r="2871" customFormat="false" ht="15" hidden="false" customHeight="false" outlineLevel="0" collapsed="false">
      <c r="A2871" s="2" t="s">
        <v>4275</v>
      </c>
      <c r="B2871" s="13" t="n">
        <v>460</v>
      </c>
      <c r="C2871" s="13" t="n">
        <v>452</v>
      </c>
      <c r="D2871" s="14" t="n">
        <f aca="false">C2871/Summary!$B$4</f>
        <v>0.0301333333333333</v>
      </c>
      <c r="E2871" s="15" t="n">
        <v>0.333333333333333</v>
      </c>
      <c r="F2871" s="2" t="s">
        <v>53</v>
      </c>
      <c r="G2871" s="2" t="s">
        <v>44</v>
      </c>
      <c r="H2871" s="2" t="str">
        <f aca="false">IF(AND(E2871&gt;=0.4,E2871&lt;=0.6),"Yes","No")</f>
        <v>No</v>
      </c>
      <c r="I2871" s="2" t="str">
        <f aca="false">IF(AND(F2871="No",G2871="No",H2871="Yes"),"Yes","No")</f>
        <v>No</v>
      </c>
      <c r="J2871" s="2"/>
      <c r="K2871" s="2"/>
    </row>
    <row r="2872" customFormat="false" ht="15" hidden="false" customHeight="false" outlineLevel="0" collapsed="false">
      <c r="A2872" s="2" t="s">
        <v>4276</v>
      </c>
      <c r="B2872" s="13" t="n">
        <v>460</v>
      </c>
      <c r="C2872" s="13" t="n">
        <v>452</v>
      </c>
      <c r="D2872" s="14" t="n">
        <f aca="false">C2872/Summary!$B$4</f>
        <v>0.0301333333333333</v>
      </c>
      <c r="E2872" s="15" t="n">
        <v>0.666666666666667</v>
      </c>
      <c r="F2872" s="2" t="s">
        <v>53</v>
      </c>
      <c r="G2872" s="2" t="s">
        <v>44</v>
      </c>
      <c r="H2872" s="2" t="str">
        <f aca="false">IF(AND(E2872&gt;=0.4,E2872&lt;=0.6),"Yes","No")</f>
        <v>No</v>
      </c>
      <c r="I2872" s="2" t="str">
        <f aca="false">IF(AND(F2872="No",G2872="No",H2872="Yes"),"Yes","No")</f>
        <v>No</v>
      </c>
      <c r="J2872" s="2"/>
      <c r="K2872" s="2"/>
    </row>
    <row r="2873" customFormat="false" ht="15" hidden="false" customHeight="false" outlineLevel="0" collapsed="false">
      <c r="A2873" s="2" t="s">
        <v>4277</v>
      </c>
      <c r="B2873" s="13" t="n">
        <v>460</v>
      </c>
      <c r="C2873" s="13" t="n">
        <v>454</v>
      </c>
      <c r="D2873" s="14" t="n">
        <f aca="false">C2873/Summary!$B$4</f>
        <v>0.0302666666666667</v>
      </c>
      <c r="E2873" s="15" t="n">
        <v>0.666666666666667</v>
      </c>
      <c r="F2873" s="2" t="s">
        <v>53</v>
      </c>
      <c r="G2873" s="2" t="s">
        <v>44</v>
      </c>
      <c r="H2873" s="2" t="str">
        <f aca="false">IF(AND(E2873&gt;=0.4,E2873&lt;=0.6),"Yes","No")</f>
        <v>No</v>
      </c>
      <c r="I2873" s="2" t="str">
        <f aca="false">IF(AND(F2873="No",G2873="No",H2873="Yes"),"Yes","No")</f>
        <v>No</v>
      </c>
      <c r="J2873" s="2"/>
      <c r="K2873" s="2"/>
    </row>
    <row r="2874" customFormat="false" ht="15" hidden="false" customHeight="false" outlineLevel="0" collapsed="false">
      <c r="A2874" s="2" t="s">
        <v>4278</v>
      </c>
      <c r="B2874" s="13" t="n">
        <v>460</v>
      </c>
      <c r="C2874" s="13" t="n">
        <v>456</v>
      </c>
      <c r="D2874" s="14" t="n">
        <f aca="false">C2874/Summary!$B$4</f>
        <v>0.0304</v>
      </c>
      <c r="E2874" s="15" t="n">
        <v>0.5</v>
      </c>
      <c r="F2874" s="2" t="s">
        <v>53</v>
      </c>
      <c r="G2874" s="2" t="s">
        <v>44</v>
      </c>
      <c r="H2874" s="2" t="str">
        <f aca="false">IF(AND(E2874&gt;=0.4,E2874&lt;=0.6),"Yes","No")</f>
        <v>Yes</v>
      </c>
      <c r="I2874" s="2" t="str">
        <f aca="false">IF(AND(F2874="No",G2874="No",H2874="Yes"),"Yes","No")</f>
        <v>No</v>
      </c>
      <c r="J2874" s="2"/>
      <c r="K2874" s="2"/>
    </row>
    <row r="2875" customFormat="false" ht="15" hidden="false" customHeight="false" outlineLevel="0" collapsed="false">
      <c r="A2875" s="2" t="s">
        <v>4279</v>
      </c>
      <c r="B2875" s="13" t="n">
        <v>460</v>
      </c>
      <c r="C2875" s="13" t="n">
        <v>451</v>
      </c>
      <c r="D2875" s="14" t="n">
        <f aca="false">C2875/Summary!$B$4</f>
        <v>0.0300666666666667</v>
      </c>
      <c r="E2875" s="15" t="n">
        <v>0.666666666666667</v>
      </c>
      <c r="F2875" s="2" t="s">
        <v>44</v>
      </c>
      <c r="G2875" s="2" t="s">
        <v>44</v>
      </c>
      <c r="H2875" s="2" t="str">
        <f aca="false">IF(AND(E2875&gt;=0.4,E2875&lt;=0.6),"Yes","No")</f>
        <v>No</v>
      </c>
      <c r="I2875" s="2" t="str">
        <f aca="false">IF(AND(F2875="No",G2875="No",H2875="Yes"),"Yes","No")</f>
        <v>No</v>
      </c>
      <c r="J2875" s="2"/>
      <c r="K2875" s="2"/>
    </row>
    <row r="2876" customFormat="false" ht="15" hidden="false" customHeight="false" outlineLevel="0" collapsed="false">
      <c r="A2876" s="2" t="s">
        <v>4280</v>
      </c>
      <c r="B2876" s="13" t="n">
        <v>460</v>
      </c>
      <c r="C2876" s="13" t="n">
        <v>454</v>
      </c>
      <c r="D2876" s="14" t="n">
        <f aca="false">C2876/Summary!$B$4</f>
        <v>0.0302666666666667</v>
      </c>
      <c r="E2876" s="15" t="n">
        <v>0.5</v>
      </c>
      <c r="F2876" s="2" t="s">
        <v>53</v>
      </c>
      <c r="G2876" s="2" t="s">
        <v>44</v>
      </c>
      <c r="H2876" s="2" t="str">
        <f aca="false">IF(AND(E2876&gt;=0.4,E2876&lt;=0.6),"Yes","No")</f>
        <v>Yes</v>
      </c>
      <c r="I2876" s="2" t="str">
        <f aca="false">IF(AND(F2876="No",G2876="No",H2876="Yes"),"Yes","No")</f>
        <v>No</v>
      </c>
      <c r="J2876" s="2"/>
      <c r="K2876" s="2"/>
    </row>
    <row r="2877" customFormat="false" ht="15" hidden="false" customHeight="false" outlineLevel="0" collapsed="false">
      <c r="A2877" s="2" t="s">
        <v>4281</v>
      </c>
      <c r="B2877" s="13" t="n">
        <v>460</v>
      </c>
      <c r="C2877" s="13" t="n">
        <v>455</v>
      </c>
      <c r="D2877" s="14" t="n">
        <f aca="false">C2877/Summary!$B$4</f>
        <v>0.0303333333333333</v>
      </c>
      <c r="E2877" s="15" t="n">
        <v>0.5</v>
      </c>
      <c r="F2877" s="2" t="s">
        <v>53</v>
      </c>
      <c r="G2877" s="2" t="s">
        <v>44</v>
      </c>
      <c r="H2877" s="2" t="str">
        <f aca="false">IF(AND(E2877&gt;=0.4,E2877&lt;=0.6),"Yes","No")</f>
        <v>Yes</v>
      </c>
      <c r="I2877" s="2" t="str">
        <f aca="false">IF(AND(F2877="No",G2877="No",H2877="Yes"),"Yes","No")</f>
        <v>No</v>
      </c>
      <c r="J2877" s="2"/>
      <c r="K2877" s="2"/>
    </row>
    <row r="2878" customFormat="false" ht="15" hidden="false" customHeight="false" outlineLevel="0" collapsed="false">
      <c r="A2878" s="2" t="s">
        <v>4282</v>
      </c>
      <c r="B2878" s="13" t="n">
        <v>460</v>
      </c>
      <c r="C2878" s="13" t="n">
        <v>456</v>
      </c>
      <c r="D2878" s="14" t="n">
        <f aca="false">C2878/Summary!$B$4</f>
        <v>0.0304</v>
      </c>
      <c r="E2878" s="15" t="n">
        <v>0.333333333333333</v>
      </c>
      <c r="F2878" s="2" t="s">
        <v>53</v>
      </c>
      <c r="G2878" s="2" t="s">
        <v>44</v>
      </c>
      <c r="H2878" s="2" t="str">
        <f aca="false">IF(AND(E2878&gt;=0.4,E2878&lt;=0.6),"Yes","No")</f>
        <v>No</v>
      </c>
      <c r="I2878" s="2" t="str">
        <f aca="false">IF(AND(F2878="No",G2878="No",H2878="Yes"),"Yes","No")</f>
        <v>No</v>
      </c>
      <c r="J2878" s="2"/>
      <c r="K2878" s="2"/>
    </row>
    <row r="2879" customFormat="false" ht="15" hidden="false" customHeight="false" outlineLevel="0" collapsed="false">
      <c r="A2879" s="2" t="s">
        <v>4283</v>
      </c>
      <c r="B2879" s="13" t="n">
        <v>460</v>
      </c>
      <c r="C2879" s="13" t="n">
        <v>449</v>
      </c>
      <c r="D2879" s="14" t="n">
        <f aca="false">C2879/Summary!$B$4</f>
        <v>0.0299333333333333</v>
      </c>
      <c r="E2879" s="15" t="n">
        <v>0.666666666666667</v>
      </c>
      <c r="F2879" s="2" t="s">
        <v>44</v>
      </c>
      <c r="G2879" s="2" t="s">
        <v>53</v>
      </c>
      <c r="H2879" s="2" t="str">
        <f aca="false">IF(AND(E2879&gt;=0.4,E2879&lt;=0.6),"Yes","No")</f>
        <v>No</v>
      </c>
      <c r="I2879" s="2" t="str">
        <f aca="false">IF(AND(F2879="No",G2879="No",H2879="Yes"),"Yes","No")</f>
        <v>No</v>
      </c>
      <c r="J2879" s="2"/>
      <c r="K2879" s="2"/>
    </row>
    <row r="2880" customFormat="false" ht="15" hidden="false" customHeight="false" outlineLevel="0" collapsed="false">
      <c r="A2880" s="2" t="s">
        <v>4284</v>
      </c>
      <c r="B2880" s="13" t="n">
        <v>460</v>
      </c>
      <c r="C2880" s="13" t="n">
        <v>452</v>
      </c>
      <c r="D2880" s="14" t="n">
        <f aca="false">C2880/Summary!$B$4</f>
        <v>0.0301333333333333</v>
      </c>
      <c r="E2880" s="15" t="n">
        <v>0.666666666666667</v>
      </c>
      <c r="F2880" s="2" t="s">
        <v>44</v>
      </c>
      <c r="G2880" s="2" t="s">
        <v>53</v>
      </c>
      <c r="H2880" s="2" t="str">
        <f aca="false">IF(AND(E2880&gt;=0.4,E2880&lt;=0.6),"Yes","No")</f>
        <v>No</v>
      </c>
      <c r="I2880" s="2" t="str">
        <f aca="false">IF(AND(F2880="No",G2880="No",H2880="Yes"),"Yes","No")</f>
        <v>No</v>
      </c>
      <c r="J2880" s="2"/>
      <c r="K2880" s="2"/>
    </row>
    <row r="2881" customFormat="false" ht="15" hidden="false" customHeight="false" outlineLevel="0" collapsed="false">
      <c r="A2881" s="2" t="s">
        <v>4285</v>
      </c>
      <c r="B2881" s="13" t="n">
        <v>460</v>
      </c>
      <c r="C2881" s="13" t="n">
        <v>457</v>
      </c>
      <c r="D2881" s="14" t="n">
        <f aca="false">C2881/Summary!$B$4</f>
        <v>0.0304666666666667</v>
      </c>
      <c r="E2881" s="15" t="n">
        <v>0.833333333333333</v>
      </c>
      <c r="F2881" s="2" t="s">
        <v>53</v>
      </c>
      <c r="G2881" s="2" t="s">
        <v>53</v>
      </c>
      <c r="H2881" s="2" t="str">
        <f aca="false">IF(AND(E2881&gt;=0.4,E2881&lt;=0.6),"Yes","No")</f>
        <v>No</v>
      </c>
      <c r="I2881" s="2" t="str">
        <f aca="false">IF(AND(F2881="No",G2881="No",H2881="Yes"),"Yes","No")</f>
        <v>No</v>
      </c>
      <c r="J2881" s="2"/>
      <c r="K2881" s="2"/>
    </row>
    <row r="2882" customFormat="false" ht="15" hidden="false" customHeight="false" outlineLevel="0" collapsed="false">
      <c r="A2882" s="2" t="s">
        <v>4286</v>
      </c>
      <c r="B2882" s="13" t="n">
        <v>460</v>
      </c>
      <c r="C2882" s="13" t="n">
        <v>448</v>
      </c>
      <c r="D2882" s="14" t="n">
        <f aca="false">C2882/Summary!$B$4</f>
        <v>0.0298666666666667</v>
      </c>
      <c r="E2882" s="15" t="n">
        <v>0.833333333333333</v>
      </c>
      <c r="F2882" s="2" t="s">
        <v>53</v>
      </c>
      <c r="G2882" s="2" t="s">
        <v>53</v>
      </c>
      <c r="H2882" s="2" t="str">
        <f aca="false">IF(AND(E2882&gt;=0.4,E2882&lt;=0.6),"Yes","No")</f>
        <v>No</v>
      </c>
      <c r="I2882" s="2" t="str">
        <f aca="false">IF(AND(F2882="No",G2882="No",H2882="Yes"),"Yes","No")</f>
        <v>No</v>
      </c>
      <c r="J2882" s="2"/>
      <c r="K2882" s="2"/>
    </row>
    <row r="2883" customFormat="false" ht="15" hidden="false" customHeight="false" outlineLevel="0" collapsed="false">
      <c r="A2883" s="2" t="s">
        <v>4287</v>
      </c>
      <c r="B2883" s="13" t="n">
        <v>460</v>
      </c>
      <c r="C2883" s="13" t="n">
        <v>457</v>
      </c>
      <c r="D2883" s="14" t="n">
        <f aca="false">C2883/Summary!$B$4</f>
        <v>0.0304666666666667</v>
      </c>
      <c r="E2883" s="15" t="n">
        <v>0.666666666666667</v>
      </c>
      <c r="F2883" s="2" t="s">
        <v>44</v>
      </c>
      <c r="G2883" s="2" t="s">
        <v>44</v>
      </c>
      <c r="H2883" s="2" t="str">
        <f aca="false">IF(AND(E2883&gt;=0.4,E2883&lt;=0.6),"Yes","No")</f>
        <v>No</v>
      </c>
      <c r="I2883" s="2" t="str">
        <f aca="false">IF(AND(F2883="No",G2883="No",H2883="Yes"),"Yes","No")</f>
        <v>No</v>
      </c>
      <c r="J2883" s="2"/>
      <c r="K2883" s="2"/>
    </row>
    <row r="2884" customFormat="false" ht="15" hidden="false" customHeight="false" outlineLevel="0" collapsed="false">
      <c r="A2884" s="2" t="s">
        <v>4288</v>
      </c>
      <c r="B2884" s="13" t="n">
        <v>460</v>
      </c>
      <c r="C2884" s="13" t="n">
        <v>450</v>
      </c>
      <c r="D2884" s="14" t="n">
        <f aca="false">C2884/Summary!$B$4</f>
        <v>0.03</v>
      </c>
      <c r="E2884" s="15" t="n">
        <v>0.5</v>
      </c>
      <c r="F2884" s="2" t="s">
        <v>53</v>
      </c>
      <c r="G2884" s="2" t="s">
        <v>53</v>
      </c>
      <c r="H2884" s="2" t="str">
        <f aca="false">IF(AND(E2884&gt;=0.4,E2884&lt;=0.6),"Yes","No")</f>
        <v>Yes</v>
      </c>
      <c r="I2884" s="2" t="str">
        <f aca="false">IF(AND(F2884="No",G2884="No",H2884="Yes"),"Yes","No")</f>
        <v>No</v>
      </c>
      <c r="J2884" s="2"/>
      <c r="K2884" s="2"/>
    </row>
    <row r="2885" customFormat="false" ht="15" hidden="false" customHeight="false" outlineLevel="0" collapsed="false">
      <c r="A2885" s="2" t="s">
        <v>4289</v>
      </c>
      <c r="B2885" s="13" t="n">
        <v>460</v>
      </c>
      <c r="C2885" s="13" t="n">
        <v>445</v>
      </c>
      <c r="D2885" s="14" t="n">
        <f aca="false">C2885/Summary!$B$4</f>
        <v>0.0296666666666667</v>
      </c>
      <c r="E2885" s="15" t="n">
        <v>0.833333333333333</v>
      </c>
      <c r="F2885" s="2" t="s">
        <v>53</v>
      </c>
      <c r="G2885" s="2" t="s">
        <v>44</v>
      </c>
      <c r="H2885" s="2" t="str">
        <f aca="false">IF(AND(E2885&gt;=0.4,E2885&lt;=0.6),"Yes","No")</f>
        <v>No</v>
      </c>
      <c r="I2885" s="2" t="str">
        <f aca="false">IF(AND(F2885="No",G2885="No",H2885="Yes"),"Yes","No")</f>
        <v>No</v>
      </c>
      <c r="J2885" s="2"/>
      <c r="K2885" s="2"/>
    </row>
    <row r="2886" customFormat="false" ht="15" hidden="false" customHeight="false" outlineLevel="0" collapsed="false">
      <c r="A2886" s="2" t="s">
        <v>4290</v>
      </c>
      <c r="B2886" s="13" t="n">
        <v>460</v>
      </c>
      <c r="C2886" s="13" t="n">
        <v>453</v>
      </c>
      <c r="D2886" s="14" t="n">
        <f aca="false">C2886/Summary!$B$4</f>
        <v>0.0302</v>
      </c>
      <c r="E2886" s="15" t="n">
        <v>1</v>
      </c>
      <c r="F2886" s="2" t="s">
        <v>53</v>
      </c>
      <c r="G2886" s="2" t="s">
        <v>53</v>
      </c>
      <c r="H2886" s="2" t="str">
        <f aca="false">IF(AND(E2886&gt;=0.4,E2886&lt;=0.6),"Yes","No")</f>
        <v>No</v>
      </c>
      <c r="I2886" s="2" t="str">
        <f aca="false">IF(AND(F2886="No",G2886="No",H2886="Yes"),"Yes","No")</f>
        <v>No</v>
      </c>
      <c r="J2886" s="2"/>
      <c r="K2886" s="2"/>
    </row>
    <row r="2887" customFormat="false" ht="15" hidden="false" customHeight="false" outlineLevel="0" collapsed="false">
      <c r="A2887" s="2" t="s">
        <v>4291</v>
      </c>
      <c r="B2887" s="13" t="n">
        <v>460</v>
      </c>
      <c r="C2887" s="13" t="n">
        <v>453</v>
      </c>
      <c r="D2887" s="14" t="n">
        <f aca="false">C2887/Summary!$B$4</f>
        <v>0.0302</v>
      </c>
      <c r="E2887" s="15" t="n">
        <v>0.666666666666667</v>
      </c>
      <c r="F2887" s="2" t="s">
        <v>53</v>
      </c>
      <c r="G2887" s="2" t="s">
        <v>44</v>
      </c>
      <c r="H2887" s="2" t="str">
        <f aca="false">IF(AND(E2887&gt;=0.4,E2887&lt;=0.6),"Yes","No")</f>
        <v>No</v>
      </c>
      <c r="I2887" s="2" t="str">
        <f aca="false">IF(AND(F2887="No",G2887="No",H2887="Yes"),"Yes","No")</f>
        <v>No</v>
      </c>
      <c r="J2887" s="2"/>
      <c r="K2887" s="2"/>
    </row>
    <row r="2888" customFormat="false" ht="15" hidden="false" customHeight="false" outlineLevel="0" collapsed="false">
      <c r="A2888" s="2" t="s">
        <v>4292</v>
      </c>
      <c r="B2888" s="13" t="n">
        <v>460</v>
      </c>
      <c r="C2888" s="13" t="n">
        <v>448</v>
      </c>
      <c r="D2888" s="14" t="n">
        <f aca="false">C2888/Summary!$B$4</f>
        <v>0.0298666666666667</v>
      </c>
      <c r="E2888" s="15" t="n">
        <v>0.666666666666667</v>
      </c>
      <c r="F2888" s="2" t="s">
        <v>53</v>
      </c>
      <c r="G2888" s="2" t="s">
        <v>44</v>
      </c>
      <c r="H2888" s="2" t="str">
        <f aca="false">IF(AND(E2888&gt;=0.4,E2888&lt;=0.6),"Yes","No")</f>
        <v>No</v>
      </c>
      <c r="I2888" s="2" t="str">
        <f aca="false">IF(AND(F2888="No",G2888="No",H2888="Yes"),"Yes","No")</f>
        <v>No</v>
      </c>
      <c r="J2888" s="2"/>
      <c r="K2888" s="2"/>
    </row>
    <row r="2889" customFormat="false" ht="15" hidden="false" customHeight="false" outlineLevel="0" collapsed="false">
      <c r="A2889" s="2" t="s">
        <v>4293</v>
      </c>
      <c r="B2889" s="13" t="n">
        <v>460</v>
      </c>
      <c r="C2889" s="13" t="n">
        <v>455</v>
      </c>
      <c r="D2889" s="14" t="n">
        <f aca="false">C2889/Summary!$B$4</f>
        <v>0.0303333333333333</v>
      </c>
      <c r="E2889" s="15" t="n">
        <v>0.833333333333333</v>
      </c>
      <c r="F2889" s="2" t="s">
        <v>53</v>
      </c>
      <c r="G2889" s="2" t="s">
        <v>53</v>
      </c>
      <c r="H2889" s="2" t="str">
        <f aca="false">IF(AND(E2889&gt;=0.4,E2889&lt;=0.6),"Yes","No")</f>
        <v>No</v>
      </c>
      <c r="I2889" s="2" t="str">
        <f aca="false">IF(AND(F2889="No",G2889="No",H2889="Yes"),"Yes","No")</f>
        <v>No</v>
      </c>
      <c r="J2889" s="2"/>
      <c r="K2889" s="2"/>
    </row>
    <row r="2890" customFormat="false" ht="15" hidden="false" customHeight="false" outlineLevel="0" collapsed="false">
      <c r="A2890" s="2" t="s">
        <v>4294</v>
      </c>
      <c r="B2890" s="13" t="n">
        <v>460</v>
      </c>
      <c r="C2890" s="13" t="n">
        <v>454</v>
      </c>
      <c r="D2890" s="14" t="n">
        <f aca="false">C2890/Summary!$B$4</f>
        <v>0.0302666666666667</v>
      </c>
      <c r="E2890" s="15" t="n">
        <v>0.666666666666667</v>
      </c>
      <c r="F2890" s="2" t="s">
        <v>53</v>
      </c>
      <c r="G2890" s="2" t="s">
        <v>53</v>
      </c>
      <c r="H2890" s="2" t="str">
        <f aca="false">IF(AND(E2890&gt;=0.4,E2890&lt;=0.6),"Yes","No")</f>
        <v>No</v>
      </c>
      <c r="I2890" s="2" t="str">
        <f aca="false">IF(AND(F2890="No",G2890="No",H2890="Yes"),"Yes","No")</f>
        <v>No</v>
      </c>
      <c r="J2890" s="2"/>
      <c r="K2890" s="2"/>
    </row>
    <row r="2891" customFormat="false" ht="15" hidden="false" customHeight="false" outlineLevel="0" collapsed="false">
      <c r="A2891" s="2" t="s">
        <v>4295</v>
      </c>
      <c r="B2891" s="13" t="n">
        <v>460</v>
      </c>
      <c r="C2891" s="13" t="n">
        <v>452</v>
      </c>
      <c r="D2891" s="14" t="n">
        <f aca="false">C2891/Summary!$B$4</f>
        <v>0.0301333333333333</v>
      </c>
      <c r="E2891" s="15" t="n">
        <v>0.833333333333333</v>
      </c>
      <c r="F2891" s="2" t="s">
        <v>53</v>
      </c>
      <c r="G2891" s="2" t="s">
        <v>44</v>
      </c>
      <c r="H2891" s="2" t="str">
        <f aca="false">IF(AND(E2891&gt;=0.4,E2891&lt;=0.6),"Yes","No")</f>
        <v>No</v>
      </c>
      <c r="I2891" s="2" t="str">
        <f aca="false">IF(AND(F2891="No",G2891="No",H2891="Yes"),"Yes","No")</f>
        <v>No</v>
      </c>
      <c r="J2891" s="2"/>
      <c r="K2891" s="2"/>
    </row>
    <row r="2892" customFormat="false" ht="15" hidden="false" customHeight="false" outlineLevel="0" collapsed="false">
      <c r="A2892" s="2" t="s">
        <v>4296</v>
      </c>
      <c r="B2892" s="13" t="n">
        <v>460</v>
      </c>
      <c r="C2892" s="13" t="n">
        <v>454</v>
      </c>
      <c r="D2892" s="14" t="n">
        <f aca="false">C2892/Summary!$B$4</f>
        <v>0.0302666666666667</v>
      </c>
      <c r="E2892" s="15" t="n">
        <v>0.833333333333333</v>
      </c>
      <c r="F2892" s="2" t="s">
        <v>53</v>
      </c>
      <c r="G2892" s="2" t="s">
        <v>44</v>
      </c>
      <c r="H2892" s="2" t="str">
        <f aca="false">IF(AND(E2892&gt;=0.4,E2892&lt;=0.6),"Yes","No")</f>
        <v>No</v>
      </c>
      <c r="I2892" s="2" t="str">
        <f aca="false">IF(AND(F2892="No",G2892="No",H2892="Yes"),"Yes","No")</f>
        <v>No</v>
      </c>
      <c r="J2892" s="2"/>
      <c r="K2892" s="2"/>
    </row>
    <row r="2893" customFormat="false" ht="15" hidden="false" customHeight="false" outlineLevel="0" collapsed="false">
      <c r="A2893" s="2" t="s">
        <v>4297</v>
      </c>
      <c r="B2893" s="13" t="n">
        <v>460</v>
      </c>
      <c r="C2893" s="13" t="n">
        <v>454</v>
      </c>
      <c r="D2893" s="14" t="n">
        <f aca="false">C2893/Summary!$B$4</f>
        <v>0.0302666666666667</v>
      </c>
      <c r="E2893" s="15" t="n">
        <v>1</v>
      </c>
      <c r="F2893" s="2" t="s">
        <v>53</v>
      </c>
      <c r="G2893" s="2" t="s">
        <v>44</v>
      </c>
      <c r="H2893" s="2" t="str">
        <f aca="false">IF(AND(E2893&gt;=0.4,E2893&lt;=0.6),"Yes","No")</f>
        <v>No</v>
      </c>
      <c r="I2893" s="2" t="str">
        <f aca="false">IF(AND(F2893="No",G2893="No",H2893="Yes"),"Yes","No")</f>
        <v>No</v>
      </c>
      <c r="J2893" s="2"/>
      <c r="K2893" s="2"/>
    </row>
    <row r="2894" customFormat="false" ht="15" hidden="false" customHeight="false" outlineLevel="0" collapsed="false">
      <c r="A2894" s="2" t="s">
        <v>4298</v>
      </c>
      <c r="B2894" s="13" t="n">
        <v>460</v>
      </c>
      <c r="C2894" s="13" t="n">
        <v>454</v>
      </c>
      <c r="D2894" s="14" t="n">
        <f aca="false">C2894/Summary!$B$4</f>
        <v>0.0302666666666667</v>
      </c>
      <c r="E2894" s="15" t="n">
        <v>1</v>
      </c>
      <c r="F2894" s="2" t="s">
        <v>53</v>
      </c>
      <c r="G2894" s="2" t="s">
        <v>44</v>
      </c>
      <c r="H2894" s="2" t="str">
        <f aca="false">IF(AND(E2894&gt;=0.4,E2894&lt;=0.6),"Yes","No")</f>
        <v>No</v>
      </c>
      <c r="I2894" s="2" t="str">
        <f aca="false">IF(AND(F2894="No",G2894="No",H2894="Yes"),"Yes","No")</f>
        <v>No</v>
      </c>
      <c r="J2894" s="2"/>
      <c r="K2894" s="2"/>
    </row>
    <row r="2895" customFormat="false" ht="15" hidden="false" customHeight="false" outlineLevel="0" collapsed="false">
      <c r="A2895" s="2" t="s">
        <v>4299</v>
      </c>
      <c r="B2895" s="13" t="n">
        <v>460</v>
      </c>
      <c r="C2895" s="13" t="n">
        <v>455</v>
      </c>
      <c r="D2895" s="14" t="n">
        <f aca="false">C2895/Summary!$B$4</f>
        <v>0.0303333333333333</v>
      </c>
      <c r="E2895" s="15" t="n">
        <v>0.5</v>
      </c>
      <c r="F2895" s="2" t="s">
        <v>53</v>
      </c>
      <c r="G2895" s="2" t="s">
        <v>44</v>
      </c>
      <c r="H2895" s="2" t="str">
        <f aca="false">IF(AND(E2895&gt;=0.4,E2895&lt;=0.6),"Yes","No")</f>
        <v>Yes</v>
      </c>
      <c r="I2895" s="2" t="str">
        <f aca="false">IF(AND(F2895="No",G2895="No",H2895="Yes"),"Yes","No")</f>
        <v>No</v>
      </c>
      <c r="J2895" s="2"/>
      <c r="K2895" s="2"/>
    </row>
    <row r="2896" customFormat="false" ht="15" hidden="false" customHeight="false" outlineLevel="0" collapsed="false">
      <c r="A2896" s="2" t="s">
        <v>4300</v>
      </c>
      <c r="B2896" s="13" t="n">
        <v>460</v>
      </c>
      <c r="C2896" s="13" t="n">
        <v>449</v>
      </c>
      <c r="D2896" s="14" t="n">
        <f aca="false">C2896/Summary!$B$4</f>
        <v>0.0299333333333333</v>
      </c>
      <c r="E2896" s="15" t="n">
        <v>0.833333333333333</v>
      </c>
      <c r="F2896" s="2" t="s">
        <v>53</v>
      </c>
      <c r="G2896" s="2" t="s">
        <v>53</v>
      </c>
      <c r="H2896" s="2" t="str">
        <f aca="false">IF(AND(E2896&gt;=0.4,E2896&lt;=0.6),"Yes","No")</f>
        <v>No</v>
      </c>
      <c r="I2896" s="2" t="str">
        <f aca="false">IF(AND(F2896="No",G2896="No",H2896="Yes"),"Yes","No")</f>
        <v>No</v>
      </c>
      <c r="J2896" s="2"/>
      <c r="K2896" s="2"/>
    </row>
    <row r="2897" customFormat="false" ht="15" hidden="false" customHeight="false" outlineLevel="0" collapsed="false">
      <c r="A2897" s="2" t="s">
        <v>4301</v>
      </c>
      <c r="B2897" s="13" t="n">
        <v>460</v>
      </c>
      <c r="C2897" s="13" t="n">
        <v>456</v>
      </c>
      <c r="D2897" s="14" t="n">
        <f aca="false">C2897/Summary!$B$4</f>
        <v>0.0304</v>
      </c>
      <c r="E2897" s="15" t="n">
        <v>0.333333333333333</v>
      </c>
      <c r="F2897" s="2" t="s">
        <v>53</v>
      </c>
      <c r="G2897" s="2" t="s">
        <v>44</v>
      </c>
      <c r="H2897" s="2" t="str">
        <f aca="false">IF(AND(E2897&gt;=0.4,E2897&lt;=0.6),"Yes","No")</f>
        <v>No</v>
      </c>
      <c r="I2897" s="2" t="str">
        <f aca="false">IF(AND(F2897="No",G2897="No",H2897="Yes"),"Yes","No")</f>
        <v>No</v>
      </c>
      <c r="J2897" s="2"/>
      <c r="K2897" s="2"/>
    </row>
    <row r="2898" customFormat="false" ht="15" hidden="false" customHeight="false" outlineLevel="0" collapsed="false">
      <c r="A2898" s="2" t="s">
        <v>4302</v>
      </c>
      <c r="B2898" s="13" t="n">
        <v>460</v>
      </c>
      <c r="C2898" s="13" t="n">
        <v>456</v>
      </c>
      <c r="D2898" s="14" t="n">
        <f aca="false">C2898/Summary!$B$4</f>
        <v>0.0304</v>
      </c>
      <c r="E2898" s="15" t="n">
        <v>0.333333333333333</v>
      </c>
      <c r="F2898" s="2" t="s">
        <v>53</v>
      </c>
      <c r="G2898" s="2" t="s">
        <v>53</v>
      </c>
      <c r="H2898" s="2" t="str">
        <f aca="false">IF(AND(E2898&gt;=0.4,E2898&lt;=0.6),"Yes","No")</f>
        <v>No</v>
      </c>
      <c r="I2898" s="2" t="str">
        <f aca="false">IF(AND(F2898="No",G2898="No",H2898="Yes"),"Yes","No")</f>
        <v>No</v>
      </c>
      <c r="J2898" s="2"/>
      <c r="K2898" s="2"/>
    </row>
    <row r="2899" customFormat="false" ht="15" hidden="false" customHeight="false" outlineLevel="0" collapsed="false">
      <c r="A2899" s="2" t="s">
        <v>4303</v>
      </c>
      <c r="B2899" s="13" t="n">
        <v>460</v>
      </c>
      <c r="C2899" s="13" t="n">
        <v>457</v>
      </c>
      <c r="D2899" s="14" t="n">
        <f aca="false">C2899/Summary!$B$4</f>
        <v>0.0304666666666667</v>
      </c>
      <c r="E2899" s="15" t="n">
        <v>0.333333333333333</v>
      </c>
      <c r="F2899" s="2" t="s">
        <v>53</v>
      </c>
      <c r="G2899" s="2" t="s">
        <v>44</v>
      </c>
      <c r="H2899" s="2" t="str">
        <f aca="false">IF(AND(E2899&gt;=0.4,E2899&lt;=0.6),"Yes","No")</f>
        <v>No</v>
      </c>
      <c r="I2899" s="2" t="str">
        <f aca="false">IF(AND(F2899="No",G2899="No",H2899="Yes"),"Yes","No")</f>
        <v>No</v>
      </c>
      <c r="J2899" s="2"/>
      <c r="K2899" s="2"/>
    </row>
    <row r="2900" customFormat="false" ht="15" hidden="false" customHeight="false" outlineLevel="0" collapsed="false">
      <c r="A2900" s="2" t="s">
        <v>4304</v>
      </c>
      <c r="B2900" s="13" t="n">
        <v>460</v>
      </c>
      <c r="C2900" s="13" t="n">
        <v>453</v>
      </c>
      <c r="D2900" s="14" t="n">
        <f aca="false">C2900/Summary!$B$4</f>
        <v>0.0302</v>
      </c>
      <c r="E2900" s="15" t="n">
        <v>0.333333333333333</v>
      </c>
      <c r="F2900" s="2" t="s">
        <v>53</v>
      </c>
      <c r="G2900" s="2" t="s">
        <v>44</v>
      </c>
      <c r="H2900" s="2" t="str">
        <f aca="false">IF(AND(E2900&gt;=0.4,E2900&lt;=0.6),"Yes","No")</f>
        <v>No</v>
      </c>
      <c r="I2900" s="2" t="str">
        <f aca="false">IF(AND(F2900="No",G2900="No",H2900="Yes"),"Yes","No")</f>
        <v>No</v>
      </c>
      <c r="J2900" s="2"/>
      <c r="K2900" s="2"/>
    </row>
    <row r="2901" customFormat="false" ht="15" hidden="false" customHeight="false" outlineLevel="0" collapsed="false">
      <c r="A2901" s="2" t="s">
        <v>4305</v>
      </c>
      <c r="B2901" s="13" t="n">
        <v>460</v>
      </c>
      <c r="C2901" s="13" t="n">
        <v>444</v>
      </c>
      <c r="D2901" s="14" t="n">
        <f aca="false">C2901/Summary!$B$4</f>
        <v>0.0296</v>
      </c>
      <c r="E2901" s="15" t="n">
        <v>0.166666666666667</v>
      </c>
      <c r="F2901" s="2" t="s">
        <v>44</v>
      </c>
      <c r="G2901" s="2" t="s">
        <v>53</v>
      </c>
      <c r="H2901" s="2" t="str">
        <f aca="false">IF(AND(E2901&gt;=0.4,E2901&lt;=0.6),"Yes","No")</f>
        <v>No</v>
      </c>
      <c r="I2901" s="2" t="str">
        <f aca="false">IF(AND(F2901="No",G2901="No",H2901="Yes"),"Yes","No")</f>
        <v>No</v>
      </c>
      <c r="J2901" s="2"/>
      <c r="K2901" s="2"/>
    </row>
    <row r="2902" customFormat="false" ht="15" hidden="false" customHeight="false" outlineLevel="0" collapsed="false">
      <c r="A2902" s="2" t="s">
        <v>4306</v>
      </c>
      <c r="B2902" s="13" t="n">
        <v>460</v>
      </c>
      <c r="C2902" s="13" t="n">
        <v>453</v>
      </c>
      <c r="D2902" s="14" t="n">
        <f aca="false">C2902/Summary!$B$4</f>
        <v>0.0302</v>
      </c>
      <c r="E2902" s="15" t="n">
        <v>0.666666666666667</v>
      </c>
      <c r="F2902" s="2" t="s">
        <v>53</v>
      </c>
      <c r="G2902" s="2" t="s">
        <v>44</v>
      </c>
      <c r="H2902" s="2" t="str">
        <f aca="false">IF(AND(E2902&gt;=0.4,E2902&lt;=0.6),"Yes","No")</f>
        <v>No</v>
      </c>
      <c r="I2902" s="2" t="str">
        <f aca="false">IF(AND(F2902="No",G2902="No",H2902="Yes"),"Yes","No")</f>
        <v>No</v>
      </c>
      <c r="J2902" s="2"/>
      <c r="K2902" s="2"/>
    </row>
    <row r="2903" customFormat="false" ht="15" hidden="false" customHeight="false" outlineLevel="0" collapsed="false">
      <c r="A2903" s="2" t="s">
        <v>4307</v>
      </c>
      <c r="B2903" s="13" t="n">
        <v>460</v>
      </c>
      <c r="C2903" s="13" t="n">
        <v>451</v>
      </c>
      <c r="D2903" s="14" t="n">
        <f aca="false">C2903/Summary!$B$4</f>
        <v>0.0300666666666667</v>
      </c>
      <c r="E2903" s="15" t="n">
        <v>0.166666666666667</v>
      </c>
      <c r="F2903" s="2" t="s">
        <v>53</v>
      </c>
      <c r="G2903" s="2" t="s">
        <v>53</v>
      </c>
      <c r="H2903" s="2" t="str">
        <f aca="false">IF(AND(E2903&gt;=0.4,E2903&lt;=0.6),"Yes","No")</f>
        <v>No</v>
      </c>
      <c r="I2903" s="2" t="str">
        <f aca="false">IF(AND(F2903="No",G2903="No",H2903="Yes"),"Yes","No")</f>
        <v>No</v>
      </c>
      <c r="J2903" s="2"/>
      <c r="K2903" s="2"/>
    </row>
    <row r="2904" customFormat="false" ht="15" hidden="false" customHeight="false" outlineLevel="0" collapsed="false">
      <c r="A2904" s="2" t="s">
        <v>4308</v>
      </c>
      <c r="B2904" s="13" t="n">
        <v>460</v>
      </c>
      <c r="C2904" s="13" t="n">
        <v>454</v>
      </c>
      <c r="D2904" s="14" t="n">
        <f aca="false">C2904/Summary!$B$4</f>
        <v>0.0302666666666667</v>
      </c>
      <c r="E2904" s="15" t="n">
        <v>0.166666666666667</v>
      </c>
      <c r="F2904" s="2" t="s">
        <v>53</v>
      </c>
      <c r="G2904" s="2" t="s">
        <v>53</v>
      </c>
      <c r="H2904" s="2" t="str">
        <f aca="false">IF(AND(E2904&gt;=0.4,E2904&lt;=0.6),"Yes","No")</f>
        <v>No</v>
      </c>
      <c r="I2904" s="2" t="str">
        <f aca="false">IF(AND(F2904="No",G2904="No",H2904="Yes"),"Yes","No")</f>
        <v>No</v>
      </c>
      <c r="J2904" s="2"/>
      <c r="K2904" s="2"/>
    </row>
    <row r="2905" customFormat="false" ht="15" hidden="false" customHeight="false" outlineLevel="0" collapsed="false">
      <c r="A2905" s="2" t="s">
        <v>4309</v>
      </c>
      <c r="B2905" s="13" t="n">
        <v>460</v>
      </c>
      <c r="C2905" s="13" t="n">
        <v>454</v>
      </c>
      <c r="D2905" s="14" t="n">
        <f aca="false">C2905/Summary!$B$4</f>
        <v>0.0302666666666667</v>
      </c>
      <c r="E2905" s="15" t="n">
        <v>0.333333333333333</v>
      </c>
      <c r="F2905" s="2" t="s">
        <v>53</v>
      </c>
      <c r="G2905" s="2" t="s">
        <v>44</v>
      </c>
      <c r="H2905" s="2" t="str">
        <f aca="false">IF(AND(E2905&gt;=0.4,E2905&lt;=0.6),"Yes","No")</f>
        <v>No</v>
      </c>
      <c r="I2905" s="2" t="str">
        <f aca="false">IF(AND(F2905="No",G2905="No",H2905="Yes"),"Yes","No")</f>
        <v>No</v>
      </c>
      <c r="J2905" s="2"/>
      <c r="K2905" s="2"/>
    </row>
    <row r="2906" customFormat="false" ht="15" hidden="false" customHeight="false" outlineLevel="0" collapsed="false">
      <c r="A2906" s="2" t="s">
        <v>4310</v>
      </c>
      <c r="B2906" s="13" t="n">
        <v>460</v>
      </c>
      <c r="C2906" s="13" t="n">
        <v>453</v>
      </c>
      <c r="D2906" s="14" t="n">
        <f aca="false">C2906/Summary!$B$4</f>
        <v>0.0302</v>
      </c>
      <c r="E2906" s="15" t="n">
        <v>0.666666666666667</v>
      </c>
      <c r="F2906" s="2" t="s">
        <v>53</v>
      </c>
      <c r="G2906" s="2" t="s">
        <v>53</v>
      </c>
      <c r="H2906" s="2" t="str">
        <f aca="false">IF(AND(E2906&gt;=0.4,E2906&lt;=0.6),"Yes","No")</f>
        <v>No</v>
      </c>
      <c r="I2906" s="2" t="str">
        <f aca="false">IF(AND(F2906="No",G2906="No",H2906="Yes"),"Yes","No")</f>
        <v>No</v>
      </c>
      <c r="J2906" s="2"/>
      <c r="K2906" s="2"/>
    </row>
    <row r="2907" customFormat="false" ht="15" hidden="false" customHeight="false" outlineLevel="0" collapsed="false">
      <c r="A2907" s="2" t="s">
        <v>4311</v>
      </c>
      <c r="B2907" s="13" t="n">
        <v>460</v>
      </c>
      <c r="C2907" s="13" t="n">
        <v>454</v>
      </c>
      <c r="D2907" s="14" t="n">
        <f aca="false">C2907/Summary!$B$4</f>
        <v>0.0302666666666667</v>
      </c>
      <c r="E2907" s="15" t="n">
        <v>0.333333333333333</v>
      </c>
      <c r="F2907" s="2" t="s">
        <v>44</v>
      </c>
      <c r="G2907" s="2" t="s">
        <v>53</v>
      </c>
      <c r="H2907" s="2" t="str">
        <f aca="false">IF(AND(E2907&gt;=0.4,E2907&lt;=0.6),"Yes","No")</f>
        <v>No</v>
      </c>
      <c r="I2907" s="2" t="str">
        <f aca="false">IF(AND(F2907="No",G2907="No",H2907="Yes"),"Yes","No")</f>
        <v>No</v>
      </c>
      <c r="J2907" s="2"/>
      <c r="K2907" s="2"/>
    </row>
    <row r="2908" customFormat="false" ht="15" hidden="false" customHeight="false" outlineLevel="0" collapsed="false">
      <c r="A2908" s="2" t="s">
        <v>4312</v>
      </c>
      <c r="B2908" s="13" t="n">
        <v>460</v>
      </c>
      <c r="C2908" s="13" t="n">
        <v>451</v>
      </c>
      <c r="D2908" s="14" t="n">
        <f aca="false">C2908/Summary!$B$4</f>
        <v>0.0300666666666667</v>
      </c>
      <c r="E2908" s="15" t="n">
        <v>0.5</v>
      </c>
      <c r="F2908" s="2" t="s">
        <v>53</v>
      </c>
      <c r="G2908" s="2" t="s">
        <v>53</v>
      </c>
      <c r="H2908" s="2" t="str">
        <f aca="false">IF(AND(E2908&gt;=0.4,E2908&lt;=0.6),"Yes","No")</f>
        <v>Yes</v>
      </c>
      <c r="I2908" s="2" t="str">
        <f aca="false">IF(AND(F2908="No",G2908="No",H2908="Yes"),"Yes","No")</f>
        <v>No</v>
      </c>
      <c r="J2908" s="2"/>
      <c r="K2908" s="2"/>
    </row>
    <row r="2909" customFormat="false" ht="15" hidden="false" customHeight="false" outlineLevel="0" collapsed="false">
      <c r="A2909" s="2" t="s">
        <v>4313</v>
      </c>
      <c r="B2909" s="13" t="n">
        <v>460</v>
      </c>
      <c r="C2909" s="13" t="n">
        <v>453</v>
      </c>
      <c r="D2909" s="14" t="n">
        <f aca="false">C2909/Summary!$B$4</f>
        <v>0.0302</v>
      </c>
      <c r="E2909" s="15" t="n">
        <v>0.666666666666667</v>
      </c>
      <c r="F2909" s="2" t="s">
        <v>53</v>
      </c>
      <c r="G2909" s="2" t="s">
        <v>53</v>
      </c>
      <c r="H2909" s="2" t="str">
        <f aca="false">IF(AND(E2909&gt;=0.4,E2909&lt;=0.6),"Yes","No")</f>
        <v>No</v>
      </c>
      <c r="I2909" s="2" t="str">
        <f aca="false">IF(AND(F2909="No",G2909="No",H2909="Yes"),"Yes","No")</f>
        <v>No</v>
      </c>
      <c r="J2909" s="2"/>
      <c r="K2909" s="2"/>
    </row>
    <row r="2910" customFormat="false" ht="15" hidden="false" customHeight="false" outlineLevel="0" collapsed="false">
      <c r="A2910" s="2" t="s">
        <v>4314</v>
      </c>
      <c r="B2910" s="13" t="n">
        <v>460</v>
      </c>
      <c r="C2910" s="13" t="n">
        <v>455</v>
      </c>
      <c r="D2910" s="14" t="n">
        <f aca="false">C2910/Summary!$B$4</f>
        <v>0.0303333333333333</v>
      </c>
      <c r="E2910" s="15" t="n">
        <v>0.666666666666667</v>
      </c>
      <c r="F2910" s="2" t="s">
        <v>53</v>
      </c>
      <c r="G2910" s="2" t="s">
        <v>44</v>
      </c>
      <c r="H2910" s="2" t="str">
        <f aca="false">IF(AND(E2910&gt;=0.4,E2910&lt;=0.6),"Yes","No")</f>
        <v>No</v>
      </c>
      <c r="I2910" s="2" t="str">
        <f aca="false">IF(AND(F2910="No",G2910="No",H2910="Yes"),"Yes","No")</f>
        <v>No</v>
      </c>
      <c r="J2910" s="2"/>
      <c r="K2910" s="2"/>
    </row>
    <row r="2911" customFormat="false" ht="15" hidden="false" customHeight="false" outlineLevel="0" collapsed="false">
      <c r="A2911" s="2" t="s">
        <v>4315</v>
      </c>
      <c r="B2911" s="13" t="n">
        <v>460</v>
      </c>
      <c r="C2911" s="13" t="n">
        <v>453</v>
      </c>
      <c r="D2911" s="14" t="n">
        <f aca="false">C2911/Summary!$B$4</f>
        <v>0.0302</v>
      </c>
      <c r="E2911" s="15" t="n">
        <v>0.166666666666667</v>
      </c>
      <c r="F2911" s="2" t="s">
        <v>53</v>
      </c>
      <c r="G2911" s="2" t="s">
        <v>44</v>
      </c>
      <c r="H2911" s="2" t="str">
        <f aca="false">IF(AND(E2911&gt;=0.4,E2911&lt;=0.6),"Yes","No")</f>
        <v>No</v>
      </c>
      <c r="I2911" s="2" t="str">
        <f aca="false">IF(AND(F2911="No",G2911="No",H2911="Yes"),"Yes","No")</f>
        <v>No</v>
      </c>
      <c r="J2911" s="2"/>
      <c r="K2911" s="2"/>
    </row>
    <row r="2912" customFormat="false" ht="15" hidden="false" customHeight="false" outlineLevel="0" collapsed="false">
      <c r="A2912" s="2" t="s">
        <v>4316</v>
      </c>
      <c r="B2912" s="13" t="n">
        <v>460</v>
      </c>
      <c r="C2912" s="13" t="n">
        <v>456</v>
      </c>
      <c r="D2912" s="14" t="n">
        <f aca="false">C2912/Summary!$B$4</f>
        <v>0.0304</v>
      </c>
      <c r="E2912" s="15" t="n">
        <v>0.166666666666667</v>
      </c>
      <c r="F2912" s="2" t="s">
        <v>53</v>
      </c>
      <c r="G2912" s="2" t="s">
        <v>53</v>
      </c>
      <c r="H2912" s="2" t="str">
        <f aca="false">IF(AND(E2912&gt;=0.4,E2912&lt;=0.6),"Yes","No")</f>
        <v>No</v>
      </c>
      <c r="I2912" s="2" t="str">
        <f aca="false">IF(AND(F2912="No",G2912="No",H2912="Yes"),"Yes","No")</f>
        <v>No</v>
      </c>
      <c r="J2912" s="2"/>
      <c r="K2912" s="2"/>
    </row>
    <row r="2913" customFormat="false" ht="15" hidden="false" customHeight="false" outlineLevel="0" collapsed="false">
      <c r="A2913" s="2" t="s">
        <v>4317</v>
      </c>
      <c r="B2913" s="13" t="n">
        <v>460</v>
      </c>
      <c r="C2913" s="13" t="n">
        <v>454</v>
      </c>
      <c r="D2913" s="14" t="n">
        <f aca="false">C2913/Summary!$B$4</f>
        <v>0.0302666666666667</v>
      </c>
      <c r="E2913" s="15" t="n">
        <v>0.5</v>
      </c>
      <c r="F2913" s="2" t="s">
        <v>53</v>
      </c>
      <c r="G2913" s="2" t="s">
        <v>44</v>
      </c>
      <c r="H2913" s="2" t="str">
        <f aca="false">IF(AND(E2913&gt;=0.4,E2913&lt;=0.6),"Yes","No")</f>
        <v>Yes</v>
      </c>
      <c r="I2913" s="2" t="str">
        <f aca="false">IF(AND(F2913="No",G2913="No",H2913="Yes"),"Yes","No")</f>
        <v>No</v>
      </c>
      <c r="J2913" s="2"/>
      <c r="K2913" s="2"/>
    </row>
    <row r="2914" customFormat="false" ht="15" hidden="false" customHeight="false" outlineLevel="0" collapsed="false">
      <c r="A2914" s="2" t="s">
        <v>4318</v>
      </c>
      <c r="B2914" s="13" t="n">
        <v>460</v>
      </c>
      <c r="C2914" s="13" t="n">
        <v>454</v>
      </c>
      <c r="D2914" s="14" t="n">
        <f aca="false">C2914/Summary!$B$4</f>
        <v>0.0302666666666667</v>
      </c>
      <c r="E2914" s="15" t="n">
        <v>0.333333333333333</v>
      </c>
      <c r="F2914" s="2" t="s">
        <v>53</v>
      </c>
      <c r="G2914" s="2" t="s">
        <v>44</v>
      </c>
      <c r="H2914" s="2" t="str">
        <f aca="false">IF(AND(E2914&gt;=0.4,E2914&lt;=0.6),"Yes","No")</f>
        <v>No</v>
      </c>
      <c r="I2914" s="2" t="str">
        <f aca="false">IF(AND(F2914="No",G2914="No",H2914="Yes"),"Yes","No")</f>
        <v>No</v>
      </c>
      <c r="J2914" s="2"/>
      <c r="K2914" s="2"/>
    </row>
    <row r="2915" customFormat="false" ht="15" hidden="false" customHeight="false" outlineLevel="0" collapsed="false">
      <c r="A2915" s="2" t="s">
        <v>4319</v>
      </c>
      <c r="B2915" s="13" t="n">
        <v>461</v>
      </c>
      <c r="C2915" s="13" t="n">
        <v>458</v>
      </c>
      <c r="D2915" s="14" t="n">
        <f aca="false">C2915/Summary!$B$4</f>
        <v>0.0305333333333333</v>
      </c>
      <c r="E2915" s="15" t="n">
        <v>0.166666666666667</v>
      </c>
      <c r="F2915" s="2" t="s">
        <v>53</v>
      </c>
      <c r="G2915" s="2" t="s">
        <v>44</v>
      </c>
      <c r="H2915" s="2" t="str">
        <f aca="false">IF(AND(E2915&gt;=0.4,E2915&lt;=0.6),"Yes","No")</f>
        <v>No</v>
      </c>
      <c r="I2915" s="2" t="str">
        <f aca="false">IF(AND(F2915="No",G2915="No",H2915="Yes"),"Yes","No")</f>
        <v>No</v>
      </c>
      <c r="J2915" s="2"/>
      <c r="K2915" s="2"/>
    </row>
    <row r="2916" customFormat="false" ht="15" hidden="false" customHeight="false" outlineLevel="0" collapsed="false">
      <c r="A2916" s="2" t="s">
        <v>4320</v>
      </c>
      <c r="B2916" s="13" t="n">
        <v>461</v>
      </c>
      <c r="C2916" s="13" t="n">
        <v>451</v>
      </c>
      <c r="D2916" s="14" t="n">
        <f aca="false">C2916/Summary!$B$4</f>
        <v>0.0300666666666667</v>
      </c>
      <c r="E2916" s="15" t="n">
        <v>0</v>
      </c>
      <c r="F2916" s="2" t="s">
        <v>53</v>
      </c>
      <c r="G2916" s="2" t="s">
        <v>44</v>
      </c>
      <c r="H2916" s="2" t="str">
        <f aca="false">IF(AND(E2916&gt;=0.4,E2916&lt;=0.6),"Yes","No")</f>
        <v>No</v>
      </c>
      <c r="I2916" s="2" t="str">
        <f aca="false">IF(AND(F2916="No",G2916="No",H2916="Yes"),"Yes","No")</f>
        <v>No</v>
      </c>
      <c r="J2916" s="2"/>
      <c r="K2916" s="2"/>
    </row>
    <row r="2917" customFormat="false" ht="15" hidden="false" customHeight="false" outlineLevel="0" collapsed="false">
      <c r="A2917" s="2" t="s">
        <v>4321</v>
      </c>
      <c r="B2917" s="13" t="n">
        <v>461</v>
      </c>
      <c r="C2917" s="13" t="n">
        <v>457</v>
      </c>
      <c r="D2917" s="14" t="n">
        <f aca="false">C2917/Summary!$B$4</f>
        <v>0.0304666666666667</v>
      </c>
      <c r="E2917" s="15" t="n">
        <v>0.166666666666667</v>
      </c>
      <c r="F2917" s="2" t="s">
        <v>53</v>
      </c>
      <c r="G2917" s="2" t="s">
        <v>44</v>
      </c>
      <c r="H2917" s="2" t="str">
        <f aca="false">IF(AND(E2917&gt;=0.4,E2917&lt;=0.6),"Yes","No")</f>
        <v>No</v>
      </c>
      <c r="I2917" s="2" t="str">
        <f aca="false">IF(AND(F2917="No",G2917="No",H2917="Yes"),"Yes","No")</f>
        <v>No</v>
      </c>
      <c r="J2917" s="2"/>
      <c r="K2917" s="2"/>
    </row>
    <row r="2918" customFormat="false" ht="15" hidden="false" customHeight="false" outlineLevel="0" collapsed="false">
      <c r="A2918" s="2" t="s">
        <v>4322</v>
      </c>
      <c r="B2918" s="13" t="n">
        <v>461</v>
      </c>
      <c r="C2918" s="13" t="n">
        <v>458</v>
      </c>
      <c r="D2918" s="14" t="n">
        <f aca="false">C2918/Summary!$B$4</f>
        <v>0.0305333333333333</v>
      </c>
      <c r="E2918" s="15" t="n">
        <v>0.166666666666667</v>
      </c>
      <c r="F2918" s="2" t="s">
        <v>53</v>
      </c>
      <c r="G2918" s="2" t="s">
        <v>44</v>
      </c>
      <c r="H2918" s="2" t="str">
        <f aca="false">IF(AND(E2918&gt;=0.4,E2918&lt;=0.6),"Yes","No")</f>
        <v>No</v>
      </c>
      <c r="I2918" s="2" t="str">
        <f aca="false">IF(AND(F2918="No",G2918="No",H2918="Yes"),"Yes","No")</f>
        <v>No</v>
      </c>
      <c r="J2918" s="2"/>
      <c r="K2918" s="2"/>
    </row>
    <row r="2919" customFormat="false" ht="15" hidden="false" customHeight="false" outlineLevel="0" collapsed="false">
      <c r="A2919" s="2" t="s">
        <v>4323</v>
      </c>
      <c r="B2919" s="13" t="n">
        <v>461</v>
      </c>
      <c r="C2919" s="13" t="n">
        <v>445</v>
      </c>
      <c r="D2919" s="14" t="n">
        <f aca="false">C2919/Summary!$B$4</f>
        <v>0.0296666666666667</v>
      </c>
      <c r="E2919" s="15" t="n">
        <v>0.666666666666667</v>
      </c>
      <c r="F2919" s="2" t="s">
        <v>53</v>
      </c>
      <c r="G2919" s="2" t="s">
        <v>53</v>
      </c>
      <c r="H2919" s="2" t="str">
        <f aca="false">IF(AND(E2919&gt;=0.4,E2919&lt;=0.6),"Yes","No")</f>
        <v>No</v>
      </c>
      <c r="I2919" s="2" t="str">
        <f aca="false">IF(AND(F2919="No",G2919="No",H2919="Yes"),"Yes","No")</f>
        <v>No</v>
      </c>
      <c r="J2919" s="2"/>
      <c r="K2919" s="2"/>
    </row>
    <row r="2920" customFormat="false" ht="15" hidden="false" customHeight="false" outlineLevel="0" collapsed="false">
      <c r="A2920" s="2" t="s">
        <v>4324</v>
      </c>
      <c r="B2920" s="13" t="n">
        <v>461</v>
      </c>
      <c r="C2920" s="13" t="n">
        <v>454</v>
      </c>
      <c r="D2920" s="14" t="n">
        <f aca="false">C2920/Summary!$B$4</f>
        <v>0.0302666666666667</v>
      </c>
      <c r="E2920" s="15" t="n">
        <v>0.666666666666667</v>
      </c>
      <c r="F2920" s="2" t="s">
        <v>53</v>
      </c>
      <c r="G2920" s="2" t="s">
        <v>44</v>
      </c>
      <c r="H2920" s="2" t="str">
        <f aca="false">IF(AND(E2920&gt;=0.4,E2920&lt;=0.6),"Yes","No")</f>
        <v>No</v>
      </c>
      <c r="I2920" s="2" t="str">
        <f aca="false">IF(AND(F2920="No",G2920="No",H2920="Yes"),"Yes","No")</f>
        <v>No</v>
      </c>
      <c r="J2920" s="2"/>
      <c r="K2920" s="2"/>
    </row>
    <row r="2921" customFormat="false" ht="15" hidden="false" customHeight="false" outlineLevel="0" collapsed="false">
      <c r="A2921" s="2" t="s">
        <v>4325</v>
      </c>
      <c r="B2921" s="13" t="n">
        <v>461</v>
      </c>
      <c r="C2921" s="13" t="n">
        <v>455</v>
      </c>
      <c r="D2921" s="14" t="n">
        <f aca="false">C2921/Summary!$B$4</f>
        <v>0.0303333333333333</v>
      </c>
      <c r="E2921" s="15" t="n">
        <v>0.666666666666667</v>
      </c>
      <c r="F2921" s="2" t="s">
        <v>53</v>
      </c>
      <c r="G2921" s="2" t="s">
        <v>53</v>
      </c>
      <c r="H2921" s="2" t="str">
        <f aca="false">IF(AND(E2921&gt;=0.4,E2921&lt;=0.6),"Yes","No")</f>
        <v>No</v>
      </c>
      <c r="I2921" s="2" t="str">
        <f aca="false">IF(AND(F2921="No",G2921="No",H2921="Yes"),"Yes","No")</f>
        <v>No</v>
      </c>
      <c r="J2921" s="2"/>
      <c r="K2921" s="2"/>
    </row>
    <row r="2922" customFormat="false" ht="15" hidden="false" customHeight="false" outlineLevel="0" collapsed="false">
      <c r="A2922" s="2" t="s">
        <v>4326</v>
      </c>
      <c r="B2922" s="13" t="n">
        <v>461</v>
      </c>
      <c r="C2922" s="13" t="n">
        <v>455</v>
      </c>
      <c r="D2922" s="14" t="n">
        <f aca="false">C2922/Summary!$B$4</f>
        <v>0.0303333333333333</v>
      </c>
      <c r="E2922" s="15" t="n">
        <v>0.333333333333333</v>
      </c>
      <c r="F2922" s="2" t="s">
        <v>53</v>
      </c>
      <c r="G2922" s="2" t="s">
        <v>44</v>
      </c>
      <c r="H2922" s="2" t="str">
        <f aca="false">IF(AND(E2922&gt;=0.4,E2922&lt;=0.6),"Yes","No")</f>
        <v>No</v>
      </c>
      <c r="I2922" s="2" t="str">
        <f aca="false">IF(AND(F2922="No",G2922="No",H2922="Yes"),"Yes","No")</f>
        <v>No</v>
      </c>
      <c r="J2922" s="2"/>
      <c r="K2922" s="2"/>
    </row>
    <row r="2923" customFormat="false" ht="15" hidden="false" customHeight="false" outlineLevel="0" collapsed="false">
      <c r="A2923" s="2" t="s">
        <v>4327</v>
      </c>
      <c r="B2923" s="13" t="n">
        <v>461</v>
      </c>
      <c r="C2923" s="13" t="n">
        <v>455</v>
      </c>
      <c r="D2923" s="14" t="n">
        <f aca="false">C2923/Summary!$B$4</f>
        <v>0.0303333333333333</v>
      </c>
      <c r="E2923" s="15" t="n">
        <v>0.5</v>
      </c>
      <c r="F2923" s="2" t="s">
        <v>44</v>
      </c>
      <c r="G2923" s="2" t="s">
        <v>53</v>
      </c>
      <c r="H2923" s="2" t="str">
        <f aca="false">IF(AND(E2923&gt;=0.4,E2923&lt;=0.6),"Yes","No")</f>
        <v>Yes</v>
      </c>
      <c r="I2923" s="2" t="str">
        <f aca="false">IF(AND(F2923="No",G2923="No",H2923="Yes"),"Yes","No")</f>
        <v>No</v>
      </c>
      <c r="J2923" s="2"/>
      <c r="K2923" s="2"/>
    </row>
    <row r="2924" customFormat="false" ht="15" hidden="false" customHeight="false" outlineLevel="0" collapsed="false">
      <c r="A2924" s="2" t="s">
        <v>4328</v>
      </c>
      <c r="B2924" s="13" t="n">
        <v>461</v>
      </c>
      <c r="C2924" s="13" t="n">
        <v>457</v>
      </c>
      <c r="D2924" s="14" t="n">
        <f aca="false">C2924/Summary!$B$4</f>
        <v>0.0304666666666667</v>
      </c>
      <c r="E2924" s="15" t="n">
        <v>0.333333333333333</v>
      </c>
      <c r="F2924" s="2" t="s">
        <v>53</v>
      </c>
      <c r="G2924" s="2" t="s">
        <v>44</v>
      </c>
      <c r="H2924" s="2" t="str">
        <f aca="false">IF(AND(E2924&gt;=0.4,E2924&lt;=0.6),"Yes","No")</f>
        <v>No</v>
      </c>
      <c r="I2924" s="2" t="str">
        <f aca="false">IF(AND(F2924="No",G2924="No",H2924="Yes"),"Yes","No")</f>
        <v>No</v>
      </c>
      <c r="J2924" s="2"/>
      <c r="K2924" s="2"/>
    </row>
    <row r="2925" customFormat="false" ht="15" hidden="false" customHeight="false" outlineLevel="0" collapsed="false">
      <c r="A2925" s="2" t="s">
        <v>4329</v>
      </c>
      <c r="B2925" s="13" t="n">
        <v>461</v>
      </c>
      <c r="C2925" s="13" t="n">
        <v>457</v>
      </c>
      <c r="D2925" s="14" t="n">
        <f aca="false">C2925/Summary!$B$4</f>
        <v>0.0304666666666667</v>
      </c>
      <c r="E2925" s="15" t="n">
        <v>0.666666666666667</v>
      </c>
      <c r="F2925" s="2" t="s">
        <v>53</v>
      </c>
      <c r="G2925" s="2" t="s">
        <v>44</v>
      </c>
      <c r="H2925" s="2" t="str">
        <f aca="false">IF(AND(E2925&gt;=0.4,E2925&lt;=0.6),"Yes","No")</f>
        <v>No</v>
      </c>
      <c r="I2925" s="2" t="str">
        <f aca="false">IF(AND(F2925="No",G2925="No",H2925="Yes"),"Yes","No")</f>
        <v>No</v>
      </c>
      <c r="J2925" s="2"/>
      <c r="K2925" s="2"/>
    </row>
    <row r="2926" customFormat="false" ht="15" hidden="false" customHeight="false" outlineLevel="0" collapsed="false">
      <c r="A2926" s="2" t="s">
        <v>4330</v>
      </c>
      <c r="B2926" s="13" t="n">
        <v>461</v>
      </c>
      <c r="C2926" s="13" t="n">
        <v>451</v>
      </c>
      <c r="D2926" s="14" t="n">
        <f aca="false">C2926/Summary!$B$4</f>
        <v>0.0300666666666667</v>
      </c>
      <c r="E2926" s="15" t="n">
        <v>0.666666666666667</v>
      </c>
      <c r="F2926" s="2" t="s">
        <v>53</v>
      </c>
      <c r="G2926" s="2" t="s">
        <v>53</v>
      </c>
      <c r="H2926" s="2" t="str">
        <f aca="false">IF(AND(E2926&gt;=0.4,E2926&lt;=0.6),"Yes","No")</f>
        <v>No</v>
      </c>
      <c r="I2926" s="2" t="str">
        <f aca="false">IF(AND(F2926="No",G2926="No",H2926="Yes"),"Yes","No")</f>
        <v>No</v>
      </c>
      <c r="J2926" s="2"/>
      <c r="K2926" s="2"/>
    </row>
    <row r="2927" customFormat="false" ht="15" hidden="false" customHeight="false" outlineLevel="0" collapsed="false">
      <c r="A2927" s="2" t="s">
        <v>4331</v>
      </c>
      <c r="B2927" s="13" t="n">
        <v>461</v>
      </c>
      <c r="C2927" s="13" t="n">
        <v>454</v>
      </c>
      <c r="D2927" s="14" t="n">
        <f aca="false">C2927/Summary!$B$4</f>
        <v>0.0302666666666667</v>
      </c>
      <c r="E2927" s="15" t="n">
        <v>0.333333333333333</v>
      </c>
      <c r="F2927" s="2" t="s">
        <v>53</v>
      </c>
      <c r="G2927" s="2" t="s">
        <v>44</v>
      </c>
      <c r="H2927" s="2" t="str">
        <f aca="false">IF(AND(E2927&gt;=0.4,E2927&lt;=0.6),"Yes","No")</f>
        <v>No</v>
      </c>
      <c r="I2927" s="2" t="str">
        <f aca="false">IF(AND(F2927="No",G2927="No",H2927="Yes"),"Yes","No")</f>
        <v>No</v>
      </c>
      <c r="J2927" s="2"/>
      <c r="K2927" s="2"/>
    </row>
    <row r="2928" customFormat="false" ht="15" hidden="false" customHeight="false" outlineLevel="0" collapsed="false">
      <c r="A2928" s="2" t="s">
        <v>4332</v>
      </c>
      <c r="B2928" s="13" t="n">
        <v>461</v>
      </c>
      <c r="C2928" s="13" t="n">
        <v>453</v>
      </c>
      <c r="D2928" s="14" t="n">
        <f aca="false">C2928/Summary!$B$4</f>
        <v>0.0302</v>
      </c>
      <c r="E2928" s="15" t="n">
        <v>0.333333333333333</v>
      </c>
      <c r="F2928" s="2" t="s">
        <v>44</v>
      </c>
      <c r="G2928" s="2" t="s">
        <v>53</v>
      </c>
      <c r="H2928" s="2" t="str">
        <f aca="false">IF(AND(E2928&gt;=0.4,E2928&lt;=0.6),"Yes","No")</f>
        <v>No</v>
      </c>
      <c r="I2928" s="2" t="str">
        <f aca="false">IF(AND(F2928="No",G2928="No",H2928="Yes"),"Yes","No")</f>
        <v>No</v>
      </c>
      <c r="J2928" s="2"/>
      <c r="K2928" s="2"/>
    </row>
    <row r="2929" customFormat="false" ht="15" hidden="false" customHeight="false" outlineLevel="0" collapsed="false">
      <c r="A2929" s="2" t="s">
        <v>4333</v>
      </c>
      <c r="B2929" s="13" t="n">
        <v>461</v>
      </c>
      <c r="C2929" s="13" t="n">
        <v>452</v>
      </c>
      <c r="D2929" s="14" t="n">
        <f aca="false">C2929/Summary!$B$4</f>
        <v>0.0301333333333333</v>
      </c>
      <c r="E2929" s="15" t="n">
        <v>0.333333333333333</v>
      </c>
      <c r="F2929" s="2" t="s">
        <v>44</v>
      </c>
      <c r="G2929" s="2" t="s">
        <v>44</v>
      </c>
      <c r="H2929" s="2" t="str">
        <f aca="false">IF(AND(E2929&gt;=0.4,E2929&lt;=0.6),"Yes","No")</f>
        <v>No</v>
      </c>
      <c r="I2929" s="2" t="str">
        <f aca="false">IF(AND(F2929="No",G2929="No",H2929="Yes"),"Yes","No")</f>
        <v>No</v>
      </c>
      <c r="J2929" s="2"/>
      <c r="K2929" s="2"/>
    </row>
    <row r="2930" customFormat="false" ht="15" hidden="false" customHeight="false" outlineLevel="0" collapsed="false">
      <c r="A2930" s="2" t="s">
        <v>4334</v>
      </c>
      <c r="B2930" s="13" t="n">
        <v>461</v>
      </c>
      <c r="C2930" s="13" t="n">
        <v>451</v>
      </c>
      <c r="D2930" s="14" t="n">
        <f aca="false">C2930/Summary!$B$4</f>
        <v>0.0300666666666667</v>
      </c>
      <c r="E2930" s="15" t="n">
        <v>0.666666666666667</v>
      </c>
      <c r="F2930" s="2" t="s">
        <v>44</v>
      </c>
      <c r="G2930" s="2" t="s">
        <v>44</v>
      </c>
      <c r="H2930" s="2" t="str">
        <f aca="false">IF(AND(E2930&gt;=0.4,E2930&lt;=0.6),"Yes","No")</f>
        <v>No</v>
      </c>
      <c r="I2930" s="2" t="str">
        <f aca="false">IF(AND(F2930="No",G2930="No",H2930="Yes"),"Yes","No")</f>
        <v>No</v>
      </c>
      <c r="J2930" s="2"/>
      <c r="K2930" s="2"/>
    </row>
    <row r="2931" customFormat="false" ht="15" hidden="false" customHeight="false" outlineLevel="0" collapsed="false">
      <c r="A2931" s="2" t="s">
        <v>4335</v>
      </c>
      <c r="B2931" s="13" t="n">
        <v>461</v>
      </c>
      <c r="C2931" s="13" t="n">
        <v>452</v>
      </c>
      <c r="D2931" s="14" t="n">
        <f aca="false">C2931/Summary!$B$4</f>
        <v>0.0301333333333333</v>
      </c>
      <c r="E2931" s="15" t="n">
        <v>0.333333333333333</v>
      </c>
      <c r="F2931" s="2" t="s">
        <v>53</v>
      </c>
      <c r="G2931" s="2" t="s">
        <v>53</v>
      </c>
      <c r="H2931" s="2" t="str">
        <f aca="false">IF(AND(E2931&gt;=0.4,E2931&lt;=0.6),"Yes","No")</f>
        <v>No</v>
      </c>
      <c r="I2931" s="2" t="str">
        <f aca="false">IF(AND(F2931="No",G2931="No",H2931="Yes"),"Yes","No")</f>
        <v>No</v>
      </c>
      <c r="J2931" s="2"/>
      <c r="K2931" s="2"/>
    </row>
    <row r="2932" customFormat="false" ht="15" hidden="false" customHeight="false" outlineLevel="0" collapsed="false">
      <c r="A2932" s="2" t="s">
        <v>4336</v>
      </c>
      <c r="B2932" s="13" t="n">
        <v>461</v>
      </c>
      <c r="C2932" s="13" t="n">
        <v>454</v>
      </c>
      <c r="D2932" s="14" t="n">
        <f aca="false">C2932/Summary!$B$4</f>
        <v>0.0302666666666667</v>
      </c>
      <c r="E2932" s="15" t="n">
        <v>0.5</v>
      </c>
      <c r="F2932" s="2" t="s">
        <v>53</v>
      </c>
      <c r="G2932" s="2" t="s">
        <v>44</v>
      </c>
      <c r="H2932" s="2" t="str">
        <f aca="false">IF(AND(E2932&gt;=0.4,E2932&lt;=0.6),"Yes","No")</f>
        <v>Yes</v>
      </c>
      <c r="I2932" s="2" t="str">
        <f aca="false">IF(AND(F2932="No",G2932="No",H2932="Yes"),"Yes","No")</f>
        <v>No</v>
      </c>
      <c r="J2932" s="2"/>
      <c r="K2932" s="2"/>
    </row>
    <row r="2933" customFormat="false" ht="15" hidden="false" customHeight="false" outlineLevel="0" collapsed="false">
      <c r="A2933" s="2" t="s">
        <v>4337</v>
      </c>
      <c r="B2933" s="13" t="n">
        <v>461</v>
      </c>
      <c r="C2933" s="13" t="n">
        <v>450</v>
      </c>
      <c r="D2933" s="14" t="n">
        <f aca="false">C2933/Summary!$B$4</f>
        <v>0.03</v>
      </c>
      <c r="E2933" s="15" t="n">
        <v>0.333333333333333</v>
      </c>
      <c r="F2933" s="2" t="s">
        <v>44</v>
      </c>
      <c r="G2933" s="2" t="s">
        <v>53</v>
      </c>
      <c r="H2933" s="2" t="str">
        <f aca="false">IF(AND(E2933&gt;=0.4,E2933&lt;=0.6),"Yes","No")</f>
        <v>No</v>
      </c>
      <c r="I2933" s="2" t="str">
        <f aca="false">IF(AND(F2933="No",G2933="No",H2933="Yes"),"Yes","No")</f>
        <v>No</v>
      </c>
      <c r="J2933" s="2"/>
      <c r="K2933" s="2"/>
    </row>
    <row r="2934" customFormat="false" ht="15" hidden="false" customHeight="false" outlineLevel="0" collapsed="false">
      <c r="A2934" s="2" t="s">
        <v>4338</v>
      </c>
      <c r="B2934" s="13" t="n">
        <v>461</v>
      </c>
      <c r="C2934" s="13" t="n">
        <v>452</v>
      </c>
      <c r="D2934" s="14" t="n">
        <f aca="false">C2934/Summary!$B$4</f>
        <v>0.0301333333333333</v>
      </c>
      <c r="E2934" s="15" t="n">
        <v>0.833333333333333</v>
      </c>
      <c r="F2934" s="2" t="s">
        <v>53</v>
      </c>
      <c r="G2934" s="2" t="s">
        <v>53</v>
      </c>
      <c r="H2934" s="2" t="str">
        <f aca="false">IF(AND(E2934&gt;=0.4,E2934&lt;=0.6),"Yes","No")</f>
        <v>No</v>
      </c>
      <c r="I2934" s="2" t="str">
        <f aca="false">IF(AND(F2934="No",G2934="No",H2934="Yes"),"Yes","No")</f>
        <v>No</v>
      </c>
      <c r="J2934" s="2"/>
      <c r="K2934" s="2"/>
    </row>
    <row r="2935" customFormat="false" ht="15" hidden="false" customHeight="false" outlineLevel="0" collapsed="false">
      <c r="A2935" s="2" t="s">
        <v>4339</v>
      </c>
      <c r="B2935" s="13" t="n">
        <v>461</v>
      </c>
      <c r="C2935" s="13" t="n">
        <v>456</v>
      </c>
      <c r="D2935" s="14" t="n">
        <f aca="false">C2935/Summary!$B$4</f>
        <v>0.0304</v>
      </c>
      <c r="E2935" s="15" t="n">
        <v>0.833333333333333</v>
      </c>
      <c r="F2935" s="2" t="s">
        <v>53</v>
      </c>
      <c r="G2935" s="2" t="s">
        <v>44</v>
      </c>
      <c r="H2935" s="2" t="str">
        <f aca="false">IF(AND(E2935&gt;=0.4,E2935&lt;=0.6),"Yes","No")</f>
        <v>No</v>
      </c>
      <c r="I2935" s="2" t="str">
        <f aca="false">IF(AND(F2935="No",G2935="No",H2935="Yes"),"Yes","No")</f>
        <v>No</v>
      </c>
      <c r="J2935" s="2"/>
      <c r="K2935" s="2"/>
    </row>
    <row r="2936" customFormat="false" ht="15" hidden="false" customHeight="false" outlineLevel="0" collapsed="false">
      <c r="A2936" s="2" t="s">
        <v>4340</v>
      </c>
      <c r="B2936" s="13" t="n">
        <v>461</v>
      </c>
      <c r="C2936" s="13" t="n">
        <v>453</v>
      </c>
      <c r="D2936" s="14" t="n">
        <f aca="false">C2936/Summary!$B$4</f>
        <v>0.0302</v>
      </c>
      <c r="E2936" s="15" t="n">
        <v>0.5</v>
      </c>
      <c r="F2936" s="2" t="s">
        <v>53</v>
      </c>
      <c r="G2936" s="2" t="s">
        <v>44</v>
      </c>
      <c r="H2936" s="2" t="str">
        <f aca="false">IF(AND(E2936&gt;=0.4,E2936&lt;=0.6),"Yes","No")</f>
        <v>Yes</v>
      </c>
      <c r="I2936" s="2" t="str">
        <f aca="false">IF(AND(F2936="No",G2936="No",H2936="Yes"),"Yes","No")</f>
        <v>No</v>
      </c>
      <c r="J2936" s="2"/>
      <c r="K2936" s="2"/>
    </row>
    <row r="2937" customFormat="false" ht="15" hidden="false" customHeight="false" outlineLevel="0" collapsed="false">
      <c r="A2937" s="2" t="s">
        <v>4341</v>
      </c>
      <c r="B2937" s="13" t="n">
        <v>461</v>
      </c>
      <c r="C2937" s="13" t="n">
        <v>455</v>
      </c>
      <c r="D2937" s="14" t="n">
        <f aca="false">C2937/Summary!$B$4</f>
        <v>0.0303333333333333</v>
      </c>
      <c r="E2937" s="15" t="n">
        <v>0.5</v>
      </c>
      <c r="F2937" s="2" t="s">
        <v>53</v>
      </c>
      <c r="G2937" s="2" t="s">
        <v>44</v>
      </c>
      <c r="H2937" s="2" t="str">
        <f aca="false">IF(AND(E2937&gt;=0.4,E2937&lt;=0.6),"Yes","No")</f>
        <v>Yes</v>
      </c>
      <c r="I2937" s="2" t="str">
        <f aca="false">IF(AND(F2937="No",G2937="No",H2937="Yes"),"Yes","No")</f>
        <v>No</v>
      </c>
      <c r="J2937" s="2"/>
      <c r="K2937" s="2"/>
    </row>
    <row r="2938" customFormat="false" ht="15" hidden="false" customHeight="false" outlineLevel="0" collapsed="false">
      <c r="A2938" s="2" t="s">
        <v>4342</v>
      </c>
      <c r="B2938" s="13" t="n">
        <v>461</v>
      </c>
      <c r="C2938" s="13" t="n">
        <v>455</v>
      </c>
      <c r="D2938" s="14" t="n">
        <f aca="false">C2938/Summary!$B$4</f>
        <v>0.0303333333333333</v>
      </c>
      <c r="E2938" s="15" t="n">
        <v>0.5</v>
      </c>
      <c r="F2938" s="2" t="s">
        <v>53</v>
      </c>
      <c r="G2938" s="2" t="s">
        <v>44</v>
      </c>
      <c r="H2938" s="2" t="str">
        <f aca="false">IF(AND(E2938&gt;=0.4,E2938&lt;=0.6),"Yes","No")</f>
        <v>Yes</v>
      </c>
      <c r="I2938" s="2" t="str">
        <f aca="false">IF(AND(F2938="No",G2938="No",H2938="Yes"),"Yes","No")</f>
        <v>No</v>
      </c>
      <c r="J2938" s="2"/>
      <c r="K2938" s="2"/>
    </row>
    <row r="2939" customFormat="false" ht="15" hidden="false" customHeight="false" outlineLevel="0" collapsed="false">
      <c r="A2939" s="2" t="s">
        <v>4343</v>
      </c>
      <c r="B2939" s="13" t="n">
        <v>461</v>
      </c>
      <c r="C2939" s="13" t="n">
        <v>455</v>
      </c>
      <c r="D2939" s="14" t="n">
        <f aca="false">C2939/Summary!$B$4</f>
        <v>0.0303333333333333</v>
      </c>
      <c r="E2939" s="15" t="n">
        <v>0.666666666666667</v>
      </c>
      <c r="F2939" s="2" t="s">
        <v>53</v>
      </c>
      <c r="G2939" s="2" t="s">
        <v>44</v>
      </c>
      <c r="H2939" s="2" t="str">
        <f aca="false">IF(AND(E2939&gt;=0.4,E2939&lt;=0.6),"Yes","No")</f>
        <v>No</v>
      </c>
      <c r="I2939" s="2" t="str">
        <f aca="false">IF(AND(F2939="No",G2939="No",H2939="Yes"),"Yes","No")</f>
        <v>No</v>
      </c>
      <c r="J2939" s="2"/>
      <c r="K2939" s="2"/>
    </row>
    <row r="2940" customFormat="false" ht="15" hidden="false" customHeight="false" outlineLevel="0" collapsed="false">
      <c r="A2940" s="2" t="s">
        <v>4344</v>
      </c>
      <c r="B2940" s="13" t="n">
        <v>461</v>
      </c>
      <c r="C2940" s="13" t="n">
        <v>457</v>
      </c>
      <c r="D2940" s="14" t="n">
        <f aca="false">C2940/Summary!$B$4</f>
        <v>0.0304666666666667</v>
      </c>
      <c r="E2940" s="15" t="n">
        <v>0.666666666666667</v>
      </c>
      <c r="F2940" s="2" t="s">
        <v>44</v>
      </c>
      <c r="G2940" s="2" t="s">
        <v>53</v>
      </c>
      <c r="H2940" s="2" t="str">
        <f aca="false">IF(AND(E2940&gt;=0.4,E2940&lt;=0.6),"Yes","No")</f>
        <v>No</v>
      </c>
      <c r="I2940" s="2" t="str">
        <f aca="false">IF(AND(F2940="No",G2940="No",H2940="Yes"),"Yes","No")</f>
        <v>No</v>
      </c>
      <c r="J2940" s="2"/>
      <c r="K2940" s="2"/>
    </row>
    <row r="2941" customFormat="false" ht="15" hidden="false" customHeight="false" outlineLevel="0" collapsed="false">
      <c r="A2941" s="2" t="s">
        <v>4345</v>
      </c>
      <c r="B2941" s="13" t="n">
        <v>461</v>
      </c>
      <c r="C2941" s="13" t="n">
        <v>451</v>
      </c>
      <c r="D2941" s="14" t="n">
        <f aca="false">C2941/Summary!$B$4</f>
        <v>0.0300666666666667</v>
      </c>
      <c r="E2941" s="15" t="n">
        <v>0.666666666666667</v>
      </c>
      <c r="F2941" s="2" t="s">
        <v>44</v>
      </c>
      <c r="G2941" s="2" t="s">
        <v>53</v>
      </c>
      <c r="H2941" s="2" t="str">
        <f aca="false">IF(AND(E2941&gt;=0.4,E2941&lt;=0.6),"Yes","No")</f>
        <v>No</v>
      </c>
      <c r="I2941" s="2" t="str">
        <f aca="false">IF(AND(F2941="No",G2941="No",H2941="Yes"),"Yes","No")</f>
        <v>No</v>
      </c>
      <c r="J2941" s="2"/>
      <c r="K2941" s="2"/>
    </row>
    <row r="2942" customFormat="false" ht="15" hidden="false" customHeight="false" outlineLevel="0" collapsed="false">
      <c r="A2942" s="2" t="s">
        <v>4346</v>
      </c>
      <c r="B2942" s="13" t="n">
        <v>461</v>
      </c>
      <c r="C2942" s="13" t="n">
        <v>458</v>
      </c>
      <c r="D2942" s="14" t="n">
        <f aca="false">C2942/Summary!$B$4</f>
        <v>0.0305333333333333</v>
      </c>
      <c r="E2942" s="15" t="n">
        <v>0.666666666666667</v>
      </c>
      <c r="F2942" s="2" t="s">
        <v>53</v>
      </c>
      <c r="G2942" s="2" t="s">
        <v>53</v>
      </c>
      <c r="H2942" s="2" t="str">
        <f aca="false">IF(AND(E2942&gt;=0.4,E2942&lt;=0.6),"Yes","No")</f>
        <v>No</v>
      </c>
      <c r="I2942" s="2" t="str">
        <f aca="false">IF(AND(F2942="No",G2942="No",H2942="Yes"),"Yes","No")</f>
        <v>No</v>
      </c>
      <c r="J2942" s="2"/>
      <c r="K2942" s="2"/>
    </row>
    <row r="2943" customFormat="false" ht="15" hidden="false" customHeight="false" outlineLevel="0" collapsed="false">
      <c r="A2943" s="2" t="s">
        <v>4347</v>
      </c>
      <c r="B2943" s="13" t="n">
        <v>461</v>
      </c>
      <c r="C2943" s="13" t="n">
        <v>457</v>
      </c>
      <c r="D2943" s="14" t="n">
        <f aca="false">C2943/Summary!$B$4</f>
        <v>0.0304666666666667</v>
      </c>
      <c r="E2943" s="15" t="n">
        <v>0.333333333333333</v>
      </c>
      <c r="F2943" s="2" t="s">
        <v>53</v>
      </c>
      <c r="G2943" s="2" t="s">
        <v>44</v>
      </c>
      <c r="H2943" s="2" t="str">
        <f aca="false">IF(AND(E2943&gt;=0.4,E2943&lt;=0.6),"Yes","No")</f>
        <v>No</v>
      </c>
      <c r="I2943" s="2" t="str">
        <f aca="false">IF(AND(F2943="No",G2943="No",H2943="Yes"),"Yes","No")</f>
        <v>No</v>
      </c>
      <c r="J2943" s="2"/>
      <c r="K2943" s="2"/>
    </row>
    <row r="2944" customFormat="false" ht="15" hidden="false" customHeight="false" outlineLevel="0" collapsed="false">
      <c r="A2944" s="2" t="s">
        <v>4348</v>
      </c>
      <c r="B2944" s="13" t="n">
        <v>461</v>
      </c>
      <c r="C2944" s="13" t="n">
        <v>457</v>
      </c>
      <c r="D2944" s="14" t="n">
        <f aca="false">C2944/Summary!$B$4</f>
        <v>0.0304666666666667</v>
      </c>
      <c r="E2944" s="15" t="n">
        <v>0.333333333333333</v>
      </c>
      <c r="F2944" s="2" t="s">
        <v>53</v>
      </c>
      <c r="G2944" s="2" t="s">
        <v>53</v>
      </c>
      <c r="H2944" s="2" t="str">
        <f aca="false">IF(AND(E2944&gt;=0.4,E2944&lt;=0.6),"Yes","No")</f>
        <v>No</v>
      </c>
      <c r="I2944" s="2" t="str">
        <f aca="false">IF(AND(F2944="No",G2944="No",H2944="Yes"),"Yes","No")</f>
        <v>No</v>
      </c>
      <c r="J2944" s="2"/>
      <c r="K2944" s="2"/>
    </row>
    <row r="2945" customFormat="false" ht="15" hidden="false" customHeight="false" outlineLevel="0" collapsed="false">
      <c r="A2945" s="2" t="s">
        <v>4349</v>
      </c>
      <c r="B2945" s="13" t="n">
        <v>461</v>
      </c>
      <c r="C2945" s="13" t="n">
        <v>454</v>
      </c>
      <c r="D2945" s="14" t="n">
        <f aca="false">C2945/Summary!$B$4</f>
        <v>0.0302666666666667</v>
      </c>
      <c r="E2945" s="15" t="n">
        <v>0.666666666666667</v>
      </c>
      <c r="F2945" s="2" t="s">
        <v>53</v>
      </c>
      <c r="G2945" s="2" t="s">
        <v>44</v>
      </c>
      <c r="H2945" s="2" t="str">
        <f aca="false">IF(AND(E2945&gt;=0.4,E2945&lt;=0.6),"Yes","No")</f>
        <v>No</v>
      </c>
      <c r="I2945" s="2" t="str">
        <f aca="false">IF(AND(F2945="No",G2945="No",H2945="Yes"),"Yes","No")</f>
        <v>No</v>
      </c>
      <c r="J2945" s="2"/>
      <c r="K2945" s="2"/>
    </row>
    <row r="2946" customFormat="false" ht="15" hidden="false" customHeight="false" outlineLevel="0" collapsed="false">
      <c r="A2946" s="2" t="s">
        <v>4350</v>
      </c>
      <c r="B2946" s="13" t="n">
        <v>461</v>
      </c>
      <c r="C2946" s="13" t="n">
        <v>453</v>
      </c>
      <c r="D2946" s="14" t="n">
        <f aca="false">C2946/Summary!$B$4</f>
        <v>0.0302</v>
      </c>
      <c r="E2946" s="15" t="n">
        <v>0.833333333333333</v>
      </c>
      <c r="F2946" s="2" t="s">
        <v>53</v>
      </c>
      <c r="G2946" s="2" t="s">
        <v>44</v>
      </c>
      <c r="H2946" s="2" t="str">
        <f aca="false">IF(AND(E2946&gt;=0.4,E2946&lt;=0.6),"Yes","No")</f>
        <v>No</v>
      </c>
      <c r="I2946" s="2" t="str">
        <f aca="false">IF(AND(F2946="No",G2946="No",H2946="Yes"),"Yes","No")</f>
        <v>No</v>
      </c>
      <c r="J2946" s="2"/>
      <c r="K2946" s="2"/>
    </row>
    <row r="2947" customFormat="false" ht="15" hidden="false" customHeight="false" outlineLevel="0" collapsed="false">
      <c r="A2947" s="2" t="s">
        <v>4351</v>
      </c>
      <c r="B2947" s="13" t="n">
        <v>461</v>
      </c>
      <c r="C2947" s="13" t="n">
        <v>452</v>
      </c>
      <c r="D2947" s="14" t="n">
        <f aca="false">C2947/Summary!$B$4</f>
        <v>0.0301333333333333</v>
      </c>
      <c r="E2947" s="15" t="n">
        <v>0.666666666666667</v>
      </c>
      <c r="F2947" s="2" t="s">
        <v>53</v>
      </c>
      <c r="G2947" s="2" t="s">
        <v>53</v>
      </c>
      <c r="H2947" s="2" t="str">
        <f aca="false">IF(AND(E2947&gt;=0.4,E2947&lt;=0.6),"Yes","No")</f>
        <v>No</v>
      </c>
      <c r="I2947" s="2" t="str">
        <f aca="false">IF(AND(F2947="No",G2947="No",H2947="Yes"),"Yes","No")</f>
        <v>No</v>
      </c>
      <c r="J2947" s="2"/>
      <c r="K2947" s="2"/>
    </row>
    <row r="2948" customFormat="false" ht="15" hidden="false" customHeight="false" outlineLevel="0" collapsed="false">
      <c r="A2948" s="2" t="s">
        <v>4352</v>
      </c>
      <c r="B2948" s="13" t="n">
        <v>461</v>
      </c>
      <c r="C2948" s="13" t="n">
        <v>454</v>
      </c>
      <c r="D2948" s="14" t="n">
        <f aca="false">C2948/Summary!$B$4</f>
        <v>0.0302666666666667</v>
      </c>
      <c r="E2948" s="15" t="n">
        <v>0.666666666666667</v>
      </c>
      <c r="F2948" s="2" t="s">
        <v>53</v>
      </c>
      <c r="G2948" s="2" t="s">
        <v>44</v>
      </c>
      <c r="H2948" s="2" t="str">
        <f aca="false">IF(AND(E2948&gt;=0.4,E2948&lt;=0.6),"Yes","No")</f>
        <v>No</v>
      </c>
      <c r="I2948" s="2" t="str">
        <f aca="false">IF(AND(F2948="No",G2948="No",H2948="Yes"),"Yes","No")</f>
        <v>No</v>
      </c>
      <c r="J2948" s="2"/>
      <c r="K2948" s="2"/>
    </row>
    <row r="2949" customFormat="false" ht="15" hidden="false" customHeight="false" outlineLevel="0" collapsed="false">
      <c r="A2949" s="2" t="s">
        <v>4353</v>
      </c>
      <c r="B2949" s="13" t="n">
        <v>461</v>
      </c>
      <c r="C2949" s="13" t="n">
        <v>457</v>
      </c>
      <c r="D2949" s="14" t="n">
        <f aca="false">C2949/Summary!$B$4</f>
        <v>0.0304666666666667</v>
      </c>
      <c r="E2949" s="15" t="n">
        <v>0.5</v>
      </c>
      <c r="F2949" s="2" t="s">
        <v>53</v>
      </c>
      <c r="G2949" s="2" t="s">
        <v>44</v>
      </c>
      <c r="H2949" s="2" t="str">
        <f aca="false">IF(AND(E2949&gt;=0.4,E2949&lt;=0.6),"Yes","No")</f>
        <v>Yes</v>
      </c>
      <c r="I2949" s="2" t="str">
        <f aca="false">IF(AND(F2949="No",G2949="No",H2949="Yes"),"Yes","No")</f>
        <v>No</v>
      </c>
      <c r="J2949" s="2"/>
      <c r="K2949" s="2"/>
    </row>
    <row r="2950" customFormat="false" ht="15" hidden="false" customHeight="false" outlineLevel="0" collapsed="false">
      <c r="A2950" s="2" t="s">
        <v>4354</v>
      </c>
      <c r="B2950" s="13" t="n">
        <v>461</v>
      </c>
      <c r="C2950" s="13" t="n">
        <v>454</v>
      </c>
      <c r="D2950" s="14" t="n">
        <f aca="false">C2950/Summary!$B$4</f>
        <v>0.0302666666666667</v>
      </c>
      <c r="E2950" s="15" t="n">
        <v>0.666666666666667</v>
      </c>
      <c r="F2950" s="2" t="s">
        <v>53</v>
      </c>
      <c r="G2950" s="2" t="s">
        <v>44</v>
      </c>
      <c r="H2950" s="2" t="str">
        <f aca="false">IF(AND(E2950&gt;=0.4,E2950&lt;=0.6),"Yes","No")</f>
        <v>No</v>
      </c>
      <c r="I2950" s="2" t="str">
        <f aca="false">IF(AND(F2950="No",G2950="No",H2950="Yes"),"Yes","No")</f>
        <v>No</v>
      </c>
      <c r="J2950" s="2"/>
      <c r="K2950" s="2"/>
    </row>
    <row r="2951" customFormat="false" ht="15" hidden="false" customHeight="false" outlineLevel="0" collapsed="false">
      <c r="A2951" s="2" t="s">
        <v>4355</v>
      </c>
      <c r="B2951" s="13" t="n">
        <v>461</v>
      </c>
      <c r="C2951" s="13" t="n">
        <v>454</v>
      </c>
      <c r="D2951" s="14" t="n">
        <f aca="false">C2951/Summary!$B$4</f>
        <v>0.0302666666666667</v>
      </c>
      <c r="E2951" s="15" t="n">
        <v>0.5</v>
      </c>
      <c r="F2951" s="2" t="s">
        <v>53</v>
      </c>
      <c r="G2951" s="2" t="s">
        <v>44</v>
      </c>
      <c r="H2951" s="2" t="str">
        <f aca="false">IF(AND(E2951&gt;=0.4,E2951&lt;=0.6),"Yes","No")</f>
        <v>Yes</v>
      </c>
      <c r="I2951" s="2" t="str">
        <f aca="false">IF(AND(F2951="No",G2951="No",H2951="Yes"),"Yes","No")</f>
        <v>No</v>
      </c>
      <c r="J2951" s="2"/>
      <c r="K2951" s="2"/>
    </row>
    <row r="2952" customFormat="false" ht="15" hidden="false" customHeight="false" outlineLevel="0" collapsed="false">
      <c r="A2952" s="2" t="s">
        <v>4356</v>
      </c>
      <c r="B2952" s="13" t="n">
        <v>461</v>
      </c>
      <c r="C2952" s="13" t="n">
        <v>457</v>
      </c>
      <c r="D2952" s="14" t="n">
        <f aca="false">C2952/Summary!$B$4</f>
        <v>0.0304666666666667</v>
      </c>
      <c r="E2952" s="15" t="n">
        <v>0.833333333333333</v>
      </c>
      <c r="F2952" s="2" t="s">
        <v>53</v>
      </c>
      <c r="G2952" s="2" t="s">
        <v>44</v>
      </c>
      <c r="H2952" s="2" t="str">
        <f aca="false">IF(AND(E2952&gt;=0.4,E2952&lt;=0.6),"Yes","No")</f>
        <v>No</v>
      </c>
      <c r="I2952" s="2" t="str">
        <f aca="false">IF(AND(F2952="No",G2952="No",H2952="Yes"),"Yes","No")</f>
        <v>No</v>
      </c>
      <c r="J2952" s="2"/>
      <c r="K2952" s="2"/>
    </row>
    <row r="2953" customFormat="false" ht="15" hidden="false" customHeight="false" outlineLevel="0" collapsed="false">
      <c r="A2953" s="2" t="s">
        <v>4357</v>
      </c>
      <c r="B2953" s="13" t="n">
        <v>461</v>
      </c>
      <c r="C2953" s="13" t="n">
        <v>458</v>
      </c>
      <c r="D2953" s="14" t="n">
        <f aca="false">C2953/Summary!$B$4</f>
        <v>0.0305333333333333</v>
      </c>
      <c r="E2953" s="15" t="n">
        <v>0.666666666666667</v>
      </c>
      <c r="F2953" s="2" t="s">
        <v>53</v>
      </c>
      <c r="G2953" s="2" t="s">
        <v>44</v>
      </c>
      <c r="H2953" s="2" t="str">
        <f aca="false">IF(AND(E2953&gt;=0.4,E2953&lt;=0.6),"Yes","No")</f>
        <v>No</v>
      </c>
      <c r="I2953" s="2" t="str">
        <f aca="false">IF(AND(F2953="No",G2953="No",H2953="Yes"),"Yes","No")</f>
        <v>No</v>
      </c>
      <c r="J2953" s="2"/>
      <c r="K2953" s="2"/>
    </row>
    <row r="2954" customFormat="false" ht="15" hidden="false" customHeight="false" outlineLevel="0" collapsed="false">
      <c r="A2954" s="2" t="s">
        <v>4358</v>
      </c>
      <c r="B2954" s="13" t="n">
        <v>461</v>
      </c>
      <c r="C2954" s="13" t="n">
        <v>455</v>
      </c>
      <c r="D2954" s="14" t="n">
        <f aca="false">C2954/Summary!$B$4</f>
        <v>0.0303333333333333</v>
      </c>
      <c r="E2954" s="15" t="n">
        <v>0.833333333333333</v>
      </c>
      <c r="F2954" s="2" t="s">
        <v>53</v>
      </c>
      <c r="G2954" s="2" t="s">
        <v>44</v>
      </c>
      <c r="H2954" s="2" t="str">
        <f aca="false">IF(AND(E2954&gt;=0.4,E2954&lt;=0.6),"Yes","No")</f>
        <v>No</v>
      </c>
      <c r="I2954" s="2" t="str">
        <f aca="false">IF(AND(F2954="No",G2954="No",H2954="Yes"),"Yes","No")</f>
        <v>No</v>
      </c>
      <c r="J2954" s="2"/>
      <c r="K2954" s="2"/>
    </row>
    <row r="2955" customFormat="false" ht="15" hidden="false" customHeight="false" outlineLevel="0" collapsed="false">
      <c r="A2955" s="2" t="s">
        <v>4359</v>
      </c>
      <c r="B2955" s="13" t="n">
        <v>461</v>
      </c>
      <c r="C2955" s="13" t="n">
        <v>453</v>
      </c>
      <c r="D2955" s="14" t="n">
        <f aca="false">C2955/Summary!$B$4</f>
        <v>0.0302</v>
      </c>
      <c r="E2955" s="15" t="n">
        <v>0.5</v>
      </c>
      <c r="F2955" s="2" t="s">
        <v>53</v>
      </c>
      <c r="G2955" s="2" t="s">
        <v>44</v>
      </c>
      <c r="H2955" s="2" t="str">
        <f aca="false">IF(AND(E2955&gt;=0.4,E2955&lt;=0.6),"Yes","No")</f>
        <v>Yes</v>
      </c>
      <c r="I2955" s="2" t="str">
        <f aca="false">IF(AND(F2955="No",G2955="No",H2955="Yes"),"Yes","No")</f>
        <v>No</v>
      </c>
      <c r="J2955" s="2"/>
      <c r="K2955" s="2"/>
    </row>
    <row r="2956" customFormat="false" ht="15" hidden="false" customHeight="false" outlineLevel="0" collapsed="false">
      <c r="A2956" s="2" t="s">
        <v>4360</v>
      </c>
      <c r="B2956" s="13" t="n">
        <v>461</v>
      </c>
      <c r="C2956" s="13" t="n">
        <v>455</v>
      </c>
      <c r="D2956" s="14" t="n">
        <f aca="false">C2956/Summary!$B$4</f>
        <v>0.0303333333333333</v>
      </c>
      <c r="E2956" s="15" t="n">
        <v>0.666666666666667</v>
      </c>
      <c r="F2956" s="2" t="s">
        <v>53</v>
      </c>
      <c r="G2956" s="2" t="s">
        <v>53</v>
      </c>
      <c r="H2956" s="2" t="str">
        <f aca="false">IF(AND(E2956&gt;=0.4,E2956&lt;=0.6),"Yes","No")</f>
        <v>No</v>
      </c>
      <c r="I2956" s="2" t="str">
        <f aca="false">IF(AND(F2956="No",G2956="No",H2956="Yes"),"Yes","No")</f>
        <v>No</v>
      </c>
      <c r="J2956" s="2"/>
      <c r="K2956" s="2"/>
    </row>
    <row r="2957" customFormat="false" ht="15" hidden="false" customHeight="false" outlineLevel="0" collapsed="false">
      <c r="A2957" s="2" t="s">
        <v>4361</v>
      </c>
      <c r="B2957" s="13" t="n">
        <v>461</v>
      </c>
      <c r="C2957" s="13" t="n">
        <v>455</v>
      </c>
      <c r="D2957" s="14" t="n">
        <f aca="false">C2957/Summary!$B$4</f>
        <v>0.0303333333333333</v>
      </c>
      <c r="E2957" s="15" t="n">
        <v>0.5</v>
      </c>
      <c r="F2957" s="2" t="s">
        <v>53</v>
      </c>
      <c r="G2957" s="2" t="s">
        <v>53</v>
      </c>
      <c r="H2957" s="2" t="str">
        <f aca="false">IF(AND(E2957&gt;=0.4,E2957&lt;=0.6),"Yes","No")</f>
        <v>Yes</v>
      </c>
      <c r="I2957" s="2" t="str">
        <f aca="false">IF(AND(F2957="No",G2957="No",H2957="Yes"),"Yes","No")</f>
        <v>No</v>
      </c>
      <c r="J2957" s="2"/>
      <c r="K2957" s="2"/>
    </row>
    <row r="2958" customFormat="false" ht="15" hidden="false" customHeight="false" outlineLevel="0" collapsed="false">
      <c r="A2958" s="2" t="s">
        <v>4362</v>
      </c>
      <c r="B2958" s="13" t="n">
        <v>461</v>
      </c>
      <c r="C2958" s="13" t="n">
        <v>458</v>
      </c>
      <c r="D2958" s="14" t="n">
        <f aca="false">C2958/Summary!$B$4</f>
        <v>0.0305333333333333</v>
      </c>
      <c r="E2958" s="15" t="n">
        <v>0.666666666666667</v>
      </c>
      <c r="F2958" s="2" t="s">
        <v>53</v>
      </c>
      <c r="G2958" s="2" t="s">
        <v>53</v>
      </c>
      <c r="H2958" s="2" t="str">
        <f aca="false">IF(AND(E2958&gt;=0.4,E2958&lt;=0.6),"Yes","No")</f>
        <v>No</v>
      </c>
      <c r="I2958" s="2" t="str">
        <f aca="false">IF(AND(F2958="No",G2958="No",H2958="Yes"),"Yes","No")</f>
        <v>No</v>
      </c>
      <c r="J2958" s="2"/>
      <c r="K2958" s="2"/>
    </row>
    <row r="2959" customFormat="false" ht="15" hidden="false" customHeight="false" outlineLevel="0" collapsed="false">
      <c r="A2959" s="2" t="s">
        <v>4363</v>
      </c>
      <c r="B2959" s="13" t="n">
        <v>461</v>
      </c>
      <c r="C2959" s="13" t="n">
        <v>455</v>
      </c>
      <c r="D2959" s="14" t="n">
        <f aca="false">C2959/Summary!$B$4</f>
        <v>0.0303333333333333</v>
      </c>
      <c r="E2959" s="15" t="n">
        <v>0.5</v>
      </c>
      <c r="F2959" s="2" t="s">
        <v>44</v>
      </c>
      <c r="G2959" s="2" t="s">
        <v>53</v>
      </c>
      <c r="H2959" s="2" t="str">
        <f aca="false">IF(AND(E2959&gt;=0.4,E2959&lt;=0.6),"Yes","No")</f>
        <v>Yes</v>
      </c>
      <c r="I2959" s="2" t="str">
        <f aca="false">IF(AND(F2959="No",G2959="No",H2959="Yes"),"Yes","No")</f>
        <v>No</v>
      </c>
      <c r="J2959" s="2"/>
      <c r="K2959" s="2"/>
    </row>
    <row r="2960" customFormat="false" ht="15" hidden="false" customHeight="false" outlineLevel="0" collapsed="false">
      <c r="A2960" s="2" t="s">
        <v>4364</v>
      </c>
      <c r="B2960" s="13" t="n">
        <v>461</v>
      </c>
      <c r="C2960" s="13" t="n">
        <v>449</v>
      </c>
      <c r="D2960" s="14" t="n">
        <f aca="false">C2960/Summary!$B$4</f>
        <v>0.0299333333333333</v>
      </c>
      <c r="E2960" s="15" t="n">
        <v>0.333333333333333</v>
      </c>
      <c r="F2960" s="2" t="s">
        <v>53</v>
      </c>
      <c r="G2960" s="2" t="s">
        <v>44</v>
      </c>
      <c r="H2960" s="2" t="str">
        <f aca="false">IF(AND(E2960&gt;=0.4,E2960&lt;=0.6),"Yes","No")</f>
        <v>No</v>
      </c>
      <c r="I2960" s="2" t="str">
        <f aca="false">IF(AND(F2960="No",G2960="No",H2960="Yes"),"Yes","No")</f>
        <v>No</v>
      </c>
      <c r="J2960" s="2"/>
      <c r="K2960" s="2"/>
    </row>
    <row r="2961" customFormat="false" ht="15" hidden="false" customHeight="false" outlineLevel="0" collapsed="false">
      <c r="A2961" s="2" t="s">
        <v>4365</v>
      </c>
      <c r="B2961" s="13" t="n">
        <v>461</v>
      </c>
      <c r="C2961" s="13" t="n">
        <v>446</v>
      </c>
      <c r="D2961" s="14" t="n">
        <f aca="false">C2961/Summary!$B$4</f>
        <v>0.0297333333333333</v>
      </c>
      <c r="E2961" s="15" t="n">
        <v>0.333333333333333</v>
      </c>
      <c r="F2961" s="2" t="s">
        <v>44</v>
      </c>
      <c r="G2961" s="2" t="s">
        <v>53</v>
      </c>
      <c r="H2961" s="2" t="str">
        <f aca="false">IF(AND(E2961&gt;=0.4,E2961&lt;=0.6),"Yes","No")</f>
        <v>No</v>
      </c>
      <c r="I2961" s="2" t="str">
        <f aca="false">IF(AND(F2961="No",G2961="No",H2961="Yes"),"Yes","No")</f>
        <v>No</v>
      </c>
      <c r="J2961" s="2"/>
      <c r="K2961" s="2"/>
    </row>
    <row r="2962" customFormat="false" ht="15" hidden="false" customHeight="false" outlineLevel="0" collapsed="false">
      <c r="A2962" s="2" t="s">
        <v>4366</v>
      </c>
      <c r="B2962" s="13" t="n">
        <v>461</v>
      </c>
      <c r="C2962" s="13" t="n">
        <v>457</v>
      </c>
      <c r="D2962" s="14" t="n">
        <f aca="false">C2962/Summary!$B$4</f>
        <v>0.0304666666666667</v>
      </c>
      <c r="E2962" s="15" t="n">
        <v>0.333333333333333</v>
      </c>
      <c r="F2962" s="2" t="s">
        <v>53</v>
      </c>
      <c r="G2962" s="2" t="s">
        <v>44</v>
      </c>
      <c r="H2962" s="2" t="str">
        <f aca="false">IF(AND(E2962&gt;=0.4,E2962&lt;=0.6),"Yes","No")</f>
        <v>No</v>
      </c>
      <c r="I2962" s="2" t="str">
        <f aca="false">IF(AND(F2962="No",G2962="No",H2962="Yes"),"Yes","No")</f>
        <v>No</v>
      </c>
      <c r="J2962" s="2"/>
      <c r="K2962" s="2"/>
    </row>
    <row r="2963" customFormat="false" ht="15" hidden="false" customHeight="false" outlineLevel="0" collapsed="false">
      <c r="A2963" s="2" t="s">
        <v>4367</v>
      </c>
      <c r="B2963" s="13" t="n">
        <v>461</v>
      </c>
      <c r="C2963" s="13" t="n">
        <v>456</v>
      </c>
      <c r="D2963" s="14" t="n">
        <f aca="false">C2963/Summary!$B$4</f>
        <v>0.0304</v>
      </c>
      <c r="E2963" s="15" t="n">
        <v>0.333333333333333</v>
      </c>
      <c r="F2963" s="2" t="s">
        <v>44</v>
      </c>
      <c r="G2963" s="2" t="s">
        <v>53</v>
      </c>
      <c r="H2963" s="2" t="str">
        <f aca="false">IF(AND(E2963&gt;=0.4,E2963&lt;=0.6),"Yes","No")</f>
        <v>No</v>
      </c>
      <c r="I2963" s="2" t="str">
        <f aca="false">IF(AND(F2963="No",G2963="No",H2963="Yes"),"Yes","No")</f>
        <v>No</v>
      </c>
      <c r="J2963" s="2"/>
      <c r="K2963" s="2"/>
    </row>
    <row r="2964" customFormat="false" ht="15" hidden="false" customHeight="false" outlineLevel="0" collapsed="false">
      <c r="A2964" s="2" t="s">
        <v>4368</v>
      </c>
      <c r="B2964" s="13" t="n">
        <v>461</v>
      </c>
      <c r="C2964" s="13" t="n">
        <v>452</v>
      </c>
      <c r="D2964" s="14" t="n">
        <f aca="false">C2964/Summary!$B$4</f>
        <v>0.0301333333333333</v>
      </c>
      <c r="E2964" s="15" t="n">
        <v>0.666666666666667</v>
      </c>
      <c r="F2964" s="2" t="s">
        <v>53</v>
      </c>
      <c r="G2964" s="2" t="s">
        <v>53</v>
      </c>
      <c r="H2964" s="2" t="str">
        <f aca="false">IF(AND(E2964&gt;=0.4,E2964&lt;=0.6),"Yes","No")</f>
        <v>No</v>
      </c>
      <c r="I2964" s="2" t="str">
        <f aca="false">IF(AND(F2964="No",G2964="No",H2964="Yes"),"Yes","No")</f>
        <v>No</v>
      </c>
      <c r="J2964" s="2"/>
      <c r="K2964" s="2"/>
    </row>
    <row r="2965" customFormat="false" ht="15" hidden="false" customHeight="false" outlineLevel="0" collapsed="false">
      <c r="A2965" s="2" t="s">
        <v>4369</v>
      </c>
      <c r="B2965" s="13" t="n">
        <v>461</v>
      </c>
      <c r="C2965" s="13" t="n">
        <v>456</v>
      </c>
      <c r="D2965" s="14" t="n">
        <f aca="false">C2965/Summary!$B$4</f>
        <v>0.0304</v>
      </c>
      <c r="E2965" s="15" t="n">
        <v>0.666666666666667</v>
      </c>
      <c r="F2965" s="2" t="s">
        <v>44</v>
      </c>
      <c r="G2965" s="2" t="s">
        <v>44</v>
      </c>
      <c r="H2965" s="2" t="str">
        <f aca="false">IF(AND(E2965&gt;=0.4,E2965&lt;=0.6),"Yes","No")</f>
        <v>No</v>
      </c>
      <c r="I2965" s="2" t="str">
        <f aca="false">IF(AND(F2965="No",G2965="No",H2965="Yes"),"Yes","No")</f>
        <v>No</v>
      </c>
      <c r="J2965" s="2"/>
      <c r="K2965" s="2"/>
    </row>
    <row r="2966" customFormat="false" ht="15" hidden="false" customHeight="false" outlineLevel="0" collapsed="false">
      <c r="A2966" s="2" t="s">
        <v>4370</v>
      </c>
      <c r="B2966" s="13" t="n">
        <v>461</v>
      </c>
      <c r="C2966" s="13" t="n">
        <v>456</v>
      </c>
      <c r="D2966" s="14" t="n">
        <f aca="false">C2966/Summary!$B$4</f>
        <v>0.0304</v>
      </c>
      <c r="E2966" s="15" t="n">
        <v>0.666666666666667</v>
      </c>
      <c r="F2966" s="2" t="s">
        <v>53</v>
      </c>
      <c r="G2966" s="2" t="s">
        <v>44</v>
      </c>
      <c r="H2966" s="2" t="str">
        <f aca="false">IF(AND(E2966&gt;=0.4,E2966&lt;=0.6),"Yes","No")</f>
        <v>No</v>
      </c>
      <c r="I2966" s="2" t="str">
        <f aca="false">IF(AND(F2966="No",G2966="No",H2966="Yes"),"Yes","No")</f>
        <v>No</v>
      </c>
      <c r="J2966" s="2"/>
      <c r="K2966" s="2"/>
    </row>
    <row r="2967" customFormat="false" ht="15" hidden="false" customHeight="false" outlineLevel="0" collapsed="false">
      <c r="A2967" s="2" t="s">
        <v>4371</v>
      </c>
      <c r="B2967" s="13" t="n">
        <v>461</v>
      </c>
      <c r="C2967" s="13" t="n">
        <v>452</v>
      </c>
      <c r="D2967" s="14" t="n">
        <f aca="false">C2967/Summary!$B$4</f>
        <v>0.0301333333333333</v>
      </c>
      <c r="E2967" s="15" t="n">
        <v>0.5</v>
      </c>
      <c r="F2967" s="2" t="s">
        <v>44</v>
      </c>
      <c r="G2967" s="2" t="s">
        <v>53</v>
      </c>
      <c r="H2967" s="2" t="str">
        <f aca="false">IF(AND(E2967&gt;=0.4,E2967&lt;=0.6),"Yes","No")</f>
        <v>Yes</v>
      </c>
      <c r="I2967" s="2" t="str">
        <f aca="false">IF(AND(F2967="No",G2967="No",H2967="Yes"),"Yes","No")</f>
        <v>No</v>
      </c>
      <c r="J2967" s="2"/>
      <c r="K2967" s="2"/>
    </row>
    <row r="2968" customFormat="false" ht="15" hidden="false" customHeight="false" outlineLevel="0" collapsed="false">
      <c r="A2968" s="2" t="s">
        <v>4372</v>
      </c>
      <c r="B2968" s="13" t="n">
        <v>461</v>
      </c>
      <c r="C2968" s="13" t="n">
        <v>454</v>
      </c>
      <c r="D2968" s="14" t="n">
        <f aca="false">C2968/Summary!$B$4</f>
        <v>0.0302666666666667</v>
      </c>
      <c r="E2968" s="15" t="n">
        <v>0.166666666666667</v>
      </c>
      <c r="F2968" s="2" t="s">
        <v>53</v>
      </c>
      <c r="G2968" s="2" t="s">
        <v>44</v>
      </c>
      <c r="H2968" s="2" t="str">
        <f aca="false">IF(AND(E2968&gt;=0.4,E2968&lt;=0.6),"Yes","No")</f>
        <v>No</v>
      </c>
      <c r="I2968" s="2" t="str">
        <f aca="false">IF(AND(F2968="No",G2968="No",H2968="Yes"),"Yes","No")</f>
        <v>No</v>
      </c>
      <c r="J2968" s="2"/>
      <c r="K2968" s="2"/>
    </row>
    <row r="2969" customFormat="false" ht="15" hidden="false" customHeight="false" outlineLevel="0" collapsed="false">
      <c r="A2969" s="2" t="s">
        <v>4373</v>
      </c>
      <c r="B2969" s="13" t="n">
        <v>461</v>
      </c>
      <c r="C2969" s="13" t="n">
        <v>457</v>
      </c>
      <c r="D2969" s="14" t="n">
        <f aca="false">C2969/Summary!$B$4</f>
        <v>0.0304666666666667</v>
      </c>
      <c r="E2969" s="15" t="n">
        <v>0.166666666666667</v>
      </c>
      <c r="F2969" s="2" t="s">
        <v>44</v>
      </c>
      <c r="G2969" s="2" t="s">
        <v>53</v>
      </c>
      <c r="H2969" s="2" t="str">
        <f aca="false">IF(AND(E2969&gt;=0.4,E2969&lt;=0.6),"Yes","No")</f>
        <v>No</v>
      </c>
      <c r="I2969" s="2" t="str">
        <f aca="false">IF(AND(F2969="No",G2969="No",H2969="Yes"),"Yes","No")</f>
        <v>No</v>
      </c>
      <c r="J2969" s="2"/>
      <c r="K2969" s="2"/>
    </row>
    <row r="2970" customFormat="false" ht="15" hidden="false" customHeight="false" outlineLevel="0" collapsed="false">
      <c r="A2970" s="2" t="s">
        <v>4374</v>
      </c>
      <c r="B2970" s="13" t="n">
        <v>461</v>
      </c>
      <c r="C2970" s="13" t="n">
        <v>458</v>
      </c>
      <c r="D2970" s="14" t="n">
        <f aca="false">C2970/Summary!$B$4</f>
        <v>0.0305333333333333</v>
      </c>
      <c r="E2970" s="15" t="n">
        <v>0.333333333333333</v>
      </c>
      <c r="F2970" s="2" t="s">
        <v>44</v>
      </c>
      <c r="G2970" s="2" t="s">
        <v>44</v>
      </c>
      <c r="H2970" s="2" t="str">
        <f aca="false">IF(AND(E2970&gt;=0.4,E2970&lt;=0.6),"Yes","No")</f>
        <v>No</v>
      </c>
      <c r="I2970" s="2" t="str">
        <f aca="false">IF(AND(F2970="No",G2970="No",H2970="Yes"),"Yes","No")</f>
        <v>No</v>
      </c>
      <c r="J2970" s="2"/>
      <c r="K2970" s="2"/>
    </row>
    <row r="2971" customFormat="false" ht="15" hidden="false" customHeight="false" outlineLevel="0" collapsed="false">
      <c r="A2971" s="2" t="s">
        <v>4375</v>
      </c>
      <c r="B2971" s="13" t="n">
        <v>461</v>
      </c>
      <c r="C2971" s="13" t="n">
        <v>453</v>
      </c>
      <c r="D2971" s="14" t="n">
        <f aca="false">C2971/Summary!$B$4</f>
        <v>0.0302</v>
      </c>
      <c r="E2971" s="15" t="n">
        <v>0.5</v>
      </c>
      <c r="F2971" s="2" t="s">
        <v>44</v>
      </c>
      <c r="G2971" s="2" t="s">
        <v>53</v>
      </c>
      <c r="H2971" s="2" t="str">
        <f aca="false">IF(AND(E2971&gt;=0.4,E2971&lt;=0.6),"Yes","No")</f>
        <v>Yes</v>
      </c>
      <c r="I2971" s="2" t="str">
        <f aca="false">IF(AND(F2971="No",G2971="No",H2971="Yes"),"Yes","No")</f>
        <v>No</v>
      </c>
      <c r="J2971" s="2"/>
      <c r="K2971" s="2"/>
    </row>
    <row r="2972" customFormat="false" ht="15" hidden="false" customHeight="false" outlineLevel="0" collapsed="false">
      <c r="A2972" s="2" t="s">
        <v>4376</v>
      </c>
      <c r="B2972" s="13" t="n">
        <v>461</v>
      </c>
      <c r="C2972" s="13" t="n">
        <v>454</v>
      </c>
      <c r="D2972" s="14" t="n">
        <f aca="false">C2972/Summary!$B$4</f>
        <v>0.0302666666666667</v>
      </c>
      <c r="E2972" s="15" t="n">
        <v>0.833333333333333</v>
      </c>
      <c r="F2972" s="2" t="s">
        <v>53</v>
      </c>
      <c r="G2972" s="2" t="s">
        <v>44</v>
      </c>
      <c r="H2972" s="2" t="str">
        <f aca="false">IF(AND(E2972&gt;=0.4,E2972&lt;=0.6),"Yes","No")</f>
        <v>No</v>
      </c>
      <c r="I2972" s="2" t="str">
        <f aca="false">IF(AND(F2972="No",G2972="No",H2972="Yes"),"Yes","No")</f>
        <v>No</v>
      </c>
      <c r="J2972" s="2"/>
      <c r="K2972" s="2"/>
    </row>
    <row r="2973" customFormat="false" ht="15" hidden="false" customHeight="false" outlineLevel="0" collapsed="false">
      <c r="A2973" s="2" t="s">
        <v>4377</v>
      </c>
      <c r="B2973" s="13" t="n">
        <v>461</v>
      </c>
      <c r="C2973" s="13" t="n">
        <v>457</v>
      </c>
      <c r="D2973" s="14" t="n">
        <f aca="false">C2973/Summary!$B$4</f>
        <v>0.0304666666666667</v>
      </c>
      <c r="E2973" s="15" t="n">
        <v>0.333333333333333</v>
      </c>
      <c r="F2973" s="2" t="s">
        <v>44</v>
      </c>
      <c r="G2973" s="2" t="s">
        <v>44</v>
      </c>
      <c r="H2973" s="2" t="str">
        <f aca="false">IF(AND(E2973&gt;=0.4,E2973&lt;=0.6),"Yes","No")</f>
        <v>No</v>
      </c>
      <c r="I2973" s="2" t="str">
        <f aca="false">IF(AND(F2973="No",G2973="No",H2973="Yes"),"Yes","No")</f>
        <v>No</v>
      </c>
      <c r="J2973" s="2"/>
      <c r="K2973" s="2"/>
    </row>
    <row r="2974" customFormat="false" ht="15" hidden="false" customHeight="false" outlineLevel="0" collapsed="false">
      <c r="A2974" s="2" t="s">
        <v>4378</v>
      </c>
      <c r="B2974" s="13" t="n">
        <v>461</v>
      </c>
      <c r="C2974" s="13" t="n">
        <v>454</v>
      </c>
      <c r="D2974" s="14" t="n">
        <f aca="false">C2974/Summary!$B$4</f>
        <v>0.0302666666666667</v>
      </c>
      <c r="E2974" s="15" t="n">
        <v>0.333333333333333</v>
      </c>
      <c r="F2974" s="2" t="s">
        <v>53</v>
      </c>
      <c r="G2974" s="2" t="s">
        <v>44</v>
      </c>
      <c r="H2974" s="2" t="str">
        <f aca="false">IF(AND(E2974&gt;=0.4,E2974&lt;=0.6),"Yes","No")</f>
        <v>No</v>
      </c>
      <c r="I2974" s="2" t="str">
        <f aca="false">IF(AND(F2974="No",G2974="No",H2974="Yes"),"Yes","No")</f>
        <v>No</v>
      </c>
      <c r="J2974" s="2"/>
      <c r="K2974" s="2"/>
    </row>
    <row r="2975" customFormat="false" ht="15" hidden="false" customHeight="false" outlineLevel="0" collapsed="false">
      <c r="A2975" s="2" t="s">
        <v>4379</v>
      </c>
      <c r="B2975" s="13" t="n">
        <v>461</v>
      </c>
      <c r="C2975" s="13" t="n">
        <v>459</v>
      </c>
      <c r="D2975" s="14" t="n">
        <f aca="false">C2975/Summary!$B$4</f>
        <v>0.0306</v>
      </c>
      <c r="E2975" s="15" t="n">
        <v>0.166666666666667</v>
      </c>
      <c r="F2975" s="2" t="s">
        <v>53</v>
      </c>
      <c r="G2975" s="2" t="s">
        <v>44</v>
      </c>
      <c r="H2975" s="2" t="str">
        <f aca="false">IF(AND(E2975&gt;=0.4,E2975&lt;=0.6),"Yes","No")</f>
        <v>No</v>
      </c>
      <c r="I2975" s="2" t="str">
        <f aca="false">IF(AND(F2975="No",G2975="No",H2975="Yes"),"Yes","No")</f>
        <v>No</v>
      </c>
      <c r="J2975" s="2"/>
      <c r="K2975" s="2"/>
    </row>
    <row r="2976" customFormat="false" ht="15" hidden="false" customHeight="false" outlineLevel="0" collapsed="false">
      <c r="A2976" s="2" t="s">
        <v>4380</v>
      </c>
      <c r="B2976" s="13" t="n">
        <v>461</v>
      </c>
      <c r="C2976" s="13" t="n">
        <v>452</v>
      </c>
      <c r="D2976" s="14" t="n">
        <f aca="false">C2976/Summary!$B$4</f>
        <v>0.0301333333333333</v>
      </c>
      <c r="E2976" s="15" t="n">
        <v>0.166666666666667</v>
      </c>
      <c r="F2976" s="2" t="s">
        <v>53</v>
      </c>
      <c r="G2976" s="2" t="s">
        <v>44</v>
      </c>
      <c r="H2976" s="2" t="str">
        <f aca="false">IF(AND(E2976&gt;=0.4,E2976&lt;=0.6),"Yes","No")</f>
        <v>No</v>
      </c>
      <c r="I2976" s="2" t="str">
        <f aca="false">IF(AND(F2976="No",G2976="No",H2976="Yes"),"Yes","No")</f>
        <v>No</v>
      </c>
      <c r="J2976" s="2"/>
      <c r="K2976" s="2"/>
    </row>
    <row r="2977" customFormat="false" ht="15" hidden="false" customHeight="false" outlineLevel="0" collapsed="false">
      <c r="A2977" s="2" t="s">
        <v>4381</v>
      </c>
      <c r="B2977" s="13" t="n">
        <v>461</v>
      </c>
      <c r="C2977" s="13" t="n">
        <v>449</v>
      </c>
      <c r="D2977" s="14" t="n">
        <f aca="false">C2977/Summary!$B$4</f>
        <v>0.0299333333333333</v>
      </c>
      <c r="E2977" s="15" t="n">
        <v>0.5</v>
      </c>
      <c r="F2977" s="2" t="s">
        <v>53</v>
      </c>
      <c r="G2977" s="2" t="s">
        <v>53</v>
      </c>
      <c r="H2977" s="2" t="str">
        <f aca="false">IF(AND(E2977&gt;=0.4,E2977&lt;=0.6),"Yes","No")</f>
        <v>Yes</v>
      </c>
      <c r="I2977" s="2" t="str">
        <f aca="false">IF(AND(F2977="No",G2977="No",H2977="Yes"),"Yes","No")</f>
        <v>No</v>
      </c>
      <c r="J2977" s="2"/>
      <c r="K2977" s="2"/>
    </row>
    <row r="2978" customFormat="false" ht="15" hidden="false" customHeight="false" outlineLevel="0" collapsed="false">
      <c r="A2978" s="2" t="s">
        <v>4382</v>
      </c>
      <c r="B2978" s="13" t="n">
        <v>461</v>
      </c>
      <c r="C2978" s="13" t="n">
        <v>458</v>
      </c>
      <c r="D2978" s="14" t="n">
        <f aca="false">C2978/Summary!$B$4</f>
        <v>0.0305333333333333</v>
      </c>
      <c r="E2978" s="15" t="n">
        <v>0.333333333333333</v>
      </c>
      <c r="F2978" s="2" t="s">
        <v>53</v>
      </c>
      <c r="G2978" s="2" t="s">
        <v>44</v>
      </c>
      <c r="H2978" s="2" t="str">
        <f aca="false">IF(AND(E2978&gt;=0.4,E2978&lt;=0.6),"Yes","No")</f>
        <v>No</v>
      </c>
      <c r="I2978" s="2" t="str">
        <f aca="false">IF(AND(F2978="No",G2978="No",H2978="Yes"),"Yes","No")</f>
        <v>No</v>
      </c>
      <c r="J2978" s="2"/>
      <c r="K2978" s="2"/>
    </row>
    <row r="2979" customFormat="false" ht="15" hidden="false" customHeight="false" outlineLevel="0" collapsed="false">
      <c r="A2979" s="2" t="s">
        <v>4383</v>
      </c>
      <c r="B2979" s="13" t="n">
        <v>461</v>
      </c>
      <c r="C2979" s="13" t="n">
        <v>458</v>
      </c>
      <c r="D2979" s="14" t="n">
        <f aca="false">C2979/Summary!$B$4</f>
        <v>0.0305333333333333</v>
      </c>
      <c r="E2979" s="15" t="n">
        <v>0.5</v>
      </c>
      <c r="F2979" s="2" t="s">
        <v>53</v>
      </c>
      <c r="G2979" s="2" t="s">
        <v>44</v>
      </c>
      <c r="H2979" s="2" t="str">
        <f aca="false">IF(AND(E2979&gt;=0.4,E2979&lt;=0.6),"Yes","No")</f>
        <v>Yes</v>
      </c>
      <c r="I2979" s="2" t="str">
        <f aca="false">IF(AND(F2979="No",G2979="No",H2979="Yes"),"Yes","No")</f>
        <v>No</v>
      </c>
      <c r="J2979" s="2"/>
      <c r="K2979" s="2"/>
    </row>
    <row r="2980" customFormat="false" ht="15" hidden="false" customHeight="false" outlineLevel="0" collapsed="false">
      <c r="A2980" s="2" t="s">
        <v>4384</v>
      </c>
      <c r="B2980" s="13" t="n">
        <v>461</v>
      </c>
      <c r="C2980" s="13" t="n">
        <v>456</v>
      </c>
      <c r="D2980" s="14" t="n">
        <f aca="false">C2980/Summary!$B$4</f>
        <v>0.0304</v>
      </c>
      <c r="E2980" s="15" t="n">
        <v>0.5</v>
      </c>
      <c r="F2980" s="2" t="s">
        <v>53</v>
      </c>
      <c r="G2980" s="2" t="s">
        <v>44</v>
      </c>
      <c r="H2980" s="2" t="str">
        <f aca="false">IF(AND(E2980&gt;=0.4,E2980&lt;=0.6),"Yes","No")</f>
        <v>Yes</v>
      </c>
      <c r="I2980" s="2" t="str">
        <f aca="false">IF(AND(F2980="No",G2980="No",H2980="Yes"),"Yes","No")</f>
        <v>No</v>
      </c>
      <c r="J2980" s="2"/>
      <c r="K2980" s="2"/>
    </row>
    <row r="2981" customFormat="false" ht="15" hidden="false" customHeight="false" outlineLevel="0" collapsed="false">
      <c r="A2981" s="2" t="s">
        <v>4385</v>
      </c>
      <c r="B2981" s="13" t="n">
        <v>462</v>
      </c>
      <c r="C2981" s="13" t="n">
        <v>450</v>
      </c>
      <c r="D2981" s="14" t="n">
        <f aca="false">C2981/Summary!$B$4</f>
        <v>0.03</v>
      </c>
      <c r="E2981" s="15" t="n">
        <v>0.166666666666667</v>
      </c>
      <c r="F2981" s="2" t="s">
        <v>53</v>
      </c>
      <c r="G2981" s="2" t="s">
        <v>44</v>
      </c>
      <c r="H2981" s="2" t="str">
        <f aca="false">IF(AND(E2981&gt;=0.4,E2981&lt;=0.6),"Yes","No")</f>
        <v>No</v>
      </c>
      <c r="I2981" s="2" t="str">
        <f aca="false">IF(AND(F2981="No",G2981="No",H2981="Yes"),"Yes","No")</f>
        <v>No</v>
      </c>
      <c r="J2981" s="2"/>
      <c r="K2981" s="2"/>
    </row>
    <row r="2982" customFormat="false" ht="15" hidden="false" customHeight="false" outlineLevel="0" collapsed="false">
      <c r="A2982" s="2" t="s">
        <v>4386</v>
      </c>
      <c r="B2982" s="13" t="n">
        <v>462</v>
      </c>
      <c r="C2982" s="13" t="n">
        <v>454</v>
      </c>
      <c r="D2982" s="14" t="n">
        <f aca="false">C2982/Summary!$B$4</f>
        <v>0.0302666666666667</v>
      </c>
      <c r="E2982" s="15" t="n">
        <v>0.5</v>
      </c>
      <c r="F2982" s="2" t="s">
        <v>53</v>
      </c>
      <c r="G2982" s="2" t="s">
        <v>44</v>
      </c>
      <c r="H2982" s="2" t="str">
        <f aca="false">IF(AND(E2982&gt;=0.4,E2982&lt;=0.6),"Yes","No")</f>
        <v>Yes</v>
      </c>
      <c r="I2982" s="2" t="str">
        <f aca="false">IF(AND(F2982="No",G2982="No",H2982="Yes"),"Yes","No")</f>
        <v>No</v>
      </c>
      <c r="J2982" s="2"/>
      <c r="K2982" s="2"/>
    </row>
    <row r="2983" customFormat="false" ht="15" hidden="false" customHeight="false" outlineLevel="0" collapsed="false">
      <c r="A2983" s="2" t="s">
        <v>4387</v>
      </c>
      <c r="B2983" s="13" t="n">
        <v>462</v>
      </c>
      <c r="C2983" s="13" t="n">
        <v>453</v>
      </c>
      <c r="D2983" s="14" t="n">
        <f aca="false">C2983/Summary!$B$4</f>
        <v>0.0302</v>
      </c>
      <c r="E2983" s="15" t="n">
        <v>0.666666666666667</v>
      </c>
      <c r="F2983" s="2" t="s">
        <v>53</v>
      </c>
      <c r="G2983" s="2" t="s">
        <v>44</v>
      </c>
      <c r="H2983" s="2" t="str">
        <f aca="false">IF(AND(E2983&gt;=0.4,E2983&lt;=0.6),"Yes","No")</f>
        <v>No</v>
      </c>
      <c r="I2983" s="2" t="str">
        <f aca="false">IF(AND(F2983="No",G2983="No",H2983="Yes"),"Yes","No")</f>
        <v>No</v>
      </c>
      <c r="J2983" s="2"/>
      <c r="K2983" s="2"/>
    </row>
    <row r="2984" customFormat="false" ht="15" hidden="false" customHeight="false" outlineLevel="0" collapsed="false">
      <c r="A2984" s="2" t="s">
        <v>4388</v>
      </c>
      <c r="B2984" s="13" t="n">
        <v>462</v>
      </c>
      <c r="C2984" s="13" t="n">
        <v>457</v>
      </c>
      <c r="D2984" s="14" t="n">
        <f aca="false">C2984/Summary!$B$4</f>
        <v>0.0304666666666667</v>
      </c>
      <c r="E2984" s="15" t="n">
        <v>0.5</v>
      </c>
      <c r="F2984" s="2" t="s">
        <v>53</v>
      </c>
      <c r="G2984" s="2" t="s">
        <v>44</v>
      </c>
      <c r="H2984" s="2" t="str">
        <f aca="false">IF(AND(E2984&gt;=0.4,E2984&lt;=0.6),"Yes","No")</f>
        <v>Yes</v>
      </c>
      <c r="I2984" s="2" t="str">
        <f aca="false">IF(AND(F2984="No",G2984="No",H2984="Yes"),"Yes","No")</f>
        <v>No</v>
      </c>
      <c r="J2984" s="2"/>
      <c r="K2984" s="2"/>
    </row>
    <row r="2985" customFormat="false" ht="15" hidden="false" customHeight="false" outlineLevel="0" collapsed="false">
      <c r="A2985" s="2" t="s">
        <v>4389</v>
      </c>
      <c r="B2985" s="13" t="n">
        <v>462</v>
      </c>
      <c r="C2985" s="13" t="n">
        <v>456</v>
      </c>
      <c r="D2985" s="14" t="n">
        <f aca="false">C2985/Summary!$B$4</f>
        <v>0.0304</v>
      </c>
      <c r="E2985" s="15" t="n">
        <v>0.5</v>
      </c>
      <c r="F2985" s="2" t="s">
        <v>53</v>
      </c>
      <c r="G2985" s="2" t="s">
        <v>53</v>
      </c>
      <c r="H2985" s="2" t="str">
        <f aca="false">IF(AND(E2985&gt;=0.4,E2985&lt;=0.6),"Yes","No")</f>
        <v>Yes</v>
      </c>
      <c r="I2985" s="2" t="str">
        <f aca="false">IF(AND(F2985="No",G2985="No",H2985="Yes"),"Yes","No")</f>
        <v>No</v>
      </c>
      <c r="J2985" s="2"/>
      <c r="K2985" s="2"/>
    </row>
    <row r="2986" customFormat="false" ht="15" hidden="false" customHeight="false" outlineLevel="0" collapsed="false">
      <c r="A2986" s="2" t="s">
        <v>4390</v>
      </c>
      <c r="B2986" s="13" t="n">
        <v>462</v>
      </c>
      <c r="C2986" s="13" t="n">
        <v>452</v>
      </c>
      <c r="D2986" s="14" t="n">
        <f aca="false">C2986/Summary!$B$4</f>
        <v>0.0301333333333333</v>
      </c>
      <c r="E2986" s="15" t="n">
        <v>0.166666666666667</v>
      </c>
      <c r="F2986" s="2" t="s">
        <v>44</v>
      </c>
      <c r="G2986" s="2" t="s">
        <v>44</v>
      </c>
      <c r="H2986" s="2" t="str">
        <f aca="false">IF(AND(E2986&gt;=0.4,E2986&lt;=0.6),"Yes","No")</f>
        <v>No</v>
      </c>
      <c r="I2986" s="2" t="str">
        <f aca="false">IF(AND(F2986="No",G2986="No",H2986="Yes"),"Yes","No")</f>
        <v>No</v>
      </c>
      <c r="J2986" s="2"/>
      <c r="K2986" s="2"/>
    </row>
    <row r="2987" customFormat="false" ht="15" hidden="false" customHeight="false" outlineLevel="0" collapsed="false">
      <c r="A2987" s="2" t="s">
        <v>4391</v>
      </c>
      <c r="B2987" s="13" t="n">
        <v>462</v>
      </c>
      <c r="C2987" s="13" t="n">
        <v>458</v>
      </c>
      <c r="D2987" s="14" t="n">
        <f aca="false">C2987/Summary!$B$4</f>
        <v>0.0305333333333333</v>
      </c>
      <c r="E2987" s="15" t="n">
        <v>0.166666666666667</v>
      </c>
      <c r="F2987" s="2" t="s">
        <v>53</v>
      </c>
      <c r="G2987" s="2" t="s">
        <v>44</v>
      </c>
      <c r="H2987" s="2" t="str">
        <f aca="false">IF(AND(E2987&gt;=0.4,E2987&lt;=0.6),"Yes","No")</f>
        <v>No</v>
      </c>
      <c r="I2987" s="2" t="str">
        <f aca="false">IF(AND(F2987="No",G2987="No",H2987="Yes"),"Yes","No")</f>
        <v>No</v>
      </c>
      <c r="J2987" s="2"/>
      <c r="K2987" s="2"/>
    </row>
    <row r="2988" customFormat="false" ht="15" hidden="false" customHeight="false" outlineLevel="0" collapsed="false">
      <c r="A2988" s="2" t="s">
        <v>4392</v>
      </c>
      <c r="B2988" s="13" t="n">
        <v>462</v>
      </c>
      <c r="C2988" s="13" t="n">
        <v>453</v>
      </c>
      <c r="D2988" s="14" t="n">
        <f aca="false">C2988/Summary!$B$4</f>
        <v>0.0302</v>
      </c>
      <c r="E2988" s="15" t="n">
        <v>0.5</v>
      </c>
      <c r="F2988" s="2" t="s">
        <v>44</v>
      </c>
      <c r="G2988" s="2" t="s">
        <v>53</v>
      </c>
      <c r="H2988" s="2" t="str">
        <f aca="false">IF(AND(E2988&gt;=0.4,E2988&lt;=0.6),"Yes","No")</f>
        <v>Yes</v>
      </c>
      <c r="I2988" s="2" t="str">
        <f aca="false">IF(AND(F2988="No",G2988="No",H2988="Yes"),"Yes","No")</f>
        <v>No</v>
      </c>
      <c r="J2988" s="2"/>
      <c r="K2988" s="2"/>
    </row>
    <row r="2989" customFormat="false" ht="15" hidden="false" customHeight="false" outlineLevel="0" collapsed="false">
      <c r="A2989" s="2" t="s">
        <v>4393</v>
      </c>
      <c r="B2989" s="13" t="n">
        <v>462</v>
      </c>
      <c r="C2989" s="13" t="n">
        <v>457</v>
      </c>
      <c r="D2989" s="14" t="n">
        <f aca="false">C2989/Summary!$B$4</f>
        <v>0.0304666666666667</v>
      </c>
      <c r="E2989" s="15" t="n">
        <v>0.833333333333333</v>
      </c>
      <c r="F2989" s="2" t="s">
        <v>53</v>
      </c>
      <c r="G2989" s="2" t="s">
        <v>44</v>
      </c>
      <c r="H2989" s="2" t="str">
        <f aca="false">IF(AND(E2989&gt;=0.4,E2989&lt;=0.6),"Yes","No")</f>
        <v>No</v>
      </c>
      <c r="I2989" s="2" t="str">
        <f aca="false">IF(AND(F2989="No",G2989="No",H2989="Yes"),"Yes","No")</f>
        <v>No</v>
      </c>
      <c r="J2989" s="2"/>
      <c r="K2989" s="2"/>
    </row>
    <row r="2990" customFormat="false" ht="15" hidden="false" customHeight="false" outlineLevel="0" collapsed="false">
      <c r="A2990" s="2" t="s">
        <v>4394</v>
      </c>
      <c r="B2990" s="13" t="n">
        <v>462</v>
      </c>
      <c r="C2990" s="13" t="n">
        <v>453</v>
      </c>
      <c r="D2990" s="14" t="n">
        <f aca="false">C2990/Summary!$B$4</f>
        <v>0.0302</v>
      </c>
      <c r="E2990" s="15" t="n">
        <v>0.5</v>
      </c>
      <c r="F2990" s="2" t="s">
        <v>53</v>
      </c>
      <c r="G2990" s="2" t="s">
        <v>53</v>
      </c>
      <c r="H2990" s="2" t="str">
        <f aca="false">IF(AND(E2990&gt;=0.4,E2990&lt;=0.6),"Yes","No")</f>
        <v>Yes</v>
      </c>
      <c r="I2990" s="2" t="str">
        <f aca="false">IF(AND(F2990="No",G2990="No",H2990="Yes"),"Yes","No")</f>
        <v>No</v>
      </c>
      <c r="J2990" s="2"/>
      <c r="K2990" s="2"/>
    </row>
    <row r="2991" customFormat="false" ht="15" hidden="false" customHeight="false" outlineLevel="0" collapsed="false">
      <c r="A2991" s="2" t="s">
        <v>4395</v>
      </c>
      <c r="B2991" s="13" t="n">
        <v>462</v>
      </c>
      <c r="C2991" s="13" t="n">
        <v>456</v>
      </c>
      <c r="D2991" s="14" t="n">
        <f aca="false">C2991/Summary!$B$4</f>
        <v>0.0304</v>
      </c>
      <c r="E2991" s="15" t="n">
        <v>0.5</v>
      </c>
      <c r="F2991" s="2" t="s">
        <v>44</v>
      </c>
      <c r="G2991" s="2" t="s">
        <v>53</v>
      </c>
      <c r="H2991" s="2" t="str">
        <f aca="false">IF(AND(E2991&gt;=0.4,E2991&lt;=0.6),"Yes","No")</f>
        <v>Yes</v>
      </c>
      <c r="I2991" s="2" t="str">
        <f aca="false">IF(AND(F2991="No",G2991="No",H2991="Yes"),"Yes","No")</f>
        <v>No</v>
      </c>
      <c r="J2991" s="2"/>
      <c r="K2991" s="2"/>
    </row>
    <row r="2992" customFormat="false" ht="15" hidden="false" customHeight="false" outlineLevel="0" collapsed="false">
      <c r="A2992" s="2" t="s">
        <v>4396</v>
      </c>
      <c r="B2992" s="13" t="n">
        <v>462</v>
      </c>
      <c r="C2992" s="13" t="n">
        <v>449</v>
      </c>
      <c r="D2992" s="14" t="n">
        <f aca="false">C2992/Summary!$B$4</f>
        <v>0.0299333333333333</v>
      </c>
      <c r="E2992" s="15" t="n">
        <v>0.333333333333333</v>
      </c>
      <c r="F2992" s="2" t="s">
        <v>53</v>
      </c>
      <c r="G2992" s="2" t="s">
        <v>44</v>
      </c>
      <c r="H2992" s="2" t="str">
        <f aca="false">IF(AND(E2992&gt;=0.4,E2992&lt;=0.6),"Yes","No")</f>
        <v>No</v>
      </c>
      <c r="I2992" s="2" t="str">
        <f aca="false">IF(AND(F2992="No",G2992="No",H2992="Yes"),"Yes","No")</f>
        <v>No</v>
      </c>
      <c r="J2992" s="2"/>
      <c r="K2992" s="2"/>
    </row>
    <row r="2993" customFormat="false" ht="15" hidden="false" customHeight="false" outlineLevel="0" collapsed="false">
      <c r="A2993" s="2" t="s">
        <v>4397</v>
      </c>
      <c r="B2993" s="13" t="n">
        <v>462</v>
      </c>
      <c r="C2993" s="13" t="n">
        <v>426</v>
      </c>
      <c r="D2993" s="14" t="n">
        <f aca="false">C2993/Summary!$B$4</f>
        <v>0.0284</v>
      </c>
      <c r="E2993" s="15" t="n">
        <v>0</v>
      </c>
      <c r="F2993" s="2" t="s">
        <v>44</v>
      </c>
      <c r="G2993" s="2" t="s">
        <v>53</v>
      </c>
      <c r="H2993" s="2" t="str">
        <f aca="false">IF(AND(E2993&gt;=0.4,E2993&lt;=0.6),"Yes","No")</f>
        <v>No</v>
      </c>
      <c r="I2993" s="2" t="str">
        <f aca="false">IF(AND(F2993="No",G2993="No",H2993="Yes"),"Yes","No")</f>
        <v>No</v>
      </c>
      <c r="J2993" s="2"/>
      <c r="K2993" s="2"/>
    </row>
    <row r="2994" customFormat="false" ht="15" hidden="false" customHeight="false" outlineLevel="0" collapsed="false">
      <c r="A2994" s="2" t="s">
        <v>4398</v>
      </c>
      <c r="B2994" s="13" t="n">
        <v>462</v>
      </c>
      <c r="C2994" s="13" t="n">
        <v>457</v>
      </c>
      <c r="D2994" s="14" t="n">
        <f aca="false">C2994/Summary!$B$4</f>
        <v>0.0304666666666667</v>
      </c>
      <c r="E2994" s="15" t="n">
        <v>0.166666666666667</v>
      </c>
      <c r="F2994" s="2" t="s">
        <v>44</v>
      </c>
      <c r="G2994" s="2" t="s">
        <v>53</v>
      </c>
      <c r="H2994" s="2" t="str">
        <f aca="false">IF(AND(E2994&gt;=0.4,E2994&lt;=0.6),"Yes","No")</f>
        <v>No</v>
      </c>
      <c r="I2994" s="2" t="str">
        <f aca="false">IF(AND(F2994="No",G2994="No",H2994="Yes"),"Yes","No")</f>
        <v>No</v>
      </c>
      <c r="J2994" s="2"/>
      <c r="K2994" s="2"/>
    </row>
    <row r="2995" customFormat="false" ht="15" hidden="false" customHeight="false" outlineLevel="0" collapsed="false">
      <c r="A2995" s="2" t="s">
        <v>4399</v>
      </c>
      <c r="B2995" s="13" t="n">
        <v>462</v>
      </c>
      <c r="C2995" s="13" t="n">
        <v>454</v>
      </c>
      <c r="D2995" s="14" t="n">
        <f aca="false">C2995/Summary!$B$4</f>
        <v>0.0302666666666667</v>
      </c>
      <c r="E2995" s="15" t="n">
        <v>0.5</v>
      </c>
      <c r="F2995" s="2" t="s">
        <v>53</v>
      </c>
      <c r="G2995" s="2" t="s">
        <v>44</v>
      </c>
      <c r="H2995" s="2" t="str">
        <f aca="false">IF(AND(E2995&gt;=0.4,E2995&lt;=0.6),"Yes","No")</f>
        <v>Yes</v>
      </c>
      <c r="I2995" s="2" t="str">
        <f aca="false">IF(AND(F2995="No",G2995="No",H2995="Yes"),"Yes","No")</f>
        <v>No</v>
      </c>
      <c r="J2995" s="2"/>
      <c r="K2995" s="2"/>
    </row>
    <row r="2996" customFormat="false" ht="15" hidden="false" customHeight="false" outlineLevel="0" collapsed="false">
      <c r="A2996" s="2" t="s">
        <v>4400</v>
      </c>
      <c r="B2996" s="13" t="n">
        <v>462</v>
      </c>
      <c r="C2996" s="13" t="n">
        <v>455</v>
      </c>
      <c r="D2996" s="14" t="n">
        <f aca="false">C2996/Summary!$B$4</f>
        <v>0.0303333333333333</v>
      </c>
      <c r="E2996" s="15" t="n">
        <v>0.5</v>
      </c>
      <c r="F2996" s="2" t="s">
        <v>44</v>
      </c>
      <c r="G2996" s="2" t="s">
        <v>53</v>
      </c>
      <c r="H2996" s="2" t="str">
        <f aca="false">IF(AND(E2996&gt;=0.4,E2996&lt;=0.6),"Yes","No")</f>
        <v>Yes</v>
      </c>
      <c r="I2996" s="2" t="str">
        <f aca="false">IF(AND(F2996="No",G2996="No",H2996="Yes"),"Yes","No")</f>
        <v>No</v>
      </c>
      <c r="J2996" s="2"/>
      <c r="K2996" s="2"/>
    </row>
    <row r="2997" customFormat="false" ht="15" hidden="false" customHeight="false" outlineLevel="0" collapsed="false">
      <c r="A2997" s="2" t="s">
        <v>4401</v>
      </c>
      <c r="B2997" s="13" t="n">
        <v>462</v>
      </c>
      <c r="C2997" s="13" t="n">
        <v>452</v>
      </c>
      <c r="D2997" s="14" t="n">
        <f aca="false">C2997/Summary!$B$4</f>
        <v>0.0301333333333333</v>
      </c>
      <c r="E2997" s="15" t="n">
        <v>0.333333333333333</v>
      </c>
      <c r="F2997" s="2" t="s">
        <v>44</v>
      </c>
      <c r="G2997" s="2" t="s">
        <v>44</v>
      </c>
      <c r="H2997" s="2" t="str">
        <f aca="false">IF(AND(E2997&gt;=0.4,E2997&lt;=0.6),"Yes","No")</f>
        <v>No</v>
      </c>
      <c r="I2997" s="2" t="str">
        <f aca="false">IF(AND(F2997="No",G2997="No",H2997="Yes"),"Yes","No")</f>
        <v>No</v>
      </c>
      <c r="J2997" s="2"/>
      <c r="K2997" s="2"/>
    </row>
    <row r="2998" customFormat="false" ht="15" hidden="false" customHeight="false" outlineLevel="0" collapsed="false">
      <c r="A2998" s="2" t="s">
        <v>4402</v>
      </c>
      <c r="B2998" s="13" t="n">
        <v>462</v>
      </c>
      <c r="C2998" s="13" t="n">
        <v>456</v>
      </c>
      <c r="D2998" s="14" t="n">
        <f aca="false">C2998/Summary!$B$4</f>
        <v>0.0304</v>
      </c>
      <c r="E2998" s="15" t="n">
        <v>0.333333333333333</v>
      </c>
      <c r="F2998" s="2" t="s">
        <v>53</v>
      </c>
      <c r="G2998" s="2" t="s">
        <v>44</v>
      </c>
      <c r="H2998" s="2" t="str">
        <f aca="false">IF(AND(E2998&gt;=0.4,E2998&lt;=0.6),"Yes","No")</f>
        <v>No</v>
      </c>
      <c r="I2998" s="2" t="str">
        <f aca="false">IF(AND(F2998="No",G2998="No",H2998="Yes"),"Yes","No")</f>
        <v>No</v>
      </c>
      <c r="J2998" s="2"/>
      <c r="K2998" s="2"/>
    </row>
    <row r="2999" customFormat="false" ht="15" hidden="false" customHeight="false" outlineLevel="0" collapsed="false">
      <c r="A2999" s="2" t="s">
        <v>4403</v>
      </c>
      <c r="B2999" s="13" t="n">
        <v>462</v>
      </c>
      <c r="C2999" s="13" t="n">
        <v>459</v>
      </c>
      <c r="D2999" s="14" t="n">
        <f aca="false">C2999/Summary!$B$4</f>
        <v>0.0306</v>
      </c>
      <c r="E2999" s="15" t="n">
        <v>0.333333333333333</v>
      </c>
      <c r="F2999" s="2" t="s">
        <v>53</v>
      </c>
      <c r="G2999" s="2" t="s">
        <v>44</v>
      </c>
      <c r="H2999" s="2" t="str">
        <f aca="false">IF(AND(E2999&gt;=0.4,E2999&lt;=0.6),"Yes","No")</f>
        <v>No</v>
      </c>
      <c r="I2999" s="2" t="str">
        <f aca="false">IF(AND(F2999="No",G2999="No",H2999="Yes"),"Yes","No")</f>
        <v>No</v>
      </c>
      <c r="J2999" s="2"/>
      <c r="K2999" s="2"/>
    </row>
    <row r="3000" customFormat="false" ht="15" hidden="false" customHeight="false" outlineLevel="0" collapsed="false">
      <c r="A3000" s="2" t="s">
        <v>4404</v>
      </c>
      <c r="B3000" s="13" t="n">
        <v>462</v>
      </c>
      <c r="C3000" s="13" t="n">
        <v>453</v>
      </c>
      <c r="D3000" s="14" t="n">
        <f aca="false">C3000/Summary!$B$4</f>
        <v>0.0302</v>
      </c>
      <c r="E3000" s="15" t="n">
        <v>0.666666666666667</v>
      </c>
      <c r="F3000" s="2" t="s">
        <v>53</v>
      </c>
      <c r="G3000" s="2" t="s">
        <v>44</v>
      </c>
      <c r="H3000" s="2" t="str">
        <f aca="false">IF(AND(E3000&gt;=0.4,E3000&lt;=0.6),"Yes","No")</f>
        <v>No</v>
      </c>
      <c r="I3000" s="2" t="str">
        <f aca="false">IF(AND(F3000="No",G3000="No",H3000="Yes"),"Yes","No")</f>
        <v>No</v>
      </c>
      <c r="J3000" s="2"/>
      <c r="K3000" s="2"/>
    </row>
    <row r="3001" customFormat="false" ht="15" hidden="false" customHeight="false" outlineLevel="0" collapsed="false">
      <c r="A3001" s="2" t="s">
        <v>4405</v>
      </c>
      <c r="B3001" s="13" t="n">
        <v>462</v>
      </c>
      <c r="C3001" s="13" t="n">
        <v>454</v>
      </c>
      <c r="D3001" s="14" t="n">
        <f aca="false">C3001/Summary!$B$4</f>
        <v>0.0302666666666667</v>
      </c>
      <c r="E3001" s="15" t="n">
        <v>0.833333333333333</v>
      </c>
      <c r="F3001" s="2" t="s">
        <v>53</v>
      </c>
      <c r="G3001" s="2" t="s">
        <v>53</v>
      </c>
      <c r="H3001" s="2" t="str">
        <f aca="false">IF(AND(E3001&gt;=0.4,E3001&lt;=0.6),"Yes","No")</f>
        <v>No</v>
      </c>
      <c r="I3001" s="2" t="str">
        <f aca="false">IF(AND(F3001="No",G3001="No",H3001="Yes"),"Yes","No")</f>
        <v>No</v>
      </c>
      <c r="J3001" s="2"/>
      <c r="K3001" s="2"/>
    </row>
    <row r="3002" customFormat="false" ht="15" hidden="false" customHeight="false" outlineLevel="0" collapsed="false">
      <c r="A3002" s="2" t="s">
        <v>4406</v>
      </c>
      <c r="B3002" s="13" t="n">
        <v>462</v>
      </c>
      <c r="C3002" s="13" t="n">
        <v>455</v>
      </c>
      <c r="D3002" s="14" t="n">
        <f aca="false">C3002/Summary!$B$4</f>
        <v>0.0303333333333333</v>
      </c>
      <c r="E3002" s="15" t="n">
        <v>0.666666666666667</v>
      </c>
      <c r="F3002" s="2" t="s">
        <v>53</v>
      </c>
      <c r="G3002" s="2" t="s">
        <v>44</v>
      </c>
      <c r="H3002" s="2" t="str">
        <f aca="false">IF(AND(E3002&gt;=0.4,E3002&lt;=0.6),"Yes","No")</f>
        <v>No</v>
      </c>
      <c r="I3002" s="2" t="str">
        <f aca="false">IF(AND(F3002="No",G3002="No",H3002="Yes"),"Yes","No")</f>
        <v>No</v>
      </c>
      <c r="J3002" s="2"/>
      <c r="K3002" s="2"/>
    </row>
    <row r="3003" customFormat="false" ht="15" hidden="false" customHeight="false" outlineLevel="0" collapsed="false">
      <c r="A3003" s="2" t="s">
        <v>4407</v>
      </c>
      <c r="B3003" s="13" t="n">
        <v>462</v>
      </c>
      <c r="C3003" s="13" t="n">
        <v>456</v>
      </c>
      <c r="D3003" s="14" t="n">
        <f aca="false">C3003/Summary!$B$4</f>
        <v>0.0304</v>
      </c>
      <c r="E3003" s="15" t="n">
        <v>0.666666666666667</v>
      </c>
      <c r="F3003" s="2" t="s">
        <v>53</v>
      </c>
      <c r="G3003" s="2" t="s">
        <v>53</v>
      </c>
      <c r="H3003" s="2" t="str">
        <f aca="false">IF(AND(E3003&gt;=0.4,E3003&lt;=0.6),"Yes","No")</f>
        <v>No</v>
      </c>
      <c r="I3003" s="2" t="str">
        <f aca="false">IF(AND(F3003="No",G3003="No",H3003="Yes"),"Yes","No")</f>
        <v>No</v>
      </c>
      <c r="J3003" s="2"/>
      <c r="K3003" s="2"/>
    </row>
    <row r="3004" customFormat="false" ht="15" hidden="false" customHeight="false" outlineLevel="0" collapsed="false">
      <c r="A3004" s="2" t="s">
        <v>4408</v>
      </c>
      <c r="B3004" s="13" t="n">
        <v>462</v>
      </c>
      <c r="C3004" s="13" t="n">
        <v>451</v>
      </c>
      <c r="D3004" s="14" t="n">
        <f aca="false">C3004/Summary!$B$4</f>
        <v>0.0300666666666667</v>
      </c>
      <c r="E3004" s="15" t="n">
        <v>0.666666666666667</v>
      </c>
      <c r="F3004" s="2" t="s">
        <v>53</v>
      </c>
      <c r="G3004" s="2" t="s">
        <v>53</v>
      </c>
      <c r="H3004" s="2" t="str">
        <f aca="false">IF(AND(E3004&gt;=0.4,E3004&lt;=0.6),"Yes","No")</f>
        <v>No</v>
      </c>
      <c r="I3004" s="2" t="str">
        <f aca="false">IF(AND(F3004="No",G3004="No",H3004="Yes"),"Yes","No")</f>
        <v>No</v>
      </c>
      <c r="J3004" s="2"/>
      <c r="K3004" s="2"/>
    </row>
    <row r="3005" customFormat="false" ht="15" hidden="false" customHeight="false" outlineLevel="0" collapsed="false">
      <c r="A3005" s="2" t="s">
        <v>4409</v>
      </c>
      <c r="B3005" s="13" t="n">
        <v>462</v>
      </c>
      <c r="C3005" s="13" t="n">
        <v>456</v>
      </c>
      <c r="D3005" s="14" t="n">
        <f aca="false">C3005/Summary!$B$4</f>
        <v>0.0304</v>
      </c>
      <c r="E3005" s="15" t="n">
        <v>0.5</v>
      </c>
      <c r="F3005" s="2" t="s">
        <v>53</v>
      </c>
      <c r="G3005" s="2" t="s">
        <v>44</v>
      </c>
      <c r="H3005" s="2" t="str">
        <f aca="false">IF(AND(E3005&gt;=0.4,E3005&lt;=0.6),"Yes","No")</f>
        <v>Yes</v>
      </c>
      <c r="I3005" s="2" t="str">
        <f aca="false">IF(AND(F3005="No",G3005="No",H3005="Yes"),"Yes","No")</f>
        <v>No</v>
      </c>
      <c r="J3005" s="2"/>
      <c r="K3005" s="2"/>
    </row>
    <row r="3006" customFormat="false" ht="15" hidden="false" customHeight="false" outlineLevel="0" collapsed="false">
      <c r="A3006" s="2" t="s">
        <v>4410</v>
      </c>
      <c r="B3006" s="13" t="n">
        <v>462</v>
      </c>
      <c r="C3006" s="13" t="n">
        <v>457</v>
      </c>
      <c r="D3006" s="14" t="n">
        <f aca="false">C3006/Summary!$B$4</f>
        <v>0.0304666666666667</v>
      </c>
      <c r="E3006" s="15" t="n">
        <v>0.666666666666667</v>
      </c>
      <c r="F3006" s="2" t="s">
        <v>53</v>
      </c>
      <c r="G3006" s="2" t="s">
        <v>44</v>
      </c>
      <c r="H3006" s="2" t="str">
        <f aca="false">IF(AND(E3006&gt;=0.4,E3006&lt;=0.6),"Yes","No")</f>
        <v>No</v>
      </c>
      <c r="I3006" s="2" t="str">
        <f aca="false">IF(AND(F3006="No",G3006="No",H3006="Yes"),"Yes","No")</f>
        <v>No</v>
      </c>
      <c r="J3006" s="2"/>
      <c r="K3006" s="2"/>
    </row>
    <row r="3007" customFormat="false" ht="15" hidden="false" customHeight="false" outlineLevel="0" collapsed="false">
      <c r="A3007" s="2" t="s">
        <v>4411</v>
      </c>
      <c r="B3007" s="13" t="n">
        <v>462</v>
      </c>
      <c r="C3007" s="13" t="n">
        <v>459</v>
      </c>
      <c r="D3007" s="14" t="n">
        <f aca="false">C3007/Summary!$B$4</f>
        <v>0.0306</v>
      </c>
      <c r="E3007" s="15" t="n">
        <v>0.333333333333333</v>
      </c>
      <c r="F3007" s="2" t="s">
        <v>53</v>
      </c>
      <c r="G3007" s="2" t="s">
        <v>44</v>
      </c>
      <c r="H3007" s="2" t="str">
        <f aca="false">IF(AND(E3007&gt;=0.4,E3007&lt;=0.6),"Yes","No")</f>
        <v>No</v>
      </c>
      <c r="I3007" s="2" t="str">
        <f aca="false">IF(AND(F3007="No",G3007="No",H3007="Yes"),"Yes","No")</f>
        <v>No</v>
      </c>
      <c r="J3007" s="2"/>
      <c r="K3007" s="2"/>
    </row>
    <row r="3008" customFormat="false" ht="15" hidden="false" customHeight="false" outlineLevel="0" collapsed="false">
      <c r="A3008" s="2" t="s">
        <v>4412</v>
      </c>
      <c r="B3008" s="13" t="n">
        <v>462</v>
      </c>
      <c r="C3008" s="13" t="n">
        <v>455</v>
      </c>
      <c r="D3008" s="14" t="n">
        <f aca="false">C3008/Summary!$B$4</f>
        <v>0.0303333333333333</v>
      </c>
      <c r="E3008" s="15" t="n">
        <v>0.333333333333333</v>
      </c>
      <c r="F3008" s="2" t="s">
        <v>53</v>
      </c>
      <c r="G3008" s="2" t="s">
        <v>53</v>
      </c>
      <c r="H3008" s="2" t="str">
        <f aca="false">IF(AND(E3008&gt;=0.4,E3008&lt;=0.6),"Yes","No")</f>
        <v>No</v>
      </c>
      <c r="I3008" s="2" t="str">
        <f aca="false">IF(AND(F3008="No",G3008="No",H3008="Yes"),"Yes","No")</f>
        <v>No</v>
      </c>
      <c r="J3008" s="2"/>
      <c r="K3008" s="2"/>
    </row>
    <row r="3009" customFormat="false" ht="15" hidden="false" customHeight="false" outlineLevel="0" collapsed="false">
      <c r="A3009" s="2" t="s">
        <v>4413</v>
      </c>
      <c r="B3009" s="13" t="n">
        <v>462</v>
      </c>
      <c r="C3009" s="13" t="n">
        <v>454</v>
      </c>
      <c r="D3009" s="14" t="n">
        <f aca="false">C3009/Summary!$B$4</f>
        <v>0.0302666666666667</v>
      </c>
      <c r="E3009" s="15" t="n">
        <v>0.333333333333333</v>
      </c>
      <c r="F3009" s="2" t="s">
        <v>53</v>
      </c>
      <c r="G3009" s="2" t="s">
        <v>53</v>
      </c>
      <c r="H3009" s="2" t="str">
        <f aca="false">IF(AND(E3009&gt;=0.4,E3009&lt;=0.6),"Yes","No")</f>
        <v>No</v>
      </c>
      <c r="I3009" s="2" t="str">
        <f aca="false">IF(AND(F3009="No",G3009="No",H3009="Yes"),"Yes","No")</f>
        <v>No</v>
      </c>
      <c r="J3009" s="2"/>
      <c r="K3009" s="2"/>
    </row>
    <row r="3010" customFormat="false" ht="15" hidden="false" customHeight="false" outlineLevel="0" collapsed="false">
      <c r="A3010" s="2" t="s">
        <v>4414</v>
      </c>
      <c r="B3010" s="13" t="n">
        <v>462</v>
      </c>
      <c r="C3010" s="13" t="n">
        <v>454</v>
      </c>
      <c r="D3010" s="14" t="n">
        <f aca="false">C3010/Summary!$B$4</f>
        <v>0.0302666666666667</v>
      </c>
      <c r="E3010" s="15" t="n">
        <v>0.833333333333333</v>
      </c>
      <c r="F3010" s="2" t="s">
        <v>53</v>
      </c>
      <c r="G3010" s="2" t="s">
        <v>44</v>
      </c>
      <c r="H3010" s="2" t="str">
        <f aca="false">IF(AND(E3010&gt;=0.4,E3010&lt;=0.6),"Yes","No")</f>
        <v>No</v>
      </c>
      <c r="I3010" s="2" t="str">
        <f aca="false">IF(AND(F3010="No",G3010="No",H3010="Yes"),"Yes","No")</f>
        <v>No</v>
      </c>
      <c r="J3010" s="2"/>
      <c r="K3010" s="2"/>
    </row>
    <row r="3011" customFormat="false" ht="15" hidden="false" customHeight="false" outlineLevel="0" collapsed="false">
      <c r="A3011" s="2" t="s">
        <v>4415</v>
      </c>
      <c r="B3011" s="13" t="n">
        <v>462</v>
      </c>
      <c r="C3011" s="13" t="n">
        <v>451</v>
      </c>
      <c r="D3011" s="14" t="n">
        <f aca="false">C3011/Summary!$B$4</f>
        <v>0.0300666666666667</v>
      </c>
      <c r="E3011" s="15" t="n">
        <v>1</v>
      </c>
      <c r="F3011" s="2" t="s">
        <v>53</v>
      </c>
      <c r="G3011" s="2" t="s">
        <v>53</v>
      </c>
      <c r="H3011" s="2" t="str">
        <f aca="false">IF(AND(E3011&gt;=0.4,E3011&lt;=0.6),"Yes","No")</f>
        <v>No</v>
      </c>
      <c r="I3011" s="2" t="str">
        <f aca="false">IF(AND(F3011="No",G3011="No",H3011="Yes"),"Yes","No")</f>
        <v>No</v>
      </c>
      <c r="J3011" s="2"/>
      <c r="K3011" s="2"/>
    </row>
    <row r="3012" customFormat="false" ht="15" hidden="false" customHeight="false" outlineLevel="0" collapsed="false">
      <c r="A3012" s="2" t="s">
        <v>4416</v>
      </c>
      <c r="B3012" s="13" t="n">
        <v>462</v>
      </c>
      <c r="C3012" s="13" t="n">
        <v>457</v>
      </c>
      <c r="D3012" s="14" t="n">
        <f aca="false">C3012/Summary!$B$4</f>
        <v>0.0304666666666667</v>
      </c>
      <c r="E3012" s="15" t="n">
        <v>0.666666666666667</v>
      </c>
      <c r="F3012" s="2" t="s">
        <v>53</v>
      </c>
      <c r="G3012" s="2" t="s">
        <v>53</v>
      </c>
      <c r="H3012" s="2" t="str">
        <f aca="false">IF(AND(E3012&gt;=0.4,E3012&lt;=0.6),"Yes","No")</f>
        <v>No</v>
      </c>
      <c r="I3012" s="2" t="str">
        <f aca="false">IF(AND(F3012="No",G3012="No",H3012="Yes"),"Yes","No")</f>
        <v>No</v>
      </c>
      <c r="J3012" s="2"/>
      <c r="K3012" s="2"/>
    </row>
    <row r="3013" customFormat="false" ht="15" hidden="false" customHeight="false" outlineLevel="0" collapsed="false">
      <c r="A3013" s="2" t="s">
        <v>4417</v>
      </c>
      <c r="B3013" s="13" t="n">
        <v>462</v>
      </c>
      <c r="C3013" s="13" t="n">
        <v>452</v>
      </c>
      <c r="D3013" s="14" t="n">
        <f aca="false">C3013/Summary!$B$4</f>
        <v>0.0301333333333333</v>
      </c>
      <c r="E3013" s="15" t="n">
        <v>0.666666666666667</v>
      </c>
      <c r="F3013" s="2" t="s">
        <v>44</v>
      </c>
      <c r="G3013" s="2" t="s">
        <v>44</v>
      </c>
      <c r="H3013" s="2" t="str">
        <f aca="false">IF(AND(E3013&gt;=0.4,E3013&lt;=0.6),"Yes","No")</f>
        <v>No</v>
      </c>
      <c r="I3013" s="2" t="str">
        <f aca="false">IF(AND(F3013="No",G3013="No",H3013="Yes"),"Yes","No")</f>
        <v>No</v>
      </c>
      <c r="J3013" s="2"/>
      <c r="K3013" s="2"/>
    </row>
    <row r="3014" customFormat="false" ht="15" hidden="false" customHeight="false" outlineLevel="0" collapsed="false">
      <c r="A3014" s="2" t="s">
        <v>4418</v>
      </c>
      <c r="B3014" s="13" t="n">
        <v>462</v>
      </c>
      <c r="C3014" s="13" t="n">
        <v>454</v>
      </c>
      <c r="D3014" s="14" t="n">
        <f aca="false">C3014/Summary!$B$4</f>
        <v>0.0302666666666667</v>
      </c>
      <c r="E3014" s="15" t="n">
        <v>0.666666666666667</v>
      </c>
      <c r="F3014" s="2" t="s">
        <v>53</v>
      </c>
      <c r="G3014" s="2" t="s">
        <v>53</v>
      </c>
      <c r="H3014" s="2" t="str">
        <f aca="false">IF(AND(E3014&gt;=0.4,E3014&lt;=0.6),"Yes","No")</f>
        <v>No</v>
      </c>
      <c r="I3014" s="2" t="str">
        <f aca="false">IF(AND(F3014="No",G3014="No",H3014="Yes"),"Yes","No")</f>
        <v>No</v>
      </c>
      <c r="J3014" s="2"/>
      <c r="K3014" s="2"/>
    </row>
    <row r="3015" customFormat="false" ht="15" hidden="false" customHeight="false" outlineLevel="0" collapsed="false">
      <c r="A3015" s="2" t="s">
        <v>4419</v>
      </c>
      <c r="B3015" s="13" t="n">
        <v>462</v>
      </c>
      <c r="C3015" s="13" t="n">
        <v>455</v>
      </c>
      <c r="D3015" s="14" t="n">
        <f aca="false">C3015/Summary!$B$4</f>
        <v>0.0303333333333333</v>
      </c>
      <c r="E3015" s="15" t="n">
        <v>0.5</v>
      </c>
      <c r="F3015" s="2" t="s">
        <v>53</v>
      </c>
      <c r="G3015" s="2" t="s">
        <v>44</v>
      </c>
      <c r="H3015" s="2" t="str">
        <f aca="false">IF(AND(E3015&gt;=0.4,E3015&lt;=0.6),"Yes","No")</f>
        <v>Yes</v>
      </c>
      <c r="I3015" s="2" t="str">
        <f aca="false">IF(AND(F3015="No",G3015="No",H3015="Yes"),"Yes","No")</f>
        <v>No</v>
      </c>
      <c r="J3015" s="2"/>
      <c r="K3015" s="2"/>
    </row>
    <row r="3016" customFormat="false" ht="15" hidden="false" customHeight="false" outlineLevel="0" collapsed="false">
      <c r="A3016" s="2" t="s">
        <v>4420</v>
      </c>
      <c r="B3016" s="13" t="n">
        <v>462</v>
      </c>
      <c r="C3016" s="13" t="n">
        <v>449</v>
      </c>
      <c r="D3016" s="14" t="n">
        <f aca="false">C3016/Summary!$B$4</f>
        <v>0.0299333333333333</v>
      </c>
      <c r="E3016" s="15" t="n">
        <v>1</v>
      </c>
      <c r="F3016" s="2" t="s">
        <v>53</v>
      </c>
      <c r="G3016" s="2" t="s">
        <v>53</v>
      </c>
      <c r="H3016" s="2" t="str">
        <f aca="false">IF(AND(E3016&gt;=0.4,E3016&lt;=0.6),"Yes","No")</f>
        <v>No</v>
      </c>
      <c r="I3016" s="2" t="str">
        <f aca="false">IF(AND(F3016="No",G3016="No",H3016="Yes"),"Yes","No")</f>
        <v>No</v>
      </c>
      <c r="J3016" s="2"/>
      <c r="K3016" s="2"/>
    </row>
    <row r="3017" customFormat="false" ht="15" hidden="false" customHeight="false" outlineLevel="0" collapsed="false">
      <c r="A3017" s="2" t="s">
        <v>4421</v>
      </c>
      <c r="B3017" s="13" t="n">
        <v>462</v>
      </c>
      <c r="C3017" s="13" t="n">
        <v>454</v>
      </c>
      <c r="D3017" s="14" t="n">
        <f aca="false">C3017/Summary!$B$4</f>
        <v>0.0302666666666667</v>
      </c>
      <c r="E3017" s="15" t="n">
        <v>0.666666666666667</v>
      </c>
      <c r="F3017" s="2" t="s">
        <v>53</v>
      </c>
      <c r="G3017" s="2" t="s">
        <v>44</v>
      </c>
      <c r="H3017" s="2" t="str">
        <f aca="false">IF(AND(E3017&gt;=0.4,E3017&lt;=0.6),"Yes","No")</f>
        <v>No</v>
      </c>
      <c r="I3017" s="2" t="str">
        <f aca="false">IF(AND(F3017="No",G3017="No",H3017="Yes"),"Yes","No")</f>
        <v>No</v>
      </c>
      <c r="J3017" s="2"/>
      <c r="K3017" s="2"/>
    </row>
    <row r="3018" customFormat="false" ht="15" hidden="false" customHeight="false" outlineLevel="0" collapsed="false">
      <c r="A3018" s="2" t="s">
        <v>4422</v>
      </c>
      <c r="B3018" s="13" t="n">
        <v>462</v>
      </c>
      <c r="C3018" s="13" t="n">
        <v>449</v>
      </c>
      <c r="D3018" s="14" t="n">
        <f aca="false">C3018/Summary!$B$4</f>
        <v>0.0299333333333333</v>
      </c>
      <c r="E3018" s="15" t="n">
        <v>0.833333333333333</v>
      </c>
      <c r="F3018" s="2" t="s">
        <v>53</v>
      </c>
      <c r="G3018" s="2" t="s">
        <v>44</v>
      </c>
      <c r="H3018" s="2" t="str">
        <f aca="false">IF(AND(E3018&gt;=0.4,E3018&lt;=0.6),"Yes","No")</f>
        <v>No</v>
      </c>
      <c r="I3018" s="2" t="str">
        <f aca="false">IF(AND(F3018="No",G3018="No",H3018="Yes"),"Yes","No")</f>
        <v>No</v>
      </c>
      <c r="J3018" s="2"/>
      <c r="K3018" s="2"/>
    </row>
    <row r="3019" customFormat="false" ht="15" hidden="false" customHeight="false" outlineLevel="0" collapsed="false">
      <c r="A3019" s="2" t="s">
        <v>4423</v>
      </c>
      <c r="B3019" s="13" t="n">
        <v>462</v>
      </c>
      <c r="C3019" s="13" t="n">
        <v>455</v>
      </c>
      <c r="D3019" s="14" t="n">
        <f aca="false">C3019/Summary!$B$4</f>
        <v>0.0303333333333333</v>
      </c>
      <c r="E3019" s="15" t="n">
        <v>0.666666666666667</v>
      </c>
      <c r="F3019" s="2" t="s">
        <v>53</v>
      </c>
      <c r="G3019" s="2" t="s">
        <v>44</v>
      </c>
      <c r="H3019" s="2" t="str">
        <f aca="false">IF(AND(E3019&gt;=0.4,E3019&lt;=0.6),"Yes","No")</f>
        <v>No</v>
      </c>
      <c r="I3019" s="2" t="str">
        <f aca="false">IF(AND(F3019="No",G3019="No",H3019="Yes"),"Yes","No")</f>
        <v>No</v>
      </c>
      <c r="J3019" s="2"/>
      <c r="K3019" s="2"/>
    </row>
    <row r="3020" customFormat="false" ht="15" hidden="false" customHeight="false" outlineLevel="0" collapsed="false">
      <c r="A3020" s="2" t="s">
        <v>4424</v>
      </c>
      <c r="B3020" s="13" t="n">
        <v>462</v>
      </c>
      <c r="C3020" s="13" t="n">
        <v>451</v>
      </c>
      <c r="D3020" s="14" t="n">
        <f aca="false">C3020/Summary!$B$4</f>
        <v>0.0300666666666667</v>
      </c>
      <c r="E3020" s="15" t="n">
        <v>0.833333333333333</v>
      </c>
      <c r="F3020" s="2" t="s">
        <v>53</v>
      </c>
      <c r="G3020" s="2" t="s">
        <v>44</v>
      </c>
      <c r="H3020" s="2" t="str">
        <f aca="false">IF(AND(E3020&gt;=0.4,E3020&lt;=0.6),"Yes","No")</f>
        <v>No</v>
      </c>
      <c r="I3020" s="2" t="str">
        <f aca="false">IF(AND(F3020="No",G3020="No",H3020="Yes"),"Yes","No")</f>
        <v>No</v>
      </c>
      <c r="J3020" s="2"/>
      <c r="K3020" s="2"/>
    </row>
    <row r="3021" customFormat="false" ht="15" hidden="false" customHeight="false" outlineLevel="0" collapsed="false">
      <c r="A3021" s="2" t="s">
        <v>4425</v>
      </c>
      <c r="B3021" s="13" t="n">
        <v>462</v>
      </c>
      <c r="C3021" s="13" t="n">
        <v>457</v>
      </c>
      <c r="D3021" s="14" t="n">
        <f aca="false">C3021/Summary!$B$4</f>
        <v>0.0304666666666667</v>
      </c>
      <c r="E3021" s="15" t="n">
        <v>0.333333333333333</v>
      </c>
      <c r="F3021" s="2" t="s">
        <v>53</v>
      </c>
      <c r="G3021" s="2" t="s">
        <v>44</v>
      </c>
      <c r="H3021" s="2" t="str">
        <f aca="false">IF(AND(E3021&gt;=0.4,E3021&lt;=0.6),"Yes","No")</f>
        <v>No</v>
      </c>
      <c r="I3021" s="2" t="str">
        <f aca="false">IF(AND(F3021="No",G3021="No",H3021="Yes"),"Yes","No")</f>
        <v>No</v>
      </c>
      <c r="J3021" s="2"/>
      <c r="K3021" s="2"/>
    </row>
    <row r="3022" customFormat="false" ht="15" hidden="false" customHeight="false" outlineLevel="0" collapsed="false">
      <c r="A3022" s="2" t="s">
        <v>4426</v>
      </c>
      <c r="B3022" s="13" t="n">
        <v>462</v>
      </c>
      <c r="C3022" s="13" t="n">
        <v>458</v>
      </c>
      <c r="D3022" s="14" t="n">
        <f aca="false">C3022/Summary!$B$4</f>
        <v>0.0305333333333333</v>
      </c>
      <c r="E3022" s="15" t="n">
        <v>0.666666666666667</v>
      </c>
      <c r="F3022" s="2" t="s">
        <v>44</v>
      </c>
      <c r="G3022" s="2" t="s">
        <v>53</v>
      </c>
      <c r="H3022" s="2" t="str">
        <f aca="false">IF(AND(E3022&gt;=0.4,E3022&lt;=0.6),"Yes","No")</f>
        <v>No</v>
      </c>
      <c r="I3022" s="2" t="str">
        <f aca="false">IF(AND(F3022="No",G3022="No",H3022="Yes"),"Yes","No")</f>
        <v>No</v>
      </c>
      <c r="J3022" s="2"/>
      <c r="K3022" s="2"/>
    </row>
    <row r="3023" customFormat="false" ht="15" hidden="false" customHeight="false" outlineLevel="0" collapsed="false">
      <c r="A3023" s="2" t="s">
        <v>4427</v>
      </c>
      <c r="B3023" s="13" t="n">
        <v>462</v>
      </c>
      <c r="C3023" s="13" t="n">
        <v>449</v>
      </c>
      <c r="D3023" s="14" t="n">
        <f aca="false">C3023/Summary!$B$4</f>
        <v>0.0299333333333333</v>
      </c>
      <c r="E3023" s="15" t="n">
        <v>0.333333333333333</v>
      </c>
      <c r="F3023" s="2" t="s">
        <v>53</v>
      </c>
      <c r="G3023" s="2" t="s">
        <v>53</v>
      </c>
      <c r="H3023" s="2" t="str">
        <f aca="false">IF(AND(E3023&gt;=0.4,E3023&lt;=0.6),"Yes","No")</f>
        <v>No</v>
      </c>
      <c r="I3023" s="2" t="str">
        <f aca="false">IF(AND(F3023="No",G3023="No",H3023="Yes"),"Yes","No")</f>
        <v>No</v>
      </c>
      <c r="J3023" s="2"/>
      <c r="K3023" s="2"/>
    </row>
    <row r="3024" customFormat="false" ht="15" hidden="false" customHeight="false" outlineLevel="0" collapsed="false">
      <c r="A3024" s="2" t="s">
        <v>4428</v>
      </c>
      <c r="B3024" s="13" t="n">
        <v>462</v>
      </c>
      <c r="C3024" s="13" t="n">
        <v>460</v>
      </c>
      <c r="D3024" s="14" t="n">
        <f aca="false">C3024/Summary!$B$4</f>
        <v>0.0306666666666667</v>
      </c>
      <c r="E3024" s="15" t="n">
        <v>0.333333333333333</v>
      </c>
      <c r="F3024" s="2" t="s">
        <v>53</v>
      </c>
      <c r="G3024" s="2" t="s">
        <v>44</v>
      </c>
      <c r="H3024" s="2" t="str">
        <f aca="false">IF(AND(E3024&gt;=0.4,E3024&lt;=0.6),"Yes","No")</f>
        <v>No</v>
      </c>
      <c r="I3024" s="2" t="str">
        <f aca="false">IF(AND(F3024="No",G3024="No",H3024="Yes"),"Yes","No")</f>
        <v>No</v>
      </c>
      <c r="J3024" s="2"/>
      <c r="K3024" s="2"/>
    </row>
    <row r="3025" customFormat="false" ht="15" hidden="false" customHeight="false" outlineLevel="0" collapsed="false">
      <c r="A3025" s="2" t="s">
        <v>4429</v>
      </c>
      <c r="B3025" s="13" t="n">
        <v>462</v>
      </c>
      <c r="C3025" s="13" t="n">
        <v>448</v>
      </c>
      <c r="D3025" s="14" t="n">
        <f aca="false">C3025/Summary!$B$4</f>
        <v>0.0298666666666667</v>
      </c>
      <c r="E3025" s="15" t="n">
        <v>0.666666666666667</v>
      </c>
      <c r="F3025" s="2" t="s">
        <v>53</v>
      </c>
      <c r="G3025" s="2" t="s">
        <v>53</v>
      </c>
      <c r="H3025" s="2" t="str">
        <f aca="false">IF(AND(E3025&gt;=0.4,E3025&lt;=0.6),"Yes","No")</f>
        <v>No</v>
      </c>
      <c r="I3025" s="2" t="str">
        <f aca="false">IF(AND(F3025="No",G3025="No",H3025="Yes"),"Yes","No")</f>
        <v>No</v>
      </c>
      <c r="J3025" s="2"/>
      <c r="K3025" s="2"/>
    </row>
    <row r="3026" customFormat="false" ht="15" hidden="false" customHeight="false" outlineLevel="0" collapsed="false">
      <c r="A3026" s="2" t="s">
        <v>4430</v>
      </c>
      <c r="B3026" s="13" t="n">
        <v>462</v>
      </c>
      <c r="C3026" s="13" t="n">
        <v>456</v>
      </c>
      <c r="D3026" s="14" t="n">
        <f aca="false">C3026/Summary!$B$4</f>
        <v>0.0304</v>
      </c>
      <c r="E3026" s="15" t="n">
        <v>0.333333333333333</v>
      </c>
      <c r="F3026" s="2" t="s">
        <v>53</v>
      </c>
      <c r="G3026" s="2" t="s">
        <v>44</v>
      </c>
      <c r="H3026" s="2" t="str">
        <f aca="false">IF(AND(E3026&gt;=0.4,E3026&lt;=0.6),"Yes","No")</f>
        <v>No</v>
      </c>
      <c r="I3026" s="2" t="str">
        <f aca="false">IF(AND(F3026="No",G3026="No",H3026="Yes"),"Yes","No")</f>
        <v>No</v>
      </c>
      <c r="J3026" s="2"/>
      <c r="K3026" s="2"/>
    </row>
    <row r="3027" customFormat="false" ht="15" hidden="false" customHeight="false" outlineLevel="0" collapsed="false">
      <c r="A3027" s="2" t="s">
        <v>4431</v>
      </c>
      <c r="B3027" s="13" t="n">
        <v>462</v>
      </c>
      <c r="C3027" s="13" t="n">
        <v>460</v>
      </c>
      <c r="D3027" s="14" t="n">
        <f aca="false">C3027/Summary!$B$4</f>
        <v>0.0306666666666667</v>
      </c>
      <c r="E3027" s="15" t="n">
        <v>0.333333333333333</v>
      </c>
      <c r="F3027" s="2" t="s">
        <v>44</v>
      </c>
      <c r="G3027" s="2" t="s">
        <v>44</v>
      </c>
      <c r="H3027" s="2" t="str">
        <f aca="false">IF(AND(E3027&gt;=0.4,E3027&lt;=0.6),"Yes","No")</f>
        <v>No</v>
      </c>
      <c r="I3027" s="2" t="str">
        <f aca="false">IF(AND(F3027="No",G3027="No",H3027="Yes"),"Yes","No")</f>
        <v>No</v>
      </c>
      <c r="J3027" s="2"/>
      <c r="K3027" s="2"/>
    </row>
    <row r="3028" customFormat="false" ht="15" hidden="false" customHeight="false" outlineLevel="0" collapsed="false">
      <c r="A3028" s="2" t="s">
        <v>4432</v>
      </c>
      <c r="B3028" s="13" t="n">
        <v>462</v>
      </c>
      <c r="C3028" s="13" t="n">
        <v>454</v>
      </c>
      <c r="D3028" s="14" t="n">
        <f aca="false">C3028/Summary!$B$4</f>
        <v>0.0302666666666667</v>
      </c>
      <c r="E3028" s="15" t="n">
        <v>0.333333333333333</v>
      </c>
      <c r="F3028" s="2" t="s">
        <v>53</v>
      </c>
      <c r="G3028" s="2" t="s">
        <v>44</v>
      </c>
      <c r="H3028" s="2" t="str">
        <f aca="false">IF(AND(E3028&gt;=0.4,E3028&lt;=0.6),"Yes","No")</f>
        <v>No</v>
      </c>
      <c r="I3028" s="2" t="str">
        <f aca="false">IF(AND(F3028="No",G3028="No",H3028="Yes"),"Yes","No")</f>
        <v>No</v>
      </c>
      <c r="J3028" s="2"/>
      <c r="K3028" s="2"/>
    </row>
    <row r="3029" customFormat="false" ht="15" hidden="false" customHeight="false" outlineLevel="0" collapsed="false">
      <c r="A3029" s="2" t="s">
        <v>4433</v>
      </c>
      <c r="B3029" s="13" t="n">
        <v>462</v>
      </c>
      <c r="C3029" s="13" t="n">
        <v>458</v>
      </c>
      <c r="D3029" s="14" t="n">
        <f aca="false">C3029/Summary!$B$4</f>
        <v>0.0305333333333333</v>
      </c>
      <c r="E3029" s="15" t="n">
        <v>0.166666666666667</v>
      </c>
      <c r="F3029" s="2" t="s">
        <v>53</v>
      </c>
      <c r="G3029" s="2" t="s">
        <v>44</v>
      </c>
      <c r="H3029" s="2" t="str">
        <f aca="false">IF(AND(E3029&gt;=0.4,E3029&lt;=0.6),"Yes","No")</f>
        <v>No</v>
      </c>
      <c r="I3029" s="2" t="str">
        <f aca="false">IF(AND(F3029="No",G3029="No",H3029="Yes"),"Yes","No")</f>
        <v>No</v>
      </c>
      <c r="J3029" s="2"/>
      <c r="K3029" s="2"/>
    </row>
    <row r="3030" customFormat="false" ht="15" hidden="false" customHeight="false" outlineLevel="0" collapsed="false">
      <c r="A3030" s="2" t="s">
        <v>4434</v>
      </c>
      <c r="B3030" s="13" t="n">
        <v>462</v>
      </c>
      <c r="C3030" s="13" t="n">
        <v>457</v>
      </c>
      <c r="D3030" s="14" t="n">
        <f aca="false">C3030/Summary!$B$4</f>
        <v>0.0304666666666667</v>
      </c>
      <c r="E3030" s="15" t="n">
        <v>0.166666666666667</v>
      </c>
      <c r="F3030" s="2" t="s">
        <v>53</v>
      </c>
      <c r="G3030" s="2" t="s">
        <v>44</v>
      </c>
      <c r="H3030" s="2" t="str">
        <f aca="false">IF(AND(E3030&gt;=0.4,E3030&lt;=0.6),"Yes","No")</f>
        <v>No</v>
      </c>
      <c r="I3030" s="2" t="str">
        <f aca="false">IF(AND(F3030="No",G3030="No",H3030="Yes"),"Yes","No")</f>
        <v>No</v>
      </c>
      <c r="J3030" s="2"/>
      <c r="K3030" s="2"/>
    </row>
    <row r="3031" customFormat="false" ht="15" hidden="false" customHeight="false" outlineLevel="0" collapsed="false">
      <c r="A3031" s="2" t="s">
        <v>4435</v>
      </c>
      <c r="B3031" s="13" t="n">
        <v>462</v>
      </c>
      <c r="C3031" s="13" t="n">
        <v>457</v>
      </c>
      <c r="D3031" s="14" t="n">
        <f aca="false">C3031/Summary!$B$4</f>
        <v>0.0304666666666667</v>
      </c>
      <c r="E3031" s="15" t="n">
        <v>0.333333333333333</v>
      </c>
      <c r="F3031" s="2" t="s">
        <v>53</v>
      </c>
      <c r="G3031" s="2" t="s">
        <v>44</v>
      </c>
      <c r="H3031" s="2" t="str">
        <f aca="false">IF(AND(E3031&gt;=0.4,E3031&lt;=0.6),"Yes","No")</f>
        <v>No</v>
      </c>
      <c r="I3031" s="2" t="str">
        <f aca="false">IF(AND(F3031="No",G3031="No",H3031="Yes"),"Yes","No")</f>
        <v>No</v>
      </c>
      <c r="J3031" s="2"/>
      <c r="K3031" s="2"/>
    </row>
    <row r="3032" customFormat="false" ht="15" hidden="false" customHeight="false" outlineLevel="0" collapsed="false">
      <c r="A3032" s="2" t="s">
        <v>4436</v>
      </c>
      <c r="B3032" s="13" t="n">
        <v>462</v>
      </c>
      <c r="C3032" s="13" t="n">
        <v>454</v>
      </c>
      <c r="D3032" s="14" t="n">
        <f aca="false">C3032/Summary!$B$4</f>
        <v>0.0302666666666667</v>
      </c>
      <c r="E3032" s="15" t="n">
        <v>0.166666666666667</v>
      </c>
      <c r="F3032" s="2" t="s">
        <v>53</v>
      </c>
      <c r="G3032" s="2" t="s">
        <v>44</v>
      </c>
      <c r="H3032" s="2" t="str">
        <f aca="false">IF(AND(E3032&gt;=0.4,E3032&lt;=0.6),"Yes","No")</f>
        <v>No</v>
      </c>
      <c r="I3032" s="2" t="str">
        <f aca="false">IF(AND(F3032="No",G3032="No",H3032="Yes"),"Yes","No")</f>
        <v>No</v>
      </c>
      <c r="J3032" s="2"/>
      <c r="K3032" s="2"/>
    </row>
    <row r="3033" customFormat="false" ht="15" hidden="false" customHeight="false" outlineLevel="0" collapsed="false">
      <c r="A3033" s="2" t="s">
        <v>4437</v>
      </c>
      <c r="B3033" s="13" t="n">
        <v>462</v>
      </c>
      <c r="C3033" s="13" t="n">
        <v>456</v>
      </c>
      <c r="D3033" s="14" t="n">
        <f aca="false">C3033/Summary!$B$4</f>
        <v>0.0304</v>
      </c>
      <c r="E3033" s="15" t="n">
        <v>0.5</v>
      </c>
      <c r="F3033" s="2" t="s">
        <v>53</v>
      </c>
      <c r="G3033" s="2" t="s">
        <v>44</v>
      </c>
      <c r="H3033" s="2" t="str">
        <f aca="false">IF(AND(E3033&gt;=0.4,E3033&lt;=0.6),"Yes","No")</f>
        <v>Yes</v>
      </c>
      <c r="I3033" s="2" t="str">
        <f aca="false">IF(AND(F3033="No",G3033="No",H3033="Yes"),"Yes","No")</f>
        <v>No</v>
      </c>
      <c r="J3033" s="2"/>
      <c r="K3033" s="2"/>
    </row>
    <row r="3034" customFormat="false" ht="15" hidden="false" customHeight="false" outlineLevel="0" collapsed="false">
      <c r="A3034" s="2" t="s">
        <v>4438</v>
      </c>
      <c r="B3034" s="13" t="n">
        <v>462</v>
      </c>
      <c r="C3034" s="13" t="n">
        <v>456</v>
      </c>
      <c r="D3034" s="14" t="n">
        <f aca="false">C3034/Summary!$B$4</f>
        <v>0.0304</v>
      </c>
      <c r="E3034" s="15" t="n">
        <v>0.666666666666667</v>
      </c>
      <c r="F3034" s="2" t="s">
        <v>53</v>
      </c>
      <c r="G3034" s="2" t="s">
        <v>44</v>
      </c>
      <c r="H3034" s="2" t="str">
        <f aca="false">IF(AND(E3034&gt;=0.4,E3034&lt;=0.6),"Yes","No")</f>
        <v>No</v>
      </c>
      <c r="I3034" s="2" t="str">
        <f aca="false">IF(AND(F3034="No",G3034="No",H3034="Yes"),"Yes","No")</f>
        <v>No</v>
      </c>
      <c r="J3034" s="2"/>
      <c r="K3034" s="2"/>
    </row>
    <row r="3035" customFormat="false" ht="15" hidden="false" customHeight="false" outlineLevel="0" collapsed="false">
      <c r="A3035" s="2" t="s">
        <v>4439</v>
      </c>
      <c r="B3035" s="13" t="n">
        <v>462</v>
      </c>
      <c r="C3035" s="13" t="n">
        <v>455</v>
      </c>
      <c r="D3035" s="14" t="n">
        <f aca="false">C3035/Summary!$B$4</f>
        <v>0.0303333333333333</v>
      </c>
      <c r="E3035" s="15" t="n">
        <v>0.5</v>
      </c>
      <c r="F3035" s="2" t="s">
        <v>53</v>
      </c>
      <c r="G3035" s="2" t="s">
        <v>53</v>
      </c>
      <c r="H3035" s="2" t="str">
        <f aca="false">IF(AND(E3035&gt;=0.4,E3035&lt;=0.6),"Yes","No")</f>
        <v>Yes</v>
      </c>
      <c r="I3035" s="2" t="str">
        <f aca="false">IF(AND(F3035="No",G3035="No",H3035="Yes"),"Yes","No")</f>
        <v>No</v>
      </c>
      <c r="J3035" s="2"/>
      <c r="K3035" s="2"/>
    </row>
    <row r="3036" customFormat="false" ht="15" hidden="false" customHeight="false" outlineLevel="0" collapsed="false">
      <c r="A3036" s="2" t="s">
        <v>4440</v>
      </c>
      <c r="B3036" s="13" t="n">
        <v>463</v>
      </c>
      <c r="C3036" s="13" t="n">
        <v>451</v>
      </c>
      <c r="D3036" s="14" t="n">
        <f aca="false">C3036/Summary!$B$4</f>
        <v>0.0300666666666667</v>
      </c>
      <c r="E3036" s="15" t="n">
        <v>0.333333333333333</v>
      </c>
      <c r="F3036" s="2" t="s">
        <v>53</v>
      </c>
      <c r="G3036" s="2" t="s">
        <v>53</v>
      </c>
      <c r="H3036" s="2" t="str">
        <f aca="false">IF(AND(E3036&gt;=0.4,E3036&lt;=0.6),"Yes","No")</f>
        <v>No</v>
      </c>
      <c r="I3036" s="2" t="str">
        <f aca="false">IF(AND(F3036="No",G3036="No",H3036="Yes"),"Yes","No")</f>
        <v>No</v>
      </c>
      <c r="J3036" s="2"/>
      <c r="K3036" s="2"/>
    </row>
    <row r="3037" customFormat="false" ht="15" hidden="false" customHeight="false" outlineLevel="0" collapsed="false">
      <c r="A3037" s="2" t="s">
        <v>4441</v>
      </c>
      <c r="B3037" s="13" t="n">
        <v>463</v>
      </c>
      <c r="C3037" s="13" t="n">
        <v>454</v>
      </c>
      <c r="D3037" s="14" t="n">
        <f aca="false">C3037/Summary!$B$4</f>
        <v>0.0302666666666667</v>
      </c>
      <c r="E3037" s="15" t="n">
        <v>0.333333333333333</v>
      </c>
      <c r="F3037" s="2" t="s">
        <v>53</v>
      </c>
      <c r="G3037" s="2" t="s">
        <v>44</v>
      </c>
      <c r="H3037" s="2" t="str">
        <f aca="false">IF(AND(E3037&gt;=0.4,E3037&lt;=0.6),"Yes","No")</f>
        <v>No</v>
      </c>
      <c r="I3037" s="2" t="str">
        <f aca="false">IF(AND(F3037="No",G3037="No",H3037="Yes"),"Yes","No")</f>
        <v>No</v>
      </c>
      <c r="J3037" s="2"/>
      <c r="K3037" s="2"/>
    </row>
    <row r="3038" customFormat="false" ht="15" hidden="false" customHeight="false" outlineLevel="0" collapsed="false">
      <c r="A3038" s="2" t="s">
        <v>4442</v>
      </c>
      <c r="B3038" s="13" t="n">
        <v>463</v>
      </c>
      <c r="C3038" s="13" t="n">
        <v>459</v>
      </c>
      <c r="D3038" s="14" t="n">
        <f aca="false">C3038/Summary!$B$4</f>
        <v>0.0306</v>
      </c>
      <c r="E3038" s="15" t="n">
        <v>0.333333333333333</v>
      </c>
      <c r="F3038" s="2" t="s">
        <v>53</v>
      </c>
      <c r="G3038" s="2" t="s">
        <v>44</v>
      </c>
      <c r="H3038" s="2" t="str">
        <f aca="false">IF(AND(E3038&gt;=0.4,E3038&lt;=0.6),"Yes","No")</f>
        <v>No</v>
      </c>
      <c r="I3038" s="2" t="str">
        <f aca="false">IF(AND(F3038="No",G3038="No",H3038="Yes"),"Yes","No")</f>
        <v>No</v>
      </c>
      <c r="J3038" s="2"/>
      <c r="K3038" s="2"/>
    </row>
    <row r="3039" customFormat="false" ht="15" hidden="false" customHeight="false" outlineLevel="0" collapsed="false">
      <c r="A3039" s="2" t="s">
        <v>4443</v>
      </c>
      <c r="B3039" s="13" t="n">
        <v>463</v>
      </c>
      <c r="C3039" s="13" t="n">
        <v>461</v>
      </c>
      <c r="D3039" s="14" t="n">
        <f aca="false">C3039/Summary!$B$4</f>
        <v>0.0307333333333333</v>
      </c>
      <c r="E3039" s="15" t="n">
        <v>0.333333333333333</v>
      </c>
      <c r="F3039" s="2" t="s">
        <v>53</v>
      </c>
      <c r="G3039" s="2" t="s">
        <v>44</v>
      </c>
      <c r="H3039" s="2" t="str">
        <f aca="false">IF(AND(E3039&gt;=0.4,E3039&lt;=0.6),"Yes","No")</f>
        <v>No</v>
      </c>
      <c r="I3039" s="2" t="str">
        <f aca="false">IF(AND(F3039="No",G3039="No",H3039="Yes"),"Yes","No")</f>
        <v>No</v>
      </c>
      <c r="J3039" s="2"/>
      <c r="K3039" s="2"/>
    </row>
    <row r="3040" customFormat="false" ht="15" hidden="false" customHeight="false" outlineLevel="0" collapsed="false">
      <c r="A3040" s="2" t="s">
        <v>4444</v>
      </c>
      <c r="B3040" s="13" t="n">
        <v>463</v>
      </c>
      <c r="C3040" s="13" t="n">
        <v>458</v>
      </c>
      <c r="D3040" s="14" t="n">
        <f aca="false">C3040/Summary!$B$4</f>
        <v>0.0305333333333333</v>
      </c>
      <c r="E3040" s="15" t="n">
        <v>0.666666666666667</v>
      </c>
      <c r="F3040" s="2" t="s">
        <v>53</v>
      </c>
      <c r="G3040" s="2" t="s">
        <v>53</v>
      </c>
      <c r="H3040" s="2" t="str">
        <f aca="false">IF(AND(E3040&gt;=0.4,E3040&lt;=0.6),"Yes","No")</f>
        <v>No</v>
      </c>
      <c r="I3040" s="2" t="str">
        <f aca="false">IF(AND(F3040="No",G3040="No",H3040="Yes"),"Yes","No")</f>
        <v>No</v>
      </c>
      <c r="J3040" s="2"/>
      <c r="K3040" s="2"/>
    </row>
    <row r="3041" customFormat="false" ht="15" hidden="false" customHeight="false" outlineLevel="0" collapsed="false">
      <c r="A3041" s="2" t="s">
        <v>4445</v>
      </c>
      <c r="B3041" s="13" t="n">
        <v>463</v>
      </c>
      <c r="C3041" s="13" t="n">
        <v>459</v>
      </c>
      <c r="D3041" s="14" t="n">
        <f aca="false">C3041/Summary!$B$4</f>
        <v>0.0306</v>
      </c>
      <c r="E3041" s="15" t="n">
        <v>0.5</v>
      </c>
      <c r="F3041" s="2" t="s">
        <v>53</v>
      </c>
      <c r="G3041" s="2" t="s">
        <v>44</v>
      </c>
      <c r="H3041" s="2" t="str">
        <f aca="false">IF(AND(E3041&gt;=0.4,E3041&lt;=0.6),"Yes","No")</f>
        <v>Yes</v>
      </c>
      <c r="I3041" s="2" t="str">
        <f aca="false">IF(AND(F3041="No",G3041="No",H3041="Yes"),"Yes","No")</f>
        <v>No</v>
      </c>
      <c r="J3041" s="2"/>
      <c r="K3041" s="2"/>
    </row>
    <row r="3042" customFormat="false" ht="15" hidden="false" customHeight="false" outlineLevel="0" collapsed="false">
      <c r="A3042" s="2" t="s">
        <v>4446</v>
      </c>
      <c r="B3042" s="13" t="n">
        <v>463</v>
      </c>
      <c r="C3042" s="13" t="n">
        <v>459</v>
      </c>
      <c r="D3042" s="14" t="n">
        <f aca="false">C3042/Summary!$B$4</f>
        <v>0.0306</v>
      </c>
      <c r="E3042" s="15" t="n">
        <v>0.5</v>
      </c>
      <c r="F3042" s="2" t="s">
        <v>53</v>
      </c>
      <c r="G3042" s="2" t="s">
        <v>44</v>
      </c>
      <c r="H3042" s="2" t="str">
        <f aca="false">IF(AND(E3042&gt;=0.4,E3042&lt;=0.6),"Yes","No")</f>
        <v>Yes</v>
      </c>
      <c r="I3042" s="2" t="str">
        <f aca="false">IF(AND(F3042="No",G3042="No",H3042="Yes"),"Yes","No")</f>
        <v>No</v>
      </c>
      <c r="J3042" s="2"/>
      <c r="K3042" s="2"/>
    </row>
    <row r="3043" customFormat="false" ht="15" hidden="false" customHeight="false" outlineLevel="0" collapsed="false">
      <c r="A3043" s="2" t="s">
        <v>4447</v>
      </c>
      <c r="B3043" s="13" t="n">
        <v>463</v>
      </c>
      <c r="C3043" s="13" t="n">
        <v>455</v>
      </c>
      <c r="D3043" s="14" t="n">
        <f aca="false">C3043/Summary!$B$4</f>
        <v>0.0303333333333333</v>
      </c>
      <c r="E3043" s="15" t="n">
        <v>0.666666666666667</v>
      </c>
      <c r="F3043" s="2" t="s">
        <v>53</v>
      </c>
      <c r="G3043" s="2" t="s">
        <v>44</v>
      </c>
      <c r="H3043" s="2" t="str">
        <f aca="false">IF(AND(E3043&gt;=0.4,E3043&lt;=0.6),"Yes","No")</f>
        <v>No</v>
      </c>
      <c r="I3043" s="2" t="str">
        <f aca="false">IF(AND(F3043="No",G3043="No",H3043="Yes"),"Yes","No")</f>
        <v>No</v>
      </c>
      <c r="J3043" s="2"/>
      <c r="K3043" s="2"/>
    </row>
    <row r="3044" customFormat="false" ht="15" hidden="false" customHeight="false" outlineLevel="0" collapsed="false">
      <c r="A3044" s="2" t="s">
        <v>4448</v>
      </c>
      <c r="B3044" s="13" t="n">
        <v>463</v>
      </c>
      <c r="C3044" s="13" t="n">
        <v>458</v>
      </c>
      <c r="D3044" s="14" t="n">
        <f aca="false">C3044/Summary!$B$4</f>
        <v>0.0305333333333333</v>
      </c>
      <c r="E3044" s="15" t="n">
        <v>0.333333333333333</v>
      </c>
      <c r="F3044" s="2" t="s">
        <v>53</v>
      </c>
      <c r="G3044" s="2" t="s">
        <v>44</v>
      </c>
      <c r="H3044" s="2" t="str">
        <f aca="false">IF(AND(E3044&gt;=0.4,E3044&lt;=0.6),"Yes","No")</f>
        <v>No</v>
      </c>
      <c r="I3044" s="2" t="str">
        <f aca="false">IF(AND(F3044="No",G3044="No",H3044="Yes"),"Yes","No")</f>
        <v>No</v>
      </c>
      <c r="J3044" s="2"/>
      <c r="K3044" s="2"/>
    </row>
    <row r="3045" customFormat="false" ht="15" hidden="false" customHeight="false" outlineLevel="0" collapsed="false">
      <c r="A3045" s="2" t="s">
        <v>4449</v>
      </c>
      <c r="B3045" s="13" t="n">
        <v>463</v>
      </c>
      <c r="C3045" s="13" t="n">
        <v>451</v>
      </c>
      <c r="D3045" s="14" t="n">
        <f aca="false">C3045/Summary!$B$4</f>
        <v>0.0300666666666667</v>
      </c>
      <c r="E3045" s="15" t="n">
        <v>0.333333333333333</v>
      </c>
      <c r="F3045" s="2" t="s">
        <v>53</v>
      </c>
      <c r="G3045" s="2" t="s">
        <v>53</v>
      </c>
      <c r="H3045" s="2" t="str">
        <f aca="false">IF(AND(E3045&gt;=0.4,E3045&lt;=0.6),"Yes","No")</f>
        <v>No</v>
      </c>
      <c r="I3045" s="2" t="str">
        <f aca="false">IF(AND(F3045="No",G3045="No",H3045="Yes"),"Yes","No")</f>
        <v>No</v>
      </c>
      <c r="J3045" s="2"/>
      <c r="K3045" s="2"/>
    </row>
    <row r="3046" customFormat="false" ht="15" hidden="false" customHeight="false" outlineLevel="0" collapsed="false">
      <c r="A3046" s="2" t="s">
        <v>4450</v>
      </c>
      <c r="B3046" s="13" t="n">
        <v>463</v>
      </c>
      <c r="C3046" s="13" t="n">
        <v>459</v>
      </c>
      <c r="D3046" s="14" t="n">
        <f aca="false">C3046/Summary!$B$4</f>
        <v>0.0306</v>
      </c>
      <c r="E3046" s="15" t="n">
        <v>0.166666666666667</v>
      </c>
      <c r="F3046" s="2" t="s">
        <v>53</v>
      </c>
      <c r="G3046" s="2" t="s">
        <v>44</v>
      </c>
      <c r="H3046" s="2" t="str">
        <f aca="false">IF(AND(E3046&gt;=0.4,E3046&lt;=0.6),"Yes","No")</f>
        <v>No</v>
      </c>
      <c r="I3046" s="2" t="str">
        <f aca="false">IF(AND(F3046="No",G3046="No",H3046="Yes"),"Yes","No")</f>
        <v>No</v>
      </c>
      <c r="J3046" s="2"/>
      <c r="K3046" s="2"/>
    </row>
    <row r="3047" customFormat="false" ht="15" hidden="false" customHeight="false" outlineLevel="0" collapsed="false">
      <c r="A3047" s="2" t="s">
        <v>4451</v>
      </c>
      <c r="B3047" s="13" t="n">
        <v>463</v>
      </c>
      <c r="C3047" s="13" t="n">
        <v>451</v>
      </c>
      <c r="D3047" s="14" t="n">
        <f aca="false">C3047/Summary!$B$4</f>
        <v>0.0300666666666667</v>
      </c>
      <c r="E3047" s="15" t="n">
        <v>0.5</v>
      </c>
      <c r="F3047" s="2" t="s">
        <v>53</v>
      </c>
      <c r="G3047" s="2" t="s">
        <v>44</v>
      </c>
      <c r="H3047" s="2" t="str">
        <f aca="false">IF(AND(E3047&gt;=0.4,E3047&lt;=0.6),"Yes","No")</f>
        <v>Yes</v>
      </c>
      <c r="I3047" s="2" t="str">
        <f aca="false">IF(AND(F3047="No",G3047="No",H3047="Yes"),"Yes","No")</f>
        <v>No</v>
      </c>
      <c r="J3047" s="2"/>
      <c r="K3047" s="2"/>
    </row>
    <row r="3048" customFormat="false" ht="15" hidden="false" customHeight="false" outlineLevel="0" collapsed="false">
      <c r="A3048" s="2" t="s">
        <v>4452</v>
      </c>
      <c r="B3048" s="13" t="n">
        <v>463</v>
      </c>
      <c r="C3048" s="13" t="n">
        <v>457</v>
      </c>
      <c r="D3048" s="14" t="n">
        <f aca="false">C3048/Summary!$B$4</f>
        <v>0.0304666666666667</v>
      </c>
      <c r="E3048" s="15" t="n">
        <v>0.5</v>
      </c>
      <c r="F3048" s="2" t="s">
        <v>53</v>
      </c>
      <c r="G3048" s="2" t="s">
        <v>44</v>
      </c>
      <c r="H3048" s="2" t="str">
        <f aca="false">IF(AND(E3048&gt;=0.4,E3048&lt;=0.6),"Yes","No")</f>
        <v>Yes</v>
      </c>
      <c r="I3048" s="2" t="str">
        <f aca="false">IF(AND(F3048="No",G3048="No",H3048="Yes"),"Yes","No")</f>
        <v>No</v>
      </c>
      <c r="J3048" s="2"/>
      <c r="K3048" s="2"/>
    </row>
    <row r="3049" customFormat="false" ht="15" hidden="false" customHeight="false" outlineLevel="0" collapsed="false">
      <c r="A3049" s="2" t="s">
        <v>4453</v>
      </c>
      <c r="B3049" s="13" t="n">
        <v>463</v>
      </c>
      <c r="C3049" s="13" t="n">
        <v>457</v>
      </c>
      <c r="D3049" s="14" t="n">
        <f aca="false">C3049/Summary!$B$4</f>
        <v>0.0304666666666667</v>
      </c>
      <c r="E3049" s="15" t="n">
        <v>0.5</v>
      </c>
      <c r="F3049" s="2" t="s">
        <v>53</v>
      </c>
      <c r="G3049" s="2" t="s">
        <v>44</v>
      </c>
      <c r="H3049" s="2" t="str">
        <f aca="false">IF(AND(E3049&gt;=0.4,E3049&lt;=0.6),"Yes","No")</f>
        <v>Yes</v>
      </c>
      <c r="I3049" s="2" t="str">
        <f aca="false">IF(AND(F3049="No",G3049="No",H3049="Yes"),"Yes","No")</f>
        <v>No</v>
      </c>
      <c r="J3049" s="2"/>
      <c r="K3049" s="2"/>
    </row>
    <row r="3050" customFormat="false" ht="15" hidden="false" customHeight="false" outlineLevel="0" collapsed="false">
      <c r="A3050" s="2" t="s">
        <v>4454</v>
      </c>
      <c r="B3050" s="13" t="n">
        <v>463</v>
      </c>
      <c r="C3050" s="13" t="n">
        <v>460</v>
      </c>
      <c r="D3050" s="14" t="n">
        <f aca="false">C3050/Summary!$B$4</f>
        <v>0.0306666666666667</v>
      </c>
      <c r="E3050" s="15" t="n">
        <v>0.166666666666667</v>
      </c>
      <c r="F3050" s="2" t="s">
        <v>53</v>
      </c>
      <c r="G3050" s="2" t="s">
        <v>44</v>
      </c>
      <c r="H3050" s="2" t="str">
        <f aca="false">IF(AND(E3050&gt;=0.4,E3050&lt;=0.6),"Yes","No")</f>
        <v>No</v>
      </c>
      <c r="I3050" s="2" t="str">
        <f aca="false">IF(AND(F3050="No",G3050="No",H3050="Yes"),"Yes","No")</f>
        <v>No</v>
      </c>
      <c r="J3050" s="2"/>
      <c r="K3050" s="2"/>
    </row>
    <row r="3051" customFormat="false" ht="15" hidden="false" customHeight="false" outlineLevel="0" collapsed="false">
      <c r="A3051" s="2" t="s">
        <v>4455</v>
      </c>
      <c r="B3051" s="13" t="n">
        <v>463</v>
      </c>
      <c r="C3051" s="13" t="n">
        <v>453</v>
      </c>
      <c r="D3051" s="14" t="n">
        <f aca="false">C3051/Summary!$B$4</f>
        <v>0.0302</v>
      </c>
      <c r="E3051" s="15" t="n">
        <v>0.5</v>
      </c>
      <c r="F3051" s="2" t="s">
        <v>53</v>
      </c>
      <c r="G3051" s="2" t="s">
        <v>44</v>
      </c>
      <c r="H3051" s="2" t="str">
        <f aca="false">IF(AND(E3051&gt;=0.4,E3051&lt;=0.6),"Yes","No")</f>
        <v>Yes</v>
      </c>
      <c r="I3051" s="2" t="str">
        <f aca="false">IF(AND(F3051="No",G3051="No",H3051="Yes"),"Yes","No")</f>
        <v>No</v>
      </c>
      <c r="J3051" s="2"/>
      <c r="K3051" s="2"/>
    </row>
    <row r="3052" customFormat="false" ht="15" hidden="false" customHeight="false" outlineLevel="0" collapsed="false">
      <c r="A3052" s="2" t="s">
        <v>4456</v>
      </c>
      <c r="B3052" s="13" t="n">
        <v>463</v>
      </c>
      <c r="C3052" s="13" t="n">
        <v>456</v>
      </c>
      <c r="D3052" s="14" t="n">
        <f aca="false">C3052/Summary!$B$4</f>
        <v>0.0304</v>
      </c>
      <c r="E3052" s="15" t="n">
        <v>0.5</v>
      </c>
      <c r="F3052" s="2" t="s">
        <v>53</v>
      </c>
      <c r="G3052" s="2" t="s">
        <v>44</v>
      </c>
      <c r="H3052" s="2" t="str">
        <f aca="false">IF(AND(E3052&gt;=0.4,E3052&lt;=0.6),"Yes","No")</f>
        <v>Yes</v>
      </c>
      <c r="I3052" s="2" t="str">
        <f aca="false">IF(AND(F3052="No",G3052="No",H3052="Yes"),"Yes","No")</f>
        <v>No</v>
      </c>
      <c r="J3052" s="2"/>
      <c r="K3052" s="2"/>
    </row>
    <row r="3053" customFormat="false" ht="15" hidden="false" customHeight="false" outlineLevel="0" collapsed="false">
      <c r="A3053" s="2" t="s">
        <v>4457</v>
      </c>
      <c r="B3053" s="13" t="n">
        <v>463</v>
      </c>
      <c r="C3053" s="13" t="n">
        <v>461</v>
      </c>
      <c r="D3053" s="14" t="n">
        <f aca="false">C3053/Summary!$B$4</f>
        <v>0.0307333333333333</v>
      </c>
      <c r="E3053" s="15" t="n">
        <v>0</v>
      </c>
      <c r="F3053" s="2" t="s">
        <v>53</v>
      </c>
      <c r="G3053" s="2" t="s">
        <v>53</v>
      </c>
      <c r="H3053" s="2" t="str">
        <f aca="false">IF(AND(E3053&gt;=0.4,E3053&lt;=0.6),"Yes","No")</f>
        <v>No</v>
      </c>
      <c r="I3053" s="2" t="str">
        <f aca="false">IF(AND(F3053="No",G3053="No",H3053="Yes"),"Yes","No")</f>
        <v>No</v>
      </c>
      <c r="J3053" s="2"/>
      <c r="K3053" s="2"/>
    </row>
    <row r="3054" customFormat="false" ht="15" hidden="false" customHeight="false" outlineLevel="0" collapsed="false">
      <c r="A3054" s="2" t="s">
        <v>4458</v>
      </c>
      <c r="B3054" s="13" t="n">
        <v>463</v>
      </c>
      <c r="C3054" s="13" t="n">
        <v>458</v>
      </c>
      <c r="D3054" s="14" t="n">
        <f aca="false">C3054/Summary!$B$4</f>
        <v>0.0305333333333333</v>
      </c>
      <c r="E3054" s="15" t="n">
        <v>0.5</v>
      </c>
      <c r="F3054" s="2" t="s">
        <v>44</v>
      </c>
      <c r="G3054" s="2" t="s">
        <v>53</v>
      </c>
      <c r="H3054" s="2" t="str">
        <f aca="false">IF(AND(E3054&gt;=0.4,E3054&lt;=0.6),"Yes","No")</f>
        <v>Yes</v>
      </c>
      <c r="I3054" s="2" t="str">
        <f aca="false">IF(AND(F3054="No",G3054="No",H3054="Yes"),"Yes","No")</f>
        <v>No</v>
      </c>
      <c r="J3054" s="2"/>
      <c r="K3054" s="2"/>
    </row>
    <row r="3055" customFormat="false" ht="15" hidden="false" customHeight="false" outlineLevel="0" collapsed="false">
      <c r="A3055" s="2" t="s">
        <v>4459</v>
      </c>
      <c r="B3055" s="13" t="n">
        <v>463</v>
      </c>
      <c r="C3055" s="13" t="n">
        <v>454</v>
      </c>
      <c r="D3055" s="14" t="n">
        <f aca="false">C3055/Summary!$B$4</f>
        <v>0.0302666666666667</v>
      </c>
      <c r="E3055" s="15" t="n">
        <v>0.5</v>
      </c>
      <c r="F3055" s="2" t="s">
        <v>44</v>
      </c>
      <c r="G3055" s="2" t="s">
        <v>53</v>
      </c>
      <c r="H3055" s="2" t="str">
        <f aca="false">IF(AND(E3055&gt;=0.4,E3055&lt;=0.6),"Yes","No")</f>
        <v>Yes</v>
      </c>
      <c r="I3055" s="2" t="str">
        <f aca="false">IF(AND(F3055="No",G3055="No",H3055="Yes"),"Yes","No")</f>
        <v>No</v>
      </c>
      <c r="J3055" s="2"/>
      <c r="K3055" s="2"/>
    </row>
    <row r="3056" customFormat="false" ht="15" hidden="false" customHeight="false" outlineLevel="0" collapsed="false">
      <c r="A3056" s="2" t="s">
        <v>4460</v>
      </c>
      <c r="B3056" s="13" t="n">
        <v>463</v>
      </c>
      <c r="C3056" s="13" t="n">
        <v>458</v>
      </c>
      <c r="D3056" s="14" t="n">
        <f aca="false">C3056/Summary!$B$4</f>
        <v>0.0305333333333333</v>
      </c>
      <c r="E3056" s="15" t="n">
        <v>0.166666666666667</v>
      </c>
      <c r="F3056" s="2" t="s">
        <v>53</v>
      </c>
      <c r="G3056" s="2" t="s">
        <v>44</v>
      </c>
      <c r="H3056" s="2" t="str">
        <f aca="false">IF(AND(E3056&gt;=0.4,E3056&lt;=0.6),"Yes","No")</f>
        <v>No</v>
      </c>
      <c r="I3056" s="2" t="str">
        <f aca="false">IF(AND(F3056="No",G3056="No",H3056="Yes"),"Yes","No")</f>
        <v>No</v>
      </c>
      <c r="J3056" s="2"/>
      <c r="K3056" s="2"/>
    </row>
    <row r="3057" customFormat="false" ht="15" hidden="false" customHeight="false" outlineLevel="0" collapsed="false">
      <c r="A3057" s="2" t="s">
        <v>4461</v>
      </c>
      <c r="B3057" s="13" t="n">
        <v>463</v>
      </c>
      <c r="C3057" s="13" t="n">
        <v>453</v>
      </c>
      <c r="D3057" s="14" t="n">
        <f aca="false">C3057/Summary!$B$4</f>
        <v>0.0302</v>
      </c>
      <c r="E3057" s="15" t="n">
        <v>0.5</v>
      </c>
      <c r="F3057" s="2" t="s">
        <v>53</v>
      </c>
      <c r="G3057" s="2" t="s">
        <v>53</v>
      </c>
      <c r="H3057" s="2" t="str">
        <f aca="false">IF(AND(E3057&gt;=0.4,E3057&lt;=0.6),"Yes","No")</f>
        <v>Yes</v>
      </c>
      <c r="I3057" s="2" t="str">
        <f aca="false">IF(AND(F3057="No",G3057="No",H3057="Yes"),"Yes","No")</f>
        <v>No</v>
      </c>
      <c r="J3057" s="2"/>
      <c r="K3057" s="2"/>
    </row>
    <row r="3058" customFormat="false" ht="15" hidden="false" customHeight="false" outlineLevel="0" collapsed="false">
      <c r="A3058" s="2" t="s">
        <v>4462</v>
      </c>
      <c r="B3058" s="13" t="n">
        <v>463</v>
      </c>
      <c r="C3058" s="13" t="n">
        <v>458</v>
      </c>
      <c r="D3058" s="14" t="n">
        <f aca="false">C3058/Summary!$B$4</f>
        <v>0.0305333333333333</v>
      </c>
      <c r="E3058" s="15" t="n">
        <v>1</v>
      </c>
      <c r="F3058" s="2" t="s">
        <v>53</v>
      </c>
      <c r="G3058" s="2" t="s">
        <v>53</v>
      </c>
      <c r="H3058" s="2" t="str">
        <f aca="false">IF(AND(E3058&gt;=0.4,E3058&lt;=0.6),"Yes","No")</f>
        <v>No</v>
      </c>
      <c r="I3058" s="2" t="str">
        <f aca="false">IF(AND(F3058="No",G3058="No",H3058="Yes"),"Yes","No")</f>
        <v>No</v>
      </c>
      <c r="J3058" s="2"/>
      <c r="K3058" s="2"/>
    </row>
    <row r="3059" customFormat="false" ht="15" hidden="false" customHeight="false" outlineLevel="0" collapsed="false">
      <c r="A3059" s="2" t="s">
        <v>4463</v>
      </c>
      <c r="B3059" s="13" t="n">
        <v>463</v>
      </c>
      <c r="C3059" s="13" t="n">
        <v>455</v>
      </c>
      <c r="D3059" s="14" t="n">
        <f aca="false">C3059/Summary!$B$4</f>
        <v>0.0303333333333333</v>
      </c>
      <c r="E3059" s="15" t="n">
        <v>0.666666666666667</v>
      </c>
      <c r="F3059" s="2" t="s">
        <v>44</v>
      </c>
      <c r="G3059" s="2" t="s">
        <v>44</v>
      </c>
      <c r="H3059" s="2" t="str">
        <f aca="false">IF(AND(E3059&gt;=0.4,E3059&lt;=0.6),"Yes","No")</f>
        <v>No</v>
      </c>
      <c r="I3059" s="2" t="str">
        <f aca="false">IF(AND(F3059="No",G3059="No",H3059="Yes"),"Yes","No")</f>
        <v>No</v>
      </c>
      <c r="J3059" s="2"/>
      <c r="K3059" s="2"/>
    </row>
    <row r="3060" customFormat="false" ht="15" hidden="false" customHeight="false" outlineLevel="0" collapsed="false">
      <c r="A3060" s="2" t="s">
        <v>4464</v>
      </c>
      <c r="B3060" s="13" t="n">
        <v>463</v>
      </c>
      <c r="C3060" s="13" t="n">
        <v>459</v>
      </c>
      <c r="D3060" s="14" t="n">
        <f aca="false">C3060/Summary!$B$4</f>
        <v>0.0306</v>
      </c>
      <c r="E3060" s="15" t="n">
        <v>0.5</v>
      </c>
      <c r="F3060" s="2" t="s">
        <v>53</v>
      </c>
      <c r="G3060" s="2" t="s">
        <v>44</v>
      </c>
      <c r="H3060" s="2" t="str">
        <f aca="false">IF(AND(E3060&gt;=0.4,E3060&lt;=0.6),"Yes","No")</f>
        <v>Yes</v>
      </c>
      <c r="I3060" s="2" t="str">
        <f aca="false">IF(AND(F3060="No",G3060="No",H3060="Yes"),"Yes","No")</f>
        <v>No</v>
      </c>
      <c r="J3060" s="2"/>
      <c r="K3060" s="2"/>
    </row>
    <row r="3061" customFormat="false" ht="15" hidden="false" customHeight="false" outlineLevel="0" collapsed="false">
      <c r="A3061" s="2" t="s">
        <v>4465</v>
      </c>
      <c r="B3061" s="13" t="n">
        <v>463</v>
      </c>
      <c r="C3061" s="13" t="n">
        <v>457</v>
      </c>
      <c r="D3061" s="14" t="n">
        <f aca="false">C3061/Summary!$B$4</f>
        <v>0.0304666666666667</v>
      </c>
      <c r="E3061" s="15" t="n">
        <v>0.666666666666667</v>
      </c>
      <c r="F3061" s="2" t="s">
        <v>53</v>
      </c>
      <c r="G3061" s="2" t="s">
        <v>44</v>
      </c>
      <c r="H3061" s="2" t="str">
        <f aca="false">IF(AND(E3061&gt;=0.4,E3061&lt;=0.6),"Yes","No")</f>
        <v>No</v>
      </c>
      <c r="I3061" s="2" t="str">
        <f aca="false">IF(AND(F3061="No",G3061="No",H3061="Yes"),"Yes","No")</f>
        <v>No</v>
      </c>
      <c r="J3061" s="2"/>
      <c r="K3061" s="2"/>
    </row>
    <row r="3062" customFormat="false" ht="15" hidden="false" customHeight="false" outlineLevel="0" collapsed="false">
      <c r="A3062" s="2" t="s">
        <v>4466</v>
      </c>
      <c r="B3062" s="13" t="n">
        <v>463</v>
      </c>
      <c r="C3062" s="13" t="n">
        <v>459</v>
      </c>
      <c r="D3062" s="14" t="n">
        <f aca="false">C3062/Summary!$B$4</f>
        <v>0.0306</v>
      </c>
      <c r="E3062" s="15" t="n">
        <v>0.666666666666667</v>
      </c>
      <c r="F3062" s="2" t="s">
        <v>44</v>
      </c>
      <c r="G3062" s="2" t="s">
        <v>53</v>
      </c>
      <c r="H3062" s="2" t="str">
        <f aca="false">IF(AND(E3062&gt;=0.4,E3062&lt;=0.6),"Yes","No")</f>
        <v>No</v>
      </c>
      <c r="I3062" s="2" t="str">
        <f aca="false">IF(AND(F3062="No",G3062="No",H3062="Yes"),"Yes","No")</f>
        <v>No</v>
      </c>
      <c r="J3062" s="2"/>
      <c r="K3062" s="2"/>
    </row>
    <row r="3063" customFormat="false" ht="15" hidden="false" customHeight="false" outlineLevel="0" collapsed="false">
      <c r="A3063" s="2" t="s">
        <v>4467</v>
      </c>
      <c r="B3063" s="13" t="n">
        <v>463</v>
      </c>
      <c r="C3063" s="13" t="n">
        <v>459</v>
      </c>
      <c r="D3063" s="14" t="n">
        <f aca="false">C3063/Summary!$B$4</f>
        <v>0.0306</v>
      </c>
      <c r="E3063" s="15" t="n">
        <v>0.5</v>
      </c>
      <c r="F3063" s="2" t="s">
        <v>53</v>
      </c>
      <c r="G3063" s="2" t="s">
        <v>53</v>
      </c>
      <c r="H3063" s="2" t="str">
        <f aca="false">IF(AND(E3063&gt;=0.4,E3063&lt;=0.6),"Yes","No")</f>
        <v>Yes</v>
      </c>
      <c r="I3063" s="2" t="str">
        <f aca="false">IF(AND(F3063="No",G3063="No",H3063="Yes"),"Yes","No")</f>
        <v>No</v>
      </c>
      <c r="J3063" s="2"/>
      <c r="K3063" s="2"/>
    </row>
    <row r="3064" customFormat="false" ht="15" hidden="false" customHeight="false" outlineLevel="0" collapsed="false">
      <c r="A3064" s="2" t="s">
        <v>4468</v>
      </c>
      <c r="B3064" s="13" t="n">
        <v>463</v>
      </c>
      <c r="C3064" s="13" t="n">
        <v>455</v>
      </c>
      <c r="D3064" s="14" t="n">
        <f aca="false">C3064/Summary!$B$4</f>
        <v>0.0303333333333333</v>
      </c>
      <c r="E3064" s="15" t="n">
        <v>0.5</v>
      </c>
      <c r="F3064" s="2" t="s">
        <v>53</v>
      </c>
      <c r="G3064" s="2" t="s">
        <v>44</v>
      </c>
      <c r="H3064" s="2" t="str">
        <f aca="false">IF(AND(E3064&gt;=0.4,E3064&lt;=0.6),"Yes","No")</f>
        <v>Yes</v>
      </c>
      <c r="I3064" s="2" t="str">
        <f aca="false">IF(AND(F3064="No",G3064="No",H3064="Yes"),"Yes","No")</f>
        <v>No</v>
      </c>
      <c r="J3064" s="2"/>
      <c r="K3064" s="2"/>
    </row>
    <row r="3065" customFormat="false" ht="15" hidden="false" customHeight="false" outlineLevel="0" collapsed="false">
      <c r="A3065" s="2" t="s">
        <v>4469</v>
      </c>
      <c r="B3065" s="13" t="n">
        <v>463</v>
      </c>
      <c r="C3065" s="13" t="n">
        <v>455</v>
      </c>
      <c r="D3065" s="14" t="n">
        <f aca="false">C3065/Summary!$B$4</f>
        <v>0.0303333333333333</v>
      </c>
      <c r="E3065" s="15" t="n">
        <v>0.333333333333333</v>
      </c>
      <c r="F3065" s="2" t="s">
        <v>53</v>
      </c>
      <c r="G3065" s="2" t="s">
        <v>44</v>
      </c>
      <c r="H3065" s="2" t="str">
        <f aca="false">IF(AND(E3065&gt;=0.4,E3065&lt;=0.6),"Yes","No")</f>
        <v>No</v>
      </c>
      <c r="I3065" s="2" t="str">
        <f aca="false">IF(AND(F3065="No",G3065="No",H3065="Yes"),"Yes","No")</f>
        <v>No</v>
      </c>
      <c r="J3065" s="2"/>
      <c r="K3065" s="2"/>
    </row>
    <row r="3066" customFormat="false" ht="15" hidden="false" customHeight="false" outlineLevel="0" collapsed="false">
      <c r="A3066" s="2" t="s">
        <v>4470</v>
      </c>
      <c r="B3066" s="13" t="n">
        <v>463</v>
      </c>
      <c r="C3066" s="13" t="n">
        <v>459</v>
      </c>
      <c r="D3066" s="14" t="n">
        <f aca="false">C3066/Summary!$B$4</f>
        <v>0.0306</v>
      </c>
      <c r="E3066" s="15" t="n">
        <v>0.333333333333333</v>
      </c>
      <c r="F3066" s="2" t="s">
        <v>53</v>
      </c>
      <c r="G3066" s="2" t="s">
        <v>44</v>
      </c>
      <c r="H3066" s="2" t="str">
        <f aca="false">IF(AND(E3066&gt;=0.4,E3066&lt;=0.6),"Yes","No")</f>
        <v>No</v>
      </c>
      <c r="I3066" s="2" t="str">
        <f aca="false">IF(AND(F3066="No",G3066="No",H3066="Yes"),"Yes","No")</f>
        <v>No</v>
      </c>
      <c r="J3066" s="2"/>
      <c r="K3066" s="2"/>
    </row>
    <row r="3067" customFormat="false" ht="15" hidden="false" customHeight="false" outlineLevel="0" collapsed="false">
      <c r="A3067" s="2" t="s">
        <v>4471</v>
      </c>
      <c r="B3067" s="13" t="n">
        <v>463</v>
      </c>
      <c r="C3067" s="13" t="n">
        <v>457</v>
      </c>
      <c r="D3067" s="14" t="n">
        <f aca="false">C3067/Summary!$B$4</f>
        <v>0.0304666666666667</v>
      </c>
      <c r="E3067" s="15" t="n">
        <v>0.5</v>
      </c>
      <c r="F3067" s="2" t="s">
        <v>44</v>
      </c>
      <c r="G3067" s="2" t="s">
        <v>53</v>
      </c>
      <c r="H3067" s="2" t="str">
        <f aca="false">IF(AND(E3067&gt;=0.4,E3067&lt;=0.6),"Yes","No")</f>
        <v>Yes</v>
      </c>
      <c r="I3067" s="2" t="str">
        <f aca="false">IF(AND(F3067="No",G3067="No",H3067="Yes"),"Yes","No")</f>
        <v>No</v>
      </c>
      <c r="J3067" s="2"/>
      <c r="K3067" s="2"/>
    </row>
    <row r="3068" customFormat="false" ht="15" hidden="false" customHeight="false" outlineLevel="0" collapsed="false">
      <c r="A3068" s="2" t="s">
        <v>4472</v>
      </c>
      <c r="B3068" s="13" t="n">
        <v>463</v>
      </c>
      <c r="C3068" s="13" t="n">
        <v>460</v>
      </c>
      <c r="D3068" s="14" t="n">
        <f aca="false">C3068/Summary!$B$4</f>
        <v>0.0306666666666667</v>
      </c>
      <c r="E3068" s="15" t="n">
        <v>0.333333333333333</v>
      </c>
      <c r="F3068" s="2" t="s">
        <v>53</v>
      </c>
      <c r="G3068" s="2" t="s">
        <v>53</v>
      </c>
      <c r="H3068" s="2" t="str">
        <f aca="false">IF(AND(E3068&gt;=0.4,E3068&lt;=0.6),"Yes","No")</f>
        <v>No</v>
      </c>
      <c r="I3068" s="2" t="str">
        <f aca="false">IF(AND(F3068="No",G3068="No",H3068="Yes"),"Yes","No")</f>
        <v>No</v>
      </c>
      <c r="J3068" s="2"/>
      <c r="K3068" s="2"/>
    </row>
    <row r="3069" customFormat="false" ht="15" hidden="false" customHeight="false" outlineLevel="0" collapsed="false">
      <c r="A3069" s="2" t="s">
        <v>4473</v>
      </c>
      <c r="B3069" s="13" t="n">
        <v>463</v>
      </c>
      <c r="C3069" s="13" t="n">
        <v>456</v>
      </c>
      <c r="D3069" s="14" t="n">
        <f aca="false">C3069/Summary!$B$4</f>
        <v>0.0304</v>
      </c>
      <c r="E3069" s="15" t="n">
        <v>0.666666666666667</v>
      </c>
      <c r="F3069" s="2" t="s">
        <v>44</v>
      </c>
      <c r="G3069" s="2" t="s">
        <v>44</v>
      </c>
      <c r="H3069" s="2" t="str">
        <f aca="false">IF(AND(E3069&gt;=0.4,E3069&lt;=0.6),"Yes","No")</f>
        <v>No</v>
      </c>
      <c r="I3069" s="2" t="str">
        <f aca="false">IF(AND(F3069="No",G3069="No",H3069="Yes"),"Yes","No")</f>
        <v>No</v>
      </c>
      <c r="J3069" s="2"/>
      <c r="K3069" s="2"/>
    </row>
    <row r="3070" customFormat="false" ht="15" hidden="false" customHeight="false" outlineLevel="0" collapsed="false">
      <c r="A3070" s="2" t="s">
        <v>4474</v>
      </c>
      <c r="B3070" s="13" t="n">
        <v>463</v>
      </c>
      <c r="C3070" s="13" t="n">
        <v>458</v>
      </c>
      <c r="D3070" s="14" t="n">
        <f aca="false">C3070/Summary!$B$4</f>
        <v>0.0305333333333333</v>
      </c>
      <c r="E3070" s="15" t="n">
        <v>0.833333333333333</v>
      </c>
      <c r="F3070" s="2" t="s">
        <v>53</v>
      </c>
      <c r="G3070" s="2" t="s">
        <v>53</v>
      </c>
      <c r="H3070" s="2" t="str">
        <f aca="false">IF(AND(E3070&gt;=0.4,E3070&lt;=0.6),"Yes","No")</f>
        <v>No</v>
      </c>
      <c r="I3070" s="2" t="str">
        <f aca="false">IF(AND(F3070="No",G3070="No",H3070="Yes"),"Yes","No")</f>
        <v>No</v>
      </c>
      <c r="J3070" s="2"/>
      <c r="K3070" s="2"/>
    </row>
    <row r="3071" customFormat="false" ht="15" hidden="false" customHeight="false" outlineLevel="0" collapsed="false">
      <c r="A3071" s="2" t="s">
        <v>4475</v>
      </c>
      <c r="B3071" s="13" t="n">
        <v>463</v>
      </c>
      <c r="C3071" s="13" t="n">
        <v>452</v>
      </c>
      <c r="D3071" s="14" t="n">
        <f aca="false">C3071/Summary!$B$4</f>
        <v>0.0301333333333333</v>
      </c>
      <c r="E3071" s="15" t="n">
        <v>0.833333333333333</v>
      </c>
      <c r="F3071" s="2" t="s">
        <v>53</v>
      </c>
      <c r="G3071" s="2" t="s">
        <v>44</v>
      </c>
      <c r="H3071" s="2" t="str">
        <f aca="false">IF(AND(E3071&gt;=0.4,E3071&lt;=0.6),"Yes","No")</f>
        <v>No</v>
      </c>
      <c r="I3071" s="2" t="str">
        <f aca="false">IF(AND(F3071="No",G3071="No",H3071="Yes"),"Yes","No")</f>
        <v>No</v>
      </c>
      <c r="J3071" s="2"/>
      <c r="K3071" s="2"/>
    </row>
    <row r="3072" customFormat="false" ht="15" hidden="false" customHeight="false" outlineLevel="0" collapsed="false">
      <c r="A3072" s="2" t="s">
        <v>4476</v>
      </c>
      <c r="B3072" s="13" t="n">
        <v>463</v>
      </c>
      <c r="C3072" s="13" t="n">
        <v>457</v>
      </c>
      <c r="D3072" s="14" t="n">
        <f aca="false">C3072/Summary!$B$4</f>
        <v>0.0304666666666667</v>
      </c>
      <c r="E3072" s="15" t="n">
        <v>0.666666666666667</v>
      </c>
      <c r="F3072" s="2" t="s">
        <v>53</v>
      </c>
      <c r="G3072" s="2" t="s">
        <v>44</v>
      </c>
      <c r="H3072" s="2" t="str">
        <f aca="false">IF(AND(E3072&gt;=0.4,E3072&lt;=0.6),"Yes","No")</f>
        <v>No</v>
      </c>
      <c r="I3072" s="2" t="str">
        <f aca="false">IF(AND(F3072="No",G3072="No",H3072="Yes"),"Yes","No")</f>
        <v>No</v>
      </c>
      <c r="J3072" s="2"/>
      <c r="K3072" s="2"/>
    </row>
    <row r="3073" customFormat="false" ht="15" hidden="false" customHeight="false" outlineLevel="0" collapsed="false">
      <c r="A3073" s="2" t="s">
        <v>4477</v>
      </c>
      <c r="B3073" s="13" t="n">
        <v>463</v>
      </c>
      <c r="C3073" s="13" t="n">
        <v>457</v>
      </c>
      <c r="D3073" s="14" t="n">
        <f aca="false">C3073/Summary!$B$4</f>
        <v>0.0304666666666667</v>
      </c>
      <c r="E3073" s="15" t="n">
        <v>0.666666666666667</v>
      </c>
      <c r="F3073" s="2" t="s">
        <v>53</v>
      </c>
      <c r="G3073" s="2" t="s">
        <v>53</v>
      </c>
      <c r="H3073" s="2" t="str">
        <f aca="false">IF(AND(E3073&gt;=0.4,E3073&lt;=0.6),"Yes","No")</f>
        <v>No</v>
      </c>
      <c r="I3073" s="2" t="str">
        <f aca="false">IF(AND(F3073="No",G3073="No",H3073="Yes"),"Yes","No")</f>
        <v>No</v>
      </c>
      <c r="J3073" s="2"/>
      <c r="K3073" s="2"/>
    </row>
    <row r="3074" customFormat="false" ht="15" hidden="false" customHeight="false" outlineLevel="0" collapsed="false">
      <c r="A3074" s="2" t="s">
        <v>4478</v>
      </c>
      <c r="B3074" s="13" t="n">
        <v>463</v>
      </c>
      <c r="C3074" s="13" t="n">
        <v>460</v>
      </c>
      <c r="D3074" s="14" t="n">
        <f aca="false">C3074/Summary!$B$4</f>
        <v>0.0306666666666667</v>
      </c>
      <c r="E3074" s="15" t="n">
        <v>0.666666666666667</v>
      </c>
      <c r="F3074" s="2" t="s">
        <v>53</v>
      </c>
      <c r="G3074" s="2" t="s">
        <v>44</v>
      </c>
      <c r="H3074" s="2" t="str">
        <f aca="false">IF(AND(E3074&gt;=0.4,E3074&lt;=0.6),"Yes","No")</f>
        <v>No</v>
      </c>
      <c r="I3074" s="2" t="str">
        <f aca="false">IF(AND(F3074="No",G3074="No",H3074="Yes"),"Yes","No")</f>
        <v>No</v>
      </c>
      <c r="J3074" s="2"/>
      <c r="K3074" s="2"/>
    </row>
    <row r="3075" customFormat="false" ht="15" hidden="false" customHeight="false" outlineLevel="0" collapsed="false">
      <c r="A3075" s="2" t="s">
        <v>4479</v>
      </c>
      <c r="B3075" s="13" t="n">
        <v>463</v>
      </c>
      <c r="C3075" s="13" t="n">
        <v>452</v>
      </c>
      <c r="D3075" s="14" t="n">
        <f aca="false">C3075/Summary!$B$4</f>
        <v>0.0301333333333333</v>
      </c>
      <c r="E3075" s="15" t="n">
        <v>0.666666666666667</v>
      </c>
      <c r="F3075" s="2" t="s">
        <v>53</v>
      </c>
      <c r="G3075" s="2" t="s">
        <v>44</v>
      </c>
      <c r="H3075" s="2" t="str">
        <f aca="false">IF(AND(E3075&gt;=0.4,E3075&lt;=0.6),"Yes","No")</f>
        <v>No</v>
      </c>
      <c r="I3075" s="2" t="str">
        <f aca="false">IF(AND(F3075="No",G3075="No",H3075="Yes"),"Yes","No")</f>
        <v>No</v>
      </c>
      <c r="J3075" s="2"/>
      <c r="K3075" s="2"/>
    </row>
    <row r="3076" customFormat="false" ht="15" hidden="false" customHeight="false" outlineLevel="0" collapsed="false">
      <c r="A3076" s="2" t="s">
        <v>4480</v>
      </c>
      <c r="B3076" s="13" t="n">
        <v>463</v>
      </c>
      <c r="C3076" s="13" t="n">
        <v>451</v>
      </c>
      <c r="D3076" s="14" t="n">
        <f aca="false">C3076/Summary!$B$4</f>
        <v>0.0300666666666667</v>
      </c>
      <c r="E3076" s="15" t="n">
        <v>0.833333333333333</v>
      </c>
      <c r="F3076" s="2" t="s">
        <v>53</v>
      </c>
      <c r="G3076" s="2" t="s">
        <v>53</v>
      </c>
      <c r="H3076" s="2" t="str">
        <f aca="false">IF(AND(E3076&gt;=0.4,E3076&lt;=0.6),"Yes","No")</f>
        <v>No</v>
      </c>
      <c r="I3076" s="2" t="str">
        <f aca="false">IF(AND(F3076="No",G3076="No",H3076="Yes"),"Yes","No")</f>
        <v>No</v>
      </c>
      <c r="J3076" s="2"/>
      <c r="K3076" s="2"/>
    </row>
    <row r="3077" customFormat="false" ht="15" hidden="false" customHeight="false" outlineLevel="0" collapsed="false">
      <c r="A3077" s="2" t="s">
        <v>4481</v>
      </c>
      <c r="B3077" s="13" t="n">
        <v>463</v>
      </c>
      <c r="C3077" s="13" t="n">
        <v>455</v>
      </c>
      <c r="D3077" s="14" t="n">
        <f aca="false">C3077/Summary!$B$4</f>
        <v>0.0303333333333333</v>
      </c>
      <c r="E3077" s="15" t="n">
        <v>0.5</v>
      </c>
      <c r="F3077" s="2" t="s">
        <v>44</v>
      </c>
      <c r="G3077" s="2" t="s">
        <v>53</v>
      </c>
      <c r="H3077" s="2" t="str">
        <f aca="false">IF(AND(E3077&gt;=0.4,E3077&lt;=0.6),"Yes","No")</f>
        <v>Yes</v>
      </c>
      <c r="I3077" s="2" t="str">
        <f aca="false">IF(AND(F3077="No",G3077="No",H3077="Yes"),"Yes","No")</f>
        <v>No</v>
      </c>
      <c r="J3077" s="2"/>
      <c r="K3077" s="2"/>
    </row>
    <row r="3078" customFormat="false" ht="15" hidden="false" customHeight="false" outlineLevel="0" collapsed="false">
      <c r="A3078" s="2" t="s">
        <v>4482</v>
      </c>
      <c r="B3078" s="13" t="n">
        <v>463</v>
      </c>
      <c r="C3078" s="13" t="n">
        <v>452</v>
      </c>
      <c r="D3078" s="14" t="n">
        <f aca="false">C3078/Summary!$B$4</f>
        <v>0.0301333333333333</v>
      </c>
      <c r="E3078" s="15" t="n">
        <v>0.666666666666667</v>
      </c>
      <c r="F3078" s="2" t="s">
        <v>53</v>
      </c>
      <c r="G3078" s="2" t="s">
        <v>44</v>
      </c>
      <c r="H3078" s="2" t="str">
        <f aca="false">IF(AND(E3078&gt;=0.4,E3078&lt;=0.6),"Yes","No")</f>
        <v>No</v>
      </c>
      <c r="I3078" s="2" t="str">
        <f aca="false">IF(AND(F3078="No",G3078="No",H3078="Yes"),"Yes","No")</f>
        <v>No</v>
      </c>
      <c r="J3078" s="2"/>
      <c r="K3078" s="2"/>
    </row>
    <row r="3079" customFormat="false" ht="15" hidden="false" customHeight="false" outlineLevel="0" collapsed="false">
      <c r="A3079" s="2" t="s">
        <v>4483</v>
      </c>
      <c r="B3079" s="13" t="n">
        <v>463</v>
      </c>
      <c r="C3079" s="13" t="n">
        <v>454</v>
      </c>
      <c r="D3079" s="14" t="n">
        <f aca="false">C3079/Summary!$B$4</f>
        <v>0.0302666666666667</v>
      </c>
      <c r="E3079" s="15" t="n">
        <v>0.666666666666667</v>
      </c>
      <c r="F3079" s="2" t="s">
        <v>53</v>
      </c>
      <c r="G3079" s="2" t="s">
        <v>53</v>
      </c>
      <c r="H3079" s="2" t="str">
        <f aca="false">IF(AND(E3079&gt;=0.4,E3079&lt;=0.6),"Yes","No")</f>
        <v>No</v>
      </c>
      <c r="I3079" s="2" t="str">
        <f aca="false">IF(AND(F3079="No",G3079="No",H3079="Yes"),"Yes","No")</f>
        <v>No</v>
      </c>
      <c r="J3079" s="2"/>
      <c r="K3079" s="2"/>
    </row>
    <row r="3080" customFormat="false" ht="15" hidden="false" customHeight="false" outlineLevel="0" collapsed="false">
      <c r="A3080" s="2" t="s">
        <v>4484</v>
      </c>
      <c r="B3080" s="13" t="n">
        <v>463</v>
      </c>
      <c r="C3080" s="13" t="n">
        <v>452</v>
      </c>
      <c r="D3080" s="14" t="n">
        <f aca="false">C3080/Summary!$B$4</f>
        <v>0.0301333333333333</v>
      </c>
      <c r="E3080" s="15" t="n">
        <v>0.5</v>
      </c>
      <c r="F3080" s="2" t="s">
        <v>53</v>
      </c>
      <c r="G3080" s="2" t="s">
        <v>53</v>
      </c>
      <c r="H3080" s="2" t="str">
        <f aca="false">IF(AND(E3080&gt;=0.4,E3080&lt;=0.6),"Yes","No")</f>
        <v>Yes</v>
      </c>
      <c r="I3080" s="2" t="str">
        <f aca="false">IF(AND(F3080="No",G3080="No",H3080="Yes"),"Yes","No")</f>
        <v>No</v>
      </c>
      <c r="J3080" s="2"/>
      <c r="K3080" s="2"/>
    </row>
    <row r="3081" customFormat="false" ht="15" hidden="false" customHeight="false" outlineLevel="0" collapsed="false">
      <c r="A3081" s="2" t="s">
        <v>4485</v>
      </c>
      <c r="B3081" s="13" t="n">
        <v>463</v>
      </c>
      <c r="C3081" s="13" t="n">
        <v>456</v>
      </c>
      <c r="D3081" s="14" t="n">
        <f aca="false">C3081/Summary!$B$4</f>
        <v>0.0304</v>
      </c>
      <c r="E3081" s="15" t="n">
        <v>0.333333333333333</v>
      </c>
      <c r="F3081" s="2" t="s">
        <v>53</v>
      </c>
      <c r="G3081" s="2" t="s">
        <v>44</v>
      </c>
      <c r="H3081" s="2" t="str">
        <f aca="false">IF(AND(E3081&gt;=0.4,E3081&lt;=0.6),"Yes","No")</f>
        <v>No</v>
      </c>
      <c r="I3081" s="2" t="str">
        <f aca="false">IF(AND(F3081="No",G3081="No",H3081="Yes"),"Yes","No")</f>
        <v>No</v>
      </c>
      <c r="J3081" s="2"/>
      <c r="K3081" s="2"/>
    </row>
    <row r="3082" customFormat="false" ht="15" hidden="false" customHeight="false" outlineLevel="0" collapsed="false">
      <c r="A3082" s="2" t="s">
        <v>4486</v>
      </c>
      <c r="B3082" s="13" t="n">
        <v>463</v>
      </c>
      <c r="C3082" s="13" t="n">
        <v>457</v>
      </c>
      <c r="D3082" s="14" t="n">
        <f aca="false">C3082/Summary!$B$4</f>
        <v>0.0304666666666667</v>
      </c>
      <c r="E3082" s="15" t="n">
        <v>0.333333333333333</v>
      </c>
      <c r="F3082" s="2" t="s">
        <v>44</v>
      </c>
      <c r="G3082" s="2" t="s">
        <v>44</v>
      </c>
      <c r="H3082" s="2" t="str">
        <f aca="false">IF(AND(E3082&gt;=0.4,E3082&lt;=0.6),"Yes","No")</f>
        <v>No</v>
      </c>
      <c r="I3082" s="2" t="str">
        <f aca="false">IF(AND(F3082="No",G3082="No",H3082="Yes"),"Yes","No")</f>
        <v>No</v>
      </c>
      <c r="J3082" s="2"/>
      <c r="K3082" s="2"/>
    </row>
    <row r="3083" customFormat="false" ht="15" hidden="false" customHeight="false" outlineLevel="0" collapsed="false">
      <c r="A3083" s="2" t="s">
        <v>4487</v>
      </c>
      <c r="B3083" s="13" t="n">
        <v>463</v>
      </c>
      <c r="C3083" s="13" t="n">
        <v>457</v>
      </c>
      <c r="D3083" s="14" t="n">
        <f aca="false">C3083/Summary!$B$4</f>
        <v>0.0304666666666667</v>
      </c>
      <c r="E3083" s="15" t="n">
        <v>0.333333333333333</v>
      </c>
      <c r="F3083" s="2" t="s">
        <v>44</v>
      </c>
      <c r="G3083" s="2" t="s">
        <v>53</v>
      </c>
      <c r="H3083" s="2" t="str">
        <f aca="false">IF(AND(E3083&gt;=0.4,E3083&lt;=0.6),"Yes","No")</f>
        <v>No</v>
      </c>
      <c r="I3083" s="2" t="str">
        <f aca="false">IF(AND(F3083="No",G3083="No",H3083="Yes"),"Yes","No")</f>
        <v>No</v>
      </c>
      <c r="J3083" s="2"/>
      <c r="K3083" s="2"/>
    </row>
    <row r="3084" customFormat="false" ht="15" hidden="false" customHeight="false" outlineLevel="0" collapsed="false">
      <c r="A3084" s="2" t="s">
        <v>4488</v>
      </c>
      <c r="B3084" s="13" t="n">
        <v>463</v>
      </c>
      <c r="C3084" s="13" t="n">
        <v>457</v>
      </c>
      <c r="D3084" s="14" t="n">
        <f aca="false">C3084/Summary!$B$4</f>
        <v>0.0304666666666667</v>
      </c>
      <c r="E3084" s="15" t="n">
        <v>0.333333333333333</v>
      </c>
      <c r="F3084" s="2" t="s">
        <v>44</v>
      </c>
      <c r="G3084" s="2" t="s">
        <v>44</v>
      </c>
      <c r="H3084" s="2" t="str">
        <f aca="false">IF(AND(E3084&gt;=0.4,E3084&lt;=0.6),"Yes","No")</f>
        <v>No</v>
      </c>
      <c r="I3084" s="2" t="str">
        <f aca="false">IF(AND(F3084="No",G3084="No",H3084="Yes"),"Yes","No")</f>
        <v>No</v>
      </c>
      <c r="J3084" s="2"/>
      <c r="K3084" s="2"/>
    </row>
    <row r="3085" customFormat="false" ht="15" hidden="false" customHeight="false" outlineLevel="0" collapsed="false">
      <c r="A3085" s="2" t="s">
        <v>4489</v>
      </c>
      <c r="B3085" s="13" t="n">
        <v>463</v>
      </c>
      <c r="C3085" s="13" t="n">
        <v>458</v>
      </c>
      <c r="D3085" s="14" t="n">
        <f aca="false">C3085/Summary!$B$4</f>
        <v>0.0305333333333333</v>
      </c>
      <c r="E3085" s="15" t="n">
        <v>0.333333333333333</v>
      </c>
      <c r="F3085" s="2" t="s">
        <v>53</v>
      </c>
      <c r="G3085" s="2" t="s">
        <v>44</v>
      </c>
      <c r="H3085" s="2" t="str">
        <f aca="false">IF(AND(E3085&gt;=0.4,E3085&lt;=0.6),"Yes","No")</f>
        <v>No</v>
      </c>
      <c r="I3085" s="2" t="str">
        <f aca="false">IF(AND(F3085="No",G3085="No",H3085="Yes"),"Yes","No")</f>
        <v>No</v>
      </c>
      <c r="J3085" s="2"/>
      <c r="K3085" s="2"/>
    </row>
    <row r="3086" customFormat="false" ht="15" hidden="false" customHeight="false" outlineLevel="0" collapsed="false">
      <c r="A3086" s="2" t="s">
        <v>4490</v>
      </c>
      <c r="B3086" s="13" t="n">
        <v>463</v>
      </c>
      <c r="C3086" s="13" t="n">
        <v>458</v>
      </c>
      <c r="D3086" s="14" t="n">
        <f aca="false">C3086/Summary!$B$4</f>
        <v>0.0305333333333333</v>
      </c>
      <c r="E3086" s="15" t="n">
        <v>0.5</v>
      </c>
      <c r="F3086" s="2" t="s">
        <v>53</v>
      </c>
      <c r="G3086" s="2" t="s">
        <v>44</v>
      </c>
      <c r="H3086" s="2" t="str">
        <f aca="false">IF(AND(E3086&gt;=0.4,E3086&lt;=0.6),"Yes","No")</f>
        <v>Yes</v>
      </c>
      <c r="I3086" s="2" t="str">
        <f aca="false">IF(AND(F3086="No",G3086="No",H3086="Yes"),"Yes","No")</f>
        <v>No</v>
      </c>
      <c r="J3086" s="2"/>
      <c r="K3086" s="2"/>
    </row>
    <row r="3087" customFormat="false" ht="15" hidden="false" customHeight="false" outlineLevel="0" collapsed="false">
      <c r="A3087" s="2" t="s">
        <v>4491</v>
      </c>
      <c r="B3087" s="13" t="n">
        <v>463</v>
      </c>
      <c r="C3087" s="13" t="n">
        <v>460</v>
      </c>
      <c r="D3087" s="14" t="n">
        <f aca="false">C3087/Summary!$B$4</f>
        <v>0.0306666666666667</v>
      </c>
      <c r="E3087" s="15" t="n">
        <v>0.333333333333333</v>
      </c>
      <c r="F3087" s="2" t="s">
        <v>53</v>
      </c>
      <c r="G3087" s="2" t="s">
        <v>53</v>
      </c>
      <c r="H3087" s="2" t="str">
        <f aca="false">IF(AND(E3087&gt;=0.4,E3087&lt;=0.6),"Yes","No")</f>
        <v>No</v>
      </c>
      <c r="I3087" s="2" t="str">
        <f aca="false">IF(AND(F3087="No",G3087="No",H3087="Yes"),"Yes","No")</f>
        <v>No</v>
      </c>
      <c r="J3087" s="2"/>
      <c r="K3087" s="2"/>
    </row>
    <row r="3088" customFormat="false" ht="15" hidden="false" customHeight="false" outlineLevel="0" collapsed="false">
      <c r="A3088" s="2" t="s">
        <v>4492</v>
      </c>
      <c r="B3088" s="13" t="n">
        <v>463</v>
      </c>
      <c r="C3088" s="13" t="n">
        <v>455</v>
      </c>
      <c r="D3088" s="14" t="n">
        <f aca="false">C3088/Summary!$B$4</f>
        <v>0.0303333333333333</v>
      </c>
      <c r="E3088" s="15" t="n">
        <v>0.333333333333333</v>
      </c>
      <c r="F3088" s="2" t="s">
        <v>53</v>
      </c>
      <c r="G3088" s="2" t="s">
        <v>44</v>
      </c>
      <c r="H3088" s="2" t="str">
        <f aca="false">IF(AND(E3088&gt;=0.4,E3088&lt;=0.6),"Yes","No")</f>
        <v>No</v>
      </c>
      <c r="I3088" s="2" t="str">
        <f aca="false">IF(AND(F3088="No",G3088="No",H3088="Yes"),"Yes","No")</f>
        <v>No</v>
      </c>
      <c r="J3088" s="2"/>
      <c r="K3088" s="2"/>
    </row>
    <row r="3089" customFormat="false" ht="15" hidden="false" customHeight="false" outlineLevel="0" collapsed="false">
      <c r="A3089" s="2" t="s">
        <v>4493</v>
      </c>
      <c r="B3089" s="13" t="n">
        <v>463</v>
      </c>
      <c r="C3089" s="13" t="n">
        <v>453</v>
      </c>
      <c r="D3089" s="14" t="n">
        <f aca="false">C3089/Summary!$B$4</f>
        <v>0.0302</v>
      </c>
      <c r="E3089" s="15" t="n">
        <v>0.333333333333333</v>
      </c>
      <c r="F3089" s="2" t="s">
        <v>53</v>
      </c>
      <c r="G3089" s="2" t="s">
        <v>53</v>
      </c>
      <c r="H3089" s="2" t="str">
        <f aca="false">IF(AND(E3089&gt;=0.4,E3089&lt;=0.6),"Yes","No")</f>
        <v>No</v>
      </c>
      <c r="I3089" s="2" t="str">
        <f aca="false">IF(AND(F3089="No",G3089="No",H3089="Yes"),"Yes","No")</f>
        <v>No</v>
      </c>
      <c r="J3089" s="2"/>
      <c r="K3089" s="2"/>
    </row>
    <row r="3090" customFormat="false" ht="15" hidden="false" customHeight="false" outlineLevel="0" collapsed="false">
      <c r="A3090" s="2" t="s">
        <v>4494</v>
      </c>
      <c r="B3090" s="13" t="n">
        <v>463</v>
      </c>
      <c r="C3090" s="13" t="n">
        <v>454</v>
      </c>
      <c r="D3090" s="14" t="n">
        <f aca="false">C3090/Summary!$B$4</f>
        <v>0.0302666666666667</v>
      </c>
      <c r="E3090" s="15" t="n">
        <v>0.666666666666667</v>
      </c>
      <c r="F3090" s="2" t="s">
        <v>44</v>
      </c>
      <c r="G3090" s="2" t="s">
        <v>44</v>
      </c>
      <c r="H3090" s="2" t="str">
        <f aca="false">IF(AND(E3090&gt;=0.4,E3090&lt;=0.6),"Yes","No")</f>
        <v>No</v>
      </c>
      <c r="I3090" s="2" t="str">
        <f aca="false">IF(AND(F3090="No",G3090="No",H3090="Yes"),"Yes","No")</f>
        <v>No</v>
      </c>
      <c r="J3090" s="2"/>
      <c r="K3090" s="2"/>
    </row>
    <row r="3091" customFormat="false" ht="15" hidden="false" customHeight="false" outlineLevel="0" collapsed="false">
      <c r="A3091" s="2" t="s">
        <v>4495</v>
      </c>
      <c r="B3091" s="13" t="n">
        <v>463</v>
      </c>
      <c r="C3091" s="13" t="n">
        <v>458</v>
      </c>
      <c r="D3091" s="14" t="n">
        <f aca="false">C3091/Summary!$B$4</f>
        <v>0.0305333333333333</v>
      </c>
      <c r="E3091" s="15" t="n">
        <v>0.833333333333333</v>
      </c>
      <c r="F3091" s="2" t="s">
        <v>53</v>
      </c>
      <c r="G3091" s="2" t="s">
        <v>44</v>
      </c>
      <c r="H3091" s="2" t="str">
        <f aca="false">IF(AND(E3091&gt;=0.4,E3091&lt;=0.6),"Yes","No")</f>
        <v>No</v>
      </c>
      <c r="I3091" s="2" t="str">
        <f aca="false">IF(AND(F3091="No",G3091="No",H3091="Yes"),"Yes","No")</f>
        <v>No</v>
      </c>
      <c r="J3091" s="2"/>
      <c r="K3091" s="2"/>
    </row>
    <row r="3092" customFormat="false" ht="15" hidden="false" customHeight="false" outlineLevel="0" collapsed="false">
      <c r="A3092" s="2" t="s">
        <v>4496</v>
      </c>
      <c r="B3092" s="13" t="n">
        <v>463</v>
      </c>
      <c r="C3092" s="13" t="n">
        <v>459</v>
      </c>
      <c r="D3092" s="14" t="n">
        <f aca="false">C3092/Summary!$B$4</f>
        <v>0.0306</v>
      </c>
      <c r="E3092" s="15" t="n">
        <v>0.666666666666667</v>
      </c>
      <c r="F3092" s="2" t="s">
        <v>53</v>
      </c>
      <c r="G3092" s="2" t="s">
        <v>44</v>
      </c>
      <c r="H3092" s="2" t="str">
        <f aca="false">IF(AND(E3092&gt;=0.4,E3092&lt;=0.6),"Yes","No")</f>
        <v>No</v>
      </c>
      <c r="I3092" s="2" t="str">
        <f aca="false">IF(AND(F3092="No",G3092="No",H3092="Yes"),"Yes","No")</f>
        <v>No</v>
      </c>
      <c r="J3092" s="2"/>
      <c r="K3092" s="2"/>
    </row>
    <row r="3093" customFormat="false" ht="15" hidden="false" customHeight="false" outlineLevel="0" collapsed="false">
      <c r="A3093" s="2" t="s">
        <v>4497</v>
      </c>
      <c r="B3093" s="13" t="n">
        <v>463</v>
      </c>
      <c r="C3093" s="13" t="n">
        <v>454</v>
      </c>
      <c r="D3093" s="14" t="n">
        <f aca="false">C3093/Summary!$B$4</f>
        <v>0.0302666666666667</v>
      </c>
      <c r="E3093" s="15" t="n">
        <v>0.666666666666667</v>
      </c>
      <c r="F3093" s="2" t="s">
        <v>53</v>
      </c>
      <c r="G3093" s="2" t="s">
        <v>44</v>
      </c>
      <c r="H3093" s="2" t="str">
        <f aca="false">IF(AND(E3093&gt;=0.4,E3093&lt;=0.6),"Yes","No")</f>
        <v>No</v>
      </c>
      <c r="I3093" s="2" t="str">
        <f aca="false">IF(AND(F3093="No",G3093="No",H3093="Yes"),"Yes","No")</f>
        <v>No</v>
      </c>
      <c r="J3093" s="2"/>
      <c r="K3093" s="2"/>
    </row>
    <row r="3094" customFormat="false" ht="15" hidden="false" customHeight="false" outlineLevel="0" collapsed="false">
      <c r="A3094" s="2" t="s">
        <v>4498</v>
      </c>
      <c r="B3094" s="13" t="n">
        <v>463</v>
      </c>
      <c r="C3094" s="13" t="n">
        <v>455</v>
      </c>
      <c r="D3094" s="14" t="n">
        <f aca="false">C3094/Summary!$B$4</f>
        <v>0.0303333333333333</v>
      </c>
      <c r="E3094" s="15" t="n">
        <v>0.333333333333333</v>
      </c>
      <c r="F3094" s="2" t="s">
        <v>53</v>
      </c>
      <c r="G3094" s="2" t="s">
        <v>53</v>
      </c>
      <c r="H3094" s="2" t="str">
        <f aca="false">IF(AND(E3094&gt;=0.4,E3094&lt;=0.6),"Yes","No")</f>
        <v>No</v>
      </c>
      <c r="I3094" s="2" t="str">
        <f aca="false">IF(AND(F3094="No",G3094="No",H3094="Yes"),"Yes","No")</f>
        <v>No</v>
      </c>
      <c r="J3094" s="2"/>
      <c r="K3094" s="2"/>
    </row>
    <row r="3095" customFormat="false" ht="15" hidden="false" customHeight="false" outlineLevel="0" collapsed="false">
      <c r="A3095" s="2" t="s">
        <v>4499</v>
      </c>
      <c r="B3095" s="13" t="n">
        <v>463</v>
      </c>
      <c r="C3095" s="13" t="n">
        <v>458</v>
      </c>
      <c r="D3095" s="14" t="n">
        <f aca="false">C3095/Summary!$B$4</f>
        <v>0.0305333333333333</v>
      </c>
      <c r="E3095" s="15" t="n">
        <v>0.5</v>
      </c>
      <c r="F3095" s="2" t="s">
        <v>53</v>
      </c>
      <c r="G3095" s="2" t="s">
        <v>44</v>
      </c>
      <c r="H3095" s="2" t="str">
        <f aca="false">IF(AND(E3095&gt;=0.4,E3095&lt;=0.6),"Yes","No")</f>
        <v>Yes</v>
      </c>
      <c r="I3095" s="2" t="str">
        <f aca="false">IF(AND(F3095="No",G3095="No",H3095="Yes"),"Yes","No")</f>
        <v>No</v>
      </c>
      <c r="J3095" s="2"/>
      <c r="K3095" s="2"/>
    </row>
    <row r="3096" customFormat="false" ht="15" hidden="false" customHeight="false" outlineLevel="0" collapsed="false">
      <c r="A3096" s="2" t="s">
        <v>4500</v>
      </c>
      <c r="B3096" s="13" t="n">
        <v>463</v>
      </c>
      <c r="C3096" s="13" t="n">
        <v>458</v>
      </c>
      <c r="D3096" s="14" t="n">
        <f aca="false">C3096/Summary!$B$4</f>
        <v>0.0305333333333333</v>
      </c>
      <c r="E3096" s="15" t="n">
        <v>0.333333333333333</v>
      </c>
      <c r="F3096" s="2" t="s">
        <v>53</v>
      </c>
      <c r="G3096" s="2" t="s">
        <v>44</v>
      </c>
      <c r="H3096" s="2" t="str">
        <f aca="false">IF(AND(E3096&gt;=0.4,E3096&lt;=0.6),"Yes","No")</f>
        <v>No</v>
      </c>
      <c r="I3096" s="2" t="str">
        <f aca="false">IF(AND(F3096="No",G3096="No",H3096="Yes"),"Yes","No")</f>
        <v>No</v>
      </c>
      <c r="J3096" s="2"/>
      <c r="K3096" s="2"/>
    </row>
    <row r="3097" customFormat="false" ht="15" hidden="false" customHeight="false" outlineLevel="0" collapsed="false">
      <c r="A3097" s="2" t="s">
        <v>4501</v>
      </c>
      <c r="B3097" s="13" t="n">
        <v>464</v>
      </c>
      <c r="C3097" s="13" t="n">
        <v>461</v>
      </c>
      <c r="D3097" s="14" t="n">
        <f aca="false">C3097/Summary!$B$4</f>
        <v>0.0307333333333333</v>
      </c>
      <c r="E3097" s="15" t="n">
        <v>0.166666666666667</v>
      </c>
      <c r="F3097" s="2" t="s">
        <v>53</v>
      </c>
      <c r="G3097" s="2" t="s">
        <v>53</v>
      </c>
      <c r="H3097" s="2" t="str">
        <f aca="false">IF(AND(E3097&gt;=0.4,E3097&lt;=0.6),"Yes","No")</f>
        <v>No</v>
      </c>
      <c r="I3097" s="2" t="str">
        <f aca="false">IF(AND(F3097="No",G3097="No",H3097="Yes"),"Yes","No")</f>
        <v>No</v>
      </c>
      <c r="J3097" s="2"/>
      <c r="K3097" s="2"/>
    </row>
    <row r="3098" customFormat="false" ht="15" hidden="false" customHeight="false" outlineLevel="0" collapsed="false">
      <c r="A3098" s="2" t="s">
        <v>4502</v>
      </c>
      <c r="B3098" s="13" t="n">
        <v>464</v>
      </c>
      <c r="C3098" s="13" t="n">
        <v>459</v>
      </c>
      <c r="D3098" s="14" t="n">
        <f aca="false">C3098/Summary!$B$4</f>
        <v>0.0306</v>
      </c>
      <c r="E3098" s="15" t="n">
        <v>0.166666666666667</v>
      </c>
      <c r="F3098" s="2" t="s">
        <v>53</v>
      </c>
      <c r="G3098" s="2" t="s">
        <v>53</v>
      </c>
      <c r="H3098" s="2" t="str">
        <f aca="false">IF(AND(E3098&gt;=0.4,E3098&lt;=0.6),"Yes","No")</f>
        <v>No</v>
      </c>
      <c r="I3098" s="2" t="str">
        <f aca="false">IF(AND(F3098="No",G3098="No",H3098="Yes"),"Yes","No")</f>
        <v>No</v>
      </c>
      <c r="J3098" s="2"/>
      <c r="K3098" s="2"/>
    </row>
    <row r="3099" customFormat="false" ht="15" hidden="false" customHeight="false" outlineLevel="0" collapsed="false">
      <c r="A3099" s="2" t="s">
        <v>4503</v>
      </c>
      <c r="B3099" s="13" t="n">
        <v>464</v>
      </c>
      <c r="C3099" s="13" t="n">
        <v>455</v>
      </c>
      <c r="D3099" s="14" t="n">
        <f aca="false">C3099/Summary!$B$4</f>
        <v>0.0303333333333333</v>
      </c>
      <c r="E3099" s="15" t="n">
        <v>0.333333333333333</v>
      </c>
      <c r="F3099" s="2" t="s">
        <v>53</v>
      </c>
      <c r="G3099" s="2" t="s">
        <v>53</v>
      </c>
      <c r="H3099" s="2" t="str">
        <f aca="false">IF(AND(E3099&gt;=0.4,E3099&lt;=0.6),"Yes","No")</f>
        <v>No</v>
      </c>
      <c r="I3099" s="2" t="str">
        <f aca="false">IF(AND(F3099="No",G3099="No",H3099="Yes"),"Yes","No")</f>
        <v>No</v>
      </c>
      <c r="J3099" s="2"/>
      <c r="K3099" s="2"/>
    </row>
    <row r="3100" customFormat="false" ht="15" hidden="false" customHeight="false" outlineLevel="0" collapsed="false">
      <c r="A3100" s="2" t="s">
        <v>4504</v>
      </c>
      <c r="B3100" s="13" t="n">
        <v>464</v>
      </c>
      <c r="C3100" s="13" t="n">
        <v>459</v>
      </c>
      <c r="D3100" s="14" t="n">
        <f aca="false">C3100/Summary!$B$4</f>
        <v>0.0306</v>
      </c>
      <c r="E3100" s="15" t="n">
        <v>0.333333333333333</v>
      </c>
      <c r="F3100" s="2" t="s">
        <v>53</v>
      </c>
      <c r="G3100" s="2" t="s">
        <v>44</v>
      </c>
      <c r="H3100" s="2" t="str">
        <f aca="false">IF(AND(E3100&gt;=0.4,E3100&lt;=0.6),"Yes","No")</f>
        <v>No</v>
      </c>
      <c r="I3100" s="2" t="str">
        <f aca="false">IF(AND(F3100="No",G3100="No",H3100="Yes"),"Yes","No")</f>
        <v>No</v>
      </c>
      <c r="J3100" s="2"/>
      <c r="K3100" s="2"/>
    </row>
    <row r="3101" customFormat="false" ht="15" hidden="false" customHeight="false" outlineLevel="0" collapsed="false">
      <c r="A3101" s="2" t="s">
        <v>4505</v>
      </c>
      <c r="B3101" s="13" t="n">
        <v>464</v>
      </c>
      <c r="C3101" s="13" t="n">
        <v>457</v>
      </c>
      <c r="D3101" s="14" t="n">
        <f aca="false">C3101/Summary!$B$4</f>
        <v>0.0304666666666667</v>
      </c>
      <c r="E3101" s="15" t="n">
        <v>0</v>
      </c>
      <c r="F3101" s="2" t="s">
        <v>53</v>
      </c>
      <c r="G3101" s="2" t="s">
        <v>44</v>
      </c>
      <c r="H3101" s="2" t="str">
        <f aca="false">IF(AND(E3101&gt;=0.4,E3101&lt;=0.6),"Yes","No")</f>
        <v>No</v>
      </c>
      <c r="I3101" s="2" t="str">
        <f aca="false">IF(AND(F3101="No",G3101="No",H3101="Yes"),"Yes","No")</f>
        <v>No</v>
      </c>
      <c r="J3101" s="2"/>
      <c r="K3101" s="2"/>
    </row>
    <row r="3102" customFormat="false" ht="15" hidden="false" customHeight="false" outlineLevel="0" collapsed="false">
      <c r="A3102" s="2" t="s">
        <v>4506</v>
      </c>
      <c r="B3102" s="13" t="n">
        <v>464</v>
      </c>
      <c r="C3102" s="13" t="n">
        <v>458</v>
      </c>
      <c r="D3102" s="14" t="n">
        <f aca="false">C3102/Summary!$B$4</f>
        <v>0.0305333333333333</v>
      </c>
      <c r="E3102" s="15" t="n">
        <v>0.666666666666667</v>
      </c>
      <c r="F3102" s="2" t="s">
        <v>53</v>
      </c>
      <c r="G3102" s="2" t="s">
        <v>44</v>
      </c>
      <c r="H3102" s="2" t="str">
        <f aca="false">IF(AND(E3102&gt;=0.4,E3102&lt;=0.6),"Yes","No")</f>
        <v>No</v>
      </c>
      <c r="I3102" s="2" t="str">
        <f aca="false">IF(AND(F3102="No",G3102="No",H3102="Yes"),"Yes","No")</f>
        <v>No</v>
      </c>
      <c r="J3102" s="2"/>
      <c r="K3102" s="2"/>
    </row>
    <row r="3103" customFormat="false" ht="15" hidden="false" customHeight="false" outlineLevel="0" collapsed="false">
      <c r="A3103" s="2" t="s">
        <v>4507</v>
      </c>
      <c r="B3103" s="13" t="n">
        <v>464</v>
      </c>
      <c r="C3103" s="13" t="n">
        <v>454</v>
      </c>
      <c r="D3103" s="14" t="n">
        <f aca="false">C3103/Summary!$B$4</f>
        <v>0.0302666666666667</v>
      </c>
      <c r="E3103" s="15" t="n">
        <v>0.166666666666667</v>
      </c>
      <c r="F3103" s="2" t="s">
        <v>53</v>
      </c>
      <c r="G3103" s="2" t="s">
        <v>53</v>
      </c>
      <c r="H3103" s="2" t="str">
        <f aca="false">IF(AND(E3103&gt;=0.4,E3103&lt;=0.6),"Yes","No")</f>
        <v>No</v>
      </c>
      <c r="I3103" s="2" t="str">
        <f aca="false">IF(AND(F3103="No",G3103="No",H3103="Yes"),"Yes","No")</f>
        <v>No</v>
      </c>
      <c r="J3103" s="2"/>
      <c r="K3103" s="2"/>
    </row>
    <row r="3104" customFormat="false" ht="15" hidden="false" customHeight="false" outlineLevel="0" collapsed="false">
      <c r="A3104" s="2" t="s">
        <v>4508</v>
      </c>
      <c r="B3104" s="13" t="n">
        <v>464</v>
      </c>
      <c r="C3104" s="13" t="n">
        <v>454</v>
      </c>
      <c r="D3104" s="14" t="n">
        <f aca="false">C3104/Summary!$B$4</f>
        <v>0.0302666666666667</v>
      </c>
      <c r="E3104" s="15" t="n">
        <v>0.333333333333333</v>
      </c>
      <c r="F3104" s="2" t="s">
        <v>53</v>
      </c>
      <c r="G3104" s="2" t="s">
        <v>44</v>
      </c>
      <c r="H3104" s="2" t="str">
        <f aca="false">IF(AND(E3104&gt;=0.4,E3104&lt;=0.6),"Yes","No")</f>
        <v>No</v>
      </c>
      <c r="I3104" s="2" t="str">
        <f aca="false">IF(AND(F3104="No",G3104="No",H3104="Yes"),"Yes","No")</f>
        <v>No</v>
      </c>
      <c r="J3104" s="2"/>
      <c r="K3104" s="2"/>
    </row>
    <row r="3105" customFormat="false" ht="15" hidden="false" customHeight="false" outlineLevel="0" collapsed="false">
      <c r="A3105" s="2" t="s">
        <v>4509</v>
      </c>
      <c r="B3105" s="13" t="n">
        <v>464</v>
      </c>
      <c r="C3105" s="13" t="n">
        <v>457</v>
      </c>
      <c r="D3105" s="14" t="n">
        <f aca="false">C3105/Summary!$B$4</f>
        <v>0.0304666666666667</v>
      </c>
      <c r="E3105" s="15" t="n">
        <v>0.333333333333333</v>
      </c>
      <c r="F3105" s="2" t="s">
        <v>53</v>
      </c>
      <c r="G3105" s="2" t="s">
        <v>44</v>
      </c>
      <c r="H3105" s="2" t="str">
        <f aca="false">IF(AND(E3105&gt;=0.4,E3105&lt;=0.6),"Yes","No")</f>
        <v>No</v>
      </c>
      <c r="I3105" s="2" t="str">
        <f aca="false">IF(AND(F3105="No",G3105="No",H3105="Yes"),"Yes","No")</f>
        <v>No</v>
      </c>
      <c r="J3105" s="2"/>
      <c r="K3105" s="2"/>
    </row>
    <row r="3106" customFormat="false" ht="15" hidden="false" customHeight="false" outlineLevel="0" collapsed="false">
      <c r="A3106" s="2" t="s">
        <v>4510</v>
      </c>
      <c r="B3106" s="13" t="n">
        <v>464</v>
      </c>
      <c r="C3106" s="13" t="n">
        <v>340</v>
      </c>
      <c r="D3106" s="14" t="n">
        <f aca="false">C3106/Summary!$B$4</f>
        <v>0.0226666666666667</v>
      </c>
      <c r="E3106" s="15" t="n">
        <v>1</v>
      </c>
      <c r="F3106" s="2" t="s">
        <v>53</v>
      </c>
      <c r="G3106" s="2" t="s">
        <v>53</v>
      </c>
      <c r="H3106" s="2" t="str">
        <f aca="false">IF(AND(E3106&gt;=0.4,E3106&lt;=0.6),"Yes","No")</f>
        <v>No</v>
      </c>
      <c r="I3106" s="2" t="str">
        <f aca="false">IF(AND(F3106="No",G3106="No",H3106="Yes"),"Yes","No")</f>
        <v>No</v>
      </c>
      <c r="J3106" s="2"/>
      <c r="K3106" s="2"/>
    </row>
    <row r="3107" customFormat="false" ht="15" hidden="false" customHeight="false" outlineLevel="0" collapsed="false">
      <c r="A3107" s="2" t="s">
        <v>4511</v>
      </c>
      <c r="B3107" s="13" t="n">
        <v>464</v>
      </c>
      <c r="C3107" s="13" t="n">
        <v>460</v>
      </c>
      <c r="D3107" s="14" t="n">
        <f aca="false">C3107/Summary!$B$4</f>
        <v>0.0306666666666667</v>
      </c>
      <c r="E3107" s="15" t="n">
        <v>1</v>
      </c>
      <c r="F3107" s="2" t="s">
        <v>53</v>
      </c>
      <c r="G3107" s="2" t="s">
        <v>44</v>
      </c>
      <c r="H3107" s="2" t="str">
        <f aca="false">IF(AND(E3107&gt;=0.4,E3107&lt;=0.6),"Yes","No")</f>
        <v>No</v>
      </c>
      <c r="I3107" s="2" t="str">
        <f aca="false">IF(AND(F3107="No",G3107="No",H3107="Yes"),"Yes","No")</f>
        <v>No</v>
      </c>
      <c r="J3107" s="2"/>
      <c r="K3107" s="2"/>
    </row>
    <row r="3108" customFormat="false" ht="15" hidden="false" customHeight="false" outlineLevel="0" collapsed="false">
      <c r="A3108" s="2" t="s">
        <v>4512</v>
      </c>
      <c r="B3108" s="13" t="n">
        <v>464</v>
      </c>
      <c r="C3108" s="13" t="n">
        <v>458</v>
      </c>
      <c r="D3108" s="14" t="n">
        <f aca="false">C3108/Summary!$B$4</f>
        <v>0.0305333333333333</v>
      </c>
      <c r="E3108" s="15" t="n">
        <v>0.833333333333333</v>
      </c>
      <c r="F3108" s="2" t="s">
        <v>53</v>
      </c>
      <c r="G3108" s="2" t="s">
        <v>44</v>
      </c>
      <c r="H3108" s="2" t="str">
        <f aca="false">IF(AND(E3108&gt;=0.4,E3108&lt;=0.6),"Yes","No")</f>
        <v>No</v>
      </c>
      <c r="I3108" s="2" t="str">
        <f aca="false">IF(AND(F3108="No",G3108="No",H3108="Yes"),"Yes","No")</f>
        <v>No</v>
      </c>
      <c r="J3108" s="2"/>
      <c r="K3108" s="2"/>
    </row>
    <row r="3109" customFormat="false" ht="15" hidden="false" customHeight="false" outlineLevel="0" collapsed="false">
      <c r="A3109" s="2" t="s">
        <v>4513</v>
      </c>
      <c r="B3109" s="13" t="n">
        <v>464</v>
      </c>
      <c r="C3109" s="13" t="n">
        <v>457</v>
      </c>
      <c r="D3109" s="14" t="n">
        <f aca="false">C3109/Summary!$B$4</f>
        <v>0.0304666666666667</v>
      </c>
      <c r="E3109" s="15" t="n">
        <v>0.666666666666667</v>
      </c>
      <c r="F3109" s="2" t="s">
        <v>53</v>
      </c>
      <c r="G3109" s="2" t="s">
        <v>44</v>
      </c>
      <c r="H3109" s="2" t="str">
        <f aca="false">IF(AND(E3109&gt;=0.4,E3109&lt;=0.6),"Yes","No")</f>
        <v>No</v>
      </c>
      <c r="I3109" s="2" t="str">
        <f aca="false">IF(AND(F3109="No",G3109="No",H3109="Yes"),"Yes","No")</f>
        <v>No</v>
      </c>
      <c r="J3109" s="2"/>
      <c r="K3109" s="2"/>
    </row>
    <row r="3110" customFormat="false" ht="15" hidden="false" customHeight="false" outlineLevel="0" collapsed="false">
      <c r="A3110" s="2" t="s">
        <v>4514</v>
      </c>
      <c r="B3110" s="13" t="n">
        <v>464</v>
      </c>
      <c r="C3110" s="13" t="n">
        <v>456</v>
      </c>
      <c r="D3110" s="14" t="n">
        <f aca="false">C3110/Summary!$B$4</f>
        <v>0.0304</v>
      </c>
      <c r="E3110" s="15" t="n">
        <v>0.666666666666667</v>
      </c>
      <c r="F3110" s="2" t="s">
        <v>53</v>
      </c>
      <c r="G3110" s="2" t="s">
        <v>44</v>
      </c>
      <c r="H3110" s="2" t="str">
        <f aca="false">IF(AND(E3110&gt;=0.4,E3110&lt;=0.6),"Yes","No")</f>
        <v>No</v>
      </c>
      <c r="I3110" s="2" t="str">
        <f aca="false">IF(AND(F3110="No",G3110="No",H3110="Yes"),"Yes","No")</f>
        <v>No</v>
      </c>
      <c r="J3110" s="2"/>
      <c r="K3110" s="2"/>
    </row>
    <row r="3111" customFormat="false" ht="15" hidden="false" customHeight="false" outlineLevel="0" collapsed="false">
      <c r="A3111" s="2" t="s">
        <v>4515</v>
      </c>
      <c r="B3111" s="13" t="n">
        <v>464</v>
      </c>
      <c r="C3111" s="13" t="n">
        <v>458</v>
      </c>
      <c r="D3111" s="14" t="n">
        <f aca="false">C3111/Summary!$B$4</f>
        <v>0.0305333333333333</v>
      </c>
      <c r="E3111" s="15" t="n">
        <v>0.833333333333333</v>
      </c>
      <c r="F3111" s="2" t="s">
        <v>53</v>
      </c>
      <c r="G3111" s="2" t="s">
        <v>53</v>
      </c>
      <c r="H3111" s="2" t="str">
        <f aca="false">IF(AND(E3111&gt;=0.4,E3111&lt;=0.6),"Yes","No")</f>
        <v>No</v>
      </c>
      <c r="I3111" s="2" t="str">
        <f aca="false">IF(AND(F3111="No",G3111="No",H3111="Yes"),"Yes","No")</f>
        <v>No</v>
      </c>
      <c r="J3111" s="2"/>
      <c r="K3111" s="2"/>
    </row>
    <row r="3112" customFormat="false" ht="15" hidden="false" customHeight="false" outlineLevel="0" collapsed="false">
      <c r="A3112" s="2" t="s">
        <v>4516</v>
      </c>
      <c r="B3112" s="13" t="n">
        <v>464</v>
      </c>
      <c r="C3112" s="13" t="n">
        <v>451</v>
      </c>
      <c r="D3112" s="14" t="n">
        <f aca="false">C3112/Summary!$B$4</f>
        <v>0.0300666666666667</v>
      </c>
      <c r="E3112" s="15" t="n">
        <v>0.666666666666667</v>
      </c>
      <c r="F3112" s="2" t="s">
        <v>53</v>
      </c>
      <c r="G3112" s="2" t="s">
        <v>53</v>
      </c>
      <c r="H3112" s="2" t="str">
        <f aca="false">IF(AND(E3112&gt;=0.4,E3112&lt;=0.6),"Yes","No")</f>
        <v>No</v>
      </c>
      <c r="I3112" s="2" t="str">
        <f aca="false">IF(AND(F3112="No",G3112="No",H3112="Yes"),"Yes","No")</f>
        <v>No</v>
      </c>
      <c r="J3112" s="2"/>
      <c r="K3112" s="2"/>
    </row>
    <row r="3113" customFormat="false" ht="15" hidden="false" customHeight="false" outlineLevel="0" collapsed="false">
      <c r="A3113" s="2" t="s">
        <v>4517</v>
      </c>
      <c r="B3113" s="13" t="n">
        <v>464</v>
      </c>
      <c r="C3113" s="13" t="n">
        <v>459</v>
      </c>
      <c r="D3113" s="14" t="n">
        <f aca="false">C3113/Summary!$B$4</f>
        <v>0.0306</v>
      </c>
      <c r="E3113" s="15" t="n">
        <v>0.666666666666667</v>
      </c>
      <c r="F3113" s="2" t="s">
        <v>53</v>
      </c>
      <c r="G3113" s="2" t="s">
        <v>44</v>
      </c>
      <c r="H3113" s="2" t="str">
        <f aca="false">IF(AND(E3113&gt;=0.4,E3113&lt;=0.6),"Yes","No")</f>
        <v>No</v>
      </c>
      <c r="I3113" s="2" t="str">
        <f aca="false">IF(AND(F3113="No",G3113="No",H3113="Yes"),"Yes","No")</f>
        <v>No</v>
      </c>
      <c r="J3113" s="2"/>
      <c r="K3113" s="2"/>
    </row>
    <row r="3114" customFormat="false" ht="15" hidden="false" customHeight="false" outlineLevel="0" collapsed="false">
      <c r="A3114" s="2" t="s">
        <v>4518</v>
      </c>
      <c r="B3114" s="13" t="n">
        <v>464</v>
      </c>
      <c r="C3114" s="13" t="n">
        <v>458</v>
      </c>
      <c r="D3114" s="14" t="n">
        <f aca="false">C3114/Summary!$B$4</f>
        <v>0.0305333333333333</v>
      </c>
      <c r="E3114" s="15" t="n">
        <v>0.333333333333333</v>
      </c>
      <c r="F3114" s="2" t="s">
        <v>53</v>
      </c>
      <c r="G3114" s="2" t="s">
        <v>44</v>
      </c>
      <c r="H3114" s="2" t="str">
        <f aca="false">IF(AND(E3114&gt;=0.4,E3114&lt;=0.6),"Yes","No")</f>
        <v>No</v>
      </c>
      <c r="I3114" s="2" t="str">
        <f aca="false">IF(AND(F3114="No",G3114="No",H3114="Yes"),"Yes","No")</f>
        <v>No</v>
      </c>
      <c r="J3114" s="2"/>
      <c r="K3114" s="2"/>
    </row>
    <row r="3115" customFormat="false" ht="15" hidden="false" customHeight="false" outlineLevel="0" collapsed="false">
      <c r="A3115" s="2" t="s">
        <v>4519</v>
      </c>
      <c r="B3115" s="13" t="n">
        <v>464</v>
      </c>
      <c r="C3115" s="13" t="n">
        <v>456</v>
      </c>
      <c r="D3115" s="14" t="n">
        <f aca="false">C3115/Summary!$B$4</f>
        <v>0.0304</v>
      </c>
      <c r="E3115" s="15" t="n">
        <v>0.666666666666667</v>
      </c>
      <c r="F3115" s="2" t="s">
        <v>53</v>
      </c>
      <c r="G3115" s="2" t="s">
        <v>44</v>
      </c>
      <c r="H3115" s="2" t="str">
        <f aca="false">IF(AND(E3115&gt;=0.4,E3115&lt;=0.6),"Yes","No")</f>
        <v>No</v>
      </c>
      <c r="I3115" s="2" t="str">
        <f aca="false">IF(AND(F3115="No",G3115="No",H3115="Yes"),"Yes","No")</f>
        <v>No</v>
      </c>
      <c r="J3115" s="2"/>
      <c r="K3115" s="2"/>
    </row>
    <row r="3116" customFormat="false" ht="15" hidden="false" customHeight="false" outlineLevel="0" collapsed="false">
      <c r="A3116" s="2" t="s">
        <v>4520</v>
      </c>
      <c r="B3116" s="13" t="n">
        <v>464</v>
      </c>
      <c r="C3116" s="13" t="n">
        <v>458</v>
      </c>
      <c r="D3116" s="14" t="n">
        <f aca="false">C3116/Summary!$B$4</f>
        <v>0.0305333333333333</v>
      </c>
      <c r="E3116" s="15" t="n">
        <v>0.5</v>
      </c>
      <c r="F3116" s="2" t="s">
        <v>53</v>
      </c>
      <c r="G3116" s="2" t="s">
        <v>53</v>
      </c>
      <c r="H3116" s="2" t="str">
        <f aca="false">IF(AND(E3116&gt;=0.4,E3116&lt;=0.6),"Yes","No")</f>
        <v>Yes</v>
      </c>
      <c r="I3116" s="2" t="str">
        <f aca="false">IF(AND(F3116="No",G3116="No",H3116="Yes"),"Yes","No")</f>
        <v>No</v>
      </c>
      <c r="J3116" s="2"/>
      <c r="K3116" s="2"/>
    </row>
    <row r="3117" customFormat="false" ht="15" hidden="false" customHeight="false" outlineLevel="0" collapsed="false">
      <c r="A3117" s="2" t="s">
        <v>4521</v>
      </c>
      <c r="B3117" s="13" t="n">
        <v>464</v>
      </c>
      <c r="C3117" s="13" t="n">
        <v>455</v>
      </c>
      <c r="D3117" s="14" t="n">
        <f aca="false">C3117/Summary!$B$4</f>
        <v>0.0303333333333333</v>
      </c>
      <c r="E3117" s="15" t="n">
        <v>0.333333333333333</v>
      </c>
      <c r="F3117" s="2" t="s">
        <v>53</v>
      </c>
      <c r="G3117" s="2" t="s">
        <v>44</v>
      </c>
      <c r="H3117" s="2" t="str">
        <f aca="false">IF(AND(E3117&gt;=0.4,E3117&lt;=0.6),"Yes","No")</f>
        <v>No</v>
      </c>
      <c r="I3117" s="2" t="str">
        <f aca="false">IF(AND(F3117="No",G3117="No",H3117="Yes"),"Yes","No")</f>
        <v>No</v>
      </c>
      <c r="J3117" s="2"/>
      <c r="K3117" s="2"/>
    </row>
    <row r="3118" customFormat="false" ht="15" hidden="false" customHeight="false" outlineLevel="0" collapsed="false">
      <c r="A3118" s="2" t="s">
        <v>4522</v>
      </c>
      <c r="B3118" s="13" t="n">
        <v>464</v>
      </c>
      <c r="C3118" s="13" t="n">
        <v>455</v>
      </c>
      <c r="D3118" s="14" t="n">
        <f aca="false">C3118/Summary!$B$4</f>
        <v>0.0303333333333333</v>
      </c>
      <c r="E3118" s="15" t="n">
        <v>0.666666666666667</v>
      </c>
      <c r="F3118" s="2" t="s">
        <v>53</v>
      </c>
      <c r="G3118" s="2" t="s">
        <v>53</v>
      </c>
      <c r="H3118" s="2" t="str">
        <f aca="false">IF(AND(E3118&gt;=0.4,E3118&lt;=0.6),"Yes","No")</f>
        <v>No</v>
      </c>
      <c r="I3118" s="2" t="str">
        <f aca="false">IF(AND(F3118="No",G3118="No",H3118="Yes"),"Yes","No")</f>
        <v>No</v>
      </c>
      <c r="J3118" s="2"/>
      <c r="K3118" s="2"/>
    </row>
    <row r="3119" customFormat="false" ht="15" hidden="false" customHeight="false" outlineLevel="0" collapsed="false">
      <c r="A3119" s="2" t="s">
        <v>4523</v>
      </c>
      <c r="B3119" s="13" t="n">
        <v>464</v>
      </c>
      <c r="C3119" s="13" t="n">
        <v>458</v>
      </c>
      <c r="D3119" s="14" t="n">
        <f aca="false">C3119/Summary!$B$4</f>
        <v>0.0305333333333333</v>
      </c>
      <c r="E3119" s="15" t="n">
        <v>0.333333333333333</v>
      </c>
      <c r="F3119" s="2" t="s">
        <v>53</v>
      </c>
      <c r="G3119" s="2" t="s">
        <v>44</v>
      </c>
      <c r="H3119" s="2" t="str">
        <f aca="false">IF(AND(E3119&gt;=0.4,E3119&lt;=0.6),"Yes","No")</f>
        <v>No</v>
      </c>
      <c r="I3119" s="2" t="str">
        <f aca="false">IF(AND(F3119="No",G3119="No",H3119="Yes"),"Yes","No")</f>
        <v>No</v>
      </c>
      <c r="J3119" s="2"/>
      <c r="K3119" s="2"/>
    </row>
    <row r="3120" customFormat="false" ht="15" hidden="false" customHeight="false" outlineLevel="0" collapsed="false">
      <c r="A3120" s="2" t="s">
        <v>4524</v>
      </c>
      <c r="B3120" s="13" t="n">
        <v>464</v>
      </c>
      <c r="C3120" s="13" t="n">
        <v>458</v>
      </c>
      <c r="D3120" s="14" t="n">
        <f aca="false">C3120/Summary!$B$4</f>
        <v>0.0305333333333333</v>
      </c>
      <c r="E3120" s="15" t="n">
        <v>0.333333333333333</v>
      </c>
      <c r="F3120" s="2" t="s">
        <v>44</v>
      </c>
      <c r="G3120" s="2" t="s">
        <v>44</v>
      </c>
      <c r="H3120" s="2" t="str">
        <f aca="false">IF(AND(E3120&gt;=0.4,E3120&lt;=0.6),"Yes","No")</f>
        <v>No</v>
      </c>
      <c r="I3120" s="2" t="str">
        <f aca="false">IF(AND(F3120="No",G3120="No",H3120="Yes"),"Yes","No")</f>
        <v>No</v>
      </c>
      <c r="J3120" s="2"/>
      <c r="K3120" s="2"/>
    </row>
    <row r="3121" customFormat="false" ht="15" hidden="false" customHeight="false" outlineLevel="0" collapsed="false">
      <c r="A3121" s="2" t="s">
        <v>4525</v>
      </c>
      <c r="B3121" s="13" t="n">
        <v>464</v>
      </c>
      <c r="C3121" s="13" t="n">
        <v>458</v>
      </c>
      <c r="D3121" s="14" t="n">
        <f aca="false">C3121/Summary!$B$4</f>
        <v>0.0305333333333333</v>
      </c>
      <c r="E3121" s="15" t="n">
        <v>0.5</v>
      </c>
      <c r="F3121" s="2" t="s">
        <v>44</v>
      </c>
      <c r="G3121" s="2" t="s">
        <v>53</v>
      </c>
      <c r="H3121" s="2" t="str">
        <f aca="false">IF(AND(E3121&gt;=0.4,E3121&lt;=0.6),"Yes","No")</f>
        <v>Yes</v>
      </c>
      <c r="I3121" s="2" t="str">
        <f aca="false">IF(AND(F3121="No",G3121="No",H3121="Yes"),"Yes","No")</f>
        <v>No</v>
      </c>
      <c r="J3121" s="2"/>
      <c r="K3121" s="2"/>
    </row>
    <row r="3122" customFormat="false" ht="15" hidden="false" customHeight="false" outlineLevel="0" collapsed="false">
      <c r="A3122" s="2" t="s">
        <v>4526</v>
      </c>
      <c r="B3122" s="13" t="n">
        <v>464</v>
      </c>
      <c r="C3122" s="13" t="n">
        <v>459</v>
      </c>
      <c r="D3122" s="14" t="n">
        <f aca="false">C3122/Summary!$B$4</f>
        <v>0.0306</v>
      </c>
      <c r="E3122" s="15" t="n">
        <v>0.666666666666667</v>
      </c>
      <c r="F3122" s="2" t="s">
        <v>44</v>
      </c>
      <c r="G3122" s="2" t="s">
        <v>44</v>
      </c>
      <c r="H3122" s="2" t="str">
        <f aca="false">IF(AND(E3122&gt;=0.4,E3122&lt;=0.6),"Yes","No")</f>
        <v>No</v>
      </c>
      <c r="I3122" s="2" t="str">
        <f aca="false">IF(AND(F3122="No",G3122="No",H3122="Yes"),"Yes","No")</f>
        <v>No</v>
      </c>
      <c r="J3122" s="2"/>
      <c r="K3122" s="2"/>
    </row>
    <row r="3123" customFormat="false" ht="15" hidden="false" customHeight="false" outlineLevel="0" collapsed="false">
      <c r="A3123" s="2" t="s">
        <v>4527</v>
      </c>
      <c r="B3123" s="13" t="n">
        <v>464</v>
      </c>
      <c r="C3123" s="13" t="n">
        <v>457</v>
      </c>
      <c r="D3123" s="14" t="n">
        <f aca="false">C3123/Summary!$B$4</f>
        <v>0.0304666666666667</v>
      </c>
      <c r="E3123" s="15" t="n">
        <v>1</v>
      </c>
      <c r="F3123" s="2" t="s">
        <v>53</v>
      </c>
      <c r="G3123" s="2" t="s">
        <v>44</v>
      </c>
      <c r="H3123" s="2" t="str">
        <f aca="false">IF(AND(E3123&gt;=0.4,E3123&lt;=0.6),"Yes","No")</f>
        <v>No</v>
      </c>
      <c r="I3123" s="2" t="str">
        <f aca="false">IF(AND(F3123="No",G3123="No",H3123="Yes"),"Yes","No")</f>
        <v>No</v>
      </c>
      <c r="J3123" s="2"/>
      <c r="K3123" s="2"/>
    </row>
    <row r="3124" customFormat="false" ht="15" hidden="false" customHeight="false" outlineLevel="0" collapsed="false">
      <c r="A3124" s="2" t="s">
        <v>4528</v>
      </c>
      <c r="B3124" s="13" t="n">
        <v>464</v>
      </c>
      <c r="C3124" s="13" t="n">
        <v>460</v>
      </c>
      <c r="D3124" s="14" t="n">
        <f aca="false">C3124/Summary!$B$4</f>
        <v>0.0306666666666667</v>
      </c>
      <c r="E3124" s="15" t="n">
        <v>0.5</v>
      </c>
      <c r="F3124" s="2" t="s">
        <v>53</v>
      </c>
      <c r="G3124" s="2" t="s">
        <v>44</v>
      </c>
      <c r="H3124" s="2" t="str">
        <f aca="false">IF(AND(E3124&gt;=0.4,E3124&lt;=0.6),"Yes","No")</f>
        <v>Yes</v>
      </c>
      <c r="I3124" s="2" t="str">
        <f aca="false">IF(AND(F3124="No",G3124="No",H3124="Yes"),"Yes","No")</f>
        <v>No</v>
      </c>
      <c r="J3124" s="2"/>
      <c r="K3124" s="2"/>
    </row>
    <row r="3125" customFormat="false" ht="15" hidden="false" customHeight="false" outlineLevel="0" collapsed="false">
      <c r="A3125" s="2" t="s">
        <v>4529</v>
      </c>
      <c r="B3125" s="13" t="n">
        <v>464</v>
      </c>
      <c r="C3125" s="13" t="n">
        <v>461</v>
      </c>
      <c r="D3125" s="14" t="n">
        <f aca="false">C3125/Summary!$B$4</f>
        <v>0.0307333333333333</v>
      </c>
      <c r="E3125" s="15" t="n">
        <v>0.666666666666667</v>
      </c>
      <c r="F3125" s="2" t="s">
        <v>53</v>
      </c>
      <c r="G3125" s="2" t="s">
        <v>53</v>
      </c>
      <c r="H3125" s="2" t="str">
        <f aca="false">IF(AND(E3125&gt;=0.4,E3125&lt;=0.6),"Yes","No")</f>
        <v>No</v>
      </c>
      <c r="I3125" s="2" t="str">
        <f aca="false">IF(AND(F3125="No",G3125="No",H3125="Yes"),"Yes","No")</f>
        <v>No</v>
      </c>
      <c r="J3125" s="2"/>
      <c r="K3125" s="2"/>
    </row>
    <row r="3126" customFormat="false" ht="15" hidden="false" customHeight="false" outlineLevel="0" collapsed="false">
      <c r="A3126" s="2" t="s">
        <v>4530</v>
      </c>
      <c r="B3126" s="13" t="n">
        <v>464</v>
      </c>
      <c r="C3126" s="13" t="n">
        <v>451</v>
      </c>
      <c r="D3126" s="14" t="n">
        <f aca="false">C3126/Summary!$B$4</f>
        <v>0.0300666666666667</v>
      </c>
      <c r="E3126" s="15" t="n">
        <v>0.666666666666667</v>
      </c>
      <c r="F3126" s="2" t="s">
        <v>53</v>
      </c>
      <c r="G3126" s="2" t="s">
        <v>53</v>
      </c>
      <c r="H3126" s="2" t="str">
        <f aca="false">IF(AND(E3126&gt;=0.4,E3126&lt;=0.6),"Yes","No")</f>
        <v>No</v>
      </c>
      <c r="I3126" s="2" t="str">
        <f aca="false">IF(AND(F3126="No",G3126="No",H3126="Yes"),"Yes","No")</f>
        <v>No</v>
      </c>
      <c r="J3126" s="2"/>
      <c r="K3126" s="2"/>
    </row>
    <row r="3127" customFormat="false" ht="15" hidden="false" customHeight="false" outlineLevel="0" collapsed="false">
      <c r="A3127" s="2" t="s">
        <v>4531</v>
      </c>
      <c r="B3127" s="13" t="n">
        <v>464</v>
      </c>
      <c r="C3127" s="13" t="n">
        <v>460</v>
      </c>
      <c r="D3127" s="14" t="n">
        <f aca="false">C3127/Summary!$B$4</f>
        <v>0.0306666666666667</v>
      </c>
      <c r="E3127" s="15" t="n">
        <v>0.833333333333333</v>
      </c>
      <c r="F3127" s="2" t="s">
        <v>53</v>
      </c>
      <c r="G3127" s="2" t="s">
        <v>44</v>
      </c>
      <c r="H3127" s="2" t="str">
        <f aca="false">IF(AND(E3127&gt;=0.4,E3127&lt;=0.6),"Yes","No")</f>
        <v>No</v>
      </c>
      <c r="I3127" s="2" t="str">
        <f aca="false">IF(AND(F3127="No",G3127="No",H3127="Yes"),"Yes","No")</f>
        <v>No</v>
      </c>
      <c r="J3127" s="2"/>
      <c r="K3127" s="2"/>
    </row>
    <row r="3128" customFormat="false" ht="15" hidden="false" customHeight="false" outlineLevel="0" collapsed="false">
      <c r="A3128" s="2" t="s">
        <v>4532</v>
      </c>
      <c r="B3128" s="13" t="n">
        <v>464</v>
      </c>
      <c r="C3128" s="13" t="n">
        <v>455</v>
      </c>
      <c r="D3128" s="14" t="n">
        <f aca="false">C3128/Summary!$B$4</f>
        <v>0.0303333333333333</v>
      </c>
      <c r="E3128" s="15" t="n">
        <v>0.666666666666667</v>
      </c>
      <c r="F3128" s="2" t="s">
        <v>53</v>
      </c>
      <c r="G3128" s="2" t="s">
        <v>53</v>
      </c>
      <c r="H3128" s="2" t="str">
        <f aca="false">IF(AND(E3128&gt;=0.4,E3128&lt;=0.6),"Yes","No")</f>
        <v>No</v>
      </c>
      <c r="I3128" s="2" t="str">
        <f aca="false">IF(AND(F3128="No",G3128="No",H3128="Yes"),"Yes","No")</f>
        <v>No</v>
      </c>
      <c r="J3128" s="2"/>
      <c r="K3128" s="2"/>
    </row>
    <row r="3129" customFormat="false" ht="15" hidden="false" customHeight="false" outlineLevel="0" collapsed="false">
      <c r="A3129" s="2" t="s">
        <v>4533</v>
      </c>
      <c r="B3129" s="13" t="n">
        <v>464</v>
      </c>
      <c r="C3129" s="13" t="n">
        <v>454</v>
      </c>
      <c r="D3129" s="14" t="n">
        <f aca="false">C3129/Summary!$B$4</f>
        <v>0.0302666666666667</v>
      </c>
      <c r="E3129" s="15" t="n">
        <v>0.666666666666667</v>
      </c>
      <c r="F3129" s="2" t="s">
        <v>53</v>
      </c>
      <c r="G3129" s="2" t="s">
        <v>44</v>
      </c>
      <c r="H3129" s="2" t="str">
        <f aca="false">IF(AND(E3129&gt;=0.4,E3129&lt;=0.6),"Yes","No")</f>
        <v>No</v>
      </c>
      <c r="I3129" s="2" t="str">
        <f aca="false">IF(AND(F3129="No",G3129="No",H3129="Yes"),"Yes","No")</f>
        <v>No</v>
      </c>
      <c r="J3129" s="2"/>
      <c r="K3129" s="2"/>
    </row>
    <row r="3130" customFormat="false" ht="15" hidden="false" customHeight="false" outlineLevel="0" collapsed="false">
      <c r="A3130" s="2" t="s">
        <v>4534</v>
      </c>
      <c r="B3130" s="13" t="n">
        <v>464</v>
      </c>
      <c r="C3130" s="13" t="n">
        <v>459</v>
      </c>
      <c r="D3130" s="14" t="n">
        <f aca="false">C3130/Summary!$B$4</f>
        <v>0.0306</v>
      </c>
      <c r="E3130" s="15" t="n">
        <v>0.166666666666667</v>
      </c>
      <c r="F3130" s="2" t="s">
        <v>53</v>
      </c>
      <c r="G3130" s="2" t="s">
        <v>44</v>
      </c>
      <c r="H3130" s="2" t="str">
        <f aca="false">IF(AND(E3130&gt;=0.4,E3130&lt;=0.6),"Yes","No")</f>
        <v>No</v>
      </c>
      <c r="I3130" s="2" t="str">
        <f aca="false">IF(AND(F3130="No",G3130="No",H3130="Yes"),"Yes","No")</f>
        <v>No</v>
      </c>
      <c r="J3130" s="2"/>
      <c r="K3130" s="2"/>
    </row>
    <row r="3131" customFormat="false" ht="15" hidden="false" customHeight="false" outlineLevel="0" collapsed="false">
      <c r="A3131" s="2" t="s">
        <v>4535</v>
      </c>
      <c r="B3131" s="13" t="n">
        <v>464</v>
      </c>
      <c r="C3131" s="13" t="n">
        <v>460</v>
      </c>
      <c r="D3131" s="14" t="n">
        <f aca="false">C3131/Summary!$B$4</f>
        <v>0.0306666666666667</v>
      </c>
      <c r="E3131" s="15" t="n">
        <v>0.5</v>
      </c>
      <c r="F3131" s="2" t="s">
        <v>53</v>
      </c>
      <c r="G3131" s="2" t="s">
        <v>44</v>
      </c>
      <c r="H3131" s="2" t="str">
        <f aca="false">IF(AND(E3131&gt;=0.4,E3131&lt;=0.6),"Yes","No")</f>
        <v>Yes</v>
      </c>
      <c r="I3131" s="2" t="str">
        <f aca="false">IF(AND(F3131="No",G3131="No",H3131="Yes"),"Yes","No")</f>
        <v>No</v>
      </c>
      <c r="J3131" s="2"/>
      <c r="K3131" s="2"/>
    </row>
    <row r="3132" customFormat="false" ht="15" hidden="false" customHeight="false" outlineLevel="0" collapsed="false">
      <c r="A3132" s="2" t="s">
        <v>4536</v>
      </c>
      <c r="B3132" s="13" t="n">
        <v>464</v>
      </c>
      <c r="C3132" s="13" t="n">
        <v>461</v>
      </c>
      <c r="D3132" s="14" t="n">
        <f aca="false">C3132/Summary!$B$4</f>
        <v>0.0307333333333333</v>
      </c>
      <c r="E3132" s="15" t="n">
        <v>0.333333333333333</v>
      </c>
      <c r="F3132" s="2" t="s">
        <v>44</v>
      </c>
      <c r="G3132" s="2" t="s">
        <v>44</v>
      </c>
      <c r="H3132" s="2" t="str">
        <f aca="false">IF(AND(E3132&gt;=0.4,E3132&lt;=0.6),"Yes","No")</f>
        <v>No</v>
      </c>
      <c r="I3132" s="2" t="str">
        <f aca="false">IF(AND(F3132="No",G3132="No",H3132="Yes"),"Yes","No")</f>
        <v>No</v>
      </c>
      <c r="J3132" s="2"/>
      <c r="K3132" s="2"/>
    </row>
    <row r="3133" customFormat="false" ht="15" hidden="false" customHeight="false" outlineLevel="0" collapsed="false">
      <c r="A3133" s="2" t="s">
        <v>4537</v>
      </c>
      <c r="B3133" s="13" t="n">
        <v>464</v>
      </c>
      <c r="C3133" s="13" t="n">
        <v>460</v>
      </c>
      <c r="D3133" s="14" t="n">
        <f aca="false">C3133/Summary!$B$4</f>
        <v>0.0306666666666667</v>
      </c>
      <c r="E3133" s="15" t="n">
        <v>0.333333333333333</v>
      </c>
      <c r="F3133" s="2" t="s">
        <v>44</v>
      </c>
      <c r="G3133" s="2" t="s">
        <v>44</v>
      </c>
      <c r="H3133" s="2" t="str">
        <f aca="false">IF(AND(E3133&gt;=0.4,E3133&lt;=0.6),"Yes","No")</f>
        <v>No</v>
      </c>
      <c r="I3133" s="2" t="str">
        <f aca="false">IF(AND(F3133="No",G3133="No",H3133="Yes"),"Yes","No")</f>
        <v>No</v>
      </c>
      <c r="J3133" s="2"/>
      <c r="K3133" s="2"/>
    </row>
    <row r="3134" customFormat="false" ht="15" hidden="false" customHeight="false" outlineLevel="0" collapsed="false">
      <c r="A3134" s="2" t="s">
        <v>4538</v>
      </c>
      <c r="B3134" s="13" t="n">
        <v>464</v>
      </c>
      <c r="C3134" s="13" t="n">
        <v>461</v>
      </c>
      <c r="D3134" s="14" t="n">
        <f aca="false">C3134/Summary!$B$4</f>
        <v>0.0307333333333333</v>
      </c>
      <c r="E3134" s="15" t="n">
        <v>0.333333333333333</v>
      </c>
      <c r="F3134" s="2" t="s">
        <v>53</v>
      </c>
      <c r="G3134" s="2" t="s">
        <v>44</v>
      </c>
      <c r="H3134" s="2" t="str">
        <f aca="false">IF(AND(E3134&gt;=0.4,E3134&lt;=0.6),"Yes","No")</f>
        <v>No</v>
      </c>
      <c r="I3134" s="2" t="str">
        <f aca="false">IF(AND(F3134="No",G3134="No",H3134="Yes"),"Yes","No")</f>
        <v>No</v>
      </c>
      <c r="J3134" s="2"/>
      <c r="K3134" s="2"/>
    </row>
    <row r="3135" customFormat="false" ht="15" hidden="false" customHeight="false" outlineLevel="0" collapsed="false">
      <c r="A3135" s="2" t="s">
        <v>4539</v>
      </c>
      <c r="B3135" s="13" t="n">
        <v>464</v>
      </c>
      <c r="C3135" s="13" t="n">
        <v>456</v>
      </c>
      <c r="D3135" s="14" t="n">
        <f aca="false">C3135/Summary!$B$4</f>
        <v>0.0304</v>
      </c>
      <c r="E3135" s="15" t="n">
        <v>0.833333333333333</v>
      </c>
      <c r="F3135" s="2" t="s">
        <v>53</v>
      </c>
      <c r="G3135" s="2" t="s">
        <v>44</v>
      </c>
      <c r="H3135" s="2" t="str">
        <f aca="false">IF(AND(E3135&gt;=0.4,E3135&lt;=0.6),"Yes","No")</f>
        <v>No</v>
      </c>
      <c r="I3135" s="2" t="str">
        <f aca="false">IF(AND(F3135="No",G3135="No",H3135="Yes"),"Yes","No")</f>
        <v>No</v>
      </c>
      <c r="J3135" s="2"/>
      <c r="K3135" s="2"/>
    </row>
    <row r="3136" customFormat="false" ht="15" hidden="false" customHeight="false" outlineLevel="0" collapsed="false">
      <c r="A3136" s="2" t="s">
        <v>4540</v>
      </c>
      <c r="B3136" s="13" t="n">
        <v>464</v>
      </c>
      <c r="C3136" s="13" t="n">
        <v>460</v>
      </c>
      <c r="D3136" s="14" t="n">
        <f aca="false">C3136/Summary!$B$4</f>
        <v>0.0306666666666667</v>
      </c>
      <c r="E3136" s="15" t="n">
        <v>0.666666666666667</v>
      </c>
      <c r="F3136" s="2" t="s">
        <v>44</v>
      </c>
      <c r="G3136" s="2" t="s">
        <v>44</v>
      </c>
      <c r="H3136" s="2" t="str">
        <f aca="false">IF(AND(E3136&gt;=0.4,E3136&lt;=0.6),"Yes","No")</f>
        <v>No</v>
      </c>
      <c r="I3136" s="2" t="str">
        <f aca="false">IF(AND(F3136="No",G3136="No",H3136="Yes"),"Yes","No")</f>
        <v>No</v>
      </c>
      <c r="J3136" s="2"/>
      <c r="K3136" s="2"/>
    </row>
    <row r="3137" customFormat="false" ht="15" hidden="false" customHeight="false" outlineLevel="0" collapsed="false">
      <c r="A3137" s="2" t="s">
        <v>4541</v>
      </c>
      <c r="B3137" s="13" t="n">
        <v>464</v>
      </c>
      <c r="C3137" s="13" t="n">
        <v>458</v>
      </c>
      <c r="D3137" s="14" t="n">
        <f aca="false">C3137/Summary!$B$4</f>
        <v>0.0305333333333333</v>
      </c>
      <c r="E3137" s="15" t="n">
        <v>0.5</v>
      </c>
      <c r="F3137" s="2" t="s">
        <v>53</v>
      </c>
      <c r="G3137" s="2" t="s">
        <v>44</v>
      </c>
      <c r="H3137" s="2" t="str">
        <f aca="false">IF(AND(E3137&gt;=0.4,E3137&lt;=0.6),"Yes","No")</f>
        <v>Yes</v>
      </c>
      <c r="I3137" s="2" t="str">
        <f aca="false">IF(AND(F3137="No",G3137="No",H3137="Yes"),"Yes","No")</f>
        <v>No</v>
      </c>
      <c r="J3137" s="2"/>
      <c r="K3137" s="2"/>
    </row>
    <row r="3138" customFormat="false" ht="15" hidden="false" customHeight="false" outlineLevel="0" collapsed="false">
      <c r="A3138" s="2" t="s">
        <v>4542</v>
      </c>
      <c r="B3138" s="13" t="n">
        <v>464</v>
      </c>
      <c r="C3138" s="13" t="n">
        <v>456</v>
      </c>
      <c r="D3138" s="14" t="n">
        <f aca="false">C3138/Summary!$B$4</f>
        <v>0.0304</v>
      </c>
      <c r="E3138" s="15" t="n">
        <v>0.666666666666667</v>
      </c>
      <c r="F3138" s="2" t="s">
        <v>53</v>
      </c>
      <c r="G3138" s="2" t="s">
        <v>44</v>
      </c>
      <c r="H3138" s="2" t="str">
        <f aca="false">IF(AND(E3138&gt;=0.4,E3138&lt;=0.6),"Yes","No")</f>
        <v>No</v>
      </c>
      <c r="I3138" s="2" t="str">
        <f aca="false">IF(AND(F3138="No",G3138="No",H3138="Yes"),"Yes","No")</f>
        <v>No</v>
      </c>
      <c r="J3138" s="2"/>
      <c r="K3138" s="2"/>
    </row>
    <row r="3139" customFormat="false" ht="15" hidden="false" customHeight="false" outlineLevel="0" collapsed="false">
      <c r="A3139" s="2" t="s">
        <v>4543</v>
      </c>
      <c r="B3139" s="13" t="n">
        <v>464</v>
      </c>
      <c r="C3139" s="13" t="n">
        <v>454</v>
      </c>
      <c r="D3139" s="14" t="n">
        <f aca="false">C3139/Summary!$B$4</f>
        <v>0.0302666666666667</v>
      </c>
      <c r="E3139" s="15" t="n">
        <v>0.333333333333333</v>
      </c>
      <c r="F3139" s="2" t="s">
        <v>53</v>
      </c>
      <c r="G3139" s="2" t="s">
        <v>53</v>
      </c>
      <c r="H3139" s="2" t="str">
        <f aca="false">IF(AND(E3139&gt;=0.4,E3139&lt;=0.6),"Yes","No")</f>
        <v>No</v>
      </c>
      <c r="I3139" s="2" t="str">
        <f aca="false">IF(AND(F3139="No",G3139="No",H3139="Yes"),"Yes","No")</f>
        <v>No</v>
      </c>
      <c r="J3139" s="2"/>
      <c r="K3139" s="2"/>
    </row>
    <row r="3140" customFormat="false" ht="15" hidden="false" customHeight="false" outlineLevel="0" collapsed="false">
      <c r="A3140" s="2" t="s">
        <v>4544</v>
      </c>
      <c r="B3140" s="13" t="n">
        <v>464</v>
      </c>
      <c r="C3140" s="13" t="n">
        <v>461</v>
      </c>
      <c r="D3140" s="14" t="n">
        <f aca="false">C3140/Summary!$B$4</f>
        <v>0.0307333333333333</v>
      </c>
      <c r="E3140" s="15" t="n">
        <v>0.5</v>
      </c>
      <c r="F3140" s="2" t="s">
        <v>44</v>
      </c>
      <c r="G3140" s="2" t="s">
        <v>53</v>
      </c>
      <c r="H3140" s="2" t="str">
        <f aca="false">IF(AND(E3140&gt;=0.4,E3140&lt;=0.6),"Yes","No")</f>
        <v>Yes</v>
      </c>
      <c r="I3140" s="2" t="str">
        <f aca="false">IF(AND(F3140="No",G3140="No",H3140="Yes"),"Yes","No")</f>
        <v>No</v>
      </c>
      <c r="J3140" s="2"/>
      <c r="K3140" s="2"/>
    </row>
    <row r="3141" customFormat="false" ht="15" hidden="false" customHeight="false" outlineLevel="0" collapsed="false">
      <c r="A3141" s="2" t="s">
        <v>4545</v>
      </c>
      <c r="B3141" s="13" t="n">
        <v>464</v>
      </c>
      <c r="C3141" s="13" t="n">
        <v>454</v>
      </c>
      <c r="D3141" s="14" t="n">
        <f aca="false">C3141/Summary!$B$4</f>
        <v>0.0302666666666667</v>
      </c>
      <c r="E3141" s="15" t="n">
        <v>0.333333333333333</v>
      </c>
      <c r="F3141" s="2" t="s">
        <v>44</v>
      </c>
      <c r="G3141" s="2" t="s">
        <v>44</v>
      </c>
      <c r="H3141" s="2" t="str">
        <f aca="false">IF(AND(E3141&gt;=0.4,E3141&lt;=0.6),"Yes","No")</f>
        <v>No</v>
      </c>
      <c r="I3141" s="2" t="str">
        <f aca="false">IF(AND(F3141="No",G3141="No",H3141="Yes"),"Yes","No")</f>
        <v>No</v>
      </c>
      <c r="J3141" s="2"/>
      <c r="K3141" s="2"/>
    </row>
    <row r="3142" customFormat="false" ht="15" hidden="false" customHeight="false" outlineLevel="0" collapsed="false">
      <c r="A3142" s="2" t="s">
        <v>4546</v>
      </c>
      <c r="B3142" s="13" t="n">
        <v>464</v>
      </c>
      <c r="C3142" s="13" t="n">
        <v>458</v>
      </c>
      <c r="D3142" s="14" t="n">
        <f aca="false">C3142/Summary!$B$4</f>
        <v>0.0305333333333333</v>
      </c>
      <c r="E3142" s="15" t="n">
        <v>0.166666666666667</v>
      </c>
      <c r="F3142" s="2" t="s">
        <v>53</v>
      </c>
      <c r="G3142" s="2" t="s">
        <v>44</v>
      </c>
      <c r="H3142" s="2" t="str">
        <f aca="false">IF(AND(E3142&gt;=0.4,E3142&lt;=0.6),"Yes","No")</f>
        <v>No</v>
      </c>
      <c r="I3142" s="2" t="str">
        <f aca="false">IF(AND(F3142="No",G3142="No",H3142="Yes"),"Yes","No")</f>
        <v>No</v>
      </c>
      <c r="J3142" s="2"/>
      <c r="K3142" s="2"/>
    </row>
    <row r="3143" customFormat="false" ht="15" hidden="false" customHeight="false" outlineLevel="0" collapsed="false">
      <c r="A3143" s="2" t="s">
        <v>4547</v>
      </c>
      <c r="B3143" s="13" t="n">
        <v>464</v>
      </c>
      <c r="C3143" s="13" t="n">
        <v>453</v>
      </c>
      <c r="D3143" s="14" t="n">
        <f aca="false">C3143/Summary!$B$4</f>
        <v>0.0302</v>
      </c>
      <c r="E3143" s="15" t="n">
        <v>0.333333333333333</v>
      </c>
      <c r="F3143" s="2" t="s">
        <v>53</v>
      </c>
      <c r="G3143" s="2" t="s">
        <v>53</v>
      </c>
      <c r="H3143" s="2" t="str">
        <f aca="false">IF(AND(E3143&gt;=0.4,E3143&lt;=0.6),"Yes","No")</f>
        <v>No</v>
      </c>
      <c r="I3143" s="2" t="str">
        <f aca="false">IF(AND(F3143="No",G3143="No",H3143="Yes"),"Yes","No")</f>
        <v>No</v>
      </c>
      <c r="J3143" s="2"/>
      <c r="K3143" s="2"/>
    </row>
    <row r="3144" customFormat="false" ht="15" hidden="false" customHeight="false" outlineLevel="0" collapsed="false">
      <c r="A3144" s="2" t="s">
        <v>4548</v>
      </c>
      <c r="B3144" s="13" t="n">
        <v>464</v>
      </c>
      <c r="C3144" s="13" t="n">
        <v>462</v>
      </c>
      <c r="D3144" s="14" t="n">
        <f aca="false">C3144/Summary!$B$4</f>
        <v>0.0308</v>
      </c>
      <c r="E3144" s="15" t="n">
        <v>0.333333333333333</v>
      </c>
      <c r="F3144" s="2" t="s">
        <v>53</v>
      </c>
      <c r="G3144" s="2" t="s">
        <v>44</v>
      </c>
      <c r="H3144" s="2" t="str">
        <f aca="false">IF(AND(E3144&gt;=0.4,E3144&lt;=0.6),"Yes","No")</f>
        <v>No</v>
      </c>
      <c r="I3144" s="2" t="str">
        <f aca="false">IF(AND(F3144="No",G3144="No",H3144="Yes"),"Yes","No")</f>
        <v>No</v>
      </c>
      <c r="J3144" s="2"/>
      <c r="K3144" s="2"/>
    </row>
    <row r="3145" customFormat="false" ht="15" hidden="false" customHeight="false" outlineLevel="0" collapsed="false">
      <c r="A3145" s="2" t="s">
        <v>4549</v>
      </c>
      <c r="B3145" s="13" t="n">
        <v>465</v>
      </c>
      <c r="C3145" s="13" t="n">
        <v>455</v>
      </c>
      <c r="D3145" s="14" t="n">
        <f aca="false">C3145/Summary!$B$4</f>
        <v>0.0303333333333333</v>
      </c>
      <c r="E3145" s="15" t="n">
        <v>0.333333333333333</v>
      </c>
      <c r="F3145" s="2" t="s">
        <v>53</v>
      </c>
      <c r="G3145" s="2" t="s">
        <v>44</v>
      </c>
      <c r="H3145" s="2" t="str">
        <f aca="false">IF(AND(E3145&gt;=0.4,E3145&lt;=0.6),"Yes","No")</f>
        <v>No</v>
      </c>
      <c r="I3145" s="2" t="str">
        <f aca="false">IF(AND(F3145="No",G3145="No",H3145="Yes"),"Yes","No")</f>
        <v>No</v>
      </c>
      <c r="J3145" s="2"/>
      <c r="K3145" s="2"/>
    </row>
    <row r="3146" customFormat="false" ht="15" hidden="false" customHeight="false" outlineLevel="0" collapsed="false">
      <c r="A3146" s="2" t="s">
        <v>4550</v>
      </c>
      <c r="B3146" s="13" t="n">
        <v>465</v>
      </c>
      <c r="C3146" s="13" t="n">
        <v>453</v>
      </c>
      <c r="D3146" s="14" t="n">
        <f aca="false">C3146/Summary!$B$4</f>
        <v>0.0302</v>
      </c>
      <c r="E3146" s="15" t="n">
        <v>0.333333333333333</v>
      </c>
      <c r="F3146" s="2" t="s">
        <v>53</v>
      </c>
      <c r="G3146" s="2" t="s">
        <v>53</v>
      </c>
      <c r="H3146" s="2" t="str">
        <f aca="false">IF(AND(E3146&gt;=0.4,E3146&lt;=0.6),"Yes","No")</f>
        <v>No</v>
      </c>
      <c r="I3146" s="2" t="str">
        <f aca="false">IF(AND(F3146="No",G3146="No",H3146="Yes"),"Yes","No")</f>
        <v>No</v>
      </c>
      <c r="J3146" s="2"/>
      <c r="K3146" s="2"/>
    </row>
    <row r="3147" customFormat="false" ht="15" hidden="false" customHeight="false" outlineLevel="0" collapsed="false">
      <c r="A3147" s="2" t="s">
        <v>4551</v>
      </c>
      <c r="B3147" s="13" t="n">
        <v>465</v>
      </c>
      <c r="C3147" s="13" t="n">
        <v>460</v>
      </c>
      <c r="D3147" s="14" t="n">
        <f aca="false">C3147/Summary!$B$4</f>
        <v>0.0306666666666667</v>
      </c>
      <c r="E3147" s="15" t="n">
        <v>0.5</v>
      </c>
      <c r="F3147" s="2" t="s">
        <v>53</v>
      </c>
      <c r="G3147" s="2" t="s">
        <v>44</v>
      </c>
      <c r="H3147" s="2" t="str">
        <f aca="false">IF(AND(E3147&gt;=0.4,E3147&lt;=0.6),"Yes","No")</f>
        <v>Yes</v>
      </c>
      <c r="I3147" s="2" t="str">
        <f aca="false">IF(AND(F3147="No",G3147="No",H3147="Yes"),"Yes","No")</f>
        <v>No</v>
      </c>
      <c r="J3147" s="2"/>
      <c r="K3147" s="2"/>
    </row>
    <row r="3148" customFormat="false" ht="15" hidden="false" customHeight="false" outlineLevel="0" collapsed="false">
      <c r="A3148" s="2" t="s">
        <v>4552</v>
      </c>
      <c r="B3148" s="13" t="n">
        <v>465</v>
      </c>
      <c r="C3148" s="13" t="n">
        <v>460</v>
      </c>
      <c r="D3148" s="14" t="n">
        <f aca="false">C3148/Summary!$B$4</f>
        <v>0.0306666666666667</v>
      </c>
      <c r="E3148" s="15" t="n">
        <v>0.333333333333333</v>
      </c>
      <c r="F3148" s="2" t="s">
        <v>53</v>
      </c>
      <c r="G3148" s="2" t="s">
        <v>44</v>
      </c>
      <c r="H3148" s="2" t="str">
        <f aca="false">IF(AND(E3148&gt;=0.4,E3148&lt;=0.6),"Yes","No")</f>
        <v>No</v>
      </c>
      <c r="I3148" s="2" t="str">
        <f aca="false">IF(AND(F3148="No",G3148="No",H3148="Yes"),"Yes","No")</f>
        <v>No</v>
      </c>
      <c r="J3148" s="2"/>
      <c r="K3148" s="2"/>
    </row>
    <row r="3149" customFormat="false" ht="15" hidden="false" customHeight="false" outlineLevel="0" collapsed="false">
      <c r="A3149" s="2" t="s">
        <v>4553</v>
      </c>
      <c r="B3149" s="13" t="n">
        <v>465</v>
      </c>
      <c r="C3149" s="13" t="n">
        <v>458</v>
      </c>
      <c r="D3149" s="14" t="n">
        <f aca="false">C3149/Summary!$B$4</f>
        <v>0.0305333333333333</v>
      </c>
      <c r="E3149" s="15" t="n">
        <v>0.166666666666667</v>
      </c>
      <c r="F3149" s="2" t="s">
        <v>53</v>
      </c>
      <c r="G3149" s="2" t="s">
        <v>44</v>
      </c>
      <c r="H3149" s="2" t="str">
        <f aca="false">IF(AND(E3149&gt;=0.4,E3149&lt;=0.6),"Yes","No")</f>
        <v>No</v>
      </c>
      <c r="I3149" s="2" t="str">
        <f aca="false">IF(AND(F3149="No",G3149="No",H3149="Yes"),"Yes","No")</f>
        <v>No</v>
      </c>
      <c r="J3149" s="2"/>
      <c r="K3149" s="2"/>
    </row>
    <row r="3150" customFormat="false" ht="15" hidden="false" customHeight="false" outlineLevel="0" collapsed="false">
      <c r="A3150" s="2" t="s">
        <v>4554</v>
      </c>
      <c r="B3150" s="13" t="n">
        <v>465</v>
      </c>
      <c r="C3150" s="13" t="n">
        <v>457</v>
      </c>
      <c r="D3150" s="14" t="n">
        <f aca="false">C3150/Summary!$B$4</f>
        <v>0.0304666666666667</v>
      </c>
      <c r="E3150" s="15" t="n">
        <v>0.333333333333333</v>
      </c>
      <c r="F3150" s="2" t="s">
        <v>53</v>
      </c>
      <c r="G3150" s="2" t="s">
        <v>44</v>
      </c>
      <c r="H3150" s="2" t="str">
        <f aca="false">IF(AND(E3150&gt;=0.4,E3150&lt;=0.6),"Yes","No")</f>
        <v>No</v>
      </c>
      <c r="I3150" s="2" t="str">
        <f aca="false">IF(AND(F3150="No",G3150="No",H3150="Yes"),"Yes","No")</f>
        <v>No</v>
      </c>
      <c r="J3150" s="2"/>
      <c r="K3150" s="2"/>
    </row>
    <row r="3151" customFormat="false" ht="15" hidden="false" customHeight="false" outlineLevel="0" collapsed="false">
      <c r="A3151" s="2" t="s">
        <v>4555</v>
      </c>
      <c r="B3151" s="13" t="n">
        <v>465</v>
      </c>
      <c r="C3151" s="13" t="n">
        <v>457</v>
      </c>
      <c r="D3151" s="14" t="n">
        <f aca="false">C3151/Summary!$B$4</f>
        <v>0.0304666666666667</v>
      </c>
      <c r="E3151" s="15" t="n">
        <v>0.666666666666667</v>
      </c>
      <c r="F3151" s="2" t="s">
        <v>44</v>
      </c>
      <c r="G3151" s="2" t="s">
        <v>53</v>
      </c>
      <c r="H3151" s="2" t="str">
        <f aca="false">IF(AND(E3151&gt;=0.4,E3151&lt;=0.6),"Yes","No")</f>
        <v>No</v>
      </c>
      <c r="I3151" s="2" t="str">
        <f aca="false">IF(AND(F3151="No",G3151="No",H3151="Yes"),"Yes","No")</f>
        <v>No</v>
      </c>
      <c r="J3151" s="2"/>
      <c r="K3151" s="2"/>
    </row>
    <row r="3152" customFormat="false" ht="15" hidden="false" customHeight="false" outlineLevel="0" collapsed="false">
      <c r="A3152" s="2" t="s">
        <v>4556</v>
      </c>
      <c r="B3152" s="13" t="n">
        <v>465</v>
      </c>
      <c r="C3152" s="13" t="n">
        <v>459</v>
      </c>
      <c r="D3152" s="14" t="n">
        <f aca="false">C3152/Summary!$B$4</f>
        <v>0.0306</v>
      </c>
      <c r="E3152" s="15" t="n">
        <v>0.5</v>
      </c>
      <c r="F3152" s="2" t="s">
        <v>53</v>
      </c>
      <c r="G3152" s="2" t="s">
        <v>44</v>
      </c>
      <c r="H3152" s="2" t="str">
        <f aca="false">IF(AND(E3152&gt;=0.4,E3152&lt;=0.6),"Yes","No")</f>
        <v>Yes</v>
      </c>
      <c r="I3152" s="2" t="str">
        <f aca="false">IF(AND(F3152="No",G3152="No",H3152="Yes"),"Yes","No")</f>
        <v>No</v>
      </c>
      <c r="J3152" s="2"/>
      <c r="K3152" s="2"/>
    </row>
    <row r="3153" customFormat="false" ht="15" hidden="false" customHeight="false" outlineLevel="0" collapsed="false">
      <c r="A3153" s="2" t="s">
        <v>4557</v>
      </c>
      <c r="B3153" s="13" t="n">
        <v>465</v>
      </c>
      <c r="C3153" s="13" t="n">
        <v>454</v>
      </c>
      <c r="D3153" s="14" t="n">
        <f aca="false">C3153/Summary!$B$4</f>
        <v>0.0302666666666667</v>
      </c>
      <c r="E3153" s="15" t="n">
        <v>0.333333333333333</v>
      </c>
      <c r="F3153" s="2" t="s">
        <v>44</v>
      </c>
      <c r="G3153" s="2" t="s">
        <v>53</v>
      </c>
      <c r="H3153" s="2" t="str">
        <f aca="false">IF(AND(E3153&gt;=0.4,E3153&lt;=0.6),"Yes","No")</f>
        <v>No</v>
      </c>
      <c r="I3153" s="2" t="str">
        <f aca="false">IF(AND(F3153="No",G3153="No",H3153="Yes"),"Yes","No")</f>
        <v>No</v>
      </c>
      <c r="J3153" s="2"/>
      <c r="K3153" s="2"/>
    </row>
    <row r="3154" customFormat="false" ht="15" hidden="false" customHeight="false" outlineLevel="0" collapsed="false">
      <c r="A3154" s="2" t="s">
        <v>4558</v>
      </c>
      <c r="B3154" s="13" t="n">
        <v>465</v>
      </c>
      <c r="C3154" s="13" t="n">
        <v>456</v>
      </c>
      <c r="D3154" s="14" t="n">
        <f aca="false">C3154/Summary!$B$4</f>
        <v>0.0304</v>
      </c>
      <c r="E3154" s="15" t="n">
        <v>0.666666666666667</v>
      </c>
      <c r="F3154" s="2" t="s">
        <v>53</v>
      </c>
      <c r="G3154" s="2" t="s">
        <v>44</v>
      </c>
      <c r="H3154" s="2" t="str">
        <f aca="false">IF(AND(E3154&gt;=0.4,E3154&lt;=0.6),"Yes","No")</f>
        <v>No</v>
      </c>
      <c r="I3154" s="2" t="str">
        <f aca="false">IF(AND(F3154="No",G3154="No",H3154="Yes"),"Yes","No")</f>
        <v>No</v>
      </c>
      <c r="J3154" s="2"/>
      <c r="K3154" s="2"/>
    </row>
    <row r="3155" customFormat="false" ht="15" hidden="false" customHeight="false" outlineLevel="0" collapsed="false">
      <c r="A3155" s="2" t="s">
        <v>4559</v>
      </c>
      <c r="B3155" s="13" t="n">
        <v>465</v>
      </c>
      <c r="C3155" s="13" t="n">
        <v>455</v>
      </c>
      <c r="D3155" s="14" t="n">
        <f aca="false">C3155/Summary!$B$4</f>
        <v>0.0303333333333333</v>
      </c>
      <c r="E3155" s="15" t="n">
        <v>0.833333333333333</v>
      </c>
      <c r="F3155" s="2" t="s">
        <v>53</v>
      </c>
      <c r="G3155" s="2" t="s">
        <v>44</v>
      </c>
      <c r="H3155" s="2" t="str">
        <f aca="false">IF(AND(E3155&gt;=0.4,E3155&lt;=0.6),"Yes","No")</f>
        <v>No</v>
      </c>
      <c r="I3155" s="2" t="str">
        <f aca="false">IF(AND(F3155="No",G3155="No",H3155="Yes"),"Yes","No")</f>
        <v>No</v>
      </c>
      <c r="J3155" s="2"/>
      <c r="K3155" s="2"/>
    </row>
    <row r="3156" customFormat="false" ht="15" hidden="false" customHeight="false" outlineLevel="0" collapsed="false">
      <c r="A3156" s="2" t="s">
        <v>4560</v>
      </c>
      <c r="B3156" s="13" t="n">
        <v>465</v>
      </c>
      <c r="C3156" s="13" t="n">
        <v>460</v>
      </c>
      <c r="D3156" s="14" t="n">
        <f aca="false">C3156/Summary!$B$4</f>
        <v>0.0306666666666667</v>
      </c>
      <c r="E3156" s="15" t="n">
        <v>0.166666666666667</v>
      </c>
      <c r="F3156" s="2" t="s">
        <v>44</v>
      </c>
      <c r="G3156" s="2" t="s">
        <v>44</v>
      </c>
      <c r="H3156" s="2" t="str">
        <f aca="false">IF(AND(E3156&gt;=0.4,E3156&lt;=0.6),"Yes","No")</f>
        <v>No</v>
      </c>
      <c r="I3156" s="2" t="str">
        <f aca="false">IF(AND(F3156="No",G3156="No",H3156="Yes"),"Yes","No")</f>
        <v>No</v>
      </c>
      <c r="J3156" s="2"/>
      <c r="K3156" s="2"/>
    </row>
    <row r="3157" customFormat="false" ht="15" hidden="false" customHeight="false" outlineLevel="0" collapsed="false">
      <c r="A3157" s="2" t="s">
        <v>4561</v>
      </c>
      <c r="B3157" s="13" t="n">
        <v>465</v>
      </c>
      <c r="C3157" s="13" t="n">
        <v>458</v>
      </c>
      <c r="D3157" s="14" t="n">
        <f aca="false">C3157/Summary!$B$4</f>
        <v>0.0305333333333333</v>
      </c>
      <c r="E3157" s="15" t="n">
        <v>0.5</v>
      </c>
      <c r="F3157" s="2" t="s">
        <v>53</v>
      </c>
      <c r="G3157" s="2" t="s">
        <v>44</v>
      </c>
      <c r="H3157" s="2" t="str">
        <f aca="false">IF(AND(E3157&gt;=0.4,E3157&lt;=0.6),"Yes","No")</f>
        <v>Yes</v>
      </c>
      <c r="I3157" s="2" t="str">
        <f aca="false">IF(AND(F3157="No",G3157="No",H3157="Yes"),"Yes","No")</f>
        <v>No</v>
      </c>
      <c r="J3157" s="2"/>
      <c r="K3157" s="2"/>
    </row>
    <row r="3158" customFormat="false" ht="15" hidden="false" customHeight="false" outlineLevel="0" collapsed="false">
      <c r="A3158" s="2" t="s">
        <v>4562</v>
      </c>
      <c r="B3158" s="13" t="n">
        <v>465</v>
      </c>
      <c r="C3158" s="13" t="n">
        <v>456</v>
      </c>
      <c r="D3158" s="14" t="n">
        <f aca="false">C3158/Summary!$B$4</f>
        <v>0.0304</v>
      </c>
      <c r="E3158" s="15" t="n">
        <v>0.666666666666667</v>
      </c>
      <c r="F3158" s="2" t="s">
        <v>53</v>
      </c>
      <c r="G3158" s="2" t="s">
        <v>44</v>
      </c>
      <c r="H3158" s="2" t="str">
        <f aca="false">IF(AND(E3158&gt;=0.4,E3158&lt;=0.6),"Yes","No")</f>
        <v>No</v>
      </c>
      <c r="I3158" s="2" t="str">
        <f aca="false">IF(AND(F3158="No",G3158="No",H3158="Yes"),"Yes","No")</f>
        <v>No</v>
      </c>
      <c r="J3158" s="2"/>
      <c r="K3158" s="2"/>
    </row>
    <row r="3159" customFormat="false" ht="15" hidden="false" customHeight="false" outlineLevel="0" collapsed="false">
      <c r="A3159" s="2" t="s">
        <v>4563</v>
      </c>
      <c r="B3159" s="13" t="n">
        <v>465</v>
      </c>
      <c r="C3159" s="13" t="n">
        <v>454</v>
      </c>
      <c r="D3159" s="14" t="n">
        <f aca="false">C3159/Summary!$B$4</f>
        <v>0.0302666666666667</v>
      </c>
      <c r="E3159" s="15" t="n">
        <v>0.666666666666667</v>
      </c>
      <c r="F3159" s="2" t="s">
        <v>53</v>
      </c>
      <c r="G3159" s="2" t="s">
        <v>44</v>
      </c>
      <c r="H3159" s="2" t="str">
        <f aca="false">IF(AND(E3159&gt;=0.4,E3159&lt;=0.6),"Yes","No")</f>
        <v>No</v>
      </c>
      <c r="I3159" s="2" t="str">
        <f aca="false">IF(AND(F3159="No",G3159="No",H3159="Yes"),"Yes","No")</f>
        <v>No</v>
      </c>
      <c r="J3159" s="2"/>
      <c r="K3159" s="2"/>
    </row>
    <row r="3160" customFormat="false" ht="15" hidden="false" customHeight="false" outlineLevel="0" collapsed="false">
      <c r="A3160" s="2" t="s">
        <v>4564</v>
      </c>
      <c r="B3160" s="13" t="n">
        <v>465</v>
      </c>
      <c r="C3160" s="13" t="n">
        <v>456</v>
      </c>
      <c r="D3160" s="14" t="n">
        <f aca="false">C3160/Summary!$B$4</f>
        <v>0.0304</v>
      </c>
      <c r="E3160" s="15" t="n">
        <v>0.833333333333333</v>
      </c>
      <c r="F3160" s="2" t="s">
        <v>53</v>
      </c>
      <c r="G3160" s="2" t="s">
        <v>53</v>
      </c>
      <c r="H3160" s="2" t="str">
        <f aca="false">IF(AND(E3160&gt;=0.4,E3160&lt;=0.6),"Yes","No")</f>
        <v>No</v>
      </c>
      <c r="I3160" s="2" t="str">
        <f aca="false">IF(AND(F3160="No",G3160="No",H3160="Yes"),"Yes","No")</f>
        <v>No</v>
      </c>
      <c r="J3160" s="2"/>
      <c r="K3160" s="2"/>
    </row>
    <row r="3161" customFormat="false" ht="15" hidden="false" customHeight="false" outlineLevel="0" collapsed="false">
      <c r="A3161" s="2" t="s">
        <v>4565</v>
      </c>
      <c r="B3161" s="13" t="n">
        <v>465</v>
      </c>
      <c r="C3161" s="13" t="n">
        <v>460</v>
      </c>
      <c r="D3161" s="14" t="n">
        <f aca="false">C3161/Summary!$B$4</f>
        <v>0.0306666666666667</v>
      </c>
      <c r="E3161" s="15" t="n">
        <v>0.5</v>
      </c>
      <c r="F3161" s="2" t="s">
        <v>53</v>
      </c>
      <c r="G3161" s="2" t="s">
        <v>44</v>
      </c>
      <c r="H3161" s="2" t="str">
        <f aca="false">IF(AND(E3161&gt;=0.4,E3161&lt;=0.6),"Yes","No")</f>
        <v>Yes</v>
      </c>
      <c r="I3161" s="2" t="str">
        <f aca="false">IF(AND(F3161="No",G3161="No",H3161="Yes"),"Yes","No")</f>
        <v>No</v>
      </c>
      <c r="J3161" s="2"/>
      <c r="K3161" s="2"/>
    </row>
    <row r="3162" customFormat="false" ht="15" hidden="false" customHeight="false" outlineLevel="0" collapsed="false">
      <c r="A3162" s="2" t="s">
        <v>4566</v>
      </c>
      <c r="B3162" s="13" t="n">
        <v>465</v>
      </c>
      <c r="C3162" s="13" t="n">
        <v>462</v>
      </c>
      <c r="D3162" s="14" t="n">
        <f aca="false">C3162/Summary!$B$4</f>
        <v>0.0308</v>
      </c>
      <c r="E3162" s="15" t="n">
        <v>0.666666666666667</v>
      </c>
      <c r="F3162" s="2" t="s">
        <v>53</v>
      </c>
      <c r="G3162" s="2" t="s">
        <v>44</v>
      </c>
      <c r="H3162" s="2" t="str">
        <f aca="false">IF(AND(E3162&gt;=0.4,E3162&lt;=0.6),"Yes","No")</f>
        <v>No</v>
      </c>
      <c r="I3162" s="2" t="str">
        <f aca="false">IF(AND(F3162="No",G3162="No",H3162="Yes"),"Yes","No")</f>
        <v>No</v>
      </c>
      <c r="J3162" s="2"/>
      <c r="K3162" s="2"/>
    </row>
    <row r="3163" customFormat="false" ht="15" hidden="false" customHeight="false" outlineLevel="0" collapsed="false">
      <c r="A3163" s="2" t="s">
        <v>4567</v>
      </c>
      <c r="B3163" s="13" t="n">
        <v>465</v>
      </c>
      <c r="C3163" s="13" t="n">
        <v>457</v>
      </c>
      <c r="D3163" s="14" t="n">
        <f aca="false">C3163/Summary!$B$4</f>
        <v>0.0304666666666667</v>
      </c>
      <c r="E3163" s="15" t="n">
        <v>0.333333333333333</v>
      </c>
      <c r="F3163" s="2" t="s">
        <v>53</v>
      </c>
      <c r="G3163" s="2" t="s">
        <v>44</v>
      </c>
      <c r="H3163" s="2" t="str">
        <f aca="false">IF(AND(E3163&gt;=0.4,E3163&lt;=0.6),"Yes","No")</f>
        <v>No</v>
      </c>
      <c r="I3163" s="2" t="str">
        <f aca="false">IF(AND(F3163="No",G3163="No",H3163="Yes"),"Yes","No")</f>
        <v>No</v>
      </c>
      <c r="J3163" s="2"/>
      <c r="K3163" s="2"/>
    </row>
    <row r="3164" customFormat="false" ht="15" hidden="false" customHeight="false" outlineLevel="0" collapsed="false">
      <c r="A3164" s="2" t="s">
        <v>4568</v>
      </c>
      <c r="B3164" s="13" t="n">
        <v>465</v>
      </c>
      <c r="C3164" s="13" t="n">
        <v>458</v>
      </c>
      <c r="D3164" s="14" t="n">
        <f aca="false">C3164/Summary!$B$4</f>
        <v>0.0305333333333333</v>
      </c>
      <c r="E3164" s="15" t="n">
        <v>0.5</v>
      </c>
      <c r="F3164" s="2" t="s">
        <v>53</v>
      </c>
      <c r="G3164" s="2" t="s">
        <v>53</v>
      </c>
      <c r="H3164" s="2" t="str">
        <f aca="false">IF(AND(E3164&gt;=0.4,E3164&lt;=0.6),"Yes","No")</f>
        <v>Yes</v>
      </c>
      <c r="I3164" s="2" t="str">
        <f aca="false">IF(AND(F3164="No",G3164="No",H3164="Yes"),"Yes","No")</f>
        <v>No</v>
      </c>
      <c r="J3164" s="2"/>
      <c r="K3164" s="2"/>
    </row>
    <row r="3165" customFormat="false" ht="15" hidden="false" customHeight="false" outlineLevel="0" collapsed="false">
      <c r="A3165" s="2" t="s">
        <v>4569</v>
      </c>
      <c r="B3165" s="13" t="n">
        <v>465</v>
      </c>
      <c r="C3165" s="13" t="n">
        <v>459</v>
      </c>
      <c r="D3165" s="14" t="n">
        <f aca="false">C3165/Summary!$B$4</f>
        <v>0.0306</v>
      </c>
      <c r="E3165" s="15" t="n">
        <v>0.5</v>
      </c>
      <c r="F3165" s="2" t="s">
        <v>53</v>
      </c>
      <c r="G3165" s="2" t="s">
        <v>44</v>
      </c>
      <c r="H3165" s="2" t="str">
        <f aca="false">IF(AND(E3165&gt;=0.4,E3165&lt;=0.6),"Yes","No")</f>
        <v>Yes</v>
      </c>
      <c r="I3165" s="2" t="str">
        <f aca="false">IF(AND(F3165="No",G3165="No",H3165="Yes"),"Yes","No")</f>
        <v>No</v>
      </c>
      <c r="J3165" s="2"/>
      <c r="K3165" s="2"/>
    </row>
    <row r="3166" customFormat="false" ht="15" hidden="false" customHeight="false" outlineLevel="0" collapsed="false">
      <c r="A3166" s="2" t="s">
        <v>4570</v>
      </c>
      <c r="B3166" s="13" t="n">
        <v>465</v>
      </c>
      <c r="C3166" s="13" t="n">
        <v>459</v>
      </c>
      <c r="D3166" s="14" t="n">
        <f aca="false">C3166/Summary!$B$4</f>
        <v>0.0306</v>
      </c>
      <c r="E3166" s="15" t="n">
        <v>0.666666666666667</v>
      </c>
      <c r="F3166" s="2" t="s">
        <v>53</v>
      </c>
      <c r="G3166" s="2" t="s">
        <v>44</v>
      </c>
      <c r="H3166" s="2" t="str">
        <f aca="false">IF(AND(E3166&gt;=0.4,E3166&lt;=0.6),"Yes","No")</f>
        <v>No</v>
      </c>
      <c r="I3166" s="2" t="str">
        <f aca="false">IF(AND(F3166="No",G3166="No",H3166="Yes"),"Yes","No")</f>
        <v>No</v>
      </c>
      <c r="J3166" s="2"/>
      <c r="K3166" s="2"/>
    </row>
    <row r="3167" customFormat="false" ht="15" hidden="false" customHeight="false" outlineLevel="0" collapsed="false">
      <c r="A3167" s="2" t="s">
        <v>4571</v>
      </c>
      <c r="B3167" s="13" t="n">
        <v>465</v>
      </c>
      <c r="C3167" s="13" t="n">
        <v>457</v>
      </c>
      <c r="D3167" s="14" t="n">
        <f aca="false">C3167/Summary!$B$4</f>
        <v>0.0304666666666667</v>
      </c>
      <c r="E3167" s="15" t="n">
        <v>0.333333333333333</v>
      </c>
      <c r="F3167" s="2" t="s">
        <v>53</v>
      </c>
      <c r="G3167" s="2" t="s">
        <v>44</v>
      </c>
      <c r="H3167" s="2" t="str">
        <f aca="false">IF(AND(E3167&gt;=0.4,E3167&lt;=0.6),"Yes","No")</f>
        <v>No</v>
      </c>
      <c r="I3167" s="2" t="str">
        <f aca="false">IF(AND(F3167="No",G3167="No",H3167="Yes"),"Yes","No")</f>
        <v>No</v>
      </c>
      <c r="J3167" s="2"/>
      <c r="K3167" s="2"/>
    </row>
    <row r="3168" customFormat="false" ht="15" hidden="false" customHeight="false" outlineLevel="0" collapsed="false">
      <c r="A3168" s="2" t="s">
        <v>4572</v>
      </c>
      <c r="B3168" s="13" t="n">
        <v>465</v>
      </c>
      <c r="C3168" s="13" t="n">
        <v>462</v>
      </c>
      <c r="D3168" s="14" t="n">
        <f aca="false">C3168/Summary!$B$4</f>
        <v>0.0308</v>
      </c>
      <c r="E3168" s="15" t="n">
        <v>0.5</v>
      </c>
      <c r="F3168" s="2" t="s">
        <v>53</v>
      </c>
      <c r="G3168" s="2" t="s">
        <v>44</v>
      </c>
      <c r="H3168" s="2" t="str">
        <f aca="false">IF(AND(E3168&gt;=0.4,E3168&lt;=0.6),"Yes","No")</f>
        <v>Yes</v>
      </c>
      <c r="I3168" s="2" t="str">
        <f aca="false">IF(AND(F3168="No",G3168="No",H3168="Yes"),"Yes","No")</f>
        <v>No</v>
      </c>
      <c r="J3168" s="2"/>
      <c r="K3168" s="2"/>
    </row>
    <row r="3169" customFormat="false" ht="15" hidden="false" customHeight="false" outlineLevel="0" collapsed="false">
      <c r="A3169" s="2" t="s">
        <v>4573</v>
      </c>
      <c r="B3169" s="13" t="n">
        <v>465</v>
      </c>
      <c r="C3169" s="13" t="n">
        <v>455</v>
      </c>
      <c r="D3169" s="14" t="n">
        <f aca="false">C3169/Summary!$B$4</f>
        <v>0.0303333333333333</v>
      </c>
      <c r="E3169" s="15" t="n">
        <v>0.333333333333333</v>
      </c>
      <c r="F3169" s="2" t="s">
        <v>53</v>
      </c>
      <c r="G3169" s="2" t="s">
        <v>44</v>
      </c>
      <c r="H3169" s="2" t="str">
        <f aca="false">IF(AND(E3169&gt;=0.4,E3169&lt;=0.6),"Yes","No")</f>
        <v>No</v>
      </c>
      <c r="I3169" s="2" t="str">
        <f aca="false">IF(AND(F3169="No",G3169="No",H3169="Yes"),"Yes","No")</f>
        <v>No</v>
      </c>
      <c r="J3169" s="2"/>
      <c r="K3169" s="2"/>
    </row>
    <row r="3170" customFormat="false" ht="15" hidden="false" customHeight="false" outlineLevel="0" collapsed="false">
      <c r="A3170" s="2" t="s">
        <v>4574</v>
      </c>
      <c r="B3170" s="13" t="n">
        <v>465</v>
      </c>
      <c r="C3170" s="13" t="n">
        <v>463</v>
      </c>
      <c r="D3170" s="14" t="n">
        <f aca="false">C3170/Summary!$B$4</f>
        <v>0.0308666666666667</v>
      </c>
      <c r="E3170" s="15" t="n">
        <v>0.5</v>
      </c>
      <c r="F3170" s="2" t="s">
        <v>53</v>
      </c>
      <c r="G3170" s="2" t="s">
        <v>44</v>
      </c>
      <c r="H3170" s="2" t="str">
        <f aca="false">IF(AND(E3170&gt;=0.4,E3170&lt;=0.6),"Yes","No")</f>
        <v>Yes</v>
      </c>
      <c r="I3170" s="2" t="str">
        <f aca="false">IF(AND(F3170="No",G3170="No",H3170="Yes"),"Yes","No")</f>
        <v>No</v>
      </c>
      <c r="J3170" s="2"/>
      <c r="K3170" s="2"/>
    </row>
    <row r="3171" customFormat="false" ht="15" hidden="false" customHeight="false" outlineLevel="0" collapsed="false">
      <c r="A3171" s="2" t="s">
        <v>4575</v>
      </c>
      <c r="B3171" s="13" t="n">
        <v>465</v>
      </c>
      <c r="C3171" s="13" t="n">
        <v>459</v>
      </c>
      <c r="D3171" s="14" t="n">
        <f aca="false">C3171/Summary!$B$4</f>
        <v>0.0306</v>
      </c>
      <c r="E3171" s="15" t="n">
        <v>0.5</v>
      </c>
      <c r="F3171" s="2" t="s">
        <v>44</v>
      </c>
      <c r="G3171" s="2" t="s">
        <v>53</v>
      </c>
      <c r="H3171" s="2" t="str">
        <f aca="false">IF(AND(E3171&gt;=0.4,E3171&lt;=0.6),"Yes","No")</f>
        <v>Yes</v>
      </c>
      <c r="I3171" s="2" t="str">
        <f aca="false">IF(AND(F3171="No",G3171="No",H3171="Yes"),"Yes","No")</f>
        <v>No</v>
      </c>
      <c r="J3171" s="2"/>
      <c r="K3171" s="2"/>
    </row>
    <row r="3172" customFormat="false" ht="15" hidden="false" customHeight="false" outlineLevel="0" collapsed="false">
      <c r="A3172" s="2" t="s">
        <v>4576</v>
      </c>
      <c r="B3172" s="13" t="n">
        <v>465</v>
      </c>
      <c r="C3172" s="13" t="n">
        <v>459</v>
      </c>
      <c r="D3172" s="14" t="n">
        <f aca="false">C3172/Summary!$B$4</f>
        <v>0.0306</v>
      </c>
      <c r="E3172" s="15" t="n">
        <v>0.833333333333333</v>
      </c>
      <c r="F3172" s="2" t="s">
        <v>53</v>
      </c>
      <c r="G3172" s="2" t="s">
        <v>44</v>
      </c>
      <c r="H3172" s="2" t="str">
        <f aca="false">IF(AND(E3172&gt;=0.4,E3172&lt;=0.6),"Yes","No")</f>
        <v>No</v>
      </c>
      <c r="I3172" s="2" t="str">
        <f aca="false">IF(AND(F3172="No",G3172="No",H3172="Yes"),"Yes","No")</f>
        <v>No</v>
      </c>
      <c r="J3172" s="2"/>
      <c r="K3172" s="2"/>
    </row>
    <row r="3173" customFormat="false" ht="15" hidden="false" customHeight="false" outlineLevel="0" collapsed="false">
      <c r="A3173" s="2" t="s">
        <v>4577</v>
      </c>
      <c r="B3173" s="13" t="n">
        <v>465</v>
      </c>
      <c r="C3173" s="13" t="n">
        <v>457</v>
      </c>
      <c r="D3173" s="14" t="n">
        <f aca="false">C3173/Summary!$B$4</f>
        <v>0.0304666666666667</v>
      </c>
      <c r="E3173" s="15" t="n">
        <v>0.666666666666667</v>
      </c>
      <c r="F3173" s="2" t="s">
        <v>53</v>
      </c>
      <c r="G3173" s="2" t="s">
        <v>44</v>
      </c>
      <c r="H3173" s="2" t="str">
        <f aca="false">IF(AND(E3173&gt;=0.4,E3173&lt;=0.6),"Yes","No")</f>
        <v>No</v>
      </c>
      <c r="I3173" s="2" t="str">
        <f aca="false">IF(AND(F3173="No",G3173="No",H3173="Yes"),"Yes","No")</f>
        <v>No</v>
      </c>
      <c r="J3173" s="2"/>
      <c r="K3173" s="2"/>
    </row>
    <row r="3174" customFormat="false" ht="15" hidden="false" customHeight="false" outlineLevel="0" collapsed="false">
      <c r="A3174" s="2" t="s">
        <v>4578</v>
      </c>
      <c r="B3174" s="13" t="n">
        <v>465</v>
      </c>
      <c r="C3174" s="13" t="n">
        <v>462</v>
      </c>
      <c r="D3174" s="14" t="n">
        <f aca="false">C3174/Summary!$B$4</f>
        <v>0.0308</v>
      </c>
      <c r="E3174" s="15" t="n">
        <v>0.833333333333333</v>
      </c>
      <c r="F3174" s="2" t="s">
        <v>53</v>
      </c>
      <c r="G3174" s="2" t="s">
        <v>53</v>
      </c>
      <c r="H3174" s="2" t="str">
        <f aca="false">IF(AND(E3174&gt;=0.4,E3174&lt;=0.6),"Yes","No")</f>
        <v>No</v>
      </c>
      <c r="I3174" s="2" t="str">
        <f aca="false">IF(AND(F3174="No",G3174="No",H3174="Yes"),"Yes","No")</f>
        <v>No</v>
      </c>
      <c r="J3174" s="2"/>
      <c r="K3174" s="2"/>
    </row>
    <row r="3175" customFormat="false" ht="15" hidden="false" customHeight="false" outlineLevel="0" collapsed="false">
      <c r="A3175" s="2" t="s">
        <v>4579</v>
      </c>
      <c r="B3175" s="13" t="n">
        <v>465</v>
      </c>
      <c r="C3175" s="13" t="n">
        <v>459</v>
      </c>
      <c r="D3175" s="14" t="n">
        <f aca="false">C3175/Summary!$B$4</f>
        <v>0.0306</v>
      </c>
      <c r="E3175" s="15" t="n">
        <v>0.5</v>
      </c>
      <c r="F3175" s="2" t="s">
        <v>53</v>
      </c>
      <c r="G3175" s="2" t="s">
        <v>44</v>
      </c>
      <c r="H3175" s="2" t="str">
        <f aca="false">IF(AND(E3175&gt;=0.4,E3175&lt;=0.6),"Yes","No")</f>
        <v>Yes</v>
      </c>
      <c r="I3175" s="2" t="str">
        <f aca="false">IF(AND(F3175="No",G3175="No",H3175="Yes"),"Yes","No")</f>
        <v>No</v>
      </c>
      <c r="J3175" s="2"/>
      <c r="K3175" s="2"/>
    </row>
    <row r="3176" customFormat="false" ht="15" hidden="false" customHeight="false" outlineLevel="0" collapsed="false">
      <c r="A3176" s="2" t="s">
        <v>4580</v>
      </c>
      <c r="B3176" s="13" t="n">
        <v>465</v>
      </c>
      <c r="C3176" s="13" t="n">
        <v>461</v>
      </c>
      <c r="D3176" s="14" t="n">
        <f aca="false">C3176/Summary!$B$4</f>
        <v>0.0307333333333333</v>
      </c>
      <c r="E3176" s="15" t="n">
        <v>0.333333333333333</v>
      </c>
      <c r="F3176" s="2" t="s">
        <v>53</v>
      </c>
      <c r="G3176" s="2" t="s">
        <v>53</v>
      </c>
      <c r="H3176" s="2" t="str">
        <f aca="false">IF(AND(E3176&gt;=0.4,E3176&lt;=0.6),"Yes","No")</f>
        <v>No</v>
      </c>
      <c r="I3176" s="2" t="str">
        <f aca="false">IF(AND(F3176="No",G3176="No",H3176="Yes"),"Yes","No")</f>
        <v>No</v>
      </c>
      <c r="J3176" s="2"/>
      <c r="K3176" s="2"/>
    </row>
    <row r="3177" customFormat="false" ht="15" hidden="false" customHeight="false" outlineLevel="0" collapsed="false">
      <c r="A3177" s="2" t="s">
        <v>4581</v>
      </c>
      <c r="B3177" s="13" t="n">
        <v>465</v>
      </c>
      <c r="C3177" s="13" t="n">
        <v>461</v>
      </c>
      <c r="D3177" s="14" t="n">
        <f aca="false">C3177/Summary!$B$4</f>
        <v>0.0307333333333333</v>
      </c>
      <c r="E3177" s="15" t="n">
        <v>0.333333333333333</v>
      </c>
      <c r="F3177" s="2" t="s">
        <v>44</v>
      </c>
      <c r="G3177" s="2" t="s">
        <v>53</v>
      </c>
      <c r="H3177" s="2" t="str">
        <f aca="false">IF(AND(E3177&gt;=0.4,E3177&lt;=0.6),"Yes","No")</f>
        <v>No</v>
      </c>
      <c r="I3177" s="2" t="str">
        <f aca="false">IF(AND(F3177="No",G3177="No",H3177="Yes"),"Yes","No")</f>
        <v>No</v>
      </c>
      <c r="J3177" s="2"/>
      <c r="K3177" s="2"/>
    </row>
    <row r="3178" customFormat="false" ht="15" hidden="false" customHeight="false" outlineLevel="0" collapsed="false">
      <c r="A3178" s="2" t="s">
        <v>4582</v>
      </c>
      <c r="B3178" s="13" t="n">
        <v>465</v>
      </c>
      <c r="C3178" s="13" t="n">
        <v>457</v>
      </c>
      <c r="D3178" s="14" t="n">
        <f aca="false">C3178/Summary!$B$4</f>
        <v>0.0304666666666667</v>
      </c>
      <c r="E3178" s="15" t="n">
        <v>0.166666666666667</v>
      </c>
      <c r="F3178" s="2" t="s">
        <v>53</v>
      </c>
      <c r="G3178" s="2" t="s">
        <v>44</v>
      </c>
      <c r="H3178" s="2" t="str">
        <f aca="false">IF(AND(E3178&gt;=0.4,E3178&lt;=0.6),"Yes","No")</f>
        <v>No</v>
      </c>
      <c r="I3178" s="2" t="str">
        <f aca="false">IF(AND(F3178="No",G3178="No",H3178="Yes"),"Yes","No")</f>
        <v>No</v>
      </c>
      <c r="J3178" s="2"/>
      <c r="K3178" s="2"/>
    </row>
    <row r="3179" customFormat="false" ht="15" hidden="false" customHeight="false" outlineLevel="0" collapsed="false">
      <c r="A3179" s="2" t="s">
        <v>4583</v>
      </c>
      <c r="B3179" s="13" t="n">
        <v>465</v>
      </c>
      <c r="C3179" s="13" t="n">
        <v>458</v>
      </c>
      <c r="D3179" s="14" t="n">
        <f aca="false">C3179/Summary!$B$4</f>
        <v>0.0305333333333333</v>
      </c>
      <c r="E3179" s="15" t="n">
        <v>0.166666666666667</v>
      </c>
      <c r="F3179" s="2" t="s">
        <v>44</v>
      </c>
      <c r="G3179" s="2" t="s">
        <v>53</v>
      </c>
      <c r="H3179" s="2" t="str">
        <f aca="false">IF(AND(E3179&gt;=0.4,E3179&lt;=0.6),"Yes","No")</f>
        <v>No</v>
      </c>
      <c r="I3179" s="2" t="str">
        <f aca="false">IF(AND(F3179="No",G3179="No",H3179="Yes"),"Yes","No")</f>
        <v>No</v>
      </c>
      <c r="J3179" s="2"/>
      <c r="K3179" s="2"/>
    </row>
    <row r="3180" customFormat="false" ht="15" hidden="false" customHeight="false" outlineLevel="0" collapsed="false">
      <c r="A3180" s="2" t="s">
        <v>4584</v>
      </c>
      <c r="B3180" s="13" t="n">
        <v>465</v>
      </c>
      <c r="C3180" s="13" t="n">
        <v>462</v>
      </c>
      <c r="D3180" s="14" t="n">
        <f aca="false">C3180/Summary!$B$4</f>
        <v>0.0308</v>
      </c>
      <c r="E3180" s="15" t="n">
        <v>0.5</v>
      </c>
      <c r="F3180" s="2" t="s">
        <v>53</v>
      </c>
      <c r="G3180" s="2" t="s">
        <v>53</v>
      </c>
      <c r="H3180" s="2" t="str">
        <f aca="false">IF(AND(E3180&gt;=0.4,E3180&lt;=0.6),"Yes","No")</f>
        <v>Yes</v>
      </c>
      <c r="I3180" s="2" t="str">
        <f aca="false">IF(AND(F3180="No",G3180="No",H3180="Yes"),"Yes","No")</f>
        <v>No</v>
      </c>
      <c r="J3180" s="2"/>
      <c r="K3180" s="2"/>
    </row>
    <row r="3181" customFormat="false" ht="15" hidden="false" customHeight="false" outlineLevel="0" collapsed="false">
      <c r="A3181" s="2" t="s">
        <v>4585</v>
      </c>
      <c r="B3181" s="13" t="n">
        <v>465</v>
      </c>
      <c r="C3181" s="13" t="n">
        <v>459</v>
      </c>
      <c r="D3181" s="14" t="n">
        <f aca="false">C3181/Summary!$B$4</f>
        <v>0.0306</v>
      </c>
      <c r="E3181" s="15" t="n">
        <v>0.333333333333333</v>
      </c>
      <c r="F3181" s="2" t="s">
        <v>53</v>
      </c>
      <c r="G3181" s="2" t="s">
        <v>44</v>
      </c>
      <c r="H3181" s="2" t="str">
        <f aca="false">IF(AND(E3181&gt;=0.4,E3181&lt;=0.6),"Yes","No")</f>
        <v>No</v>
      </c>
      <c r="I3181" s="2" t="str">
        <f aca="false">IF(AND(F3181="No",G3181="No",H3181="Yes"),"Yes","No")</f>
        <v>No</v>
      </c>
      <c r="J3181" s="2"/>
      <c r="K3181" s="2"/>
    </row>
    <row r="3182" customFormat="false" ht="15" hidden="false" customHeight="false" outlineLevel="0" collapsed="false">
      <c r="A3182" s="2" t="s">
        <v>4586</v>
      </c>
      <c r="B3182" s="13" t="n">
        <v>465</v>
      </c>
      <c r="C3182" s="13" t="n">
        <v>458</v>
      </c>
      <c r="D3182" s="14" t="n">
        <f aca="false">C3182/Summary!$B$4</f>
        <v>0.0305333333333333</v>
      </c>
      <c r="E3182" s="15" t="n">
        <v>0.166666666666667</v>
      </c>
      <c r="F3182" s="2" t="s">
        <v>53</v>
      </c>
      <c r="G3182" s="2" t="s">
        <v>44</v>
      </c>
      <c r="H3182" s="2" t="str">
        <f aca="false">IF(AND(E3182&gt;=0.4,E3182&lt;=0.6),"Yes","No")</f>
        <v>No</v>
      </c>
      <c r="I3182" s="2" t="str">
        <f aca="false">IF(AND(F3182="No",G3182="No",H3182="Yes"),"Yes","No")</f>
        <v>No</v>
      </c>
      <c r="J3182" s="2"/>
      <c r="K3182" s="2"/>
    </row>
    <row r="3183" customFormat="false" ht="15" hidden="false" customHeight="false" outlineLevel="0" collapsed="false">
      <c r="A3183" s="2" t="s">
        <v>4587</v>
      </c>
      <c r="B3183" s="13" t="n">
        <v>465</v>
      </c>
      <c r="C3183" s="13" t="n">
        <v>458</v>
      </c>
      <c r="D3183" s="14" t="n">
        <f aca="false">C3183/Summary!$B$4</f>
        <v>0.0305333333333333</v>
      </c>
      <c r="E3183" s="15" t="n">
        <v>0.666666666666667</v>
      </c>
      <c r="F3183" s="2" t="s">
        <v>53</v>
      </c>
      <c r="G3183" s="2" t="s">
        <v>53</v>
      </c>
      <c r="H3183" s="2" t="str">
        <f aca="false">IF(AND(E3183&gt;=0.4,E3183&lt;=0.6),"Yes","No")</f>
        <v>No</v>
      </c>
      <c r="I3183" s="2" t="str">
        <f aca="false">IF(AND(F3183="No",G3183="No",H3183="Yes"),"Yes","No")</f>
        <v>No</v>
      </c>
      <c r="J3183" s="2"/>
      <c r="K3183" s="2"/>
    </row>
    <row r="3184" customFormat="false" ht="15" hidden="false" customHeight="false" outlineLevel="0" collapsed="false">
      <c r="A3184" s="2" t="s">
        <v>4588</v>
      </c>
      <c r="B3184" s="13" t="n">
        <v>465</v>
      </c>
      <c r="C3184" s="13" t="n">
        <v>463</v>
      </c>
      <c r="D3184" s="14" t="n">
        <f aca="false">C3184/Summary!$B$4</f>
        <v>0.0308666666666667</v>
      </c>
      <c r="E3184" s="15" t="n">
        <v>0.166666666666667</v>
      </c>
      <c r="F3184" s="2" t="s">
        <v>53</v>
      </c>
      <c r="G3184" s="2" t="s">
        <v>44</v>
      </c>
      <c r="H3184" s="2" t="str">
        <f aca="false">IF(AND(E3184&gt;=0.4,E3184&lt;=0.6),"Yes","No")</f>
        <v>No</v>
      </c>
      <c r="I3184" s="2" t="str">
        <f aca="false">IF(AND(F3184="No",G3184="No",H3184="Yes"),"Yes","No")</f>
        <v>No</v>
      </c>
      <c r="J3184" s="2"/>
      <c r="K3184" s="2"/>
    </row>
    <row r="3185" customFormat="false" ht="15" hidden="false" customHeight="false" outlineLevel="0" collapsed="false">
      <c r="A3185" s="2" t="s">
        <v>4589</v>
      </c>
      <c r="B3185" s="13" t="n">
        <v>465</v>
      </c>
      <c r="C3185" s="13" t="n">
        <v>459</v>
      </c>
      <c r="D3185" s="14" t="n">
        <f aca="false">C3185/Summary!$B$4</f>
        <v>0.0306</v>
      </c>
      <c r="E3185" s="15" t="n">
        <v>0.333333333333333</v>
      </c>
      <c r="F3185" s="2" t="s">
        <v>53</v>
      </c>
      <c r="G3185" s="2" t="s">
        <v>44</v>
      </c>
      <c r="H3185" s="2" t="str">
        <f aca="false">IF(AND(E3185&gt;=0.4,E3185&lt;=0.6),"Yes","No")</f>
        <v>No</v>
      </c>
      <c r="I3185" s="2" t="str">
        <f aca="false">IF(AND(F3185="No",G3185="No",H3185="Yes"),"Yes","No")</f>
        <v>No</v>
      </c>
      <c r="J3185" s="2"/>
      <c r="K3185" s="2"/>
    </row>
    <row r="3186" customFormat="false" ht="15" hidden="false" customHeight="false" outlineLevel="0" collapsed="false">
      <c r="A3186" s="2" t="s">
        <v>4590</v>
      </c>
      <c r="B3186" s="13" t="n">
        <v>466</v>
      </c>
      <c r="C3186" s="13" t="n">
        <v>455</v>
      </c>
      <c r="D3186" s="14" t="n">
        <f aca="false">C3186/Summary!$B$4</f>
        <v>0.0303333333333333</v>
      </c>
      <c r="E3186" s="15" t="n">
        <v>0.666666666666667</v>
      </c>
      <c r="F3186" s="2" t="s">
        <v>53</v>
      </c>
      <c r="G3186" s="2" t="s">
        <v>44</v>
      </c>
      <c r="H3186" s="2" t="str">
        <f aca="false">IF(AND(E3186&gt;=0.4,E3186&lt;=0.6),"Yes","No")</f>
        <v>No</v>
      </c>
      <c r="I3186" s="2" t="str">
        <f aca="false">IF(AND(F3186="No",G3186="No",H3186="Yes"),"Yes","No")</f>
        <v>No</v>
      </c>
      <c r="J3186" s="2"/>
      <c r="K3186" s="2"/>
    </row>
    <row r="3187" customFormat="false" ht="15" hidden="false" customHeight="false" outlineLevel="0" collapsed="false">
      <c r="A3187" s="2" t="s">
        <v>4591</v>
      </c>
      <c r="B3187" s="13" t="n">
        <v>466</v>
      </c>
      <c r="C3187" s="13" t="n">
        <v>456</v>
      </c>
      <c r="D3187" s="14" t="n">
        <f aca="false">C3187/Summary!$B$4</f>
        <v>0.0304</v>
      </c>
      <c r="E3187" s="15" t="n">
        <v>0.166666666666667</v>
      </c>
      <c r="F3187" s="2" t="s">
        <v>53</v>
      </c>
      <c r="G3187" s="2" t="s">
        <v>44</v>
      </c>
      <c r="H3187" s="2" t="str">
        <f aca="false">IF(AND(E3187&gt;=0.4,E3187&lt;=0.6),"Yes","No")</f>
        <v>No</v>
      </c>
      <c r="I3187" s="2" t="str">
        <f aca="false">IF(AND(F3187="No",G3187="No",H3187="Yes"),"Yes","No")</f>
        <v>No</v>
      </c>
      <c r="J3187" s="2"/>
      <c r="K3187" s="2"/>
    </row>
    <row r="3188" customFormat="false" ht="15" hidden="false" customHeight="false" outlineLevel="0" collapsed="false">
      <c r="A3188" s="2" t="s">
        <v>4592</v>
      </c>
      <c r="B3188" s="13" t="n">
        <v>466</v>
      </c>
      <c r="C3188" s="13" t="n">
        <v>459</v>
      </c>
      <c r="D3188" s="14" t="n">
        <f aca="false">C3188/Summary!$B$4</f>
        <v>0.0306</v>
      </c>
      <c r="E3188" s="15" t="n">
        <v>0.333333333333333</v>
      </c>
      <c r="F3188" s="2" t="s">
        <v>53</v>
      </c>
      <c r="G3188" s="2" t="s">
        <v>53</v>
      </c>
      <c r="H3188" s="2" t="str">
        <f aca="false">IF(AND(E3188&gt;=0.4,E3188&lt;=0.6),"Yes","No")</f>
        <v>No</v>
      </c>
      <c r="I3188" s="2" t="str">
        <f aca="false">IF(AND(F3188="No",G3188="No",H3188="Yes"),"Yes","No")</f>
        <v>No</v>
      </c>
      <c r="J3188" s="2"/>
      <c r="K3188" s="2"/>
    </row>
    <row r="3189" customFormat="false" ht="15" hidden="false" customHeight="false" outlineLevel="0" collapsed="false">
      <c r="A3189" s="2" t="s">
        <v>4593</v>
      </c>
      <c r="B3189" s="13" t="n">
        <v>466</v>
      </c>
      <c r="C3189" s="13" t="n">
        <v>463</v>
      </c>
      <c r="D3189" s="14" t="n">
        <f aca="false">C3189/Summary!$B$4</f>
        <v>0.0308666666666667</v>
      </c>
      <c r="E3189" s="15" t="n">
        <v>0.166666666666667</v>
      </c>
      <c r="F3189" s="2" t="s">
        <v>44</v>
      </c>
      <c r="G3189" s="2" t="s">
        <v>44</v>
      </c>
      <c r="H3189" s="2" t="str">
        <f aca="false">IF(AND(E3189&gt;=0.4,E3189&lt;=0.6),"Yes","No")</f>
        <v>No</v>
      </c>
      <c r="I3189" s="2" t="str">
        <f aca="false">IF(AND(F3189="No",G3189="No",H3189="Yes"),"Yes","No")</f>
        <v>No</v>
      </c>
      <c r="J3189" s="2"/>
      <c r="K3189" s="2"/>
    </row>
    <row r="3190" customFormat="false" ht="15" hidden="false" customHeight="false" outlineLevel="0" collapsed="false">
      <c r="A3190" s="2" t="s">
        <v>4594</v>
      </c>
      <c r="B3190" s="13" t="n">
        <v>466</v>
      </c>
      <c r="C3190" s="13" t="n">
        <v>461</v>
      </c>
      <c r="D3190" s="14" t="n">
        <f aca="false">C3190/Summary!$B$4</f>
        <v>0.0307333333333333</v>
      </c>
      <c r="E3190" s="15" t="n">
        <v>0.666666666666667</v>
      </c>
      <c r="F3190" s="2" t="s">
        <v>44</v>
      </c>
      <c r="G3190" s="2" t="s">
        <v>44</v>
      </c>
      <c r="H3190" s="2" t="str">
        <f aca="false">IF(AND(E3190&gt;=0.4,E3190&lt;=0.6),"Yes","No")</f>
        <v>No</v>
      </c>
      <c r="I3190" s="2" t="str">
        <f aca="false">IF(AND(F3190="No",G3190="No",H3190="Yes"),"Yes","No")</f>
        <v>No</v>
      </c>
      <c r="J3190" s="2"/>
      <c r="K3190" s="2"/>
    </row>
    <row r="3191" customFormat="false" ht="15" hidden="false" customHeight="false" outlineLevel="0" collapsed="false">
      <c r="A3191" s="2" t="s">
        <v>4595</v>
      </c>
      <c r="B3191" s="13" t="n">
        <v>466</v>
      </c>
      <c r="C3191" s="13" t="n">
        <v>461</v>
      </c>
      <c r="D3191" s="14" t="n">
        <f aca="false">C3191/Summary!$B$4</f>
        <v>0.0307333333333333</v>
      </c>
      <c r="E3191" s="15" t="n">
        <v>0.666666666666667</v>
      </c>
      <c r="F3191" s="2" t="s">
        <v>53</v>
      </c>
      <c r="G3191" s="2" t="s">
        <v>44</v>
      </c>
      <c r="H3191" s="2" t="str">
        <f aca="false">IF(AND(E3191&gt;=0.4,E3191&lt;=0.6),"Yes","No")</f>
        <v>No</v>
      </c>
      <c r="I3191" s="2" t="str">
        <f aca="false">IF(AND(F3191="No",G3191="No",H3191="Yes"),"Yes","No")</f>
        <v>No</v>
      </c>
      <c r="J3191" s="2"/>
      <c r="K3191" s="2"/>
    </row>
    <row r="3192" customFormat="false" ht="15" hidden="false" customHeight="false" outlineLevel="0" collapsed="false">
      <c r="A3192" s="2" t="s">
        <v>4596</v>
      </c>
      <c r="B3192" s="13" t="n">
        <v>466</v>
      </c>
      <c r="C3192" s="13" t="n">
        <v>455</v>
      </c>
      <c r="D3192" s="14" t="n">
        <f aca="false">C3192/Summary!$B$4</f>
        <v>0.0303333333333333</v>
      </c>
      <c r="E3192" s="15" t="n">
        <v>0.333333333333333</v>
      </c>
      <c r="F3192" s="2" t="s">
        <v>53</v>
      </c>
      <c r="G3192" s="2" t="s">
        <v>44</v>
      </c>
      <c r="H3192" s="2" t="str">
        <f aca="false">IF(AND(E3192&gt;=0.4,E3192&lt;=0.6),"Yes","No")</f>
        <v>No</v>
      </c>
      <c r="I3192" s="2" t="str">
        <f aca="false">IF(AND(F3192="No",G3192="No",H3192="Yes"),"Yes","No")</f>
        <v>No</v>
      </c>
      <c r="J3192" s="2"/>
      <c r="K3192" s="2"/>
    </row>
    <row r="3193" customFormat="false" ht="15" hidden="false" customHeight="false" outlineLevel="0" collapsed="false">
      <c r="A3193" s="2" t="s">
        <v>4597</v>
      </c>
      <c r="B3193" s="13" t="n">
        <v>466</v>
      </c>
      <c r="C3193" s="13" t="n">
        <v>461</v>
      </c>
      <c r="D3193" s="14" t="n">
        <f aca="false">C3193/Summary!$B$4</f>
        <v>0.0307333333333333</v>
      </c>
      <c r="E3193" s="15" t="n">
        <v>0.5</v>
      </c>
      <c r="F3193" s="2" t="s">
        <v>53</v>
      </c>
      <c r="G3193" s="2" t="s">
        <v>44</v>
      </c>
      <c r="H3193" s="2" t="str">
        <f aca="false">IF(AND(E3193&gt;=0.4,E3193&lt;=0.6),"Yes","No")</f>
        <v>Yes</v>
      </c>
      <c r="I3193" s="2" t="str">
        <f aca="false">IF(AND(F3193="No",G3193="No",H3193="Yes"),"Yes","No")</f>
        <v>No</v>
      </c>
      <c r="J3193" s="2"/>
      <c r="K3193" s="2"/>
    </row>
    <row r="3194" customFormat="false" ht="15" hidden="false" customHeight="false" outlineLevel="0" collapsed="false">
      <c r="A3194" s="2" t="s">
        <v>4598</v>
      </c>
      <c r="B3194" s="13" t="n">
        <v>466</v>
      </c>
      <c r="C3194" s="13" t="n">
        <v>457</v>
      </c>
      <c r="D3194" s="14" t="n">
        <f aca="false">C3194/Summary!$B$4</f>
        <v>0.0304666666666667</v>
      </c>
      <c r="E3194" s="15" t="n">
        <v>0.5</v>
      </c>
      <c r="F3194" s="2" t="s">
        <v>53</v>
      </c>
      <c r="G3194" s="2" t="s">
        <v>53</v>
      </c>
      <c r="H3194" s="2" t="str">
        <f aca="false">IF(AND(E3194&gt;=0.4,E3194&lt;=0.6),"Yes","No")</f>
        <v>Yes</v>
      </c>
      <c r="I3194" s="2" t="str">
        <f aca="false">IF(AND(F3194="No",G3194="No",H3194="Yes"),"Yes","No")</f>
        <v>No</v>
      </c>
      <c r="J3194" s="2"/>
      <c r="K3194" s="2"/>
    </row>
    <row r="3195" customFormat="false" ht="15" hidden="false" customHeight="false" outlineLevel="0" collapsed="false">
      <c r="A3195" s="2" t="s">
        <v>4599</v>
      </c>
      <c r="B3195" s="13" t="n">
        <v>466</v>
      </c>
      <c r="C3195" s="13" t="n">
        <v>453</v>
      </c>
      <c r="D3195" s="14" t="n">
        <f aca="false">C3195/Summary!$B$4</f>
        <v>0.0302</v>
      </c>
      <c r="E3195" s="15" t="n">
        <v>0.333333333333333</v>
      </c>
      <c r="F3195" s="2" t="s">
        <v>44</v>
      </c>
      <c r="G3195" s="2" t="s">
        <v>53</v>
      </c>
      <c r="H3195" s="2" t="str">
        <f aca="false">IF(AND(E3195&gt;=0.4,E3195&lt;=0.6),"Yes","No")</f>
        <v>No</v>
      </c>
      <c r="I3195" s="2" t="str">
        <f aca="false">IF(AND(F3195="No",G3195="No",H3195="Yes"),"Yes","No")</f>
        <v>No</v>
      </c>
      <c r="J3195" s="2"/>
      <c r="K3195" s="2"/>
    </row>
    <row r="3196" customFormat="false" ht="15" hidden="false" customHeight="false" outlineLevel="0" collapsed="false">
      <c r="A3196" s="2" t="s">
        <v>4600</v>
      </c>
      <c r="B3196" s="13" t="n">
        <v>466</v>
      </c>
      <c r="C3196" s="13" t="n">
        <v>462</v>
      </c>
      <c r="D3196" s="14" t="n">
        <f aca="false">C3196/Summary!$B$4</f>
        <v>0.0308</v>
      </c>
      <c r="E3196" s="15" t="n">
        <v>0.333333333333333</v>
      </c>
      <c r="F3196" s="2" t="s">
        <v>53</v>
      </c>
      <c r="G3196" s="2" t="s">
        <v>53</v>
      </c>
      <c r="H3196" s="2" t="str">
        <f aca="false">IF(AND(E3196&gt;=0.4,E3196&lt;=0.6),"Yes","No")</f>
        <v>No</v>
      </c>
      <c r="I3196" s="2" t="str">
        <f aca="false">IF(AND(F3196="No",G3196="No",H3196="Yes"),"Yes","No")</f>
        <v>No</v>
      </c>
      <c r="J3196" s="2"/>
      <c r="K3196" s="2"/>
    </row>
    <row r="3197" customFormat="false" ht="15" hidden="false" customHeight="false" outlineLevel="0" collapsed="false">
      <c r="A3197" s="2" t="s">
        <v>4601</v>
      </c>
      <c r="B3197" s="13" t="n">
        <v>466</v>
      </c>
      <c r="C3197" s="13" t="n">
        <v>456</v>
      </c>
      <c r="D3197" s="14" t="n">
        <f aca="false">C3197/Summary!$B$4</f>
        <v>0.0304</v>
      </c>
      <c r="E3197" s="15" t="n">
        <v>0.333333333333333</v>
      </c>
      <c r="F3197" s="2" t="s">
        <v>53</v>
      </c>
      <c r="G3197" s="2" t="s">
        <v>44</v>
      </c>
      <c r="H3197" s="2" t="str">
        <f aca="false">IF(AND(E3197&gt;=0.4,E3197&lt;=0.6),"Yes","No")</f>
        <v>No</v>
      </c>
      <c r="I3197" s="2" t="str">
        <f aca="false">IF(AND(F3197="No",G3197="No",H3197="Yes"),"Yes","No")</f>
        <v>No</v>
      </c>
      <c r="J3197" s="2"/>
      <c r="K3197" s="2"/>
    </row>
    <row r="3198" customFormat="false" ht="15" hidden="false" customHeight="false" outlineLevel="0" collapsed="false">
      <c r="A3198" s="2" t="s">
        <v>4602</v>
      </c>
      <c r="B3198" s="13" t="n">
        <v>466</v>
      </c>
      <c r="C3198" s="13" t="n">
        <v>458</v>
      </c>
      <c r="D3198" s="14" t="n">
        <f aca="false">C3198/Summary!$B$4</f>
        <v>0.0305333333333333</v>
      </c>
      <c r="E3198" s="15" t="n">
        <v>0.666666666666667</v>
      </c>
      <c r="F3198" s="2" t="s">
        <v>53</v>
      </c>
      <c r="G3198" s="2" t="s">
        <v>44</v>
      </c>
      <c r="H3198" s="2" t="str">
        <f aca="false">IF(AND(E3198&gt;=0.4,E3198&lt;=0.6),"Yes","No")</f>
        <v>No</v>
      </c>
      <c r="I3198" s="2" t="str">
        <f aca="false">IF(AND(F3198="No",G3198="No",H3198="Yes"),"Yes","No")</f>
        <v>No</v>
      </c>
      <c r="J3198" s="2"/>
      <c r="K3198" s="2"/>
    </row>
    <row r="3199" customFormat="false" ht="15" hidden="false" customHeight="false" outlineLevel="0" collapsed="false">
      <c r="A3199" s="2" t="s">
        <v>4603</v>
      </c>
      <c r="B3199" s="13" t="n">
        <v>466</v>
      </c>
      <c r="C3199" s="13" t="n">
        <v>461</v>
      </c>
      <c r="D3199" s="14" t="n">
        <f aca="false">C3199/Summary!$B$4</f>
        <v>0.0307333333333333</v>
      </c>
      <c r="E3199" s="15" t="n">
        <v>0.5</v>
      </c>
      <c r="F3199" s="2" t="s">
        <v>53</v>
      </c>
      <c r="G3199" s="2" t="s">
        <v>44</v>
      </c>
      <c r="H3199" s="2" t="str">
        <f aca="false">IF(AND(E3199&gt;=0.4,E3199&lt;=0.6),"Yes","No")</f>
        <v>Yes</v>
      </c>
      <c r="I3199" s="2" t="str">
        <f aca="false">IF(AND(F3199="No",G3199="No",H3199="Yes"),"Yes","No")</f>
        <v>No</v>
      </c>
      <c r="J3199" s="2"/>
      <c r="K3199" s="2"/>
    </row>
    <row r="3200" customFormat="false" ht="15" hidden="false" customHeight="false" outlineLevel="0" collapsed="false">
      <c r="A3200" s="2" t="s">
        <v>4604</v>
      </c>
      <c r="B3200" s="13" t="n">
        <v>466</v>
      </c>
      <c r="C3200" s="13" t="n">
        <v>458</v>
      </c>
      <c r="D3200" s="14" t="n">
        <f aca="false">C3200/Summary!$B$4</f>
        <v>0.0305333333333333</v>
      </c>
      <c r="E3200" s="15" t="n">
        <v>0.666666666666667</v>
      </c>
      <c r="F3200" s="2" t="s">
        <v>44</v>
      </c>
      <c r="G3200" s="2" t="s">
        <v>44</v>
      </c>
      <c r="H3200" s="2" t="str">
        <f aca="false">IF(AND(E3200&gt;=0.4,E3200&lt;=0.6),"Yes","No")</f>
        <v>No</v>
      </c>
      <c r="I3200" s="2" t="str">
        <f aca="false">IF(AND(F3200="No",G3200="No",H3200="Yes"),"Yes","No")</f>
        <v>No</v>
      </c>
      <c r="J3200" s="2"/>
      <c r="K3200" s="2"/>
    </row>
    <row r="3201" customFormat="false" ht="15" hidden="false" customHeight="false" outlineLevel="0" collapsed="false">
      <c r="A3201" s="2" t="s">
        <v>4605</v>
      </c>
      <c r="B3201" s="13" t="n">
        <v>466</v>
      </c>
      <c r="C3201" s="13" t="n">
        <v>459</v>
      </c>
      <c r="D3201" s="14" t="n">
        <f aca="false">C3201/Summary!$B$4</f>
        <v>0.0306</v>
      </c>
      <c r="E3201" s="15" t="n">
        <v>0.666666666666667</v>
      </c>
      <c r="F3201" s="2" t="s">
        <v>44</v>
      </c>
      <c r="G3201" s="2" t="s">
        <v>44</v>
      </c>
      <c r="H3201" s="2" t="str">
        <f aca="false">IF(AND(E3201&gt;=0.4,E3201&lt;=0.6),"Yes","No")</f>
        <v>No</v>
      </c>
      <c r="I3201" s="2" t="str">
        <f aca="false">IF(AND(F3201="No",G3201="No",H3201="Yes"),"Yes","No")</f>
        <v>No</v>
      </c>
      <c r="J3201" s="2"/>
      <c r="K3201" s="2"/>
    </row>
    <row r="3202" customFormat="false" ht="15" hidden="false" customHeight="false" outlineLevel="0" collapsed="false">
      <c r="A3202" s="2" t="s">
        <v>4606</v>
      </c>
      <c r="B3202" s="13" t="n">
        <v>466</v>
      </c>
      <c r="C3202" s="13" t="n">
        <v>461</v>
      </c>
      <c r="D3202" s="14" t="n">
        <f aca="false">C3202/Summary!$B$4</f>
        <v>0.0307333333333333</v>
      </c>
      <c r="E3202" s="15" t="n">
        <v>0.333333333333333</v>
      </c>
      <c r="F3202" s="2" t="s">
        <v>53</v>
      </c>
      <c r="G3202" s="2" t="s">
        <v>44</v>
      </c>
      <c r="H3202" s="2" t="str">
        <f aca="false">IF(AND(E3202&gt;=0.4,E3202&lt;=0.6),"Yes","No")</f>
        <v>No</v>
      </c>
      <c r="I3202" s="2" t="str">
        <f aca="false">IF(AND(F3202="No",G3202="No",H3202="Yes"),"Yes","No")</f>
        <v>No</v>
      </c>
      <c r="J3202" s="2"/>
      <c r="K3202" s="2"/>
    </row>
    <row r="3203" customFormat="false" ht="15" hidden="false" customHeight="false" outlineLevel="0" collapsed="false">
      <c r="A3203" s="2" t="s">
        <v>4607</v>
      </c>
      <c r="B3203" s="13" t="n">
        <v>466</v>
      </c>
      <c r="C3203" s="13" t="n">
        <v>460</v>
      </c>
      <c r="D3203" s="14" t="n">
        <f aca="false">C3203/Summary!$B$4</f>
        <v>0.0306666666666667</v>
      </c>
      <c r="E3203" s="15" t="n">
        <v>0.333333333333333</v>
      </c>
      <c r="F3203" s="2" t="s">
        <v>53</v>
      </c>
      <c r="G3203" s="2" t="s">
        <v>44</v>
      </c>
      <c r="H3203" s="2" t="str">
        <f aca="false">IF(AND(E3203&gt;=0.4,E3203&lt;=0.6),"Yes","No")</f>
        <v>No</v>
      </c>
      <c r="I3203" s="2" t="str">
        <f aca="false">IF(AND(F3203="No",G3203="No",H3203="Yes"),"Yes","No")</f>
        <v>No</v>
      </c>
      <c r="J3203" s="2"/>
      <c r="K3203" s="2"/>
    </row>
    <row r="3204" customFormat="false" ht="15" hidden="false" customHeight="false" outlineLevel="0" collapsed="false">
      <c r="A3204" s="2" t="s">
        <v>4608</v>
      </c>
      <c r="B3204" s="13" t="n">
        <v>466</v>
      </c>
      <c r="C3204" s="13" t="n">
        <v>456</v>
      </c>
      <c r="D3204" s="14" t="n">
        <f aca="false">C3204/Summary!$B$4</f>
        <v>0.0304</v>
      </c>
      <c r="E3204" s="15" t="n">
        <v>0.333333333333333</v>
      </c>
      <c r="F3204" s="2" t="s">
        <v>53</v>
      </c>
      <c r="G3204" s="2" t="s">
        <v>44</v>
      </c>
      <c r="H3204" s="2" t="str">
        <f aca="false">IF(AND(E3204&gt;=0.4,E3204&lt;=0.6),"Yes","No")</f>
        <v>No</v>
      </c>
      <c r="I3204" s="2" t="str">
        <f aca="false">IF(AND(F3204="No",G3204="No",H3204="Yes"),"Yes","No")</f>
        <v>No</v>
      </c>
      <c r="J3204" s="2"/>
      <c r="K3204" s="2"/>
    </row>
    <row r="3205" customFormat="false" ht="15" hidden="false" customHeight="false" outlineLevel="0" collapsed="false">
      <c r="A3205" s="2" t="s">
        <v>4609</v>
      </c>
      <c r="B3205" s="13" t="n">
        <v>466</v>
      </c>
      <c r="C3205" s="13" t="n">
        <v>462</v>
      </c>
      <c r="D3205" s="14" t="n">
        <f aca="false">C3205/Summary!$B$4</f>
        <v>0.0308</v>
      </c>
      <c r="E3205" s="15" t="n">
        <v>0.5</v>
      </c>
      <c r="F3205" s="2" t="s">
        <v>53</v>
      </c>
      <c r="G3205" s="2" t="s">
        <v>44</v>
      </c>
      <c r="H3205" s="2" t="str">
        <f aca="false">IF(AND(E3205&gt;=0.4,E3205&lt;=0.6),"Yes","No")</f>
        <v>Yes</v>
      </c>
      <c r="I3205" s="2" t="str">
        <f aca="false">IF(AND(F3205="No",G3205="No",H3205="Yes"),"Yes","No")</f>
        <v>No</v>
      </c>
      <c r="J3205" s="2"/>
      <c r="K3205" s="2"/>
    </row>
    <row r="3206" customFormat="false" ht="15" hidden="false" customHeight="false" outlineLevel="0" collapsed="false">
      <c r="A3206" s="2" t="s">
        <v>4610</v>
      </c>
      <c r="B3206" s="13" t="n">
        <v>466</v>
      </c>
      <c r="C3206" s="13" t="n">
        <v>462</v>
      </c>
      <c r="D3206" s="14" t="n">
        <f aca="false">C3206/Summary!$B$4</f>
        <v>0.0308</v>
      </c>
      <c r="E3206" s="15" t="n">
        <v>0.833333333333333</v>
      </c>
      <c r="F3206" s="2" t="s">
        <v>53</v>
      </c>
      <c r="G3206" s="2" t="s">
        <v>44</v>
      </c>
      <c r="H3206" s="2" t="str">
        <f aca="false">IF(AND(E3206&gt;=0.4,E3206&lt;=0.6),"Yes","No")</f>
        <v>No</v>
      </c>
      <c r="I3206" s="2" t="str">
        <f aca="false">IF(AND(F3206="No",G3206="No",H3206="Yes"),"Yes","No")</f>
        <v>No</v>
      </c>
      <c r="J3206" s="2"/>
      <c r="K3206" s="2"/>
    </row>
    <row r="3207" customFormat="false" ht="15" hidden="false" customHeight="false" outlineLevel="0" collapsed="false">
      <c r="A3207" s="2" t="s">
        <v>4611</v>
      </c>
      <c r="B3207" s="13" t="n">
        <v>466</v>
      </c>
      <c r="C3207" s="13" t="n">
        <v>457</v>
      </c>
      <c r="D3207" s="14" t="n">
        <f aca="false">C3207/Summary!$B$4</f>
        <v>0.0304666666666667</v>
      </c>
      <c r="E3207" s="15" t="n">
        <v>0.5</v>
      </c>
      <c r="F3207" s="2" t="s">
        <v>53</v>
      </c>
      <c r="G3207" s="2" t="s">
        <v>44</v>
      </c>
      <c r="H3207" s="2" t="str">
        <f aca="false">IF(AND(E3207&gt;=0.4,E3207&lt;=0.6),"Yes","No")</f>
        <v>Yes</v>
      </c>
      <c r="I3207" s="2" t="str">
        <f aca="false">IF(AND(F3207="No",G3207="No",H3207="Yes"),"Yes","No")</f>
        <v>No</v>
      </c>
      <c r="J3207" s="2"/>
      <c r="K3207" s="2"/>
    </row>
    <row r="3208" customFormat="false" ht="15" hidden="false" customHeight="false" outlineLevel="0" collapsed="false">
      <c r="A3208" s="2" t="s">
        <v>4612</v>
      </c>
      <c r="B3208" s="13" t="n">
        <v>466</v>
      </c>
      <c r="C3208" s="13" t="n">
        <v>461</v>
      </c>
      <c r="D3208" s="14" t="n">
        <f aca="false">C3208/Summary!$B$4</f>
        <v>0.0307333333333333</v>
      </c>
      <c r="E3208" s="15" t="n">
        <v>0.333333333333333</v>
      </c>
      <c r="F3208" s="2" t="s">
        <v>53</v>
      </c>
      <c r="G3208" s="2" t="s">
        <v>44</v>
      </c>
      <c r="H3208" s="2" t="str">
        <f aca="false">IF(AND(E3208&gt;=0.4,E3208&lt;=0.6),"Yes","No")</f>
        <v>No</v>
      </c>
      <c r="I3208" s="2" t="str">
        <f aca="false">IF(AND(F3208="No",G3208="No",H3208="Yes"),"Yes","No")</f>
        <v>No</v>
      </c>
      <c r="J3208" s="2"/>
      <c r="K3208" s="2"/>
    </row>
    <row r="3209" customFormat="false" ht="15" hidden="false" customHeight="false" outlineLevel="0" collapsed="false">
      <c r="A3209" s="2" t="s">
        <v>4613</v>
      </c>
      <c r="B3209" s="13" t="n">
        <v>466</v>
      </c>
      <c r="C3209" s="13" t="n">
        <v>452</v>
      </c>
      <c r="D3209" s="14" t="n">
        <f aca="false">C3209/Summary!$B$4</f>
        <v>0.0301333333333333</v>
      </c>
      <c r="E3209" s="15" t="n">
        <v>0.666666666666667</v>
      </c>
      <c r="F3209" s="2" t="s">
        <v>44</v>
      </c>
      <c r="G3209" s="2" t="s">
        <v>53</v>
      </c>
      <c r="H3209" s="2" t="str">
        <f aca="false">IF(AND(E3209&gt;=0.4,E3209&lt;=0.6),"Yes","No")</f>
        <v>No</v>
      </c>
      <c r="I3209" s="2" t="str">
        <f aca="false">IF(AND(F3209="No",G3209="No",H3209="Yes"),"Yes","No")</f>
        <v>No</v>
      </c>
      <c r="J3209" s="2"/>
      <c r="K3209" s="2"/>
    </row>
    <row r="3210" customFormat="false" ht="15" hidden="false" customHeight="false" outlineLevel="0" collapsed="false">
      <c r="A3210" s="2" t="s">
        <v>4614</v>
      </c>
      <c r="B3210" s="13" t="n">
        <v>466</v>
      </c>
      <c r="C3210" s="13" t="n">
        <v>459</v>
      </c>
      <c r="D3210" s="14" t="n">
        <f aca="false">C3210/Summary!$B$4</f>
        <v>0.0306</v>
      </c>
      <c r="E3210" s="15" t="n">
        <v>0.5</v>
      </c>
      <c r="F3210" s="2" t="s">
        <v>53</v>
      </c>
      <c r="G3210" s="2" t="s">
        <v>44</v>
      </c>
      <c r="H3210" s="2" t="str">
        <f aca="false">IF(AND(E3210&gt;=0.4,E3210&lt;=0.6),"Yes","No")</f>
        <v>Yes</v>
      </c>
      <c r="I3210" s="2" t="str">
        <f aca="false">IF(AND(F3210="No",G3210="No",H3210="Yes"),"Yes","No")</f>
        <v>No</v>
      </c>
      <c r="J3210" s="2"/>
      <c r="K3210" s="2"/>
    </row>
    <row r="3211" customFormat="false" ht="15" hidden="false" customHeight="false" outlineLevel="0" collapsed="false">
      <c r="A3211" s="2" t="s">
        <v>4615</v>
      </c>
      <c r="B3211" s="13" t="n">
        <v>466</v>
      </c>
      <c r="C3211" s="13" t="n">
        <v>460</v>
      </c>
      <c r="D3211" s="14" t="n">
        <f aca="false">C3211/Summary!$B$4</f>
        <v>0.0306666666666667</v>
      </c>
      <c r="E3211" s="15" t="n">
        <v>0.666666666666667</v>
      </c>
      <c r="F3211" s="2" t="s">
        <v>53</v>
      </c>
      <c r="G3211" s="2" t="s">
        <v>44</v>
      </c>
      <c r="H3211" s="2" t="str">
        <f aca="false">IF(AND(E3211&gt;=0.4,E3211&lt;=0.6),"Yes","No")</f>
        <v>No</v>
      </c>
      <c r="I3211" s="2" t="str">
        <f aca="false">IF(AND(F3211="No",G3211="No",H3211="Yes"),"Yes","No")</f>
        <v>No</v>
      </c>
      <c r="J3211" s="2"/>
      <c r="K3211" s="2"/>
    </row>
    <row r="3212" customFormat="false" ht="15" hidden="false" customHeight="false" outlineLevel="0" collapsed="false">
      <c r="A3212" s="2" t="s">
        <v>4616</v>
      </c>
      <c r="B3212" s="13" t="n">
        <v>466</v>
      </c>
      <c r="C3212" s="13" t="n">
        <v>463</v>
      </c>
      <c r="D3212" s="14" t="n">
        <f aca="false">C3212/Summary!$B$4</f>
        <v>0.0308666666666667</v>
      </c>
      <c r="E3212" s="15" t="n">
        <v>0.333333333333333</v>
      </c>
      <c r="F3212" s="2" t="s">
        <v>44</v>
      </c>
      <c r="G3212" s="2" t="s">
        <v>44</v>
      </c>
      <c r="H3212" s="2" t="str">
        <f aca="false">IF(AND(E3212&gt;=0.4,E3212&lt;=0.6),"Yes","No")</f>
        <v>No</v>
      </c>
      <c r="I3212" s="2" t="str">
        <f aca="false">IF(AND(F3212="No",G3212="No",H3212="Yes"),"Yes","No")</f>
        <v>No</v>
      </c>
      <c r="J3212" s="2"/>
      <c r="K3212" s="2"/>
    </row>
    <row r="3213" customFormat="false" ht="15" hidden="false" customHeight="false" outlineLevel="0" collapsed="false">
      <c r="A3213" s="2" t="s">
        <v>4617</v>
      </c>
      <c r="B3213" s="13" t="n">
        <v>466</v>
      </c>
      <c r="C3213" s="13" t="n">
        <v>458</v>
      </c>
      <c r="D3213" s="14" t="n">
        <f aca="false">C3213/Summary!$B$4</f>
        <v>0.0305333333333333</v>
      </c>
      <c r="E3213" s="15" t="n">
        <v>0.333333333333333</v>
      </c>
      <c r="F3213" s="2" t="s">
        <v>53</v>
      </c>
      <c r="G3213" s="2" t="s">
        <v>44</v>
      </c>
      <c r="H3213" s="2" t="str">
        <f aca="false">IF(AND(E3213&gt;=0.4,E3213&lt;=0.6),"Yes","No")</f>
        <v>No</v>
      </c>
      <c r="I3213" s="2" t="str">
        <f aca="false">IF(AND(F3213="No",G3213="No",H3213="Yes"),"Yes","No")</f>
        <v>No</v>
      </c>
      <c r="J3213" s="2"/>
      <c r="K3213" s="2"/>
    </row>
    <row r="3214" customFormat="false" ht="15" hidden="false" customHeight="false" outlineLevel="0" collapsed="false">
      <c r="A3214" s="2" t="s">
        <v>4618</v>
      </c>
      <c r="B3214" s="13" t="n">
        <v>466</v>
      </c>
      <c r="C3214" s="13" t="n">
        <v>457</v>
      </c>
      <c r="D3214" s="14" t="n">
        <f aca="false">C3214/Summary!$B$4</f>
        <v>0.0304666666666667</v>
      </c>
      <c r="E3214" s="15" t="n">
        <v>0.666666666666667</v>
      </c>
      <c r="F3214" s="2" t="s">
        <v>53</v>
      </c>
      <c r="G3214" s="2" t="s">
        <v>44</v>
      </c>
      <c r="H3214" s="2" t="str">
        <f aca="false">IF(AND(E3214&gt;=0.4,E3214&lt;=0.6),"Yes","No")</f>
        <v>No</v>
      </c>
      <c r="I3214" s="2" t="str">
        <f aca="false">IF(AND(F3214="No",G3214="No",H3214="Yes"),"Yes","No")</f>
        <v>No</v>
      </c>
      <c r="J3214" s="2"/>
      <c r="K3214" s="2"/>
    </row>
    <row r="3215" customFormat="false" ht="15" hidden="false" customHeight="false" outlineLevel="0" collapsed="false">
      <c r="A3215" s="2" t="s">
        <v>4619</v>
      </c>
      <c r="B3215" s="13" t="n">
        <v>466</v>
      </c>
      <c r="C3215" s="13" t="n">
        <v>465</v>
      </c>
      <c r="D3215" s="14" t="n">
        <f aca="false">C3215/Summary!$B$4</f>
        <v>0.031</v>
      </c>
      <c r="E3215" s="15" t="n">
        <v>0.333333333333333</v>
      </c>
      <c r="F3215" s="2" t="s">
        <v>53</v>
      </c>
      <c r="G3215" s="2" t="s">
        <v>44</v>
      </c>
      <c r="H3215" s="2" t="str">
        <f aca="false">IF(AND(E3215&gt;=0.4,E3215&lt;=0.6),"Yes","No")</f>
        <v>No</v>
      </c>
      <c r="I3215" s="2" t="str">
        <f aca="false">IF(AND(F3215="No",G3215="No",H3215="Yes"),"Yes","No")</f>
        <v>No</v>
      </c>
      <c r="J3215" s="2"/>
      <c r="K3215" s="2"/>
    </row>
    <row r="3216" customFormat="false" ht="15" hidden="false" customHeight="false" outlineLevel="0" collapsed="false">
      <c r="A3216" s="2" t="s">
        <v>4620</v>
      </c>
      <c r="B3216" s="13" t="n">
        <v>466</v>
      </c>
      <c r="C3216" s="13" t="n">
        <v>459</v>
      </c>
      <c r="D3216" s="14" t="n">
        <f aca="false">C3216/Summary!$B$4</f>
        <v>0.0306</v>
      </c>
      <c r="E3216" s="15" t="n">
        <v>0.5</v>
      </c>
      <c r="F3216" s="2" t="s">
        <v>53</v>
      </c>
      <c r="G3216" s="2" t="s">
        <v>44</v>
      </c>
      <c r="H3216" s="2" t="str">
        <f aca="false">IF(AND(E3216&gt;=0.4,E3216&lt;=0.6),"Yes","No")</f>
        <v>Yes</v>
      </c>
      <c r="I3216" s="2" t="str">
        <f aca="false">IF(AND(F3216="No",G3216="No",H3216="Yes"),"Yes","No")</f>
        <v>No</v>
      </c>
      <c r="J3216" s="2"/>
      <c r="K3216" s="2"/>
    </row>
    <row r="3217" customFormat="false" ht="15" hidden="false" customHeight="false" outlineLevel="0" collapsed="false">
      <c r="A3217" s="2" t="s">
        <v>4621</v>
      </c>
      <c r="B3217" s="13" t="n">
        <v>466</v>
      </c>
      <c r="C3217" s="13" t="n">
        <v>463</v>
      </c>
      <c r="D3217" s="14" t="n">
        <f aca="false">C3217/Summary!$B$4</f>
        <v>0.0308666666666667</v>
      </c>
      <c r="E3217" s="15" t="n">
        <v>0.666666666666667</v>
      </c>
      <c r="F3217" s="2" t="s">
        <v>44</v>
      </c>
      <c r="G3217" s="2" t="s">
        <v>44</v>
      </c>
      <c r="H3217" s="2" t="str">
        <f aca="false">IF(AND(E3217&gt;=0.4,E3217&lt;=0.6),"Yes","No")</f>
        <v>No</v>
      </c>
      <c r="I3217" s="2" t="str">
        <f aca="false">IF(AND(F3217="No",G3217="No",H3217="Yes"),"Yes","No")</f>
        <v>No</v>
      </c>
      <c r="J3217" s="2"/>
      <c r="K3217" s="2"/>
    </row>
    <row r="3218" customFormat="false" ht="15" hidden="false" customHeight="false" outlineLevel="0" collapsed="false">
      <c r="A3218" s="2" t="s">
        <v>4622</v>
      </c>
      <c r="B3218" s="13" t="n">
        <v>466</v>
      </c>
      <c r="C3218" s="13" t="n">
        <v>460</v>
      </c>
      <c r="D3218" s="14" t="n">
        <f aca="false">C3218/Summary!$B$4</f>
        <v>0.0306666666666667</v>
      </c>
      <c r="E3218" s="15" t="n">
        <v>0.833333333333333</v>
      </c>
      <c r="F3218" s="2" t="s">
        <v>53</v>
      </c>
      <c r="G3218" s="2" t="s">
        <v>44</v>
      </c>
      <c r="H3218" s="2" t="str">
        <f aca="false">IF(AND(E3218&gt;=0.4,E3218&lt;=0.6),"Yes","No")</f>
        <v>No</v>
      </c>
      <c r="I3218" s="2" t="str">
        <f aca="false">IF(AND(F3218="No",G3218="No",H3218="Yes"),"Yes","No")</f>
        <v>No</v>
      </c>
      <c r="J3218" s="2"/>
      <c r="K3218" s="2"/>
    </row>
    <row r="3219" customFormat="false" ht="15" hidden="false" customHeight="false" outlineLevel="0" collapsed="false">
      <c r="A3219" s="2" t="s">
        <v>4623</v>
      </c>
      <c r="B3219" s="13" t="n">
        <v>466</v>
      </c>
      <c r="C3219" s="13" t="n">
        <v>458</v>
      </c>
      <c r="D3219" s="14" t="n">
        <f aca="false">C3219/Summary!$B$4</f>
        <v>0.0305333333333333</v>
      </c>
      <c r="E3219" s="15" t="n">
        <v>0.666666666666667</v>
      </c>
      <c r="F3219" s="2" t="s">
        <v>44</v>
      </c>
      <c r="G3219" s="2" t="s">
        <v>53</v>
      </c>
      <c r="H3219" s="2" t="str">
        <f aca="false">IF(AND(E3219&gt;=0.4,E3219&lt;=0.6),"Yes","No")</f>
        <v>No</v>
      </c>
      <c r="I3219" s="2" t="str">
        <f aca="false">IF(AND(F3219="No",G3219="No",H3219="Yes"),"Yes","No")</f>
        <v>No</v>
      </c>
      <c r="J3219" s="2"/>
      <c r="K3219" s="2"/>
    </row>
    <row r="3220" customFormat="false" ht="15" hidden="false" customHeight="false" outlineLevel="0" collapsed="false">
      <c r="A3220" s="2" t="s">
        <v>4624</v>
      </c>
      <c r="B3220" s="13" t="n">
        <v>466</v>
      </c>
      <c r="C3220" s="13" t="n">
        <v>463</v>
      </c>
      <c r="D3220" s="14" t="n">
        <f aca="false">C3220/Summary!$B$4</f>
        <v>0.0308666666666667</v>
      </c>
      <c r="E3220" s="15" t="n">
        <v>0.333333333333333</v>
      </c>
      <c r="F3220" s="2" t="s">
        <v>53</v>
      </c>
      <c r="G3220" s="2" t="s">
        <v>44</v>
      </c>
      <c r="H3220" s="2" t="str">
        <f aca="false">IF(AND(E3220&gt;=0.4,E3220&lt;=0.6),"Yes","No")</f>
        <v>No</v>
      </c>
      <c r="I3220" s="2" t="str">
        <f aca="false">IF(AND(F3220="No",G3220="No",H3220="Yes"),"Yes","No")</f>
        <v>No</v>
      </c>
      <c r="J3220" s="2"/>
      <c r="K3220" s="2"/>
    </row>
    <row r="3221" customFormat="false" ht="15" hidden="false" customHeight="false" outlineLevel="0" collapsed="false">
      <c r="A3221" s="2" t="s">
        <v>4625</v>
      </c>
      <c r="B3221" s="13" t="n">
        <v>466</v>
      </c>
      <c r="C3221" s="13" t="n">
        <v>461</v>
      </c>
      <c r="D3221" s="14" t="n">
        <f aca="false">C3221/Summary!$B$4</f>
        <v>0.0307333333333333</v>
      </c>
      <c r="E3221" s="15" t="n">
        <v>0.5</v>
      </c>
      <c r="F3221" s="2" t="s">
        <v>53</v>
      </c>
      <c r="G3221" s="2" t="s">
        <v>44</v>
      </c>
      <c r="H3221" s="2" t="str">
        <f aca="false">IF(AND(E3221&gt;=0.4,E3221&lt;=0.6),"Yes","No")</f>
        <v>Yes</v>
      </c>
      <c r="I3221" s="2" t="str">
        <f aca="false">IF(AND(F3221="No",G3221="No",H3221="Yes"),"Yes","No")</f>
        <v>No</v>
      </c>
      <c r="J3221" s="2"/>
      <c r="K3221" s="2"/>
    </row>
    <row r="3222" customFormat="false" ht="15" hidden="false" customHeight="false" outlineLevel="0" collapsed="false">
      <c r="A3222" s="2" t="s">
        <v>4626</v>
      </c>
      <c r="B3222" s="13" t="n">
        <v>466</v>
      </c>
      <c r="C3222" s="13" t="n">
        <v>456</v>
      </c>
      <c r="D3222" s="14" t="n">
        <f aca="false">C3222/Summary!$B$4</f>
        <v>0.0304</v>
      </c>
      <c r="E3222" s="15" t="n">
        <v>0.5</v>
      </c>
      <c r="F3222" s="2" t="s">
        <v>53</v>
      </c>
      <c r="G3222" s="2" t="s">
        <v>44</v>
      </c>
      <c r="H3222" s="2" t="str">
        <f aca="false">IF(AND(E3222&gt;=0.4,E3222&lt;=0.6),"Yes","No")</f>
        <v>Yes</v>
      </c>
      <c r="I3222" s="2" t="str">
        <f aca="false">IF(AND(F3222="No",G3222="No",H3222="Yes"),"Yes","No")</f>
        <v>No</v>
      </c>
      <c r="J3222" s="2"/>
      <c r="K3222" s="2"/>
    </row>
    <row r="3223" customFormat="false" ht="15" hidden="false" customHeight="false" outlineLevel="0" collapsed="false">
      <c r="A3223" s="2" t="s">
        <v>4627</v>
      </c>
      <c r="B3223" s="13" t="n">
        <v>466</v>
      </c>
      <c r="C3223" s="13" t="n">
        <v>460</v>
      </c>
      <c r="D3223" s="14" t="n">
        <f aca="false">C3223/Summary!$B$4</f>
        <v>0.0306666666666667</v>
      </c>
      <c r="E3223" s="15" t="n">
        <v>0.5</v>
      </c>
      <c r="F3223" s="2" t="s">
        <v>53</v>
      </c>
      <c r="G3223" s="2" t="s">
        <v>44</v>
      </c>
      <c r="H3223" s="2" t="str">
        <f aca="false">IF(AND(E3223&gt;=0.4,E3223&lt;=0.6),"Yes","No")</f>
        <v>Yes</v>
      </c>
      <c r="I3223" s="2" t="str">
        <f aca="false">IF(AND(F3223="No",G3223="No",H3223="Yes"),"Yes","No")</f>
        <v>No</v>
      </c>
      <c r="J3223" s="2"/>
      <c r="K3223" s="2"/>
    </row>
    <row r="3224" customFormat="false" ht="15" hidden="false" customHeight="false" outlineLevel="0" collapsed="false">
      <c r="A3224" s="2" t="s">
        <v>4628</v>
      </c>
      <c r="B3224" s="13" t="n">
        <v>466</v>
      </c>
      <c r="C3224" s="13" t="n">
        <v>459</v>
      </c>
      <c r="D3224" s="14" t="n">
        <f aca="false">C3224/Summary!$B$4</f>
        <v>0.0306</v>
      </c>
      <c r="E3224" s="15" t="n">
        <v>0.833333333333333</v>
      </c>
      <c r="F3224" s="2" t="s">
        <v>53</v>
      </c>
      <c r="G3224" s="2" t="s">
        <v>44</v>
      </c>
      <c r="H3224" s="2" t="str">
        <f aca="false">IF(AND(E3224&gt;=0.4,E3224&lt;=0.6),"Yes","No")</f>
        <v>No</v>
      </c>
      <c r="I3224" s="2" t="str">
        <f aca="false">IF(AND(F3224="No",G3224="No",H3224="Yes"),"Yes","No")</f>
        <v>No</v>
      </c>
      <c r="J3224" s="2"/>
      <c r="K3224" s="2"/>
    </row>
    <row r="3225" customFormat="false" ht="15" hidden="false" customHeight="false" outlineLevel="0" collapsed="false">
      <c r="A3225" s="2" t="s">
        <v>4629</v>
      </c>
      <c r="B3225" s="13" t="n">
        <v>466</v>
      </c>
      <c r="C3225" s="13" t="n">
        <v>457</v>
      </c>
      <c r="D3225" s="14" t="n">
        <f aca="false">C3225/Summary!$B$4</f>
        <v>0.0304666666666667</v>
      </c>
      <c r="E3225" s="15" t="n">
        <v>0.666666666666667</v>
      </c>
      <c r="F3225" s="2" t="s">
        <v>53</v>
      </c>
      <c r="G3225" s="2" t="s">
        <v>44</v>
      </c>
      <c r="H3225" s="2" t="str">
        <f aca="false">IF(AND(E3225&gt;=0.4,E3225&lt;=0.6),"Yes","No")</f>
        <v>No</v>
      </c>
      <c r="I3225" s="2" t="str">
        <f aca="false">IF(AND(F3225="No",G3225="No",H3225="Yes"),"Yes","No")</f>
        <v>No</v>
      </c>
      <c r="J3225" s="2"/>
      <c r="K3225" s="2"/>
    </row>
    <row r="3226" customFormat="false" ht="15" hidden="false" customHeight="false" outlineLevel="0" collapsed="false">
      <c r="A3226" s="2" t="s">
        <v>4630</v>
      </c>
      <c r="B3226" s="13" t="n">
        <v>466</v>
      </c>
      <c r="C3226" s="13" t="n">
        <v>461</v>
      </c>
      <c r="D3226" s="14" t="n">
        <f aca="false">C3226/Summary!$B$4</f>
        <v>0.0307333333333333</v>
      </c>
      <c r="E3226" s="15" t="n">
        <v>0.5</v>
      </c>
      <c r="F3226" s="2" t="s">
        <v>53</v>
      </c>
      <c r="G3226" s="2" t="s">
        <v>53</v>
      </c>
      <c r="H3226" s="2" t="str">
        <f aca="false">IF(AND(E3226&gt;=0.4,E3226&lt;=0.6),"Yes","No")</f>
        <v>Yes</v>
      </c>
      <c r="I3226" s="2" t="str">
        <f aca="false">IF(AND(F3226="No",G3226="No",H3226="Yes"),"Yes","No")</f>
        <v>No</v>
      </c>
      <c r="J3226" s="2"/>
      <c r="K3226" s="2"/>
    </row>
    <row r="3227" customFormat="false" ht="15" hidden="false" customHeight="false" outlineLevel="0" collapsed="false">
      <c r="A3227" s="2" t="s">
        <v>4631</v>
      </c>
      <c r="B3227" s="13" t="n">
        <v>466</v>
      </c>
      <c r="C3227" s="13" t="n">
        <v>463</v>
      </c>
      <c r="D3227" s="14" t="n">
        <f aca="false">C3227/Summary!$B$4</f>
        <v>0.0308666666666667</v>
      </c>
      <c r="E3227" s="15" t="n">
        <v>0.166666666666667</v>
      </c>
      <c r="F3227" s="2" t="s">
        <v>53</v>
      </c>
      <c r="G3227" s="2" t="s">
        <v>44</v>
      </c>
      <c r="H3227" s="2" t="str">
        <f aca="false">IF(AND(E3227&gt;=0.4,E3227&lt;=0.6),"Yes","No")</f>
        <v>No</v>
      </c>
      <c r="I3227" s="2" t="str">
        <f aca="false">IF(AND(F3227="No",G3227="No",H3227="Yes"),"Yes","No")</f>
        <v>No</v>
      </c>
      <c r="J3227" s="2"/>
      <c r="K3227" s="2"/>
    </row>
    <row r="3228" customFormat="false" ht="15" hidden="false" customHeight="false" outlineLevel="0" collapsed="false">
      <c r="A3228" s="2" t="s">
        <v>4632</v>
      </c>
      <c r="B3228" s="13" t="n">
        <v>466</v>
      </c>
      <c r="C3228" s="13" t="n">
        <v>460</v>
      </c>
      <c r="D3228" s="14" t="n">
        <f aca="false">C3228/Summary!$B$4</f>
        <v>0.0306666666666667</v>
      </c>
      <c r="E3228" s="15" t="n">
        <v>0.666666666666667</v>
      </c>
      <c r="F3228" s="2" t="s">
        <v>53</v>
      </c>
      <c r="G3228" s="2" t="s">
        <v>53</v>
      </c>
      <c r="H3228" s="2" t="str">
        <f aca="false">IF(AND(E3228&gt;=0.4,E3228&lt;=0.6),"Yes","No")</f>
        <v>No</v>
      </c>
      <c r="I3228" s="2" t="str">
        <f aca="false">IF(AND(F3228="No",G3228="No",H3228="Yes"),"Yes","No")</f>
        <v>No</v>
      </c>
      <c r="J3228" s="2"/>
      <c r="K3228" s="2"/>
    </row>
    <row r="3229" customFormat="false" ht="15" hidden="false" customHeight="false" outlineLevel="0" collapsed="false">
      <c r="A3229" s="2" t="s">
        <v>4633</v>
      </c>
      <c r="B3229" s="13" t="n">
        <v>466</v>
      </c>
      <c r="C3229" s="13" t="n">
        <v>461</v>
      </c>
      <c r="D3229" s="14" t="n">
        <f aca="false">C3229/Summary!$B$4</f>
        <v>0.0307333333333333</v>
      </c>
      <c r="E3229" s="15" t="n">
        <v>0.5</v>
      </c>
      <c r="F3229" s="2" t="s">
        <v>53</v>
      </c>
      <c r="G3229" s="2" t="s">
        <v>44</v>
      </c>
      <c r="H3229" s="2" t="str">
        <f aca="false">IF(AND(E3229&gt;=0.4,E3229&lt;=0.6),"Yes","No")</f>
        <v>Yes</v>
      </c>
      <c r="I3229" s="2" t="str">
        <f aca="false">IF(AND(F3229="No",G3229="No",H3229="Yes"),"Yes","No")</f>
        <v>No</v>
      </c>
      <c r="J3229" s="2"/>
      <c r="K3229" s="2"/>
    </row>
    <row r="3230" customFormat="false" ht="15" hidden="false" customHeight="false" outlineLevel="0" collapsed="false">
      <c r="A3230" s="2" t="s">
        <v>4634</v>
      </c>
      <c r="B3230" s="13" t="n">
        <v>466</v>
      </c>
      <c r="C3230" s="13" t="n">
        <v>463</v>
      </c>
      <c r="D3230" s="14" t="n">
        <f aca="false">C3230/Summary!$B$4</f>
        <v>0.0308666666666667</v>
      </c>
      <c r="E3230" s="15" t="n">
        <v>0.666666666666667</v>
      </c>
      <c r="F3230" s="2" t="s">
        <v>53</v>
      </c>
      <c r="G3230" s="2" t="s">
        <v>44</v>
      </c>
      <c r="H3230" s="2" t="str">
        <f aca="false">IF(AND(E3230&gt;=0.4,E3230&lt;=0.6),"Yes","No")</f>
        <v>No</v>
      </c>
      <c r="I3230" s="2" t="str">
        <f aca="false">IF(AND(F3230="No",G3230="No",H3230="Yes"),"Yes","No")</f>
        <v>No</v>
      </c>
      <c r="J3230" s="2"/>
      <c r="K3230" s="2"/>
    </row>
    <row r="3231" customFormat="false" ht="15" hidden="false" customHeight="false" outlineLevel="0" collapsed="false">
      <c r="A3231" s="2" t="s">
        <v>4635</v>
      </c>
      <c r="B3231" s="13" t="n">
        <v>466</v>
      </c>
      <c r="C3231" s="13" t="n">
        <v>458</v>
      </c>
      <c r="D3231" s="14" t="n">
        <f aca="false">C3231/Summary!$B$4</f>
        <v>0.0305333333333333</v>
      </c>
      <c r="E3231" s="15" t="n">
        <v>0.666666666666667</v>
      </c>
      <c r="F3231" s="2" t="s">
        <v>53</v>
      </c>
      <c r="G3231" s="2" t="s">
        <v>53</v>
      </c>
      <c r="H3231" s="2" t="str">
        <f aca="false">IF(AND(E3231&gt;=0.4,E3231&lt;=0.6),"Yes","No")</f>
        <v>No</v>
      </c>
      <c r="I3231" s="2" t="str">
        <f aca="false">IF(AND(F3231="No",G3231="No",H3231="Yes"),"Yes","No")</f>
        <v>No</v>
      </c>
      <c r="J3231" s="2"/>
      <c r="K3231" s="2"/>
    </row>
    <row r="3232" customFormat="false" ht="15" hidden="false" customHeight="false" outlineLevel="0" collapsed="false">
      <c r="A3232" s="2" t="s">
        <v>4636</v>
      </c>
      <c r="B3232" s="13" t="n">
        <v>466</v>
      </c>
      <c r="C3232" s="13" t="n">
        <v>454</v>
      </c>
      <c r="D3232" s="14" t="n">
        <f aca="false">C3232/Summary!$B$4</f>
        <v>0.0302666666666667</v>
      </c>
      <c r="E3232" s="15" t="n">
        <v>0.333333333333333</v>
      </c>
      <c r="F3232" s="2" t="s">
        <v>53</v>
      </c>
      <c r="G3232" s="2" t="s">
        <v>53</v>
      </c>
      <c r="H3232" s="2" t="str">
        <f aca="false">IF(AND(E3232&gt;=0.4,E3232&lt;=0.6),"Yes","No")</f>
        <v>No</v>
      </c>
      <c r="I3232" s="2" t="str">
        <f aca="false">IF(AND(F3232="No",G3232="No",H3232="Yes"),"Yes","No")</f>
        <v>No</v>
      </c>
      <c r="J3232" s="2"/>
      <c r="K3232" s="2"/>
    </row>
    <row r="3233" customFormat="false" ht="15" hidden="false" customHeight="false" outlineLevel="0" collapsed="false">
      <c r="A3233" s="2" t="s">
        <v>4637</v>
      </c>
      <c r="B3233" s="13" t="n">
        <v>466</v>
      </c>
      <c r="C3233" s="13" t="n">
        <v>461</v>
      </c>
      <c r="D3233" s="14" t="n">
        <f aca="false">C3233/Summary!$B$4</f>
        <v>0.0307333333333333</v>
      </c>
      <c r="E3233" s="15" t="n">
        <v>0.166666666666667</v>
      </c>
      <c r="F3233" s="2" t="s">
        <v>53</v>
      </c>
      <c r="G3233" s="2" t="s">
        <v>53</v>
      </c>
      <c r="H3233" s="2" t="str">
        <f aca="false">IF(AND(E3233&gt;=0.4,E3233&lt;=0.6),"Yes","No")</f>
        <v>No</v>
      </c>
      <c r="I3233" s="2" t="str">
        <f aca="false">IF(AND(F3233="No",G3233="No",H3233="Yes"),"Yes","No")</f>
        <v>No</v>
      </c>
      <c r="J3233" s="2"/>
      <c r="K3233" s="2"/>
    </row>
    <row r="3234" customFormat="false" ht="15" hidden="false" customHeight="false" outlineLevel="0" collapsed="false">
      <c r="A3234" s="2" t="s">
        <v>4638</v>
      </c>
      <c r="B3234" s="13" t="n">
        <v>466</v>
      </c>
      <c r="C3234" s="13" t="n">
        <v>462</v>
      </c>
      <c r="D3234" s="14" t="n">
        <f aca="false">C3234/Summary!$B$4</f>
        <v>0.0308</v>
      </c>
      <c r="E3234" s="15" t="n">
        <v>0.333333333333333</v>
      </c>
      <c r="F3234" s="2" t="s">
        <v>44</v>
      </c>
      <c r="G3234" s="2" t="s">
        <v>53</v>
      </c>
      <c r="H3234" s="2" t="str">
        <f aca="false">IF(AND(E3234&gt;=0.4,E3234&lt;=0.6),"Yes","No")</f>
        <v>No</v>
      </c>
      <c r="I3234" s="2" t="str">
        <f aca="false">IF(AND(F3234="No",G3234="No",H3234="Yes"),"Yes","No")</f>
        <v>No</v>
      </c>
      <c r="J3234" s="2"/>
      <c r="K3234" s="2"/>
    </row>
    <row r="3235" customFormat="false" ht="15" hidden="false" customHeight="false" outlineLevel="0" collapsed="false">
      <c r="A3235" s="2" t="s">
        <v>4639</v>
      </c>
      <c r="B3235" s="13" t="n">
        <v>466</v>
      </c>
      <c r="C3235" s="13" t="n">
        <v>462</v>
      </c>
      <c r="D3235" s="14" t="n">
        <f aca="false">C3235/Summary!$B$4</f>
        <v>0.0308</v>
      </c>
      <c r="E3235" s="15" t="n">
        <v>0.666666666666667</v>
      </c>
      <c r="F3235" s="2" t="s">
        <v>53</v>
      </c>
      <c r="G3235" s="2" t="s">
        <v>44</v>
      </c>
      <c r="H3235" s="2" t="str">
        <f aca="false">IF(AND(E3235&gt;=0.4,E3235&lt;=0.6),"Yes","No")</f>
        <v>No</v>
      </c>
      <c r="I3235" s="2" t="str">
        <f aca="false">IF(AND(F3235="No",G3235="No",H3235="Yes"),"Yes","No")</f>
        <v>No</v>
      </c>
      <c r="J3235" s="2"/>
      <c r="K3235" s="2"/>
    </row>
    <row r="3236" customFormat="false" ht="15" hidden="false" customHeight="false" outlineLevel="0" collapsed="false">
      <c r="A3236" s="2" t="s">
        <v>4640</v>
      </c>
      <c r="B3236" s="13" t="n">
        <v>466</v>
      </c>
      <c r="C3236" s="13" t="n">
        <v>462</v>
      </c>
      <c r="D3236" s="14" t="n">
        <f aca="false">C3236/Summary!$B$4</f>
        <v>0.0308</v>
      </c>
      <c r="E3236" s="15" t="n">
        <v>0.333333333333333</v>
      </c>
      <c r="F3236" s="2" t="s">
        <v>53</v>
      </c>
      <c r="G3236" s="2" t="s">
        <v>53</v>
      </c>
      <c r="H3236" s="2" t="str">
        <f aca="false">IF(AND(E3236&gt;=0.4,E3236&lt;=0.6),"Yes","No")</f>
        <v>No</v>
      </c>
      <c r="I3236" s="2" t="str">
        <f aca="false">IF(AND(F3236="No",G3236="No",H3236="Yes"),"Yes","No")</f>
        <v>No</v>
      </c>
      <c r="J3236" s="2"/>
      <c r="K3236" s="2"/>
    </row>
    <row r="3237" customFormat="false" ht="15" hidden="false" customHeight="false" outlineLevel="0" collapsed="false">
      <c r="A3237" s="2" t="s">
        <v>4641</v>
      </c>
      <c r="B3237" s="13" t="n">
        <v>466</v>
      </c>
      <c r="C3237" s="13" t="n">
        <v>455</v>
      </c>
      <c r="D3237" s="14" t="n">
        <f aca="false">C3237/Summary!$B$4</f>
        <v>0.0303333333333333</v>
      </c>
      <c r="E3237" s="15" t="n">
        <v>0.333333333333333</v>
      </c>
      <c r="F3237" s="2" t="s">
        <v>53</v>
      </c>
      <c r="G3237" s="2" t="s">
        <v>44</v>
      </c>
      <c r="H3237" s="2" t="str">
        <f aca="false">IF(AND(E3237&gt;=0.4,E3237&lt;=0.6),"Yes","No")</f>
        <v>No</v>
      </c>
      <c r="I3237" s="2" t="str">
        <f aca="false">IF(AND(F3237="No",G3237="No",H3237="Yes"),"Yes","No")</f>
        <v>No</v>
      </c>
      <c r="J3237" s="2"/>
      <c r="K3237" s="2"/>
    </row>
    <row r="3238" customFormat="false" ht="15" hidden="false" customHeight="false" outlineLevel="0" collapsed="false">
      <c r="A3238" s="2" t="s">
        <v>4642</v>
      </c>
      <c r="B3238" s="13" t="n">
        <v>466</v>
      </c>
      <c r="C3238" s="13" t="n">
        <v>460</v>
      </c>
      <c r="D3238" s="14" t="n">
        <f aca="false">C3238/Summary!$B$4</f>
        <v>0.0306666666666667</v>
      </c>
      <c r="E3238" s="15" t="n">
        <v>0.333333333333333</v>
      </c>
      <c r="F3238" s="2" t="s">
        <v>53</v>
      </c>
      <c r="G3238" s="2" t="s">
        <v>44</v>
      </c>
      <c r="H3238" s="2" t="str">
        <f aca="false">IF(AND(E3238&gt;=0.4,E3238&lt;=0.6),"Yes","No")</f>
        <v>No</v>
      </c>
      <c r="I3238" s="2" t="str">
        <f aca="false">IF(AND(F3238="No",G3238="No",H3238="Yes"),"Yes","No")</f>
        <v>No</v>
      </c>
      <c r="J3238" s="2"/>
      <c r="K3238" s="2"/>
    </row>
    <row r="3239" customFormat="false" ht="15" hidden="false" customHeight="false" outlineLevel="0" collapsed="false">
      <c r="A3239" s="2" t="s">
        <v>4643</v>
      </c>
      <c r="B3239" s="13" t="n">
        <v>466</v>
      </c>
      <c r="C3239" s="13" t="n">
        <v>453</v>
      </c>
      <c r="D3239" s="14" t="n">
        <f aca="false">C3239/Summary!$B$4</f>
        <v>0.0302</v>
      </c>
      <c r="E3239" s="15" t="n">
        <v>0.333333333333333</v>
      </c>
      <c r="F3239" s="2" t="s">
        <v>53</v>
      </c>
      <c r="G3239" s="2" t="s">
        <v>44</v>
      </c>
      <c r="H3239" s="2" t="str">
        <f aca="false">IF(AND(E3239&gt;=0.4,E3239&lt;=0.6),"Yes","No")</f>
        <v>No</v>
      </c>
      <c r="I3239" s="2" t="str">
        <f aca="false">IF(AND(F3239="No",G3239="No",H3239="Yes"),"Yes","No")</f>
        <v>No</v>
      </c>
      <c r="J3239" s="2"/>
      <c r="K3239" s="2"/>
    </row>
    <row r="3240" customFormat="false" ht="15" hidden="false" customHeight="false" outlineLevel="0" collapsed="false">
      <c r="A3240" s="2" t="s">
        <v>4644</v>
      </c>
      <c r="B3240" s="13" t="n">
        <v>466</v>
      </c>
      <c r="C3240" s="13" t="n">
        <v>455</v>
      </c>
      <c r="D3240" s="14" t="n">
        <f aca="false">C3240/Summary!$B$4</f>
        <v>0.0303333333333333</v>
      </c>
      <c r="E3240" s="15" t="n">
        <v>0.333333333333333</v>
      </c>
      <c r="F3240" s="2" t="s">
        <v>53</v>
      </c>
      <c r="G3240" s="2" t="s">
        <v>53</v>
      </c>
      <c r="H3240" s="2" t="str">
        <f aca="false">IF(AND(E3240&gt;=0.4,E3240&lt;=0.6),"Yes","No")</f>
        <v>No</v>
      </c>
      <c r="I3240" s="2" t="str">
        <f aca="false">IF(AND(F3240="No",G3240="No",H3240="Yes"),"Yes","No")</f>
        <v>No</v>
      </c>
      <c r="J3240" s="2"/>
      <c r="K3240" s="2"/>
    </row>
    <row r="3241" customFormat="false" ht="15" hidden="false" customHeight="false" outlineLevel="0" collapsed="false">
      <c r="A3241" s="2" t="s">
        <v>4645</v>
      </c>
      <c r="B3241" s="13" t="n">
        <v>466</v>
      </c>
      <c r="C3241" s="13" t="n">
        <v>460</v>
      </c>
      <c r="D3241" s="14" t="n">
        <f aca="false">C3241/Summary!$B$4</f>
        <v>0.0306666666666667</v>
      </c>
      <c r="E3241" s="15" t="n">
        <v>0.166666666666667</v>
      </c>
      <c r="F3241" s="2" t="s">
        <v>53</v>
      </c>
      <c r="G3241" s="2" t="s">
        <v>44</v>
      </c>
      <c r="H3241" s="2" t="str">
        <f aca="false">IF(AND(E3241&gt;=0.4,E3241&lt;=0.6),"Yes","No")</f>
        <v>No</v>
      </c>
      <c r="I3241" s="2" t="str">
        <f aca="false">IF(AND(F3241="No",G3241="No",H3241="Yes"),"Yes","No")</f>
        <v>No</v>
      </c>
      <c r="J3241" s="2"/>
      <c r="K3241" s="2"/>
    </row>
    <row r="3242" customFormat="false" ht="15" hidden="false" customHeight="false" outlineLevel="0" collapsed="false">
      <c r="A3242" s="2" t="s">
        <v>4646</v>
      </c>
      <c r="B3242" s="13" t="n">
        <v>466</v>
      </c>
      <c r="C3242" s="13" t="n">
        <v>459</v>
      </c>
      <c r="D3242" s="14" t="n">
        <f aca="false">C3242/Summary!$B$4</f>
        <v>0.0306</v>
      </c>
      <c r="E3242" s="15" t="n">
        <v>0</v>
      </c>
      <c r="F3242" s="2" t="s">
        <v>53</v>
      </c>
      <c r="G3242" s="2" t="s">
        <v>53</v>
      </c>
      <c r="H3242" s="2" t="str">
        <f aca="false">IF(AND(E3242&gt;=0.4,E3242&lt;=0.6),"Yes","No")</f>
        <v>No</v>
      </c>
      <c r="I3242" s="2" t="str">
        <f aca="false">IF(AND(F3242="No",G3242="No",H3242="Yes"),"Yes","No")</f>
        <v>No</v>
      </c>
      <c r="J3242" s="2"/>
      <c r="K3242" s="2"/>
    </row>
    <row r="3243" customFormat="false" ht="15" hidden="false" customHeight="false" outlineLevel="0" collapsed="false">
      <c r="A3243" s="2" t="s">
        <v>4647</v>
      </c>
      <c r="B3243" s="13" t="n">
        <v>466</v>
      </c>
      <c r="C3243" s="13" t="n">
        <v>460</v>
      </c>
      <c r="D3243" s="14" t="n">
        <f aca="false">C3243/Summary!$B$4</f>
        <v>0.0306666666666667</v>
      </c>
      <c r="E3243" s="15" t="n">
        <v>0</v>
      </c>
      <c r="F3243" s="2" t="s">
        <v>53</v>
      </c>
      <c r="G3243" s="2" t="s">
        <v>44</v>
      </c>
      <c r="H3243" s="2" t="str">
        <f aca="false">IF(AND(E3243&gt;=0.4,E3243&lt;=0.6),"Yes","No")</f>
        <v>No</v>
      </c>
      <c r="I3243" s="2" t="str">
        <f aca="false">IF(AND(F3243="No",G3243="No",H3243="Yes"),"Yes","No")</f>
        <v>No</v>
      </c>
      <c r="J3243" s="2"/>
      <c r="K3243" s="2"/>
    </row>
    <row r="3244" customFormat="false" ht="15" hidden="false" customHeight="false" outlineLevel="0" collapsed="false">
      <c r="A3244" s="2" t="s">
        <v>4648</v>
      </c>
      <c r="B3244" s="13" t="n">
        <v>467</v>
      </c>
      <c r="C3244" s="13" t="n">
        <v>455</v>
      </c>
      <c r="D3244" s="14" t="n">
        <f aca="false">C3244/Summary!$B$4</f>
        <v>0.0303333333333333</v>
      </c>
      <c r="E3244" s="15" t="n">
        <v>0.166666666666667</v>
      </c>
      <c r="F3244" s="2" t="s">
        <v>53</v>
      </c>
      <c r="G3244" s="2" t="s">
        <v>53</v>
      </c>
      <c r="H3244" s="2" t="str">
        <f aca="false">IF(AND(E3244&gt;=0.4,E3244&lt;=0.6),"Yes","No")</f>
        <v>No</v>
      </c>
      <c r="I3244" s="2" t="str">
        <f aca="false">IF(AND(F3244="No",G3244="No",H3244="Yes"),"Yes","No")</f>
        <v>No</v>
      </c>
      <c r="J3244" s="2"/>
      <c r="K3244" s="2"/>
    </row>
    <row r="3245" customFormat="false" ht="15" hidden="false" customHeight="false" outlineLevel="0" collapsed="false">
      <c r="A3245" s="2" t="s">
        <v>4649</v>
      </c>
      <c r="B3245" s="13" t="n">
        <v>467</v>
      </c>
      <c r="C3245" s="13" t="n">
        <v>462</v>
      </c>
      <c r="D3245" s="14" t="n">
        <f aca="false">C3245/Summary!$B$4</f>
        <v>0.0308</v>
      </c>
      <c r="E3245" s="15" t="n">
        <v>0.166666666666667</v>
      </c>
      <c r="F3245" s="2" t="s">
        <v>53</v>
      </c>
      <c r="G3245" s="2" t="s">
        <v>44</v>
      </c>
      <c r="H3245" s="2" t="str">
        <f aca="false">IF(AND(E3245&gt;=0.4,E3245&lt;=0.6),"Yes","No")</f>
        <v>No</v>
      </c>
      <c r="I3245" s="2" t="str">
        <f aca="false">IF(AND(F3245="No",G3245="No",H3245="Yes"),"Yes","No")</f>
        <v>No</v>
      </c>
      <c r="J3245" s="2"/>
      <c r="K3245" s="2"/>
    </row>
    <row r="3246" customFormat="false" ht="15" hidden="false" customHeight="false" outlineLevel="0" collapsed="false">
      <c r="A3246" s="2" t="s">
        <v>4650</v>
      </c>
      <c r="B3246" s="13" t="n">
        <v>467</v>
      </c>
      <c r="C3246" s="13" t="n">
        <v>462</v>
      </c>
      <c r="D3246" s="14" t="n">
        <f aca="false">C3246/Summary!$B$4</f>
        <v>0.0308</v>
      </c>
      <c r="E3246" s="15" t="n">
        <v>0.5</v>
      </c>
      <c r="F3246" s="2" t="s">
        <v>53</v>
      </c>
      <c r="G3246" s="2" t="s">
        <v>44</v>
      </c>
      <c r="H3246" s="2" t="str">
        <f aca="false">IF(AND(E3246&gt;=0.4,E3246&lt;=0.6),"Yes","No")</f>
        <v>Yes</v>
      </c>
      <c r="I3246" s="2" t="str">
        <f aca="false">IF(AND(F3246="No",G3246="No",H3246="Yes"),"Yes","No")</f>
        <v>No</v>
      </c>
      <c r="J3246" s="2"/>
      <c r="K3246" s="2"/>
    </row>
    <row r="3247" customFormat="false" ht="15" hidden="false" customHeight="false" outlineLevel="0" collapsed="false">
      <c r="A3247" s="2" t="s">
        <v>4651</v>
      </c>
      <c r="B3247" s="13" t="n">
        <v>467</v>
      </c>
      <c r="C3247" s="13" t="n">
        <v>460</v>
      </c>
      <c r="D3247" s="14" t="n">
        <f aca="false">C3247/Summary!$B$4</f>
        <v>0.0306666666666667</v>
      </c>
      <c r="E3247" s="15" t="n">
        <v>0.333333333333333</v>
      </c>
      <c r="F3247" s="2" t="s">
        <v>53</v>
      </c>
      <c r="G3247" s="2" t="s">
        <v>53</v>
      </c>
      <c r="H3247" s="2" t="str">
        <f aca="false">IF(AND(E3247&gt;=0.4,E3247&lt;=0.6),"Yes","No")</f>
        <v>No</v>
      </c>
      <c r="I3247" s="2" t="str">
        <f aca="false">IF(AND(F3247="No",G3247="No",H3247="Yes"),"Yes","No")</f>
        <v>No</v>
      </c>
      <c r="J3247" s="2"/>
      <c r="K3247" s="2"/>
    </row>
    <row r="3248" customFormat="false" ht="15" hidden="false" customHeight="false" outlineLevel="0" collapsed="false">
      <c r="A3248" s="2" t="s">
        <v>4652</v>
      </c>
      <c r="B3248" s="13" t="n">
        <v>467</v>
      </c>
      <c r="C3248" s="13" t="n">
        <v>453</v>
      </c>
      <c r="D3248" s="14" t="n">
        <f aca="false">C3248/Summary!$B$4</f>
        <v>0.0302</v>
      </c>
      <c r="E3248" s="15" t="n">
        <v>0</v>
      </c>
      <c r="F3248" s="2" t="s">
        <v>53</v>
      </c>
      <c r="G3248" s="2" t="s">
        <v>53</v>
      </c>
      <c r="H3248" s="2" t="str">
        <f aca="false">IF(AND(E3248&gt;=0.4,E3248&lt;=0.6),"Yes","No")</f>
        <v>No</v>
      </c>
      <c r="I3248" s="2" t="str">
        <f aca="false">IF(AND(F3248="No",G3248="No",H3248="Yes"),"Yes","No")</f>
        <v>No</v>
      </c>
      <c r="J3248" s="2"/>
      <c r="K3248" s="2"/>
    </row>
    <row r="3249" customFormat="false" ht="15" hidden="false" customHeight="false" outlineLevel="0" collapsed="false">
      <c r="A3249" s="2" t="s">
        <v>4653</v>
      </c>
      <c r="B3249" s="13" t="n">
        <v>467</v>
      </c>
      <c r="C3249" s="13" t="n">
        <v>435</v>
      </c>
      <c r="D3249" s="14" t="n">
        <f aca="false">C3249/Summary!$B$4</f>
        <v>0.029</v>
      </c>
      <c r="E3249" s="15" t="n">
        <v>0.5</v>
      </c>
      <c r="F3249" s="2" t="s">
        <v>44</v>
      </c>
      <c r="G3249" s="2" t="s">
        <v>53</v>
      </c>
      <c r="H3249" s="2" t="str">
        <f aca="false">IF(AND(E3249&gt;=0.4,E3249&lt;=0.6),"Yes","No")</f>
        <v>Yes</v>
      </c>
      <c r="I3249" s="2" t="str">
        <f aca="false">IF(AND(F3249="No",G3249="No",H3249="Yes"),"Yes","No")</f>
        <v>No</v>
      </c>
      <c r="J3249" s="2"/>
      <c r="K3249" s="2"/>
    </row>
    <row r="3250" customFormat="false" ht="15" hidden="false" customHeight="false" outlineLevel="0" collapsed="false">
      <c r="A3250" s="2" t="s">
        <v>4654</v>
      </c>
      <c r="B3250" s="13" t="n">
        <v>467</v>
      </c>
      <c r="C3250" s="13" t="n">
        <v>463</v>
      </c>
      <c r="D3250" s="14" t="n">
        <f aca="false">C3250/Summary!$B$4</f>
        <v>0.0308666666666667</v>
      </c>
      <c r="E3250" s="15" t="n">
        <v>0.333333333333333</v>
      </c>
      <c r="F3250" s="2" t="s">
        <v>53</v>
      </c>
      <c r="G3250" s="2" t="s">
        <v>44</v>
      </c>
      <c r="H3250" s="2" t="str">
        <f aca="false">IF(AND(E3250&gt;=0.4,E3250&lt;=0.6),"Yes","No")</f>
        <v>No</v>
      </c>
      <c r="I3250" s="2" t="str">
        <f aca="false">IF(AND(F3250="No",G3250="No",H3250="Yes"),"Yes","No")</f>
        <v>No</v>
      </c>
      <c r="J3250" s="2"/>
      <c r="K3250" s="2"/>
    </row>
    <row r="3251" customFormat="false" ht="15" hidden="false" customHeight="false" outlineLevel="0" collapsed="false">
      <c r="A3251" s="2" t="s">
        <v>4655</v>
      </c>
      <c r="B3251" s="13" t="n">
        <v>467</v>
      </c>
      <c r="C3251" s="13" t="n">
        <v>457</v>
      </c>
      <c r="D3251" s="14" t="n">
        <f aca="false">C3251/Summary!$B$4</f>
        <v>0.0304666666666667</v>
      </c>
      <c r="E3251" s="15" t="n">
        <v>0.666666666666667</v>
      </c>
      <c r="F3251" s="2" t="s">
        <v>53</v>
      </c>
      <c r="G3251" s="2" t="s">
        <v>44</v>
      </c>
      <c r="H3251" s="2" t="str">
        <f aca="false">IF(AND(E3251&gt;=0.4,E3251&lt;=0.6),"Yes","No")</f>
        <v>No</v>
      </c>
      <c r="I3251" s="2" t="str">
        <f aca="false">IF(AND(F3251="No",G3251="No",H3251="Yes"),"Yes","No")</f>
        <v>No</v>
      </c>
      <c r="J3251" s="2"/>
      <c r="K3251" s="2"/>
    </row>
    <row r="3252" customFormat="false" ht="15" hidden="false" customHeight="false" outlineLevel="0" collapsed="false">
      <c r="A3252" s="2" t="s">
        <v>4656</v>
      </c>
      <c r="B3252" s="13" t="n">
        <v>467</v>
      </c>
      <c r="C3252" s="13" t="n">
        <v>462</v>
      </c>
      <c r="D3252" s="14" t="n">
        <f aca="false">C3252/Summary!$B$4</f>
        <v>0.0308</v>
      </c>
      <c r="E3252" s="15" t="n">
        <v>0.333333333333333</v>
      </c>
      <c r="F3252" s="2" t="s">
        <v>53</v>
      </c>
      <c r="G3252" s="2" t="s">
        <v>44</v>
      </c>
      <c r="H3252" s="2" t="str">
        <f aca="false">IF(AND(E3252&gt;=0.4,E3252&lt;=0.6),"Yes","No")</f>
        <v>No</v>
      </c>
      <c r="I3252" s="2" t="str">
        <f aca="false">IF(AND(F3252="No",G3252="No",H3252="Yes"),"Yes","No")</f>
        <v>No</v>
      </c>
      <c r="J3252" s="2"/>
      <c r="K3252" s="2"/>
    </row>
    <row r="3253" customFormat="false" ht="15" hidden="false" customHeight="false" outlineLevel="0" collapsed="false">
      <c r="A3253" s="2" t="s">
        <v>4657</v>
      </c>
      <c r="B3253" s="13" t="n">
        <v>467</v>
      </c>
      <c r="C3253" s="13" t="n">
        <v>457</v>
      </c>
      <c r="D3253" s="14" t="n">
        <f aca="false">C3253/Summary!$B$4</f>
        <v>0.0304666666666667</v>
      </c>
      <c r="E3253" s="15" t="n">
        <v>0</v>
      </c>
      <c r="F3253" s="2" t="s">
        <v>53</v>
      </c>
      <c r="G3253" s="2" t="s">
        <v>53</v>
      </c>
      <c r="H3253" s="2" t="str">
        <f aca="false">IF(AND(E3253&gt;=0.4,E3253&lt;=0.6),"Yes","No")</f>
        <v>No</v>
      </c>
      <c r="I3253" s="2" t="str">
        <f aca="false">IF(AND(F3253="No",G3253="No",H3253="Yes"),"Yes","No")</f>
        <v>No</v>
      </c>
      <c r="J3253" s="2"/>
      <c r="K3253" s="2"/>
    </row>
    <row r="3254" customFormat="false" ht="15" hidden="false" customHeight="false" outlineLevel="0" collapsed="false">
      <c r="A3254" s="2" t="s">
        <v>4658</v>
      </c>
      <c r="B3254" s="13" t="n">
        <v>467</v>
      </c>
      <c r="C3254" s="13" t="n">
        <v>461</v>
      </c>
      <c r="D3254" s="14" t="n">
        <f aca="false">C3254/Summary!$B$4</f>
        <v>0.0307333333333333</v>
      </c>
      <c r="E3254" s="15" t="n">
        <v>0.333333333333333</v>
      </c>
      <c r="F3254" s="2" t="s">
        <v>44</v>
      </c>
      <c r="G3254" s="2" t="s">
        <v>44</v>
      </c>
      <c r="H3254" s="2" t="str">
        <f aca="false">IF(AND(E3254&gt;=0.4,E3254&lt;=0.6),"Yes","No")</f>
        <v>No</v>
      </c>
      <c r="I3254" s="2" t="str">
        <f aca="false">IF(AND(F3254="No",G3254="No",H3254="Yes"),"Yes","No")</f>
        <v>No</v>
      </c>
      <c r="J3254" s="2"/>
      <c r="K3254" s="2"/>
    </row>
    <row r="3255" customFormat="false" ht="15" hidden="false" customHeight="false" outlineLevel="0" collapsed="false">
      <c r="A3255" s="2" t="s">
        <v>4659</v>
      </c>
      <c r="B3255" s="13" t="n">
        <v>467</v>
      </c>
      <c r="C3255" s="13" t="n">
        <v>463</v>
      </c>
      <c r="D3255" s="14" t="n">
        <f aca="false">C3255/Summary!$B$4</f>
        <v>0.0308666666666667</v>
      </c>
      <c r="E3255" s="15" t="n">
        <v>0.333333333333333</v>
      </c>
      <c r="F3255" s="2" t="s">
        <v>53</v>
      </c>
      <c r="G3255" s="2" t="s">
        <v>53</v>
      </c>
      <c r="H3255" s="2" t="str">
        <f aca="false">IF(AND(E3255&gt;=0.4,E3255&lt;=0.6),"Yes","No")</f>
        <v>No</v>
      </c>
      <c r="I3255" s="2" t="str">
        <f aca="false">IF(AND(F3255="No",G3255="No",H3255="Yes"),"Yes","No")</f>
        <v>No</v>
      </c>
      <c r="J3255" s="2"/>
      <c r="K3255" s="2"/>
    </row>
    <row r="3256" customFormat="false" ht="15" hidden="false" customHeight="false" outlineLevel="0" collapsed="false">
      <c r="A3256" s="2" t="s">
        <v>4660</v>
      </c>
      <c r="B3256" s="13" t="n">
        <v>467</v>
      </c>
      <c r="C3256" s="13" t="n">
        <v>458</v>
      </c>
      <c r="D3256" s="14" t="n">
        <f aca="false">C3256/Summary!$B$4</f>
        <v>0.0305333333333333</v>
      </c>
      <c r="E3256" s="15" t="n">
        <v>0.666666666666667</v>
      </c>
      <c r="F3256" s="2" t="s">
        <v>53</v>
      </c>
      <c r="G3256" s="2" t="s">
        <v>53</v>
      </c>
      <c r="H3256" s="2" t="str">
        <f aca="false">IF(AND(E3256&gt;=0.4,E3256&lt;=0.6),"Yes","No")</f>
        <v>No</v>
      </c>
      <c r="I3256" s="2" t="str">
        <f aca="false">IF(AND(F3256="No",G3256="No",H3256="Yes"),"Yes","No")</f>
        <v>No</v>
      </c>
      <c r="J3256" s="2"/>
      <c r="K3256" s="2"/>
    </row>
    <row r="3257" customFormat="false" ht="15" hidden="false" customHeight="false" outlineLevel="0" collapsed="false">
      <c r="A3257" s="2" t="s">
        <v>4661</v>
      </c>
      <c r="B3257" s="13" t="n">
        <v>467</v>
      </c>
      <c r="C3257" s="13" t="n">
        <v>456</v>
      </c>
      <c r="D3257" s="14" t="n">
        <f aca="false">C3257/Summary!$B$4</f>
        <v>0.0304</v>
      </c>
      <c r="E3257" s="15" t="n">
        <v>0.5</v>
      </c>
      <c r="F3257" s="2" t="s">
        <v>53</v>
      </c>
      <c r="G3257" s="2" t="s">
        <v>44</v>
      </c>
      <c r="H3257" s="2" t="str">
        <f aca="false">IF(AND(E3257&gt;=0.4,E3257&lt;=0.6),"Yes","No")</f>
        <v>Yes</v>
      </c>
      <c r="I3257" s="2" t="str">
        <f aca="false">IF(AND(F3257="No",G3257="No",H3257="Yes"),"Yes","No")</f>
        <v>No</v>
      </c>
      <c r="J3257" s="2"/>
      <c r="K3257" s="2"/>
    </row>
    <row r="3258" customFormat="false" ht="15" hidden="false" customHeight="false" outlineLevel="0" collapsed="false">
      <c r="A3258" s="2" t="s">
        <v>4662</v>
      </c>
      <c r="B3258" s="13" t="n">
        <v>467</v>
      </c>
      <c r="C3258" s="13" t="n">
        <v>454</v>
      </c>
      <c r="D3258" s="14" t="n">
        <f aca="false">C3258/Summary!$B$4</f>
        <v>0.0302666666666667</v>
      </c>
      <c r="E3258" s="15" t="n">
        <v>0.833333333333333</v>
      </c>
      <c r="F3258" s="2" t="s">
        <v>53</v>
      </c>
      <c r="G3258" s="2" t="s">
        <v>53</v>
      </c>
      <c r="H3258" s="2" t="str">
        <f aca="false">IF(AND(E3258&gt;=0.4,E3258&lt;=0.6),"Yes","No")</f>
        <v>No</v>
      </c>
      <c r="I3258" s="2" t="str">
        <f aca="false">IF(AND(F3258="No",G3258="No",H3258="Yes"),"Yes","No")</f>
        <v>No</v>
      </c>
      <c r="J3258" s="2"/>
      <c r="K3258" s="2"/>
    </row>
    <row r="3259" customFormat="false" ht="15" hidden="false" customHeight="false" outlineLevel="0" collapsed="false">
      <c r="A3259" s="2" t="s">
        <v>4663</v>
      </c>
      <c r="B3259" s="13" t="n">
        <v>467</v>
      </c>
      <c r="C3259" s="13" t="n">
        <v>457</v>
      </c>
      <c r="D3259" s="14" t="n">
        <f aca="false">C3259/Summary!$B$4</f>
        <v>0.0304666666666667</v>
      </c>
      <c r="E3259" s="15" t="n">
        <v>0.666666666666667</v>
      </c>
      <c r="F3259" s="2" t="s">
        <v>53</v>
      </c>
      <c r="G3259" s="2" t="s">
        <v>53</v>
      </c>
      <c r="H3259" s="2" t="str">
        <f aca="false">IF(AND(E3259&gt;=0.4,E3259&lt;=0.6),"Yes","No")</f>
        <v>No</v>
      </c>
      <c r="I3259" s="2" t="str">
        <f aca="false">IF(AND(F3259="No",G3259="No",H3259="Yes"),"Yes","No")</f>
        <v>No</v>
      </c>
      <c r="J3259" s="2"/>
      <c r="K3259" s="2"/>
    </row>
    <row r="3260" customFormat="false" ht="15" hidden="false" customHeight="false" outlineLevel="0" collapsed="false">
      <c r="A3260" s="2" t="s">
        <v>4664</v>
      </c>
      <c r="B3260" s="13" t="n">
        <v>467</v>
      </c>
      <c r="C3260" s="13" t="n">
        <v>455</v>
      </c>
      <c r="D3260" s="14" t="n">
        <f aca="false">C3260/Summary!$B$4</f>
        <v>0.0303333333333333</v>
      </c>
      <c r="E3260" s="15" t="n">
        <v>0.5</v>
      </c>
      <c r="F3260" s="2" t="s">
        <v>53</v>
      </c>
      <c r="G3260" s="2" t="s">
        <v>53</v>
      </c>
      <c r="H3260" s="2" t="str">
        <f aca="false">IF(AND(E3260&gt;=0.4,E3260&lt;=0.6),"Yes","No")</f>
        <v>Yes</v>
      </c>
      <c r="I3260" s="2" t="str">
        <f aca="false">IF(AND(F3260="No",G3260="No",H3260="Yes"),"Yes","No")</f>
        <v>No</v>
      </c>
      <c r="J3260" s="2"/>
      <c r="K3260" s="2"/>
    </row>
    <row r="3261" customFormat="false" ht="15" hidden="false" customHeight="false" outlineLevel="0" collapsed="false">
      <c r="A3261" s="2" t="s">
        <v>4665</v>
      </c>
      <c r="B3261" s="13" t="n">
        <v>467</v>
      </c>
      <c r="C3261" s="13" t="n">
        <v>464</v>
      </c>
      <c r="D3261" s="14" t="n">
        <f aca="false">C3261/Summary!$B$4</f>
        <v>0.0309333333333333</v>
      </c>
      <c r="E3261" s="15" t="n">
        <v>0.5</v>
      </c>
      <c r="F3261" s="2" t="s">
        <v>53</v>
      </c>
      <c r="G3261" s="2" t="s">
        <v>44</v>
      </c>
      <c r="H3261" s="2" t="str">
        <f aca="false">IF(AND(E3261&gt;=0.4,E3261&lt;=0.6),"Yes","No")</f>
        <v>Yes</v>
      </c>
      <c r="I3261" s="2" t="str">
        <f aca="false">IF(AND(F3261="No",G3261="No",H3261="Yes"),"Yes","No")</f>
        <v>No</v>
      </c>
      <c r="J3261" s="2"/>
      <c r="K3261" s="2"/>
    </row>
    <row r="3262" customFormat="false" ht="15" hidden="false" customHeight="false" outlineLevel="0" collapsed="false">
      <c r="A3262" s="2" t="s">
        <v>4666</v>
      </c>
      <c r="B3262" s="13" t="n">
        <v>467</v>
      </c>
      <c r="C3262" s="13" t="n">
        <v>463</v>
      </c>
      <c r="D3262" s="14" t="n">
        <f aca="false">C3262/Summary!$B$4</f>
        <v>0.0308666666666667</v>
      </c>
      <c r="E3262" s="15" t="n">
        <v>0.833333333333333</v>
      </c>
      <c r="F3262" s="2" t="s">
        <v>53</v>
      </c>
      <c r="G3262" s="2" t="s">
        <v>53</v>
      </c>
      <c r="H3262" s="2" t="str">
        <f aca="false">IF(AND(E3262&gt;=0.4,E3262&lt;=0.6),"Yes","No")</f>
        <v>No</v>
      </c>
      <c r="I3262" s="2" t="str">
        <f aca="false">IF(AND(F3262="No",G3262="No",H3262="Yes"),"Yes","No")</f>
        <v>No</v>
      </c>
      <c r="J3262" s="2"/>
      <c r="K3262" s="2"/>
    </row>
    <row r="3263" customFormat="false" ht="15" hidden="false" customHeight="false" outlineLevel="0" collapsed="false">
      <c r="A3263" s="2" t="s">
        <v>4667</v>
      </c>
      <c r="B3263" s="13" t="n">
        <v>467</v>
      </c>
      <c r="C3263" s="13" t="n">
        <v>460</v>
      </c>
      <c r="D3263" s="14" t="n">
        <f aca="false">C3263/Summary!$B$4</f>
        <v>0.0306666666666667</v>
      </c>
      <c r="E3263" s="15" t="n">
        <v>0.833333333333333</v>
      </c>
      <c r="F3263" s="2" t="s">
        <v>44</v>
      </c>
      <c r="G3263" s="2" t="s">
        <v>53</v>
      </c>
      <c r="H3263" s="2" t="str">
        <f aca="false">IF(AND(E3263&gt;=0.4,E3263&lt;=0.6),"Yes","No")</f>
        <v>No</v>
      </c>
      <c r="I3263" s="2" t="str">
        <f aca="false">IF(AND(F3263="No",G3263="No",H3263="Yes"),"Yes","No")</f>
        <v>No</v>
      </c>
      <c r="J3263" s="2"/>
      <c r="K3263" s="2"/>
    </row>
    <row r="3264" customFormat="false" ht="15" hidden="false" customHeight="false" outlineLevel="0" collapsed="false">
      <c r="A3264" s="2" t="s">
        <v>4668</v>
      </c>
      <c r="B3264" s="13" t="n">
        <v>467</v>
      </c>
      <c r="C3264" s="13" t="n">
        <v>462</v>
      </c>
      <c r="D3264" s="14" t="n">
        <f aca="false">C3264/Summary!$B$4</f>
        <v>0.0308</v>
      </c>
      <c r="E3264" s="15" t="n">
        <v>0.833333333333333</v>
      </c>
      <c r="F3264" s="2" t="s">
        <v>53</v>
      </c>
      <c r="G3264" s="2" t="s">
        <v>44</v>
      </c>
      <c r="H3264" s="2" t="str">
        <f aca="false">IF(AND(E3264&gt;=0.4,E3264&lt;=0.6),"Yes","No")</f>
        <v>No</v>
      </c>
      <c r="I3264" s="2" t="str">
        <f aca="false">IF(AND(F3264="No",G3264="No",H3264="Yes"),"Yes","No")</f>
        <v>No</v>
      </c>
      <c r="J3264" s="2"/>
      <c r="K3264" s="2"/>
    </row>
    <row r="3265" customFormat="false" ht="15" hidden="false" customHeight="false" outlineLevel="0" collapsed="false">
      <c r="A3265" s="2" t="s">
        <v>4669</v>
      </c>
      <c r="B3265" s="13" t="n">
        <v>467</v>
      </c>
      <c r="C3265" s="13" t="n">
        <v>459</v>
      </c>
      <c r="D3265" s="14" t="n">
        <f aca="false">C3265/Summary!$B$4</f>
        <v>0.0306</v>
      </c>
      <c r="E3265" s="15" t="n">
        <v>0.333333333333333</v>
      </c>
      <c r="F3265" s="2" t="s">
        <v>53</v>
      </c>
      <c r="G3265" s="2" t="s">
        <v>44</v>
      </c>
      <c r="H3265" s="2" t="str">
        <f aca="false">IF(AND(E3265&gt;=0.4,E3265&lt;=0.6),"Yes","No")</f>
        <v>No</v>
      </c>
      <c r="I3265" s="2" t="str">
        <f aca="false">IF(AND(F3265="No",G3265="No",H3265="Yes"),"Yes","No")</f>
        <v>No</v>
      </c>
      <c r="J3265" s="2"/>
      <c r="K3265" s="2"/>
    </row>
    <row r="3266" customFormat="false" ht="15" hidden="false" customHeight="false" outlineLevel="0" collapsed="false">
      <c r="A3266" s="2" t="s">
        <v>4670</v>
      </c>
      <c r="B3266" s="13" t="n">
        <v>467</v>
      </c>
      <c r="C3266" s="13" t="n">
        <v>454</v>
      </c>
      <c r="D3266" s="14" t="n">
        <f aca="false">C3266/Summary!$B$4</f>
        <v>0.0302666666666667</v>
      </c>
      <c r="E3266" s="15" t="n">
        <v>0.333333333333333</v>
      </c>
      <c r="F3266" s="2" t="s">
        <v>53</v>
      </c>
      <c r="G3266" s="2" t="s">
        <v>53</v>
      </c>
      <c r="H3266" s="2" t="str">
        <f aca="false">IF(AND(E3266&gt;=0.4,E3266&lt;=0.6),"Yes","No")</f>
        <v>No</v>
      </c>
      <c r="I3266" s="2" t="str">
        <f aca="false">IF(AND(F3266="No",G3266="No",H3266="Yes"),"Yes","No")</f>
        <v>No</v>
      </c>
      <c r="J3266" s="2"/>
      <c r="K3266" s="2"/>
    </row>
    <row r="3267" customFormat="false" ht="15" hidden="false" customHeight="false" outlineLevel="0" collapsed="false">
      <c r="A3267" s="2" t="s">
        <v>4671</v>
      </c>
      <c r="B3267" s="13" t="n">
        <v>467</v>
      </c>
      <c r="C3267" s="13" t="n">
        <v>461</v>
      </c>
      <c r="D3267" s="14" t="n">
        <f aca="false">C3267/Summary!$B$4</f>
        <v>0.0307333333333333</v>
      </c>
      <c r="E3267" s="15" t="n">
        <v>0.333333333333333</v>
      </c>
      <c r="F3267" s="2" t="s">
        <v>53</v>
      </c>
      <c r="G3267" s="2" t="s">
        <v>53</v>
      </c>
      <c r="H3267" s="2" t="str">
        <f aca="false">IF(AND(E3267&gt;=0.4,E3267&lt;=0.6),"Yes","No")</f>
        <v>No</v>
      </c>
      <c r="I3267" s="2" t="str">
        <f aca="false">IF(AND(F3267="No",G3267="No",H3267="Yes"),"Yes","No")</f>
        <v>No</v>
      </c>
      <c r="J3267" s="2"/>
      <c r="K3267" s="2"/>
    </row>
    <row r="3268" customFormat="false" ht="15" hidden="false" customHeight="false" outlineLevel="0" collapsed="false">
      <c r="A3268" s="2" t="s">
        <v>4672</v>
      </c>
      <c r="B3268" s="13" t="n">
        <v>467</v>
      </c>
      <c r="C3268" s="13" t="n">
        <v>461</v>
      </c>
      <c r="D3268" s="14" t="n">
        <f aca="false">C3268/Summary!$B$4</f>
        <v>0.0307333333333333</v>
      </c>
      <c r="E3268" s="15" t="n">
        <v>0.5</v>
      </c>
      <c r="F3268" s="2" t="s">
        <v>53</v>
      </c>
      <c r="G3268" s="2" t="s">
        <v>53</v>
      </c>
      <c r="H3268" s="2" t="str">
        <f aca="false">IF(AND(E3268&gt;=0.4,E3268&lt;=0.6),"Yes","No")</f>
        <v>Yes</v>
      </c>
      <c r="I3268" s="2" t="str">
        <f aca="false">IF(AND(F3268="No",G3268="No",H3268="Yes"),"Yes","No")</f>
        <v>No</v>
      </c>
      <c r="J3268" s="2"/>
      <c r="K3268" s="2"/>
    </row>
    <row r="3269" customFormat="false" ht="15" hidden="false" customHeight="false" outlineLevel="0" collapsed="false">
      <c r="A3269" s="2" t="s">
        <v>4673</v>
      </c>
      <c r="B3269" s="13" t="n">
        <v>467</v>
      </c>
      <c r="C3269" s="13" t="n">
        <v>457</v>
      </c>
      <c r="D3269" s="14" t="n">
        <f aca="false">C3269/Summary!$B$4</f>
        <v>0.0304666666666667</v>
      </c>
      <c r="E3269" s="15" t="n">
        <v>0.666666666666667</v>
      </c>
      <c r="F3269" s="2" t="s">
        <v>53</v>
      </c>
      <c r="G3269" s="2" t="s">
        <v>53</v>
      </c>
      <c r="H3269" s="2" t="str">
        <f aca="false">IF(AND(E3269&gt;=0.4,E3269&lt;=0.6),"Yes","No")</f>
        <v>No</v>
      </c>
      <c r="I3269" s="2" t="str">
        <f aca="false">IF(AND(F3269="No",G3269="No",H3269="Yes"),"Yes","No")</f>
        <v>No</v>
      </c>
      <c r="J3269" s="2"/>
      <c r="K3269" s="2"/>
    </row>
    <row r="3270" customFormat="false" ht="15" hidden="false" customHeight="false" outlineLevel="0" collapsed="false">
      <c r="A3270" s="2" t="s">
        <v>4674</v>
      </c>
      <c r="B3270" s="13" t="n">
        <v>467</v>
      </c>
      <c r="C3270" s="13" t="n">
        <v>465</v>
      </c>
      <c r="D3270" s="14" t="n">
        <f aca="false">C3270/Summary!$B$4</f>
        <v>0.031</v>
      </c>
      <c r="E3270" s="15" t="n">
        <v>0.5</v>
      </c>
      <c r="F3270" s="2" t="s">
        <v>53</v>
      </c>
      <c r="G3270" s="2" t="s">
        <v>44</v>
      </c>
      <c r="H3270" s="2" t="str">
        <f aca="false">IF(AND(E3270&gt;=0.4,E3270&lt;=0.6),"Yes","No")</f>
        <v>Yes</v>
      </c>
      <c r="I3270" s="2" t="str">
        <f aca="false">IF(AND(F3270="No",G3270="No",H3270="Yes"),"Yes","No")</f>
        <v>No</v>
      </c>
      <c r="J3270" s="2"/>
      <c r="K3270" s="2"/>
    </row>
    <row r="3271" customFormat="false" ht="15" hidden="false" customHeight="false" outlineLevel="0" collapsed="false">
      <c r="A3271" s="2" t="s">
        <v>4675</v>
      </c>
      <c r="B3271" s="13" t="n">
        <v>467</v>
      </c>
      <c r="C3271" s="13" t="n">
        <v>459</v>
      </c>
      <c r="D3271" s="14" t="n">
        <f aca="false">C3271/Summary!$B$4</f>
        <v>0.0306</v>
      </c>
      <c r="E3271" s="15" t="n">
        <v>0.5</v>
      </c>
      <c r="F3271" s="2" t="s">
        <v>53</v>
      </c>
      <c r="G3271" s="2" t="s">
        <v>44</v>
      </c>
      <c r="H3271" s="2" t="str">
        <f aca="false">IF(AND(E3271&gt;=0.4,E3271&lt;=0.6),"Yes","No")</f>
        <v>Yes</v>
      </c>
      <c r="I3271" s="2" t="str">
        <f aca="false">IF(AND(F3271="No",G3271="No",H3271="Yes"),"Yes","No")</f>
        <v>No</v>
      </c>
      <c r="J3271" s="2"/>
      <c r="K3271" s="2"/>
    </row>
    <row r="3272" customFormat="false" ht="15" hidden="false" customHeight="false" outlineLevel="0" collapsed="false">
      <c r="A3272" s="2" t="s">
        <v>4676</v>
      </c>
      <c r="B3272" s="13" t="n">
        <v>467</v>
      </c>
      <c r="C3272" s="13" t="n">
        <v>461</v>
      </c>
      <c r="D3272" s="14" t="n">
        <f aca="false">C3272/Summary!$B$4</f>
        <v>0.0307333333333333</v>
      </c>
      <c r="E3272" s="15" t="n">
        <v>0.5</v>
      </c>
      <c r="F3272" s="2" t="s">
        <v>53</v>
      </c>
      <c r="G3272" s="2" t="s">
        <v>44</v>
      </c>
      <c r="H3272" s="2" t="str">
        <f aca="false">IF(AND(E3272&gt;=0.4,E3272&lt;=0.6),"Yes","No")</f>
        <v>Yes</v>
      </c>
      <c r="I3272" s="2" t="str">
        <f aca="false">IF(AND(F3272="No",G3272="No",H3272="Yes"),"Yes","No")</f>
        <v>No</v>
      </c>
      <c r="J3272" s="2"/>
      <c r="K3272" s="2"/>
    </row>
    <row r="3273" customFormat="false" ht="15" hidden="false" customHeight="false" outlineLevel="0" collapsed="false">
      <c r="A3273" s="2" t="s">
        <v>4677</v>
      </c>
      <c r="B3273" s="13" t="n">
        <v>467</v>
      </c>
      <c r="C3273" s="13" t="n">
        <v>460</v>
      </c>
      <c r="D3273" s="14" t="n">
        <f aca="false">C3273/Summary!$B$4</f>
        <v>0.0306666666666667</v>
      </c>
      <c r="E3273" s="15" t="n">
        <v>0.833333333333333</v>
      </c>
      <c r="F3273" s="2" t="s">
        <v>53</v>
      </c>
      <c r="G3273" s="2" t="s">
        <v>53</v>
      </c>
      <c r="H3273" s="2" t="str">
        <f aca="false">IF(AND(E3273&gt;=0.4,E3273&lt;=0.6),"Yes","No")</f>
        <v>No</v>
      </c>
      <c r="I3273" s="2" t="str">
        <f aca="false">IF(AND(F3273="No",G3273="No",H3273="Yes"),"Yes","No")</f>
        <v>No</v>
      </c>
      <c r="J3273" s="2"/>
      <c r="K3273" s="2"/>
    </row>
    <row r="3274" customFormat="false" ht="15" hidden="false" customHeight="false" outlineLevel="0" collapsed="false">
      <c r="A3274" s="2" t="s">
        <v>4678</v>
      </c>
      <c r="B3274" s="13" t="n">
        <v>467</v>
      </c>
      <c r="C3274" s="13" t="n">
        <v>461</v>
      </c>
      <c r="D3274" s="14" t="n">
        <f aca="false">C3274/Summary!$B$4</f>
        <v>0.0307333333333333</v>
      </c>
      <c r="E3274" s="15" t="n">
        <v>0.5</v>
      </c>
      <c r="F3274" s="2" t="s">
        <v>53</v>
      </c>
      <c r="G3274" s="2" t="s">
        <v>44</v>
      </c>
      <c r="H3274" s="2" t="str">
        <f aca="false">IF(AND(E3274&gt;=0.4,E3274&lt;=0.6),"Yes","No")</f>
        <v>Yes</v>
      </c>
      <c r="I3274" s="2" t="str">
        <f aca="false">IF(AND(F3274="No",G3274="No",H3274="Yes"),"Yes","No")</f>
        <v>No</v>
      </c>
      <c r="J3274" s="2"/>
      <c r="K3274" s="2"/>
    </row>
    <row r="3275" customFormat="false" ht="15" hidden="false" customHeight="false" outlineLevel="0" collapsed="false">
      <c r="A3275" s="2" t="s">
        <v>4679</v>
      </c>
      <c r="B3275" s="13" t="n">
        <v>467</v>
      </c>
      <c r="C3275" s="13" t="n">
        <v>463</v>
      </c>
      <c r="D3275" s="14" t="n">
        <f aca="false">C3275/Summary!$B$4</f>
        <v>0.0308666666666667</v>
      </c>
      <c r="E3275" s="15" t="n">
        <v>0.5</v>
      </c>
      <c r="F3275" s="2" t="s">
        <v>53</v>
      </c>
      <c r="G3275" s="2" t="s">
        <v>44</v>
      </c>
      <c r="H3275" s="2" t="str">
        <f aca="false">IF(AND(E3275&gt;=0.4,E3275&lt;=0.6),"Yes","No")</f>
        <v>Yes</v>
      </c>
      <c r="I3275" s="2" t="str">
        <f aca="false">IF(AND(F3275="No",G3275="No",H3275="Yes"),"Yes","No")</f>
        <v>No</v>
      </c>
      <c r="J3275" s="2"/>
      <c r="K3275" s="2"/>
    </row>
    <row r="3276" customFormat="false" ht="15" hidden="false" customHeight="false" outlineLevel="0" collapsed="false">
      <c r="A3276" s="2" t="s">
        <v>4680</v>
      </c>
      <c r="B3276" s="13" t="n">
        <v>467</v>
      </c>
      <c r="C3276" s="13" t="n">
        <v>459</v>
      </c>
      <c r="D3276" s="14" t="n">
        <f aca="false">C3276/Summary!$B$4</f>
        <v>0.0306</v>
      </c>
      <c r="E3276" s="15" t="n">
        <v>1</v>
      </c>
      <c r="F3276" s="2" t="s">
        <v>53</v>
      </c>
      <c r="G3276" s="2" t="s">
        <v>53</v>
      </c>
      <c r="H3276" s="2" t="str">
        <f aca="false">IF(AND(E3276&gt;=0.4,E3276&lt;=0.6),"Yes","No")</f>
        <v>No</v>
      </c>
      <c r="I3276" s="2" t="str">
        <f aca="false">IF(AND(F3276="No",G3276="No",H3276="Yes"),"Yes","No")</f>
        <v>No</v>
      </c>
      <c r="J3276" s="2"/>
      <c r="K3276" s="2"/>
    </row>
    <row r="3277" customFormat="false" ht="15" hidden="false" customHeight="false" outlineLevel="0" collapsed="false">
      <c r="A3277" s="2" t="s">
        <v>4681</v>
      </c>
      <c r="B3277" s="13" t="n">
        <v>467</v>
      </c>
      <c r="C3277" s="13" t="n">
        <v>457</v>
      </c>
      <c r="D3277" s="14" t="n">
        <f aca="false">C3277/Summary!$B$4</f>
        <v>0.0304666666666667</v>
      </c>
      <c r="E3277" s="15" t="n">
        <v>0.666666666666667</v>
      </c>
      <c r="F3277" s="2" t="s">
        <v>53</v>
      </c>
      <c r="G3277" s="2" t="s">
        <v>44</v>
      </c>
      <c r="H3277" s="2" t="str">
        <f aca="false">IF(AND(E3277&gt;=0.4,E3277&lt;=0.6),"Yes","No")</f>
        <v>No</v>
      </c>
      <c r="I3277" s="2" t="str">
        <f aca="false">IF(AND(F3277="No",G3277="No",H3277="Yes"),"Yes","No")</f>
        <v>No</v>
      </c>
      <c r="J3277" s="2"/>
      <c r="K3277" s="2"/>
    </row>
    <row r="3278" customFormat="false" ht="15" hidden="false" customHeight="false" outlineLevel="0" collapsed="false">
      <c r="A3278" s="2" t="s">
        <v>4682</v>
      </c>
      <c r="B3278" s="13" t="n">
        <v>467</v>
      </c>
      <c r="C3278" s="13" t="n">
        <v>465</v>
      </c>
      <c r="D3278" s="14" t="n">
        <f aca="false">C3278/Summary!$B$4</f>
        <v>0.031</v>
      </c>
      <c r="E3278" s="15" t="n">
        <v>0.333333333333333</v>
      </c>
      <c r="F3278" s="2" t="s">
        <v>44</v>
      </c>
      <c r="G3278" s="2" t="s">
        <v>44</v>
      </c>
      <c r="H3278" s="2" t="str">
        <f aca="false">IF(AND(E3278&gt;=0.4,E3278&lt;=0.6),"Yes","No")</f>
        <v>No</v>
      </c>
      <c r="I3278" s="2" t="str">
        <f aca="false">IF(AND(F3278="No",G3278="No",H3278="Yes"),"Yes","No")</f>
        <v>No</v>
      </c>
      <c r="J3278" s="2"/>
      <c r="K3278" s="2"/>
    </row>
    <row r="3279" customFormat="false" ht="15" hidden="false" customHeight="false" outlineLevel="0" collapsed="false">
      <c r="A3279" s="2" t="s">
        <v>4683</v>
      </c>
      <c r="B3279" s="13" t="n">
        <v>467</v>
      </c>
      <c r="C3279" s="13" t="n">
        <v>461</v>
      </c>
      <c r="D3279" s="14" t="n">
        <f aca="false">C3279/Summary!$B$4</f>
        <v>0.0307333333333333</v>
      </c>
      <c r="E3279" s="15" t="n">
        <v>0.666666666666667</v>
      </c>
      <c r="F3279" s="2" t="s">
        <v>53</v>
      </c>
      <c r="G3279" s="2" t="s">
        <v>44</v>
      </c>
      <c r="H3279" s="2" t="str">
        <f aca="false">IF(AND(E3279&gt;=0.4,E3279&lt;=0.6),"Yes","No")</f>
        <v>No</v>
      </c>
      <c r="I3279" s="2" t="str">
        <f aca="false">IF(AND(F3279="No",G3279="No",H3279="Yes"),"Yes","No")</f>
        <v>No</v>
      </c>
      <c r="J3279" s="2"/>
      <c r="K3279" s="2"/>
    </row>
    <row r="3280" customFormat="false" ht="15" hidden="false" customHeight="false" outlineLevel="0" collapsed="false">
      <c r="A3280" s="2" t="s">
        <v>4684</v>
      </c>
      <c r="B3280" s="13" t="n">
        <v>467</v>
      </c>
      <c r="C3280" s="13" t="n">
        <v>462</v>
      </c>
      <c r="D3280" s="14" t="n">
        <f aca="false">C3280/Summary!$B$4</f>
        <v>0.0308</v>
      </c>
      <c r="E3280" s="15" t="n">
        <v>0.333333333333333</v>
      </c>
      <c r="F3280" s="2" t="s">
        <v>53</v>
      </c>
      <c r="G3280" s="2" t="s">
        <v>44</v>
      </c>
      <c r="H3280" s="2" t="str">
        <f aca="false">IF(AND(E3280&gt;=0.4,E3280&lt;=0.6),"Yes","No")</f>
        <v>No</v>
      </c>
      <c r="I3280" s="2" t="str">
        <f aca="false">IF(AND(F3280="No",G3280="No",H3280="Yes"),"Yes","No")</f>
        <v>No</v>
      </c>
      <c r="J3280" s="2"/>
      <c r="K3280" s="2"/>
    </row>
    <row r="3281" customFormat="false" ht="15" hidden="false" customHeight="false" outlineLevel="0" collapsed="false">
      <c r="A3281" s="2" t="s">
        <v>4685</v>
      </c>
      <c r="B3281" s="13" t="n">
        <v>467</v>
      </c>
      <c r="C3281" s="13" t="n">
        <v>461</v>
      </c>
      <c r="D3281" s="14" t="n">
        <f aca="false">C3281/Summary!$B$4</f>
        <v>0.0307333333333333</v>
      </c>
      <c r="E3281" s="15" t="n">
        <v>0.333333333333333</v>
      </c>
      <c r="F3281" s="2" t="s">
        <v>53</v>
      </c>
      <c r="G3281" s="2" t="s">
        <v>44</v>
      </c>
      <c r="H3281" s="2" t="str">
        <f aca="false">IF(AND(E3281&gt;=0.4,E3281&lt;=0.6),"Yes","No")</f>
        <v>No</v>
      </c>
      <c r="I3281" s="2" t="str">
        <f aca="false">IF(AND(F3281="No",G3281="No",H3281="Yes"),"Yes","No")</f>
        <v>No</v>
      </c>
      <c r="J3281" s="2"/>
      <c r="K3281" s="2"/>
    </row>
    <row r="3282" customFormat="false" ht="15" hidden="false" customHeight="false" outlineLevel="0" collapsed="false">
      <c r="A3282" s="2" t="s">
        <v>4686</v>
      </c>
      <c r="B3282" s="13" t="n">
        <v>467</v>
      </c>
      <c r="C3282" s="13" t="n">
        <v>462</v>
      </c>
      <c r="D3282" s="14" t="n">
        <f aca="false">C3282/Summary!$B$4</f>
        <v>0.0308</v>
      </c>
      <c r="E3282" s="15" t="n">
        <v>0.166666666666667</v>
      </c>
      <c r="F3282" s="2" t="s">
        <v>53</v>
      </c>
      <c r="G3282" s="2" t="s">
        <v>44</v>
      </c>
      <c r="H3282" s="2" t="str">
        <f aca="false">IF(AND(E3282&gt;=0.4,E3282&lt;=0.6),"Yes","No")</f>
        <v>No</v>
      </c>
      <c r="I3282" s="2" t="str">
        <f aca="false">IF(AND(F3282="No",G3282="No",H3282="Yes"),"Yes","No")</f>
        <v>No</v>
      </c>
      <c r="J3282" s="2"/>
      <c r="K3282" s="2"/>
    </row>
    <row r="3283" customFormat="false" ht="15" hidden="false" customHeight="false" outlineLevel="0" collapsed="false">
      <c r="A3283" s="2" t="s">
        <v>4687</v>
      </c>
      <c r="B3283" s="13" t="n">
        <v>467</v>
      </c>
      <c r="C3283" s="13" t="n">
        <v>460</v>
      </c>
      <c r="D3283" s="14" t="n">
        <f aca="false">C3283/Summary!$B$4</f>
        <v>0.0306666666666667</v>
      </c>
      <c r="E3283" s="15" t="n">
        <v>0.166666666666667</v>
      </c>
      <c r="F3283" s="2" t="s">
        <v>53</v>
      </c>
      <c r="G3283" s="2" t="s">
        <v>53</v>
      </c>
      <c r="H3283" s="2" t="str">
        <f aca="false">IF(AND(E3283&gt;=0.4,E3283&lt;=0.6),"Yes","No")</f>
        <v>No</v>
      </c>
      <c r="I3283" s="2" t="str">
        <f aca="false">IF(AND(F3283="No",G3283="No",H3283="Yes"),"Yes","No")</f>
        <v>No</v>
      </c>
      <c r="J3283" s="2"/>
      <c r="K3283" s="2"/>
    </row>
    <row r="3284" customFormat="false" ht="15" hidden="false" customHeight="false" outlineLevel="0" collapsed="false">
      <c r="A3284" s="2" t="s">
        <v>4688</v>
      </c>
      <c r="B3284" s="13" t="n">
        <v>467</v>
      </c>
      <c r="C3284" s="13" t="n">
        <v>461</v>
      </c>
      <c r="D3284" s="14" t="n">
        <f aca="false">C3284/Summary!$B$4</f>
        <v>0.0307333333333333</v>
      </c>
      <c r="E3284" s="15" t="n">
        <v>0.166666666666667</v>
      </c>
      <c r="F3284" s="2" t="s">
        <v>44</v>
      </c>
      <c r="G3284" s="2" t="s">
        <v>53</v>
      </c>
      <c r="H3284" s="2" t="str">
        <f aca="false">IF(AND(E3284&gt;=0.4,E3284&lt;=0.6),"Yes","No")</f>
        <v>No</v>
      </c>
      <c r="I3284" s="2" t="str">
        <f aca="false">IF(AND(F3284="No",G3284="No",H3284="Yes"),"Yes","No")</f>
        <v>No</v>
      </c>
      <c r="J3284" s="2"/>
      <c r="K3284" s="2"/>
    </row>
    <row r="3285" customFormat="false" ht="15" hidden="false" customHeight="false" outlineLevel="0" collapsed="false">
      <c r="A3285" s="2" t="s">
        <v>4689</v>
      </c>
      <c r="B3285" s="13" t="n">
        <v>467</v>
      </c>
      <c r="C3285" s="13" t="n">
        <v>461</v>
      </c>
      <c r="D3285" s="14" t="n">
        <f aca="false">C3285/Summary!$B$4</f>
        <v>0.0307333333333333</v>
      </c>
      <c r="E3285" s="15" t="n">
        <v>0.666666666666667</v>
      </c>
      <c r="F3285" s="2" t="s">
        <v>53</v>
      </c>
      <c r="G3285" s="2" t="s">
        <v>53</v>
      </c>
      <c r="H3285" s="2" t="str">
        <f aca="false">IF(AND(E3285&gt;=0.4,E3285&lt;=0.6),"Yes","No")</f>
        <v>No</v>
      </c>
      <c r="I3285" s="2" t="str">
        <f aca="false">IF(AND(F3285="No",G3285="No",H3285="Yes"),"Yes","No")</f>
        <v>No</v>
      </c>
      <c r="J3285" s="2"/>
      <c r="K3285" s="2"/>
    </row>
    <row r="3286" customFormat="false" ht="15" hidden="false" customHeight="false" outlineLevel="0" collapsed="false">
      <c r="A3286" s="2" t="s">
        <v>4690</v>
      </c>
      <c r="B3286" s="13" t="n">
        <v>467</v>
      </c>
      <c r="C3286" s="13" t="n">
        <v>462</v>
      </c>
      <c r="D3286" s="14" t="n">
        <f aca="false">C3286/Summary!$B$4</f>
        <v>0.0308</v>
      </c>
      <c r="E3286" s="15" t="n">
        <v>0.833333333333333</v>
      </c>
      <c r="F3286" s="2" t="s">
        <v>53</v>
      </c>
      <c r="G3286" s="2" t="s">
        <v>44</v>
      </c>
      <c r="H3286" s="2" t="str">
        <f aca="false">IF(AND(E3286&gt;=0.4,E3286&lt;=0.6),"Yes","No")</f>
        <v>No</v>
      </c>
      <c r="I3286" s="2" t="str">
        <f aca="false">IF(AND(F3286="No",G3286="No",H3286="Yes"),"Yes","No")</f>
        <v>No</v>
      </c>
      <c r="J3286" s="2"/>
      <c r="K3286" s="2"/>
    </row>
    <row r="3287" customFormat="false" ht="15" hidden="false" customHeight="false" outlineLevel="0" collapsed="false">
      <c r="A3287" s="2" t="s">
        <v>4691</v>
      </c>
      <c r="B3287" s="13" t="n">
        <v>467</v>
      </c>
      <c r="C3287" s="13" t="n">
        <v>463</v>
      </c>
      <c r="D3287" s="14" t="n">
        <f aca="false">C3287/Summary!$B$4</f>
        <v>0.0308666666666667</v>
      </c>
      <c r="E3287" s="15" t="n">
        <v>0.333333333333333</v>
      </c>
      <c r="F3287" s="2" t="s">
        <v>53</v>
      </c>
      <c r="G3287" s="2" t="s">
        <v>44</v>
      </c>
      <c r="H3287" s="2" t="str">
        <f aca="false">IF(AND(E3287&gt;=0.4,E3287&lt;=0.6),"Yes","No")</f>
        <v>No</v>
      </c>
      <c r="I3287" s="2" t="str">
        <f aca="false">IF(AND(F3287="No",G3287="No",H3287="Yes"),"Yes","No")</f>
        <v>No</v>
      </c>
      <c r="J3287" s="2"/>
      <c r="K3287" s="2"/>
    </row>
    <row r="3288" customFormat="false" ht="15" hidden="false" customHeight="false" outlineLevel="0" collapsed="false">
      <c r="A3288" s="2" t="s">
        <v>4692</v>
      </c>
      <c r="B3288" s="13" t="n">
        <v>467</v>
      </c>
      <c r="C3288" s="13" t="n">
        <v>463</v>
      </c>
      <c r="D3288" s="14" t="n">
        <f aca="false">C3288/Summary!$B$4</f>
        <v>0.0308666666666667</v>
      </c>
      <c r="E3288" s="15" t="n">
        <v>0.5</v>
      </c>
      <c r="F3288" s="2" t="s">
        <v>53</v>
      </c>
      <c r="G3288" s="2" t="s">
        <v>44</v>
      </c>
      <c r="H3288" s="2" t="str">
        <f aca="false">IF(AND(E3288&gt;=0.4,E3288&lt;=0.6),"Yes","No")</f>
        <v>Yes</v>
      </c>
      <c r="I3288" s="2" t="str">
        <f aca="false">IF(AND(F3288="No",G3288="No",H3288="Yes"),"Yes","No")</f>
        <v>No</v>
      </c>
      <c r="J3288" s="2"/>
      <c r="K3288" s="2"/>
    </row>
    <row r="3289" customFormat="false" ht="15" hidden="false" customHeight="false" outlineLevel="0" collapsed="false">
      <c r="A3289" s="2" t="s">
        <v>4693</v>
      </c>
      <c r="B3289" s="13" t="n">
        <v>467</v>
      </c>
      <c r="C3289" s="13" t="n">
        <v>459</v>
      </c>
      <c r="D3289" s="14" t="n">
        <f aca="false">C3289/Summary!$B$4</f>
        <v>0.0306</v>
      </c>
      <c r="E3289" s="15" t="n">
        <v>0.333333333333333</v>
      </c>
      <c r="F3289" s="2" t="s">
        <v>53</v>
      </c>
      <c r="G3289" s="2" t="s">
        <v>53</v>
      </c>
      <c r="H3289" s="2" t="str">
        <f aca="false">IF(AND(E3289&gt;=0.4,E3289&lt;=0.6),"Yes","No")</f>
        <v>No</v>
      </c>
      <c r="I3289" s="2" t="str">
        <f aca="false">IF(AND(F3289="No",G3289="No",H3289="Yes"),"Yes","No")</f>
        <v>No</v>
      </c>
      <c r="J3289" s="2"/>
      <c r="K3289" s="2"/>
    </row>
    <row r="3290" customFormat="false" ht="15" hidden="false" customHeight="false" outlineLevel="0" collapsed="false">
      <c r="A3290" s="2" t="s">
        <v>4694</v>
      </c>
      <c r="B3290" s="13" t="n">
        <v>467</v>
      </c>
      <c r="C3290" s="13" t="n">
        <v>458</v>
      </c>
      <c r="D3290" s="14" t="n">
        <f aca="false">C3290/Summary!$B$4</f>
        <v>0.0305333333333333</v>
      </c>
      <c r="E3290" s="15" t="n">
        <v>0.333333333333333</v>
      </c>
      <c r="F3290" s="2" t="s">
        <v>53</v>
      </c>
      <c r="G3290" s="2" t="s">
        <v>44</v>
      </c>
      <c r="H3290" s="2" t="str">
        <f aca="false">IF(AND(E3290&gt;=0.4,E3290&lt;=0.6),"Yes","No")</f>
        <v>No</v>
      </c>
      <c r="I3290" s="2" t="str">
        <f aca="false">IF(AND(F3290="No",G3290="No",H3290="Yes"),"Yes","No")</f>
        <v>No</v>
      </c>
      <c r="J3290" s="2"/>
      <c r="K3290" s="2"/>
    </row>
    <row r="3291" customFormat="false" ht="15" hidden="false" customHeight="false" outlineLevel="0" collapsed="false">
      <c r="A3291" s="2" t="s">
        <v>4695</v>
      </c>
      <c r="B3291" s="13" t="n">
        <v>468</v>
      </c>
      <c r="C3291" s="13" t="n">
        <v>460</v>
      </c>
      <c r="D3291" s="14" t="n">
        <f aca="false">C3291/Summary!$B$4</f>
        <v>0.0306666666666667</v>
      </c>
      <c r="E3291" s="15" t="n">
        <v>0.166666666666667</v>
      </c>
      <c r="F3291" s="2" t="s">
        <v>53</v>
      </c>
      <c r="G3291" s="2" t="s">
        <v>53</v>
      </c>
      <c r="H3291" s="2" t="str">
        <f aca="false">IF(AND(E3291&gt;=0.4,E3291&lt;=0.6),"Yes","No")</f>
        <v>No</v>
      </c>
      <c r="I3291" s="2" t="str">
        <f aca="false">IF(AND(F3291="No",G3291="No",H3291="Yes"),"Yes","No")</f>
        <v>No</v>
      </c>
      <c r="J3291" s="2"/>
      <c r="K3291" s="2"/>
    </row>
    <row r="3292" customFormat="false" ht="15" hidden="false" customHeight="false" outlineLevel="0" collapsed="false">
      <c r="A3292" s="2" t="s">
        <v>4696</v>
      </c>
      <c r="B3292" s="13" t="n">
        <v>468</v>
      </c>
      <c r="C3292" s="13" t="n">
        <v>460</v>
      </c>
      <c r="D3292" s="14" t="n">
        <f aca="false">C3292/Summary!$B$4</f>
        <v>0.0306666666666667</v>
      </c>
      <c r="E3292" s="15" t="n">
        <v>0.666666666666667</v>
      </c>
      <c r="F3292" s="2" t="s">
        <v>53</v>
      </c>
      <c r="G3292" s="2" t="s">
        <v>44</v>
      </c>
      <c r="H3292" s="2" t="str">
        <f aca="false">IF(AND(E3292&gt;=0.4,E3292&lt;=0.6),"Yes","No")</f>
        <v>No</v>
      </c>
      <c r="I3292" s="2" t="str">
        <f aca="false">IF(AND(F3292="No",G3292="No",H3292="Yes"),"Yes","No")</f>
        <v>No</v>
      </c>
      <c r="J3292" s="2"/>
      <c r="K3292" s="2"/>
    </row>
    <row r="3293" customFormat="false" ht="15" hidden="false" customHeight="false" outlineLevel="0" collapsed="false">
      <c r="A3293" s="2" t="s">
        <v>4697</v>
      </c>
      <c r="B3293" s="13" t="n">
        <v>468</v>
      </c>
      <c r="C3293" s="13" t="n">
        <v>462</v>
      </c>
      <c r="D3293" s="14" t="n">
        <f aca="false">C3293/Summary!$B$4</f>
        <v>0.0308</v>
      </c>
      <c r="E3293" s="15" t="n">
        <v>0</v>
      </c>
      <c r="F3293" s="2" t="s">
        <v>53</v>
      </c>
      <c r="G3293" s="2" t="s">
        <v>44</v>
      </c>
      <c r="H3293" s="2" t="str">
        <f aca="false">IF(AND(E3293&gt;=0.4,E3293&lt;=0.6),"Yes","No")</f>
        <v>No</v>
      </c>
      <c r="I3293" s="2" t="str">
        <f aca="false">IF(AND(F3293="No",G3293="No",H3293="Yes"),"Yes","No")</f>
        <v>No</v>
      </c>
      <c r="J3293" s="2"/>
      <c r="K3293" s="2"/>
    </row>
    <row r="3294" customFormat="false" ht="15" hidden="false" customHeight="false" outlineLevel="0" collapsed="false">
      <c r="A3294" s="2" t="s">
        <v>4698</v>
      </c>
      <c r="B3294" s="13" t="n">
        <v>468</v>
      </c>
      <c r="C3294" s="13" t="n">
        <v>463</v>
      </c>
      <c r="D3294" s="14" t="n">
        <f aca="false">C3294/Summary!$B$4</f>
        <v>0.0308666666666667</v>
      </c>
      <c r="E3294" s="15" t="n">
        <v>0.5</v>
      </c>
      <c r="F3294" s="2" t="s">
        <v>53</v>
      </c>
      <c r="G3294" s="2" t="s">
        <v>44</v>
      </c>
      <c r="H3294" s="2" t="str">
        <f aca="false">IF(AND(E3294&gt;=0.4,E3294&lt;=0.6),"Yes","No")</f>
        <v>Yes</v>
      </c>
      <c r="I3294" s="2" t="str">
        <f aca="false">IF(AND(F3294="No",G3294="No",H3294="Yes"),"Yes","No")</f>
        <v>No</v>
      </c>
      <c r="J3294" s="2"/>
      <c r="K3294" s="2"/>
    </row>
    <row r="3295" customFormat="false" ht="15" hidden="false" customHeight="false" outlineLevel="0" collapsed="false">
      <c r="A3295" s="2" t="s">
        <v>4699</v>
      </c>
      <c r="B3295" s="13" t="n">
        <v>468</v>
      </c>
      <c r="C3295" s="13" t="n">
        <v>461</v>
      </c>
      <c r="D3295" s="14" t="n">
        <f aca="false">C3295/Summary!$B$4</f>
        <v>0.0307333333333333</v>
      </c>
      <c r="E3295" s="15" t="n">
        <v>0.333333333333333</v>
      </c>
      <c r="F3295" s="2" t="s">
        <v>44</v>
      </c>
      <c r="G3295" s="2" t="s">
        <v>44</v>
      </c>
      <c r="H3295" s="2" t="str">
        <f aca="false">IF(AND(E3295&gt;=0.4,E3295&lt;=0.6),"Yes","No")</f>
        <v>No</v>
      </c>
      <c r="I3295" s="2" t="str">
        <f aca="false">IF(AND(F3295="No",G3295="No",H3295="Yes"),"Yes","No")</f>
        <v>No</v>
      </c>
      <c r="J3295" s="2"/>
      <c r="K3295" s="2"/>
    </row>
    <row r="3296" customFormat="false" ht="15" hidden="false" customHeight="false" outlineLevel="0" collapsed="false">
      <c r="A3296" s="2" t="s">
        <v>4700</v>
      </c>
      <c r="B3296" s="13" t="n">
        <v>468</v>
      </c>
      <c r="C3296" s="13" t="n">
        <v>462</v>
      </c>
      <c r="D3296" s="14" t="n">
        <f aca="false">C3296/Summary!$B$4</f>
        <v>0.0308</v>
      </c>
      <c r="E3296" s="15" t="n">
        <v>0.5</v>
      </c>
      <c r="F3296" s="2" t="s">
        <v>53</v>
      </c>
      <c r="G3296" s="2" t="s">
        <v>53</v>
      </c>
      <c r="H3296" s="2" t="str">
        <f aca="false">IF(AND(E3296&gt;=0.4,E3296&lt;=0.6),"Yes","No")</f>
        <v>Yes</v>
      </c>
      <c r="I3296" s="2" t="str">
        <f aca="false">IF(AND(F3296="No",G3296="No",H3296="Yes"),"Yes","No")</f>
        <v>No</v>
      </c>
      <c r="J3296" s="2"/>
      <c r="K3296" s="2"/>
    </row>
    <row r="3297" customFormat="false" ht="15" hidden="false" customHeight="false" outlineLevel="0" collapsed="false">
      <c r="A3297" s="2" t="s">
        <v>4701</v>
      </c>
      <c r="B3297" s="13" t="n">
        <v>468</v>
      </c>
      <c r="C3297" s="13" t="n">
        <v>461</v>
      </c>
      <c r="D3297" s="14" t="n">
        <f aca="false">C3297/Summary!$B$4</f>
        <v>0.0307333333333333</v>
      </c>
      <c r="E3297" s="15" t="n">
        <v>0.166666666666667</v>
      </c>
      <c r="F3297" s="2" t="s">
        <v>44</v>
      </c>
      <c r="G3297" s="2" t="s">
        <v>53</v>
      </c>
      <c r="H3297" s="2" t="str">
        <f aca="false">IF(AND(E3297&gt;=0.4,E3297&lt;=0.6),"Yes","No")</f>
        <v>No</v>
      </c>
      <c r="I3297" s="2" t="str">
        <f aca="false">IF(AND(F3297="No",G3297="No",H3297="Yes"),"Yes","No")</f>
        <v>No</v>
      </c>
      <c r="J3297" s="2"/>
      <c r="K3297" s="2"/>
    </row>
    <row r="3298" customFormat="false" ht="15" hidden="false" customHeight="false" outlineLevel="0" collapsed="false">
      <c r="A3298" s="2" t="s">
        <v>4702</v>
      </c>
      <c r="B3298" s="13" t="n">
        <v>468</v>
      </c>
      <c r="C3298" s="13" t="n">
        <v>457</v>
      </c>
      <c r="D3298" s="14" t="n">
        <f aca="false">C3298/Summary!$B$4</f>
        <v>0.0304666666666667</v>
      </c>
      <c r="E3298" s="15" t="n">
        <v>0.166666666666667</v>
      </c>
      <c r="F3298" s="2" t="s">
        <v>53</v>
      </c>
      <c r="G3298" s="2" t="s">
        <v>53</v>
      </c>
      <c r="H3298" s="2" t="str">
        <f aca="false">IF(AND(E3298&gt;=0.4,E3298&lt;=0.6),"Yes","No")</f>
        <v>No</v>
      </c>
      <c r="I3298" s="2" t="str">
        <f aca="false">IF(AND(F3298="No",G3298="No",H3298="Yes"),"Yes","No")</f>
        <v>No</v>
      </c>
      <c r="J3298" s="2"/>
      <c r="K3298" s="2"/>
    </row>
    <row r="3299" customFormat="false" ht="15" hidden="false" customHeight="false" outlineLevel="0" collapsed="false">
      <c r="A3299" s="2" t="s">
        <v>4703</v>
      </c>
      <c r="B3299" s="13" t="n">
        <v>468</v>
      </c>
      <c r="C3299" s="13" t="n">
        <v>459</v>
      </c>
      <c r="D3299" s="14" t="n">
        <f aca="false">C3299/Summary!$B$4</f>
        <v>0.0306</v>
      </c>
      <c r="E3299" s="15" t="n">
        <v>0.333333333333333</v>
      </c>
      <c r="F3299" s="2" t="s">
        <v>44</v>
      </c>
      <c r="G3299" s="2" t="s">
        <v>53</v>
      </c>
      <c r="H3299" s="2" t="str">
        <f aca="false">IF(AND(E3299&gt;=0.4,E3299&lt;=0.6),"Yes","No")</f>
        <v>No</v>
      </c>
      <c r="I3299" s="2" t="str">
        <f aca="false">IF(AND(F3299="No",G3299="No",H3299="Yes"),"Yes","No")</f>
        <v>No</v>
      </c>
      <c r="J3299" s="2"/>
      <c r="K3299" s="2"/>
    </row>
    <row r="3300" customFormat="false" ht="15" hidden="false" customHeight="false" outlineLevel="0" collapsed="false">
      <c r="A3300" s="2" t="s">
        <v>4704</v>
      </c>
      <c r="B3300" s="13" t="n">
        <v>468</v>
      </c>
      <c r="C3300" s="13" t="n">
        <v>460</v>
      </c>
      <c r="D3300" s="14" t="n">
        <f aca="false">C3300/Summary!$B$4</f>
        <v>0.0306666666666667</v>
      </c>
      <c r="E3300" s="15" t="n">
        <v>0.666666666666667</v>
      </c>
      <c r="F3300" s="2" t="s">
        <v>53</v>
      </c>
      <c r="G3300" s="2" t="s">
        <v>53</v>
      </c>
      <c r="H3300" s="2" t="str">
        <f aca="false">IF(AND(E3300&gt;=0.4,E3300&lt;=0.6),"Yes","No")</f>
        <v>No</v>
      </c>
      <c r="I3300" s="2" t="str">
        <f aca="false">IF(AND(F3300="No",G3300="No",H3300="Yes"),"Yes","No")</f>
        <v>No</v>
      </c>
      <c r="J3300" s="2"/>
      <c r="K3300" s="2"/>
    </row>
    <row r="3301" customFormat="false" ht="15" hidden="false" customHeight="false" outlineLevel="0" collapsed="false">
      <c r="A3301" s="2" t="s">
        <v>4705</v>
      </c>
      <c r="B3301" s="13" t="n">
        <v>468</v>
      </c>
      <c r="C3301" s="13" t="n">
        <v>458</v>
      </c>
      <c r="D3301" s="14" t="n">
        <f aca="false">C3301/Summary!$B$4</f>
        <v>0.0305333333333333</v>
      </c>
      <c r="E3301" s="15" t="n">
        <v>0</v>
      </c>
      <c r="F3301" s="2" t="s">
        <v>53</v>
      </c>
      <c r="G3301" s="2" t="s">
        <v>53</v>
      </c>
      <c r="H3301" s="2" t="str">
        <f aca="false">IF(AND(E3301&gt;=0.4,E3301&lt;=0.6),"Yes","No")</f>
        <v>No</v>
      </c>
      <c r="I3301" s="2" t="str">
        <f aca="false">IF(AND(F3301="No",G3301="No",H3301="Yes"),"Yes","No")</f>
        <v>No</v>
      </c>
      <c r="J3301" s="2"/>
      <c r="K3301" s="2"/>
    </row>
    <row r="3302" customFormat="false" ht="15" hidden="false" customHeight="false" outlineLevel="0" collapsed="false">
      <c r="A3302" s="2" t="s">
        <v>4706</v>
      </c>
      <c r="B3302" s="13" t="n">
        <v>468</v>
      </c>
      <c r="C3302" s="13" t="n">
        <v>462</v>
      </c>
      <c r="D3302" s="14" t="n">
        <f aca="false">C3302/Summary!$B$4</f>
        <v>0.0308</v>
      </c>
      <c r="E3302" s="15" t="n">
        <v>0.5</v>
      </c>
      <c r="F3302" s="2" t="s">
        <v>53</v>
      </c>
      <c r="G3302" s="2" t="s">
        <v>44</v>
      </c>
      <c r="H3302" s="2" t="str">
        <f aca="false">IF(AND(E3302&gt;=0.4,E3302&lt;=0.6),"Yes","No")</f>
        <v>Yes</v>
      </c>
      <c r="I3302" s="2" t="str">
        <f aca="false">IF(AND(F3302="No",G3302="No",H3302="Yes"),"Yes","No")</f>
        <v>No</v>
      </c>
      <c r="J3302" s="2"/>
      <c r="K3302" s="2"/>
    </row>
    <row r="3303" customFormat="false" ht="15" hidden="false" customHeight="false" outlineLevel="0" collapsed="false">
      <c r="A3303" s="2" t="s">
        <v>4707</v>
      </c>
      <c r="B3303" s="13" t="n">
        <v>468</v>
      </c>
      <c r="C3303" s="13" t="n">
        <v>464</v>
      </c>
      <c r="D3303" s="14" t="n">
        <f aca="false">C3303/Summary!$B$4</f>
        <v>0.0309333333333333</v>
      </c>
      <c r="E3303" s="15" t="n">
        <v>0.166666666666667</v>
      </c>
      <c r="F3303" s="2" t="s">
        <v>53</v>
      </c>
      <c r="G3303" s="2" t="s">
        <v>44</v>
      </c>
      <c r="H3303" s="2" t="str">
        <f aca="false">IF(AND(E3303&gt;=0.4,E3303&lt;=0.6),"Yes","No")</f>
        <v>No</v>
      </c>
      <c r="I3303" s="2" t="str">
        <f aca="false">IF(AND(F3303="No",G3303="No",H3303="Yes"),"Yes","No")</f>
        <v>No</v>
      </c>
      <c r="J3303" s="2"/>
      <c r="K3303" s="2"/>
    </row>
    <row r="3304" customFormat="false" ht="15" hidden="false" customHeight="false" outlineLevel="0" collapsed="false">
      <c r="A3304" s="2" t="s">
        <v>4708</v>
      </c>
      <c r="B3304" s="13" t="n">
        <v>468</v>
      </c>
      <c r="C3304" s="13" t="n">
        <v>461</v>
      </c>
      <c r="D3304" s="14" t="n">
        <f aca="false">C3304/Summary!$B$4</f>
        <v>0.0307333333333333</v>
      </c>
      <c r="E3304" s="15" t="n">
        <v>0.166666666666667</v>
      </c>
      <c r="F3304" s="2" t="s">
        <v>44</v>
      </c>
      <c r="G3304" s="2" t="s">
        <v>53</v>
      </c>
      <c r="H3304" s="2" t="str">
        <f aca="false">IF(AND(E3304&gt;=0.4,E3304&lt;=0.6),"Yes","No")</f>
        <v>No</v>
      </c>
      <c r="I3304" s="2" t="str">
        <f aca="false">IF(AND(F3304="No",G3304="No",H3304="Yes"),"Yes","No")</f>
        <v>No</v>
      </c>
      <c r="J3304" s="2"/>
      <c r="K3304" s="2"/>
    </row>
    <row r="3305" customFormat="false" ht="15" hidden="false" customHeight="false" outlineLevel="0" collapsed="false">
      <c r="A3305" s="2" t="s">
        <v>4709</v>
      </c>
      <c r="B3305" s="13" t="n">
        <v>468</v>
      </c>
      <c r="C3305" s="13" t="n">
        <v>461</v>
      </c>
      <c r="D3305" s="14" t="n">
        <f aca="false">C3305/Summary!$B$4</f>
        <v>0.0307333333333333</v>
      </c>
      <c r="E3305" s="15" t="n">
        <v>0</v>
      </c>
      <c r="F3305" s="2" t="s">
        <v>53</v>
      </c>
      <c r="G3305" s="2" t="s">
        <v>44</v>
      </c>
      <c r="H3305" s="2" t="str">
        <f aca="false">IF(AND(E3305&gt;=0.4,E3305&lt;=0.6),"Yes","No")</f>
        <v>No</v>
      </c>
      <c r="I3305" s="2" t="str">
        <f aca="false">IF(AND(F3305="No",G3305="No",H3305="Yes"),"Yes","No")</f>
        <v>No</v>
      </c>
      <c r="J3305" s="2"/>
      <c r="K3305" s="2"/>
    </row>
    <row r="3306" customFormat="false" ht="15" hidden="false" customHeight="false" outlineLevel="0" collapsed="false">
      <c r="A3306" s="2" t="s">
        <v>4710</v>
      </c>
      <c r="B3306" s="13" t="n">
        <v>468</v>
      </c>
      <c r="C3306" s="13" t="n">
        <v>462</v>
      </c>
      <c r="D3306" s="14" t="n">
        <f aca="false">C3306/Summary!$B$4</f>
        <v>0.0308</v>
      </c>
      <c r="E3306" s="15" t="n">
        <v>0.5</v>
      </c>
      <c r="F3306" s="2" t="s">
        <v>53</v>
      </c>
      <c r="G3306" s="2" t="s">
        <v>44</v>
      </c>
      <c r="H3306" s="2" t="str">
        <f aca="false">IF(AND(E3306&gt;=0.4,E3306&lt;=0.6),"Yes","No")</f>
        <v>Yes</v>
      </c>
      <c r="I3306" s="2" t="str">
        <f aca="false">IF(AND(F3306="No",G3306="No",H3306="Yes"),"Yes","No")</f>
        <v>No</v>
      </c>
      <c r="J3306" s="2"/>
      <c r="K3306" s="2"/>
    </row>
    <row r="3307" customFormat="false" ht="15" hidden="false" customHeight="false" outlineLevel="0" collapsed="false">
      <c r="A3307" s="2" t="s">
        <v>4711</v>
      </c>
      <c r="B3307" s="13" t="n">
        <v>468</v>
      </c>
      <c r="C3307" s="13" t="n">
        <v>459</v>
      </c>
      <c r="D3307" s="14" t="n">
        <f aca="false">C3307/Summary!$B$4</f>
        <v>0.0306</v>
      </c>
      <c r="E3307" s="15" t="n">
        <v>0.833333333333333</v>
      </c>
      <c r="F3307" s="2" t="s">
        <v>53</v>
      </c>
      <c r="G3307" s="2" t="s">
        <v>44</v>
      </c>
      <c r="H3307" s="2" t="str">
        <f aca="false">IF(AND(E3307&gt;=0.4,E3307&lt;=0.6),"Yes","No")</f>
        <v>No</v>
      </c>
      <c r="I3307" s="2" t="str">
        <f aca="false">IF(AND(F3307="No",G3307="No",H3307="Yes"),"Yes","No")</f>
        <v>No</v>
      </c>
      <c r="J3307" s="2"/>
      <c r="K3307" s="2"/>
    </row>
    <row r="3308" customFormat="false" ht="15" hidden="false" customHeight="false" outlineLevel="0" collapsed="false">
      <c r="A3308" s="2" t="s">
        <v>4712</v>
      </c>
      <c r="B3308" s="13" t="n">
        <v>468</v>
      </c>
      <c r="C3308" s="13" t="n">
        <v>460</v>
      </c>
      <c r="D3308" s="14" t="n">
        <f aca="false">C3308/Summary!$B$4</f>
        <v>0.0306666666666667</v>
      </c>
      <c r="E3308" s="15" t="n">
        <v>0.833333333333333</v>
      </c>
      <c r="F3308" s="2" t="s">
        <v>53</v>
      </c>
      <c r="G3308" s="2" t="s">
        <v>44</v>
      </c>
      <c r="H3308" s="2" t="str">
        <f aca="false">IF(AND(E3308&gt;=0.4,E3308&lt;=0.6),"Yes","No")</f>
        <v>No</v>
      </c>
      <c r="I3308" s="2" t="str">
        <f aca="false">IF(AND(F3308="No",G3308="No",H3308="Yes"),"Yes","No")</f>
        <v>No</v>
      </c>
      <c r="J3308" s="2"/>
      <c r="K3308" s="2"/>
    </row>
    <row r="3309" customFormat="false" ht="15" hidden="false" customHeight="false" outlineLevel="0" collapsed="false">
      <c r="A3309" s="2" t="s">
        <v>4713</v>
      </c>
      <c r="B3309" s="13" t="n">
        <v>468</v>
      </c>
      <c r="C3309" s="13" t="n">
        <v>460</v>
      </c>
      <c r="D3309" s="14" t="n">
        <f aca="false">C3309/Summary!$B$4</f>
        <v>0.0306666666666667</v>
      </c>
      <c r="E3309" s="15" t="n">
        <v>0.5</v>
      </c>
      <c r="F3309" s="2" t="s">
        <v>53</v>
      </c>
      <c r="G3309" s="2" t="s">
        <v>44</v>
      </c>
      <c r="H3309" s="2" t="str">
        <f aca="false">IF(AND(E3309&gt;=0.4,E3309&lt;=0.6),"Yes","No")</f>
        <v>Yes</v>
      </c>
      <c r="I3309" s="2" t="str">
        <f aca="false">IF(AND(F3309="No",G3309="No",H3309="Yes"),"Yes","No")</f>
        <v>No</v>
      </c>
      <c r="J3309" s="2"/>
      <c r="K3309" s="2"/>
    </row>
    <row r="3310" customFormat="false" ht="15" hidden="false" customHeight="false" outlineLevel="0" collapsed="false">
      <c r="A3310" s="2" t="s">
        <v>4714</v>
      </c>
      <c r="B3310" s="13" t="n">
        <v>468</v>
      </c>
      <c r="C3310" s="13" t="n">
        <v>461</v>
      </c>
      <c r="D3310" s="14" t="n">
        <f aca="false">C3310/Summary!$B$4</f>
        <v>0.0307333333333333</v>
      </c>
      <c r="E3310" s="15" t="n">
        <v>0.833333333333333</v>
      </c>
      <c r="F3310" s="2" t="s">
        <v>44</v>
      </c>
      <c r="G3310" s="2" t="s">
        <v>53</v>
      </c>
      <c r="H3310" s="2" t="str">
        <f aca="false">IF(AND(E3310&gt;=0.4,E3310&lt;=0.6),"Yes","No")</f>
        <v>No</v>
      </c>
      <c r="I3310" s="2" t="str">
        <f aca="false">IF(AND(F3310="No",G3310="No",H3310="Yes"),"Yes","No")</f>
        <v>No</v>
      </c>
      <c r="J3310" s="2"/>
      <c r="K3310" s="2"/>
    </row>
    <row r="3311" customFormat="false" ht="15" hidden="false" customHeight="false" outlineLevel="0" collapsed="false">
      <c r="A3311" s="2" t="s">
        <v>4715</v>
      </c>
      <c r="B3311" s="13" t="n">
        <v>468</v>
      </c>
      <c r="C3311" s="13" t="n">
        <v>461</v>
      </c>
      <c r="D3311" s="14" t="n">
        <f aca="false">C3311/Summary!$B$4</f>
        <v>0.0307333333333333</v>
      </c>
      <c r="E3311" s="15" t="n">
        <v>0.5</v>
      </c>
      <c r="F3311" s="2" t="s">
        <v>53</v>
      </c>
      <c r="G3311" s="2" t="s">
        <v>44</v>
      </c>
      <c r="H3311" s="2" t="str">
        <f aca="false">IF(AND(E3311&gt;=0.4,E3311&lt;=0.6),"Yes","No")</f>
        <v>Yes</v>
      </c>
      <c r="I3311" s="2" t="str">
        <f aca="false">IF(AND(F3311="No",G3311="No",H3311="Yes"),"Yes","No")</f>
        <v>No</v>
      </c>
      <c r="J3311" s="2"/>
      <c r="K3311" s="2"/>
    </row>
    <row r="3312" customFormat="false" ht="15" hidden="false" customHeight="false" outlineLevel="0" collapsed="false">
      <c r="A3312" s="2" t="s">
        <v>4716</v>
      </c>
      <c r="B3312" s="13" t="n">
        <v>468</v>
      </c>
      <c r="C3312" s="13" t="n">
        <v>460</v>
      </c>
      <c r="D3312" s="14" t="n">
        <f aca="false">C3312/Summary!$B$4</f>
        <v>0.0306666666666667</v>
      </c>
      <c r="E3312" s="15" t="n">
        <v>0.666666666666667</v>
      </c>
      <c r="F3312" s="2" t="s">
        <v>53</v>
      </c>
      <c r="G3312" s="2" t="s">
        <v>44</v>
      </c>
      <c r="H3312" s="2" t="str">
        <f aca="false">IF(AND(E3312&gt;=0.4,E3312&lt;=0.6),"Yes","No")</f>
        <v>No</v>
      </c>
      <c r="I3312" s="2" t="str">
        <f aca="false">IF(AND(F3312="No",G3312="No",H3312="Yes"),"Yes","No")</f>
        <v>No</v>
      </c>
      <c r="J3312" s="2"/>
      <c r="K3312" s="2"/>
    </row>
    <row r="3313" customFormat="false" ht="15" hidden="false" customHeight="false" outlineLevel="0" collapsed="false">
      <c r="A3313" s="2" t="s">
        <v>4717</v>
      </c>
      <c r="B3313" s="13" t="n">
        <v>468</v>
      </c>
      <c r="C3313" s="13" t="n">
        <v>464</v>
      </c>
      <c r="D3313" s="14" t="n">
        <f aca="false">C3313/Summary!$B$4</f>
        <v>0.0309333333333333</v>
      </c>
      <c r="E3313" s="15" t="n">
        <v>0.666666666666667</v>
      </c>
      <c r="F3313" s="2" t="s">
        <v>53</v>
      </c>
      <c r="G3313" s="2" t="s">
        <v>44</v>
      </c>
      <c r="H3313" s="2" t="str">
        <f aca="false">IF(AND(E3313&gt;=0.4,E3313&lt;=0.6),"Yes","No")</f>
        <v>No</v>
      </c>
      <c r="I3313" s="2" t="str">
        <f aca="false">IF(AND(F3313="No",G3313="No",H3313="Yes"),"Yes","No")</f>
        <v>No</v>
      </c>
      <c r="J3313" s="2"/>
      <c r="K3313" s="2"/>
    </row>
    <row r="3314" customFormat="false" ht="15" hidden="false" customHeight="false" outlineLevel="0" collapsed="false">
      <c r="A3314" s="2" t="s">
        <v>4718</v>
      </c>
      <c r="B3314" s="13" t="n">
        <v>468</v>
      </c>
      <c r="C3314" s="13" t="n">
        <v>463</v>
      </c>
      <c r="D3314" s="14" t="n">
        <f aca="false">C3314/Summary!$B$4</f>
        <v>0.0308666666666667</v>
      </c>
      <c r="E3314" s="15" t="n">
        <v>0.833333333333333</v>
      </c>
      <c r="F3314" s="2" t="s">
        <v>53</v>
      </c>
      <c r="G3314" s="2" t="s">
        <v>44</v>
      </c>
      <c r="H3314" s="2" t="str">
        <f aca="false">IF(AND(E3314&gt;=0.4,E3314&lt;=0.6),"Yes","No")</f>
        <v>No</v>
      </c>
      <c r="I3314" s="2" t="str">
        <f aca="false">IF(AND(F3314="No",G3314="No",H3314="Yes"),"Yes","No")</f>
        <v>No</v>
      </c>
      <c r="J3314" s="2"/>
      <c r="K3314" s="2"/>
    </row>
    <row r="3315" customFormat="false" ht="15" hidden="false" customHeight="false" outlineLevel="0" collapsed="false">
      <c r="A3315" s="2" t="s">
        <v>4719</v>
      </c>
      <c r="B3315" s="13" t="n">
        <v>468</v>
      </c>
      <c r="C3315" s="13" t="n">
        <v>462</v>
      </c>
      <c r="D3315" s="14" t="n">
        <f aca="false">C3315/Summary!$B$4</f>
        <v>0.0308</v>
      </c>
      <c r="E3315" s="15" t="n">
        <v>0.666666666666667</v>
      </c>
      <c r="F3315" s="2" t="s">
        <v>44</v>
      </c>
      <c r="G3315" s="2" t="s">
        <v>44</v>
      </c>
      <c r="H3315" s="2" t="str">
        <f aca="false">IF(AND(E3315&gt;=0.4,E3315&lt;=0.6),"Yes","No")</f>
        <v>No</v>
      </c>
      <c r="I3315" s="2" t="str">
        <f aca="false">IF(AND(F3315="No",G3315="No",H3315="Yes"),"Yes","No")</f>
        <v>No</v>
      </c>
      <c r="J3315" s="2"/>
      <c r="K3315" s="2"/>
    </row>
    <row r="3316" customFormat="false" ht="15" hidden="false" customHeight="false" outlineLevel="0" collapsed="false">
      <c r="A3316" s="2" t="s">
        <v>4720</v>
      </c>
      <c r="B3316" s="13" t="n">
        <v>468</v>
      </c>
      <c r="C3316" s="13" t="n">
        <v>462</v>
      </c>
      <c r="D3316" s="14" t="n">
        <f aca="false">C3316/Summary!$B$4</f>
        <v>0.0308</v>
      </c>
      <c r="E3316" s="15" t="n">
        <v>0.166666666666667</v>
      </c>
      <c r="F3316" s="2" t="s">
        <v>53</v>
      </c>
      <c r="G3316" s="2" t="s">
        <v>44</v>
      </c>
      <c r="H3316" s="2" t="str">
        <f aca="false">IF(AND(E3316&gt;=0.4,E3316&lt;=0.6),"Yes","No")</f>
        <v>No</v>
      </c>
      <c r="I3316" s="2" t="str">
        <f aca="false">IF(AND(F3316="No",G3316="No",H3316="Yes"),"Yes","No")</f>
        <v>No</v>
      </c>
      <c r="J3316" s="2"/>
      <c r="K3316" s="2"/>
    </row>
    <row r="3317" customFormat="false" ht="15" hidden="false" customHeight="false" outlineLevel="0" collapsed="false">
      <c r="A3317" s="2" t="s">
        <v>4721</v>
      </c>
      <c r="B3317" s="13" t="n">
        <v>468</v>
      </c>
      <c r="C3317" s="13" t="n">
        <v>461</v>
      </c>
      <c r="D3317" s="14" t="n">
        <f aca="false">C3317/Summary!$B$4</f>
        <v>0.0307333333333333</v>
      </c>
      <c r="E3317" s="15" t="n">
        <v>0.833333333333333</v>
      </c>
      <c r="F3317" s="2" t="s">
        <v>53</v>
      </c>
      <c r="G3317" s="2" t="s">
        <v>44</v>
      </c>
      <c r="H3317" s="2" t="str">
        <f aca="false">IF(AND(E3317&gt;=0.4,E3317&lt;=0.6),"Yes","No")</f>
        <v>No</v>
      </c>
      <c r="I3317" s="2" t="str">
        <f aca="false">IF(AND(F3317="No",G3317="No",H3317="Yes"),"Yes","No")</f>
        <v>No</v>
      </c>
      <c r="J3317" s="2"/>
      <c r="K3317" s="2"/>
    </row>
    <row r="3318" customFormat="false" ht="15" hidden="false" customHeight="false" outlineLevel="0" collapsed="false">
      <c r="A3318" s="2" t="s">
        <v>4722</v>
      </c>
      <c r="B3318" s="13" t="n">
        <v>468</v>
      </c>
      <c r="C3318" s="13" t="n">
        <v>465</v>
      </c>
      <c r="D3318" s="14" t="n">
        <f aca="false">C3318/Summary!$B$4</f>
        <v>0.031</v>
      </c>
      <c r="E3318" s="15" t="n">
        <v>0.666666666666667</v>
      </c>
      <c r="F3318" s="2" t="s">
        <v>44</v>
      </c>
      <c r="G3318" s="2" t="s">
        <v>44</v>
      </c>
      <c r="H3318" s="2" t="str">
        <f aca="false">IF(AND(E3318&gt;=0.4,E3318&lt;=0.6),"Yes","No")</f>
        <v>No</v>
      </c>
      <c r="I3318" s="2" t="str">
        <f aca="false">IF(AND(F3318="No",G3318="No",H3318="Yes"),"Yes","No")</f>
        <v>No</v>
      </c>
      <c r="J3318" s="2"/>
      <c r="K3318" s="2"/>
    </row>
    <row r="3319" customFormat="false" ht="15" hidden="false" customHeight="false" outlineLevel="0" collapsed="false">
      <c r="A3319" s="2" t="s">
        <v>4723</v>
      </c>
      <c r="B3319" s="13" t="n">
        <v>468</v>
      </c>
      <c r="C3319" s="13" t="n">
        <v>460</v>
      </c>
      <c r="D3319" s="14" t="n">
        <f aca="false">C3319/Summary!$B$4</f>
        <v>0.0306666666666667</v>
      </c>
      <c r="E3319" s="15" t="n">
        <v>0.333333333333333</v>
      </c>
      <c r="F3319" s="2" t="s">
        <v>53</v>
      </c>
      <c r="G3319" s="2" t="s">
        <v>44</v>
      </c>
      <c r="H3319" s="2" t="str">
        <f aca="false">IF(AND(E3319&gt;=0.4,E3319&lt;=0.6),"Yes","No")</f>
        <v>No</v>
      </c>
      <c r="I3319" s="2" t="str">
        <f aca="false">IF(AND(F3319="No",G3319="No",H3319="Yes"),"Yes","No")</f>
        <v>No</v>
      </c>
      <c r="J3319" s="2"/>
      <c r="K3319" s="2"/>
    </row>
    <row r="3320" customFormat="false" ht="15" hidden="false" customHeight="false" outlineLevel="0" collapsed="false">
      <c r="A3320" s="2" t="s">
        <v>4724</v>
      </c>
      <c r="B3320" s="13" t="n">
        <v>468</v>
      </c>
      <c r="C3320" s="13" t="n">
        <v>460</v>
      </c>
      <c r="D3320" s="14" t="n">
        <f aca="false">C3320/Summary!$B$4</f>
        <v>0.0306666666666667</v>
      </c>
      <c r="E3320" s="15" t="n">
        <v>0.833333333333333</v>
      </c>
      <c r="F3320" s="2" t="s">
        <v>53</v>
      </c>
      <c r="G3320" s="2" t="s">
        <v>53</v>
      </c>
      <c r="H3320" s="2" t="str">
        <f aca="false">IF(AND(E3320&gt;=0.4,E3320&lt;=0.6),"Yes","No")</f>
        <v>No</v>
      </c>
      <c r="I3320" s="2" t="str">
        <f aca="false">IF(AND(F3320="No",G3320="No",H3320="Yes"),"Yes","No")</f>
        <v>No</v>
      </c>
      <c r="J3320" s="2"/>
      <c r="K3320" s="2"/>
    </row>
    <row r="3321" customFormat="false" ht="15" hidden="false" customHeight="false" outlineLevel="0" collapsed="false">
      <c r="A3321" s="2" t="s">
        <v>4725</v>
      </c>
      <c r="B3321" s="13" t="n">
        <v>468</v>
      </c>
      <c r="C3321" s="13" t="n">
        <v>465</v>
      </c>
      <c r="D3321" s="14" t="n">
        <f aca="false">C3321/Summary!$B$4</f>
        <v>0.031</v>
      </c>
      <c r="E3321" s="15" t="n">
        <v>0.666666666666667</v>
      </c>
      <c r="F3321" s="2" t="s">
        <v>53</v>
      </c>
      <c r="G3321" s="2" t="s">
        <v>44</v>
      </c>
      <c r="H3321" s="2" t="str">
        <f aca="false">IF(AND(E3321&gt;=0.4,E3321&lt;=0.6),"Yes","No")</f>
        <v>No</v>
      </c>
      <c r="I3321" s="2" t="str">
        <f aca="false">IF(AND(F3321="No",G3321="No",H3321="Yes"),"Yes","No")</f>
        <v>No</v>
      </c>
      <c r="J3321" s="2"/>
      <c r="K3321" s="2"/>
    </row>
    <row r="3322" customFormat="false" ht="15" hidden="false" customHeight="false" outlineLevel="0" collapsed="false">
      <c r="A3322" s="2" t="s">
        <v>4726</v>
      </c>
      <c r="B3322" s="13" t="n">
        <v>468</v>
      </c>
      <c r="C3322" s="13" t="n">
        <v>463</v>
      </c>
      <c r="D3322" s="14" t="n">
        <f aca="false">C3322/Summary!$B$4</f>
        <v>0.0308666666666667</v>
      </c>
      <c r="E3322" s="15" t="n">
        <v>0.333333333333333</v>
      </c>
      <c r="F3322" s="2" t="s">
        <v>53</v>
      </c>
      <c r="G3322" s="2" t="s">
        <v>44</v>
      </c>
      <c r="H3322" s="2" t="str">
        <f aca="false">IF(AND(E3322&gt;=0.4,E3322&lt;=0.6),"Yes","No")</f>
        <v>No</v>
      </c>
      <c r="I3322" s="2" t="str">
        <f aca="false">IF(AND(F3322="No",G3322="No",H3322="Yes"),"Yes","No")</f>
        <v>No</v>
      </c>
      <c r="J3322" s="2"/>
      <c r="K3322" s="2"/>
    </row>
    <row r="3323" customFormat="false" ht="15" hidden="false" customHeight="false" outlineLevel="0" collapsed="false">
      <c r="A3323" s="2" t="s">
        <v>4727</v>
      </c>
      <c r="B3323" s="13" t="n">
        <v>468</v>
      </c>
      <c r="C3323" s="13" t="n">
        <v>454</v>
      </c>
      <c r="D3323" s="14" t="n">
        <f aca="false">C3323/Summary!$B$4</f>
        <v>0.0302666666666667</v>
      </c>
      <c r="E3323" s="15" t="n">
        <v>0.333333333333333</v>
      </c>
      <c r="F3323" s="2" t="s">
        <v>53</v>
      </c>
      <c r="G3323" s="2" t="s">
        <v>44</v>
      </c>
      <c r="H3323" s="2" t="str">
        <f aca="false">IF(AND(E3323&gt;=0.4,E3323&lt;=0.6),"Yes","No")</f>
        <v>No</v>
      </c>
      <c r="I3323" s="2" t="str">
        <f aca="false">IF(AND(F3323="No",G3323="No",H3323="Yes"),"Yes","No")</f>
        <v>No</v>
      </c>
      <c r="J3323" s="2"/>
      <c r="K3323" s="2"/>
    </row>
    <row r="3324" customFormat="false" ht="15" hidden="false" customHeight="false" outlineLevel="0" collapsed="false">
      <c r="A3324" s="2" t="s">
        <v>4728</v>
      </c>
      <c r="B3324" s="13" t="n">
        <v>468</v>
      </c>
      <c r="C3324" s="13" t="n">
        <v>455</v>
      </c>
      <c r="D3324" s="14" t="n">
        <f aca="false">C3324/Summary!$B$4</f>
        <v>0.0303333333333333</v>
      </c>
      <c r="E3324" s="15" t="n">
        <v>0.5</v>
      </c>
      <c r="F3324" s="2" t="s">
        <v>53</v>
      </c>
      <c r="G3324" s="2" t="s">
        <v>44</v>
      </c>
      <c r="H3324" s="2" t="str">
        <f aca="false">IF(AND(E3324&gt;=0.4,E3324&lt;=0.6),"Yes","No")</f>
        <v>Yes</v>
      </c>
      <c r="I3324" s="2" t="str">
        <f aca="false">IF(AND(F3324="No",G3324="No",H3324="Yes"),"Yes","No")</f>
        <v>No</v>
      </c>
      <c r="J3324" s="2"/>
      <c r="K3324" s="2"/>
    </row>
    <row r="3325" customFormat="false" ht="15" hidden="false" customHeight="false" outlineLevel="0" collapsed="false">
      <c r="A3325" s="2" t="s">
        <v>4729</v>
      </c>
      <c r="B3325" s="13" t="n">
        <v>468</v>
      </c>
      <c r="C3325" s="13" t="n">
        <v>455</v>
      </c>
      <c r="D3325" s="14" t="n">
        <f aca="false">C3325/Summary!$B$4</f>
        <v>0.0303333333333333</v>
      </c>
      <c r="E3325" s="15" t="n">
        <v>0.333333333333333</v>
      </c>
      <c r="F3325" s="2" t="s">
        <v>53</v>
      </c>
      <c r="G3325" s="2" t="s">
        <v>44</v>
      </c>
      <c r="H3325" s="2" t="str">
        <f aca="false">IF(AND(E3325&gt;=0.4,E3325&lt;=0.6),"Yes","No")</f>
        <v>No</v>
      </c>
      <c r="I3325" s="2" t="str">
        <f aca="false">IF(AND(F3325="No",G3325="No",H3325="Yes"),"Yes","No")</f>
        <v>No</v>
      </c>
      <c r="J3325" s="2"/>
      <c r="K3325" s="2"/>
    </row>
    <row r="3326" customFormat="false" ht="15" hidden="false" customHeight="false" outlineLevel="0" collapsed="false">
      <c r="A3326" s="2" t="s">
        <v>4730</v>
      </c>
      <c r="B3326" s="13" t="n">
        <v>468</v>
      </c>
      <c r="C3326" s="13" t="n">
        <v>462</v>
      </c>
      <c r="D3326" s="14" t="n">
        <f aca="false">C3326/Summary!$B$4</f>
        <v>0.0308</v>
      </c>
      <c r="E3326" s="15" t="n">
        <v>0.666666666666667</v>
      </c>
      <c r="F3326" s="2" t="s">
        <v>53</v>
      </c>
      <c r="G3326" s="2" t="s">
        <v>44</v>
      </c>
      <c r="H3326" s="2" t="str">
        <f aca="false">IF(AND(E3326&gt;=0.4,E3326&lt;=0.6),"Yes","No")</f>
        <v>No</v>
      </c>
      <c r="I3326" s="2" t="str">
        <f aca="false">IF(AND(F3326="No",G3326="No",H3326="Yes"),"Yes","No")</f>
        <v>No</v>
      </c>
      <c r="J3326" s="2"/>
      <c r="K3326" s="2"/>
    </row>
    <row r="3327" customFormat="false" ht="15" hidden="false" customHeight="false" outlineLevel="0" collapsed="false">
      <c r="A3327" s="2" t="s">
        <v>4731</v>
      </c>
      <c r="B3327" s="13" t="n">
        <v>468</v>
      </c>
      <c r="C3327" s="13" t="n">
        <v>464</v>
      </c>
      <c r="D3327" s="14" t="n">
        <f aca="false">C3327/Summary!$B$4</f>
        <v>0.0309333333333333</v>
      </c>
      <c r="E3327" s="15" t="n">
        <v>0.166666666666667</v>
      </c>
      <c r="F3327" s="2" t="s">
        <v>44</v>
      </c>
      <c r="G3327" s="2" t="s">
        <v>53</v>
      </c>
      <c r="H3327" s="2" t="str">
        <f aca="false">IF(AND(E3327&gt;=0.4,E3327&lt;=0.6),"Yes","No")</f>
        <v>No</v>
      </c>
      <c r="I3327" s="2" t="str">
        <f aca="false">IF(AND(F3327="No",G3327="No",H3327="Yes"),"Yes","No")</f>
        <v>No</v>
      </c>
      <c r="J3327" s="2"/>
      <c r="K3327" s="2"/>
    </row>
    <row r="3328" customFormat="false" ht="15" hidden="false" customHeight="false" outlineLevel="0" collapsed="false">
      <c r="A3328" s="2" t="s">
        <v>4732</v>
      </c>
      <c r="B3328" s="13" t="n">
        <v>468</v>
      </c>
      <c r="C3328" s="13" t="n">
        <v>457</v>
      </c>
      <c r="D3328" s="14" t="n">
        <f aca="false">C3328/Summary!$B$4</f>
        <v>0.0304666666666667</v>
      </c>
      <c r="E3328" s="15" t="n">
        <v>0.166666666666667</v>
      </c>
      <c r="F3328" s="2" t="s">
        <v>44</v>
      </c>
      <c r="G3328" s="2" t="s">
        <v>53</v>
      </c>
      <c r="H3328" s="2" t="str">
        <f aca="false">IF(AND(E3328&gt;=0.4,E3328&lt;=0.6),"Yes","No")</f>
        <v>No</v>
      </c>
      <c r="I3328" s="2" t="str">
        <f aca="false">IF(AND(F3328="No",G3328="No",H3328="Yes"),"Yes","No")</f>
        <v>No</v>
      </c>
      <c r="J3328" s="2"/>
      <c r="K3328" s="2"/>
    </row>
    <row r="3329" customFormat="false" ht="15" hidden="false" customHeight="false" outlineLevel="0" collapsed="false">
      <c r="A3329" s="2" t="s">
        <v>4733</v>
      </c>
      <c r="B3329" s="13" t="n">
        <v>468</v>
      </c>
      <c r="C3329" s="13" t="n">
        <v>459</v>
      </c>
      <c r="D3329" s="14" t="n">
        <f aca="false">C3329/Summary!$B$4</f>
        <v>0.0306</v>
      </c>
      <c r="E3329" s="15" t="n">
        <v>0.5</v>
      </c>
      <c r="F3329" s="2" t="s">
        <v>53</v>
      </c>
      <c r="G3329" s="2" t="s">
        <v>44</v>
      </c>
      <c r="H3329" s="2" t="str">
        <f aca="false">IF(AND(E3329&gt;=0.4,E3329&lt;=0.6),"Yes","No")</f>
        <v>Yes</v>
      </c>
      <c r="I3329" s="2" t="str">
        <f aca="false">IF(AND(F3329="No",G3329="No",H3329="Yes"),"Yes","No")</f>
        <v>No</v>
      </c>
      <c r="J3329" s="2"/>
      <c r="K3329" s="2"/>
    </row>
    <row r="3330" customFormat="false" ht="15" hidden="false" customHeight="false" outlineLevel="0" collapsed="false">
      <c r="A3330" s="2" t="s">
        <v>4734</v>
      </c>
      <c r="B3330" s="13" t="n">
        <v>468</v>
      </c>
      <c r="C3330" s="13" t="n">
        <v>459</v>
      </c>
      <c r="D3330" s="14" t="n">
        <f aca="false">C3330/Summary!$B$4</f>
        <v>0.0306</v>
      </c>
      <c r="E3330" s="15" t="n">
        <v>0.333333333333333</v>
      </c>
      <c r="F3330" s="2" t="s">
        <v>44</v>
      </c>
      <c r="G3330" s="2" t="s">
        <v>53</v>
      </c>
      <c r="H3330" s="2" t="str">
        <f aca="false">IF(AND(E3330&gt;=0.4,E3330&lt;=0.6),"Yes","No")</f>
        <v>No</v>
      </c>
      <c r="I3330" s="2" t="str">
        <f aca="false">IF(AND(F3330="No",G3330="No",H3330="Yes"),"Yes","No")</f>
        <v>No</v>
      </c>
      <c r="J3330" s="2"/>
      <c r="K3330" s="2"/>
    </row>
    <row r="3331" customFormat="false" ht="15" hidden="false" customHeight="false" outlineLevel="0" collapsed="false">
      <c r="A3331" s="2" t="s">
        <v>4735</v>
      </c>
      <c r="B3331" s="13" t="n">
        <v>468</v>
      </c>
      <c r="C3331" s="13" t="n">
        <v>460</v>
      </c>
      <c r="D3331" s="14" t="n">
        <f aca="false">C3331/Summary!$B$4</f>
        <v>0.0306666666666667</v>
      </c>
      <c r="E3331" s="15" t="n">
        <v>0.666666666666667</v>
      </c>
      <c r="F3331" s="2" t="s">
        <v>53</v>
      </c>
      <c r="G3331" s="2" t="s">
        <v>44</v>
      </c>
      <c r="H3331" s="2" t="str">
        <f aca="false">IF(AND(E3331&gt;=0.4,E3331&lt;=0.6),"Yes","No")</f>
        <v>No</v>
      </c>
      <c r="I3331" s="2" t="str">
        <f aca="false">IF(AND(F3331="No",G3331="No",H3331="Yes"),"Yes","No")</f>
        <v>No</v>
      </c>
      <c r="J3331" s="2"/>
      <c r="K3331" s="2"/>
    </row>
    <row r="3332" customFormat="false" ht="15" hidden="false" customHeight="false" outlineLevel="0" collapsed="false">
      <c r="A3332" s="2" t="s">
        <v>4736</v>
      </c>
      <c r="B3332" s="13" t="n">
        <v>468</v>
      </c>
      <c r="C3332" s="13" t="n">
        <v>461</v>
      </c>
      <c r="D3332" s="14" t="n">
        <f aca="false">C3332/Summary!$B$4</f>
        <v>0.0307333333333333</v>
      </c>
      <c r="E3332" s="15" t="n">
        <v>0.5</v>
      </c>
      <c r="F3332" s="2" t="s">
        <v>53</v>
      </c>
      <c r="G3332" s="2" t="s">
        <v>53</v>
      </c>
      <c r="H3332" s="2" t="str">
        <f aca="false">IF(AND(E3332&gt;=0.4,E3332&lt;=0.6),"Yes","No")</f>
        <v>Yes</v>
      </c>
      <c r="I3332" s="2" t="str">
        <f aca="false">IF(AND(F3332="No",G3332="No",H3332="Yes"),"Yes","No")</f>
        <v>No</v>
      </c>
      <c r="J3332" s="2"/>
      <c r="K3332" s="2"/>
    </row>
    <row r="3333" customFormat="false" ht="15" hidden="false" customHeight="false" outlineLevel="0" collapsed="false">
      <c r="A3333" s="2" t="s">
        <v>4737</v>
      </c>
      <c r="B3333" s="13" t="n">
        <v>468</v>
      </c>
      <c r="C3333" s="13" t="n">
        <v>461</v>
      </c>
      <c r="D3333" s="14" t="n">
        <f aca="false">C3333/Summary!$B$4</f>
        <v>0.0307333333333333</v>
      </c>
      <c r="E3333" s="15" t="n">
        <v>0.833333333333333</v>
      </c>
      <c r="F3333" s="2" t="s">
        <v>53</v>
      </c>
      <c r="G3333" s="2" t="s">
        <v>44</v>
      </c>
      <c r="H3333" s="2" t="str">
        <f aca="false">IF(AND(E3333&gt;=0.4,E3333&lt;=0.6),"Yes","No")</f>
        <v>No</v>
      </c>
      <c r="I3333" s="2" t="str">
        <f aca="false">IF(AND(F3333="No",G3333="No",H3333="Yes"),"Yes","No")</f>
        <v>No</v>
      </c>
      <c r="J3333" s="2"/>
      <c r="K3333" s="2"/>
    </row>
    <row r="3334" customFormat="false" ht="15" hidden="false" customHeight="false" outlineLevel="0" collapsed="false">
      <c r="A3334" s="2" t="s">
        <v>4738</v>
      </c>
      <c r="B3334" s="13" t="n">
        <v>468</v>
      </c>
      <c r="C3334" s="13" t="n">
        <v>464</v>
      </c>
      <c r="D3334" s="14" t="n">
        <f aca="false">C3334/Summary!$B$4</f>
        <v>0.0309333333333333</v>
      </c>
      <c r="E3334" s="15" t="n">
        <v>0.666666666666667</v>
      </c>
      <c r="F3334" s="2" t="s">
        <v>53</v>
      </c>
      <c r="G3334" s="2" t="s">
        <v>53</v>
      </c>
      <c r="H3334" s="2" t="str">
        <f aca="false">IF(AND(E3334&gt;=0.4,E3334&lt;=0.6),"Yes","No")</f>
        <v>No</v>
      </c>
      <c r="I3334" s="2" t="str">
        <f aca="false">IF(AND(F3334="No",G3334="No",H3334="Yes"),"Yes","No")</f>
        <v>No</v>
      </c>
      <c r="J3334" s="2"/>
      <c r="K3334" s="2"/>
    </row>
    <row r="3335" customFormat="false" ht="15" hidden="false" customHeight="false" outlineLevel="0" collapsed="false">
      <c r="A3335" s="2" t="s">
        <v>4739</v>
      </c>
      <c r="B3335" s="13" t="n">
        <v>468</v>
      </c>
      <c r="C3335" s="13" t="n">
        <v>461</v>
      </c>
      <c r="D3335" s="14" t="n">
        <f aca="false">C3335/Summary!$B$4</f>
        <v>0.0307333333333333</v>
      </c>
      <c r="E3335" s="15" t="n">
        <v>0.666666666666667</v>
      </c>
      <c r="F3335" s="2" t="s">
        <v>53</v>
      </c>
      <c r="G3335" s="2" t="s">
        <v>44</v>
      </c>
      <c r="H3335" s="2" t="str">
        <f aca="false">IF(AND(E3335&gt;=0.4,E3335&lt;=0.6),"Yes","No")</f>
        <v>No</v>
      </c>
      <c r="I3335" s="2" t="str">
        <f aca="false">IF(AND(F3335="No",G3335="No",H3335="Yes"),"Yes","No")</f>
        <v>No</v>
      </c>
      <c r="J3335" s="2"/>
      <c r="K3335" s="2"/>
    </row>
    <row r="3336" customFormat="false" ht="15" hidden="false" customHeight="false" outlineLevel="0" collapsed="false">
      <c r="A3336" s="2" t="s">
        <v>4740</v>
      </c>
      <c r="B3336" s="13" t="n">
        <v>468</v>
      </c>
      <c r="C3336" s="13" t="n">
        <v>464</v>
      </c>
      <c r="D3336" s="14" t="n">
        <f aca="false">C3336/Summary!$B$4</f>
        <v>0.0309333333333333</v>
      </c>
      <c r="E3336" s="15" t="n">
        <v>0.666666666666667</v>
      </c>
      <c r="F3336" s="2" t="s">
        <v>44</v>
      </c>
      <c r="G3336" s="2" t="s">
        <v>44</v>
      </c>
      <c r="H3336" s="2" t="str">
        <f aca="false">IF(AND(E3336&gt;=0.4,E3336&lt;=0.6),"Yes","No")</f>
        <v>No</v>
      </c>
      <c r="I3336" s="2" t="str">
        <f aca="false">IF(AND(F3336="No",G3336="No",H3336="Yes"),"Yes","No")</f>
        <v>No</v>
      </c>
      <c r="J3336" s="2"/>
      <c r="K3336" s="2"/>
    </row>
    <row r="3337" customFormat="false" ht="15" hidden="false" customHeight="false" outlineLevel="0" collapsed="false">
      <c r="A3337" s="2" t="s">
        <v>4741</v>
      </c>
      <c r="B3337" s="13" t="n">
        <v>468</v>
      </c>
      <c r="C3337" s="13" t="n">
        <v>464</v>
      </c>
      <c r="D3337" s="14" t="n">
        <f aca="false">C3337/Summary!$B$4</f>
        <v>0.0309333333333333</v>
      </c>
      <c r="E3337" s="15" t="n">
        <v>0.833333333333333</v>
      </c>
      <c r="F3337" s="2" t="s">
        <v>53</v>
      </c>
      <c r="G3337" s="2" t="s">
        <v>44</v>
      </c>
      <c r="H3337" s="2" t="str">
        <f aca="false">IF(AND(E3337&gt;=0.4,E3337&lt;=0.6),"Yes","No")</f>
        <v>No</v>
      </c>
      <c r="I3337" s="2" t="str">
        <f aca="false">IF(AND(F3337="No",G3337="No",H3337="Yes"),"Yes","No")</f>
        <v>No</v>
      </c>
      <c r="J3337" s="2"/>
      <c r="K3337" s="2"/>
    </row>
    <row r="3338" customFormat="false" ht="15" hidden="false" customHeight="false" outlineLevel="0" collapsed="false">
      <c r="A3338" s="2" t="s">
        <v>4742</v>
      </c>
      <c r="B3338" s="13" t="n">
        <v>468</v>
      </c>
      <c r="C3338" s="13" t="n">
        <v>443</v>
      </c>
      <c r="D3338" s="14" t="n">
        <f aca="false">C3338/Summary!$B$4</f>
        <v>0.0295333333333333</v>
      </c>
      <c r="E3338" s="15" t="n">
        <v>0.333333333333333</v>
      </c>
      <c r="F3338" s="2" t="s">
        <v>53</v>
      </c>
      <c r="G3338" s="2" t="s">
        <v>53</v>
      </c>
      <c r="H3338" s="2" t="str">
        <f aca="false">IF(AND(E3338&gt;=0.4,E3338&lt;=0.6),"Yes","No")</f>
        <v>No</v>
      </c>
      <c r="I3338" s="2" t="str">
        <f aca="false">IF(AND(F3338="No",G3338="No",H3338="Yes"),"Yes","No")</f>
        <v>No</v>
      </c>
      <c r="J3338" s="2"/>
      <c r="K3338" s="2"/>
    </row>
    <row r="3339" customFormat="false" ht="15" hidden="false" customHeight="false" outlineLevel="0" collapsed="false">
      <c r="A3339" s="2" t="s">
        <v>4743</v>
      </c>
      <c r="B3339" s="13" t="n">
        <v>468</v>
      </c>
      <c r="C3339" s="13" t="n">
        <v>462</v>
      </c>
      <c r="D3339" s="14" t="n">
        <f aca="false">C3339/Summary!$B$4</f>
        <v>0.0308</v>
      </c>
      <c r="E3339" s="15" t="n">
        <v>0.333333333333333</v>
      </c>
      <c r="F3339" s="2" t="s">
        <v>53</v>
      </c>
      <c r="G3339" s="2" t="s">
        <v>44</v>
      </c>
      <c r="H3339" s="2" t="str">
        <f aca="false">IF(AND(E3339&gt;=0.4,E3339&lt;=0.6),"Yes","No")</f>
        <v>No</v>
      </c>
      <c r="I3339" s="2" t="str">
        <f aca="false">IF(AND(F3339="No",G3339="No",H3339="Yes"),"Yes","No")</f>
        <v>No</v>
      </c>
      <c r="J3339" s="2"/>
      <c r="K3339" s="2"/>
    </row>
    <row r="3340" customFormat="false" ht="15" hidden="false" customHeight="false" outlineLevel="0" collapsed="false">
      <c r="A3340" s="2" t="s">
        <v>4744</v>
      </c>
      <c r="B3340" s="13" t="n">
        <v>468</v>
      </c>
      <c r="C3340" s="13" t="n">
        <v>461</v>
      </c>
      <c r="D3340" s="14" t="n">
        <f aca="false">C3340/Summary!$B$4</f>
        <v>0.0307333333333333</v>
      </c>
      <c r="E3340" s="15" t="n">
        <v>0.5</v>
      </c>
      <c r="F3340" s="2" t="s">
        <v>53</v>
      </c>
      <c r="G3340" s="2" t="s">
        <v>44</v>
      </c>
      <c r="H3340" s="2" t="str">
        <f aca="false">IF(AND(E3340&gt;=0.4,E3340&lt;=0.6),"Yes","No")</f>
        <v>Yes</v>
      </c>
      <c r="I3340" s="2" t="str">
        <f aca="false">IF(AND(F3340="No",G3340="No",H3340="Yes"),"Yes","No")</f>
        <v>No</v>
      </c>
      <c r="J3340" s="2"/>
      <c r="K3340" s="2"/>
    </row>
    <row r="3341" customFormat="false" ht="15" hidden="false" customHeight="false" outlineLevel="0" collapsed="false">
      <c r="A3341" s="2" t="s">
        <v>4745</v>
      </c>
      <c r="B3341" s="13" t="n">
        <v>468</v>
      </c>
      <c r="C3341" s="13" t="n">
        <v>463</v>
      </c>
      <c r="D3341" s="14" t="n">
        <f aca="false">C3341/Summary!$B$4</f>
        <v>0.0308666666666667</v>
      </c>
      <c r="E3341" s="15" t="n">
        <v>0.5</v>
      </c>
      <c r="F3341" s="2" t="s">
        <v>53</v>
      </c>
      <c r="G3341" s="2" t="s">
        <v>44</v>
      </c>
      <c r="H3341" s="2" t="str">
        <f aca="false">IF(AND(E3341&gt;=0.4,E3341&lt;=0.6),"Yes","No")</f>
        <v>Yes</v>
      </c>
      <c r="I3341" s="2" t="str">
        <f aca="false">IF(AND(F3341="No",G3341="No",H3341="Yes"),"Yes","No")</f>
        <v>No</v>
      </c>
      <c r="J3341" s="2"/>
      <c r="K3341" s="2"/>
    </row>
    <row r="3342" customFormat="false" ht="15" hidden="false" customHeight="false" outlineLevel="0" collapsed="false">
      <c r="A3342" s="2" t="s">
        <v>4746</v>
      </c>
      <c r="B3342" s="13" t="n">
        <v>468</v>
      </c>
      <c r="C3342" s="13" t="n">
        <v>463</v>
      </c>
      <c r="D3342" s="14" t="n">
        <f aca="false">C3342/Summary!$B$4</f>
        <v>0.0308666666666667</v>
      </c>
      <c r="E3342" s="15" t="n">
        <v>0.166666666666667</v>
      </c>
      <c r="F3342" s="2" t="s">
        <v>53</v>
      </c>
      <c r="G3342" s="2" t="s">
        <v>44</v>
      </c>
      <c r="H3342" s="2" t="str">
        <f aca="false">IF(AND(E3342&gt;=0.4,E3342&lt;=0.6),"Yes","No")</f>
        <v>No</v>
      </c>
      <c r="I3342" s="2" t="str">
        <f aca="false">IF(AND(F3342="No",G3342="No",H3342="Yes"),"Yes","No")</f>
        <v>No</v>
      </c>
      <c r="J3342" s="2"/>
      <c r="K3342" s="2"/>
    </row>
    <row r="3343" customFormat="false" ht="15" hidden="false" customHeight="false" outlineLevel="0" collapsed="false">
      <c r="A3343" s="2" t="s">
        <v>4747</v>
      </c>
      <c r="B3343" s="13" t="n">
        <v>468</v>
      </c>
      <c r="C3343" s="13" t="n">
        <v>461</v>
      </c>
      <c r="D3343" s="14" t="n">
        <f aca="false">C3343/Summary!$B$4</f>
        <v>0.0307333333333333</v>
      </c>
      <c r="E3343" s="15" t="n">
        <v>0.333333333333333</v>
      </c>
      <c r="F3343" s="2" t="s">
        <v>53</v>
      </c>
      <c r="G3343" s="2" t="s">
        <v>44</v>
      </c>
      <c r="H3343" s="2" t="str">
        <f aca="false">IF(AND(E3343&gt;=0.4,E3343&lt;=0.6),"Yes","No")</f>
        <v>No</v>
      </c>
      <c r="I3343" s="2" t="str">
        <f aca="false">IF(AND(F3343="No",G3343="No",H3343="Yes"),"Yes","No")</f>
        <v>No</v>
      </c>
      <c r="J3343" s="2"/>
      <c r="K3343" s="2"/>
    </row>
    <row r="3344" customFormat="false" ht="15" hidden="false" customHeight="false" outlineLevel="0" collapsed="false">
      <c r="A3344" s="2" t="s">
        <v>4748</v>
      </c>
      <c r="B3344" s="13" t="n">
        <v>468</v>
      </c>
      <c r="C3344" s="13" t="n">
        <v>461</v>
      </c>
      <c r="D3344" s="14" t="n">
        <f aca="false">C3344/Summary!$B$4</f>
        <v>0.0307333333333333</v>
      </c>
      <c r="E3344" s="15" t="n">
        <v>0.166666666666667</v>
      </c>
      <c r="F3344" s="2" t="s">
        <v>53</v>
      </c>
      <c r="G3344" s="2" t="s">
        <v>53</v>
      </c>
      <c r="H3344" s="2" t="str">
        <f aca="false">IF(AND(E3344&gt;=0.4,E3344&lt;=0.6),"Yes","No")</f>
        <v>No</v>
      </c>
      <c r="I3344" s="2" t="str">
        <f aca="false">IF(AND(F3344="No",G3344="No",H3344="Yes"),"Yes","No")</f>
        <v>No</v>
      </c>
      <c r="J3344" s="2"/>
      <c r="K3344" s="2"/>
    </row>
    <row r="3345" customFormat="false" ht="15" hidden="false" customHeight="false" outlineLevel="0" collapsed="false">
      <c r="A3345" s="2" t="s">
        <v>4749</v>
      </c>
      <c r="B3345" s="13" t="n">
        <v>469</v>
      </c>
      <c r="C3345" s="13" t="n">
        <v>458</v>
      </c>
      <c r="D3345" s="14" t="n">
        <f aca="false">C3345/Summary!$B$4</f>
        <v>0.0305333333333333</v>
      </c>
      <c r="E3345" s="15" t="n">
        <v>0.166666666666667</v>
      </c>
      <c r="F3345" s="2" t="s">
        <v>53</v>
      </c>
      <c r="G3345" s="2" t="s">
        <v>44</v>
      </c>
      <c r="H3345" s="2" t="str">
        <f aca="false">IF(AND(E3345&gt;=0.4,E3345&lt;=0.6),"Yes","No")</f>
        <v>No</v>
      </c>
      <c r="I3345" s="2" t="str">
        <f aca="false">IF(AND(F3345="No",G3345="No",H3345="Yes"),"Yes","No")</f>
        <v>No</v>
      </c>
      <c r="J3345" s="2"/>
      <c r="K3345" s="2"/>
    </row>
    <row r="3346" customFormat="false" ht="15" hidden="false" customHeight="false" outlineLevel="0" collapsed="false">
      <c r="A3346" s="2" t="s">
        <v>4750</v>
      </c>
      <c r="B3346" s="13" t="n">
        <v>469</v>
      </c>
      <c r="C3346" s="13" t="n">
        <v>464</v>
      </c>
      <c r="D3346" s="14" t="n">
        <f aca="false">C3346/Summary!$B$4</f>
        <v>0.0309333333333333</v>
      </c>
      <c r="E3346" s="15" t="n">
        <v>0.666666666666667</v>
      </c>
      <c r="F3346" s="2" t="s">
        <v>53</v>
      </c>
      <c r="G3346" s="2" t="s">
        <v>44</v>
      </c>
      <c r="H3346" s="2" t="str">
        <f aca="false">IF(AND(E3346&gt;=0.4,E3346&lt;=0.6),"Yes","No")</f>
        <v>No</v>
      </c>
      <c r="I3346" s="2" t="str">
        <f aca="false">IF(AND(F3346="No",G3346="No",H3346="Yes"),"Yes","No")</f>
        <v>No</v>
      </c>
      <c r="J3346" s="2"/>
      <c r="K3346" s="2"/>
    </row>
    <row r="3347" customFormat="false" ht="15" hidden="false" customHeight="false" outlineLevel="0" collapsed="false">
      <c r="A3347" s="2" t="s">
        <v>4751</v>
      </c>
      <c r="B3347" s="13" t="n">
        <v>469</v>
      </c>
      <c r="C3347" s="13" t="n">
        <v>464</v>
      </c>
      <c r="D3347" s="14" t="n">
        <f aca="false">C3347/Summary!$B$4</f>
        <v>0.0309333333333333</v>
      </c>
      <c r="E3347" s="15" t="n">
        <v>0.833333333333333</v>
      </c>
      <c r="F3347" s="2" t="s">
        <v>53</v>
      </c>
      <c r="G3347" s="2" t="s">
        <v>44</v>
      </c>
      <c r="H3347" s="2" t="str">
        <f aca="false">IF(AND(E3347&gt;=0.4,E3347&lt;=0.6),"Yes","No")</f>
        <v>No</v>
      </c>
      <c r="I3347" s="2" t="str">
        <f aca="false">IF(AND(F3347="No",G3347="No",H3347="Yes"),"Yes","No")</f>
        <v>No</v>
      </c>
      <c r="J3347" s="2"/>
      <c r="K3347" s="2"/>
    </row>
    <row r="3348" customFormat="false" ht="15" hidden="false" customHeight="false" outlineLevel="0" collapsed="false">
      <c r="A3348" s="2" t="s">
        <v>4752</v>
      </c>
      <c r="B3348" s="13" t="n">
        <v>469</v>
      </c>
      <c r="C3348" s="13" t="n">
        <v>466</v>
      </c>
      <c r="D3348" s="14" t="n">
        <f aca="false">C3348/Summary!$B$4</f>
        <v>0.0310666666666667</v>
      </c>
      <c r="E3348" s="15" t="n">
        <v>0.333333333333333</v>
      </c>
      <c r="F3348" s="2" t="s">
        <v>44</v>
      </c>
      <c r="G3348" s="2" t="s">
        <v>53</v>
      </c>
      <c r="H3348" s="2" t="str">
        <f aca="false">IF(AND(E3348&gt;=0.4,E3348&lt;=0.6),"Yes","No")</f>
        <v>No</v>
      </c>
      <c r="I3348" s="2" t="str">
        <f aca="false">IF(AND(F3348="No",G3348="No",H3348="Yes"),"Yes","No")</f>
        <v>No</v>
      </c>
      <c r="J3348" s="2"/>
      <c r="K3348" s="2"/>
    </row>
    <row r="3349" customFormat="false" ht="15" hidden="false" customHeight="false" outlineLevel="0" collapsed="false">
      <c r="A3349" s="2" t="s">
        <v>4753</v>
      </c>
      <c r="B3349" s="13" t="n">
        <v>469</v>
      </c>
      <c r="C3349" s="13" t="n">
        <v>463</v>
      </c>
      <c r="D3349" s="14" t="n">
        <f aca="false">C3349/Summary!$B$4</f>
        <v>0.0308666666666667</v>
      </c>
      <c r="E3349" s="15" t="n">
        <v>0.5</v>
      </c>
      <c r="F3349" s="2" t="s">
        <v>53</v>
      </c>
      <c r="G3349" s="2" t="s">
        <v>44</v>
      </c>
      <c r="H3349" s="2" t="str">
        <f aca="false">IF(AND(E3349&gt;=0.4,E3349&lt;=0.6),"Yes","No")</f>
        <v>Yes</v>
      </c>
      <c r="I3349" s="2" t="str">
        <f aca="false">IF(AND(F3349="No",G3349="No",H3349="Yes"),"Yes","No")</f>
        <v>No</v>
      </c>
      <c r="J3349" s="2"/>
      <c r="K3349" s="2"/>
    </row>
    <row r="3350" customFormat="false" ht="15" hidden="false" customHeight="false" outlineLevel="0" collapsed="false">
      <c r="A3350" s="2" t="s">
        <v>4754</v>
      </c>
      <c r="B3350" s="13" t="n">
        <v>469</v>
      </c>
      <c r="C3350" s="13" t="n">
        <v>460</v>
      </c>
      <c r="D3350" s="14" t="n">
        <f aca="false">C3350/Summary!$B$4</f>
        <v>0.0306666666666667</v>
      </c>
      <c r="E3350" s="15" t="n">
        <v>0.5</v>
      </c>
      <c r="F3350" s="2" t="s">
        <v>53</v>
      </c>
      <c r="G3350" s="2" t="s">
        <v>53</v>
      </c>
      <c r="H3350" s="2" t="str">
        <f aca="false">IF(AND(E3350&gt;=0.4,E3350&lt;=0.6),"Yes","No")</f>
        <v>Yes</v>
      </c>
      <c r="I3350" s="2" t="str">
        <f aca="false">IF(AND(F3350="No",G3350="No",H3350="Yes"),"Yes","No")</f>
        <v>No</v>
      </c>
      <c r="J3350" s="2"/>
      <c r="K3350" s="2"/>
    </row>
    <row r="3351" customFormat="false" ht="15" hidden="false" customHeight="false" outlineLevel="0" collapsed="false">
      <c r="A3351" s="2" t="s">
        <v>4755</v>
      </c>
      <c r="B3351" s="13" t="n">
        <v>469</v>
      </c>
      <c r="C3351" s="13" t="n">
        <v>463</v>
      </c>
      <c r="D3351" s="14" t="n">
        <f aca="false">C3351/Summary!$B$4</f>
        <v>0.0308666666666667</v>
      </c>
      <c r="E3351" s="15" t="n">
        <v>0.5</v>
      </c>
      <c r="F3351" s="2" t="s">
        <v>44</v>
      </c>
      <c r="G3351" s="2" t="s">
        <v>53</v>
      </c>
      <c r="H3351" s="2" t="str">
        <f aca="false">IF(AND(E3351&gt;=0.4,E3351&lt;=0.6),"Yes","No")</f>
        <v>Yes</v>
      </c>
      <c r="I3351" s="2" t="str">
        <f aca="false">IF(AND(F3351="No",G3351="No",H3351="Yes"),"Yes","No")</f>
        <v>No</v>
      </c>
      <c r="J3351" s="2"/>
      <c r="K3351" s="2"/>
    </row>
    <row r="3352" customFormat="false" ht="15" hidden="false" customHeight="false" outlineLevel="0" collapsed="false">
      <c r="A3352" s="2" t="s">
        <v>4756</v>
      </c>
      <c r="B3352" s="13" t="n">
        <v>469</v>
      </c>
      <c r="C3352" s="13" t="n">
        <v>462</v>
      </c>
      <c r="D3352" s="14" t="n">
        <f aca="false">C3352/Summary!$B$4</f>
        <v>0.0308</v>
      </c>
      <c r="E3352" s="15" t="n">
        <v>0.5</v>
      </c>
      <c r="F3352" s="2" t="s">
        <v>53</v>
      </c>
      <c r="G3352" s="2" t="s">
        <v>44</v>
      </c>
      <c r="H3352" s="2" t="str">
        <f aca="false">IF(AND(E3352&gt;=0.4,E3352&lt;=0.6),"Yes","No")</f>
        <v>Yes</v>
      </c>
      <c r="I3352" s="2" t="str">
        <f aca="false">IF(AND(F3352="No",G3352="No",H3352="Yes"),"Yes","No")</f>
        <v>No</v>
      </c>
      <c r="J3352" s="2"/>
      <c r="K3352" s="2"/>
    </row>
    <row r="3353" customFormat="false" ht="15" hidden="false" customHeight="false" outlineLevel="0" collapsed="false">
      <c r="A3353" s="2" t="s">
        <v>4757</v>
      </c>
      <c r="B3353" s="13" t="n">
        <v>469</v>
      </c>
      <c r="C3353" s="13" t="n">
        <v>464</v>
      </c>
      <c r="D3353" s="14" t="n">
        <f aca="false">C3353/Summary!$B$4</f>
        <v>0.0309333333333333</v>
      </c>
      <c r="E3353" s="15" t="n">
        <v>0.333333333333333</v>
      </c>
      <c r="F3353" s="2" t="s">
        <v>53</v>
      </c>
      <c r="G3353" s="2" t="s">
        <v>44</v>
      </c>
      <c r="H3353" s="2" t="str">
        <f aca="false">IF(AND(E3353&gt;=0.4,E3353&lt;=0.6),"Yes","No")</f>
        <v>No</v>
      </c>
      <c r="I3353" s="2" t="str">
        <f aca="false">IF(AND(F3353="No",G3353="No",H3353="Yes"),"Yes","No")</f>
        <v>No</v>
      </c>
      <c r="J3353" s="2"/>
      <c r="K3353" s="2"/>
    </row>
    <row r="3354" customFormat="false" ht="15" hidden="false" customHeight="false" outlineLevel="0" collapsed="false">
      <c r="A3354" s="2" t="s">
        <v>4758</v>
      </c>
      <c r="B3354" s="13" t="n">
        <v>469</v>
      </c>
      <c r="C3354" s="13" t="n">
        <v>464</v>
      </c>
      <c r="D3354" s="14" t="n">
        <f aca="false">C3354/Summary!$B$4</f>
        <v>0.0309333333333333</v>
      </c>
      <c r="E3354" s="15" t="n">
        <v>0.5</v>
      </c>
      <c r="F3354" s="2" t="s">
        <v>53</v>
      </c>
      <c r="G3354" s="2" t="s">
        <v>44</v>
      </c>
      <c r="H3354" s="2" t="str">
        <f aca="false">IF(AND(E3354&gt;=0.4,E3354&lt;=0.6),"Yes","No")</f>
        <v>Yes</v>
      </c>
      <c r="I3354" s="2" t="str">
        <f aca="false">IF(AND(F3354="No",G3354="No",H3354="Yes"),"Yes","No")</f>
        <v>No</v>
      </c>
      <c r="J3354" s="2"/>
      <c r="K3354" s="2"/>
    </row>
    <row r="3355" customFormat="false" ht="15" hidden="false" customHeight="false" outlineLevel="0" collapsed="false">
      <c r="A3355" s="2" t="s">
        <v>4759</v>
      </c>
      <c r="B3355" s="13" t="n">
        <v>469</v>
      </c>
      <c r="C3355" s="13" t="n">
        <v>460</v>
      </c>
      <c r="D3355" s="14" t="n">
        <f aca="false">C3355/Summary!$B$4</f>
        <v>0.0306666666666667</v>
      </c>
      <c r="E3355" s="15" t="n">
        <v>0</v>
      </c>
      <c r="F3355" s="2" t="s">
        <v>53</v>
      </c>
      <c r="G3355" s="2" t="s">
        <v>53</v>
      </c>
      <c r="H3355" s="2" t="str">
        <f aca="false">IF(AND(E3355&gt;=0.4,E3355&lt;=0.6),"Yes","No")</f>
        <v>No</v>
      </c>
      <c r="I3355" s="2" t="str">
        <f aca="false">IF(AND(F3355="No",G3355="No",H3355="Yes"),"Yes","No")</f>
        <v>No</v>
      </c>
      <c r="J3355" s="2"/>
      <c r="K3355" s="2"/>
    </row>
    <row r="3356" customFormat="false" ht="15" hidden="false" customHeight="false" outlineLevel="0" collapsed="false">
      <c r="A3356" s="2" t="s">
        <v>4760</v>
      </c>
      <c r="B3356" s="13" t="n">
        <v>469</v>
      </c>
      <c r="C3356" s="13" t="n">
        <v>463</v>
      </c>
      <c r="D3356" s="14" t="n">
        <f aca="false">C3356/Summary!$B$4</f>
        <v>0.0308666666666667</v>
      </c>
      <c r="E3356" s="15" t="n">
        <v>0.5</v>
      </c>
      <c r="F3356" s="2" t="s">
        <v>53</v>
      </c>
      <c r="G3356" s="2" t="s">
        <v>44</v>
      </c>
      <c r="H3356" s="2" t="str">
        <f aca="false">IF(AND(E3356&gt;=0.4,E3356&lt;=0.6),"Yes","No")</f>
        <v>Yes</v>
      </c>
      <c r="I3356" s="2" t="str">
        <f aca="false">IF(AND(F3356="No",G3356="No",H3356="Yes"),"Yes","No")</f>
        <v>No</v>
      </c>
      <c r="J3356" s="2"/>
      <c r="K3356" s="2"/>
    </row>
    <row r="3357" customFormat="false" ht="15" hidden="false" customHeight="false" outlineLevel="0" collapsed="false">
      <c r="A3357" s="2" t="s">
        <v>4761</v>
      </c>
      <c r="B3357" s="13" t="n">
        <v>469</v>
      </c>
      <c r="C3357" s="13" t="n">
        <v>461</v>
      </c>
      <c r="D3357" s="14" t="n">
        <f aca="false">C3357/Summary!$B$4</f>
        <v>0.0307333333333333</v>
      </c>
      <c r="E3357" s="15" t="n">
        <v>0.666666666666667</v>
      </c>
      <c r="F3357" s="2" t="s">
        <v>44</v>
      </c>
      <c r="G3357" s="2" t="s">
        <v>53</v>
      </c>
      <c r="H3357" s="2" t="str">
        <f aca="false">IF(AND(E3357&gt;=0.4,E3357&lt;=0.6),"Yes","No")</f>
        <v>No</v>
      </c>
      <c r="I3357" s="2" t="str">
        <f aca="false">IF(AND(F3357="No",G3357="No",H3357="Yes"),"Yes","No")</f>
        <v>No</v>
      </c>
      <c r="J3357" s="2"/>
      <c r="K3357" s="2"/>
    </row>
    <row r="3358" customFormat="false" ht="15" hidden="false" customHeight="false" outlineLevel="0" collapsed="false">
      <c r="A3358" s="2" t="s">
        <v>4762</v>
      </c>
      <c r="B3358" s="13" t="n">
        <v>469</v>
      </c>
      <c r="C3358" s="13" t="n">
        <v>463</v>
      </c>
      <c r="D3358" s="14" t="n">
        <f aca="false">C3358/Summary!$B$4</f>
        <v>0.0308666666666667</v>
      </c>
      <c r="E3358" s="15" t="n">
        <v>0.666666666666667</v>
      </c>
      <c r="F3358" s="2" t="s">
        <v>53</v>
      </c>
      <c r="G3358" s="2" t="s">
        <v>44</v>
      </c>
      <c r="H3358" s="2" t="str">
        <f aca="false">IF(AND(E3358&gt;=0.4,E3358&lt;=0.6),"Yes","No")</f>
        <v>No</v>
      </c>
      <c r="I3358" s="2" t="str">
        <f aca="false">IF(AND(F3358="No",G3358="No",H3358="Yes"),"Yes","No")</f>
        <v>No</v>
      </c>
      <c r="J3358" s="2"/>
      <c r="K3358" s="2"/>
    </row>
    <row r="3359" customFormat="false" ht="15" hidden="false" customHeight="false" outlineLevel="0" collapsed="false">
      <c r="A3359" s="2" t="s">
        <v>4763</v>
      </c>
      <c r="B3359" s="13" t="n">
        <v>469</v>
      </c>
      <c r="C3359" s="13" t="n">
        <v>461</v>
      </c>
      <c r="D3359" s="14" t="n">
        <f aca="false">C3359/Summary!$B$4</f>
        <v>0.0307333333333333</v>
      </c>
      <c r="E3359" s="15" t="n">
        <v>0.833333333333333</v>
      </c>
      <c r="F3359" s="2" t="s">
        <v>53</v>
      </c>
      <c r="G3359" s="2" t="s">
        <v>44</v>
      </c>
      <c r="H3359" s="2" t="str">
        <f aca="false">IF(AND(E3359&gt;=0.4,E3359&lt;=0.6),"Yes","No")</f>
        <v>No</v>
      </c>
      <c r="I3359" s="2" t="str">
        <f aca="false">IF(AND(F3359="No",G3359="No",H3359="Yes"),"Yes","No")</f>
        <v>No</v>
      </c>
      <c r="J3359" s="2"/>
      <c r="K3359" s="2"/>
    </row>
    <row r="3360" customFormat="false" ht="15" hidden="false" customHeight="false" outlineLevel="0" collapsed="false">
      <c r="A3360" s="2" t="s">
        <v>4764</v>
      </c>
      <c r="B3360" s="13" t="n">
        <v>469</v>
      </c>
      <c r="C3360" s="13" t="n">
        <v>463</v>
      </c>
      <c r="D3360" s="14" t="n">
        <f aca="false">C3360/Summary!$B$4</f>
        <v>0.0308666666666667</v>
      </c>
      <c r="E3360" s="15" t="n">
        <v>0.666666666666667</v>
      </c>
      <c r="F3360" s="2" t="s">
        <v>53</v>
      </c>
      <c r="G3360" s="2" t="s">
        <v>44</v>
      </c>
      <c r="H3360" s="2" t="str">
        <f aca="false">IF(AND(E3360&gt;=0.4,E3360&lt;=0.6),"Yes","No")</f>
        <v>No</v>
      </c>
      <c r="I3360" s="2" t="str">
        <f aca="false">IF(AND(F3360="No",G3360="No",H3360="Yes"),"Yes","No")</f>
        <v>No</v>
      </c>
      <c r="J3360" s="2"/>
      <c r="K3360" s="2"/>
    </row>
    <row r="3361" customFormat="false" ht="15" hidden="false" customHeight="false" outlineLevel="0" collapsed="false">
      <c r="A3361" s="2" t="s">
        <v>4765</v>
      </c>
      <c r="B3361" s="13" t="n">
        <v>469</v>
      </c>
      <c r="C3361" s="13" t="n">
        <v>454</v>
      </c>
      <c r="D3361" s="14" t="n">
        <f aca="false">C3361/Summary!$B$4</f>
        <v>0.0302666666666667</v>
      </c>
      <c r="E3361" s="15" t="n">
        <v>0.333333333333333</v>
      </c>
      <c r="F3361" s="2" t="s">
        <v>44</v>
      </c>
      <c r="G3361" s="2" t="s">
        <v>53</v>
      </c>
      <c r="H3361" s="2" t="str">
        <f aca="false">IF(AND(E3361&gt;=0.4,E3361&lt;=0.6),"Yes","No")</f>
        <v>No</v>
      </c>
      <c r="I3361" s="2" t="str">
        <f aca="false">IF(AND(F3361="No",G3361="No",H3361="Yes"),"Yes","No")</f>
        <v>No</v>
      </c>
      <c r="J3361" s="2"/>
      <c r="K3361" s="2"/>
    </row>
    <row r="3362" customFormat="false" ht="15" hidden="false" customHeight="false" outlineLevel="0" collapsed="false">
      <c r="A3362" s="2" t="s">
        <v>4766</v>
      </c>
      <c r="B3362" s="13" t="n">
        <v>469</v>
      </c>
      <c r="C3362" s="13" t="n">
        <v>462</v>
      </c>
      <c r="D3362" s="14" t="n">
        <f aca="false">C3362/Summary!$B$4</f>
        <v>0.0308</v>
      </c>
      <c r="E3362" s="15" t="n">
        <v>0.5</v>
      </c>
      <c r="F3362" s="2" t="s">
        <v>44</v>
      </c>
      <c r="G3362" s="2" t="s">
        <v>53</v>
      </c>
      <c r="H3362" s="2" t="str">
        <f aca="false">IF(AND(E3362&gt;=0.4,E3362&lt;=0.6),"Yes","No")</f>
        <v>Yes</v>
      </c>
      <c r="I3362" s="2" t="str">
        <f aca="false">IF(AND(F3362="No",G3362="No",H3362="Yes"),"Yes","No")</f>
        <v>No</v>
      </c>
      <c r="J3362" s="2"/>
      <c r="K3362" s="2"/>
    </row>
    <row r="3363" customFormat="false" ht="15" hidden="false" customHeight="false" outlineLevel="0" collapsed="false">
      <c r="A3363" s="2" t="s">
        <v>4767</v>
      </c>
      <c r="B3363" s="13" t="n">
        <v>469</v>
      </c>
      <c r="C3363" s="13" t="n">
        <v>464</v>
      </c>
      <c r="D3363" s="14" t="n">
        <f aca="false">C3363/Summary!$B$4</f>
        <v>0.0309333333333333</v>
      </c>
      <c r="E3363" s="15" t="n">
        <v>0.666666666666667</v>
      </c>
      <c r="F3363" s="2" t="s">
        <v>53</v>
      </c>
      <c r="G3363" s="2" t="s">
        <v>44</v>
      </c>
      <c r="H3363" s="2" t="str">
        <f aca="false">IF(AND(E3363&gt;=0.4,E3363&lt;=0.6),"Yes","No")</f>
        <v>No</v>
      </c>
      <c r="I3363" s="2" t="str">
        <f aca="false">IF(AND(F3363="No",G3363="No",H3363="Yes"),"Yes","No")</f>
        <v>No</v>
      </c>
      <c r="J3363" s="2"/>
      <c r="K3363" s="2"/>
    </row>
    <row r="3364" customFormat="false" ht="15" hidden="false" customHeight="false" outlineLevel="0" collapsed="false">
      <c r="A3364" s="2" t="s">
        <v>4768</v>
      </c>
      <c r="B3364" s="13" t="n">
        <v>469</v>
      </c>
      <c r="C3364" s="13" t="n">
        <v>461</v>
      </c>
      <c r="D3364" s="14" t="n">
        <f aca="false">C3364/Summary!$B$4</f>
        <v>0.0307333333333333</v>
      </c>
      <c r="E3364" s="15" t="n">
        <v>0.5</v>
      </c>
      <c r="F3364" s="2" t="s">
        <v>53</v>
      </c>
      <c r="G3364" s="2" t="s">
        <v>44</v>
      </c>
      <c r="H3364" s="2" t="str">
        <f aca="false">IF(AND(E3364&gt;=0.4,E3364&lt;=0.6),"Yes","No")</f>
        <v>Yes</v>
      </c>
      <c r="I3364" s="2" t="str">
        <f aca="false">IF(AND(F3364="No",G3364="No",H3364="Yes"),"Yes","No")</f>
        <v>No</v>
      </c>
      <c r="J3364" s="2"/>
      <c r="K3364" s="2"/>
    </row>
    <row r="3365" customFormat="false" ht="15" hidden="false" customHeight="false" outlineLevel="0" collapsed="false">
      <c r="A3365" s="2" t="s">
        <v>4769</v>
      </c>
      <c r="B3365" s="13" t="n">
        <v>469</v>
      </c>
      <c r="C3365" s="13" t="n">
        <v>467</v>
      </c>
      <c r="D3365" s="14" t="n">
        <f aca="false">C3365/Summary!$B$4</f>
        <v>0.0311333333333333</v>
      </c>
      <c r="E3365" s="15" t="n">
        <v>0.666666666666667</v>
      </c>
      <c r="F3365" s="2" t="s">
        <v>44</v>
      </c>
      <c r="G3365" s="2" t="s">
        <v>44</v>
      </c>
      <c r="H3365" s="2" t="str">
        <f aca="false">IF(AND(E3365&gt;=0.4,E3365&lt;=0.6),"Yes","No")</f>
        <v>No</v>
      </c>
      <c r="I3365" s="2" t="str">
        <f aca="false">IF(AND(F3365="No",G3365="No",H3365="Yes"),"Yes","No")</f>
        <v>No</v>
      </c>
      <c r="J3365" s="2"/>
      <c r="K3365" s="2"/>
    </row>
    <row r="3366" customFormat="false" ht="15" hidden="false" customHeight="false" outlineLevel="0" collapsed="false">
      <c r="A3366" s="2" t="s">
        <v>4770</v>
      </c>
      <c r="B3366" s="13" t="n">
        <v>469</v>
      </c>
      <c r="C3366" s="13" t="n">
        <v>462</v>
      </c>
      <c r="D3366" s="14" t="n">
        <f aca="false">C3366/Summary!$B$4</f>
        <v>0.0308</v>
      </c>
      <c r="E3366" s="15" t="n">
        <v>0.666666666666667</v>
      </c>
      <c r="F3366" s="2" t="s">
        <v>53</v>
      </c>
      <c r="G3366" s="2" t="s">
        <v>44</v>
      </c>
      <c r="H3366" s="2" t="str">
        <f aca="false">IF(AND(E3366&gt;=0.4,E3366&lt;=0.6),"Yes","No")</f>
        <v>No</v>
      </c>
      <c r="I3366" s="2" t="str">
        <f aca="false">IF(AND(F3366="No",G3366="No",H3366="Yes"),"Yes","No")</f>
        <v>No</v>
      </c>
      <c r="J3366" s="2"/>
      <c r="K3366" s="2"/>
    </row>
    <row r="3367" customFormat="false" ht="15" hidden="false" customHeight="false" outlineLevel="0" collapsed="false">
      <c r="A3367" s="2" t="s">
        <v>4771</v>
      </c>
      <c r="B3367" s="13" t="n">
        <v>469</v>
      </c>
      <c r="C3367" s="13" t="n">
        <v>465</v>
      </c>
      <c r="D3367" s="14" t="n">
        <f aca="false">C3367/Summary!$B$4</f>
        <v>0.031</v>
      </c>
      <c r="E3367" s="15" t="n">
        <v>0.5</v>
      </c>
      <c r="F3367" s="2" t="s">
        <v>53</v>
      </c>
      <c r="G3367" s="2" t="s">
        <v>44</v>
      </c>
      <c r="H3367" s="2" t="str">
        <f aca="false">IF(AND(E3367&gt;=0.4,E3367&lt;=0.6),"Yes","No")</f>
        <v>Yes</v>
      </c>
      <c r="I3367" s="2" t="str">
        <f aca="false">IF(AND(F3367="No",G3367="No",H3367="Yes"),"Yes","No")</f>
        <v>No</v>
      </c>
      <c r="J3367" s="2"/>
      <c r="K3367" s="2"/>
    </row>
    <row r="3368" customFormat="false" ht="15" hidden="false" customHeight="false" outlineLevel="0" collapsed="false">
      <c r="A3368" s="2" t="s">
        <v>4772</v>
      </c>
      <c r="B3368" s="13" t="n">
        <v>469</v>
      </c>
      <c r="C3368" s="13" t="n">
        <v>464</v>
      </c>
      <c r="D3368" s="14" t="n">
        <f aca="false">C3368/Summary!$B$4</f>
        <v>0.0309333333333333</v>
      </c>
      <c r="E3368" s="15" t="n">
        <v>0.333333333333333</v>
      </c>
      <c r="F3368" s="2" t="s">
        <v>53</v>
      </c>
      <c r="G3368" s="2" t="s">
        <v>44</v>
      </c>
      <c r="H3368" s="2" t="str">
        <f aca="false">IF(AND(E3368&gt;=0.4,E3368&lt;=0.6),"Yes","No")</f>
        <v>No</v>
      </c>
      <c r="I3368" s="2" t="str">
        <f aca="false">IF(AND(F3368="No",G3368="No",H3368="Yes"),"Yes","No")</f>
        <v>No</v>
      </c>
      <c r="J3368" s="2"/>
      <c r="K3368" s="2"/>
    </row>
    <row r="3369" customFormat="false" ht="15" hidden="false" customHeight="false" outlineLevel="0" collapsed="false">
      <c r="A3369" s="2" t="s">
        <v>4773</v>
      </c>
      <c r="B3369" s="13" t="n">
        <v>469</v>
      </c>
      <c r="C3369" s="13" t="n">
        <v>466</v>
      </c>
      <c r="D3369" s="14" t="n">
        <f aca="false">C3369/Summary!$B$4</f>
        <v>0.0310666666666667</v>
      </c>
      <c r="E3369" s="15" t="n">
        <v>0.666666666666667</v>
      </c>
      <c r="F3369" s="2" t="s">
        <v>44</v>
      </c>
      <c r="G3369" s="2" t="s">
        <v>44</v>
      </c>
      <c r="H3369" s="2" t="str">
        <f aca="false">IF(AND(E3369&gt;=0.4,E3369&lt;=0.6),"Yes","No")</f>
        <v>No</v>
      </c>
      <c r="I3369" s="2" t="str">
        <f aca="false">IF(AND(F3369="No",G3369="No",H3369="Yes"),"Yes","No")</f>
        <v>No</v>
      </c>
      <c r="J3369" s="2"/>
      <c r="K3369" s="2"/>
    </row>
    <row r="3370" customFormat="false" ht="15" hidden="false" customHeight="false" outlineLevel="0" collapsed="false">
      <c r="A3370" s="2" t="s">
        <v>4774</v>
      </c>
      <c r="B3370" s="13" t="n">
        <v>469</v>
      </c>
      <c r="C3370" s="13" t="n">
        <v>460</v>
      </c>
      <c r="D3370" s="14" t="n">
        <f aca="false">C3370/Summary!$B$4</f>
        <v>0.0306666666666667</v>
      </c>
      <c r="E3370" s="15" t="n">
        <v>0.166666666666667</v>
      </c>
      <c r="F3370" s="2" t="s">
        <v>53</v>
      </c>
      <c r="G3370" s="2" t="s">
        <v>44</v>
      </c>
      <c r="H3370" s="2" t="str">
        <f aca="false">IF(AND(E3370&gt;=0.4,E3370&lt;=0.6),"Yes","No")</f>
        <v>No</v>
      </c>
      <c r="I3370" s="2" t="str">
        <f aca="false">IF(AND(F3370="No",G3370="No",H3370="Yes"),"Yes","No")</f>
        <v>No</v>
      </c>
      <c r="J3370" s="2"/>
      <c r="K3370" s="2"/>
    </row>
    <row r="3371" customFormat="false" ht="15" hidden="false" customHeight="false" outlineLevel="0" collapsed="false">
      <c r="A3371" s="2" t="s">
        <v>4775</v>
      </c>
      <c r="B3371" s="13" t="n">
        <v>469</v>
      </c>
      <c r="C3371" s="13" t="n">
        <v>463</v>
      </c>
      <c r="D3371" s="14" t="n">
        <f aca="false">C3371/Summary!$B$4</f>
        <v>0.0308666666666667</v>
      </c>
      <c r="E3371" s="15" t="n">
        <v>0.833333333333333</v>
      </c>
      <c r="F3371" s="2" t="s">
        <v>53</v>
      </c>
      <c r="G3371" s="2" t="s">
        <v>44</v>
      </c>
      <c r="H3371" s="2" t="str">
        <f aca="false">IF(AND(E3371&gt;=0.4,E3371&lt;=0.6),"Yes","No")</f>
        <v>No</v>
      </c>
      <c r="I3371" s="2" t="str">
        <f aca="false">IF(AND(F3371="No",G3371="No",H3371="Yes"),"Yes","No")</f>
        <v>No</v>
      </c>
      <c r="J3371" s="2"/>
      <c r="K3371" s="2"/>
    </row>
    <row r="3372" customFormat="false" ht="15" hidden="false" customHeight="false" outlineLevel="0" collapsed="false">
      <c r="A3372" s="2" t="s">
        <v>4776</v>
      </c>
      <c r="B3372" s="13" t="n">
        <v>469</v>
      </c>
      <c r="C3372" s="13" t="n">
        <v>454</v>
      </c>
      <c r="D3372" s="14" t="n">
        <f aca="false">C3372/Summary!$B$4</f>
        <v>0.0302666666666667</v>
      </c>
      <c r="E3372" s="15" t="n">
        <v>0.833333333333333</v>
      </c>
      <c r="F3372" s="2" t="s">
        <v>53</v>
      </c>
      <c r="G3372" s="2" t="s">
        <v>44</v>
      </c>
      <c r="H3372" s="2" t="str">
        <f aca="false">IF(AND(E3372&gt;=0.4,E3372&lt;=0.6),"Yes","No")</f>
        <v>No</v>
      </c>
      <c r="I3372" s="2" t="str">
        <f aca="false">IF(AND(F3372="No",G3372="No",H3372="Yes"),"Yes","No")</f>
        <v>No</v>
      </c>
      <c r="J3372" s="2"/>
      <c r="K3372" s="2"/>
    </row>
    <row r="3373" customFormat="false" ht="15" hidden="false" customHeight="false" outlineLevel="0" collapsed="false">
      <c r="A3373" s="2" t="s">
        <v>4777</v>
      </c>
      <c r="B3373" s="13" t="n">
        <v>469</v>
      </c>
      <c r="C3373" s="13" t="n">
        <v>465</v>
      </c>
      <c r="D3373" s="14" t="n">
        <f aca="false">C3373/Summary!$B$4</f>
        <v>0.031</v>
      </c>
      <c r="E3373" s="15" t="n">
        <v>0.666666666666667</v>
      </c>
      <c r="F3373" s="2" t="s">
        <v>53</v>
      </c>
      <c r="G3373" s="2" t="s">
        <v>44</v>
      </c>
      <c r="H3373" s="2" t="str">
        <f aca="false">IF(AND(E3373&gt;=0.4,E3373&lt;=0.6),"Yes","No")</f>
        <v>No</v>
      </c>
      <c r="I3373" s="2" t="str">
        <f aca="false">IF(AND(F3373="No",G3373="No",H3373="Yes"),"Yes","No")</f>
        <v>No</v>
      </c>
      <c r="J3373" s="2"/>
      <c r="K3373" s="2"/>
    </row>
    <row r="3374" customFormat="false" ht="15" hidden="false" customHeight="false" outlineLevel="0" collapsed="false">
      <c r="A3374" s="2" t="s">
        <v>4778</v>
      </c>
      <c r="B3374" s="13" t="n">
        <v>469</v>
      </c>
      <c r="C3374" s="13" t="n">
        <v>462</v>
      </c>
      <c r="D3374" s="14" t="n">
        <f aca="false">C3374/Summary!$B$4</f>
        <v>0.0308</v>
      </c>
      <c r="E3374" s="15" t="n">
        <v>0.5</v>
      </c>
      <c r="F3374" s="2" t="s">
        <v>53</v>
      </c>
      <c r="G3374" s="2" t="s">
        <v>53</v>
      </c>
      <c r="H3374" s="2" t="str">
        <f aca="false">IF(AND(E3374&gt;=0.4,E3374&lt;=0.6),"Yes","No")</f>
        <v>Yes</v>
      </c>
      <c r="I3374" s="2" t="str">
        <f aca="false">IF(AND(F3374="No",G3374="No",H3374="Yes"),"Yes","No")</f>
        <v>No</v>
      </c>
      <c r="J3374" s="2"/>
      <c r="K3374" s="2"/>
    </row>
    <row r="3375" customFormat="false" ht="15" hidden="false" customHeight="false" outlineLevel="0" collapsed="false">
      <c r="A3375" s="2" t="s">
        <v>4779</v>
      </c>
      <c r="B3375" s="13" t="n">
        <v>469</v>
      </c>
      <c r="C3375" s="13" t="n">
        <v>463</v>
      </c>
      <c r="D3375" s="14" t="n">
        <f aca="false">C3375/Summary!$B$4</f>
        <v>0.0308666666666667</v>
      </c>
      <c r="E3375" s="15" t="n">
        <v>0.833333333333333</v>
      </c>
      <c r="F3375" s="2" t="s">
        <v>53</v>
      </c>
      <c r="G3375" s="2" t="s">
        <v>44</v>
      </c>
      <c r="H3375" s="2" t="str">
        <f aca="false">IF(AND(E3375&gt;=0.4,E3375&lt;=0.6),"Yes","No")</f>
        <v>No</v>
      </c>
      <c r="I3375" s="2" t="str">
        <f aca="false">IF(AND(F3375="No",G3375="No",H3375="Yes"),"Yes","No")</f>
        <v>No</v>
      </c>
      <c r="J3375" s="2"/>
      <c r="K3375" s="2"/>
    </row>
    <row r="3376" customFormat="false" ht="15" hidden="false" customHeight="false" outlineLevel="0" collapsed="false">
      <c r="A3376" s="2" t="s">
        <v>4780</v>
      </c>
      <c r="B3376" s="13" t="n">
        <v>469</v>
      </c>
      <c r="C3376" s="13" t="n">
        <v>462</v>
      </c>
      <c r="D3376" s="14" t="n">
        <f aca="false">C3376/Summary!$B$4</f>
        <v>0.0308</v>
      </c>
      <c r="E3376" s="15" t="n">
        <v>0.5</v>
      </c>
      <c r="F3376" s="2" t="s">
        <v>53</v>
      </c>
      <c r="G3376" s="2" t="s">
        <v>44</v>
      </c>
      <c r="H3376" s="2" t="str">
        <f aca="false">IF(AND(E3376&gt;=0.4,E3376&lt;=0.6),"Yes","No")</f>
        <v>Yes</v>
      </c>
      <c r="I3376" s="2" t="str">
        <f aca="false">IF(AND(F3376="No",G3376="No",H3376="Yes"),"Yes","No")</f>
        <v>No</v>
      </c>
      <c r="J3376" s="2"/>
      <c r="K3376" s="2"/>
    </row>
    <row r="3377" customFormat="false" ht="15" hidden="false" customHeight="false" outlineLevel="0" collapsed="false">
      <c r="A3377" s="2" t="s">
        <v>4781</v>
      </c>
      <c r="B3377" s="13" t="n">
        <v>469</v>
      </c>
      <c r="C3377" s="13" t="n">
        <v>463</v>
      </c>
      <c r="D3377" s="14" t="n">
        <f aca="false">C3377/Summary!$B$4</f>
        <v>0.0308666666666667</v>
      </c>
      <c r="E3377" s="15" t="n">
        <v>0.333333333333333</v>
      </c>
      <c r="F3377" s="2" t="s">
        <v>53</v>
      </c>
      <c r="G3377" s="2" t="s">
        <v>44</v>
      </c>
      <c r="H3377" s="2" t="str">
        <f aca="false">IF(AND(E3377&gt;=0.4,E3377&lt;=0.6),"Yes","No")</f>
        <v>No</v>
      </c>
      <c r="I3377" s="2" t="str">
        <f aca="false">IF(AND(F3377="No",G3377="No",H3377="Yes"),"Yes","No")</f>
        <v>No</v>
      </c>
      <c r="J3377" s="2"/>
      <c r="K3377" s="2"/>
    </row>
    <row r="3378" customFormat="false" ht="15" hidden="false" customHeight="false" outlineLevel="0" collapsed="false">
      <c r="A3378" s="2" t="s">
        <v>4782</v>
      </c>
      <c r="B3378" s="13" t="n">
        <v>469</v>
      </c>
      <c r="C3378" s="13" t="n">
        <v>463</v>
      </c>
      <c r="D3378" s="14" t="n">
        <f aca="false">C3378/Summary!$B$4</f>
        <v>0.0308666666666667</v>
      </c>
      <c r="E3378" s="15" t="n">
        <v>0.333333333333333</v>
      </c>
      <c r="F3378" s="2" t="s">
        <v>44</v>
      </c>
      <c r="G3378" s="2" t="s">
        <v>44</v>
      </c>
      <c r="H3378" s="2" t="str">
        <f aca="false">IF(AND(E3378&gt;=0.4,E3378&lt;=0.6),"Yes","No")</f>
        <v>No</v>
      </c>
      <c r="I3378" s="2" t="str">
        <f aca="false">IF(AND(F3378="No",G3378="No",H3378="Yes"),"Yes","No")</f>
        <v>No</v>
      </c>
      <c r="J3378" s="2"/>
      <c r="K3378" s="2"/>
    </row>
    <row r="3379" customFormat="false" ht="15" hidden="false" customHeight="false" outlineLevel="0" collapsed="false">
      <c r="A3379" s="2" t="s">
        <v>4783</v>
      </c>
      <c r="B3379" s="13" t="n">
        <v>469</v>
      </c>
      <c r="C3379" s="13" t="n">
        <v>458</v>
      </c>
      <c r="D3379" s="14" t="n">
        <f aca="false">C3379/Summary!$B$4</f>
        <v>0.0305333333333333</v>
      </c>
      <c r="E3379" s="15" t="n">
        <v>0.666666666666667</v>
      </c>
      <c r="F3379" s="2" t="s">
        <v>44</v>
      </c>
      <c r="G3379" s="2" t="s">
        <v>53</v>
      </c>
      <c r="H3379" s="2" t="str">
        <f aca="false">IF(AND(E3379&gt;=0.4,E3379&lt;=0.6),"Yes","No")</f>
        <v>No</v>
      </c>
      <c r="I3379" s="2" t="str">
        <f aca="false">IF(AND(F3379="No",G3379="No",H3379="Yes"),"Yes","No")</f>
        <v>No</v>
      </c>
      <c r="J3379" s="2"/>
      <c r="K3379" s="2"/>
    </row>
    <row r="3380" customFormat="false" ht="15" hidden="false" customHeight="false" outlineLevel="0" collapsed="false">
      <c r="A3380" s="2" t="s">
        <v>4784</v>
      </c>
      <c r="B3380" s="13" t="n">
        <v>469</v>
      </c>
      <c r="C3380" s="13" t="n">
        <v>457</v>
      </c>
      <c r="D3380" s="14" t="n">
        <f aca="false">C3380/Summary!$B$4</f>
        <v>0.0304666666666667</v>
      </c>
      <c r="E3380" s="15" t="n">
        <v>0.333333333333333</v>
      </c>
      <c r="F3380" s="2" t="s">
        <v>53</v>
      </c>
      <c r="G3380" s="2" t="s">
        <v>53</v>
      </c>
      <c r="H3380" s="2" t="str">
        <f aca="false">IF(AND(E3380&gt;=0.4,E3380&lt;=0.6),"Yes","No")</f>
        <v>No</v>
      </c>
      <c r="I3380" s="2" t="str">
        <f aca="false">IF(AND(F3380="No",G3380="No",H3380="Yes"),"Yes","No")</f>
        <v>No</v>
      </c>
      <c r="J3380" s="2"/>
      <c r="K3380" s="2"/>
    </row>
    <row r="3381" customFormat="false" ht="15" hidden="false" customHeight="false" outlineLevel="0" collapsed="false">
      <c r="A3381" s="2" t="s">
        <v>4785</v>
      </c>
      <c r="B3381" s="13" t="n">
        <v>469</v>
      </c>
      <c r="C3381" s="13" t="n">
        <v>463</v>
      </c>
      <c r="D3381" s="14" t="n">
        <f aca="false">C3381/Summary!$B$4</f>
        <v>0.0308666666666667</v>
      </c>
      <c r="E3381" s="15" t="n">
        <v>0.5</v>
      </c>
      <c r="F3381" s="2" t="s">
        <v>53</v>
      </c>
      <c r="G3381" s="2" t="s">
        <v>44</v>
      </c>
      <c r="H3381" s="2" t="str">
        <f aca="false">IF(AND(E3381&gt;=0.4,E3381&lt;=0.6),"Yes","No")</f>
        <v>Yes</v>
      </c>
      <c r="I3381" s="2" t="str">
        <f aca="false">IF(AND(F3381="No",G3381="No",H3381="Yes"),"Yes","No")</f>
        <v>No</v>
      </c>
      <c r="J3381" s="2"/>
      <c r="K3381" s="2"/>
    </row>
    <row r="3382" customFormat="false" ht="15" hidden="false" customHeight="false" outlineLevel="0" collapsed="false">
      <c r="A3382" s="2" t="s">
        <v>4786</v>
      </c>
      <c r="B3382" s="13" t="n">
        <v>469</v>
      </c>
      <c r="C3382" s="13" t="n">
        <v>463</v>
      </c>
      <c r="D3382" s="14" t="n">
        <f aca="false">C3382/Summary!$B$4</f>
        <v>0.0308666666666667</v>
      </c>
      <c r="E3382" s="15" t="n">
        <v>0.666666666666667</v>
      </c>
      <c r="F3382" s="2" t="s">
        <v>53</v>
      </c>
      <c r="G3382" s="2" t="s">
        <v>44</v>
      </c>
      <c r="H3382" s="2" t="str">
        <f aca="false">IF(AND(E3382&gt;=0.4,E3382&lt;=0.6),"Yes","No")</f>
        <v>No</v>
      </c>
      <c r="I3382" s="2" t="str">
        <f aca="false">IF(AND(F3382="No",G3382="No",H3382="Yes"),"Yes","No")</f>
        <v>No</v>
      </c>
      <c r="J3382" s="2"/>
      <c r="K3382" s="2"/>
    </row>
    <row r="3383" customFormat="false" ht="15" hidden="false" customHeight="false" outlineLevel="0" collapsed="false">
      <c r="A3383" s="2" t="s">
        <v>4787</v>
      </c>
      <c r="B3383" s="13" t="n">
        <v>469</v>
      </c>
      <c r="C3383" s="13" t="n">
        <v>463</v>
      </c>
      <c r="D3383" s="14" t="n">
        <f aca="false">C3383/Summary!$B$4</f>
        <v>0.0308666666666667</v>
      </c>
      <c r="E3383" s="15" t="n">
        <v>0.333333333333333</v>
      </c>
      <c r="F3383" s="2" t="s">
        <v>53</v>
      </c>
      <c r="G3383" s="2" t="s">
        <v>44</v>
      </c>
      <c r="H3383" s="2" t="str">
        <f aca="false">IF(AND(E3383&gt;=0.4,E3383&lt;=0.6),"Yes","No")</f>
        <v>No</v>
      </c>
      <c r="I3383" s="2" t="str">
        <f aca="false">IF(AND(F3383="No",G3383="No",H3383="Yes"),"Yes","No")</f>
        <v>No</v>
      </c>
      <c r="J3383" s="2"/>
      <c r="K3383" s="2"/>
    </row>
    <row r="3384" customFormat="false" ht="15" hidden="false" customHeight="false" outlineLevel="0" collapsed="false">
      <c r="A3384" s="2" t="s">
        <v>4788</v>
      </c>
      <c r="B3384" s="13" t="n">
        <v>469</v>
      </c>
      <c r="C3384" s="13" t="n">
        <v>462</v>
      </c>
      <c r="D3384" s="14" t="n">
        <f aca="false">C3384/Summary!$B$4</f>
        <v>0.0308</v>
      </c>
      <c r="E3384" s="15" t="n">
        <v>0.333333333333333</v>
      </c>
      <c r="F3384" s="2" t="s">
        <v>53</v>
      </c>
      <c r="G3384" s="2" t="s">
        <v>44</v>
      </c>
      <c r="H3384" s="2" t="str">
        <f aca="false">IF(AND(E3384&gt;=0.4,E3384&lt;=0.6),"Yes","No")</f>
        <v>No</v>
      </c>
      <c r="I3384" s="2" t="str">
        <f aca="false">IF(AND(F3384="No",G3384="No",H3384="Yes"),"Yes","No")</f>
        <v>No</v>
      </c>
      <c r="J3384" s="2"/>
      <c r="K3384" s="2"/>
    </row>
    <row r="3385" customFormat="false" ht="15" hidden="false" customHeight="false" outlineLevel="0" collapsed="false">
      <c r="A3385" s="2" t="s">
        <v>4789</v>
      </c>
      <c r="B3385" s="13" t="n">
        <v>469</v>
      </c>
      <c r="C3385" s="13" t="n">
        <v>462</v>
      </c>
      <c r="D3385" s="14" t="n">
        <f aca="false">C3385/Summary!$B$4</f>
        <v>0.0308</v>
      </c>
      <c r="E3385" s="15" t="n">
        <v>0.333333333333333</v>
      </c>
      <c r="F3385" s="2" t="s">
        <v>53</v>
      </c>
      <c r="G3385" s="2" t="s">
        <v>44</v>
      </c>
      <c r="H3385" s="2" t="str">
        <f aca="false">IF(AND(E3385&gt;=0.4,E3385&lt;=0.6),"Yes","No")</f>
        <v>No</v>
      </c>
      <c r="I3385" s="2" t="str">
        <f aca="false">IF(AND(F3385="No",G3385="No",H3385="Yes"),"Yes","No")</f>
        <v>No</v>
      </c>
      <c r="J3385" s="2"/>
      <c r="K3385" s="2"/>
    </row>
    <row r="3386" customFormat="false" ht="15" hidden="false" customHeight="false" outlineLevel="0" collapsed="false">
      <c r="A3386" s="2" t="s">
        <v>4790</v>
      </c>
      <c r="B3386" s="13" t="n">
        <v>470</v>
      </c>
      <c r="C3386" s="13" t="n">
        <v>460</v>
      </c>
      <c r="D3386" s="14" t="n">
        <f aca="false">C3386/Summary!$B$4</f>
        <v>0.0306666666666667</v>
      </c>
      <c r="E3386" s="15" t="n">
        <v>0</v>
      </c>
      <c r="F3386" s="2" t="s">
        <v>53</v>
      </c>
      <c r="G3386" s="2" t="s">
        <v>44</v>
      </c>
      <c r="H3386" s="2" t="str">
        <f aca="false">IF(AND(E3386&gt;=0.4,E3386&lt;=0.6),"Yes","No")</f>
        <v>No</v>
      </c>
      <c r="I3386" s="2" t="str">
        <f aca="false">IF(AND(F3386="No",G3386="No",H3386="Yes"),"Yes","No")</f>
        <v>No</v>
      </c>
      <c r="J3386" s="2"/>
      <c r="K3386" s="2"/>
    </row>
    <row r="3387" customFormat="false" ht="15" hidden="false" customHeight="false" outlineLevel="0" collapsed="false">
      <c r="A3387" s="2" t="s">
        <v>4791</v>
      </c>
      <c r="B3387" s="13" t="n">
        <v>470</v>
      </c>
      <c r="C3387" s="13" t="n">
        <v>462</v>
      </c>
      <c r="D3387" s="14" t="n">
        <f aca="false">C3387/Summary!$B$4</f>
        <v>0.0308</v>
      </c>
      <c r="E3387" s="15" t="n">
        <v>0.5</v>
      </c>
      <c r="F3387" s="2" t="s">
        <v>53</v>
      </c>
      <c r="G3387" s="2" t="s">
        <v>44</v>
      </c>
      <c r="H3387" s="2" t="str">
        <f aca="false">IF(AND(E3387&gt;=0.4,E3387&lt;=0.6),"Yes","No")</f>
        <v>Yes</v>
      </c>
      <c r="I3387" s="2" t="str">
        <f aca="false">IF(AND(F3387="No",G3387="No",H3387="Yes"),"Yes","No")</f>
        <v>No</v>
      </c>
      <c r="J3387" s="2"/>
      <c r="K3387" s="2"/>
    </row>
    <row r="3388" customFormat="false" ht="15" hidden="false" customHeight="false" outlineLevel="0" collapsed="false">
      <c r="A3388" s="2" t="s">
        <v>4792</v>
      </c>
      <c r="B3388" s="13" t="n">
        <v>470</v>
      </c>
      <c r="C3388" s="13" t="n">
        <v>465</v>
      </c>
      <c r="D3388" s="14" t="n">
        <f aca="false">C3388/Summary!$B$4</f>
        <v>0.031</v>
      </c>
      <c r="E3388" s="15" t="n">
        <v>0.333333333333333</v>
      </c>
      <c r="F3388" s="2" t="s">
        <v>53</v>
      </c>
      <c r="G3388" s="2" t="s">
        <v>44</v>
      </c>
      <c r="H3388" s="2" t="str">
        <f aca="false">IF(AND(E3388&gt;=0.4,E3388&lt;=0.6),"Yes","No")</f>
        <v>No</v>
      </c>
      <c r="I3388" s="2" t="str">
        <f aca="false">IF(AND(F3388="No",G3388="No",H3388="Yes"),"Yes","No")</f>
        <v>No</v>
      </c>
      <c r="J3388" s="2"/>
      <c r="K3388" s="2"/>
    </row>
    <row r="3389" customFormat="false" ht="15" hidden="false" customHeight="false" outlineLevel="0" collapsed="false">
      <c r="A3389" s="2" t="s">
        <v>4793</v>
      </c>
      <c r="B3389" s="13" t="n">
        <v>470</v>
      </c>
      <c r="C3389" s="13" t="n">
        <v>467</v>
      </c>
      <c r="D3389" s="14" t="n">
        <f aca="false">C3389/Summary!$B$4</f>
        <v>0.0311333333333333</v>
      </c>
      <c r="E3389" s="15" t="n">
        <v>0.666666666666667</v>
      </c>
      <c r="F3389" s="2" t="s">
        <v>53</v>
      </c>
      <c r="G3389" s="2" t="s">
        <v>44</v>
      </c>
      <c r="H3389" s="2" t="str">
        <f aca="false">IF(AND(E3389&gt;=0.4,E3389&lt;=0.6),"Yes","No")</f>
        <v>No</v>
      </c>
      <c r="I3389" s="2" t="str">
        <f aca="false">IF(AND(F3389="No",G3389="No",H3389="Yes"),"Yes","No")</f>
        <v>No</v>
      </c>
      <c r="J3389" s="2"/>
      <c r="K3389" s="2"/>
    </row>
    <row r="3390" customFormat="false" ht="15" hidden="false" customHeight="false" outlineLevel="0" collapsed="false">
      <c r="A3390" s="2" t="s">
        <v>4794</v>
      </c>
      <c r="B3390" s="13" t="n">
        <v>470</v>
      </c>
      <c r="C3390" s="13" t="n">
        <v>467</v>
      </c>
      <c r="D3390" s="14" t="n">
        <f aca="false">C3390/Summary!$B$4</f>
        <v>0.0311333333333333</v>
      </c>
      <c r="E3390" s="15" t="n">
        <v>0.5</v>
      </c>
      <c r="F3390" s="2" t="s">
        <v>53</v>
      </c>
      <c r="G3390" s="2" t="s">
        <v>44</v>
      </c>
      <c r="H3390" s="2" t="str">
        <f aca="false">IF(AND(E3390&gt;=0.4,E3390&lt;=0.6),"Yes","No")</f>
        <v>Yes</v>
      </c>
      <c r="I3390" s="2" t="str">
        <f aca="false">IF(AND(F3390="No",G3390="No",H3390="Yes"),"Yes","No")</f>
        <v>No</v>
      </c>
      <c r="J3390" s="2"/>
      <c r="K3390" s="2"/>
    </row>
    <row r="3391" customFormat="false" ht="15" hidden="false" customHeight="false" outlineLevel="0" collapsed="false">
      <c r="A3391" s="2" t="s">
        <v>4795</v>
      </c>
      <c r="B3391" s="13" t="n">
        <v>470</v>
      </c>
      <c r="C3391" s="13" t="n">
        <v>465</v>
      </c>
      <c r="D3391" s="14" t="n">
        <f aca="false">C3391/Summary!$B$4</f>
        <v>0.031</v>
      </c>
      <c r="E3391" s="15" t="n">
        <v>0.5</v>
      </c>
      <c r="F3391" s="2" t="s">
        <v>53</v>
      </c>
      <c r="G3391" s="2" t="s">
        <v>44</v>
      </c>
      <c r="H3391" s="2" t="str">
        <f aca="false">IF(AND(E3391&gt;=0.4,E3391&lt;=0.6),"Yes","No")</f>
        <v>Yes</v>
      </c>
      <c r="I3391" s="2" t="str">
        <f aca="false">IF(AND(F3391="No",G3391="No",H3391="Yes"),"Yes","No")</f>
        <v>No</v>
      </c>
      <c r="J3391" s="2"/>
      <c r="K3391" s="2"/>
    </row>
    <row r="3392" customFormat="false" ht="15" hidden="false" customHeight="false" outlineLevel="0" collapsed="false">
      <c r="A3392" s="2" t="s">
        <v>4796</v>
      </c>
      <c r="B3392" s="13" t="n">
        <v>470</v>
      </c>
      <c r="C3392" s="13" t="n">
        <v>465</v>
      </c>
      <c r="D3392" s="14" t="n">
        <f aca="false">C3392/Summary!$B$4</f>
        <v>0.031</v>
      </c>
      <c r="E3392" s="15" t="n">
        <v>0.666666666666667</v>
      </c>
      <c r="F3392" s="2" t="s">
        <v>53</v>
      </c>
      <c r="G3392" s="2" t="s">
        <v>44</v>
      </c>
      <c r="H3392" s="2" t="str">
        <f aca="false">IF(AND(E3392&gt;=0.4,E3392&lt;=0.6),"Yes","No")</f>
        <v>No</v>
      </c>
      <c r="I3392" s="2" t="str">
        <f aca="false">IF(AND(F3392="No",G3392="No",H3392="Yes"),"Yes","No")</f>
        <v>No</v>
      </c>
      <c r="J3392" s="2"/>
      <c r="K3392" s="2"/>
    </row>
    <row r="3393" customFormat="false" ht="15" hidden="false" customHeight="false" outlineLevel="0" collapsed="false">
      <c r="A3393" s="2" t="s">
        <v>4797</v>
      </c>
      <c r="B3393" s="13" t="n">
        <v>470</v>
      </c>
      <c r="C3393" s="13" t="n">
        <v>466</v>
      </c>
      <c r="D3393" s="14" t="n">
        <f aca="false">C3393/Summary!$B$4</f>
        <v>0.0310666666666667</v>
      </c>
      <c r="E3393" s="15" t="n">
        <v>0.666666666666667</v>
      </c>
      <c r="F3393" s="2" t="s">
        <v>44</v>
      </c>
      <c r="G3393" s="2" t="s">
        <v>44</v>
      </c>
      <c r="H3393" s="2" t="str">
        <f aca="false">IF(AND(E3393&gt;=0.4,E3393&lt;=0.6),"Yes","No")</f>
        <v>No</v>
      </c>
      <c r="I3393" s="2" t="str">
        <f aca="false">IF(AND(F3393="No",G3393="No",H3393="Yes"),"Yes","No")</f>
        <v>No</v>
      </c>
      <c r="J3393" s="2"/>
      <c r="K3393" s="2"/>
    </row>
    <row r="3394" customFormat="false" ht="15" hidden="false" customHeight="false" outlineLevel="0" collapsed="false">
      <c r="A3394" s="2" t="s">
        <v>4798</v>
      </c>
      <c r="B3394" s="13" t="n">
        <v>470</v>
      </c>
      <c r="C3394" s="13" t="n">
        <v>462</v>
      </c>
      <c r="D3394" s="14" t="n">
        <f aca="false">C3394/Summary!$B$4</f>
        <v>0.0308</v>
      </c>
      <c r="E3394" s="15" t="n">
        <v>0.666666666666667</v>
      </c>
      <c r="F3394" s="2" t="s">
        <v>53</v>
      </c>
      <c r="G3394" s="2" t="s">
        <v>44</v>
      </c>
      <c r="H3394" s="2" t="str">
        <f aca="false">IF(AND(E3394&gt;=0.4,E3394&lt;=0.6),"Yes","No")</f>
        <v>No</v>
      </c>
      <c r="I3394" s="2" t="str">
        <f aca="false">IF(AND(F3394="No",G3394="No",H3394="Yes"),"Yes","No")</f>
        <v>No</v>
      </c>
      <c r="J3394" s="2"/>
      <c r="K3394" s="2"/>
    </row>
    <row r="3395" customFormat="false" ht="15" hidden="false" customHeight="false" outlineLevel="0" collapsed="false">
      <c r="A3395" s="2" t="s">
        <v>4799</v>
      </c>
      <c r="B3395" s="13" t="n">
        <v>470</v>
      </c>
      <c r="C3395" s="13" t="n">
        <v>464</v>
      </c>
      <c r="D3395" s="14" t="n">
        <f aca="false">C3395/Summary!$B$4</f>
        <v>0.0309333333333333</v>
      </c>
      <c r="E3395" s="15" t="n">
        <v>0.333333333333333</v>
      </c>
      <c r="F3395" s="2" t="s">
        <v>53</v>
      </c>
      <c r="G3395" s="2" t="s">
        <v>53</v>
      </c>
      <c r="H3395" s="2" t="str">
        <f aca="false">IF(AND(E3395&gt;=0.4,E3395&lt;=0.6),"Yes","No")</f>
        <v>No</v>
      </c>
      <c r="I3395" s="2" t="str">
        <f aca="false">IF(AND(F3395="No",G3395="No",H3395="Yes"),"Yes","No")</f>
        <v>No</v>
      </c>
      <c r="J3395" s="2"/>
      <c r="K3395" s="2"/>
    </row>
    <row r="3396" customFormat="false" ht="15" hidden="false" customHeight="false" outlineLevel="0" collapsed="false">
      <c r="A3396" s="2" t="s">
        <v>4800</v>
      </c>
      <c r="B3396" s="13" t="n">
        <v>470</v>
      </c>
      <c r="C3396" s="13" t="n">
        <v>467</v>
      </c>
      <c r="D3396" s="14" t="n">
        <f aca="false">C3396/Summary!$B$4</f>
        <v>0.0311333333333333</v>
      </c>
      <c r="E3396" s="15" t="n">
        <v>0.166666666666667</v>
      </c>
      <c r="F3396" s="2" t="s">
        <v>53</v>
      </c>
      <c r="G3396" s="2" t="s">
        <v>44</v>
      </c>
      <c r="H3396" s="2" t="str">
        <f aca="false">IF(AND(E3396&gt;=0.4,E3396&lt;=0.6),"Yes","No")</f>
        <v>No</v>
      </c>
      <c r="I3396" s="2" t="str">
        <f aca="false">IF(AND(F3396="No",G3396="No",H3396="Yes"),"Yes","No")</f>
        <v>No</v>
      </c>
      <c r="J3396" s="2"/>
      <c r="K3396" s="2"/>
    </row>
    <row r="3397" customFormat="false" ht="15" hidden="false" customHeight="false" outlineLevel="0" collapsed="false">
      <c r="A3397" s="2" t="s">
        <v>4801</v>
      </c>
      <c r="B3397" s="13" t="n">
        <v>470</v>
      </c>
      <c r="C3397" s="13" t="n">
        <v>469</v>
      </c>
      <c r="D3397" s="14" t="n">
        <f aca="false">C3397/Summary!$B$4</f>
        <v>0.0312666666666667</v>
      </c>
      <c r="E3397" s="15" t="n">
        <v>0.333333333333333</v>
      </c>
      <c r="F3397" s="2" t="s">
        <v>44</v>
      </c>
      <c r="G3397" s="2" t="s">
        <v>44</v>
      </c>
      <c r="H3397" s="2" t="str">
        <f aca="false">IF(AND(E3397&gt;=0.4,E3397&lt;=0.6),"Yes","No")</f>
        <v>No</v>
      </c>
      <c r="I3397" s="2" t="str">
        <f aca="false">IF(AND(F3397="No",G3397="No",H3397="Yes"),"Yes","No")</f>
        <v>No</v>
      </c>
      <c r="J3397" s="2"/>
      <c r="K3397" s="2"/>
    </row>
    <row r="3398" customFormat="false" ht="15" hidden="false" customHeight="false" outlineLevel="0" collapsed="false">
      <c r="A3398" s="2" t="s">
        <v>4802</v>
      </c>
      <c r="B3398" s="13" t="n">
        <v>470</v>
      </c>
      <c r="C3398" s="13" t="n">
        <v>464</v>
      </c>
      <c r="D3398" s="14" t="n">
        <f aca="false">C3398/Summary!$B$4</f>
        <v>0.0309333333333333</v>
      </c>
      <c r="E3398" s="15" t="n">
        <v>0.166666666666667</v>
      </c>
      <c r="F3398" s="2" t="s">
        <v>53</v>
      </c>
      <c r="G3398" s="2" t="s">
        <v>53</v>
      </c>
      <c r="H3398" s="2" t="str">
        <f aca="false">IF(AND(E3398&gt;=0.4,E3398&lt;=0.6),"Yes","No")</f>
        <v>No</v>
      </c>
      <c r="I3398" s="2" t="str">
        <f aca="false">IF(AND(F3398="No",G3398="No",H3398="Yes"),"Yes","No")</f>
        <v>No</v>
      </c>
      <c r="J3398" s="2"/>
      <c r="K3398" s="2"/>
    </row>
    <row r="3399" customFormat="false" ht="15" hidden="false" customHeight="false" outlineLevel="0" collapsed="false">
      <c r="A3399" s="2" t="s">
        <v>4803</v>
      </c>
      <c r="B3399" s="13" t="n">
        <v>470</v>
      </c>
      <c r="C3399" s="13" t="n">
        <v>463</v>
      </c>
      <c r="D3399" s="14" t="n">
        <f aca="false">C3399/Summary!$B$4</f>
        <v>0.0308666666666667</v>
      </c>
      <c r="E3399" s="15" t="n">
        <v>0.5</v>
      </c>
      <c r="F3399" s="2" t="s">
        <v>53</v>
      </c>
      <c r="G3399" s="2" t="s">
        <v>44</v>
      </c>
      <c r="H3399" s="2" t="str">
        <f aca="false">IF(AND(E3399&gt;=0.4,E3399&lt;=0.6),"Yes","No")</f>
        <v>Yes</v>
      </c>
      <c r="I3399" s="2" t="str">
        <f aca="false">IF(AND(F3399="No",G3399="No",H3399="Yes"),"Yes","No")</f>
        <v>No</v>
      </c>
      <c r="J3399" s="2"/>
      <c r="K3399" s="2"/>
    </row>
    <row r="3400" customFormat="false" ht="15" hidden="false" customHeight="false" outlineLevel="0" collapsed="false">
      <c r="A3400" s="2" t="s">
        <v>4804</v>
      </c>
      <c r="B3400" s="13" t="n">
        <v>470</v>
      </c>
      <c r="C3400" s="13" t="n">
        <v>464</v>
      </c>
      <c r="D3400" s="14" t="n">
        <f aca="false">C3400/Summary!$B$4</f>
        <v>0.0309333333333333</v>
      </c>
      <c r="E3400" s="15" t="n">
        <v>0.333333333333333</v>
      </c>
      <c r="F3400" s="2" t="s">
        <v>53</v>
      </c>
      <c r="G3400" s="2" t="s">
        <v>44</v>
      </c>
      <c r="H3400" s="2" t="str">
        <f aca="false">IF(AND(E3400&gt;=0.4,E3400&lt;=0.6),"Yes","No")</f>
        <v>No</v>
      </c>
      <c r="I3400" s="2" t="str">
        <f aca="false">IF(AND(F3400="No",G3400="No",H3400="Yes"),"Yes","No")</f>
        <v>No</v>
      </c>
      <c r="J3400" s="2"/>
      <c r="K3400" s="2"/>
    </row>
    <row r="3401" customFormat="false" ht="15" hidden="false" customHeight="false" outlineLevel="0" collapsed="false">
      <c r="A3401" s="2" t="s">
        <v>4805</v>
      </c>
      <c r="B3401" s="13" t="n">
        <v>470</v>
      </c>
      <c r="C3401" s="13" t="n">
        <v>463</v>
      </c>
      <c r="D3401" s="14" t="n">
        <f aca="false">C3401/Summary!$B$4</f>
        <v>0.0308666666666667</v>
      </c>
      <c r="E3401" s="15" t="n">
        <v>0.333333333333333</v>
      </c>
      <c r="F3401" s="2" t="s">
        <v>53</v>
      </c>
      <c r="G3401" s="2" t="s">
        <v>44</v>
      </c>
      <c r="H3401" s="2" t="str">
        <f aca="false">IF(AND(E3401&gt;=0.4,E3401&lt;=0.6),"Yes","No")</f>
        <v>No</v>
      </c>
      <c r="I3401" s="2" t="str">
        <f aca="false">IF(AND(F3401="No",G3401="No",H3401="Yes"),"Yes","No")</f>
        <v>No</v>
      </c>
      <c r="J3401" s="2"/>
      <c r="K3401" s="2"/>
    </row>
    <row r="3402" customFormat="false" ht="15" hidden="false" customHeight="false" outlineLevel="0" collapsed="false">
      <c r="A3402" s="2" t="s">
        <v>4806</v>
      </c>
      <c r="B3402" s="13" t="n">
        <v>470</v>
      </c>
      <c r="C3402" s="13" t="n">
        <v>461</v>
      </c>
      <c r="D3402" s="14" t="n">
        <f aca="false">C3402/Summary!$B$4</f>
        <v>0.0307333333333333</v>
      </c>
      <c r="E3402" s="15" t="n">
        <v>0.5</v>
      </c>
      <c r="F3402" s="2" t="s">
        <v>53</v>
      </c>
      <c r="G3402" s="2" t="s">
        <v>44</v>
      </c>
      <c r="H3402" s="2" t="str">
        <f aca="false">IF(AND(E3402&gt;=0.4,E3402&lt;=0.6),"Yes","No")</f>
        <v>Yes</v>
      </c>
      <c r="I3402" s="2" t="str">
        <f aca="false">IF(AND(F3402="No",G3402="No",H3402="Yes"),"Yes","No")</f>
        <v>No</v>
      </c>
      <c r="J3402" s="2"/>
      <c r="K3402" s="2"/>
    </row>
    <row r="3403" customFormat="false" ht="15" hidden="false" customHeight="false" outlineLevel="0" collapsed="false">
      <c r="A3403" s="2" t="s">
        <v>4807</v>
      </c>
      <c r="B3403" s="13" t="n">
        <v>470</v>
      </c>
      <c r="C3403" s="13" t="n">
        <v>461</v>
      </c>
      <c r="D3403" s="14" t="n">
        <f aca="false">C3403/Summary!$B$4</f>
        <v>0.0307333333333333</v>
      </c>
      <c r="E3403" s="15" t="n">
        <v>0.5</v>
      </c>
      <c r="F3403" s="2" t="s">
        <v>44</v>
      </c>
      <c r="G3403" s="2" t="s">
        <v>53</v>
      </c>
      <c r="H3403" s="2" t="str">
        <f aca="false">IF(AND(E3403&gt;=0.4,E3403&lt;=0.6),"Yes","No")</f>
        <v>Yes</v>
      </c>
      <c r="I3403" s="2" t="str">
        <f aca="false">IF(AND(F3403="No",G3403="No",H3403="Yes"),"Yes","No")</f>
        <v>No</v>
      </c>
      <c r="J3403" s="2"/>
      <c r="K3403" s="2"/>
    </row>
    <row r="3404" customFormat="false" ht="15" hidden="false" customHeight="false" outlineLevel="0" collapsed="false">
      <c r="A3404" s="2" t="s">
        <v>4808</v>
      </c>
      <c r="B3404" s="13" t="n">
        <v>470</v>
      </c>
      <c r="C3404" s="13" t="n">
        <v>460</v>
      </c>
      <c r="D3404" s="14" t="n">
        <f aca="false">C3404/Summary!$B$4</f>
        <v>0.0306666666666667</v>
      </c>
      <c r="E3404" s="15" t="n">
        <v>0.833333333333333</v>
      </c>
      <c r="F3404" s="2" t="s">
        <v>53</v>
      </c>
      <c r="G3404" s="2" t="s">
        <v>44</v>
      </c>
      <c r="H3404" s="2" t="str">
        <f aca="false">IF(AND(E3404&gt;=0.4,E3404&lt;=0.6),"Yes","No")</f>
        <v>No</v>
      </c>
      <c r="I3404" s="2" t="str">
        <f aca="false">IF(AND(F3404="No",G3404="No",H3404="Yes"),"Yes","No")</f>
        <v>No</v>
      </c>
      <c r="J3404" s="2"/>
      <c r="K3404" s="2"/>
    </row>
    <row r="3405" customFormat="false" ht="15" hidden="false" customHeight="false" outlineLevel="0" collapsed="false">
      <c r="A3405" s="2" t="s">
        <v>4809</v>
      </c>
      <c r="B3405" s="13" t="n">
        <v>470</v>
      </c>
      <c r="C3405" s="13" t="n">
        <v>459</v>
      </c>
      <c r="D3405" s="14" t="n">
        <f aca="false">C3405/Summary!$B$4</f>
        <v>0.0306</v>
      </c>
      <c r="E3405" s="15" t="n">
        <v>0.833333333333333</v>
      </c>
      <c r="F3405" s="2" t="s">
        <v>53</v>
      </c>
      <c r="G3405" s="2" t="s">
        <v>44</v>
      </c>
      <c r="H3405" s="2" t="str">
        <f aca="false">IF(AND(E3405&gt;=0.4,E3405&lt;=0.6),"Yes","No")</f>
        <v>No</v>
      </c>
      <c r="I3405" s="2" t="str">
        <f aca="false">IF(AND(F3405="No",G3405="No",H3405="Yes"),"Yes","No")</f>
        <v>No</v>
      </c>
      <c r="J3405" s="2"/>
      <c r="K3405" s="2"/>
    </row>
    <row r="3406" customFormat="false" ht="15" hidden="false" customHeight="false" outlineLevel="0" collapsed="false">
      <c r="A3406" s="2" t="s">
        <v>4810</v>
      </c>
      <c r="B3406" s="13" t="n">
        <v>470</v>
      </c>
      <c r="C3406" s="13" t="n">
        <v>462</v>
      </c>
      <c r="D3406" s="14" t="n">
        <f aca="false">C3406/Summary!$B$4</f>
        <v>0.0308</v>
      </c>
      <c r="E3406" s="15" t="n">
        <v>0.666666666666667</v>
      </c>
      <c r="F3406" s="2" t="s">
        <v>53</v>
      </c>
      <c r="G3406" s="2" t="s">
        <v>44</v>
      </c>
      <c r="H3406" s="2" t="str">
        <f aca="false">IF(AND(E3406&gt;=0.4,E3406&lt;=0.6),"Yes","No")</f>
        <v>No</v>
      </c>
      <c r="I3406" s="2" t="str">
        <f aca="false">IF(AND(F3406="No",G3406="No",H3406="Yes"),"Yes","No")</f>
        <v>No</v>
      </c>
      <c r="J3406" s="2"/>
      <c r="K3406" s="2"/>
    </row>
    <row r="3407" customFormat="false" ht="15" hidden="false" customHeight="false" outlineLevel="0" collapsed="false">
      <c r="A3407" s="2" t="s">
        <v>4811</v>
      </c>
      <c r="B3407" s="13" t="n">
        <v>470</v>
      </c>
      <c r="C3407" s="13" t="n">
        <v>463</v>
      </c>
      <c r="D3407" s="14" t="n">
        <f aca="false">C3407/Summary!$B$4</f>
        <v>0.0308666666666667</v>
      </c>
      <c r="E3407" s="15" t="n">
        <v>0.666666666666667</v>
      </c>
      <c r="F3407" s="2" t="s">
        <v>53</v>
      </c>
      <c r="G3407" s="2" t="s">
        <v>44</v>
      </c>
      <c r="H3407" s="2" t="str">
        <f aca="false">IF(AND(E3407&gt;=0.4,E3407&lt;=0.6),"Yes","No")</f>
        <v>No</v>
      </c>
      <c r="I3407" s="2" t="str">
        <f aca="false">IF(AND(F3407="No",G3407="No",H3407="Yes"),"Yes","No")</f>
        <v>No</v>
      </c>
      <c r="J3407" s="2"/>
      <c r="K3407" s="2"/>
    </row>
    <row r="3408" customFormat="false" ht="15" hidden="false" customHeight="false" outlineLevel="0" collapsed="false">
      <c r="A3408" s="2" t="s">
        <v>4812</v>
      </c>
      <c r="B3408" s="13" t="n">
        <v>470</v>
      </c>
      <c r="C3408" s="13" t="n">
        <v>463</v>
      </c>
      <c r="D3408" s="14" t="n">
        <f aca="false">C3408/Summary!$B$4</f>
        <v>0.0308666666666667</v>
      </c>
      <c r="E3408" s="15" t="n">
        <v>0.666666666666667</v>
      </c>
      <c r="F3408" s="2" t="s">
        <v>44</v>
      </c>
      <c r="G3408" s="2" t="s">
        <v>44</v>
      </c>
      <c r="H3408" s="2" t="str">
        <f aca="false">IF(AND(E3408&gt;=0.4,E3408&lt;=0.6),"Yes","No")</f>
        <v>No</v>
      </c>
      <c r="I3408" s="2" t="str">
        <f aca="false">IF(AND(F3408="No",G3408="No",H3408="Yes"),"Yes","No")</f>
        <v>No</v>
      </c>
      <c r="J3408" s="2"/>
      <c r="K3408" s="2"/>
    </row>
    <row r="3409" customFormat="false" ht="15" hidden="false" customHeight="false" outlineLevel="0" collapsed="false">
      <c r="A3409" s="2" t="s">
        <v>4813</v>
      </c>
      <c r="B3409" s="13" t="n">
        <v>470</v>
      </c>
      <c r="C3409" s="13" t="n">
        <v>462</v>
      </c>
      <c r="D3409" s="14" t="n">
        <f aca="false">C3409/Summary!$B$4</f>
        <v>0.0308</v>
      </c>
      <c r="E3409" s="15" t="n">
        <v>0.833333333333333</v>
      </c>
      <c r="F3409" s="2" t="s">
        <v>44</v>
      </c>
      <c r="G3409" s="2" t="s">
        <v>44</v>
      </c>
      <c r="H3409" s="2" t="str">
        <f aca="false">IF(AND(E3409&gt;=0.4,E3409&lt;=0.6),"Yes","No")</f>
        <v>No</v>
      </c>
      <c r="I3409" s="2" t="str">
        <f aca="false">IF(AND(F3409="No",G3409="No",H3409="Yes"),"Yes","No")</f>
        <v>No</v>
      </c>
      <c r="J3409" s="2"/>
      <c r="K3409" s="2"/>
    </row>
    <row r="3410" customFormat="false" ht="15" hidden="false" customHeight="false" outlineLevel="0" collapsed="false">
      <c r="A3410" s="2" t="s">
        <v>4814</v>
      </c>
      <c r="B3410" s="13" t="n">
        <v>470</v>
      </c>
      <c r="C3410" s="13" t="n">
        <v>463</v>
      </c>
      <c r="D3410" s="14" t="n">
        <f aca="false">C3410/Summary!$B$4</f>
        <v>0.0308666666666667</v>
      </c>
      <c r="E3410" s="15" t="n">
        <v>0.5</v>
      </c>
      <c r="F3410" s="2" t="s">
        <v>53</v>
      </c>
      <c r="G3410" s="2" t="s">
        <v>44</v>
      </c>
      <c r="H3410" s="2" t="str">
        <f aca="false">IF(AND(E3410&gt;=0.4,E3410&lt;=0.6),"Yes","No")</f>
        <v>Yes</v>
      </c>
      <c r="I3410" s="2" t="str">
        <f aca="false">IF(AND(F3410="No",G3410="No",H3410="Yes"),"Yes","No")</f>
        <v>No</v>
      </c>
      <c r="J3410" s="2"/>
      <c r="K3410" s="2"/>
    </row>
    <row r="3411" customFormat="false" ht="15" hidden="false" customHeight="false" outlineLevel="0" collapsed="false">
      <c r="A3411" s="2" t="s">
        <v>4815</v>
      </c>
      <c r="B3411" s="13" t="n">
        <v>470</v>
      </c>
      <c r="C3411" s="13" t="n">
        <v>461</v>
      </c>
      <c r="D3411" s="14" t="n">
        <f aca="false">C3411/Summary!$B$4</f>
        <v>0.0307333333333333</v>
      </c>
      <c r="E3411" s="15" t="n">
        <v>0.5</v>
      </c>
      <c r="F3411" s="2" t="s">
        <v>53</v>
      </c>
      <c r="G3411" s="2" t="s">
        <v>44</v>
      </c>
      <c r="H3411" s="2" t="str">
        <f aca="false">IF(AND(E3411&gt;=0.4,E3411&lt;=0.6),"Yes","No")</f>
        <v>Yes</v>
      </c>
      <c r="I3411" s="2" t="str">
        <f aca="false">IF(AND(F3411="No",G3411="No",H3411="Yes"),"Yes","No")</f>
        <v>No</v>
      </c>
      <c r="J3411" s="2"/>
      <c r="K3411" s="2"/>
    </row>
    <row r="3412" customFormat="false" ht="15" hidden="false" customHeight="false" outlineLevel="0" collapsed="false">
      <c r="A3412" s="2" t="s">
        <v>4816</v>
      </c>
      <c r="B3412" s="13" t="n">
        <v>470</v>
      </c>
      <c r="C3412" s="13" t="n">
        <v>469</v>
      </c>
      <c r="D3412" s="14" t="n">
        <f aca="false">C3412/Summary!$B$4</f>
        <v>0.0312666666666667</v>
      </c>
      <c r="E3412" s="15" t="n">
        <v>0.5</v>
      </c>
      <c r="F3412" s="2" t="s">
        <v>53</v>
      </c>
      <c r="G3412" s="2" t="s">
        <v>44</v>
      </c>
      <c r="H3412" s="2" t="str">
        <f aca="false">IF(AND(E3412&gt;=0.4,E3412&lt;=0.6),"Yes","No")</f>
        <v>Yes</v>
      </c>
      <c r="I3412" s="2" t="str">
        <f aca="false">IF(AND(F3412="No",G3412="No",H3412="Yes"),"Yes","No")</f>
        <v>No</v>
      </c>
      <c r="J3412" s="2"/>
      <c r="K3412" s="2"/>
    </row>
    <row r="3413" customFormat="false" ht="15" hidden="false" customHeight="false" outlineLevel="0" collapsed="false">
      <c r="A3413" s="2" t="s">
        <v>4817</v>
      </c>
      <c r="B3413" s="13" t="n">
        <v>470</v>
      </c>
      <c r="C3413" s="13" t="n">
        <v>461</v>
      </c>
      <c r="D3413" s="14" t="n">
        <f aca="false">C3413/Summary!$B$4</f>
        <v>0.0307333333333333</v>
      </c>
      <c r="E3413" s="15" t="n">
        <v>0.333333333333333</v>
      </c>
      <c r="F3413" s="2" t="s">
        <v>53</v>
      </c>
      <c r="G3413" s="2" t="s">
        <v>44</v>
      </c>
      <c r="H3413" s="2" t="str">
        <f aca="false">IF(AND(E3413&gt;=0.4,E3413&lt;=0.6),"Yes","No")</f>
        <v>No</v>
      </c>
      <c r="I3413" s="2" t="str">
        <f aca="false">IF(AND(F3413="No",G3413="No",H3413="Yes"),"Yes","No")</f>
        <v>No</v>
      </c>
      <c r="J3413" s="2"/>
      <c r="K3413" s="2"/>
    </row>
    <row r="3414" customFormat="false" ht="15" hidden="false" customHeight="false" outlineLevel="0" collapsed="false">
      <c r="A3414" s="2" t="s">
        <v>4818</v>
      </c>
      <c r="B3414" s="13" t="n">
        <v>470</v>
      </c>
      <c r="C3414" s="13" t="n">
        <v>468</v>
      </c>
      <c r="D3414" s="14" t="n">
        <f aca="false">C3414/Summary!$B$4</f>
        <v>0.0312</v>
      </c>
      <c r="E3414" s="15" t="n">
        <v>0.333333333333333</v>
      </c>
      <c r="F3414" s="2" t="s">
        <v>53</v>
      </c>
      <c r="G3414" s="2" t="s">
        <v>44</v>
      </c>
      <c r="H3414" s="2" t="str">
        <f aca="false">IF(AND(E3414&gt;=0.4,E3414&lt;=0.6),"Yes","No")</f>
        <v>No</v>
      </c>
      <c r="I3414" s="2" t="str">
        <f aca="false">IF(AND(F3414="No",G3414="No",H3414="Yes"),"Yes","No")</f>
        <v>No</v>
      </c>
      <c r="J3414" s="2"/>
      <c r="K3414" s="2"/>
    </row>
    <row r="3415" customFormat="false" ht="15" hidden="false" customHeight="false" outlineLevel="0" collapsed="false">
      <c r="A3415" s="2" t="s">
        <v>4819</v>
      </c>
      <c r="B3415" s="13" t="n">
        <v>470</v>
      </c>
      <c r="C3415" s="13" t="n">
        <v>462</v>
      </c>
      <c r="D3415" s="14" t="n">
        <f aca="false">C3415/Summary!$B$4</f>
        <v>0.0308</v>
      </c>
      <c r="E3415" s="15" t="n">
        <v>0.666666666666667</v>
      </c>
      <c r="F3415" s="2" t="s">
        <v>53</v>
      </c>
      <c r="G3415" s="2" t="s">
        <v>44</v>
      </c>
      <c r="H3415" s="2" t="str">
        <f aca="false">IF(AND(E3415&gt;=0.4,E3415&lt;=0.6),"Yes","No")</f>
        <v>No</v>
      </c>
      <c r="I3415" s="2" t="str">
        <f aca="false">IF(AND(F3415="No",G3415="No",H3415="Yes"),"Yes","No")</f>
        <v>No</v>
      </c>
      <c r="J3415" s="2"/>
      <c r="K3415" s="2"/>
    </row>
    <row r="3416" customFormat="false" ht="15" hidden="false" customHeight="false" outlineLevel="0" collapsed="false">
      <c r="A3416" s="2" t="s">
        <v>4820</v>
      </c>
      <c r="B3416" s="13" t="n">
        <v>470</v>
      </c>
      <c r="C3416" s="13" t="n">
        <v>463</v>
      </c>
      <c r="D3416" s="14" t="n">
        <f aca="false">C3416/Summary!$B$4</f>
        <v>0.0308666666666667</v>
      </c>
      <c r="E3416" s="15" t="n">
        <v>0.666666666666667</v>
      </c>
      <c r="F3416" s="2" t="s">
        <v>53</v>
      </c>
      <c r="G3416" s="2" t="s">
        <v>44</v>
      </c>
      <c r="H3416" s="2" t="str">
        <f aca="false">IF(AND(E3416&gt;=0.4,E3416&lt;=0.6),"Yes","No")</f>
        <v>No</v>
      </c>
      <c r="I3416" s="2" t="str">
        <f aca="false">IF(AND(F3416="No",G3416="No",H3416="Yes"),"Yes","No")</f>
        <v>No</v>
      </c>
      <c r="J3416" s="2"/>
      <c r="K3416" s="2"/>
    </row>
    <row r="3417" customFormat="false" ht="15" hidden="false" customHeight="false" outlineLevel="0" collapsed="false">
      <c r="A3417" s="2" t="s">
        <v>4821</v>
      </c>
      <c r="B3417" s="13" t="n">
        <v>470</v>
      </c>
      <c r="C3417" s="13" t="n">
        <v>465</v>
      </c>
      <c r="D3417" s="14" t="n">
        <f aca="false">C3417/Summary!$B$4</f>
        <v>0.031</v>
      </c>
      <c r="E3417" s="15" t="n">
        <v>0.666666666666667</v>
      </c>
      <c r="F3417" s="2" t="s">
        <v>53</v>
      </c>
      <c r="G3417" s="2" t="s">
        <v>53</v>
      </c>
      <c r="H3417" s="2" t="str">
        <f aca="false">IF(AND(E3417&gt;=0.4,E3417&lt;=0.6),"Yes","No")</f>
        <v>No</v>
      </c>
      <c r="I3417" s="2" t="str">
        <f aca="false">IF(AND(F3417="No",G3417="No",H3417="Yes"),"Yes","No")</f>
        <v>No</v>
      </c>
      <c r="J3417" s="2"/>
      <c r="K3417" s="2"/>
    </row>
    <row r="3418" customFormat="false" ht="15" hidden="false" customHeight="false" outlineLevel="0" collapsed="false">
      <c r="A3418" s="2" t="s">
        <v>4822</v>
      </c>
      <c r="B3418" s="13" t="n">
        <v>470</v>
      </c>
      <c r="C3418" s="13" t="n">
        <v>465</v>
      </c>
      <c r="D3418" s="14" t="n">
        <f aca="false">C3418/Summary!$B$4</f>
        <v>0.031</v>
      </c>
      <c r="E3418" s="15" t="n">
        <v>0.666666666666667</v>
      </c>
      <c r="F3418" s="2" t="s">
        <v>44</v>
      </c>
      <c r="G3418" s="2" t="s">
        <v>44</v>
      </c>
      <c r="H3418" s="2" t="str">
        <f aca="false">IF(AND(E3418&gt;=0.4,E3418&lt;=0.6),"Yes","No")</f>
        <v>No</v>
      </c>
      <c r="I3418" s="2" t="str">
        <f aca="false">IF(AND(F3418="No",G3418="No",H3418="Yes"),"Yes","No")</f>
        <v>No</v>
      </c>
      <c r="J3418" s="2"/>
      <c r="K3418" s="2"/>
    </row>
    <row r="3419" customFormat="false" ht="15" hidden="false" customHeight="false" outlineLevel="0" collapsed="false">
      <c r="A3419" s="2" t="s">
        <v>4823</v>
      </c>
      <c r="B3419" s="13" t="n">
        <v>470</v>
      </c>
      <c r="C3419" s="13" t="n">
        <v>466</v>
      </c>
      <c r="D3419" s="14" t="n">
        <f aca="false">C3419/Summary!$B$4</f>
        <v>0.0310666666666667</v>
      </c>
      <c r="E3419" s="15" t="n">
        <v>0.666666666666667</v>
      </c>
      <c r="F3419" s="2" t="s">
        <v>53</v>
      </c>
      <c r="G3419" s="2" t="s">
        <v>44</v>
      </c>
      <c r="H3419" s="2" t="str">
        <f aca="false">IF(AND(E3419&gt;=0.4,E3419&lt;=0.6),"Yes","No")</f>
        <v>No</v>
      </c>
      <c r="I3419" s="2" t="str">
        <f aca="false">IF(AND(F3419="No",G3419="No",H3419="Yes"),"Yes","No")</f>
        <v>No</v>
      </c>
      <c r="J3419" s="2"/>
      <c r="K3419" s="2"/>
    </row>
    <row r="3420" customFormat="false" ht="15" hidden="false" customHeight="false" outlineLevel="0" collapsed="false">
      <c r="A3420" s="2" t="s">
        <v>4824</v>
      </c>
      <c r="B3420" s="13" t="n">
        <v>470</v>
      </c>
      <c r="C3420" s="13" t="n">
        <v>465</v>
      </c>
      <c r="D3420" s="14" t="n">
        <f aca="false">C3420/Summary!$B$4</f>
        <v>0.031</v>
      </c>
      <c r="E3420" s="15" t="n">
        <v>0.333333333333333</v>
      </c>
      <c r="F3420" s="2" t="s">
        <v>44</v>
      </c>
      <c r="G3420" s="2" t="s">
        <v>44</v>
      </c>
      <c r="H3420" s="2" t="str">
        <f aca="false">IF(AND(E3420&gt;=0.4,E3420&lt;=0.6),"Yes","No")</f>
        <v>No</v>
      </c>
      <c r="I3420" s="2" t="str">
        <f aca="false">IF(AND(F3420="No",G3420="No",H3420="Yes"),"Yes","No")</f>
        <v>No</v>
      </c>
      <c r="J3420" s="2"/>
      <c r="K3420" s="2"/>
    </row>
    <row r="3421" customFormat="false" ht="15" hidden="false" customHeight="false" outlineLevel="0" collapsed="false">
      <c r="A3421" s="2" t="s">
        <v>4825</v>
      </c>
      <c r="B3421" s="13" t="n">
        <v>470</v>
      </c>
      <c r="C3421" s="13" t="n">
        <v>463</v>
      </c>
      <c r="D3421" s="14" t="n">
        <f aca="false">C3421/Summary!$B$4</f>
        <v>0.0308666666666667</v>
      </c>
      <c r="E3421" s="15" t="n">
        <v>0.833333333333333</v>
      </c>
      <c r="F3421" s="2" t="s">
        <v>53</v>
      </c>
      <c r="G3421" s="2" t="s">
        <v>44</v>
      </c>
      <c r="H3421" s="2" t="str">
        <f aca="false">IF(AND(E3421&gt;=0.4,E3421&lt;=0.6),"Yes","No")</f>
        <v>No</v>
      </c>
      <c r="I3421" s="2" t="str">
        <f aca="false">IF(AND(F3421="No",G3421="No",H3421="Yes"),"Yes","No")</f>
        <v>No</v>
      </c>
      <c r="J3421" s="2"/>
      <c r="K3421" s="2"/>
    </row>
    <row r="3422" customFormat="false" ht="15" hidden="false" customHeight="false" outlineLevel="0" collapsed="false">
      <c r="A3422" s="2" t="s">
        <v>4826</v>
      </c>
      <c r="B3422" s="13" t="n">
        <v>470</v>
      </c>
      <c r="C3422" s="13" t="n">
        <v>466</v>
      </c>
      <c r="D3422" s="14" t="n">
        <f aca="false">C3422/Summary!$B$4</f>
        <v>0.0310666666666667</v>
      </c>
      <c r="E3422" s="15" t="n">
        <v>0.833333333333333</v>
      </c>
      <c r="F3422" s="2" t="s">
        <v>53</v>
      </c>
      <c r="G3422" s="2" t="s">
        <v>53</v>
      </c>
      <c r="H3422" s="2" t="str">
        <f aca="false">IF(AND(E3422&gt;=0.4,E3422&lt;=0.6),"Yes","No")</f>
        <v>No</v>
      </c>
      <c r="I3422" s="2" t="str">
        <f aca="false">IF(AND(F3422="No",G3422="No",H3422="Yes"),"Yes","No")</f>
        <v>No</v>
      </c>
      <c r="J3422" s="2"/>
      <c r="K3422" s="2"/>
    </row>
    <row r="3423" customFormat="false" ht="15" hidden="false" customHeight="false" outlineLevel="0" collapsed="false">
      <c r="A3423" s="2" t="s">
        <v>4827</v>
      </c>
      <c r="B3423" s="13" t="n">
        <v>470</v>
      </c>
      <c r="C3423" s="13" t="n">
        <v>458</v>
      </c>
      <c r="D3423" s="14" t="n">
        <f aca="false">C3423/Summary!$B$4</f>
        <v>0.0305333333333333</v>
      </c>
      <c r="E3423" s="15" t="n">
        <v>0</v>
      </c>
      <c r="F3423" s="2" t="s">
        <v>53</v>
      </c>
      <c r="G3423" s="2" t="s">
        <v>53</v>
      </c>
      <c r="H3423" s="2" t="str">
        <f aca="false">IF(AND(E3423&gt;=0.4,E3423&lt;=0.6),"Yes","No")</f>
        <v>No</v>
      </c>
      <c r="I3423" s="2" t="str">
        <f aca="false">IF(AND(F3423="No",G3423="No",H3423="Yes"),"Yes","No")</f>
        <v>No</v>
      </c>
      <c r="J3423" s="2"/>
      <c r="K3423" s="2"/>
    </row>
    <row r="3424" customFormat="false" ht="15" hidden="false" customHeight="false" outlineLevel="0" collapsed="false">
      <c r="A3424" s="2" t="s">
        <v>4828</v>
      </c>
      <c r="B3424" s="13" t="n">
        <v>470</v>
      </c>
      <c r="C3424" s="13" t="n">
        <v>460</v>
      </c>
      <c r="D3424" s="14" t="n">
        <f aca="false">C3424/Summary!$B$4</f>
        <v>0.0306666666666667</v>
      </c>
      <c r="E3424" s="15" t="n">
        <v>0.5</v>
      </c>
      <c r="F3424" s="2" t="s">
        <v>53</v>
      </c>
      <c r="G3424" s="2" t="s">
        <v>44</v>
      </c>
      <c r="H3424" s="2" t="str">
        <f aca="false">IF(AND(E3424&gt;=0.4,E3424&lt;=0.6),"Yes","No")</f>
        <v>Yes</v>
      </c>
      <c r="I3424" s="2" t="str">
        <f aca="false">IF(AND(F3424="No",G3424="No",H3424="Yes"),"Yes","No")</f>
        <v>No</v>
      </c>
      <c r="J3424" s="2"/>
      <c r="K3424" s="2"/>
    </row>
    <row r="3425" customFormat="false" ht="15" hidden="false" customHeight="false" outlineLevel="0" collapsed="false">
      <c r="A3425" s="2" t="s">
        <v>4829</v>
      </c>
      <c r="B3425" s="13" t="n">
        <v>470</v>
      </c>
      <c r="C3425" s="13" t="n">
        <v>468</v>
      </c>
      <c r="D3425" s="14" t="n">
        <f aca="false">C3425/Summary!$B$4</f>
        <v>0.0312</v>
      </c>
      <c r="E3425" s="15" t="n">
        <v>0.666666666666667</v>
      </c>
      <c r="F3425" s="2" t="s">
        <v>53</v>
      </c>
      <c r="G3425" s="2" t="s">
        <v>44</v>
      </c>
      <c r="H3425" s="2" t="str">
        <f aca="false">IF(AND(E3425&gt;=0.4,E3425&lt;=0.6),"Yes","No")</f>
        <v>No</v>
      </c>
      <c r="I3425" s="2" t="str">
        <f aca="false">IF(AND(F3425="No",G3425="No",H3425="Yes"),"Yes","No")</f>
        <v>No</v>
      </c>
      <c r="J3425" s="2"/>
      <c r="K3425" s="2"/>
    </row>
    <row r="3426" customFormat="false" ht="15" hidden="false" customHeight="false" outlineLevel="0" collapsed="false">
      <c r="A3426" s="2" t="s">
        <v>4830</v>
      </c>
      <c r="B3426" s="13" t="n">
        <v>470</v>
      </c>
      <c r="C3426" s="13" t="n">
        <v>459</v>
      </c>
      <c r="D3426" s="14" t="n">
        <f aca="false">C3426/Summary!$B$4</f>
        <v>0.0306</v>
      </c>
      <c r="E3426" s="15" t="n">
        <v>0.333333333333333</v>
      </c>
      <c r="F3426" s="2" t="s">
        <v>44</v>
      </c>
      <c r="G3426" s="2" t="s">
        <v>53</v>
      </c>
      <c r="H3426" s="2" t="str">
        <f aca="false">IF(AND(E3426&gt;=0.4,E3426&lt;=0.6),"Yes","No")</f>
        <v>No</v>
      </c>
      <c r="I3426" s="2" t="str">
        <f aca="false">IF(AND(F3426="No",G3426="No",H3426="Yes"),"Yes","No")</f>
        <v>No</v>
      </c>
      <c r="J3426" s="2"/>
      <c r="K3426" s="2"/>
    </row>
    <row r="3427" customFormat="false" ht="15" hidden="false" customHeight="false" outlineLevel="0" collapsed="false">
      <c r="A3427" s="2" t="s">
        <v>4831</v>
      </c>
      <c r="B3427" s="13" t="n">
        <v>470</v>
      </c>
      <c r="C3427" s="13" t="n">
        <v>462</v>
      </c>
      <c r="D3427" s="14" t="n">
        <f aca="false">C3427/Summary!$B$4</f>
        <v>0.0308</v>
      </c>
      <c r="E3427" s="15" t="n">
        <v>0.166666666666667</v>
      </c>
      <c r="F3427" s="2" t="s">
        <v>53</v>
      </c>
      <c r="G3427" s="2" t="s">
        <v>44</v>
      </c>
      <c r="H3427" s="2" t="str">
        <f aca="false">IF(AND(E3427&gt;=0.4,E3427&lt;=0.6),"Yes","No")</f>
        <v>No</v>
      </c>
      <c r="I3427" s="2" t="str">
        <f aca="false">IF(AND(F3427="No",G3427="No",H3427="Yes"),"Yes","No")</f>
        <v>No</v>
      </c>
      <c r="J3427" s="2"/>
      <c r="K3427" s="2"/>
    </row>
    <row r="3428" customFormat="false" ht="15" hidden="false" customHeight="false" outlineLevel="0" collapsed="false">
      <c r="A3428" s="2" t="s">
        <v>4832</v>
      </c>
      <c r="B3428" s="13" t="n">
        <v>470</v>
      </c>
      <c r="C3428" s="13" t="n">
        <v>462</v>
      </c>
      <c r="D3428" s="14" t="n">
        <f aca="false">C3428/Summary!$B$4</f>
        <v>0.0308</v>
      </c>
      <c r="E3428" s="15" t="n">
        <v>0.333333333333333</v>
      </c>
      <c r="F3428" s="2" t="s">
        <v>44</v>
      </c>
      <c r="G3428" s="2" t="s">
        <v>53</v>
      </c>
      <c r="H3428" s="2" t="str">
        <f aca="false">IF(AND(E3428&gt;=0.4,E3428&lt;=0.6),"Yes","No")</f>
        <v>No</v>
      </c>
      <c r="I3428" s="2" t="str">
        <f aca="false">IF(AND(F3428="No",G3428="No",H3428="Yes"),"Yes","No")</f>
        <v>No</v>
      </c>
      <c r="J3428" s="2"/>
      <c r="K3428" s="2"/>
    </row>
    <row r="3429" customFormat="false" ht="15" hidden="false" customHeight="false" outlineLevel="0" collapsed="false">
      <c r="A3429" s="2" t="s">
        <v>4833</v>
      </c>
      <c r="B3429" s="13" t="n">
        <v>470</v>
      </c>
      <c r="C3429" s="13" t="n">
        <v>463</v>
      </c>
      <c r="D3429" s="14" t="n">
        <f aca="false">C3429/Summary!$B$4</f>
        <v>0.0308666666666667</v>
      </c>
      <c r="E3429" s="15" t="n">
        <v>0.666666666666667</v>
      </c>
      <c r="F3429" s="2" t="s">
        <v>53</v>
      </c>
      <c r="G3429" s="2" t="s">
        <v>44</v>
      </c>
      <c r="H3429" s="2" t="str">
        <f aca="false">IF(AND(E3429&gt;=0.4,E3429&lt;=0.6),"Yes","No")</f>
        <v>No</v>
      </c>
      <c r="I3429" s="2" t="str">
        <f aca="false">IF(AND(F3429="No",G3429="No",H3429="Yes"),"Yes","No")</f>
        <v>No</v>
      </c>
      <c r="J3429" s="2"/>
      <c r="K3429" s="2"/>
    </row>
    <row r="3430" customFormat="false" ht="15" hidden="false" customHeight="false" outlineLevel="0" collapsed="false">
      <c r="A3430" s="2" t="s">
        <v>4834</v>
      </c>
      <c r="B3430" s="13" t="n">
        <v>470</v>
      </c>
      <c r="C3430" s="13" t="n">
        <v>465</v>
      </c>
      <c r="D3430" s="14" t="n">
        <f aca="false">C3430/Summary!$B$4</f>
        <v>0.031</v>
      </c>
      <c r="E3430" s="15" t="n">
        <v>0.5</v>
      </c>
      <c r="F3430" s="2" t="s">
        <v>53</v>
      </c>
      <c r="G3430" s="2" t="s">
        <v>44</v>
      </c>
      <c r="H3430" s="2" t="str">
        <f aca="false">IF(AND(E3430&gt;=0.4,E3430&lt;=0.6),"Yes","No")</f>
        <v>Yes</v>
      </c>
      <c r="I3430" s="2" t="str">
        <f aca="false">IF(AND(F3430="No",G3430="No",H3430="Yes"),"Yes","No")</f>
        <v>No</v>
      </c>
      <c r="J3430" s="2"/>
      <c r="K3430" s="2"/>
    </row>
    <row r="3431" customFormat="false" ht="15" hidden="false" customHeight="false" outlineLevel="0" collapsed="false">
      <c r="A3431" s="2" t="s">
        <v>4835</v>
      </c>
      <c r="B3431" s="13" t="n">
        <v>471</v>
      </c>
      <c r="C3431" s="13" t="n">
        <v>466</v>
      </c>
      <c r="D3431" s="14" t="n">
        <f aca="false">C3431/Summary!$B$4</f>
        <v>0.0310666666666667</v>
      </c>
      <c r="E3431" s="15" t="n">
        <v>0.333333333333333</v>
      </c>
      <c r="F3431" s="2" t="s">
        <v>53</v>
      </c>
      <c r="G3431" s="2" t="s">
        <v>53</v>
      </c>
      <c r="H3431" s="2" t="str">
        <f aca="false">IF(AND(E3431&gt;=0.4,E3431&lt;=0.6),"Yes","No")</f>
        <v>No</v>
      </c>
      <c r="I3431" s="2" t="str">
        <f aca="false">IF(AND(F3431="No",G3431="No",H3431="Yes"),"Yes","No")</f>
        <v>No</v>
      </c>
      <c r="J3431" s="2"/>
      <c r="K3431" s="2"/>
    </row>
    <row r="3432" customFormat="false" ht="15" hidden="false" customHeight="false" outlineLevel="0" collapsed="false">
      <c r="A3432" s="2" t="s">
        <v>4836</v>
      </c>
      <c r="B3432" s="13" t="n">
        <v>471</v>
      </c>
      <c r="C3432" s="13" t="n">
        <v>467</v>
      </c>
      <c r="D3432" s="14" t="n">
        <f aca="false">C3432/Summary!$B$4</f>
        <v>0.0311333333333333</v>
      </c>
      <c r="E3432" s="15" t="n">
        <v>0.333333333333333</v>
      </c>
      <c r="F3432" s="2" t="s">
        <v>53</v>
      </c>
      <c r="G3432" s="2" t="s">
        <v>44</v>
      </c>
      <c r="H3432" s="2" t="str">
        <f aca="false">IF(AND(E3432&gt;=0.4,E3432&lt;=0.6),"Yes","No")</f>
        <v>No</v>
      </c>
      <c r="I3432" s="2" t="str">
        <f aca="false">IF(AND(F3432="No",G3432="No",H3432="Yes"),"Yes","No")</f>
        <v>No</v>
      </c>
      <c r="J3432" s="2"/>
      <c r="K3432" s="2"/>
    </row>
    <row r="3433" customFormat="false" ht="15" hidden="false" customHeight="false" outlineLevel="0" collapsed="false">
      <c r="A3433" s="2" t="s">
        <v>4837</v>
      </c>
      <c r="B3433" s="13" t="n">
        <v>471</v>
      </c>
      <c r="C3433" s="13" t="n">
        <v>457</v>
      </c>
      <c r="D3433" s="14" t="n">
        <f aca="false">C3433/Summary!$B$4</f>
        <v>0.0304666666666667</v>
      </c>
      <c r="E3433" s="15" t="n">
        <v>0.333333333333333</v>
      </c>
      <c r="F3433" s="2" t="s">
        <v>53</v>
      </c>
      <c r="G3433" s="2" t="s">
        <v>44</v>
      </c>
      <c r="H3433" s="2" t="str">
        <f aca="false">IF(AND(E3433&gt;=0.4,E3433&lt;=0.6),"Yes","No")</f>
        <v>No</v>
      </c>
      <c r="I3433" s="2" t="str">
        <f aca="false">IF(AND(F3433="No",G3433="No",H3433="Yes"),"Yes","No")</f>
        <v>No</v>
      </c>
      <c r="J3433" s="2"/>
      <c r="K3433" s="2"/>
    </row>
    <row r="3434" customFormat="false" ht="15" hidden="false" customHeight="false" outlineLevel="0" collapsed="false">
      <c r="A3434" s="2" t="s">
        <v>4838</v>
      </c>
      <c r="B3434" s="13" t="n">
        <v>471</v>
      </c>
      <c r="C3434" s="13" t="n">
        <v>463</v>
      </c>
      <c r="D3434" s="14" t="n">
        <f aca="false">C3434/Summary!$B$4</f>
        <v>0.0308666666666667</v>
      </c>
      <c r="E3434" s="15" t="n">
        <v>0.5</v>
      </c>
      <c r="F3434" s="2" t="s">
        <v>44</v>
      </c>
      <c r="G3434" s="2" t="s">
        <v>53</v>
      </c>
      <c r="H3434" s="2" t="str">
        <f aca="false">IF(AND(E3434&gt;=0.4,E3434&lt;=0.6),"Yes","No")</f>
        <v>Yes</v>
      </c>
      <c r="I3434" s="2" t="str">
        <f aca="false">IF(AND(F3434="No",G3434="No",H3434="Yes"),"Yes","No")</f>
        <v>No</v>
      </c>
      <c r="J3434" s="2"/>
      <c r="K3434" s="2"/>
    </row>
    <row r="3435" customFormat="false" ht="15" hidden="false" customHeight="false" outlineLevel="0" collapsed="false">
      <c r="A3435" s="2" t="s">
        <v>4839</v>
      </c>
      <c r="B3435" s="13" t="n">
        <v>471</v>
      </c>
      <c r="C3435" s="13" t="n">
        <v>462</v>
      </c>
      <c r="D3435" s="14" t="n">
        <f aca="false">C3435/Summary!$B$4</f>
        <v>0.0308</v>
      </c>
      <c r="E3435" s="15" t="n">
        <v>0.833333333333333</v>
      </c>
      <c r="F3435" s="2" t="s">
        <v>44</v>
      </c>
      <c r="G3435" s="2" t="s">
        <v>44</v>
      </c>
      <c r="H3435" s="2" t="str">
        <f aca="false">IF(AND(E3435&gt;=0.4,E3435&lt;=0.6),"Yes","No")</f>
        <v>No</v>
      </c>
      <c r="I3435" s="2" t="str">
        <f aca="false">IF(AND(F3435="No",G3435="No",H3435="Yes"),"Yes","No")</f>
        <v>No</v>
      </c>
      <c r="J3435" s="2"/>
      <c r="K3435" s="2"/>
    </row>
    <row r="3436" customFormat="false" ht="15" hidden="false" customHeight="false" outlineLevel="0" collapsed="false">
      <c r="A3436" s="2" t="s">
        <v>4840</v>
      </c>
      <c r="B3436" s="13" t="n">
        <v>471</v>
      </c>
      <c r="C3436" s="13" t="n">
        <v>463</v>
      </c>
      <c r="D3436" s="14" t="n">
        <f aca="false">C3436/Summary!$B$4</f>
        <v>0.0308666666666667</v>
      </c>
      <c r="E3436" s="15" t="n">
        <v>0.333333333333333</v>
      </c>
      <c r="F3436" s="2" t="s">
        <v>53</v>
      </c>
      <c r="G3436" s="2" t="s">
        <v>44</v>
      </c>
      <c r="H3436" s="2" t="str">
        <f aca="false">IF(AND(E3436&gt;=0.4,E3436&lt;=0.6),"Yes","No")</f>
        <v>No</v>
      </c>
      <c r="I3436" s="2" t="str">
        <f aca="false">IF(AND(F3436="No",G3436="No",H3436="Yes"),"Yes","No")</f>
        <v>No</v>
      </c>
      <c r="J3436" s="2"/>
      <c r="K3436" s="2"/>
    </row>
    <row r="3437" customFormat="false" ht="15" hidden="false" customHeight="false" outlineLevel="0" collapsed="false">
      <c r="A3437" s="2" t="s">
        <v>4841</v>
      </c>
      <c r="B3437" s="13" t="n">
        <v>471</v>
      </c>
      <c r="C3437" s="13" t="n">
        <v>465</v>
      </c>
      <c r="D3437" s="14" t="n">
        <f aca="false">C3437/Summary!$B$4</f>
        <v>0.031</v>
      </c>
      <c r="E3437" s="15" t="n">
        <v>0.333333333333333</v>
      </c>
      <c r="F3437" s="2" t="s">
        <v>44</v>
      </c>
      <c r="G3437" s="2" t="s">
        <v>53</v>
      </c>
      <c r="H3437" s="2" t="str">
        <f aca="false">IF(AND(E3437&gt;=0.4,E3437&lt;=0.6),"Yes","No")</f>
        <v>No</v>
      </c>
      <c r="I3437" s="2" t="str">
        <f aca="false">IF(AND(F3437="No",G3437="No",H3437="Yes"),"Yes","No")</f>
        <v>No</v>
      </c>
      <c r="J3437" s="2"/>
      <c r="K3437" s="2"/>
    </row>
    <row r="3438" customFormat="false" ht="15" hidden="false" customHeight="false" outlineLevel="0" collapsed="false">
      <c r="A3438" s="2" t="s">
        <v>4842</v>
      </c>
      <c r="B3438" s="13" t="n">
        <v>471</v>
      </c>
      <c r="C3438" s="13" t="n">
        <v>462</v>
      </c>
      <c r="D3438" s="14" t="n">
        <f aca="false">C3438/Summary!$B$4</f>
        <v>0.0308</v>
      </c>
      <c r="E3438" s="15" t="n">
        <v>0.333333333333333</v>
      </c>
      <c r="F3438" s="2" t="s">
        <v>44</v>
      </c>
      <c r="G3438" s="2" t="s">
        <v>53</v>
      </c>
      <c r="H3438" s="2" t="str">
        <f aca="false">IF(AND(E3438&gt;=0.4,E3438&lt;=0.6),"Yes","No")</f>
        <v>No</v>
      </c>
      <c r="I3438" s="2" t="str">
        <f aca="false">IF(AND(F3438="No",G3438="No",H3438="Yes"),"Yes","No")</f>
        <v>No</v>
      </c>
      <c r="J3438" s="2"/>
      <c r="K3438" s="2"/>
    </row>
    <row r="3439" customFormat="false" ht="15" hidden="false" customHeight="false" outlineLevel="0" collapsed="false">
      <c r="A3439" s="2" t="s">
        <v>4843</v>
      </c>
      <c r="B3439" s="13" t="n">
        <v>471</v>
      </c>
      <c r="C3439" s="13" t="n">
        <v>469</v>
      </c>
      <c r="D3439" s="14" t="n">
        <f aca="false">C3439/Summary!$B$4</f>
        <v>0.0312666666666667</v>
      </c>
      <c r="E3439" s="15" t="n">
        <v>0.166666666666667</v>
      </c>
      <c r="F3439" s="2" t="s">
        <v>53</v>
      </c>
      <c r="G3439" s="2" t="s">
        <v>53</v>
      </c>
      <c r="H3439" s="2" t="str">
        <f aca="false">IF(AND(E3439&gt;=0.4,E3439&lt;=0.6),"Yes","No")</f>
        <v>No</v>
      </c>
      <c r="I3439" s="2" t="str">
        <f aca="false">IF(AND(F3439="No",G3439="No",H3439="Yes"),"Yes","No")</f>
        <v>No</v>
      </c>
      <c r="J3439" s="2"/>
      <c r="K3439" s="2"/>
    </row>
    <row r="3440" customFormat="false" ht="15" hidden="false" customHeight="false" outlineLevel="0" collapsed="false">
      <c r="A3440" s="2" t="s">
        <v>4844</v>
      </c>
      <c r="B3440" s="13" t="n">
        <v>471</v>
      </c>
      <c r="C3440" s="13" t="n">
        <v>459</v>
      </c>
      <c r="D3440" s="14" t="n">
        <f aca="false">C3440/Summary!$B$4</f>
        <v>0.0306</v>
      </c>
      <c r="E3440" s="15" t="n">
        <v>0.5</v>
      </c>
      <c r="F3440" s="2" t="s">
        <v>44</v>
      </c>
      <c r="G3440" s="2" t="s">
        <v>53</v>
      </c>
      <c r="H3440" s="2" t="str">
        <f aca="false">IF(AND(E3440&gt;=0.4,E3440&lt;=0.6),"Yes","No")</f>
        <v>Yes</v>
      </c>
      <c r="I3440" s="2" t="str">
        <f aca="false">IF(AND(F3440="No",G3440="No",H3440="Yes"),"Yes","No")</f>
        <v>No</v>
      </c>
      <c r="J3440" s="2"/>
      <c r="K3440" s="2"/>
    </row>
    <row r="3441" customFormat="false" ht="15" hidden="false" customHeight="false" outlineLevel="0" collapsed="false">
      <c r="A3441" s="2" t="s">
        <v>4845</v>
      </c>
      <c r="B3441" s="13" t="n">
        <v>471</v>
      </c>
      <c r="C3441" s="13" t="n">
        <v>466</v>
      </c>
      <c r="D3441" s="14" t="n">
        <f aca="false">C3441/Summary!$B$4</f>
        <v>0.0310666666666667</v>
      </c>
      <c r="E3441" s="15" t="n">
        <v>0.5</v>
      </c>
      <c r="F3441" s="2" t="s">
        <v>53</v>
      </c>
      <c r="G3441" s="2" t="s">
        <v>44</v>
      </c>
      <c r="H3441" s="2" t="str">
        <f aca="false">IF(AND(E3441&gt;=0.4,E3441&lt;=0.6),"Yes","No")</f>
        <v>Yes</v>
      </c>
      <c r="I3441" s="2" t="str">
        <f aca="false">IF(AND(F3441="No",G3441="No",H3441="Yes"),"Yes","No")</f>
        <v>No</v>
      </c>
      <c r="J3441" s="2"/>
      <c r="K3441" s="2"/>
    </row>
    <row r="3442" customFormat="false" ht="15" hidden="false" customHeight="false" outlineLevel="0" collapsed="false">
      <c r="A3442" s="2" t="s">
        <v>4846</v>
      </c>
      <c r="B3442" s="13" t="n">
        <v>471</v>
      </c>
      <c r="C3442" s="13" t="n">
        <v>464</v>
      </c>
      <c r="D3442" s="14" t="n">
        <f aca="false">C3442/Summary!$B$4</f>
        <v>0.0309333333333333</v>
      </c>
      <c r="E3442" s="15" t="n">
        <v>0.333333333333333</v>
      </c>
      <c r="F3442" s="2" t="s">
        <v>53</v>
      </c>
      <c r="G3442" s="2" t="s">
        <v>53</v>
      </c>
      <c r="H3442" s="2" t="str">
        <f aca="false">IF(AND(E3442&gt;=0.4,E3442&lt;=0.6),"Yes","No")</f>
        <v>No</v>
      </c>
      <c r="I3442" s="2" t="str">
        <f aca="false">IF(AND(F3442="No",G3442="No",H3442="Yes"),"Yes","No")</f>
        <v>No</v>
      </c>
      <c r="J3442" s="2"/>
      <c r="K3442" s="2"/>
    </row>
    <row r="3443" customFormat="false" ht="15" hidden="false" customHeight="false" outlineLevel="0" collapsed="false">
      <c r="A3443" s="2" t="s">
        <v>4847</v>
      </c>
      <c r="B3443" s="13" t="n">
        <v>471</v>
      </c>
      <c r="C3443" s="13" t="n">
        <v>465</v>
      </c>
      <c r="D3443" s="14" t="n">
        <f aca="false">C3443/Summary!$B$4</f>
        <v>0.031</v>
      </c>
      <c r="E3443" s="15" t="n">
        <v>0.666666666666667</v>
      </c>
      <c r="F3443" s="2" t="s">
        <v>44</v>
      </c>
      <c r="G3443" s="2" t="s">
        <v>44</v>
      </c>
      <c r="H3443" s="2" t="str">
        <f aca="false">IF(AND(E3443&gt;=0.4,E3443&lt;=0.6),"Yes","No")</f>
        <v>No</v>
      </c>
      <c r="I3443" s="2" t="str">
        <f aca="false">IF(AND(F3443="No",G3443="No",H3443="Yes"),"Yes","No")</f>
        <v>No</v>
      </c>
      <c r="J3443" s="2"/>
      <c r="K3443" s="2"/>
    </row>
    <row r="3444" customFormat="false" ht="15" hidden="false" customHeight="false" outlineLevel="0" collapsed="false">
      <c r="A3444" s="2" t="s">
        <v>4848</v>
      </c>
      <c r="B3444" s="13" t="n">
        <v>471</v>
      </c>
      <c r="C3444" s="13" t="n">
        <v>461</v>
      </c>
      <c r="D3444" s="14" t="n">
        <f aca="false">C3444/Summary!$B$4</f>
        <v>0.0307333333333333</v>
      </c>
      <c r="E3444" s="15" t="n">
        <v>0.5</v>
      </c>
      <c r="F3444" s="2" t="s">
        <v>53</v>
      </c>
      <c r="G3444" s="2" t="s">
        <v>44</v>
      </c>
      <c r="H3444" s="2" t="str">
        <f aca="false">IF(AND(E3444&gt;=0.4,E3444&lt;=0.6),"Yes","No")</f>
        <v>Yes</v>
      </c>
      <c r="I3444" s="2" t="str">
        <f aca="false">IF(AND(F3444="No",G3444="No",H3444="Yes"),"Yes","No")</f>
        <v>No</v>
      </c>
      <c r="J3444" s="2"/>
      <c r="K3444" s="2"/>
    </row>
    <row r="3445" customFormat="false" ht="15" hidden="false" customHeight="false" outlineLevel="0" collapsed="false">
      <c r="A3445" s="2" t="s">
        <v>4849</v>
      </c>
      <c r="B3445" s="13" t="n">
        <v>471</v>
      </c>
      <c r="C3445" s="13" t="n">
        <v>464</v>
      </c>
      <c r="D3445" s="14" t="n">
        <f aca="false">C3445/Summary!$B$4</f>
        <v>0.0309333333333333</v>
      </c>
      <c r="E3445" s="15" t="n">
        <v>0.333333333333333</v>
      </c>
      <c r="F3445" s="2" t="s">
        <v>53</v>
      </c>
      <c r="G3445" s="2" t="s">
        <v>44</v>
      </c>
      <c r="H3445" s="2" t="str">
        <f aca="false">IF(AND(E3445&gt;=0.4,E3445&lt;=0.6),"Yes","No")</f>
        <v>No</v>
      </c>
      <c r="I3445" s="2" t="str">
        <f aca="false">IF(AND(F3445="No",G3445="No",H3445="Yes"),"Yes","No")</f>
        <v>No</v>
      </c>
      <c r="J3445" s="2"/>
      <c r="K3445" s="2"/>
    </row>
    <row r="3446" customFormat="false" ht="15" hidden="false" customHeight="false" outlineLevel="0" collapsed="false">
      <c r="A3446" s="2" t="s">
        <v>4850</v>
      </c>
      <c r="B3446" s="13" t="n">
        <v>471</v>
      </c>
      <c r="C3446" s="13" t="n">
        <v>465</v>
      </c>
      <c r="D3446" s="14" t="n">
        <f aca="false">C3446/Summary!$B$4</f>
        <v>0.031</v>
      </c>
      <c r="E3446" s="15" t="n">
        <v>1</v>
      </c>
      <c r="F3446" s="2" t="s">
        <v>53</v>
      </c>
      <c r="G3446" s="2" t="s">
        <v>53</v>
      </c>
      <c r="H3446" s="2" t="str">
        <f aca="false">IF(AND(E3446&gt;=0.4,E3446&lt;=0.6),"Yes","No")</f>
        <v>No</v>
      </c>
      <c r="I3446" s="2" t="str">
        <f aca="false">IF(AND(F3446="No",G3446="No",H3446="Yes"),"Yes","No")</f>
        <v>No</v>
      </c>
      <c r="J3446" s="2"/>
      <c r="K3446" s="2"/>
    </row>
    <row r="3447" customFormat="false" ht="15" hidden="false" customHeight="false" outlineLevel="0" collapsed="false">
      <c r="A3447" s="2" t="s">
        <v>4851</v>
      </c>
      <c r="B3447" s="13" t="n">
        <v>471</v>
      </c>
      <c r="C3447" s="13" t="n">
        <v>462</v>
      </c>
      <c r="D3447" s="14" t="n">
        <f aca="false">C3447/Summary!$B$4</f>
        <v>0.0308</v>
      </c>
      <c r="E3447" s="15" t="n">
        <v>0.666666666666667</v>
      </c>
      <c r="F3447" s="2" t="s">
        <v>44</v>
      </c>
      <c r="G3447" s="2" t="s">
        <v>44</v>
      </c>
      <c r="H3447" s="2" t="str">
        <f aca="false">IF(AND(E3447&gt;=0.4,E3447&lt;=0.6),"Yes","No")</f>
        <v>No</v>
      </c>
      <c r="I3447" s="2" t="str">
        <f aca="false">IF(AND(F3447="No",G3447="No",H3447="Yes"),"Yes","No")</f>
        <v>No</v>
      </c>
      <c r="J3447" s="2"/>
      <c r="K3447" s="2"/>
    </row>
    <row r="3448" customFormat="false" ht="15" hidden="false" customHeight="false" outlineLevel="0" collapsed="false">
      <c r="A3448" s="2" t="s">
        <v>4852</v>
      </c>
      <c r="B3448" s="13" t="n">
        <v>471</v>
      </c>
      <c r="C3448" s="13" t="n">
        <v>462</v>
      </c>
      <c r="D3448" s="14" t="n">
        <f aca="false">C3448/Summary!$B$4</f>
        <v>0.0308</v>
      </c>
      <c r="E3448" s="15" t="n">
        <v>0.666666666666667</v>
      </c>
      <c r="F3448" s="2" t="s">
        <v>44</v>
      </c>
      <c r="G3448" s="2" t="s">
        <v>44</v>
      </c>
      <c r="H3448" s="2" t="str">
        <f aca="false">IF(AND(E3448&gt;=0.4,E3448&lt;=0.6),"Yes","No")</f>
        <v>No</v>
      </c>
      <c r="I3448" s="2" t="str">
        <f aca="false">IF(AND(F3448="No",G3448="No",H3448="Yes"),"Yes","No")</f>
        <v>No</v>
      </c>
      <c r="J3448" s="2"/>
      <c r="K3448" s="2"/>
    </row>
    <row r="3449" customFormat="false" ht="15" hidden="false" customHeight="false" outlineLevel="0" collapsed="false">
      <c r="A3449" s="2" t="s">
        <v>4853</v>
      </c>
      <c r="B3449" s="13" t="n">
        <v>471</v>
      </c>
      <c r="C3449" s="13" t="n">
        <v>465</v>
      </c>
      <c r="D3449" s="14" t="n">
        <f aca="false">C3449/Summary!$B$4</f>
        <v>0.031</v>
      </c>
      <c r="E3449" s="15" t="n">
        <v>0.5</v>
      </c>
      <c r="F3449" s="2" t="s">
        <v>53</v>
      </c>
      <c r="G3449" s="2" t="s">
        <v>44</v>
      </c>
      <c r="H3449" s="2" t="str">
        <f aca="false">IF(AND(E3449&gt;=0.4,E3449&lt;=0.6),"Yes","No")</f>
        <v>Yes</v>
      </c>
      <c r="I3449" s="2" t="str">
        <f aca="false">IF(AND(F3449="No",G3449="No",H3449="Yes"),"Yes","No")</f>
        <v>No</v>
      </c>
      <c r="J3449" s="2"/>
      <c r="K3449" s="2"/>
    </row>
    <row r="3450" customFormat="false" ht="15" hidden="false" customHeight="false" outlineLevel="0" collapsed="false">
      <c r="A3450" s="2" t="s">
        <v>4854</v>
      </c>
      <c r="B3450" s="13" t="n">
        <v>471</v>
      </c>
      <c r="C3450" s="13" t="n">
        <v>466</v>
      </c>
      <c r="D3450" s="14" t="n">
        <f aca="false">C3450/Summary!$B$4</f>
        <v>0.0310666666666667</v>
      </c>
      <c r="E3450" s="15" t="n">
        <v>0.666666666666667</v>
      </c>
      <c r="F3450" s="2" t="s">
        <v>53</v>
      </c>
      <c r="G3450" s="2" t="s">
        <v>44</v>
      </c>
      <c r="H3450" s="2" t="str">
        <f aca="false">IF(AND(E3450&gt;=0.4,E3450&lt;=0.6),"Yes","No")</f>
        <v>No</v>
      </c>
      <c r="I3450" s="2" t="str">
        <f aca="false">IF(AND(F3450="No",G3450="No",H3450="Yes"),"Yes","No")</f>
        <v>No</v>
      </c>
      <c r="J3450" s="2"/>
      <c r="K3450" s="2"/>
    </row>
    <row r="3451" customFormat="false" ht="15" hidden="false" customHeight="false" outlineLevel="0" collapsed="false">
      <c r="A3451" s="2" t="s">
        <v>4855</v>
      </c>
      <c r="B3451" s="13" t="n">
        <v>471</v>
      </c>
      <c r="C3451" s="13" t="n">
        <v>463</v>
      </c>
      <c r="D3451" s="14" t="n">
        <f aca="false">C3451/Summary!$B$4</f>
        <v>0.0308666666666667</v>
      </c>
      <c r="E3451" s="15" t="n">
        <v>0.333333333333333</v>
      </c>
      <c r="F3451" s="2" t="s">
        <v>53</v>
      </c>
      <c r="G3451" s="2" t="s">
        <v>44</v>
      </c>
      <c r="H3451" s="2" t="str">
        <f aca="false">IF(AND(E3451&gt;=0.4,E3451&lt;=0.6),"Yes","No")</f>
        <v>No</v>
      </c>
      <c r="I3451" s="2" t="str">
        <f aca="false">IF(AND(F3451="No",G3451="No",H3451="Yes"),"Yes","No")</f>
        <v>No</v>
      </c>
      <c r="J3451" s="2"/>
      <c r="K3451" s="2"/>
    </row>
    <row r="3452" customFormat="false" ht="15" hidden="false" customHeight="false" outlineLevel="0" collapsed="false">
      <c r="A3452" s="2" t="s">
        <v>4856</v>
      </c>
      <c r="B3452" s="13" t="n">
        <v>471</v>
      </c>
      <c r="C3452" s="13" t="n">
        <v>464</v>
      </c>
      <c r="D3452" s="14" t="n">
        <f aca="false">C3452/Summary!$B$4</f>
        <v>0.0309333333333333</v>
      </c>
      <c r="E3452" s="15" t="n">
        <v>0.166666666666667</v>
      </c>
      <c r="F3452" s="2" t="s">
        <v>53</v>
      </c>
      <c r="G3452" s="2" t="s">
        <v>44</v>
      </c>
      <c r="H3452" s="2" t="str">
        <f aca="false">IF(AND(E3452&gt;=0.4,E3452&lt;=0.6),"Yes","No")</f>
        <v>No</v>
      </c>
      <c r="I3452" s="2" t="str">
        <f aca="false">IF(AND(F3452="No",G3452="No",H3452="Yes"),"Yes","No")</f>
        <v>No</v>
      </c>
      <c r="J3452" s="2"/>
      <c r="K3452" s="2"/>
    </row>
    <row r="3453" customFormat="false" ht="15" hidden="false" customHeight="false" outlineLevel="0" collapsed="false">
      <c r="A3453" s="2" t="s">
        <v>4857</v>
      </c>
      <c r="B3453" s="13" t="n">
        <v>471</v>
      </c>
      <c r="C3453" s="13" t="n">
        <v>464</v>
      </c>
      <c r="D3453" s="14" t="n">
        <f aca="false">C3453/Summary!$B$4</f>
        <v>0.0309333333333333</v>
      </c>
      <c r="E3453" s="15" t="n">
        <v>0.666666666666667</v>
      </c>
      <c r="F3453" s="2" t="s">
        <v>53</v>
      </c>
      <c r="G3453" s="2" t="s">
        <v>44</v>
      </c>
      <c r="H3453" s="2" t="str">
        <f aca="false">IF(AND(E3453&gt;=0.4,E3453&lt;=0.6),"Yes","No")</f>
        <v>No</v>
      </c>
      <c r="I3453" s="2" t="str">
        <f aca="false">IF(AND(F3453="No",G3453="No",H3453="Yes"),"Yes","No")</f>
        <v>No</v>
      </c>
      <c r="J3453" s="2"/>
      <c r="K3453" s="2"/>
    </row>
    <row r="3454" customFormat="false" ht="15" hidden="false" customHeight="false" outlineLevel="0" collapsed="false">
      <c r="A3454" s="2" t="s">
        <v>4858</v>
      </c>
      <c r="B3454" s="13" t="n">
        <v>471</v>
      </c>
      <c r="C3454" s="13" t="n">
        <v>462</v>
      </c>
      <c r="D3454" s="14" t="n">
        <f aca="false">C3454/Summary!$B$4</f>
        <v>0.0308</v>
      </c>
      <c r="E3454" s="15" t="n">
        <v>0.666666666666667</v>
      </c>
      <c r="F3454" s="2" t="s">
        <v>44</v>
      </c>
      <c r="G3454" s="2" t="s">
        <v>53</v>
      </c>
      <c r="H3454" s="2" t="str">
        <f aca="false">IF(AND(E3454&gt;=0.4,E3454&lt;=0.6),"Yes","No")</f>
        <v>No</v>
      </c>
      <c r="I3454" s="2" t="str">
        <f aca="false">IF(AND(F3454="No",G3454="No",H3454="Yes"),"Yes","No")</f>
        <v>No</v>
      </c>
      <c r="J3454" s="2"/>
      <c r="K3454" s="2"/>
    </row>
    <row r="3455" customFormat="false" ht="15" hidden="false" customHeight="false" outlineLevel="0" collapsed="false">
      <c r="A3455" s="2" t="s">
        <v>4859</v>
      </c>
      <c r="B3455" s="13" t="n">
        <v>471</v>
      </c>
      <c r="C3455" s="13" t="n">
        <v>462</v>
      </c>
      <c r="D3455" s="14" t="n">
        <f aca="false">C3455/Summary!$B$4</f>
        <v>0.0308</v>
      </c>
      <c r="E3455" s="15" t="n">
        <v>0.666666666666667</v>
      </c>
      <c r="F3455" s="2" t="s">
        <v>44</v>
      </c>
      <c r="G3455" s="2" t="s">
        <v>53</v>
      </c>
      <c r="H3455" s="2" t="str">
        <f aca="false">IF(AND(E3455&gt;=0.4,E3455&lt;=0.6),"Yes","No")</f>
        <v>No</v>
      </c>
      <c r="I3455" s="2" t="str">
        <f aca="false">IF(AND(F3455="No",G3455="No",H3455="Yes"),"Yes","No")</f>
        <v>No</v>
      </c>
      <c r="J3455" s="2"/>
      <c r="K3455" s="2"/>
    </row>
    <row r="3456" customFormat="false" ht="15" hidden="false" customHeight="false" outlineLevel="0" collapsed="false">
      <c r="A3456" s="2" t="s">
        <v>4860</v>
      </c>
      <c r="B3456" s="13" t="n">
        <v>471</v>
      </c>
      <c r="C3456" s="13" t="n">
        <v>465</v>
      </c>
      <c r="D3456" s="14" t="n">
        <f aca="false">C3456/Summary!$B$4</f>
        <v>0.031</v>
      </c>
      <c r="E3456" s="15" t="n">
        <v>0.5</v>
      </c>
      <c r="F3456" s="2" t="s">
        <v>53</v>
      </c>
      <c r="G3456" s="2" t="s">
        <v>44</v>
      </c>
      <c r="H3456" s="2" t="str">
        <f aca="false">IF(AND(E3456&gt;=0.4,E3456&lt;=0.6),"Yes","No")</f>
        <v>Yes</v>
      </c>
      <c r="I3456" s="2" t="str">
        <f aca="false">IF(AND(F3456="No",G3456="No",H3456="Yes"),"Yes","No")</f>
        <v>No</v>
      </c>
      <c r="J3456" s="2"/>
      <c r="K3456" s="2"/>
    </row>
    <row r="3457" customFormat="false" ht="15" hidden="false" customHeight="false" outlineLevel="0" collapsed="false">
      <c r="A3457" s="2" t="s">
        <v>4861</v>
      </c>
      <c r="B3457" s="13" t="n">
        <v>471</v>
      </c>
      <c r="C3457" s="13" t="n">
        <v>463</v>
      </c>
      <c r="D3457" s="14" t="n">
        <f aca="false">C3457/Summary!$B$4</f>
        <v>0.0308666666666667</v>
      </c>
      <c r="E3457" s="15" t="n">
        <v>0.666666666666667</v>
      </c>
      <c r="F3457" s="2" t="s">
        <v>53</v>
      </c>
      <c r="G3457" s="2" t="s">
        <v>53</v>
      </c>
      <c r="H3457" s="2" t="str">
        <f aca="false">IF(AND(E3457&gt;=0.4,E3457&lt;=0.6),"Yes","No")</f>
        <v>No</v>
      </c>
      <c r="I3457" s="2" t="str">
        <f aca="false">IF(AND(F3457="No",G3457="No",H3457="Yes"),"Yes","No")</f>
        <v>No</v>
      </c>
      <c r="J3457" s="2"/>
      <c r="K3457" s="2"/>
    </row>
    <row r="3458" customFormat="false" ht="15" hidden="false" customHeight="false" outlineLevel="0" collapsed="false">
      <c r="A3458" s="2" t="s">
        <v>4862</v>
      </c>
      <c r="B3458" s="13" t="n">
        <v>471</v>
      </c>
      <c r="C3458" s="13" t="n">
        <v>462</v>
      </c>
      <c r="D3458" s="14" t="n">
        <f aca="false">C3458/Summary!$B$4</f>
        <v>0.0308</v>
      </c>
      <c r="E3458" s="15" t="n">
        <v>0.666666666666667</v>
      </c>
      <c r="F3458" s="2" t="s">
        <v>53</v>
      </c>
      <c r="G3458" s="2" t="s">
        <v>44</v>
      </c>
      <c r="H3458" s="2" t="str">
        <f aca="false">IF(AND(E3458&gt;=0.4,E3458&lt;=0.6),"Yes","No")</f>
        <v>No</v>
      </c>
      <c r="I3458" s="2" t="str">
        <f aca="false">IF(AND(F3458="No",G3458="No",H3458="Yes"),"Yes","No")</f>
        <v>No</v>
      </c>
      <c r="J3458" s="2"/>
      <c r="K3458" s="2"/>
    </row>
    <row r="3459" customFormat="false" ht="15" hidden="false" customHeight="false" outlineLevel="0" collapsed="false">
      <c r="A3459" s="2" t="s">
        <v>4863</v>
      </c>
      <c r="B3459" s="13" t="n">
        <v>471</v>
      </c>
      <c r="C3459" s="13" t="n">
        <v>465</v>
      </c>
      <c r="D3459" s="14" t="n">
        <f aca="false">C3459/Summary!$B$4</f>
        <v>0.031</v>
      </c>
      <c r="E3459" s="15" t="n">
        <v>0.333333333333333</v>
      </c>
      <c r="F3459" s="2" t="s">
        <v>53</v>
      </c>
      <c r="G3459" s="2" t="s">
        <v>53</v>
      </c>
      <c r="H3459" s="2" t="str">
        <f aca="false">IF(AND(E3459&gt;=0.4,E3459&lt;=0.6),"Yes","No")</f>
        <v>No</v>
      </c>
      <c r="I3459" s="2" t="str">
        <f aca="false">IF(AND(F3459="No",G3459="No",H3459="Yes"),"Yes","No")</f>
        <v>No</v>
      </c>
      <c r="J3459" s="2"/>
      <c r="K3459" s="2"/>
    </row>
    <row r="3460" customFormat="false" ht="15" hidden="false" customHeight="false" outlineLevel="0" collapsed="false">
      <c r="A3460" s="2" t="s">
        <v>4864</v>
      </c>
      <c r="B3460" s="13" t="n">
        <v>471</v>
      </c>
      <c r="C3460" s="13" t="n">
        <v>464</v>
      </c>
      <c r="D3460" s="14" t="n">
        <f aca="false">C3460/Summary!$B$4</f>
        <v>0.0309333333333333</v>
      </c>
      <c r="E3460" s="15" t="n">
        <v>0.5</v>
      </c>
      <c r="F3460" s="2" t="s">
        <v>53</v>
      </c>
      <c r="G3460" s="2" t="s">
        <v>44</v>
      </c>
      <c r="H3460" s="2" t="str">
        <f aca="false">IF(AND(E3460&gt;=0.4,E3460&lt;=0.6),"Yes","No")</f>
        <v>Yes</v>
      </c>
      <c r="I3460" s="2" t="str">
        <f aca="false">IF(AND(F3460="No",G3460="No",H3460="Yes"),"Yes","No")</f>
        <v>No</v>
      </c>
      <c r="J3460" s="2"/>
      <c r="K3460" s="2"/>
    </row>
    <row r="3461" customFormat="false" ht="15" hidden="false" customHeight="false" outlineLevel="0" collapsed="false">
      <c r="A3461" s="2" t="s">
        <v>4865</v>
      </c>
      <c r="B3461" s="13" t="n">
        <v>471</v>
      </c>
      <c r="C3461" s="13" t="n">
        <v>463</v>
      </c>
      <c r="D3461" s="14" t="n">
        <f aca="false">C3461/Summary!$B$4</f>
        <v>0.0308666666666667</v>
      </c>
      <c r="E3461" s="15" t="n">
        <v>0.5</v>
      </c>
      <c r="F3461" s="2" t="s">
        <v>53</v>
      </c>
      <c r="G3461" s="2" t="s">
        <v>53</v>
      </c>
      <c r="H3461" s="2" t="str">
        <f aca="false">IF(AND(E3461&gt;=0.4,E3461&lt;=0.6),"Yes","No")</f>
        <v>Yes</v>
      </c>
      <c r="I3461" s="2" t="str">
        <f aca="false">IF(AND(F3461="No",G3461="No",H3461="Yes"),"Yes","No")</f>
        <v>No</v>
      </c>
      <c r="J3461" s="2"/>
      <c r="K3461" s="2"/>
    </row>
    <row r="3462" customFormat="false" ht="15" hidden="false" customHeight="false" outlineLevel="0" collapsed="false">
      <c r="A3462" s="2" t="s">
        <v>4866</v>
      </c>
      <c r="B3462" s="13" t="n">
        <v>471</v>
      </c>
      <c r="C3462" s="13" t="n">
        <v>465</v>
      </c>
      <c r="D3462" s="14" t="n">
        <f aca="false">C3462/Summary!$B$4</f>
        <v>0.031</v>
      </c>
      <c r="E3462" s="15" t="n">
        <v>0.666666666666667</v>
      </c>
      <c r="F3462" s="2" t="s">
        <v>44</v>
      </c>
      <c r="G3462" s="2" t="s">
        <v>44</v>
      </c>
      <c r="H3462" s="2" t="str">
        <f aca="false">IF(AND(E3462&gt;=0.4,E3462&lt;=0.6),"Yes","No")</f>
        <v>No</v>
      </c>
      <c r="I3462" s="2" t="str">
        <f aca="false">IF(AND(F3462="No",G3462="No",H3462="Yes"),"Yes","No")</f>
        <v>No</v>
      </c>
      <c r="J3462" s="2"/>
      <c r="K3462" s="2"/>
    </row>
    <row r="3463" customFormat="false" ht="15" hidden="false" customHeight="false" outlineLevel="0" collapsed="false">
      <c r="A3463" s="2" t="s">
        <v>4867</v>
      </c>
      <c r="B3463" s="13" t="n">
        <v>471</v>
      </c>
      <c r="C3463" s="13" t="n">
        <v>462</v>
      </c>
      <c r="D3463" s="14" t="n">
        <f aca="false">C3463/Summary!$B$4</f>
        <v>0.0308</v>
      </c>
      <c r="E3463" s="15" t="n">
        <v>0.5</v>
      </c>
      <c r="F3463" s="2" t="s">
        <v>53</v>
      </c>
      <c r="G3463" s="2" t="s">
        <v>44</v>
      </c>
      <c r="H3463" s="2" t="str">
        <f aca="false">IF(AND(E3463&gt;=0.4,E3463&lt;=0.6),"Yes","No")</f>
        <v>Yes</v>
      </c>
      <c r="I3463" s="2" t="str">
        <f aca="false">IF(AND(F3463="No",G3463="No",H3463="Yes"),"Yes","No")</f>
        <v>No</v>
      </c>
      <c r="J3463" s="2"/>
      <c r="K3463" s="2"/>
    </row>
    <row r="3464" customFormat="false" ht="15" hidden="false" customHeight="false" outlineLevel="0" collapsed="false">
      <c r="A3464" s="2" t="s">
        <v>4868</v>
      </c>
      <c r="B3464" s="13" t="n">
        <v>471</v>
      </c>
      <c r="C3464" s="13" t="n">
        <v>466</v>
      </c>
      <c r="D3464" s="14" t="n">
        <f aca="false">C3464/Summary!$B$4</f>
        <v>0.0310666666666667</v>
      </c>
      <c r="E3464" s="15" t="n">
        <v>0.166666666666667</v>
      </c>
      <c r="F3464" s="2" t="s">
        <v>53</v>
      </c>
      <c r="G3464" s="2" t="s">
        <v>53</v>
      </c>
      <c r="H3464" s="2" t="str">
        <f aca="false">IF(AND(E3464&gt;=0.4,E3464&lt;=0.6),"Yes","No")</f>
        <v>No</v>
      </c>
      <c r="I3464" s="2" t="str">
        <f aca="false">IF(AND(F3464="No",G3464="No",H3464="Yes"),"Yes","No")</f>
        <v>No</v>
      </c>
      <c r="J3464" s="2"/>
      <c r="K3464" s="2"/>
    </row>
    <row r="3465" customFormat="false" ht="15" hidden="false" customHeight="false" outlineLevel="0" collapsed="false">
      <c r="A3465" s="2" t="s">
        <v>4869</v>
      </c>
      <c r="B3465" s="13" t="n">
        <v>471</v>
      </c>
      <c r="C3465" s="13" t="n">
        <v>462</v>
      </c>
      <c r="D3465" s="14" t="n">
        <f aca="false">C3465/Summary!$B$4</f>
        <v>0.0308</v>
      </c>
      <c r="E3465" s="15" t="n">
        <v>0.833333333333333</v>
      </c>
      <c r="F3465" s="2" t="s">
        <v>53</v>
      </c>
      <c r="G3465" s="2" t="s">
        <v>44</v>
      </c>
      <c r="H3465" s="2" t="str">
        <f aca="false">IF(AND(E3465&gt;=0.4,E3465&lt;=0.6),"Yes","No")</f>
        <v>No</v>
      </c>
      <c r="I3465" s="2" t="str">
        <f aca="false">IF(AND(F3465="No",G3465="No",H3465="Yes"),"Yes","No")</f>
        <v>No</v>
      </c>
      <c r="J3465" s="2"/>
      <c r="K3465" s="2"/>
    </row>
    <row r="3466" customFormat="false" ht="15" hidden="false" customHeight="false" outlineLevel="0" collapsed="false">
      <c r="A3466" s="2" t="s">
        <v>4870</v>
      </c>
      <c r="B3466" s="13" t="n">
        <v>471</v>
      </c>
      <c r="C3466" s="13" t="n">
        <v>464</v>
      </c>
      <c r="D3466" s="14" t="n">
        <f aca="false">C3466/Summary!$B$4</f>
        <v>0.0309333333333333</v>
      </c>
      <c r="E3466" s="15" t="n">
        <v>0.666666666666667</v>
      </c>
      <c r="F3466" s="2" t="s">
        <v>53</v>
      </c>
      <c r="G3466" s="2" t="s">
        <v>44</v>
      </c>
      <c r="H3466" s="2" t="str">
        <f aca="false">IF(AND(E3466&gt;=0.4,E3466&lt;=0.6),"Yes","No")</f>
        <v>No</v>
      </c>
      <c r="I3466" s="2" t="str">
        <f aca="false">IF(AND(F3466="No",G3466="No",H3466="Yes"),"Yes","No")</f>
        <v>No</v>
      </c>
      <c r="J3466" s="2"/>
      <c r="K3466" s="2"/>
    </row>
    <row r="3467" customFormat="false" ht="15" hidden="false" customHeight="false" outlineLevel="0" collapsed="false">
      <c r="A3467" s="2" t="s">
        <v>4871</v>
      </c>
      <c r="B3467" s="13" t="n">
        <v>471</v>
      </c>
      <c r="C3467" s="13" t="n">
        <v>464</v>
      </c>
      <c r="D3467" s="14" t="n">
        <f aca="false">C3467/Summary!$B$4</f>
        <v>0.0309333333333333</v>
      </c>
      <c r="E3467" s="15" t="n">
        <v>0</v>
      </c>
      <c r="F3467" s="2" t="s">
        <v>53</v>
      </c>
      <c r="G3467" s="2" t="s">
        <v>53</v>
      </c>
      <c r="H3467" s="2" t="str">
        <f aca="false">IF(AND(E3467&gt;=0.4,E3467&lt;=0.6),"Yes","No")</f>
        <v>No</v>
      </c>
      <c r="I3467" s="2" t="str">
        <f aca="false">IF(AND(F3467="No",G3467="No",H3467="Yes"),"Yes","No")</f>
        <v>No</v>
      </c>
      <c r="J3467" s="2"/>
      <c r="K3467" s="2"/>
    </row>
    <row r="3468" customFormat="false" ht="15" hidden="false" customHeight="false" outlineLevel="0" collapsed="false">
      <c r="A3468" s="2" t="s">
        <v>4872</v>
      </c>
      <c r="B3468" s="13" t="n">
        <v>471</v>
      </c>
      <c r="C3468" s="13" t="n">
        <v>466</v>
      </c>
      <c r="D3468" s="14" t="n">
        <f aca="false">C3468/Summary!$B$4</f>
        <v>0.0310666666666667</v>
      </c>
      <c r="E3468" s="15" t="n">
        <v>0.333333333333333</v>
      </c>
      <c r="F3468" s="2" t="s">
        <v>53</v>
      </c>
      <c r="G3468" s="2" t="s">
        <v>44</v>
      </c>
      <c r="H3468" s="2" t="str">
        <f aca="false">IF(AND(E3468&gt;=0.4,E3468&lt;=0.6),"Yes","No")</f>
        <v>No</v>
      </c>
      <c r="I3468" s="2" t="str">
        <f aca="false">IF(AND(F3468="No",G3468="No",H3468="Yes"),"Yes","No")</f>
        <v>No</v>
      </c>
      <c r="J3468" s="2"/>
      <c r="K3468" s="2"/>
    </row>
    <row r="3469" customFormat="false" ht="15" hidden="false" customHeight="false" outlineLevel="0" collapsed="false">
      <c r="A3469" s="2" t="s">
        <v>4873</v>
      </c>
      <c r="B3469" s="13" t="n">
        <v>472</v>
      </c>
      <c r="C3469" s="13" t="n">
        <v>457</v>
      </c>
      <c r="D3469" s="14" t="n">
        <f aca="false">C3469/Summary!$B$4</f>
        <v>0.0304666666666667</v>
      </c>
      <c r="E3469" s="15" t="n">
        <v>0.333333333333333</v>
      </c>
      <c r="F3469" s="2" t="s">
        <v>53</v>
      </c>
      <c r="G3469" s="2" t="s">
        <v>53</v>
      </c>
      <c r="H3469" s="2" t="str">
        <f aca="false">IF(AND(E3469&gt;=0.4,E3469&lt;=0.6),"Yes","No")</f>
        <v>No</v>
      </c>
      <c r="I3469" s="2" t="str">
        <f aca="false">IF(AND(F3469="No",G3469="No",H3469="Yes"),"Yes","No")</f>
        <v>No</v>
      </c>
      <c r="J3469" s="2"/>
      <c r="K3469" s="2"/>
    </row>
    <row r="3470" customFormat="false" ht="15" hidden="false" customHeight="false" outlineLevel="0" collapsed="false">
      <c r="A3470" s="2" t="s">
        <v>4874</v>
      </c>
      <c r="B3470" s="13" t="n">
        <v>472</v>
      </c>
      <c r="C3470" s="13" t="n">
        <v>467</v>
      </c>
      <c r="D3470" s="14" t="n">
        <f aca="false">C3470/Summary!$B$4</f>
        <v>0.0311333333333333</v>
      </c>
      <c r="E3470" s="15" t="n">
        <v>0.5</v>
      </c>
      <c r="F3470" s="2" t="s">
        <v>53</v>
      </c>
      <c r="G3470" s="2" t="s">
        <v>44</v>
      </c>
      <c r="H3470" s="2" t="str">
        <f aca="false">IF(AND(E3470&gt;=0.4,E3470&lt;=0.6),"Yes","No")</f>
        <v>Yes</v>
      </c>
      <c r="I3470" s="2" t="str">
        <f aca="false">IF(AND(F3470="No",G3470="No",H3470="Yes"),"Yes","No")</f>
        <v>No</v>
      </c>
      <c r="J3470" s="2"/>
      <c r="K3470" s="2"/>
    </row>
    <row r="3471" customFormat="false" ht="15" hidden="false" customHeight="false" outlineLevel="0" collapsed="false">
      <c r="A3471" s="2" t="s">
        <v>4875</v>
      </c>
      <c r="B3471" s="13" t="n">
        <v>472</v>
      </c>
      <c r="C3471" s="13" t="n">
        <v>465</v>
      </c>
      <c r="D3471" s="14" t="n">
        <f aca="false">C3471/Summary!$B$4</f>
        <v>0.031</v>
      </c>
      <c r="E3471" s="15" t="n">
        <v>0.5</v>
      </c>
      <c r="F3471" s="2" t="s">
        <v>53</v>
      </c>
      <c r="G3471" s="2" t="s">
        <v>53</v>
      </c>
      <c r="H3471" s="2" t="str">
        <f aca="false">IF(AND(E3471&gt;=0.4,E3471&lt;=0.6),"Yes","No")</f>
        <v>Yes</v>
      </c>
      <c r="I3471" s="2" t="str">
        <f aca="false">IF(AND(F3471="No",G3471="No",H3471="Yes"),"Yes","No")</f>
        <v>No</v>
      </c>
      <c r="J3471" s="2"/>
      <c r="K3471" s="2"/>
    </row>
    <row r="3472" customFormat="false" ht="15" hidden="false" customHeight="false" outlineLevel="0" collapsed="false">
      <c r="A3472" s="2" t="s">
        <v>4876</v>
      </c>
      <c r="B3472" s="13" t="n">
        <v>472</v>
      </c>
      <c r="C3472" s="13" t="n">
        <v>467</v>
      </c>
      <c r="D3472" s="14" t="n">
        <f aca="false">C3472/Summary!$B$4</f>
        <v>0.0311333333333333</v>
      </c>
      <c r="E3472" s="15" t="n">
        <v>0.5</v>
      </c>
      <c r="F3472" s="2" t="s">
        <v>53</v>
      </c>
      <c r="G3472" s="2" t="s">
        <v>44</v>
      </c>
      <c r="H3472" s="2" t="str">
        <f aca="false">IF(AND(E3472&gt;=0.4,E3472&lt;=0.6),"Yes","No")</f>
        <v>Yes</v>
      </c>
      <c r="I3472" s="2" t="str">
        <f aca="false">IF(AND(F3472="No",G3472="No",H3472="Yes"),"Yes","No")</f>
        <v>No</v>
      </c>
      <c r="J3472" s="2"/>
      <c r="K3472" s="2"/>
    </row>
    <row r="3473" customFormat="false" ht="15" hidden="false" customHeight="false" outlineLevel="0" collapsed="false">
      <c r="A3473" s="2" t="s">
        <v>4877</v>
      </c>
      <c r="B3473" s="13" t="n">
        <v>472</v>
      </c>
      <c r="C3473" s="13" t="n">
        <v>466</v>
      </c>
      <c r="D3473" s="14" t="n">
        <f aca="false">C3473/Summary!$B$4</f>
        <v>0.0310666666666667</v>
      </c>
      <c r="E3473" s="15" t="n">
        <v>0.5</v>
      </c>
      <c r="F3473" s="2" t="s">
        <v>53</v>
      </c>
      <c r="G3473" s="2" t="s">
        <v>53</v>
      </c>
      <c r="H3473" s="2" t="str">
        <f aca="false">IF(AND(E3473&gt;=0.4,E3473&lt;=0.6),"Yes","No")</f>
        <v>Yes</v>
      </c>
      <c r="I3473" s="2" t="str">
        <f aca="false">IF(AND(F3473="No",G3473="No",H3473="Yes"),"Yes","No")</f>
        <v>No</v>
      </c>
      <c r="J3473" s="2"/>
      <c r="K3473" s="2"/>
    </row>
    <row r="3474" customFormat="false" ht="15" hidden="false" customHeight="false" outlineLevel="0" collapsed="false">
      <c r="A3474" s="2" t="s">
        <v>4878</v>
      </c>
      <c r="B3474" s="13" t="n">
        <v>472</v>
      </c>
      <c r="C3474" s="13" t="n">
        <v>465</v>
      </c>
      <c r="D3474" s="14" t="n">
        <f aca="false">C3474/Summary!$B$4</f>
        <v>0.031</v>
      </c>
      <c r="E3474" s="15" t="n">
        <v>0.333333333333333</v>
      </c>
      <c r="F3474" s="2" t="s">
        <v>53</v>
      </c>
      <c r="G3474" s="2" t="s">
        <v>44</v>
      </c>
      <c r="H3474" s="2" t="str">
        <f aca="false">IF(AND(E3474&gt;=0.4,E3474&lt;=0.6),"Yes","No")</f>
        <v>No</v>
      </c>
      <c r="I3474" s="2" t="str">
        <f aca="false">IF(AND(F3474="No",G3474="No",H3474="Yes"),"Yes","No")</f>
        <v>No</v>
      </c>
      <c r="J3474" s="2"/>
      <c r="K3474" s="2"/>
    </row>
    <row r="3475" customFormat="false" ht="15" hidden="false" customHeight="false" outlineLevel="0" collapsed="false">
      <c r="A3475" s="2" t="s">
        <v>4879</v>
      </c>
      <c r="B3475" s="13" t="n">
        <v>472</v>
      </c>
      <c r="C3475" s="13" t="n">
        <v>464</v>
      </c>
      <c r="D3475" s="14" t="n">
        <f aca="false">C3475/Summary!$B$4</f>
        <v>0.0309333333333333</v>
      </c>
      <c r="E3475" s="15" t="n">
        <v>0.666666666666667</v>
      </c>
      <c r="F3475" s="2" t="s">
        <v>44</v>
      </c>
      <c r="G3475" s="2" t="s">
        <v>53</v>
      </c>
      <c r="H3475" s="2" t="str">
        <f aca="false">IF(AND(E3475&gt;=0.4,E3475&lt;=0.6),"Yes","No")</f>
        <v>No</v>
      </c>
      <c r="I3475" s="2" t="str">
        <f aca="false">IF(AND(F3475="No",G3475="No",H3475="Yes"),"Yes","No")</f>
        <v>No</v>
      </c>
      <c r="J3475" s="2"/>
      <c r="K3475" s="2"/>
    </row>
    <row r="3476" customFormat="false" ht="15" hidden="false" customHeight="false" outlineLevel="0" collapsed="false">
      <c r="A3476" s="2" t="s">
        <v>4880</v>
      </c>
      <c r="B3476" s="13" t="n">
        <v>472</v>
      </c>
      <c r="C3476" s="13" t="n">
        <v>461</v>
      </c>
      <c r="D3476" s="14" t="n">
        <f aca="false">C3476/Summary!$B$4</f>
        <v>0.0307333333333333</v>
      </c>
      <c r="E3476" s="15" t="n">
        <v>0.666666666666667</v>
      </c>
      <c r="F3476" s="2" t="s">
        <v>44</v>
      </c>
      <c r="G3476" s="2" t="s">
        <v>44</v>
      </c>
      <c r="H3476" s="2" t="str">
        <f aca="false">IF(AND(E3476&gt;=0.4,E3476&lt;=0.6),"Yes","No")</f>
        <v>No</v>
      </c>
      <c r="I3476" s="2" t="str">
        <f aca="false">IF(AND(F3476="No",G3476="No",H3476="Yes"),"Yes","No")</f>
        <v>No</v>
      </c>
      <c r="J3476" s="2"/>
      <c r="K3476" s="2"/>
    </row>
    <row r="3477" customFormat="false" ht="15" hidden="false" customHeight="false" outlineLevel="0" collapsed="false">
      <c r="A3477" s="2" t="s">
        <v>4881</v>
      </c>
      <c r="B3477" s="13" t="n">
        <v>472</v>
      </c>
      <c r="C3477" s="13" t="n">
        <v>466</v>
      </c>
      <c r="D3477" s="14" t="n">
        <f aca="false">C3477/Summary!$B$4</f>
        <v>0.0310666666666667</v>
      </c>
      <c r="E3477" s="15" t="n">
        <v>0.333333333333333</v>
      </c>
      <c r="F3477" s="2" t="s">
        <v>44</v>
      </c>
      <c r="G3477" s="2" t="s">
        <v>44</v>
      </c>
      <c r="H3477" s="2" t="str">
        <f aca="false">IF(AND(E3477&gt;=0.4,E3477&lt;=0.6),"Yes","No")</f>
        <v>No</v>
      </c>
      <c r="I3477" s="2" t="str">
        <f aca="false">IF(AND(F3477="No",G3477="No",H3477="Yes"),"Yes","No")</f>
        <v>No</v>
      </c>
      <c r="J3477" s="2"/>
      <c r="K3477" s="2"/>
    </row>
    <row r="3478" customFormat="false" ht="15" hidden="false" customHeight="false" outlineLevel="0" collapsed="false">
      <c r="A3478" s="2" t="s">
        <v>4882</v>
      </c>
      <c r="B3478" s="13" t="n">
        <v>472</v>
      </c>
      <c r="C3478" s="13" t="n">
        <v>466</v>
      </c>
      <c r="D3478" s="14" t="n">
        <f aca="false">C3478/Summary!$B$4</f>
        <v>0.0310666666666667</v>
      </c>
      <c r="E3478" s="15" t="n">
        <v>0.166666666666667</v>
      </c>
      <c r="F3478" s="2" t="s">
        <v>53</v>
      </c>
      <c r="G3478" s="2" t="s">
        <v>53</v>
      </c>
      <c r="H3478" s="2" t="str">
        <f aca="false">IF(AND(E3478&gt;=0.4,E3478&lt;=0.6),"Yes","No")</f>
        <v>No</v>
      </c>
      <c r="I3478" s="2" t="str">
        <f aca="false">IF(AND(F3478="No",G3478="No",H3478="Yes"),"Yes","No")</f>
        <v>No</v>
      </c>
      <c r="J3478" s="2"/>
      <c r="K3478" s="2"/>
    </row>
    <row r="3479" customFormat="false" ht="15" hidden="false" customHeight="false" outlineLevel="0" collapsed="false">
      <c r="A3479" s="2" t="s">
        <v>4883</v>
      </c>
      <c r="B3479" s="13" t="n">
        <v>472</v>
      </c>
      <c r="C3479" s="13" t="n">
        <v>459</v>
      </c>
      <c r="D3479" s="14" t="n">
        <f aca="false">C3479/Summary!$B$4</f>
        <v>0.0306</v>
      </c>
      <c r="E3479" s="15" t="n">
        <v>0.166666666666667</v>
      </c>
      <c r="F3479" s="2" t="s">
        <v>44</v>
      </c>
      <c r="G3479" s="2" t="s">
        <v>53</v>
      </c>
      <c r="H3479" s="2" t="str">
        <f aca="false">IF(AND(E3479&gt;=0.4,E3479&lt;=0.6),"Yes","No")</f>
        <v>No</v>
      </c>
      <c r="I3479" s="2" t="str">
        <f aca="false">IF(AND(F3479="No",G3479="No",H3479="Yes"),"Yes","No")</f>
        <v>No</v>
      </c>
      <c r="J3479" s="2"/>
      <c r="K3479" s="2"/>
    </row>
    <row r="3480" customFormat="false" ht="15" hidden="false" customHeight="false" outlineLevel="0" collapsed="false">
      <c r="A3480" s="2" t="s">
        <v>4884</v>
      </c>
      <c r="B3480" s="13" t="n">
        <v>472</v>
      </c>
      <c r="C3480" s="13" t="n">
        <v>466</v>
      </c>
      <c r="D3480" s="14" t="n">
        <f aca="false">C3480/Summary!$B$4</f>
        <v>0.0310666666666667</v>
      </c>
      <c r="E3480" s="15" t="n">
        <v>0.166666666666667</v>
      </c>
      <c r="F3480" s="2" t="s">
        <v>53</v>
      </c>
      <c r="G3480" s="2" t="s">
        <v>53</v>
      </c>
      <c r="H3480" s="2" t="str">
        <f aca="false">IF(AND(E3480&gt;=0.4,E3480&lt;=0.6),"Yes","No")</f>
        <v>No</v>
      </c>
      <c r="I3480" s="2" t="str">
        <f aca="false">IF(AND(F3480="No",G3480="No",H3480="Yes"),"Yes","No")</f>
        <v>No</v>
      </c>
      <c r="J3480" s="2"/>
      <c r="K3480" s="2"/>
    </row>
    <row r="3481" customFormat="false" ht="15" hidden="false" customHeight="false" outlineLevel="0" collapsed="false">
      <c r="A3481" s="2" t="s">
        <v>4885</v>
      </c>
      <c r="B3481" s="13" t="n">
        <v>472</v>
      </c>
      <c r="C3481" s="13" t="n">
        <v>465</v>
      </c>
      <c r="D3481" s="14" t="n">
        <f aca="false">C3481/Summary!$B$4</f>
        <v>0.031</v>
      </c>
      <c r="E3481" s="15" t="n">
        <v>0.5</v>
      </c>
      <c r="F3481" s="2" t="s">
        <v>53</v>
      </c>
      <c r="G3481" s="2" t="s">
        <v>44</v>
      </c>
      <c r="H3481" s="2" t="str">
        <f aca="false">IF(AND(E3481&gt;=0.4,E3481&lt;=0.6),"Yes","No")</f>
        <v>Yes</v>
      </c>
      <c r="I3481" s="2" t="str">
        <f aca="false">IF(AND(F3481="No",G3481="No",H3481="Yes"),"Yes","No")</f>
        <v>No</v>
      </c>
      <c r="J3481" s="2"/>
      <c r="K3481" s="2"/>
    </row>
    <row r="3482" customFormat="false" ht="15" hidden="false" customHeight="false" outlineLevel="0" collapsed="false">
      <c r="A3482" s="2" t="s">
        <v>4886</v>
      </c>
      <c r="B3482" s="13" t="n">
        <v>472</v>
      </c>
      <c r="C3482" s="13" t="n">
        <v>464</v>
      </c>
      <c r="D3482" s="14" t="n">
        <f aca="false">C3482/Summary!$B$4</f>
        <v>0.0309333333333333</v>
      </c>
      <c r="E3482" s="15" t="n">
        <v>0.666666666666667</v>
      </c>
      <c r="F3482" s="2" t="s">
        <v>53</v>
      </c>
      <c r="G3482" s="2" t="s">
        <v>53</v>
      </c>
      <c r="H3482" s="2" t="str">
        <f aca="false">IF(AND(E3482&gt;=0.4,E3482&lt;=0.6),"Yes","No")</f>
        <v>No</v>
      </c>
      <c r="I3482" s="2" t="str">
        <f aca="false">IF(AND(F3482="No",G3482="No",H3482="Yes"),"Yes","No")</f>
        <v>No</v>
      </c>
      <c r="J3482" s="2"/>
      <c r="K3482" s="2"/>
    </row>
    <row r="3483" customFormat="false" ht="15" hidden="false" customHeight="false" outlineLevel="0" collapsed="false">
      <c r="A3483" s="2" t="s">
        <v>4887</v>
      </c>
      <c r="B3483" s="13" t="n">
        <v>472</v>
      </c>
      <c r="C3483" s="13" t="n">
        <v>464</v>
      </c>
      <c r="D3483" s="14" t="n">
        <f aca="false">C3483/Summary!$B$4</f>
        <v>0.0309333333333333</v>
      </c>
      <c r="E3483" s="15" t="n">
        <v>0.666666666666667</v>
      </c>
      <c r="F3483" s="2" t="s">
        <v>53</v>
      </c>
      <c r="G3483" s="2" t="s">
        <v>44</v>
      </c>
      <c r="H3483" s="2" t="str">
        <f aca="false">IF(AND(E3483&gt;=0.4,E3483&lt;=0.6),"Yes","No")</f>
        <v>No</v>
      </c>
      <c r="I3483" s="2" t="str">
        <f aca="false">IF(AND(F3483="No",G3483="No",H3483="Yes"),"Yes","No")</f>
        <v>No</v>
      </c>
      <c r="J3483" s="2"/>
      <c r="K3483" s="2"/>
    </row>
    <row r="3484" customFormat="false" ht="15" hidden="false" customHeight="false" outlineLevel="0" collapsed="false">
      <c r="A3484" s="2" t="s">
        <v>4888</v>
      </c>
      <c r="B3484" s="13" t="n">
        <v>472</v>
      </c>
      <c r="C3484" s="13" t="n">
        <v>466</v>
      </c>
      <c r="D3484" s="14" t="n">
        <f aca="false">C3484/Summary!$B$4</f>
        <v>0.0310666666666667</v>
      </c>
      <c r="E3484" s="15" t="n">
        <v>0.333333333333333</v>
      </c>
      <c r="F3484" s="2" t="s">
        <v>53</v>
      </c>
      <c r="G3484" s="2" t="s">
        <v>44</v>
      </c>
      <c r="H3484" s="2" t="str">
        <f aca="false">IF(AND(E3484&gt;=0.4,E3484&lt;=0.6),"Yes","No")</f>
        <v>No</v>
      </c>
      <c r="I3484" s="2" t="str">
        <f aca="false">IF(AND(F3484="No",G3484="No",H3484="Yes"),"Yes","No")</f>
        <v>No</v>
      </c>
      <c r="J3484" s="2"/>
      <c r="K3484" s="2"/>
    </row>
    <row r="3485" customFormat="false" ht="15" hidden="false" customHeight="false" outlineLevel="0" collapsed="false">
      <c r="A3485" s="2" t="s">
        <v>4889</v>
      </c>
      <c r="B3485" s="13" t="n">
        <v>472</v>
      </c>
      <c r="C3485" s="13" t="n">
        <v>466</v>
      </c>
      <c r="D3485" s="14" t="n">
        <f aca="false">C3485/Summary!$B$4</f>
        <v>0.0310666666666667</v>
      </c>
      <c r="E3485" s="15" t="n">
        <v>0.666666666666667</v>
      </c>
      <c r="F3485" s="2" t="s">
        <v>53</v>
      </c>
      <c r="G3485" s="2" t="s">
        <v>53</v>
      </c>
      <c r="H3485" s="2" t="str">
        <f aca="false">IF(AND(E3485&gt;=0.4,E3485&lt;=0.6),"Yes","No")</f>
        <v>No</v>
      </c>
      <c r="I3485" s="2" t="str">
        <f aca="false">IF(AND(F3485="No",G3485="No",H3485="Yes"),"Yes","No")</f>
        <v>No</v>
      </c>
      <c r="J3485" s="2"/>
      <c r="K3485" s="2"/>
    </row>
    <row r="3486" customFormat="false" ht="15" hidden="false" customHeight="false" outlineLevel="0" collapsed="false">
      <c r="A3486" s="2" t="s">
        <v>4890</v>
      </c>
      <c r="B3486" s="13" t="n">
        <v>472</v>
      </c>
      <c r="C3486" s="13" t="n">
        <v>466</v>
      </c>
      <c r="D3486" s="14" t="n">
        <f aca="false">C3486/Summary!$B$4</f>
        <v>0.0310666666666667</v>
      </c>
      <c r="E3486" s="15" t="n">
        <v>0.833333333333333</v>
      </c>
      <c r="F3486" s="2" t="s">
        <v>53</v>
      </c>
      <c r="G3486" s="2" t="s">
        <v>53</v>
      </c>
      <c r="H3486" s="2" t="str">
        <f aca="false">IF(AND(E3486&gt;=0.4,E3486&lt;=0.6),"Yes","No")</f>
        <v>No</v>
      </c>
      <c r="I3486" s="2" t="str">
        <f aca="false">IF(AND(F3486="No",G3486="No",H3486="Yes"),"Yes","No")</f>
        <v>No</v>
      </c>
      <c r="J3486" s="2"/>
      <c r="K3486" s="2"/>
    </row>
    <row r="3487" customFormat="false" ht="15" hidden="false" customHeight="false" outlineLevel="0" collapsed="false">
      <c r="A3487" s="2" t="s">
        <v>4891</v>
      </c>
      <c r="B3487" s="13" t="n">
        <v>472</v>
      </c>
      <c r="C3487" s="13" t="n">
        <v>462</v>
      </c>
      <c r="D3487" s="14" t="n">
        <f aca="false">C3487/Summary!$B$4</f>
        <v>0.0308</v>
      </c>
      <c r="E3487" s="15" t="n">
        <v>0.666666666666667</v>
      </c>
      <c r="F3487" s="2" t="s">
        <v>53</v>
      </c>
      <c r="G3487" s="2" t="s">
        <v>53</v>
      </c>
      <c r="H3487" s="2" t="str">
        <f aca="false">IF(AND(E3487&gt;=0.4,E3487&lt;=0.6),"Yes","No")</f>
        <v>No</v>
      </c>
      <c r="I3487" s="2" t="str">
        <f aca="false">IF(AND(F3487="No",G3487="No",H3487="Yes"),"Yes","No")</f>
        <v>No</v>
      </c>
      <c r="J3487" s="2"/>
      <c r="K3487" s="2"/>
    </row>
    <row r="3488" customFormat="false" ht="15" hidden="false" customHeight="false" outlineLevel="0" collapsed="false">
      <c r="A3488" s="2" t="s">
        <v>4892</v>
      </c>
      <c r="B3488" s="13" t="n">
        <v>472</v>
      </c>
      <c r="C3488" s="13" t="n">
        <v>469</v>
      </c>
      <c r="D3488" s="14" t="n">
        <f aca="false">C3488/Summary!$B$4</f>
        <v>0.0312666666666667</v>
      </c>
      <c r="E3488" s="15" t="n">
        <v>0.5</v>
      </c>
      <c r="F3488" s="2" t="s">
        <v>53</v>
      </c>
      <c r="G3488" s="2" t="s">
        <v>44</v>
      </c>
      <c r="H3488" s="2" t="str">
        <f aca="false">IF(AND(E3488&gt;=0.4,E3488&lt;=0.6),"Yes","No")</f>
        <v>Yes</v>
      </c>
      <c r="I3488" s="2" t="str">
        <f aca="false">IF(AND(F3488="No",G3488="No",H3488="Yes"),"Yes","No")</f>
        <v>No</v>
      </c>
      <c r="J3488" s="2"/>
      <c r="K3488" s="2"/>
    </row>
    <row r="3489" customFormat="false" ht="15" hidden="false" customHeight="false" outlineLevel="0" collapsed="false">
      <c r="A3489" s="2" t="s">
        <v>4893</v>
      </c>
      <c r="B3489" s="13" t="n">
        <v>472</v>
      </c>
      <c r="C3489" s="13" t="n">
        <v>458</v>
      </c>
      <c r="D3489" s="14" t="n">
        <f aca="false">C3489/Summary!$B$4</f>
        <v>0.0305333333333333</v>
      </c>
      <c r="E3489" s="15" t="n">
        <v>0.5</v>
      </c>
      <c r="F3489" s="2" t="s">
        <v>53</v>
      </c>
      <c r="G3489" s="2" t="s">
        <v>44</v>
      </c>
      <c r="H3489" s="2" t="str">
        <f aca="false">IF(AND(E3489&gt;=0.4,E3489&lt;=0.6),"Yes","No")</f>
        <v>Yes</v>
      </c>
      <c r="I3489" s="2" t="str">
        <f aca="false">IF(AND(F3489="No",G3489="No",H3489="Yes"),"Yes","No")</f>
        <v>No</v>
      </c>
      <c r="J3489" s="2"/>
      <c r="K3489" s="2"/>
    </row>
    <row r="3490" customFormat="false" ht="15" hidden="false" customHeight="false" outlineLevel="0" collapsed="false">
      <c r="A3490" s="2" t="s">
        <v>4894</v>
      </c>
      <c r="B3490" s="13" t="n">
        <v>472</v>
      </c>
      <c r="C3490" s="13" t="n">
        <v>464</v>
      </c>
      <c r="D3490" s="14" t="n">
        <f aca="false">C3490/Summary!$B$4</f>
        <v>0.0309333333333333</v>
      </c>
      <c r="E3490" s="15" t="n">
        <v>0.666666666666667</v>
      </c>
      <c r="F3490" s="2" t="s">
        <v>44</v>
      </c>
      <c r="G3490" s="2" t="s">
        <v>44</v>
      </c>
      <c r="H3490" s="2" t="str">
        <f aca="false">IF(AND(E3490&gt;=0.4,E3490&lt;=0.6),"Yes","No")</f>
        <v>No</v>
      </c>
      <c r="I3490" s="2" t="str">
        <f aca="false">IF(AND(F3490="No",G3490="No",H3490="Yes"),"Yes","No")</f>
        <v>No</v>
      </c>
      <c r="J3490" s="2"/>
      <c r="K3490" s="2"/>
    </row>
    <row r="3491" customFormat="false" ht="15" hidden="false" customHeight="false" outlineLevel="0" collapsed="false">
      <c r="A3491" s="2" t="s">
        <v>4895</v>
      </c>
      <c r="B3491" s="13" t="n">
        <v>472</v>
      </c>
      <c r="C3491" s="13" t="n">
        <v>463</v>
      </c>
      <c r="D3491" s="14" t="n">
        <f aca="false">C3491/Summary!$B$4</f>
        <v>0.0308666666666667</v>
      </c>
      <c r="E3491" s="15" t="n">
        <v>0.666666666666667</v>
      </c>
      <c r="F3491" s="2" t="s">
        <v>53</v>
      </c>
      <c r="G3491" s="2" t="s">
        <v>44</v>
      </c>
      <c r="H3491" s="2" t="str">
        <f aca="false">IF(AND(E3491&gt;=0.4,E3491&lt;=0.6),"Yes","No")</f>
        <v>No</v>
      </c>
      <c r="I3491" s="2" t="str">
        <f aca="false">IF(AND(F3491="No",G3491="No",H3491="Yes"),"Yes","No")</f>
        <v>No</v>
      </c>
      <c r="J3491" s="2"/>
      <c r="K3491" s="2"/>
    </row>
    <row r="3492" customFormat="false" ht="15" hidden="false" customHeight="false" outlineLevel="0" collapsed="false">
      <c r="A3492" s="2" t="s">
        <v>4896</v>
      </c>
      <c r="B3492" s="13" t="n">
        <v>472</v>
      </c>
      <c r="C3492" s="13" t="n">
        <v>462</v>
      </c>
      <c r="D3492" s="14" t="n">
        <f aca="false">C3492/Summary!$B$4</f>
        <v>0.0308</v>
      </c>
      <c r="E3492" s="15" t="n">
        <v>0.666666666666667</v>
      </c>
      <c r="F3492" s="2" t="s">
        <v>44</v>
      </c>
      <c r="G3492" s="2" t="s">
        <v>53</v>
      </c>
      <c r="H3492" s="2" t="str">
        <f aca="false">IF(AND(E3492&gt;=0.4,E3492&lt;=0.6),"Yes","No")</f>
        <v>No</v>
      </c>
      <c r="I3492" s="2" t="str">
        <f aca="false">IF(AND(F3492="No",G3492="No",H3492="Yes"),"Yes","No")</f>
        <v>No</v>
      </c>
      <c r="J3492" s="2"/>
      <c r="K3492" s="2"/>
    </row>
    <row r="3493" customFormat="false" ht="15" hidden="false" customHeight="false" outlineLevel="0" collapsed="false">
      <c r="A3493" s="2" t="s">
        <v>4897</v>
      </c>
      <c r="B3493" s="13" t="n">
        <v>472</v>
      </c>
      <c r="C3493" s="13" t="n">
        <v>464</v>
      </c>
      <c r="D3493" s="14" t="n">
        <f aca="false">C3493/Summary!$B$4</f>
        <v>0.0309333333333333</v>
      </c>
      <c r="E3493" s="15" t="n">
        <v>0.666666666666667</v>
      </c>
      <c r="F3493" s="2" t="s">
        <v>53</v>
      </c>
      <c r="G3493" s="2" t="s">
        <v>53</v>
      </c>
      <c r="H3493" s="2" t="str">
        <f aca="false">IF(AND(E3493&gt;=0.4,E3493&lt;=0.6),"Yes","No")</f>
        <v>No</v>
      </c>
      <c r="I3493" s="2" t="str">
        <f aca="false">IF(AND(F3493="No",G3493="No",H3493="Yes"),"Yes","No")</f>
        <v>No</v>
      </c>
      <c r="J3493" s="2"/>
      <c r="K3493" s="2"/>
    </row>
    <row r="3494" customFormat="false" ht="15" hidden="false" customHeight="false" outlineLevel="0" collapsed="false">
      <c r="A3494" s="2" t="s">
        <v>4898</v>
      </c>
      <c r="B3494" s="13" t="n">
        <v>472</v>
      </c>
      <c r="C3494" s="13" t="n">
        <v>461</v>
      </c>
      <c r="D3494" s="14" t="n">
        <f aca="false">C3494/Summary!$B$4</f>
        <v>0.0307333333333333</v>
      </c>
      <c r="E3494" s="15" t="n">
        <v>0.333333333333333</v>
      </c>
      <c r="F3494" s="2" t="s">
        <v>53</v>
      </c>
      <c r="G3494" s="2" t="s">
        <v>44</v>
      </c>
      <c r="H3494" s="2" t="str">
        <f aca="false">IF(AND(E3494&gt;=0.4,E3494&lt;=0.6),"Yes","No")</f>
        <v>No</v>
      </c>
      <c r="I3494" s="2" t="str">
        <f aca="false">IF(AND(F3494="No",G3494="No",H3494="Yes"),"Yes","No")</f>
        <v>No</v>
      </c>
      <c r="J3494" s="2"/>
      <c r="K3494" s="2"/>
    </row>
    <row r="3495" customFormat="false" ht="15" hidden="false" customHeight="false" outlineLevel="0" collapsed="false">
      <c r="A3495" s="2" t="s">
        <v>4899</v>
      </c>
      <c r="B3495" s="13" t="n">
        <v>472</v>
      </c>
      <c r="C3495" s="13" t="n">
        <v>468</v>
      </c>
      <c r="D3495" s="14" t="n">
        <f aca="false">C3495/Summary!$B$4</f>
        <v>0.0312</v>
      </c>
      <c r="E3495" s="15" t="n">
        <v>0.833333333333333</v>
      </c>
      <c r="F3495" s="2" t="s">
        <v>53</v>
      </c>
      <c r="G3495" s="2" t="s">
        <v>44</v>
      </c>
      <c r="H3495" s="2" t="str">
        <f aca="false">IF(AND(E3495&gt;=0.4,E3495&lt;=0.6),"Yes","No")</f>
        <v>No</v>
      </c>
      <c r="I3495" s="2" t="str">
        <f aca="false">IF(AND(F3495="No",G3495="No",H3495="Yes"),"Yes","No")</f>
        <v>No</v>
      </c>
      <c r="J3495" s="2"/>
      <c r="K3495" s="2"/>
    </row>
    <row r="3496" customFormat="false" ht="15" hidden="false" customHeight="false" outlineLevel="0" collapsed="false">
      <c r="A3496" s="2" t="s">
        <v>4900</v>
      </c>
      <c r="B3496" s="13" t="n">
        <v>472</v>
      </c>
      <c r="C3496" s="13" t="n">
        <v>467</v>
      </c>
      <c r="D3496" s="14" t="n">
        <f aca="false">C3496/Summary!$B$4</f>
        <v>0.0311333333333333</v>
      </c>
      <c r="E3496" s="15" t="n">
        <v>0.666666666666667</v>
      </c>
      <c r="F3496" s="2" t="s">
        <v>53</v>
      </c>
      <c r="G3496" s="2" t="s">
        <v>53</v>
      </c>
      <c r="H3496" s="2" t="str">
        <f aca="false">IF(AND(E3496&gt;=0.4,E3496&lt;=0.6),"Yes","No")</f>
        <v>No</v>
      </c>
      <c r="I3496" s="2" t="str">
        <f aca="false">IF(AND(F3496="No",G3496="No",H3496="Yes"),"Yes","No")</f>
        <v>No</v>
      </c>
      <c r="J3496" s="2"/>
      <c r="K3496" s="2"/>
    </row>
    <row r="3497" customFormat="false" ht="15" hidden="false" customHeight="false" outlineLevel="0" collapsed="false">
      <c r="A3497" s="2" t="s">
        <v>4901</v>
      </c>
      <c r="B3497" s="13" t="n">
        <v>472</v>
      </c>
      <c r="C3497" s="13" t="n">
        <v>466</v>
      </c>
      <c r="D3497" s="14" t="n">
        <f aca="false">C3497/Summary!$B$4</f>
        <v>0.0310666666666667</v>
      </c>
      <c r="E3497" s="15" t="n">
        <v>0.833333333333333</v>
      </c>
      <c r="F3497" s="2" t="s">
        <v>53</v>
      </c>
      <c r="G3497" s="2" t="s">
        <v>44</v>
      </c>
      <c r="H3497" s="2" t="str">
        <f aca="false">IF(AND(E3497&gt;=0.4,E3497&lt;=0.6),"Yes","No")</f>
        <v>No</v>
      </c>
      <c r="I3497" s="2" t="str">
        <f aca="false">IF(AND(F3497="No",G3497="No",H3497="Yes"),"Yes","No")</f>
        <v>No</v>
      </c>
      <c r="J3497" s="2"/>
      <c r="K3497" s="2"/>
    </row>
    <row r="3498" customFormat="false" ht="15" hidden="false" customHeight="false" outlineLevel="0" collapsed="false">
      <c r="A3498" s="2" t="s">
        <v>4902</v>
      </c>
      <c r="B3498" s="13" t="n">
        <v>472</v>
      </c>
      <c r="C3498" s="13" t="n">
        <v>461</v>
      </c>
      <c r="D3498" s="14" t="n">
        <f aca="false">C3498/Summary!$B$4</f>
        <v>0.0307333333333333</v>
      </c>
      <c r="E3498" s="15" t="n">
        <v>0.666666666666667</v>
      </c>
      <c r="F3498" s="2" t="s">
        <v>53</v>
      </c>
      <c r="G3498" s="2" t="s">
        <v>53</v>
      </c>
      <c r="H3498" s="2" t="str">
        <f aca="false">IF(AND(E3498&gt;=0.4,E3498&lt;=0.6),"Yes","No")</f>
        <v>No</v>
      </c>
      <c r="I3498" s="2" t="str">
        <f aca="false">IF(AND(F3498="No",G3498="No",H3498="Yes"),"Yes","No")</f>
        <v>No</v>
      </c>
      <c r="J3498" s="2"/>
      <c r="K3498" s="2"/>
    </row>
    <row r="3499" customFormat="false" ht="15" hidden="false" customHeight="false" outlineLevel="0" collapsed="false">
      <c r="A3499" s="2" t="s">
        <v>4903</v>
      </c>
      <c r="B3499" s="13" t="n">
        <v>472</v>
      </c>
      <c r="C3499" s="13" t="n">
        <v>465</v>
      </c>
      <c r="D3499" s="14" t="n">
        <f aca="false">C3499/Summary!$B$4</f>
        <v>0.031</v>
      </c>
      <c r="E3499" s="15" t="n">
        <v>0.833333333333333</v>
      </c>
      <c r="F3499" s="2" t="s">
        <v>44</v>
      </c>
      <c r="G3499" s="2" t="s">
        <v>53</v>
      </c>
      <c r="H3499" s="2" t="str">
        <f aca="false">IF(AND(E3499&gt;=0.4,E3499&lt;=0.6),"Yes","No")</f>
        <v>No</v>
      </c>
      <c r="I3499" s="2" t="str">
        <f aca="false">IF(AND(F3499="No",G3499="No",H3499="Yes"),"Yes","No")</f>
        <v>No</v>
      </c>
      <c r="J3499" s="2"/>
      <c r="K3499" s="2"/>
    </row>
    <row r="3500" customFormat="false" ht="15" hidden="false" customHeight="false" outlineLevel="0" collapsed="false">
      <c r="A3500" s="2" t="s">
        <v>4904</v>
      </c>
      <c r="B3500" s="13" t="n">
        <v>472</v>
      </c>
      <c r="C3500" s="13" t="n">
        <v>463</v>
      </c>
      <c r="D3500" s="14" t="n">
        <f aca="false">C3500/Summary!$B$4</f>
        <v>0.0308666666666667</v>
      </c>
      <c r="E3500" s="15" t="n">
        <v>0.666666666666667</v>
      </c>
      <c r="F3500" s="2" t="s">
        <v>53</v>
      </c>
      <c r="G3500" s="2" t="s">
        <v>53</v>
      </c>
      <c r="H3500" s="2" t="str">
        <f aca="false">IF(AND(E3500&gt;=0.4,E3500&lt;=0.6),"Yes","No")</f>
        <v>No</v>
      </c>
      <c r="I3500" s="2" t="str">
        <f aca="false">IF(AND(F3500="No",G3500="No",H3500="Yes"),"Yes","No")</f>
        <v>No</v>
      </c>
      <c r="J3500" s="2"/>
      <c r="K3500" s="2"/>
    </row>
    <row r="3501" customFormat="false" ht="15" hidden="false" customHeight="false" outlineLevel="0" collapsed="false">
      <c r="A3501" s="2" t="s">
        <v>4905</v>
      </c>
      <c r="B3501" s="13" t="n">
        <v>472</v>
      </c>
      <c r="C3501" s="13" t="n">
        <v>468</v>
      </c>
      <c r="D3501" s="14" t="n">
        <f aca="false">C3501/Summary!$B$4</f>
        <v>0.0312</v>
      </c>
      <c r="E3501" s="15" t="n">
        <v>0.5</v>
      </c>
      <c r="F3501" s="2" t="s">
        <v>53</v>
      </c>
      <c r="G3501" s="2" t="s">
        <v>53</v>
      </c>
      <c r="H3501" s="2" t="str">
        <f aca="false">IF(AND(E3501&gt;=0.4,E3501&lt;=0.6),"Yes","No")</f>
        <v>Yes</v>
      </c>
      <c r="I3501" s="2" t="str">
        <f aca="false">IF(AND(F3501="No",G3501="No",H3501="Yes"),"Yes","No")</f>
        <v>No</v>
      </c>
      <c r="J3501" s="2"/>
      <c r="K3501" s="2"/>
    </row>
    <row r="3502" customFormat="false" ht="15" hidden="false" customHeight="false" outlineLevel="0" collapsed="false">
      <c r="A3502" s="2" t="s">
        <v>4906</v>
      </c>
      <c r="B3502" s="13" t="n">
        <v>472</v>
      </c>
      <c r="C3502" s="13" t="n">
        <v>464</v>
      </c>
      <c r="D3502" s="14" t="n">
        <f aca="false">C3502/Summary!$B$4</f>
        <v>0.0309333333333333</v>
      </c>
      <c r="E3502" s="15" t="n">
        <v>0.333333333333333</v>
      </c>
      <c r="F3502" s="2" t="s">
        <v>53</v>
      </c>
      <c r="G3502" s="2" t="s">
        <v>44</v>
      </c>
      <c r="H3502" s="2" t="str">
        <f aca="false">IF(AND(E3502&gt;=0.4,E3502&lt;=0.6),"Yes","No")</f>
        <v>No</v>
      </c>
      <c r="I3502" s="2" t="str">
        <f aca="false">IF(AND(F3502="No",G3502="No",H3502="Yes"),"Yes","No")</f>
        <v>No</v>
      </c>
      <c r="J3502" s="2"/>
      <c r="K3502" s="2"/>
    </row>
    <row r="3503" customFormat="false" ht="15" hidden="false" customHeight="false" outlineLevel="0" collapsed="false">
      <c r="A3503" s="2" t="s">
        <v>4907</v>
      </c>
      <c r="B3503" s="13" t="n">
        <v>472</v>
      </c>
      <c r="C3503" s="13" t="n">
        <v>464</v>
      </c>
      <c r="D3503" s="14" t="n">
        <f aca="false">C3503/Summary!$B$4</f>
        <v>0.0309333333333333</v>
      </c>
      <c r="E3503" s="15" t="n">
        <v>0.666666666666667</v>
      </c>
      <c r="F3503" s="2" t="s">
        <v>53</v>
      </c>
      <c r="G3503" s="2" t="s">
        <v>44</v>
      </c>
      <c r="H3503" s="2" t="str">
        <f aca="false">IF(AND(E3503&gt;=0.4,E3503&lt;=0.6),"Yes","No")</f>
        <v>No</v>
      </c>
      <c r="I3503" s="2" t="str">
        <f aca="false">IF(AND(F3503="No",G3503="No",H3503="Yes"),"Yes","No")</f>
        <v>No</v>
      </c>
      <c r="J3503" s="2"/>
      <c r="K3503" s="2"/>
    </row>
    <row r="3504" customFormat="false" ht="15" hidden="false" customHeight="false" outlineLevel="0" collapsed="false">
      <c r="A3504" s="2" t="s">
        <v>4908</v>
      </c>
      <c r="B3504" s="13" t="n">
        <v>472</v>
      </c>
      <c r="C3504" s="13" t="n">
        <v>465</v>
      </c>
      <c r="D3504" s="14" t="n">
        <f aca="false">C3504/Summary!$B$4</f>
        <v>0.031</v>
      </c>
      <c r="E3504" s="15" t="n">
        <v>0.666666666666667</v>
      </c>
      <c r="F3504" s="2" t="s">
        <v>44</v>
      </c>
      <c r="G3504" s="2" t="s">
        <v>44</v>
      </c>
      <c r="H3504" s="2" t="str">
        <f aca="false">IF(AND(E3504&gt;=0.4,E3504&lt;=0.6),"Yes","No")</f>
        <v>No</v>
      </c>
      <c r="I3504" s="2" t="str">
        <f aca="false">IF(AND(F3504="No",G3504="No",H3504="Yes"),"Yes","No")</f>
        <v>No</v>
      </c>
      <c r="J3504" s="2"/>
      <c r="K3504" s="2"/>
    </row>
    <row r="3505" customFormat="false" ht="15" hidden="false" customHeight="false" outlineLevel="0" collapsed="false">
      <c r="A3505" s="2" t="s">
        <v>4909</v>
      </c>
      <c r="B3505" s="13" t="n">
        <v>472</v>
      </c>
      <c r="C3505" s="13" t="n">
        <v>464</v>
      </c>
      <c r="D3505" s="14" t="n">
        <f aca="false">C3505/Summary!$B$4</f>
        <v>0.0309333333333333</v>
      </c>
      <c r="E3505" s="15" t="n">
        <v>0.166666666666667</v>
      </c>
      <c r="F3505" s="2" t="s">
        <v>53</v>
      </c>
      <c r="G3505" s="2" t="s">
        <v>53</v>
      </c>
      <c r="H3505" s="2" t="str">
        <f aca="false">IF(AND(E3505&gt;=0.4,E3505&lt;=0.6),"Yes","No")</f>
        <v>No</v>
      </c>
      <c r="I3505" s="2" t="str">
        <f aca="false">IF(AND(F3505="No",G3505="No",H3505="Yes"),"Yes","No")</f>
        <v>No</v>
      </c>
      <c r="J3505" s="2"/>
      <c r="K3505" s="2"/>
    </row>
    <row r="3506" customFormat="false" ht="15" hidden="false" customHeight="false" outlineLevel="0" collapsed="false">
      <c r="A3506" s="2" t="s">
        <v>4910</v>
      </c>
      <c r="B3506" s="13" t="n">
        <v>472</v>
      </c>
      <c r="C3506" s="13" t="n">
        <v>465</v>
      </c>
      <c r="D3506" s="14" t="n">
        <f aca="false">C3506/Summary!$B$4</f>
        <v>0.031</v>
      </c>
      <c r="E3506" s="15" t="n">
        <v>0.333333333333333</v>
      </c>
      <c r="F3506" s="2" t="s">
        <v>44</v>
      </c>
      <c r="G3506" s="2" t="s">
        <v>44</v>
      </c>
      <c r="H3506" s="2" t="str">
        <f aca="false">IF(AND(E3506&gt;=0.4,E3506&lt;=0.6),"Yes","No")</f>
        <v>No</v>
      </c>
      <c r="I3506" s="2" t="str">
        <f aca="false">IF(AND(F3506="No",G3506="No",H3506="Yes"),"Yes","No")</f>
        <v>No</v>
      </c>
      <c r="J3506" s="2"/>
      <c r="K3506" s="2"/>
    </row>
    <row r="3507" customFormat="false" ht="15" hidden="false" customHeight="false" outlineLevel="0" collapsed="false">
      <c r="A3507" s="2" t="s">
        <v>4911</v>
      </c>
      <c r="B3507" s="13" t="n">
        <v>472</v>
      </c>
      <c r="C3507" s="13" t="n">
        <v>462</v>
      </c>
      <c r="D3507" s="14" t="n">
        <f aca="false">C3507/Summary!$B$4</f>
        <v>0.0308</v>
      </c>
      <c r="E3507" s="15" t="n">
        <v>0.333333333333333</v>
      </c>
      <c r="F3507" s="2" t="s">
        <v>53</v>
      </c>
      <c r="G3507" s="2" t="s">
        <v>53</v>
      </c>
      <c r="H3507" s="2" t="str">
        <f aca="false">IF(AND(E3507&gt;=0.4,E3507&lt;=0.6),"Yes","No")</f>
        <v>No</v>
      </c>
      <c r="I3507" s="2" t="str">
        <f aca="false">IF(AND(F3507="No",G3507="No",H3507="Yes"),"Yes","No")</f>
        <v>No</v>
      </c>
      <c r="J3507" s="2"/>
      <c r="K3507" s="2"/>
    </row>
    <row r="3508" customFormat="false" ht="15" hidden="false" customHeight="false" outlineLevel="0" collapsed="false">
      <c r="A3508" s="2" t="s">
        <v>4912</v>
      </c>
      <c r="B3508" s="13" t="n">
        <v>472</v>
      </c>
      <c r="C3508" s="13" t="n">
        <v>463</v>
      </c>
      <c r="D3508" s="14" t="n">
        <f aca="false">C3508/Summary!$B$4</f>
        <v>0.0308666666666667</v>
      </c>
      <c r="E3508" s="15" t="n">
        <v>0.666666666666667</v>
      </c>
      <c r="F3508" s="2" t="s">
        <v>53</v>
      </c>
      <c r="G3508" s="2" t="s">
        <v>44</v>
      </c>
      <c r="H3508" s="2" t="str">
        <f aca="false">IF(AND(E3508&gt;=0.4,E3508&lt;=0.6),"Yes","No")</f>
        <v>No</v>
      </c>
      <c r="I3508" s="2" t="str">
        <f aca="false">IF(AND(F3508="No",G3508="No",H3508="Yes"),"Yes","No")</f>
        <v>No</v>
      </c>
      <c r="J3508" s="2"/>
      <c r="K3508" s="2"/>
    </row>
    <row r="3509" customFormat="false" ht="15" hidden="false" customHeight="false" outlineLevel="0" collapsed="false">
      <c r="A3509" s="2" t="s">
        <v>4913</v>
      </c>
      <c r="B3509" s="13" t="n">
        <v>472</v>
      </c>
      <c r="C3509" s="13" t="n">
        <v>466</v>
      </c>
      <c r="D3509" s="14" t="n">
        <f aca="false">C3509/Summary!$B$4</f>
        <v>0.0310666666666667</v>
      </c>
      <c r="E3509" s="15" t="n">
        <v>0.5</v>
      </c>
      <c r="F3509" s="2" t="s">
        <v>53</v>
      </c>
      <c r="G3509" s="2" t="s">
        <v>53</v>
      </c>
      <c r="H3509" s="2" t="str">
        <f aca="false">IF(AND(E3509&gt;=0.4,E3509&lt;=0.6),"Yes","No")</f>
        <v>Yes</v>
      </c>
      <c r="I3509" s="2" t="str">
        <f aca="false">IF(AND(F3509="No",G3509="No",H3509="Yes"),"Yes","No")</f>
        <v>No</v>
      </c>
      <c r="J3509" s="2"/>
      <c r="K3509" s="2"/>
    </row>
    <row r="3510" customFormat="false" ht="15" hidden="false" customHeight="false" outlineLevel="0" collapsed="false">
      <c r="A3510" s="2" t="s">
        <v>4914</v>
      </c>
      <c r="B3510" s="13" t="n">
        <v>472</v>
      </c>
      <c r="C3510" s="13" t="n">
        <v>463</v>
      </c>
      <c r="D3510" s="14" t="n">
        <f aca="false">C3510/Summary!$B$4</f>
        <v>0.0308666666666667</v>
      </c>
      <c r="E3510" s="15" t="n">
        <v>0.333333333333333</v>
      </c>
      <c r="F3510" s="2" t="s">
        <v>44</v>
      </c>
      <c r="G3510" s="2" t="s">
        <v>44</v>
      </c>
      <c r="H3510" s="2" t="str">
        <f aca="false">IF(AND(E3510&gt;=0.4,E3510&lt;=0.6),"Yes","No")</f>
        <v>No</v>
      </c>
      <c r="I3510" s="2" t="str">
        <f aca="false">IF(AND(F3510="No",G3510="No",H3510="Yes"),"Yes","No")</f>
        <v>No</v>
      </c>
      <c r="J3510" s="2"/>
      <c r="K3510" s="2"/>
    </row>
    <row r="3511" customFormat="false" ht="15" hidden="false" customHeight="false" outlineLevel="0" collapsed="false">
      <c r="A3511" s="2" t="s">
        <v>4915</v>
      </c>
      <c r="B3511" s="13" t="n">
        <v>472</v>
      </c>
      <c r="C3511" s="13" t="n">
        <v>469</v>
      </c>
      <c r="D3511" s="14" t="n">
        <f aca="false">C3511/Summary!$B$4</f>
        <v>0.0312666666666667</v>
      </c>
      <c r="E3511" s="15" t="n">
        <v>0.5</v>
      </c>
      <c r="F3511" s="2" t="s">
        <v>53</v>
      </c>
      <c r="G3511" s="2" t="s">
        <v>44</v>
      </c>
      <c r="H3511" s="2" t="str">
        <f aca="false">IF(AND(E3511&gt;=0.4,E3511&lt;=0.6),"Yes","No")</f>
        <v>Yes</v>
      </c>
      <c r="I3511" s="2" t="str">
        <f aca="false">IF(AND(F3511="No",G3511="No",H3511="Yes"),"Yes","No")</f>
        <v>No</v>
      </c>
      <c r="J3511" s="2"/>
      <c r="K3511" s="2"/>
    </row>
    <row r="3512" customFormat="false" ht="15" hidden="false" customHeight="false" outlineLevel="0" collapsed="false">
      <c r="A3512" s="2" t="s">
        <v>4916</v>
      </c>
      <c r="B3512" s="13" t="n">
        <v>472</v>
      </c>
      <c r="C3512" s="13" t="n">
        <v>466</v>
      </c>
      <c r="D3512" s="14" t="n">
        <f aca="false">C3512/Summary!$B$4</f>
        <v>0.0310666666666667</v>
      </c>
      <c r="E3512" s="15" t="n">
        <v>0.666666666666667</v>
      </c>
      <c r="F3512" s="2" t="s">
        <v>44</v>
      </c>
      <c r="G3512" s="2" t="s">
        <v>44</v>
      </c>
      <c r="H3512" s="2" t="str">
        <f aca="false">IF(AND(E3512&gt;=0.4,E3512&lt;=0.6),"Yes","No")</f>
        <v>No</v>
      </c>
      <c r="I3512" s="2" t="str">
        <f aca="false">IF(AND(F3512="No",G3512="No",H3512="Yes"),"Yes","No")</f>
        <v>No</v>
      </c>
      <c r="J3512" s="2"/>
      <c r="K3512" s="2"/>
    </row>
    <row r="3513" customFormat="false" ht="15" hidden="false" customHeight="false" outlineLevel="0" collapsed="false">
      <c r="A3513" s="2" t="s">
        <v>4917</v>
      </c>
      <c r="B3513" s="13" t="n">
        <v>472</v>
      </c>
      <c r="C3513" s="13" t="n">
        <v>465</v>
      </c>
      <c r="D3513" s="14" t="n">
        <f aca="false">C3513/Summary!$B$4</f>
        <v>0.031</v>
      </c>
      <c r="E3513" s="15" t="n">
        <v>0.333333333333333</v>
      </c>
      <c r="F3513" s="2" t="s">
        <v>44</v>
      </c>
      <c r="G3513" s="2" t="s">
        <v>53</v>
      </c>
      <c r="H3513" s="2" t="str">
        <f aca="false">IF(AND(E3513&gt;=0.4,E3513&lt;=0.6),"Yes","No")</f>
        <v>No</v>
      </c>
      <c r="I3513" s="2" t="str">
        <f aca="false">IF(AND(F3513="No",G3513="No",H3513="Yes"),"Yes","No")</f>
        <v>No</v>
      </c>
      <c r="J3513" s="2"/>
      <c r="K3513" s="2"/>
    </row>
    <row r="3514" customFormat="false" ht="15" hidden="false" customHeight="false" outlineLevel="0" collapsed="false">
      <c r="A3514" s="2" t="s">
        <v>4918</v>
      </c>
      <c r="B3514" s="13" t="n">
        <v>472</v>
      </c>
      <c r="C3514" s="13" t="n">
        <v>469</v>
      </c>
      <c r="D3514" s="14" t="n">
        <f aca="false">C3514/Summary!$B$4</f>
        <v>0.0312666666666667</v>
      </c>
      <c r="E3514" s="15" t="n">
        <v>0.5</v>
      </c>
      <c r="F3514" s="2" t="s">
        <v>53</v>
      </c>
      <c r="G3514" s="2" t="s">
        <v>44</v>
      </c>
      <c r="H3514" s="2" t="str">
        <f aca="false">IF(AND(E3514&gt;=0.4,E3514&lt;=0.6),"Yes","No")</f>
        <v>Yes</v>
      </c>
      <c r="I3514" s="2" t="str">
        <f aca="false">IF(AND(F3514="No",G3514="No",H3514="Yes"),"Yes","No")</f>
        <v>No</v>
      </c>
      <c r="J3514" s="2"/>
      <c r="K3514" s="2"/>
    </row>
    <row r="3515" customFormat="false" ht="15" hidden="false" customHeight="false" outlineLevel="0" collapsed="false">
      <c r="A3515" s="2" t="s">
        <v>4919</v>
      </c>
      <c r="B3515" s="13" t="n">
        <v>472</v>
      </c>
      <c r="C3515" s="13" t="n">
        <v>466</v>
      </c>
      <c r="D3515" s="14" t="n">
        <f aca="false">C3515/Summary!$B$4</f>
        <v>0.0310666666666667</v>
      </c>
      <c r="E3515" s="15" t="n">
        <v>0.5</v>
      </c>
      <c r="F3515" s="2" t="s">
        <v>53</v>
      </c>
      <c r="G3515" s="2" t="s">
        <v>44</v>
      </c>
      <c r="H3515" s="2" t="str">
        <f aca="false">IF(AND(E3515&gt;=0.4,E3515&lt;=0.6),"Yes","No")</f>
        <v>Yes</v>
      </c>
      <c r="I3515" s="2" t="str">
        <f aca="false">IF(AND(F3515="No",G3515="No",H3515="Yes"),"Yes","No")</f>
        <v>No</v>
      </c>
      <c r="J3515" s="2"/>
      <c r="K3515" s="2"/>
    </row>
    <row r="3516" customFormat="false" ht="15" hidden="false" customHeight="false" outlineLevel="0" collapsed="false">
      <c r="A3516" s="2" t="s">
        <v>4920</v>
      </c>
      <c r="B3516" s="13" t="n">
        <v>472</v>
      </c>
      <c r="C3516" s="13" t="n">
        <v>466</v>
      </c>
      <c r="D3516" s="14" t="n">
        <f aca="false">C3516/Summary!$B$4</f>
        <v>0.0310666666666667</v>
      </c>
      <c r="E3516" s="15" t="n">
        <v>0.666666666666667</v>
      </c>
      <c r="F3516" s="2" t="s">
        <v>44</v>
      </c>
      <c r="G3516" s="2" t="s">
        <v>44</v>
      </c>
      <c r="H3516" s="2" t="str">
        <f aca="false">IF(AND(E3516&gt;=0.4,E3516&lt;=0.6),"Yes","No")</f>
        <v>No</v>
      </c>
      <c r="I3516" s="2" t="str">
        <f aca="false">IF(AND(F3516="No",G3516="No",H3516="Yes"),"Yes","No")</f>
        <v>No</v>
      </c>
      <c r="J3516" s="2"/>
      <c r="K3516" s="2"/>
    </row>
    <row r="3517" customFormat="false" ht="15" hidden="false" customHeight="false" outlineLevel="0" collapsed="false">
      <c r="A3517" s="2" t="s">
        <v>4921</v>
      </c>
      <c r="B3517" s="13" t="n">
        <v>472</v>
      </c>
      <c r="C3517" s="13" t="n">
        <v>469</v>
      </c>
      <c r="D3517" s="14" t="n">
        <f aca="false">C3517/Summary!$B$4</f>
        <v>0.0312666666666667</v>
      </c>
      <c r="E3517" s="15" t="n">
        <v>0.166666666666667</v>
      </c>
      <c r="F3517" s="2" t="s">
        <v>53</v>
      </c>
      <c r="G3517" s="2" t="s">
        <v>44</v>
      </c>
      <c r="H3517" s="2" t="str">
        <f aca="false">IF(AND(E3517&gt;=0.4,E3517&lt;=0.6),"Yes","No")</f>
        <v>No</v>
      </c>
      <c r="I3517" s="2" t="str">
        <f aca="false">IF(AND(F3517="No",G3517="No",H3517="Yes"),"Yes","No")</f>
        <v>No</v>
      </c>
      <c r="J3517" s="2"/>
      <c r="K3517" s="2"/>
    </row>
    <row r="3518" customFormat="false" ht="15" hidden="false" customHeight="false" outlineLevel="0" collapsed="false">
      <c r="A3518" s="2" t="s">
        <v>4922</v>
      </c>
      <c r="B3518" s="13" t="n">
        <v>472</v>
      </c>
      <c r="C3518" s="13" t="n">
        <v>469</v>
      </c>
      <c r="D3518" s="14" t="n">
        <f aca="false">C3518/Summary!$B$4</f>
        <v>0.0312666666666667</v>
      </c>
      <c r="E3518" s="15" t="n">
        <v>0.333333333333333</v>
      </c>
      <c r="F3518" s="2" t="s">
        <v>53</v>
      </c>
      <c r="G3518" s="2" t="s">
        <v>53</v>
      </c>
      <c r="H3518" s="2" t="str">
        <f aca="false">IF(AND(E3518&gt;=0.4,E3518&lt;=0.6),"Yes","No")</f>
        <v>No</v>
      </c>
      <c r="I3518" s="2" t="str">
        <f aca="false">IF(AND(F3518="No",G3518="No",H3518="Yes"),"Yes","No")</f>
        <v>No</v>
      </c>
      <c r="J3518" s="2"/>
      <c r="K3518" s="2"/>
    </row>
    <row r="3519" customFormat="false" ht="15" hidden="false" customHeight="false" outlineLevel="0" collapsed="false">
      <c r="A3519" s="2" t="s">
        <v>4923</v>
      </c>
      <c r="B3519" s="13" t="n">
        <v>472</v>
      </c>
      <c r="C3519" s="13" t="n">
        <v>465</v>
      </c>
      <c r="D3519" s="14" t="n">
        <f aca="false">C3519/Summary!$B$4</f>
        <v>0.031</v>
      </c>
      <c r="E3519" s="15" t="n">
        <v>0.333333333333333</v>
      </c>
      <c r="F3519" s="2" t="s">
        <v>53</v>
      </c>
      <c r="G3519" s="2" t="s">
        <v>44</v>
      </c>
      <c r="H3519" s="2" t="str">
        <f aca="false">IF(AND(E3519&gt;=0.4,E3519&lt;=0.6),"Yes","No")</f>
        <v>No</v>
      </c>
      <c r="I3519" s="2" t="str">
        <f aca="false">IF(AND(F3519="No",G3519="No",H3519="Yes"),"Yes","No")</f>
        <v>No</v>
      </c>
      <c r="J3519" s="2"/>
      <c r="K3519" s="2"/>
    </row>
    <row r="3520" customFormat="false" ht="15" hidden="false" customHeight="false" outlineLevel="0" collapsed="false">
      <c r="A3520" s="2" t="s">
        <v>4924</v>
      </c>
      <c r="B3520" s="13" t="n">
        <v>473</v>
      </c>
      <c r="C3520" s="13" t="n">
        <v>466</v>
      </c>
      <c r="D3520" s="14" t="n">
        <f aca="false">C3520/Summary!$B$4</f>
        <v>0.0310666666666667</v>
      </c>
      <c r="E3520" s="15" t="n">
        <v>0.333333333333333</v>
      </c>
      <c r="F3520" s="2" t="s">
        <v>53</v>
      </c>
      <c r="G3520" s="2" t="s">
        <v>44</v>
      </c>
      <c r="H3520" s="2" t="str">
        <f aca="false">IF(AND(E3520&gt;=0.4,E3520&lt;=0.6),"Yes","No")</f>
        <v>No</v>
      </c>
      <c r="I3520" s="2" t="str">
        <f aca="false">IF(AND(F3520="No",G3520="No",H3520="Yes"),"Yes","No")</f>
        <v>No</v>
      </c>
      <c r="J3520" s="2"/>
      <c r="K3520" s="2"/>
    </row>
    <row r="3521" customFormat="false" ht="15" hidden="false" customHeight="false" outlineLevel="0" collapsed="false">
      <c r="A3521" s="2" t="s">
        <v>4925</v>
      </c>
      <c r="B3521" s="13" t="n">
        <v>473</v>
      </c>
      <c r="C3521" s="13" t="n">
        <v>465</v>
      </c>
      <c r="D3521" s="14" t="n">
        <f aca="false">C3521/Summary!$B$4</f>
        <v>0.031</v>
      </c>
      <c r="E3521" s="15" t="n">
        <v>0.166666666666667</v>
      </c>
      <c r="F3521" s="2" t="s">
        <v>53</v>
      </c>
      <c r="G3521" s="2" t="s">
        <v>44</v>
      </c>
      <c r="H3521" s="2" t="str">
        <f aca="false">IF(AND(E3521&gt;=0.4,E3521&lt;=0.6),"Yes","No")</f>
        <v>No</v>
      </c>
      <c r="I3521" s="2" t="str">
        <f aca="false">IF(AND(F3521="No",G3521="No",H3521="Yes"),"Yes","No")</f>
        <v>No</v>
      </c>
      <c r="J3521" s="2"/>
      <c r="K3521" s="2"/>
    </row>
    <row r="3522" customFormat="false" ht="15" hidden="false" customHeight="false" outlineLevel="0" collapsed="false">
      <c r="A3522" s="2" t="s">
        <v>4926</v>
      </c>
      <c r="B3522" s="13" t="n">
        <v>473</v>
      </c>
      <c r="C3522" s="13" t="n">
        <v>468</v>
      </c>
      <c r="D3522" s="14" t="n">
        <f aca="false">C3522/Summary!$B$4</f>
        <v>0.0312</v>
      </c>
      <c r="E3522" s="15" t="n">
        <v>0.166666666666667</v>
      </c>
      <c r="F3522" s="2" t="s">
        <v>53</v>
      </c>
      <c r="G3522" s="2" t="s">
        <v>53</v>
      </c>
      <c r="H3522" s="2" t="str">
        <f aca="false">IF(AND(E3522&gt;=0.4,E3522&lt;=0.6),"Yes","No")</f>
        <v>No</v>
      </c>
      <c r="I3522" s="2" t="str">
        <f aca="false">IF(AND(F3522="No",G3522="No",H3522="Yes"),"Yes","No")</f>
        <v>No</v>
      </c>
      <c r="J3522" s="2"/>
      <c r="K3522" s="2"/>
    </row>
    <row r="3523" customFormat="false" ht="15" hidden="false" customHeight="false" outlineLevel="0" collapsed="false">
      <c r="A3523" s="2" t="s">
        <v>4927</v>
      </c>
      <c r="B3523" s="13" t="n">
        <v>473</v>
      </c>
      <c r="C3523" s="13" t="n">
        <v>464</v>
      </c>
      <c r="D3523" s="14" t="n">
        <f aca="false">C3523/Summary!$B$4</f>
        <v>0.0309333333333333</v>
      </c>
      <c r="E3523" s="15" t="n">
        <v>0.5</v>
      </c>
      <c r="F3523" s="2" t="s">
        <v>53</v>
      </c>
      <c r="G3523" s="2" t="s">
        <v>44</v>
      </c>
      <c r="H3523" s="2" t="str">
        <f aca="false">IF(AND(E3523&gt;=0.4,E3523&lt;=0.6),"Yes","No")</f>
        <v>Yes</v>
      </c>
      <c r="I3523" s="2" t="str">
        <f aca="false">IF(AND(F3523="No",G3523="No",H3523="Yes"),"Yes","No")</f>
        <v>No</v>
      </c>
      <c r="J3523" s="2"/>
      <c r="K3523" s="2"/>
    </row>
    <row r="3524" customFormat="false" ht="15" hidden="false" customHeight="false" outlineLevel="0" collapsed="false">
      <c r="A3524" s="2" t="s">
        <v>4928</v>
      </c>
      <c r="B3524" s="13" t="n">
        <v>473</v>
      </c>
      <c r="C3524" s="13" t="n">
        <v>460</v>
      </c>
      <c r="D3524" s="14" t="n">
        <f aca="false">C3524/Summary!$B$4</f>
        <v>0.0306666666666667</v>
      </c>
      <c r="E3524" s="15" t="n">
        <v>0.333333333333333</v>
      </c>
      <c r="F3524" s="2" t="s">
        <v>53</v>
      </c>
      <c r="G3524" s="2" t="s">
        <v>44</v>
      </c>
      <c r="H3524" s="2" t="str">
        <f aca="false">IF(AND(E3524&gt;=0.4,E3524&lt;=0.6),"Yes","No")</f>
        <v>No</v>
      </c>
      <c r="I3524" s="2" t="str">
        <f aca="false">IF(AND(F3524="No",G3524="No",H3524="Yes"),"Yes","No")</f>
        <v>No</v>
      </c>
      <c r="J3524" s="2"/>
      <c r="K3524" s="2"/>
    </row>
    <row r="3525" customFormat="false" ht="15" hidden="false" customHeight="false" outlineLevel="0" collapsed="false">
      <c r="A3525" s="2" t="s">
        <v>4929</v>
      </c>
      <c r="B3525" s="13" t="n">
        <v>473</v>
      </c>
      <c r="C3525" s="13" t="n">
        <v>462</v>
      </c>
      <c r="D3525" s="14" t="n">
        <f aca="false">C3525/Summary!$B$4</f>
        <v>0.0308</v>
      </c>
      <c r="E3525" s="15" t="n">
        <v>0.333333333333333</v>
      </c>
      <c r="F3525" s="2" t="s">
        <v>53</v>
      </c>
      <c r="G3525" s="2" t="s">
        <v>44</v>
      </c>
      <c r="H3525" s="2" t="str">
        <f aca="false">IF(AND(E3525&gt;=0.4,E3525&lt;=0.6),"Yes","No")</f>
        <v>No</v>
      </c>
      <c r="I3525" s="2" t="str">
        <f aca="false">IF(AND(F3525="No",G3525="No",H3525="Yes"),"Yes","No")</f>
        <v>No</v>
      </c>
      <c r="J3525" s="2"/>
      <c r="K3525" s="2"/>
    </row>
    <row r="3526" customFormat="false" ht="15" hidden="false" customHeight="false" outlineLevel="0" collapsed="false">
      <c r="A3526" s="2" t="s">
        <v>4930</v>
      </c>
      <c r="B3526" s="13" t="n">
        <v>473</v>
      </c>
      <c r="C3526" s="13" t="n">
        <v>467</v>
      </c>
      <c r="D3526" s="14" t="n">
        <f aca="false">C3526/Summary!$B$4</f>
        <v>0.0311333333333333</v>
      </c>
      <c r="E3526" s="15" t="n">
        <v>0.666666666666667</v>
      </c>
      <c r="F3526" s="2" t="s">
        <v>44</v>
      </c>
      <c r="G3526" s="2" t="s">
        <v>44</v>
      </c>
      <c r="H3526" s="2" t="str">
        <f aca="false">IF(AND(E3526&gt;=0.4,E3526&lt;=0.6),"Yes","No")</f>
        <v>No</v>
      </c>
      <c r="I3526" s="2" t="str">
        <f aca="false">IF(AND(F3526="No",G3526="No",H3526="Yes"),"Yes","No")</f>
        <v>No</v>
      </c>
      <c r="J3526" s="2"/>
      <c r="K3526" s="2"/>
    </row>
    <row r="3527" customFormat="false" ht="15" hidden="false" customHeight="false" outlineLevel="0" collapsed="false">
      <c r="A3527" s="2" t="s">
        <v>4931</v>
      </c>
      <c r="B3527" s="13" t="n">
        <v>473</v>
      </c>
      <c r="C3527" s="13" t="n">
        <v>460</v>
      </c>
      <c r="D3527" s="14" t="n">
        <f aca="false">C3527/Summary!$B$4</f>
        <v>0.0306666666666667</v>
      </c>
      <c r="E3527" s="15" t="n">
        <v>0.333333333333333</v>
      </c>
      <c r="F3527" s="2" t="s">
        <v>53</v>
      </c>
      <c r="G3527" s="2" t="s">
        <v>53</v>
      </c>
      <c r="H3527" s="2" t="str">
        <f aca="false">IF(AND(E3527&gt;=0.4,E3527&lt;=0.6),"Yes","No")</f>
        <v>No</v>
      </c>
      <c r="I3527" s="2" t="str">
        <f aca="false">IF(AND(F3527="No",G3527="No",H3527="Yes"),"Yes","No")</f>
        <v>No</v>
      </c>
      <c r="J3527" s="2"/>
      <c r="K3527" s="2"/>
    </row>
    <row r="3528" customFormat="false" ht="15" hidden="false" customHeight="false" outlineLevel="0" collapsed="false">
      <c r="A3528" s="2" t="s">
        <v>4932</v>
      </c>
      <c r="B3528" s="13" t="n">
        <v>473</v>
      </c>
      <c r="C3528" s="13" t="n">
        <v>465</v>
      </c>
      <c r="D3528" s="14" t="n">
        <f aca="false">C3528/Summary!$B$4</f>
        <v>0.031</v>
      </c>
      <c r="E3528" s="15" t="n">
        <v>0.166666666666667</v>
      </c>
      <c r="F3528" s="2" t="s">
        <v>53</v>
      </c>
      <c r="G3528" s="2" t="s">
        <v>44</v>
      </c>
      <c r="H3528" s="2" t="str">
        <f aca="false">IF(AND(E3528&gt;=0.4,E3528&lt;=0.6),"Yes","No")</f>
        <v>No</v>
      </c>
      <c r="I3528" s="2" t="str">
        <f aca="false">IF(AND(F3528="No",G3528="No",H3528="Yes"),"Yes","No")</f>
        <v>No</v>
      </c>
      <c r="J3528" s="2"/>
      <c r="K3528" s="2"/>
    </row>
    <row r="3529" customFormat="false" ht="15" hidden="false" customHeight="false" outlineLevel="0" collapsed="false">
      <c r="A3529" s="2" t="s">
        <v>4933</v>
      </c>
      <c r="B3529" s="13" t="n">
        <v>473</v>
      </c>
      <c r="C3529" s="13" t="n">
        <v>463</v>
      </c>
      <c r="D3529" s="14" t="n">
        <f aca="false">C3529/Summary!$B$4</f>
        <v>0.0308666666666667</v>
      </c>
      <c r="E3529" s="15" t="n">
        <v>0.333333333333333</v>
      </c>
      <c r="F3529" s="2" t="s">
        <v>53</v>
      </c>
      <c r="G3529" s="2" t="s">
        <v>44</v>
      </c>
      <c r="H3529" s="2" t="str">
        <f aca="false">IF(AND(E3529&gt;=0.4,E3529&lt;=0.6),"Yes","No")</f>
        <v>No</v>
      </c>
      <c r="I3529" s="2" t="str">
        <f aca="false">IF(AND(F3529="No",G3529="No",H3529="Yes"),"Yes","No")</f>
        <v>No</v>
      </c>
      <c r="J3529" s="2"/>
      <c r="K3529" s="2"/>
    </row>
    <row r="3530" customFormat="false" ht="15" hidden="false" customHeight="false" outlineLevel="0" collapsed="false">
      <c r="A3530" s="2" t="s">
        <v>4934</v>
      </c>
      <c r="B3530" s="13" t="n">
        <v>473</v>
      </c>
      <c r="C3530" s="13" t="n">
        <v>467</v>
      </c>
      <c r="D3530" s="14" t="n">
        <f aca="false">C3530/Summary!$B$4</f>
        <v>0.0311333333333333</v>
      </c>
      <c r="E3530" s="15" t="n">
        <v>0.666666666666667</v>
      </c>
      <c r="F3530" s="2" t="s">
        <v>53</v>
      </c>
      <c r="G3530" s="2" t="s">
        <v>44</v>
      </c>
      <c r="H3530" s="2" t="str">
        <f aca="false">IF(AND(E3530&gt;=0.4,E3530&lt;=0.6),"Yes","No")</f>
        <v>No</v>
      </c>
      <c r="I3530" s="2" t="str">
        <f aca="false">IF(AND(F3530="No",G3530="No",H3530="Yes"),"Yes","No")</f>
        <v>No</v>
      </c>
      <c r="J3530" s="2"/>
      <c r="K3530" s="2"/>
    </row>
    <row r="3531" customFormat="false" ht="15" hidden="false" customHeight="false" outlineLevel="0" collapsed="false">
      <c r="A3531" s="2" t="s">
        <v>4935</v>
      </c>
      <c r="B3531" s="13" t="n">
        <v>473</v>
      </c>
      <c r="C3531" s="13" t="n">
        <v>467</v>
      </c>
      <c r="D3531" s="14" t="n">
        <f aca="false">C3531/Summary!$B$4</f>
        <v>0.0311333333333333</v>
      </c>
      <c r="E3531" s="15" t="n">
        <v>0.333333333333333</v>
      </c>
      <c r="F3531" s="2" t="s">
        <v>53</v>
      </c>
      <c r="G3531" s="2" t="s">
        <v>53</v>
      </c>
      <c r="H3531" s="2" t="str">
        <f aca="false">IF(AND(E3531&gt;=0.4,E3531&lt;=0.6),"Yes","No")</f>
        <v>No</v>
      </c>
      <c r="I3531" s="2" t="str">
        <f aca="false">IF(AND(F3531="No",G3531="No",H3531="Yes"),"Yes","No")</f>
        <v>No</v>
      </c>
      <c r="J3531" s="2"/>
      <c r="K3531" s="2"/>
    </row>
    <row r="3532" customFormat="false" ht="15" hidden="false" customHeight="false" outlineLevel="0" collapsed="false">
      <c r="A3532" s="2" t="s">
        <v>4936</v>
      </c>
      <c r="B3532" s="13" t="n">
        <v>473</v>
      </c>
      <c r="C3532" s="13" t="n">
        <v>464</v>
      </c>
      <c r="D3532" s="14" t="n">
        <f aca="false">C3532/Summary!$B$4</f>
        <v>0.0309333333333333</v>
      </c>
      <c r="E3532" s="15" t="n">
        <v>0.5</v>
      </c>
      <c r="F3532" s="2" t="s">
        <v>53</v>
      </c>
      <c r="G3532" s="2" t="s">
        <v>53</v>
      </c>
      <c r="H3532" s="2" t="str">
        <f aca="false">IF(AND(E3532&gt;=0.4,E3532&lt;=0.6),"Yes","No")</f>
        <v>Yes</v>
      </c>
      <c r="I3532" s="2" t="str">
        <f aca="false">IF(AND(F3532="No",G3532="No",H3532="Yes"),"Yes","No")</f>
        <v>No</v>
      </c>
      <c r="J3532" s="2"/>
      <c r="K3532" s="2"/>
    </row>
    <row r="3533" customFormat="false" ht="15" hidden="false" customHeight="false" outlineLevel="0" collapsed="false">
      <c r="A3533" s="2" t="s">
        <v>4937</v>
      </c>
      <c r="B3533" s="13" t="n">
        <v>473</v>
      </c>
      <c r="C3533" s="13" t="n">
        <v>469</v>
      </c>
      <c r="D3533" s="14" t="n">
        <f aca="false">C3533/Summary!$B$4</f>
        <v>0.0312666666666667</v>
      </c>
      <c r="E3533" s="15" t="n">
        <v>0.666666666666667</v>
      </c>
      <c r="F3533" s="2" t="s">
        <v>53</v>
      </c>
      <c r="G3533" s="2" t="s">
        <v>44</v>
      </c>
      <c r="H3533" s="2" t="str">
        <f aca="false">IF(AND(E3533&gt;=0.4,E3533&lt;=0.6),"Yes","No")</f>
        <v>No</v>
      </c>
      <c r="I3533" s="2" t="str">
        <f aca="false">IF(AND(F3533="No",G3533="No",H3533="Yes"),"Yes","No")</f>
        <v>No</v>
      </c>
      <c r="J3533" s="2"/>
      <c r="K3533" s="2"/>
    </row>
    <row r="3534" customFormat="false" ht="15" hidden="false" customHeight="false" outlineLevel="0" collapsed="false">
      <c r="A3534" s="2" t="s">
        <v>4938</v>
      </c>
      <c r="B3534" s="13" t="n">
        <v>473</v>
      </c>
      <c r="C3534" s="13" t="n">
        <v>462</v>
      </c>
      <c r="D3534" s="14" t="n">
        <f aca="false">C3534/Summary!$B$4</f>
        <v>0.0308</v>
      </c>
      <c r="E3534" s="15" t="n">
        <v>1</v>
      </c>
      <c r="F3534" s="2" t="s">
        <v>53</v>
      </c>
      <c r="G3534" s="2" t="s">
        <v>44</v>
      </c>
      <c r="H3534" s="2" t="str">
        <f aca="false">IF(AND(E3534&gt;=0.4,E3534&lt;=0.6),"Yes","No")</f>
        <v>No</v>
      </c>
      <c r="I3534" s="2" t="str">
        <f aca="false">IF(AND(F3534="No",G3534="No",H3534="Yes"),"Yes","No")</f>
        <v>No</v>
      </c>
      <c r="J3534" s="2"/>
      <c r="K3534" s="2"/>
    </row>
    <row r="3535" customFormat="false" ht="15" hidden="false" customHeight="false" outlineLevel="0" collapsed="false">
      <c r="A3535" s="2" t="s">
        <v>4939</v>
      </c>
      <c r="B3535" s="13" t="n">
        <v>473</v>
      </c>
      <c r="C3535" s="13" t="n">
        <v>463</v>
      </c>
      <c r="D3535" s="14" t="n">
        <f aca="false">C3535/Summary!$B$4</f>
        <v>0.0308666666666667</v>
      </c>
      <c r="E3535" s="15" t="n">
        <v>1</v>
      </c>
      <c r="F3535" s="2" t="s">
        <v>53</v>
      </c>
      <c r="G3535" s="2" t="s">
        <v>44</v>
      </c>
      <c r="H3535" s="2" t="str">
        <f aca="false">IF(AND(E3535&gt;=0.4,E3535&lt;=0.6),"Yes","No")</f>
        <v>No</v>
      </c>
      <c r="I3535" s="2" t="str">
        <f aca="false">IF(AND(F3535="No",G3535="No",H3535="Yes"),"Yes","No")</f>
        <v>No</v>
      </c>
      <c r="J3535" s="2"/>
      <c r="K3535" s="2"/>
    </row>
    <row r="3536" customFormat="false" ht="15" hidden="false" customHeight="false" outlineLevel="0" collapsed="false">
      <c r="A3536" s="2" t="s">
        <v>4940</v>
      </c>
      <c r="B3536" s="13" t="n">
        <v>473</v>
      </c>
      <c r="C3536" s="13" t="n">
        <v>468</v>
      </c>
      <c r="D3536" s="14" t="n">
        <f aca="false">C3536/Summary!$B$4</f>
        <v>0.0312</v>
      </c>
      <c r="E3536" s="15" t="n">
        <v>0.5</v>
      </c>
      <c r="F3536" s="2" t="s">
        <v>53</v>
      </c>
      <c r="G3536" s="2" t="s">
        <v>44</v>
      </c>
      <c r="H3536" s="2" t="str">
        <f aca="false">IF(AND(E3536&gt;=0.4,E3536&lt;=0.6),"Yes","No")</f>
        <v>Yes</v>
      </c>
      <c r="I3536" s="2" t="str">
        <f aca="false">IF(AND(F3536="No",G3536="No",H3536="Yes"),"Yes","No")</f>
        <v>No</v>
      </c>
      <c r="J3536" s="2"/>
      <c r="K3536" s="2"/>
    </row>
    <row r="3537" customFormat="false" ht="15" hidden="false" customHeight="false" outlineLevel="0" collapsed="false">
      <c r="A3537" s="2" t="s">
        <v>4941</v>
      </c>
      <c r="B3537" s="13" t="n">
        <v>473</v>
      </c>
      <c r="C3537" s="13" t="n">
        <v>464</v>
      </c>
      <c r="D3537" s="14" t="n">
        <f aca="false">C3537/Summary!$B$4</f>
        <v>0.0309333333333333</v>
      </c>
      <c r="E3537" s="15" t="n">
        <v>0.666666666666667</v>
      </c>
      <c r="F3537" s="2" t="s">
        <v>53</v>
      </c>
      <c r="G3537" s="2" t="s">
        <v>53</v>
      </c>
      <c r="H3537" s="2" t="str">
        <f aca="false">IF(AND(E3537&gt;=0.4,E3537&lt;=0.6),"Yes","No")</f>
        <v>No</v>
      </c>
      <c r="I3537" s="2" t="str">
        <f aca="false">IF(AND(F3537="No",G3537="No",H3537="Yes"),"Yes","No")</f>
        <v>No</v>
      </c>
      <c r="J3537" s="2"/>
      <c r="K3537" s="2"/>
    </row>
    <row r="3538" customFormat="false" ht="15" hidden="false" customHeight="false" outlineLevel="0" collapsed="false">
      <c r="A3538" s="2" t="s">
        <v>4942</v>
      </c>
      <c r="B3538" s="13" t="n">
        <v>473</v>
      </c>
      <c r="C3538" s="13" t="n">
        <v>468</v>
      </c>
      <c r="D3538" s="14" t="n">
        <f aca="false">C3538/Summary!$B$4</f>
        <v>0.0312</v>
      </c>
      <c r="E3538" s="15" t="n">
        <v>0.5</v>
      </c>
      <c r="F3538" s="2" t="s">
        <v>53</v>
      </c>
      <c r="G3538" s="2" t="s">
        <v>53</v>
      </c>
      <c r="H3538" s="2" t="str">
        <f aca="false">IF(AND(E3538&gt;=0.4,E3538&lt;=0.6),"Yes","No")</f>
        <v>Yes</v>
      </c>
      <c r="I3538" s="2" t="str">
        <f aca="false">IF(AND(F3538="No",G3538="No",H3538="Yes"),"Yes","No")</f>
        <v>No</v>
      </c>
      <c r="J3538" s="2"/>
      <c r="K3538" s="2"/>
    </row>
    <row r="3539" customFormat="false" ht="15" hidden="false" customHeight="false" outlineLevel="0" collapsed="false">
      <c r="A3539" s="2" t="s">
        <v>4943</v>
      </c>
      <c r="B3539" s="13" t="n">
        <v>473</v>
      </c>
      <c r="C3539" s="13" t="n">
        <v>467</v>
      </c>
      <c r="D3539" s="14" t="n">
        <f aca="false">C3539/Summary!$B$4</f>
        <v>0.0311333333333333</v>
      </c>
      <c r="E3539" s="15" t="n">
        <v>0.833333333333333</v>
      </c>
      <c r="F3539" s="2" t="s">
        <v>53</v>
      </c>
      <c r="G3539" s="2" t="s">
        <v>44</v>
      </c>
      <c r="H3539" s="2" t="str">
        <f aca="false">IF(AND(E3539&gt;=0.4,E3539&lt;=0.6),"Yes","No")</f>
        <v>No</v>
      </c>
      <c r="I3539" s="2" t="str">
        <f aca="false">IF(AND(F3539="No",G3539="No",H3539="Yes"),"Yes","No")</f>
        <v>No</v>
      </c>
      <c r="J3539" s="2"/>
      <c r="K3539" s="2"/>
    </row>
    <row r="3540" customFormat="false" ht="15" hidden="false" customHeight="false" outlineLevel="0" collapsed="false">
      <c r="A3540" s="2" t="s">
        <v>4944</v>
      </c>
      <c r="B3540" s="13" t="n">
        <v>473</v>
      </c>
      <c r="C3540" s="13" t="n">
        <v>462</v>
      </c>
      <c r="D3540" s="14" t="n">
        <f aca="false">C3540/Summary!$B$4</f>
        <v>0.0308</v>
      </c>
      <c r="E3540" s="15" t="n">
        <v>0.666666666666667</v>
      </c>
      <c r="F3540" s="2" t="s">
        <v>53</v>
      </c>
      <c r="G3540" s="2" t="s">
        <v>53</v>
      </c>
      <c r="H3540" s="2" t="str">
        <f aca="false">IF(AND(E3540&gt;=0.4,E3540&lt;=0.6),"Yes","No")</f>
        <v>No</v>
      </c>
      <c r="I3540" s="2" t="str">
        <f aca="false">IF(AND(F3540="No",G3540="No",H3540="Yes"),"Yes","No")</f>
        <v>No</v>
      </c>
      <c r="J3540" s="2"/>
      <c r="K3540" s="2"/>
    </row>
    <row r="3541" customFormat="false" ht="15" hidden="false" customHeight="false" outlineLevel="0" collapsed="false">
      <c r="A3541" s="2" t="s">
        <v>4945</v>
      </c>
      <c r="B3541" s="13" t="n">
        <v>473</v>
      </c>
      <c r="C3541" s="13" t="n">
        <v>462</v>
      </c>
      <c r="D3541" s="14" t="n">
        <f aca="false">C3541/Summary!$B$4</f>
        <v>0.0308</v>
      </c>
      <c r="E3541" s="15" t="n">
        <v>0.5</v>
      </c>
      <c r="F3541" s="2" t="s">
        <v>53</v>
      </c>
      <c r="G3541" s="2" t="s">
        <v>53</v>
      </c>
      <c r="H3541" s="2" t="str">
        <f aca="false">IF(AND(E3541&gt;=0.4,E3541&lt;=0.6),"Yes","No")</f>
        <v>Yes</v>
      </c>
      <c r="I3541" s="2" t="str">
        <f aca="false">IF(AND(F3541="No",G3541="No",H3541="Yes"),"Yes","No")</f>
        <v>No</v>
      </c>
      <c r="J3541" s="2"/>
      <c r="K3541" s="2"/>
    </row>
    <row r="3542" customFormat="false" ht="15" hidden="false" customHeight="false" outlineLevel="0" collapsed="false">
      <c r="A3542" s="2" t="s">
        <v>4946</v>
      </c>
      <c r="B3542" s="13" t="n">
        <v>473</v>
      </c>
      <c r="C3542" s="13" t="n">
        <v>469</v>
      </c>
      <c r="D3542" s="14" t="n">
        <f aca="false">C3542/Summary!$B$4</f>
        <v>0.0312666666666667</v>
      </c>
      <c r="E3542" s="15" t="n">
        <v>0.5</v>
      </c>
      <c r="F3542" s="2" t="s">
        <v>53</v>
      </c>
      <c r="G3542" s="2" t="s">
        <v>53</v>
      </c>
      <c r="H3542" s="2" t="str">
        <f aca="false">IF(AND(E3542&gt;=0.4,E3542&lt;=0.6),"Yes","No")</f>
        <v>Yes</v>
      </c>
      <c r="I3542" s="2" t="str">
        <f aca="false">IF(AND(F3542="No",G3542="No",H3542="Yes"),"Yes","No")</f>
        <v>No</v>
      </c>
      <c r="J3542" s="2"/>
      <c r="K3542" s="2"/>
    </row>
    <row r="3543" customFormat="false" ht="15" hidden="false" customHeight="false" outlineLevel="0" collapsed="false">
      <c r="A3543" s="2" t="s">
        <v>4947</v>
      </c>
      <c r="B3543" s="13" t="n">
        <v>473</v>
      </c>
      <c r="C3543" s="13" t="n">
        <v>464</v>
      </c>
      <c r="D3543" s="14" t="n">
        <f aca="false">C3543/Summary!$B$4</f>
        <v>0.0309333333333333</v>
      </c>
      <c r="E3543" s="15" t="n">
        <v>0.333333333333333</v>
      </c>
      <c r="F3543" s="2" t="s">
        <v>53</v>
      </c>
      <c r="G3543" s="2" t="s">
        <v>53</v>
      </c>
      <c r="H3543" s="2" t="str">
        <f aca="false">IF(AND(E3543&gt;=0.4,E3543&lt;=0.6),"Yes","No")</f>
        <v>No</v>
      </c>
      <c r="I3543" s="2" t="str">
        <f aca="false">IF(AND(F3543="No",G3543="No",H3543="Yes"),"Yes","No")</f>
        <v>No</v>
      </c>
      <c r="J3543" s="2"/>
      <c r="K3543" s="2"/>
    </row>
    <row r="3544" customFormat="false" ht="15" hidden="false" customHeight="false" outlineLevel="0" collapsed="false">
      <c r="A3544" s="2" t="s">
        <v>4948</v>
      </c>
      <c r="B3544" s="13" t="n">
        <v>473</v>
      </c>
      <c r="C3544" s="13" t="n">
        <v>467</v>
      </c>
      <c r="D3544" s="14" t="n">
        <f aca="false">C3544/Summary!$B$4</f>
        <v>0.0311333333333333</v>
      </c>
      <c r="E3544" s="15" t="n">
        <v>0.5</v>
      </c>
      <c r="F3544" s="2" t="s">
        <v>53</v>
      </c>
      <c r="G3544" s="2" t="s">
        <v>44</v>
      </c>
      <c r="H3544" s="2" t="str">
        <f aca="false">IF(AND(E3544&gt;=0.4,E3544&lt;=0.6),"Yes","No")</f>
        <v>Yes</v>
      </c>
      <c r="I3544" s="2" t="str">
        <f aca="false">IF(AND(F3544="No",G3544="No",H3544="Yes"),"Yes","No")</f>
        <v>No</v>
      </c>
      <c r="J3544" s="2"/>
      <c r="K3544" s="2"/>
    </row>
    <row r="3545" customFormat="false" ht="15" hidden="false" customHeight="false" outlineLevel="0" collapsed="false">
      <c r="A3545" s="2" t="s">
        <v>4949</v>
      </c>
      <c r="B3545" s="13" t="n">
        <v>473</v>
      </c>
      <c r="C3545" s="13" t="n">
        <v>469</v>
      </c>
      <c r="D3545" s="14" t="n">
        <f aca="false">C3545/Summary!$B$4</f>
        <v>0.0312666666666667</v>
      </c>
      <c r="E3545" s="15" t="n">
        <v>1</v>
      </c>
      <c r="F3545" s="2" t="s">
        <v>53</v>
      </c>
      <c r="G3545" s="2" t="s">
        <v>53</v>
      </c>
      <c r="H3545" s="2" t="str">
        <f aca="false">IF(AND(E3545&gt;=0.4,E3545&lt;=0.6),"Yes","No")</f>
        <v>No</v>
      </c>
      <c r="I3545" s="2" t="str">
        <f aca="false">IF(AND(F3545="No",G3545="No",H3545="Yes"),"Yes","No")</f>
        <v>No</v>
      </c>
      <c r="J3545" s="2"/>
      <c r="K3545" s="2"/>
    </row>
    <row r="3546" customFormat="false" ht="15" hidden="false" customHeight="false" outlineLevel="0" collapsed="false">
      <c r="A3546" s="2" t="s">
        <v>4950</v>
      </c>
      <c r="B3546" s="13" t="n">
        <v>473</v>
      </c>
      <c r="C3546" s="13" t="n">
        <v>464</v>
      </c>
      <c r="D3546" s="14" t="n">
        <f aca="false">C3546/Summary!$B$4</f>
        <v>0.0309333333333333</v>
      </c>
      <c r="E3546" s="15" t="n">
        <v>0.5</v>
      </c>
      <c r="F3546" s="2" t="s">
        <v>53</v>
      </c>
      <c r="G3546" s="2" t="s">
        <v>44</v>
      </c>
      <c r="H3546" s="2" t="str">
        <f aca="false">IF(AND(E3546&gt;=0.4,E3546&lt;=0.6),"Yes","No")</f>
        <v>Yes</v>
      </c>
      <c r="I3546" s="2" t="str">
        <f aca="false">IF(AND(F3546="No",G3546="No",H3546="Yes"),"Yes","No")</f>
        <v>No</v>
      </c>
      <c r="J3546" s="2"/>
      <c r="K3546" s="2"/>
    </row>
    <row r="3547" customFormat="false" ht="15" hidden="false" customHeight="false" outlineLevel="0" collapsed="false">
      <c r="A3547" s="2" t="s">
        <v>4951</v>
      </c>
      <c r="B3547" s="13" t="n">
        <v>473</v>
      </c>
      <c r="C3547" s="13" t="n">
        <v>469</v>
      </c>
      <c r="D3547" s="14" t="n">
        <f aca="false">C3547/Summary!$B$4</f>
        <v>0.0312666666666667</v>
      </c>
      <c r="E3547" s="15" t="n">
        <v>0.833333333333333</v>
      </c>
      <c r="F3547" s="2" t="s">
        <v>53</v>
      </c>
      <c r="G3547" s="2" t="s">
        <v>53</v>
      </c>
      <c r="H3547" s="2" t="str">
        <f aca="false">IF(AND(E3547&gt;=0.4,E3547&lt;=0.6),"Yes","No")</f>
        <v>No</v>
      </c>
      <c r="I3547" s="2" t="str">
        <f aca="false">IF(AND(F3547="No",G3547="No",H3547="Yes"),"Yes","No")</f>
        <v>No</v>
      </c>
      <c r="J3547" s="2"/>
      <c r="K3547" s="2"/>
    </row>
    <row r="3548" customFormat="false" ht="15" hidden="false" customHeight="false" outlineLevel="0" collapsed="false">
      <c r="A3548" s="2" t="s">
        <v>4952</v>
      </c>
      <c r="B3548" s="13" t="n">
        <v>473</v>
      </c>
      <c r="C3548" s="13" t="n">
        <v>466</v>
      </c>
      <c r="D3548" s="14" t="n">
        <f aca="false">C3548/Summary!$B$4</f>
        <v>0.0310666666666667</v>
      </c>
      <c r="E3548" s="15" t="n">
        <v>0.333333333333333</v>
      </c>
      <c r="F3548" s="2" t="s">
        <v>53</v>
      </c>
      <c r="G3548" s="2" t="s">
        <v>44</v>
      </c>
      <c r="H3548" s="2" t="str">
        <f aca="false">IF(AND(E3548&gt;=0.4,E3548&lt;=0.6),"Yes","No")</f>
        <v>No</v>
      </c>
      <c r="I3548" s="2" t="str">
        <f aca="false">IF(AND(F3548="No",G3548="No",H3548="Yes"),"Yes","No")</f>
        <v>No</v>
      </c>
      <c r="J3548" s="2"/>
      <c r="K3548" s="2"/>
    </row>
    <row r="3549" customFormat="false" ht="15" hidden="false" customHeight="false" outlineLevel="0" collapsed="false">
      <c r="A3549" s="2" t="s">
        <v>4953</v>
      </c>
      <c r="B3549" s="13" t="n">
        <v>473</v>
      </c>
      <c r="C3549" s="13" t="n">
        <v>464</v>
      </c>
      <c r="D3549" s="14" t="n">
        <f aca="false">C3549/Summary!$B$4</f>
        <v>0.0309333333333333</v>
      </c>
      <c r="E3549" s="15" t="n">
        <v>0.166666666666667</v>
      </c>
      <c r="F3549" s="2" t="s">
        <v>53</v>
      </c>
      <c r="G3549" s="2" t="s">
        <v>44</v>
      </c>
      <c r="H3549" s="2" t="str">
        <f aca="false">IF(AND(E3549&gt;=0.4,E3549&lt;=0.6),"Yes","No")</f>
        <v>No</v>
      </c>
      <c r="I3549" s="2" t="str">
        <f aca="false">IF(AND(F3549="No",G3549="No",H3549="Yes"),"Yes","No")</f>
        <v>No</v>
      </c>
      <c r="J3549" s="2"/>
      <c r="K3549" s="2"/>
    </row>
    <row r="3550" customFormat="false" ht="15" hidden="false" customHeight="false" outlineLevel="0" collapsed="false">
      <c r="A3550" s="2" t="s">
        <v>4954</v>
      </c>
      <c r="B3550" s="13" t="n">
        <v>473</v>
      </c>
      <c r="C3550" s="13" t="n">
        <v>465</v>
      </c>
      <c r="D3550" s="14" t="n">
        <f aca="false">C3550/Summary!$B$4</f>
        <v>0.031</v>
      </c>
      <c r="E3550" s="15" t="n">
        <v>0.333333333333333</v>
      </c>
      <c r="F3550" s="2" t="s">
        <v>44</v>
      </c>
      <c r="G3550" s="2" t="s">
        <v>44</v>
      </c>
      <c r="H3550" s="2" t="str">
        <f aca="false">IF(AND(E3550&gt;=0.4,E3550&lt;=0.6),"Yes","No")</f>
        <v>No</v>
      </c>
      <c r="I3550" s="2" t="str">
        <f aca="false">IF(AND(F3550="No",G3550="No",H3550="Yes"),"Yes","No")</f>
        <v>No</v>
      </c>
      <c r="J3550" s="2"/>
      <c r="K3550" s="2"/>
    </row>
    <row r="3551" customFormat="false" ht="15" hidden="false" customHeight="false" outlineLevel="0" collapsed="false">
      <c r="A3551" s="2" t="s">
        <v>4955</v>
      </c>
      <c r="B3551" s="13" t="n">
        <v>473</v>
      </c>
      <c r="C3551" s="13" t="n">
        <v>468</v>
      </c>
      <c r="D3551" s="14" t="n">
        <f aca="false">C3551/Summary!$B$4</f>
        <v>0.0312</v>
      </c>
      <c r="E3551" s="15" t="n">
        <v>0.5</v>
      </c>
      <c r="F3551" s="2" t="s">
        <v>53</v>
      </c>
      <c r="G3551" s="2" t="s">
        <v>44</v>
      </c>
      <c r="H3551" s="2" t="str">
        <f aca="false">IF(AND(E3551&gt;=0.4,E3551&lt;=0.6),"Yes","No")</f>
        <v>Yes</v>
      </c>
      <c r="I3551" s="2" t="str">
        <f aca="false">IF(AND(F3551="No",G3551="No",H3551="Yes"),"Yes","No")</f>
        <v>No</v>
      </c>
      <c r="J3551" s="2"/>
      <c r="K3551" s="2"/>
    </row>
    <row r="3552" customFormat="false" ht="15" hidden="false" customHeight="false" outlineLevel="0" collapsed="false">
      <c r="A3552" s="2" t="s">
        <v>4956</v>
      </c>
      <c r="B3552" s="13" t="n">
        <v>473</v>
      </c>
      <c r="C3552" s="13" t="n">
        <v>471</v>
      </c>
      <c r="D3552" s="14" t="n">
        <f aca="false">C3552/Summary!$B$4</f>
        <v>0.0314</v>
      </c>
      <c r="E3552" s="15" t="n">
        <v>0.666666666666667</v>
      </c>
      <c r="F3552" s="2" t="s">
        <v>53</v>
      </c>
      <c r="G3552" s="2" t="s">
        <v>44</v>
      </c>
      <c r="H3552" s="2" t="str">
        <f aca="false">IF(AND(E3552&gt;=0.4,E3552&lt;=0.6),"Yes","No")</f>
        <v>No</v>
      </c>
      <c r="I3552" s="2" t="str">
        <f aca="false">IF(AND(F3552="No",G3552="No",H3552="Yes"),"Yes","No")</f>
        <v>No</v>
      </c>
      <c r="J3552" s="2"/>
      <c r="K3552" s="2"/>
    </row>
    <row r="3553" customFormat="false" ht="15" hidden="false" customHeight="false" outlineLevel="0" collapsed="false">
      <c r="A3553" s="2" t="s">
        <v>4957</v>
      </c>
      <c r="B3553" s="13" t="n">
        <v>473</v>
      </c>
      <c r="C3553" s="13" t="n">
        <v>467</v>
      </c>
      <c r="D3553" s="14" t="n">
        <f aca="false">C3553/Summary!$B$4</f>
        <v>0.0311333333333333</v>
      </c>
      <c r="E3553" s="15" t="n">
        <v>0.5</v>
      </c>
      <c r="F3553" s="2" t="s">
        <v>53</v>
      </c>
      <c r="G3553" s="2" t="s">
        <v>53</v>
      </c>
      <c r="H3553" s="2" t="str">
        <f aca="false">IF(AND(E3553&gt;=0.4,E3553&lt;=0.6),"Yes","No")</f>
        <v>Yes</v>
      </c>
      <c r="I3553" s="2" t="str">
        <f aca="false">IF(AND(F3553="No",G3553="No",H3553="Yes"),"Yes","No")</f>
        <v>No</v>
      </c>
      <c r="J3553" s="2"/>
      <c r="K3553" s="2"/>
    </row>
    <row r="3554" customFormat="false" ht="15" hidden="false" customHeight="false" outlineLevel="0" collapsed="false">
      <c r="A3554" s="2" t="s">
        <v>4958</v>
      </c>
      <c r="B3554" s="13" t="n">
        <v>473</v>
      </c>
      <c r="C3554" s="13" t="n">
        <v>466</v>
      </c>
      <c r="D3554" s="14" t="n">
        <f aca="false">C3554/Summary!$B$4</f>
        <v>0.0310666666666667</v>
      </c>
      <c r="E3554" s="15" t="n">
        <v>0.5</v>
      </c>
      <c r="F3554" s="2" t="s">
        <v>53</v>
      </c>
      <c r="G3554" s="2" t="s">
        <v>53</v>
      </c>
      <c r="H3554" s="2" t="str">
        <f aca="false">IF(AND(E3554&gt;=0.4,E3554&lt;=0.6),"Yes","No")</f>
        <v>Yes</v>
      </c>
      <c r="I3554" s="2" t="str">
        <f aca="false">IF(AND(F3554="No",G3554="No",H3554="Yes"),"Yes","No")</f>
        <v>No</v>
      </c>
      <c r="J3554" s="2"/>
      <c r="K3554" s="2"/>
    </row>
    <row r="3555" customFormat="false" ht="15" hidden="false" customHeight="false" outlineLevel="0" collapsed="false">
      <c r="A3555" s="2" t="s">
        <v>4959</v>
      </c>
      <c r="B3555" s="13" t="n">
        <v>473</v>
      </c>
      <c r="C3555" s="13" t="n">
        <v>469</v>
      </c>
      <c r="D3555" s="14" t="n">
        <f aca="false">C3555/Summary!$B$4</f>
        <v>0.0312666666666667</v>
      </c>
      <c r="E3555" s="15" t="n">
        <v>0.5</v>
      </c>
      <c r="F3555" s="2" t="s">
        <v>53</v>
      </c>
      <c r="G3555" s="2" t="s">
        <v>44</v>
      </c>
      <c r="H3555" s="2" t="str">
        <f aca="false">IF(AND(E3555&gt;=0.4,E3555&lt;=0.6),"Yes","No")</f>
        <v>Yes</v>
      </c>
      <c r="I3555" s="2" t="str">
        <f aca="false">IF(AND(F3555="No",G3555="No",H3555="Yes"),"Yes","No")</f>
        <v>No</v>
      </c>
      <c r="J3555" s="2"/>
      <c r="K3555" s="2"/>
    </row>
    <row r="3556" customFormat="false" ht="15" hidden="false" customHeight="false" outlineLevel="0" collapsed="false">
      <c r="A3556" s="2" t="s">
        <v>4960</v>
      </c>
      <c r="B3556" s="13" t="n">
        <v>473</v>
      </c>
      <c r="C3556" s="13" t="n">
        <v>465</v>
      </c>
      <c r="D3556" s="14" t="n">
        <f aca="false">C3556/Summary!$B$4</f>
        <v>0.031</v>
      </c>
      <c r="E3556" s="15" t="n">
        <v>0.666666666666667</v>
      </c>
      <c r="F3556" s="2" t="s">
        <v>53</v>
      </c>
      <c r="G3556" s="2" t="s">
        <v>44</v>
      </c>
      <c r="H3556" s="2" t="str">
        <f aca="false">IF(AND(E3556&gt;=0.4,E3556&lt;=0.6),"Yes","No")</f>
        <v>No</v>
      </c>
      <c r="I3556" s="2" t="str">
        <f aca="false">IF(AND(F3556="No",G3556="No",H3556="Yes"),"Yes","No")</f>
        <v>No</v>
      </c>
      <c r="J3556" s="2"/>
      <c r="K3556" s="2"/>
    </row>
    <row r="3557" customFormat="false" ht="15" hidden="false" customHeight="false" outlineLevel="0" collapsed="false">
      <c r="A3557" s="2" t="s">
        <v>4961</v>
      </c>
      <c r="B3557" s="13" t="n">
        <v>473</v>
      </c>
      <c r="C3557" s="13" t="n">
        <v>467</v>
      </c>
      <c r="D3557" s="14" t="n">
        <f aca="false">C3557/Summary!$B$4</f>
        <v>0.0311333333333333</v>
      </c>
      <c r="E3557" s="15" t="n">
        <v>0.333333333333333</v>
      </c>
      <c r="F3557" s="2" t="s">
        <v>53</v>
      </c>
      <c r="G3557" s="2" t="s">
        <v>44</v>
      </c>
      <c r="H3557" s="2" t="str">
        <f aca="false">IF(AND(E3557&gt;=0.4,E3557&lt;=0.6),"Yes","No")</f>
        <v>No</v>
      </c>
      <c r="I3557" s="2" t="str">
        <f aca="false">IF(AND(F3557="No",G3557="No",H3557="Yes"),"Yes","No")</f>
        <v>No</v>
      </c>
      <c r="J3557" s="2"/>
      <c r="K3557" s="2"/>
    </row>
    <row r="3558" customFormat="false" ht="15" hidden="false" customHeight="false" outlineLevel="0" collapsed="false">
      <c r="A3558" s="2" t="s">
        <v>4962</v>
      </c>
      <c r="B3558" s="13" t="n">
        <v>473</v>
      </c>
      <c r="C3558" s="13" t="n">
        <v>464</v>
      </c>
      <c r="D3558" s="14" t="n">
        <f aca="false">C3558/Summary!$B$4</f>
        <v>0.0309333333333333</v>
      </c>
      <c r="E3558" s="15" t="n">
        <v>0.666666666666667</v>
      </c>
      <c r="F3558" s="2" t="s">
        <v>53</v>
      </c>
      <c r="G3558" s="2" t="s">
        <v>44</v>
      </c>
      <c r="H3558" s="2" t="str">
        <f aca="false">IF(AND(E3558&gt;=0.4,E3558&lt;=0.6),"Yes","No")</f>
        <v>No</v>
      </c>
      <c r="I3558" s="2" t="str">
        <f aca="false">IF(AND(F3558="No",G3558="No",H3558="Yes"),"Yes","No")</f>
        <v>No</v>
      </c>
      <c r="J3558" s="2"/>
      <c r="K3558" s="2"/>
    </row>
    <row r="3559" customFormat="false" ht="15" hidden="false" customHeight="false" outlineLevel="0" collapsed="false">
      <c r="A3559" s="2" t="s">
        <v>4963</v>
      </c>
      <c r="B3559" s="13" t="n">
        <v>473</v>
      </c>
      <c r="C3559" s="13" t="n">
        <v>465</v>
      </c>
      <c r="D3559" s="14" t="n">
        <f aca="false">C3559/Summary!$B$4</f>
        <v>0.031</v>
      </c>
      <c r="E3559" s="15" t="n">
        <v>0.5</v>
      </c>
      <c r="F3559" s="2" t="s">
        <v>53</v>
      </c>
      <c r="G3559" s="2" t="s">
        <v>44</v>
      </c>
      <c r="H3559" s="2" t="str">
        <f aca="false">IF(AND(E3559&gt;=0.4,E3559&lt;=0.6),"Yes","No")</f>
        <v>Yes</v>
      </c>
      <c r="I3559" s="2" t="str">
        <f aca="false">IF(AND(F3559="No",G3559="No",H3559="Yes"),"Yes","No")</f>
        <v>No</v>
      </c>
      <c r="J3559" s="2"/>
      <c r="K3559" s="2"/>
    </row>
    <row r="3560" customFormat="false" ht="15" hidden="false" customHeight="false" outlineLevel="0" collapsed="false">
      <c r="A3560" s="2" t="s">
        <v>4964</v>
      </c>
      <c r="B3560" s="13" t="n">
        <v>473</v>
      </c>
      <c r="C3560" s="13" t="n">
        <v>469</v>
      </c>
      <c r="D3560" s="14" t="n">
        <f aca="false">C3560/Summary!$B$4</f>
        <v>0.0312666666666667</v>
      </c>
      <c r="E3560" s="15" t="n">
        <v>0.166666666666667</v>
      </c>
      <c r="F3560" s="2" t="s">
        <v>53</v>
      </c>
      <c r="G3560" s="2" t="s">
        <v>44</v>
      </c>
      <c r="H3560" s="2" t="str">
        <f aca="false">IF(AND(E3560&gt;=0.4,E3560&lt;=0.6),"Yes","No")</f>
        <v>No</v>
      </c>
      <c r="I3560" s="2" t="str">
        <f aca="false">IF(AND(F3560="No",G3560="No",H3560="Yes"),"Yes","No")</f>
        <v>No</v>
      </c>
      <c r="J3560" s="2"/>
      <c r="K3560" s="2"/>
    </row>
    <row r="3561" customFormat="false" ht="15" hidden="false" customHeight="false" outlineLevel="0" collapsed="false">
      <c r="A3561" s="2" t="s">
        <v>4965</v>
      </c>
      <c r="B3561" s="13" t="n">
        <v>474</v>
      </c>
      <c r="C3561" s="13" t="n">
        <v>470</v>
      </c>
      <c r="D3561" s="14" t="n">
        <f aca="false">C3561/Summary!$B$4</f>
        <v>0.0313333333333333</v>
      </c>
      <c r="E3561" s="15" t="n">
        <v>0.166666666666667</v>
      </c>
      <c r="F3561" s="2" t="s">
        <v>53</v>
      </c>
      <c r="G3561" s="2" t="s">
        <v>44</v>
      </c>
      <c r="H3561" s="2" t="str">
        <f aca="false">IF(AND(E3561&gt;=0.4,E3561&lt;=0.6),"Yes","No")</f>
        <v>No</v>
      </c>
      <c r="I3561" s="2" t="str">
        <f aca="false">IF(AND(F3561="No",G3561="No",H3561="Yes"),"Yes","No")</f>
        <v>No</v>
      </c>
      <c r="J3561" s="2"/>
      <c r="K3561" s="2"/>
    </row>
    <row r="3562" customFormat="false" ht="15" hidden="false" customHeight="false" outlineLevel="0" collapsed="false">
      <c r="A3562" s="2" t="s">
        <v>4966</v>
      </c>
      <c r="B3562" s="13" t="n">
        <v>474</v>
      </c>
      <c r="C3562" s="13" t="n">
        <v>468</v>
      </c>
      <c r="D3562" s="14" t="n">
        <f aca="false">C3562/Summary!$B$4</f>
        <v>0.0312</v>
      </c>
      <c r="E3562" s="15" t="n">
        <v>0.166666666666667</v>
      </c>
      <c r="F3562" s="2" t="s">
        <v>53</v>
      </c>
      <c r="G3562" s="2" t="s">
        <v>53</v>
      </c>
      <c r="H3562" s="2" t="str">
        <f aca="false">IF(AND(E3562&gt;=0.4,E3562&lt;=0.6),"Yes","No")</f>
        <v>No</v>
      </c>
      <c r="I3562" s="2" t="str">
        <f aca="false">IF(AND(F3562="No",G3562="No",H3562="Yes"),"Yes","No")</f>
        <v>No</v>
      </c>
      <c r="J3562" s="2"/>
      <c r="K3562" s="2"/>
    </row>
    <row r="3563" customFormat="false" ht="15" hidden="false" customHeight="false" outlineLevel="0" collapsed="false">
      <c r="A3563" s="2" t="s">
        <v>4967</v>
      </c>
      <c r="B3563" s="13" t="n">
        <v>474</v>
      </c>
      <c r="C3563" s="13" t="n">
        <v>468</v>
      </c>
      <c r="D3563" s="14" t="n">
        <f aca="false">C3563/Summary!$B$4</f>
        <v>0.0312</v>
      </c>
      <c r="E3563" s="15" t="n">
        <v>0.333333333333333</v>
      </c>
      <c r="F3563" s="2" t="s">
        <v>53</v>
      </c>
      <c r="G3563" s="2" t="s">
        <v>44</v>
      </c>
      <c r="H3563" s="2" t="str">
        <f aca="false">IF(AND(E3563&gt;=0.4,E3563&lt;=0.6),"Yes","No")</f>
        <v>No</v>
      </c>
      <c r="I3563" s="2" t="str">
        <f aca="false">IF(AND(F3563="No",G3563="No",H3563="Yes"),"Yes","No")</f>
        <v>No</v>
      </c>
      <c r="J3563" s="2"/>
      <c r="K3563" s="2"/>
    </row>
    <row r="3564" customFormat="false" ht="15" hidden="false" customHeight="false" outlineLevel="0" collapsed="false">
      <c r="A3564" s="2" t="s">
        <v>4968</v>
      </c>
      <c r="B3564" s="13" t="n">
        <v>474</v>
      </c>
      <c r="C3564" s="13" t="n">
        <v>467</v>
      </c>
      <c r="D3564" s="14" t="n">
        <f aca="false">C3564/Summary!$B$4</f>
        <v>0.0311333333333333</v>
      </c>
      <c r="E3564" s="15" t="n">
        <v>0.666666666666667</v>
      </c>
      <c r="F3564" s="2" t="s">
        <v>53</v>
      </c>
      <c r="G3564" s="2" t="s">
        <v>44</v>
      </c>
      <c r="H3564" s="2" t="str">
        <f aca="false">IF(AND(E3564&gt;=0.4,E3564&lt;=0.6),"Yes","No")</f>
        <v>No</v>
      </c>
      <c r="I3564" s="2" t="str">
        <f aca="false">IF(AND(F3564="No",G3564="No",H3564="Yes"),"Yes","No")</f>
        <v>No</v>
      </c>
      <c r="J3564" s="2"/>
      <c r="K3564" s="2"/>
    </row>
    <row r="3565" customFormat="false" ht="15" hidden="false" customHeight="false" outlineLevel="0" collapsed="false">
      <c r="A3565" s="2" t="s">
        <v>4969</v>
      </c>
      <c r="B3565" s="13" t="n">
        <v>474</v>
      </c>
      <c r="C3565" s="13" t="n">
        <v>462</v>
      </c>
      <c r="D3565" s="14" t="n">
        <f aca="false">C3565/Summary!$B$4</f>
        <v>0.0308</v>
      </c>
      <c r="E3565" s="15" t="n">
        <v>0.5</v>
      </c>
      <c r="F3565" s="2" t="s">
        <v>53</v>
      </c>
      <c r="G3565" s="2" t="s">
        <v>53</v>
      </c>
      <c r="H3565" s="2" t="str">
        <f aca="false">IF(AND(E3565&gt;=0.4,E3565&lt;=0.6),"Yes","No")</f>
        <v>Yes</v>
      </c>
      <c r="I3565" s="2" t="str">
        <f aca="false">IF(AND(F3565="No",G3565="No",H3565="Yes"),"Yes","No")</f>
        <v>No</v>
      </c>
      <c r="J3565" s="2"/>
      <c r="K3565" s="2"/>
    </row>
    <row r="3566" customFormat="false" ht="15" hidden="false" customHeight="false" outlineLevel="0" collapsed="false">
      <c r="A3566" s="2" t="s">
        <v>4970</v>
      </c>
      <c r="B3566" s="13" t="n">
        <v>474</v>
      </c>
      <c r="C3566" s="13" t="n">
        <v>469</v>
      </c>
      <c r="D3566" s="14" t="n">
        <f aca="false">C3566/Summary!$B$4</f>
        <v>0.0312666666666667</v>
      </c>
      <c r="E3566" s="15" t="n">
        <v>0.333333333333333</v>
      </c>
      <c r="F3566" s="2" t="s">
        <v>53</v>
      </c>
      <c r="G3566" s="2" t="s">
        <v>44</v>
      </c>
      <c r="H3566" s="2" t="str">
        <f aca="false">IF(AND(E3566&gt;=0.4,E3566&lt;=0.6),"Yes","No")</f>
        <v>No</v>
      </c>
      <c r="I3566" s="2" t="str">
        <f aca="false">IF(AND(F3566="No",G3566="No",H3566="Yes"),"Yes","No")</f>
        <v>No</v>
      </c>
      <c r="J3566" s="2"/>
      <c r="K3566" s="2"/>
    </row>
    <row r="3567" customFormat="false" ht="15" hidden="false" customHeight="false" outlineLevel="0" collapsed="false">
      <c r="A3567" s="2" t="s">
        <v>4971</v>
      </c>
      <c r="B3567" s="13" t="n">
        <v>474</v>
      </c>
      <c r="C3567" s="13" t="n">
        <v>465</v>
      </c>
      <c r="D3567" s="14" t="n">
        <f aca="false">C3567/Summary!$B$4</f>
        <v>0.031</v>
      </c>
      <c r="E3567" s="15" t="n">
        <v>0.166666666666667</v>
      </c>
      <c r="F3567" s="2" t="s">
        <v>53</v>
      </c>
      <c r="G3567" s="2" t="s">
        <v>53</v>
      </c>
      <c r="H3567" s="2" t="str">
        <f aca="false">IF(AND(E3567&gt;=0.4,E3567&lt;=0.6),"Yes","No")</f>
        <v>No</v>
      </c>
      <c r="I3567" s="2" t="str">
        <f aca="false">IF(AND(F3567="No",G3567="No",H3567="Yes"),"Yes","No")</f>
        <v>No</v>
      </c>
      <c r="J3567" s="2"/>
      <c r="K3567" s="2"/>
    </row>
    <row r="3568" customFormat="false" ht="15" hidden="false" customHeight="false" outlineLevel="0" collapsed="false">
      <c r="A3568" s="2" t="s">
        <v>4972</v>
      </c>
      <c r="B3568" s="13" t="n">
        <v>474</v>
      </c>
      <c r="C3568" s="13" t="n">
        <v>467</v>
      </c>
      <c r="D3568" s="14" t="n">
        <f aca="false">C3568/Summary!$B$4</f>
        <v>0.0311333333333333</v>
      </c>
      <c r="E3568" s="15" t="n">
        <v>0.333333333333333</v>
      </c>
      <c r="F3568" s="2" t="s">
        <v>44</v>
      </c>
      <c r="G3568" s="2" t="s">
        <v>44</v>
      </c>
      <c r="H3568" s="2" t="str">
        <f aca="false">IF(AND(E3568&gt;=0.4,E3568&lt;=0.6),"Yes","No")</f>
        <v>No</v>
      </c>
      <c r="I3568" s="2" t="str">
        <f aca="false">IF(AND(F3568="No",G3568="No",H3568="Yes"),"Yes","No")</f>
        <v>No</v>
      </c>
      <c r="J3568" s="2"/>
      <c r="K3568" s="2"/>
    </row>
    <row r="3569" customFormat="false" ht="15" hidden="false" customHeight="false" outlineLevel="0" collapsed="false">
      <c r="A3569" s="2" t="s">
        <v>4973</v>
      </c>
      <c r="B3569" s="13" t="n">
        <v>474</v>
      </c>
      <c r="C3569" s="13" t="n">
        <v>469</v>
      </c>
      <c r="D3569" s="14" t="n">
        <f aca="false">C3569/Summary!$B$4</f>
        <v>0.0312666666666667</v>
      </c>
      <c r="E3569" s="15" t="n">
        <v>0.5</v>
      </c>
      <c r="F3569" s="2" t="s">
        <v>53</v>
      </c>
      <c r="G3569" s="2" t="s">
        <v>44</v>
      </c>
      <c r="H3569" s="2" t="str">
        <f aca="false">IF(AND(E3569&gt;=0.4,E3569&lt;=0.6),"Yes","No")</f>
        <v>Yes</v>
      </c>
      <c r="I3569" s="2" t="str">
        <f aca="false">IF(AND(F3569="No",G3569="No",H3569="Yes"),"Yes","No")</f>
        <v>No</v>
      </c>
      <c r="J3569" s="2"/>
      <c r="K3569" s="2"/>
    </row>
    <row r="3570" customFormat="false" ht="15" hidden="false" customHeight="false" outlineLevel="0" collapsed="false">
      <c r="A3570" s="2" t="s">
        <v>4974</v>
      </c>
      <c r="B3570" s="13" t="n">
        <v>474</v>
      </c>
      <c r="C3570" s="13" t="n">
        <v>469</v>
      </c>
      <c r="D3570" s="14" t="n">
        <f aca="false">C3570/Summary!$B$4</f>
        <v>0.0312666666666667</v>
      </c>
      <c r="E3570" s="15" t="n">
        <v>0.666666666666667</v>
      </c>
      <c r="F3570" s="2" t="s">
        <v>53</v>
      </c>
      <c r="G3570" s="2" t="s">
        <v>44</v>
      </c>
      <c r="H3570" s="2" t="str">
        <f aca="false">IF(AND(E3570&gt;=0.4,E3570&lt;=0.6),"Yes","No")</f>
        <v>No</v>
      </c>
      <c r="I3570" s="2" t="str">
        <f aca="false">IF(AND(F3570="No",G3570="No",H3570="Yes"),"Yes","No")</f>
        <v>No</v>
      </c>
      <c r="J3570" s="2"/>
      <c r="K3570" s="2"/>
    </row>
    <row r="3571" customFormat="false" ht="15" hidden="false" customHeight="false" outlineLevel="0" collapsed="false">
      <c r="A3571" s="2" t="s">
        <v>4975</v>
      </c>
      <c r="B3571" s="13" t="n">
        <v>474</v>
      </c>
      <c r="C3571" s="13" t="n">
        <v>470</v>
      </c>
      <c r="D3571" s="14" t="n">
        <f aca="false">C3571/Summary!$B$4</f>
        <v>0.0313333333333333</v>
      </c>
      <c r="E3571" s="15" t="n">
        <v>0.5</v>
      </c>
      <c r="F3571" s="2" t="s">
        <v>53</v>
      </c>
      <c r="G3571" s="2" t="s">
        <v>44</v>
      </c>
      <c r="H3571" s="2" t="str">
        <f aca="false">IF(AND(E3571&gt;=0.4,E3571&lt;=0.6),"Yes","No")</f>
        <v>Yes</v>
      </c>
      <c r="I3571" s="2" t="str">
        <f aca="false">IF(AND(F3571="No",G3571="No",H3571="Yes"),"Yes","No")</f>
        <v>No</v>
      </c>
      <c r="J3571" s="2"/>
      <c r="K3571" s="2"/>
    </row>
    <row r="3572" customFormat="false" ht="15" hidden="false" customHeight="false" outlineLevel="0" collapsed="false">
      <c r="A3572" s="2" t="s">
        <v>4976</v>
      </c>
      <c r="B3572" s="13" t="n">
        <v>474</v>
      </c>
      <c r="C3572" s="13" t="n">
        <v>466</v>
      </c>
      <c r="D3572" s="14" t="n">
        <f aca="false">C3572/Summary!$B$4</f>
        <v>0.0310666666666667</v>
      </c>
      <c r="E3572" s="15" t="n">
        <v>0.5</v>
      </c>
      <c r="F3572" s="2" t="s">
        <v>53</v>
      </c>
      <c r="G3572" s="2" t="s">
        <v>44</v>
      </c>
      <c r="H3572" s="2" t="str">
        <f aca="false">IF(AND(E3572&gt;=0.4,E3572&lt;=0.6),"Yes","No")</f>
        <v>Yes</v>
      </c>
      <c r="I3572" s="2" t="str">
        <f aca="false">IF(AND(F3572="No",G3572="No",H3572="Yes"),"Yes","No")</f>
        <v>No</v>
      </c>
      <c r="J3572" s="2"/>
      <c r="K3572" s="2"/>
    </row>
    <row r="3573" customFormat="false" ht="15" hidden="false" customHeight="false" outlineLevel="0" collapsed="false">
      <c r="A3573" s="2" t="s">
        <v>4977</v>
      </c>
      <c r="B3573" s="13" t="n">
        <v>474</v>
      </c>
      <c r="C3573" s="13" t="n">
        <v>467</v>
      </c>
      <c r="D3573" s="14" t="n">
        <f aca="false">C3573/Summary!$B$4</f>
        <v>0.0311333333333333</v>
      </c>
      <c r="E3573" s="15" t="n">
        <v>0.666666666666667</v>
      </c>
      <c r="F3573" s="2" t="s">
        <v>44</v>
      </c>
      <c r="G3573" s="2" t="s">
        <v>44</v>
      </c>
      <c r="H3573" s="2" t="str">
        <f aca="false">IF(AND(E3573&gt;=0.4,E3573&lt;=0.6),"Yes","No")</f>
        <v>No</v>
      </c>
      <c r="I3573" s="2" t="str">
        <f aca="false">IF(AND(F3573="No",G3573="No",H3573="Yes"),"Yes","No")</f>
        <v>No</v>
      </c>
      <c r="J3573" s="2"/>
      <c r="K3573" s="2"/>
    </row>
    <row r="3574" customFormat="false" ht="15" hidden="false" customHeight="false" outlineLevel="0" collapsed="false">
      <c r="A3574" s="2" t="s">
        <v>4978</v>
      </c>
      <c r="B3574" s="13" t="n">
        <v>474</v>
      </c>
      <c r="C3574" s="13" t="n">
        <v>470</v>
      </c>
      <c r="D3574" s="14" t="n">
        <f aca="false">C3574/Summary!$B$4</f>
        <v>0.0313333333333333</v>
      </c>
      <c r="E3574" s="15" t="n">
        <v>0.333333333333333</v>
      </c>
      <c r="F3574" s="2" t="s">
        <v>53</v>
      </c>
      <c r="G3574" s="2" t="s">
        <v>44</v>
      </c>
      <c r="H3574" s="2" t="str">
        <f aca="false">IF(AND(E3574&gt;=0.4,E3574&lt;=0.6),"Yes","No")</f>
        <v>No</v>
      </c>
      <c r="I3574" s="2" t="str">
        <f aca="false">IF(AND(F3574="No",G3574="No",H3574="Yes"),"Yes","No")</f>
        <v>No</v>
      </c>
      <c r="J3574" s="2"/>
      <c r="K3574" s="2"/>
    </row>
    <row r="3575" customFormat="false" ht="15" hidden="false" customHeight="false" outlineLevel="0" collapsed="false">
      <c r="A3575" s="2" t="s">
        <v>4979</v>
      </c>
      <c r="B3575" s="13" t="n">
        <v>474</v>
      </c>
      <c r="C3575" s="13" t="n">
        <v>461</v>
      </c>
      <c r="D3575" s="14" t="n">
        <f aca="false">C3575/Summary!$B$4</f>
        <v>0.0307333333333333</v>
      </c>
      <c r="E3575" s="15" t="n">
        <v>0.333333333333333</v>
      </c>
      <c r="F3575" s="2" t="s">
        <v>53</v>
      </c>
      <c r="G3575" s="2" t="s">
        <v>53</v>
      </c>
      <c r="H3575" s="2" t="str">
        <f aca="false">IF(AND(E3575&gt;=0.4,E3575&lt;=0.6),"Yes","No")</f>
        <v>No</v>
      </c>
      <c r="I3575" s="2" t="str">
        <f aca="false">IF(AND(F3575="No",G3575="No",H3575="Yes"),"Yes","No")</f>
        <v>No</v>
      </c>
      <c r="J3575" s="2"/>
      <c r="K3575" s="2"/>
    </row>
    <row r="3576" customFormat="false" ht="15" hidden="false" customHeight="false" outlineLevel="0" collapsed="false">
      <c r="A3576" s="2" t="s">
        <v>4980</v>
      </c>
      <c r="B3576" s="13" t="n">
        <v>474</v>
      </c>
      <c r="C3576" s="13" t="n">
        <v>467</v>
      </c>
      <c r="D3576" s="14" t="n">
        <f aca="false">C3576/Summary!$B$4</f>
        <v>0.0311333333333333</v>
      </c>
      <c r="E3576" s="15" t="n">
        <v>0.5</v>
      </c>
      <c r="F3576" s="2" t="s">
        <v>53</v>
      </c>
      <c r="G3576" s="2" t="s">
        <v>44</v>
      </c>
      <c r="H3576" s="2" t="str">
        <f aca="false">IF(AND(E3576&gt;=0.4,E3576&lt;=0.6),"Yes","No")</f>
        <v>Yes</v>
      </c>
      <c r="I3576" s="2" t="str">
        <f aca="false">IF(AND(F3576="No",G3576="No",H3576="Yes"),"Yes","No")</f>
        <v>No</v>
      </c>
      <c r="J3576" s="2"/>
      <c r="K3576" s="2"/>
    </row>
    <row r="3577" customFormat="false" ht="15" hidden="false" customHeight="false" outlineLevel="0" collapsed="false">
      <c r="A3577" s="2" t="s">
        <v>4981</v>
      </c>
      <c r="B3577" s="13" t="n">
        <v>474</v>
      </c>
      <c r="C3577" s="13" t="n">
        <v>469</v>
      </c>
      <c r="D3577" s="14" t="n">
        <f aca="false">C3577/Summary!$B$4</f>
        <v>0.0312666666666667</v>
      </c>
      <c r="E3577" s="15" t="n">
        <v>0.666666666666667</v>
      </c>
      <c r="F3577" s="2" t="s">
        <v>53</v>
      </c>
      <c r="G3577" s="2" t="s">
        <v>44</v>
      </c>
      <c r="H3577" s="2" t="str">
        <f aca="false">IF(AND(E3577&gt;=0.4,E3577&lt;=0.6),"Yes","No")</f>
        <v>No</v>
      </c>
      <c r="I3577" s="2" t="str">
        <f aca="false">IF(AND(F3577="No",G3577="No",H3577="Yes"),"Yes","No")</f>
        <v>No</v>
      </c>
      <c r="J3577" s="2"/>
      <c r="K3577" s="2"/>
    </row>
    <row r="3578" customFormat="false" ht="15" hidden="false" customHeight="false" outlineLevel="0" collapsed="false">
      <c r="A3578" s="2" t="s">
        <v>4982</v>
      </c>
      <c r="B3578" s="13" t="n">
        <v>474</v>
      </c>
      <c r="C3578" s="13" t="n">
        <v>444</v>
      </c>
      <c r="D3578" s="14" t="n">
        <f aca="false">C3578/Summary!$B$4</f>
        <v>0.0296</v>
      </c>
      <c r="E3578" s="15" t="n">
        <v>1</v>
      </c>
      <c r="F3578" s="2" t="s">
        <v>44</v>
      </c>
      <c r="G3578" s="2" t="s">
        <v>53</v>
      </c>
      <c r="H3578" s="2" t="str">
        <f aca="false">IF(AND(E3578&gt;=0.4,E3578&lt;=0.6),"Yes","No")</f>
        <v>No</v>
      </c>
      <c r="I3578" s="2" t="str">
        <f aca="false">IF(AND(F3578="No",G3578="No",H3578="Yes"),"Yes","No")</f>
        <v>No</v>
      </c>
      <c r="J3578" s="2"/>
      <c r="K3578" s="2"/>
    </row>
    <row r="3579" customFormat="false" ht="15" hidden="false" customHeight="false" outlineLevel="0" collapsed="false">
      <c r="A3579" s="2" t="s">
        <v>4983</v>
      </c>
      <c r="B3579" s="13" t="n">
        <v>474</v>
      </c>
      <c r="C3579" s="13" t="n">
        <v>467</v>
      </c>
      <c r="D3579" s="14" t="n">
        <f aca="false">C3579/Summary!$B$4</f>
        <v>0.0311333333333333</v>
      </c>
      <c r="E3579" s="15" t="n">
        <v>0.666666666666667</v>
      </c>
      <c r="F3579" s="2" t="s">
        <v>53</v>
      </c>
      <c r="G3579" s="2" t="s">
        <v>53</v>
      </c>
      <c r="H3579" s="2" t="str">
        <f aca="false">IF(AND(E3579&gt;=0.4,E3579&lt;=0.6),"Yes","No")</f>
        <v>No</v>
      </c>
      <c r="I3579" s="2" t="str">
        <f aca="false">IF(AND(F3579="No",G3579="No",H3579="Yes"),"Yes","No")</f>
        <v>No</v>
      </c>
      <c r="J3579" s="2"/>
      <c r="K3579" s="2"/>
    </row>
    <row r="3580" customFormat="false" ht="15" hidden="false" customHeight="false" outlineLevel="0" collapsed="false">
      <c r="A3580" s="2" t="s">
        <v>4984</v>
      </c>
      <c r="B3580" s="13" t="n">
        <v>474</v>
      </c>
      <c r="C3580" s="13" t="n">
        <v>469</v>
      </c>
      <c r="D3580" s="14" t="n">
        <f aca="false">C3580/Summary!$B$4</f>
        <v>0.0312666666666667</v>
      </c>
      <c r="E3580" s="15" t="n">
        <v>0.666666666666667</v>
      </c>
      <c r="F3580" s="2" t="s">
        <v>44</v>
      </c>
      <c r="G3580" s="2" t="s">
        <v>53</v>
      </c>
      <c r="H3580" s="2" t="str">
        <f aca="false">IF(AND(E3580&gt;=0.4,E3580&lt;=0.6),"Yes","No")</f>
        <v>No</v>
      </c>
      <c r="I3580" s="2" t="str">
        <f aca="false">IF(AND(F3580="No",G3580="No",H3580="Yes"),"Yes","No")</f>
        <v>No</v>
      </c>
      <c r="J3580" s="2"/>
      <c r="K3580" s="2"/>
    </row>
    <row r="3581" customFormat="false" ht="15" hidden="false" customHeight="false" outlineLevel="0" collapsed="false">
      <c r="A3581" s="2" t="s">
        <v>4985</v>
      </c>
      <c r="B3581" s="13" t="n">
        <v>474</v>
      </c>
      <c r="C3581" s="13" t="n">
        <v>470</v>
      </c>
      <c r="D3581" s="14" t="n">
        <f aca="false">C3581/Summary!$B$4</f>
        <v>0.0313333333333333</v>
      </c>
      <c r="E3581" s="15" t="n">
        <v>0.666666666666667</v>
      </c>
      <c r="F3581" s="2" t="s">
        <v>44</v>
      </c>
      <c r="G3581" s="2" t="s">
        <v>44</v>
      </c>
      <c r="H3581" s="2" t="str">
        <f aca="false">IF(AND(E3581&gt;=0.4,E3581&lt;=0.6),"Yes","No")</f>
        <v>No</v>
      </c>
      <c r="I3581" s="2" t="str">
        <f aca="false">IF(AND(F3581="No",G3581="No",H3581="Yes"),"Yes","No")</f>
        <v>No</v>
      </c>
      <c r="J3581" s="2"/>
      <c r="K3581" s="2"/>
    </row>
    <row r="3582" customFormat="false" ht="15" hidden="false" customHeight="false" outlineLevel="0" collapsed="false">
      <c r="A3582" s="2" t="s">
        <v>4986</v>
      </c>
      <c r="B3582" s="13" t="n">
        <v>474</v>
      </c>
      <c r="C3582" s="13" t="n">
        <v>465</v>
      </c>
      <c r="D3582" s="14" t="n">
        <f aca="false">C3582/Summary!$B$4</f>
        <v>0.031</v>
      </c>
      <c r="E3582" s="15" t="n">
        <v>0.666666666666667</v>
      </c>
      <c r="F3582" s="2" t="s">
        <v>53</v>
      </c>
      <c r="G3582" s="2" t="s">
        <v>44</v>
      </c>
      <c r="H3582" s="2" t="str">
        <f aca="false">IF(AND(E3582&gt;=0.4,E3582&lt;=0.6),"Yes","No")</f>
        <v>No</v>
      </c>
      <c r="I3582" s="2" t="str">
        <f aca="false">IF(AND(F3582="No",G3582="No",H3582="Yes"),"Yes","No")</f>
        <v>No</v>
      </c>
      <c r="J3582" s="2"/>
      <c r="K3582" s="2"/>
    </row>
    <row r="3583" customFormat="false" ht="15" hidden="false" customHeight="false" outlineLevel="0" collapsed="false">
      <c r="A3583" s="2" t="s">
        <v>4987</v>
      </c>
      <c r="B3583" s="13" t="n">
        <v>474</v>
      </c>
      <c r="C3583" s="13" t="n">
        <v>461</v>
      </c>
      <c r="D3583" s="14" t="n">
        <f aca="false">C3583/Summary!$B$4</f>
        <v>0.0307333333333333</v>
      </c>
      <c r="E3583" s="15" t="n">
        <v>0.833333333333333</v>
      </c>
      <c r="F3583" s="2" t="s">
        <v>53</v>
      </c>
      <c r="G3583" s="2" t="s">
        <v>44</v>
      </c>
      <c r="H3583" s="2" t="str">
        <f aca="false">IF(AND(E3583&gt;=0.4,E3583&lt;=0.6),"Yes","No")</f>
        <v>No</v>
      </c>
      <c r="I3583" s="2" t="str">
        <f aca="false">IF(AND(F3583="No",G3583="No",H3583="Yes"),"Yes","No")</f>
        <v>No</v>
      </c>
      <c r="J3583" s="2"/>
      <c r="K3583" s="2"/>
    </row>
    <row r="3584" customFormat="false" ht="15" hidden="false" customHeight="false" outlineLevel="0" collapsed="false">
      <c r="A3584" s="2" t="s">
        <v>4988</v>
      </c>
      <c r="B3584" s="13" t="n">
        <v>474</v>
      </c>
      <c r="C3584" s="13" t="n">
        <v>471</v>
      </c>
      <c r="D3584" s="14" t="n">
        <f aca="false">C3584/Summary!$B$4</f>
        <v>0.0314</v>
      </c>
      <c r="E3584" s="15" t="n">
        <v>0.833333333333333</v>
      </c>
      <c r="F3584" s="2" t="s">
        <v>53</v>
      </c>
      <c r="G3584" s="2" t="s">
        <v>44</v>
      </c>
      <c r="H3584" s="2" t="str">
        <f aca="false">IF(AND(E3584&gt;=0.4,E3584&lt;=0.6),"Yes","No")</f>
        <v>No</v>
      </c>
      <c r="I3584" s="2" t="str">
        <f aca="false">IF(AND(F3584="No",G3584="No",H3584="Yes"),"Yes","No")</f>
        <v>No</v>
      </c>
      <c r="J3584" s="2"/>
      <c r="K3584" s="2"/>
    </row>
    <row r="3585" customFormat="false" ht="15" hidden="false" customHeight="false" outlineLevel="0" collapsed="false">
      <c r="A3585" s="2" t="s">
        <v>4989</v>
      </c>
      <c r="B3585" s="13" t="n">
        <v>474</v>
      </c>
      <c r="C3585" s="13" t="n">
        <v>467</v>
      </c>
      <c r="D3585" s="14" t="n">
        <f aca="false">C3585/Summary!$B$4</f>
        <v>0.0311333333333333</v>
      </c>
      <c r="E3585" s="15" t="n">
        <v>0.5</v>
      </c>
      <c r="F3585" s="2" t="s">
        <v>53</v>
      </c>
      <c r="G3585" s="2" t="s">
        <v>44</v>
      </c>
      <c r="H3585" s="2" t="str">
        <f aca="false">IF(AND(E3585&gt;=0.4,E3585&lt;=0.6),"Yes","No")</f>
        <v>Yes</v>
      </c>
      <c r="I3585" s="2" t="str">
        <f aca="false">IF(AND(F3585="No",G3585="No",H3585="Yes"),"Yes","No")</f>
        <v>No</v>
      </c>
      <c r="J3585" s="2"/>
      <c r="K3585" s="2"/>
    </row>
    <row r="3586" customFormat="false" ht="15" hidden="false" customHeight="false" outlineLevel="0" collapsed="false">
      <c r="A3586" s="2" t="s">
        <v>4990</v>
      </c>
      <c r="B3586" s="13" t="n">
        <v>474</v>
      </c>
      <c r="C3586" s="13" t="n">
        <v>469</v>
      </c>
      <c r="D3586" s="14" t="n">
        <f aca="false">C3586/Summary!$B$4</f>
        <v>0.0312666666666667</v>
      </c>
      <c r="E3586" s="15" t="n">
        <v>0.5</v>
      </c>
      <c r="F3586" s="2" t="s">
        <v>44</v>
      </c>
      <c r="G3586" s="2" t="s">
        <v>53</v>
      </c>
      <c r="H3586" s="2" t="str">
        <f aca="false">IF(AND(E3586&gt;=0.4,E3586&lt;=0.6),"Yes","No")</f>
        <v>Yes</v>
      </c>
      <c r="I3586" s="2" t="str">
        <f aca="false">IF(AND(F3586="No",G3586="No",H3586="Yes"),"Yes","No")</f>
        <v>No</v>
      </c>
      <c r="J3586" s="2"/>
      <c r="K3586" s="2"/>
    </row>
    <row r="3587" customFormat="false" ht="15" hidden="false" customHeight="false" outlineLevel="0" collapsed="false">
      <c r="A3587" s="2" t="s">
        <v>4991</v>
      </c>
      <c r="B3587" s="13" t="n">
        <v>474</v>
      </c>
      <c r="C3587" s="13" t="n">
        <v>464</v>
      </c>
      <c r="D3587" s="14" t="n">
        <f aca="false">C3587/Summary!$B$4</f>
        <v>0.0309333333333333</v>
      </c>
      <c r="E3587" s="15" t="n">
        <v>0.166666666666667</v>
      </c>
      <c r="F3587" s="2" t="s">
        <v>53</v>
      </c>
      <c r="G3587" s="2" t="s">
        <v>53</v>
      </c>
      <c r="H3587" s="2" t="str">
        <f aca="false">IF(AND(E3587&gt;=0.4,E3587&lt;=0.6),"Yes","No")</f>
        <v>No</v>
      </c>
      <c r="I3587" s="2" t="str">
        <f aca="false">IF(AND(F3587="No",G3587="No",H3587="Yes"),"Yes","No")</f>
        <v>No</v>
      </c>
      <c r="J3587" s="2"/>
      <c r="K3587" s="2"/>
    </row>
    <row r="3588" customFormat="false" ht="15" hidden="false" customHeight="false" outlineLevel="0" collapsed="false">
      <c r="A3588" s="2" t="s">
        <v>4992</v>
      </c>
      <c r="B3588" s="13" t="n">
        <v>474</v>
      </c>
      <c r="C3588" s="13" t="n">
        <v>464</v>
      </c>
      <c r="D3588" s="14" t="n">
        <f aca="false">C3588/Summary!$B$4</f>
        <v>0.0309333333333333</v>
      </c>
      <c r="E3588" s="15" t="n">
        <v>0.5</v>
      </c>
      <c r="F3588" s="2" t="s">
        <v>53</v>
      </c>
      <c r="G3588" s="2" t="s">
        <v>44</v>
      </c>
      <c r="H3588" s="2" t="str">
        <f aca="false">IF(AND(E3588&gt;=0.4,E3588&lt;=0.6),"Yes","No")</f>
        <v>Yes</v>
      </c>
      <c r="I3588" s="2" t="str">
        <f aca="false">IF(AND(F3588="No",G3588="No",H3588="Yes"),"Yes","No")</f>
        <v>No</v>
      </c>
      <c r="J3588" s="2"/>
      <c r="K3588" s="2"/>
    </row>
    <row r="3589" customFormat="false" ht="15" hidden="false" customHeight="false" outlineLevel="0" collapsed="false">
      <c r="A3589" s="2" t="s">
        <v>4993</v>
      </c>
      <c r="B3589" s="13" t="n">
        <v>474</v>
      </c>
      <c r="C3589" s="13" t="n">
        <v>466</v>
      </c>
      <c r="D3589" s="14" t="n">
        <f aca="false">C3589/Summary!$B$4</f>
        <v>0.0310666666666667</v>
      </c>
      <c r="E3589" s="15" t="n">
        <v>0.5</v>
      </c>
      <c r="F3589" s="2" t="s">
        <v>53</v>
      </c>
      <c r="G3589" s="2" t="s">
        <v>44</v>
      </c>
      <c r="H3589" s="2" t="str">
        <f aca="false">IF(AND(E3589&gt;=0.4,E3589&lt;=0.6),"Yes","No")</f>
        <v>Yes</v>
      </c>
      <c r="I3589" s="2" t="str">
        <f aca="false">IF(AND(F3589="No",G3589="No",H3589="Yes"),"Yes","No")</f>
        <v>No</v>
      </c>
      <c r="J3589" s="2"/>
      <c r="K3589" s="2"/>
    </row>
    <row r="3590" customFormat="false" ht="15" hidden="false" customHeight="false" outlineLevel="0" collapsed="false">
      <c r="A3590" s="2" t="s">
        <v>4994</v>
      </c>
      <c r="B3590" s="13" t="n">
        <v>474</v>
      </c>
      <c r="C3590" s="13" t="n">
        <v>467</v>
      </c>
      <c r="D3590" s="14" t="n">
        <f aca="false">C3590/Summary!$B$4</f>
        <v>0.0311333333333333</v>
      </c>
      <c r="E3590" s="15" t="n">
        <v>0.5</v>
      </c>
      <c r="F3590" s="2" t="s">
        <v>53</v>
      </c>
      <c r="G3590" s="2" t="s">
        <v>44</v>
      </c>
      <c r="H3590" s="2" t="str">
        <f aca="false">IF(AND(E3590&gt;=0.4,E3590&lt;=0.6),"Yes","No")</f>
        <v>Yes</v>
      </c>
      <c r="I3590" s="2" t="str">
        <f aca="false">IF(AND(F3590="No",G3590="No",H3590="Yes"),"Yes","No")</f>
        <v>No</v>
      </c>
      <c r="J3590" s="2"/>
      <c r="K3590" s="2"/>
    </row>
    <row r="3591" customFormat="false" ht="15" hidden="false" customHeight="false" outlineLevel="0" collapsed="false">
      <c r="A3591" s="2" t="s">
        <v>4995</v>
      </c>
      <c r="B3591" s="13" t="n">
        <v>474</v>
      </c>
      <c r="C3591" s="13" t="n">
        <v>470</v>
      </c>
      <c r="D3591" s="14" t="n">
        <f aca="false">C3591/Summary!$B$4</f>
        <v>0.0313333333333333</v>
      </c>
      <c r="E3591" s="15" t="n">
        <v>0.333333333333333</v>
      </c>
      <c r="F3591" s="2" t="s">
        <v>53</v>
      </c>
      <c r="G3591" s="2" t="s">
        <v>53</v>
      </c>
      <c r="H3591" s="2" t="str">
        <f aca="false">IF(AND(E3591&gt;=0.4,E3591&lt;=0.6),"Yes","No")</f>
        <v>No</v>
      </c>
      <c r="I3591" s="2" t="str">
        <f aca="false">IF(AND(F3591="No",G3591="No",H3591="Yes"),"Yes","No")</f>
        <v>No</v>
      </c>
      <c r="J3591" s="2"/>
      <c r="K3591" s="2"/>
    </row>
    <row r="3592" customFormat="false" ht="15" hidden="false" customHeight="false" outlineLevel="0" collapsed="false">
      <c r="A3592" s="2" t="s">
        <v>4996</v>
      </c>
      <c r="B3592" s="13" t="n">
        <v>474</v>
      </c>
      <c r="C3592" s="13" t="n">
        <v>470</v>
      </c>
      <c r="D3592" s="14" t="n">
        <f aca="false">C3592/Summary!$B$4</f>
        <v>0.0313333333333333</v>
      </c>
      <c r="E3592" s="15" t="n">
        <v>0.833333333333333</v>
      </c>
      <c r="F3592" s="2" t="s">
        <v>53</v>
      </c>
      <c r="G3592" s="2" t="s">
        <v>44</v>
      </c>
      <c r="H3592" s="2" t="str">
        <f aca="false">IF(AND(E3592&gt;=0.4,E3592&lt;=0.6),"Yes","No")</f>
        <v>No</v>
      </c>
      <c r="I3592" s="2" t="str">
        <f aca="false">IF(AND(F3592="No",G3592="No",H3592="Yes"),"Yes","No")</f>
        <v>No</v>
      </c>
      <c r="J3592" s="2"/>
      <c r="K3592" s="2"/>
    </row>
    <row r="3593" customFormat="false" ht="15" hidden="false" customHeight="false" outlineLevel="0" collapsed="false">
      <c r="A3593" s="2" t="s">
        <v>4997</v>
      </c>
      <c r="B3593" s="13" t="n">
        <v>474</v>
      </c>
      <c r="C3593" s="13" t="n">
        <v>460</v>
      </c>
      <c r="D3593" s="14" t="n">
        <f aca="false">C3593/Summary!$B$4</f>
        <v>0.0306666666666667</v>
      </c>
      <c r="E3593" s="15" t="n">
        <v>0.5</v>
      </c>
      <c r="F3593" s="2" t="s">
        <v>53</v>
      </c>
      <c r="G3593" s="2" t="s">
        <v>44</v>
      </c>
      <c r="H3593" s="2" t="str">
        <f aca="false">IF(AND(E3593&gt;=0.4,E3593&lt;=0.6),"Yes","No")</f>
        <v>Yes</v>
      </c>
      <c r="I3593" s="2" t="str">
        <f aca="false">IF(AND(F3593="No",G3593="No",H3593="Yes"),"Yes","No")</f>
        <v>No</v>
      </c>
      <c r="J3593" s="2"/>
      <c r="K3593" s="2"/>
    </row>
    <row r="3594" customFormat="false" ht="15" hidden="false" customHeight="false" outlineLevel="0" collapsed="false">
      <c r="A3594" s="2" t="s">
        <v>4998</v>
      </c>
      <c r="B3594" s="13" t="n">
        <v>474</v>
      </c>
      <c r="C3594" s="13" t="n">
        <v>468</v>
      </c>
      <c r="D3594" s="14" t="n">
        <f aca="false">C3594/Summary!$B$4</f>
        <v>0.0312</v>
      </c>
      <c r="E3594" s="15" t="n">
        <v>0.5</v>
      </c>
      <c r="F3594" s="2" t="s">
        <v>53</v>
      </c>
      <c r="G3594" s="2" t="s">
        <v>53</v>
      </c>
      <c r="H3594" s="2" t="str">
        <f aca="false">IF(AND(E3594&gt;=0.4,E3594&lt;=0.6),"Yes","No")</f>
        <v>Yes</v>
      </c>
      <c r="I3594" s="2" t="str">
        <f aca="false">IF(AND(F3594="No",G3594="No",H3594="Yes"),"Yes","No")</f>
        <v>No</v>
      </c>
      <c r="J3594" s="2"/>
      <c r="K3594" s="2"/>
    </row>
    <row r="3595" customFormat="false" ht="15" hidden="false" customHeight="false" outlineLevel="0" collapsed="false">
      <c r="A3595" s="2" t="s">
        <v>4999</v>
      </c>
      <c r="B3595" s="13" t="n">
        <v>474</v>
      </c>
      <c r="C3595" s="13" t="n">
        <v>465</v>
      </c>
      <c r="D3595" s="14" t="n">
        <f aca="false">C3595/Summary!$B$4</f>
        <v>0.031</v>
      </c>
      <c r="E3595" s="15" t="n">
        <v>0.333333333333333</v>
      </c>
      <c r="F3595" s="2" t="s">
        <v>53</v>
      </c>
      <c r="G3595" s="2" t="s">
        <v>44</v>
      </c>
      <c r="H3595" s="2" t="str">
        <f aca="false">IF(AND(E3595&gt;=0.4,E3595&lt;=0.6),"Yes","No")</f>
        <v>No</v>
      </c>
      <c r="I3595" s="2" t="str">
        <f aca="false">IF(AND(F3595="No",G3595="No",H3595="Yes"),"Yes","No")</f>
        <v>No</v>
      </c>
      <c r="J3595" s="2"/>
      <c r="K3595" s="2"/>
    </row>
    <row r="3596" customFormat="false" ht="15" hidden="false" customHeight="false" outlineLevel="0" collapsed="false">
      <c r="A3596" s="2" t="s">
        <v>5000</v>
      </c>
      <c r="B3596" s="13" t="n">
        <v>474</v>
      </c>
      <c r="C3596" s="13" t="n">
        <v>467</v>
      </c>
      <c r="D3596" s="14" t="n">
        <f aca="false">C3596/Summary!$B$4</f>
        <v>0.0311333333333333</v>
      </c>
      <c r="E3596" s="15" t="n">
        <v>0.5</v>
      </c>
      <c r="F3596" s="2" t="s">
        <v>53</v>
      </c>
      <c r="G3596" s="2" t="s">
        <v>44</v>
      </c>
      <c r="H3596" s="2" t="str">
        <f aca="false">IF(AND(E3596&gt;=0.4,E3596&lt;=0.6),"Yes","No")</f>
        <v>Yes</v>
      </c>
      <c r="I3596" s="2" t="str">
        <f aca="false">IF(AND(F3596="No",G3596="No",H3596="Yes"),"Yes","No")</f>
        <v>No</v>
      </c>
      <c r="J3596" s="2"/>
      <c r="K3596" s="2"/>
    </row>
    <row r="3597" customFormat="false" ht="15" hidden="false" customHeight="false" outlineLevel="0" collapsed="false">
      <c r="A3597" s="2" t="s">
        <v>5001</v>
      </c>
      <c r="B3597" s="13" t="n">
        <v>475</v>
      </c>
      <c r="C3597" s="13" t="n">
        <v>471</v>
      </c>
      <c r="D3597" s="14" t="n">
        <f aca="false">C3597/Summary!$B$4</f>
        <v>0.0314</v>
      </c>
      <c r="E3597" s="15" t="n">
        <v>0.333333333333333</v>
      </c>
      <c r="F3597" s="2" t="s">
        <v>53</v>
      </c>
      <c r="G3597" s="2" t="s">
        <v>53</v>
      </c>
      <c r="H3597" s="2" t="str">
        <f aca="false">IF(AND(E3597&gt;=0.4,E3597&lt;=0.6),"Yes","No")</f>
        <v>No</v>
      </c>
      <c r="I3597" s="2" t="str">
        <f aca="false">IF(AND(F3597="No",G3597="No",H3597="Yes"),"Yes","No")</f>
        <v>No</v>
      </c>
      <c r="J3597" s="2"/>
      <c r="K3597" s="2"/>
    </row>
    <row r="3598" customFormat="false" ht="15" hidden="false" customHeight="false" outlineLevel="0" collapsed="false">
      <c r="A3598" s="2" t="s">
        <v>5002</v>
      </c>
      <c r="B3598" s="13" t="n">
        <v>475</v>
      </c>
      <c r="C3598" s="13" t="n">
        <v>469</v>
      </c>
      <c r="D3598" s="14" t="n">
        <f aca="false">C3598/Summary!$B$4</f>
        <v>0.0312666666666667</v>
      </c>
      <c r="E3598" s="15" t="n">
        <v>0.166666666666667</v>
      </c>
      <c r="F3598" s="2" t="s">
        <v>53</v>
      </c>
      <c r="G3598" s="2" t="s">
        <v>44</v>
      </c>
      <c r="H3598" s="2" t="str">
        <f aca="false">IF(AND(E3598&gt;=0.4,E3598&lt;=0.6),"Yes","No")</f>
        <v>No</v>
      </c>
      <c r="I3598" s="2" t="str">
        <f aca="false">IF(AND(F3598="No",G3598="No",H3598="Yes"),"Yes","No")</f>
        <v>No</v>
      </c>
      <c r="J3598" s="2"/>
      <c r="K3598" s="2"/>
    </row>
    <row r="3599" customFormat="false" ht="15" hidden="false" customHeight="false" outlineLevel="0" collapsed="false">
      <c r="A3599" s="2" t="s">
        <v>5003</v>
      </c>
      <c r="B3599" s="13" t="n">
        <v>475</v>
      </c>
      <c r="C3599" s="13" t="n">
        <v>468</v>
      </c>
      <c r="D3599" s="14" t="n">
        <f aca="false">C3599/Summary!$B$4</f>
        <v>0.0312</v>
      </c>
      <c r="E3599" s="15" t="n">
        <v>0.666666666666667</v>
      </c>
      <c r="F3599" s="2" t="s">
        <v>53</v>
      </c>
      <c r="G3599" s="2" t="s">
        <v>44</v>
      </c>
      <c r="H3599" s="2" t="str">
        <f aca="false">IF(AND(E3599&gt;=0.4,E3599&lt;=0.6),"Yes","No")</f>
        <v>No</v>
      </c>
      <c r="I3599" s="2" t="str">
        <f aca="false">IF(AND(F3599="No",G3599="No",H3599="Yes"),"Yes","No")</f>
        <v>No</v>
      </c>
      <c r="J3599" s="2"/>
      <c r="K3599" s="2"/>
    </row>
    <row r="3600" customFormat="false" ht="15" hidden="false" customHeight="false" outlineLevel="0" collapsed="false">
      <c r="A3600" s="2" t="s">
        <v>5004</v>
      </c>
      <c r="B3600" s="13" t="n">
        <v>475</v>
      </c>
      <c r="C3600" s="13" t="n">
        <v>471</v>
      </c>
      <c r="D3600" s="14" t="n">
        <f aca="false">C3600/Summary!$B$4</f>
        <v>0.0314</v>
      </c>
      <c r="E3600" s="15" t="n">
        <v>0.833333333333333</v>
      </c>
      <c r="F3600" s="2" t="s">
        <v>53</v>
      </c>
      <c r="G3600" s="2" t="s">
        <v>44</v>
      </c>
      <c r="H3600" s="2" t="str">
        <f aca="false">IF(AND(E3600&gt;=0.4,E3600&lt;=0.6),"Yes","No")</f>
        <v>No</v>
      </c>
      <c r="I3600" s="2" t="str">
        <f aca="false">IF(AND(F3600="No",G3600="No",H3600="Yes"),"Yes","No")</f>
        <v>No</v>
      </c>
      <c r="J3600" s="2"/>
      <c r="K3600" s="2"/>
    </row>
    <row r="3601" customFormat="false" ht="15" hidden="false" customHeight="false" outlineLevel="0" collapsed="false">
      <c r="A3601" s="2" t="s">
        <v>5005</v>
      </c>
      <c r="B3601" s="13" t="n">
        <v>475</v>
      </c>
      <c r="C3601" s="13" t="n">
        <v>453</v>
      </c>
      <c r="D3601" s="14" t="n">
        <f aca="false">C3601/Summary!$B$4</f>
        <v>0.0302</v>
      </c>
      <c r="E3601" s="15" t="n">
        <v>0.5</v>
      </c>
      <c r="F3601" s="2" t="s">
        <v>44</v>
      </c>
      <c r="G3601" s="2" t="s">
        <v>53</v>
      </c>
      <c r="H3601" s="2" t="str">
        <f aca="false">IF(AND(E3601&gt;=0.4,E3601&lt;=0.6),"Yes","No")</f>
        <v>Yes</v>
      </c>
      <c r="I3601" s="2" t="str">
        <f aca="false">IF(AND(F3601="No",G3601="No",H3601="Yes"),"Yes","No")</f>
        <v>No</v>
      </c>
      <c r="J3601" s="2"/>
      <c r="K3601" s="2"/>
    </row>
    <row r="3602" customFormat="false" ht="15" hidden="false" customHeight="false" outlineLevel="0" collapsed="false">
      <c r="A3602" s="2" t="s">
        <v>5006</v>
      </c>
      <c r="B3602" s="13" t="n">
        <v>475</v>
      </c>
      <c r="C3602" s="13" t="n">
        <v>467</v>
      </c>
      <c r="D3602" s="14" t="n">
        <f aca="false">C3602/Summary!$B$4</f>
        <v>0.0311333333333333</v>
      </c>
      <c r="E3602" s="15" t="n">
        <v>0.333333333333333</v>
      </c>
      <c r="F3602" s="2" t="s">
        <v>53</v>
      </c>
      <c r="G3602" s="2" t="s">
        <v>44</v>
      </c>
      <c r="H3602" s="2" t="str">
        <f aca="false">IF(AND(E3602&gt;=0.4,E3602&lt;=0.6),"Yes","No")</f>
        <v>No</v>
      </c>
      <c r="I3602" s="2" t="str">
        <f aca="false">IF(AND(F3602="No",G3602="No",H3602="Yes"),"Yes","No")</f>
        <v>No</v>
      </c>
      <c r="J3602" s="2"/>
      <c r="K3602" s="2"/>
    </row>
    <row r="3603" customFormat="false" ht="15" hidden="false" customHeight="false" outlineLevel="0" collapsed="false">
      <c r="A3603" s="2" t="s">
        <v>5007</v>
      </c>
      <c r="B3603" s="13" t="n">
        <v>475</v>
      </c>
      <c r="C3603" s="13" t="n">
        <v>465</v>
      </c>
      <c r="D3603" s="14" t="n">
        <f aca="false">C3603/Summary!$B$4</f>
        <v>0.031</v>
      </c>
      <c r="E3603" s="15" t="n">
        <v>0.833333333333333</v>
      </c>
      <c r="F3603" s="2" t="s">
        <v>53</v>
      </c>
      <c r="G3603" s="2" t="s">
        <v>44</v>
      </c>
      <c r="H3603" s="2" t="str">
        <f aca="false">IF(AND(E3603&gt;=0.4,E3603&lt;=0.6),"Yes","No")</f>
        <v>No</v>
      </c>
      <c r="I3603" s="2" t="str">
        <f aca="false">IF(AND(F3603="No",G3603="No",H3603="Yes"),"Yes","No")</f>
        <v>No</v>
      </c>
      <c r="J3603" s="2"/>
      <c r="K3603" s="2"/>
    </row>
    <row r="3604" customFormat="false" ht="15" hidden="false" customHeight="false" outlineLevel="0" collapsed="false">
      <c r="A3604" s="2" t="s">
        <v>5008</v>
      </c>
      <c r="B3604" s="13" t="n">
        <v>475</v>
      </c>
      <c r="C3604" s="13" t="n">
        <v>466</v>
      </c>
      <c r="D3604" s="14" t="n">
        <f aca="false">C3604/Summary!$B$4</f>
        <v>0.0310666666666667</v>
      </c>
      <c r="E3604" s="15" t="n">
        <v>0.5</v>
      </c>
      <c r="F3604" s="2" t="s">
        <v>53</v>
      </c>
      <c r="G3604" s="2" t="s">
        <v>44</v>
      </c>
      <c r="H3604" s="2" t="str">
        <f aca="false">IF(AND(E3604&gt;=0.4,E3604&lt;=0.6),"Yes","No")</f>
        <v>Yes</v>
      </c>
      <c r="I3604" s="2" t="str">
        <f aca="false">IF(AND(F3604="No",G3604="No",H3604="Yes"),"Yes","No")</f>
        <v>No</v>
      </c>
      <c r="J3604" s="2"/>
      <c r="K3604" s="2"/>
    </row>
    <row r="3605" customFormat="false" ht="15" hidden="false" customHeight="false" outlineLevel="0" collapsed="false">
      <c r="A3605" s="2" t="s">
        <v>5009</v>
      </c>
      <c r="B3605" s="13" t="n">
        <v>475</v>
      </c>
      <c r="C3605" s="13" t="n">
        <v>469</v>
      </c>
      <c r="D3605" s="14" t="n">
        <f aca="false">C3605/Summary!$B$4</f>
        <v>0.0312666666666667</v>
      </c>
      <c r="E3605" s="15" t="n">
        <v>0</v>
      </c>
      <c r="F3605" s="2" t="s">
        <v>53</v>
      </c>
      <c r="G3605" s="2" t="s">
        <v>44</v>
      </c>
      <c r="H3605" s="2" t="str">
        <f aca="false">IF(AND(E3605&gt;=0.4,E3605&lt;=0.6),"Yes","No")</f>
        <v>No</v>
      </c>
      <c r="I3605" s="2" t="str">
        <f aca="false">IF(AND(F3605="No",G3605="No",H3605="Yes"),"Yes","No")</f>
        <v>No</v>
      </c>
      <c r="J3605" s="2"/>
      <c r="K3605" s="2"/>
    </row>
    <row r="3606" customFormat="false" ht="15" hidden="false" customHeight="false" outlineLevel="0" collapsed="false">
      <c r="A3606" s="2" t="s">
        <v>5010</v>
      </c>
      <c r="B3606" s="13" t="n">
        <v>475</v>
      </c>
      <c r="C3606" s="13" t="n">
        <v>469</v>
      </c>
      <c r="D3606" s="14" t="n">
        <f aca="false">C3606/Summary!$B$4</f>
        <v>0.0312666666666667</v>
      </c>
      <c r="E3606" s="15" t="n">
        <v>0.5</v>
      </c>
      <c r="F3606" s="2" t="s">
        <v>53</v>
      </c>
      <c r="G3606" s="2" t="s">
        <v>53</v>
      </c>
      <c r="H3606" s="2" t="str">
        <f aca="false">IF(AND(E3606&gt;=0.4,E3606&lt;=0.6),"Yes","No")</f>
        <v>Yes</v>
      </c>
      <c r="I3606" s="2" t="str">
        <f aca="false">IF(AND(F3606="No",G3606="No",H3606="Yes"),"Yes","No")</f>
        <v>No</v>
      </c>
      <c r="J3606" s="2"/>
      <c r="K3606" s="2"/>
    </row>
    <row r="3607" customFormat="false" ht="15" hidden="false" customHeight="false" outlineLevel="0" collapsed="false">
      <c r="A3607" s="2" t="s">
        <v>5011</v>
      </c>
      <c r="B3607" s="13" t="n">
        <v>475</v>
      </c>
      <c r="C3607" s="13" t="n">
        <v>471</v>
      </c>
      <c r="D3607" s="14" t="n">
        <f aca="false">C3607/Summary!$B$4</f>
        <v>0.0314</v>
      </c>
      <c r="E3607" s="15" t="n">
        <v>0.166666666666667</v>
      </c>
      <c r="F3607" s="2" t="s">
        <v>53</v>
      </c>
      <c r="G3607" s="2" t="s">
        <v>44</v>
      </c>
      <c r="H3607" s="2" t="str">
        <f aca="false">IF(AND(E3607&gt;=0.4,E3607&lt;=0.6),"Yes","No")</f>
        <v>No</v>
      </c>
      <c r="I3607" s="2" t="str">
        <f aca="false">IF(AND(F3607="No",G3607="No",H3607="Yes"),"Yes","No")</f>
        <v>No</v>
      </c>
      <c r="J3607" s="2"/>
      <c r="K3607" s="2"/>
    </row>
    <row r="3608" customFormat="false" ht="15" hidden="false" customHeight="false" outlineLevel="0" collapsed="false">
      <c r="A3608" s="2" t="s">
        <v>5012</v>
      </c>
      <c r="B3608" s="13" t="n">
        <v>475</v>
      </c>
      <c r="C3608" s="13" t="n">
        <v>470</v>
      </c>
      <c r="D3608" s="14" t="n">
        <f aca="false">C3608/Summary!$B$4</f>
        <v>0.0313333333333333</v>
      </c>
      <c r="E3608" s="15" t="n">
        <v>0.666666666666667</v>
      </c>
      <c r="F3608" s="2" t="s">
        <v>53</v>
      </c>
      <c r="G3608" s="2" t="s">
        <v>44</v>
      </c>
      <c r="H3608" s="2" t="str">
        <f aca="false">IF(AND(E3608&gt;=0.4,E3608&lt;=0.6),"Yes","No")</f>
        <v>No</v>
      </c>
      <c r="I3608" s="2" t="str">
        <f aca="false">IF(AND(F3608="No",G3608="No",H3608="Yes"),"Yes","No")</f>
        <v>No</v>
      </c>
      <c r="J3608" s="2"/>
      <c r="K3608" s="2"/>
    </row>
    <row r="3609" customFormat="false" ht="15" hidden="false" customHeight="false" outlineLevel="0" collapsed="false">
      <c r="A3609" s="2" t="s">
        <v>5013</v>
      </c>
      <c r="B3609" s="13" t="n">
        <v>475</v>
      </c>
      <c r="C3609" s="13" t="n">
        <v>470</v>
      </c>
      <c r="D3609" s="14" t="n">
        <f aca="false">C3609/Summary!$B$4</f>
        <v>0.0313333333333333</v>
      </c>
      <c r="E3609" s="15" t="n">
        <v>0.833333333333333</v>
      </c>
      <c r="F3609" s="2" t="s">
        <v>53</v>
      </c>
      <c r="G3609" s="2" t="s">
        <v>53</v>
      </c>
      <c r="H3609" s="2" t="str">
        <f aca="false">IF(AND(E3609&gt;=0.4,E3609&lt;=0.6),"Yes","No")</f>
        <v>No</v>
      </c>
      <c r="I3609" s="2" t="str">
        <f aca="false">IF(AND(F3609="No",G3609="No",H3609="Yes"),"Yes","No")</f>
        <v>No</v>
      </c>
      <c r="J3609" s="2"/>
      <c r="K3609" s="2"/>
    </row>
    <row r="3610" customFormat="false" ht="15" hidden="false" customHeight="false" outlineLevel="0" collapsed="false">
      <c r="A3610" s="2" t="s">
        <v>5014</v>
      </c>
      <c r="B3610" s="13" t="n">
        <v>475</v>
      </c>
      <c r="C3610" s="13" t="n">
        <v>471</v>
      </c>
      <c r="D3610" s="14" t="n">
        <f aca="false">C3610/Summary!$B$4</f>
        <v>0.0314</v>
      </c>
      <c r="E3610" s="15" t="n">
        <v>0.666666666666667</v>
      </c>
      <c r="F3610" s="2" t="s">
        <v>53</v>
      </c>
      <c r="G3610" s="2" t="s">
        <v>44</v>
      </c>
      <c r="H3610" s="2" t="str">
        <f aca="false">IF(AND(E3610&gt;=0.4,E3610&lt;=0.6),"Yes","No")</f>
        <v>No</v>
      </c>
      <c r="I3610" s="2" t="str">
        <f aca="false">IF(AND(F3610="No",G3610="No",H3610="Yes"),"Yes","No")</f>
        <v>No</v>
      </c>
      <c r="J3610" s="2"/>
      <c r="K3610" s="2"/>
    </row>
    <row r="3611" customFormat="false" ht="15" hidden="false" customHeight="false" outlineLevel="0" collapsed="false">
      <c r="A3611" s="2" t="s">
        <v>5015</v>
      </c>
      <c r="B3611" s="13" t="n">
        <v>475</v>
      </c>
      <c r="C3611" s="13" t="n">
        <v>470</v>
      </c>
      <c r="D3611" s="14" t="n">
        <f aca="false">C3611/Summary!$B$4</f>
        <v>0.0313333333333333</v>
      </c>
      <c r="E3611" s="15" t="n">
        <v>0.666666666666667</v>
      </c>
      <c r="F3611" s="2" t="s">
        <v>53</v>
      </c>
      <c r="G3611" s="2" t="s">
        <v>44</v>
      </c>
      <c r="H3611" s="2" t="str">
        <f aca="false">IF(AND(E3611&gt;=0.4,E3611&lt;=0.6),"Yes","No")</f>
        <v>No</v>
      </c>
      <c r="I3611" s="2" t="str">
        <f aca="false">IF(AND(F3611="No",G3611="No",H3611="Yes"),"Yes","No")</f>
        <v>No</v>
      </c>
      <c r="J3611" s="2"/>
      <c r="K3611" s="2"/>
    </row>
    <row r="3612" customFormat="false" ht="15" hidden="false" customHeight="false" outlineLevel="0" collapsed="false">
      <c r="A3612" s="2" t="s">
        <v>5016</v>
      </c>
      <c r="B3612" s="13" t="n">
        <v>475</v>
      </c>
      <c r="C3612" s="13" t="n">
        <v>468</v>
      </c>
      <c r="D3612" s="14" t="n">
        <f aca="false">C3612/Summary!$B$4</f>
        <v>0.0312</v>
      </c>
      <c r="E3612" s="15" t="n">
        <v>0.666666666666667</v>
      </c>
      <c r="F3612" s="2" t="s">
        <v>44</v>
      </c>
      <c r="G3612" s="2" t="s">
        <v>44</v>
      </c>
      <c r="H3612" s="2" t="str">
        <f aca="false">IF(AND(E3612&gt;=0.4,E3612&lt;=0.6),"Yes","No")</f>
        <v>No</v>
      </c>
      <c r="I3612" s="2" t="str">
        <f aca="false">IF(AND(F3612="No",G3612="No",H3612="Yes"),"Yes","No")</f>
        <v>No</v>
      </c>
      <c r="J3612" s="2"/>
      <c r="K3612" s="2"/>
    </row>
    <row r="3613" customFormat="false" ht="15" hidden="false" customHeight="false" outlineLevel="0" collapsed="false">
      <c r="A3613" s="2" t="s">
        <v>5017</v>
      </c>
      <c r="B3613" s="13" t="n">
        <v>475</v>
      </c>
      <c r="C3613" s="13" t="n">
        <v>463</v>
      </c>
      <c r="D3613" s="14" t="n">
        <f aca="false">C3613/Summary!$B$4</f>
        <v>0.0308666666666667</v>
      </c>
      <c r="E3613" s="15" t="n">
        <v>0.333333333333333</v>
      </c>
      <c r="F3613" s="2" t="s">
        <v>53</v>
      </c>
      <c r="G3613" s="2" t="s">
        <v>44</v>
      </c>
      <c r="H3613" s="2" t="str">
        <f aca="false">IF(AND(E3613&gt;=0.4,E3613&lt;=0.6),"Yes","No")</f>
        <v>No</v>
      </c>
      <c r="I3613" s="2" t="str">
        <f aca="false">IF(AND(F3613="No",G3613="No",H3613="Yes"),"Yes","No")</f>
        <v>No</v>
      </c>
      <c r="J3613" s="2"/>
      <c r="K3613" s="2"/>
    </row>
    <row r="3614" customFormat="false" ht="15" hidden="false" customHeight="false" outlineLevel="0" collapsed="false">
      <c r="A3614" s="2" t="s">
        <v>5018</v>
      </c>
      <c r="B3614" s="13" t="n">
        <v>475</v>
      </c>
      <c r="C3614" s="13" t="n">
        <v>471</v>
      </c>
      <c r="D3614" s="14" t="n">
        <f aca="false">C3614/Summary!$B$4</f>
        <v>0.0314</v>
      </c>
      <c r="E3614" s="15" t="n">
        <v>0.166666666666667</v>
      </c>
      <c r="F3614" s="2" t="s">
        <v>53</v>
      </c>
      <c r="G3614" s="2" t="s">
        <v>44</v>
      </c>
      <c r="H3614" s="2" t="str">
        <f aca="false">IF(AND(E3614&gt;=0.4,E3614&lt;=0.6),"Yes","No")</f>
        <v>No</v>
      </c>
      <c r="I3614" s="2" t="str">
        <f aca="false">IF(AND(F3614="No",G3614="No",H3614="Yes"),"Yes","No")</f>
        <v>No</v>
      </c>
      <c r="J3614" s="2"/>
      <c r="K3614" s="2"/>
    </row>
    <row r="3615" customFormat="false" ht="15" hidden="false" customHeight="false" outlineLevel="0" collapsed="false">
      <c r="A3615" s="2" t="s">
        <v>5019</v>
      </c>
      <c r="B3615" s="13" t="n">
        <v>475</v>
      </c>
      <c r="C3615" s="13" t="n">
        <v>467</v>
      </c>
      <c r="D3615" s="14" t="n">
        <f aca="false">C3615/Summary!$B$4</f>
        <v>0.0311333333333333</v>
      </c>
      <c r="E3615" s="15" t="n">
        <v>0.666666666666667</v>
      </c>
      <c r="F3615" s="2" t="s">
        <v>44</v>
      </c>
      <c r="G3615" s="2" t="s">
        <v>53</v>
      </c>
      <c r="H3615" s="2" t="str">
        <f aca="false">IF(AND(E3615&gt;=0.4,E3615&lt;=0.6),"Yes","No")</f>
        <v>No</v>
      </c>
      <c r="I3615" s="2" t="str">
        <f aca="false">IF(AND(F3615="No",G3615="No",H3615="Yes"),"Yes","No")</f>
        <v>No</v>
      </c>
      <c r="J3615" s="2"/>
      <c r="K3615" s="2"/>
    </row>
    <row r="3616" customFormat="false" ht="15" hidden="false" customHeight="false" outlineLevel="0" collapsed="false">
      <c r="A3616" s="2" t="s">
        <v>5020</v>
      </c>
      <c r="B3616" s="13" t="n">
        <v>475</v>
      </c>
      <c r="C3616" s="13" t="n">
        <v>464</v>
      </c>
      <c r="D3616" s="14" t="n">
        <f aca="false">C3616/Summary!$B$4</f>
        <v>0.0309333333333333</v>
      </c>
      <c r="E3616" s="15" t="n">
        <v>0.333333333333333</v>
      </c>
      <c r="F3616" s="2" t="s">
        <v>53</v>
      </c>
      <c r="G3616" s="2" t="s">
        <v>44</v>
      </c>
      <c r="H3616" s="2" t="str">
        <f aca="false">IF(AND(E3616&gt;=0.4,E3616&lt;=0.6),"Yes","No")</f>
        <v>No</v>
      </c>
      <c r="I3616" s="2" t="str">
        <f aca="false">IF(AND(F3616="No",G3616="No",H3616="Yes"),"Yes","No")</f>
        <v>No</v>
      </c>
      <c r="J3616" s="2"/>
      <c r="K3616" s="2"/>
    </row>
    <row r="3617" customFormat="false" ht="15" hidden="false" customHeight="false" outlineLevel="0" collapsed="false">
      <c r="A3617" s="2" t="s">
        <v>5021</v>
      </c>
      <c r="B3617" s="13" t="n">
        <v>475</v>
      </c>
      <c r="C3617" s="13" t="n">
        <v>462</v>
      </c>
      <c r="D3617" s="14" t="n">
        <f aca="false">C3617/Summary!$B$4</f>
        <v>0.0308</v>
      </c>
      <c r="E3617" s="15" t="n">
        <v>0.833333333333333</v>
      </c>
      <c r="F3617" s="2" t="s">
        <v>53</v>
      </c>
      <c r="G3617" s="2" t="s">
        <v>44</v>
      </c>
      <c r="H3617" s="2" t="str">
        <f aca="false">IF(AND(E3617&gt;=0.4,E3617&lt;=0.6),"Yes","No")</f>
        <v>No</v>
      </c>
      <c r="I3617" s="2" t="str">
        <f aca="false">IF(AND(F3617="No",G3617="No",H3617="Yes"),"Yes","No")</f>
        <v>No</v>
      </c>
      <c r="J3617" s="2"/>
      <c r="K3617" s="2"/>
    </row>
    <row r="3618" customFormat="false" ht="15" hidden="false" customHeight="false" outlineLevel="0" collapsed="false">
      <c r="A3618" s="2" t="s">
        <v>5022</v>
      </c>
      <c r="B3618" s="13" t="n">
        <v>475</v>
      </c>
      <c r="C3618" s="13" t="n">
        <v>470</v>
      </c>
      <c r="D3618" s="14" t="n">
        <f aca="false">C3618/Summary!$B$4</f>
        <v>0.0313333333333333</v>
      </c>
      <c r="E3618" s="15" t="n">
        <v>0.666666666666667</v>
      </c>
      <c r="F3618" s="2" t="s">
        <v>44</v>
      </c>
      <c r="G3618" s="2" t="s">
        <v>44</v>
      </c>
      <c r="H3618" s="2" t="str">
        <f aca="false">IF(AND(E3618&gt;=0.4,E3618&lt;=0.6),"Yes","No")</f>
        <v>No</v>
      </c>
      <c r="I3618" s="2" t="str">
        <f aca="false">IF(AND(F3618="No",G3618="No",H3618="Yes"),"Yes","No")</f>
        <v>No</v>
      </c>
      <c r="J3618" s="2"/>
      <c r="K3618" s="2"/>
    </row>
    <row r="3619" customFormat="false" ht="15" hidden="false" customHeight="false" outlineLevel="0" collapsed="false">
      <c r="A3619" s="2" t="s">
        <v>5023</v>
      </c>
      <c r="B3619" s="13" t="n">
        <v>475</v>
      </c>
      <c r="C3619" s="13" t="n">
        <v>466</v>
      </c>
      <c r="D3619" s="14" t="n">
        <f aca="false">C3619/Summary!$B$4</f>
        <v>0.0310666666666667</v>
      </c>
      <c r="E3619" s="15" t="n">
        <v>0.5</v>
      </c>
      <c r="F3619" s="2" t="s">
        <v>53</v>
      </c>
      <c r="G3619" s="2" t="s">
        <v>53</v>
      </c>
      <c r="H3619" s="2" t="str">
        <f aca="false">IF(AND(E3619&gt;=0.4,E3619&lt;=0.6),"Yes","No")</f>
        <v>Yes</v>
      </c>
      <c r="I3619" s="2" t="str">
        <f aca="false">IF(AND(F3619="No",G3619="No",H3619="Yes"),"Yes","No")</f>
        <v>No</v>
      </c>
      <c r="J3619" s="2"/>
      <c r="K3619" s="2"/>
    </row>
    <row r="3620" customFormat="false" ht="15" hidden="false" customHeight="false" outlineLevel="0" collapsed="false">
      <c r="A3620" s="2" t="s">
        <v>5024</v>
      </c>
      <c r="B3620" s="13" t="n">
        <v>475</v>
      </c>
      <c r="C3620" s="13" t="n">
        <v>465</v>
      </c>
      <c r="D3620" s="14" t="n">
        <f aca="false">C3620/Summary!$B$4</f>
        <v>0.031</v>
      </c>
      <c r="E3620" s="15" t="n">
        <v>0.666666666666667</v>
      </c>
      <c r="F3620" s="2" t="s">
        <v>53</v>
      </c>
      <c r="G3620" s="2" t="s">
        <v>44</v>
      </c>
      <c r="H3620" s="2" t="str">
        <f aca="false">IF(AND(E3620&gt;=0.4,E3620&lt;=0.6),"Yes","No")</f>
        <v>No</v>
      </c>
      <c r="I3620" s="2" t="str">
        <f aca="false">IF(AND(F3620="No",G3620="No",H3620="Yes"),"Yes","No")</f>
        <v>No</v>
      </c>
      <c r="J3620" s="2"/>
      <c r="K3620" s="2"/>
    </row>
    <row r="3621" customFormat="false" ht="15" hidden="false" customHeight="false" outlineLevel="0" collapsed="false">
      <c r="A3621" s="2" t="s">
        <v>5025</v>
      </c>
      <c r="B3621" s="13" t="n">
        <v>475</v>
      </c>
      <c r="C3621" s="13" t="n">
        <v>467</v>
      </c>
      <c r="D3621" s="14" t="n">
        <f aca="false">C3621/Summary!$B$4</f>
        <v>0.0311333333333333</v>
      </c>
      <c r="E3621" s="15" t="n">
        <v>0.666666666666667</v>
      </c>
      <c r="F3621" s="2" t="s">
        <v>53</v>
      </c>
      <c r="G3621" s="2" t="s">
        <v>44</v>
      </c>
      <c r="H3621" s="2" t="str">
        <f aca="false">IF(AND(E3621&gt;=0.4,E3621&lt;=0.6),"Yes","No")</f>
        <v>No</v>
      </c>
      <c r="I3621" s="2" t="str">
        <f aca="false">IF(AND(F3621="No",G3621="No",H3621="Yes"),"Yes","No")</f>
        <v>No</v>
      </c>
      <c r="J3621" s="2"/>
      <c r="K3621" s="2"/>
    </row>
    <row r="3622" customFormat="false" ht="15" hidden="false" customHeight="false" outlineLevel="0" collapsed="false">
      <c r="A3622" s="2" t="s">
        <v>5026</v>
      </c>
      <c r="B3622" s="13" t="n">
        <v>475</v>
      </c>
      <c r="C3622" s="13" t="n">
        <v>466</v>
      </c>
      <c r="D3622" s="14" t="n">
        <f aca="false">C3622/Summary!$B$4</f>
        <v>0.0310666666666667</v>
      </c>
      <c r="E3622" s="15" t="n">
        <v>0.666666666666667</v>
      </c>
      <c r="F3622" s="2" t="s">
        <v>53</v>
      </c>
      <c r="G3622" s="2" t="s">
        <v>44</v>
      </c>
      <c r="H3622" s="2" t="str">
        <f aca="false">IF(AND(E3622&gt;=0.4,E3622&lt;=0.6),"Yes","No")</f>
        <v>No</v>
      </c>
      <c r="I3622" s="2" t="str">
        <f aca="false">IF(AND(F3622="No",G3622="No",H3622="Yes"),"Yes","No")</f>
        <v>No</v>
      </c>
      <c r="J3622" s="2"/>
      <c r="K3622" s="2"/>
    </row>
    <row r="3623" customFormat="false" ht="15" hidden="false" customHeight="false" outlineLevel="0" collapsed="false">
      <c r="A3623" s="2" t="s">
        <v>5027</v>
      </c>
      <c r="B3623" s="13" t="n">
        <v>475</v>
      </c>
      <c r="C3623" s="13" t="n">
        <v>470</v>
      </c>
      <c r="D3623" s="14" t="n">
        <f aca="false">C3623/Summary!$B$4</f>
        <v>0.0313333333333333</v>
      </c>
      <c r="E3623" s="15" t="n">
        <v>0.833333333333333</v>
      </c>
      <c r="F3623" s="2" t="s">
        <v>53</v>
      </c>
      <c r="G3623" s="2" t="s">
        <v>44</v>
      </c>
      <c r="H3623" s="2" t="str">
        <f aca="false">IF(AND(E3623&gt;=0.4,E3623&lt;=0.6),"Yes","No")</f>
        <v>No</v>
      </c>
      <c r="I3623" s="2" t="str">
        <f aca="false">IF(AND(F3623="No",G3623="No",H3623="Yes"),"Yes","No")</f>
        <v>No</v>
      </c>
      <c r="J3623" s="2"/>
      <c r="K3623" s="2"/>
    </row>
    <row r="3624" customFormat="false" ht="15" hidden="false" customHeight="false" outlineLevel="0" collapsed="false">
      <c r="A3624" s="2" t="s">
        <v>5028</v>
      </c>
      <c r="B3624" s="13" t="n">
        <v>475</v>
      </c>
      <c r="C3624" s="13" t="n">
        <v>467</v>
      </c>
      <c r="D3624" s="14" t="n">
        <f aca="false">C3624/Summary!$B$4</f>
        <v>0.0311333333333333</v>
      </c>
      <c r="E3624" s="15" t="n">
        <v>0.5</v>
      </c>
      <c r="F3624" s="2" t="s">
        <v>53</v>
      </c>
      <c r="G3624" s="2" t="s">
        <v>53</v>
      </c>
      <c r="H3624" s="2" t="str">
        <f aca="false">IF(AND(E3624&gt;=0.4,E3624&lt;=0.6),"Yes","No")</f>
        <v>Yes</v>
      </c>
      <c r="I3624" s="2" t="str">
        <f aca="false">IF(AND(F3624="No",G3624="No",H3624="Yes"),"Yes","No")</f>
        <v>No</v>
      </c>
      <c r="J3624" s="2"/>
      <c r="K3624" s="2"/>
    </row>
    <row r="3625" customFormat="false" ht="15" hidden="false" customHeight="false" outlineLevel="0" collapsed="false">
      <c r="A3625" s="2" t="s">
        <v>5029</v>
      </c>
      <c r="B3625" s="13" t="n">
        <v>475</v>
      </c>
      <c r="C3625" s="13" t="n">
        <v>471</v>
      </c>
      <c r="D3625" s="14" t="n">
        <f aca="false">C3625/Summary!$B$4</f>
        <v>0.0314</v>
      </c>
      <c r="E3625" s="15" t="n">
        <v>0.5</v>
      </c>
      <c r="F3625" s="2" t="s">
        <v>53</v>
      </c>
      <c r="G3625" s="2" t="s">
        <v>44</v>
      </c>
      <c r="H3625" s="2" t="str">
        <f aca="false">IF(AND(E3625&gt;=0.4,E3625&lt;=0.6),"Yes","No")</f>
        <v>Yes</v>
      </c>
      <c r="I3625" s="2" t="str">
        <f aca="false">IF(AND(F3625="No",G3625="No",H3625="Yes"),"Yes","No")</f>
        <v>No</v>
      </c>
      <c r="J3625" s="2"/>
      <c r="K3625" s="2"/>
    </row>
    <row r="3626" customFormat="false" ht="15" hidden="false" customHeight="false" outlineLevel="0" collapsed="false">
      <c r="A3626" s="2" t="s">
        <v>5030</v>
      </c>
      <c r="B3626" s="13" t="n">
        <v>475</v>
      </c>
      <c r="C3626" s="13" t="n">
        <v>468</v>
      </c>
      <c r="D3626" s="14" t="n">
        <f aca="false">C3626/Summary!$B$4</f>
        <v>0.0312</v>
      </c>
      <c r="E3626" s="15" t="n">
        <v>0.333333333333333</v>
      </c>
      <c r="F3626" s="2" t="s">
        <v>53</v>
      </c>
      <c r="G3626" s="2" t="s">
        <v>53</v>
      </c>
      <c r="H3626" s="2" t="str">
        <f aca="false">IF(AND(E3626&gt;=0.4,E3626&lt;=0.6),"Yes","No")</f>
        <v>No</v>
      </c>
      <c r="I3626" s="2" t="str">
        <f aca="false">IF(AND(F3626="No",G3626="No",H3626="Yes"),"Yes","No")</f>
        <v>No</v>
      </c>
      <c r="J3626" s="2"/>
      <c r="K3626" s="2"/>
    </row>
    <row r="3627" customFormat="false" ht="15" hidden="false" customHeight="false" outlineLevel="0" collapsed="false">
      <c r="A3627" s="2" t="s">
        <v>5031</v>
      </c>
      <c r="B3627" s="13" t="n">
        <v>475</v>
      </c>
      <c r="C3627" s="13" t="n">
        <v>466</v>
      </c>
      <c r="D3627" s="14" t="n">
        <f aca="false">C3627/Summary!$B$4</f>
        <v>0.0310666666666667</v>
      </c>
      <c r="E3627" s="15" t="n">
        <v>0.333333333333333</v>
      </c>
      <c r="F3627" s="2" t="s">
        <v>53</v>
      </c>
      <c r="G3627" s="2" t="s">
        <v>44</v>
      </c>
      <c r="H3627" s="2" t="str">
        <f aca="false">IF(AND(E3627&gt;=0.4,E3627&lt;=0.6),"Yes","No")</f>
        <v>No</v>
      </c>
      <c r="I3627" s="2" t="str">
        <f aca="false">IF(AND(F3627="No",G3627="No",H3627="Yes"),"Yes","No")</f>
        <v>No</v>
      </c>
      <c r="J3627" s="2"/>
      <c r="K3627" s="2"/>
    </row>
    <row r="3628" customFormat="false" ht="15" hidden="false" customHeight="false" outlineLevel="0" collapsed="false">
      <c r="A3628" s="2" t="s">
        <v>5032</v>
      </c>
      <c r="B3628" s="13" t="n">
        <v>475</v>
      </c>
      <c r="C3628" s="13" t="n">
        <v>474</v>
      </c>
      <c r="D3628" s="14" t="n">
        <f aca="false">C3628/Summary!$B$4</f>
        <v>0.0316</v>
      </c>
      <c r="E3628" s="15" t="n">
        <v>0.333333333333333</v>
      </c>
      <c r="F3628" s="2" t="s">
        <v>53</v>
      </c>
      <c r="G3628" s="2" t="s">
        <v>44</v>
      </c>
      <c r="H3628" s="2" t="str">
        <f aca="false">IF(AND(E3628&gt;=0.4,E3628&lt;=0.6),"Yes","No")</f>
        <v>No</v>
      </c>
      <c r="I3628" s="2" t="str">
        <f aca="false">IF(AND(F3628="No",G3628="No",H3628="Yes"),"Yes","No")</f>
        <v>No</v>
      </c>
      <c r="J3628" s="2"/>
      <c r="K3628" s="2"/>
    </row>
    <row r="3629" customFormat="false" ht="15" hidden="false" customHeight="false" outlineLevel="0" collapsed="false">
      <c r="A3629" s="2" t="s">
        <v>5033</v>
      </c>
      <c r="B3629" s="13" t="n">
        <v>475</v>
      </c>
      <c r="C3629" s="13" t="n">
        <v>463</v>
      </c>
      <c r="D3629" s="14" t="n">
        <f aca="false">C3629/Summary!$B$4</f>
        <v>0.0308666666666667</v>
      </c>
      <c r="E3629" s="15" t="n">
        <v>0.5</v>
      </c>
      <c r="F3629" s="2" t="s">
        <v>44</v>
      </c>
      <c r="G3629" s="2" t="s">
        <v>53</v>
      </c>
      <c r="H3629" s="2" t="str">
        <f aca="false">IF(AND(E3629&gt;=0.4,E3629&lt;=0.6),"Yes","No")</f>
        <v>Yes</v>
      </c>
      <c r="I3629" s="2" t="str">
        <f aca="false">IF(AND(F3629="No",G3629="No",H3629="Yes"),"Yes","No")</f>
        <v>No</v>
      </c>
      <c r="J3629" s="2"/>
      <c r="K3629" s="2"/>
    </row>
    <row r="3630" customFormat="false" ht="15" hidden="false" customHeight="false" outlineLevel="0" collapsed="false">
      <c r="A3630" s="2" t="s">
        <v>5034</v>
      </c>
      <c r="B3630" s="13" t="n">
        <v>475</v>
      </c>
      <c r="C3630" s="13" t="n">
        <v>467</v>
      </c>
      <c r="D3630" s="14" t="n">
        <f aca="false">C3630/Summary!$B$4</f>
        <v>0.0311333333333333</v>
      </c>
      <c r="E3630" s="15" t="n">
        <v>0.666666666666667</v>
      </c>
      <c r="F3630" s="2" t="s">
        <v>53</v>
      </c>
      <c r="G3630" s="2" t="s">
        <v>44</v>
      </c>
      <c r="H3630" s="2" t="str">
        <f aca="false">IF(AND(E3630&gt;=0.4,E3630&lt;=0.6),"Yes","No")</f>
        <v>No</v>
      </c>
      <c r="I3630" s="2" t="str">
        <f aca="false">IF(AND(F3630="No",G3630="No",H3630="Yes"),"Yes","No")</f>
        <v>No</v>
      </c>
      <c r="J3630" s="2"/>
      <c r="K3630" s="2"/>
    </row>
    <row r="3631" customFormat="false" ht="15" hidden="false" customHeight="false" outlineLevel="0" collapsed="false">
      <c r="A3631" s="2" t="s">
        <v>5035</v>
      </c>
      <c r="B3631" s="13" t="n">
        <v>475</v>
      </c>
      <c r="C3631" s="13" t="n">
        <v>465</v>
      </c>
      <c r="D3631" s="14" t="n">
        <f aca="false">C3631/Summary!$B$4</f>
        <v>0.031</v>
      </c>
      <c r="E3631" s="15" t="n">
        <v>0.333333333333333</v>
      </c>
      <c r="F3631" s="2" t="s">
        <v>53</v>
      </c>
      <c r="G3631" s="2" t="s">
        <v>44</v>
      </c>
      <c r="H3631" s="2" t="str">
        <f aca="false">IF(AND(E3631&gt;=0.4,E3631&lt;=0.6),"Yes","No")</f>
        <v>No</v>
      </c>
      <c r="I3631" s="2" t="str">
        <f aca="false">IF(AND(F3631="No",G3631="No",H3631="Yes"),"Yes","No")</f>
        <v>No</v>
      </c>
      <c r="J3631" s="2"/>
      <c r="K3631" s="2"/>
    </row>
    <row r="3632" customFormat="false" ht="15" hidden="false" customHeight="false" outlineLevel="0" collapsed="false">
      <c r="A3632" s="2" t="s">
        <v>5036</v>
      </c>
      <c r="B3632" s="13" t="n">
        <v>475</v>
      </c>
      <c r="C3632" s="13" t="n">
        <v>468</v>
      </c>
      <c r="D3632" s="14" t="n">
        <f aca="false">C3632/Summary!$B$4</f>
        <v>0.0312</v>
      </c>
      <c r="E3632" s="15" t="n">
        <v>0.5</v>
      </c>
      <c r="F3632" s="2" t="s">
        <v>53</v>
      </c>
      <c r="G3632" s="2" t="s">
        <v>44</v>
      </c>
      <c r="H3632" s="2" t="str">
        <f aca="false">IF(AND(E3632&gt;=0.4,E3632&lt;=0.6),"Yes","No")</f>
        <v>Yes</v>
      </c>
      <c r="I3632" s="2" t="str">
        <f aca="false">IF(AND(F3632="No",G3632="No",H3632="Yes"),"Yes","No")</f>
        <v>No</v>
      </c>
      <c r="J3632" s="2"/>
      <c r="K3632" s="2"/>
    </row>
    <row r="3633" customFormat="false" ht="15" hidden="false" customHeight="false" outlineLevel="0" collapsed="false">
      <c r="A3633" s="2" t="s">
        <v>5037</v>
      </c>
      <c r="B3633" s="13" t="n">
        <v>475</v>
      </c>
      <c r="C3633" s="13" t="n">
        <v>469</v>
      </c>
      <c r="D3633" s="14" t="n">
        <f aca="false">C3633/Summary!$B$4</f>
        <v>0.0312666666666667</v>
      </c>
      <c r="E3633" s="15" t="n">
        <v>0.666666666666667</v>
      </c>
      <c r="F3633" s="2" t="s">
        <v>53</v>
      </c>
      <c r="G3633" s="2" t="s">
        <v>53</v>
      </c>
      <c r="H3633" s="2" t="str">
        <f aca="false">IF(AND(E3633&gt;=0.4,E3633&lt;=0.6),"Yes","No")</f>
        <v>No</v>
      </c>
      <c r="I3633" s="2" t="str">
        <f aca="false">IF(AND(F3633="No",G3633="No",H3633="Yes"),"Yes","No")</f>
        <v>No</v>
      </c>
      <c r="J3633" s="2"/>
      <c r="K3633" s="2"/>
    </row>
    <row r="3634" customFormat="false" ht="15" hidden="false" customHeight="false" outlineLevel="0" collapsed="false">
      <c r="A3634" s="2" t="s">
        <v>5038</v>
      </c>
      <c r="B3634" s="13" t="n">
        <v>475</v>
      </c>
      <c r="C3634" s="13" t="n">
        <v>467</v>
      </c>
      <c r="D3634" s="14" t="n">
        <f aca="false">C3634/Summary!$B$4</f>
        <v>0.0311333333333333</v>
      </c>
      <c r="E3634" s="15" t="n">
        <v>0.333333333333333</v>
      </c>
      <c r="F3634" s="2" t="s">
        <v>53</v>
      </c>
      <c r="G3634" s="2" t="s">
        <v>44</v>
      </c>
      <c r="H3634" s="2" t="str">
        <f aca="false">IF(AND(E3634&gt;=0.4,E3634&lt;=0.6),"Yes","No")</f>
        <v>No</v>
      </c>
      <c r="I3634" s="2" t="str">
        <f aca="false">IF(AND(F3634="No",G3634="No",H3634="Yes"),"Yes","No")</f>
        <v>No</v>
      </c>
      <c r="J3634" s="2"/>
      <c r="K3634" s="2"/>
    </row>
    <row r="3635" customFormat="false" ht="15" hidden="false" customHeight="false" outlineLevel="0" collapsed="false">
      <c r="A3635" s="2" t="s">
        <v>5039</v>
      </c>
      <c r="B3635" s="13" t="n">
        <v>475</v>
      </c>
      <c r="C3635" s="13" t="n">
        <v>471</v>
      </c>
      <c r="D3635" s="14" t="n">
        <f aca="false">C3635/Summary!$B$4</f>
        <v>0.0314</v>
      </c>
      <c r="E3635" s="15" t="n">
        <v>0.333333333333333</v>
      </c>
      <c r="F3635" s="2" t="s">
        <v>53</v>
      </c>
      <c r="G3635" s="2" t="s">
        <v>44</v>
      </c>
      <c r="H3635" s="2" t="str">
        <f aca="false">IF(AND(E3635&gt;=0.4,E3635&lt;=0.6),"Yes","No")</f>
        <v>No</v>
      </c>
      <c r="I3635" s="2" t="str">
        <f aca="false">IF(AND(F3635="No",G3635="No",H3635="Yes"),"Yes","No")</f>
        <v>No</v>
      </c>
      <c r="J3635" s="2"/>
      <c r="K3635" s="2"/>
    </row>
    <row r="3636" customFormat="false" ht="15" hidden="false" customHeight="false" outlineLevel="0" collapsed="false">
      <c r="A3636" s="2" t="s">
        <v>5040</v>
      </c>
      <c r="B3636" s="13" t="n">
        <v>475</v>
      </c>
      <c r="C3636" s="13" t="n">
        <v>468</v>
      </c>
      <c r="D3636" s="14" t="n">
        <f aca="false">C3636/Summary!$B$4</f>
        <v>0.0312</v>
      </c>
      <c r="E3636" s="15" t="n">
        <v>0.333333333333333</v>
      </c>
      <c r="F3636" s="2" t="s">
        <v>53</v>
      </c>
      <c r="G3636" s="2" t="s">
        <v>44</v>
      </c>
      <c r="H3636" s="2" t="str">
        <f aca="false">IF(AND(E3636&gt;=0.4,E3636&lt;=0.6),"Yes","No")</f>
        <v>No</v>
      </c>
      <c r="I3636" s="2" t="str">
        <f aca="false">IF(AND(F3636="No",G3636="No",H3636="Yes"),"Yes","No")</f>
        <v>No</v>
      </c>
      <c r="J3636" s="2"/>
      <c r="K3636" s="2"/>
    </row>
    <row r="3637" customFormat="false" ht="15" hidden="false" customHeight="false" outlineLevel="0" collapsed="false">
      <c r="A3637" s="2" t="s">
        <v>5041</v>
      </c>
      <c r="B3637" s="13" t="n">
        <v>475</v>
      </c>
      <c r="C3637" s="13" t="n">
        <v>472</v>
      </c>
      <c r="D3637" s="14" t="n">
        <f aca="false">C3637/Summary!$B$4</f>
        <v>0.0314666666666667</v>
      </c>
      <c r="E3637" s="15" t="n">
        <v>0</v>
      </c>
      <c r="F3637" s="2" t="s">
        <v>53</v>
      </c>
      <c r="G3637" s="2" t="s">
        <v>53</v>
      </c>
      <c r="H3637" s="2" t="str">
        <f aca="false">IF(AND(E3637&gt;=0.4,E3637&lt;=0.6),"Yes","No")</f>
        <v>No</v>
      </c>
      <c r="I3637" s="2" t="str">
        <f aca="false">IF(AND(F3637="No",G3637="No",H3637="Yes"),"Yes","No")</f>
        <v>No</v>
      </c>
      <c r="J3637" s="2"/>
      <c r="K3637" s="2"/>
    </row>
    <row r="3638" customFormat="false" ht="15" hidden="false" customHeight="false" outlineLevel="0" collapsed="false">
      <c r="A3638" s="2" t="s">
        <v>5042</v>
      </c>
      <c r="B3638" s="13" t="n">
        <v>476</v>
      </c>
      <c r="C3638" s="13" t="n">
        <v>470</v>
      </c>
      <c r="D3638" s="14" t="n">
        <f aca="false">C3638/Summary!$B$4</f>
        <v>0.0313333333333333</v>
      </c>
      <c r="E3638" s="15" t="n">
        <v>0.166666666666667</v>
      </c>
      <c r="F3638" s="2" t="s">
        <v>53</v>
      </c>
      <c r="G3638" s="2" t="s">
        <v>44</v>
      </c>
      <c r="H3638" s="2" t="str">
        <f aca="false">IF(AND(E3638&gt;=0.4,E3638&lt;=0.6),"Yes","No")</f>
        <v>No</v>
      </c>
      <c r="I3638" s="2" t="str">
        <f aca="false">IF(AND(F3638="No",G3638="No",H3638="Yes"),"Yes","No")</f>
        <v>No</v>
      </c>
      <c r="J3638" s="2"/>
      <c r="K3638" s="2"/>
    </row>
    <row r="3639" customFormat="false" ht="15" hidden="false" customHeight="false" outlineLevel="0" collapsed="false">
      <c r="A3639" s="2" t="s">
        <v>5043</v>
      </c>
      <c r="B3639" s="13" t="n">
        <v>476</v>
      </c>
      <c r="C3639" s="13" t="n">
        <v>469</v>
      </c>
      <c r="D3639" s="14" t="n">
        <f aca="false">C3639/Summary!$B$4</f>
        <v>0.0312666666666667</v>
      </c>
      <c r="E3639" s="15" t="n">
        <v>0.166666666666667</v>
      </c>
      <c r="F3639" s="2" t="s">
        <v>53</v>
      </c>
      <c r="G3639" s="2" t="s">
        <v>44</v>
      </c>
      <c r="H3639" s="2" t="str">
        <f aca="false">IF(AND(E3639&gt;=0.4,E3639&lt;=0.6),"Yes","No")</f>
        <v>No</v>
      </c>
      <c r="I3639" s="2" t="str">
        <f aca="false">IF(AND(F3639="No",G3639="No",H3639="Yes"),"Yes","No")</f>
        <v>No</v>
      </c>
      <c r="J3639" s="2"/>
      <c r="K3639" s="2"/>
    </row>
    <row r="3640" customFormat="false" ht="15" hidden="false" customHeight="false" outlineLevel="0" collapsed="false">
      <c r="A3640" s="2" t="s">
        <v>5044</v>
      </c>
      <c r="B3640" s="13" t="n">
        <v>476</v>
      </c>
      <c r="C3640" s="13" t="n">
        <v>466</v>
      </c>
      <c r="D3640" s="14" t="n">
        <f aca="false">C3640/Summary!$B$4</f>
        <v>0.0310666666666667</v>
      </c>
      <c r="E3640" s="15" t="n">
        <v>0.333333333333333</v>
      </c>
      <c r="F3640" s="2" t="s">
        <v>53</v>
      </c>
      <c r="G3640" s="2" t="s">
        <v>44</v>
      </c>
      <c r="H3640" s="2" t="str">
        <f aca="false">IF(AND(E3640&gt;=0.4,E3640&lt;=0.6),"Yes","No")</f>
        <v>No</v>
      </c>
      <c r="I3640" s="2" t="str">
        <f aca="false">IF(AND(F3640="No",G3640="No",H3640="Yes"),"Yes","No")</f>
        <v>No</v>
      </c>
      <c r="J3640" s="2"/>
      <c r="K3640" s="2"/>
    </row>
    <row r="3641" customFormat="false" ht="15" hidden="false" customHeight="false" outlineLevel="0" collapsed="false">
      <c r="A3641" s="2" t="s">
        <v>5045</v>
      </c>
      <c r="B3641" s="13" t="n">
        <v>476</v>
      </c>
      <c r="C3641" s="13" t="n">
        <v>466</v>
      </c>
      <c r="D3641" s="14" t="n">
        <f aca="false">C3641/Summary!$B$4</f>
        <v>0.0310666666666667</v>
      </c>
      <c r="E3641" s="15" t="n">
        <v>0.333333333333333</v>
      </c>
      <c r="F3641" s="2" t="s">
        <v>53</v>
      </c>
      <c r="G3641" s="2" t="s">
        <v>44</v>
      </c>
      <c r="H3641" s="2" t="str">
        <f aca="false">IF(AND(E3641&gt;=0.4,E3641&lt;=0.6),"Yes","No")</f>
        <v>No</v>
      </c>
      <c r="I3641" s="2" t="str">
        <f aca="false">IF(AND(F3641="No",G3641="No",H3641="Yes"),"Yes","No")</f>
        <v>No</v>
      </c>
      <c r="J3641" s="2"/>
      <c r="K3641" s="2"/>
    </row>
    <row r="3642" customFormat="false" ht="15" hidden="false" customHeight="false" outlineLevel="0" collapsed="false">
      <c r="A3642" s="2" t="s">
        <v>5046</v>
      </c>
      <c r="B3642" s="13" t="n">
        <v>476</v>
      </c>
      <c r="C3642" s="13" t="n">
        <v>462</v>
      </c>
      <c r="D3642" s="14" t="n">
        <f aca="false">C3642/Summary!$B$4</f>
        <v>0.0308</v>
      </c>
      <c r="E3642" s="15" t="n">
        <v>0.333333333333333</v>
      </c>
      <c r="F3642" s="2" t="s">
        <v>53</v>
      </c>
      <c r="G3642" s="2" t="s">
        <v>53</v>
      </c>
      <c r="H3642" s="2" t="str">
        <f aca="false">IF(AND(E3642&gt;=0.4,E3642&lt;=0.6),"Yes","No")</f>
        <v>No</v>
      </c>
      <c r="I3642" s="2" t="str">
        <f aca="false">IF(AND(F3642="No",G3642="No",H3642="Yes"),"Yes","No")</f>
        <v>No</v>
      </c>
      <c r="J3642" s="2"/>
      <c r="K3642" s="2"/>
    </row>
    <row r="3643" customFormat="false" ht="15" hidden="false" customHeight="false" outlineLevel="0" collapsed="false">
      <c r="A3643" s="2" t="s">
        <v>5047</v>
      </c>
      <c r="B3643" s="13" t="n">
        <v>476</v>
      </c>
      <c r="C3643" s="13" t="n">
        <v>469</v>
      </c>
      <c r="D3643" s="14" t="n">
        <f aca="false">C3643/Summary!$B$4</f>
        <v>0.0312666666666667</v>
      </c>
      <c r="E3643" s="15" t="n">
        <v>0.333333333333333</v>
      </c>
      <c r="F3643" s="2" t="s">
        <v>53</v>
      </c>
      <c r="G3643" s="2" t="s">
        <v>44</v>
      </c>
      <c r="H3643" s="2" t="str">
        <f aca="false">IF(AND(E3643&gt;=0.4,E3643&lt;=0.6),"Yes","No")</f>
        <v>No</v>
      </c>
      <c r="I3643" s="2" t="str">
        <f aca="false">IF(AND(F3643="No",G3643="No",H3643="Yes"),"Yes","No")</f>
        <v>No</v>
      </c>
      <c r="J3643" s="2"/>
      <c r="K3643" s="2"/>
    </row>
    <row r="3644" customFormat="false" ht="15" hidden="false" customHeight="false" outlineLevel="0" collapsed="false">
      <c r="A3644" s="2" t="s">
        <v>5048</v>
      </c>
      <c r="B3644" s="13" t="n">
        <v>476</v>
      </c>
      <c r="C3644" s="13" t="n">
        <v>470</v>
      </c>
      <c r="D3644" s="14" t="n">
        <f aca="false">C3644/Summary!$B$4</f>
        <v>0.0313333333333333</v>
      </c>
      <c r="E3644" s="15" t="n">
        <v>0.166666666666667</v>
      </c>
      <c r="F3644" s="2" t="s">
        <v>53</v>
      </c>
      <c r="G3644" s="2" t="s">
        <v>44</v>
      </c>
      <c r="H3644" s="2" t="str">
        <f aca="false">IF(AND(E3644&gt;=0.4,E3644&lt;=0.6),"Yes","No")</f>
        <v>No</v>
      </c>
      <c r="I3644" s="2" t="str">
        <f aca="false">IF(AND(F3644="No",G3644="No",H3644="Yes"),"Yes","No")</f>
        <v>No</v>
      </c>
      <c r="J3644" s="2"/>
      <c r="K3644" s="2"/>
    </row>
    <row r="3645" customFormat="false" ht="15" hidden="false" customHeight="false" outlineLevel="0" collapsed="false">
      <c r="A3645" s="2" t="s">
        <v>5049</v>
      </c>
      <c r="B3645" s="13" t="n">
        <v>476</v>
      </c>
      <c r="C3645" s="13" t="n">
        <v>466</v>
      </c>
      <c r="D3645" s="14" t="n">
        <f aca="false">C3645/Summary!$B$4</f>
        <v>0.0310666666666667</v>
      </c>
      <c r="E3645" s="15" t="n">
        <v>0.333333333333333</v>
      </c>
      <c r="F3645" s="2" t="s">
        <v>53</v>
      </c>
      <c r="G3645" s="2" t="s">
        <v>44</v>
      </c>
      <c r="H3645" s="2" t="str">
        <f aca="false">IF(AND(E3645&gt;=0.4,E3645&lt;=0.6),"Yes","No")</f>
        <v>No</v>
      </c>
      <c r="I3645" s="2" t="str">
        <f aca="false">IF(AND(F3645="No",G3645="No",H3645="Yes"),"Yes","No")</f>
        <v>No</v>
      </c>
      <c r="J3645" s="2"/>
      <c r="K3645" s="2"/>
    </row>
    <row r="3646" customFormat="false" ht="15" hidden="false" customHeight="false" outlineLevel="0" collapsed="false">
      <c r="A3646" s="2" t="s">
        <v>5050</v>
      </c>
      <c r="B3646" s="13" t="n">
        <v>476</v>
      </c>
      <c r="C3646" s="13" t="n">
        <v>465</v>
      </c>
      <c r="D3646" s="14" t="n">
        <f aca="false">C3646/Summary!$B$4</f>
        <v>0.031</v>
      </c>
      <c r="E3646" s="15" t="n">
        <v>0.166666666666667</v>
      </c>
      <c r="F3646" s="2" t="s">
        <v>53</v>
      </c>
      <c r="G3646" s="2" t="s">
        <v>44</v>
      </c>
      <c r="H3646" s="2" t="str">
        <f aca="false">IF(AND(E3646&gt;=0.4,E3646&lt;=0.6),"Yes","No")</f>
        <v>No</v>
      </c>
      <c r="I3646" s="2" t="str">
        <f aca="false">IF(AND(F3646="No",G3646="No",H3646="Yes"),"Yes","No")</f>
        <v>No</v>
      </c>
      <c r="J3646" s="2"/>
      <c r="K3646" s="2"/>
    </row>
    <row r="3647" customFormat="false" ht="15" hidden="false" customHeight="false" outlineLevel="0" collapsed="false">
      <c r="A3647" s="2" t="s">
        <v>5051</v>
      </c>
      <c r="B3647" s="13" t="n">
        <v>476</v>
      </c>
      <c r="C3647" s="13" t="n">
        <v>467</v>
      </c>
      <c r="D3647" s="14" t="n">
        <f aca="false">C3647/Summary!$B$4</f>
        <v>0.0311333333333333</v>
      </c>
      <c r="E3647" s="15" t="n">
        <v>0.333333333333333</v>
      </c>
      <c r="F3647" s="2" t="s">
        <v>53</v>
      </c>
      <c r="G3647" s="2" t="s">
        <v>44</v>
      </c>
      <c r="H3647" s="2" t="str">
        <f aca="false">IF(AND(E3647&gt;=0.4,E3647&lt;=0.6),"Yes","No")</f>
        <v>No</v>
      </c>
      <c r="I3647" s="2" t="str">
        <f aca="false">IF(AND(F3647="No",G3647="No",H3647="Yes"),"Yes","No")</f>
        <v>No</v>
      </c>
      <c r="J3647" s="2"/>
      <c r="K3647" s="2"/>
    </row>
    <row r="3648" customFormat="false" ht="15" hidden="false" customHeight="false" outlineLevel="0" collapsed="false">
      <c r="A3648" s="2" t="s">
        <v>5052</v>
      </c>
      <c r="B3648" s="13" t="n">
        <v>476</v>
      </c>
      <c r="C3648" s="13" t="n">
        <v>472</v>
      </c>
      <c r="D3648" s="14" t="n">
        <f aca="false">C3648/Summary!$B$4</f>
        <v>0.0314666666666667</v>
      </c>
      <c r="E3648" s="15" t="n">
        <v>0.333333333333333</v>
      </c>
      <c r="F3648" s="2" t="s">
        <v>53</v>
      </c>
      <c r="G3648" s="2" t="s">
        <v>44</v>
      </c>
      <c r="H3648" s="2" t="str">
        <f aca="false">IF(AND(E3648&gt;=0.4,E3648&lt;=0.6),"Yes","No")</f>
        <v>No</v>
      </c>
      <c r="I3648" s="2" t="str">
        <f aca="false">IF(AND(F3648="No",G3648="No",H3648="Yes"),"Yes","No")</f>
        <v>No</v>
      </c>
      <c r="J3648" s="2"/>
      <c r="K3648" s="2"/>
    </row>
    <row r="3649" customFormat="false" ht="15" hidden="false" customHeight="false" outlineLevel="0" collapsed="false">
      <c r="A3649" s="2" t="s">
        <v>5053</v>
      </c>
      <c r="B3649" s="13" t="n">
        <v>476</v>
      </c>
      <c r="C3649" s="13" t="n">
        <v>469</v>
      </c>
      <c r="D3649" s="14" t="n">
        <f aca="false">C3649/Summary!$B$4</f>
        <v>0.0312666666666667</v>
      </c>
      <c r="E3649" s="15" t="n">
        <v>0.333333333333333</v>
      </c>
      <c r="F3649" s="2" t="s">
        <v>44</v>
      </c>
      <c r="G3649" s="2" t="s">
        <v>53</v>
      </c>
      <c r="H3649" s="2" t="str">
        <f aca="false">IF(AND(E3649&gt;=0.4,E3649&lt;=0.6),"Yes","No")</f>
        <v>No</v>
      </c>
      <c r="I3649" s="2" t="str">
        <f aca="false">IF(AND(F3649="No",G3649="No",H3649="Yes"),"Yes","No")</f>
        <v>No</v>
      </c>
      <c r="J3649" s="2"/>
      <c r="K3649" s="2"/>
    </row>
    <row r="3650" customFormat="false" ht="15" hidden="false" customHeight="false" outlineLevel="0" collapsed="false">
      <c r="A3650" s="2" t="s">
        <v>5054</v>
      </c>
      <c r="B3650" s="13" t="n">
        <v>476</v>
      </c>
      <c r="C3650" s="13" t="n">
        <v>473</v>
      </c>
      <c r="D3650" s="14" t="n">
        <f aca="false">C3650/Summary!$B$4</f>
        <v>0.0315333333333333</v>
      </c>
      <c r="E3650" s="15" t="n">
        <v>0.333333333333333</v>
      </c>
      <c r="F3650" s="2" t="s">
        <v>53</v>
      </c>
      <c r="G3650" s="2" t="s">
        <v>44</v>
      </c>
      <c r="H3650" s="2" t="str">
        <f aca="false">IF(AND(E3650&gt;=0.4,E3650&lt;=0.6),"Yes","No")</f>
        <v>No</v>
      </c>
      <c r="I3650" s="2" t="str">
        <f aca="false">IF(AND(F3650="No",G3650="No",H3650="Yes"),"Yes","No")</f>
        <v>No</v>
      </c>
      <c r="J3650" s="2"/>
      <c r="K3650" s="2"/>
    </row>
    <row r="3651" customFormat="false" ht="15" hidden="false" customHeight="false" outlineLevel="0" collapsed="false">
      <c r="A3651" s="2" t="s">
        <v>5055</v>
      </c>
      <c r="B3651" s="13" t="n">
        <v>476</v>
      </c>
      <c r="C3651" s="13" t="n">
        <v>470</v>
      </c>
      <c r="D3651" s="14" t="n">
        <f aca="false">C3651/Summary!$B$4</f>
        <v>0.0313333333333333</v>
      </c>
      <c r="E3651" s="15" t="n">
        <v>0.5</v>
      </c>
      <c r="F3651" s="2" t="s">
        <v>53</v>
      </c>
      <c r="G3651" s="2" t="s">
        <v>44</v>
      </c>
      <c r="H3651" s="2" t="str">
        <f aca="false">IF(AND(E3651&gt;=0.4,E3651&lt;=0.6),"Yes","No")</f>
        <v>Yes</v>
      </c>
      <c r="I3651" s="2" t="str">
        <f aca="false">IF(AND(F3651="No",G3651="No",H3651="Yes"),"Yes","No")</f>
        <v>No</v>
      </c>
      <c r="J3651" s="2"/>
      <c r="K3651" s="2"/>
    </row>
    <row r="3652" customFormat="false" ht="15" hidden="false" customHeight="false" outlineLevel="0" collapsed="false">
      <c r="A3652" s="2" t="s">
        <v>5056</v>
      </c>
      <c r="B3652" s="13" t="n">
        <v>476</v>
      </c>
      <c r="C3652" s="13" t="n">
        <v>472</v>
      </c>
      <c r="D3652" s="14" t="n">
        <f aca="false">C3652/Summary!$B$4</f>
        <v>0.0314666666666667</v>
      </c>
      <c r="E3652" s="15" t="n">
        <v>0.5</v>
      </c>
      <c r="F3652" s="2" t="s">
        <v>53</v>
      </c>
      <c r="G3652" s="2" t="s">
        <v>44</v>
      </c>
      <c r="H3652" s="2" t="str">
        <f aca="false">IF(AND(E3652&gt;=0.4,E3652&lt;=0.6),"Yes","No")</f>
        <v>Yes</v>
      </c>
      <c r="I3652" s="2" t="str">
        <f aca="false">IF(AND(F3652="No",G3652="No",H3652="Yes"),"Yes","No")</f>
        <v>No</v>
      </c>
      <c r="J3652" s="2"/>
      <c r="K3652" s="2"/>
    </row>
    <row r="3653" customFormat="false" ht="15" hidden="false" customHeight="false" outlineLevel="0" collapsed="false">
      <c r="A3653" s="2" t="s">
        <v>5057</v>
      </c>
      <c r="B3653" s="13" t="n">
        <v>476</v>
      </c>
      <c r="C3653" s="13" t="n">
        <v>472</v>
      </c>
      <c r="D3653" s="14" t="n">
        <f aca="false">C3653/Summary!$B$4</f>
        <v>0.0314666666666667</v>
      </c>
      <c r="E3653" s="15" t="n">
        <v>0.666666666666667</v>
      </c>
      <c r="F3653" s="2" t="s">
        <v>44</v>
      </c>
      <c r="G3653" s="2" t="s">
        <v>44</v>
      </c>
      <c r="H3653" s="2" t="str">
        <f aca="false">IF(AND(E3653&gt;=0.4,E3653&lt;=0.6),"Yes","No")</f>
        <v>No</v>
      </c>
      <c r="I3653" s="2" t="str">
        <f aca="false">IF(AND(F3653="No",G3653="No",H3653="Yes"),"Yes","No")</f>
        <v>No</v>
      </c>
      <c r="J3653" s="2"/>
      <c r="K3653" s="2"/>
    </row>
    <row r="3654" customFormat="false" ht="15" hidden="false" customHeight="false" outlineLevel="0" collapsed="false">
      <c r="A3654" s="2" t="s">
        <v>5058</v>
      </c>
      <c r="B3654" s="13" t="n">
        <v>476</v>
      </c>
      <c r="C3654" s="13" t="n">
        <v>470</v>
      </c>
      <c r="D3654" s="14" t="n">
        <f aca="false">C3654/Summary!$B$4</f>
        <v>0.0313333333333333</v>
      </c>
      <c r="E3654" s="15" t="n">
        <v>0.5</v>
      </c>
      <c r="F3654" s="2" t="s">
        <v>53</v>
      </c>
      <c r="G3654" s="2" t="s">
        <v>53</v>
      </c>
      <c r="H3654" s="2" t="str">
        <f aca="false">IF(AND(E3654&gt;=0.4,E3654&lt;=0.6),"Yes","No")</f>
        <v>Yes</v>
      </c>
      <c r="I3654" s="2" t="str">
        <f aca="false">IF(AND(F3654="No",G3654="No",H3654="Yes"),"Yes","No")</f>
        <v>No</v>
      </c>
      <c r="J3654" s="2"/>
      <c r="K3654" s="2"/>
    </row>
    <row r="3655" customFormat="false" ht="15" hidden="false" customHeight="false" outlineLevel="0" collapsed="false">
      <c r="A3655" s="2" t="s">
        <v>5059</v>
      </c>
      <c r="B3655" s="13" t="n">
        <v>476</v>
      </c>
      <c r="C3655" s="13" t="n">
        <v>470</v>
      </c>
      <c r="D3655" s="14" t="n">
        <f aca="false">C3655/Summary!$B$4</f>
        <v>0.0313333333333333</v>
      </c>
      <c r="E3655" s="15" t="n">
        <v>0.333333333333333</v>
      </c>
      <c r="F3655" s="2" t="s">
        <v>53</v>
      </c>
      <c r="G3655" s="2" t="s">
        <v>53</v>
      </c>
      <c r="H3655" s="2" t="str">
        <f aca="false">IF(AND(E3655&gt;=0.4,E3655&lt;=0.6),"Yes","No")</f>
        <v>No</v>
      </c>
      <c r="I3655" s="2" t="str">
        <f aca="false">IF(AND(F3655="No",G3655="No",H3655="Yes"),"Yes","No")</f>
        <v>No</v>
      </c>
      <c r="J3655" s="2"/>
      <c r="K3655" s="2"/>
    </row>
    <row r="3656" customFormat="false" ht="15" hidden="false" customHeight="false" outlineLevel="0" collapsed="false">
      <c r="A3656" s="2" t="s">
        <v>5060</v>
      </c>
      <c r="B3656" s="13" t="n">
        <v>476</v>
      </c>
      <c r="C3656" s="13" t="n">
        <v>465</v>
      </c>
      <c r="D3656" s="14" t="n">
        <f aca="false">C3656/Summary!$B$4</f>
        <v>0.031</v>
      </c>
      <c r="E3656" s="15" t="n">
        <v>0.666666666666667</v>
      </c>
      <c r="F3656" s="2" t="s">
        <v>44</v>
      </c>
      <c r="G3656" s="2" t="s">
        <v>53</v>
      </c>
      <c r="H3656" s="2" t="str">
        <f aca="false">IF(AND(E3656&gt;=0.4,E3656&lt;=0.6),"Yes","No")</f>
        <v>No</v>
      </c>
      <c r="I3656" s="2" t="str">
        <f aca="false">IF(AND(F3656="No",G3656="No",H3656="Yes"),"Yes","No")</f>
        <v>No</v>
      </c>
      <c r="J3656" s="2"/>
      <c r="K3656" s="2"/>
    </row>
    <row r="3657" customFormat="false" ht="15" hidden="false" customHeight="false" outlineLevel="0" collapsed="false">
      <c r="A3657" s="2" t="s">
        <v>5061</v>
      </c>
      <c r="B3657" s="13" t="n">
        <v>476</v>
      </c>
      <c r="C3657" s="13" t="n">
        <v>473</v>
      </c>
      <c r="D3657" s="14" t="n">
        <f aca="false">C3657/Summary!$B$4</f>
        <v>0.0315333333333333</v>
      </c>
      <c r="E3657" s="15" t="n">
        <v>0.5</v>
      </c>
      <c r="F3657" s="2" t="s">
        <v>53</v>
      </c>
      <c r="G3657" s="2" t="s">
        <v>44</v>
      </c>
      <c r="H3657" s="2" t="str">
        <f aca="false">IF(AND(E3657&gt;=0.4,E3657&lt;=0.6),"Yes","No")</f>
        <v>Yes</v>
      </c>
      <c r="I3657" s="2" t="str">
        <f aca="false">IF(AND(F3657="No",G3657="No",H3657="Yes"),"Yes","No")</f>
        <v>No</v>
      </c>
      <c r="J3657" s="2"/>
      <c r="K3657" s="2"/>
    </row>
    <row r="3658" customFormat="false" ht="15" hidden="false" customHeight="false" outlineLevel="0" collapsed="false">
      <c r="A3658" s="2" t="s">
        <v>5062</v>
      </c>
      <c r="B3658" s="13" t="n">
        <v>476</v>
      </c>
      <c r="C3658" s="13" t="n">
        <v>471</v>
      </c>
      <c r="D3658" s="14" t="n">
        <f aca="false">C3658/Summary!$B$4</f>
        <v>0.0314</v>
      </c>
      <c r="E3658" s="15" t="n">
        <v>0.833333333333333</v>
      </c>
      <c r="F3658" s="2" t="s">
        <v>53</v>
      </c>
      <c r="G3658" s="2" t="s">
        <v>53</v>
      </c>
      <c r="H3658" s="2" t="str">
        <f aca="false">IF(AND(E3658&gt;=0.4,E3658&lt;=0.6),"Yes","No")</f>
        <v>No</v>
      </c>
      <c r="I3658" s="2" t="str">
        <f aca="false">IF(AND(F3658="No",G3658="No",H3658="Yes"),"Yes","No")</f>
        <v>No</v>
      </c>
      <c r="J3658" s="2"/>
      <c r="K3658" s="2"/>
    </row>
    <row r="3659" customFormat="false" ht="15" hidden="false" customHeight="false" outlineLevel="0" collapsed="false">
      <c r="A3659" s="2" t="s">
        <v>5063</v>
      </c>
      <c r="B3659" s="13" t="n">
        <v>476</v>
      </c>
      <c r="C3659" s="13" t="n">
        <v>470</v>
      </c>
      <c r="D3659" s="14" t="n">
        <f aca="false">C3659/Summary!$B$4</f>
        <v>0.0313333333333333</v>
      </c>
      <c r="E3659" s="15" t="n">
        <v>0.5</v>
      </c>
      <c r="F3659" s="2" t="s">
        <v>53</v>
      </c>
      <c r="G3659" s="2" t="s">
        <v>44</v>
      </c>
      <c r="H3659" s="2" t="str">
        <f aca="false">IF(AND(E3659&gt;=0.4,E3659&lt;=0.6),"Yes","No")</f>
        <v>Yes</v>
      </c>
      <c r="I3659" s="2" t="str">
        <f aca="false">IF(AND(F3659="No",G3659="No",H3659="Yes"),"Yes","No")</f>
        <v>No</v>
      </c>
      <c r="J3659" s="2"/>
      <c r="K3659" s="2"/>
    </row>
    <row r="3660" customFormat="false" ht="15" hidden="false" customHeight="false" outlineLevel="0" collapsed="false">
      <c r="A3660" s="2" t="s">
        <v>5064</v>
      </c>
      <c r="B3660" s="13" t="n">
        <v>476</v>
      </c>
      <c r="C3660" s="13" t="n">
        <v>474</v>
      </c>
      <c r="D3660" s="14" t="n">
        <f aca="false">C3660/Summary!$B$4</f>
        <v>0.0316</v>
      </c>
      <c r="E3660" s="15" t="n">
        <v>0.833333333333333</v>
      </c>
      <c r="F3660" s="2" t="s">
        <v>53</v>
      </c>
      <c r="G3660" s="2" t="s">
        <v>44</v>
      </c>
      <c r="H3660" s="2" t="str">
        <f aca="false">IF(AND(E3660&gt;=0.4,E3660&lt;=0.6),"Yes","No")</f>
        <v>No</v>
      </c>
      <c r="I3660" s="2" t="str">
        <f aca="false">IF(AND(F3660="No",G3660="No",H3660="Yes"),"Yes","No")</f>
        <v>No</v>
      </c>
      <c r="J3660" s="2"/>
      <c r="K3660" s="2"/>
    </row>
    <row r="3661" customFormat="false" ht="15" hidden="false" customHeight="false" outlineLevel="0" collapsed="false">
      <c r="A3661" s="2" t="s">
        <v>5065</v>
      </c>
      <c r="B3661" s="13" t="n">
        <v>476</v>
      </c>
      <c r="C3661" s="13" t="n">
        <v>468</v>
      </c>
      <c r="D3661" s="14" t="n">
        <f aca="false">C3661/Summary!$B$4</f>
        <v>0.0312</v>
      </c>
      <c r="E3661" s="15" t="n">
        <v>0.666666666666667</v>
      </c>
      <c r="F3661" s="2" t="s">
        <v>53</v>
      </c>
      <c r="G3661" s="2" t="s">
        <v>44</v>
      </c>
      <c r="H3661" s="2" t="str">
        <f aca="false">IF(AND(E3661&gt;=0.4,E3661&lt;=0.6),"Yes","No")</f>
        <v>No</v>
      </c>
      <c r="I3661" s="2" t="str">
        <f aca="false">IF(AND(F3661="No",G3661="No",H3661="Yes"),"Yes","No")</f>
        <v>No</v>
      </c>
      <c r="J3661" s="2"/>
      <c r="K3661" s="2"/>
    </row>
    <row r="3662" customFormat="false" ht="15" hidden="false" customHeight="false" outlineLevel="0" collapsed="false">
      <c r="A3662" s="2" t="s">
        <v>5066</v>
      </c>
      <c r="B3662" s="13" t="n">
        <v>476</v>
      </c>
      <c r="C3662" s="13" t="n">
        <v>471</v>
      </c>
      <c r="D3662" s="14" t="n">
        <f aca="false">C3662/Summary!$B$4</f>
        <v>0.0314</v>
      </c>
      <c r="E3662" s="15" t="n">
        <v>0.666666666666667</v>
      </c>
      <c r="F3662" s="2" t="s">
        <v>53</v>
      </c>
      <c r="G3662" s="2" t="s">
        <v>44</v>
      </c>
      <c r="H3662" s="2" t="str">
        <f aca="false">IF(AND(E3662&gt;=0.4,E3662&lt;=0.6),"Yes","No")</f>
        <v>No</v>
      </c>
      <c r="I3662" s="2" t="str">
        <f aca="false">IF(AND(F3662="No",G3662="No",H3662="Yes"),"Yes","No")</f>
        <v>No</v>
      </c>
      <c r="J3662" s="2"/>
      <c r="K3662" s="2"/>
    </row>
    <row r="3663" customFormat="false" ht="15" hidden="false" customHeight="false" outlineLevel="0" collapsed="false">
      <c r="A3663" s="2" t="s">
        <v>5067</v>
      </c>
      <c r="B3663" s="13" t="n">
        <v>476</v>
      </c>
      <c r="C3663" s="13" t="n">
        <v>466</v>
      </c>
      <c r="D3663" s="14" t="n">
        <f aca="false">C3663/Summary!$B$4</f>
        <v>0.0310666666666667</v>
      </c>
      <c r="E3663" s="15" t="n">
        <v>0.333333333333333</v>
      </c>
      <c r="F3663" s="2" t="s">
        <v>53</v>
      </c>
      <c r="G3663" s="2" t="s">
        <v>44</v>
      </c>
      <c r="H3663" s="2" t="str">
        <f aca="false">IF(AND(E3663&gt;=0.4,E3663&lt;=0.6),"Yes","No")</f>
        <v>No</v>
      </c>
      <c r="I3663" s="2" t="str">
        <f aca="false">IF(AND(F3663="No",G3663="No",H3663="Yes"),"Yes","No")</f>
        <v>No</v>
      </c>
      <c r="J3663" s="2"/>
      <c r="K3663" s="2"/>
    </row>
    <row r="3664" customFormat="false" ht="15" hidden="false" customHeight="false" outlineLevel="0" collapsed="false">
      <c r="A3664" s="2" t="s">
        <v>5068</v>
      </c>
      <c r="B3664" s="13" t="n">
        <v>476</v>
      </c>
      <c r="C3664" s="13" t="n">
        <v>468</v>
      </c>
      <c r="D3664" s="14" t="n">
        <f aca="false">C3664/Summary!$B$4</f>
        <v>0.0312</v>
      </c>
      <c r="E3664" s="15" t="n">
        <v>0.333333333333333</v>
      </c>
      <c r="F3664" s="2" t="s">
        <v>53</v>
      </c>
      <c r="G3664" s="2" t="s">
        <v>44</v>
      </c>
      <c r="H3664" s="2" t="str">
        <f aca="false">IF(AND(E3664&gt;=0.4,E3664&lt;=0.6),"Yes","No")</f>
        <v>No</v>
      </c>
      <c r="I3664" s="2" t="str">
        <f aca="false">IF(AND(F3664="No",G3664="No",H3664="Yes"),"Yes","No")</f>
        <v>No</v>
      </c>
      <c r="J3664" s="2"/>
      <c r="K3664" s="2"/>
    </row>
    <row r="3665" customFormat="false" ht="15" hidden="false" customHeight="false" outlineLevel="0" collapsed="false">
      <c r="A3665" s="2" t="s">
        <v>5069</v>
      </c>
      <c r="B3665" s="13" t="n">
        <v>476</v>
      </c>
      <c r="C3665" s="13" t="n">
        <v>465</v>
      </c>
      <c r="D3665" s="14" t="n">
        <f aca="false">C3665/Summary!$B$4</f>
        <v>0.031</v>
      </c>
      <c r="E3665" s="15" t="n">
        <v>0.166666666666667</v>
      </c>
      <c r="F3665" s="2" t="s">
        <v>53</v>
      </c>
      <c r="G3665" s="2" t="s">
        <v>53</v>
      </c>
      <c r="H3665" s="2" t="str">
        <f aca="false">IF(AND(E3665&gt;=0.4,E3665&lt;=0.6),"Yes","No")</f>
        <v>No</v>
      </c>
      <c r="I3665" s="2" t="str">
        <f aca="false">IF(AND(F3665="No",G3665="No",H3665="Yes"),"Yes","No")</f>
        <v>No</v>
      </c>
      <c r="J3665" s="2"/>
      <c r="K3665" s="2"/>
    </row>
    <row r="3666" customFormat="false" ht="15" hidden="false" customHeight="false" outlineLevel="0" collapsed="false">
      <c r="A3666" s="2" t="s">
        <v>5070</v>
      </c>
      <c r="B3666" s="13" t="n">
        <v>476</v>
      </c>
      <c r="C3666" s="13" t="n">
        <v>469</v>
      </c>
      <c r="D3666" s="14" t="n">
        <f aca="false">C3666/Summary!$B$4</f>
        <v>0.0312666666666667</v>
      </c>
      <c r="E3666" s="15" t="n">
        <v>0.666666666666667</v>
      </c>
      <c r="F3666" s="2" t="s">
        <v>53</v>
      </c>
      <c r="G3666" s="2" t="s">
        <v>44</v>
      </c>
      <c r="H3666" s="2" t="str">
        <f aca="false">IF(AND(E3666&gt;=0.4,E3666&lt;=0.6),"Yes","No")</f>
        <v>No</v>
      </c>
      <c r="I3666" s="2" t="str">
        <f aca="false">IF(AND(F3666="No",G3666="No",H3666="Yes"),"Yes","No")</f>
        <v>No</v>
      </c>
      <c r="J3666" s="2"/>
      <c r="K3666" s="2"/>
    </row>
    <row r="3667" customFormat="false" ht="15" hidden="false" customHeight="false" outlineLevel="0" collapsed="false">
      <c r="A3667" s="2" t="s">
        <v>5071</v>
      </c>
      <c r="B3667" s="13" t="n">
        <v>476</v>
      </c>
      <c r="C3667" s="13" t="n">
        <v>465</v>
      </c>
      <c r="D3667" s="14" t="n">
        <f aca="false">C3667/Summary!$B$4</f>
        <v>0.031</v>
      </c>
      <c r="E3667" s="15" t="n">
        <v>0.666666666666667</v>
      </c>
      <c r="F3667" s="2" t="s">
        <v>53</v>
      </c>
      <c r="G3667" s="2" t="s">
        <v>44</v>
      </c>
      <c r="H3667" s="2" t="str">
        <f aca="false">IF(AND(E3667&gt;=0.4,E3667&lt;=0.6),"Yes","No")</f>
        <v>No</v>
      </c>
      <c r="I3667" s="2" t="str">
        <f aca="false">IF(AND(F3667="No",G3667="No",H3667="Yes"),"Yes","No")</f>
        <v>No</v>
      </c>
      <c r="J3667" s="2"/>
      <c r="K3667" s="2"/>
    </row>
    <row r="3668" customFormat="false" ht="15" hidden="false" customHeight="false" outlineLevel="0" collapsed="false">
      <c r="A3668" s="2" t="s">
        <v>5072</v>
      </c>
      <c r="B3668" s="13" t="n">
        <v>476</v>
      </c>
      <c r="C3668" s="13" t="n">
        <v>470</v>
      </c>
      <c r="D3668" s="14" t="n">
        <f aca="false">C3668/Summary!$B$4</f>
        <v>0.0313333333333333</v>
      </c>
      <c r="E3668" s="15" t="n">
        <v>0.5</v>
      </c>
      <c r="F3668" s="2" t="s">
        <v>53</v>
      </c>
      <c r="G3668" s="2" t="s">
        <v>44</v>
      </c>
      <c r="H3668" s="2" t="str">
        <f aca="false">IF(AND(E3668&gt;=0.4,E3668&lt;=0.6),"Yes","No")</f>
        <v>Yes</v>
      </c>
      <c r="I3668" s="2" t="str">
        <f aca="false">IF(AND(F3668="No",G3668="No",H3668="Yes"),"Yes","No")</f>
        <v>No</v>
      </c>
      <c r="J3668" s="2"/>
      <c r="K3668" s="2"/>
    </row>
    <row r="3669" customFormat="false" ht="15" hidden="false" customHeight="false" outlineLevel="0" collapsed="false">
      <c r="A3669" s="2" t="s">
        <v>5073</v>
      </c>
      <c r="B3669" s="13" t="n">
        <v>476</v>
      </c>
      <c r="C3669" s="13" t="n">
        <v>472</v>
      </c>
      <c r="D3669" s="14" t="n">
        <f aca="false">C3669/Summary!$B$4</f>
        <v>0.0314666666666667</v>
      </c>
      <c r="E3669" s="15" t="n">
        <v>0.333333333333333</v>
      </c>
      <c r="F3669" s="2" t="s">
        <v>53</v>
      </c>
      <c r="G3669" s="2" t="s">
        <v>53</v>
      </c>
      <c r="H3669" s="2" t="str">
        <f aca="false">IF(AND(E3669&gt;=0.4,E3669&lt;=0.6),"Yes","No")</f>
        <v>No</v>
      </c>
      <c r="I3669" s="2" t="str">
        <f aca="false">IF(AND(F3669="No",G3669="No",H3669="Yes"),"Yes","No")</f>
        <v>No</v>
      </c>
      <c r="J3669" s="2"/>
      <c r="K3669" s="2"/>
    </row>
    <row r="3670" customFormat="false" ht="15" hidden="false" customHeight="false" outlineLevel="0" collapsed="false">
      <c r="A3670" s="2" t="s">
        <v>5074</v>
      </c>
      <c r="B3670" s="13" t="n">
        <v>476</v>
      </c>
      <c r="C3670" s="13" t="n">
        <v>471</v>
      </c>
      <c r="D3670" s="14" t="n">
        <f aca="false">C3670/Summary!$B$4</f>
        <v>0.0314</v>
      </c>
      <c r="E3670" s="15" t="n">
        <v>0.5</v>
      </c>
      <c r="F3670" s="2" t="s">
        <v>53</v>
      </c>
      <c r="G3670" s="2" t="s">
        <v>44</v>
      </c>
      <c r="H3670" s="2" t="str">
        <f aca="false">IF(AND(E3670&gt;=0.4,E3670&lt;=0.6),"Yes","No")</f>
        <v>Yes</v>
      </c>
      <c r="I3670" s="2" t="str">
        <f aca="false">IF(AND(F3670="No",G3670="No",H3670="Yes"),"Yes","No")</f>
        <v>No</v>
      </c>
      <c r="J3670" s="2"/>
      <c r="K3670" s="2"/>
    </row>
    <row r="3671" customFormat="false" ht="15" hidden="false" customHeight="false" outlineLevel="0" collapsed="false">
      <c r="A3671" s="2" t="s">
        <v>5075</v>
      </c>
      <c r="B3671" s="13" t="n">
        <v>476</v>
      </c>
      <c r="C3671" s="13" t="n">
        <v>472</v>
      </c>
      <c r="D3671" s="14" t="n">
        <f aca="false">C3671/Summary!$B$4</f>
        <v>0.0314666666666667</v>
      </c>
      <c r="E3671" s="15" t="n">
        <v>0.333333333333333</v>
      </c>
      <c r="F3671" s="2" t="s">
        <v>53</v>
      </c>
      <c r="G3671" s="2" t="s">
        <v>44</v>
      </c>
      <c r="H3671" s="2" t="str">
        <f aca="false">IF(AND(E3671&gt;=0.4,E3671&lt;=0.6),"Yes","No")</f>
        <v>No</v>
      </c>
      <c r="I3671" s="2" t="str">
        <f aca="false">IF(AND(F3671="No",G3671="No",H3671="Yes"),"Yes","No")</f>
        <v>No</v>
      </c>
      <c r="J3671" s="2"/>
      <c r="K3671" s="2"/>
    </row>
    <row r="3672" customFormat="false" ht="15" hidden="false" customHeight="false" outlineLevel="0" collapsed="false">
      <c r="A3672" s="2" t="s">
        <v>5076</v>
      </c>
      <c r="B3672" s="13" t="n">
        <v>476</v>
      </c>
      <c r="C3672" s="13" t="n">
        <v>469</v>
      </c>
      <c r="D3672" s="14" t="n">
        <f aca="false">C3672/Summary!$B$4</f>
        <v>0.0312666666666667</v>
      </c>
      <c r="E3672" s="15" t="n">
        <v>0.166666666666667</v>
      </c>
      <c r="F3672" s="2" t="s">
        <v>53</v>
      </c>
      <c r="G3672" s="2" t="s">
        <v>53</v>
      </c>
      <c r="H3672" s="2" t="str">
        <f aca="false">IF(AND(E3672&gt;=0.4,E3672&lt;=0.6),"Yes","No")</f>
        <v>No</v>
      </c>
      <c r="I3672" s="2" t="str">
        <f aca="false">IF(AND(F3672="No",G3672="No",H3672="Yes"),"Yes","No")</f>
        <v>No</v>
      </c>
      <c r="J3672" s="2"/>
      <c r="K3672" s="2"/>
    </row>
    <row r="3673" customFormat="false" ht="15" hidden="false" customHeight="false" outlineLevel="0" collapsed="false">
      <c r="A3673" s="2" t="s">
        <v>5077</v>
      </c>
      <c r="B3673" s="13" t="n">
        <v>477</v>
      </c>
      <c r="C3673" s="13" t="n">
        <v>471</v>
      </c>
      <c r="D3673" s="14" t="n">
        <f aca="false">C3673/Summary!$B$4</f>
        <v>0.0314</v>
      </c>
      <c r="E3673" s="15" t="n">
        <v>0.333333333333333</v>
      </c>
      <c r="F3673" s="2" t="s">
        <v>53</v>
      </c>
      <c r="G3673" s="2" t="s">
        <v>44</v>
      </c>
      <c r="H3673" s="2" t="str">
        <f aca="false">IF(AND(E3673&gt;=0.4,E3673&lt;=0.6),"Yes","No")</f>
        <v>No</v>
      </c>
      <c r="I3673" s="2" t="str">
        <f aca="false">IF(AND(F3673="No",G3673="No",H3673="Yes"),"Yes","No")</f>
        <v>No</v>
      </c>
      <c r="J3673" s="2"/>
      <c r="K3673" s="2"/>
    </row>
    <row r="3674" customFormat="false" ht="15" hidden="false" customHeight="false" outlineLevel="0" collapsed="false">
      <c r="A3674" s="2" t="s">
        <v>5078</v>
      </c>
      <c r="B3674" s="13" t="n">
        <v>477</v>
      </c>
      <c r="C3674" s="13" t="n">
        <v>470</v>
      </c>
      <c r="D3674" s="14" t="n">
        <f aca="false">C3674/Summary!$B$4</f>
        <v>0.0313333333333333</v>
      </c>
      <c r="E3674" s="15" t="n">
        <v>0.333333333333333</v>
      </c>
      <c r="F3674" s="2" t="s">
        <v>53</v>
      </c>
      <c r="G3674" s="2" t="s">
        <v>44</v>
      </c>
      <c r="H3674" s="2" t="str">
        <f aca="false">IF(AND(E3674&gt;=0.4,E3674&lt;=0.6),"Yes","No")</f>
        <v>No</v>
      </c>
      <c r="I3674" s="2" t="str">
        <f aca="false">IF(AND(F3674="No",G3674="No",H3674="Yes"),"Yes","No")</f>
        <v>No</v>
      </c>
      <c r="J3674" s="2"/>
      <c r="K3674" s="2"/>
    </row>
    <row r="3675" customFormat="false" ht="15" hidden="false" customHeight="false" outlineLevel="0" collapsed="false">
      <c r="A3675" s="2" t="s">
        <v>5079</v>
      </c>
      <c r="B3675" s="13" t="n">
        <v>477</v>
      </c>
      <c r="C3675" s="13" t="n">
        <v>471</v>
      </c>
      <c r="D3675" s="14" t="n">
        <f aca="false">C3675/Summary!$B$4</f>
        <v>0.0314</v>
      </c>
      <c r="E3675" s="15" t="n">
        <v>0.5</v>
      </c>
      <c r="F3675" s="2" t="s">
        <v>53</v>
      </c>
      <c r="G3675" s="2" t="s">
        <v>44</v>
      </c>
      <c r="H3675" s="2" t="str">
        <f aca="false">IF(AND(E3675&gt;=0.4,E3675&lt;=0.6),"Yes","No")</f>
        <v>Yes</v>
      </c>
      <c r="I3675" s="2" t="str">
        <f aca="false">IF(AND(F3675="No",G3675="No",H3675="Yes"),"Yes","No")</f>
        <v>No</v>
      </c>
      <c r="J3675" s="2"/>
      <c r="K3675" s="2"/>
    </row>
    <row r="3676" customFormat="false" ht="15" hidden="false" customHeight="false" outlineLevel="0" collapsed="false">
      <c r="A3676" s="2" t="s">
        <v>5080</v>
      </c>
      <c r="B3676" s="13" t="n">
        <v>477</v>
      </c>
      <c r="C3676" s="13" t="n">
        <v>471</v>
      </c>
      <c r="D3676" s="14" t="n">
        <f aca="false">C3676/Summary!$B$4</f>
        <v>0.0314</v>
      </c>
      <c r="E3676" s="15" t="n">
        <v>0.333333333333333</v>
      </c>
      <c r="F3676" s="2" t="s">
        <v>53</v>
      </c>
      <c r="G3676" s="2" t="s">
        <v>53</v>
      </c>
      <c r="H3676" s="2" t="str">
        <f aca="false">IF(AND(E3676&gt;=0.4,E3676&lt;=0.6),"Yes","No")</f>
        <v>No</v>
      </c>
      <c r="I3676" s="2" t="str">
        <f aca="false">IF(AND(F3676="No",G3676="No",H3676="Yes"),"Yes","No")</f>
        <v>No</v>
      </c>
      <c r="J3676" s="2"/>
      <c r="K3676" s="2"/>
    </row>
    <row r="3677" customFormat="false" ht="15" hidden="false" customHeight="false" outlineLevel="0" collapsed="false">
      <c r="A3677" s="2" t="s">
        <v>5081</v>
      </c>
      <c r="B3677" s="13" t="n">
        <v>477</v>
      </c>
      <c r="C3677" s="13" t="n">
        <v>473</v>
      </c>
      <c r="D3677" s="14" t="n">
        <f aca="false">C3677/Summary!$B$4</f>
        <v>0.0315333333333333</v>
      </c>
      <c r="E3677" s="15" t="n">
        <v>0.5</v>
      </c>
      <c r="F3677" s="2" t="s">
        <v>44</v>
      </c>
      <c r="G3677" s="2" t="s">
        <v>53</v>
      </c>
      <c r="H3677" s="2" t="str">
        <f aca="false">IF(AND(E3677&gt;=0.4,E3677&lt;=0.6),"Yes","No")</f>
        <v>Yes</v>
      </c>
      <c r="I3677" s="2" t="str">
        <f aca="false">IF(AND(F3677="No",G3677="No",H3677="Yes"),"Yes","No")</f>
        <v>No</v>
      </c>
      <c r="J3677" s="2"/>
      <c r="K3677" s="2"/>
    </row>
    <row r="3678" customFormat="false" ht="15" hidden="false" customHeight="false" outlineLevel="0" collapsed="false">
      <c r="A3678" s="2" t="s">
        <v>5082</v>
      </c>
      <c r="B3678" s="13" t="n">
        <v>477</v>
      </c>
      <c r="C3678" s="13" t="n">
        <v>472</v>
      </c>
      <c r="D3678" s="14" t="n">
        <f aca="false">C3678/Summary!$B$4</f>
        <v>0.0314666666666667</v>
      </c>
      <c r="E3678" s="15" t="n">
        <v>0.333333333333333</v>
      </c>
      <c r="F3678" s="2" t="s">
        <v>53</v>
      </c>
      <c r="G3678" s="2" t="s">
        <v>44</v>
      </c>
      <c r="H3678" s="2" t="str">
        <f aca="false">IF(AND(E3678&gt;=0.4,E3678&lt;=0.6),"Yes","No")</f>
        <v>No</v>
      </c>
      <c r="I3678" s="2" t="str">
        <f aca="false">IF(AND(F3678="No",G3678="No",H3678="Yes"),"Yes","No")</f>
        <v>No</v>
      </c>
      <c r="J3678" s="2"/>
      <c r="K3678" s="2"/>
    </row>
    <row r="3679" customFormat="false" ht="15" hidden="false" customHeight="false" outlineLevel="0" collapsed="false">
      <c r="A3679" s="2" t="s">
        <v>5083</v>
      </c>
      <c r="B3679" s="13" t="n">
        <v>477</v>
      </c>
      <c r="C3679" s="13" t="n">
        <v>466</v>
      </c>
      <c r="D3679" s="14" t="n">
        <f aca="false">C3679/Summary!$B$4</f>
        <v>0.0310666666666667</v>
      </c>
      <c r="E3679" s="15" t="n">
        <v>0.333333333333333</v>
      </c>
      <c r="F3679" s="2" t="s">
        <v>44</v>
      </c>
      <c r="G3679" s="2" t="s">
        <v>44</v>
      </c>
      <c r="H3679" s="2" t="str">
        <f aca="false">IF(AND(E3679&gt;=0.4,E3679&lt;=0.6),"Yes","No")</f>
        <v>No</v>
      </c>
      <c r="I3679" s="2" t="str">
        <f aca="false">IF(AND(F3679="No",G3679="No",H3679="Yes"),"Yes","No")</f>
        <v>No</v>
      </c>
      <c r="J3679" s="2"/>
      <c r="K3679" s="2"/>
    </row>
    <row r="3680" customFormat="false" ht="15" hidden="false" customHeight="false" outlineLevel="0" collapsed="false">
      <c r="A3680" s="2" t="s">
        <v>5084</v>
      </c>
      <c r="B3680" s="13" t="n">
        <v>477</v>
      </c>
      <c r="C3680" s="13" t="n">
        <v>469</v>
      </c>
      <c r="D3680" s="14" t="n">
        <f aca="false">C3680/Summary!$B$4</f>
        <v>0.0312666666666667</v>
      </c>
      <c r="E3680" s="15" t="n">
        <v>0.666666666666667</v>
      </c>
      <c r="F3680" s="2" t="s">
        <v>53</v>
      </c>
      <c r="G3680" s="2" t="s">
        <v>44</v>
      </c>
      <c r="H3680" s="2" t="str">
        <f aca="false">IF(AND(E3680&gt;=0.4,E3680&lt;=0.6),"Yes","No")</f>
        <v>No</v>
      </c>
      <c r="I3680" s="2" t="str">
        <f aca="false">IF(AND(F3680="No",G3680="No",H3680="Yes"),"Yes","No")</f>
        <v>No</v>
      </c>
      <c r="J3680" s="2"/>
      <c r="K3680" s="2"/>
    </row>
    <row r="3681" customFormat="false" ht="15" hidden="false" customHeight="false" outlineLevel="0" collapsed="false">
      <c r="A3681" s="2" t="s">
        <v>5085</v>
      </c>
      <c r="B3681" s="13" t="n">
        <v>477</v>
      </c>
      <c r="C3681" s="13" t="n">
        <v>472</v>
      </c>
      <c r="D3681" s="14" t="n">
        <f aca="false">C3681/Summary!$B$4</f>
        <v>0.0314666666666667</v>
      </c>
      <c r="E3681" s="15" t="n">
        <v>0.5</v>
      </c>
      <c r="F3681" s="2" t="s">
        <v>53</v>
      </c>
      <c r="G3681" s="2" t="s">
        <v>44</v>
      </c>
      <c r="H3681" s="2" t="str">
        <f aca="false">IF(AND(E3681&gt;=0.4,E3681&lt;=0.6),"Yes","No")</f>
        <v>Yes</v>
      </c>
      <c r="I3681" s="2" t="str">
        <f aca="false">IF(AND(F3681="No",G3681="No",H3681="Yes"),"Yes","No")</f>
        <v>No</v>
      </c>
      <c r="J3681" s="2"/>
      <c r="K3681" s="2"/>
    </row>
    <row r="3682" customFormat="false" ht="15" hidden="false" customHeight="false" outlineLevel="0" collapsed="false">
      <c r="A3682" s="2" t="s">
        <v>5086</v>
      </c>
      <c r="B3682" s="13" t="n">
        <v>477</v>
      </c>
      <c r="C3682" s="13" t="n">
        <v>467</v>
      </c>
      <c r="D3682" s="14" t="n">
        <f aca="false">C3682/Summary!$B$4</f>
        <v>0.0311333333333333</v>
      </c>
      <c r="E3682" s="15" t="n">
        <v>0.333333333333333</v>
      </c>
      <c r="F3682" s="2" t="s">
        <v>53</v>
      </c>
      <c r="G3682" s="2" t="s">
        <v>44</v>
      </c>
      <c r="H3682" s="2" t="str">
        <f aca="false">IF(AND(E3682&gt;=0.4,E3682&lt;=0.6),"Yes","No")</f>
        <v>No</v>
      </c>
      <c r="I3682" s="2" t="str">
        <f aca="false">IF(AND(F3682="No",G3682="No",H3682="Yes"),"Yes","No")</f>
        <v>No</v>
      </c>
      <c r="J3682" s="2"/>
      <c r="K3682" s="2"/>
    </row>
    <row r="3683" customFormat="false" ht="15" hidden="false" customHeight="false" outlineLevel="0" collapsed="false">
      <c r="A3683" s="2" t="s">
        <v>5087</v>
      </c>
      <c r="B3683" s="13" t="n">
        <v>477</v>
      </c>
      <c r="C3683" s="13" t="n">
        <v>472</v>
      </c>
      <c r="D3683" s="14" t="n">
        <f aca="false">C3683/Summary!$B$4</f>
        <v>0.0314666666666667</v>
      </c>
      <c r="E3683" s="15" t="n">
        <v>0.5</v>
      </c>
      <c r="F3683" s="2" t="s">
        <v>53</v>
      </c>
      <c r="G3683" s="2" t="s">
        <v>53</v>
      </c>
      <c r="H3683" s="2" t="str">
        <f aca="false">IF(AND(E3683&gt;=0.4,E3683&lt;=0.6),"Yes","No")</f>
        <v>Yes</v>
      </c>
      <c r="I3683" s="2" t="str">
        <f aca="false">IF(AND(F3683="No",G3683="No",H3683="Yes"),"Yes","No")</f>
        <v>No</v>
      </c>
      <c r="J3683" s="2"/>
      <c r="K3683" s="2"/>
    </row>
    <row r="3684" customFormat="false" ht="15" hidden="false" customHeight="false" outlineLevel="0" collapsed="false">
      <c r="A3684" s="2" t="s">
        <v>5088</v>
      </c>
      <c r="B3684" s="13" t="n">
        <v>477</v>
      </c>
      <c r="C3684" s="13" t="n">
        <v>469</v>
      </c>
      <c r="D3684" s="14" t="n">
        <f aca="false">C3684/Summary!$B$4</f>
        <v>0.0312666666666667</v>
      </c>
      <c r="E3684" s="15" t="n">
        <v>0.666666666666667</v>
      </c>
      <c r="F3684" s="2" t="s">
        <v>44</v>
      </c>
      <c r="G3684" s="2" t="s">
        <v>53</v>
      </c>
      <c r="H3684" s="2" t="str">
        <f aca="false">IF(AND(E3684&gt;=0.4,E3684&lt;=0.6),"Yes","No")</f>
        <v>No</v>
      </c>
      <c r="I3684" s="2" t="str">
        <f aca="false">IF(AND(F3684="No",G3684="No",H3684="Yes"),"Yes","No")</f>
        <v>No</v>
      </c>
      <c r="J3684" s="2"/>
      <c r="K3684" s="2"/>
    </row>
    <row r="3685" customFormat="false" ht="15" hidden="false" customHeight="false" outlineLevel="0" collapsed="false">
      <c r="A3685" s="2" t="s">
        <v>5089</v>
      </c>
      <c r="B3685" s="13" t="n">
        <v>477</v>
      </c>
      <c r="C3685" s="13" t="n">
        <v>467</v>
      </c>
      <c r="D3685" s="14" t="n">
        <f aca="false">C3685/Summary!$B$4</f>
        <v>0.0311333333333333</v>
      </c>
      <c r="E3685" s="15" t="n">
        <v>0.5</v>
      </c>
      <c r="F3685" s="2" t="s">
        <v>44</v>
      </c>
      <c r="G3685" s="2" t="s">
        <v>53</v>
      </c>
      <c r="H3685" s="2" t="str">
        <f aca="false">IF(AND(E3685&gt;=0.4,E3685&lt;=0.6),"Yes","No")</f>
        <v>Yes</v>
      </c>
      <c r="I3685" s="2" t="str">
        <f aca="false">IF(AND(F3685="No",G3685="No",H3685="Yes"),"Yes","No")</f>
        <v>No</v>
      </c>
      <c r="J3685" s="2"/>
      <c r="K3685" s="2"/>
    </row>
    <row r="3686" customFormat="false" ht="15" hidden="false" customHeight="false" outlineLevel="0" collapsed="false">
      <c r="A3686" s="2" t="s">
        <v>5090</v>
      </c>
      <c r="B3686" s="13" t="n">
        <v>477</v>
      </c>
      <c r="C3686" s="13" t="n">
        <v>470</v>
      </c>
      <c r="D3686" s="14" t="n">
        <f aca="false">C3686/Summary!$B$4</f>
        <v>0.0313333333333333</v>
      </c>
      <c r="E3686" s="15" t="n">
        <v>0.5</v>
      </c>
      <c r="F3686" s="2" t="s">
        <v>53</v>
      </c>
      <c r="G3686" s="2" t="s">
        <v>44</v>
      </c>
      <c r="H3686" s="2" t="str">
        <f aca="false">IF(AND(E3686&gt;=0.4,E3686&lt;=0.6),"Yes","No")</f>
        <v>Yes</v>
      </c>
      <c r="I3686" s="2" t="str">
        <f aca="false">IF(AND(F3686="No",G3686="No",H3686="Yes"),"Yes","No")</f>
        <v>No</v>
      </c>
      <c r="J3686" s="2"/>
      <c r="K3686" s="2"/>
    </row>
    <row r="3687" customFormat="false" ht="15" hidden="false" customHeight="false" outlineLevel="0" collapsed="false">
      <c r="A3687" s="2" t="s">
        <v>5091</v>
      </c>
      <c r="B3687" s="13" t="n">
        <v>477</v>
      </c>
      <c r="C3687" s="13" t="n">
        <v>472</v>
      </c>
      <c r="D3687" s="14" t="n">
        <f aca="false">C3687/Summary!$B$4</f>
        <v>0.0314666666666667</v>
      </c>
      <c r="E3687" s="15" t="n">
        <v>0.666666666666667</v>
      </c>
      <c r="F3687" s="2" t="s">
        <v>53</v>
      </c>
      <c r="G3687" s="2" t="s">
        <v>53</v>
      </c>
      <c r="H3687" s="2" t="str">
        <f aca="false">IF(AND(E3687&gt;=0.4,E3687&lt;=0.6),"Yes","No")</f>
        <v>No</v>
      </c>
      <c r="I3687" s="2" t="str">
        <f aca="false">IF(AND(F3687="No",G3687="No",H3687="Yes"),"Yes","No")</f>
        <v>No</v>
      </c>
      <c r="J3687" s="2"/>
      <c r="K3687" s="2"/>
    </row>
    <row r="3688" customFormat="false" ht="15" hidden="false" customHeight="false" outlineLevel="0" collapsed="false">
      <c r="A3688" s="2" t="s">
        <v>5092</v>
      </c>
      <c r="B3688" s="13" t="n">
        <v>477</v>
      </c>
      <c r="C3688" s="13" t="n">
        <v>471</v>
      </c>
      <c r="D3688" s="14" t="n">
        <f aca="false">C3688/Summary!$B$4</f>
        <v>0.0314</v>
      </c>
      <c r="E3688" s="15" t="n">
        <v>1</v>
      </c>
      <c r="F3688" s="2" t="s">
        <v>53</v>
      </c>
      <c r="G3688" s="2" t="s">
        <v>53</v>
      </c>
      <c r="H3688" s="2" t="str">
        <f aca="false">IF(AND(E3688&gt;=0.4,E3688&lt;=0.6),"Yes","No")</f>
        <v>No</v>
      </c>
      <c r="I3688" s="2" t="str">
        <f aca="false">IF(AND(F3688="No",G3688="No",H3688="Yes"),"Yes","No")</f>
        <v>No</v>
      </c>
      <c r="J3688" s="2"/>
      <c r="K3688" s="2"/>
    </row>
    <row r="3689" customFormat="false" ht="15" hidden="false" customHeight="false" outlineLevel="0" collapsed="false">
      <c r="A3689" s="2" t="s">
        <v>5093</v>
      </c>
      <c r="B3689" s="13" t="n">
        <v>477</v>
      </c>
      <c r="C3689" s="13" t="n">
        <v>464</v>
      </c>
      <c r="D3689" s="14" t="n">
        <f aca="false">C3689/Summary!$B$4</f>
        <v>0.0309333333333333</v>
      </c>
      <c r="E3689" s="15" t="n">
        <v>0.833333333333333</v>
      </c>
      <c r="F3689" s="2" t="s">
        <v>53</v>
      </c>
      <c r="G3689" s="2" t="s">
        <v>44</v>
      </c>
      <c r="H3689" s="2" t="str">
        <f aca="false">IF(AND(E3689&gt;=0.4,E3689&lt;=0.6),"Yes","No")</f>
        <v>No</v>
      </c>
      <c r="I3689" s="2" t="str">
        <f aca="false">IF(AND(F3689="No",G3689="No",H3689="Yes"),"Yes","No")</f>
        <v>No</v>
      </c>
      <c r="J3689" s="2"/>
      <c r="K3689" s="2"/>
    </row>
    <row r="3690" customFormat="false" ht="15" hidden="false" customHeight="false" outlineLevel="0" collapsed="false">
      <c r="A3690" s="2" t="s">
        <v>5094</v>
      </c>
      <c r="B3690" s="13" t="n">
        <v>477</v>
      </c>
      <c r="C3690" s="13" t="n">
        <v>469</v>
      </c>
      <c r="D3690" s="14" t="n">
        <f aca="false">C3690/Summary!$B$4</f>
        <v>0.0312666666666667</v>
      </c>
      <c r="E3690" s="15" t="n">
        <v>0.333333333333333</v>
      </c>
      <c r="F3690" s="2" t="s">
        <v>53</v>
      </c>
      <c r="G3690" s="2" t="s">
        <v>44</v>
      </c>
      <c r="H3690" s="2" t="str">
        <f aca="false">IF(AND(E3690&gt;=0.4,E3690&lt;=0.6),"Yes","No")</f>
        <v>No</v>
      </c>
      <c r="I3690" s="2" t="str">
        <f aca="false">IF(AND(F3690="No",G3690="No",H3690="Yes"),"Yes","No")</f>
        <v>No</v>
      </c>
      <c r="J3690" s="2"/>
      <c r="K3690" s="2"/>
    </row>
    <row r="3691" customFormat="false" ht="15" hidden="false" customHeight="false" outlineLevel="0" collapsed="false">
      <c r="A3691" s="2" t="s">
        <v>5095</v>
      </c>
      <c r="B3691" s="13" t="n">
        <v>477</v>
      </c>
      <c r="C3691" s="13" t="n">
        <v>468</v>
      </c>
      <c r="D3691" s="14" t="n">
        <f aca="false">C3691/Summary!$B$4</f>
        <v>0.0312</v>
      </c>
      <c r="E3691" s="15" t="n">
        <v>0.5</v>
      </c>
      <c r="F3691" s="2" t="s">
        <v>53</v>
      </c>
      <c r="G3691" s="2" t="s">
        <v>44</v>
      </c>
      <c r="H3691" s="2" t="str">
        <f aca="false">IF(AND(E3691&gt;=0.4,E3691&lt;=0.6),"Yes","No")</f>
        <v>Yes</v>
      </c>
      <c r="I3691" s="2" t="str">
        <f aca="false">IF(AND(F3691="No",G3691="No",H3691="Yes"),"Yes","No")</f>
        <v>No</v>
      </c>
      <c r="J3691" s="2"/>
      <c r="K3691" s="2"/>
    </row>
    <row r="3692" customFormat="false" ht="15" hidden="false" customHeight="false" outlineLevel="0" collapsed="false">
      <c r="A3692" s="2" t="s">
        <v>5096</v>
      </c>
      <c r="B3692" s="13" t="n">
        <v>477</v>
      </c>
      <c r="C3692" s="13" t="n">
        <v>468</v>
      </c>
      <c r="D3692" s="14" t="n">
        <f aca="false">C3692/Summary!$B$4</f>
        <v>0.0312</v>
      </c>
      <c r="E3692" s="15" t="n">
        <v>0.333333333333333</v>
      </c>
      <c r="F3692" s="2" t="s">
        <v>53</v>
      </c>
      <c r="G3692" s="2" t="s">
        <v>44</v>
      </c>
      <c r="H3692" s="2" t="str">
        <f aca="false">IF(AND(E3692&gt;=0.4,E3692&lt;=0.6),"Yes","No")</f>
        <v>No</v>
      </c>
      <c r="I3692" s="2" t="str">
        <f aca="false">IF(AND(F3692="No",G3692="No",H3692="Yes"),"Yes","No")</f>
        <v>No</v>
      </c>
      <c r="J3692" s="2"/>
      <c r="K3692" s="2"/>
    </row>
    <row r="3693" customFormat="false" ht="15" hidden="false" customHeight="false" outlineLevel="0" collapsed="false">
      <c r="A3693" s="2" t="s">
        <v>5097</v>
      </c>
      <c r="B3693" s="13" t="n">
        <v>477</v>
      </c>
      <c r="C3693" s="13" t="n">
        <v>467</v>
      </c>
      <c r="D3693" s="14" t="n">
        <f aca="false">C3693/Summary!$B$4</f>
        <v>0.0311333333333333</v>
      </c>
      <c r="E3693" s="15" t="n">
        <v>0.666666666666667</v>
      </c>
      <c r="F3693" s="2" t="s">
        <v>53</v>
      </c>
      <c r="G3693" s="2" t="s">
        <v>44</v>
      </c>
      <c r="H3693" s="2" t="str">
        <f aca="false">IF(AND(E3693&gt;=0.4,E3693&lt;=0.6),"Yes","No")</f>
        <v>No</v>
      </c>
      <c r="I3693" s="2" t="str">
        <f aca="false">IF(AND(F3693="No",G3693="No",H3693="Yes"),"Yes","No")</f>
        <v>No</v>
      </c>
      <c r="J3693" s="2"/>
      <c r="K3693" s="2"/>
    </row>
    <row r="3694" customFormat="false" ht="15" hidden="false" customHeight="false" outlineLevel="0" collapsed="false">
      <c r="A3694" s="2" t="s">
        <v>5098</v>
      </c>
      <c r="B3694" s="13" t="n">
        <v>477</v>
      </c>
      <c r="C3694" s="13" t="n">
        <v>475</v>
      </c>
      <c r="D3694" s="14" t="n">
        <f aca="false">C3694/Summary!$B$4</f>
        <v>0.0316666666666667</v>
      </c>
      <c r="E3694" s="15" t="n">
        <v>0.666666666666667</v>
      </c>
      <c r="F3694" s="2" t="s">
        <v>53</v>
      </c>
      <c r="G3694" s="2" t="s">
        <v>44</v>
      </c>
      <c r="H3694" s="2" t="str">
        <f aca="false">IF(AND(E3694&gt;=0.4,E3694&lt;=0.6),"Yes","No")</f>
        <v>No</v>
      </c>
      <c r="I3694" s="2" t="str">
        <f aca="false">IF(AND(F3694="No",G3694="No",H3694="Yes"),"Yes","No")</f>
        <v>No</v>
      </c>
      <c r="J3694" s="2"/>
      <c r="K3694" s="2"/>
    </row>
    <row r="3695" customFormat="false" ht="15" hidden="false" customHeight="false" outlineLevel="0" collapsed="false">
      <c r="A3695" s="2" t="s">
        <v>5099</v>
      </c>
      <c r="B3695" s="13" t="n">
        <v>477</v>
      </c>
      <c r="C3695" s="13" t="n">
        <v>474</v>
      </c>
      <c r="D3695" s="14" t="n">
        <f aca="false">C3695/Summary!$B$4</f>
        <v>0.0316</v>
      </c>
      <c r="E3695" s="15" t="n">
        <v>0.333333333333333</v>
      </c>
      <c r="F3695" s="2" t="s">
        <v>53</v>
      </c>
      <c r="G3695" s="2" t="s">
        <v>44</v>
      </c>
      <c r="H3695" s="2" t="str">
        <f aca="false">IF(AND(E3695&gt;=0.4,E3695&lt;=0.6),"Yes","No")</f>
        <v>No</v>
      </c>
      <c r="I3695" s="2" t="str">
        <f aca="false">IF(AND(F3695="No",G3695="No",H3695="Yes"),"Yes","No")</f>
        <v>No</v>
      </c>
      <c r="J3695" s="2"/>
      <c r="K3695" s="2"/>
    </row>
    <row r="3696" customFormat="false" ht="15" hidden="false" customHeight="false" outlineLevel="0" collapsed="false">
      <c r="A3696" s="2" t="s">
        <v>5100</v>
      </c>
      <c r="B3696" s="13" t="n">
        <v>477</v>
      </c>
      <c r="C3696" s="13" t="n">
        <v>471</v>
      </c>
      <c r="D3696" s="14" t="n">
        <f aca="false">C3696/Summary!$B$4</f>
        <v>0.0314</v>
      </c>
      <c r="E3696" s="15" t="n">
        <v>0.333333333333333</v>
      </c>
      <c r="F3696" s="2" t="s">
        <v>44</v>
      </c>
      <c r="G3696" s="2" t="s">
        <v>44</v>
      </c>
      <c r="H3696" s="2" t="str">
        <f aca="false">IF(AND(E3696&gt;=0.4,E3696&lt;=0.6),"Yes","No")</f>
        <v>No</v>
      </c>
      <c r="I3696" s="2" t="str">
        <f aca="false">IF(AND(F3696="No",G3696="No",H3696="Yes"),"Yes","No")</f>
        <v>No</v>
      </c>
      <c r="J3696" s="2"/>
      <c r="K3696" s="2"/>
    </row>
    <row r="3697" customFormat="false" ht="15" hidden="false" customHeight="false" outlineLevel="0" collapsed="false">
      <c r="A3697" s="2" t="s">
        <v>5101</v>
      </c>
      <c r="B3697" s="13" t="n">
        <v>477</v>
      </c>
      <c r="C3697" s="13" t="n">
        <v>470</v>
      </c>
      <c r="D3697" s="14" t="n">
        <f aca="false">C3697/Summary!$B$4</f>
        <v>0.0313333333333333</v>
      </c>
      <c r="E3697" s="15" t="n">
        <v>0.666666666666667</v>
      </c>
      <c r="F3697" s="2" t="s">
        <v>53</v>
      </c>
      <c r="G3697" s="2" t="s">
        <v>44</v>
      </c>
      <c r="H3697" s="2" t="str">
        <f aca="false">IF(AND(E3697&gt;=0.4,E3697&lt;=0.6),"Yes","No")</f>
        <v>No</v>
      </c>
      <c r="I3697" s="2" t="str">
        <f aca="false">IF(AND(F3697="No",G3697="No",H3697="Yes"),"Yes","No")</f>
        <v>No</v>
      </c>
      <c r="J3697" s="2"/>
      <c r="K3697" s="2"/>
    </row>
    <row r="3698" customFormat="false" ht="15" hidden="false" customHeight="false" outlineLevel="0" collapsed="false">
      <c r="A3698" s="2" t="s">
        <v>5102</v>
      </c>
      <c r="B3698" s="13" t="n">
        <v>477</v>
      </c>
      <c r="C3698" s="13" t="n">
        <v>473</v>
      </c>
      <c r="D3698" s="14" t="n">
        <f aca="false">C3698/Summary!$B$4</f>
        <v>0.0315333333333333</v>
      </c>
      <c r="E3698" s="15" t="n">
        <v>0.333333333333333</v>
      </c>
      <c r="F3698" s="2" t="s">
        <v>53</v>
      </c>
      <c r="G3698" s="2" t="s">
        <v>53</v>
      </c>
      <c r="H3698" s="2" t="str">
        <f aca="false">IF(AND(E3698&gt;=0.4,E3698&lt;=0.6),"Yes","No")</f>
        <v>No</v>
      </c>
      <c r="I3698" s="2" t="str">
        <f aca="false">IF(AND(F3698="No",G3698="No",H3698="Yes"),"Yes","No")</f>
        <v>No</v>
      </c>
      <c r="J3698" s="2"/>
      <c r="K3698" s="2"/>
    </row>
    <row r="3699" customFormat="false" ht="15" hidden="false" customHeight="false" outlineLevel="0" collapsed="false">
      <c r="A3699" s="2" t="s">
        <v>5103</v>
      </c>
      <c r="B3699" s="13" t="n">
        <v>477</v>
      </c>
      <c r="C3699" s="13" t="n">
        <v>471</v>
      </c>
      <c r="D3699" s="14" t="n">
        <f aca="false">C3699/Summary!$B$4</f>
        <v>0.0314</v>
      </c>
      <c r="E3699" s="15" t="n">
        <v>0.166666666666667</v>
      </c>
      <c r="F3699" s="2" t="s">
        <v>53</v>
      </c>
      <c r="G3699" s="2" t="s">
        <v>44</v>
      </c>
      <c r="H3699" s="2" t="str">
        <f aca="false">IF(AND(E3699&gt;=0.4,E3699&lt;=0.6),"Yes","No")</f>
        <v>No</v>
      </c>
      <c r="I3699" s="2" t="str">
        <f aca="false">IF(AND(F3699="No",G3699="No",H3699="Yes"),"Yes","No")</f>
        <v>No</v>
      </c>
      <c r="J3699" s="2"/>
      <c r="K3699" s="2"/>
    </row>
    <row r="3700" customFormat="false" ht="15" hidden="false" customHeight="false" outlineLevel="0" collapsed="false">
      <c r="A3700" s="2" t="s">
        <v>5104</v>
      </c>
      <c r="B3700" s="13" t="n">
        <v>477</v>
      </c>
      <c r="C3700" s="13" t="n">
        <v>473</v>
      </c>
      <c r="D3700" s="14" t="n">
        <f aca="false">C3700/Summary!$B$4</f>
        <v>0.0315333333333333</v>
      </c>
      <c r="E3700" s="15" t="n">
        <v>0.666666666666667</v>
      </c>
      <c r="F3700" s="2" t="s">
        <v>53</v>
      </c>
      <c r="G3700" s="2" t="s">
        <v>44</v>
      </c>
      <c r="H3700" s="2" t="str">
        <f aca="false">IF(AND(E3700&gt;=0.4,E3700&lt;=0.6),"Yes","No")</f>
        <v>No</v>
      </c>
      <c r="I3700" s="2" t="str">
        <f aca="false">IF(AND(F3700="No",G3700="No",H3700="Yes"),"Yes","No")</f>
        <v>No</v>
      </c>
      <c r="J3700" s="2"/>
      <c r="K3700" s="2"/>
    </row>
    <row r="3701" customFormat="false" ht="15" hidden="false" customHeight="false" outlineLevel="0" collapsed="false">
      <c r="A3701" s="2" t="s">
        <v>5105</v>
      </c>
      <c r="B3701" s="13" t="n">
        <v>478</v>
      </c>
      <c r="C3701" s="13" t="n">
        <v>467</v>
      </c>
      <c r="D3701" s="14" t="n">
        <f aca="false">C3701/Summary!$B$4</f>
        <v>0.0311333333333333</v>
      </c>
      <c r="E3701" s="15" t="n">
        <v>0.5</v>
      </c>
      <c r="F3701" s="2" t="s">
        <v>53</v>
      </c>
      <c r="G3701" s="2" t="s">
        <v>44</v>
      </c>
      <c r="H3701" s="2" t="str">
        <f aca="false">IF(AND(E3701&gt;=0.4,E3701&lt;=0.6),"Yes","No")</f>
        <v>Yes</v>
      </c>
      <c r="I3701" s="2" t="str">
        <f aca="false">IF(AND(F3701="No",G3701="No",H3701="Yes"),"Yes","No")</f>
        <v>No</v>
      </c>
      <c r="J3701" s="2"/>
      <c r="K3701" s="2"/>
    </row>
    <row r="3702" customFormat="false" ht="15" hidden="false" customHeight="false" outlineLevel="0" collapsed="false">
      <c r="A3702" s="2" t="s">
        <v>5106</v>
      </c>
      <c r="B3702" s="13" t="n">
        <v>478</v>
      </c>
      <c r="C3702" s="13" t="n">
        <v>472</v>
      </c>
      <c r="D3702" s="14" t="n">
        <f aca="false">C3702/Summary!$B$4</f>
        <v>0.0314666666666667</v>
      </c>
      <c r="E3702" s="15" t="n">
        <v>0.666666666666667</v>
      </c>
      <c r="F3702" s="2" t="s">
        <v>53</v>
      </c>
      <c r="G3702" s="2" t="s">
        <v>44</v>
      </c>
      <c r="H3702" s="2" t="str">
        <f aca="false">IF(AND(E3702&gt;=0.4,E3702&lt;=0.6),"Yes","No")</f>
        <v>No</v>
      </c>
      <c r="I3702" s="2" t="str">
        <f aca="false">IF(AND(F3702="No",G3702="No",H3702="Yes"),"Yes","No")</f>
        <v>No</v>
      </c>
      <c r="J3702" s="2"/>
      <c r="K3702" s="2"/>
    </row>
    <row r="3703" customFormat="false" ht="15" hidden="false" customHeight="false" outlineLevel="0" collapsed="false">
      <c r="A3703" s="2" t="s">
        <v>5107</v>
      </c>
      <c r="B3703" s="13" t="n">
        <v>478</v>
      </c>
      <c r="C3703" s="13" t="n">
        <v>468</v>
      </c>
      <c r="D3703" s="14" t="n">
        <f aca="false">C3703/Summary!$B$4</f>
        <v>0.0312</v>
      </c>
      <c r="E3703" s="15" t="n">
        <v>0.5</v>
      </c>
      <c r="F3703" s="2" t="s">
        <v>53</v>
      </c>
      <c r="G3703" s="2" t="s">
        <v>44</v>
      </c>
      <c r="H3703" s="2" t="str">
        <f aca="false">IF(AND(E3703&gt;=0.4,E3703&lt;=0.6),"Yes","No")</f>
        <v>Yes</v>
      </c>
      <c r="I3703" s="2" t="str">
        <f aca="false">IF(AND(F3703="No",G3703="No",H3703="Yes"),"Yes","No")</f>
        <v>No</v>
      </c>
      <c r="J3703" s="2"/>
      <c r="K3703" s="2"/>
    </row>
    <row r="3704" customFormat="false" ht="15" hidden="false" customHeight="false" outlineLevel="0" collapsed="false">
      <c r="A3704" s="2" t="s">
        <v>5108</v>
      </c>
      <c r="B3704" s="13" t="n">
        <v>478</v>
      </c>
      <c r="C3704" s="13" t="n">
        <v>472</v>
      </c>
      <c r="D3704" s="14" t="n">
        <f aca="false">C3704/Summary!$B$4</f>
        <v>0.0314666666666667</v>
      </c>
      <c r="E3704" s="15" t="n">
        <v>0.666666666666667</v>
      </c>
      <c r="F3704" s="2" t="s">
        <v>53</v>
      </c>
      <c r="G3704" s="2" t="s">
        <v>44</v>
      </c>
      <c r="H3704" s="2" t="str">
        <f aca="false">IF(AND(E3704&gt;=0.4,E3704&lt;=0.6),"Yes","No")</f>
        <v>No</v>
      </c>
      <c r="I3704" s="2" t="str">
        <f aca="false">IF(AND(F3704="No",G3704="No",H3704="Yes"),"Yes","No")</f>
        <v>No</v>
      </c>
      <c r="J3704" s="2"/>
      <c r="K3704" s="2"/>
    </row>
    <row r="3705" customFormat="false" ht="15" hidden="false" customHeight="false" outlineLevel="0" collapsed="false">
      <c r="A3705" s="2" t="s">
        <v>5109</v>
      </c>
      <c r="B3705" s="13" t="n">
        <v>478</v>
      </c>
      <c r="C3705" s="13" t="n">
        <v>473</v>
      </c>
      <c r="D3705" s="14" t="n">
        <f aca="false">C3705/Summary!$B$4</f>
        <v>0.0315333333333333</v>
      </c>
      <c r="E3705" s="15" t="n">
        <v>0.333333333333333</v>
      </c>
      <c r="F3705" s="2" t="s">
        <v>53</v>
      </c>
      <c r="G3705" s="2" t="s">
        <v>44</v>
      </c>
      <c r="H3705" s="2" t="str">
        <f aca="false">IF(AND(E3705&gt;=0.4,E3705&lt;=0.6),"Yes","No")</f>
        <v>No</v>
      </c>
      <c r="I3705" s="2" t="str">
        <f aca="false">IF(AND(F3705="No",G3705="No",H3705="Yes"),"Yes","No")</f>
        <v>No</v>
      </c>
      <c r="J3705" s="2"/>
      <c r="K3705" s="2"/>
    </row>
    <row r="3706" customFormat="false" ht="15" hidden="false" customHeight="false" outlineLevel="0" collapsed="false">
      <c r="A3706" s="2" t="s">
        <v>5110</v>
      </c>
      <c r="B3706" s="13" t="n">
        <v>478</v>
      </c>
      <c r="C3706" s="13" t="n">
        <v>472</v>
      </c>
      <c r="D3706" s="14" t="n">
        <f aca="false">C3706/Summary!$B$4</f>
        <v>0.0314666666666667</v>
      </c>
      <c r="E3706" s="15" t="n">
        <v>0.333333333333333</v>
      </c>
      <c r="F3706" s="2" t="s">
        <v>44</v>
      </c>
      <c r="G3706" s="2" t="s">
        <v>44</v>
      </c>
      <c r="H3706" s="2" t="str">
        <f aca="false">IF(AND(E3706&gt;=0.4,E3706&lt;=0.6),"Yes","No")</f>
        <v>No</v>
      </c>
      <c r="I3706" s="2" t="str">
        <f aca="false">IF(AND(F3706="No",G3706="No",H3706="Yes"),"Yes","No")</f>
        <v>No</v>
      </c>
      <c r="J3706" s="2"/>
      <c r="K3706" s="2"/>
    </row>
    <row r="3707" customFormat="false" ht="15" hidden="false" customHeight="false" outlineLevel="0" collapsed="false">
      <c r="A3707" s="2" t="s">
        <v>5111</v>
      </c>
      <c r="B3707" s="13" t="n">
        <v>478</v>
      </c>
      <c r="C3707" s="13" t="n">
        <v>466</v>
      </c>
      <c r="D3707" s="14" t="n">
        <f aca="false">C3707/Summary!$B$4</f>
        <v>0.0310666666666667</v>
      </c>
      <c r="E3707" s="15" t="n">
        <v>0.166666666666667</v>
      </c>
      <c r="F3707" s="2" t="s">
        <v>44</v>
      </c>
      <c r="G3707" s="2" t="s">
        <v>53</v>
      </c>
      <c r="H3707" s="2" t="str">
        <f aca="false">IF(AND(E3707&gt;=0.4,E3707&lt;=0.6),"Yes","No")</f>
        <v>No</v>
      </c>
      <c r="I3707" s="2" t="str">
        <f aca="false">IF(AND(F3707="No",G3707="No",H3707="Yes"),"Yes","No")</f>
        <v>No</v>
      </c>
      <c r="J3707" s="2"/>
      <c r="K3707" s="2"/>
    </row>
    <row r="3708" customFormat="false" ht="15" hidden="false" customHeight="false" outlineLevel="0" collapsed="false">
      <c r="A3708" s="2" t="s">
        <v>5112</v>
      </c>
      <c r="B3708" s="13" t="n">
        <v>478</v>
      </c>
      <c r="C3708" s="13" t="n">
        <v>471</v>
      </c>
      <c r="D3708" s="14" t="n">
        <f aca="false">C3708/Summary!$B$4</f>
        <v>0.0314</v>
      </c>
      <c r="E3708" s="15" t="n">
        <v>0.333333333333333</v>
      </c>
      <c r="F3708" s="2" t="s">
        <v>53</v>
      </c>
      <c r="G3708" s="2" t="s">
        <v>44</v>
      </c>
      <c r="H3708" s="2" t="str">
        <f aca="false">IF(AND(E3708&gt;=0.4,E3708&lt;=0.6),"Yes","No")</f>
        <v>No</v>
      </c>
      <c r="I3708" s="2" t="str">
        <f aca="false">IF(AND(F3708="No",G3708="No",H3708="Yes"),"Yes","No")</f>
        <v>No</v>
      </c>
      <c r="J3708" s="2"/>
      <c r="K3708" s="2"/>
    </row>
    <row r="3709" customFormat="false" ht="15" hidden="false" customHeight="false" outlineLevel="0" collapsed="false">
      <c r="A3709" s="2" t="s">
        <v>5113</v>
      </c>
      <c r="B3709" s="13" t="n">
        <v>478</v>
      </c>
      <c r="C3709" s="13" t="n">
        <v>466</v>
      </c>
      <c r="D3709" s="14" t="n">
        <f aca="false">C3709/Summary!$B$4</f>
        <v>0.0310666666666667</v>
      </c>
      <c r="E3709" s="15" t="n">
        <v>0.833333333333333</v>
      </c>
      <c r="F3709" s="2" t="s">
        <v>53</v>
      </c>
      <c r="G3709" s="2" t="s">
        <v>44</v>
      </c>
      <c r="H3709" s="2" t="str">
        <f aca="false">IF(AND(E3709&gt;=0.4,E3709&lt;=0.6),"Yes","No")</f>
        <v>No</v>
      </c>
      <c r="I3709" s="2" t="str">
        <f aca="false">IF(AND(F3709="No",G3709="No",H3709="Yes"),"Yes","No")</f>
        <v>No</v>
      </c>
      <c r="J3709" s="2"/>
      <c r="K3709" s="2"/>
    </row>
    <row r="3710" customFormat="false" ht="15" hidden="false" customHeight="false" outlineLevel="0" collapsed="false">
      <c r="A3710" s="2" t="s">
        <v>5114</v>
      </c>
      <c r="B3710" s="13" t="n">
        <v>478</v>
      </c>
      <c r="C3710" s="13" t="n">
        <v>473</v>
      </c>
      <c r="D3710" s="14" t="n">
        <f aca="false">C3710/Summary!$B$4</f>
        <v>0.0315333333333333</v>
      </c>
      <c r="E3710" s="15" t="n">
        <v>0.333333333333333</v>
      </c>
      <c r="F3710" s="2" t="s">
        <v>44</v>
      </c>
      <c r="G3710" s="2" t="s">
        <v>44</v>
      </c>
      <c r="H3710" s="2" t="str">
        <f aca="false">IF(AND(E3710&gt;=0.4,E3710&lt;=0.6),"Yes","No")</f>
        <v>No</v>
      </c>
      <c r="I3710" s="2" t="str">
        <f aca="false">IF(AND(F3710="No",G3710="No",H3710="Yes"),"Yes","No")</f>
        <v>No</v>
      </c>
      <c r="J3710" s="2"/>
      <c r="K3710" s="2"/>
    </row>
    <row r="3711" customFormat="false" ht="15" hidden="false" customHeight="false" outlineLevel="0" collapsed="false">
      <c r="A3711" s="2" t="s">
        <v>5115</v>
      </c>
      <c r="B3711" s="13" t="n">
        <v>478</v>
      </c>
      <c r="C3711" s="13" t="n">
        <v>475</v>
      </c>
      <c r="D3711" s="14" t="n">
        <f aca="false">C3711/Summary!$B$4</f>
        <v>0.0316666666666667</v>
      </c>
      <c r="E3711" s="15" t="n">
        <v>0.666666666666667</v>
      </c>
      <c r="F3711" s="2" t="s">
        <v>53</v>
      </c>
      <c r="G3711" s="2" t="s">
        <v>44</v>
      </c>
      <c r="H3711" s="2" t="str">
        <f aca="false">IF(AND(E3711&gt;=0.4,E3711&lt;=0.6),"Yes","No")</f>
        <v>No</v>
      </c>
      <c r="I3711" s="2" t="str">
        <f aca="false">IF(AND(F3711="No",G3711="No",H3711="Yes"),"Yes","No")</f>
        <v>No</v>
      </c>
      <c r="J3711" s="2"/>
      <c r="K3711" s="2"/>
    </row>
    <row r="3712" customFormat="false" ht="15" hidden="false" customHeight="false" outlineLevel="0" collapsed="false">
      <c r="A3712" s="2" t="s">
        <v>5116</v>
      </c>
      <c r="B3712" s="13" t="n">
        <v>478</v>
      </c>
      <c r="C3712" s="13" t="n">
        <v>473</v>
      </c>
      <c r="D3712" s="14" t="n">
        <f aca="false">C3712/Summary!$B$4</f>
        <v>0.0315333333333333</v>
      </c>
      <c r="E3712" s="15" t="n">
        <v>0.666666666666667</v>
      </c>
      <c r="F3712" s="2" t="s">
        <v>53</v>
      </c>
      <c r="G3712" s="2" t="s">
        <v>53</v>
      </c>
      <c r="H3712" s="2" t="str">
        <f aca="false">IF(AND(E3712&gt;=0.4,E3712&lt;=0.6),"Yes","No")</f>
        <v>No</v>
      </c>
      <c r="I3712" s="2" t="str">
        <f aca="false">IF(AND(F3712="No",G3712="No",H3712="Yes"),"Yes","No")</f>
        <v>No</v>
      </c>
      <c r="J3712" s="2"/>
      <c r="K3712" s="2"/>
    </row>
    <row r="3713" customFormat="false" ht="15" hidden="false" customHeight="false" outlineLevel="0" collapsed="false">
      <c r="A3713" s="2" t="s">
        <v>5117</v>
      </c>
      <c r="B3713" s="13" t="n">
        <v>478</v>
      </c>
      <c r="C3713" s="13" t="n">
        <v>471</v>
      </c>
      <c r="D3713" s="14" t="n">
        <f aca="false">C3713/Summary!$B$4</f>
        <v>0.0314</v>
      </c>
      <c r="E3713" s="15" t="n">
        <v>0.833333333333333</v>
      </c>
      <c r="F3713" s="2" t="s">
        <v>53</v>
      </c>
      <c r="G3713" s="2" t="s">
        <v>53</v>
      </c>
      <c r="H3713" s="2" t="str">
        <f aca="false">IF(AND(E3713&gt;=0.4,E3713&lt;=0.6),"Yes","No")</f>
        <v>No</v>
      </c>
      <c r="I3713" s="2" t="str">
        <f aca="false">IF(AND(F3713="No",G3713="No",H3713="Yes"),"Yes","No")</f>
        <v>No</v>
      </c>
      <c r="J3713" s="2"/>
      <c r="K3713" s="2"/>
    </row>
    <row r="3714" customFormat="false" ht="15" hidden="false" customHeight="false" outlineLevel="0" collapsed="false">
      <c r="A3714" s="2" t="s">
        <v>5118</v>
      </c>
      <c r="B3714" s="13" t="n">
        <v>478</v>
      </c>
      <c r="C3714" s="13" t="n">
        <v>470</v>
      </c>
      <c r="D3714" s="14" t="n">
        <f aca="false">C3714/Summary!$B$4</f>
        <v>0.0313333333333333</v>
      </c>
      <c r="E3714" s="15" t="n">
        <v>1</v>
      </c>
      <c r="F3714" s="2" t="s">
        <v>53</v>
      </c>
      <c r="G3714" s="2" t="s">
        <v>53</v>
      </c>
      <c r="H3714" s="2" t="str">
        <f aca="false">IF(AND(E3714&gt;=0.4,E3714&lt;=0.6),"Yes","No")</f>
        <v>No</v>
      </c>
      <c r="I3714" s="2" t="str">
        <f aca="false">IF(AND(F3714="No",G3714="No",H3714="Yes"),"Yes","No")</f>
        <v>No</v>
      </c>
      <c r="J3714" s="2"/>
      <c r="K3714" s="2"/>
    </row>
    <row r="3715" customFormat="false" ht="15" hidden="false" customHeight="false" outlineLevel="0" collapsed="false">
      <c r="A3715" s="2" t="s">
        <v>5119</v>
      </c>
      <c r="B3715" s="13" t="n">
        <v>478</v>
      </c>
      <c r="C3715" s="13" t="n">
        <v>475</v>
      </c>
      <c r="D3715" s="14" t="n">
        <f aca="false">C3715/Summary!$B$4</f>
        <v>0.0316666666666667</v>
      </c>
      <c r="E3715" s="15" t="n">
        <v>0.166666666666667</v>
      </c>
      <c r="F3715" s="2" t="s">
        <v>53</v>
      </c>
      <c r="G3715" s="2" t="s">
        <v>44</v>
      </c>
      <c r="H3715" s="2" t="str">
        <f aca="false">IF(AND(E3715&gt;=0.4,E3715&lt;=0.6),"Yes","No")</f>
        <v>No</v>
      </c>
      <c r="I3715" s="2" t="str">
        <f aca="false">IF(AND(F3715="No",G3715="No",H3715="Yes"),"Yes","No")</f>
        <v>No</v>
      </c>
      <c r="J3715" s="2"/>
      <c r="K3715" s="2"/>
    </row>
    <row r="3716" customFormat="false" ht="15" hidden="false" customHeight="false" outlineLevel="0" collapsed="false">
      <c r="A3716" s="2" t="s">
        <v>5120</v>
      </c>
      <c r="B3716" s="13" t="n">
        <v>478</v>
      </c>
      <c r="C3716" s="13" t="n">
        <v>474</v>
      </c>
      <c r="D3716" s="14" t="n">
        <f aca="false">C3716/Summary!$B$4</f>
        <v>0.0316</v>
      </c>
      <c r="E3716" s="15" t="n">
        <v>0.333333333333333</v>
      </c>
      <c r="F3716" s="2" t="s">
        <v>53</v>
      </c>
      <c r="G3716" s="2" t="s">
        <v>44</v>
      </c>
      <c r="H3716" s="2" t="str">
        <f aca="false">IF(AND(E3716&gt;=0.4,E3716&lt;=0.6),"Yes","No")</f>
        <v>No</v>
      </c>
      <c r="I3716" s="2" t="str">
        <f aca="false">IF(AND(F3716="No",G3716="No",H3716="Yes"),"Yes","No")</f>
        <v>No</v>
      </c>
      <c r="J3716" s="2"/>
      <c r="K3716" s="2"/>
    </row>
    <row r="3717" customFormat="false" ht="15" hidden="false" customHeight="false" outlineLevel="0" collapsed="false">
      <c r="A3717" s="2" t="s">
        <v>5121</v>
      </c>
      <c r="B3717" s="13" t="n">
        <v>478</v>
      </c>
      <c r="C3717" s="13" t="n">
        <v>468</v>
      </c>
      <c r="D3717" s="14" t="n">
        <f aca="false">C3717/Summary!$B$4</f>
        <v>0.0312</v>
      </c>
      <c r="E3717" s="15" t="n">
        <v>0.333333333333333</v>
      </c>
      <c r="F3717" s="2" t="s">
        <v>53</v>
      </c>
      <c r="G3717" s="2" t="s">
        <v>53</v>
      </c>
      <c r="H3717" s="2" t="str">
        <f aca="false">IF(AND(E3717&gt;=0.4,E3717&lt;=0.6),"Yes","No")</f>
        <v>No</v>
      </c>
      <c r="I3717" s="2" t="str">
        <f aca="false">IF(AND(F3717="No",G3717="No",H3717="Yes"),"Yes","No")</f>
        <v>No</v>
      </c>
      <c r="J3717" s="2"/>
      <c r="K3717" s="2"/>
    </row>
    <row r="3718" customFormat="false" ht="15" hidden="false" customHeight="false" outlineLevel="0" collapsed="false">
      <c r="A3718" s="2" t="s">
        <v>5122</v>
      </c>
      <c r="B3718" s="13" t="n">
        <v>478</v>
      </c>
      <c r="C3718" s="13" t="n">
        <v>471</v>
      </c>
      <c r="D3718" s="14" t="n">
        <f aca="false">C3718/Summary!$B$4</f>
        <v>0.0314</v>
      </c>
      <c r="E3718" s="15" t="n">
        <v>0.333333333333333</v>
      </c>
      <c r="F3718" s="2" t="s">
        <v>53</v>
      </c>
      <c r="G3718" s="2" t="s">
        <v>44</v>
      </c>
      <c r="H3718" s="2" t="str">
        <f aca="false">IF(AND(E3718&gt;=0.4,E3718&lt;=0.6),"Yes","No")</f>
        <v>No</v>
      </c>
      <c r="I3718" s="2" t="str">
        <f aca="false">IF(AND(F3718="No",G3718="No",H3718="Yes"),"Yes","No")</f>
        <v>No</v>
      </c>
      <c r="J3718" s="2"/>
      <c r="K3718" s="2"/>
    </row>
    <row r="3719" customFormat="false" ht="15" hidden="false" customHeight="false" outlineLevel="0" collapsed="false">
      <c r="A3719" s="2" t="s">
        <v>5123</v>
      </c>
      <c r="B3719" s="13" t="n">
        <v>478</v>
      </c>
      <c r="C3719" s="13" t="n">
        <v>471</v>
      </c>
      <c r="D3719" s="14" t="n">
        <f aca="false">C3719/Summary!$B$4</f>
        <v>0.0314</v>
      </c>
      <c r="E3719" s="15" t="n">
        <v>0.333333333333333</v>
      </c>
      <c r="F3719" s="2" t="s">
        <v>44</v>
      </c>
      <c r="G3719" s="2" t="s">
        <v>44</v>
      </c>
      <c r="H3719" s="2" t="str">
        <f aca="false">IF(AND(E3719&gt;=0.4,E3719&lt;=0.6),"Yes","No")</f>
        <v>No</v>
      </c>
      <c r="I3719" s="2" t="str">
        <f aca="false">IF(AND(F3719="No",G3719="No",H3719="Yes"),"Yes","No")</f>
        <v>No</v>
      </c>
      <c r="J3719" s="2"/>
      <c r="K3719" s="2"/>
    </row>
    <row r="3720" customFormat="false" ht="15" hidden="false" customHeight="false" outlineLevel="0" collapsed="false">
      <c r="A3720" s="2" t="s">
        <v>5124</v>
      </c>
      <c r="B3720" s="13" t="n">
        <v>478</v>
      </c>
      <c r="C3720" s="13" t="n">
        <v>471</v>
      </c>
      <c r="D3720" s="14" t="n">
        <f aca="false">C3720/Summary!$B$4</f>
        <v>0.0314</v>
      </c>
      <c r="E3720" s="15" t="n">
        <v>0.833333333333333</v>
      </c>
      <c r="F3720" s="2" t="s">
        <v>53</v>
      </c>
      <c r="G3720" s="2" t="s">
        <v>53</v>
      </c>
      <c r="H3720" s="2" t="str">
        <f aca="false">IF(AND(E3720&gt;=0.4,E3720&lt;=0.6),"Yes","No")</f>
        <v>No</v>
      </c>
      <c r="I3720" s="2" t="str">
        <f aca="false">IF(AND(F3720="No",G3720="No",H3720="Yes"),"Yes","No")</f>
        <v>No</v>
      </c>
      <c r="J3720" s="2"/>
      <c r="K3720" s="2"/>
    </row>
    <row r="3721" customFormat="false" ht="15" hidden="false" customHeight="false" outlineLevel="0" collapsed="false">
      <c r="A3721" s="2" t="s">
        <v>5125</v>
      </c>
      <c r="B3721" s="13" t="n">
        <v>478</v>
      </c>
      <c r="C3721" s="13" t="n">
        <v>472</v>
      </c>
      <c r="D3721" s="14" t="n">
        <f aca="false">C3721/Summary!$B$4</f>
        <v>0.0314666666666667</v>
      </c>
      <c r="E3721" s="15" t="n">
        <v>0.833333333333333</v>
      </c>
      <c r="F3721" s="2" t="s">
        <v>53</v>
      </c>
      <c r="G3721" s="2" t="s">
        <v>44</v>
      </c>
      <c r="H3721" s="2" t="str">
        <f aca="false">IF(AND(E3721&gt;=0.4,E3721&lt;=0.6),"Yes","No")</f>
        <v>No</v>
      </c>
      <c r="I3721" s="2" t="str">
        <f aca="false">IF(AND(F3721="No",G3721="No",H3721="Yes"),"Yes","No")</f>
        <v>No</v>
      </c>
      <c r="J3721" s="2"/>
      <c r="K3721" s="2"/>
    </row>
    <row r="3722" customFormat="false" ht="15" hidden="false" customHeight="false" outlineLevel="0" collapsed="false">
      <c r="A3722" s="2" t="s">
        <v>5126</v>
      </c>
      <c r="B3722" s="13" t="n">
        <v>478</v>
      </c>
      <c r="C3722" s="13" t="n">
        <v>472</v>
      </c>
      <c r="D3722" s="14" t="n">
        <f aca="false">C3722/Summary!$B$4</f>
        <v>0.0314666666666667</v>
      </c>
      <c r="E3722" s="15" t="n">
        <v>0.5</v>
      </c>
      <c r="F3722" s="2" t="s">
        <v>53</v>
      </c>
      <c r="G3722" s="2" t="s">
        <v>44</v>
      </c>
      <c r="H3722" s="2" t="str">
        <f aca="false">IF(AND(E3722&gt;=0.4,E3722&lt;=0.6),"Yes","No")</f>
        <v>Yes</v>
      </c>
      <c r="I3722" s="2" t="str">
        <f aca="false">IF(AND(F3722="No",G3722="No",H3722="Yes"),"Yes","No")</f>
        <v>No</v>
      </c>
      <c r="J3722" s="2"/>
      <c r="K3722" s="2"/>
    </row>
    <row r="3723" customFormat="false" ht="15" hidden="false" customHeight="false" outlineLevel="0" collapsed="false">
      <c r="A3723" s="2" t="s">
        <v>5127</v>
      </c>
      <c r="B3723" s="13" t="n">
        <v>478</v>
      </c>
      <c r="C3723" s="13" t="n">
        <v>469</v>
      </c>
      <c r="D3723" s="14" t="n">
        <f aca="false">C3723/Summary!$B$4</f>
        <v>0.0312666666666667</v>
      </c>
      <c r="E3723" s="15" t="n">
        <v>0.333333333333333</v>
      </c>
      <c r="F3723" s="2" t="s">
        <v>53</v>
      </c>
      <c r="G3723" s="2" t="s">
        <v>53</v>
      </c>
      <c r="H3723" s="2" t="str">
        <f aca="false">IF(AND(E3723&gt;=0.4,E3723&lt;=0.6),"Yes","No")</f>
        <v>No</v>
      </c>
      <c r="I3723" s="2" t="str">
        <f aca="false">IF(AND(F3723="No",G3723="No",H3723="Yes"),"Yes","No")</f>
        <v>No</v>
      </c>
      <c r="J3723" s="2"/>
      <c r="K3723" s="2"/>
    </row>
    <row r="3724" customFormat="false" ht="15" hidden="false" customHeight="false" outlineLevel="0" collapsed="false">
      <c r="A3724" s="2" t="s">
        <v>5128</v>
      </c>
      <c r="B3724" s="13" t="n">
        <v>478</v>
      </c>
      <c r="C3724" s="13" t="n">
        <v>478</v>
      </c>
      <c r="D3724" s="14" t="n">
        <f aca="false">C3724/Summary!$B$4</f>
        <v>0.0318666666666667</v>
      </c>
      <c r="E3724" s="15" t="n">
        <v>0.333333333333333</v>
      </c>
      <c r="F3724" s="2" t="s">
        <v>53</v>
      </c>
      <c r="G3724" s="2" t="s">
        <v>44</v>
      </c>
      <c r="H3724" s="2" t="str">
        <f aca="false">IF(AND(E3724&gt;=0.4,E3724&lt;=0.6),"Yes","No")</f>
        <v>No</v>
      </c>
      <c r="I3724" s="2" t="str">
        <f aca="false">IF(AND(F3724="No",G3724="No",H3724="Yes"),"Yes","No")</f>
        <v>No</v>
      </c>
      <c r="J3724" s="2"/>
      <c r="K3724" s="2"/>
    </row>
    <row r="3725" customFormat="false" ht="15" hidden="false" customHeight="false" outlineLevel="0" collapsed="false">
      <c r="A3725" s="2" t="s">
        <v>5129</v>
      </c>
      <c r="B3725" s="13" t="n">
        <v>478</v>
      </c>
      <c r="C3725" s="13" t="n">
        <v>475</v>
      </c>
      <c r="D3725" s="14" t="n">
        <f aca="false">C3725/Summary!$B$4</f>
        <v>0.0316666666666667</v>
      </c>
      <c r="E3725" s="15" t="n">
        <v>0.5</v>
      </c>
      <c r="F3725" s="2" t="s">
        <v>53</v>
      </c>
      <c r="G3725" s="2" t="s">
        <v>44</v>
      </c>
      <c r="H3725" s="2" t="str">
        <f aca="false">IF(AND(E3725&gt;=0.4,E3725&lt;=0.6),"Yes","No")</f>
        <v>Yes</v>
      </c>
      <c r="I3725" s="2" t="str">
        <f aca="false">IF(AND(F3725="No",G3725="No",H3725="Yes"),"Yes","No")</f>
        <v>No</v>
      </c>
      <c r="J3725" s="2"/>
      <c r="K3725" s="2"/>
    </row>
    <row r="3726" customFormat="false" ht="15" hidden="false" customHeight="false" outlineLevel="0" collapsed="false">
      <c r="A3726" s="2" t="s">
        <v>5130</v>
      </c>
      <c r="B3726" s="13" t="n">
        <v>478</v>
      </c>
      <c r="C3726" s="13" t="n">
        <v>472</v>
      </c>
      <c r="D3726" s="14" t="n">
        <f aca="false">C3726/Summary!$B$4</f>
        <v>0.0314666666666667</v>
      </c>
      <c r="E3726" s="15" t="n">
        <v>0.833333333333333</v>
      </c>
      <c r="F3726" s="2" t="s">
        <v>53</v>
      </c>
      <c r="G3726" s="2" t="s">
        <v>44</v>
      </c>
      <c r="H3726" s="2" t="str">
        <f aca="false">IF(AND(E3726&gt;=0.4,E3726&lt;=0.6),"Yes","No")</f>
        <v>No</v>
      </c>
      <c r="I3726" s="2" t="str">
        <f aca="false">IF(AND(F3726="No",G3726="No",H3726="Yes"),"Yes","No")</f>
        <v>No</v>
      </c>
      <c r="J3726" s="2"/>
      <c r="K3726" s="2"/>
    </row>
    <row r="3727" customFormat="false" ht="15" hidden="false" customHeight="false" outlineLevel="0" collapsed="false">
      <c r="A3727" s="2" t="s">
        <v>5131</v>
      </c>
      <c r="B3727" s="13" t="n">
        <v>478</v>
      </c>
      <c r="C3727" s="13" t="n">
        <v>470</v>
      </c>
      <c r="D3727" s="14" t="n">
        <f aca="false">C3727/Summary!$B$4</f>
        <v>0.0313333333333333</v>
      </c>
      <c r="E3727" s="15" t="n">
        <v>0.666666666666667</v>
      </c>
      <c r="F3727" s="2" t="s">
        <v>44</v>
      </c>
      <c r="G3727" s="2" t="s">
        <v>44</v>
      </c>
      <c r="H3727" s="2" t="str">
        <f aca="false">IF(AND(E3727&gt;=0.4,E3727&lt;=0.6),"Yes","No")</f>
        <v>No</v>
      </c>
      <c r="I3727" s="2" t="str">
        <f aca="false">IF(AND(F3727="No",G3727="No",H3727="Yes"),"Yes","No")</f>
        <v>No</v>
      </c>
      <c r="J3727" s="2"/>
      <c r="K3727" s="2"/>
    </row>
    <row r="3728" customFormat="false" ht="15" hidden="false" customHeight="false" outlineLevel="0" collapsed="false">
      <c r="A3728" s="2" t="s">
        <v>5132</v>
      </c>
      <c r="B3728" s="13" t="n">
        <v>478</v>
      </c>
      <c r="C3728" s="13" t="n">
        <v>470</v>
      </c>
      <c r="D3728" s="14" t="n">
        <f aca="false">C3728/Summary!$B$4</f>
        <v>0.0313333333333333</v>
      </c>
      <c r="E3728" s="15" t="n">
        <v>0.666666666666667</v>
      </c>
      <c r="F3728" s="2" t="s">
        <v>53</v>
      </c>
      <c r="G3728" s="2" t="s">
        <v>44</v>
      </c>
      <c r="H3728" s="2" t="str">
        <f aca="false">IF(AND(E3728&gt;=0.4,E3728&lt;=0.6),"Yes","No")</f>
        <v>No</v>
      </c>
      <c r="I3728" s="2" t="str">
        <f aca="false">IF(AND(F3728="No",G3728="No",H3728="Yes"),"Yes","No")</f>
        <v>No</v>
      </c>
      <c r="J3728" s="2"/>
      <c r="K3728" s="2"/>
    </row>
    <row r="3729" customFormat="false" ht="15" hidden="false" customHeight="false" outlineLevel="0" collapsed="false">
      <c r="A3729" s="2" t="s">
        <v>5133</v>
      </c>
      <c r="B3729" s="13" t="n">
        <v>478</v>
      </c>
      <c r="C3729" s="13" t="n">
        <v>474</v>
      </c>
      <c r="D3729" s="14" t="n">
        <f aca="false">C3729/Summary!$B$4</f>
        <v>0.0316</v>
      </c>
      <c r="E3729" s="15" t="n">
        <v>0.5</v>
      </c>
      <c r="F3729" s="2" t="s">
        <v>53</v>
      </c>
      <c r="G3729" s="2" t="s">
        <v>44</v>
      </c>
      <c r="H3729" s="2" t="str">
        <f aca="false">IF(AND(E3729&gt;=0.4,E3729&lt;=0.6),"Yes","No")</f>
        <v>Yes</v>
      </c>
      <c r="I3729" s="2" t="str">
        <f aca="false">IF(AND(F3729="No",G3729="No",H3729="Yes"),"Yes","No")</f>
        <v>No</v>
      </c>
      <c r="J3729" s="2"/>
      <c r="K3729" s="2"/>
    </row>
    <row r="3730" customFormat="false" ht="15" hidden="false" customHeight="false" outlineLevel="0" collapsed="false">
      <c r="A3730" s="2" t="s">
        <v>5134</v>
      </c>
      <c r="B3730" s="13" t="n">
        <v>478</v>
      </c>
      <c r="C3730" s="13" t="n">
        <v>475</v>
      </c>
      <c r="D3730" s="14" t="n">
        <f aca="false">C3730/Summary!$B$4</f>
        <v>0.0316666666666667</v>
      </c>
      <c r="E3730" s="15" t="n">
        <v>0.5</v>
      </c>
      <c r="F3730" s="2" t="s">
        <v>53</v>
      </c>
      <c r="G3730" s="2" t="s">
        <v>44</v>
      </c>
      <c r="H3730" s="2" t="str">
        <f aca="false">IF(AND(E3730&gt;=0.4,E3730&lt;=0.6),"Yes","No")</f>
        <v>Yes</v>
      </c>
      <c r="I3730" s="2" t="str">
        <f aca="false">IF(AND(F3730="No",G3730="No",H3730="Yes"),"Yes","No")</f>
        <v>No</v>
      </c>
      <c r="J3730" s="2"/>
      <c r="K3730" s="2"/>
    </row>
    <row r="3731" customFormat="false" ht="15" hidden="false" customHeight="false" outlineLevel="0" collapsed="false">
      <c r="A3731" s="2" t="s">
        <v>5135</v>
      </c>
      <c r="B3731" s="13" t="n">
        <v>478</v>
      </c>
      <c r="C3731" s="13" t="n">
        <v>474</v>
      </c>
      <c r="D3731" s="14" t="n">
        <f aca="false">C3731/Summary!$B$4</f>
        <v>0.0316</v>
      </c>
      <c r="E3731" s="15" t="n">
        <v>0.5</v>
      </c>
      <c r="F3731" s="2" t="s">
        <v>53</v>
      </c>
      <c r="G3731" s="2" t="s">
        <v>44</v>
      </c>
      <c r="H3731" s="2" t="str">
        <f aca="false">IF(AND(E3731&gt;=0.4,E3731&lt;=0.6),"Yes","No")</f>
        <v>Yes</v>
      </c>
      <c r="I3731" s="2" t="str">
        <f aca="false">IF(AND(F3731="No",G3731="No",H3731="Yes"),"Yes","No")</f>
        <v>No</v>
      </c>
      <c r="J3731" s="2"/>
      <c r="K3731" s="2"/>
    </row>
    <row r="3732" customFormat="false" ht="15" hidden="false" customHeight="false" outlineLevel="0" collapsed="false">
      <c r="A3732" s="2" t="s">
        <v>5136</v>
      </c>
      <c r="B3732" s="13" t="n">
        <v>479</v>
      </c>
      <c r="C3732" s="13" t="n">
        <v>473</v>
      </c>
      <c r="D3732" s="14" t="n">
        <f aca="false">C3732/Summary!$B$4</f>
        <v>0.0315333333333333</v>
      </c>
      <c r="E3732" s="15" t="n">
        <v>0.5</v>
      </c>
      <c r="F3732" s="2" t="s">
        <v>53</v>
      </c>
      <c r="G3732" s="2" t="s">
        <v>44</v>
      </c>
      <c r="H3732" s="2" t="str">
        <f aca="false">IF(AND(E3732&gt;=0.4,E3732&lt;=0.6),"Yes","No")</f>
        <v>Yes</v>
      </c>
      <c r="I3732" s="2" t="str">
        <f aca="false">IF(AND(F3732="No",G3732="No",H3732="Yes"),"Yes","No")</f>
        <v>No</v>
      </c>
      <c r="J3732" s="2"/>
      <c r="K3732" s="2"/>
    </row>
    <row r="3733" customFormat="false" ht="15" hidden="false" customHeight="false" outlineLevel="0" collapsed="false">
      <c r="A3733" s="2" t="s">
        <v>5137</v>
      </c>
      <c r="B3733" s="13" t="n">
        <v>479</v>
      </c>
      <c r="C3733" s="13" t="n">
        <v>472</v>
      </c>
      <c r="D3733" s="14" t="n">
        <f aca="false">C3733/Summary!$B$4</f>
        <v>0.0314666666666667</v>
      </c>
      <c r="E3733" s="15" t="n">
        <v>0.333333333333333</v>
      </c>
      <c r="F3733" s="2" t="s">
        <v>53</v>
      </c>
      <c r="G3733" s="2" t="s">
        <v>44</v>
      </c>
      <c r="H3733" s="2" t="str">
        <f aca="false">IF(AND(E3733&gt;=0.4,E3733&lt;=0.6),"Yes","No")</f>
        <v>No</v>
      </c>
      <c r="I3733" s="2" t="str">
        <f aca="false">IF(AND(F3733="No",G3733="No",H3733="Yes"),"Yes","No")</f>
        <v>No</v>
      </c>
      <c r="J3733" s="2"/>
      <c r="K3733" s="2"/>
    </row>
    <row r="3734" customFormat="false" ht="15" hidden="false" customHeight="false" outlineLevel="0" collapsed="false">
      <c r="A3734" s="2" t="s">
        <v>5138</v>
      </c>
      <c r="B3734" s="13" t="n">
        <v>479</v>
      </c>
      <c r="C3734" s="13" t="n">
        <v>469</v>
      </c>
      <c r="D3734" s="14" t="n">
        <f aca="false">C3734/Summary!$B$4</f>
        <v>0.0312666666666667</v>
      </c>
      <c r="E3734" s="15" t="n">
        <v>0.333333333333333</v>
      </c>
      <c r="F3734" s="2" t="s">
        <v>53</v>
      </c>
      <c r="G3734" s="2" t="s">
        <v>53</v>
      </c>
      <c r="H3734" s="2" t="str">
        <f aca="false">IF(AND(E3734&gt;=0.4,E3734&lt;=0.6),"Yes","No")</f>
        <v>No</v>
      </c>
      <c r="I3734" s="2" t="str">
        <f aca="false">IF(AND(F3734="No",G3734="No",H3734="Yes"),"Yes","No")</f>
        <v>No</v>
      </c>
      <c r="J3734" s="2"/>
      <c r="K3734" s="2"/>
    </row>
    <row r="3735" customFormat="false" ht="15" hidden="false" customHeight="false" outlineLevel="0" collapsed="false">
      <c r="A3735" s="2" t="s">
        <v>5139</v>
      </c>
      <c r="B3735" s="13" t="n">
        <v>479</v>
      </c>
      <c r="C3735" s="13" t="n">
        <v>473</v>
      </c>
      <c r="D3735" s="14" t="n">
        <f aca="false">C3735/Summary!$B$4</f>
        <v>0.0315333333333333</v>
      </c>
      <c r="E3735" s="15" t="n">
        <v>0.166666666666667</v>
      </c>
      <c r="F3735" s="2" t="s">
        <v>53</v>
      </c>
      <c r="G3735" s="2" t="s">
        <v>44</v>
      </c>
      <c r="H3735" s="2" t="str">
        <f aca="false">IF(AND(E3735&gt;=0.4,E3735&lt;=0.6),"Yes","No")</f>
        <v>No</v>
      </c>
      <c r="I3735" s="2" t="str">
        <f aca="false">IF(AND(F3735="No",G3735="No",H3735="Yes"),"Yes","No")</f>
        <v>No</v>
      </c>
      <c r="J3735" s="2"/>
      <c r="K3735" s="2"/>
    </row>
    <row r="3736" customFormat="false" ht="15" hidden="false" customHeight="false" outlineLevel="0" collapsed="false">
      <c r="A3736" s="2" t="s">
        <v>5140</v>
      </c>
      <c r="B3736" s="13" t="n">
        <v>479</v>
      </c>
      <c r="C3736" s="13" t="n">
        <v>471</v>
      </c>
      <c r="D3736" s="14" t="n">
        <f aca="false">C3736/Summary!$B$4</f>
        <v>0.0314</v>
      </c>
      <c r="E3736" s="15" t="n">
        <v>0.166666666666667</v>
      </c>
      <c r="F3736" s="2" t="s">
        <v>53</v>
      </c>
      <c r="G3736" s="2" t="s">
        <v>44</v>
      </c>
      <c r="H3736" s="2" t="str">
        <f aca="false">IF(AND(E3736&gt;=0.4,E3736&lt;=0.6),"Yes","No")</f>
        <v>No</v>
      </c>
      <c r="I3736" s="2" t="str">
        <f aca="false">IF(AND(F3736="No",G3736="No",H3736="Yes"),"Yes","No")</f>
        <v>No</v>
      </c>
      <c r="J3736" s="2"/>
      <c r="K3736" s="2"/>
    </row>
    <row r="3737" customFormat="false" ht="15" hidden="false" customHeight="false" outlineLevel="0" collapsed="false">
      <c r="A3737" s="2" t="s">
        <v>5141</v>
      </c>
      <c r="B3737" s="13" t="n">
        <v>479</v>
      </c>
      <c r="C3737" s="13" t="n">
        <v>468</v>
      </c>
      <c r="D3737" s="14" t="n">
        <f aca="false">C3737/Summary!$B$4</f>
        <v>0.0312</v>
      </c>
      <c r="E3737" s="15" t="n">
        <v>0.333333333333333</v>
      </c>
      <c r="F3737" s="2" t="s">
        <v>53</v>
      </c>
      <c r="G3737" s="2" t="s">
        <v>44</v>
      </c>
      <c r="H3737" s="2" t="str">
        <f aca="false">IF(AND(E3737&gt;=0.4,E3737&lt;=0.6),"Yes","No")</f>
        <v>No</v>
      </c>
      <c r="I3737" s="2" t="str">
        <f aca="false">IF(AND(F3737="No",G3737="No",H3737="Yes"),"Yes","No")</f>
        <v>No</v>
      </c>
      <c r="J3737" s="2"/>
      <c r="K3737" s="2"/>
    </row>
    <row r="3738" customFormat="false" ht="15" hidden="false" customHeight="false" outlineLevel="0" collapsed="false">
      <c r="A3738" s="2" t="s">
        <v>5142</v>
      </c>
      <c r="B3738" s="13" t="n">
        <v>479</v>
      </c>
      <c r="C3738" s="13" t="n">
        <v>475</v>
      </c>
      <c r="D3738" s="14" t="n">
        <f aca="false">C3738/Summary!$B$4</f>
        <v>0.0316666666666667</v>
      </c>
      <c r="E3738" s="15" t="n">
        <v>0.666666666666667</v>
      </c>
      <c r="F3738" s="2" t="s">
        <v>53</v>
      </c>
      <c r="G3738" s="2" t="s">
        <v>44</v>
      </c>
      <c r="H3738" s="2" t="str">
        <f aca="false">IF(AND(E3738&gt;=0.4,E3738&lt;=0.6),"Yes","No")</f>
        <v>No</v>
      </c>
      <c r="I3738" s="2" t="str">
        <f aca="false">IF(AND(F3738="No",G3738="No",H3738="Yes"),"Yes","No")</f>
        <v>No</v>
      </c>
      <c r="J3738" s="2"/>
      <c r="K3738" s="2"/>
    </row>
    <row r="3739" customFormat="false" ht="15" hidden="false" customHeight="false" outlineLevel="0" collapsed="false">
      <c r="A3739" s="2" t="s">
        <v>5143</v>
      </c>
      <c r="B3739" s="13" t="n">
        <v>479</v>
      </c>
      <c r="C3739" s="13" t="n">
        <v>472</v>
      </c>
      <c r="D3739" s="14" t="n">
        <f aca="false">C3739/Summary!$B$4</f>
        <v>0.0314666666666667</v>
      </c>
      <c r="E3739" s="15" t="n">
        <v>0.666666666666667</v>
      </c>
      <c r="F3739" s="2" t="s">
        <v>53</v>
      </c>
      <c r="G3739" s="2" t="s">
        <v>53</v>
      </c>
      <c r="H3739" s="2" t="str">
        <f aca="false">IF(AND(E3739&gt;=0.4,E3739&lt;=0.6),"Yes","No")</f>
        <v>No</v>
      </c>
      <c r="I3739" s="2" t="str">
        <f aca="false">IF(AND(F3739="No",G3739="No",H3739="Yes"),"Yes","No")</f>
        <v>No</v>
      </c>
      <c r="J3739" s="2"/>
      <c r="K3739" s="2"/>
    </row>
    <row r="3740" customFormat="false" ht="15" hidden="false" customHeight="false" outlineLevel="0" collapsed="false">
      <c r="A3740" s="2" t="s">
        <v>5144</v>
      </c>
      <c r="B3740" s="13" t="n">
        <v>479</v>
      </c>
      <c r="C3740" s="13" t="n">
        <v>466</v>
      </c>
      <c r="D3740" s="14" t="n">
        <f aca="false">C3740/Summary!$B$4</f>
        <v>0.0310666666666667</v>
      </c>
      <c r="E3740" s="15" t="n">
        <v>0.666666666666667</v>
      </c>
      <c r="F3740" s="2" t="s">
        <v>44</v>
      </c>
      <c r="G3740" s="2" t="s">
        <v>53</v>
      </c>
      <c r="H3740" s="2" t="str">
        <f aca="false">IF(AND(E3740&gt;=0.4,E3740&lt;=0.6),"Yes","No")</f>
        <v>No</v>
      </c>
      <c r="I3740" s="2" t="str">
        <f aca="false">IF(AND(F3740="No",G3740="No",H3740="Yes"),"Yes","No")</f>
        <v>No</v>
      </c>
      <c r="J3740" s="2"/>
      <c r="K3740" s="2"/>
    </row>
    <row r="3741" customFormat="false" ht="15" hidden="false" customHeight="false" outlineLevel="0" collapsed="false">
      <c r="A3741" s="2" t="s">
        <v>5145</v>
      </c>
      <c r="B3741" s="13" t="n">
        <v>479</v>
      </c>
      <c r="C3741" s="13" t="n">
        <v>475</v>
      </c>
      <c r="D3741" s="14" t="n">
        <f aca="false">C3741/Summary!$B$4</f>
        <v>0.0316666666666667</v>
      </c>
      <c r="E3741" s="15" t="n">
        <v>0.666666666666667</v>
      </c>
      <c r="F3741" s="2" t="s">
        <v>44</v>
      </c>
      <c r="G3741" s="2" t="s">
        <v>44</v>
      </c>
      <c r="H3741" s="2" t="str">
        <f aca="false">IF(AND(E3741&gt;=0.4,E3741&lt;=0.6),"Yes","No")</f>
        <v>No</v>
      </c>
      <c r="I3741" s="2" t="str">
        <f aca="false">IF(AND(F3741="No",G3741="No",H3741="Yes"),"Yes","No")</f>
        <v>No</v>
      </c>
      <c r="J3741" s="2"/>
      <c r="K3741" s="2"/>
    </row>
    <row r="3742" customFormat="false" ht="15" hidden="false" customHeight="false" outlineLevel="0" collapsed="false">
      <c r="A3742" s="2" t="s">
        <v>5146</v>
      </c>
      <c r="B3742" s="13" t="n">
        <v>479</v>
      </c>
      <c r="C3742" s="13" t="n">
        <v>472</v>
      </c>
      <c r="D3742" s="14" t="n">
        <f aca="false">C3742/Summary!$B$4</f>
        <v>0.0314666666666667</v>
      </c>
      <c r="E3742" s="15" t="n">
        <v>0.666666666666667</v>
      </c>
      <c r="F3742" s="2" t="s">
        <v>53</v>
      </c>
      <c r="G3742" s="2" t="s">
        <v>53</v>
      </c>
      <c r="H3742" s="2" t="str">
        <f aca="false">IF(AND(E3742&gt;=0.4,E3742&lt;=0.6),"Yes","No")</f>
        <v>No</v>
      </c>
      <c r="I3742" s="2" t="str">
        <f aca="false">IF(AND(F3742="No",G3742="No",H3742="Yes"),"Yes","No")</f>
        <v>No</v>
      </c>
      <c r="J3742" s="2"/>
      <c r="K3742" s="2"/>
    </row>
    <row r="3743" customFormat="false" ht="15" hidden="false" customHeight="false" outlineLevel="0" collapsed="false">
      <c r="A3743" s="2" t="s">
        <v>5147</v>
      </c>
      <c r="B3743" s="13" t="n">
        <v>479</v>
      </c>
      <c r="C3743" s="13" t="n">
        <v>472</v>
      </c>
      <c r="D3743" s="14" t="n">
        <f aca="false">C3743/Summary!$B$4</f>
        <v>0.0314666666666667</v>
      </c>
      <c r="E3743" s="15" t="n">
        <v>0.833333333333333</v>
      </c>
      <c r="F3743" s="2" t="s">
        <v>44</v>
      </c>
      <c r="G3743" s="2" t="s">
        <v>44</v>
      </c>
      <c r="H3743" s="2" t="str">
        <f aca="false">IF(AND(E3743&gt;=0.4,E3743&lt;=0.6),"Yes","No")</f>
        <v>No</v>
      </c>
      <c r="I3743" s="2" t="str">
        <f aca="false">IF(AND(F3743="No",G3743="No",H3743="Yes"),"Yes","No")</f>
        <v>No</v>
      </c>
      <c r="J3743" s="2"/>
      <c r="K3743" s="2"/>
    </row>
    <row r="3744" customFormat="false" ht="15" hidden="false" customHeight="false" outlineLevel="0" collapsed="false">
      <c r="A3744" s="2" t="s">
        <v>5148</v>
      </c>
      <c r="B3744" s="13" t="n">
        <v>479</v>
      </c>
      <c r="C3744" s="13" t="n">
        <v>471</v>
      </c>
      <c r="D3744" s="14" t="n">
        <f aca="false">C3744/Summary!$B$4</f>
        <v>0.0314</v>
      </c>
      <c r="E3744" s="15" t="n">
        <v>0.666666666666667</v>
      </c>
      <c r="F3744" s="2" t="s">
        <v>53</v>
      </c>
      <c r="G3744" s="2" t="s">
        <v>44</v>
      </c>
      <c r="H3744" s="2" t="str">
        <f aca="false">IF(AND(E3744&gt;=0.4,E3744&lt;=0.6),"Yes","No")</f>
        <v>No</v>
      </c>
      <c r="I3744" s="2" t="str">
        <f aca="false">IF(AND(F3744="No",G3744="No",H3744="Yes"),"Yes","No")</f>
        <v>No</v>
      </c>
      <c r="J3744" s="2"/>
      <c r="K3744" s="2"/>
    </row>
    <row r="3745" customFormat="false" ht="15" hidden="false" customHeight="false" outlineLevel="0" collapsed="false">
      <c r="A3745" s="2" t="s">
        <v>5149</v>
      </c>
      <c r="B3745" s="13" t="n">
        <v>479</v>
      </c>
      <c r="C3745" s="13" t="n">
        <v>469</v>
      </c>
      <c r="D3745" s="14" t="n">
        <f aca="false">C3745/Summary!$B$4</f>
        <v>0.0312666666666667</v>
      </c>
      <c r="E3745" s="15" t="n">
        <v>0.5</v>
      </c>
      <c r="F3745" s="2" t="s">
        <v>53</v>
      </c>
      <c r="G3745" s="2" t="s">
        <v>53</v>
      </c>
      <c r="H3745" s="2" t="str">
        <f aca="false">IF(AND(E3745&gt;=0.4,E3745&lt;=0.6),"Yes","No")</f>
        <v>Yes</v>
      </c>
      <c r="I3745" s="2" t="str">
        <f aca="false">IF(AND(F3745="No",G3745="No",H3745="Yes"),"Yes","No")</f>
        <v>No</v>
      </c>
      <c r="J3745" s="2"/>
      <c r="K3745" s="2"/>
    </row>
    <row r="3746" customFormat="false" ht="15" hidden="false" customHeight="false" outlineLevel="0" collapsed="false">
      <c r="A3746" s="2" t="s">
        <v>5150</v>
      </c>
      <c r="B3746" s="13" t="n">
        <v>479</v>
      </c>
      <c r="C3746" s="13" t="n">
        <v>475</v>
      </c>
      <c r="D3746" s="14" t="n">
        <f aca="false">C3746/Summary!$B$4</f>
        <v>0.0316666666666667</v>
      </c>
      <c r="E3746" s="15" t="n">
        <v>0.666666666666667</v>
      </c>
      <c r="F3746" s="2" t="s">
        <v>53</v>
      </c>
      <c r="G3746" s="2" t="s">
        <v>44</v>
      </c>
      <c r="H3746" s="2" t="str">
        <f aca="false">IF(AND(E3746&gt;=0.4,E3746&lt;=0.6),"Yes","No")</f>
        <v>No</v>
      </c>
      <c r="I3746" s="2" t="str">
        <f aca="false">IF(AND(F3746="No",G3746="No",H3746="Yes"),"Yes","No")</f>
        <v>No</v>
      </c>
      <c r="J3746" s="2"/>
      <c r="K3746" s="2"/>
    </row>
    <row r="3747" customFormat="false" ht="15" hidden="false" customHeight="false" outlineLevel="0" collapsed="false">
      <c r="A3747" s="2" t="s">
        <v>5151</v>
      </c>
      <c r="B3747" s="13" t="n">
        <v>479</v>
      </c>
      <c r="C3747" s="13" t="n">
        <v>470</v>
      </c>
      <c r="D3747" s="14" t="n">
        <f aca="false">C3747/Summary!$B$4</f>
        <v>0.0313333333333333</v>
      </c>
      <c r="E3747" s="15" t="n">
        <v>0.833333333333333</v>
      </c>
      <c r="F3747" s="2" t="s">
        <v>44</v>
      </c>
      <c r="G3747" s="2" t="s">
        <v>53</v>
      </c>
      <c r="H3747" s="2" t="str">
        <f aca="false">IF(AND(E3747&gt;=0.4,E3747&lt;=0.6),"Yes","No")</f>
        <v>No</v>
      </c>
      <c r="I3747" s="2" t="str">
        <f aca="false">IF(AND(F3747="No",G3747="No",H3747="Yes"),"Yes","No")</f>
        <v>No</v>
      </c>
      <c r="J3747" s="2"/>
      <c r="K3747" s="2"/>
    </row>
    <row r="3748" customFormat="false" ht="15" hidden="false" customHeight="false" outlineLevel="0" collapsed="false">
      <c r="A3748" s="2" t="s">
        <v>5152</v>
      </c>
      <c r="B3748" s="13" t="n">
        <v>479</v>
      </c>
      <c r="C3748" s="13" t="n">
        <v>472</v>
      </c>
      <c r="D3748" s="14" t="n">
        <f aca="false">C3748/Summary!$B$4</f>
        <v>0.0314666666666667</v>
      </c>
      <c r="E3748" s="15" t="n">
        <v>0.666666666666667</v>
      </c>
      <c r="F3748" s="2" t="s">
        <v>53</v>
      </c>
      <c r="G3748" s="2" t="s">
        <v>44</v>
      </c>
      <c r="H3748" s="2" t="str">
        <f aca="false">IF(AND(E3748&gt;=0.4,E3748&lt;=0.6),"Yes","No")</f>
        <v>No</v>
      </c>
      <c r="I3748" s="2" t="str">
        <f aca="false">IF(AND(F3748="No",G3748="No",H3748="Yes"),"Yes","No")</f>
        <v>No</v>
      </c>
      <c r="J3748" s="2"/>
      <c r="K3748" s="2"/>
    </row>
    <row r="3749" customFormat="false" ht="15" hidden="false" customHeight="false" outlineLevel="0" collapsed="false">
      <c r="A3749" s="2" t="s">
        <v>5153</v>
      </c>
      <c r="B3749" s="13" t="n">
        <v>479</v>
      </c>
      <c r="C3749" s="13" t="n">
        <v>473</v>
      </c>
      <c r="D3749" s="14" t="n">
        <f aca="false">C3749/Summary!$B$4</f>
        <v>0.0315333333333333</v>
      </c>
      <c r="E3749" s="15" t="n">
        <v>0.333333333333333</v>
      </c>
      <c r="F3749" s="2" t="s">
        <v>44</v>
      </c>
      <c r="G3749" s="2" t="s">
        <v>44</v>
      </c>
      <c r="H3749" s="2" t="str">
        <f aca="false">IF(AND(E3749&gt;=0.4,E3749&lt;=0.6),"Yes","No")</f>
        <v>No</v>
      </c>
      <c r="I3749" s="2" t="str">
        <f aca="false">IF(AND(F3749="No",G3749="No",H3749="Yes"),"Yes","No")</f>
        <v>No</v>
      </c>
      <c r="J3749" s="2"/>
      <c r="K3749" s="2"/>
    </row>
    <row r="3750" customFormat="false" ht="15" hidden="false" customHeight="false" outlineLevel="0" collapsed="false">
      <c r="A3750" s="2" t="s">
        <v>5154</v>
      </c>
      <c r="B3750" s="13" t="n">
        <v>479</v>
      </c>
      <c r="C3750" s="13" t="n">
        <v>473</v>
      </c>
      <c r="D3750" s="14" t="n">
        <f aca="false">C3750/Summary!$B$4</f>
        <v>0.0315333333333333</v>
      </c>
      <c r="E3750" s="15" t="n">
        <v>0.333333333333333</v>
      </c>
      <c r="F3750" s="2" t="s">
        <v>53</v>
      </c>
      <c r="G3750" s="2" t="s">
        <v>44</v>
      </c>
      <c r="H3750" s="2" t="str">
        <f aca="false">IF(AND(E3750&gt;=0.4,E3750&lt;=0.6),"Yes","No")</f>
        <v>No</v>
      </c>
      <c r="I3750" s="2" t="str">
        <f aca="false">IF(AND(F3750="No",G3750="No",H3750="Yes"),"Yes","No")</f>
        <v>No</v>
      </c>
      <c r="J3750" s="2"/>
      <c r="K3750" s="2"/>
    </row>
    <row r="3751" customFormat="false" ht="15" hidden="false" customHeight="false" outlineLevel="0" collapsed="false">
      <c r="A3751" s="2" t="s">
        <v>5155</v>
      </c>
      <c r="B3751" s="13" t="n">
        <v>480</v>
      </c>
      <c r="C3751" s="13" t="n">
        <v>476</v>
      </c>
      <c r="D3751" s="14" t="n">
        <f aca="false">C3751/Summary!$B$4</f>
        <v>0.0317333333333333</v>
      </c>
      <c r="E3751" s="15" t="n">
        <v>0.5</v>
      </c>
      <c r="F3751" s="2" t="s">
        <v>53</v>
      </c>
      <c r="G3751" s="2" t="s">
        <v>44</v>
      </c>
      <c r="H3751" s="2" t="str">
        <f aca="false">IF(AND(E3751&gt;=0.4,E3751&lt;=0.6),"Yes","No")</f>
        <v>Yes</v>
      </c>
      <c r="I3751" s="2" t="str">
        <f aca="false">IF(AND(F3751="No",G3751="No",H3751="Yes"),"Yes","No")</f>
        <v>No</v>
      </c>
      <c r="J3751" s="2"/>
      <c r="K3751" s="2"/>
    </row>
    <row r="3752" customFormat="false" ht="15" hidden="false" customHeight="false" outlineLevel="0" collapsed="false">
      <c r="A3752" s="2" t="s">
        <v>5156</v>
      </c>
      <c r="B3752" s="13" t="n">
        <v>480</v>
      </c>
      <c r="C3752" s="13" t="n">
        <v>472</v>
      </c>
      <c r="D3752" s="14" t="n">
        <f aca="false">C3752/Summary!$B$4</f>
        <v>0.0314666666666667</v>
      </c>
      <c r="E3752" s="15" t="n">
        <v>0.166666666666667</v>
      </c>
      <c r="F3752" s="2" t="s">
        <v>53</v>
      </c>
      <c r="G3752" s="2" t="s">
        <v>44</v>
      </c>
      <c r="H3752" s="2" t="str">
        <f aca="false">IF(AND(E3752&gt;=0.4,E3752&lt;=0.6),"Yes","No")</f>
        <v>No</v>
      </c>
      <c r="I3752" s="2" t="str">
        <f aca="false">IF(AND(F3752="No",G3752="No",H3752="Yes"),"Yes","No")</f>
        <v>No</v>
      </c>
      <c r="J3752" s="2"/>
      <c r="K3752" s="2"/>
    </row>
    <row r="3753" customFormat="false" ht="15" hidden="false" customHeight="false" outlineLevel="0" collapsed="false">
      <c r="A3753" s="2" t="s">
        <v>5157</v>
      </c>
      <c r="B3753" s="13" t="n">
        <v>480</v>
      </c>
      <c r="C3753" s="13" t="n">
        <v>466</v>
      </c>
      <c r="D3753" s="14" t="n">
        <f aca="false">C3753/Summary!$B$4</f>
        <v>0.0310666666666667</v>
      </c>
      <c r="E3753" s="15" t="n">
        <v>0.166666666666667</v>
      </c>
      <c r="F3753" s="2" t="s">
        <v>53</v>
      </c>
      <c r="G3753" s="2" t="s">
        <v>53</v>
      </c>
      <c r="H3753" s="2" t="str">
        <f aca="false">IF(AND(E3753&gt;=0.4,E3753&lt;=0.6),"Yes","No")</f>
        <v>No</v>
      </c>
      <c r="I3753" s="2" t="str">
        <f aca="false">IF(AND(F3753="No",G3753="No",H3753="Yes"),"Yes","No")</f>
        <v>No</v>
      </c>
      <c r="J3753" s="2"/>
      <c r="K3753" s="2"/>
    </row>
    <row r="3754" customFormat="false" ht="15" hidden="false" customHeight="false" outlineLevel="0" collapsed="false">
      <c r="A3754" s="2" t="s">
        <v>5158</v>
      </c>
      <c r="B3754" s="13" t="n">
        <v>480</v>
      </c>
      <c r="C3754" s="13" t="n">
        <v>474</v>
      </c>
      <c r="D3754" s="14" t="n">
        <f aca="false">C3754/Summary!$B$4</f>
        <v>0.0316</v>
      </c>
      <c r="E3754" s="15" t="n">
        <v>0.333333333333333</v>
      </c>
      <c r="F3754" s="2" t="s">
        <v>53</v>
      </c>
      <c r="G3754" s="2" t="s">
        <v>44</v>
      </c>
      <c r="H3754" s="2" t="str">
        <f aca="false">IF(AND(E3754&gt;=0.4,E3754&lt;=0.6),"Yes","No")</f>
        <v>No</v>
      </c>
      <c r="I3754" s="2" t="str">
        <f aca="false">IF(AND(F3754="No",G3754="No",H3754="Yes"),"Yes","No")</f>
        <v>No</v>
      </c>
      <c r="J3754" s="2"/>
      <c r="K3754" s="2"/>
    </row>
    <row r="3755" customFormat="false" ht="15" hidden="false" customHeight="false" outlineLevel="0" collapsed="false">
      <c r="A3755" s="2" t="s">
        <v>5159</v>
      </c>
      <c r="B3755" s="13" t="n">
        <v>480</v>
      </c>
      <c r="C3755" s="13" t="n">
        <v>468</v>
      </c>
      <c r="D3755" s="14" t="n">
        <f aca="false">C3755/Summary!$B$4</f>
        <v>0.0312</v>
      </c>
      <c r="E3755" s="15" t="n">
        <v>0.333333333333333</v>
      </c>
      <c r="F3755" s="2" t="s">
        <v>53</v>
      </c>
      <c r="G3755" s="2" t="s">
        <v>44</v>
      </c>
      <c r="H3755" s="2" t="str">
        <f aca="false">IF(AND(E3755&gt;=0.4,E3755&lt;=0.6),"Yes","No")</f>
        <v>No</v>
      </c>
      <c r="I3755" s="2" t="str">
        <f aca="false">IF(AND(F3755="No",G3755="No",H3755="Yes"),"Yes","No")</f>
        <v>No</v>
      </c>
      <c r="J3755" s="2"/>
      <c r="K3755" s="2"/>
    </row>
    <row r="3756" customFormat="false" ht="15" hidden="false" customHeight="false" outlineLevel="0" collapsed="false">
      <c r="A3756" s="2" t="s">
        <v>5160</v>
      </c>
      <c r="B3756" s="13" t="n">
        <v>480</v>
      </c>
      <c r="C3756" s="13" t="n">
        <v>471</v>
      </c>
      <c r="D3756" s="14" t="n">
        <f aca="false">C3756/Summary!$B$4</f>
        <v>0.0314</v>
      </c>
      <c r="E3756" s="15" t="n">
        <v>0.5</v>
      </c>
      <c r="F3756" s="2" t="s">
        <v>44</v>
      </c>
      <c r="G3756" s="2" t="s">
        <v>53</v>
      </c>
      <c r="H3756" s="2" t="str">
        <f aca="false">IF(AND(E3756&gt;=0.4,E3756&lt;=0.6),"Yes","No")</f>
        <v>Yes</v>
      </c>
      <c r="I3756" s="2" t="str">
        <f aca="false">IF(AND(F3756="No",G3756="No",H3756="Yes"),"Yes","No")</f>
        <v>No</v>
      </c>
      <c r="J3756" s="2"/>
      <c r="K3756" s="2"/>
    </row>
    <row r="3757" customFormat="false" ht="15" hidden="false" customHeight="false" outlineLevel="0" collapsed="false">
      <c r="A3757" s="2" t="s">
        <v>5161</v>
      </c>
      <c r="B3757" s="13" t="n">
        <v>480</v>
      </c>
      <c r="C3757" s="13" t="n">
        <v>475</v>
      </c>
      <c r="D3757" s="14" t="n">
        <f aca="false">C3757/Summary!$B$4</f>
        <v>0.0316666666666667</v>
      </c>
      <c r="E3757" s="15" t="n">
        <v>0.166666666666667</v>
      </c>
      <c r="F3757" s="2" t="s">
        <v>53</v>
      </c>
      <c r="G3757" s="2" t="s">
        <v>53</v>
      </c>
      <c r="H3757" s="2" t="str">
        <f aca="false">IF(AND(E3757&gt;=0.4,E3757&lt;=0.6),"Yes","No")</f>
        <v>No</v>
      </c>
      <c r="I3757" s="2" t="str">
        <f aca="false">IF(AND(F3757="No",G3757="No",H3757="Yes"),"Yes","No")</f>
        <v>No</v>
      </c>
      <c r="J3757" s="2"/>
      <c r="K3757" s="2"/>
    </row>
    <row r="3758" customFormat="false" ht="15" hidden="false" customHeight="false" outlineLevel="0" collapsed="false">
      <c r="A3758" s="2" t="s">
        <v>5162</v>
      </c>
      <c r="B3758" s="13" t="n">
        <v>480</v>
      </c>
      <c r="C3758" s="13" t="n">
        <v>473</v>
      </c>
      <c r="D3758" s="14" t="n">
        <f aca="false">C3758/Summary!$B$4</f>
        <v>0.0315333333333333</v>
      </c>
      <c r="E3758" s="15" t="n">
        <v>0.333333333333333</v>
      </c>
      <c r="F3758" s="2" t="s">
        <v>53</v>
      </c>
      <c r="G3758" s="2" t="s">
        <v>44</v>
      </c>
      <c r="H3758" s="2" t="str">
        <f aca="false">IF(AND(E3758&gt;=0.4,E3758&lt;=0.6),"Yes","No")</f>
        <v>No</v>
      </c>
      <c r="I3758" s="2" t="str">
        <f aca="false">IF(AND(F3758="No",G3758="No",H3758="Yes"),"Yes","No")</f>
        <v>No</v>
      </c>
      <c r="J3758" s="2"/>
      <c r="K3758" s="2"/>
    </row>
    <row r="3759" customFormat="false" ht="15" hidden="false" customHeight="false" outlineLevel="0" collapsed="false">
      <c r="A3759" s="2" t="s">
        <v>5163</v>
      </c>
      <c r="B3759" s="13" t="n">
        <v>480</v>
      </c>
      <c r="C3759" s="13" t="n">
        <v>472</v>
      </c>
      <c r="D3759" s="14" t="n">
        <f aca="false">C3759/Summary!$B$4</f>
        <v>0.0314666666666667</v>
      </c>
      <c r="E3759" s="15" t="n">
        <v>0.5</v>
      </c>
      <c r="F3759" s="2" t="s">
        <v>53</v>
      </c>
      <c r="G3759" s="2" t="s">
        <v>44</v>
      </c>
      <c r="H3759" s="2" t="str">
        <f aca="false">IF(AND(E3759&gt;=0.4,E3759&lt;=0.6),"Yes","No")</f>
        <v>Yes</v>
      </c>
      <c r="I3759" s="2" t="str">
        <f aca="false">IF(AND(F3759="No",G3759="No",H3759="Yes"),"Yes","No")</f>
        <v>No</v>
      </c>
      <c r="J3759" s="2"/>
      <c r="K3759" s="2"/>
    </row>
    <row r="3760" customFormat="false" ht="15" hidden="false" customHeight="false" outlineLevel="0" collapsed="false">
      <c r="A3760" s="2" t="s">
        <v>5164</v>
      </c>
      <c r="B3760" s="13" t="n">
        <v>480</v>
      </c>
      <c r="C3760" s="13" t="n">
        <v>469</v>
      </c>
      <c r="D3760" s="14" t="n">
        <f aca="false">C3760/Summary!$B$4</f>
        <v>0.0312666666666667</v>
      </c>
      <c r="E3760" s="15" t="n">
        <v>0.333333333333333</v>
      </c>
      <c r="F3760" s="2" t="s">
        <v>44</v>
      </c>
      <c r="G3760" s="2" t="s">
        <v>44</v>
      </c>
      <c r="H3760" s="2" t="str">
        <f aca="false">IF(AND(E3760&gt;=0.4,E3760&lt;=0.6),"Yes","No")</f>
        <v>No</v>
      </c>
      <c r="I3760" s="2" t="str">
        <f aca="false">IF(AND(F3760="No",G3760="No",H3760="Yes"),"Yes","No")</f>
        <v>No</v>
      </c>
      <c r="J3760" s="2"/>
      <c r="K3760" s="2"/>
    </row>
    <row r="3761" customFormat="false" ht="15" hidden="false" customHeight="false" outlineLevel="0" collapsed="false">
      <c r="A3761" s="2" t="s">
        <v>5165</v>
      </c>
      <c r="B3761" s="13" t="n">
        <v>480</v>
      </c>
      <c r="C3761" s="13" t="n">
        <v>469</v>
      </c>
      <c r="D3761" s="14" t="n">
        <f aca="false">C3761/Summary!$B$4</f>
        <v>0.0312666666666667</v>
      </c>
      <c r="E3761" s="15" t="n">
        <v>0.333333333333333</v>
      </c>
      <c r="F3761" s="2" t="s">
        <v>44</v>
      </c>
      <c r="G3761" s="2" t="s">
        <v>44</v>
      </c>
      <c r="H3761" s="2" t="str">
        <f aca="false">IF(AND(E3761&gt;=0.4,E3761&lt;=0.6),"Yes","No")</f>
        <v>No</v>
      </c>
      <c r="I3761" s="2" t="str">
        <f aca="false">IF(AND(F3761="No",G3761="No",H3761="Yes"),"Yes","No")</f>
        <v>No</v>
      </c>
      <c r="J3761" s="2"/>
      <c r="K3761" s="2"/>
    </row>
    <row r="3762" customFormat="false" ht="15" hidden="false" customHeight="false" outlineLevel="0" collapsed="false">
      <c r="A3762" s="2" t="s">
        <v>5166</v>
      </c>
      <c r="B3762" s="13" t="n">
        <v>480</v>
      </c>
      <c r="C3762" s="13" t="n">
        <v>469</v>
      </c>
      <c r="D3762" s="14" t="n">
        <f aca="false">C3762/Summary!$B$4</f>
        <v>0.0312666666666667</v>
      </c>
      <c r="E3762" s="15" t="n">
        <v>0.666666666666667</v>
      </c>
      <c r="F3762" s="2" t="s">
        <v>53</v>
      </c>
      <c r="G3762" s="2" t="s">
        <v>44</v>
      </c>
      <c r="H3762" s="2" t="str">
        <f aca="false">IF(AND(E3762&gt;=0.4,E3762&lt;=0.6),"Yes","No")</f>
        <v>No</v>
      </c>
      <c r="I3762" s="2" t="str">
        <f aca="false">IF(AND(F3762="No",G3762="No",H3762="Yes"),"Yes","No")</f>
        <v>No</v>
      </c>
      <c r="J3762" s="2"/>
      <c r="K3762" s="2"/>
    </row>
    <row r="3763" customFormat="false" ht="15" hidden="false" customHeight="false" outlineLevel="0" collapsed="false">
      <c r="A3763" s="2" t="s">
        <v>5167</v>
      </c>
      <c r="B3763" s="13" t="n">
        <v>480</v>
      </c>
      <c r="C3763" s="13" t="n">
        <v>474</v>
      </c>
      <c r="D3763" s="14" t="n">
        <f aca="false">C3763/Summary!$B$4</f>
        <v>0.0316</v>
      </c>
      <c r="E3763" s="15" t="n">
        <v>0.333333333333333</v>
      </c>
      <c r="F3763" s="2" t="s">
        <v>53</v>
      </c>
      <c r="G3763" s="2" t="s">
        <v>44</v>
      </c>
      <c r="H3763" s="2" t="str">
        <f aca="false">IF(AND(E3763&gt;=0.4,E3763&lt;=0.6),"Yes","No")</f>
        <v>No</v>
      </c>
      <c r="I3763" s="2" t="str">
        <f aca="false">IF(AND(F3763="No",G3763="No",H3763="Yes"),"Yes","No")</f>
        <v>No</v>
      </c>
      <c r="J3763" s="2"/>
      <c r="K3763" s="2"/>
    </row>
    <row r="3764" customFormat="false" ht="15" hidden="false" customHeight="false" outlineLevel="0" collapsed="false">
      <c r="A3764" s="2" t="s">
        <v>5168</v>
      </c>
      <c r="B3764" s="13" t="n">
        <v>480</v>
      </c>
      <c r="C3764" s="13" t="n">
        <v>471</v>
      </c>
      <c r="D3764" s="14" t="n">
        <f aca="false">C3764/Summary!$B$4</f>
        <v>0.0314</v>
      </c>
      <c r="E3764" s="15" t="n">
        <v>0.333333333333333</v>
      </c>
      <c r="F3764" s="2" t="s">
        <v>53</v>
      </c>
      <c r="G3764" s="2" t="s">
        <v>44</v>
      </c>
      <c r="H3764" s="2" t="str">
        <f aca="false">IF(AND(E3764&gt;=0.4,E3764&lt;=0.6),"Yes","No")</f>
        <v>No</v>
      </c>
      <c r="I3764" s="2" t="str">
        <f aca="false">IF(AND(F3764="No",G3764="No",H3764="Yes"),"Yes","No")</f>
        <v>No</v>
      </c>
      <c r="J3764" s="2"/>
      <c r="K3764" s="2"/>
    </row>
    <row r="3765" customFormat="false" ht="15" hidden="false" customHeight="false" outlineLevel="0" collapsed="false">
      <c r="A3765" s="2" t="s">
        <v>5169</v>
      </c>
      <c r="B3765" s="13" t="n">
        <v>480</v>
      </c>
      <c r="C3765" s="13" t="n">
        <v>473</v>
      </c>
      <c r="D3765" s="14" t="n">
        <f aca="false">C3765/Summary!$B$4</f>
        <v>0.0315333333333333</v>
      </c>
      <c r="E3765" s="15" t="n">
        <v>0.5</v>
      </c>
      <c r="F3765" s="2" t="s">
        <v>53</v>
      </c>
      <c r="G3765" s="2" t="s">
        <v>44</v>
      </c>
      <c r="H3765" s="2" t="str">
        <f aca="false">IF(AND(E3765&gt;=0.4,E3765&lt;=0.6),"Yes","No")</f>
        <v>Yes</v>
      </c>
      <c r="I3765" s="2" t="str">
        <f aca="false">IF(AND(F3765="No",G3765="No",H3765="Yes"),"Yes","No")</f>
        <v>No</v>
      </c>
      <c r="J3765" s="2"/>
      <c r="K3765" s="2"/>
    </row>
    <row r="3766" customFormat="false" ht="15" hidden="false" customHeight="false" outlineLevel="0" collapsed="false">
      <c r="A3766" s="2" t="s">
        <v>5170</v>
      </c>
      <c r="B3766" s="13" t="n">
        <v>480</v>
      </c>
      <c r="C3766" s="13" t="n">
        <v>472</v>
      </c>
      <c r="D3766" s="14" t="n">
        <f aca="false">C3766/Summary!$B$4</f>
        <v>0.0314666666666667</v>
      </c>
      <c r="E3766" s="15" t="n">
        <v>0.666666666666667</v>
      </c>
      <c r="F3766" s="2" t="s">
        <v>53</v>
      </c>
      <c r="G3766" s="2" t="s">
        <v>44</v>
      </c>
      <c r="H3766" s="2" t="str">
        <f aca="false">IF(AND(E3766&gt;=0.4,E3766&lt;=0.6),"Yes","No")</f>
        <v>No</v>
      </c>
      <c r="I3766" s="2" t="str">
        <f aca="false">IF(AND(F3766="No",G3766="No",H3766="Yes"),"Yes","No")</f>
        <v>No</v>
      </c>
      <c r="J3766" s="2"/>
      <c r="K3766" s="2"/>
    </row>
    <row r="3767" customFormat="false" ht="15" hidden="false" customHeight="false" outlineLevel="0" collapsed="false">
      <c r="A3767" s="2" t="s">
        <v>5171</v>
      </c>
      <c r="B3767" s="13" t="n">
        <v>480</v>
      </c>
      <c r="C3767" s="13" t="n">
        <v>471</v>
      </c>
      <c r="D3767" s="14" t="n">
        <f aca="false">C3767/Summary!$B$4</f>
        <v>0.0314</v>
      </c>
      <c r="E3767" s="15" t="n">
        <v>0.833333333333333</v>
      </c>
      <c r="F3767" s="2" t="s">
        <v>53</v>
      </c>
      <c r="G3767" s="2" t="s">
        <v>53</v>
      </c>
      <c r="H3767" s="2" t="str">
        <f aca="false">IF(AND(E3767&gt;=0.4,E3767&lt;=0.6),"Yes","No")</f>
        <v>No</v>
      </c>
      <c r="I3767" s="2" t="str">
        <f aca="false">IF(AND(F3767="No",G3767="No",H3767="Yes"),"Yes","No")</f>
        <v>No</v>
      </c>
      <c r="J3767" s="2"/>
      <c r="K3767" s="2"/>
    </row>
    <row r="3768" customFormat="false" ht="15" hidden="false" customHeight="false" outlineLevel="0" collapsed="false">
      <c r="A3768" s="2" t="s">
        <v>5172</v>
      </c>
      <c r="B3768" s="13" t="n">
        <v>480</v>
      </c>
      <c r="C3768" s="13" t="n">
        <v>477</v>
      </c>
      <c r="D3768" s="14" t="n">
        <f aca="false">C3768/Summary!$B$4</f>
        <v>0.0318</v>
      </c>
      <c r="E3768" s="15" t="n">
        <v>0.666666666666667</v>
      </c>
      <c r="F3768" s="2" t="s">
        <v>44</v>
      </c>
      <c r="G3768" s="2" t="s">
        <v>44</v>
      </c>
      <c r="H3768" s="2" t="str">
        <f aca="false">IF(AND(E3768&gt;=0.4,E3768&lt;=0.6),"Yes","No")</f>
        <v>No</v>
      </c>
      <c r="I3768" s="2" t="str">
        <f aca="false">IF(AND(F3768="No",G3768="No",H3768="Yes"),"Yes","No")</f>
        <v>No</v>
      </c>
      <c r="J3768" s="2"/>
      <c r="K3768" s="2"/>
    </row>
    <row r="3769" customFormat="false" ht="15" hidden="false" customHeight="false" outlineLevel="0" collapsed="false">
      <c r="A3769" s="2" t="s">
        <v>5173</v>
      </c>
      <c r="B3769" s="13" t="n">
        <v>480</v>
      </c>
      <c r="C3769" s="13" t="n">
        <v>472</v>
      </c>
      <c r="D3769" s="14" t="n">
        <f aca="false">C3769/Summary!$B$4</f>
        <v>0.0314666666666667</v>
      </c>
      <c r="E3769" s="15" t="n">
        <v>0.5</v>
      </c>
      <c r="F3769" s="2" t="s">
        <v>53</v>
      </c>
      <c r="G3769" s="2" t="s">
        <v>44</v>
      </c>
      <c r="H3769" s="2" t="str">
        <f aca="false">IF(AND(E3769&gt;=0.4,E3769&lt;=0.6),"Yes","No")</f>
        <v>Yes</v>
      </c>
      <c r="I3769" s="2" t="str">
        <f aca="false">IF(AND(F3769="No",G3769="No",H3769="Yes"),"Yes","No")</f>
        <v>No</v>
      </c>
      <c r="J3769" s="2"/>
      <c r="K3769" s="2"/>
    </row>
    <row r="3770" customFormat="false" ht="15" hidden="false" customHeight="false" outlineLevel="0" collapsed="false">
      <c r="A3770" s="2" t="s">
        <v>5174</v>
      </c>
      <c r="B3770" s="13" t="n">
        <v>480</v>
      </c>
      <c r="C3770" s="13" t="n">
        <v>471</v>
      </c>
      <c r="D3770" s="14" t="n">
        <f aca="false">C3770/Summary!$B$4</f>
        <v>0.0314</v>
      </c>
      <c r="E3770" s="15" t="n">
        <v>0.833333333333333</v>
      </c>
      <c r="F3770" s="2" t="s">
        <v>53</v>
      </c>
      <c r="G3770" s="2" t="s">
        <v>53</v>
      </c>
      <c r="H3770" s="2" t="str">
        <f aca="false">IF(AND(E3770&gt;=0.4,E3770&lt;=0.6),"Yes","No")</f>
        <v>No</v>
      </c>
      <c r="I3770" s="2" t="str">
        <f aca="false">IF(AND(F3770="No",G3770="No",H3770="Yes"),"Yes","No")</f>
        <v>No</v>
      </c>
      <c r="J3770" s="2"/>
      <c r="K3770" s="2"/>
    </row>
    <row r="3771" customFormat="false" ht="15" hidden="false" customHeight="false" outlineLevel="0" collapsed="false">
      <c r="A3771" s="2" t="s">
        <v>5175</v>
      </c>
      <c r="B3771" s="13" t="n">
        <v>480</v>
      </c>
      <c r="C3771" s="13" t="n">
        <v>477</v>
      </c>
      <c r="D3771" s="14" t="n">
        <f aca="false">C3771/Summary!$B$4</f>
        <v>0.0318</v>
      </c>
      <c r="E3771" s="15" t="n">
        <v>0.333333333333333</v>
      </c>
      <c r="F3771" s="2" t="s">
        <v>44</v>
      </c>
      <c r="G3771" s="2" t="s">
        <v>44</v>
      </c>
      <c r="H3771" s="2" t="str">
        <f aca="false">IF(AND(E3771&gt;=0.4,E3771&lt;=0.6),"Yes","No")</f>
        <v>No</v>
      </c>
      <c r="I3771" s="2" t="str">
        <f aca="false">IF(AND(F3771="No",G3771="No",H3771="Yes"),"Yes","No")</f>
        <v>No</v>
      </c>
      <c r="J3771" s="2"/>
      <c r="K3771" s="2"/>
    </row>
    <row r="3772" customFormat="false" ht="15" hidden="false" customHeight="false" outlineLevel="0" collapsed="false">
      <c r="A3772" s="2" t="s">
        <v>5176</v>
      </c>
      <c r="B3772" s="13" t="n">
        <v>480</v>
      </c>
      <c r="C3772" s="13" t="n">
        <v>471</v>
      </c>
      <c r="D3772" s="14" t="n">
        <f aca="false">C3772/Summary!$B$4</f>
        <v>0.0314</v>
      </c>
      <c r="E3772" s="15" t="n">
        <v>0.5</v>
      </c>
      <c r="F3772" s="2" t="s">
        <v>53</v>
      </c>
      <c r="G3772" s="2" t="s">
        <v>44</v>
      </c>
      <c r="H3772" s="2" t="str">
        <f aca="false">IF(AND(E3772&gt;=0.4,E3772&lt;=0.6),"Yes","No")</f>
        <v>Yes</v>
      </c>
      <c r="I3772" s="2" t="str">
        <f aca="false">IF(AND(F3772="No",G3772="No",H3772="Yes"),"Yes","No")</f>
        <v>No</v>
      </c>
      <c r="J3772" s="2"/>
      <c r="K3772" s="2"/>
    </row>
    <row r="3773" customFormat="false" ht="15" hidden="false" customHeight="false" outlineLevel="0" collapsed="false">
      <c r="A3773" s="2" t="s">
        <v>5177</v>
      </c>
      <c r="B3773" s="13" t="n">
        <v>480</v>
      </c>
      <c r="C3773" s="13" t="n">
        <v>474</v>
      </c>
      <c r="D3773" s="14" t="n">
        <f aca="false">C3773/Summary!$B$4</f>
        <v>0.0316</v>
      </c>
      <c r="E3773" s="15" t="n">
        <v>0.333333333333333</v>
      </c>
      <c r="F3773" s="2" t="s">
        <v>53</v>
      </c>
      <c r="G3773" s="2" t="s">
        <v>44</v>
      </c>
      <c r="H3773" s="2" t="str">
        <f aca="false">IF(AND(E3773&gt;=0.4,E3773&lt;=0.6),"Yes","No")</f>
        <v>No</v>
      </c>
      <c r="I3773" s="2" t="str">
        <f aca="false">IF(AND(F3773="No",G3773="No",H3773="Yes"),"Yes","No")</f>
        <v>No</v>
      </c>
      <c r="J3773" s="2"/>
      <c r="K3773" s="2"/>
    </row>
    <row r="3774" customFormat="false" ht="15" hidden="false" customHeight="false" outlineLevel="0" collapsed="false">
      <c r="A3774" s="2" t="s">
        <v>5178</v>
      </c>
      <c r="B3774" s="13" t="n">
        <v>480</v>
      </c>
      <c r="C3774" s="13" t="n">
        <v>473</v>
      </c>
      <c r="D3774" s="14" t="n">
        <f aca="false">C3774/Summary!$B$4</f>
        <v>0.0315333333333333</v>
      </c>
      <c r="E3774" s="15" t="n">
        <v>0.666666666666667</v>
      </c>
      <c r="F3774" s="2" t="s">
        <v>53</v>
      </c>
      <c r="G3774" s="2" t="s">
        <v>44</v>
      </c>
      <c r="H3774" s="2" t="str">
        <f aca="false">IF(AND(E3774&gt;=0.4,E3774&lt;=0.6),"Yes","No")</f>
        <v>No</v>
      </c>
      <c r="I3774" s="2" t="str">
        <f aca="false">IF(AND(F3774="No",G3774="No",H3774="Yes"),"Yes","No")</f>
        <v>No</v>
      </c>
      <c r="J3774" s="2"/>
      <c r="K3774" s="2"/>
    </row>
    <row r="3775" customFormat="false" ht="15" hidden="false" customHeight="false" outlineLevel="0" collapsed="false">
      <c r="A3775" s="2" t="s">
        <v>5179</v>
      </c>
      <c r="B3775" s="13" t="n">
        <v>480</v>
      </c>
      <c r="C3775" s="13" t="n">
        <v>471</v>
      </c>
      <c r="D3775" s="14" t="n">
        <f aca="false">C3775/Summary!$B$4</f>
        <v>0.0314</v>
      </c>
      <c r="E3775" s="15" t="n">
        <v>0.333333333333333</v>
      </c>
      <c r="F3775" s="2" t="s">
        <v>53</v>
      </c>
      <c r="G3775" s="2" t="s">
        <v>44</v>
      </c>
      <c r="H3775" s="2" t="str">
        <f aca="false">IF(AND(E3775&gt;=0.4,E3775&lt;=0.6),"Yes","No")</f>
        <v>No</v>
      </c>
      <c r="I3775" s="2" t="str">
        <f aca="false">IF(AND(F3775="No",G3775="No",H3775="Yes"),"Yes","No")</f>
        <v>No</v>
      </c>
      <c r="J3775" s="2"/>
      <c r="K3775" s="2"/>
    </row>
    <row r="3776" customFormat="false" ht="15" hidden="false" customHeight="false" outlineLevel="0" collapsed="false">
      <c r="A3776" s="2" t="s">
        <v>5180</v>
      </c>
      <c r="B3776" s="13" t="n">
        <v>480</v>
      </c>
      <c r="C3776" s="13" t="n">
        <v>473</v>
      </c>
      <c r="D3776" s="14" t="n">
        <f aca="false">C3776/Summary!$B$4</f>
        <v>0.0315333333333333</v>
      </c>
      <c r="E3776" s="15" t="n">
        <v>0.5</v>
      </c>
      <c r="F3776" s="2" t="s">
        <v>53</v>
      </c>
      <c r="G3776" s="2" t="s">
        <v>44</v>
      </c>
      <c r="H3776" s="2" t="str">
        <f aca="false">IF(AND(E3776&gt;=0.4,E3776&lt;=0.6),"Yes","No")</f>
        <v>Yes</v>
      </c>
      <c r="I3776" s="2" t="str">
        <f aca="false">IF(AND(F3776="No",G3776="No",H3776="Yes"),"Yes","No")</f>
        <v>No</v>
      </c>
      <c r="J3776" s="2"/>
      <c r="K3776" s="2"/>
    </row>
    <row r="3777" customFormat="false" ht="15" hidden="false" customHeight="false" outlineLevel="0" collapsed="false">
      <c r="A3777" s="2" t="s">
        <v>5181</v>
      </c>
      <c r="B3777" s="13" t="n">
        <v>480</v>
      </c>
      <c r="C3777" s="13" t="n">
        <v>473</v>
      </c>
      <c r="D3777" s="14" t="n">
        <f aca="false">C3777/Summary!$B$4</f>
        <v>0.0315333333333333</v>
      </c>
      <c r="E3777" s="15" t="n">
        <v>0.833333333333333</v>
      </c>
      <c r="F3777" s="2" t="s">
        <v>53</v>
      </c>
      <c r="G3777" s="2" t="s">
        <v>53</v>
      </c>
      <c r="H3777" s="2" t="str">
        <f aca="false">IF(AND(E3777&gt;=0.4,E3777&lt;=0.6),"Yes","No")</f>
        <v>No</v>
      </c>
      <c r="I3777" s="2" t="str">
        <f aca="false">IF(AND(F3777="No",G3777="No",H3777="Yes"),"Yes","No")</f>
        <v>No</v>
      </c>
      <c r="J3777" s="2"/>
      <c r="K3777" s="2"/>
    </row>
    <row r="3778" customFormat="false" ht="15" hidden="false" customHeight="false" outlineLevel="0" collapsed="false">
      <c r="A3778" s="2" t="s">
        <v>5182</v>
      </c>
      <c r="B3778" s="13" t="n">
        <v>480</v>
      </c>
      <c r="C3778" s="13" t="n">
        <v>467</v>
      </c>
      <c r="D3778" s="14" t="n">
        <f aca="false">C3778/Summary!$B$4</f>
        <v>0.0311333333333333</v>
      </c>
      <c r="E3778" s="15" t="n">
        <v>0.166666666666667</v>
      </c>
      <c r="F3778" s="2" t="s">
        <v>53</v>
      </c>
      <c r="G3778" s="2" t="s">
        <v>44</v>
      </c>
      <c r="H3778" s="2" t="str">
        <f aca="false">IF(AND(E3778&gt;=0.4,E3778&lt;=0.6),"Yes","No")</f>
        <v>No</v>
      </c>
      <c r="I3778" s="2" t="str">
        <f aca="false">IF(AND(F3778="No",G3778="No",H3778="Yes"),"Yes","No")</f>
        <v>No</v>
      </c>
      <c r="J3778" s="2"/>
      <c r="K3778" s="2"/>
    </row>
    <row r="3779" customFormat="false" ht="15" hidden="false" customHeight="false" outlineLevel="0" collapsed="false">
      <c r="A3779" s="2" t="s">
        <v>5183</v>
      </c>
      <c r="B3779" s="13" t="n">
        <v>480</v>
      </c>
      <c r="C3779" s="13" t="n">
        <v>475</v>
      </c>
      <c r="D3779" s="14" t="n">
        <f aca="false">C3779/Summary!$B$4</f>
        <v>0.0316666666666667</v>
      </c>
      <c r="E3779" s="15" t="n">
        <v>0.5</v>
      </c>
      <c r="F3779" s="2" t="s">
        <v>53</v>
      </c>
      <c r="G3779" s="2" t="s">
        <v>44</v>
      </c>
      <c r="H3779" s="2" t="str">
        <f aca="false">IF(AND(E3779&gt;=0.4,E3779&lt;=0.6),"Yes","No")</f>
        <v>Yes</v>
      </c>
      <c r="I3779" s="2" t="str">
        <f aca="false">IF(AND(F3779="No",G3779="No",H3779="Yes"),"Yes","No")</f>
        <v>No</v>
      </c>
      <c r="J3779" s="2"/>
      <c r="K3779" s="2"/>
    </row>
    <row r="3780" customFormat="false" ht="15" hidden="false" customHeight="false" outlineLevel="0" collapsed="false">
      <c r="A3780" s="2" t="s">
        <v>5184</v>
      </c>
      <c r="B3780" s="13" t="n">
        <v>480</v>
      </c>
      <c r="C3780" s="13" t="n">
        <v>475</v>
      </c>
      <c r="D3780" s="14" t="n">
        <f aca="false">C3780/Summary!$B$4</f>
        <v>0.0316666666666667</v>
      </c>
      <c r="E3780" s="15" t="n">
        <v>0.333333333333333</v>
      </c>
      <c r="F3780" s="2" t="s">
        <v>53</v>
      </c>
      <c r="G3780" s="2" t="s">
        <v>53</v>
      </c>
      <c r="H3780" s="2" t="str">
        <f aca="false">IF(AND(E3780&gt;=0.4,E3780&lt;=0.6),"Yes","No")</f>
        <v>No</v>
      </c>
      <c r="I3780" s="2" t="str">
        <f aca="false">IF(AND(F3780="No",G3780="No",H3780="Yes"),"Yes","No")</f>
        <v>No</v>
      </c>
      <c r="J3780" s="2"/>
      <c r="K3780" s="2"/>
    </row>
    <row r="3781" customFormat="false" ht="15" hidden="false" customHeight="false" outlineLevel="0" collapsed="false">
      <c r="A3781" s="2" t="s">
        <v>5185</v>
      </c>
      <c r="B3781" s="13" t="n">
        <v>480</v>
      </c>
      <c r="C3781" s="13" t="n">
        <v>474</v>
      </c>
      <c r="D3781" s="14" t="n">
        <f aca="false">C3781/Summary!$B$4</f>
        <v>0.0316</v>
      </c>
      <c r="E3781" s="15" t="n">
        <v>0.333333333333333</v>
      </c>
      <c r="F3781" s="2" t="s">
        <v>53</v>
      </c>
      <c r="G3781" s="2" t="s">
        <v>53</v>
      </c>
      <c r="H3781" s="2" t="str">
        <f aca="false">IF(AND(E3781&gt;=0.4,E3781&lt;=0.6),"Yes","No")</f>
        <v>No</v>
      </c>
      <c r="I3781" s="2" t="str">
        <f aca="false">IF(AND(F3781="No",G3781="No",H3781="Yes"),"Yes","No")</f>
        <v>No</v>
      </c>
      <c r="J3781" s="2"/>
      <c r="K3781" s="2"/>
    </row>
    <row r="3782" customFormat="false" ht="15" hidden="false" customHeight="false" outlineLevel="0" collapsed="false">
      <c r="A3782" s="2" t="s">
        <v>5186</v>
      </c>
      <c r="B3782" s="13" t="n">
        <v>480</v>
      </c>
      <c r="C3782" s="13" t="n">
        <v>473</v>
      </c>
      <c r="D3782" s="14" t="n">
        <f aca="false">C3782/Summary!$B$4</f>
        <v>0.0315333333333333</v>
      </c>
      <c r="E3782" s="15" t="n">
        <v>0.5</v>
      </c>
      <c r="F3782" s="2" t="s">
        <v>53</v>
      </c>
      <c r="G3782" s="2" t="s">
        <v>44</v>
      </c>
      <c r="H3782" s="2" t="str">
        <f aca="false">IF(AND(E3782&gt;=0.4,E3782&lt;=0.6),"Yes","No")</f>
        <v>Yes</v>
      </c>
      <c r="I3782" s="2" t="str">
        <f aca="false">IF(AND(F3782="No",G3782="No",H3782="Yes"),"Yes","No")</f>
        <v>No</v>
      </c>
      <c r="J3782" s="2"/>
      <c r="K3782" s="2"/>
    </row>
    <row r="3783" customFormat="false" ht="15" hidden="false" customHeight="false" outlineLevel="0" collapsed="false">
      <c r="A3783" s="2" t="s">
        <v>5187</v>
      </c>
      <c r="B3783" s="13" t="n">
        <v>480</v>
      </c>
      <c r="C3783" s="13" t="n">
        <v>468</v>
      </c>
      <c r="D3783" s="14" t="n">
        <f aca="false">C3783/Summary!$B$4</f>
        <v>0.0312</v>
      </c>
      <c r="E3783" s="15" t="n">
        <v>0.5</v>
      </c>
      <c r="F3783" s="2" t="s">
        <v>53</v>
      </c>
      <c r="G3783" s="2" t="s">
        <v>53</v>
      </c>
      <c r="H3783" s="2" t="str">
        <f aca="false">IF(AND(E3783&gt;=0.4,E3783&lt;=0.6),"Yes","No")</f>
        <v>Yes</v>
      </c>
      <c r="I3783" s="2" t="str">
        <f aca="false">IF(AND(F3783="No",G3783="No",H3783="Yes"),"Yes","No")</f>
        <v>No</v>
      </c>
      <c r="J3783" s="2"/>
      <c r="K3783" s="2"/>
    </row>
    <row r="3784" customFormat="false" ht="15" hidden="false" customHeight="false" outlineLevel="0" collapsed="false">
      <c r="A3784" s="2" t="s">
        <v>5188</v>
      </c>
      <c r="B3784" s="13" t="n">
        <v>480</v>
      </c>
      <c r="C3784" s="13" t="n">
        <v>475</v>
      </c>
      <c r="D3784" s="14" t="n">
        <f aca="false">C3784/Summary!$B$4</f>
        <v>0.0316666666666667</v>
      </c>
      <c r="E3784" s="15" t="n">
        <v>0.666666666666667</v>
      </c>
      <c r="F3784" s="2" t="s">
        <v>44</v>
      </c>
      <c r="G3784" s="2" t="s">
        <v>44</v>
      </c>
      <c r="H3784" s="2" t="str">
        <f aca="false">IF(AND(E3784&gt;=0.4,E3784&lt;=0.6),"Yes","No")</f>
        <v>No</v>
      </c>
      <c r="I3784" s="2" t="str">
        <f aca="false">IF(AND(F3784="No",G3784="No",H3784="Yes"),"Yes","No")</f>
        <v>No</v>
      </c>
      <c r="J3784" s="2"/>
      <c r="K3784" s="2"/>
    </row>
    <row r="3785" customFormat="false" ht="15" hidden="false" customHeight="false" outlineLevel="0" collapsed="false">
      <c r="A3785" s="2" t="s">
        <v>5189</v>
      </c>
      <c r="B3785" s="13" t="n">
        <v>480</v>
      </c>
      <c r="C3785" s="13" t="n">
        <v>469</v>
      </c>
      <c r="D3785" s="14" t="n">
        <f aca="false">C3785/Summary!$B$4</f>
        <v>0.0312666666666667</v>
      </c>
      <c r="E3785" s="15" t="n">
        <v>0.666666666666667</v>
      </c>
      <c r="F3785" s="2" t="s">
        <v>53</v>
      </c>
      <c r="G3785" s="2" t="s">
        <v>44</v>
      </c>
      <c r="H3785" s="2" t="str">
        <f aca="false">IF(AND(E3785&gt;=0.4,E3785&lt;=0.6),"Yes","No")</f>
        <v>No</v>
      </c>
      <c r="I3785" s="2" t="str">
        <f aca="false">IF(AND(F3785="No",G3785="No",H3785="Yes"),"Yes","No")</f>
        <v>No</v>
      </c>
      <c r="J3785" s="2"/>
      <c r="K3785" s="2"/>
    </row>
    <row r="3786" customFormat="false" ht="15" hidden="false" customHeight="false" outlineLevel="0" collapsed="false">
      <c r="A3786" s="2" t="s">
        <v>5190</v>
      </c>
      <c r="B3786" s="13" t="n">
        <v>480</v>
      </c>
      <c r="C3786" s="13" t="n">
        <v>474</v>
      </c>
      <c r="D3786" s="14" t="n">
        <f aca="false">C3786/Summary!$B$4</f>
        <v>0.0316</v>
      </c>
      <c r="E3786" s="15" t="n">
        <v>0.5</v>
      </c>
      <c r="F3786" s="2" t="s">
        <v>53</v>
      </c>
      <c r="G3786" s="2" t="s">
        <v>53</v>
      </c>
      <c r="H3786" s="2" t="str">
        <f aca="false">IF(AND(E3786&gt;=0.4,E3786&lt;=0.6),"Yes","No")</f>
        <v>Yes</v>
      </c>
      <c r="I3786" s="2" t="str">
        <f aca="false">IF(AND(F3786="No",G3786="No",H3786="Yes"),"Yes","No")</f>
        <v>No</v>
      </c>
      <c r="J3786" s="2"/>
      <c r="K3786" s="2"/>
    </row>
    <row r="3787" customFormat="false" ht="15" hidden="false" customHeight="false" outlineLevel="0" collapsed="false">
      <c r="A3787" s="2" t="s">
        <v>5191</v>
      </c>
      <c r="B3787" s="13" t="n">
        <v>480</v>
      </c>
      <c r="C3787" s="13" t="n">
        <v>473</v>
      </c>
      <c r="D3787" s="14" t="n">
        <f aca="false">C3787/Summary!$B$4</f>
        <v>0.0315333333333333</v>
      </c>
      <c r="E3787" s="15" t="n">
        <v>0.5</v>
      </c>
      <c r="F3787" s="2" t="s">
        <v>53</v>
      </c>
      <c r="G3787" s="2" t="s">
        <v>44</v>
      </c>
      <c r="H3787" s="2" t="str">
        <f aca="false">IF(AND(E3787&gt;=0.4,E3787&lt;=0.6),"Yes","No")</f>
        <v>Yes</v>
      </c>
      <c r="I3787" s="2" t="str">
        <f aca="false">IF(AND(F3787="No",G3787="No",H3787="Yes"),"Yes","No")</f>
        <v>No</v>
      </c>
      <c r="J3787" s="2"/>
      <c r="K3787" s="2"/>
    </row>
    <row r="3788" customFormat="false" ht="15" hidden="false" customHeight="false" outlineLevel="0" collapsed="false">
      <c r="A3788" s="2" t="s">
        <v>5192</v>
      </c>
      <c r="B3788" s="13" t="n">
        <v>481</v>
      </c>
      <c r="C3788" s="13" t="n">
        <v>475</v>
      </c>
      <c r="D3788" s="14" t="n">
        <f aca="false">C3788/Summary!$B$4</f>
        <v>0.0316666666666667</v>
      </c>
      <c r="E3788" s="15" t="n">
        <v>0.5</v>
      </c>
      <c r="F3788" s="2" t="s">
        <v>53</v>
      </c>
      <c r="G3788" s="2" t="s">
        <v>44</v>
      </c>
      <c r="H3788" s="2" t="str">
        <f aca="false">IF(AND(E3788&gt;=0.4,E3788&lt;=0.6),"Yes","No")</f>
        <v>Yes</v>
      </c>
      <c r="I3788" s="2" t="str">
        <f aca="false">IF(AND(F3788="No",G3788="No",H3788="Yes"),"Yes","No")</f>
        <v>No</v>
      </c>
      <c r="J3788" s="2"/>
      <c r="K3788" s="2"/>
    </row>
    <row r="3789" customFormat="false" ht="15" hidden="false" customHeight="false" outlineLevel="0" collapsed="false">
      <c r="A3789" s="2" t="s">
        <v>5193</v>
      </c>
      <c r="B3789" s="13" t="n">
        <v>481</v>
      </c>
      <c r="C3789" s="13" t="n">
        <v>472</v>
      </c>
      <c r="D3789" s="14" t="n">
        <f aca="false">C3789/Summary!$B$4</f>
        <v>0.0314666666666667</v>
      </c>
      <c r="E3789" s="15" t="n">
        <v>0.333333333333333</v>
      </c>
      <c r="F3789" s="2" t="s">
        <v>53</v>
      </c>
      <c r="G3789" s="2" t="s">
        <v>44</v>
      </c>
      <c r="H3789" s="2" t="str">
        <f aca="false">IF(AND(E3789&gt;=0.4,E3789&lt;=0.6),"Yes","No")</f>
        <v>No</v>
      </c>
      <c r="I3789" s="2" t="str">
        <f aca="false">IF(AND(F3789="No",G3789="No",H3789="Yes"),"Yes","No")</f>
        <v>No</v>
      </c>
      <c r="J3789" s="2"/>
      <c r="K3789" s="2"/>
    </row>
    <row r="3790" customFormat="false" ht="15" hidden="false" customHeight="false" outlineLevel="0" collapsed="false">
      <c r="A3790" s="2" t="s">
        <v>5194</v>
      </c>
      <c r="B3790" s="13" t="n">
        <v>481</v>
      </c>
      <c r="C3790" s="13" t="n">
        <v>475</v>
      </c>
      <c r="D3790" s="14" t="n">
        <f aca="false">C3790/Summary!$B$4</f>
        <v>0.0316666666666667</v>
      </c>
      <c r="E3790" s="15" t="n">
        <v>0.666666666666667</v>
      </c>
      <c r="F3790" s="2" t="s">
        <v>53</v>
      </c>
      <c r="G3790" s="2" t="s">
        <v>44</v>
      </c>
      <c r="H3790" s="2" t="str">
        <f aca="false">IF(AND(E3790&gt;=0.4,E3790&lt;=0.6),"Yes","No")</f>
        <v>No</v>
      </c>
      <c r="I3790" s="2" t="str">
        <f aca="false">IF(AND(F3790="No",G3790="No",H3790="Yes"),"Yes","No")</f>
        <v>No</v>
      </c>
      <c r="J3790" s="2"/>
      <c r="K3790" s="2"/>
    </row>
    <row r="3791" customFormat="false" ht="15" hidden="false" customHeight="false" outlineLevel="0" collapsed="false">
      <c r="A3791" s="2" t="s">
        <v>5195</v>
      </c>
      <c r="B3791" s="13" t="n">
        <v>481</v>
      </c>
      <c r="C3791" s="13" t="n">
        <v>473</v>
      </c>
      <c r="D3791" s="14" t="n">
        <f aca="false">C3791/Summary!$B$4</f>
        <v>0.0315333333333333</v>
      </c>
      <c r="E3791" s="15" t="n">
        <v>0.666666666666667</v>
      </c>
      <c r="F3791" s="2" t="s">
        <v>53</v>
      </c>
      <c r="G3791" s="2" t="s">
        <v>44</v>
      </c>
      <c r="H3791" s="2" t="str">
        <f aca="false">IF(AND(E3791&gt;=0.4,E3791&lt;=0.6),"Yes","No")</f>
        <v>No</v>
      </c>
      <c r="I3791" s="2" t="str">
        <f aca="false">IF(AND(F3791="No",G3791="No",H3791="Yes"),"Yes","No")</f>
        <v>No</v>
      </c>
      <c r="J3791" s="2"/>
      <c r="K3791" s="2"/>
    </row>
    <row r="3792" customFormat="false" ht="15" hidden="false" customHeight="false" outlineLevel="0" collapsed="false">
      <c r="A3792" s="2" t="s">
        <v>5196</v>
      </c>
      <c r="B3792" s="13" t="n">
        <v>481</v>
      </c>
      <c r="C3792" s="13" t="n">
        <v>478</v>
      </c>
      <c r="D3792" s="14" t="n">
        <f aca="false">C3792/Summary!$B$4</f>
        <v>0.0318666666666667</v>
      </c>
      <c r="E3792" s="15" t="n">
        <v>0.666666666666667</v>
      </c>
      <c r="F3792" s="2" t="s">
        <v>53</v>
      </c>
      <c r="G3792" s="2" t="s">
        <v>44</v>
      </c>
      <c r="H3792" s="2" t="str">
        <f aca="false">IF(AND(E3792&gt;=0.4,E3792&lt;=0.6),"Yes","No")</f>
        <v>No</v>
      </c>
      <c r="I3792" s="2" t="str">
        <f aca="false">IF(AND(F3792="No",G3792="No",H3792="Yes"),"Yes","No")</f>
        <v>No</v>
      </c>
      <c r="J3792" s="2"/>
      <c r="K3792" s="2"/>
    </row>
    <row r="3793" customFormat="false" ht="15" hidden="false" customHeight="false" outlineLevel="0" collapsed="false">
      <c r="A3793" s="2" t="s">
        <v>5197</v>
      </c>
      <c r="B3793" s="13" t="n">
        <v>481</v>
      </c>
      <c r="C3793" s="13" t="n">
        <v>475</v>
      </c>
      <c r="D3793" s="14" t="n">
        <f aca="false">C3793/Summary!$B$4</f>
        <v>0.0316666666666667</v>
      </c>
      <c r="E3793" s="15" t="n">
        <v>0.5</v>
      </c>
      <c r="F3793" s="2" t="s">
        <v>53</v>
      </c>
      <c r="G3793" s="2" t="s">
        <v>53</v>
      </c>
      <c r="H3793" s="2" t="str">
        <f aca="false">IF(AND(E3793&gt;=0.4,E3793&lt;=0.6),"Yes","No")</f>
        <v>Yes</v>
      </c>
      <c r="I3793" s="2" t="str">
        <f aca="false">IF(AND(F3793="No",G3793="No",H3793="Yes"),"Yes","No")</f>
        <v>No</v>
      </c>
      <c r="J3793" s="2"/>
      <c r="K3793" s="2"/>
    </row>
    <row r="3794" customFormat="false" ht="15" hidden="false" customHeight="false" outlineLevel="0" collapsed="false">
      <c r="A3794" s="2" t="s">
        <v>5198</v>
      </c>
      <c r="B3794" s="13" t="n">
        <v>481</v>
      </c>
      <c r="C3794" s="13" t="n">
        <v>473</v>
      </c>
      <c r="D3794" s="14" t="n">
        <f aca="false">C3794/Summary!$B$4</f>
        <v>0.0315333333333333</v>
      </c>
      <c r="E3794" s="15" t="n">
        <v>0.166666666666667</v>
      </c>
      <c r="F3794" s="2" t="s">
        <v>53</v>
      </c>
      <c r="G3794" s="2" t="s">
        <v>53</v>
      </c>
      <c r="H3794" s="2" t="str">
        <f aca="false">IF(AND(E3794&gt;=0.4,E3794&lt;=0.6),"Yes","No")</f>
        <v>No</v>
      </c>
      <c r="I3794" s="2" t="str">
        <f aca="false">IF(AND(F3794="No",G3794="No",H3794="Yes"),"Yes","No")</f>
        <v>No</v>
      </c>
      <c r="J3794" s="2"/>
      <c r="K3794" s="2"/>
    </row>
    <row r="3795" customFormat="false" ht="15" hidden="false" customHeight="false" outlineLevel="0" collapsed="false">
      <c r="A3795" s="2" t="s">
        <v>5199</v>
      </c>
      <c r="B3795" s="13" t="n">
        <v>481</v>
      </c>
      <c r="C3795" s="13" t="n">
        <v>473</v>
      </c>
      <c r="D3795" s="14" t="n">
        <f aca="false">C3795/Summary!$B$4</f>
        <v>0.0315333333333333</v>
      </c>
      <c r="E3795" s="15" t="n">
        <v>0.666666666666667</v>
      </c>
      <c r="F3795" s="2" t="s">
        <v>53</v>
      </c>
      <c r="G3795" s="2" t="s">
        <v>44</v>
      </c>
      <c r="H3795" s="2" t="str">
        <f aca="false">IF(AND(E3795&gt;=0.4,E3795&lt;=0.6),"Yes","No")</f>
        <v>No</v>
      </c>
      <c r="I3795" s="2" t="str">
        <f aca="false">IF(AND(F3795="No",G3795="No",H3795="Yes"),"Yes","No")</f>
        <v>No</v>
      </c>
      <c r="J3795" s="2"/>
      <c r="K3795" s="2"/>
    </row>
    <row r="3796" customFormat="false" ht="15" hidden="false" customHeight="false" outlineLevel="0" collapsed="false">
      <c r="A3796" s="2" t="s">
        <v>5200</v>
      </c>
      <c r="B3796" s="13" t="n">
        <v>481</v>
      </c>
      <c r="C3796" s="13" t="n">
        <v>475</v>
      </c>
      <c r="D3796" s="14" t="n">
        <f aca="false">C3796/Summary!$B$4</f>
        <v>0.0316666666666667</v>
      </c>
      <c r="E3796" s="15" t="n">
        <v>0.333333333333333</v>
      </c>
      <c r="F3796" s="2" t="s">
        <v>44</v>
      </c>
      <c r="G3796" s="2" t="s">
        <v>53</v>
      </c>
      <c r="H3796" s="2" t="str">
        <f aca="false">IF(AND(E3796&gt;=0.4,E3796&lt;=0.6),"Yes","No")</f>
        <v>No</v>
      </c>
      <c r="I3796" s="2" t="str">
        <f aca="false">IF(AND(F3796="No",G3796="No",H3796="Yes"),"Yes","No")</f>
        <v>No</v>
      </c>
      <c r="J3796" s="2"/>
      <c r="K3796" s="2"/>
    </row>
    <row r="3797" customFormat="false" ht="15" hidden="false" customHeight="false" outlineLevel="0" collapsed="false">
      <c r="A3797" s="2" t="s">
        <v>5201</v>
      </c>
      <c r="B3797" s="13" t="n">
        <v>481</v>
      </c>
      <c r="C3797" s="13" t="n">
        <v>473</v>
      </c>
      <c r="D3797" s="14" t="n">
        <f aca="false">C3797/Summary!$B$4</f>
        <v>0.0315333333333333</v>
      </c>
      <c r="E3797" s="15" t="n">
        <v>0.333333333333333</v>
      </c>
      <c r="F3797" s="2" t="s">
        <v>53</v>
      </c>
      <c r="G3797" s="2" t="s">
        <v>44</v>
      </c>
      <c r="H3797" s="2" t="str">
        <f aca="false">IF(AND(E3797&gt;=0.4,E3797&lt;=0.6),"Yes","No")</f>
        <v>No</v>
      </c>
      <c r="I3797" s="2" t="str">
        <f aca="false">IF(AND(F3797="No",G3797="No",H3797="Yes"),"Yes","No")</f>
        <v>No</v>
      </c>
      <c r="J3797" s="2"/>
      <c r="K3797" s="2"/>
    </row>
    <row r="3798" customFormat="false" ht="15" hidden="false" customHeight="false" outlineLevel="0" collapsed="false">
      <c r="A3798" s="2" t="s">
        <v>5202</v>
      </c>
      <c r="B3798" s="13" t="n">
        <v>481</v>
      </c>
      <c r="C3798" s="13" t="n">
        <v>476</v>
      </c>
      <c r="D3798" s="14" t="n">
        <f aca="false">C3798/Summary!$B$4</f>
        <v>0.0317333333333333</v>
      </c>
      <c r="E3798" s="15" t="n">
        <v>0.166666666666667</v>
      </c>
      <c r="F3798" s="2" t="s">
        <v>53</v>
      </c>
      <c r="G3798" s="2" t="s">
        <v>44</v>
      </c>
      <c r="H3798" s="2" t="str">
        <f aca="false">IF(AND(E3798&gt;=0.4,E3798&lt;=0.6),"Yes","No")</f>
        <v>No</v>
      </c>
      <c r="I3798" s="2" t="str">
        <f aca="false">IF(AND(F3798="No",G3798="No",H3798="Yes"),"Yes","No")</f>
        <v>No</v>
      </c>
      <c r="J3798" s="2"/>
      <c r="K3798" s="2"/>
    </row>
    <row r="3799" customFormat="false" ht="15" hidden="false" customHeight="false" outlineLevel="0" collapsed="false">
      <c r="A3799" s="2" t="s">
        <v>5203</v>
      </c>
      <c r="B3799" s="13" t="n">
        <v>481</v>
      </c>
      <c r="C3799" s="13" t="n">
        <v>474</v>
      </c>
      <c r="D3799" s="14" t="n">
        <f aca="false">C3799/Summary!$B$4</f>
        <v>0.0316</v>
      </c>
      <c r="E3799" s="15" t="n">
        <v>0.5</v>
      </c>
      <c r="F3799" s="2" t="s">
        <v>53</v>
      </c>
      <c r="G3799" s="2" t="s">
        <v>44</v>
      </c>
      <c r="H3799" s="2" t="str">
        <f aca="false">IF(AND(E3799&gt;=0.4,E3799&lt;=0.6),"Yes","No")</f>
        <v>Yes</v>
      </c>
      <c r="I3799" s="2" t="str">
        <f aca="false">IF(AND(F3799="No",G3799="No",H3799="Yes"),"Yes","No")</f>
        <v>No</v>
      </c>
      <c r="J3799" s="2"/>
      <c r="K3799" s="2"/>
    </row>
    <row r="3800" customFormat="false" ht="15" hidden="false" customHeight="false" outlineLevel="0" collapsed="false">
      <c r="A3800" s="2" t="s">
        <v>5204</v>
      </c>
      <c r="B3800" s="13" t="n">
        <v>481</v>
      </c>
      <c r="C3800" s="13" t="n">
        <v>474</v>
      </c>
      <c r="D3800" s="14" t="n">
        <f aca="false">C3800/Summary!$B$4</f>
        <v>0.0316</v>
      </c>
      <c r="E3800" s="15" t="n">
        <v>0.333333333333333</v>
      </c>
      <c r="F3800" s="2" t="s">
        <v>53</v>
      </c>
      <c r="G3800" s="2" t="s">
        <v>44</v>
      </c>
      <c r="H3800" s="2" t="str">
        <f aca="false">IF(AND(E3800&gt;=0.4,E3800&lt;=0.6),"Yes","No")</f>
        <v>No</v>
      </c>
      <c r="I3800" s="2" t="str">
        <f aca="false">IF(AND(F3800="No",G3800="No",H3800="Yes"),"Yes","No")</f>
        <v>No</v>
      </c>
      <c r="J3800" s="2"/>
      <c r="K3800" s="2"/>
    </row>
    <row r="3801" customFormat="false" ht="15" hidden="false" customHeight="false" outlineLevel="0" collapsed="false">
      <c r="A3801" s="2" t="s">
        <v>5205</v>
      </c>
      <c r="B3801" s="13" t="n">
        <v>481</v>
      </c>
      <c r="C3801" s="13" t="n">
        <v>477</v>
      </c>
      <c r="D3801" s="14" t="n">
        <f aca="false">C3801/Summary!$B$4</f>
        <v>0.0318</v>
      </c>
      <c r="E3801" s="15" t="n">
        <v>0.5</v>
      </c>
      <c r="F3801" s="2" t="s">
        <v>53</v>
      </c>
      <c r="G3801" s="2" t="s">
        <v>44</v>
      </c>
      <c r="H3801" s="2" t="str">
        <f aca="false">IF(AND(E3801&gt;=0.4,E3801&lt;=0.6),"Yes","No")</f>
        <v>Yes</v>
      </c>
      <c r="I3801" s="2" t="str">
        <f aca="false">IF(AND(F3801="No",G3801="No",H3801="Yes"),"Yes","No")</f>
        <v>No</v>
      </c>
      <c r="J3801" s="2"/>
      <c r="K3801" s="2"/>
    </row>
    <row r="3802" customFormat="false" ht="15" hidden="false" customHeight="false" outlineLevel="0" collapsed="false">
      <c r="A3802" s="2" t="s">
        <v>5206</v>
      </c>
      <c r="B3802" s="13" t="n">
        <v>481</v>
      </c>
      <c r="C3802" s="13" t="n">
        <v>473</v>
      </c>
      <c r="D3802" s="14" t="n">
        <f aca="false">C3802/Summary!$B$4</f>
        <v>0.0315333333333333</v>
      </c>
      <c r="E3802" s="15" t="n">
        <v>0.833333333333333</v>
      </c>
      <c r="F3802" s="2" t="s">
        <v>53</v>
      </c>
      <c r="G3802" s="2" t="s">
        <v>53</v>
      </c>
      <c r="H3802" s="2" t="str">
        <f aca="false">IF(AND(E3802&gt;=0.4,E3802&lt;=0.6),"Yes","No")</f>
        <v>No</v>
      </c>
      <c r="I3802" s="2" t="str">
        <f aca="false">IF(AND(F3802="No",G3802="No",H3802="Yes"),"Yes","No")</f>
        <v>No</v>
      </c>
      <c r="J3802" s="2"/>
      <c r="K3802" s="2"/>
    </row>
    <row r="3803" customFormat="false" ht="15" hidden="false" customHeight="false" outlineLevel="0" collapsed="false">
      <c r="A3803" s="2" t="s">
        <v>5207</v>
      </c>
      <c r="B3803" s="13" t="n">
        <v>481</v>
      </c>
      <c r="C3803" s="13" t="n">
        <v>478</v>
      </c>
      <c r="D3803" s="14" t="n">
        <f aca="false">C3803/Summary!$B$4</f>
        <v>0.0318666666666667</v>
      </c>
      <c r="E3803" s="15" t="n">
        <v>0.333333333333333</v>
      </c>
      <c r="F3803" s="2" t="s">
        <v>53</v>
      </c>
      <c r="G3803" s="2" t="s">
        <v>44</v>
      </c>
      <c r="H3803" s="2" t="str">
        <f aca="false">IF(AND(E3803&gt;=0.4,E3803&lt;=0.6),"Yes","No")</f>
        <v>No</v>
      </c>
      <c r="I3803" s="2" t="str">
        <f aca="false">IF(AND(F3803="No",G3803="No",H3803="Yes"),"Yes","No")</f>
        <v>No</v>
      </c>
      <c r="J3803" s="2"/>
      <c r="K3803" s="2"/>
    </row>
    <row r="3804" customFormat="false" ht="15" hidden="false" customHeight="false" outlineLevel="0" collapsed="false">
      <c r="A3804" s="2" t="s">
        <v>5208</v>
      </c>
      <c r="B3804" s="13" t="n">
        <v>481</v>
      </c>
      <c r="C3804" s="13" t="n">
        <v>476</v>
      </c>
      <c r="D3804" s="14" t="n">
        <f aca="false">C3804/Summary!$B$4</f>
        <v>0.0317333333333333</v>
      </c>
      <c r="E3804" s="15" t="n">
        <v>0.666666666666667</v>
      </c>
      <c r="F3804" s="2" t="s">
        <v>53</v>
      </c>
      <c r="G3804" s="2" t="s">
        <v>44</v>
      </c>
      <c r="H3804" s="2" t="str">
        <f aca="false">IF(AND(E3804&gt;=0.4,E3804&lt;=0.6),"Yes","No")</f>
        <v>No</v>
      </c>
      <c r="I3804" s="2" t="str">
        <f aca="false">IF(AND(F3804="No",G3804="No",H3804="Yes"),"Yes","No")</f>
        <v>No</v>
      </c>
      <c r="J3804" s="2"/>
      <c r="K3804" s="2"/>
    </row>
    <row r="3805" customFormat="false" ht="15" hidden="false" customHeight="false" outlineLevel="0" collapsed="false">
      <c r="A3805" s="2" t="s">
        <v>5209</v>
      </c>
      <c r="B3805" s="13" t="n">
        <v>481</v>
      </c>
      <c r="C3805" s="13" t="n">
        <v>473</v>
      </c>
      <c r="D3805" s="14" t="n">
        <f aca="false">C3805/Summary!$B$4</f>
        <v>0.0315333333333333</v>
      </c>
      <c r="E3805" s="15" t="n">
        <v>0.166666666666667</v>
      </c>
      <c r="F3805" s="2" t="s">
        <v>53</v>
      </c>
      <c r="G3805" s="2" t="s">
        <v>44</v>
      </c>
      <c r="H3805" s="2" t="str">
        <f aca="false">IF(AND(E3805&gt;=0.4,E3805&lt;=0.6),"Yes","No")</f>
        <v>No</v>
      </c>
      <c r="I3805" s="2" t="str">
        <f aca="false">IF(AND(F3805="No",G3805="No",H3805="Yes"),"Yes","No")</f>
        <v>No</v>
      </c>
      <c r="J3805" s="2"/>
      <c r="K3805" s="2"/>
    </row>
    <row r="3806" customFormat="false" ht="15" hidden="false" customHeight="false" outlineLevel="0" collapsed="false">
      <c r="A3806" s="2" t="s">
        <v>5210</v>
      </c>
      <c r="B3806" s="13" t="n">
        <v>481</v>
      </c>
      <c r="C3806" s="13" t="n">
        <v>473</v>
      </c>
      <c r="D3806" s="14" t="n">
        <f aca="false">C3806/Summary!$B$4</f>
        <v>0.0315333333333333</v>
      </c>
      <c r="E3806" s="15" t="n">
        <v>0.333333333333333</v>
      </c>
      <c r="F3806" s="2" t="s">
        <v>44</v>
      </c>
      <c r="G3806" s="2" t="s">
        <v>53</v>
      </c>
      <c r="H3806" s="2" t="str">
        <f aca="false">IF(AND(E3806&gt;=0.4,E3806&lt;=0.6),"Yes","No")</f>
        <v>No</v>
      </c>
      <c r="I3806" s="2" t="str">
        <f aca="false">IF(AND(F3806="No",G3806="No",H3806="Yes"),"Yes","No")</f>
        <v>No</v>
      </c>
      <c r="J3806" s="2"/>
      <c r="K3806" s="2"/>
    </row>
    <row r="3807" customFormat="false" ht="15" hidden="false" customHeight="false" outlineLevel="0" collapsed="false">
      <c r="A3807" s="2" t="s">
        <v>5211</v>
      </c>
      <c r="B3807" s="13" t="n">
        <v>481</v>
      </c>
      <c r="C3807" s="13" t="n">
        <v>472</v>
      </c>
      <c r="D3807" s="14" t="n">
        <f aca="false">C3807/Summary!$B$4</f>
        <v>0.0314666666666667</v>
      </c>
      <c r="E3807" s="15" t="n">
        <v>0.833333333333333</v>
      </c>
      <c r="F3807" s="2" t="s">
        <v>53</v>
      </c>
      <c r="G3807" s="2" t="s">
        <v>44</v>
      </c>
      <c r="H3807" s="2" t="str">
        <f aca="false">IF(AND(E3807&gt;=0.4,E3807&lt;=0.6),"Yes","No")</f>
        <v>No</v>
      </c>
      <c r="I3807" s="2" t="str">
        <f aca="false">IF(AND(F3807="No",G3807="No",H3807="Yes"),"Yes","No")</f>
        <v>No</v>
      </c>
      <c r="J3807" s="2"/>
      <c r="K3807" s="2"/>
    </row>
    <row r="3808" customFormat="false" ht="15" hidden="false" customHeight="false" outlineLevel="0" collapsed="false">
      <c r="A3808" s="2" t="s">
        <v>5212</v>
      </c>
      <c r="B3808" s="13" t="n">
        <v>481</v>
      </c>
      <c r="C3808" s="13" t="n">
        <v>478</v>
      </c>
      <c r="D3808" s="14" t="n">
        <f aca="false">C3808/Summary!$B$4</f>
        <v>0.0318666666666667</v>
      </c>
      <c r="E3808" s="15" t="n">
        <v>0.166666666666667</v>
      </c>
      <c r="F3808" s="2" t="s">
        <v>53</v>
      </c>
      <c r="G3808" s="2" t="s">
        <v>53</v>
      </c>
      <c r="H3808" s="2" t="str">
        <f aca="false">IF(AND(E3808&gt;=0.4,E3808&lt;=0.6),"Yes","No")</f>
        <v>No</v>
      </c>
      <c r="I3808" s="2" t="str">
        <f aca="false">IF(AND(F3808="No",G3808="No",H3808="Yes"),"Yes","No")</f>
        <v>No</v>
      </c>
      <c r="J3808" s="2"/>
      <c r="K3808" s="2"/>
    </row>
    <row r="3809" customFormat="false" ht="15" hidden="false" customHeight="false" outlineLevel="0" collapsed="false">
      <c r="A3809" s="2" t="s">
        <v>5213</v>
      </c>
      <c r="B3809" s="13" t="n">
        <v>481</v>
      </c>
      <c r="C3809" s="13" t="n">
        <v>473</v>
      </c>
      <c r="D3809" s="14" t="n">
        <f aca="false">C3809/Summary!$B$4</f>
        <v>0.0315333333333333</v>
      </c>
      <c r="E3809" s="15" t="n">
        <v>0.333333333333333</v>
      </c>
      <c r="F3809" s="2" t="s">
        <v>53</v>
      </c>
      <c r="G3809" s="2" t="s">
        <v>53</v>
      </c>
      <c r="H3809" s="2" t="str">
        <f aca="false">IF(AND(E3809&gt;=0.4,E3809&lt;=0.6),"Yes","No")</f>
        <v>No</v>
      </c>
      <c r="I3809" s="2" t="str">
        <f aca="false">IF(AND(F3809="No",G3809="No",H3809="Yes"),"Yes","No")</f>
        <v>No</v>
      </c>
      <c r="J3809" s="2"/>
      <c r="K3809" s="2"/>
    </row>
    <row r="3810" customFormat="false" ht="15" hidden="false" customHeight="false" outlineLevel="0" collapsed="false">
      <c r="A3810" s="2" t="s">
        <v>5214</v>
      </c>
      <c r="B3810" s="13" t="n">
        <v>481</v>
      </c>
      <c r="C3810" s="13" t="n">
        <v>476</v>
      </c>
      <c r="D3810" s="14" t="n">
        <f aca="false">C3810/Summary!$B$4</f>
        <v>0.0317333333333333</v>
      </c>
      <c r="E3810" s="15" t="n">
        <v>0.333333333333333</v>
      </c>
      <c r="F3810" s="2" t="s">
        <v>53</v>
      </c>
      <c r="G3810" s="2" t="s">
        <v>44</v>
      </c>
      <c r="H3810" s="2" t="str">
        <f aca="false">IF(AND(E3810&gt;=0.4,E3810&lt;=0.6),"Yes","No")</f>
        <v>No</v>
      </c>
      <c r="I3810" s="2" t="str">
        <f aca="false">IF(AND(F3810="No",G3810="No",H3810="Yes"),"Yes","No")</f>
        <v>No</v>
      </c>
      <c r="J3810" s="2"/>
      <c r="K3810" s="2"/>
    </row>
    <row r="3811" customFormat="false" ht="15" hidden="false" customHeight="false" outlineLevel="0" collapsed="false">
      <c r="A3811" s="2" t="s">
        <v>5215</v>
      </c>
      <c r="B3811" s="13" t="n">
        <v>481</v>
      </c>
      <c r="C3811" s="13" t="n">
        <v>472</v>
      </c>
      <c r="D3811" s="14" t="n">
        <f aca="false">C3811/Summary!$B$4</f>
        <v>0.0314666666666667</v>
      </c>
      <c r="E3811" s="15" t="n">
        <v>0.333333333333333</v>
      </c>
      <c r="F3811" s="2" t="s">
        <v>53</v>
      </c>
      <c r="G3811" s="2" t="s">
        <v>44</v>
      </c>
      <c r="H3811" s="2" t="str">
        <f aca="false">IF(AND(E3811&gt;=0.4,E3811&lt;=0.6),"Yes","No")</f>
        <v>No</v>
      </c>
      <c r="I3811" s="2" t="str">
        <f aca="false">IF(AND(F3811="No",G3811="No",H3811="Yes"),"Yes","No")</f>
        <v>No</v>
      </c>
      <c r="J3811" s="2"/>
      <c r="K3811" s="2"/>
    </row>
    <row r="3812" customFormat="false" ht="15" hidden="false" customHeight="false" outlineLevel="0" collapsed="false">
      <c r="A3812" s="2" t="s">
        <v>5216</v>
      </c>
      <c r="B3812" s="13" t="n">
        <v>482</v>
      </c>
      <c r="C3812" s="13" t="n">
        <v>478</v>
      </c>
      <c r="D3812" s="14" t="n">
        <f aca="false">C3812/Summary!$B$4</f>
        <v>0.0318666666666667</v>
      </c>
      <c r="E3812" s="15" t="n">
        <v>0.5</v>
      </c>
      <c r="F3812" s="2" t="s">
        <v>53</v>
      </c>
      <c r="G3812" s="2" t="s">
        <v>44</v>
      </c>
      <c r="H3812" s="2" t="str">
        <f aca="false">IF(AND(E3812&gt;=0.4,E3812&lt;=0.6),"Yes","No")</f>
        <v>Yes</v>
      </c>
      <c r="I3812" s="2" t="str">
        <f aca="false">IF(AND(F3812="No",G3812="No",H3812="Yes"),"Yes","No")</f>
        <v>No</v>
      </c>
      <c r="J3812" s="2"/>
      <c r="K3812" s="2"/>
    </row>
    <row r="3813" customFormat="false" ht="15" hidden="false" customHeight="false" outlineLevel="0" collapsed="false">
      <c r="A3813" s="2" t="s">
        <v>5217</v>
      </c>
      <c r="B3813" s="13" t="n">
        <v>482</v>
      </c>
      <c r="C3813" s="13" t="n">
        <v>471</v>
      </c>
      <c r="D3813" s="14" t="n">
        <f aca="false">C3813/Summary!$B$4</f>
        <v>0.0314</v>
      </c>
      <c r="E3813" s="15" t="n">
        <v>0.333333333333333</v>
      </c>
      <c r="F3813" s="2" t="s">
        <v>53</v>
      </c>
      <c r="G3813" s="2" t="s">
        <v>44</v>
      </c>
      <c r="H3813" s="2" t="str">
        <f aca="false">IF(AND(E3813&gt;=0.4,E3813&lt;=0.6),"Yes","No")</f>
        <v>No</v>
      </c>
      <c r="I3813" s="2" t="str">
        <f aca="false">IF(AND(F3813="No",G3813="No",H3813="Yes"),"Yes","No")</f>
        <v>No</v>
      </c>
      <c r="J3813" s="2"/>
      <c r="K3813" s="2"/>
    </row>
    <row r="3814" customFormat="false" ht="15" hidden="false" customHeight="false" outlineLevel="0" collapsed="false">
      <c r="A3814" s="2" t="s">
        <v>5218</v>
      </c>
      <c r="B3814" s="13" t="n">
        <v>482</v>
      </c>
      <c r="C3814" s="13" t="n">
        <v>480</v>
      </c>
      <c r="D3814" s="14" t="n">
        <f aca="false">C3814/Summary!$B$4</f>
        <v>0.032</v>
      </c>
      <c r="E3814" s="15" t="n">
        <v>0.333333333333333</v>
      </c>
      <c r="F3814" s="2" t="s">
        <v>53</v>
      </c>
      <c r="G3814" s="2" t="s">
        <v>53</v>
      </c>
      <c r="H3814" s="2" t="str">
        <f aca="false">IF(AND(E3814&gt;=0.4,E3814&lt;=0.6),"Yes","No")</f>
        <v>No</v>
      </c>
      <c r="I3814" s="2" t="str">
        <f aca="false">IF(AND(F3814="No",G3814="No",H3814="Yes"),"Yes","No")</f>
        <v>No</v>
      </c>
      <c r="J3814" s="2"/>
      <c r="K3814" s="2"/>
    </row>
    <row r="3815" customFormat="false" ht="15" hidden="false" customHeight="false" outlineLevel="0" collapsed="false">
      <c r="A3815" s="2" t="s">
        <v>5219</v>
      </c>
      <c r="B3815" s="13" t="n">
        <v>482</v>
      </c>
      <c r="C3815" s="13" t="n">
        <v>476</v>
      </c>
      <c r="D3815" s="14" t="n">
        <f aca="false">C3815/Summary!$B$4</f>
        <v>0.0317333333333333</v>
      </c>
      <c r="E3815" s="15" t="n">
        <v>0.333333333333333</v>
      </c>
      <c r="F3815" s="2" t="s">
        <v>53</v>
      </c>
      <c r="G3815" s="2" t="s">
        <v>44</v>
      </c>
      <c r="H3815" s="2" t="str">
        <f aca="false">IF(AND(E3815&gt;=0.4,E3815&lt;=0.6),"Yes","No")</f>
        <v>No</v>
      </c>
      <c r="I3815" s="2" t="str">
        <f aca="false">IF(AND(F3815="No",G3815="No",H3815="Yes"),"Yes","No")</f>
        <v>No</v>
      </c>
      <c r="J3815" s="2"/>
      <c r="K3815" s="2"/>
    </row>
    <row r="3816" customFormat="false" ht="15" hidden="false" customHeight="false" outlineLevel="0" collapsed="false">
      <c r="A3816" s="2" t="s">
        <v>5220</v>
      </c>
      <c r="B3816" s="13" t="n">
        <v>482</v>
      </c>
      <c r="C3816" s="13" t="n">
        <v>477</v>
      </c>
      <c r="D3816" s="14" t="n">
        <f aca="false">C3816/Summary!$B$4</f>
        <v>0.0318</v>
      </c>
      <c r="E3816" s="15" t="n">
        <v>0.5</v>
      </c>
      <c r="F3816" s="2" t="s">
        <v>53</v>
      </c>
      <c r="G3816" s="2" t="s">
        <v>44</v>
      </c>
      <c r="H3816" s="2" t="str">
        <f aca="false">IF(AND(E3816&gt;=0.4,E3816&lt;=0.6),"Yes","No")</f>
        <v>Yes</v>
      </c>
      <c r="I3816" s="2" t="str">
        <f aca="false">IF(AND(F3816="No",G3816="No",H3816="Yes"),"Yes","No")</f>
        <v>No</v>
      </c>
      <c r="J3816" s="2"/>
      <c r="K3816" s="2"/>
    </row>
    <row r="3817" customFormat="false" ht="15" hidden="false" customHeight="false" outlineLevel="0" collapsed="false">
      <c r="A3817" s="2" t="s">
        <v>5221</v>
      </c>
      <c r="B3817" s="13" t="n">
        <v>482</v>
      </c>
      <c r="C3817" s="13" t="n">
        <v>476</v>
      </c>
      <c r="D3817" s="14" t="n">
        <f aca="false">C3817/Summary!$B$4</f>
        <v>0.0317333333333333</v>
      </c>
      <c r="E3817" s="15" t="n">
        <v>0.833333333333333</v>
      </c>
      <c r="F3817" s="2" t="s">
        <v>53</v>
      </c>
      <c r="G3817" s="2" t="s">
        <v>44</v>
      </c>
      <c r="H3817" s="2" t="str">
        <f aca="false">IF(AND(E3817&gt;=0.4,E3817&lt;=0.6),"Yes","No")</f>
        <v>No</v>
      </c>
      <c r="I3817" s="2" t="str">
        <f aca="false">IF(AND(F3817="No",G3817="No",H3817="Yes"),"Yes","No")</f>
        <v>No</v>
      </c>
      <c r="J3817" s="2"/>
      <c r="K3817" s="2"/>
    </row>
    <row r="3818" customFormat="false" ht="15" hidden="false" customHeight="false" outlineLevel="0" collapsed="false">
      <c r="A3818" s="2" t="s">
        <v>5222</v>
      </c>
      <c r="B3818" s="13" t="n">
        <v>482</v>
      </c>
      <c r="C3818" s="13" t="n">
        <v>477</v>
      </c>
      <c r="D3818" s="14" t="n">
        <f aca="false">C3818/Summary!$B$4</f>
        <v>0.0318</v>
      </c>
      <c r="E3818" s="15" t="n">
        <v>0.5</v>
      </c>
      <c r="F3818" s="2" t="s">
        <v>53</v>
      </c>
      <c r="G3818" s="2" t="s">
        <v>44</v>
      </c>
      <c r="H3818" s="2" t="str">
        <f aca="false">IF(AND(E3818&gt;=0.4,E3818&lt;=0.6),"Yes","No")</f>
        <v>Yes</v>
      </c>
      <c r="I3818" s="2" t="str">
        <f aca="false">IF(AND(F3818="No",G3818="No",H3818="Yes"),"Yes","No")</f>
        <v>No</v>
      </c>
      <c r="J3818" s="2"/>
      <c r="K3818" s="2"/>
    </row>
    <row r="3819" customFormat="false" ht="15" hidden="false" customHeight="false" outlineLevel="0" collapsed="false">
      <c r="A3819" s="2" t="s">
        <v>5223</v>
      </c>
      <c r="B3819" s="13" t="n">
        <v>482</v>
      </c>
      <c r="C3819" s="13" t="n">
        <v>474</v>
      </c>
      <c r="D3819" s="14" t="n">
        <f aca="false">C3819/Summary!$B$4</f>
        <v>0.0316</v>
      </c>
      <c r="E3819" s="15" t="n">
        <v>0.666666666666667</v>
      </c>
      <c r="F3819" s="2" t="s">
        <v>44</v>
      </c>
      <c r="G3819" s="2" t="s">
        <v>53</v>
      </c>
      <c r="H3819" s="2" t="str">
        <f aca="false">IF(AND(E3819&gt;=0.4,E3819&lt;=0.6),"Yes","No")</f>
        <v>No</v>
      </c>
      <c r="I3819" s="2" t="str">
        <f aca="false">IF(AND(F3819="No",G3819="No",H3819="Yes"),"Yes","No")</f>
        <v>No</v>
      </c>
      <c r="J3819" s="2"/>
      <c r="K3819" s="2"/>
    </row>
    <row r="3820" customFormat="false" ht="15" hidden="false" customHeight="false" outlineLevel="0" collapsed="false">
      <c r="A3820" s="2" t="s">
        <v>5224</v>
      </c>
      <c r="B3820" s="13" t="n">
        <v>482</v>
      </c>
      <c r="C3820" s="13" t="n">
        <v>476</v>
      </c>
      <c r="D3820" s="14" t="n">
        <f aca="false">C3820/Summary!$B$4</f>
        <v>0.0317333333333333</v>
      </c>
      <c r="E3820" s="15" t="n">
        <v>0.666666666666667</v>
      </c>
      <c r="F3820" s="2" t="s">
        <v>53</v>
      </c>
      <c r="G3820" s="2" t="s">
        <v>44</v>
      </c>
      <c r="H3820" s="2" t="str">
        <f aca="false">IF(AND(E3820&gt;=0.4,E3820&lt;=0.6),"Yes","No")</f>
        <v>No</v>
      </c>
      <c r="I3820" s="2" t="str">
        <f aca="false">IF(AND(F3820="No",G3820="No",H3820="Yes"),"Yes","No")</f>
        <v>No</v>
      </c>
      <c r="J3820" s="2"/>
      <c r="K3820" s="2"/>
    </row>
    <row r="3821" customFormat="false" ht="15" hidden="false" customHeight="false" outlineLevel="0" collapsed="false">
      <c r="A3821" s="2" t="s">
        <v>5225</v>
      </c>
      <c r="B3821" s="13" t="n">
        <v>482</v>
      </c>
      <c r="C3821" s="13" t="n">
        <v>478</v>
      </c>
      <c r="D3821" s="14" t="n">
        <f aca="false">C3821/Summary!$B$4</f>
        <v>0.0318666666666667</v>
      </c>
      <c r="E3821" s="15" t="n">
        <v>0.333333333333333</v>
      </c>
      <c r="F3821" s="2" t="s">
        <v>53</v>
      </c>
      <c r="G3821" s="2" t="s">
        <v>53</v>
      </c>
      <c r="H3821" s="2" t="str">
        <f aca="false">IF(AND(E3821&gt;=0.4,E3821&lt;=0.6),"Yes","No")</f>
        <v>No</v>
      </c>
      <c r="I3821" s="2" t="str">
        <f aca="false">IF(AND(F3821="No",G3821="No",H3821="Yes"),"Yes","No")</f>
        <v>No</v>
      </c>
      <c r="J3821" s="2"/>
      <c r="K3821" s="2"/>
    </row>
    <row r="3822" customFormat="false" ht="15" hidden="false" customHeight="false" outlineLevel="0" collapsed="false">
      <c r="A3822" s="2" t="s">
        <v>5226</v>
      </c>
      <c r="B3822" s="13" t="n">
        <v>482</v>
      </c>
      <c r="C3822" s="13" t="n">
        <v>478</v>
      </c>
      <c r="D3822" s="14" t="n">
        <f aca="false">C3822/Summary!$B$4</f>
        <v>0.0318666666666667</v>
      </c>
      <c r="E3822" s="15" t="n">
        <v>0.5</v>
      </c>
      <c r="F3822" s="2" t="s">
        <v>44</v>
      </c>
      <c r="G3822" s="2" t="s">
        <v>53</v>
      </c>
      <c r="H3822" s="2" t="str">
        <f aca="false">IF(AND(E3822&gt;=0.4,E3822&lt;=0.6),"Yes","No")</f>
        <v>Yes</v>
      </c>
      <c r="I3822" s="2" t="str">
        <f aca="false">IF(AND(F3822="No",G3822="No",H3822="Yes"),"Yes","No")</f>
        <v>No</v>
      </c>
      <c r="J3822" s="2"/>
      <c r="K3822" s="2"/>
    </row>
    <row r="3823" customFormat="false" ht="15" hidden="false" customHeight="false" outlineLevel="0" collapsed="false">
      <c r="A3823" s="2" t="s">
        <v>5227</v>
      </c>
      <c r="B3823" s="13" t="n">
        <v>482</v>
      </c>
      <c r="C3823" s="13" t="n">
        <v>481</v>
      </c>
      <c r="D3823" s="14" t="n">
        <f aca="false">C3823/Summary!$B$4</f>
        <v>0.0320666666666667</v>
      </c>
      <c r="E3823" s="15" t="n">
        <v>0.166666666666667</v>
      </c>
      <c r="F3823" s="2" t="s">
        <v>53</v>
      </c>
      <c r="G3823" s="2" t="s">
        <v>44</v>
      </c>
      <c r="H3823" s="2" t="str">
        <f aca="false">IF(AND(E3823&gt;=0.4,E3823&lt;=0.6),"Yes","No")</f>
        <v>No</v>
      </c>
      <c r="I3823" s="2" t="str">
        <f aca="false">IF(AND(F3823="No",G3823="No",H3823="Yes"),"Yes","No")</f>
        <v>No</v>
      </c>
      <c r="J3823" s="2"/>
      <c r="K3823" s="2"/>
    </row>
    <row r="3824" customFormat="false" ht="15" hidden="false" customHeight="false" outlineLevel="0" collapsed="false">
      <c r="A3824" s="2" t="s">
        <v>5228</v>
      </c>
      <c r="B3824" s="13" t="n">
        <v>482</v>
      </c>
      <c r="C3824" s="13" t="n">
        <v>478</v>
      </c>
      <c r="D3824" s="14" t="n">
        <f aca="false">C3824/Summary!$B$4</f>
        <v>0.0318666666666667</v>
      </c>
      <c r="E3824" s="15" t="n">
        <v>0.166666666666667</v>
      </c>
      <c r="F3824" s="2" t="s">
        <v>53</v>
      </c>
      <c r="G3824" s="2" t="s">
        <v>44</v>
      </c>
      <c r="H3824" s="2" t="str">
        <f aca="false">IF(AND(E3824&gt;=0.4,E3824&lt;=0.6),"Yes","No")</f>
        <v>No</v>
      </c>
      <c r="I3824" s="2" t="str">
        <f aca="false">IF(AND(F3824="No",G3824="No",H3824="Yes"),"Yes","No")</f>
        <v>No</v>
      </c>
      <c r="J3824" s="2"/>
      <c r="K3824" s="2"/>
    </row>
    <row r="3825" customFormat="false" ht="15" hidden="false" customHeight="false" outlineLevel="0" collapsed="false">
      <c r="A3825" s="2" t="s">
        <v>5229</v>
      </c>
      <c r="B3825" s="13" t="n">
        <v>482</v>
      </c>
      <c r="C3825" s="13" t="n">
        <v>476</v>
      </c>
      <c r="D3825" s="14" t="n">
        <f aca="false">C3825/Summary!$B$4</f>
        <v>0.0317333333333333</v>
      </c>
      <c r="E3825" s="15" t="n">
        <v>1</v>
      </c>
      <c r="F3825" s="2" t="s">
        <v>53</v>
      </c>
      <c r="G3825" s="2" t="s">
        <v>53</v>
      </c>
      <c r="H3825" s="2" t="str">
        <f aca="false">IF(AND(E3825&gt;=0.4,E3825&lt;=0.6),"Yes","No")</f>
        <v>No</v>
      </c>
      <c r="I3825" s="2" t="str">
        <f aca="false">IF(AND(F3825="No",G3825="No",H3825="Yes"),"Yes","No")</f>
        <v>No</v>
      </c>
      <c r="J3825" s="2"/>
      <c r="K3825" s="2"/>
    </row>
    <row r="3826" customFormat="false" ht="15" hidden="false" customHeight="false" outlineLevel="0" collapsed="false">
      <c r="A3826" s="2" t="s">
        <v>5230</v>
      </c>
      <c r="B3826" s="13" t="n">
        <v>482</v>
      </c>
      <c r="C3826" s="13" t="n">
        <v>475</v>
      </c>
      <c r="D3826" s="14" t="n">
        <f aca="false">C3826/Summary!$B$4</f>
        <v>0.0316666666666667</v>
      </c>
      <c r="E3826" s="15" t="n">
        <v>0.833333333333333</v>
      </c>
      <c r="F3826" s="2" t="s">
        <v>53</v>
      </c>
      <c r="G3826" s="2" t="s">
        <v>44</v>
      </c>
      <c r="H3826" s="2" t="str">
        <f aca="false">IF(AND(E3826&gt;=0.4,E3826&lt;=0.6),"Yes","No")</f>
        <v>No</v>
      </c>
      <c r="I3826" s="2" t="str">
        <f aca="false">IF(AND(F3826="No",G3826="No",H3826="Yes"),"Yes","No")</f>
        <v>No</v>
      </c>
      <c r="J3826" s="2"/>
      <c r="K3826" s="2"/>
    </row>
    <row r="3827" customFormat="false" ht="15" hidden="false" customHeight="false" outlineLevel="0" collapsed="false">
      <c r="A3827" s="2" t="s">
        <v>5231</v>
      </c>
      <c r="B3827" s="13" t="n">
        <v>482</v>
      </c>
      <c r="C3827" s="13" t="n">
        <v>477</v>
      </c>
      <c r="D3827" s="14" t="n">
        <f aca="false">C3827/Summary!$B$4</f>
        <v>0.0318</v>
      </c>
      <c r="E3827" s="15" t="n">
        <v>0.666666666666667</v>
      </c>
      <c r="F3827" s="2" t="s">
        <v>44</v>
      </c>
      <c r="G3827" s="2" t="s">
        <v>44</v>
      </c>
      <c r="H3827" s="2" t="str">
        <f aca="false">IF(AND(E3827&gt;=0.4,E3827&lt;=0.6),"Yes","No")</f>
        <v>No</v>
      </c>
      <c r="I3827" s="2" t="str">
        <f aca="false">IF(AND(F3827="No",G3827="No",H3827="Yes"),"Yes","No")</f>
        <v>No</v>
      </c>
      <c r="J3827" s="2"/>
      <c r="K3827" s="2"/>
    </row>
    <row r="3828" customFormat="false" ht="15" hidden="false" customHeight="false" outlineLevel="0" collapsed="false">
      <c r="A3828" s="2" t="s">
        <v>5232</v>
      </c>
      <c r="B3828" s="13" t="n">
        <v>482</v>
      </c>
      <c r="C3828" s="13" t="n">
        <v>467</v>
      </c>
      <c r="D3828" s="14" t="n">
        <f aca="false">C3828/Summary!$B$4</f>
        <v>0.0311333333333333</v>
      </c>
      <c r="E3828" s="15" t="n">
        <v>0</v>
      </c>
      <c r="F3828" s="2" t="s">
        <v>53</v>
      </c>
      <c r="G3828" s="2" t="s">
        <v>53</v>
      </c>
      <c r="H3828" s="2" t="str">
        <f aca="false">IF(AND(E3828&gt;=0.4,E3828&lt;=0.6),"Yes","No")</f>
        <v>No</v>
      </c>
      <c r="I3828" s="2" t="str">
        <f aca="false">IF(AND(F3828="No",G3828="No",H3828="Yes"),"Yes","No")</f>
        <v>No</v>
      </c>
      <c r="J3828" s="2"/>
      <c r="K3828" s="2"/>
    </row>
    <row r="3829" customFormat="false" ht="15" hidden="false" customHeight="false" outlineLevel="0" collapsed="false">
      <c r="A3829" s="2" t="s">
        <v>5233</v>
      </c>
      <c r="B3829" s="13" t="n">
        <v>482</v>
      </c>
      <c r="C3829" s="13" t="n">
        <v>470</v>
      </c>
      <c r="D3829" s="14" t="n">
        <f aca="false">C3829/Summary!$B$4</f>
        <v>0.0313333333333333</v>
      </c>
      <c r="E3829" s="15" t="n">
        <v>0.666666666666667</v>
      </c>
      <c r="F3829" s="2" t="s">
        <v>53</v>
      </c>
      <c r="G3829" s="2" t="s">
        <v>53</v>
      </c>
      <c r="H3829" s="2" t="str">
        <f aca="false">IF(AND(E3829&gt;=0.4,E3829&lt;=0.6),"Yes","No")</f>
        <v>No</v>
      </c>
      <c r="I3829" s="2" t="str">
        <f aca="false">IF(AND(F3829="No",G3829="No",H3829="Yes"),"Yes","No")</f>
        <v>No</v>
      </c>
      <c r="J3829" s="2"/>
      <c r="K3829" s="2"/>
    </row>
    <row r="3830" customFormat="false" ht="15" hidden="false" customHeight="false" outlineLevel="0" collapsed="false">
      <c r="A3830" s="2" t="s">
        <v>5234</v>
      </c>
      <c r="B3830" s="13" t="n">
        <v>482</v>
      </c>
      <c r="C3830" s="13" t="n">
        <v>480</v>
      </c>
      <c r="D3830" s="14" t="n">
        <f aca="false">C3830/Summary!$B$4</f>
        <v>0.032</v>
      </c>
      <c r="E3830" s="15" t="n">
        <v>0.5</v>
      </c>
      <c r="F3830" s="2" t="s">
        <v>53</v>
      </c>
      <c r="G3830" s="2" t="s">
        <v>53</v>
      </c>
      <c r="H3830" s="2" t="str">
        <f aca="false">IF(AND(E3830&gt;=0.4,E3830&lt;=0.6),"Yes","No")</f>
        <v>Yes</v>
      </c>
      <c r="I3830" s="2" t="str">
        <f aca="false">IF(AND(F3830="No",G3830="No",H3830="Yes"),"Yes","No")</f>
        <v>No</v>
      </c>
      <c r="J3830" s="2"/>
      <c r="K3830" s="2"/>
    </row>
    <row r="3831" customFormat="false" ht="15" hidden="false" customHeight="false" outlineLevel="0" collapsed="false">
      <c r="A3831" s="2" t="s">
        <v>5235</v>
      </c>
      <c r="B3831" s="13" t="n">
        <v>482</v>
      </c>
      <c r="C3831" s="13" t="n">
        <v>475</v>
      </c>
      <c r="D3831" s="14" t="n">
        <f aca="false">C3831/Summary!$B$4</f>
        <v>0.0316666666666667</v>
      </c>
      <c r="E3831" s="15" t="n">
        <v>0.666666666666667</v>
      </c>
      <c r="F3831" s="2" t="s">
        <v>53</v>
      </c>
      <c r="G3831" s="2" t="s">
        <v>44</v>
      </c>
      <c r="H3831" s="2" t="str">
        <f aca="false">IF(AND(E3831&gt;=0.4,E3831&lt;=0.6),"Yes","No")</f>
        <v>No</v>
      </c>
      <c r="I3831" s="2" t="str">
        <f aca="false">IF(AND(F3831="No",G3831="No",H3831="Yes"),"Yes","No")</f>
        <v>No</v>
      </c>
      <c r="J3831" s="2"/>
      <c r="K3831" s="2"/>
    </row>
    <row r="3832" customFormat="false" ht="15" hidden="false" customHeight="false" outlineLevel="0" collapsed="false">
      <c r="A3832" s="2" t="s">
        <v>5236</v>
      </c>
      <c r="B3832" s="13" t="n">
        <v>482</v>
      </c>
      <c r="C3832" s="13" t="n">
        <v>474</v>
      </c>
      <c r="D3832" s="14" t="n">
        <f aca="false">C3832/Summary!$B$4</f>
        <v>0.0316</v>
      </c>
      <c r="E3832" s="15" t="n">
        <v>0.333333333333333</v>
      </c>
      <c r="F3832" s="2" t="s">
        <v>53</v>
      </c>
      <c r="G3832" s="2" t="s">
        <v>53</v>
      </c>
      <c r="H3832" s="2" t="str">
        <f aca="false">IF(AND(E3832&gt;=0.4,E3832&lt;=0.6),"Yes","No")</f>
        <v>No</v>
      </c>
      <c r="I3832" s="2" t="str">
        <f aca="false">IF(AND(F3832="No",G3832="No",H3832="Yes"),"Yes","No")</f>
        <v>No</v>
      </c>
      <c r="J3832" s="2"/>
      <c r="K3832" s="2"/>
    </row>
    <row r="3833" customFormat="false" ht="15" hidden="false" customHeight="false" outlineLevel="0" collapsed="false">
      <c r="A3833" s="2" t="s">
        <v>5237</v>
      </c>
      <c r="B3833" s="13" t="n">
        <v>482</v>
      </c>
      <c r="C3833" s="13" t="n">
        <v>473</v>
      </c>
      <c r="D3833" s="14" t="n">
        <f aca="false">C3833/Summary!$B$4</f>
        <v>0.0315333333333333</v>
      </c>
      <c r="E3833" s="15" t="n">
        <v>0</v>
      </c>
      <c r="F3833" s="2" t="s">
        <v>53</v>
      </c>
      <c r="G3833" s="2" t="s">
        <v>53</v>
      </c>
      <c r="H3833" s="2" t="str">
        <f aca="false">IF(AND(E3833&gt;=0.4,E3833&lt;=0.6),"Yes","No")</f>
        <v>No</v>
      </c>
      <c r="I3833" s="2" t="str">
        <f aca="false">IF(AND(F3833="No",G3833="No",H3833="Yes"),"Yes","No")</f>
        <v>No</v>
      </c>
      <c r="J3833" s="2"/>
      <c r="K3833" s="2"/>
    </row>
    <row r="3834" customFormat="false" ht="15" hidden="false" customHeight="false" outlineLevel="0" collapsed="false">
      <c r="A3834" s="2" t="s">
        <v>5238</v>
      </c>
      <c r="B3834" s="13" t="n">
        <v>482</v>
      </c>
      <c r="C3834" s="13" t="n">
        <v>474</v>
      </c>
      <c r="D3834" s="14" t="n">
        <f aca="false">C3834/Summary!$B$4</f>
        <v>0.0316</v>
      </c>
      <c r="E3834" s="15" t="n">
        <v>0.666666666666667</v>
      </c>
      <c r="F3834" s="2" t="s">
        <v>53</v>
      </c>
      <c r="G3834" s="2" t="s">
        <v>44</v>
      </c>
      <c r="H3834" s="2" t="str">
        <f aca="false">IF(AND(E3834&gt;=0.4,E3834&lt;=0.6),"Yes","No")</f>
        <v>No</v>
      </c>
      <c r="I3834" s="2" t="str">
        <f aca="false">IF(AND(F3834="No",G3834="No",H3834="Yes"),"Yes","No")</f>
        <v>No</v>
      </c>
      <c r="J3834" s="2"/>
      <c r="K3834" s="2"/>
    </row>
    <row r="3835" customFormat="false" ht="15" hidden="false" customHeight="false" outlineLevel="0" collapsed="false">
      <c r="A3835" s="2" t="s">
        <v>5239</v>
      </c>
      <c r="B3835" s="13" t="n">
        <v>483</v>
      </c>
      <c r="C3835" s="13" t="n">
        <v>478</v>
      </c>
      <c r="D3835" s="14" t="n">
        <f aca="false">C3835/Summary!$B$4</f>
        <v>0.0318666666666667</v>
      </c>
      <c r="E3835" s="15" t="n">
        <v>0.333333333333333</v>
      </c>
      <c r="F3835" s="2" t="s">
        <v>53</v>
      </c>
      <c r="G3835" s="2" t="s">
        <v>44</v>
      </c>
      <c r="H3835" s="2" t="str">
        <f aca="false">IF(AND(E3835&gt;=0.4,E3835&lt;=0.6),"Yes","No")</f>
        <v>No</v>
      </c>
      <c r="I3835" s="2" t="str">
        <f aca="false">IF(AND(F3835="No",G3835="No",H3835="Yes"),"Yes","No")</f>
        <v>No</v>
      </c>
      <c r="J3835" s="2"/>
      <c r="K3835" s="2"/>
    </row>
    <row r="3836" customFormat="false" ht="15" hidden="false" customHeight="false" outlineLevel="0" collapsed="false">
      <c r="A3836" s="2" t="s">
        <v>5240</v>
      </c>
      <c r="B3836" s="13" t="n">
        <v>483</v>
      </c>
      <c r="C3836" s="13" t="n">
        <v>474</v>
      </c>
      <c r="D3836" s="14" t="n">
        <f aca="false">C3836/Summary!$B$4</f>
        <v>0.0316</v>
      </c>
      <c r="E3836" s="15" t="n">
        <v>0.333333333333333</v>
      </c>
      <c r="F3836" s="2" t="s">
        <v>53</v>
      </c>
      <c r="G3836" s="2" t="s">
        <v>44</v>
      </c>
      <c r="H3836" s="2" t="str">
        <f aca="false">IF(AND(E3836&gt;=0.4,E3836&lt;=0.6),"Yes","No")</f>
        <v>No</v>
      </c>
      <c r="I3836" s="2" t="str">
        <f aca="false">IF(AND(F3836="No",G3836="No",H3836="Yes"),"Yes","No")</f>
        <v>No</v>
      </c>
      <c r="J3836" s="2"/>
      <c r="K3836" s="2"/>
    </row>
    <row r="3837" customFormat="false" ht="15" hidden="false" customHeight="false" outlineLevel="0" collapsed="false">
      <c r="A3837" s="2" t="s">
        <v>5241</v>
      </c>
      <c r="B3837" s="13" t="n">
        <v>483</v>
      </c>
      <c r="C3837" s="13" t="n">
        <v>472</v>
      </c>
      <c r="D3837" s="14" t="n">
        <f aca="false">C3837/Summary!$B$4</f>
        <v>0.0314666666666667</v>
      </c>
      <c r="E3837" s="15" t="n">
        <v>0.5</v>
      </c>
      <c r="F3837" s="2" t="s">
        <v>44</v>
      </c>
      <c r="G3837" s="2" t="s">
        <v>53</v>
      </c>
      <c r="H3837" s="2" t="str">
        <f aca="false">IF(AND(E3837&gt;=0.4,E3837&lt;=0.6),"Yes","No")</f>
        <v>Yes</v>
      </c>
      <c r="I3837" s="2" t="str">
        <f aca="false">IF(AND(F3837="No",G3837="No",H3837="Yes"),"Yes","No")</f>
        <v>No</v>
      </c>
      <c r="J3837" s="2"/>
      <c r="K3837" s="2"/>
    </row>
    <row r="3838" customFormat="false" ht="15" hidden="false" customHeight="false" outlineLevel="0" collapsed="false">
      <c r="A3838" s="2" t="s">
        <v>5242</v>
      </c>
      <c r="B3838" s="13" t="n">
        <v>483</v>
      </c>
      <c r="C3838" s="13" t="n">
        <v>471</v>
      </c>
      <c r="D3838" s="14" t="n">
        <f aca="false">C3838/Summary!$B$4</f>
        <v>0.0314</v>
      </c>
      <c r="E3838" s="15" t="n">
        <v>0.333333333333333</v>
      </c>
      <c r="F3838" s="2" t="s">
        <v>53</v>
      </c>
      <c r="G3838" s="2" t="s">
        <v>53</v>
      </c>
      <c r="H3838" s="2" t="str">
        <f aca="false">IF(AND(E3838&gt;=0.4,E3838&lt;=0.6),"Yes","No")</f>
        <v>No</v>
      </c>
      <c r="I3838" s="2" t="str">
        <f aca="false">IF(AND(F3838="No",G3838="No",H3838="Yes"),"Yes","No")</f>
        <v>No</v>
      </c>
      <c r="J3838" s="2"/>
      <c r="K3838" s="2"/>
    </row>
    <row r="3839" customFormat="false" ht="15" hidden="false" customHeight="false" outlineLevel="0" collapsed="false">
      <c r="A3839" s="2" t="s">
        <v>5243</v>
      </c>
      <c r="B3839" s="13" t="n">
        <v>483</v>
      </c>
      <c r="C3839" s="13" t="n">
        <v>477</v>
      </c>
      <c r="D3839" s="14" t="n">
        <f aca="false">C3839/Summary!$B$4</f>
        <v>0.0318</v>
      </c>
      <c r="E3839" s="15" t="n">
        <v>0.833333333333333</v>
      </c>
      <c r="F3839" s="2" t="s">
        <v>53</v>
      </c>
      <c r="G3839" s="2" t="s">
        <v>44</v>
      </c>
      <c r="H3839" s="2" t="str">
        <f aca="false">IF(AND(E3839&gt;=0.4,E3839&lt;=0.6),"Yes","No")</f>
        <v>No</v>
      </c>
      <c r="I3839" s="2" t="str">
        <f aca="false">IF(AND(F3839="No",G3839="No",H3839="Yes"),"Yes","No")</f>
        <v>No</v>
      </c>
      <c r="J3839" s="2"/>
      <c r="K3839" s="2"/>
    </row>
    <row r="3840" customFormat="false" ht="15" hidden="false" customHeight="false" outlineLevel="0" collapsed="false">
      <c r="A3840" s="2" t="s">
        <v>5244</v>
      </c>
      <c r="B3840" s="13" t="n">
        <v>483</v>
      </c>
      <c r="C3840" s="13" t="n">
        <v>481</v>
      </c>
      <c r="D3840" s="14" t="n">
        <f aca="false">C3840/Summary!$B$4</f>
        <v>0.0320666666666667</v>
      </c>
      <c r="E3840" s="15" t="n">
        <v>0.666666666666667</v>
      </c>
      <c r="F3840" s="2" t="s">
        <v>53</v>
      </c>
      <c r="G3840" s="2" t="s">
        <v>44</v>
      </c>
      <c r="H3840" s="2" t="str">
        <f aca="false">IF(AND(E3840&gt;=0.4,E3840&lt;=0.6),"Yes","No")</f>
        <v>No</v>
      </c>
      <c r="I3840" s="2" t="str">
        <f aca="false">IF(AND(F3840="No",G3840="No",H3840="Yes"),"Yes","No")</f>
        <v>No</v>
      </c>
      <c r="J3840" s="2"/>
      <c r="K3840" s="2"/>
    </row>
    <row r="3841" customFormat="false" ht="15" hidden="false" customHeight="false" outlineLevel="0" collapsed="false">
      <c r="A3841" s="2" t="s">
        <v>5245</v>
      </c>
      <c r="B3841" s="13" t="n">
        <v>483</v>
      </c>
      <c r="C3841" s="13" t="n">
        <v>482</v>
      </c>
      <c r="D3841" s="14" t="n">
        <f aca="false">C3841/Summary!$B$4</f>
        <v>0.0321333333333333</v>
      </c>
      <c r="E3841" s="15" t="n">
        <v>0.666666666666667</v>
      </c>
      <c r="F3841" s="2" t="s">
        <v>53</v>
      </c>
      <c r="G3841" s="2" t="s">
        <v>44</v>
      </c>
      <c r="H3841" s="2" t="str">
        <f aca="false">IF(AND(E3841&gt;=0.4,E3841&lt;=0.6),"Yes","No")</f>
        <v>No</v>
      </c>
      <c r="I3841" s="2" t="str">
        <f aca="false">IF(AND(F3841="No",G3841="No",H3841="Yes"),"Yes","No")</f>
        <v>No</v>
      </c>
      <c r="J3841" s="2"/>
      <c r="K3841" s="2"/>
    </row>
    <row r="3842" customFormat="false" ht="15" hidden="false" customHeight="false" outlineLevel="0" collapsed="false">
      <c r="A3842" s="2" t="s">
        <v>5246</v>
      </c>
      <c r="B3842" s="13" t="n">
        <v>483</v>
      </c>
      <c r="C3842" s="13" t="n">
        <v>476</v>
      </c>
      <c r="D3842" s="14" t="n">
        <f aca="false">C3842/Summary!$B$4</f>
        <v>0.0317333333333333</v>
      </c>
      <c r="E3842" s="15" t="n">
        <v>0.833333333333333</v>
      </c>
      <c r="F3842" s="2" t="s">
        <v>53</v>
      </c>
      <c r="G3842" s="2" t="s">
        <v>44</v>
      </c>
      <c r="H3842" s="2" t="str">
        <f aca="false">IF(AND(E3842&gt;=0.4,E3842&lt;=0.6),"Yes","No")</f>
        <v>No</v>
      </c>
      <c r="I3842" s="2" t="str">
        <f aca="false">IF(AND(F3842="No",G3842="No",H3842="Yes"),"Yes","No")</f>
        <v>No</v>
      </c>
      <c r="J3842" s="2"/>
      <c r="K3842" s="2"/>
    </row>
    <row r="3843" customFormat="false" ht="15" hidden="false" customHeight="false" outlineLevel="0" collapsed="false">
      <c r="A3843" s="2" t="s">
        <v>5247</v>
      </c>
      <c r="B3843" s="13" t="n">
        <v>483</v>
      </c>
      <c r="C3843" s="13" t="n">
        <v>477</v>
      </c>
      <c r="D3843" s="14" t="n">
        <f aca="false">C3843/Summary!$B$4</f>
        <v>0.0318</v>
      </c>
      <c r="E3843" s="15" t="n">
        <v>1</v>
      </c>
      <c r="F3843" s="2" t="s">
        <v>53</v>
      </c>
      <c r="G3843" s="2" t="s">
        <v>53</v>
      </c>
      <c r="H3843" s="2" t="str">
        <f aca="false">IF(AND(E3843&gt;=0.4,E3843&lt;=0.6),"Yes","No")</f>
        <v>No</v>
      </c>
      <c r="I3843" s="2" t="str">
        <f aca="false">IF(AND(F3843="No",G3843="No",H3843="Yes"),"Yes","No")</f>
        <v>No</v>
      </c>
      <c r="J3843" s="2"/>
      <c r="K3843" s="2"/>
    </row>
    <row r="3844" customFormat="false" ht="15" hidden="false" customHeight="false" outlineLevel="0" collapsed="false">
      <c r="A3844" s="2" t="s">
        <v>5248</v>
      </c>
      <c r="B3844" s="13" t="n">
        <v>483</v>
      </c>
      <c r="C3844" s="13" t="n">
        <v>477</v>
      </c>
      <c r="D3844" s="14" t="n">
        <f aca="false">C3844/Summary!$B$4</f>
        <v>0.0318</v>
      </c>
      <c r="E3844" s="15" t="n">
        <v>0.666666666666667</v>
      </c>
      <c r="F3844" s="2" t="s">
        <v>53</v>
      </c>
      <c r="G3844" s="2" t="s">
        <v>44</v>
      </c>
      <c r="H3844" s="2" t="str">
        <f aca="false">IF(AND(E3844&gt;=0.4,E3844&lt;=0.6),"Yes","No")</f>
        <v>No</v>
      </c>
      <c r="I3844" s="2" t="str">
        <f aca="false">IF(AND(F3844="No",G3844="No",H3844="Yes"),"Yes","No")</f>
        <v>No</v>
      </c>
      <c r="J3844" s="2"/>
      <c r="K3844" s="2"/>
    </row>
    <row r="3845" customFormat="false" ht="15" hidden="false" customHeight="false" outlineLevel="0" collapsed="false">
      <c r="A3845" s="2" t="s">
        <v>5249</v>
      </c>
      <c r="B3845" s="13" t="n">
        <v>483</v>
      </c>
      <c r="C3845" s="13" t="n">
        <v>479</v>
      </c>
      <c r="D3845" s="14" t="n">
        <f aca="false">C3845/Summary!$B$4</f>
        <v>0.0319333333333333</v>
      </c>
      <c r="E3845" s="15" t="n">
        <v>0.333333333333333</v>
      </c>
      <c r="F3845" s="2" t="s">
        <v>53</v>
      </c>
      <c r="G3845" s="2" t="s">
        <v>44</v>
      </c>
      <c r="H3845" s="2" t="str">
        <f aca="false">IF(AND(E3845&gt;=0.4,E3845&lt;=0.6),"Yes","No")</f>
        <v>No</v>
      </c>
      <c r="I3845" s="2" t="str">
        <f aca="false">IF(AND(F3845="No",G3845="No",H3845="Yes"),"Yes","No")</f>
        <v>No</v>
      </c>
      <c r="J3845" s="2"/>
      <c r="K3845" s="2"/>
    </row>
    <row r="3846" customFormat="false" ht="15" hidden="false" customHeight="false" outlineLevel="0" collapsed="false">
      <c r="A3846" s="2" t="s">
        <v>5250</v>
      </c>
      <c r="B3846" s="13" t="n">
        <v>483</v>
      </c>
      <c r="C3846" s="13" t="n">
        <v>476</v>
      </c>
      <c r="D3846" s="14" t="n">
        <f aca="false">C3846/Summary!$B$4</f>
        <v>0.0317333333333333</v>
      </c>
      <c r="E3846" s="15" t="n">
        <v>0.333333333333333</v>
      </c>
      <c r="F3846" s="2" t="s">
        <v>53</v>
      </c>
      <c r="G3846" s="2" t="s">
        <v>44</v>
      </c>
      <c r="H3846" s="2" t="str">
        <f aca="false">IF(AND(E3846&gt;=0.4,E3846&lt;=0.6),"Yes","No")</f>
        <v>No</v>
      </c>
      <c r="I3846" s="2" t="str">
        <f aca="false">IF(AND(F3846="No",G3846="No",H3846="Yes"),"Yes","No")</f>
        <v>No</v>
      </c>
      <c r="J3846" s="2"/>
      <c r="K3846" s="2"/>
    </row>
    <row r="3847" customFormat="false" ht="15" hidden="false" customHeight="false" outlineLevel="0" collapsed="false">
      <c r="A3847" s="2" t="s">
        <v>5251</v>
      </c>
      <c r="B3847" s="13" t="n">
        <v>483</v>
      </c>
      <c r="C3847" s="13" t="n">
        <v>474</v>
      </c>
      <c r="D3847" s="14" t="n">
        <f aca="false">C3847/Summary!$B$4</f>
        <v>0.0316</v>
      </c>
      <c r="E3847" s="15" t="n">
        <v>0.5</v>
      </c>
      <c r="F3847" s="2" t="s">
        <v>44</v>
      </c>
      <c r="G3847" s="2" t="s">
        <v>53</v>
      </c>
      <c r="H3847" s="2" t="str">
        <f aca="false">IF(AND(E3847&gt;=0.4,E3847&lt;=0.6),"Yes","No")</f>
        <v>Yes</v>
      </c>
      <c r="I3847" s="2" t="str">
        <f aca="false">IF(AND(F3847="No",G3847="No",H3847="Yes"),"Yes","No")</f>
        <v>No</v>
      </c>
      <c r="J3847" s="2"/>
      <c r="K3847" s="2"/>
    </row>
    <row r="3848" customFormat="false" ht="15" hidden="false" customHeight="false" outlineLevel="0" collapsed="false">
      <c r="A3848" s="2" t="s">
        <v>5252</v>
      </c>
      <c r="B3848" s="13" t="n">
        <v>483</v>
      </c>
      <c r="C3848" s="13" t="n">
        <v>480</v>
      </c>
      <c r="D3848" s="14" t="n">
        <f aca="false">C3848/Summary!$B$4</f>
        <v>0.032</v>
      </c>
      <c r="E3848" s="15" t="n">
        <v>0.5</v>
      </c>
      <c r="F3848" s="2" t="s">
        <v>53</v>
      </c>
      <c r="G3848" s="2" t="s">
        <v>44</v>
      </c>
      <c r="H3848" s="2" t="str">
        <f aca="false">IF(AND(E3848&gt;=0.4,E3848&lt;=0.6),"Yes","No")</f>
        <v>Yes</v>
      </c>
      <c r="I3848" s="2" t="str">
        <f aca="false">IF(AND(F3848="No",G3848="No",H3848="Yes"),"Yes","No")</f>
        <v>No</v>
      </c>
      <c r="J3848" s="2"/>
      <c r="K3848" s="2"/>
    </row>
    <row r="3849" customFormat="false" ht="15" hidden="false" customHeight="false" outlineLevel="0" collapsed="false">
      <c r="A3849" s="2" t="s">
        <v>5253</v>
      </c>
      <c r="B3849" s="13" t="n">
        <v>483</v>
      </c>
      <c r="C3849" s="13" t="n">
        <v>478</v>
      </c>
      <c r="D3849" s="14" t="n">
        <f aca="false">C3849/Summary!$B$4</f>
        <v>0.0318666666666667</v>
      </c>
      <c r="E3849" s="15" t="n">
        <v>0.666666666666667</v>
      </c>
      <c r="F3849" s="2" t="s">
        <v>44</v>
      </c>
      <c r="G3849" s="2" t="s">
        <v>44</v>
      </c>
      <c r="H3849" s="2" t="str">
        <f aca="false">IF(AND(E3849&gt;=0.4,E3849&lt;=0.6),"Yes","No")</f>
        <v>No</v>
      </c>
      <c r="I3849" s="2" t="str">
        <f aca="false">IF(AND(F3849="No",G3849="No",H3849="Yes"),"Yes","No")</f>
        <v>No</v>
      </c>
      <c r="J3849" s="2"/>
      <c r="K3849" s="2"/>
    </row>
    <row r="3850" customFormat="false" ht="15" hidden="false" customHeight="false" outlineLevel="0" collapsed="false">
      <c r="A3850" s="2" t="s">
        <v>5254</v>
      </c>
      <c r="B3850" s="13" t="n">
        <v>483</v>
      </c>
      <c r="C3850" s="13" t="n">
        <v>475</v>
      </c>
      <c r="D3850" s="14" t="n">
        <f aca="false">C3850/Summary!$B$4</f>
        <v>0.0316666666666667</v>
      </c>
      <c r="E3850" s="15" t="n">
        <v>0.833333333333333</v>
      </c>
      <c r="F3850" s="2" t="s">
        <v>53</v>
      </c>
      <c r="G3850" s="2" t="s">
        <v>44</v>
      </c>
      <c r="H3850" s="2" t="str">
        <f aca="false">IF(AND(E3850&gt;=0.4,E3850&lt;=0.6),"Yes","No")</f>
        <v>No</v>
      </c>
      <c r="I3850" s="2" t="str">
        <f aca="false">IF(AND(F3850="No",G3850="No",H3850="Yes"),"Yes","No")</f>
        <v>No</v>
      </c>
      <c r="J3850" s="2"/>
      <c r="K3850" s="2"/>
    </row>
    <row r="3851" customFormat="false" ht="15" hidden="false" customHeight="false" outlineLevel="0" collapsed="false">
      <c r="A3851" s="2" t="s">
        <v>5255</v>
      </c>
      <c r="B3851" s="13" t="n">
        <v>483</v>
      </c>
      <c r="C3851" s="13" t="n">
        <v>470</v>
      </c>
      <c r="D3851" s="14" t="n">
        <f aca="false">C3851/Summary!$B$4</f>
        <v>0.0313333333333333</v>
      </c>
      <c r="E3851" s="15" t="n">
        <v>1</v>
      </c>
      <c r="F3851" s="2" t="s">
        <v>53</v>
      </c>
      <c r="G3851" s="2" t="s">
        <v>53</v>
      </c>
      <c r="H3851" s="2" t="str">
        <f aca="false">IF(AND(E3851&gt;=0.4,E3851&lt;=0.6),"Yes","No")</f>
        <v>No</v>
      </c>
      <c r="I3851" s="2" t="str">
        <f aca="false">IF(AND(F3851="No",G3851="No",H3851="Yes"),"Yes","No")</f>
        <v>No</v>
      </c>
      <c r="J3851" s="2"/>
      <c r="K3851" s="2"/>
    </row>
    <row r="3852" customFormat="false" ht="15" hidden="false" customHeight="false" outlineLevel="0" collapsed="false">
      <c r="A3852" s="2" t="s">
        <v>5256</v>
      </c>
      <c r="B3852" s="13" t="n">
        <v>483</v>
      </c>
      <c r="C3852" s="13" t="n">
        <v>473</v>
      </c>
      <c r="D3852" s="14" t="n">
        <f aca="false">C3852/Summary!$B$4</f>
        <v>0.0315333333333333</v>
      </c>
      <c r="E3852" s="15" t="n">
        <v>0.666666666666667</v>
      </c>
      <c r="F3852" s="2" t="s">
        <v>53</v>
      </c>
      <c r="G3852" s="2" t="s">
        <v>44</v>
      </c>
      <c r="H3852" s="2" t="str">
        <f aca="false">IF(AND(E3852&gt;=0.4,E3852&lt;=0.6),"Yes","No")</f>
        <v>No</v>
      </c>
      <c r="I3852" s="2" t="str">
        <f aca="false">IF(AND(F3852="No",G3852="No",H3852="Yes"),"Yes","No")</f>
        <v>No</v>
      </c>
      <c r="J3852" s="2"/>
      <c r="K3852" s="2"/>
    </row>
    <row r="3853" customFormat="false" ht="15" hidden="false" customHeight="false" outlineLevel="0" collapsed="false">
      <c r="A3853" s="2" t="s">
        <v>5257</v>
      </c>
      <c r="B3853" s="13" t="n">
        <v>483</v>
      </c>
      <c r="C3853" s="13" t="n">
        <v>478</v>
      </c>
      <c r="D3853" s="14" t="n">
        <f aca="false">C3853/Summary!$B$4</f>
        <v>0.0318666666666667</v>
      </c>
      <c r="E3853" s="15" t="n">
        <v>0.333333333333333</v>
      </c>
      <c r="F3853" s="2" t="s">
        <v>44</v>
      </c>
      <c r="G3853" s="2" t="s">
        <v>44</v>
      </c>
      <c r="H3853" s="2" t="str">
        <f aca="false">IF(AND(E3853&gt;=0.4,E3853&lt;=0.6),"Yes","No")</f>
        <v>No</v>
      </c>
      <c r="I3853" s="2" t="str">
        <f aca="false">IF(AND(F3853="No",G3853="No",H3853="Yes"),"Yes","No")</f>
        <v>No</v>
      </c>
      <c r="J3853" s="2"/>
      <c r="K3853" s="2"/>
    </row>
    <row r="3854" customFormat="false" ht="15" hidden="false" customHeight="false" outlineLevel="0" collapsed="false">
      <c r="A3854" s="2" t="s">
        <v>5258</v>
      </c>
      <c r="B3854" s="13" t="n">
        <v>483</v>
      </c>
      <c r="C3854" s="13" t="n">
        <v>479</v>
      </c>
      <c r="D3854" s="14" t="n">
        <f aca="false">C3854/Summary!$B$4</f>
        <v>0.0319333333333333</v>
      </c>
      <c r="E3854" s="15" t="n">
        <v>0.5</v>
      </c>
      <c r="F3854" s="2" t="s">
        <v>53</v>
      </c>
      <c r="G3854" s="2" t="s">
        <v>44</v>
      </c>
      <c r="H3854" s="2" t="str">
        <f aca="false">IF(AND(E3854&gt;=0.4,E3854&lt;=0.6),"Yes","No")</f>
        <v>Yes</v>
      </c>
      <c r="I3854" s="2" t="str">
        <f aca="false">IF(AND(F3854="No",G3854="No",H3854="Yes"),"Yes","No")</f>
        <v>No</v>
      </c>
      <c r="J3854" s="2"/>
      <c r="K3854" s="2"/>
    </row>
    <row r="3855" customFormat="false" ht="15" hidden="false" customHeight="false" outlineLevel="0" collapsed="false">
      <c r="A3855" s="2" t="s">
        <v>5259</v>
      </c>
      <c r="B3855" s="13" t="n">
        <v>483</v>
      </c>
      <c r="C3855" s="13" t="n">
        <v>472</v>
      </c>
      <c r="D3855" s="14" t="n">
        <f aca="false">C3855/Summary!$B$4</f>
        <v>0.0314666666666667</v>
      </c>
      <c r="E3855" s="15" t="n">
        <v>0.5</v>
      </c>
      <c r="F3855" s="2" t="s">
        <v>53</v>
      </c>
      <c r="G3855" s="2" t="s">
        <v>53</v>
      </c>
      <c r="H3855" s="2" t="str">
        <f aca="false">IF(AND(E3855&gt;=0.4,E3855&lt;=0.6),"Yes","No")</f>
        <v>Yes</v>
      </c>
      <c r="I3855" s="2" t="str">
        <f aca="false">IF(AND(F3855="No",G3855="No",H3855="Yes"),"Yes","No")</f>
        <v>No</v>
      </c>
      <c r="J3855" s="2"/>
      <c r="K3855" s="2"/>
    </row>
    <row r="3856" customFormat="false" ht="15" hidden="false" customHeight="false" outlineLevel="0" collapsed="false">
      <c r="A3856" s="2" t="s">
        <v>5260</v>
      </c>
      <c r="B3856" s="13" t="n">
        <v>483</v>
      </c>
      <c r="C3856" s="13" t="n">
        <v>476</v>
      </c>
      <c r="D3856" s="14" t="n">
        <f aca="false">C3856/Summary!$B$4</f>
        <v>0.0317333333333333</v>
      </c>
      <c r="E3856" s="15" t="n">
        <v>0.166666666666667</v>
      </c>
      <c r="F3856" s="2" t="s">
        <v>53</v>
      </c>
      <c r="G3856" s="2" t="s">
        <v>44</v>
      </c>
      <c r="H3856" s="2" t="str">
        <f aca="false">IF(AND(E3856&gt;=0.4,E3856&lt;=0.6),"Yes","No")</f>
        <v>No</v>
      </c>
      <c r="I3856" s="2" t="str">
        <f aca="false">IF(AND(F3856="No",G3856="No",H3856="Yes"),"Yes","No")</f>
        <v>No</v>
      </c>
      <c r="J3856" s="2"/>
      <c r="K3856" s="2"/>
    </row>
    <row r="3857" customFormat="false" ht="15" hidden="false" customHeight="false" outlineLevel="0" collapsed="false">
      <c r="A3857" s="2" t="s">
        <v>5261</v>
      </c>
      <c r="B3857" s="13" t="n">
        <v>484</v>
      </c>
      <c r="C3857" s="13" t="n">
        <v>474</v>
      </c>
      <c r="D3857" s="14" t="n">
        <f aca="false">C3857/Summary!$B$4</f>
        <v>0.0316</v>
      </c>
      <c r="E3857" s="15" t="n">
        <v>0.5</v>
      </c>
      <c r="F3857" s="2" t="s">
        <v>53</v>
      </c>
      <c r="G3857" s="2" t="s">
        <v>44</v>
      </c>
      <c r="H3857" s="2" t="str">
        <f aca="false">IF(AND(E3857&gt;=0.4,E3857&lt;=0.6),"Yes","No")</f>
        <v>Yes</v>
      </c>
      <c r="I3857" s="2" t="str">
        <f aca="false">IF(AND(F3857="No",G3857="No",H3857="Yes"),"Yes","No")</f>
        <v>No</v>
      </c>
      <c r="J3857" s="2"/>
      <c r="K3857" s="2"/>
    </row>
    <row r="3858" customFormat="false" ht="15" hidden="false" customHeight="false" outlineLevel="0" collapsed="false">
      <c r="A3858" s="2" t="s">
        <v>5262</v>
      </c>
      <c r="B3858" s="13" t="n">
        <v>484</v>
      </c>
      <c r="C3858" s="13" t="n">
        <v>476</v>
      </c>
      <c r="D3858" s="14" t="n">
        <f aca="false">C3858/Summary!$B$4</f>
        <v>0.0317333333333333</v>
      </c>
      <c r="E3858" s="15" t="n">
        <v>0.333333333333333</v>
      </c>
      <c r="F3858" s="2" t="s">
        <v>44</v>
      </c>
      <c r="G3858" s="2" t="s">
        <v>44</v>
      </c>
      <c r="H3858" s="2" t="str">
        <f aca="false">IF(AND(E3858&gt;=0.4,E3858&lt;=0.6),"Yes","No")</f>
        <v>No</v>
      </c>
      <c r="I3858" s="2" t="str">
        <f aca="false">IF(AND(F3858="No",G3858="No",H3858="Yes"),"Yes","No")</f>
        <v>No</v>
      </c>
      <c r="J3858" s="2"/>
      <c r="K3858" s="2"/>
    </row>
    <row r="3859" customFormat="false" ht="15" hidden="false" customHeight="false" outlineLevel="0" collapsed="false">
      <c r="A3859" s="2" t="s">
        <v>5263</v>
      </c>
      <c r="B3859" s="13" t="n">
        <v>484</v>
      </c>
      <c r="C3859" s="13" t="n">
        <v>473</v>
      </c>
      <c r="D3859" s="14" t="n">
        <f aca="false">C3859/Summary!$B$4</f>
        <v>0.0315333333333333</v>
      </c>
      <c r="E3859" s="15" t="n">
        <v>0.166666666666667</v>
      </c>
      <c r="F3859" s="2" t="s">
        <v>53</v>
      </c>
      <c r="G3859" s="2" t="s">
        <v>53</v>
      </c>
      <c r="H3859" s="2" t="str">
        <f aca="false">IF(AND(E3859&gt;=0.4,E3859&lt;=0.6),"Yes","No")</f>
        <v>No</v>
      </c>
      <c r="I3859" s="2" t="str">
        <f aca="false">IF(AND(F3859="No",G3859="No",H3859="Yes"),"Yes","No")</f>
        <v>No</v>
      </c>
      <c r="J3859" s="2"/>
      <c r="K3859" s="2"/>
    </row>
    <row r="3860" customFormat="false" ht="15" hidden="false" customHeight="false" outlineLevel="0" collapsed="false">
      <c r="A3860" s="2" t="s">
        <v>5264</v>
      </c>
      <c r="B3860" s="13" t="n">
        <v>484</v>
      </c>
      <c r="C3860" s="13" t="n">
        <v>476</v>
      </c>
      <c r="D3860" s="14" t="n">
        <f aca="false">C3860/Summary!$B$4</f>
        <v>0.0317333333333333</v>
      </c>
      <c r="E3860" s="15" t="n">
        <v>0.5</v>
      </c>
      <c r="F3860" s="2" t="s">
        <v>53</v>
      </c>
      <c r="G3860" s="2" t="s">
        <v>53</v>
      </c>
      <c r="H3860" s="2" t="str">
        <f aca="false">IF(AND(E3860&gt;=0.4,E3860&lt;=0.6),"Yes","No")</f>
        <v>Yes</v>
      </c>
      <c r="I3860" s="2" t="str">
        <f aca="false">IF(AND(F3860="No",G3860="No",H3860="Yes"),"Yes","No")</f>
        <v>No</v>
      </c>
      <c r="J3860" s="2"/>
      <c r="K3860" s="2"/>
    </row>
    <row r="3861" customFormat="false" ht="15" hidden="false" customHeight="false" outlineLevel="0" collapsed="false">
      <c r="A3861" s="2" t="s">
        <v>5265</v>
      </c>
      <c r="B3861" s="13" t="n">
        <v>484</v>
      </c>
      <c r="C3861" s="13" t="n">
        <v>480</v>
      </c>
      <c r="D3861" s="14" t="n">
        <f aca="false">C3861/Summary!$B$4</f>
        <v>0.032</v>
      </c>
      <c r="E3861" s="15" t="n">
        <v>0.5</v>
      </c>
      <c r="F3861" s="2" t="s">
        <v>53</v>
      </c>
      <c r="G3861" s="2" t="s">
        <v>44</v>
      </c>
      <c r="H3861" s="2" t="str">
        <f aca="false">IF(AND(E3861&gt;=0.4,E3861&lt;=0.6),"Yes","No")</f>
        <v>Yes</v>
      </c>
      <c r="I3861" s="2" t="str">
        <f aca="false">IF(AND(F3861="No",G3861="No",H3861="Yes"),"Yes","No")</f>
        <v>No</v>
      </c>
      <c r="J3861" s="2"/>
      <c r="K3861" s="2"/>
    </row>
    <row r="3862" customFormat="false" ht="15" hidden="false" customHeight="false" outlineLevel="0" collapsed="false">
      <c r="A3862" s="2" t="s">
        <v>5266</v>
      </c>
      <c r="B3862" s="13" t="n">
        <v>484</v>
      </c>
      <c r="C3862" s="13" t="n">
        <v>477</v>
      </c>
      <c r="D3862" s="14" t="n">
        <f aca="false">C3862/Summary!$B$4</f>
        <v>0.0318</v>
      </c>
      <c r="E3862" s="15" t="n">
        <v>0.833333333333333</v>
      </c>
      <c r="F3862" s="2" t="s">
        <v>53</v>
      </c>
      <c r="G3862" s="2" t="s">
        <v>44</v>
      </c>
      <c r="H3862" s="2" t="str">
        <f aca="false">IF(AND(E3862&gt;=0.4,E3862&lt;=0.6),"Yes","No")</f>
        <v>No</v>
      </c>
      <c r="I3862" s="2" t="str">
        <f aca="false">IF(AND(F3862="No",G3862="No",H3862="Yes"),"Yes","No")</f>
        <v>No</v>
      </c>
      <c r="J3862" s="2"/>
      <c r="K3862" s="2"/>
    </row>
    <row r="3863" customFormat="false" ht="15" hidden="false" customHeight="false" outlineLevel="0" collapsed="false">
      <c r="A3863" s="2" t="s">
        <v>5267</v>
      </c>
      <c r="B3863" s="13" t="n">
        <v>484</v>
      </c>
      <c r="C3863" s="13" t="n">
        <v>472</v>
      </c>
      <c r="D3863" s="14" t="n">
        <f aca="false">C3863/Summary!$B$4</f>
        <v>0.0314666666666667</v>
      </c>
      <c r="E3863" s="15" t="n">
        <v>0.333333333333333</v>
      </c>
      <c r="F3863" s="2" t="s">
        <v>44</v>
      </c>
      <c r="G3863" s="2" t="s">
        <v>53</v>
      </c>
      <c r="H3863" s="2" t="str">
        <f aca="false">IF(AND(E3863&gt;=0.4,E3863&lt;=0.6),"Yes","No")</f>
        <v>No</v>
      </c>
      <c r="I3863" s="2" t="str">
        <f aca="false">IF(AND(F3863="No",G3863="No",H3863="Yes"),"Yes","No")</f>
        <v>No</v>
      </c>
      <c r="J3863" s="2"/>
      <c r="K3863" s="2"/>
    </row>
    <row r="3864" customFormat="false" ht="15" hidden="false" customHeight="false" outlineLevel="0" collapsed="false">
      <c r="A3864" s="2" t="s">
        <v>5268</v>
      </c>
      <c r="B3864" s="13" t="n">
        <v>484</v>
      </c>
      <c r="C3864" s="13" t="n">
        <v>476</v>
      </c>
      <c r="D3864" s="14" t="n">
        <f aca="false">C3864/Summary!$B$4</f>
        <v>0.0317333333333333</v>
      </c>
      <c r="E3864" s="15" t="n">
        <v>0.333333333333333</v>
      </c>
      <c r="F3864" s="2" t="s">
        <v>53</v>
      </c>
      <c r="G3864" s="2" t="s">
        <v>44</v>
      </c>
      <c r="H3864" s="2" t="str">
        <f aca="false">IF(AND(E3864&gt;=0.4,E3864&lt;=0.6),"Yes","No")</f>
        <v>No</v>
      </c>
      <c r="I3864" s="2" t="str">
        <f aca="false">IF(AND(F3864="No",G3864="No",H3864="Yes"),"Yes","No")</f>
        <v>No</v>
      </c>
      <c r="J3864" s="2"/>
      <c r="K3864" s="2"/>
    </row>
    <row r="3865" customFormat="false" ht="15" hidden="false" customHeight="false" outlineLevel="0" collapsed="false">
      <c r="A3865" s="2" t="s">
        <v>5269</v>
      </c>
      <c r="B3865" s="13" t="n">
        <v>484</v>
      </c>
      <c r="C3865" s="13" t="n">
        <v>478</v>
      </c>
      <c r="D3865" s="14" t="n">
        <f aca="false">C3865/Summary!$B$4</f>
        <v>0.0318666666666667</v>
      </c>
      <c r="E3865" s="15" t="n">
        <v>0.5</v>
      </c>
      <c r="F3865" s="2" t="s">
        <v>53</v>
      </c>
      <c r="G3865" s="2" t="s">
        <v>44</v>
      </c>
      <c r="H3865" s="2" t="str">
        <f aca="false">IF(AND(E3865&gt;=0.4,E3865&lt;=0.6),"Yes","No")</f>
        <v>Yes</v>
      </c>
      <c r="I3865" s="2" t="str">
        <f aca="false">IF(AND(F3865="No",G3865="No",H3865="Yes"),"Yes","No")</f>
        <v>No</v>
      </c>
      <c r="J3865" s="2"/>
      <c r="K3865" s="2"/>
    </row>
    <row r="3866" customFormat="false" ht="15" hidden="false" customHeight="false" outlineLevel="0" collapsed="false">
      <c r="A3866" s="2" t="s">
        <v>5270</v>
      </c>
      <c r="B3866" s="13" t="n">
        <v>484</v>
      </c>
      <c r="C3866" s="13" t="n">
        <v>478</v>
      </c>
      <c r="D3866" s="14" t="n">
        <f aca="false">C3866/Summary!$B$4</f>
        <v>0.0318666666666667</v>
      </c>
      <c r="E3866" s="15" t="n">
        <v>0.833333333333333</v>
      </c>
      <c r="F3866" s="2" t="s">
        <v>53</v>
      </c>
      <c r="G3866" s="2" t="s">
        <v>44</v>
      </c>
      <c r="H3866" s="2" t="str">
        <f aca="false">IF(AND(E3866&gt;=0.4,E3866&lt;=0.6),"Yes","No")</f>
        <v>No</v>
      </c>
      <c r="I3866" s="2" t="str">
        <f aca="false">IF(AND(F3866="No",G3866="No",H3866="Yes"),"Yes","No")</f>
        <v>No</v>
      </c>
      <c r="J3866" s="2"/>
      <c r="K3866" s="2"/>
    </row>
    <row r="3867" customFormat="false" ht="15" hidden="false" customHeight="false" outlineLevel="0" collapsed="false">
      <c r="A3867" s="2" t="s">
        <v>5271</v>
      </c>
      <c r="B3867" s="13" t="n">
        <v>484</v>
      </c>
      <c r="C3867" s="13" t="n">
        <v>476</v>
      </c>
      <c r="D3867" s="14" t="n">
        <f aca="false">C3867/Summary!$B$4</f>
        <v>0.0317333333333333</v>
      </c>
      <c r="E3867" s="15" t="n">
        <v>0.5</v>
      </c>
      <c r="F3867" s="2" t="s">
        <v>53</v>
      </c>
      <c r="G3867" s="2" t="s">
        <v>44</v>
      </c>
      <c r="H3867" s="2" t="str">
        <f aca="false">IF(AND(E3867&gt;=0.4,E3867&lt;=0.6),"Yes","No")</f>
        <v>Yes</v>
      </c>
      <c r="I3867" s="2" t="str">
        <f aca="false">IF(AND(F3867="No",G3867="No",H3867="Yes"),"Yes","No")</f>
        <v>No</v>
      </c>
      <c r="J3867" s="2"/>
      <c r="K3867" s="2"/>
    </row>
    <row r="3868" customFormat="false" ht="15" hidden="false" customHeight="false" outlineLevel="0" collapsed="false">
      <c r="A3868" s="2" t="s">
        <v>5272</v>
      </c>
      <c r="B3868" s="13" t="n">
        <v>484</v>
      </c>
      <c r="C3868" s="13" t="n">
        <v>478</v>
      </c>
      <c r="D3868" s="14" t="n">
        <f aca="false">C3868/Summary!$B$4</f>
        <v>0.0318666666666667</v>
      </c>
      <c r="E3868" s="15" t="n">
        <v>0.166666666666667</v>
      </c>
      <c r="F3868" s="2" t="s">
        <v>53</v>
      </c>
      <c r="G3868" s="2" t="s">
        <v>44</v>
      </c>
      <c r="H3868" s="2" t="str">
        <f aca="false">IF(AND(E3868&gt;=0.4,E3868&lt;=0.6),"Yes","No")</f>
        <v>No</v>
      </c>
      <c r="I3868" s="2" t="str">
        <f aca="false">IF(AND(F3868="No",G3868="No",H3868="Yes"),"Yes","No")</f>
        <v>No</v>
      </c>
      <c r="J3868" s="2"/>
      <c r="K3868" s="2"/>
    </row>
    <row r="3869" customFormat="false" ht="15" hidden="false" customHeight="false" outlineLevel="0" collapsed="false">
      <c r="A3869" s="2" t="s">
        <v>5273</v>
      </c>
      <c r="B3869" s="13" t="n">
        <v>484</v>
      </c>
      <c r="C3869" s="13" t="n">
        <v>480</v>
      </c>
      <c r="D3869" s="14" t="n">
        <f aca="false">C3869/Summary!$B$4</f>
        <v>0.032</v>
      </c>
      <c r="E3869" s="15" t="n">
        <v>0.666666666666667</v>
      </c>
      <c r="F3869" s="2" t="s">
        <v>53</v>
      </c>
      <c r="G3869" s="2" t="s">
        <v>44</v>
      </c>
      <c r="H3869" s="2" t="str">
        <f aca="false">IF(AND(E3869&gt;=0.4,E3869&lt;=0.6),"Yes","No")</f>
        <v>No</v>
      </c>
      <c r="I3869" s="2" t="str">
        <f aca="false">IF(AND(F3869="No",G3869="No",H3869="Yes"),"Yes","No")</f>
        <v>No</v>
      </c>
      <c r="J3869" s="2"/>
      <c r="K3869" s="2"/>
    </row>
    <row r="3870" customFormat="false" ht="15" hidden="false" customHeight="false" outlineLevel="0" collapsed="false">
      <c r="A3870" s="2" t="s">
        <v>5274</v>
      </c>
      <c r="B3870" s="13" t="n">
        <v>484</v>
      </c>
      <c r="C3870" s="13" t="n">
        <v>478</v>
      </c>
      <c r="D3870" s="14" t="n">
        <f aca="false">C3870/Summary!$B$4</f>
        <v>0.0318666666666667</v>
      </c>
      <c r="E3870" s="15" t="n">
        <v>0.666666666666667</v>
      </c>
      <c r="F3870" s="2" t="s">
        <v>53</v>
      </c>
      <c r="G3870" s="2" t="s">
        <v>44</v>
      </c>
      <c r="H3870" s="2" t="str">
        <f aca="false">IF(AND(E3870&gt;=0.4,E3870&lt;=0.6),"Yes","No")</f>
        <v>No</v>
      </c>
      <c r="I3870" s="2" t="str">
        <f aca="false">IF(AND(F3870="No",G3870="No",H3870="Yes"),"Yes","No")</f>
        <v>No</v>
      </c>
      <c r="J3870" s="2"/>
      <c r="K3870" s="2"/>
    </row>
    <row r="3871" customFormat="false" ht="15" hidden="false" customHeight="false" outlineLevel="0" collapsed="false">
      <c r="A3871" s="2" t="s">
        <v>5275</v>
      </c>
      <c r="B3871" s="13" t="n">
        <v>484</v>
      </c>
      <c r="C3871" s="13" t="n">
        <v>481</v>
      </c>
      <c r="D3871" s="14" t="n">
        <f aca="false">C3871/Summary!$B$4</f>
        <v>0.0320666666666667</v>
      </c>
      <c r="E3871" s="15" t="n">
        <v>0.333333333333333</v>
      </c>
      <c r="F3871" s="2" t="s">
        <v>53</v>
      </c>
      <c r="G3871" s="2" t="s">
        <v>44</v>
      </c>
      <c r="H3871" s="2" t="str">
        <f aca="false">IF(AND(E3871&gt;=0.4,E3871&lt;=0.6),"Yes","No")</f>
        <v>No</v>
      </c>
      <c r="I3871" s="2" t="str">
        <f aca="false">IF(AND(F3871="No",G3871="No",H3871="Yes"),"Yes","No")</f>
        <v>No</v>
      </c>
      <c r="J3871" s="2"/>
      <c r="K3871" s="2"/>
    </row>
    <row r="3872" customFormat="false" ht="15" hidden="false" customHeight="false" outlineLevel="0" collapsed="false">
      <c r="A3872" s="2" t="s">
        <v>5276</v>
      </c>
      <c r="B3872" s="13" t="n">
        <v>485</v>
      </c>
      <c r="C3872" s="13" t="n">
        <v>481</v>
      </c>
      <c r="D3872" s="14" t="n">
        <f aca="false">C3872/Summary!$B$4</f>
        <v>0.0320666666666667</v>
      </c>
      <c r="E3872" s="15" t="n">
        <v>0.166666666666667</v>
      </c>
      <c r="F3872" s="2" t="s">
        <v>53</v>
      </c>
      <c r="G3872" s="2" t="s">
        <v>44</v>
      </c>
      <c r="H3872" s="2" t="str">
        <f aca="false">IF(AND(E3872&gt;=0.4,E3872&lt;=0.6),"Yes","No")</f>
        <v>No</v>
      </c>
      <c r="I3872" s="2" t="str">
        <f aca="false">IF(AND(F3872="No",G3872="No",H3872="Yes"),"Yes","No")</f>
        <v>No</v>
      </c>
      <c r="J3872" s="2"/>
      <c r="K3872" s="2"/>
    </row>
    <row r="3873" customFormat="false" ht="15" hidden="false" customHeight="false" outlineLevel="0" collapsed="false">
      <c r="A3873" s="2" t="s">
        <v>5277</v>
      </c>
      <c r="B3873" s="13" t="n">
        <v>485</v>
      </c>
      <c r="C3873" s="13" t="n">
        <v>483</v>
      </c>
      <c r="D3873" s="14" t="n">
        <f aca="false">C3873/Summary!$B$4</f>
        <v>0.0322</v>
      </c>
      <c r="E3873" s="15" t="n">
        <v>0.5</v>
      </c>
      <c r="F3873" s="2" t="s">
        <v>53</v>
      </c>
      <c r="G3873" s="2" t="s">
        <v>44</v>
      </c>
      <c r="H3873" s="2" t="str">
        <f aca="false">IF(AND(E3873&gt;=0.4,E3873&lt;=0.6),"Yes","No")</f>
        <v>Yes</v>
      </c>
      <c r="I3873" s="2" t="str">
        <f aca="false">IF(AND(F3873="No",G3873="No",H3873="Yes"),"Yes","No")</f>
        <v>No</v>
      </c>
      <c r="J3873" s="2"/>
      <c r="K3873" s="2"/>
    </row>
    <row r="3874" customFormat="false" ht="15" hidden="false" customHeight="false" outlineLevel="0" collapsed="false">
      <c r="A3874" s="2" t="s">
        <v>5278</v>
      </c>
      <c r="B3874" s="13" t="n">
        <v>485</v>
      </c>
      <c r="C3874" s="13" t="n">
        <v>474</v>
      </c>
      <c r="D3874" s="14" t="n">
        <f aca="false">C3874/Summary!$B$4</f>
        <v>0.0316</v>
      </c>
      <c r="E3874" s="15" t="n">
        <v>0.166666666666667</v>
      </c>
      <c r="F3874" s="2" t="s">
        <v>53</v>
      </c>
      <c r="G3874" s="2" t="s">
        <v>53</v>
      </c>
      <c r="H3874" s="2" t="str">
        <f aca="false">IF(AND(E3874&gt;=0.4,E3874&lt;=0.6),"Yes","No")</f>
        <v>No</v>
      </c>
      <c r="I3874" s="2" t="str">
        <f aca="false">IF(AND(F3874="No",G3874="No",H3874="Yes"),"Yes","No")</f>
        <v>No</v>
      </c>
      <c r="J3874" s="2"/>
      <c r="K3874" s="2"/>
    </row>
    <row r="3875" customFormat="false" ht="15" hidden="false" customHeight="false" outlineLevel="0" collapsed="false">
      <c r="A3875" s="2" t="s">
        <v>5279</v>
      </c>
      <c r="B3875" s="13" t="n">
        <v>485</v>
      </c>
      <c r="C3875" s="13" t="n">
        <v>482</v>
      </c>
      <c r="D3875" s="14" t="n">
        <f aca="false">C3875/Summary!$B$4</f>
        <v>0.0321333333333333</v>
      </c>
      <c r="E3875" s="15" t="n">
        <v>0.5</v>
      </c>
      <c r="F3875" s="2" t="s">
        <v>53</v>
      </c>
      <c r="G3875" s="2" t="s">
        <v>44</v>
      </c>
      <c r="H3875" s="2" t="str">
        <f aca="false">IF(AND(E3875&gt;=0.4,E3875&lt;=0.6),"Yes","No")</f>
        <v>Yes</v>
      </c>
      <c r="I3875" s="2" t="str">
        <f aca="false">IF(AND(F3875="No",G3875="No",H3875="Yes"),"Yes","No")</f>
        <v>No</v>
      </c>
      <c r="J3875" s="2"/>
      <c r="K3875" s="2"/>
    </row>
    <row r="3876" customFormat="false" ht="15" hidden="false" customHeight="false" outlineLevel="0" collapsed="false">
      <c r="A3876" s="2" t="s">
        <v>5280</v>
      </c>
      <c r="B3876" s="13" t="n">
        <v>485</v>
      </c>
      <c r="C3876" s="13" t="n">
        <v>470</v>
      </c>
      <c r="D3876" s="14" t="n">
        <f aca="false">C3876/Summary!$B$4</f>
        <v>0.0313333333333333</v>
      </c>
      <c r="E3876" s="15" t="n">
        <v>0.166666666666667</v>
      </c>
      <c r="F3876" s="2" t="s">
        <v>53</v>
      </c>
      <c r="G3876" s="2" t="s">
        <v>44</v>
      </c>
      <c r="H3876" s="2" t="str">
        <f aca="false">IF(AND(E3876&gt;=0.4,E3876&lt;=0.6),"Yes","No")</f>
        <v>No</v>
      </c>
      <c r="I3876" s="2" t="str">
        <f aca="false">IF(AND(F3876="No",G3876="No",H3876="Yes"),"Yes","No")</f>
        <v>No</v>
      </c>
      <c r="J3876" s="2"/>
      <c r="K3876" s="2"/>
    </row>
    <row r="3877" customFormat="false" ht="15" hidden="false" customHeight="false" outlineLevel="0" collapsed="false">
      <c r="A3877" s="2" t="s">
        <v>5281</v>
      </c>
      <c r="B3877" s="13" t="n">
        <v>485</v>
      </c>
      <c r="C3877" s="13" t="n">
        <v>476</v>
      </c>
      <c r="D3877" s="14" t="n">
        <f aca="false">C3877/Summary!$B$4</f>
        <v>0.0317333333333333</v>
      </c>
      <c r="E3877" s="15" t="n">
        <v>0.666666666666667</v>
      </c>
      <c r="F3877" s="2" t="s">
        <v>53</v>
      </c>
      <c r="G3877" s="2" t="s">
        <v>44</v>
      </c>
      <c r="H3877" s="2" t="str">
        <f aca="false">IF(AND(E3877&gt;=0.4,E3877&lt;=0.6),"Yes","No")</f>
        <v>No</v>
      </c>
      <c r="I3877" s="2" t="str">
        <f aca="false">IF(AND(F3877="No",G3877="No",H3877="Yes"),"Yes","No")</f>
        <v>No</v>
      </c>
      <c r="J3877" s="2"/>
      <c r="K3877" s="2"/>
    </row>
    <row r="3878" customFormat="false" ht="15" hidden="false" customHeight="false" outlineLevel="0" collapsed="false">
      <c r="A3878" s="2" t="s">
        <v>5282</v>
      </c>
      <c r="B3878" s="13" t="n">
        <v>485</v>
      </c>
      <c r="C3878" s="13" t="n">
        <v>478</v>
      </c>
      <c r="D3878" s="14" t="n">
        <f aca="false">C3878/Summary!$B$4</f>
        <v>0.0318666666666667</v>
      </c>
      <c r="E3878" s="15" t="n">
        <v>0.666666666666667</v>
      </c>
      <c r="F3878" s="2" t="s">
        <v>44</v>
      </c>
      <c r="G3878" s="2" t="s">
        <v>44</v>
      </c>
      <c r="H3878" s="2" t="str">
        <f aca="false">IF(AND(E3878&gt;=0.4,E3878&lt;=0.6),"Yes","No")</f>
        <v>No</v>
      </c>
      <c r="I3878" s="2" t="str">
        <f aca="false">IF(AND(F3878="No",G3878="No",H3878="Yes"),"Yes","No")</f>
        <v>No</v>
      </c>
      <c r="J3878" s="2"/>
      <c r="K3878" s="2"/>
    </row>
    <row r="3879" customFormat="false" ht="15" hidden="false" customHeight="false" outlineLevel="0" collapsed="false">
      <c r="A3879" s="2" t="s">
        <v>5283</v>
      </c>
      <c r="B3879" s="13" t="n">
        <v>485</v>
      </c>
      <c r="C3879" s="13" t="n">
        <v>477</v>
      </c>
      <c r="D3879" s="14" t="n">
        <f aca="false">C3879/Summary!$B$4</f>
        <v>0.0318</v>
      </c>
      <c r="E3879" s="15" t="n">
        <v>0.666666666666667</v>
      </c>
      <c r="F3879" s="2" t="s">
        <v>44</v>
      </c>
      <c r="G3879" s="2" t="s">
        <v>53</v>
      </c>
      <c r="H3879" s="2" t="str">
        <f aca="false">IF(AND(E3879&gt;=0.4,E3879&lt;=0.6),"Yes","No")</f>
        <v>No</v>
      </c>
      <c r="I3879" s="2" t="str">
        <f aca="false">IF(AND(F3879="No",G3879="No",H3879="Yes"),"Yes","No")</f>
        <v>No</v>
      </c>
      <c r="J3879" s="2"/>
      <c r="K3879" s="2"/>
    </row>
    <row r="3880" customFormat="false" ht="15" hidden="false" customHeight="false" outlineLevel="0" collapsed="false">
      <c r="A3880" s="2" t="s">
        <v>5284</v>
      </c>
      <c r="B3880" s="13" t="n">
        <v>485</v>
      </c>
      <c r="C3880" s="13" t="n">
        <v>478</v>
      </c>
      <c r="D3880" s="14" t="n">
        <f aca="false">C3880/Summary!$B$4</f>
        <v>0.0318666666666667</v>
      </c>
      <c r="E3880" s="15" t="n">
        <v>0.333333333333333</v>
      </c>
      <c r="F3880" s="2" t="s">
        <v>53</v>
      </c>
      <c r="G3880" s="2" t="s">
        <v>53</v>
      </c>
      <c r="H3880" s="2" t="str">
        <f aca="false">IF(AND(E3880&gt;=0.4,E3880&lt;=0.6),"Yes","No")</f>
        <v>No</v>
      </c>
      <c r="I3880" s="2" t="str">
        <f aca="false">IF(AND(F3880="No",G3880="No",H3880="Yes"),"Yes","No")</f>
        <v>No</v>
      </c>
      <c r="J3880" s="2"/>
      <c r="K3880" s="2"/>
    </row>
    <row r="3881" customFormat="false" ht="15" hidden="false" customHeight="false" outlineLevel="0" collapsed="false">
      <c r="A3881" s="2" t="s">
        <v>5285</v>
      </c>
      <c r="B3881" s="13" t="n">
        <v>485</v>
      </c>
      <c r="C3881" s="13" t="n">
        <v>478</v>
      </c>
      <c r="D3881" s="14" t="n">
        <f aca="false">C3881/Summary!$B$4</f>
        <v>0.0318666666666667</v>
      </c>
      <c r="E3881" s="15" t="n">
        <v>0.833333333333333</v>
      </c>
      <c r="F3881" s="2" t="s">
        <v>53</v>
      </c>
      <c r="G3881" s="2" t="s">
        <v>44</v>
      </c>
      <c r="H3881" s="2" t="str">
        <f aca="false">IF(AND(E3881&gt;=0.4,E3881&lt;=0.6),"Yes","No")</f>
        <v>No</v>
      </c>
      <c r="I3881" s="2" t="str">
        <f aca="false">IF(AND(F3881="No",G3881="No",H3881="Yes"),"Yes","No")</f>
        <v>No</v>
      </c>
      <c r="J3881" s="2"/>
      <c r="K3881" s="2"/>
    </row>
    <row r="3882" customFormat="false" ht="15" hidden="false" customHeight="false" outlineLevel="0" collapsed="false">
      <c r="A3882" s="2" t="s">
        <v>5286</v>
      </c>
      <c r="B3882" s="13" t="n">
        <v>485</v>
      </c>
      <c r="C3882" s="13" t="n">
        <v>477</v>
      </c>
      <c r="D3882" s="14" t="n">
        <f aca="false">C3882/Summary!$B$4</f>
        <v>0.0318</v>
      </c>
      <c r="E3882" s="15" t="n">
        <v>0.666666666666667</v>
      </c>
      <c r="F3882" s="2" t="s">
        <v>53</v>
      </c>
      <c r="G3882" s="2" t="s">
        <v>53</v>
      </c>
      <c r="H3882" s="2" t="str">
        <f aca="false">IF(AND(E3882&gt;=0.4,E3882&lt;=0.6),"Yes","No")</f>
        <v>No</v>
      </c>
      <c r="I3882" s="2" t="str">
        <f aca="false">IF(AND(F3882="No",G3882="No",H3882="Yes"),"Yes","No")</f>
        <v>No</v>
      </c>
      <c r="J3882" s="2"/>
      <c r="K3882" s="2"/>
    </row>
    <row r="3883" customFormat="false" ht="15" hidden="false" customHeight="false" outlineLevel="0" collapsed="false">
      <c r="A3883" s="2" t="s">
        <v>5287</v>
      </c>
      <c r="B3883" s="13" t="n">
        <v>485</v>
      </c>
      <c r="C3883" s="13" t="n">
        <v>478</v>
      </c>
      <c r="D3883" s="14" t="n">
        <f aca="false">C3883/Summary!$B$4</f>
        <v>0.0318666666666667</v>
      </c>
      <c r="E3883" s="15" t="n">
        <v>0.5</v>
      </c>
      <c r="F3883" s="2" t="s">
        <v>53</v>
      </c>
      <c r="G3883" s="2" t="s">
        <v>53</v>
      </c>
      <c r="H3883" s="2" t="str">
        <f aca="false">IF(AND(E3883&gt;=0.4,E3883&lt;=0.6),"Yes","No")</f>
        <v>Yes</v>
      </c>
      <c r="I3883" s="2" t="str">
        <f aca="false">IF(AND(F3883="No",G3883="No",H3883="Yes"),"Yes","No")</f>
        <v>No</v>
      </c>
      <c r="J3883" s="2"/>
      <c r="K3883" s="2"/>
    </row>
    <row r="3884" customFormat="false" ht="15" hidden="false" customHeight="false" outlineLevel="0" collapsed="false">
      <c r="A3884" s="2" t="s">
        <v>5288</v>
      </c>
      <c r="B3884" s="13" t="n">
        <v>485</v>
      </c>
      <c r="C3884" s="13" t="n">
        <v>475</v>
      </c>
      <c r="D3884" s="14" t="n">
        <f aca="false">C3884/Summary!$B$4</f>
        <v>0.0316666666666667</v>
      </c>
      <c r="E3884" s="15" t="n">
        <v>0.666666666666667</v>
      </c>
      <c r="F3884" s="2" t="s">
        <v>53</v>
      </c>
      <c r="G3884" s="2" t="s">
        <v>44</v>
      </c>
      <c r="H3884" s="2" t="str">
        <f aca="false">IF(AND(E3884&gt;=0.4,E3884&lt;=0.6),"Yes","No")</f>
        <v>No</v>
      </c>
      <c r="I3884" s="2" t="str">
        <f aca="false">IF(AND(F3884="No",G3884="No",H3884="Yes"),"Yes","No")</f>
        <v>No</v>
      </c>
      <c r="J3884" s="2"/>
      <c r="K3884" s="2"/>
    </row>
    <row r="3885" customFormat="false" ht="15" hidden="false" customHeight="false" outlineLevel="0" collapsed="false">
      <c r="A3885" s="2" t="s">
        <v>5289</v>
      </c>
      <c r="B3885" s="13" t="n">
        <v>485</v>
      </c>
      <c r="C3885" s="13" t="n">
        <v>482</v>
      </c>
      <c r="D3885" s="14" t="n">
        <f aca="false">C3885/Summary!$B$4</f>
        <v>0.0321333333333333</v>
      </c>
      <c r="E3885" s="15" t="n">
        <v>0.333333333333333</v>
      </c>
      <c r="F3885" s="2" t="s">
        <v>53</v>
      </c>
      <c r="G3885" s="2" t="s">
        <v>44</v>
      </c>
      <c r="H3885" s="2" t="str">
        <f aca="false">IF(AND(E3885&gt;=0.4,E3885&lt;=0.6),"Yes","No")</f>
        <v>No</v>
      </c>
      <c r="I3885" s="2" t="str">
        <f aca="false">IF(AND(F3885="No",G3885="No",H3885="Yes"),"Yes","No")</f>
        <v>No</v>
      </c>
      <c r="J3885" s="2"/>
      <c r="K3885" s="2"/>
    </row>
    <row r="3886" customFormat="false" ht="15" hidden="false" customHeight="false" outlineLevel="0" collapsed="false">
      <c r="A3886" s="2" t="s">
        <v>5290</v>
      </c>
      <c r="B3886" s="13" t="n">
        <v>486</v>
      </c>
      <c r="C3886" s="13" t="n">
        <v>479</v>
      </c>
      <c r="D3886" s="14" t="n">
        <f aca="false">C3886/Summary!$B$4</f>
        <v>0.0319333333333333</v>
      </c>
      <c r="E3886" s="15" t="n">
        <v>0.333333333333333</v>
      </c>
      <c r="F3886" s="2" t="s">
        <v>53</v>
      </c>
      <c r="G3886" s="2" t="s">
        <v>53</v>
      </c>
      <c r="H3886" s="2" t="str">
        <f aca="false">IF(AND(E3886&gt;=0.4,E3886&lt;=0.6),"Yes","No")</f>
        <v>No</v>
      </c>
      <c r="I3886" s="2" t="str">
        <f aca="false">IF(AND(F3886="No",G3886="No",H3886="Yes"),"Yes","No")</f>
        <v>No</v>
      </c>
      <c r="J3886" s="2"/>
      <c r="K3886" s="2"/>
    </row>
    <row r="3887" customFormat="false" ht="15" hidden="false" customHeight="false" outlineLevel="0" collapsed="false">
      <c r="A3887" s="2" t="s">
        <v>5291</v>
      </c>
      <c r="B3887" s="13" t="n">
        <v>486</v>
      </c>
      <c r="C3887" s="13" t="n">
        <v>479</v>
      </c>
      <c r="D3887" s="14" t="n">
        <f aca="false">C3887/Summary!$B$4</f>
        <v>0.0319333333333333</v>
      </c>
      <c r="E3887" s="15" t="n">
        <v>0.333333333333333</v>
      </c>
      <c r="F3887" s="2" t="s">
        <v>53</v>
      </c>
      <c r="G3887" s="2" t="s">
        <v>44</v>
      </c>
      <c r="H3887" s="2" t="str">
        <f aca="false">IF(AND(E3887&gt;=0.4,E3887&lt;=0.6),"Yes","No")</f>
        <v>No</v>
      </c>
      <c r="I3887" s="2" t="str">
        <f aca="false">IF(AND(F3887="No",G3887="No",H3887="Yes"),"Yes","No")</f>
        <v>No</v>
      </c>
      <c r="J3887" s="2"/>
      <c r="K3887" s="2"/>
    </row>
    <row r="3888" customFormat="false" ht="15" hidden="false" customHeight="false" outlineLevel="0" collapsed="false">
      <c r="A3888" s="2" t="s">
        <v>5292</v>
      </c>
      <c r="B3888" s="13" t="n">
        <v>486</v>
      </c>
      <c r="C3888" s="13" t="n">
        <v>478</v>
      </c>
      <c r="D3888" s="14" t="n">
        <f aca="false">C3888/Summary!$B$4</f>
        <v>0.0318666666666667</v>
      </c>
      <c r="E3888" s="15" t="n">
        <v>0.5</v>
      </c>
      <c r="F3888" s="2" t="s">
        <v>44</v>
      </c>
      <c r="G3888" s="2" t="s">
        <v>53</v>
      </c>
      <c r="H3888" s="2" t="str">
        <f aca="false">IF(AND(E3888&gt;=0.4,E3888&lt;=0.6),"Yes","No")</f>
        <v>Yes</v>
      </c>
      <c r="I3888" s="2" t="str">
        <f aca="false">IF(AND(F3888="No",G3888="No",H3888="Yes"),"Yes","No")</f>
        <v>No</v>
      </c>
      <c r="J3888" s="2"/>
      <c r="K3888" s="2"/>
    </row>
    <row r="3889" customFormat="false" ht="15" hidden="false" customHeight="false" outlineLevel="0" collapsed="false">
      <c r="A3889" s="2" t="s">
        <v>5293</v>
      </c>
      <c r="B3889" s="13" t="n">
        <v>486</v>
      </c>
      <c r="C3889" s="13" t="n">
        <v>477</v>
      </c>
      <c r="D3889" s="14" t="n">
        <f aca="false">C3889/Summary!$B$4</f>
        <v>0.0318</v>
      </c>
      <c r="E3889" s="15" t="n">
        <v>0.666666666666667</v>
      </c>
      <c r="F3889" s="2" t="s">
        <v>53</v>
      </c>
      <c r="G3889" s="2" t="s">
        <v>44</v>
      </c>
      <c r="H3889" s="2" t="str">
        <f aca="false">IF(AND(E3889&gt;=0.4,E3889&lt;=0.6),"Yes","No")</f>
        <v>No</v>
      </c>
      <c r="I3889" s="2" t="str">
        <f aca="false">IF(AND(F3889="No",G3889="No",H3889="Yes"),"Yes","No")</f>
        <v>No</v>
      </c>
      <c r="J3889" s="2"/>
      <c r="K3889" s="2"/>
    </row>
    <row r="3890" customFormat="false" ht="15" hidden="false" customHeight="false" outlineLevel="0" collapsed="false">
      <c r="A3890" s="2" t="s">
        <v>5294</v>
      </c>
      <c r="B3890" s="13" t="n">
        <v>486</v>
      </c>
      <c r="C3890" s="13" t="n">
        <v>482</v>
      </c>
      <c r="D3890" s="14" t="n">
        <f aca="false">C3890/Summary!$B$4</f>
        <v>0.0321333333333333</v>
      </c>
      <c r="E3890" s="15" t="n">
        <v>0.666666666666667</v>
      </c>
      <c r="F3890" s="2" t="s">
        <v>53</v>
      </c>
      <c r="G3890" s="2" t="s">
        <v>44</v>
      </c>
      <c r="H3890" s="2" t="str">
        <f aca="false">IF(AND(E3890&gt;=0.4,E3890&lt;=0.6),"Yes","No")</f>
        <v>No</v>
      </c>
      <c r="I3890" s="2" t="str">
        <f aca="false">IF(AND(F3890="No",G3890="No",H3890="Yes"),"Yes","No")</f>
        <v>No</v>
      </c>
      <c r="J3890" s="2"/>
      <c r="K3890" s="2"/>
    </row>
    <row r="3891" customFormat="false" ht="15" hidden="false" customHeight="false" outlineLevel="0" collapsed="false">
      <c r="A3891" s="2" t="s">
        <v>5295</v>
      </c>
      <c r="B3891" s="13" t="n">
        <v>486</v>
      </c>
      <c r="C3891" s="13" t="n">
        <v>480</v>
      </c>
      <c r="D3891" s="14" t="n">
        <f aca="false">C3891/Summary!$B$4</f>
        <v>0.032</v>
      </c>
      <c r="E3891" s="15" t="n">
        <v>0.833333333333333</v>
      </c>
      <c r="F3891" s="2" t="s">
        <v>53</v>
      </c>
      <c r="G3891" s="2" t="s">
        <v>44</v>
      </c>
      <c r="H3891" s="2" t="str">
        <f aca="false">IF(AND(E3891&gt;=0.4,E3891&lt;=0.6),"Yes","No")</f>
        <v>No</v>
      </c>
      <c r="I3891" s="2" t="str">
        <f aca="false">IF(AND(F3891="No",G3891="No",H3891="Yes"),"Yes","No")</f>
        <v>No</v>
      </c>
      <c r="J3891" s="2"/>
      <c r="K3891" s="2"/>
    </row>
    <row r="3892" customFormat="false" ht="15" hidden="false" customHeight="false" outlineLevel="0" collapsed="false">
      <c r="A3892" s="2" t="s">
        <v>5296</v>
      </c>
      <c r="B3892" s="13" t="n">
        <v>486</v>
      </c>
      <c r="C3892" s="13" t="n">
        <v>476</v>
      </c>
      <c r="D3892" s="14" t="n">
        <f aca="false">C3892/Summary!$B$4</f>
        <v>0.0317333333333333</v>
      </c>
      <c r="E3892" s="15" t="n">
        <v>0.5</v>
      </c>
      <c r="F3892" s="2" t="s">
        <v>53</v>
      </c>
      <c r="G3892" s="2" t="s">
        <v>44</v>
      </c>
      <c r="H3892" s="2" t="str">
        <f aca="false">IF(AND(E3892&gt;=0.4,E3892&lt;=0.6),"Yes","No")</f>
        <v>Yes</v>
      </c>
      <c r="I3892" s="2" t="str">
        <f aca="false">IF(AND(F3892="No",G3892="No",H3892="Yes"),"Yes","No")</f>
        <v>No</v>
      </c>
      <c r="J3892" s="2"/>
      <c r="K3892" s="2"/>
    </row>
    <row r="3893" customFormat="false" ht="15" hidden="false" customHeight="false" outlineLevel="0" collapsed="false">
      <c r="A3893" s="2" t="s">
        <v>5297</v>
      </c>
      <c r="B3893" s="13" t="n">
        <v>486</v>
      </c>
      <c r="C3893" s="13" t="n">
        <v>481</v>
      </c>
      <c r="D3893" s="14" t="n">
        <f aca="false">C3893/Summary!$B$4</f>
        <v>0.0320666666666667</v>
      </c>
      <c r="E3893" s="15" t="n">
        <v>0.166666666666667</v>
      </c>
      <c r="F3893" s="2" t="s">
        <v>53</v>
      </c>
      <c r="G3893" s="2" t="s">
        <v>44</v>
      </c>
      <c r="H3893" s="2" t="str">
        <f aca="false">IF(AND(E3893&gt;=0.4,E3893&lt;=0.6),"Yes","No")</f>
        <v>No</v>
      </c>
      <c r="I3893" s="2" t="str">
        <f aca="false">IF(AND(F3893="No",G3893="No",H3893="Yes"),"Yes","No")</f>
        <v>No</v>
      </c>
      <c r="J3893" s="2"/>
      <c r="K3893" s="2"/>
    </row>
    <row r="3894" customFormat="false" ht="15" hidden="false" customHeight="false" outlineLevel="0" collapsed="false">
      <c r="A3894" s="2" t="s">
        <v>5298</v>
      </c>
      <c r="B3894" s="13" t="n">
        <v>486</v>
      </c>
      <c r="C3894" s="13" t="n">
        <v>483</v>
      </c>
      <c r="D3894" s="14" t="n">
        <f aca="false">C3894/Summary!$B$4</f>
        <v>0.0322</v>
      </c>
      <c r="E3894" s="15" t="n">
        <v>0.5</v>
      </c>
      <c r="F3894" s="2" t="s">
        <v>53</v>
      </c>
      <c r="G3894" s="2" t="s">
        <v>44</v>
      </c>
      <c r="H3894" s="2" t="str">
        <f aca="false">IF(AND(E3894&gt;=0.4,E3894&lt;=0.6),"Yes","No")</f>
        <v>Yes</v>
      </c>
      <c r="I3894" s="2" t="str">
        <f aca="false">IF(AND(F3894="No",G3894="No",H3894="Yes"),"Yes","No")</f>
        <v>No</v>
      </c>
      <c r="J3894" s="2"/>
      <c r="K3894" s="2"/>
    </row>
    <row r="3895" customFormat="false" ht="15" hidden="false" customHeight="false" outlineLevel="0" collapsed="false">
      <c r="A3895" s="2" t="s">
        <v>5299</v>
      </c>
      <c r="B3895" s="13" t="n">
        <v>486</v>
      </c>
      <c r="C3895" s="13" t="n">
        <v>477</v>
      </c>
      <c r="D3895" s="14" t="n">
        <f aca="false">C3895/Summary!$B$4</f>
        <v>0.0318</v>
      </c>
      <c r="E3895" s="15" t="n">
        <v>0.333333333333333</v>
      </c>
      <c r="F3895" s="2" t="s">
        <v>44</v>
      </c>
      <c r="G3895" s="2" t="s">
        <v>44</v>
      </c>
      <c r="H3895" s="2" t="str">
        <f aca="false">IF(AND(E3895&gt;=0.4,E3895&lt;=0.6),"Yes","No")</f>
        <v>No</v>
      </c>
      <c r="I3895" s="2" t="str">
        <f aca="false">IF(AND(F3895="No",G3895="No",H3895="Yes"),"Yes","No")</f>
        <v>No</v>
      </c>
      <c r="J3895" s="2"/>
      <c r="K3895" s="2"/>
    </row>
    <row r="3896" customFormat="false" ht="15" hidden="false" customHeight="false" outlineLevel="0" collapsed="false">
      <c r="A3896" s="2" t="s">
        <v>5300</v>
      </c>
      <c r="B3896" s="13" t="n">
        <v>486</v>
      </c>
      <c r="C3896" s="13" t="n">
        <v>477</v>
      </c>
      <c r="D3896" s="14" t="n">
        <f aca="false">C3896/Summary!$B$4</f>
        <v>0.0318</v>
      </c>
      <c r="E3896" s="15" t="n">
        <v>0.5</v>
      </c>
      <c r="F3896" s="2" t="s">
        <v>53</v>
      </c>
      <c r="G3896" s="2" t="s">
        <v>44</v>
      </c>
      <c r="H3896" s="2" t="str">
        <f aca="false">IF(AND(E3896&gt;=0.4,E3896&lt;=0.6),"Yes","No")</f>
        <v>Yes</v>
      </c>
      <c r="I3896" s="2" t="str">
        <f aca="false">IF(AND(F3896="No",G3896="No",H3896="Yes"),"Yes","No")</f>
        <v>No</v>
      </c>
      <c r="J3896" s="2"/>
      <c r="K3896" s="2"/>
    </row>
    <row r="3897" customFormat="false" ht="15" hidden="false" customHeight="false" outlineLevel="0" collapsed="false">
      <c r="A3897" s="2" t="s">
        <v>5301</v>
      </c>
      <c r="B3897" s="13" t="n">
        <v>486</v>
      </c>
      <c r="C3897" s="13" t="n">
        <v>472</v>
      </c>
      <c r="D3897" s="14" t="n">
        <f aca="false">C3897/Summary!$B$4</f>
        <v>0.0314666666666667</v>
      </c>
      <c r="E3897" s="15" t="n">
        <v>0.666666666666667</v>
      </c>
      <c r="F3897" s="2" t="s">
        <v>44</v>
      </c>
      <c r="G3897" s="2" t="s">
        <v>44</v>
      </c>
      <c r="H3897" s="2" t="str">
        <f aca="false">IF(AND(E3897&gt;=0.4,E3897&lt;=0.6),"Yes","No")</f>
        <v>No</v>
      </c>
      <c r="I3897" s="2" t="str">
        <f aca="false">IF(AND(F3897="No",G3897="No",H3897="Yes"),"Yes","No")</f>
        <v>No</v>
      </c>
      <c r="J3897" s="2"/>
      <c r="K3897" s="2"/>
    </row>
    <row r="3898" customFormat="false" ht="15" hidden="false" customHeight="false" outlineLevel="0" collapsed="false">
      <c r="A3898" s="2" t="s">
        <v>5302</v>
      </c>
      <c r="B3898" s="13" t="n">
        <v>486</v>
      </c>
      <c r="C3898" s="13" t="n">
        <v>481</v>
      </c>
      <c r="D3898" s="14" t="n">
        <f aca="false">C3898/Summary!$B$4</f>
        <v>0.0320666666666667</v>
      </c>
      <c r="E3898" s="15" t="n">
        <v>0.333333333333333</v>
      </c>
      <c r="F3898" s="2" t="s">
        <v>53</v>
      </c>
      <c r="G3898" s="2" t="s">
        <v>44</v>
      </c>
      <c r="H3898" s="2" t="str">
        <f aca="false">IF(AND(E3898&gt;=0.4,E3898&lt;=0.6),"Yes","No")</f>
        <v>No</v>
      </c>
      <c r="I3898" s="2" t="str">
        <f aca="false">IF(AND(F3898="No",G3898="No",H3898="Yes"),"Yes","No")</f>
        <v>No</v>
      </c>
      <c r="J3898" s="2"/>
      <c r="K3898" s="2"/>
    </row>
    <row r="3899" customFormat="false" ht="15" hidden="false" customHeight="false" outlineLevel="0" collapsed="false">
      <c r="A3899" s="2" t="s">
        <v>5303</v>
      </c>
      <c r="B3899" s="13" t="n">
        <v>486</v>
      </c>
      <c r="C3899" s="13" t="n">
        <v>473</v>
      </c>
      <c r="D3899" s="14" t="n">
        <f aca="false">C3899/Summary!$B$4</f>
        <v>0.0315333333333333</v>
      </c>
      <c r="E3899" s="15" t="n">
        <v>0.333333333333333</v>
      </c>
      <c r="F3899" s="2" t="s">
        <v>53</v>
      </c>
      <c r="G3899" s="2" t="s">
        <v>44</v>
      </c>
      <c r="H3899" s="2" t="str">
        <f aca="false">IF(AND(E3899&gt;=0.4,E3899&lt;=0.6),"Yes","No")</f>
        <v>No</v>
      </c>
      <c r="I3899" s="2" t="str">
        <f aca="false">IF(AND(F3899="No",G3899="No",H3899="Yes"),"Yes","No")</f>
        <v>No</v>
      </c>
      <c r="J3899" s="2"/>
      <c r="K3899" s="2"/>
    </row>
    <row r="3900" customFormat="false" ht="15" hidden="false" customHeight="false" outlineLevel="0" collapsed="false">
      <c r="A3900" s="2" t="s">
        <v>5304</v>
      </c>
      <c r="B3900" s="13" t="n">
        <v>486</v>
      </c>
      <c r="C3900" s="13" t="n">
        <v>479</v>
      </c>
      <c r="D3900" s="14" t="n">
        <f aca="false">C3900/Summary!$B$4</f>
        <v>0.0319333333333333</v>
      </c>
      <c r="E3900" s="15" t="n">
        <v>0.166666666666667</v>
      </c>
      <c r="F3900" s="2" t="s">
        <v>53</v>
      </c>
      <c r="G3900" s="2" t="s">
        <v>44</v>
      </c>
      <c r="H3900" s="2" t="str">
        <f aca="false">IF(AND(E3900&gt;=0.4,E3900&lt;=0.6),"Yes","No")</f>
        <v>No</v>
      </c>
      <c r="I3900" s="2" t="str">
        <f aca="false">IF(AND(F3900="No",G3900="No",H3900="Yes"),"Yes","No")</f>
        <v>No</v>
      </c>
      <c r="J3900" s="2"/>
      <c r="K3900" s="2"/>
    </row>
    <row r="3901" customFormat="false" ht="15" hidden="false" customHeight="false" outlineLevel="0" collapsed="false">
      <c r="A3901" s="2" t="s">
        <v>5305</v>
      </c>
      <c r="B3901" s="13" t="n">
        <v>486</v>
      </c>
      <c r="C3901" s="13" t="n">
        <v>480</v>
      </c>
      <c r="D3901" s="14" t="n">
        <f aca="false">C3901/Summary!$B$4</f>
        <v>0.032</v>
      </c>
      <c r="E3901" s="15" t="n">
        <v>0.666666666666667</v>
      </c>
      <c r="F3901" s="2" t="s">
        <v>53</v>
      </c>
      <c r="G3901" s="2" t="s">
        <v>44</v>
      </c>
      <c r="H3901" s="2" t="str">
        <f aca="false">IF(AND(E3901&gt;=0.4,E3901&lt;=0.6),"Yes","No")</f>
        <v>No</v>
      </c>
      <c r="I3901" s="2" t="str">
        <f aca="false">IF(AND(F3901="No",G3901="No",H3901="Yes"),"Yes","No")</f>
        <v>No</v>
      </c>
      <c r="J3901" s="2"/>
      <c r="K3901" s="2"/>
    </row>
    <row r="3902" customFormat="false" ht="15" hidden="false" customHeight="false" outlineLevel="0" collapsed="false">
      <c r="A3902" s="2" t="s">
        <v>5306</v>
      </c>
      <c r="B3902" s="13" t="n">
        <v>486</v>
      </c>
      <c r="C3902" s="13" t="n">
        <v>474</v>
      </c>
      <c r="D3902" s="14" t="n">
        <f aca="false">C3902/Summary!$B$4</f>
        <v>0.0316</v>
      </c>
      <c r="E3902" s="15" t="n">
        <v>0.666666666666667</v>
      </c>
      <c r="F3902" s="2" t="s">
        <v>44</v>
      </c>
      <c r="G3902" s="2" t="s">
        <v>44</v>
      </c>
      <c r="H3902" s="2" t="str">
        <f aca="false">IF(AND(E3902&gt;=0.4,E3902&lt;=0.6),"Yes","No")</f>
        <v>No</v>
      </c>
      <c r="I3902" s="2" t="str">
        <f aca="false">IF(AND(F3902="No",G3902="No",H3902="Yes"),"Yes","No")</f>
        <v>No</v>
      </c>
      <c r="J3902" s="2"/>
      <c r="K3902" s="2"/>
    </row>
    <row r="3903" customFormat="false" ht="15" hidden="false" customHeight="false" outlineLevel="0" collapsed="false">
      <c r="A3903" s="2" t="s">
        <v>5307</v>
      </c>
      <c r="B3903" s="13" t="n">
        <v>486</v>
      </c>
      <c r="C3903" s="13" t="n">
        <v>481</v>
      </c>
      <c r="D3903" s="14" t="n">
        <f aca="false">C3903/Summary!$B$4</f>
        <v>0.0320666666666667</v>
      </c>
      <c r="E3903" s="15" t="n">
        <v>0.166666666666667</v>
      </c>
      <c r="F3903" s="2" t="s">
        <v>53</v>
      </c>
      <c r="G3903" s="2" t="s">
        <v>44</v>
      </c>
      <c r="H3903" s="2" t="str">
        <f aca="false">IF(AND(E3903&gt;=0.4,E3903&lt;=0.6),"Yes","No")</f>
        <v>No</v>
      </c>
      <c r="I3903" s="2" t="str">
        <f aca="false">IF(AND(F3903="No",G3903="No",H3903="Yes"),"Yes","No")</f>
        <v>No</v>
      </c>
      <c r="J3903" s="2"/>
      <c r="K3903" s="2"/>
    </row>
    <row r="3904" customFormat="false" ht="15" hidden="false" customHeight="false" outlineLevel="0" collapsed="false">
      <c r="A3904" s="2" t="s">
        <v>5308</v>
      </c>
      <c r="B3904" s="13" t="n">
        <v>486</v>
      </c>
      <c r="C3904" s="13" t="n">
        <v>476</v>
      </c>
      <c r="D3904" s="14" t="n">
        <f aca="false">C3904/Summary!$B$4</f>
        <v>0.0317333333333333</v>
      </c>
      <c r="E3904" s="15" t="n">
        <v>0.666666666666667</v>
      </c>
      <c r="F3904" s="2" t="s">
        <v>53</v>
      </c>
      <c r="G3904" s="2" t="s">
        <v>44</v>
      </c>
      <c r="H3904" s="2" t="str">
        <f aca="false">IF(AND(E3904&gt;=0.4,E3904&lt;=0.6),"Yes","No")</f>
        <v>No</v>
      </c>
      <c r="I3904" s="2" t="str">
        <f aca="false">IF(AND(F3904="No",G3904="No",H3904="Yes"),"Yes","No")</f>
        <v>No</v>
      </c>
      <c r="J3904" s="2"/>
      <c r="K3904" s="2"/>
    </row>
    <row r="3905" customFormat="false" ht="15" hidden="false" customHeight="false" outlineLevel="0" collapsed="false">
      <c r="A3905" s="2" t="s">
        <v>5309</v>
      </c>
      <c r="B3905" s="13" t="n">
        <v>486</v>
      </c>
      <c r="C3905" s="13" t="n">
        <v>474</v>
      </c>
      <c r="D3905" s="14" t="n">
        <f aca="false">C3905/Summary!$B$4</f>
        <v>0.0316</v>
      </c>
      <c r="E3905" s="15" t="n">
        <v>0.333333333333333</v>
      </c>
      <c r="F3905" s="2" t="s">
        <v>53</v>
      </c>
      <c r="G3905" s="2" t="s">
        <v>53</v>
      </c>
      <c r="H3905" s="2" t="str">
        <f aca="false">IF(AND(E3905&gt;=0.4,E3905&lt;=0.6),"Yes","No")</f>
        <v>No</v>
      </c>
      <c r="I3905" s="2" t="str">
        <f aca="false">IF(AND(F3905="No",G3905="No",H3905="Yes"),"Yes","No")</f>
        <v>No</v>
      </c>
      <c r="J3905" s="2"/>
      <c r="K3905" s="2"/>
    </row>
    <row r="3906" customFormat="false" ht="15" hidden="false" customHeight="false" outlineLevel="0" collapsed="false">
      <c r="A3906" s="2" t="s">
        <v>5310</v>
      </c>
      <c r="B3906" s="13" t="n">
        <v>486</v>
      </c>
      <c r="C3906" s="13" t="n">
        <v>477</v>
      </c>
      <c r="D3906" s="14" t="n">
        <f aca="false">C3906/Summary!$B$4</f>
        <v>0.0318</v>
      </c>
      <c r="E3906" s="15" t="n">
        <v>0.166666666666667</v>
      </c>
      <c r="F3906" s="2" t="s">
        <v>53</v>
      </c>
      <c r="G3906" s="2" t="s">
        <v>44</v>
      </c>
      <c r="H3906" s="2" t="str">
        <f aca="false">IF(AND(E3906&gt;=0.4,E3906&lt;=0.6),"Yes","No")</f>
        <v>No</v>
      </c>
      <c r="I3906" s="2" t="str">
        <f aca="false">IF(AND(F3906="No",G3906="No",H3906="Yes"),"Yes","No")</f>
        <v>No</v>
      </c>
      <c r="J3906" s="2"/>
      <c r="K3906" s="2"/>
    </row>
    <row r="3907" customFormat="false" ht="15" hidden="false" customHeight="false" outlineLevel="0" collapsed="false">
      <c r="A3907" s="2" t="s">
        <v>5311</v>
      </c>
      <c r="B3907" s="13" t="n">
        <v>487</v>
      </c>
      <c r="C3907" s="13" t="n">
        <v>478</v>
      </c>
      <c r="D3907" s="14" t="n">
        <f aca="false">C3907/Summary!$B$4</f>
        <v>0.0318666666666667</v>
      </c>
      <c r="E3907" s="15" t="n">
        <v>0.666666666666667</v>
      </c>
      <c r="F3907" s="2" t="s">
        <v>53</v>
      </c>
      <c r="G3907" s="2" t="s">
        <v>44</v>
      </c>
      <c r="H3907" s="2" t="str">
        <f aca="false">IF(AND(E3907&gt;=0.4,E3907&lt;=0.6),"Yes","No")</f>
        <v>No</v>
      </c>
      <c r="I3907" s="2" t="str">
        <f aca="false">IF(AND(F3907="No",G3907="No",H3907="Yes"),"Yes","No")</f>
        <v>No</v>
      </c>
      <c r="J3907" s="2"/>
      <c r="K3907" s="2"/>
    </row>
    <row r="3908" customFormat="false" ht="15" hidden="false" customHeight="false" outlineLevel="0" collapsed="false">
      <c r="A3908" s="2" t="s">
        <v>5312</v>
      </c>
      <c r="B3908" s="13" t="n">
        <v>487</v>
      </c>
      <c r="C3908" s="13" t="n">
        <v>475</v>
      </c>
      <c r="D3908" s="14" t="n">
        <f aca="false">C3908/Summary!$B$4</f>
        <v>0.0316666666666667</v>
      </c>
      <c r="E3908" s="15" t="n">
        <v>0.5</v>
      </c>
      <c r="F3908" s="2" t="s">
        <v>53</v>
      </c>
      <c r="G3908" s="2" t="s">
        <v>44</v>
      </c>
      <c r="H3908" s="2" t="str">
        <f aca="false">IF(AND(E3908&gt;=0.4,E3908&lt;=0.6),"Yes","No")</f>
        <v>Yes</v>
      </c>
      <c r="I3908" s="2" t="str">
        <f aca="false">IF(AND(F3908="No",G3908="No",H3908="Yes"),"Yes","No")</f>
        <v>No</v>
      </c>
      <c r="J3908" s="2"/>
      <c r="K3908" s="2"/>
    </row>
    <row r="3909" customFormat="false" ht="15" hidden="false" customHeight="false" outlineLevel="0" collapsed="false">
      <c r="A3909" s="2" t="s">
        <v>5313</v>
      </c>
      <c r="B3909" s="13" t="n">
        <v>487</v>
      </c>
      <c r="C3909" s="13" t="n">
        <v>483</v>
      </c>
      <c r="D3909" s="14" t="n">
        <f aca="false">C3909/Summary!$B$4</f>
        <v>0.0322</v>
      </c>
      <c r="E3909" s="15" t="n">
        <v>0.5</v>
      </c>
      <c r="F3909" s="2" t="s">
        <v>53</v>
      </c>
      <c r="G3909" s="2" t="s">
        <v>44</v>
      </c>
      <c r="H3909" s="2" t="str">
        <f aca="false">IF(AND(E3909&gt;=0.4,E3909&lt;=0.6),"Yes","No")</f>
        <v>Yes</v>
      </c>
      <c r="I3909" s="2" t="str">
        <f aca="false">IF(AND(F3909="No",G3909="No",H3909="Yes"),"Yes","No")</f>
        <v>No</v>
      </c>
      <c r="J3909" s="2"/>
      <c r="K3909" s="2"/>
    </row>
    <row r="3910" customFormat="false" ht="15" hidden="false" customHeight="false" outlineLevel="0" collapsed="false">
      <c r="A3910" s="2" t="s">
        <v>5314</v>
      </c>
      <c r="B3910" s="13" t="n">
        <v>487</v>
      </c>
      <c r="C3910" s="13" t="n">
        <v>476</v>
      </c>
      <c r="D3910" s="14" t="n">
        <f aca="false">C3910/Summary!$B$4</f>
        <v>0.0317333333333333</v>
      </c>
      <c r="E3910" s="15" t="n">
        <v>0.333333333333333</v>
      </c>
      <c r="F3910" s="2" t="s">
        <v>44</v>
      </c>
      <c r="G3910" s="2" t="s">
        <v>44</v>
      </c>
      <c r="H3910" s="2" t="str">
        <f aca="false">IF(AND(E3910&gt;=0.4,E3910&lt;=0.6),"Yes","No")</f>
        <v>No</v>
      </c>
      <c r="I3910" s="2" t="str">
        <f aca="false">IF(AND(F3910="No",G3910="No",H3910="Yes"),"Yes","No")</f>
        <v>No</v>
      </c>
      <c r="J3910" s="2"/>
      <c r="K3910" s="2"/>
    </row>
    <row r="3911" customFormat="false" ht="15" hidden="false" customHeight="false" outlineLevel="0" collapsed="false">
      <c r="A3911" s="2" t="s">
        <v>5315</v>
      </c>
      <c r="B3911" s="13" t="n">
        <v>487</v>
      </c>
      <c r="C3911" s="13" t="n">
        <v>472</v>
      </c>
      <c r="D3911" s="14" t="n">
        <f aca="false">C3911/Summary!$B$4</f>
        <v>0.0314666666666667</v>
      </c>
      <c r="E3911" s="15" t="n">
        <v>0.666666666666667</v>
      </c>
      <c r="F3911" s="2" t="s">
        <v>53</v>
      </c>
      <c r="G3911" s="2" t="s">
        <v>53</v>
      </c>
      <c r="H3911" s="2" t="str">
        <f aca="false">IF(AND(E3911&gt;=0.4,E3911&lt;=0.6),"Yes","No")</f>
        <v>No</v>
      </c>
      <c r="I3911" s="2" t="str">
        <f aca="false">IF(AND(F3911="No",G3911="No",H3911="Yes"),"Yes","No")</f>
        <v>No</v>
      </c>
      <c r="J3911" s="2"/>
      <c r="K3911" s="2"/>
    </row>
    <row r="3912" customFormat="false" ht="15" hidden="false" customHeight="false" outlineLevel="0" collapsed="false">
      <c r="A3912" s="2" t="s">
        <v>5316</v>
      </c>
      <c r="B3912" s="13" t="n">
        <v>487</v>
      </c>
      <c r="C3912" s="13" t="n">
        <v>478</v>
      </c>
      <c r="D3912" s="14" t="n">
        <f aca="false">C3912/Summary!$B$4</f>
        <v>0.0318666666666667</v>
      </c>
      <c r="E3912" s="15" t="n">
        <v>0.333333333333333</v>
      </c>
      <c r="F3912" s="2" t="s">
        <v>53</v>
      </c>
      <c r="G3912" s="2" t="s">
        <v>44</v>
      </c>
      <c r="H3912" s="2" t="str">
        <f aca="false">IF(AND(E3912&gt;=0.4,E3912&lt;=0.6),"Yes","No")</f>
        <v>No</v>
      </c>
      <c r="I3912" s="2" t="str">
        <f aca="false">IF(AND(F3912="No",G3912="No",H3912="Yes"),"Yes","No")</f>
        <v>No</v>
      </c>
      <c r="J3912" s="2"/>
      <c r="K3912" s="2"/>
    </row>
    <row r="3913" customFormat="false" ht="15" hidden="false" customHeight="false" outlineLevel="0" collapsed="false">
      <c r="A3913" s="2" t="s">
        <v>5317</v>
      </c>
      <c r="B3913" s="13" t="n">
        <v>487</v>
      </c>
      <c r="C3913" s="13" t="n">
        <v>483</v>
      </c>
      <c r="D3913" s="14" t="n">
        <f aca="false">C3913/Summary!$B$4</f>
        <v>0.0322</v>
      </c>
      <c r="E3913" s="15" t="n">
        <v>0.833333333333333</v>
      </c>
      <c r="F3913" s="2" t="s">
        <v>53</v>
      </c>
      <c r="G3913" s="2" t="s">
        <v>44</v>
      </c>
      <c r="H3913" s="2" t="str">
        <f aca="false">IF(AND(E3913&gt;=0.4,E3913&lt;=0.6),"Yes","No")</f>
        <v>No</v>
      </c>
      <c r="I3913" s="2" t="str">
        <f aca="false">IF(AND(F3913="No",G3913="No",H3913="Yes"),"Yes","No")</f>
        <v>No</v>
      </c>
      <c r="J3913" s="2"/>
      <c r="K3913" s="2"/>
    </row>
    <row r="3914" customFormat="false" ht="15" hidden="false" customHeight="false" outlineLevel="0" collapsed="false">
      <c r="A3914" s="2" t="s">
        <v>5318</v>
      </c>
      <c r="B3914" s="13" t="n">
        <v>487</v>
      </c>
      <c r="C3914" s="13" t="n">
        <v>478</v>
      </c>
      <c r="D3914" s="14" t="n">
        <f aca="false">C3914/Summary!$B$4</f>
        <v>0.0318666666666667</v>
      </c>
      <c r="E3914" s="15" t="n">
        <v>0.666666666666667</v>
      </c>
      <c r="F3914" s="2" t="s">
        <v>53</v>
      </c>
      <c r="G3914" s="2" t="s">
        <v>44</v>
      </c>
      <c r="H3914" s="2" t="str">
        <f aca="false">IF(AND(E3914&gt;=0.4,E3914&lt;=0.6),"Yes","No")</f>
        <v>No</v>
      </c>
      <c r="I3914" s="2" t="str">
        <f aca="false">IF(AND(F3914="No",G3914="No",H3914="Yes"),"Yes","No")</f>
        <v>No</v>
      </c>
      <c r="J3914" s="2"/>
      <c r="K3914" s="2"/>
    </row>
    <row r="3915" customFormat="false" ht="15" hidden="false" customHeight="false" outlineLevel="0" collapsed="false">
      <c r="A3915" s="2" t="s">
        <v>5319</v>
      </c>
      <c r="B3915" s="13" t="n">
        <v>487</v>
      </c>
      <c r="C3915" s="13" t="n">
        <v>478</v>
      </c>
      <c r="D3915" s="14" t="n">
        <f aca="false">C3915/Summary!$B$4</f>
        <v>0.0318666666666667</v>
      </c>
      <c r="E3915" s="15" t="n">
        <v>0.666666666666667</v>
      </c>
      <c r="F3915" s="2" t="s">
        <v>44</v>
      </c>
      <c r="G3915" s="2" t="s">
        <v>44</v>
      </c>
      <c r="H3915" s="2" t="str">
        <f aca="false">IF(AND(E3915&gt;=0.4,E3915&lt;=0.6),"Yes","No")</f>
        <v>No</v>
      </c>
      <c r="I3915" s="2" t="str">
        <f aca="false">IF(AND(F3915="No",G3915="No",H3915="Yes"),"Yes","No")</f>
        <v>No</v>
      </c>
      <c r="J3915" s="2"/>
      <c r="K3915" s="2"/>
    </row>
    <row r="3916" customFormat="false" ht="15" hidden="false" customHeight="false" outlineLevel="0" collapsed="false">
      <c r="A3916" s="2" t="s">
        <v>5320</v>
      </c>
      <c r="B3916" s="13" t="n">
        <v>487</v>
      </c>
      <c r="C3916" s="13" t="n">
        <v>485</v>
      </c>
      <c r="D3916" s="14" t="n">
        <f aca="false">C3916/Summary!$B$4</f>
        <v>0.0323333333333333</v>
      </c>
      <c r="E3916" s="15" t="n">
        <v>0.666666666666667</v>
      </c>
      <c r="F3916" s="2" t="s">
        <v>53</v>
      </c>
      <c r="G3916" s="2" t="s">
        <v>44</v>
      </c>
      <c r="H3916" s="2" t="str">
        <f aca="false">IF(AND(E3916&gt;=0.4,E3916&lt;=0.6),"Yes","No")</f>
        <v>No</v>
      </c>
      <c r="I3916" s="2" t="str">
        <f aca="false">IF(AND(F3916="No",G3916="No",H3916="Yes"),"Yes","No")</f>
        <v>No</v>
      </c>
      <c r="J3916" s="2"/>
      <c r="K3916" s="2"/>
    </row>
    <row r="3917" customFormat="false" ht="15" hidden="false" customHeight="false" outlineLevel="0" collapsed="false">
      <c r="A3917" s="2" t="s">
        <v>5321</v>
      </c>
      <c r="B3917" s="13" t="n">
        <v>487</v>
      </c>
      <c r="C3917" s="13" t="n">
        <v>482</v>
      </c>
      <c r="D3917" s="14" t="n">
        <f aca="false">C3917/Summary!$B$4</f>
        <v>0.0321333333333333</v>
      </c>
      <c r="E3917" s="15" t="n">
        <v>0.5</v>
      </c>
      <c r="F3917" s="2" t="s">
        <v>53</v>
      </c>
      <c r="G3917" s="2" t="s">
        <v>44</v>
      </c>
      <c r="H3917" s="2" t="str">
        <f aca="false">IF(AND(E3917&gt;=0.4,E3917&lt;=0.6),"Yes","No")</f>
        <v>Yes</v>
      </c>
      <c r="I3917" s="2" t="str">
        <f aca="false">IF(AND(F3917="No",G3917="No",H3917="Yes"),"Yes","No")</f>
        <v>No</v>
      </c>
      <c r="J3917" s="2"/>
      <c r="K3917" s="2"/>
    </row>
    <row r="3918" customFormat="false" ht="15" hidden="false" customHeight="false" outlineLevel="0" collapsed="false">
      <c r="A3918" s="2" t="s">
        <v>5322</v>
      </c>
      <c r="B3918" s="13" t="n">
        <v>487</v>
      </c>
      <c r="C3918" s="13" t="n">
        <v>482</v>
      </c>
      <c r="D3918" s="14" t="n">
        <f aca="false">C3918/Summary!$B$4</f>
        <v>0.0321333333333333</v>
      </c>
      <c r="E3918" s="15" t="n">
        <v>0.333333333333333</v>
      </c>
      <c r="F3918" s="2" t="s">
        <v>44</v>
      </c>
      <c r="G3918" s="2" t="s">
        <v>44</v>
      </c>
      <c r="H3918" s="2" t="str">
        <f aca="false">IF(AND(E3918&gt;=0.4,E3918&lt;=0.6),"Yes","No")</f>
        <v>No</v>
      </c>
      <c r="I3918" s="2" t="str">
        <f aca="false">IF(AND(F3918="No",G3918="No",H3918="Yes"),"Yes","No")</f>
        <v>No</v>
      </c>
      <c r="J3918" s="2"/>
      <c r="K3918" s="2"/>
    </row>
    <row r="3919" customFormat="false" ht="15" hidden="false" customHeight="false" outlineLevel="0" collapsed="false">
      <c r="A3919" s="2" t="s">
        <v>5323</v>
      </c>
      <c r="B3919" s="13" t="n">
        <v>487</v>
      </c>
      <c r="C3919" s="13" t="n">
        <v>475</v>
      </c>
      <c r="D3919" s="14" t="n">
        <f aca="false">C3919/Summary!$B$4</f>
        <v>0.0316666666666667</v>
      </c>
      <c r="E3919" s="15" t="n">
        <v>0.5</v>
      </c>
      <c r="F3919" s="2" t="s">
        <v>53</v>
      </c>
      <c r="G3919" s="2" t="s">
        <v>53</v>
      </c>
      <c r="H3919" s="2" t="str">
        <f aca="false">IF(AND(E3919&gt;=0.4,E3919&lt;=0.6),"Yes","No")</f>
        <v>Yes</v>
      </c>
      <c r="I3919" s="2" t="str">
        <f aca="false">IF(AND(F3919="No",G3919="No",H3919="Yes"),"Yes","No")</f>
        <v>No</v>
      </c>
      <c r="J3919" s="2"/>
      <c r="K3919" s="2"/>
    </row>
    <row r="3920" customFormat="false" ht="15" hidden="false" customHeight="false" outlineLevel="0" collapsed="false">
      <c r="A3920" s="2" t="s">
        <v>5324</v>
      </c>
      <c r="B3920" s="13" t="n">
        <v>487</v>
      </c>
      <c r="C3920" s="13" t="n">
        <v>473</v>
      </c>
      <c r="D3920" s="14" t="n">
        <f aca="false">C3920/Summary!$B$4</f>
        <v>0.0315333333333333</v>
      </c>
      <c r="E3920" s="15" t="n">
        <v>0</v>
      </c>
      <c r="F3920" s="2" t="s">
        <v>53</v>
      </c>
      <c r="G3920" s="2" t="s">
        <v>53</v>
      </c>
      <c r="H3920" s="2" t="str">
        <f aca="false">IF(AND(E3920&gt;=0.4,E3920&lt;=0.6),"Yes","No")</f>
        <v>No</v>
      </c>
      <c r="I3920" s="2" t="str">
        <f aca="false">IF(AND(F3920="No",G3920="No",H3920="Yes"),"Yes","No")</f>
        <v>No</v>
      </c>
      <c r="J3920" s="2"/>
      <c r="K3920" s="2"/>
    </row>
    <row r="3921" customFormat="false" ht="15" hidden="false" customHeight="false" outlineLevel="0" collapsed="false">
      <c r="A3921" s="2" t="s">
        <v>5325</v>
      </c>
      <c r="B3921" s="13" t="n">
        <v>488</v>
      </c>
      <c r="C3921" s="13" t="n">
        <v>474</v>
      </c>
      <c r="D3921" s="14" t="n">
        <f aca="false">C3921/Summary!$B$4</f>
        <v>0.0316</v>
      </c>
      <c r="E3921" s="15" t="n">
        <v>0.333333333333333</v>
      </c>
      <c r="F3921" s="2" t="s">
        <v>53</v>
      </c>
      <c r="G3921" s="2" t="s">
        <v>44</v>
      </c>
      <c r="H3921" s="2" t="str">
        <f aca="false">IF(AND(E3921&gt;=0.4,E3921&lt;=0.6),"Yes","No")</f>
        <v>No</v>
      </c>
      <c r="I3921" s="2" t="str">
        <f aca="false">IF(AND(F3921="No",G3921="No",H3921="Yes"),"Yes","No")</f>
        <v>No</v>
      </c>
      <c r="J3921" s="2"/>
      <c r="K3921" s="2"/>
    </row>
    <row r="3922" customFormat="false" ht="15" hidden="false" customHeight="false" outlineLevel="0" collapsed="false">
      <c r="A3922" s="2" t="s">
        <v>5326</v>
      </c>
      <c r="B3922" s="13" t="n">
        <v>488</v>
      </c>
      <c r="C3922" s="13" t="n">
        <v>479</v>
      </c>
      <c r="D3922" s="14" t="n">
        <f aca="false">C3922/Summary!$B$4</f>
        <v>0.0319333333333333</v>
      </c>
      <c r="E3922" s="15" t="n">
        <v>0.666666666666667</v>
      </c>
      <c r="F3922" s="2" t="s">
        <v>53</v>
      </c>
      <c r="G3922" s="2" t="s">
        <v>44</v>
      </c>
      <c r="H3922" s="2" t="str">
        <f aca="false">IF(AND(E3922&gt;=0.4,E3922&lt;=0.6),"Yes","No")</f>
        <v>No</v>
      </c>
      <c r="I3922" s="2" t="str">
        <f aca="false">IF(AND(F3922="No",G3922="No",H3922="Yes"),"Yes","No")</f>
        <v>No</v>
      </c>
      <c r="J3922" s="2"/>
      <c r="K3922" s="2"/>
    </row>
    <row r="3923" customFormat="false" ht="15" hidden="false" customHeight="false" outlineLevel="0" collapsed="false">
      <c r="A3923" s="2" t="s">
        <v>5327</v>
      </c>
      <c r="B3923" s="13" t="n">
        <v>488</v>
      </c>
      <c r="C3923" s="13" t="n">
        <v>483</v>
      </c>
      <c r="D3923" s="14" t="n">
        <f aca="false">C3923/Summary!$B$4</f>
        <v>0.0322</v>
      </c>
      <c r="E3923" s="15" t="n">
        <v>0.166666666666667</v>
      </c>
      <c r="F3923" s="2" t="s">
        <v>53</v>
      </c>
      <c r="G3923" s="2" t="s">
        <v>44</v>
      </c>
      <c r="H3923" s="2" t="str">
        <f aca="false">IF(AND(E3923&gt;=0.4,E3923&lt;=0.6),"Yes","No")</f>
        <v>No</v>
      </c>
      <c r="I3923" s="2" t="str">
        <f aca="false">IF(AND(F3923="No",G3923="No",H3923="Yes"),"Yes","No")</f>
        <v>No</v>
      </c>
      <c r="J3923" s="2"/>
      <c r="K3923" s="2"/>
    </row>
    <row r="3924" customFormat="false" ht="15" hidden="false" customHeight="false" outlineLevel="0" collapsed="false">
      <c r="A3924" s="2" t="s">
        <v>5328</v>
      </c>
      <c r="B3924" s="13" t="n">
        <v>488</v>
      </c>
      <c r="C3924" s="13" t="n">
        <v>482</v>
      </c>
      <c r="D3924" s="14" t="n">
        <f aca="false">C3924/Summary!$B$4</f>
        <v>0.0321333333333333</v>
      </c>
      <c r="E3924" s="15" t="n">
        <v>0.833333333333333</v>
      </c>
      <c r="F3924" s="2" t="s">
        <v>53</v>
      </c>
      <c r="G3924" s="2" t="s">
        <v>53</v>
      </c>
      <c r="H3924" s="2" t="str">
        <f aca="false">IF(AND(E3924&gt;=0.4,E3924&lt;=0.6),"Yes","No")</f>
        <v>No</v>
      </c>
      <c r="I3924" s="2" t="str">
        <f aca="false">IF(AND(F3924="No",G3924="No",H3924="Yes"),"Yes","No")</f>
        <v>No</v>
      </c>
      <c r="J3924" s="2"/>
      <c r="K3924" s="2"/>
    </row>
    <row r="3925" customFormat="false" ht="15" hidden="false" customHeight="false" outlineLevel="0" collapsed="false">
      <c r="A3925" s="2" t="s">
        <v>5329</v>
      </c>
      <c r="B3925" s="13" t="n">
        <v>488</v>
      </c>
      <c r="C3925" s="13" t="n">
        <v>474</v>
      </c>
      <c r="D3925" s="14" t="n">
        <f aca="false">C3925/Summary!$B$4</f>
        <v>0.0316</v>
      </c>
      <c r="E3925" s="15" t="n">
        <v>0.5</v>
      </c>
      <c r="F3925" s="2" t="s">
        <v>53</v>
      </c>
      <c r="G3925" s="2" t="s">
        <v>53</v>
      </c>
      <c r="H3925" s="2" t="str">
        <f aca="false">IF(AND(E3925&gt;=0.4,E3925&lt;=0.6),"Yes","No")</f>
        <v>Yes</v>
      </c>
      <c r="I3925" s="2" t="str">
        <f aca="false">IF(AND(F3925="No",G3925="No",H3925="Yes"),"Yes","No")</f>
        <v>No</v>
      </c>
      <c r="J3925" s="2"/>
      <c r="K3925" s="2"/>
    </row>
    <row r="3926" customFormat="false" ht="15" hidden="false" customHeight="false" outlineLevel="0" collapsed="false">
      <c r="A3926" s="2" t="s">
        <v>5330</v>
      </c>
      <c r="B3926" s="13" t="n">
        <v>488</v>
      </c>
      <c r="C3926" s="13" t="n">
        <v>484</v>
      </c>
      <c r="D3926" s="14" t="n">
        <f aca="false">C3926/Summary!$B$4</f>
        <v>0.0322666666666667</v>
      </c>
      <c r="E3926" s="15" t="n">
        <v>0.666666666666667</v>
      </c>
      <c r="F3926" s="2" t="s">
        <v>53</v>
      </c>
      <c r="G3926" s="2" t="s">
        <v>44</v>
      </c>
      <c r="H3926" s="2" t="str">
        <f aca="false">IF(AND(E3926&gt;=0.4,E3926&lt;=0.6),"Yes","No")</f>
        <v>No</v>
      </c>
      <c r="I3926" s="2" t="str">
        <f aca="false">IF(AND(F3926="No",G3926="No",H3926="Yes"),"Yes","No")</f>
        <v>No</v>
      </c>
      <c r="J3926" s="2"/>
      <c r="K3926" s="2"/>
    </row>
    <row r="3927" customFormat="false" ht="15" hidden="false" customHeight="false" outlineLevel="0" collapsed="false">
      <c r="A3927" s="2" t="s">
        <v>5331</v>
      </c>
      <c r="B3927" s="13" t="n">
        <v>488</v>
      </c>
      <c r="C3927" s="13" t="n">
        <v>482</v>
      </c>
      <c r="D3927" s="14" t="n">
        <f aca="false">C3927/Summary!$B$4</f>
        <v>0.0321333333333333</v>
      </c>
      <c r="E3927" s="15" t="n">
        <v>0.666666666666667</v>
      </c>
      <c r="F3927" s="2" t="s">
        <v>53</v>
      </c>
      <c r="G3927" s="2" t="s">
        <v>44</v>
      </c>
      <c r="H3927" s="2" t="str">
        <f aca="false">IF(AND(E3927&gt;=0.4,E3927&lt;=0.6),"Yes","No")</f>
        <v>No</v>
      </c>
      <c r="I3927" s="2" t="str">
        <f aca="false">IF(AND(F3927="No",G3927="No",H3927="Yes"),"Yes","No")</f>
        <v>No</v>
      </c>
      <c r="J3927" s="2"/>
      <c r="K3927" s="2"/>
    </row>
    <row r="3928" customFormat="false" ht="15" hidden="false" customHeight="false" outlineLevel="0" collapsed="false">
      <c r="A3928" s="2" t="s">
        <v>5332</v>
      </c>
      <c r="B3928" s="13" t="n">
        <v>488</v>
      </c>
      <c r="C3928" s="13" t="n">
        <v>478</v>
      </c>
      <c r="D3928" s="14" t="n">
        <f aca="false">C3928/Summary!$B$4</f>
        <v>0.0318666666666667</v>
      </c>
      <c r="E3928" s="15" t="n">
        <v>0.833333333333333</v>
      </c>
      <c r="F3928" s="2" t="s">
        <v>53</v>
      </c>
      <c r="G3928" s="2" t="s">
        <v>44</v>
      </c>
      <c r="H3928" s="2" t="str">
        <f aca="false">IF(AND(E3928&gt;=0.4,E3928&lt;=0.6),"Yes","No")</f>
        <v>No</v>
      </c>
      <c r="I3928" s="2" t="str">
        <f aca="false">IF(AND(F3928="No",G3928="No",H3928="Yes"),"Yes","No")</f>
        <v>No</v>
      </c>
      <c r="J3928" s="2"/>
      <c r="K3928" s="2"/>
    </row>
    <row r="3929" customFormat="false" ht="15" hidden="false" customHeight="false" outlineLevel="0" collapsed="false">
      <c r="A3929" s="2" t="s">
        <v>5333</v>
      </c>
      <c r="B3929" s="13" t="n">
        <v>488</v>
      </c>
      <c r="C3929" s="13" t="n">
        <v>481</v>
      </c>
      <c r="D3929" s="14" t="n">
        <f aca="false">C3929/Summary!$B$4</f>
        <v>0.0320666666666667</v>
      </c>
      <c r="E3929" s="15" t="n">
        <v>0.5</v>
      </c>
      <c r="F3929" s="2" t="s">
        <v>53</v>
      </c>
      <c r="G3929" s="2" t="s">
        <v>44</v>
      </c>
      <c r="H3929" s="2" t="str">
        <f aca="false">IF(AND(E3929&gt;=0.4,E3929&lt;=0.6),"Yes","No")</f>
        <v>Yes</v>
      </c>
      <c r="I3929" s="2" t="str">
        <f aca="false">IF(AND(F3929="No",G3929="No",H3929="Yes"),"Yes","No")</f>
        <v>No</v>
      </c>
      <c r="J3929" s="2"/>
      <c r="K3929" s="2"/>
    </row>
    <row r="3930" customFormat="false" ht="15" hidden="false" customHeight="false" outlineLevel="0" collapsed="false">
      <c r="A3930" s="2" t="s">
        <v>5334</v>
      </c>
      <c r="B3930" s="13" t="n">
        <v>488</v>
      </c>
      <c r="C3930" s="13" t="n">
        <v>484</v>
      </c>
      <c r="D3930" s="14" t="n">
        <f aca="false">C3930/Summary!$B$4</f>
        <v>0.0322666666666667</v>
      </c>
      <c r="E3930" s="15" t="n">
        <v>0.333333333333333</v>
      </c>
      <c r="F3930" s="2" t="s">
        <v>53</v>
      </c>
      <c r="G3930" s="2" t="s">
        <v>53</v>
      </c>
      <c r="H3930" s="2" t="str">
        <f aca="false">IF(AND(E3930&gt;=0.4,E3930&lt;=0.6),"Yes","No")</f>
        <v>No</v>
      </c>
      <c r="I3930" s="2" t="str">
        <f aca="false">IF(AND(F3930="No",G3930="No",H3930="Yes"),"Yes","No")</f>
        <v>No</v>
      </c>
      <c r="J3930" s="2"/>
      <c r="K3930" s="2"/>
    </row>
    <row r="3931" customFormat="false" ht="15" hidden="false" customHeight="false" outlineLevel="0" collapsed="false">
      <c r="A3931" s="2" t="s">
        <v>5335</v>
      </c>
      <c r="B3931" s="13" t="n">
        <v>488</v>
      </c>
      <c r="C3931" s="13" t="n">
        <v>481</v>
      </c>
      <c r="D3931" s="14" t="n">
        <f aca="false">C3931/Summary!$B$4</f>
        <v>0.0320666666666667</v>
      </c>
      <c r="E3931" s="15" t="n">
        <v>0.166666666666667</v>
      </c>
      <c r="F3931" s="2" t="s">
        <v>53</v>
      </c>
      <c r="G3931" s="2" t="s">
        <v>53</v>
      </c>
      <c r="H3931" s="2" t="str">
        <f aca="false">IF(AND(E3931&gt;=0.4,E3931&lt;=0.6),"Yes","No")</f>
        <v>No</v>
      </c>
      <c r="I3931" s="2" t="str">
        <f aca="false">IF(AND(F3931="No",G3931="No",H3931="Yes"),"Yes","No")</f>
        <v>No</v>
      </c>
      <c r="J3931" s="2"/>
      <c r="K3931" s="2"/>
    </row>
    <row r="3932" customFormat="false" ht="15" hidden="false" customHeight="false" outlineLevel="0" collapsed="false">
      <c r="A3932" s="2" t="s">
        <v>5336</v>
      </c>
      <c r="B3932" s="13" t="n">
        <v>488</v>
      </c>
      <c r="C3932" s="13" t="n">
        <v>482</v>
      </c>
      <c r="D3932" s="14" t="n">
        <f aca="false">C3932/Summary!$B$4</f>
        <v>0.0321333333333333</v>
      </c>
      <c r="E3932" s="15" t="n">
        <v>0.333333333333333</v>
      </c>
      <c r="F3932" s="2" t="s">
        <v>53</v>
      </c>
      <c r="G3932" s="2" t="s">
        <v>44</v>
      </c>
      <c r="H3932" s="2" t="str">
        <f aca="false">IF(AND(E3932&gt;=0.4,E3932&lt;=0.6),"Yes","No")</f>
        <v>No</v>
      </c>
      <c r="I3932" s="2" t="str">
        <f aca="false">IF(AND(F3932="No",G3932="No",H3932="Yes"),"Yes","No")</f>
        <v>No</v>
      </c>
      <c r="J3932" s="2"/>
      <c r="K3932" s="2"/>
    </row>
    <row r="3933" customFormat="false" ht="15" hidden="false" customHeight="false" outlineLevel="0" collapsed="false">
      <c r="A3933" s="2" t="s">
        <v>5337</v>
      </c>
      <c r="B3933" s="13" t="n">
        <v>488</v>
      </c>
      <c r="C3933" s="13" t="n">
        <v>482</v>
      </c>
      <c r="D3933" s="14" t="n">
        <f aca="false">C3933/Summary!$B$4</f>
        <v>0.0321333333333333</v>
      </c>
      <c r="E3933" s="15" t="n">
        <v>0.5</v>
      </c>
      <c r="F3933" s="2" t="s">
        <v>53</v>
      </c>
      <c r="G3933" s="2" t="s">
        <v>44</v>
      </c>
      <c r="H3933" s="2" t="str">
        <f aca="false">IF(AND(E3933&gt;=0.4,E3933&lt;=0.6),"Yes","No")</f>
        <v>Yes</v>
      </c>
      <c r="I3933" s="2" t="str">
        <f aca="false">IF(AND(F3933="No",G3933="No",H3933="Yes"),"Yes","No")</f>
        <v>No</v>
      </c>
      <c r="J3933" s="2"/>
      <c r="K3933" s="2"/>
    </row>
    <row r="3934" customFormat="false" ht="15" hidden="false" customHeight="false" outlineLevel="0" collapsed="false">
      <c r="A3934" s="2" t="s">
        <v>5338</v>
      </c>
      <c r="B3934" s="13" t="n">
        <v>489</v>
      </c>
      <c r="C3934" s="13" t="n">
        <v>484</v>
      </c>
      <c r="D3934" s="14" t="n">
        <f aca="false">C3934/Summary!$B$4</f>
        <v>0.0322666666666667</v>
      </c>
      <c r="E3934" s="15" t="n">
        <v>0.333333333333333</v>
      </c>
      <c r="F3934" s="2" t="s">
        <v>53</v>
      </c>
      <c r="G3934" s="2" t="s">
        <v>44</v>
      </c>
      <c r="H3934" s="2" t="str">
        <f aca="false">IF(AND(E3934&gt;=0.4,E3934&lt;=0.6),"Yes","No")</f>
        <v>No</v>
      </c>
      <c r="I3934" s="2" t="str">
        <f aca="false">IF(AND(F3934="No",G3934="No",H3934="Yes"),"Yes","No")</f>
        <v>No</v>
      </c>
      <c r="J3934" s="2"/>
      <c r="K3934" s="2"/>
    </row>
    <row r="3935" customFormat="false" ht="15" hidden="false" customHeight="false" outlineLevel="0" collapsed="false">
      <c r="A3935" s="2" t="s">
        <v>5339</v>
      </c>
      <c r="B3935" s="13" t="n">
        <v>489</v>
      </c>
      <c r="C3935" s="13" t="n">
        <v>486</v>
      </c>
      <c r="D3935" s="14" t="n">
        <f aca="false">C3935/Summary!$B$4</f>
        <v>0.0324</v>
      </c>
      <c r="E3935" s="15" t="n">
        <v>0.5</v>
      </c>
      <c r="F3935" s="2" t="s">
        <v>53</v>
      </c>
      <c r="G3935" s="2" t="s">
        <v>44</v>
      </c>
      <c r="H3935" s="2" t="str">
        <f aca="false">IF(AND(E3935&gt;=0.4,E3935&lt;=0.6),"Yes","No")</f>
        <v>Yes</v>
      </c>
      <c r="I3935" s="2" t="str">
        <f aca="false">IF(AND(F3935="No",G3935="No",H3935="Yes"),"Yes","No")</f>
        <v>No</v>
      </c>
      <c r="J3935" s="2"/>
      <c r="K3935" s="2"/>
    </row>
    <row r="3936" customFormat="false" ht="15" hidden="false" customHeight="false" outlineLevel="0" collapsed="false">
      <c r="A3936" s="2" t="s">
        <v>5340</v>
      </c>
      <c r="B3936" s="13" t="n">
        <v>489</v>
      </c>
      <c r="C3936" s="13" t="n">
        <v>480</v>
      </c>
      <c r="D3936" s="14" t="n">
        <f aca="false">C3936/Summary!$B$4</f>
        <v>0.032</v>
      </c>
      <c r="E3936" s="15" t="n">
        <v>0.666666666666667</v>
      </c>
      <c r="F3936" s="2" t="s">
        <v>53</v>
      </c>
      <c r="G3936" s="2" t="s">
        <v>44</v>
      </c>
      <c r="H3936" s="2" t="str">
        <f aca="false">IF(AND(E3936&gt;=0.4,E3936&lt;=0.6),"Yes","No")</f>
        <v>No</v>
      </c>
      <c r="I3936" s="2" t="str">
        <f aca="false">IF(AND(F3936="No",G3936="No",H3936="Yes"),"Yes","No")</f>
        <v>No</v>
      </c>
      <c r="J3936" s="2"/>
      <c r="K3936" s="2"/>
    </row>
    <row r="3937" customFormat="false" ht="15" hidden="false" customHeight="false" outlineLevel="0" collapsed="false">
      <c r="A3937" s="2" t="s">
        <v>5341</v>
      </c>
      <c r="B3937" s="13" t="n">
        <v>489</v>
      </c>
      <c r="C3937" s="13" t="n">
        <v>483</v>
      </c>
      <c r="D3937" s="14" t="n">
        <f aca="false">C3937/Summary!$B$4</f>
        <v>0.0322</v>
      </c>
      <c r="E3937" s="15" t="n">
        <v>0.666666666666667</v>
      </c>
      <c r="F3937" s="2" t="s">
        <v>44</v>
      </c>
      <c r="G3937" s="2" t="s">
        <v>44</v>
      </c>
      <c r="H3937" s="2" t="str">
        <f aca="false">IF(AND(E3937&gt;=0.4,E3937&lt;=0.6),"Yes","No")</f>
        <v>No</v>
      </c>
      <c r="I3937" s="2" t="str">
        <f aca="false">IF(AND(F3937="No",G3937="No",H3937="Yes"),"Yes","No")</f>
        <v>No</v>
      </c>
      <c r="J3937" s="2"/>
      <c r="K3937" s="2"/>
    </row>
    <row r="3938" customFormat="false" ht="15" hidden="false" customHeight="false" outlineLevel="0" collapsed="false">
      <c r="A3938" s="2" t="s">
        <v>5342</v>
      </c>
      <c r="B3938" s="13" t="n">
        <v>489</v>
      </c>
      <c r="C3938" s="13" t="n">
        <v>482</v>
      </c>
      <c r="D3938" s="14" t="n">
        <f aca="false">C3938/Summary!$B$4</f>
        <v>0.0321333333333333</v>
      </c>
      <c r="E3938" s="15" t="n">
        <v>0</v>
      </c>
      <c r="F3938" s="2" t="s">
        <v>53</v>
      </c>
      <c r="G3938" s="2" t="s">
        <v>53</v>
      </c>
      <c r="H3938" s="2" t="str">
        <f aca="false">IF(AND(E3938&gt;=0.4,E3938&lt;=0.6),"Yes","No")</f>
        <v>No</v>
      </c>
      <c r="I3938" s="2" t="str">
        <f aca="false">IF(AND(F3938="No",G3938="No",H3938="Yes"),"Yes","No")</f>
        <v>No</v>
      </c>
      <c r="J3938" s="2"/>
      <c r="K3938" s="2"/>
    </row>
    <row r="3939" customFormat="false" ht="15" hidden="false" customHeight="false" outlineLevel="0" collapsed="false">
      <c r="A3939" s="2" t="s">
        <v>5343</v>
      </c>
      <c r="B3939" s="13" t="n">
        <v>489</v>
      </c>
      <c r="C3939" s="13" t="n">
        <v>480</v>
      </c>
      <c r="D3939" s="14" t="n">
        <f aca="false">C3939/Summary!$B$4</f>
        <v>0.032</v>
      </c>
      <c r="E3939" s="15" t="n">
        <v>1</v>
      </c>
      <c r="F3939" s="2" t="s">
        <v>53</v>
      </c>
      <c r="G3939" s="2" t="s">
        <v>53</v>
      </c>
      <c r="H3939" s="2" t="str">
        <f aca="false">IF(AND(E3939&gt;=0.4,E3939&lt;=0.6),"Yes","No")</f>
        <v>No</v>
      </c>
      <c r="I3939" s="2" t="str">
        <f aca="false">IF(AND(F3939="No",G3939="No",H3939="Yes"),"Yes","No")</f>
        <v>No</v>
      </c>
      <c r="J3939" s="2"/>
      <c r="K3939" s="2"/>
    </row>
    <row r="3940" customFormat="false" ht="15" hidden="false" customHeight="false" outlineLevel="0" collapsed="false">
      <c r="A3940" s="2" t="s">
        <v>5344</v>
      </c>
      <c r="B3940" s="13" t="n">
        <v>489</v>
      </c>
      <c r="C3940" s="13" t="n">
        <v>478</v>
      </c>
      <c r="D3940" s="14" t="n">
        <f aca="false">C3940/Summary!$B$4</f>
        <v>0.0318666666666667</v>
      </c>
      <c r="E3940" s="15" t="n">
        <v>0.166666666666667</v>
      </c>
      <c r="F3940" s="2" t="s">
        <v>53</v>
      </c>
      <c r="G3940" s="2" t="s">
        <v>44</v>
      </c>
      <c r="H3940" s="2" t="str">
        <f aca="false">IF(AND(E3940&gt;=0.4,E3940&lt;=0.6),"Yes","No")</f>
        <v>No</v>
      </c>
      <c r="I3940" s="2" t="str">
        <f aca="false">IF(AND(F3940="No",G3940="No",H3940="Yes"),"Yes","No")</f>
        <v>No</v>
      </c>
      <c r="J3940" s="2"/>
      <c r="K3940" s="2"/>
    </row>
    <row r="3941" customFormat="false" ht="15" hidden="false" customHeight="false" outlineLevel="0" collapsed="false">
      <c r="A3941" s="2" t="s">
        <v>5345</v>
      </c>
      <c r="B3941" s="13" t="n">
        <v>489</v>
      </c>
      <c r="C3941" s="13" t="n">
        <v>481</v>
      </c>
      <c r="D3941" s="14" t="n">
        <f aca="false">C3941/Summary!$B$4</f>
        <v>0.0320666666666667</v>
      </c>
      <c r="E3941" s="15" t="n">
        <v>0.333333333333333</v>
      </c>
      <c r="F3941" s="2" t="s">
        <v>44</v>
      </c>
      <c r="G3941" s="2" t="s">
        <v>44</v>
      </c>
      <c r="H3941" s="2" t="str">
        <f aca="false">IF(AND(E3941&gt;=0.4,E3941&lt;=0.6),"Yes","No")</f>
        <v>No</v>
      </c>
      <c r="I3941" s="2" t="str">
        <f aca="false">IF(AND(F3941="No",G3941="No",H3941="Yes"),"Yes","No")</f>
        <v>No</v>
      </c>
      <c r="J3941" s="2"/>
      <c r="K3941" s="2"/>
    </row>
    <row r="3942" customFormat="false" ht="15" hidden="false" customHeight="false" outlineLevel="0" collapsed="false">
      <c r="A3942" s="2" t="s">
        <v>5346</v>
      </c>
      <c r="B3942" s="13" t="n">
        <v>489</v>
      </c>
      <c r="C3942" s="13" t="n">
        <v>480</v>
      </c>
      <c r="D3942" s="14" t="n">
        <f aca="false">C3942/Summary!$B$4</f>
        <v>0.032</v>
      </c>
      <c r="E3942" s="15" t="n">
        <v>0.666666666666667</v>
      </c>
      <c r="F3942" s="2" t="s">
        <v>53</v>
      </c>
      <c r="G3942" s="2" t="s">
        <v>44</v>
      </c>
      <c r="H3942" s="2" t="str">
        <f aca="false">IF(AND(E3942&gt;=0.4,E3942&lt;=0.6),"Yes","No")</f>
        <v>No</v>
      </c>
      <c r="I3942" s="2" t="str">
        <f aca="false">IF(AND(F3942="No",G3942="No",H3942="Yes"),"Yes","No")</f>
        <v>No</v>
      </c>
      <c r="J3942" s="2"/>
      <c r="K3942" s="2"/>
    </row>
    <row r="3943" customFormat="false" ht="15" hidden="false" customHeight="false" outlineLevel="0" collapsed="false">
      <c r="A3943" s="2" t="s">
        <v>5347</v>
      </c>
      <c r="B3943" s="13" t="n">
        <v>489</v>
      </c>
      <c r="C3943" s="13" t="n">
        <v>472</v>
      </c>
      <c r="D3943" s="14" t="n">
        <f aca="false">C3943/Summary!$B$4</f>
        <v>0.0314666666666667</v>
      </c>
      <c r="E3943" s="15" t="n">
        <v>0.166666666666667</v>
      </c>
      <c r="F3943" s="2" t="s">
        <v>53</v>
      </c>
      <c r="G3943" s="2" t="s">
        <v>44</v>
      </c>
      <c r="H3943" s="2" t="str">
        <f aca="false">IF(AND(E3943&gt;=0.4,E3943&lt;=0.6),"Yes","No")</f>
        <v>No</v>
      </c>
      <c r="I3943" s="2" t="str">
        <f aca="false">IF(AND(F3943="No",G3943="No",H3943="Yes"),"Yes","No")</f>
        <v>No</v>
      </c>
      <c r="J3943" s="2"/>
      <c r="K3943" s="2"/>
    </row>
    <row r="3944" customFormat="false" ht="15" hidden="false" customHeight="false" outlineLevel="0" collapsed="false">
      <c r="A3944" s="2" t="s">
        <v>5348</v>
      </c>
      <c r="B3944" s="13" t="n">
        <v>489</v>
      </c>
      <c r="C3944" s="13" t="n">
        <v>478</v>
      </c>
      <c r="D3944" s="14" t="n">
        <f aca="false">C3944/Summary!$B$4</f>
        <v>0.0318666666666667</v>
      </c>
      <c r="E3944" s="15" t="n">
        <v>0</v>
      </c>
      <c r="F3944" s="2" t="s">
        <v>53</v>
      </c>
      <c r="G3944" s="2" t="s">
        <v>53</v>
      </c>
      <c r="H3944" s="2" t="str">
        <f aca="false">IF(AND(E3944&gt;=0.4,E3944&lt;=0.6),"Yes","No")</f>
        <v>No</v>
      </c>
      <c r="I3944" s="2" t="str">
        <f aca="false">IF(AND(F3944="No",G3944="No",H3944="Yes"),"Yes","No")</f>
        <v>No</v>
      </c>
      <c r="J3944" s="2"/>
      <c r="K3944" s="2"/>
    </row>
    <row r="3945" customFormat="false" ht="15" hidden="false" customHeight="false" outlineLevel="0" collapsed="false">
      <c r="A3945" s="2" t="s">
        <v>5349</v>
      </c>
      <c r="B3945" s="13" t="n">
        <v>489</v>
      </c>
      <c r="C3945" s="13" t="n">
        <v>484</v>
      </c>
      <c r="D3945" s="14" t="n">
        <f aca="false">C3945/Summary!$B$4</f>
        <v>0.0322666666666667</v>
      </c>
      <c r="E3945" s="15" t="n">
        <v>0.333333333333333</v>
      </c>
      <c r="F3945" s="2" t="s">
        <v>53</v>
      </c>
      <c r="G3945" s="2" t="s">
        <v>44</v>
      </c>
      <c r="H3945" s="2" t="str">
        <f aca="false">IF(AND(E3945&gt;=0.4,E3945&lt;=0.6),"Yes","No")</f>
        <v>No</v>
      </c>
      <c r="I3945" s="2" t="str">
        <f aca="false">IF(AND(F3945="No",G3945="No",H3945="Yes"),"Yes","No")</f>
        <v>No</v>
      </c>
      <c r="J3945" s="2"/>
      <c r="K3945" s="2"/>
    </row>
    <row r="3946" customFormat="false" ht="15" hidden="false" customHeight="false" outlineLevel="0" collapsed="false">
      <c r="A3946" s="2" t="s">
        <v>5350</v>
      </c>
      <c r="B3946" s="13" t="n">
        <v>489</v>
      </c>
      <c r="C3946" s="13" t="n">
        <v>485</v>
      </c>
      <c r="D3946" s="14" t="n">
        <f aca="false">C3946/Summary!$B$4</f>
        <v>0.0323333333333333</v>
      </c>
      <c r="E3946" s="15" t="n">
        <v>0.666666666666667</v>
      </c>
      <c r="F3946" s="2" t="s">
        <v>53</v>
      </c>
      <c r="G3946" s="2" t="s">
        <v>44</v>
      </c>
      <c r="H3946" s="2" t="str">
        <f aca="false">IF(AND(E3946&gt;=0.4,E3946&lt;=0.6),"Yes","No")</f>
        <v>No</v>
      </c>
      <c r="I3946" s="2" t="str">
        <f aca="false">IF(AND(F3946="No",G3946="No",H3946="Yes"),"Yes","No")</f>
        <v>No</v>
      </c>
      <c r="J3946" s="2"/>
      <c r="K3946" s="2"/>
    </row>
    <row r="3947" customFormat="false" ht="15" hidden="false" customHeight="false" outlineLevel="0" collapsed="false">
      <c r="A3947" s="2" t="s">
        <v>5351</v>
      </c>
      <c r="B3947" s="13" t="n">
        <v>489</v>
      </c>
      <c r="C3947" s="13" t="n">
        <v>484</v>
      </c>
      <c r="D3947" s="14" t="n">
        <f aca="false">C3947/Summary!$B$4</f>
        <v>0.0322666666666667</v>
      </c>
      <c r="E3947" s="15" t="n">
        <v>0.5</v>
      </c>
      <c r="F3947" s="2" t="s">
        <v>53</v>
      </c>
      <c r="G3947" s="2" t="s">
        <v>44</v>
      </c>
      <c r="H3947" s="2" t="str">
        <f aca="false">IF(AND(E3947&gt;=0.4,E3947&lt;=0.6),"Yes","No")</f>
        <v>Yes</v>
      </c>
      <c r="I3947" s="2" t="str">
        <f aca="false">IF(AND(F3947="No",G3947="No",H3947="Yes"),"Yes","No")</f>
        <v>No</v>
      </c>
      <c r="J3947" s="2"/>
      <c r="K3947" s="2"/>
    </row>
    <row r="3948" customFormat="false" ht="15" hidden="false" customHeight="false" outlineLevel="0" collapsed="false">
      <c r="A3948" s="2" t="s">
        <v>5352</v>
      </c>
      <c r="B3948" s="13" t="n">
        <v>489</v>
      </c>
      <c r="C3948" s="13" t="n">
        <v>483</v>
      </c>
      <c r="D3948" s="14" t="n">
        <f aca="false">C3948/Summary!$B$4</f>
        <v>0.0322</v>
      </c>
      <c r="E3948" s="15" t="n">
        <v>0.666666666666667</v>
      </c>
      <c r="F3948" s="2" t="s">
        <v>53</v>
      </c>
      <c r="G3948" s="2" t="s">
        <v>44</v>
      </c>
      <c r="H3948" s="2" t="str">
        <f aca="false">IF(AND(E3948&gt;=0.4,E3948&lt;=0.6),"Yes","No")</f>
        <v>No</v>
      </c>
      <c r="I3948" s="2" t="str">
        <f aca="false">IF(AND(F3948="No",G3948="No",H3948="Yes"),"Yes","No")</f>
        <v>No</v>
      </c>
      <c r="J3948" s="2"/>
      <c r="K3948" s="2"/>
    </row>
    <row r="3949" customFormat="false" ht="15" hidden="false" customHeight="false" outlineLevel="0" collapsed="false">
      <c r="A3949" s="2" t="s">
        <v>5353</v>
      </c>
      <c r="B3949" s="13" t="n">
        <v>489</v>
      </c>
      <c r="C3949" s="13" t="n">
        <v>484</v>
      </c>
      <c r="D3949" s="14" t="n">
        <f aca="false">C3949/Summary!$B$4</f>
        <v>0.0322666666666667</v>
      </c>
      <c r="E3949" s="15" t="n">
        <v>0.5</v>
      </c>
      <c r="F3949" s="2" t="s">
        <v>53</v>
      </c>
      <c r="G3949" s="2" t="s">
        <v>44</v>
      </c>
      <c r="H3949" s="2" t="str">
        <f aca="false">IF(AND(E3949&gt;=0.4,E3949&lt;=0.6),"Yes","No")</f>
        <v>Yes</v>
      </c>
      <c r="I3949" s="2" t="str">
        <f aca="false">IF(AND(F3949="No",G3949="No",H3949="Yes"),"Yes","No")</f>
        <v>No</v>
      </c>
      <c r="J3949" s="2"/>
      <c r="K3949" s="2"/>
    </row>
    <row r="3950" customFormat="false" ht="15" hidden="false" customHeight="false" outlineLevel="0" collapsed="false">
      <c r="A3950" s="2" t="s">
        <v>5354</v>
      </c>
      <c r="B3950" s="13" t="n">
        <v>490</v>
      </c>
      <c r="C3950" s="13" t="n">
        <v>481</v>
      </c>
      <c r="D3950" s="14" t="n">
        <f aca="false">C3950/Summary!$B$4</f>
        <v>0.0320666666666667</v>
      </c>
      <c r="E3950" s="15" t="n">
        <v>0.166666666666667</v>
      </c>
      <c r="F3950" s="2" t="s">
        <v>53</v>
      </c>
      <c r="G3950" s="2" t="s">
        <v>53</v>
      </c>
      <c r="H3950" s="2" t="str">
        <f aca="false">IF(AND(E3950&gt;=0.4,E3950&lt;=0.6),"Yes","No")</f>
        <v>No</v>
      </c>
      <c r="I3950" s="2" t="str">
        <f aca="false">IF(AND(F3950="No",G3950="No",H3950="Yes"),"Yes","No")</f>
        <v>No</v>
      </c>
      <c r="J3950" s="2"/>
      <c r="K3950" s="2"/>
    </row>
    <row r="3951" customFormat="false" ht="15" hidden="false" customHeight="false" outlineLevel="0" collapsed="false">
      <c r="A3951" s="2" t="s">
        <v>5355</v>
      </c>
      <c r="B3951" s="13" t="n">
        <v>490</v>
      </c>
      <c r="C3951" s="13" t="n">
        <v>485</v>
      </c>
      <c r="D3951" s="14" t="n">
        <f aca="false">C3951/Summary!$B$4</f>
        <v>0.0323333333333333</v>
      </c>
      <c r="E3951" s="15" t="n">
        <v>0.333333333333333</v>
      </c>
      <c r="F3951" s="2" t="s">
        <v>53</v>
      </c>
      <c r="G3951" s="2" t="s">
        <v>44</v>
      </c>
      <c r="H3951" s="2" t="str">
        <f aca="false">IF(AND(E3951&gt;=0.4,E3951&lt;=0.6),"Yes","No")</f>
        <v>No</v>
      </c>
      <c r="I3951" s="2" t="str">
        <f aca="false">IF(AND(F3951="No",G3951="No",H3951="Yes"),"Yes","No")</f>
        <v>No</v>
      </c>
      <c r="J3951" s="2"/>
      <c r="K3951" s="2"/>
    </row>
    <row r="3952" customFormat="false" ht="15" hidden="false" customHeight="false" outlineLevel="0" collapsed="false">
      <c r="A3952" s="2" t="s">
        <v>5356</v>
      </c>
      <c r="B3952" s="13" t="n">
        <v>490</v>
      </c>
      <c r="C3952" s="13" t="n">
        <v>481</v>
      </c>
      <c r="D3952" s="14" t="n">
        <f aca="false">C3952/Summary!$B$4</f>
        <v>0.0320666666666667</v>
      </c>
      <c r="E3952" s="15" t="n">
        <v>0.666666666666667</v>
      </c>
      <c r="F3952" s="2" t="s">
        <v>53</v>
      </c>
      <c r="G3952" s="2" t="s">
        <v>44</v>
      </c>
      <c r="H3952" s="2" t="str">
        <f aca="false">IF(AND(E3952&gt;=0.4,E3952&lt;=0.6),"Yes","No")</f>
        <v>No</v>
      </c>
      <c r="I3952" s="2" t="str">
        <f aca="false">IF(AND(F3952="No",G3952="No",H3952="Yes"),"Yes","No")</f>
        <v>No</v>
      </c>
      <c r="J3952" s="2"/>
      <c r="K3952" s="2"/>
    </row>
    <row r="3953" customFormat="false" ht="15" hidden="false" customHeight="false" outlineLevel="0" collapsed="false">
      <c r="A3953" s="2" t="s">
        <v>5357</v>
      </c>
      <c r="B3953" s="13" t="n">
        <v>490</v>
      </c>
      <c r="C3953" s="13" t="n">
        <v>480</v>
      </c>
      <c r="D3953" s="14" t="n">
        <f aca="false">C3953/Summary!$B$4</f>
        <v>0.032</v>
      </c>
      <c r="E3953" s="15" t="n">
        <v>0.333333333333333</v>
      </c>
      <c r="F3953" s="2" t="s">
        <v>53</v>
      </c>
      <c r="G3953" s="2" t="s">
        <v>44</v>
      </c>
      <c r="H3953" s="2" t="str">
        <f aca="false">IF(AND(E3953&gt;=0.4,E3953&lt;=0.6),"Yes","No")</f>
        <v>No</v>
      </c>
      <c r="I3953" s="2" t="str">
        <f aca="false">IF(AND(F3953="No",G3953="No",H3953="Yes"),"Yes","No")</f>
        <v>No</v>
      </c>
      <c r="J3953" s="2"/>
      <c r="K3953" s="2"/>
    </row>
    <row r="3954" customFormat="false" ht="15" hidden="false" customHeight="false" outlineLevel="0" collapsed="false">
      <c r="A3954" s="2" t="s">
        <v>5358</v>
      </c>
      <c r="B3954" s="13" t="n">
        <v>490</v>
      </c>
      <c r="C3954" s="13" t="n">
        <v>482</v>
      </c>
      <c r="D3954" s="14" t="n">
        <f aca="false">C3954/Summary!$B$4</f>
        <v>0.0321333333333333</v>
      </c>
      <c r="E3954" s="15" t="n">
        <v>0.666666666666667</v>
      </c>
      <c r="F3954" s="2" t="s">
        <v>53</v>
      </c>
      <c r="G3954" s="2" t="s">
        <v>53</v>
      </c>
      <c r="H3954" s="2" t="str">
        <f aca="false">IF(AND(E3954&gt;=0.4,E3954&lt;=0.6),"Yes","No")</f>
        <v>No</v>
      </c>
      <c r="I3954" s="2" t="str">
        <f aca="false">IF(AND(F3954="No",G3954="No",H3954="Yes"),"Yes","No")</f>
        <v>No</v>
      </c>
      <c r="J3954" s="2"/>
      <c r="K3954" s="2"/>
    </row>
    <row r="3955" customFormat="false" ht="15" hidden="false" customHeight="false" outlineLevel="0" collapsed="false">
      <c r="A3955" s="2" t="s">
        <v>5359</v>
      </c>
      <c r="B3955" s="13" t="n">
        <v>490</v>
      </c>
      <c r="C3955" s="13" t="n">
        <v>485</v>
      </c>
      <c r="D3955" s="14" t="n">
        <f aca="false">C3955/Summary!$B$4</f>
        <v>0.0323333333333333</v>
      </c>
      <c r="E3955" s="15" t="n">
        <v>0.5</v>
      </c>
      <c r="F3955" s="2" t="s">
        <v>53</v>
      </c>
      <c r="G3955" s="2" t="s">
        <v>44</v>
      </c>
      <c r="H3955" s="2" t="str">
        <f aca="false">IF(AND(E3955&gt;=0.4,E3955&lt;=0.6),"Yes","No")</f>
        <v>Yes</v>
      </c>
      <c r="I3955" s="2" t="str">
        <f aca="false">IF(AND(F3955="No",G3955="No",H3955="Yes"),"Yes","No")</f>
        <v>No</v>
      </c>
      <c r="J3955" s="2"/>
      <c r="K3955" s="2"/>
    </row>
    <row r="3956" customFormat="false" ht="15" hidden="false" customHeight="false" outlineLevel="0" collapsed="false">
      <c r="A3956" s="2" t="s">
        <v>5360</v>
      </c>
      <c r="B3956" s="13" t="n">
        <v>490</v>
      </c>
      <c r="C3956" s="13" t="n">
        <v>479</v>
      </c>
      <c r="D3956" s="14" t="n">
        <f aca="false">C3956/Summary!$B$4</f>
        <v>0.0319333333333333</v>
      </c>
      <c r="E3956" s="15" t="n">
        <v>0.5</v>
      </c>
      <c r="F3956" s="2" t="s">
        <v>53</v>
      </c>
      <c r="G3956" s="2" t="s">
        <v>44</v>
      </c>
      <c r="H3956" s="2" t="str">
        <f aca="false">IF(AND(E3956&gt;=0.4,E3956&lt;=0.6),"Yes","No")</f>
        <v>Yes</v>
      </c>
      <c r="I3956" s="2" t="str">
        <f aca="false">IF(AND(F3956="No",G3956="No",H3956="Yes"),"Yes","No")</f>
        <v>No</v>
      </c>
      <c r="J3956" s="2"/>
      <c r="K3956" s="2"/>
    </row>
    <row r="3957" customFormat="false" ht="15" hidden="false" customHeight="false" outlineLevel="0" collapsed="false">
      <c r="A3957" s="2" t="s">
        <v>5361</v>
      </c>
      <c r="B3957" s="13" t="n">
        <v>490</v>
      </c>
      <c r="C3957" s="13" t="n">
        <v>484</v>
      </c>
      <c r="D3957" s="14" t="n">
        <f aca="false">C3957/Summary!$B$4</f>
        <v>0.0322666666666667</v>
      </c>
      <c r="E3957" s="15" t="n">
        <v>0.666666666666667</v>
      </c>
      <c r="F3957" s="2" t="s">
        <v>53</v>
      </c>
      <c r="G3957" s="2" t="s">
        <v>44</v>
      </c>
      <c r="H3957" s="2" t="str">
        <f aca="false">IF(AND(E3957&gt;=0.4,E3957&lt;=0.6),"Yes","No")</f>
        <v>No</v>
      </c>
      <c r="I3957" s="2" t="str">
        <f aca="false">IF(AND(F3957="No",G3957="No",H3957="Yes"),"Yes","No")</f>
        <v>No</v>
      </c>
      <c r="J3957" s="2"/>
      <c r="K3957" s="2"/>
    </row>
    <row r="3958" customFormat="false" ht="15" hidden="false" customHeight="false" outlineLevel="0" collapsed="false">
      <c r="A3958" s="2" t="s">
        <v>5362</v>
      </c>
      <c r="B3958" s="13" t="n">
        <v>490</v>
      </c>
      <c r="C3958" s="13" t="n">
        <v>483</v>
      </c>
      <c r="D3958" s="14" t="n">
        <f aca="false">C3958/Summary!$B$4</f>
        <v>0.0322</v>
      </c>
      <c r="E3958" s="15" t="n">
        <v>0.666666666666667</v>
      </c>
      <c r="F3958" s="2" t="s">
        <v>53</v>
      </c>
      <c r="G3958" s="2" t="s">
        <v>53</v>
      </c>
      <c r="H3958" s="2" t="str">
        <f aca="false">IF(AND(E3958&gt;=0.4,E3958&lt;=0.6),"Yes","No")</f>
        <v>No</v>
      </c>
      <c r="I3958" s="2" t="str">
        <f aca="false">IF(AND(F3958="No",G3958="No",H3958="Yes"),"Yes","No")</f>
        <v>No</v>
      </c>
      <c r="J3958" s="2"/>
      <c r="K3958" s="2"/>
    </row>
    <row r="3959" customFormat="false" ht="15" hidden="false" customHeight="false" outlineLevel="0" collapsed="false">
      <c r="A3959" s="2" t="s">
        <v>5363</v>
      </c>
      <c r="B3959" s="13" t="n">
        <v>490</v>
      </c>
      <c r="C3959" s="13" t="n">
        <v>474</v>
      </c>
      <c r="D3959" s="14" t="n">
        <f aca="false">C3959/Summary!$B$4</f>
        <v>0.0316</v>
      </c>
      <c r="E3959" s="15" t="n">
        <v>1</v>
      </c>
      <c r="F3959" s="2" t="s">
        <v>53</v>
      </c>
      <c r="G3959" s="2" t="s">
        <v>53</v>
      </c>
      <c r="H3959" s="2" t="str">
        <f aca="false">IF(AND(E3959&gt;=0.4,E3959&lt;=0.6),"Yes","No")</f>
        <v>No</v>
      </c>
      <c r="I3959" s="2" t="str">
        <f aca="false">IF(AND(F3959="No",G3959="No",H3959="Yes"),"Yes","No")</f>
        <v>No</v>
      </c>
      <c r="J3959" s="2"/>
      <c r="K3959" s="2"/>
    </row>
    <row r="3960" customFormat="false" ht="15" hidden="false" customHeight="false" outlineLevel="0" collapsed="false">
      <c r="A3960" s="2" t="s">
        <v>5364</v>
      </c>
      <c r="B3960" s="13" t="n">
        <v>490</v>
      </c>
      <c r="C3960" s="13" t="n">
        <v>476</v>
      </c>
      <c r="D3960" s="14" t="n">
        <f aca="false">C3960/Summary!$B$4</f>
        <v>0.0317333333333333</v>
      </c>
      <c r="E3960" s="15" t="n">
        <v>0.833333333333333</v>
      </c>
      <c r="F3960" s="2" t="s">
        <v>53</v>
      </c>
      <c r="G3960" s="2" t="s">
        <v>44</v>
      </c>
      <c r="H3960" s="2" t="str">
        <f aca="false">IF(AND(E3960&gt;=0.4,E3960&lt;=0.6),"Yes","No")</f>
        <v>No</v>
      </c>
      <c r="I3960" s="2" t="str">
        <f aca="false">IF(AND(F3960="No",G3960="No",H3960="Yes"),"Yes","No")</f>
        <v>No</v>
      </c>
      <c r="J3960" s="2"/>
      <c r="K3960" s="2"/>
    </row>
    <row r="3961" customFormat="false" ht="15" hidden="false" customHeight="false" outlineLevel="0" collapsed="false">
      <c r="A3961" s="2" t="s">
        <v>5365</v>
      </c>
      <c r="B3961" s="13" t="n">
        <v>490</v>
      </c>
      <c r="C3961" s="13" t="n">
        <v>485</v>
      </c>
      <c r="D3961" s="14" t="n">
        <f aca="false">C3961/Summary!$B$4</f>
        <v>0.0323333333333333</v>
      </c>
      <c r="E3961" s="15" t="n">
        <v>0.666666666666667</v>
      </c>
      <c r="F3961" s="2" t="s">
        <v>53</v>
      </c>
      <c r="G3961" s="2" t="s">
        <v>44</v>
      </c>
      <c r="H3961" s="2" t="str">
        <f aca="false">IF(AND(E3961&gt;=0.4,E3961&lt;=0.6),"Yes","No")</f>
        <v>No</v>
      </c>
      <c r="I3961" s="2" t="str">
        <f aca="false">IF(AND(F3961="No",G3961="No",H3961="Yes"),"Yes","No")</f>
        <v>No</v>
      </c>
      <c r="J3961" s="2"/>
      <c r="K3961" s="2"/>
    </row>
    <row r="3962" customFormat="false" ht="15" hidden="false" customHeight="false" outlineLevel="0" collapsed="false">
      <c r="A3962" s="2" t="s">
        <v>5366</v>
      </c>
      <c r="B3962" s="13" t="n">
        <v>490</v>
      </c>
      <c r="C3962" s="13" t="n">
        <v>485</v>
      </c>
      <c r="D3962" s="14" t="n">
        <f aca="false">C3962/Summary!$B$4</f>
        <v>0.0323333333333333</v>
      </c>
      <c r="E3962" s="15" t="n">
        <v>0.5</v>
      </c>
      <c r="F3962" s="2" t="s">
        <v>53</v>
      </c>
      <c r="G3962" s="2" t="s">
        <v>53</v>
      </c>
      <c r="H3962" s="2" t="str">
        <f aca="false">IF(AND(E3962&gt;=0.4,E3962&lt;=0.6),"Yes","No")</f>
        <v>Yes</v>
      </c>
      <c r="I3962" s="2" t="str">
        <f aca="false">IF(AND(F3962="No",G3962="No",H3962="Yes"),"Yes","No")</f>
        <v>No</v>
      </c>
      <c r="J3962" s="2"/>
      <c r="K3962" s="2"/>
    </row>
    <row r="3963" customFormat="false" ht="15" hidden="false" customHeight="false" outlineLevel="0" collapsed="false">
      <c r="A3963" s="2" t="s">
        <v>5367</v>
      </c>
      <c r="B3963" s="13" t="n">
        <v>490</v>
      </c>
      <c r="C3963" s="13" t="n">
        <v>481</v>
      </c>
      <c r="D3963" s="14" t="n">
        <f aca="false">C3963/Summary!$B$4</f>
        <v>0.0320666666666667</v>
      </c>
      <c r="E3963" s="15" t="n">
        <v>0.5</v>
      </c>
      <c r="F3963" s="2" t="s">
        <v>53</v>
      </c>
      <c r="G3963" s="2" t="s">
        <v>44</v>
      </c>
      <c r="H3963" s="2" t="str">
        <f aca="false">IF(AND(E3963&gt;=0.4,E3963&lt;=0.6),"Yes","No")</f>
        <v>Yes</v>
      </c>
      <c r="I3963" s="2" t="str">
        <f aca="false">IF(AND(F3963="No",G3963="No",H3963="Yes"),"Yes","No")</f>
        <v>No</v>
      </c>
      <c r="J3963" s="2"/>
      <c r="K3963" s="2"/>
    </row>
    <row r="3964" customFormat="false" ht="15" hidden="false" customHeight="false" outlineLevel="0" collapsed="false">
      <c r="A3964" s="2" t="s">
        <v>5368</v>
      </c>
      <c r="B3964" s="13" t="n">
        <v>491</v>
      </c>
      <c r="C3964" s="13" t="n">
        <v>485</v>
      </c>
      <c r="D3964" s="14" t="n">
        <f aca="false">C3964/Summary!$B$4</f>
        <v>0.0323333333333333</v>
      </c>
      <c r="E3964" s="15" t="n">
        <v>0.333333333333333</v>
      </c>
      <c r="F3964" s="2" t="s">
        <v>53</v>
      </c>
      <c r="G3964" s="2" t="s">
        <v>44</v>
      </c>
      <c r="H3964" s="2" t="str">
        <f aca="false">IF(AND(E3964&gt;=0.4,E3964&lt;=0.6),"Yes","No")</f>
        <v>No</v>
      </c>
      <c r="I3964" s="2" t="str">
        <f aca="false">IF(AND(F3964="No",G3964="No",H3964="Yes"),"Yes","No")</f>
        <v>No</v>
      </c>
      <c r="J3964" s="2"/>
      <c r="K3964" s="2"/>
    </row>
    <row r="3965" customFormat="false" ht="15" hidden="false" customHeight="false" outlineLevel="0" collapsed="false">
      <c r="A3965" s="2" t="s">
        <v>5369</v>
      </c>
      <c r="B3965" s="13" t="n">
        <v>491</v>
      </c>
      <c r="C3965" s="13" t="n">
        <v>479</v>
      </c>
      <c r="D3965" s="14" t="n">
        <f aca="false">C3965/Summary!$B$4</f>
        <v>0.0319333333333333</v>
      </c>
      <c r="E3965" s="15" t="n">
        <v>0.166666666666667</v>
      </c>
      <c r="F3965" s="2" t="s">
        <v>53</v>
      </c>
      <c r="G3965" s="2" t="s">
        <v>44</v>
      </c>
      <c r="H3965" s="2" t="str">
        <f aca="false">IF(AND(E3965&gt;=0.4,E3965&lt;=0.6),"Yes","No")</f>
        <v>No</v>
      </c>
      <c r="I3965" s="2" t="str">
        <f aca="false">IF(AND(F3965="No",G3965="No",H3965="Yes"),"Yes","No")</f>
        <v>No</v>
      </c>
      <c r="J3965" s="2"/>
      <c r="K3965" s="2"/>
    </row>
    <row r="3966" customFormat="false" ht="15" hidden="false" customHeight="false" outlineLevel="0" collapsed="false">
      <c r="A3966" s="2" t="s">
        <v>5370</v>
      </c>
      <c r="B3966" s="13" t="n">
        <v>491</v>
      </c>
      <c r="C3966" s="13" t="n">
        <v>490</v>
      </c>
      <c r="D3966" s="14" t="n">
        <f aca="false">C3966/Summary!$B$4</f>
        <v>0.0326666666666667</v>
      </c>
      <c r="E3966" s="15" t="n">
        <v>0.166666666666667</v>
      </c>
      <c r="F3966" s="2" t="s">
        <v>53</v>
      </c>
      <c r="G3966" s="2" t="s">
        <v>53</v>
      </c>
      <c r="H3966" s="2" t="str">
        <f aca="false">IF(AND(E3966&gt;=0.4,E3966&lt;=0.6),"Yes","No")</f>
        <v>No</v>
      </c>
      <c r="I3966" s="2" t="str">
        <f aca="false">IF(AND(F3966="No",G3966="No",H3966="Yes"),"Yes","No")</f>
        <v>No</v>
      </c>
      <c r="J3966" s="2"/>
      <c r="K3966" s="2"/>
    </row>
    <row r="3967" customFormat="false" ht="15" hidden="false" customHeight="false" outlineLevel="0" collapsed="false">
      <c r="A3967" s="2" t="s">
        <v>5371</v>
      </c>
      <c r="B3967" s="13" t="n">
        <v>491</v>
      </c>
      <c r="C3967" s="13" t="n">
        <v>484</v>
      </c>
      <c r="D3967" s="14" t="n">
        <f aca="false">C3967/Summary!$B$4</f>
        <v>0.0322666666666667</v>
      </c>
      <c r="E3967" s="15" t="n">
        <v>0.333333333333333</v>
      </c>
      <c r="F3967" s="2" t="s">
        <v>53</v>
      </c>
      <c r="G3967" s="2" t="s">
        <v>44</v>
      </c>
      <c r="H3967" s="2" t="str">
        <f aca="false">IF(AND(E3967&gt;=0.4,E3967&lt;=0.6),"Yes","No")</f>
        <v>No</v>
      </c>
      <c r="I3967" s="2" t="str">
        <f aca="false">IF(AND(F3967="No",G3967="No",H3967="Yes"),"Yes","No")</f>
        <v>No</v>
      </c>
      <c r="J3967" s="2"/>
      <c r="K3967" s="2"/>
    </row>
    <row r="3968" customFormat="false" ht="15" hidden="false" customHeight="false" outlineLevel="0" collapsed="false">
      <c r="A3968" s="2" t="s">
        <v>5372</v>
      </c>
      <c r="B3968" s="13" t="n">
        <v>491</v>
      </c>
      <c r="C3968" s="13" t="n">
        <v>480</v>
      </c>
      <c r="D3968" s="14" t="n">
        <f aca="false">C3968/Summary!$B$4</f>
        <v>0.032</v>
      </c>
      <c r="E3968" s="15" t="n">
        <v>0.333333333333333</v>
      </c>
      <c r="F3968" s="2" t="s">
        <v>53</v>
      </c>
      <c r="G3968" s="2" t="s">
        <v>53</v>
      </c>
      <c r="H3968" s="2" t="str">
        <f aca="false">IF(AND(E3968&gt;=0.4,E3968&lt;=0.6),"Yes","No")</f>
        <v>No</v>
      </c>
      <c r="I3968" s="2" t="str">
        <f aca="false">IF(AND(F3968="No",G3968="No",H3968="Yes"),"Yes","No")</f>
        <v>No</v>
      </c>
      <c r="J3968" s="2"/>
      <c r="K3968" s="2"/>
    </row>
    <row r="3969" customFormat="false" ht="15" hidden="false" customHeight="false" outlineLevel="0" collapsed="false">
      <c r="A3969" s="2" t="s">
        <v>5373</v>
      </c>
      <c r="B3969" s="13" t="n">
        <v>491</v>
      </c>
      <c r="C3969" s="13" t="n">
        <v>483</v>
      </c>
      <c r="D3969" s="14" t="n">
        <f aca="false">C3969/Summary!$B$4</f>
        <v>0.0322</v>
      </c>
      <c r="E3969" s="15" t="n">
        <v>0.166666666666667</v>
      </c>
      <c r="F3969" s="2" t="s">
        <v>44</v>
      </c>
      <c r="G3969" s="2" t="s">
        <v>53</v>
      </c>
      <c r="H3969" s="2" t="str">
        <f aca="false">IF(AND(E3969&gt;=0.4,E3969&lt;=0.6),"Yes","No")</f>
        <v>No</v>
      </c>
      <c r="I3969" s="2" t="str">
        <f aca="false">IF(AND(F3969="No",G3969="No",H3969="Yes"),"Yes","No")</f>
        <v>No</v>
      </c>
      <c r="J3969" s="2"/>
      <c r="K3969" s="2"/>
    </row>
    <row r="3970" customFormat="false" ht="15" hidden="false" customHeight="false" outlineLevel="0" collapsed="false">
      <c r="A3970" s="2" t="s">
        <v>5374</v>
      </c>
      <c r="B3970" s="13" t="n">
        <v>491</v>
      </c>
      <c r="C3970" s="13" t="n">
        <v>480</v>
      </c>
      <c r="D3970" s="14" t="n">
        <f aca="false">C3970/Summary!$B$4</f>
        <v>0.032</v>
      </c>
      <c r="E3970" s="15" t="n">
        <v>0.833333333333333</v>
      </c>
      <c r="F3970" s="2" t="s">
        <v>53</v>
      </c>
      <c r="G3970" s="2" t="s">
        <v>53</v>
      </c>
      <c r="H3970" s="2" t="str">
        <f aca="false">IF(AND(E3970&gt;=0.4,E3970&lt;=0.6),"Yes","No")</f>
        <v>No</v>
      </c>
      <c r="I3970" s="2" t="str">
        <f aca="false">IF(AND(F3970="No",G3970="No",H3970="Yes"),"Yes","No")</f>
        <v>No</v>
      </c>
      <c r="J3970" s="2"/>
      <c r="K3970" s="2"/>
    </row>
    <row r="3971" customFormat="false" ht="15" hidden="false" customHeight="false" outlineLevel="0" collapsed="false">
      <c r="A3971" s="2" t="s">
        <v>5375</v>
      </c>
      <c r="B3971" s="13" t="n">
        <v>491</v>
      </c>
      <c r="C3971" s="13" t="n">
        <v>486</v>
      </c>
      <c r="D3971" s="14" t="n">
        <f aca="false">C3971/Summary!$B$4</f>
        <v>0.0324</v>
      </c>
      <c r="E3971" s="15" t="n">
        <v>0.333333333333333</v>
      </c>
      <c r="F3971" s="2" t="s">
        <v>53</v>
      </c>
      <c r="G3971" s="2" t="s">
        <v>53</v>
      </c>
      <c r="H3971" s="2" t="str">
        <f aca="false">IF(AND(E3971&gt;=0.4,E3971&lt;=0.6),"Yes","No")</f>
        <v>No</v>
      </c>
      <c r="I3971" s="2" t="str">
        <f aca="false">IF(AND(F3971="No",G3971="No",H3971="Yes"),"Yes","No")</f>
        <v>No</v>
      </c>
      <c r="J3971" s="2"/>
      <c r="K3971" s="2"/>
    </row>
    <row r="3972" customFormat="false" ht="15" hidden="false" customHeight="false" outlineLevel="0" collapsed="false">
      <c r="A3972" s="2" t="s">
        <v>5376</v>
      </c>
      <c r="B3972" s="13" t="n">
        <v>491</v>
      </c>
      <c r="C3972" s="13" t="n">
        <v>486</v>
      </c>
      <c r="D3972" s="14" t="n">
        <f aca="false">C3972/Summary!$B$4</f>
        <v>0.0324</v>
      </c>
      <c r="E3972" s="15" t="n">
        <v>0.833333333333333</v>
      </c>
      <c r="F3972" s="2" t="s">
        <v>53</v>
      </c>
      <c r="G3972" s="2" t="s">
        <v>44</v>
      </c>
      <c r="H3972" s="2" t="str">
        <f aca="false">IF(AND(E3972&gt;=0.4,E3972&lt;=0.6),"Yes","No")</f>
        <v>No</v>
      </c>
      <c r="I3972" s="2" t="str">
        <f aca="false">IF(AND(F3972="No",G3972="No",H3972="Yes"),"Yes","No")</f>
        <v>No</v>
      </c>
      <c r="J3972" s="2"/>
      <c r="K3972" s="2"/>
    </row>
    <row r="3973" customFormat="false" ht="15" hidden="false" customHeight="false" outlineLevel="0" collapsed="false">
      <c r="A3973" s="2" t="s">
        <v>5377</v>
      </c>
      <c r="B3973" s="13" t="n">
        <v>491</v>
      </c>
      <c r="C3973" s="13" t="n">
        <v>481</v>
      </c>
      <c r="D3973" s="14" t="n">
        <f aca="false">C3973/Summary!$B$4</f>
        <v>0.0320666666666667</v>
      </c>
      <c r="E3973" s="15" t="n">
        <v>0.166666666666667</v>
      </c>
      <c r="F3973" s="2" t="s">
        <v>53</v>
      </c>
      <c r="G3973" s="2" t="s">
        <v>44</v>
      </c>
      <c r="H3973" s="2" t="str">
        <f aca="false">IF(AND(E3973&gt;=0.4,E3973&lt;=0.6),"Yes","No")</f>
        <v>No</v>
      </c>
      <c r="I3973" s="2" t="str">
        <f aca="false">IF(AND(F3973="No",G3973="No",H3973="Yes"),"Yes","No")</f>
        <v>No</v>
      </c>
      <c r="J3973" s="2"/>
      <c r="K3973" s="2"/>
    </row>
    <row r="3974" customFormat="false" ht="15" hidden="false" customHeight="false" outlineLevel="0" collapsed="false">
      <c r="A3974" s="2" t="s">
        <v>5378</v>
      </c>
      <c r="B3974" s="13" t="n">
        <v>491</v>
      </c>
      <c r="C3974" s="13" t="n">
        <v>486</v>
      </c>
      <c r="D3974" s="14" t="n">
        <f aca="false">C3974/Summary!$B$4</f>
        <v>0.0324</v>
      </c>
      <c r="E3974" s="15" t="n">
        <v>0.5</v>
      </c>
      <c r="F3974" s="2" t="s">
        <v>53</v>
      </c>
      <c r="G3974" s="2" t="s">
        <v>44</v>
      </c>
      <c r="H3974" s="2" t="str">
        <f aca="false">IF(AND(E3974&gt;=0.4,E3974&lt;=0.6),"Yes","No")</f>
        <v>Yes</v>
      </c>
      <c r="I3974" s="2" t="str">
        <f aca="false">IF(AND(F3974="No",G3974="No",H3974="Yes"),"Yes","No")</f>
        <v>No</v>
      </c>
      <c r="J3974" s="2"/>
      <c r="K3974" s="2"/>
    </row>
    <row r="3975" customFormat="false" ht="15" hidden="false" customHeight="false" outlineLevel="0" collapsed="false">
      <c r="A3975" s="2" t="s">
        <v>5379</v>
      </c>
      <c r="B3975" s="13" t="n">
        <v>491</v>
      </c>
      <c r="C3975" s="13" t="n">
        <v>481</v>
      </c>
      <c r="D3975" s="14" t="n">
        <f aca="false">C3975/Summary!$B$4</f>
        <v>0.0320666666666667</v>
      </c>
      <c r="E3975" s="15" t="n">
        <v>0.333333333333333</v>
      </c>
      <c r="F3975" s="2" t="s">
        <v>44</v>
      </c>
      <c r="G3975" s="2" t="s">
        <v>53</v>
      </c>
      <c r="H3975" s="2" t="str">
        <f aca="false">IF(AND(E3975&gt;=0.4,E3975&lt;=0.6),"Yes","No")</f>
        <v>No</v>
      </c>
      <c r="I3975" s="2" t="str">
        <f aca="false">IF(AND(F3975="No",G3975="No",H3975="Yes"),"Yes","No")</f>
        <v>No</v>
      </c>
      <c r="J3975" s="2"/>
      <c r="K3975" s="2"/>
    </row>
    <row r="3976" customFormat="false" ht="15" hidden="false" customHeight="false" outlineLevel="0" collapsed="false">
      <c r="A3976" s="2" t="s">
        <v>5380</v>
      </c>
      <c r="B3976" s="13" t="n">
        <v>491</v>
      </c>
      <c r="C3976" s="13" t="n">
        <v>484</v>
      </c>
      <c r="D3976" s="14" t="n">
        <f aca="false">C3976/Summary!$B$4</f>
        <v>0.0322666666666667</v>
      </c>
      <c r="E3976" s="15" t="n">
        <v>0.333333333333333</v>
      </c>
      <c r="F3976" s="2" t="s">
        <v>44</v>
      </c>
      <c r="G3976" s="2" t="s">
        <v>53</v>
      </c>
      <c r="H3976" s="2" t="str">
        <f aca="false">IF(AND(E3976&gt;=0.4,E3976&lt;=0.6),"Yes","No")</f>
        <v>No</v>
      </c>
      <c r="I3976" s="2" t="str">
        <f aca="false">IF(AND(F3976="No",G3976="No",H3976="Yes"),"Yes","No")</f>
        <v>No</v>
      </c>
      <c r="J3976" s="2"/>
      <c r="K3976" s="2"/>
    </row>
    <row r="3977" customFormat="false" ht="15" hidden="false" customHeight="false" outlineLevel="0" collapsed="false">
      <c r="A3977" s="2" t="s">
        <v>5381</v>
      </c>
      <c r="B3977" s="13" t="n">
        <v>491</v>
      </c>
      <c r="C3977" s="13" t="n">
        <v>483</v>
      </c>
      <c r="D3977" s="14" t="n">
        <f aca="false">C3977/Summary!$B$4</f>
        <v>0.0322</v>
      </c>
      <c r="E3977" s="15" t="n">
        <v>0.666666666666667</v>
      </c>
      <c r="F3977" s="2" t="s">
        <v>53</v>
      </c>
      <c r="G3977" s="2" t="s">
        <v>44</v>
      </c>
      <c r="H3977" s="2" t="str">
        <f aca="false">IF(AND(E3977&gt;=0.4,E3977&lt;=0.6),"Yes","No")</f>
        <v>No</v>
      </c>
      <c r="I3977" s="2" t="str">
        <f aca="false">IF(AND(F3977="No",G3977="No",H3977="Yes"),"Yes","No")</f>
        <v>No</v>
      </c>
      <c r="J3977" s="2"/>
      <c r="K3977" s="2"/>
    </row>
    <row r="3978" customFormat="false" ht="15" hidden="false" customHeight="false" outlineLevel="0" collapsed="false">
      <c r="A3978" s="2" t="s">
        <v>5382</v>
      </c>
      <c r="B3978" s="13" t="n">
        <v>491</v>
      </c>
      <c r="C3978" s="13" t="n">
        <v>484</v>
      </c>
      <c r="D3978" s="14" t="n">
        <f aca="false">C3978/Summary!$B$4</f>
        <v>0.0322666666666667</v>
      </c>
      <c r="E3978" s="15" t="n">
        <v>0.333333333333333</v>
      </c>
      <c r="F3978" s="2" t="s">
        <v>44</v>
      </c>
      <c r="G3978" s="2" t="s">
        <v>53</v>
      </c>
      <c r="H3978" s="2" t="str">
        <f aca="false">IF(AND(E3978&gt;=0.4,E3978&lt;=0.6),"Yes","No")</f>
        <v>No</v>
      </c>
      <c r="I3978" s="2" t="str">
        <f aca="false">IF(AND(F3978="No",G3978="No",H3978="Yes"),"Yes","No")</f>
        <v>No</v>
      </c>
      <c r="J3978" s="2"/>
      <c r="K3978" s="2"/>
    </row>
    <row r="3979" customFormat="false" ht="15" hidden="false" customHeight="false" outlineLevel="0" collapsed="false">
      <c r="A3979" s="2" t="s">
        <v>5383</v>
      </c>
      <c r="B3979" s="13" t="n">
        <v>491</v>
      </c>
      <c r="C3979" s="13" t="n">
        <v>481</v>
      </c>
      <c r="D3979" s="14" t="n">
        <f aca="false">C3979/Summary!$B$4</f>
        <v>0.0320666666666667</v>
      </c>
      <c r="E3979" s="15" t="n">
        <v>0.166666666666667</v>
      </c>
      <c r="F3979" s="2" t="s">
        <v>44</v>
      </c>
      <c r="G3979" s="2" t="s">
        <v>44</v>
      </c>
      <c r="H3979" s="2" t="str">
        <f aca="false">IF(AND(E3979&gt;=0.4,E3979&lt;=0.6),"Yes","No")</f>
        <v>No</v>
      </c>
      <c r="I3979" s="2" t="str">
        <f aca="false">IF(AND(F3979="No",G3979="No",H3979="Yes"),"Yes","No")</f>
        <v>No</v>
      </c>
      <c r="J3979" s="2"/>
      <c r="K3979" s="2"/>
    </row>
    <row r="3980" customFormat="false" ht="15" hidden="false" customHeight="false" outlineLevel="0" collapsed="false">
      <c r="A3980" s="2" t="s">
        <v>5384</v>
      </c>
      <c r="B3980" s="13" t="n">
        <v>491</v>
      </c>
      <c r="C3980" s="13" t="n">
        <v>486</v>
      </c>
      <c r="D3980" s="14" t="n">
        <f aca="false">C3980/Summary!$B$4</f>
        <v>0.0324</v>
      </c>
      <c r="E3980" s="15" t="n">
        <v>0.666666666666667</v>
      </c>
      <c r="F3980" s="2" t="s">
        <v>53</v>
      </c>
      <c r="G3980" s="2" t="s">
        <v>44</v>
      </c>
      <c r="H3980" s="2" t="str">
        <f aca="false">IF(AND(E3980&gt;=0.4,E3980&lt;=0.6),"Yes","No")</f>
        <v>No</v>
      </c>
      <c r="I3980" s="2" t="str">
        <f aca="false">IF(AND(F3980="No",G3980="No",H3980="Yes"),"Yes","No")</f>
        <v>No</v>
      </c>
      <c r="J3980" s="2"/>
      <c r="K3980" s="2"/>
    </row>
    <row r="3981" customFormat="false" ht="15" hidden="false" customHeight="false" outlineLevel="0" collapsed="false">
      <c r="A3981" s="2" t="s">
        <v>5385</v>
      </c>
      <c r="B3981" s="13" t="n">
        <v>491</v>
      </c>
      <c r="C3981" s="13" t="n">
        <v>486</v>
      </c>
      <c r="D3981" s="14" t="n">
        <f aca="false">C3981/Summary!$B$4</f>
        <v>0.0324</v>
      </c>
      <c r="E3981" s="15" t="n">
        <v>0.166666666666667</v>
      </c>
      <c r="F3981" s="2" t="s">
        <v>53</v>
      </c>
      <c r="G3981" s="2" t="s">
        <v>44</v>
      </c>
      <c r="H3981" s="2" t="str">
        <f aca="false">IF(AND(E3981&gt;=0.4,E3981&lt;=0.6),"Yes","No")</f>
        <v>No</v>
      </c>
      <c r="I3981" s="2" t="str">
        <f aca="false">IF(AND(F3981="No",G3981="No",H3981="Yes"),"Yes","No")</f>
        <v>No</v>
      </c>
      <c r="J3981" s="2"/>
      <c r="K3981" s="2"/>
    </row>
    <row r="3982" customFormat="false" ht="15" hidden="false" customHeight="false" outlineLevel="0" collapsed="false">
      <c r="A3982" s="2" t="s">
        <v>5386</v>
      </c>
      <c r="B3982" s="13" t="n">
        <v>492</v>
      </c>
      <c r="C3982" s="13" t="n">
        <v>486</v>
      </c>
      <c r="D3982" s="14" t="n">
        <f aca="false">C3982/Summary!$B$4</f>
        <v>0.0324</v>
      </c>
      <c r="E3982" s="15" t="n">
        <v>0.333333333333333</v>
      </c>
      <c r="F3982" s="2" t="s">
        <v>53</v>
      </c>
      <c r="G3982" s="2" t="s">
        <v>44</v>
      </c>
      <c r="H3982" s="2" t="str">
        <f aca="false">IF(AND(E3982&gt;=0.4,E3982&lt;=0.6),"Yes","No")</f>
        <v>No</v>
      </c>
      <c r="I3982" s="2" t="str">
        <f aca="false">IF(AND(F3982="No",G3982="No",H3982="Yes"),"Yes","No")</f>
        <v>No</v>
      </c>
      <c r="J3982" s="2"/>
      <c r="K3982" s="2"/>
    </row>
    <row r="3983" customFormat="false" ht="15" hidden="false" customHeight="false" outlineLevel="0" collapsed="false">
      <c r="A3983" s="2" t="s">
        <v>5387</v>
      </c>
      <c r="B3983" s="13" t="n">
        <v>492</v>
      </c>
      <c r="C3983" s="13" t="n">
        <v>486</v>
      </c>
      <c r="D3983" s="14" t="n">
        <f aca="false">C3983/Summary!$B$4</f>
        <v>0.0324</v>
      </c>
      <c r="E3983" s="15" t="n">
        <v>0.333333333333333</v>
      </c>
      <c r="F3983" s="2" t="s">
        <v>53</v>
      </c>
      <c r="G3983" s="2" t="s">
        <v>44</v>
      </c>
      <c r="H3983" s="2" t="str">
        <f aca="false">IF(AND(E3983&gt;=0.4,E3983&lt;=0.6),"Yes","No")</f>
        <v>No</v>
      </c>
      <c r="I3983" s="2" t="str">
        <f aca="false">IF(AND(F3983="No",G3983="No",H3983="Yes"),"Yes","No")</f>
        <v>No</v>
      </c>
      <c r="J3983" s="2"/>
      <c r="K3983" s="2"/>
    </row>
    <row r="3984" customFormat="false" ht="15" hidden="false" customHeight="false" outlineLevel="0" collapsed="false">
      <c r="A3984" s="2" t="s">
        <v>5388</v>
      </c>
      <c r="B3984" s="13" t="n">
        <v>492</v>
      </c>
      <c r="C3984" s="13" t="n">
        <v>484</v>
      </c>
      <c r="D3984" s="14" t="n">
        <f aca="false">C3984/Summary!$B$4</f>
        <v>0.0322666666666667</v>
      </c>
      <c r="E3984" s="15" t="n">
        <v>0.333333333333333</v>
      </c>
      <c r="F3984" s="2" t="s">
        <v>53</v>
      </c>
      <c r="G3984" s="2" t="s">
        <v>44</v>
      </c>
      <c r="H3984" s="2" t="str">
        <f aca="false">IF(AND(E3984&gt;=0.4,E3984&lt;=0.6),"Yes","No")</f>
        <v>No</v>
      </c>
      <c r="I3984" s="2" t="str">
        <f aca="false">IF(AND(F3984="No",G3984="No",H3984="Yes"),"Yes","No")</f>
        <v>No</v>
      </c>
      <c r="J3984" s="2"/>
      <c r="K3984" s="2"/>
    </row>
    <row r="3985" customFormat="false" ht="15" hidden="false" customHeight="false" outlineLevel="0" collapsed="false">
      <c r="A3985" s="2" t="s">
        <v>5389</v>
      </c>
      <c r="B3985" s="13" t="n">
        <v>492</v>
      </c>
      <c r="C3985" s="13" t="n">
        <v>488</v>
      </c>
      <c r="D3985" s="14" t="n">
        <f aca="false">C3985/Summary!$B$4</f>
        <v>0.0325333333333333</v>
      </c>
      <c r="E3985" s="15" t="n">
        <v>0.5</v>
      </c>
      <c r="F3985" s="2" t="s">
        <v>53</v>
      </c>
      <c r="G3985" s="2" t="s">
        <v>44</v>
      </c>
      <c r="H3985" s="2" t="str">
        <f aca="false">IF(AND(E3985&gt;=0.4,E3985&lt;=0.6),"Yes","No")</f>
        <v>Yes</v>
      </c>
      <c r="I3985" s="2" t="str">
        <f aca="false">IF(AND(F3985="No",G3985="No",H3985="Yes"),"Yes","No")</f>
        <v>No</v>
      </c>
      <c r="J3985" s="2"/>
      <c r="K3985" s="2"/>
    </row>
    <row r="3986" customFormat="false" ht="15" hidden="false" customHeight="false" outlineLevel="0" collapsed="false">
      <c r="A3986" s="2" t="s">
        <v>5390</v>
      </c>
      <c r="B3986" s="13" t="n">
        <v>492</v>
      </c>
      <c r="C3986" s="13" t="n">
        <v>485</v>
      </c>
      <c r="D3986" s="14" t="n">
        <f aca="false">C3986/Summary!$B$4</f>
        <v>0.0323333333333333</v>
      </c>
      <c r="E3986" s="15" t="n">
        <v>0.333333333333333</v>
      </c>
      <c r="F3986" s="2" t="s">
        <v>53</v>
      </c>
      <c r="G3986" s="2" t="s">
        <v>53</v>
      </c>
      <c r="H3986" s="2" t="str">
        <f aca="false">IF(AND(E3986&gt;=0.4,E3986&lt;=0.6),"Yes","No")</f>
        <v>No</v>
      </c>
      <c r="I3986" s="2" t="str">
        <f aca="false">IF(AND(F3986="No",G3986="No",H3986="Yes"),"Yes","No")</f>
        <v>No</v>
      </c>
      <c r="J3986" s="2"/>
      <c r="K3986" s="2"/>
    </row>
    <row r="3987" customFormat="false" ht="15" hidden="false" customHeight="false" outlineLevel="0" collapsed="false">
      <c r="A3987" s="2" t="s">
        <v>5391</v>
      </c>
      <c r="B3987" s="13" t="n">
        <v>492</v>
      </c>
      <c r="C3987" s="13" t="n">
        <v>483</v>
      </c>
      <c r="D3987" s="14" t="n">
        <f aca="false">C3987/Summary!$B$4</f>
        <v>0.0322</v>
      </c>
      <c r="E3987" s="15" t="n">
        <v>0.5</v>
      </c>
      <c r="F3987" s="2" t="s">
        <v>44</v>
      </c>
      <c r="G3987" s="2" t="s">
        <v>53</v>
      </c>
      <c r="H3987" s="2" t="str">
        <f aca="false">IF(AND(E3987&gt;=0.4,E3987&lt;=0.6),"Yes","No")</f>
        <v>Yes</v>
      </c>
      <c r="I3987" s="2" t="str">
        <f aca="false">IF(AND(F3987="No",G3987="No",H3987="Yes"),"Yes","No")</f>
        <v>No</v>
      </c>
      <c r="J3987" s="2"/>
      <c r="K3987" s="2"/>
    </row>
    <row r="3988" customFormat="false" ht="15" hidden="false" customHeight="false" outlineLevel="0" collapsed="false">
      <c r="A3988" s="2" t="s">
        <v>5392</v>
      </c>
      <c r="B3988" s="13" t="n">
        <v>492</v>
      </c>
      <c r="C3988" s="13" t="n">
        <v>485</v>
      </c>
      <c r="D3988" s="14" t="n">
        <f aca="false">C3988/Summary!$B$4</f>
        <v>0.0323333333333333</v>
      </c>
      <c r="E3988" s="15" t="n">
        <v>0.5</v>
      </c>
      <c r="F3988" s="2" t="s">
        <v>53</v>
      </c>
      <c r="G3988" s="2" t="s">
        <v>44</v>
      </c>
      <c r="H3988" s="2" t="str">
        <f aca="false">IF(AND(E3988&gt;=0.4,E3988&lt;=0.6),"Yes","No")</f>
        <v>Yes</v>
      </c>
      <c r="I3988" s="2" t="str">
        <f aca="false">IF(AND(F3988="No",G3988="No",H3988="Yes"),"Yes","No")</f>
        <v>No</v>
      </c>
      <c r="J3988" s="2"/>
      <c r="K3988" s="2"/>
    </row>
    <row r="3989" customFormat="false" ht="15" hidden="false" customHeight="false" outlineLevel="0" collapsed="false">
      <c r="A3989" s="2" t="s">
        <v>5393</v>
      </c>
      <c r="B3989" s="13" t="n">
        <v>492</v>
      </c>
      <c r="C3989" s="13" t="n">
        <v>484</v>
      </c>
      <c r="D3989" s="14" t="n">
        <f aca="false">C3989/Summary!$B$4</f>
        <v>0.0322666666666667</v>
      </c>
      <c r="E3989" s="15" t="n">
        <v>0.5</v>
      </c>
      <c r="F3989" s="2" t="s">
        <v>53</v>
      </c>
      <c r="G3989" s="2" t="s">
        <v>44</v>
      </c>
      <c r="H3989" s="2" t="str">
        <f aca="false">IF(AND(E3989&gt;=0.4,E3989&lt;=0.6),"Yes","No")</f>
        <v>Yes</v>
      </c>
      <c r="I3989" s="2" t="str">
        <f aca="false">IF(AND(F3989="No",G3989="No",H3989="Yes"),"Yes","No")</f>
        <v>No</v>
      </c>
      <c r="J3989" s="2"/>
      <c r="K3989" s="2"/>
    </row>
    <row r="3990" customFormat="false" ht="15" hidden="false" customHeight="false" outlineLevel="0" collapsed="false">
      <c r="A3990" s="2" t="s">
        <v>5394</v>
      </c>
      <c r="B3990" s="13" t="n">
        <v>492</v>
      </c>
      <c r="C3990" s="13" t="n">
        <v>487</v>
      </c>
      <c r="D3990" s="14" t="n">
        <f aca="false">C3990/Summary!$B$4</f>
        <v>0.0324666666666667</v>
      </c>
      <c r="E3990" s="15" t="n">
        <v>0.666666666666667</v>
      </c>
      <c r="F3990" s="2" t="s">
        <v>53</v>
      </c>
      <c r="G3990" s="2" t="s">
        <v>53</v>
      </c>
      <c r="H3990" s="2" t="str">
        <f aca="false">IF(AND(E3990&gt;=0.4,E3990&lt;=0.6),"Yes","No")</f>
        <v>No</v>
      </c>
      <c r="I3990" s="2" t="str">
        <f aca="false">IF(AND(F3990="No",G3990="No",H3990="Yes"),"Yes","No")</f>
        <v>No</v>
      </c>
      <c r="J3990" s="2"/>
      <c r="K3990" s="2"/>
    </row>
    <row r="3991" customFormat="false" ht="15" hidden="false" customHeight="false" outlineLevel="0" collapsed="false">
      <c r="A3991" s="2" t="s">
        <v>5395</v>
      </c>
      <c r="B3991" s="13" t="n">
        <v>492</v>
      </c>
      <c r="C3991" s="13" t="n">
        <v>481</v>
      </c>
      <c r="D3991" s="14" t="n">
        <f aca="false">C3991/Summary!$B$4</f>
        <v>0.0320666666666667</v>
      </c>
      <c r="E3991" s="15" t="n">
        <v>0.166666666666667</v>
      </c>
      <c r="F3991" s="2" t="s">
        <v>53</v>
      </c>
      <c r="G3991" s="2" t="s">
        <v>44</v>
      </c>
      <c r="H3991" s="2" t="str">
        <f aca="false">IF(AND(E3991&gt;=0.4,E3991&lt;=0.6),"Yes","No")</f>
        <v>No</v>
      </c>
      <c r="I3991" s="2" t="str">
        <f aca="false">IF(AND(F3991="No",G3991="No",H3991="Yes"),"Yes","No")</f>
        <v>No</v>
      </c>
      <c r="J3991" s="2"/>
      <c r="K3991" s="2"/>
    </row>
    <row r="3992" customFormat="false" ht="15" hidden="false" customHeight="false" outlineLevel="0" collapsed="false">
      <c r="A3992" s="2" t="s">
        <v>5396</v>
      </c>
      <c r="B3992" s="13" t="n">
        <v>492</v>
      </c>
      <c r="C3992" s="13" t="n">
        <v>480</v>
      </c>
      <c r="D3992" s="14" t="n">
        <f aca="false">C3992/Summary!$B$4</f>
        <v>0.032</v>
      </c>
      <c r="E3992" s="15" t="n">
        <v>0.5</v>
      </c>
      <c r="F3992" s="2" t="s">
        <v>53</v>
      </c>
      <c r="G3992" s="2" t="s">
        <v>44</v>
      </c>
      <c r="H3992" s="2" t="str">
        <f aca="false">IF(AND(E3992&gt;=0.4,E3992&lt;=0.6),"Yes","No")</f>
        <v>Yes</v>
      </c>
      <c r="I3992" s="2" t="str">
        <f aca="false">IF(AND(F3992="No",G3992="No",H3992="Yes"),"Yes","No")</f>
        <v>No</v>
      </c>
      <c r="J3992" s="2"/>
      <c r="K3992" s="2"/>
    </row>
    <row r="3993" customFormat="false" ht="15" hidden="false" customHeight="false" outlineLevel="0" collapsed="false">
      <c r="A3993" s="2" t="s">
        <v>5397</v>
      </c>
      <c r="B3993" s="13" t="n">
        <v>492</v>
      </c>
      <c r="C3993" s="13" t="n">
        <v>489</v>
      </c>
      <c r="D3993" s="14" t="n">
        <f aca="false">C3993/Summary!$B$4</f>
        <v>0.0326</v>
      </c>
      <c r="E3993" s="15" t="n">
        <v>0.833333333333333</v>
      </c>
      <c r="F3993" s="2" t="s">
        <v>53</v>
      </c>
      <c r="G3993" s="2" t="s">
        <v>44</v>
      </c>
      <c r="H3993" s="2" t="str">
        <f aca="false">IF(AND(E3993&gt;=0.4,E3993&lt;=0.6),"Yes","No")</f>
        <v>No</v>
      </c>
      <c r="I3993" s="2" t="str">
        <f aca="false">IF(AND(F3993="No",G3993="No",H3993="Yes"),"Yes","No")</f>
        <v>No</v>
      </c>
      <c r="J3993" s="2"/>
      <c r="K3993" s="2"/>
    </row>
    <row r="3994" customFormat="false" ht="15" hidden="false" customHeight="false" outlineLevel="0" collapsed="false">
      <c r="A3994" s="2" t="s">
        <v>5398</v>
      </c>
      <c r="B3994" s="13" t="n">
        <v>492</v>
      </c>
      <c r="C3994" s="13" t="n">
        <v>484</v>
      </c>
      <c r="D3994" s="14" t="n">
        <f aca="false">C3994/Summary!$B$4</f>
        <v>0.0322666666666667</v>
      </c>
      <c r="E3994" s="15" t="n">
        <v>0.333333333333333</v>
      </c>
      <c r="F3994" s="2" t="s">
        <v>44</v>
      </c>
      <c r="G3994" s="2" t="s">
        <v>44</v>
      </c>
      <c r="H3994" s="2" t="str">
        <f aca="false">IF(AND(E3994&gt;=0.4,E3994&lt;=0.6),"Yes","No")</f>
        <v>No</v>
      </c>
      <c r="I3994" s="2" t="str">
        <f aca="false">IF(AND(F3994="No",G3994="No",H3994="Yes"),"Yes","No")</f>
        <v>No</v>
      </c>
      <c r="J3994" s="2"/>
      <c r="K3994" s="2"/>
    </row>
    <row r="3995" customFormat="false" ht="15" hidden="false" customHeight="false" outlineLevel="0" collapsed="false">
      <c r="A3995" s="2" t="s">
        <v>5399</v>
      </c>
      <c r="B3995" s="13" t="n">
        <v>492</v>
      </c>
      <c r="C3995" s="13" t="n">
        <v>487</v>
      </c>
      <c r="D3995" s="14" t="n">
        <f aca="false">C3995/Summary!$B$4</f>
        <v>0.0324666666666667</v>
      </c>
      <c r="E3995" s="15" t="n">
        <v>0.833333333333333</v>
      </c>
      <c r="F3995" s="2" t="s">
        <v>53</v>
      </c>
      <c r="G3995" s="2" t="s">
        <v>44</v>
      </c>
      <c r="H3995" s="2" t="str">
        <f aca="false">IF(AND(E3995&gt;=0.4,E3995&lt;=0.6),"Yes","No")</f>
        <v>No</v>
      </c>
      <c r="I3995" s="2" t="str">
        <f aca="false">IF(AND(F3995="No",G3995="No",H3995="Yes"),"Yes","No")</f>
        <v>No</v>
      </c>
      <c r="J3995" s="2"/>
      <c r="K3995" s="2"/>
    </row>
    <row r="3996" customFormat="false" ht="15" hidden="false" customHeight="false" outlineLevel="0" collapsed="false">
      <c r="A3996" s="2" t="s">
        <v>5400</v>
      </c>
      <c r="B3996" s="13" t="n">
        <v>492</v>
      </c>
      <c r="C3996" s="13" t="n">
        <v>481</v>
      </c>
      <c r="D3996" s="14" t="n">
        <f aca="false">C3996/Summary!$B$4</f>
        <v>0.0320666666666667</v>
      </c>
      <c r="E3996" s="15" t="n">
        <v>0.166666666666667</v>
      </c>
      <c r="F3996" s="2" t="s">
        <v>53</v>
      </c>
      <c r="G3996" s="2" t="s">
        <v>44</v>
      </c>
      <c r="H3996" s="2" t="str">
        <f aca="false">IF(AND(E3996&gt;=0.4,E3996&lt;=0.6),"Yes","No")</f>
        <v>No</v>
      </c>
      <c r="I3996" s="2" t="str">
        <f aca="false">IF(AND(F3996="No",G3996="No",H3996="Yes"),"Yes","No")</f>
        <v>No</v>
      </c>
      <c r="J3996" s="2"/>
      <c r="K3996" s="2"/>
    </row>
    <row r="3997" customFormat="false" ht="15" hidden="false" customHeight="false" outlineLevel="0" collapsed="false">
      <c r="A3997" s="2" t="s">
        <v>5401</v>
      </c>
      <c r="B3997" s="13" t="n">
        <v>492</v>
      </c>
      <c r="C3997" s="13" t="n">
        <v>489</v>
      </c>
      <c r="D3997" s="14" t="n">
        <f aca="false">C3997/Summary!$B$4</f>
        <v>0.0326</v>
      </c>
      <c r="E3997" s="15" t="n">
        <v>0.166666666666667</v>
      </c>
      <c r="F3997" s="2" t="s">
        <v>53</v>
      </c>
      <c r="G3997" s="2" t="s">
        <v>44</v>
      </c>
      <c r="H3997" s="2" t="str">
        <f aca="false">IF(AND(E3997&gt;=0.4,E3997&lt;=0.6),"Yes","No")</f>
        <v>No</v>
      </c>
      <c r="I3997" s="2" t="str">
        <f aca="false">IF(AND(F3997="No",G3997="No",H3997="Yes"),"Yes","No")</f>
        <v>No</v>
      </c>
      <c r="J3997" s="2"/>
      <c r="K3997" s="2"/>
    </row>
    <row r="3998" customFormat="false" ht="15" hidden="false" customHeight="false" outlineLevel="0" collapsed="false">
      <c r="A3998" s="2" t="s">
        <v>5402</v>
      </c>
      <c r="B3998" s="13" t="n">
        <v>493</v>
      </c>
      <c r="C3998" s="13" t="n">
        <v>483</v>
      </c>
      <c r="D3998" s="14" t="n">
        <f aca="false">C3998/Summary!$B$4</f>
        <v>0.0322</v>
      </c>
      <c r="E3998" s="15" t="n">
        <v>0.666666666666667</v>
      </c>
      <c r="F3998" s="2" t="s">
        <v>53</v>
      </c>
      <c r="G3998" s="2" t="s">
        <v>53</v>
      </c>
      <c r="H3998" s="2" t="str">
        <f aca="false">IF(AND(E3998&gt;=0.4,E3998&lt;=0.6),"Yes","No")</f>
        <v>No</v>
      </c>
      <c r="I3998" s="2" t="str">
        <f aca="false">IF(AND(F3998="No",G3998="No",H3998="Yes"),"Yes","No")</f>
        <v>No</v>
      </c>
      <c r="J3998" s="2"/>
      <c r="K3998" s="2"/>
    </row>
    <row r="3999" customFormat="false" ht="15" hidden="false" customHeight="false" outlineLevel="0" collapsed="false">
      <c r="A3999" s="2" t="s">
        <v>5403</v>
      </c>
      <c r="B3999" s="13" t="n">
        <v>493</v>
      </c>
      <c r="C3999" s="13" t="n">
        <v>482</v>
      </c>
      <c r="D3999" s="14" t="n">
        <f aca="false">C3999/Summary!$B$4</f>
        <v>0.0321333333333333</v>
      </c>
      <c r="E3999" s="15" t="n">
        <v>0.5</v>
      </c>
      <c r="F3999" s="2" t="s">
        <v>53</v>
      </c>
      <c r="G3999" s="2" t="s">
        <v>44</v>
      </c>
      <c r="H3999" s="2" t="str">
        <f aca="false">IF(AND(E3999&gt;=0.4,E3999&lt;=0.6),"Yes","No")</f>
        <v>Yes</v>
      </c>
      <c r="I3999" s="2" t="str">
        <f aca="false">IF(AND(F3999="No",G3999="No",H3999="Yes"),"Yes","No")</f>
        <v>No</v>
      </c>
      <c r="J3999" s="2"/>
      <c r="K3999" s="2"/>
    </row>
    <row r="4000" customFormat="false" ht="15" hidden="false" customHeight="false" outlineLevel="0" collapsed="false">
      <c r="A4000" s="2" t="s">
        <v>5404</v>
      </c>
      <c r="B4000" s="13" t="n">
        <v>493</v>
      </c>
      <c r="C4000" s="13" t="n">
        <v>486</v>
      </c>
      <c r="D4000" s="14" t="n">
        <f aca="false">C4000/Summary!$B$4</f>
        <v>0.0324</v>
      </c>
      <c r="E4000" s="15" t="n">
        <v>0.666666666666667</v>
      </c>
      <c r="F4000" s="2" t="s">
        <v>53</v>
      </c>
      <c r="G4000" s="2" t="s">
        <v>44</v>
      </c>
      <c r="H4000" s="2" t="str">
        <f aca="false">IF(AND(E4000&gt;=0.4,E4000&lt;=0.6),"Yes","No")</f>
        <v>No</v>
      </c>
      <c r="I4000" s="2" t="str">
        <f aca="false">IF(AND(F4000="No",G4000="No",H4000="Yes"),"Yes","No")</f>
        <v>No</v>
      </c>
      <c r="J4000" s="2"/>
      <c r="K4000" s="2"/>
    </row>
    <row r="4001" customFormat="false" ht="15" hidden="false" customHeight="false" outlineLevel="0" collapsed="false">
      <c r="A4001" s="2" t="s">
        <v>5405</v>
      </c>
      <c r="B4001" s="13" t="n">
        <v>494</v>
      </c>
      <c r="C4001" s="13" t="n">
        <v>490</v>
      </c>
      <c r="D4001" s="14" t="n">
        <f aca="false">C4001/Summary!$B$4</f>
        <v>0.0326666666666667</v>
      </c>
      <c r="E4001" s="15" t="n">
        <v>0.333333333333333</v>
      </c>
      <c r="F4001" s="2" t="s">
        <v>53</v>
      </c>
      <c r="G4001" s="2" t="s">
        <v>44</v>
      </c>
      <c r="H4001" s="2" t="str">
        <f aca="false">IF(AND(E4001&gt;=0.4,E4001&lt;=0.6),"Yes","No")</f>
        <v>No</v>
      </c>
      <c r="I4001" s="2" t="str">
        <f aca="false">IF(AND(F4001="No",G4001="No",H4001="Yes"),"Yes","No")</f>
        <v>No</v>
      </c>
      <c r="J4001" s="2"/>
      <c r="K4001" s="2"/>
    </row>
    <row r="4002" customFormat="false" ht="15" hidden="false" customHeight="false" outlineLevel="0" collapsed="false">
      <c r="A4002" s="2" t="s">
        <v>5406</v>
      </c>
      <c r="B4002" s="13" t="n">
        <v>494</v>
      </c>
      <c r="C4002" s="13" t="n">
        <v>487</v>
      </c>
      <c r="D4002" s="14" t="n">
        <f aca="false">C4002/Summary!$B$4</f>
        <v>0.0324666666666667</v>
      </c>
      <c r="E4002" s="15" t="n">
        <v>0.5</v>
      </c>
      <c r="F4002" s="2" t="s">
        <v>53</v>
      </c>
      <c r="G4002" s="2" t="s">
        <v>44</v>
      </c>
      <c r="H4002" s="2" t="str">
        <f aca="false">IF(AND(E4002&gt;=0.4,E4002&lt;=0.6),"Yes","No")</f>
        <v>Yes</v>
      </c>
      <c r="I4002" s="2" t="str">
        <f aca="false">IF(AND(F4002="No",G4002="No",H4002="Yes"),"Yes","No")</f>
        <v>No</v>
      </c>
      <c r="J4002" s="2"/>
      <c r="K4002" s="2"/>
    </row>
    <row r="4003" customFormat="false" ht="15" hidden="false" customHeight="false" outlineLevel="0" collapsed="false">
      <c r="A4003" s="2" t="s">
        <v>5407</v>
      </c>
      <c r="B4003" s="13" t="n">
        <v>494</v>
      </c>
      <c r="C4003" s="13" t="n">
        <v>490</v>
      </c>
      <c r="D4003" s="14" t="n">
        <f aca="false">C4003/Summary!$B$4</f>
        <v>0.0326666666666667</v>
      </c>
      <c r="E4003" s="15" t="n">
        <v>0.5</v>
      </c>
      <c r="F4003" s="2" t="s">
        <v>53</v>
      </c>
      <c r="G4003" s="2" t="s">
        <v>44</v>
      </c>
      <c r="H4003" s="2" t="str">
        <f aca="false">IF(AND(E4003&gt;=0.4,E4003&lt;=0.6),"Yes","No")</f>
        <v>Yes</v>
      </c>
      <c r="I4003" s="2" t="str">
        <f aca="false">IF(AND(F4003="No",G4003="No",H4003="Yes"),"Yes","No")</f>
        <v>No</v>
      </c>
      <c r="J4003" s="2"/>
      <c r="K4003" s="2"/>
    </row>
    <row r="4004" customFormat="false" ht="15" hidden="false" customHeight="false" outlineLevel="0" collapsed="false">
      <c r="A4004" s="2" t="s">
        <v>5408</v>
      </c>
      <c r="B4004" s="13" t="n">
        <v>494</v>
      </c>
      <c r="C4004" s="13" t="n">
        <v>487</v>
      </c>
      <c r="D4004" s="14" t="n">
        <f aca="false">C4004/Summary!$B$4</f>
        <v>0.0324666666666667</v>
      </c>
      <c r="E4004" s="15" t="n">
        <v>0.333333333333333</v>
      </c>
      <c r="F4004" s="2" t="s">
        <v>53</v>
      </c>
      <c r="G4004" s="2" t="s">
        <v>44</v>
      </c>
      <c r="H4004" s="2" t="str">
        <f aca="false">IF(AND(E4004&gt;=0.4,E4004&lt;=0.6),"Yes","No")</f>
        <v>No</v>
      </c>
      <c r="I4004" s="2" t="str">
        <f aca="false">IF(AND(F4004="No",G4004="No",H4004="Yes"),"Yes","No")</f>
        <v>No</v>
      </c>
      <c r="J4004" s="2"/>
      <c r="K4004" s="2"/>
    </row>
    <row r="4005" customFormat="false" ht="15" hidden="false" customHeight="false" outlineLevel="0" collapsed="false">
      <c r="A4005" s="2" t="s">
        <v>5409</v>
      </c>
      <c r="B4005" s="13" t="n">
        <v>494</v>
      </c>
      <c r="C4005" s="13" t="n">
        <v>484</v>
      </c>
      <c r="D4005" s="14" t="n">
        <f aca="false">C4005/Summary!$B$4</f>
        <v>0.0322666666666667</v>
      </c>
      <c r="E4005" s="15" t="n">
        <v>0.5</v>
      </c>
      <c r="F4005" s="2" t="s">
        <v>53</v>
      </c>
      <c r="G4005" s="2" t="s">
        <v>44</v>
      </c>
      <c r="H4005" s="2" t="str">
        <f aca="false">IF(AND(E4005&gt;=0.4,E4005&lt;=0.6),"Yes","No")</f>
        <v>Yes</v>
      </c>
      <c r="I4005" s="2" t="str">
        <f aca="false">IF(AND(F4005="No",G4005="No",H4005="Yes"),"Yes","No")</f>
        <v>No</v>
      </c>
      <c r="J4005" s="2"/>
      <c r="K4005" s="2"/>
    </row>
    <row r="4006" customFormat="false" ht="15" hidden="false" customHeight="false" outlineLevel="0" collapsed="false">
      <c r="A4006" s="2" t="s">
        <v>5410</v>
      </c>
      <c r="B4006" s="13" t="n">
        <v>494</v>
      </c>
      <c r="C4006" s="13" t="n">
        <v>487</v>
      </c>
      <c r="D4006" s="14" t="n">
        <f aca="false">C4006/Summary!$B$4</f>
        <v>0.0324666666666667</v>
      </c>
      <c r="E4006" s="15" t="n">
        <v>0.666666666666667</v>
      </c>
      <c r="F4006" s="2" t="s">
        <v>44</v>
      </c>
      <c r="G4006" s="2" t="s">
        <v>53</v>
      </c>
      <c r="H4006" s="2" t="str">
        <f aca="false">IF(AND(E4006&gt;=0.4,E4006&lt;=0.6),"Yes","No")</f>
        <v>No</v>
      </c>
      <c r="I4006" s="2" t="str">
        <f aca="false">IF(AND(F4006="No",G4006="No",H4006="Yes"),"Yes","No")</f>
        <v>No</v>
      </c>
      <c r="J4006" s="2"/>
      <c r="K4006" s="2"/>
    </row>
    <row r="4007" customFormat="false" ht="15" hidden="false" customHeight="false" outlineLevel="0" collapsed="false">
      <c r="A4007" s="2" t="s">
        <v>5411</v>
      </c>
      <c r="B4007" s="13" t="n">
        <v>494</v>
      </c>
      <c r="C4007" s="13" t="n">
        <v>490</v>
      </c>
      <c r="D4007" s="14" t="n">
        <f aca="false">C4007/Summary!$B$4</f>
        <v>0.0326666666666667</v>
      </c>
      <c r="E4007" s="15" t="n">
        <v>0.333333333333333</v>
      </c>
      <c r="F4007" s="2" t="s">
        <v>53</v>
      </c>
      <c r="G4007" s="2" t="s">
        <v>44</v>
      </c>
      <c r="H4007" s="2" t="str">
        <f aca="false">IF(AND(E4007&gt;=0.4,E4007&lt;=0.6),"Yes","No")</f>
        <v>No</v>
      </c>
      <c r="I4007" s="2" t="str">
        <f aca="false">IF(AND(F4007="No",G4007="No",H4007="Yes"),"Yes","No")</f>
        <v>No</v>
      </c>
      <c r="J4007" s="2"/>
      <c r="K4007" s="2"/>
    </row>
    <row r="4008" customFormat="false" ht="15" hidden="false" customHeight="false" outlineLevel="0" collapsed="false">
      <c r="A4008" s="2" t="s">
        <v>5412</v>
      </c>
      <c r="B4008" s="13" t="n">
        <v>494</v>
      </c>
      <c r="C4008" s="13" t="n">
        <v>491</v>
      </c>
      <c r="D4008" s="14" t="n">
        <f aca="false">C4008/Summary!$B$4</f>
        <v>0.0327333333333333</v>
      </c>
      <c r="E4008" s="15" t="n">
        <v>0.333333333333333</v>
      </c>
      <c r="F4008" s="2" t="s">
        <v>44</v>
      </c>
      <c r="G4008" s="2" t="s">
        <v>44</v>
      </c>
      <c r="H4008" s="2" t="str">
        <f aca="false">IF(AND(E4008&gt;=0.4,E4008&lt;=0.6),"Yes","No")</f>
        <v>No</v>
      </c>
      <c r="I4008" s="2" t="str">
        <f aca="false">IF(AND(F4008="No",G4008="No",H4008="Yes"),"Yes","No")</f>
        <v>No</v>
      </c>
      <c r="J4008" s="2"/>
      <c r="K4008" s="2"/>
    </row>
    <row r="4009" customFormat="false" ht="15" hidden="false" customHeight="false" outlineLevel="0" collapsed="false">
      <c r="A4009" s="2" t="s">
        <v>5413</v>
      </c>
      <c r="B4009" s="13" t="n">
        <v>494</v>
      </c>
      <c r="C4009" s="13" t="n">
        <v>488</v>
      </c>
      <c r="D4009" s="14" t="n">
        <f aca="false">C4009/Summary!$B$4</f>
        <v>0.0325333333333333</v>
      </c>
      <c r="E4009" s="15" t="n">
        <v>0.666666666666667</v>
      </c>
      <c r="F4009" s="2" t="s">
        <v>44</v>
      </c>
      <c r="G4009" s="2" t="s">
        <v>44</v>
      </c>
      <c r="H4009" s="2" t="str">
        <f aca="false">IF(AND(E4009&gt;=0.4,E4009&lt;=0.6),"Yes","No")</f>
        <v>No</v>
      </c>
      <c r="I4009" s="2" t="str">
        <f aca="false">IF(AND(F4009="No",G4009="No",H4009="Yes"),"Yes","No")</f>
        <v>No</v>
      </c>
      <c r="J4009" s="2"/>
      <c r="K4009" s="2"/>
    </row>
    <row r="4010" customFormat="false" ht="15" hidden="false" customHeight="false" outlineLevel="0" collapsed="false">
      <c r="A4010" s="2" t="s">
        <v>5414</v>
      </c>
      <c r="B4010" s="13" t="n">
        <v>494</v>
      </c>
      <c r="C4010" s="13" t="n">
        <v>484</v>
      </c>
      <c r="D4010" s="14" t="n">
        <f aca="false">C4010/Summary!$B$4</f>
        <v>0.0322666666666667</v>
      </c>
      <c r="E4010" s="15" t="n">
        <v>0.5</v>
      </c>
      <c r="F4010" s="2" t="s">
        <v>53</v>
      </c>
      <c r="G4010" s="2" t="s">
        <v>44</v>
      </c>
      <c r="H4010" s="2" t="str">
        <f aca="false">IF(AND(E4010&gt;=0.4,E4010&lt;=0.6),"Yes","No")</f>
        <v>Yes</v>
      </c>
      <c r="I4010" s="2" t="str">
        <f aca="false">IF(AND(F4010="No",G4010="No",H4010="Yes"),"Yes","No")</f>
        <v>No</v>
      </c>
      <c r="J4010" s="2"/>
      <c r="K4010" s="2"/>
    </row>
    <row r="4011" customFormat="false" ht="15" hidden="false" customHeight="false" outlineLevel="0" collapsed="false">
      <c r="A4011" s="2" t="s">
        <v>5415</v>
      </c>
      <c r="B4011" s="13" t="n">
        <v>494</v>
      </c>
      <c r="C4011" s="13" t="n">
        <v>356</v>
      </c>
      <c r="D4011" s="14" t="n">
        <f aca="false">C4011/Summary!$B$4</f>
        <v>0.0237333333333333</v>
      </c>
      <c r="E4011" s="15" t="n">
        <v>0</v>
      </c>
      <c r="F4011" s="2" t="s">
        <v>53</v>
      </c>
      <c r="G4011" s="2" t="s">
        <v>53</v>
      </c>
      <c r="H4011" s="2" t="str">
        <f aca="false">IF(AND(E4011&gt;=0.4,E4011&lt;=0.6),"Yes","No")</f>
        <v>No</v>
      </c>
      <c r="I4011" s="2" t="str">
        <f aca="false">IF(AND(F4011="No",G4011="No",H4011="Yes"),"Yes","No")</f>
        <v>No</v>
      </c>
      <c r="J4011" s="2"/>
      <c r="K4011" s="2"/>
    </row>
    <row r="4012" customFormat="false" ht="15" hidden="false" customHeight="false" outlineLevel="0" collapsed="false">
      <c r="A4012" s="2" t="s">
        <v>5416</v>
      </c>
      <c r="B4012" s="13" t="n">
        <v>495</v>
      </c>
      <c r="C4012" s="13" t="n">
        <v>489</v>
      </c>
      <c r="D4012" s="14" t="n">
        <f aca="false">C4012/Summary!$B$4</f>
        <v>0.0326</v>
      </c>
      <c r="E4012" s="15" t="n">
        <v>0.5</v>
      </c>
      <c r="F4012" s="2" t="s">
        <v>44</v>
      </c>
      <c r="G4012" s="2" t="s">
        <v>53</v>
      </c>
      <c r="H4012" s="2" t="str">
        <f aca="false">IF(AND(E4012&gt;=0.4,E4012&lt;=0.6),"Yes","No")</f>
        <v>Yes</v>
      </c>
      <c r="I4012" s="2" t="str">
        <f aca="false">IF(AND(F4012="No",G4012="No",H4012="Yes"),"Yes","No")</f>
        <v>No</v>
      </c>
      <c r="J4012" s="2"/>
      <c r="K4012" s="2"/>
    </row>
    <row r="4013" customFormat="false" ht="15" hidden="false" customHeight="false" outlineLevel="0" collapsed="false">
      <c r="A4013" s="2" t="s">
        <v>5417</v>
      </c>
      <c r="B4013" s="13" t="n">
        <v>495</v>
      </c>
      <c r="C4013" s="13" t="n">
        <v>485</v>
      </c>
      <c r="D4013" s="14" t="n">
        <f aca="false">C4013/Summary!$B$4</f>
        <v>0.0323333333333333</v>
      </c>
      <c r="E4013" s="15" t="n">
        <v>0.833333333333333</v>
      </c>
      <c r="F4013" s="2" t="s">
        <v>53</v>
      </c>
      <c r="G4013" s="2" t="s">
        <v>44</v>
      </c>
      <c r="H4013" s="2" t="str">
        <f aca="false">IF(AND(E4013&gt;=0.4,E4013&lt;=0.6),"Yes","No")</f>
        <v>No</v>
      </c>
      <c r="I4013" s="2" t="str">
        <f aca="false">IF(AND(F4013="No",G4013="No",H4013="Yes"),"Yes","No")</f>
        <v>No</v>
      </c>
      <c r="J4013" s="2"/>
      <c r="K4013" s="2"/>
    </row>
    <row r="4014" customFormat="false" ht="15" hidden="false" customHeight="false" outlineLevel="0" collapsed="false">
      <c r="A4014" s="2" t="s">
        <v>5418</v>
      </c>
      <c r="B4014" s="13" t="n">
        <v>495</v>
      </c>
      <c r="C4014" s="13" t="n">
        <v>487</v>
      </c>
      <c r="D4014" s="14" t="n">
        <f aca="false">C4014/Summary!$B$4</f>
        <v>0.0324666666666667</v>
      </c>
      <c r="E4014" s="15" t="n">
        <v>0.5</v>
      </c>
      <c r="F4014" s="2" t="s">
        <v>53</v>
      </c>
      <c r="G4014" s="2" t="s">
        <v>53</v>
      </c>
      <c r="H4014" s="2" t="str">
        <f aca="false">IF(AND(E4014&gt;=0.4,E4014&lt;=0.6),"Yes","No")</f>
        <v>Yes</v>
      </c>
      <c r="I4014" s="2" t="str">
        <f aca="false">IF(AND(F4014="No",G4014="No",H4014="Yes"),"Yes","No")</f>
        <v>No</v>
      </c>
      <c r="J4014" s="2"/>
      <c r="K4014" s="2"/>
    </row>
    <row r="4015" customFormat="false" ht="15" hidden="false" customHeight="false" outlineLevel="0" collapsed="false">
      <c r="A4015" s="2" t="s">
        <v>5419</v>
      </c>
      <c r="B4015" s="13" t="n">
        <v>495</v>
      </c>
      <c r="C4015" s="13" t="n">
        <v>489</v>
      </c>
      <c r="D4015" s="14" t="n">
        <f aca="false">C4015/Summary!$B$4</f>
        <v>0.0326</v>
      </c>
      <c r="E4015" s="15" t="n">
        <v>0.666666666666667</v>
      </c>
      <c r="F4015" s="2" t="s">
        <v>44</v>
      </c>
      <c r="G4015" s="2" t="s">
        <v>53</v>
      </c>
      <c r="H4015" s="2" t="str">
        <f aca="false">IF(AND(E4015&gt;=0.4,E4015&lt;=0.6),"Yes","No")</f>
        <v>No</v>
      </c>
      <c r="I4015" s="2" t="str">
        <f aca="false">IF(AND(F4015="No",G4015="No",H4015="Yes"),"Yes","No")</f>
        <v>No</v>
      </c>
      <c r="J4015" s="2"/>
      <c r="K4015" s="2"/>
    </row>
    <row r="4016" customFormat="false" ht="15" hidden="false" customHeight="false" outlineLevel="0" collapsed="false">
      <c r="A4016" s="2" t="s">
        <v>5420</v>
      </c>
      <c r="B4016" s="13" t="n">
        <v>495</v>
      </c>
      <c r="C4016" s="13" t="n">
        <v>489</v>
      </c>
      <c r="D4016" s="14" t="n">
        <f aca="false">C4016/Summary!$B$4</f>
        <v>0.0326</v>
      </c>
      <c r="E4016" s="15" t="n">
        <v>0.5</v>
      </c>
      <c r="F4016" s="2" t="s">
        <v>53</v>
      </c>
      <c r="G4016" s="2" t="s">
        <v>44</v>
      </c>
      <c r="H4016" s="2" t="str">
        <f aca="false">IF(AND(E4016&gt;=0.4,E4016&lt;=0.6),"Yes","No")</f>
        <v>Yes</v>
      </c>
      <c r="I4016" s="2" t="str">
        <f aca="false">IF(AND(F4016="No",G4016="No",H4016="Yes"),"Yes","No")</f>
        <v>No</v>
      </c>
      <c r="J4016" s="2"/>
      <c r="K4016" s="2"/>
    </row>
    <row r="4017" customFormat="false" ht="15" hidden="false" customHeight="false" outlineLevel="0" collapsed="false">
      <c r="A4017" s="2" t="s">
        <v>5421</v>
      </c>
      <c r="B4017" s="13" t="n">
        <v>495</v>
      </c>
      <c r="C4017" s="13" t="n">
        <v>482</v>
      </c>
      <c r="D4017" s="14" t="n">
        <f aca="false">C4017/Summary!$B$4</f>
        <v>0.0321333333333333</v>
      </c>
      <c r="E4017" s="15" t="n">
        <v>0.833333333333333</v>
      </c>
      <c r="F4017" s="2" t="s">
        <v>53</v>
      </c>
      <c r="G4017" s="2" t="s">
        <v>44</v>
      </c>
      <c r="H4017" s="2" t="str">
        <f aca="false">IF(AND(E4017&gt;=0.4,E4017&lt;=0.6),"Yes","No")</f>
        <v>No</v>
      </c>
      <c r="I4017" s="2" t="str">
        <f aca="false">IF(AND(F4017="No",G4017="No",H4017="Yes"),"Yes","No")</f>
        <v>No</v>
      </c>
      <c r="J4017" s="2"/>
      <c r="K4017" s="2"/>
    </row>
    <row r="4018" customFormat="false" ht="15" hidden="false" customHeight="false" outlineLevel="0" collapsed="false">
      <c r="A4018" s="2" t="s">
        <v>5422</v>
      </c>
      <c r="B4018" s="13" t="n">
        <v>495</v>
      </c>
      <c r="C4018" s="13" t="n">
        <v>486</v>
      </c>
      <c r="D4018" s="14" t="n">
        <f aca="false">C4018/Summary!$B$4</f>
        <v>0.0324</v>
      </c>
      <c r="E4018" s="15" t="n">
        <v>0.5</v>
      </c>
      <c r="F4018" s="2" t="s">
        <v>53</v>
      </c>
      <c r="G4018" s="2" t="s">
        <v>44</v>
      </c>
      <c r="H4018" s="2" t="str">
        <f aca="false">IF(AND(E4018&gt;=0.4,E4018&lt;=0.6),"Yes","No")</f>
        <v>Yes</v>
      </c>
      <c r="I4018" s="2" t="str">
        <f aca="false">IF(AND(F4018="No",G4018="No",H4018="Yes"),"Yes","No")</f>
        <v>No</v>
      </c>
      <c r="J4018" s="2"/>
      <c r="K4018" s="2"/>
    </row>
    <row r="4019" customFormat="false" ht="15" hidden="false" customHeight="false" outlineLevel="0" collapsed="false">
      <c r="A4019" s="2" t="s">
        <v>5423</v>
      </c>
      <c r="B4019" s="13" t="n">
        <v>496</v>
      </c>
      <c r="C4019" s="13" t="n">
        <v>489</v>
      </c>
      <c r="D4019" s="14" t="n">
        <f aca="false">C4019/Summary!$B$4</f>
        <v>0.0326</v>
      </c>
      <c r="E4019" s="15" t="n">
        <v>0.5</v>
      </c>
      <c r="F4019" s="2" t="s">
        <v>44</v>
      </c>
      <c r="G4019" s="2" t="s">
        <v>53</v>
      </c>
      <c r="H4019" s="2" t="str">
        <f aca="false">IF(AND(E4019&gt;=0.4,E4019&lt;=0.6),"Yes","No")</f>
        <v>Yes</v>
      </c>
      <c r="I4019" s="2" t="str">
        <f aca="false">IF(AND(F4019="No",G4019="No",H4019="Yes"),"Yes","No")</f>
        <v>No</v>
      </c>
      <c r="J4019" s="2"/>
      <c r="K4019" s="2"/>
    </row>
    <row r="4020" customFormat="false" ht="15" hidden="false" customHeight="false" outlineLevel="0" collapsed="false">
      <c r="A4020" s="2" t="s">
        <v>5424</v>
      </c>
      <c r="B4020" s="13" t="n">
        <v>496</v>
      </c>
      <c r="C4020" s="13" t="n">
        <v>492</v>
      </c>
      <c r="D4020" s="14" t="n">
        <f aca="false">C4020/Summary!$B$4</f>
        <v>0.0328</v>
      </c>
      <c r="E4020" s="15" t="n">
        <v>0.5</v>
      </c>
      <c r="F4020" s="2" t="s">
        <v>53</v>
      </c>
      <c r="G4020" s="2" t="s">
        <v>44</v>
      </c>
      <c r="H4020" s="2" t="str">
        <f aca="false">IF(AND(E4020&gt;=0.4,E4020&lt;=0.6),"Yes","No")</f>
        <v>Yes</v>
      </c>
      <c r="I4020" s="2" t="str">
        <f aca="false">IF(AND(F4020="No",G4020="No",H4020="Yes"),"Yes","No")</f>
        <v>No</v>
      </c>
      <c r="J4020" s="2"/>
      <c r="K4020" s="2"/>
    </row>
    <row r="4021" customFormat="false" ht="15" hidden="false" customHeight="false" outlineLevel="0" collapsed="false">
      <c r="A4021" s="2" t="s">
        <v>5425</v>
      </c>
      <c r="B4021" s="13" t="n">
        <v>496</v>
      </c>
      <c r="C4021" s="13" t="n">
        <v>484</v>
      </c>
      <c r="D4021" s="14" t="n">
        <f aca="false">C4021/Summary!$B$4</f>
        <v>0.0322666666666667</v>
      </c>
      <c r="E4021" s="15" t="n">
        <v>0.5</v>
      </c>
      <c r="F4021" s="2" t="s">
        <v>53</v>
      </c>
      <c r="G4021" s="2" t="s">
        <v>44</v>
      </c>
      <c r="H4021" s="2" t="str">
        <f aca="false">IF(AND(E4021&gt;=0.4,E4021&lt;=0.6),"Yes","No")</f>
        <v>Yes</v>
      </c>
      <c r="I4021" s="2" t="str">
        <f aca="false">IF(AND(F4021="No",G4021="No",H4021="Yes"),"Yes","No")</f>
        <v>No</v>
      </c>
      <c r="J4021" s="2"/>
      <c r="K4021" s="2"/>
    </row>
    <row r="4022" customFormat="false" ht="15" hidden="false" customHeight="false" outlineLevel="0" collapsed="false">
      <c r="A4022" s="2" t="s">
        <v>5426</v>
      </c>
      <c r="B4022" s="13" t="n">
        <v>496</v>
      </c>
      <c r="C4022" s="13" t="n">
        <v>489</v>
      </c>
      <c r="D4022" s="14" t="n">
        <f aca="false">C4022/Summary!$B$4</f>
        <v>0.0326</v>
      </c>
      <c r="E4022" s="15" t="n">
        <v>0.666666666666667</v>
      </c>
      <c r="F4022" s="2" t="s">
        <v>53</v>
      </c>
      <c r="G4022" s="2" t="s">
        <v>44</v>
      </c>
      <c r="H4022" s="2" t="str">
        <f aca="false">IF(AND(E4022&gt;=0.4,E4022&lt;=0.6),"Yes","No")</f>
        <v>No</v>
      </c>
      <c r="I4022" s="2" t="str">
        <f aca="false">IF(AND(F4022="No",G4022="No",H4022="Yes"),"Yes","No")</f>
        <v>No</v>
      </c>
      <c r="J4022" s="2"/>
      <c r="K4022" s="2"/>
    </row>
    <row r="4023" customFormat="false" ht="15" hidden="false" customHeight="false" outlineLevel="0" collapsed="false">
      <c r="A4023" s="2" t="s">
        <v>5427</v>
      </c>
      <c r="B4023" s="13" t="n">
        <v>496</v>
      </c>
      <c r="C4023" s="13" t="n">
        <v>493</v>
      </c>
      <c r="D4023" s="14" t="n">
        <f aca="false">C4023/Summary!$B$4</f>
        <v>0.0328666666666667</v>
      </c>
      <c r="E4023" s="15" t="n">
        <v>0.666666666666667</v>
      </c>
      <c r="F4023" s="2" t="s">
        <v>53</v>
      </c>
      <c r="G4023" s="2" t="s">
        <v>53</v>
      </c>
      <c r="H4023" s="2" t="str">
        <f aca="false">IF(AND(E4023&gt;=0.4,E4023&lt;=0.6),"Yes","No")</f>
        <v>No</v>
      </c>
      <c r="I4023" s="2" t="str">
        <f aca="false">IF(AND(F4023="No",G4023="No",H4023="Yes"),"Yes","No")</f>
        <v>No</v>
      </c>
      <c r="J4023" s="2"/>
      <c r="K4023" s="2"/>
    </row>
    <row r="4024" customFormat="false" ht="15" hidden="false" customHeight="false" outlineLevel="0" collapsed="false">
      <c r="A4024" s="2" t="s">
        <v>5428</v>
      </c>
      <c r="B4024" s="13" t="n">
        <v>496</v>
      </c>
      <c r="C4024" s="13" t="n">
        <v>492</v>
      </c>
      <c r="D4024" s="14" t="n">
        <f aca="false">C4024/Summary!$B$4</f>
        <v>0.0328</v>
      </c>
      <c r="E4024" s="15" t="n">
        <v>0.666666666666667</v>
      </c>
      <c r="F4024" s="2" t="s">
        <v>44</v>
      </c>
      <c r="G4024" s="2" t="s">
        <v>44</v>
      </c>
      <c r="H4024" s="2" t="str">
        <f aca="false">IF(AND(E4024&gt;=0.4,E4024&lt;=0.6),"Yes","No")</f>
        <v>No</v>
      </c>
      <c r="I4024" s="2" t="str">
        <f aca="false">IF(AND(F4024="No",G4024="No",H4024="Yes"),"Yes","No")</f>
        <v>No</v>
      </c>
      <c r="J4024" s="2"/>
      <c r="K4024" s="2"/>
    </row>
    <row r="4025" customFormat="false" ht="15" hidden="false" customHeight="false" outlineLevel="0" collapsed="false">
      <c r="A4025" s="2" t="s">
        <v>5429</v>
      </c>
      <c r="B4025" s="13" t="n">
        <v>497</v>
      </c>
      <c r="C4025" s="13" t="n">
        <v>486</v>
      </c>
      <c r="D4025" s="14" t="n">
        <f aca="false">C4025/Summary!$B$4</f>
        <v>0.0324</v>
      </c>
      <c r="E4025" s="15" t="n">
        <v>0.166666666666667</v>
      </c>
      <c r="F4025" s="2" t="s">
        <v>53</v>
      </c>
      <c r="G4025" s="2" t="s">
        <v>53</v>
      </c>
      <c r="H4025" s="2" t="str">
        <f aca="false">IF(AND(E4025&gt;=0.4,E4025&lt;=0.6),"Yes","No")</f>
        <v>No</v>
      </c>
      <c r="I4025" s="2" t="str">
        <f aca="false">IF(AND(F4025="No",G4025="No",H4025="Yes"),"Yes","No")</f>
        <v>No</v>
      </c>
      <c r="J4025" s="2"/>
      <c r="K4025" s="2"/>
    </row>
    <row r="4026" customFormat="false" ht="15" hidden="false" customHeight="false" outlineLevel="0" collapsed="false">
      <c r="A4026" s="2" t="s">
        <v>5430</v>
      </c>
      <c r="B4026" s="13" t="n">
        <v>497</v>
      </c>
      <c r="C4026" s="13" t="n">
        <v>492</v>
      </c>
      <c r="D4026" s="14" t="n">
        <f aca="false">C4026/Summary!$B$4</f>
        <v>0.0328</v>
      </c>
      <c r="E4026" s="15" t="n">
        <v>0.5</v>
      </c>
      <c r="F4026" s="2" t="s">
        <v>53</v>
      </c>
      <c r="G4026" s="2" t="s">
        <v>44</v>
      </c>
      <c r="H4026" s="2" t="str">
        <f aca="false">IF(AND(E4026&gt;=0.4,E4026&lt;=0.6),"Yes","No")</f>
        <v>Yes</v>
      </c>
      <c r="I4026" s="2" t="str">
        <f aca="false">IF(AND(F4026="No",G4026="No",H4026="Yes"),"Yes","No")</f>
        <v>No</v>
      </c>
      <c r="J4026" s="2"/>
      <c r="K4026" s="2"/>
    </row>
    <row r="4027" customFormat="false" ht="15" hidden="false" customHeight="false" outlineLevel="0" collapsed="false">
      <c r="A4027" s="2" t="s">
        <v>5431</v>
      </c>
      <c r="B4027" s="13" t="n">
        <v>497</v>
      </c>
      <c r="C4027" s="13" t="n">
        <v>491</v>
      </c>
      <c r="D4027" s="14" t="n">
        <f aca="false">C4027/Summary!$B$4</f>
        <v>0.0327333333333333</v>
      </c>
      <c r="E4027" s="15" t="n">
        <v>0.333333333333333</v>
      </c>
      <c r="F4027" s="2" t="s">
        <v>53</v>
      </c>
      <c r="G4027" s="2" t="s">
        <v>53</v>
      </c>
      <c r="H4027" s="2" t="str">
        <f aca="false">IF(AND(E4027&gt;=0.4,E4027&lt;=0.6),"Yes","No")</f>
        <v>No</v>
      </c>
      <c r="I4027" s="2" t="str">
        <f aca="false">IF(AND(F4027="No",G4027="No",H4027="Yes"),"Yes","No")</f>
        <v>No</v>
      </c>
      <c r="J4027" s="2"/>
      <c r="K4027" s="2"/>
    </row>
    <row r="4028" customFormat="false" ht="15" hidden="false" customHeight="false" outlineLevel="0" collapsed="false">
      <c r="A4028" s="2" t="s">
        <v>5432</v>
      </c>
      <c r="B4028" s="13" t="n">
        <v>497</v>
      </c>
      <c r="C4028" s="13" t="n">
        <v>491</v>
      </c>
      <c r="D4028" s="14" t="n">
        <f aca="false">C4028/Summary!$B$4</f>
        <v>0.0327333333333333</v>
      </c>
      <c r="E4028" s="15" t="n">
        <v>0.333333333333333</v>
      </c>
      <c r="F4028" s="2" t="s">
        <v>53</v>
      </c>
      <c r="G4028" s="2" t="s">
        <v>44</v>
      </c>
      <c r="H4028" s="2" t="str">
        <f aca="false">IF(AND(E4028&gt;=0.4,E4028&lt;=0.6),"Yes","No")</f>
        <v>No</v>
      </c>
      <c r="I4028" s="2" t="str">
        <f aca="false">IF(AND(F4028="No",G4028="No",H4028="Yes"),"Yes","No")</f>
        <v>No</v>
      </c>
      <c r="J4028" s="2"/>
      <c r="K4028" s="2"/>
    </row>
    <row r="4029" customFormat="false" ht="15" hidden="false" customHeight="false" outlineLevel="0" collapsed="false">
      <c r="A4029" s="2" t="s">
        <v>5433</v>
      </c>
      <c r="B4029" s="13" t="n">
        <v>497</v>
      </c>
      <c r="C4029" s="13" t="n">
        <v>487</v>
      </c>
      <c r="D4029" s="14" t="n">
        <f aca="false">C4029/Summary!$B$4</f>
        <v>0.0324666666666667</v>
      </c>
      <c r="E4029" s="15" t="n">
        <v>0.666666666666667</v>
      </c>
      <c r="F4029" s="2" t="s">
        <v>53</v>
      </c>
      <c r="G4029" s="2" t="s">
        <v>53</v>
      </c>
      <c r="H4029" s="2" t="str">
        <f aca="false">IF(AND(E4029&gt;=0.4,E4029&lt;=0.6),"Yes","No")</f>
        <v>No</v>
      </c>
      <c r="I4029" s="2" t="str">
        <f aca="false">IF(AND(F4029="No",G4029="No",H4029="Yes"),"Yes","No")</f>
        <v>No</v>
      </c>
      <c r="J4029" s="2"/>
      <c r="K4029" s="2"/>
    </row>
    <row r="4030" customFormat="false" ht="15" hidden="false" customHeight="false" outlineLevel="0" collapsed="false">
      <c r="A4030" s="2" t="s">
        <v>5434</v>
      </c>
      <c r="B4030" s="13" t="n">
        <v>497</v>
      </c>
      <c r="C4030" s="13" t="n">
        <v>491</v>
      </c>
      <c r="D4030" s="14" t="n">
        <f aca="false">C4030/Summary!$B$4</f>
        <v>0.0327333333333333</v>
      </c>
      <c r="E4030" s="15" t="n">
        <v>0.666666666666667</v>
      </c>
      <c r="F4030" s="2" t="s">
        <v>53</v>
      </c>
      <c r="G4030" s="2" t="s">
        <v>44</v>
      </c>
      <c r="H4030" s="2" t="str">
        <f aca="false">IF(AND(E4030&gt;=0.4,E4030&lt;=0.6),"Yes","No")</f>
        <v>No</v>
      </c>
      <c r="I4030" s="2" t="str">
        <f aca="false">IF(AND(F4030="No",G4030="No",H4030="Yes"),"Yes","No")</f>
        <v>No</v>
      </c>
      <c r="J4030" s="2"/>
      <c r="K4030" s="2"/>
    </row>
    <row r="4031" customFormat="false" ht="15" hidden="false" customHeight="false" outlineLevel="0" collapsed="false">
      <c r="A4031" s="2" t="s">
        <v>5435</v>
      </c>
      <c r="B4031" s="13" t="n">
        <v>497</v>
      </c>
      <c r="C4031" s="13" t="n">
        <v>493</v>
      </c>
      <c r="D4031" s="14" t="n">
        <f aca="false">C4031/Summary!$B$4</f>
        <v>0.0328666666666667</v>
      </c>
      <c r="E4031" s="15" t="n">
        <v>0.5</v>
      </c>
      <c r="F4031" s="2" t="s">
        <v>53</v>
      </c>
      <c r="G4031" s="2" t="s">
        <v>53</v>
      </c>
      <c r="H4031" s="2" t="str">
        <f aca="false">IF(AND(E4031&gt;=0.4,E4031&lt;=0.6),"Yes","No")</f>
        <v>Yes</v>
      </c>
      <c r="I4031" s="2" t="str">
        <f aca="false">IF(AND(F4031="No",G4031="No",H4031="Yes"),"Yes","No")</f>
        <v>No</v>
      </c>
      <c r="J4031" s="2"/>
      <c r="K4031" s="2"/>
    </row>
    <row r="4032" customFormat="false" ht="15" hidden="false" customHeight="false" outlineLevel="0" collapsed="false">
      <c r="A4032" s="2" t="s">
        <v>5436</v>
      </c>
      <c r="B4032" s="13" t="n">
        <v>498</v>
      </c>
      <c r="C4032" s="13" t="n">
        <v>489</v>
      </c>
      <c r="D4032" s="14" t="n">
        <f aca="false">C4032/Summary!$B$4</f>
        <v>0.0326</v>
      </c>
      <c r="E4032" s="15" t="n">
        <v>0.666666666666667</v>
      </c>
      <c r="F4032" s="2" t="s">
        <v>53</v>
      </c>
      <c r="G4032" s="2" t="s">
        <v>53</v>
      </c>
      <c r="H4032" s="2" t="str">
        <f aca="false">IF(AND(E4032&gt;=0.4,E4032&lt;=0.6),"Yes","No")</f>
        <v>No</v>
      </c>
      <c r="I4032" s="2" t="str">
        <f aca="false">IF(AND(F4032="No",G4032="No",H4032="Yes"),"Yes","No")</f>
        <v>No</v>
      </c>
      <c r="J4032" s="2"/>
      <c r="K4032" s="2"/>
    </row>
    <row r="4033" customFormat="false" ht="15" hidden="false" customHeight="false" outlineLevel="0" collapsed="false">
      <c r="A4033" s="2" t="s">
        <v>5437</v>
      </c>
      <c r="B4033" s="13" t="n">
        <v>498</v>
      </c>
      <c r="C4033" s="13" t="n">
        <v>492</v>
      </c>
      <c r="D4033" s="14" t="n">
        <f aca="false">C4033/Summary!$B$4</f>
        <v>0.0328</v>
      </c>
      <c r="E4033" s="15" t="n">
        <v>0.666666666666667</v>
      </c>
      <c r="F4033" s="2" t="s">
        <v>53</v>
      </c>
      <c r="G4033" s="2" t="s">
        <v>44</v>
      </c>
      <c r="H4033" s="2" t="str">
        <f aca="false">IF(AND(E4033&gt;=0.4,E4033&lt;=0.6),"Yes","No")</f>
        <v>No</v>
      </c>
      <c r="I4033" s="2" t="str">
        <f aca="false">IF(AND(F4033="No",G4033="No",H4033="Yes"),"Yes","No")</f>
        <v>No</v>
      </c>
      <c r="J4033" s="2"/>
      <c r="K4033" s="2"/>
    </row>
    <row r="4034" customFormat="false" ht="15" hidden="false" customHeight="false" outlineLevel="0" collapsed="false">
      <c r="A4034" s="2" t="s">
        <v>5438</v>
      </c>
      <c r="B4034" s="13" t="n">
        <v>498</v>
      </c>
      <c r="C4034" s="13" t="n">
        <v>487</v>
      </c>
      <c r="D4034" s="14" t="n">
        <f aca="false">C4034/Summary!$B$4</f>
        <v>0.0324666666666667</v>
      </c>
      <c r="E4034" s="15" t="n">
        <v>0.833333333333333</v>
      </c>
      <c r="F4034" s="2" t="s">
        <v>53</v>
      </c>
      <c r="G4034" s="2" t="s">
        <v>44</v>
      </c>
      <c r="H4034" s="2" t="str">
        <f aca="false">IF(AND(E4034&gt;=0.4,E4034&lt;=0.6),"Yes","No")</f>
        <v>No</v>
      </c>
      <c r="I4034" s="2" t="str">
        <f aca="false">IF(AND(F4034="No",G4034="No",H4034="Yes"),"Yes","No")</f>
        <v>No</v>
      </c>
      <c r="J4034" s="2"/>
      <c r="K4034" s="2"/>
    </row>
    <row r="4035" customFormat="false" ht="15" hidden="false" customHeight="false" outlineLevel="0" collapsed="false">
      <c r="A4035" s="2" t="s">
        <v>5439</v>
      </c>
      <c r="B4035" s="13" t="n">
        <v>498</v>
      </c>
      <c r="C4035" s="13" t="n">
        <v>487</v>
      </c>
      <c r="D4035" s="14" t="n">
        <f aca="false">C4035/Summary!$B$4</f>
        <v>0.0324666666666667</v>
      </c>
      <c r="E4035" s="15" t="n">
        <v>0.5</v>
      </c>
      <c r="F4035" s="2" t="s">
        <v>44</v>
      </c>
      <c r="G4035" s="2" t="s">
        <v>53</v>
      </c>
      <c r="H4035" s="2" t="str">
        <f aca="false">IF(AND(E4035&gt;=0.4,E4035&lt;=0.6),"Yes","No")</f>
        <v>Yes</v>
      </c>
      <c r="I4035" s="2" t="str">
        <f aca="false">IF(AND(F4035="No",G4035="No",H4035="Yes"),"Yes","No")</f>
        <v>No</v>
      </c>
      <c r="J4035" s="2"/>
      <c r="K4035" s="2"/>
    </row>
    <row r="4036" customFormat="false" ht="15" hidden="false" customHeight="false" outlineLevel="0" collapsed="false">
      <c r="A4036" s="2" t="s">
        <v>5440</v>
      </c>
      <c r="B4036" s="13" t="n">
        <v>498</v>
      </c>
      <c r="C4036" s="13" t="n">
        <v>492</v>
      </c>
      <c r="D4036" s="14" t="n">
        <f aca="false">C4036/Summary!$B$4</f>
        <v>0.0328</v>
      </c>
      <c r="E4036" s="15" t="n">
        <v>0.166666666666667</v>
      </c>
      <c r="F4036" s="2" t="s">
        <v>53</v>
      </c>
      <c r="G4036" s="2" t="s">
        <v>44</v>
      </c>
      <c r="H4036" s="2" t="str">
        <f aca="false">IF(AND(E4036&gt;=0.4,E4036&lt;=0.6),"Yes","No")</f>
        <v>No</v>
      </c>
      <c r="I4036" s="2" t="str">
        <f aca="false">IF(AND(F4036="No",G4036="No",H4036="Yes"),"Yes","No")</f>
        <v>No</v>
      </c>
      <c r="J4036" s="2"/>
      <c r="K4036" s="2"/>
    </row>
    <row r="4037" customFormat="false" ht="15" hidden="false" customHeight="false" outlineLevel="0" collapsed="false">
      <c r="A4037" s="2" t="s">
        <v>5441</v>
      </c>
      <c r="B4037" s="13" t="n">
        <v>498</v>
      </c>
      <c r="C4037" s="13" t="n">
        <v>491</v>
      </c>
      <c r="D4037" s="14" t="n">
        <f aca="false">C4037/Summary!$B$4</f>
        <v>0.0327333333333333</v>
      </c>
      <c r="E4037" s="15" t="n">
        <v>0.333333333333333</v>
      </c>
      <c r="F4037" s="2" t="s">
        <v>44</v>
      </c>
      <c r="G4037" s="2" t="s">
        <v>44</v>
      </c>
      <c r="H4037" s="2" t="str">
        <f aca="false">IF(AND(E4037&gt;=0.4,E4037&lt;=0.6),"Yes","No")</f>
        <v>No</v>
      </c>
      <c r="I4037" s="2" t="str">
        <f aca="false">IF(AND(F4037="No",G4037="No",H4037="Yes"),"Yes","No")</f>
        <v>No</v>
      </c>
      <c r="J4037" s="2"/>
      <c r="K4037" s="2"/>
    </row>
    <row r="4038" customFormat="false" ht="15" hidden="false" customHeight="false" outlineLevel="0" collapsed="false">
      <c r="A4038" s="2" t="s">
        <v>5442</v>
      </c>
      <c r="B4038" s="13" t="n">
        <v>498</v>
      </c>
      <c r="C4038" s="13" t="n">
        <v>493</v>
      </c>
      <c r="D4038" s="14" t="n">
        <f aca="false">C4038/Summary!$B$4</f>
        <v>0.0328666666666667</v>
      </c>
      <c r="E4038" s="15" t="n">
        <v>0.833333333333333</v>
      </c>
      <c r="F4038" s="2" t="s">
        <v>44</v>
      </c>
      <c r="G4038" s="2" t="s">
        <v>44</v>
      </c>
      <c r="H4038" s="2" t="str">
        <f aca="false">IF(AND(E4038&gt;=0.4,E4038&lt;=0.6),"Yes","No")</f>
        <v>No</v>
      </c>
      <c r="I4038" s="2" t="str">
        <f aca="false">IF(AND(F4038="No",G4038="No",H4038="Yes"),"Yes","No")</f>
        <v>No</v>
      </c>
      <c r="J4038" s="2"/>
      <c r="K4038" s="2"/>
    </row>
    <row r="4039" customFormat="false" ht="15" hidden="false" customHeight="false" outlineLevel="0" collapsed="false">
      <c r="A4039" s="2" t="s">
        <v>5443</v>
      </c>
      <c r="B4039" s="13" t="n">
        <v>498</v>
      </c>
      <c r="C4039" s="13" t="n">
        <v>487</v>
      </c>
      <c r="D4039" s="14" t="n">
        <f aca="false">C4039/Summary!$B$4</f>
        <v>0.0324666666666667</v>
      </c>
      <c r="E4039" s="15" t="n">
        <v>0.5</v>
      </c>
      <c r="F4039" s="2" t="s">
        <v>53</v>
      </c>
      <c r="G4039" s="2" t="s">
        <v>44</v>
      </c>
      <c r="H4039" s="2" t="str">
        <f aca="false">IF(AND(E4039&gt;=0.4,E4039&lt;=0.6),"Yes","No")</f>
        <v>Yes</v>
      </c>
      <c r="I4039" s="2" t="str">
        <f aca="false">IF(AND(F4039="No",G4039="No",H4039="Yes"),"Yes","No")</f>
        <v>No</v>
      </c>
      <c r="J4039" s="2"/>
      <c r="K4039" s="2"/>
    </row>
    <row r="4040" customFormat="false" ht="15" hidden="false" customHeight="false" outlineLevel="0" collapsed="false">
      <c r="A4040" s="2" t="s">
        <v>5444</v>
      </c>
      <c r="B4040" s="13" t="n">
        <v>498</v>
      </c>
      <c r="C4040" s="13" t="n">
        <v>490</v>
      </c>
      <c r="D4040" s="14" t="n">
        <f aca="false">C4040/Summary!$B$4</f>
        <v>0.0326666666666667</v>
      </c>
      <c r="E4040" s="15" t="n">
        <v>0.333333333333333</v>
      </c>
      <c r="F4040" s="2" t="s">
        <v>53</v>
      </c>
      <c r="G4040" s="2" t="s">
        <v>44</v>
      </c>
      <c r="H4040" s="2" t="str">
        <f aca="false">IF(AND(E4040&gt;=0.4,E4040&lt;=0.6),"Yes","No")</f>
        <v>No</v>
      </c>
      <c r="I4040" s="2" t="str">
        <f aca="false">IF(AND(F4040="No",G4040="No",H4040="Yes"),"Yes","No")</f>
        <v>No</v>
      </c>
      <c r="J4040" s="2"/>
      <c r="K4040" s="2"/>
    </row>
    <row r="4041" customFormat="false" ht="15" hidden="false" customHeight="false" outlineLevel="0" collapsed="false">
      <c r="A4041" s="2" t="s">
        <v>5445</v>
      </c>
      <c r="B4041" s="13" t="n">
        <v>498</v>
      </c>
      <c r="C4041" s="13" t="n">
        <v>491</v>
      </c>
      <c r="D4041" s="14" t="n">
        <f aca="false">C4041/Summary!$B$4</f>
        <v>0.0327333333333333</v>
      </c>
      <c r="E4041" s="15" t="n">
        <v>0.666666666666667</v>
      </c>
      <c r="F4041" s="2" t="s">
        <v>53</v>
      </c>
      <c r="G4041" s="2" t="s">
        <v>44</v>
      </c>
      <c r="H4041" s="2" t="str">
        <f aca="false">IF(AND(E4041&gt;=0.4,E4041&lt;=0.6),"Yes","No")</f>
        <v>No</v>
      </c>
      <c r="I4041" s="2" t="str">
        <f aca="false">IF(AND(F4041="No",G4041="No",H4041="Yes"),"Yes","No")</f>
        <v>No</v>
      </c>
      <c r="J4041" s="2"/>
      <c r="K4041" s="2"/>
    </row>
    <row r="4042" customFormat="false" ht="15" hidden="false" customHeight="false" outlineLevel="0" collapsed="false">
      <c r="A4042" s="2" t="s">
        <v>5446</v>
      </c>
      <c r="B4042" s="13" t="n">
        <v>499</v>
      </c>
      <c r="C4042" s="13" t="n">
        <v>490</v>
      </c>
      <c r="D4042" s="14" t="n">
        <f aca="false">C4042/Summary!$B$4</f>
        <v>0.0326666666666667</v>
      </c>
      <c r="E4042" s="15" t="n">
        <v>0.5</v>
      </c>
      <c r="F4042" s="2" t="s">
        <v>53</v>
      </c>
      <c r="G4042" s="2" t="s">
        <v>44</v>
      </c>
      <c r="H4042" s="2" t="str">
        <f aca="false">IF(AND(E4042&gt;=0.4,E4042&lt;=0.6),"Yes","No")</f>
        <v>Yes</v>
      </c>
      <c r="I4042" s="2" t="str">
        <f aca="false">IF(AND(F4042="No",G4042="No",H4042="Yes"),"Yes","No")</f>
        <v>No</v>
      </c>
      <c r="J4042" s="2"/>
      <c r="K4042" s="2"/>
    </row>
    <row r="4043" customFormat="false" ht="15" hidden="false" customHeight="false" outlineLevel="0" collapsed="false">
      <c r="A4043" s="2" t="s">
        <v>5447</v>
      </c>
      <c r="B4043" s="13" t="n">
        <v>499</v>
      </c>
      <c r="C4043" s="13" t="n">
        <v>493</v>
      </c>
      <c r="D4043" s="14" t="n">
        <f aca="false">C4043/Summary!$B$4</f>
        <v>0.0328666666666667</v>
      </c>
      <c r="E4043" s="15" t="n">
        <v>0.333333333333333</v>
      </c>
      <c r="F4043" s="2" t="s">
        <v>53</v>
      </c>
      <c r="G4043" s="2" t="s">
        <v>44</v>
      </c>
      <c r="H4043" s="2" t="str">
        <f aca="false">IF(AND(E4043&gt;=0.4,E4043&lt;=0.6),"Yes","No")</f>
        <v>No</v>
      </c>
      <c r="I4043" s="2" t="str">
        <f aca="false">IF(AND(F4043="No",G4043="No",H4043="Yes"),"Yes","No")</f>
        <v>No</v>
      </c>
      <c r="J4043" s="2"/>
      <c r="K4043" s="2"/>
    </row>
    <row r="4044" customFormat="false" ht="15" hidden="false" customHeight="false" outlineLevel="0" collapsed="false">
      <c r="A4044" s="2" t="s">
        <v>5448</v>
      </c>
      <c r="B4044" s="13" t="n">
        <v>499</v>
      </c>
      <c r="C4044" s="13" t="n">
        <v>493</v>
      </c>
      <c r="D4044" s="14" t="n">
        <f aca="false">C4044/Summary!$B$4</f>
        <v>0.0328666666666667</v>
      </c>
      <c r="E4044" s="15" t="n">
        <v>0.666666666666667</v>
      </c>
      <c r="F4044" s="2" t="s">
        <v>53</v>
      </c>
      <c r="G4044" s="2" t="s">
        <v>44</v>
      </c>
      <c r="H4044" s="2" t="str">
        <f aca="false">IF(AND(E4044&gt;=0.4,E4044&lt;=0.6),"Yes","No")</f>
        <v>No</v>
      </c>
      <c r="I4044" s="2" t="str">
        <f aca="false">IF(AND(F4044="No",G4044="No",H4044="Yes"),"Yes","No")</f>
        <v>No</v>
      </c>
      <c r="J4044" s="2"/>
      <c r="K4044" s="2"/>
    </row>
    <row r="4045" customFormat="false" ht="15" hidden="false" customHeight="false" outlineLevel="0" collapsed="false">
      <c r="A4045" s="2" t="s">
        <v>5449</v>
      </c>
      <c r="B4045" s="13" t="n">
        <v>499</v>
      </c>
      <c r="C4045" s="13" t="n">
        <v>493</v>
      </c>
      <c r="D4045" s="14" t="n">
        <f aca="false">C4045/Summary!$B$4</f>
        <v>0.0328666666666667</v>
      </c>
      <c r="E4045" s="15" t="n">
        <v>0.5</v>
      </c>
      <c r="F4045" s="2" t="s">
        <v>53</v>
      </c>
      <c r="G4045" s="2" t="s">
        <v>44</v>
      </c>
      <c r="H4045" s="2" t="str">
        <f aca="false">IF(AND(E4045&gt;=0.4,E4045&lt;=0.6),"Yes","No")</f>
        <v>Yes</v>
      </c>
      <c r="I4045" s="2" t="str">
        <f aca="false">IF(AND(F4045="No",G4045="No",H4045="Yes"),"Yes","No")</f>
        <v>No</v>
      </c>
      <c r="J4045" s="2"/>
      <c r="K4045" s="2"/>
    </row>
    <row r="4046" customFormat="false" ht="15" hidden="false" customHeight="false" outlineLevel="0" collapsed="false">
      <c r="A4046" s="2" t="s">
        <v>5450</v>
      </c>
      <c r="B4046" s="13" t="n">
        <v>500</v>
      </c>
      <c r="C4046" s="13" t="n">
        <v>493</v>
      </c>
      <c r="D4046" s="14" t="n">
        <f aca="false">C4046/Summary!$B$4</f>
        <v>0.0328666666666667</v>
      </c>
      <c r="E4046" s="15" t="n">
        <v>0.5</v>
      </c>
      <c r="F4046" s="2" t="s">
        <v>53</v>
      </c>
      <c r="G4046" s="2" t="s">
        <v>44</v>
      </c>
      <c r="H4046" s="2" t="str">
        <f aca="false">IF(AND(E4046&gt;=0.4,E4046&lt;=0.6),"Yes","No")</f>
        <v>Yes</v>
      </c>
      <c r="I4046" s="2" t="str">
        <f aca="false">IF(AND(F4046="No",G4046="No",H4046="Yes"),"Yes","No")</f>
        <v>No</v>
      </c>
      <c r="J4046" s="2"/>
      <c r="K4046" s="2"/>
    </row>
    <row r="4047" customFormat="false" ht="15" hidden="false" customHeight="false" outlineLevel="0" collapsed="false">
      <c r="A4047" s="2" t="s">
        <v>5451</v>
      </c>
      <c r="B4047" s="13" t="n">
        <v>500</v>
      </c>
      <c r="C4047" s="13" t="n">
        <v>495</v>
      </c>
      <c r="D4047" s="14" t="n">
        <f aca="false">C4047/Summary!$B$4</f>
        <v>0.033</v>
      </c>
      <c r="E4047" s="15" t="n">
        <v>0.666666666666667</v>
      </c>
      <c r="F4047" s="2" t="s">
        <v>53</v>
      </c>
      <c r="G4047" s="2" t="s">
        <v>44</v>
      </c>
      <c r="H4047" s="2" t="str">
        <f aca="false">IF(AND(E4047&gt;=0.4,E4047&lt;=0.6),"Yes","No")</f>
        <v>No</v>
      </c>
      <c r="I4047" s="2" t="str">
        <f aca="false">IF(AND(F4047="No",G4047="No",H4047="Yes"),"Yes","No")</f>
        <v>No</v>
      </c>
      <c r="J4047" s="2"/>
      <c r="K4047" s="2"/>
    </row>
    <row r="4048" customFormat="false" ht="15" hidden="false" customHeight="false" outlineLevel="0" collapsed="false">
      <c r="A4048" s="2" t="s">
        <v>5452</v>
      </c>
      <c r="B4048" s="13" t="n">
        <v>500</v>
      </c>
      <c r="C4048" s="13" t="n">
        <v>491</v>
      </c>
      <c r="D4048" s="14" t="n">
        <f aca="false">C4048/Summary!$B$4</f>
        <v>0.0327333333333333</v>
      </c>
      <c r="E4048" s="15" t="n">
        <v>0.666666666666667</v>
      </c>
      <c r="F4048" s="2" t="s">
        <v>53</v>
      </c>
      <c r="G4048" s="2" t="s">
        <v>44</v>
      </c>
      <c r="H4048" s="2" t="str">
        <f aca="false">IF(AND(E4048&gt;=0.4,E4048&lt;=0.6),"Yes","No")</f>
        <v>No</v>
      </c>
      <c r="I4048" s="2" t="str">
        <f aca="false">IF(AND(F4048="No",G4048="No",H4048="Yes"),"Yes","No")</f>
        <v>No</v>
      </c>
      <c r="J4048" s="2"/>
      <c r="K4048" s="2"/>
    </row>
    <row r="4049" customFormat="false" ht="15" hidden="false" customHeight="false" outlineLevel="0" collapsed="false">
      <c r="A4049" s="2" t="s">
        <v>5453</v>
      </c>
      <c r="B4049" s="13" t="n">
        <v>500</v>
      </c>
      <c r="C4049" s="13" t="n">
        <v>495</v>
      </c>
      <c r="D4049" s="14" t="n">
        <f aca="false">C4049/Summary!$B$4</f>
        <v>0.033</v>
      </c>
      <c r="E4049" s="15" t="n">
        <v>0.333333333333333</v>
      </c>
      <c r="F4049" s="2" t="s">
        <v>53</v>
      </c>
      <c r="G4049" s="2" t="s">
        <v>44</v>
      </c>
      <c r="H4049" s="2" t="str">
        <f aca="false">IF(AND(E4049&gt;=0.4,E4049&lt;=0.6),"Yes","No")</f>
        <v>No</v>
      </c>
      <c r="I4049" s="2" t="str">
        <f aca="false">IF(AND(F4049="No",G4049="No",H4049="Yes"),"Yes","No")</f>
        <v>No</v>
      </c>
      <c r="J4049" s="2"/>
      <c r="K4049" s="2"/>
    </row>
    <row r="4050" customFormat="false" ht="15" hidden="false" customHeight="false" outlineLevel="0" collapsed="false">
      <c r="A4050" s="2" t="s">
        <v>5454</v>
      </c>
      <c r="B4050" s="13" t="n">
        <v>500</v>
      </c>
      <c r="C4050" s="13" t="n">
        <v>492</v>
      </c>
      <c r="D4050" s="14" t="n">
        <f aca="false">C4050/Summary!$B$4</f>
        <v>0.0328</v>
      </c>
      <c r="E4050" s="15" t="n">
        <v>0.333333333333333</v>
      </c>
      <c r="F4050" s="2" t="s">
        <v>53</v>
      </c>
      <c r="G4050" s="2" t="s">
        <v>44</v>
      </c>
      <c r="H4050" s="2" t="str">
        <f aca="false">IF(AND(E4050&gt;=0.4,E4050&lt;=0.6),"Yes","No")</f>
        <v>No</v>
      </c>
      <c r="I4050" s="2" t="str">
        <f aca="false">IF(AND(F4050="No",G4050="No",H4050="Yes"),"Yes","No")</f>
        <v>No</v>
      </c>
      <c r="J4050" s="2"/>
      <c r="K4050" s="2"/>
    </row>
    <row r="4051" customFormat="false" ht="15" hidden="false" customHeight="false" outlineLevel="0" collapsed="false">
      <c r="A4051" s="2" t="s">
        <v>5455</v>
      </c>
      <c r="B4051" s="13" t="n">
        <v>500</v>
      </c>
      <c r="C4051" s="13" t="n">
        <v>492</v>
      </c>
      <c r="D4051" s="14" t="n">
        <f aca="false">C4051/Summary!$B$4</f>
        <v>0.0328</v>
      </c>
      <c r="E4051" s="15" t="n">
        <v>0.166666666666667</v>
      </c>
      <c r="F4051" s="2" t="s">
        <v>53</v>
      </c>
      <c r="G4051" s="2" t="s">
        <v>44</v>
      </c>
      <c r="H4051" s="2" t="str">
        <f aca="false">IF(AND(E4051&gt;=0.4,E4051&lt;=0.6),"Yes","No")</f>
        <v>No</v>
      </c>
      <c r="I4051" s="2" t="str">
        <f aca="false">IF(AND(F4051="No",G4051="No",H4051="Yes"),"Yes","No")</f>
        <v>No</v>
      </c>
      <c r="J4051" s="2"/>
      <c r="K4051" s="2"/>
    </row>
    <row r="4052" customFormat="false" ht="15" hidden="false" customHeight="false" outlineLevel="0" collapsed="false">
      <c r="A4052" s="2" t="s">
        <v>5456</v>
      </c>
      <c r="B4052" s="13" t="n">
        <v>500</v>
      </c>
      <c r="C4052" s="13" t="n">
        <v>493</v>
      </c>
      <c r="D4052" s="14" t="n">
        <f aca="false">C4052/Summary!$B$4</f>
        <v>0.0328666666666667</v>
      </c>
      <c r="E4052" s="15" t="n">
        <v>0.666666666666667</v>
      </c>
      <c r="F4052" s="2" t="s">
        <v>53</v>
      </c>
      <c r="G4052" s="2" t="s">
        <v>53</v>
      </c>
      <c r="H4052" s="2" t="str">
        <f aca="false">IF(AND(E4052&gt;=0.4,E4052&lt;=0.6),"Yes","No")</f>
        <v>No</v>
      </c>
      <c r="I4052" s="2" t="str">
        <f aca="false">IF(AND(F4052="No",G4052="No",H4052="Yes"),"Yes","No")</f>
        <v>No</v>
      </c>
      <c r="J4052" s="2"/>
      <c r="K4052" s="2"/>
    </row>
    <row r="4053" customFormat="false" ht="15" hidden="false" customHeight="false" outlineLevel="0" collapsed="false">
      <c r="A4053" s="2" t="s">
        <v>5457</v>
      </c>
      <c r="B4053" s="13" t="n">
        <v>500</v>
      </c>
      <c r="C4053" s="13" t="n">
        <v>493</v>
      </c>
      <c r="D4053" s="14" t="n">
        <f aca="false">C4053/Summary!$B$4</f>
        <v>0.0328666666666667</v>
      </c>
      <c r="E4053" s="15" t="n">
        <v>0.5</v>
      </c>
      <c r="F4053" s="2" t="s">
        <v>53</v>
      </c>
      <c r="G4053" s="2" t="s">
        <v>44</v>
      </c>
      <c r="H4053" s="2" t="str">
        <f aca="false">IF(AND(E4053&gt;=0.4,E4053&lt;=0.6),"Yes","No")</f>
        <v>Yes</v>
      </c>
      <c r="I4053" s="2" t="str">
        <f aca="false">IF(AND(F4053="No",G4053="No",H4053="Yes"),"Yes","No")</f>
        <v>No</v>
      </c>
      <c r="J4053" s="2"/>
      <c r="K4053" s="2"/>
    </row>
    <row r="4054" customFormat="false" ht="15" hidden="false" customHeight="false" outlineLevel="0" collapsed="false">
      <c r="A4054" s="2" t="s">
        <v>5458</v>
      </c>
      <c r="B4054" s="13" t="n">
        <v>501</v>
      </c>
      <c r="C4054" s="13" t="n">
        <v>497</v>
      </c>
      <c r="D4054" s="14" t="n">
        <f aca="false">C4054/Summary!$B$4</f>
        <v>0.0331333333333333</v>
      </c>
      <c r="E4054" s="15" t="n">
        <v>0.166666666666667</v>
      </c>
      <c r="F4054" s="2" t="s">
        <v>53</v>
      </c>
      <c r="G4054" s="2" t="s">
        <v>44</v>
      </c>
      <c r="H4054" s="2" t="str">
        <f aca="false">IF(AND(E4054&gt;=0.4,E4054&lt;=0.6),"Yes","No")</f>
        <v>No</v>
      </c>
      <c r="I4054" s="2" t="str">
        <f aca="false">IF(AND(F4054="No",G4054="No",H4054="Yes"),"Yes","No")</f>
        <v>No</v>
      </c>
      <c r="J4054" s="2"/>
      <c r="K4054" s="2"/>
    </row>
    <row r="4055" customFormat="false" ht="15" hidden="false" customHeight="false" outlineLevel="0" collapsed="false">
      <c r="A4055" s="2" t="s">
        <v>5459</v>
      </c>
      <c r="B4055" s="13" t="n">
        <v>501</v>
      </c>
      <c r="C4055" s="13" t="n">
        <v>492</v>
      </c>
      <c r="D4055" s="14" t="n">
        <f aca="false">C4055/Summary!$B$4</f>
        <v>0.0328</v>
      </c>
      <c r="E4055" s="15" t="n">
        <v>0.166666666666667</v>
      </c>
      <c r="F4055" s="2" t="s">
        <v>53</v>
      </c>
      <c r="G4055" s="2" t="s">
        <v>44</v>
      </c>
      <c r="H4055" s="2" t="str">
        <f aca="false">IF(AND(E4055&gt;=0.4,E4055&lt;=0.6),"Yes","No")</f>
        <v>No</v>
      </c>
      <c r="I4055" s="2" t="str">
        <f aca="false">IF(AND(F4055="No",G4055="No",H4055="Yes"),"Yes","No")</f>
        <v>No</v>
      </c>
      <c r="J4055" s="2"/>
      <c r="K4055" s="2"/>
    </row>
    <row r="4056" customFormat="false" ht="15" hidden="false" customHeight="false" outlineLevel="0" collapsed="false">
      <c r="A4056" s="2" t="s">
        <v>5460</v>
      </c>
      <c r="B4056" s="13" t="n">
        <v>501</v>
      </c>
      <c r="C4056" s="13" t="n">
        <v>495</v>
      </c>
      <c r="D4056" s="14" t="n">
        <f aca="false">C4056/Summary!$B$4</f>
        <v>0.033</v>
      </c>
      <c r="E4056" s="15" t="n">
        <v>0.833333333333333</v>
      </c>
      <c r="F4056" s="2" t="s">
        <v>44</v>
      </c>
      <c r="G4056" s="2" t="s">
        <v>53</v>
      </c>
      <c r="H4056" s="2" t="str">
        <f aca="false">IF(AND(E4056&gt;=0.4,E4056&lt;=0.6),"Yes","No")</f>
        <v>No</v>
      </c>
      <c r="I4056" s="2" t="str">
        <f aca="false">IF(AND(F4056="No",G4056="No",H4056="Yes"),"Yes","No")</f>
        <v>No</v>
      </c>
      <c r="J4056" s="2"/>
      <c r="K4056" s="2"/>
    </row>
    <row r="4057" customFormat="false" ht="15" hidden="false" customHeight="false" outlineLevel="0" collapsed="false">
      <c r="A4057" s="2" t="s">
        <v>5461</v>
      </c>
      <c r="B4057" s="13" t="n">
        <v>502</v>
      </c>
      <c r="C4057" s="13" t="n">
        <v>496</v>
      </c>
      <c r="D4057" s="14" t="n">
        <f aca="false">C4057/Summary!$B$4</f>
        <v>0.0330666666666667</v>
      </c>
      <c r="E4057" s="15" t="n">
        <v>0.333333333333333</v>
      </c>
      <c r="F4057" s="2" t="s">
        <v>53</v>
      </c>
      <c r="G4057" s="2" t="s">
        <v>53</v>
      </c>
      <c r="H4057" s="2" t="str">
        <f aca="false">IF(AND(E4057&gt;=0.4,E4057&lt;=0.6),"Yes","No")</f>
        <v>No</v>
      </c>
      <c r="I4057" s="2" t="str">
        <f aca="false">IF(AND(F4057="No",G4057="No",H4057="Yes"),"Yes","No")</f>
        <v>No</v>
      </c>
      <c r="J4057" s="2"/>
      <c r="K4057" s="2"/>
    </row>
    <row r="4058" customFormat="false" ht="15" hidden="false" customHeight="false" outlineLevel="0" collapsed="false">
      <c r="A4058" s="2" t="s">
        <v>5462</v>
      </c>
      <c r="B4058" s="13" t="n">
        <v>502</v>
      </c>
      <c r="C4058" s="13" t="n">
        <v>494</v>
      </c>
      <c r="D4058" s="14" t="n">
        <f aca="false">C4058/Summary!$B$4</f>
        <v>0.0329333333333333</v>
      </c>
      <c r="E4058" s="15" t="n">
        <v>0.666666666666667</v>
      </c>
      <c r="F4058" s="2" t="s">
        <v>53</v>
      </c>
      <c r="G4058" s="2" t="s">
        <v>44</v>
      </c>
      <c r="H4058" s="2" t="str">
        <f aca="false">IF(AND(E4058&gt;=0.4,E4058&lt;=0.6),"Yes","No")</f>
        <v>No</v>
      </c>
      <c r="I4058" s="2" t="str">
        <f aca="false">IF(AND(F4058="No",G4058="No",H4058="Yes"),"Yes","No")</f>
        <v>No</v>
      </c>
      <c r="J4058" s="2"/>
      <c r="K4058" s="2"/>
    </row>
    <row r="4059" customFormat="false" ht="15" hidden="false" customHeight="false" outlineLevel="0" collapsed="false">
      <c r="A4059" s="2" t="s">
        <v>5463</v>
      </c>
      <c r="B4059" s="13" t="n">
        <v>502</v>
      </c>
      <c r="C4059" s="13" t="n">
        <v>494</v>
      </c>
      <c r="D4059" s="14" t="n">
        <f aca="false">C4059/Summary!$B$4</f>
        <v>0.0329333333333333</v>
      </c>
      <c r="E4059" s="15" t="n">
        <v>0.833333333333333</v>
      </c>
      <c r="F4059" s="2" t="s">
        <v>44</v>
      </c>
      <c r="G4059" s="2" t="s">
        <v>44</v>
      </c>
      <c r="H4059" s="2" t="str">
        <f aca="false">IF(AND(E4059&gt;=0.4,E4059&lt;=0.6),"Yes","No")</f>
        <v>No</v>
      </c>
      <c r="I4059" s="2" t="str">
        <f aca="false">IF(AND(F4059="No",G4059="No",H4059="Yes"),"Yes","No")</f>
        <v>No</v>
      </c>
      <c r="J4059" s="2"/>
      <c r="K4059" s="2"/>
    </row>
    <row r="4060" customFormat="false" ht="15" hidden="false" customHeight="false" outlineLevel="0" collapsed="false">
      <c r="A4060" s="2" t="s">
        <v>5464</v>
      </c>
      <c r="B4060" s="13" t="n">
        <v>502</v>
      </c>
      <c r="C4060" s="13" t="n">
        <v>495</v>
      </c>
      <c r="D4060" s="14" t="n">
        <f aca="false">C4060/Summary!$B$4</f>
        <v>0.033</v>
      </c>
      <c r="E4060" s="15" t="n">
        <v>0.666666666666667</v>
      </c>
      <c r="F4060" s="2" t="s">
        <v>53</v>
      </c>
      <c r="G4060" s="2" t="s">
        <v>44</v>
      </c>
      <c r="H4060" s="2" t="str">
        <f aca="false">IF(AND(E4060&gt;=0.4,E4060&lt;=0.6),"Yes","No")</f>
        <v>No</v>
      </c>
      <c r="I4060" s="2" t="str">
        <f aca="false">IF(AND(F4060="No",G4060="No",H4060="Yes"),"Yes","No")</f>
        <v>No</v>
      </c>
      <c r="J4060" s="2"/>
      <c r="K4060" s="2"/>
    </row>
    <row r="4061" customFormat="false" ht="15" hidden="false" customHeight="false" outlineLevel="0" collapsed="false">
      <c r="A4061" s="2" t="s">
        <v>5465</v>
      </c>
      <c r="B4061" s="13" t="n">
        <v>502</v>
      </c>
      <c r="C4061" s="13" t="n">
        <v>497</v>
      </c>
      <c r="D4061" s="14" t="n">
        <f aca="false">C4061/Summary!$B$4</f>
        <v>0.0331333333333333</v>
      </c>
      <c r="E4061" s="15" t="n">
        <v>0.166666666666667</v>
      </c>
      <c r="F4061" s="2" t="s">
        <v>53</v>
      </c>
      <c r="G4061" s="2" t="s">
        <v>44</v>
      </c>
      <c r="H4061" s="2" t="str">
        <f aca="false">IF(AND(E4061&gt;=0.4,E4061&lt;=0.6),"Yes","No")</f>
        <v>No</v>
      </c>
      <c r="I4061" s="2" t="str">
        <f aca="false">IF(AND(F4061="No",G4061="No",H4061="Yes"),"Yes","No")</f>
        <v>No</v>
      </c>
      <c r="J4061" s="2"/>
      <c r="K4061" s="2"/>
    </row>
    <row r="4062" customFormat="false" ht="15" hidden="false" customHeight="false" outlineLevel="0" collapsed="false">
      <c r="A4062" s="2" t="s">
        <v>5466</v>
      </c>
      <c r="B4062" s="13" t="n">
        <v>502</v>
      </c>
      <c r="C4062" s="13" t="n">
        <v>494</v>
      </c>
      <c r="D4062" s="14" t="n">
        <f aca="false">C4062/Summary!$B$4</f>
        <v>0.0329333333333333</v>
      </c>
      <c r="E4062" s="15" t="n">
        <v>0.666666666666667</v>
      </c>
      <c r="F4062" s="2" t="s">
        <v>44</v>
      </c>
      <c r="G4062" s="2" t="s">
        <v>44</v>
      </c>
      <c r="H4062" s="2" t="str">
        <f aca="false">IF(AND(E4062&gt;=0.4,E4062&lt;=0.6),"Yes","No")</f>
        <v>No</v>
      </c>
      <c r="I4062" s="2" t="str">
        <f aca="false">IF(AND(F4062="No",G4062="No",H4062="Yes"),"Yes","No")</f>
        <v>No</v>
      </c>
      <c r="J4062" s="2"/>
      <c r="K4062" s="2"/>
    </row>
    <row r="4063" customFormat="false" ht="15" hidden="false" customHeight="false" outlineLevel="0" collapsed="false">
      <c r="A4063" s="2" t="s">
        <v>5467</v>
      </c>
      <c r="B4063" s="13" t="n">
        <v>502</v>
      </c>
      <c r="C4063" s="13" t="n">
        <v>495</v>
      </c>
      <c r="D4063" s="14" t="n">
        <f aca="false">C4063/Summary!$B$4</f>
        <v>0.033</v>
      </c>
      <c r="E4063" s="15" t="n">
        <v>0.666666666666667</v>
      </c>
      <c r="F4063" s="2" t="s">
        <v>44</v>
      </c>
      <c r="G4063" s="2" t="s">
        <v>44</v>
      </c>
      <c r="H4063" s="2" t="str">
        <f aca="false">IF(AND(E4063&gt;=0.4,E4063&lt;=0.6),"Yes","No")</f>
        <v>No</v>
      </c>
      <c r="I4063" s="2" t="str">
        <f aca="false">IF(AND(F4063="No",G4063="No",H4063="Yes"),"Yes","No")</f>
        <v>No</v>
      </c>
      <c r="J4063" s="2"/>
      <c r="K4063" s="2"/>
    </row>
    <row r="4064" customFormat="false" ht="15" hidden="false" customHeight="false" outlineLevel="0" collapsed="false">
      <c r="A4064" s="2" t="s">
        <v>5468</v>
      </c>
      <c r="B4064" s="13" t="n">
        <v>502</v>
      </c>
      <c r="C4064" s="13" t="n">
        <v>492</v>
      </c>
      <c r="D4064" s="14" t="n">
        <f aca="false">C4064/Summary!$B$4</f>
        <v>0.0328</v>
      </c>
      <c r="E4064" s="15" t="n">
        <v>0.666666666666667</v>
      </c>
      <c r="F4064" s="2" t="s">
        <v>44</v>
      </c>
      <c r="G4064" s="2" t="s">
        <v>53</v>
      </c>
      <c r="H4064" s="2" t="str">
        <f aca="false">IF(AND(E4064&gt;=0.4,E4064&lt;=0.6),"Yes","No")</f>
        <v>No</v>
      </c>
      <c r="I4064" s="2" t="str">
        <f aca="false">IF(AND(F4064="No",G4064="No",H4064="Yes"),"Yes","No")</f>
        <v>No</v>
      </c>
      <c r="J4064" s="2"/>
      <c r="K4064" s="2"/>
    </row>
    <row r="4065" customFormat="false" ht="15" hidden="false" customHeight="false" outlineLevel="0" collapsed="false">
      <c r="A4065" s="2" t="s">
        <v>5469</v>
      </c>
      <c r="B4065" s="13" t="n">
        <v>502</v>
      </c>
      <c r="C4065" s="13" t="n">
        <v>496</v>
      </c>
      <c r="D4065" s="14" t="n">
        <f aca="false">C4065/Summary!$B$4</f>
        <v>0.0330666666666667</v>
      </c>
      <c r="E4065" s="15" t="n">
        <v>0.5</v>
      </c>
      <c r="F4065" s="2" t="s">
        <v>53</v>
      </c>
      <c r="G4065" s="2" t="s">
        <v>53</v>
      </c>
      <c r="H4065" s="2" t="str">
        <f aca="false">IF(AND(E4065&gt;=0.4,E4065&lt;=0.6),"Yes","No")</f>
        <v>Yes</v>
      </c>
      <c r="I4065" s="2" t="str">
        <f aca="false">IF(AND(F4065="No",G4065="No",H4065="Yes"),"Yes","No")</f>
        <v>No</v>
      </c>
      <c r="J4065" s="2"/>
      <c r="K4065" s="2"/>
    </row>
    <row r="4066" customFormat="false" ht="15" hidden="false" customHeight="false" outlineLevel="0" collapsed="false">
      <c r="A4066" s="2" t="s">
        <v>5470</v>
      </c>
      <c r="B4066" s="13" t="n">
        <v>502</v>
      </c>
      <c r="C4066" s="13" t="n">
        <v>495</v>
      </c>
      <c r="D4066" s="14" t="n">
        <f aca="false">C4066/Summary!$B$4</f>
        <v>0.033</v>
      </c>
      <c r="E4066" s="15" t="n">
        <v>0.333333333333333</v>
      </c>
      <c r="F4066" s="2" t="s">
        <v>53</v>
      </c>
      <c r="G4066" s="2" t="s">
        <v>44</v>
      </c>
      <c r="H4066" s="2" t="str">
        <f aca="false">IF(AND(E4066&gt;=0.4,E4066&lt;=0.6),"Yes","No")</f>
        <v>No</v>
      </c>
      <c r="I4066" s="2" t="str">
        <f aca="false">IF(AND(F4066="No",G4066="No",H4066="Yes"),"Yes","No")</f>
        <v>No</v>
      </c>
      <c r="J4066" s="2"/>
      <c r="K4066" s="2"/>
    </row>
    <row r="4067" customFormat="false" ht="15" hidden="false" customHeight="false" outlineLevel="0" collapsed="false">
      <c r="A4067" s="2" t="s">
        <v>5471</v>
      </c>
      <c r="B4067" s="13" t="n">
        <v>503</v>
      </c>
      <c r="C4067" s="13" t="n">
        <v>495</v>
      </c>
      <c r="D4067" s="14" t="n">
        <f aca="false">C4067/Summary!$B$4</f>
        <v>0.033</v>
      </c>
      <c r="E4067" s="15" t="n">
        <v>0.333333333333333</v>
      </c>
      <c r="F4067" s="2" t="s">
        <v>53</v>
      </c>
      <c r="G4067" s="2" t="s">
        <v>44</v>
      </c>
      <c r="H4067" s="2" t="str">
        <f aca="false">IF(AND(E4067&gt;=0.4,E4067&lt;=0.6),"Yes","No")</f>
        <v>No</v>
      </c>
      <c r="I4067" s="2" t="str">
        <f aca="false">IF(AND(F4067="No",G4067="No",H4067="Yes"),"Yes","No")</f>
        <v>No</v>
      </c>
      <c r="J4067" s="2"/>
      <c r="K4067" s="2"/>
    </row>
    <row r="4068" customFormat="false" ht="15" hidden="false" customHeight="false" outlineLevel="0" collapsed="false">
      <c r="A4068" s="2" t="s">
        <v>5472</v>
      </c>
      <c r="B4068" s="13" t="n">
        <v>503</v>
      </c>
      <c r="C4068" s="13" t="n">
        <v>494</v>
      </c>
      <c r="D4068" s="14" t="n">
        <f aca="false">C4068/Summary!$B$4</f>
        <v>0.0329333333333333</v>
      </c>
      <c r="E4068" s="15" t="n">
        <v>0.5</v>
      </c>
      <c r="F4068" s="2" t="s">
        <v>44</v>
      </c>
      <c r="G4068" s="2" t="s">
        <v>53</v>
      </c>
      <c r="H4068" s="2" t="str">
        <f aca="false">IF(AND(E4068&gt;=0.4,E4068&lt;=0.6),"Yes","No")</f>
        <v>Yes</v>
      </c>
      <c r="I4068" s="2" t="str">
        <f aca="false">IF(AND(F4068="No",G4068="No",H4068="Yes"),"Yes","No")</f>
        <v>No</v>
      </c>
      <c r="J4068" s="2"/>
      <c r="K4068" s="2"/>
    </row>
    <row r="4069" customFormat="false" ht="15" hidden="false" customHeight="false" outlineLevel="0" collapsed="false">
      <c r="A4069" s="2" t="s">
        <v>5473</v>
      </c>
      <c r="B4069" s="13" t="n">
        <v>504</v>
      </c>
      <c r="C4069" s="13" t="n">
        <v>498</v>
      </c>
      <c r="D4069" s="14" t="n">
        <f aca="false">C4069/Summary!$B$4</f>
        <v>0.0332</v>
      </c>
      <c r="E4069" s="15" t="n">
        <v>0.5</v>
      </c>
      <c r="F4069" s="2" t="s">
        <v>53</v>
      </c>
      <c r="G4069" s="2" t="s">
        <v>44</v>
      </c>
      <c r="H4069" s="2" t="str">
        <f aca="false">IF(AND(E4069&gt;=0.4,E4069&lt;=0.6),"Yes","No")</f>
        <v>Yes</v>
      </c>
      <c r="I4069" s="2" t="str">
        <f aca="false">IF(AND(F4069="No",G4069="No",H4069="Yes"),"Yes","No")</f>
        <v>No</v>
      </c>
      <c r="J4069" s="2"/>
      <c r="K4069" s="2"/>
    </row>
    <row r="4070" customFormat="false" ht="15" hidden="false" customHeight="false" outlineLevel="0" collapsed="false">
      <c r="A4070" s="2" t="s">
        <v>5474</v>
      </c>
      <c r="B4070" s="13" t="n">
        <v>504</v>
      </c>
      <c r="C4070" s="13" t="n">
        <v>492</v>
      </c>
      <c r="D4070" s="14" t="n">
        <f aca="false">C4070/Summary!$B$4</f>
        <v>0.0328</v>
      </c>
      <c r="E4070" s="15" t="n">
        <v>0.333333333333333</v>
      </c>
      <c r="F4070" s="2" t="s">
        <v>53</v>
      </c>
      <c r="G4070" s="2" t="s">
        <v>44</v>
      </c>
      <c r="H4070" s="2" t="str">
        <f aca="false">IF(AND(E4070&gt;=0.4,E4070&lt;=0.6),"Yes","No")</f>
        <v>No</v>
      </c>
      <c r="I4070" s="2" t="str">
        <f aca="false">IF(AND(F4070="No",G4070="No",H4070="Yes"),"Yes","No")</f>
        <v>No</v>
      </c>
      <c r="J4070" s="2"/>
      <c r="K4070" s="2"/>
    </row>
    <row r="4071" customFormat="false" ht="15" hidden="false" customHeight="false" outlineLevel="0" collapsed="false">
      <c r="A4071" s="2" t="s">
        <v>5475</v>
      </c>
      <c r="B4071" s="13" t="n">
        <v>504</v>
      </c>
      <c r="C4071" s="13" t="n">
        <v>494</v>
      </c>
      <c r="D4071" s="14" t="n">
        <f aca="false">C4071/Summary!$B$4</f>
        <v>0.0329333333333333</v>
      </c>
      <c r="E4071" s="15" t="n">
        <v>0.333333333333333</v>
      </c>
      <c r="F4071" s="2" t="s">
        <v>53</v>
      </c>
      <c r="G4071" s="2" t="s">
        <v>44</v>
      </c>
      <c r="H4071" s="2" t="str">
        <f aca="false">IF(AND(E4071&gt;=0.4,E4071&lt;=0.6),"Yes","No")</f>
        <v>No</v>
      </c>
      <c r="I4071" s="2" t="str">
        <f aca="false">IF(AND(F4071="No",G4071="No",H4071="Yes"),"Yes","No")</f>
        <v>No</v>
      </c>
      <c r="J4071" s="2"/>
      <c r="K4071" s="2"/>
    </row>
    <row r="4072" customFormat="false" ht="15" hidden="false" customHeight="false" outlineLevel="0" collapsed="false">
      <c r="A4072" s="2" t="s">
        <v>5476</v>
      </c>
      <c r="B4072" s="13" t="n">
        <v>504</v>
      </c>
      <c r="C4072" s="13" t="n">
        <v>491</v>
      </c>
      <c r="D4072" s="14" t="n">
        <f aca="false">C4072/Summary!$B$4</f>
        <v>0.0327333333333333</v>
      </c>
      <c r="E4072" s="15" t="n">
        <v>0.5</v>
      </c>
      <c r="F4072" s="2" t="s">
        <v>53</v>
      </c>
      <c r="G4072" s="2" t="s">
        <v>44</v>
      </c>
      <c r="H4072" s="2" t="str">
        <f aca="false">IF(AND(E4072&gt;=0.4,E4072&lt;=0.6),"Yes","No")</f>
        <v>Yes</v>
      </c>
      <c r="I4072" s="2" t="str">
        <f aca="false">IF(AND(F4072="No",G4072="No",H4072="Yes"),"Yes","No")</f>
        <v>No</v>
      </c>
      <c r="J4072" s="2"/>
      <c r="K4072" s="2"/>
    </row>
    <row r="4073" customFormat="false" ht="15" hidden="false" customHeight="false" outlineLevel="0" collapsed="false">
      <c r="A4073" s="2" t="s">
        <v>5477</v>
      </c>
      <c r="B4073" s="13" t="n">
        <v>505</v>
      </c>
      <c r="C4073" s="13" t="n">
        <v>502</v>
      </c>
      <c r="D4073" s="14" t="n">
        <f aca="false">C4073/Summary!$B$4</f>
        <v>0.0334666666666667</v>
      </c>
      <c r="E4073" s="15" t="n">
        <v>0.666666666666667</v>
      </c>
      <c r="F4073" s="2" t="s">
        <v>53</v>
      </c>
      <c r="G4073" s="2" t="s">
        <v>53</v>
      </c>
      <c r="H4073" s="2" t="str">
        <f aca="false">IF(AND(E4073&gt;=0.4,E4073&lt;=0.6),"Yes","No")</f>
        <v>No</v>
      </c>
      <c r="I4073" s="2" t="str">
        <f aca="false">IF(AND(F4073="No",G4073="No",H4073="Yes"),"Yes","No")</f>
        <v>No</v>
      </c>
      <c r="J4073" s="2"/>
      <c r="K4073" s="2"/>
    </row>
    <row r="4074" customFormat="false" ht="15" hidden="false" customHeight="false" outlineLevel="0" collapsed="false">
      <c r="A4074" s="2" t="s">
        <v>5478</v>
      </c>
      <c r="B4074" s="13" t="n">
        <v>505</v>
      </c>
      <c r="C4074" s="13" t="n">
        <v>494</v>
      </c>
      <c r="D4074" s="14" t="n">
        <f aca="false">C4074/Summary!$B$4</f>
        <v>0.0329333333333333</v>
      </c>
      <c r="E4074" s="15" t="n">
        <v>0.5</v>
      </c>
      <c r="F4074" s="2" t="s">
        <v>53</v>
      </c>
      <c r="G4074" s="2" t="s">
        <v>53</v>
      </c>
      <c r="H4074" s="2" t="str">
        <f aca="false">IF(AND(E4074&gt;=0.4,E4074&lt;=0.6),"Yes","No")</f>
        <v>Yes</v>
      </c>
      <c r="I4074" s="2" t="str">
        <f aca="false">IF(AND(F4074="No",G4074="No",H4074="Yes"),"Yes","No")</f>
        <v>No</v>
      </c>
      <c r="J4074" s="2"/>
      <c r="K4074" s="2"/>
    </row>
    <row r="4075" customFormat="false" ht="15" hidden="false" customHeight="false" outlineLevel="0" collapsed="false">
      <c r="A4075" s="2" t="s">
        <v>5479</v>
      </c>
      <c r="B4075" s="13" t="n">
        <v>505</v>
      </c>
      <c r="C4075" s="13" t="n">
        <v>496</v>
      </c>
      <c r="D4075" s="14" t="n">
        <f aca="false">C4075/Summary!$B$4</f>
        <v>0.0330666666666667</v>
      </c>
      <c r="E4075" s="15" t="n">
        <v>0.666666666666667</v>
      </c>
      <c r="F4075" s="2" t="s">
        <v>53</v>
      </c>
      <c r="G4075" s="2" t="s">
        <v>44</v>
      </c>
      <c r="H4075" s="2" t="str">
        <f aca="false">IF(AND(E4075&gt;=0.4,E4075&lt;=0.6),"Yes","No")</f>
        <v>No</v>
      </c>
      <c r="I4075" s="2" t="str">
        <f aca="false">IF(AND(F4075="No",G4075="No",H4075="Yes"),"Yes","No")</f>
        <v>No</v>
      </c>
      <c r="J4075" s="2"/>
      <c r="K4075" s="2"/>
    </row>
    <row r="4076" customFormat="false" ht="15" hidden="false" customHeight="false" outlineLevel="0" collapsed="false">
      <c r="A4076" s="2" t="s">
        <v>5480</v>
      </c>
      <c r="B4076" s="13" t="n">
        <v>505</v>
      </c>
      <c r="C4076" s="13" t="n">
        <v>500</v>
      </c>
      <c r="D4076" s="14" t="n">
        <f aca="false">C4076/Summary!$B$4</f>
        <v>0.0333333333333333</v>
      </c>
      <c r="E4076" s="15" t="n">
        <v>0.666666666666667</v>
      </c>
      <c r="F4076" s="2" t="s">
        <v>44</v>
      </c>
      <c r="G4076" s="2" t="s">
        <v>44</v>
      </c>
      <c r="H4076" s="2" t="str">
        <f aca="false">IF(AND(E4076&gt;=0.4,E4076&lt;=0.6),"Yes","No")</f>
        <v>No</v>
      </c>
      <c r="I4076" s="2" t="str">
        <f aca="false">IF(AND(F4076="No",G4076="No",H4076="Yes"),"Yes","No")</f>
        <v>No</v>
      </c>
      <c r="J4076" s="2"/>
      <c r="K4076" s="2"/>
    </row>
    <row r="4077" customFormat="false" ht="15" hidden="false" customHeight="false" outlineLevel="0" collapsed="false">
      <c r="A4077" s="2" t="s">
        <v>5481</v>
      </c>
      <c r="B4077" s="13" t="n">
        <v>505</v>
      </c>
      <c r="C4077" s="13" t="n">
        <v>494</v>
      </c>
      <c r="D4077" s="14" t="n">
        <f aca="false">C4077/Summary!$B$4</f>
        <v>0.0329333333333333</v>
      </c>
      <c r="E4077" s="15" t="n">
        <v>0.5</v>
      </c>
      <c r="F4077" s="2" t="s">
        <v>53</v>
      </c>
      <c r="G4077" s="2" t="s">
        <v>44</v>
      </c>
      <c r="H4077" s="2" t="str">
        <f aca="false">IF(AND(E4077&gt;=0.4,E4077&lt;=0.6),"Yes","No")</f>
        <v>Yes</v>
      </c>
      <c r="I4077" s="2" t="str">
        <f aca="false">IF(AND(F4077="No",G4077="No",H4077="Yes"),"Yes","No")</f>
        <v>No</v>
      </c>
      <c r="J4077" s="2"/>
      <c r="K4077" s="2"/>
    </row>
    <row r="4078" customFormat="false" ht="15" hidden="false" customHeight="false" outlineLevel="0" collapsed="false">
      <c r="A4078" s="2" t="s">
        <v>5482</v>
      </c>
      <c r="B4078" s="13" t="n">
        <v>505</v>
      </c>
      <c r="C4078" s="13" t="n">
        <v>498</v>
      </c>
      <c r="D4078" s="14" t="n">
        <f aca="false">C4078/Summary!$B$4</f>
        <v>0.0332</v>
      </c>
      <c r="E4078" s="15" t="n">
        <v>0.666666666666667</v>
      </c>
      <c r="F4078" s="2" t="s">
        <v>53</v>
      </c>
      <c r="G4078" s="2" t="s">
        <v>44</v>
      </c>
      <c r="H4078" s="2" t="str">
        <f aca="false">IF(AND(E4078&gt;=0.4,E4078&lt;=0.6),"Yes","No")</f>
        <v>No</v>
      </c>
      <c r="I4078" s="2" t="str">
        <f aca="false">IF(AND(F4078="No",G4078="No",H4078="Yes"),"Yes","No")</f>
        <v>No</v>
      </c>
      <c r="J4078" s="2"/>
      <c r="K4078" s="2"/>
    </row>
    <row r="4079" customFormat="false" ht="15" hidden="false" customHeight="false" outlineLevel="0" collapsed="false">
      <c r="A4079" s="2" t="s">
        <v>5483</v>
      </c>
      <c r="B4079" s="13" t="n">
        <v>506</v>
      </c>
      <c r="C4079" s="13" t="n">
        <v>477</v>
      </c>
      <c r="D4079" s="14" t="n">
        <f aca="false">C4079/Summary!$B$4</f>
        <v>0.0318</v>
      </c>
      <c r="E4079" s="15" t="n">
        <v>0.5</v>
      </c>
      <c r="F4079" s="2" t="s">
        <v>44</v>
      </c>
      <c r="G4079" s="2" t="s">
        <v>53</v>
      </c>
      <c r="H4079" s="2" t="str">
        <f aca="false">IF(AND(E4079&gt;=0.4,E4079&lt;=0.6),"Yes","No")</f>
        <v>Yes</v>
      </c>
      <c r="I4079" s="2" t="str">
        <f aca="false">IF(AND(F4079="No",G4079="No",H4079="Yes"),"Yes","No")</f>
        <v>No</v>
      </c>
      <c r="J4079" s="2"/>
      <c r="K4079" s="2"/>
    </row>
    <row r="4080" customFormat="false" ht="15" hidden="false" customHeight="false" outlineLevel="0" collapsed="false">
      <c r="A4080" s="2" t="s">
        <v>5484</v>
      </c>
      <c r="B4080" s="13" t="n">
        <v>506</v>
      </c>
      <c r="C4080" s="13" t="n">
        <v>496</v>
      </c>
      <c r="D4080" s="14" t="n">
        <f aca="false">C4080/Summary!$B$4</f>
        <v>0.0330666666666667</v>
      </c>
      <c r="E4080" s="15" t="n">
        <v>0.333333333333333</v>
      </c>
      <c r="F4080" s="2" t="s">
        <v>53</v>
      </c>
      <c r="G4080" s="2" t="s">
        <v>44</v>
      </c>
      <c r="H4080" s="2" t="str">
        <f aca="false">IF(AND(E4080&gt;=0.4,E4080&lt;=0.6),"Yes","No")</f>
        <v>No</v>
      </c>
      <c r="I4080" s="2" t="str">
        <f aca="false">IF(AND(F4080="No",G4080="No",H4080="Yes"),"Yes","No")</f>
        <v>No</v>
      </c>
      <c r="J4080" s="2"/>
      <c r="K4080" s="2"/>
    </row>
    <row r="4081" customFormat="false" ht="15" hidden="false" customHeight="false" outlineLevel="0" collapsed="false">
      <c r="A4081" s="2" t="s">
        <v>5485</v>
      </c>
      <c r="B4081" s="13" t="n">
        <v>506</v>
      </c>
      <c r="C4081" s="13" t="n">
        <v>497</v>
      </c>
      <c r="D4081" s="14" t="n">
        <f aca="false">C4081/Summary!$B$4</f>
        <v>0.0331333333333333</v>
      </c>
      <c r="E4081" s="15" t="n">
        <v>0.166666666666667</v>
      </c>
      <c r="F4081" s="2" t="s">
        <v>53</v>
      </c>
      <c r="G4081" s="2" t="s">
        <v>53</v>
      </c>
      <c r="H4081" s="2" t="str">
        <f aca="false">IF(AND(E4081&gt;=0.4,E4081&lt;=0.6),"Yes","No")</f>
        <v>No</v>
      </c>
      <c r="I4081" s="2" t="str">
        <f aca="false">IF(AND(F4081="No",G4081="No",H4081="Yes"),"Yes","No")</f>
        <v>No</v>
      </c>
      <c r="J4081" s="2"/>
      <c r="K4081" s="2"/>
    </row>
    <row r="4082" customFormat="false" ht="15" hidden="false" customHeight="false" outlineLevel="0" collapsed="false">
      <c r="A4082" s="2" t="s">
        <v>5486</v>
      </c>
      <c r="B4082" s="13" t="n">
        <v>507</v>
      </c>
      <c r="C4082" s="13" t="n">
        <v>497</v>
      </c>
      <c r="D4082" s="14" t="n">
        <f aca="false">C4082/Summary!$B$4</f>
        <v>0.0331333333333333</v>
      </c>
      <c r="E4082" s="15" t="n">
        <v>0.333333333333333</v>
      </c>
      <c r="F4082" s="2" t="s">
        <v>53</v>
      </c>
      <c r="G4082" s="2" t="s">
        <v>44</v>
      </c>
      <c r="H4082" s="2" t="str">
        <f aca="false">IF(AND(E4082&gt;=0.4,E4082&lt;=0.6),"Yes","No")</f>
        <v>No</v>
      </c>
      <c r="I4082" s="2" t="str">
        <f aca="false">IF(AND(F4082="No",G4082="No",H4082="Yes"),"Yes","No")</f>
        <v>No</v>
      </c>
      <c r="J4082" s="2"/>
      <c r="K4082" s="2"/>
    </row>
    <row r="4083" customFormat="false" ht="15" hidden="false" customHeight="false" outlineLevel="0" collapsed="false">
      <c r="A4083" s="2" t="s">
        <v>5487</v>
      </c>
      <c r="B4083" s="13" t="n">
        <v>507</v>
      </c>
      <c r="C4083" s="13" t="n">
        <v>494</v>
      </c>
      <c r="D4083" s="14" t="n">
        <f aca="false">C4083/Summary!$B$4</f>
        <v>0.0329333333333333</v>
      </c>
      <c r="E4083" s="15" t="n">
        <v>0.833333333333333</v>
      </c>
      <c r="F4083" s="2" t="s">
        <v>53</v>
      </c>
      <c r="G4083" s="2" t="s">
        <v>53</v>
      </c>
      <c r="H4083" s="2" t="str">
        <f aca="false">IF(AND(E4083&gt;=0.4,E4083&lt;=0.6),"Yes","No")</f>
        <v>No</v>
      </c>
      <c r="I4083" s="2" t="str">
        <f aca="false">IF(AND(F4083="No",G4083="No",H4083="Yes"),"Yes","No")</f>
        <v>No</v>
      </c>
      <c r="J4083" s="2"/>
      <c r="K4083" s="2"/>
    </row>
    <row r="4084" customFormat="false" ht="15" hidden="false" customHeight="false" outlineLevel="0" collapsed="false">
      <c r="A4084" s="2" t="s">
        <v>5488</v>
      </c>
      <c r="B4084" s="13" t="n">
        <v>507</v>
      </c>
      <c r="C4084" s="13" t="n">
        <v>496</v>
      </c>
      <c r="D4084" s="14" t="n">
        <f aca="false">C4084/Summary!$B$4</f>
        <v>0.0330666666666667</v>
      </c>
      <c r="E4084" s="15" t="n">
        <v>0.166666666666667</v>
      </c>
      <c r="F4084" s="2" t="s">
        <v>53</v>
      </c>
      <c r="G4084" s="2" t="s">
        <v>44</v>
      </c>
      <c r="H4084" s="2" t="str">
        <f aca="false">IF(AND(E4084&gt;=0.4,E4084&lt;=0.6),"Yes","No")</f>
        <v>No</v>
      </c>
      <c r="I4084" s="2" t="str">
        <f aca="false">IF(AND(F4084="No",G4084="No",H4084="Yes"),"Yes","No")</f>
        <v>No</v>
      </c>
      <c r="J4084" s="2"/>
      <c r="K4084" s="2"/>
    </row>
    <row r="4085" customFormat="false" ht="15" hidden="false" customHeight="false" outlineLevel="0" collapsed="false">
      <c r="A4085" s="2" t="s">
        <v>5489</v>
      </c>
      <c r="B4085" s="13" t="n">
        <v>508</v>
      </c>
      <c r="C4085" s="13" t="n">
        <v>497</v>
      </c>
      <c r="D4085" s="14" t="n">
        <f aca="false">C4085/Summary!$B$4</f>
        <v>0.0331333333333333</v>
      </c>
      <c r="E4085" s="15" t="n">
        <v>0.5</v>
      </c>
      <c r="F4085" s="2" t="s">
        <v>53</v>
      </c>
      <c r="G4085" s="2" t="s">
        <v>44</v>
      </c>
      <c r="H4085" s="2" t="str">
        <f aca="false">IF(AND(E4085&gt;=0.4,E4085&lt;=0.6),"Yes","No")</f>
        <v>Yes</v>
      </c>
      <c r="I4085" s="2" t="str">
        <f aca="false">IF(AND(F4085="No",G4085="No",H4085="Yes"),"Yes","No")</f>
        <v>No</v>
      </c>
      <c r="J4085" s="2"/>
      <c r="K4085" s="2"/>
    </row>
    <row r="4086" customFormat="false" ht="15" hidden="false" customHeight="false" outlineLevel="0" collapsed="false">
      <c r="A4086" s="2" t="s">
        <v>5490</v>
      </c>
      <c r="B4086" s="13" t="n">
        <v>508</v>
      </c>
      <c r="C4086" s="13" t="n">
        <v>501</v>
      </c>
      <c r="D4086" s="14" t="n">
        <f aca="false">C4086/Summary!$B$4</f>
        <v>0.0334</v>
      </c>
      <c r="E4086" s="15" t="n">
        <v>0</v>
      </c>
      <c r="F4086" s="2" t="s">
        <v>53</v>
      </c>
      <c r="G4086" s="2" t="s">
        <v>44</v>
      </c>
      <c r="H4086" s="2" t="str">
        <f aca="false">IF(AND(E4086&gt;=0.4,E4086&lt;=0.6),"Yes","No")</f>
        <v>No</v>
      </c>
      <c r="I4086" s="2" t="str">
        <f aca="false">IF(AND(F4086="No",G4086="No",H4086="Yes"),"Yes","No")</f>
        <v>No</v>
      </c>
      <c r="J4086" s="2"/>
      <c r="K4086" s="2"/>
    </row>
    <row r="4087" customFormat="false" ht="15" hidden="false" customHeight="false" outlineLevel="0" collapsed="false">
      <c r="A4087" s="2" t="s">
        <v>5491</v>
      </c>
      <c r="B4087" s="13" t="n">
        <v>508</v>
      </c>
      <c r="C4087" s="13" t="n">
        <v>496</v>
      </c>
      <c r="D4087" s="14" t="n">
        <f aca="false">C4087/Summary!$B$4</f>
        <v>0.0330666666666667</v>
      </c>
      <c r="E4087" s="15" t="n">
        <v>0.5</v>
      </c>
      <c r="F4087" s="2" t="s">
        <v>44</v>
      </c>
      <c r="G4087" s="2" t="s">
        <v>53</v>
      </c>
      <c r="H4087" s="2" t="str">
        <f aca="false">IF(AND(E4087&gt;=0.4,E4087&lt;=0.6),"Yes","No")</f>
        <v>Yes</v>
      </c>
      <c r="I4087" s="2" t="str">
        <f aca="false">IF(AND(F4087="No",G4087="No",H4087="Yes"),"Yes","No")</f>
        <v>No</v>
      </c>
      <c r="J4087" s="2"/>
      <c r="K4087" s="2"/>
    </row>
    <row r="4088" customFormat="false" ht="15" hidden="false" customHeight="false" outlineLevel="0" collapsed="false">
      <c r="A4088" s="2" t="s">
        <v>5492</v>
      </c>
      <c r="B4088" s="13" t="n">
        <v>509</v>
      </c>
      <c r="C4088" s="13" t="n">
        <v>500</v>
      </c>
      <c r="D4088" s="14" t="n">
        <f aca="false">C4088/Summary!$B$4</f>
        <v>0.0333333333333333</v>
      </c>
      <c r="E4088" s="15" t="n">
        <v>0.5</v>
      </c>
      <c r="F4088" s="2" t="s">
        <v>53</v>
      </c>
      <c r="G4088" s="2" t="s">
        <v>44</v>
      </c>
      <c r="H4088" s="2" t="str">
        <f aca="false">IF(AND(E4088&gt;=0.4,E4088&lt;=0.6),"Yes","No")</f>
        <v>Yes</v>
      </c>
      <c r="I4088" s="2" t="str">
        <f aca="false">IF(AND(F4088="No",G4088="No",H4088="Yes"),"Yes","No")</f>
        <v>No</v>
      </c>
      <c r="J4088" s="2"/>
      <c r="K4088" s="2"/>
    </row>
    <row r="4089" customFormat="false" ht="15" hidden="false" customHeight="false" outlineLevel="0" collapsed="false">
      <c r="A4089" s="2" t="s">
        <v>5493</v>
      </c>
      <c r="B4089" s="13" t="n">
        <v>510</v>
      </c>
      <c r="C4089" s="13" t="n">
        <v>503</v>
      </c>
      <c r="D4089" s="14" t="n">
        <f aca="false">C4089/Summary!$B$4</f>
        <v>0.0335333333333333</v>
      </c>
      <c r="E4089" s="15" t="n">
        <v>0.166666666666667</v>
      </c>
      <c r="F4089" s="2" t="s">
        <v>53</v>
      </c>
      <c r="G4089" s="2" t="s">
        <v>44</v>
      </c>
      <c r="H4089" s="2" t="str">
        <f aca="false">IF(AND(E4089&gt;=0.4,E4089&lt;=0.6),"Yes","No")</f>
        <v>No</v>
      </c>
      <c r="I4089" s="2" t="str">
        <f aca="false">IF(AND(F4089="No",G4089="No",H4089="Yes"),"Yes","No")</f>
        <v>No</v>
      </c>
      <c r="J4089" s="2"/>
      <c r="K4089" s="2"/>
    </row>
    <row r="4090" customFormat="false" ht="15" hidden="false" customHeight="false" outlineLevel="0" collapsed="false">
      <c r="A4090" s="2" t="s">
        <v>5494</v>
      </c>
      <c r="B4090" s="13" t="n">
        <v>511</v>
      </c>
      <c r="C4090" s="13" t="n">
        <v>499</v>
      </c>
      <c r="D4090" s="14" t="n">
        <f aca="false">C4090/Summary!$B$4</f>
        <v>0.0332666666666667</v>
      </c>
      <c r="E4090" s="15" t="n">
        <v>0.166666666666667</v>
      </c>
      <c r="F4090" s="2" t="s">
        <v>53</v>
      </c>
      <c r="G4090" s="2" t="s">
        <v>53</v>
      </c>
      <c r="H4090" s="2" t="str">
        <f aca="false">IF(AND(E4090&gt;=0.4,E4090&lt;=0.6),"Yes","No")</f>
        <v>No</v>
      </c>
      <c r="I4090" s="2" t="str">
        <f aca="false">IF(AND(F4090="No",G4090="No",H4090="Yes"),"Yes","No")</f>
        <v>No</v>
      </c>
      <c r="J4090" s="2"/>
      <c r="K4090" s="2"/>
    </row>
    <row r="4091" customFormat="false" ht="15" hidden="false" customHeight="false" outlineLevel="0" collapsed="false">
      <c r="A4091" s="2" t="s">
        <v>5495</v>
      </c>
      <c r="B4091" s="13" t="n">
        <v>511</v>
      </c>
      <c r="C4091" s="13" t="n">
        <v>501</v>
      </c>
      <c r="D4091" s="14" t="n">
        <f aca="false">C4091/Summary!$B$4</f>
        <v>0.0334</v>
      </c>
      <c r="E4091" s="15" t="n">
        <v>0.833333333333333</v>
      </c>
      <c r="F4091" s="2" t="s">
        <v>53</v>
      </c>
      <c r="G4091" s="2" t="s">
        <v>44</v>
      </c>
      <c r="H4091" s="2" t="str">
        <f aca="false">IF(AND(E4091&gt;=0.4,E4091&lt;=0.6),"Yes","No")</f>
        <v>No</v>
      </c>
      <c r="I4091" s="2" t="str">
        <f aca="false">IF(AND(F4091="No",G4091="No",H4091="Yes"),"Yes","No")</f>
        <v>No</v>
      </c>
      <c r="J4091" s="2"/>
      <c r="K4091" s="2"/>
    </row>
    <row r="4092" customFormat="false" ht="15" hidden="false" customHeight="false" outlineLevel="0" collapsed="false">
      <c r="A4092" s="2" t="s">
        <v>5496</v>
      </c>
      <c r="B4092" s="13" t="n">
        <v>512</v>
      </c>
      <c r="C4092" s="13" t="n">
        <v>506</v>
      </c>
      <c r="D4092" s="14" t="n">
        <f aca="false">C4092/Summary!$B$4</f>
        <v>0.0337333333333333</v>
      </c>
      <c r="E4092" s="15" t="n">
        <v>0.5</v>
      </c>
      <c r="F4092" s="2" t="s">
        <v>53</v>
      </c>
      <c r="G4092" s="2" t="s">
        <v>44</v>
      </c>
      <c r="H4092" s="2" t="str">
        <f aca="false">IF(AND(E4092&gt;=0.4,E4092&lt;=0.6),"Yes","No")</f>
        <v>Yes</v>
      </c>
      <c r="I4092" s="2" t="str">
        <f aca="false">IF(AND(F4092="No",G4092="No",H4092="Yes"),"Yes","No")</f>
        <v>No</v>
      </c>
      <c r="J4092" s="2"/>
      <c r="K4092" s="2"/>
    </row>
    <row r="4093" customFormat="false" ht="15" hidden="false" customHeight="false" outlineLevel="0" collapsed="false">
      <c r="A4093" s="2" t="s">
        <v>5497</v>
      </c>
      <c r="B4093" s="13" t="n">
        <v>512</v>
      </c>
      <c r="C4093" s="13" t="n">
        <v>508</v>
      </c>
      <c r="D4093" s="14" t="n">
        <f aca="false">C4093/Summary!$B$4</f>
        <v>0.0338666666666667</v>
      </c>
      <c r="E4093" s="15" t="n">
        <v>0.5</v>
      </c>
      <c r="F4093" s="2" t="s">
        <v>53</v>
      </c>
      <c r="G4093" s="2" t="s">
        <v>44</v>
      </c>
      <c r="H4093" s="2" t="str">
        <f aca="false">IF(AND(E4093&gt;=0.4,E4093&lt;=0.6),"Yes","No")</f>
        <v>Yes</v>
      </c>
      <c r="I4093" s="2" t="str">
        <f aca="false">IF(AND(F4093="No",G4093="No",H4093="Yes"),"Yes","No")</f>
        <v>No</v>
      </c>
      <c r="J4093" s="2"/>
      <c r="K4093" s="2"/>
    </row>
    <row r="4094" customFormat="false" ht="15" hidden="false" customHeight="false" outlineLevel="0" collapsed="false">
      <c r="A4094" s="2" t="s">
        <v>5498</v>
      </c>
      <c r="B4094" s="13" t="n">
        <v>514</v>
      </c>
      <c r="C4094" s="13" t="n">
        <v>511</v>
      </c>
      <c r="D4094" s="14" t="n">
        <f aca="false">C4094/Summary!$B$4</f>
        <v>0.0340666666666667</v>
      </c>
      <c r="E4094" s="15" t="n">
        <v>0.333333333333333</v>
      </c>
      <c r="F4094" s="2" t="s">
        <v>53</v>
      </c>
      <c r="G4094" s="2" t="s">
        <v>44</v>
      </c>
      <c r="H4094" s="2" t="str">
        <f aca="false">IF(AND(E4094&gt;=0.4,E4094&lt;=0.6),"Yes","No")</f>
        <v>No</v>
      </c>
      <c r="I4094" s="2" t="str">
        <f aca="false">IF(AND(F4094="No",G4094="No",H4094="Yes"),"Yes","No")</f>
        <v>No</v>
      </c>
      <c r="J4094" s="2"/>
      <c r="K4094" s="2"/>
    </row>
    <row r="4095" customFormat="false" ht="15" hidden="false" customHeight="false" outlineLevel="0" collapsed="false">
      <c r="A4095" s="2" t="s">
        <v>5499</v>
      </c>
      <c r="B4095" s="13" t="n">
        <v>517</v>
      </c>
      <c r="C4095" s="13" t="n">
        <v>510</v>
      </c>
      <c r="D4095" s="14" t="n">
        <f aca="false">C4095/Summary!$B$4</f>
        <v>0.034</v>
      </c>
      <c r="E4095" s="15" t="n">
        <v>0.5</v>
      </c>
      <c r="F4095" s="2" t="s">
        <v>53</v>
      </c>
      <c r="G4095" s="2" t="s">
        <v>44</v>
      </c>
      <c r="H4095" s="2" t="str">
        <f aca="false">IF(AND(E4095&gt;=0.4,E4095&lt;=0.6),"Yes","No")</f>
        <v>Yes</v>
      </c>
      <c r="I4095" s="2" t="str">
        <f aca="false">IF(AND(F4095="No",G4095="No",H4095="Yes"),"Yes","No")</f>
        <v>No</v>
      </c>
      <c r="J4095" s="2"/>
      <c r="K4095" s="2"/>
    </row>
    <row r="4096" customFormat="false" ht="15" hidden="false" customHeight="false" outlineLevel="0" collapsed="false">
      <c r="A4096" s="2" t="s">
        <v>5500</v>
      </c>
      <c r="B4096" s="13" t="n">
        <v>521</v>
      </c>
      <c r="C4096" s="13" t="n">
        <v>511</v>
      </c>
      <c r="D4096" s="14" t="n">
        <f aca="false">C4096/Summary!$B$4</f>
        <v>0.0340666666666667</v>
      </c>
      <c r="E4096" s="15" t="n">
        <v>0.5</v>
      </c>
      <c r="F4096" s="2" t="s">
        <v>44</v>
      </c>
      <c r="G4096" s="2" t="s">
        <v>53</v>
      </c>
      <c r="H4096" s="2" t="str">
        <f aca="false">IF(AND(E4096&gt;=0.4,E4096&lt;=0.6),"Yes","No")</f>
        <v>Yes</v>
      </c>
      <c r="I4096" s="2" t="str">
        <f aca="false">IF(AND(F4096="No",G4096="No",H4096="Yes"),"Yes","No")</f>
        <v>No</v>
      </c>
      <c r="J4096" s="2"/>
      <c r="K4096" s="2"/>
    </row>
    <row r="4097" customFormat="false" ht="15" hidden="false" customHeight="false" outlineLevel="0" collapsed="false">
      <c r="A4097" s="2" t="s">
        <v>5501</v>
      </c>
      <c r="B4097" s="13" t="n">
        <v>525</v>
      </c>
      <c r="C4097" s="13" t="n">
        <v>510</v>
      </c>
      <c r="D4097" s="14" t="n">
        <f aca="false">C4097/Summary!$B$4</f>
        <v>0.034</v>
      </c>
      <c r="E4097" s="15" t="n">
        <v>0.333333333333333</v>
      </c>
      <c r="F4097" s="2" t="s">
        <v>53</v>
      </c>
      <c r="G4097" s="2" t="s">
        <v>53</v>
      </c>
      <c r="H4097" s="2" t="str">
        <f aca="false">IF(AND(E4097&gt;=0.4,E4097&lt;=0.6),"Yes","No")</f>
        <v>No</v>
      </c>
      <c r="I4097" s="2" t="str">
        <f aca="false">IF(AND(F4097="No",G4097="No",H4097="Yes"),"Yes","No")</f>
        <v>No</v>
      </c>
      <c r="J4097" s="2"/>
      <c r="K409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</row>
    <row r="2" customFormat="false" ht="15" hidden="false" customHeight="false" outlineLevel="0" collapsed="false">
      <c r="A2" s="16" t="s">
        <v>5502</v>
      </c>
      <c r="B2" s="17" t="n">
        <v>79</v>
      </c>
      <c r="C2" s="17" t="n">
        <v>79</v>
      </c>
      <c r="D2" s="18" t="n">
        <f aca="false">C2/Summary!$B$4</f>
        <v>0.00526666666666667</v>
      </c>
      <c r="E2" s="19" t="n">
        <v>0.428571428571429</v>
      </c>
      <c r="F2" s="16" t="s">
        <v>44</v>
      </c>
      <c r="G2" s="16" t="s">
        <v>44</v>
      </c>
      <c r="H2" s="16" t="str">
        <f aca="false">IF(AND(E2&gt;=0.4,E2&lt;=0.6),"Yes","No")</f>
        <v>Yes</v>
      </c>
      <c r="I2" s="16" t="str">
        <f aca="false">IF(AND(F2="No",G2="No",H2="Yes"),"Yes","No")</f>
        <v>Yes</v>
      </c>
      <c r="J2" s="16" t="n">
        <v>1</v>
      </c>
      <c r="K2" s="16" t="s">
        <v>126</v>
      </c>
    </row>
    <row r="3" customFormat="false" ht="15" hidden="false" customHeight="false" outlineLevel="0" collapsed="false">
      <c r="A3" s="2" t="s">
        <v>5503</v>
      </c>
      <c r="B3" s="13" t="n">
        <v>82</v>
      </c>
      <c r="C3" s="13" t="n">
        <v>81</v>
      </c>
      <c r="D3" s="14" t="n">
        <f aca="false">C3/Summary!$B$4</f>
        <v>0.0054</v>
      </c>
      <c r="E3" s="15" t="n">
        <v>0.571428571428571</v>
      </c>
      <c r="F3" s="2" t="s">
        <v>44</v>
      </c>
      <c r="G3" s="2" t="s">
        <v>44</v>
      </c>
      <c r="H3" s="2" t="str">
        <f aca="false">IF(AND(E3&gt;=0.4,E3&lt;=0.6),"Yes","No")</f>
        <v>Yes</v>
      </c>
      <c r="I3" s="2" t="str">
        <f aca="false">IF(AND(F3="No",G3="No",H3="Yes"),"Yes","No")</f>
        <v>Yes</v>
      </c>
      <c r="J3" s="2" t="n">
        <v>2</v>
      </c>
      <c r="K3" s="2"/>
    </row>
    <row r="4" customFormat="false" ht="15" hidden="false" customHeight="false" outlineLevel="0" collapsed="false">
      <c r="A4" s="2" t="s">
        <v>5504</v>
      </c>
      <c r="B4" s="13" t="n">
        <v>83</v>
      </c>
      <c r="C4" s="13" t="n">
        <v>83</v>
      </c>
      <c r="D4" s="14" t="n">
        <f aca="false">C4/Summary!$B$4</f>
        <v>0.00553333333333333</v>
      </c>
      <c r="E4" s="15" t="n">
        <v>0.571428571428571</v>
      </c>
      <c r="F4" s="2" t="s">
        <v>44</v>
      </c>
      <c r="G4" s="2" t="s">
        <v>44</v>
      </c>
      <c r="H4" s="2" t="str">
        <f aca="false">IF(AND(E4&gt;=0.4,E4&lt;=0.6),"Yes","No")</f>
        <v>Yes</v>
      </c>
      <c r="I4" s="2" t="str">
        <f aca="false">IF(AND(F4="No",G4="No",H4="Yes"),"Yes","No")</f>
        <v>Yes</v>
      </c>
      <c r="J4" s="2" t="n">
        <v>3</v>
      </c>
      <c r="K4" s="2"/>
    </row>
    <row r="5" customFormat="false" ht="15" hidden="false" customHeight="false" outlineLevel="0" collapsed="false">
      <c r="A5" s="2" t="s">
        <v>5505</v>
      </c>
      <c r="B5" s="13" t="n">
        <v>84</v>
      </c>
      <c r="C5" s="13" t="n">
        <v>83</v>
      </c>
      <c r="D5" s="14" t="n">
        <f aca="false">C5/Summary!$B$4</f>
        <v>0.00553333333333333</v>
      </c>
      <c r="E5" s="15" t="n">
        <v>0.571428571428571</v>
      </c>
      <c r="F5" s="2" t="s">
        <v>44</v>
      </c>
      <c r="G5" s="2" t="s">
        <v>44</v>
      </c>
      <c r="H5" s="2" t="str">
        <f aca="false">IF(AND(E5&gt;=0.4,E5&lt;=0.6),"Yes","No")</f>
        <v>Yes</v>
      </c>
      <c r="I5" s="2" t="str">
        <f aca="false">IF(AND(F5="No",G5="No",H5="Yes"),"Yes","No")</f>
        <v>Yes</v>
      </c>
      <c r="J5" s="2" t="n">
        <v>4</v>
      </c>
      <c r="K5" s="2"/>
    </row>
    <row r="6" customFormat="false" ht="15" hidden="false" customHeight="false" outlineLevel="0" collapsed="false">
      <c r="A6" s="2" t="s">
        <v>5506</v>
      </c>
      <c r="B6" s="13" t="n">
        <v>85</v>
      </c>
      <c r="C6" s="13" t="n">
        <v>85</v>
      </c>
      <c r="D6" s="14" t="n">
        <f aca="false">C6/Summary!$B$4</f>
        <v>0.00566666666666667</v>
      </c>
      <c r="E6" s="15" t="n">
        <v>0.571428571428571</v>
      </c>
      <c r="F6" s="2" t="s">
        <v>44</v>
      </c>
      <c r="G6" s="2" t="s">
        <v>44</v>
      </c>
      <c r="H6" s="2" t="str">
        <f aca="false">IF(AND(E6&gt;=0.4,E6&lt;=0.6),"Yes","No")</f>
        <v>Yes</v>
      </c>
      <c r="I6" s="2" t="str">
        <f aca="false">IF(AND(F6="No",G6="No",H6="Yes"),"Yes","No")</f>
        <v>Yes</v>
      </c>
      <c r="J6" s="2" t="n">
        <v>5</v>
      </c>
      <c r="K6" s="2"/>
    </row>
    <row r="7" customFormat="false" ht="15" hidden="false" customHeight="false" outlineLevel="0" collapsed="false">
      <c r="A7" s="2" t="s">
        <v>5507</v>
      </c>
      <c r="B7" s="13" t="n">
        <v>86</v>
      </c>
      <c r="C7" s="13" t="n">
        <v>86</v>
      </c>
      <c r="D7" s="14" t="n">
        <f aca="false">C7/Summary!$B$4</f>
        <v>0.00573333333333333</v>
      </c>
      <c r="E7" s="15" t="n">
        <v>0.428571428571429</v>
      </c>
      <c r="F7" s="2" t="s">
        <v>44</v>
      </c>
      <c r="G7" s="2" t="s">
        <v>44</v>
      </c>
      <c r="H7" s="2" t="str">
        <f aca="false">IF(AND(E7&gt;=0.4,E7&lt;=0.6),"Yes","No")</f>
        <v>Yes</v>
      </c>
      <c r="I7" s="2" t="str">
        <f aca="false">IF(AND(F7="No",G7="No",H7="Yes"),"Yes","No")</f>
        <v>Yes</v>
      </c>
      <c r="J7" s="2" t="n">
        <v>6</v>
      </c>
      <c r="K7" s="2"/>
    </row>
    <row r="8" customFormat="false" ht="15" hidden="false" customHeight="false" outlineLevel="0" collapsed="false">
      <c r="A8" s="2" t="s">
        <v>5508</v>
      </c>
      <c r="B8" s="13" t="n">
        <v>86</v>
      </c>
      <c r="C8" s="13" t="n">
        <v>86</v>
      </c>
      <c r="D8" s="14" t="n">
        <f aca="false">C8/Summary!$B$4</f>
        <v>0.00573333333333333</v>
      </c>
      <c r="E8" s="15" t="n">
        <v>0.571428571428571</v>
      </c>
      <c r="F8" s="2" t="s">
        <v>44</v>
      </c>
      <c r="G8" s="2" t="s">
        <v>44</v>
      </c>
      <c r="H8" s="2" t="str">
        <f aca="false">IF(AND(E8&gt;=0.4,E8&lt;=0.6),"Yes","No")</f>
        <v>Yes</v>
      </c>
      <c r="I8" s="2" t="str">
        <f aca="false">IF(AND(F8="No",G8="No",H8="Yes"),"Yes","No")</f>
        <v>Yes</v>
      </c>
      <c r="J8" s="2" t="n">
        <v>7</v>
      </c>
      <c r="K8" s="2"/>
    </row>
    <row r="9" customFormat="false" ht="15" hidden="false" customHeight="false" outlineLevel="0" collapsed="false">
      <c r="A9" s="2" t="s">
        <v>5509</v>
      </c>
      <c r="B9" s="13" t="n">
        <v>86</v>
      </c>
      <c r="C9" s="13" t="n">
        <v>85</v>
      </c>
      <c r="D9" s="14" t="n">
        <f aca="false">C9/Summary!$B$4</f>
        <v>0.00566666666666667</v>
      </c>
      <c r="E9" s="15" t="n">
        <v>0.571428571428571</v>
      </c>
      <c r="F9" s="2" t="s">
        <v>44</v>
      </c>
      <c r="G9" s="2" t="s">
        <v>44</v>
      </c>
      <c r="H9" s="2" t="str">
        <f aca="false">IF(AND(E9&gt;=0.4,E9&lt;=0.6),"Yes","No")</f>
        <v>Yes</v>
      </c>
      <c r="I9" s="2" t="str">
        <f aca="false">IF(AND(F9="No",G9="No",H9="Yes"),"Yes","No")</f>
        <v>Yes</v>
      </c>
      <c r="J9" s="2" t="n">
        <v>8</v>
      </c>
      <c r="K9" s="2"/>
    </row>
    <row r="10" customFormat="false" ht="15" hidden="false" customHeight="false" outlineLevel="0" collapsed="false">
      <c r="A10" s="2" t="s">
        <v>5510</v>
      </c>
      <c r="B10" s="13" t="n">
        <v>86</v>
      </c>
      <c r="C10" s="13" t="n">
        <v>86</v>
      </c>
      <c r="D10" s="14" t="n">
        <f aca="false">C10/Summary!$B$4</f>
        <v>0.00573333333333333</v>
      </c>
      <c r="E10" s="15" t="n">
        <v>0.571428571428571</v>
      </c>
      <c r="F10" s="2" t="s">
        <v>44</v>
      </c>
      <c r="G10" s="2" t="s">
        <v>44</v>
      </c>
      <c r="H10" s="2" t="str">
        <f aca="false">IF(AND(E10&gt;=0.4,E10&lt;=0.6),"Yes","No")</f>
        <v>Yes</v>
      </c>
      <c r="I10" s="2" t="str">
        <f aca="false">IF(AND(F10="No",G10="No",H10="Yes"),"Yes","No")</f>
        <v>Yes</v>
      </c>
      <c r="J10" s="2" t="n">
        <v>9</v>
      </c>
      <c r="K10" s="2"/>
    </row>
    <row r="11" customFormat="false" ht="15" hidden="false" customHeight="false" outlineLevel="0" collapsed="false">
      <c r="A11" s="2" t="s">
        <v>5511</v>
      </c>
      <c r="B11" s="13" t="n">
        <v>86</v>
      </c>
      <c r="C11" s="13" t="n">
        <v>86</v>
      </c>
      <c r="D11" s="14" t="n">
        <f aca="false">C11/Summary!$B$4</f>
        <v>0.00573333333333333</v>
      </c>
      <c r="E11" s="15" t="n">
        <v>0.428571428571429</v>
      </c>
      <c r="F11" s="2" t="s">
        <v>44</v>
      </c>
      <c r="G11" s="2" t="s">
        <v>44</v>
      </c>
      <c r="H11" s="2" t="str">
        <f aca="false">IF(AND(E11&gt;=0.4,E11&lt;=0.6),"Yes","No")</f>
        <v>Yes</v>
      </c>
      <c r="I11" s="2" t="str">
        <f aca="false">IF(AND(F11="No",G11="No",H11="Yes"),"Yes","No")</f>
        <v>Yes</v>
      </c>
      <c r="J11" s="2" t="n">
        <v>10</v>
      </c>
      <c r="K11" s="2"/>
    </row>
    <row r="12" customFormat="false" ht="15" hidden="false" customHeight="false" outlineLevel="0" collapsed="false">
      <c r="A12" s="2" t="s">
        <v>5512</v>
      </c>
      <c r="B12" s="13" t="n">
        <v>87</v>
      </c>
      <c r="C12" s="13" t="n">
        <v>86</v>
      </c>
      <c r="D12" s="14" t="n">
        <f aca="false">C12/Summary!$B$4</f>
        <v>0.00573333333333333</v>
      </c>
      <c r="E12" s="15" t="n">
        <v>0.428571428571429</v>
      </c>
      <c r="F12" s="2" t="s">
        <v>44</v>
      </c>
      <c r="G12" s="2" t="s">
        <v>44</v>
      </c>
      <c r="H12" s="2" t="str">
        <f aca="false">IF(AND(E12&gt;=0.4,E12&lt;=0.6),"Yes","No")</f>
        <v>Yes</v>
      </c>
      <c r="I12" s="2" t="str">
        <f aca="false">IF(AND(F12="No",G12="No",H12="Yes"),"Yes","No")</f>
        <v>Yes</v>
      </c>
      <c r="J12" s="2" t="n">
        <v>11</v>
      </c>
      <c r="K12" s="2"/>
    </row>
    <row r="13" customFormat="false" ht="15" hidden="false" customHeight="false" outlineLevel="0" collapsed="false">
      <c r="A13" s="2" t="s">
        <v>5513</v>
      </c>
      <c r="B13" s="13" t="n">
        <v>87</v>
      </c>
      <c r="C13" s="13" t="n">
        <v>87</v>
      </c>
      <c r="D13" s="14" t="n">
        <f aca="false">C13/Summary!$B$4</f>
        <v>0.0058</v>
      </c>
      <c r="E13" s="15" t="n">
        <v>0.428571428571429</v>
      </c>
      <c r="F13" s="2" t="s">
        <v>44</v>
      </c>
      <c r="G13" s="2" t="s">
        <v>44</v>
      </c>
      <c r="H13" s="2" t="str">
        <f aca="false">IF(AND(E13&gt;=0.4,E13&lt;=0.6),"Yes","No")</f>
        <v>Yes</v>
      </c>
      <c r="I13" s="2" t="str">
        <f aca="false">IF(AND(F13="No",G13="No",H13="Yes"),"Yes","No")</f>
        <v>Yes</v>
      </c>
      <c r="J13" s="2" t="n">
        <v>12</v>
      </c>
      <c r="K13" s="2"/>
    </row>
    <row r="14" customFormat="false" ht="15" hidden="false" customHeight="false" outlineLevel="0" collapsed="false">
      <c r="A14" s="2" t="s">
        <v>5514</v>
      </c>
      <c r="B14" s="13" t="n">
        <v>88</v>
      </c>
      <c r="C14" s="13" t="n">
        <v>88</v>
      </c>
      <c r="D14" s="14" t="n">
        <f aca="false">C14/Summary!$B$4</f>
        <v>0.00586666666666667</v>
      </c>
      <c r="E14" s="15" t="n">
        <v>0.428571428571429</v>
      </c>
      <c r="F14" s="2" t="s">
        <v>44</v>
      </c>
      <c r="G14" s="2" t="s">
        <v>44</v>
      </c>
      <c r="H14" s="2" t="str">
        <f aca="false">IF(AND(E14&gt;=0.4,E14&lt;=0.6),"Yes","No")</f>
        <v>Yes</v>
      </c>
      <c r="I14" s="2" t="str">
        <f aca="false">IF(AND(F14="No",G14="No",H14="Yes"),"Yes","No")</f>
        <v>Yes</v>
      </c>
      <c r="J14" s="2" t="n">
        <v>13</v>
      </c>
      <c r="K14" s="2"/>
    </row>
    <row r="15" customFormat="false" ht="15" hidden="false" customHeight="false" outlineLevel="0" collapsed="false">
      <c r="A15" s="2" t="s">
        <v>5515</v>
      </c>
      <c r="B15" s="13" t="n">
        <v>88</v>
      </c>
      <c r="C15" s="13" t="n">
        <v>88</v>
      </c>
      <c r="D15" s="14" t="n">
        <f aca="false">C15/Summary!$B$4</f>
        <v>0.00586666666666667</v>
      </c>
      <c r="E15" s="15" t="n">
        <v>0.571428571428571</v>
      </c>
      <c r="F15" s="2" t="s">
        <v>44</v>
      </c>
      <c r="G15" s="2" t="s">
        <v>44</v>
      </c>
      <c r="H15" s="2" t="str">
        <f aca="false">IF(AND(E15&gt;=0.4,E15&lt;=0.6),"Yes","No")</f>
        <v>Yes</v>
      </c>
      <c r="I15" s="2" t="str">
        <f aca="false">IF(AND(F15="No",G15="No",H15="Yes"),"Yes","No")</f>
        <v>Yes</v>
      </c>
      <c r="J15" s="2" t="n">
        <v>14</v>
      </c>
      <c r="K15" s="2"/>
    </row>
    <row r="16" customFormat="false" ht="15" hidden="false" customHeight="false" outlineLevel="0" collapsed="false">
      <c r="A16" s="2" t="s">
        <v>5516</v>
      </c>
      <c r="B16" s="13" t="n">
        <v>89</v>
      </c>
      <c r="C16" s="13" t="n">
        <v>89</v>
      </c>
      <c r="D16" s="14" t="n">
        <f aca="false">C16/Summary!$B$4</f>
        <v>0.00593333333333333</v>
      </c>
      <c r="E16" s="15" t="n">
        <v>0.571428571428571</v>
      </c>
      <c r="F16" s="2" t="s">
        <v>44</v>
      </c>
      <c r="G16" s="2" t="s">
        <v>44</v>
      </c>
      <c r="H16" s="2" t="str">
        <f aca="false">IF(AND(E16&gt;=0.4,E16&lt;=0.6),"Yes","No")</f>
        <v>Yes</v>
      </c>
      <c r="I16" s="2" t="str">
        <f aca="false">IF(AND(F16="No",G16="No",H16="Yes"),"Yes","No")</f>
        <v>Yes</v>
      </c>
      <c r="J16" s="2" t="n">
        <v>15</v>
      </c>
      <c r="K16" s="2"/>
    </row>
    <row r="17" customFormat="false" ht="15" hidden="false" customHeight="false" outlineLevel="0" collapsed="false">
      <c r="A17" s="2" t="s">
        <v>5517</v>
      </c>
      <c r="B17" s="13" t="n">
        <v>89</v>
      </c>
      <c r="C17" s="13" t="n">
        <v>89</v>
      </c>
      <c r="D17" s="14" t="n">
        <f aca="false">C17/Summary!$B$4</f>
        <v>0.00593333333333333</v>
      </c>
      <c r="E17" s="15" t="n">
        <v>0.428571428571429</v>
      </c>
      <c r="F17" s="2" t="s">
        <v>44</v>
      </c>
      <c r="G17" s="2" t="s">
        <v>44</v>
      </c>
      <c r="H17" s="2" t="str">
        <f aca="false">IF(AND(E17&gt;=0.4,E17&lt;=0.6),"Yes","No")</f>
        <v>Yes</v>
      </c>
      <c r="I17" s="2" t="str">
        <f aca="false">IF(AND(F17="No",G17="No",H17="Yes"),"Yes","No")</f>
        <v>Yes</v>
      </c>
      <c r="J17" s="2" t="n">
        <v>16</v>
      </c>
      <c r="K17" s="2"/>
    </row>
    <row r="18" customFormat="false" ht="15" hidden="false" customHeight="false" outlineLevel="0" collapsed="false">
      <c r="A18" s="2" t="s">
        <v>5518</v>
      </c>
      <c r="B18" s="13" t="n">
        <v>89</v>
      </c>
      <c r="C18" s="13" t="n">
        <v>89</v>
      </c>
      <c r="D18" s="14" t="n">
        <f aca="false">C18/Summary!$B$4</f>
        <v>0.00593333333333333</v>
      </c>
      <c r="E18" s="15" t="n">
        <v>0.571428571428571</v>
      </c>
      <c r="F18" s="2" t="s">
        <v>44</v>
      </c>
      <c r="G18" s="2" t="s">
        <v>44</v>
      </c>
      <c r="H18" s="2" t="str">
        <f aca="false">IF(AND(E18&gt;=0.4,E18&lt;=0.6),"Yes","No")</f>
        <v>Yes</v>
      </c>
      <c r="I18" s="2" t="str">
        <f aca="false">IF(AND(F18="No",G18="No",H18="Yes"),"Yes","No")</f>
        <v>Yes</v>
      </c>
      <c r="J18" s="2" t="n">
        <v>17</v>
      </c>
      <c r="K18" s="2"/>
    </row>
    <row r="19" customFormat="false" ht="15" hidden="false" customHeight="false" outlineLevel="0" collapsed="false">
      <c r="A19" s="2" t="s">
        <v>5519</v>
      </c>
      <c r="B19" s="13" t="n">
        <v>89</v>
      </c>
      <c r="C19" s="13" t="n">
        <v>89</v>
      </c>
      <c r="D19" s="14" t="n">
        <f aca="false">C19/Summary!$B$4</f>
        <v>0.00593333333333333</v>
      </c>
      <c r="E19" s="15" t="n">
        <v>0.571428571428571</v>
      </c>
      <c r="F19" s="2" t="s">
        <v>44</v>
      </c>
      <c r="G19" s="2" t="s">
        <v>44</v>
      </c>
      <c r="H19" s="2" t="str">
        <f aca="false">IF(AND(E19&gt;=0.4,E19&lt;=0.6),"Yes","No")</f>
        <v>Yes</v>
      </c>
      <c r="I19" s="2" t="str">
        <f aca="false">IF(AND(F19="No",G19="No",H19="Yes"),"Yes","No")</f>
        <v>Yes</v>
      </c>
      <c r="J19" s="2" t="n">
        <v>18</v>
      </c>
      <c r="K19" s="2"/>
    </row>
    <row r="20" customFormat="false" ht="15" hidden="false" customHeight="false" outlineLevel="0" collapsed="false">
      <c r="A20" s="2" t="s">
        <v>5520</v>
      </c>
      <c r="B20" s="13" t="n">
        <v>89</v>
      </c>
      <c r="C20" s="13" t="n">
        <v>89</v>
      </c>
      <c r="D20" s="14" t="n">
        <f aca="false">C20/Summary!$B$4</f>
        <v>0.00593333333333333</v>
      </c>
      <c r="E20" s="15" t="n">
        <v>0.571428571428571</v>
      </c>
      <c r="F20" s="2" t="s">
        <v>44</v>
      </c>
      <c r="G20" s="2" t="s">
        <v>44</v>
      </c>
      <c r="H20" s="2" t="str">
        <f aca="false">IF(AND(E20&gt;=0.4,E20&lt;=0.6),"Yes","No")</f>
        <v>Yes</v>
      </c>
      <c r="I20" s="2" t="str">
        <f aca="false">IF(AND(F20="No",G20="No",H20="Yes"),"Yes","No")</f>
        <v>Yes</v>
      </c>
      <c r="J20" s="2" t="n">
        <v>19</v>
      </c>
      <c r="K20" s="2"/>
    </row>
    <row r="21" customFormat="false" ht="15" hidden="false" customHeight="false" outlineLevel="0" collapsed="false">
      <c r="A21" s="2" t="s">
        <v>5521</v>
      </c>
      <c r="B21" s="13" t="n">
        <v>89</v>
      </c>
      <c r="C21" s="13" t="n">
        <v>89</v>
      </c>
      <c r="D21" s="14" t="n">
        <f aca="false">C21/Summary!$B$4</f>
        <v>0.00593333333333333</v>
      </c>
      <c r="E21" s="15" t="n">
        <v>0.571428571428571</v>
      </c>
      <c r="F21" s="2" t="s">
        <v>44</v>
      </c>
      <c r="G21" s="2" t="s">
        <v>44</v>
      </c>
      <c r="H21" s="2" t="str">
        <f aca="false">IF(AND(E21&gt;=0.4,E21&lt;=0.6),"Yes","No")</f>
        <v>Yes</v>
      </c>
      <c r="I21" s="2" t="str">
        <f aca="false">IF(AND(F21="No",G21="No",H21="Yes"),"Yes","No")</f>
        <v>Yes</v>
      </c>
      <c r="J21" s="2" t="n">
        <v>20</v>
      </c>
      <c r="K21" s="2"/>
    </row>
    <row r="22" customFormat="false" ht="15" hidden="false" customHeight="false" outlineLevel="0" collapsed="false">
      <c r="A22" s="2" t="s">
        <v>5522</v>
      </c>
      <c r="B22" s="13" t="n">
        <v>89</v>
      </c>
      <c r="C22" s="13" t="n">
        <v>88</v>
      </c>
      <c r="D22" s="14" t="n">
        <f aca="false">C22/Summary!$B$4</f>
        <v>0.00586666666666667</v>
      </c>
      <c r="E22" s="15" t="n">
        <v>0.428571428571429</v>
      </c>
      <c r="F22" s="2" t="s">
        <v>44</v>
      </c>
      <c r="G22" s="2" t="s">
        <v>44</v>
      </c>
      <c r="H22" s="2" t="str">
        <f aca="false">IF(AND(E22&gt;=0.4,E22&lt;=0.6),"Yes","No")</f>
        <v>Yes</v>
      </c>
      <c r="I22" s="2" t="str">
        <f aca="false">IF(AND(F22="No",G22="No",H22="Yes"),"Yes","No")</f>
        <v>Yes</v>
      </c>
      <c r="J22" s="2" t="n">
        <v>21</v>
      </c>
      <c r="K22" s="2"/>
    </row>
    <row r="23" customFormat="false" ht="15" hidden="false" customHeight="false" outlineLevel="0" collapsed="false">
      <c r="A23" s="2" t="s">
        <v>5523</v>
      </c>
      <c r="B23" s="13" t="n">
        <v>89</v>
      </c>
      <c r="C23" s="13" t="n">
        <v>89</v>
      </c>
      <c r="D23" s="14" t="n">
        <f aca="false">C23/Summary!$B$4</f>
        <v>0.00593333333333333</v>
      </c>
      <c r="E23" s="15" t="n">
        <v>0.428571428571429</v>
      </c>
      <c r="F23" s="2" t="s">
        <v>44</v>
      </c>
      <c r="G23" s="2" t="s">
        <v>44</v>
      </c>
      <c r="H23" s="2" t="str">
        <f aca="false">IF(AND(E23&gt;=0.4,E23&lt;=0.6),"Yes","No")</f>
        <v>Yes</v>
      </c>
      <c r="I23" s="2" t="str">
        <f aca="false">IF(AND(F23="No",G23="No",H23="Yes"),"Yes","No")</f>
        <v>Yes</v>
      </c>
      <c r="J23" s="2" t="n">
        <v>22</v>
      </c>
      <c r="K23" s="2"/>
    </row>
    <row r="24" customFormat="false" ht="15" hidden="false" customHeight="false" outlineLevel="0" collapsed="false">
      <c r="A24" s="2" t="s">
        <v>5524</v>
      </c>
      <c r="B24" s="13" t="n">
        <v>89</v>
      </c>
      <c r="C24" s="13" t="n">
        <v>88</v>
      </c>
      <c r="D24" s="14" t="n">
        <f aca="false">C24/Summary!$B$4</f>
        <v>0.00586666666666667</v>
      </c>
      <c r="E24" s="15" t="n">
        <v>0.571428571428571</v>
      </c>
      <c r="F24" s="2" t="s">
        <v>44</v>
      </c>
      <c r="G24" s="2" t="s">
        <v>44</v>
      </c>
      <c r="H24" s="2" t="str">
        <f aca="false">IF(AND(E24&gt;=0.4,E24&lt;=0.6),"Yes","No")</f>
        <v>Yes</v>
      </c>
      <c r="I24" s="2" t="str">
        <f aca="false">IF(AND(F24="No",G24="No",H24="Yes"),"Yes","No")</f>
        <v>Yes</v>
      </c>
      <c r="J24" s="2" t="n">
        <v>23</v>
      </c>
      <c r="K24" s="2"/>
    </row>
    <row r="25" customFormat="false" ht="15" hidden="false" customHeight="false" outlineLevel="0" collapsed="false">
      <c r="A25" s="2" t="s">
        <v>5525</v>
      </c>
      <c r="B25" s="13" t="n">
        <v>90</v>
      </c>
      <c r="C25" s="13" t="n">
        <v>90</v>
      </c>
      <c r="D25" s="14" t="n">
        <f aca="false">C25/Summary!$B$4</f>
        <v>0.006</v>
      </c>
      <c r="E25" s="15" t="n">
        <v>0.571428571428571</v>
      </c>
      <c r="F25" s="2" t="s">
        <v>44</v>
      </c>
      <c r="G25" s="2" t="s">
        <v>44</v>
      </c>
      <c r="H25" s="2" t="str">
        <f aca="false">IF(AND(E25&gt;=0.4,E25&lt;=0.6),"Yes","No")</f>
        <v>Yes</v>
      </c>
      <c r="I25" s="2" t="str">
        <f aca="false">IF(AND(F25="No",G25="No",H25="Yes"),"Yes","No")</f>
        <v>Yes</v>
      </c>
      <c r="J25" s="2" t="n">
        <v>24</v>
      </c>
      <c r="K25" s="2"/>
    </row>
    <row r="26" customFormat="false" ht="15" hidden="false" customHeight="false" outlineLevel="0" collapsed="false">
      <c r="A26" s="2" t="s">
        <v>5526</v>
      </c>
      <c r="B26" s="13" t="n">
        <v>90</v>
      </c>
      <c r="C26" s="13" t="n">
        <v>90</v>
      </c>
      <c r="D26" s="14" t="n">
        <f aca="false">C26/Summary!$B$4</f>
        <v>0.006</v>
      </c>
      <c r="E26" s="15" t="n">
        <v>0.571428571428571</v>
      </c>
      <c r="F26" s="2" t="s">
        <v>44</v>
      </c>
      <c r="G26" s="2" t="s">
        <v>44</v>
      </c>
      <c r="H26" s="2" t="str">
        <f aca="false">IF(AND(E26&gt;=0.4,E26&lt;=0.6),"Yes","No")</f>
        <v>Yes</v>
      </c>
      <c r="I26" s="2" t="str">
        <f aca="false">IF(AND(F26="No",G26="No",H26="Yes"),"Yes","No")</f>
        <v>Yes</v>
      </c>
      <c r="J26" s="2" t="n">
        <v>25</v>
      </c>
      <c r="K26" s="2"/>
    </row>
    <row r="27" customFormat="false" ht="15" hidden="false" customHeight="false" outlineLevel="0" collapsed="false">
      <c r="A27" s="2" t="s">
        <v>5527</v>
      </c>
      <c r="B27" s="13" t="n">
        <v>90</v>
      </c>
      <c r="C27" s="13" t="n">
        <v>89</v>
      </c>
      <c r="D27" s="14" t="n">
        <f aca="false">C27/Summary!$B$4</f>
        <v>0.00593333333333333</v>
      </c>
      <c r="E27" s="15" t="n">
        <v>0.571428571428571</v>
      </c>
      <c r="F27" s="2" t="s">
        <v>44</v>
      </c>
      <c r="G27" s="2" t="s">
        <v>44</v>
      </c>
      <c r="H27" s="2" t="str">
        <f aca="false">IF(AND(E27&gt;=0.4,E27&lt;=0.6),"Yes","No")</f>
        <v>Yes</v>
      </c>
      <c r="I27" s="2" t="str">
        <f aca="false">IF(AND(F27="No",G27="No",H27="Yes"),"Yes","No")</f>
        <v>Yes</v>
      </c>
      <c r="J27" s="2" t="n">
        <v>26</v>
      </c>
      <c r="K27" s="2"/>
    </row>
    <row r="28" customFormat="false" ht="15" hidden="false" customHeight="false" outlineLevel="0" collapsed="false">
      <c r="A28" s="2" t="s">
        <v>5528</v>
      </c>
      <c r="B28" s="13" t="n">
        <v>90</v>
      </c>
      <c r="C28" s="13" t="n">
        <v>90</v>
      </c>
      <c r="D28" s="14" t="n">
        <f aca="false">C28/Summary!$B$4</f>
        <v>0.006</v>
      </c>
      <c r="E28" s="15" t="n">
        <v>0.428571428571429</v>
      </c>
      <c r="F28" s="2" t="s">
        <v>44</v>
      </c>
      <c r="G28" s="2" t="s">
        <v>44</v>
      </c>
      <c r="H28" s="2" t="str">
        <f aca="false">IF(AND(E28&gt;=0.4,E28&lt;=0.6),"Yes","No")</f>
        <v>Yes</v>
      </c>
      <c r="I28" s="2" t="str">
        <f aca="false">IF(AND(F28="No",G28="No",H28="Yes"),"Yes","No")</f>
        <v>Yes</v>
      </c>
      <c r="J28" s="2" t="n">
        <v>27</v>
      </c>
      <c r="K28" s="2"/>
    </row>
    <row r="29" customFormat="false" ht="15" hidden="false" customHeight="false" outlineLevel="0" collapsed="false">
      <c r="A29" s="2" t="s">
        <v>5529</v>
      </c>
      <c r="B29" s="13" t="n">
        <v>90</v>
      </c>
      <c r="C29" s="13" t="n">
        <v>90</v>
      </c>
      <c r="D29" s="14" t="n">
        <f aca="false">C29/Summary!$B$4</f>
        <v>0.006</v>
      </c>
      <c r="E29" s="15" t="n">
        <v>0.571428571428571</v>
      </c>
      <c r="F29" s="2" t="s">
        <v>44</v>
      </c>
      <c r="G29" s="2" t="s">
        <v>44</v>
      </c>
      <c r="H29" s="2" t="str">
        <f aca="false">IF(AND(E29&gt;=0.4,E29&lt;=0.6),"Yes","No")</f>
        <v>Yes</v>
      </c>
      <c r="I29" s="2" t="str">
        <f aca="false">IF(AND(F29="No",G29="No",H29="Yes"),"Yes","No")</f>
        <v>Yes</v>
      </c>
      <c r="J29" s="2" t="n">
        <v>28</v>
      </c>
      <c r="K29" s="2"/>
    </row>
    <row r="30" customFormat="false" ht="15" hidden="false" customHeight="false" outlineLevel="0" collapsed="false">
      <c r="A30" s="2" t="s">
        <v>5530</v>
      </c>
      <c r="B30" s="13" t="n">
        <v>90</v>
      </c>
      <c r="C30" s="13" t="n">
        <v>89</v>
      </c>
      <c r="D30" s="14" t="n">
        <f aca="false">C30/Summary!$B$4</f>
        <v>0.00593333333333333</v>
      </c>
      <c r="E30" s="15" t="n">
        <v>0.428571428571429</v>
      </c>
      <c r="F30" s="2" t="s">
        <v>44</v>
      </c>
      <c r="G30" s="2" t="s">
        <v>44</v>
      </c>
      <c r="H30" s="2" t="str">
        <f aca="false">IF(AND(E30&gt;=0.4,E30&lt;=0.6),"Yes","No")</f>
        <v>Yes</v>
      </c>
      <c r="I30" s="2" t="str">
        <f aca="false">IF(AND(F30="No",G30="No",H30="Yes"),"Yes","No")</f>
        <v>Yes</v>
      </c>
      <c r="J30" s="2" t="n">
        <v>29</v>
      </c>
      <c r="K30" s="2"/>
    </row>
    <row r="31" customFormat="false" ht="15" hidden="false" customHeight="false" outlineLevel="0" collapsed="false">
      <c r="A31" s="2" t="s">
        <v>5531</v>
      </c>
      <c r="B31" s="13" t="n">
        <v>90</v>
      </c>
      <c r="C31" s="13" t="n">
        <v>90</v>
      </c>
      <c r="D31" s="14" t="n">
        <f aca="false">C31/Summary!$B$4</f>
        <v>0.006</v>
      </c>
      <c r="E31" s="15" t="n">
        <v>0.571428571428571</v>
      </c>
      <c r="F31" s="2" t="s">
        <v>44</v>
      </c>
      <c r="G31" s="2" t="s">
        <v>44</v>
      </c>
      <c r="H31" s="2" t="str">
        <f aca="false">IF(AND(E31&gt;=0.4,E31&lt;=0.6),"Yes","No")</f>
        <v>Yes</v>
      </c>
      <c r="I31" s="2" t="str">
        <f aca="false">IF(AND(F31="No",G31="No",H31="Yes"),"Yes","No")</f>
        <v>Yes</v>
      </c>
      <c r="J31" s="2" t="n">
        <v>30</v>
      </c>
      <c r="K31" s="2"/>
    </row>
    <row r="32" customFormat="false" ht="15" hidden="false" customHeight="false" outlineLevel="0" collapsed="false">
      <c r="A32" s="2" t="s">
        <v>5532</v>
      </c>
      <c r="B32" s="13" t="n">
        <v>90</v>
      </c>
      <c r="C32" s="13" t="n">
        <v>90</v>
      </c>
      <c r="D32" s="14" t="n">
        <f aca="false">C32/Summary!$B$4</f>
        <v>0.006</v>
      </c>
      <c r="E32" s="15" t="n">
        <v>0.571428571428571</v>
      </c>
      <c r="F32" s="2" t="s">
        <v>44</v>
      </c>
      <c r="G32" s="2" t="s">
        <v>44</v>
      </c>
      <c r="H32" s="2" t="str">
        <f aca="false">IF(AND(E32&gt;=0.4,E32&lt;=0.6),"Yes","No")</f>
        <v>Yes</v>
      </c>
      <c r="I32" s="2" t="str">
        <f aca="false">IF(AND(F32="No",G32="No",H32="Yes"),"Yes","No")</f>
        <v>Yes</v>
      </c>
      <c r="J32" s="2" t="n">
        <v>31</v>
      </c>
      <c r="K32" s="2"/>
    </row>
    <row r="33" customFormat="false" ht="15" hidden="false" customHeight="false" outlineLevel="0" collapsed="false">
      <c r="A33" s="2" t="s">
        <v>5533</v>
      </c>
      <c r="B33" s="13" t="n">
        <v>90</v>
      </c>
      <c r="C33" s="13" t="n">
        <v>90</v>
      </c>
      <c r="D33" s="14" t="n">
        <f aca="false">C33/Summary!$B$4</f>
        <v>0.006</v>
      </c>
      <c r="E33" s="15" t="n">
        <v>0.428571428571429</v>
      </c>
      <c r="F33" s="2" t="s">
        <v>44</v>
      </c>
      <c r="G33" s="2" t="s">
        <v>44</v>
      </c>
      <c r="H33" s="2" t="str">
        <f aca="false">IF(AND(E33&gt;=0.4,E33&lt;=0.6),"Yes","No")</f>
        <v>Yes</v>
      </c>
      <c r="I33" s="2" t="str">
        <f aca="false">IF(AND(F33="No",G33="No",H33="Yes"),"Yes","No")</f>
        <v>Yes</v>
      </c>
      <c r="J33" s="2" t="n">
        <v>32</v>
      </c>
      <c r="K33" s="2"/>
    </row>
    <row r="34" customFormat="false" ht="15" hidden="false" customHeight="false" outlineLevel="0" collapsed="false">
      <c r="A34" s="2" t="s">
        <v>5534</v>
      </c>
      <c r="B34" s="13" t="n">
        <v>90</v>
      </c>
      <c r="C34" s="13" t="n">
        <v>90</v>
      </c>
      <c r="D34" s="14" t="n">
        <f aca="false">C34/Summary!$B$4</f>
        <v>0.006</v>
      </c>
      <c r="E34" s="15" t="n">
        <v>0.428571428571429</v>
      </c>
      <c r="F34" s="2" t="s">
        <v>44</v>
      </c>
      <c r="G34" s="2" t="s">
        <v>44</v>
      </c>
      <c r="H34" s="2" t="str">
        <f aca="false">IF(AND(E34&gt;=0.4,E34&lt;=0.6),"Yes","No")</f>
        <v>Yes</v>
      </c>
      <c r="I34" s="2" t="str">
        <f aca="false">IF(AND(F34="No",G34="No",H34="Yes"),"Yes","No")</f>
        <v>Yes</v>
      </c>
      <c r="J34" s="2" t="n">
        <v>33</v>
      </c>
      <c r="K34" s="2"/>
    </row>
    <row r="35" customFormat="false" ht="15" hidden="false" customHeight="false" outlineLevel="0" collapsed="false">
      <c r="A35" s="2" t="s">
        <v>5535</v>
      </c>
      <c r="B35" s="13" t="n">
        <v>90</v>
      </c>
      <c r="C35" s="13" t="n">
        <v>90</v>
      </c>
      <c r="D35" s="14" t="n">
        <f aca="false">C35/Summary!$B$4</f>
        <v>0.006</v>
      </c>
      <c r="E35" s="15" t="n">
        <v>0.571428571428571</v>
      </c>
      <c r="F35" s="2" t="s">
        <v>44</v>
      </c>
      <c r="G35" s="2" t="s">
        <v>44</v>
      </c>
      <c r="H35" s="2" t="str">
        <f aca="false">IF(AND(E35&gt;=0.4,E35&lt;=0.6),"Yes","No")</f>
        <v>Yes</v>
      </c>
      <c r="I35" s="2" t="str">
        <f aca="false">IF(AND(F35="No",G35="No",H35="Yes"),"Yes","No")</f>
        <v>Yes</v>
      </c>
      <c r="J35" s="2" t="n">
        <v>34</v>
      </c>
      <c r="K35" s="2"/>
    </row>
    <row r="36" customFormat="false" ht="15" hidden="false" customHeight="false" outlineLevel="0" collapsed="false">
      <c r="A36" s="2" t="s">
        <v>5536</v>
      </c>
      <c r="B36" s="13" t="n">
        <v>91</v>
      </c>
      <c r="C36" s="13" t="n">
        <v>91</v>
      </c>
      <c r="D36" s="14" t="n">
        <f aca="false">C36/Summary!$B$4</f>
        <v>0.00606666666666667</v>
      </c>
      <c r="E36" s="15" t="n">
        <v>0.428571428571429</v>
      </c>
      <c r="F36" s="2" t="s">
        <v>44</v>
      </c>
      <c r="G36" s="2" t="s">
        <v>44</v>
      </c>
      <c r="H36" s="2" t="str">
        <f aca="false">IF(AND(E36&gt;=0.4,E36&lt;=0.6),"Yes","No")</f>
        <v>Yes</v>
      </c>
      <c r="I36" s="2" t="str">
        <f aca="false">IF(AND(F36="No",G36="No",H36="Yes"),"Yes","No")</f>
        <v>Yes</v>
      </c>
      <c r="J36" s="2" t="n">
        <v>35</v>
      </c>
      <c r="K36" s="2"/>
    </row>
    <row r="37" customFormat="false" ht="15" hidden="false" customHeight="false" outlineLevel="0" collapsed="false">
      <c r="A37" s="2" t="s">
        <v>5537</v>
      </c>
      <c r="B37" s="13" t="n">
        <v>91</v>
      </c>
      <c r="C37" s="13" t="n">
        <v>91</v>
      </c>
      <c r="D37" s="14" t="n">
        <f aca="false">C37/Summary!$B$4</f>
        <v>0.00606666666666667</v>
      </c>
      <c r="E37" s="15" t="n">
        <v>0.428571428571429</v>
      </c>
      <c r="F37" s="2" t="s">
        <v>44</v>
      </c>
      <c r="G37" s="2" t="s">
        <v>44</v>
      </c>
      <c r="H37" s="2" t="str">
        <f aca="false">IF(AND(E37&gt;=0.4,E37&lt;=0.6),"Yes","No")</f>
        <v>Yes</v>
      </c>
      <c r="I37" s="2" t="str">
        <f aca="false">IF(AND(F37="No",G37="No",H37="Yes"),"Yes","No")</f>
        <v>Yes</v>
      </c>
      <c r="J37" s="2" t="n">
        <v>36</v>
      </c>
      <c r="K37" s="2"/>
    </row>
    <row r="38" customFormat="false" ht="15" hidden="false" customHeight="false" outlineLevel="0" collapsed="false">
      <c r="A38" s="2" t="s">
        <v>5538</v>
      </c>
      <c r="B38" s="13" t="n">
        <v>91</v>
      </c>
      <c r="C38" s="13" t="n">
        <v>91</v>
      </c>
      <c r="D38" s="14" t="n">
        <f aca="false">C38/Summary!$B$4</f>
        <v>0.00606666666666667</v>
      </c>
      <c r="E38" s="15" t="n">
        <v>0.571428571428571</v>
      </c>
      <c r="F38" s="2" t="s">
        <v>44</v>
      </c>
      <c r="G38" s="2" t="s">
        <v>44</v>
      </c>
      <c r="H38" s="2" t="str">
        <f aca="false">IF(AND(E38&gt;=0.4,E38&lt;=0.6),"Yes","No")</f>
        <v>Yes</v>
      </c>
      <c r="I38" s="2" t="str">
        <f aca="false">IF(AND(F38="No",G38="No",H38="Yes"),"Yes","No")</f>
        <v>Yes</v>
      </c>
      <c r="J38" s="2" t="n">
        <v>37</v>
      </c>
      <c r="K38" s="2"/>
    </row>
    <row r="39" customFormat="false" ht="15" hidden="false" customHeight="false" outlineLevel="0" collapsed="false">
      <c r="A39" s="2" t="s">
        <v>5539</v>
      </c>
      <c r="B39" s="13" t="n">
        <v>91</v>
      </c>
      <c r="C39" s="13" t="n">
        <v>91</v>
      </c>
      <c r="D39" s="14" t="n">
        <f aca="false">C39/Summary!$B$4</f>
        <v>0.00606666666666667</v>
      </c>
      <c r="E39" s="15" t="n">
        <v>0.428571428571429</v>
      </c>
      <c r="F39" s="2" t="s">
        <v>44</v>
      </c>
      <c r="G39" s="2" t="s">
        <v>44</v>
      </c>
      <c r="H39" s="2" t="str">
        <f aca="false">IF(AND(E39&gt;=0.4,E39&lt;=0.6),"Yes","No")</f>
        <v>Yes</v>
      </c>
      <c r="I39" s="2" t="str">
        <f aca="false">IF(AND(F39="No",G39="No",H39="Yes"),"Yes","No")</f>
        <v>Yes</v>
      </c>
      <c r="J39" s="2" t="n">
        <v>38</v>
      </c>
      <c r="K39" s="2"/>
    </row>
    <row r="40" customFormat="false" ht="15" hidden="false" customHeight="false" outlineLevel="0" collapsed="false">
      <c r="A40" s="2" t="s">
        <v>5540</v>
      </c>
      <c r="B40" s="13" t="n">
        <v>91</v>
      </c>
      <c r="C40" s="13" t="n">
        <v>90</v>
      </c>
      <c r="D40" s="14" t="n">
        <f aca="false">C40/Summary!$B$4</f>
        <v>0.006</v>
      </c>
      <c r="E40" s="15" t="n">
        <v>0.571428571428571</v>
      </c>
      <c r="F40" s="2" t="s">
        <v>44</v>
      </c>
      <c r="G40" s="2" t="s">
        <v>44</v>
      </c>
      <c r="H40" s="2" t="str">
        <f aca="false">IF(AND(E40&gt;=0.4,E40&lt;=0.6),"Yes","No")</f>
        <v>Yes</v>
      </c>
      <c r="I40" s="2" t="str">
        <f aca="false">IF(AND(F40="No",G40="No",H40="Yes"),"Yes","No")</f>
        <v>Yes</v>
      </c>
      <c r="J40" s="2" t="n">
        <v>39</v>
      </c>
      <c r="K40" s="2"/>
    </row>
    <row r="41" customFormat="false" ht="15" hidden="false" customHeight="false" outlineLevel="0" collapsed="false">
      <c r="A41" s="2" t="s">
        <v>5541</v>
      </c>
      <c r="B41" s="13" t="n">
        <v>91</v>
      </c>
      <c r="C41" s="13" t="n">
        <v>91</v>
      </c>
      <c r="D41" s="14" t="n">
        <f aca="false">C41/Summary!$B$4</f>
        <v>0.00606666666666667</v>
      </c>
      <c r="E41" s="15" t="n">
        <v>0.428571428571429</v>
      </c>
      <c r="F41" s="2" t="s">
        <v>44</v>
      </c>
      <c r="G41" s="2" t="s">
        <v>44</v>
      </c>
      <c r="H41" s="2" t="str">
        <f aca="false">IF(AND(E41&gt;=0.4,E41&lt;=0.6),"Yes","No")</f>
        <v>Yes</v>
      </c>
      <c r="I41" s="2" t="str">
        <f aca="false">IF(AND(F41="No",G41="No",H41="Yes"),"Yes","No")</f>
        <v>Yes</v>
      </c>
      <c r="J41" s="2" t="n">
        <v>40</v>
      </c>
      <c r="K41" s="2"/>
    </row>
    <row r="42" customFormat="false" ht="15" hidden="false" customHeight="false" outlineLevel="0" collapsed="false">
      <c r="A42" s="2" t="s">
        <v>5542</v>
      </c>
      <c r="B42" s="13" t="n">
        <v>91</v>
      </c>
      <c r="C42" s="13" t="n">
        <v>90</v>
      </c>
      <c r="D42" s="14" t="n">
        <f aca="false">C42/Summary!$B$4</f>
        <v>0.006</v>
      </c>
      <c r="E42" s="15" t="n">
        <v>0.571428571428571</v>
      </c>
      <c r="F42" s="2" t="s">
        <v>44</v>
      </c>
      <c r="G42" s="2" t="s">
        <v>44</v>
      </c>
      <c r="H42" s="2" t="str">
        <f aca="false">IF(AND(E42&gt;=0.4,E42&lt;=0.6),"Yes","No")</f>
        <v>Yes</v>
      </c>
      <c r="I42" s="2" t="str">
        <f aca="false">IF(AND(F42="No",G42="No",H42="Yes"),"Yes","No")</f>
        <v>Yes</v>
      </c>
      <c r="J42" s="2" t="n">
        <v>41</v>
      </c>
      <c r="K42" s="2"/>
    </row>
    <row r="43" customFormat="false" ht="15" hidden="false" customHeight="false" outlineLevel="0" collapsed="false">
      <c r="A43" s="2" t="s">
        <v>5543</v>
      </c>
      <c r="B43" s="13" t="n">
        <v>92</v>
      </c>
      <c r="C43" s="13" t="n">
        <v>92</v>
      </c>
      <c r="D43" s="14" t="n">
        <f aca="false">C43/Summary!$B$4</f>
        <v>0.00613333333333333</v>
      </c>
      <c r="E43" s="15" t="n">
        <v>0.428571428571429</v>
      </c>
      <c r="F43" s="2" t="s">
        <v>44</v>
      </c>
      <c r="G43" s="2" t="s">
        <v>44</v>
      </c>
      <c r="H43" s="2" t="str">
        <f aca="false">IF(AND(E43&gt;=0.4,E43&lt;=0.6),"Yes","No")</f>
        <v>Yes</v>
      </c>
      <c r="I43" s="2" t="str">
        <f aca="false">IF(AND(F43="No",G43="No",H43="Yes"),"Yes","No")</f>
        <v>Yes</v>
      </c>
      <c r="J43" s="2" t="n">
        <v>42</v>
      </c>
      <c r="K43" s="2"/>
    </row>
    <row r="44" customFormat="false" ht="15" hidden="false" customHeight="false" outlineLevel="0" collapsed="false">
      <c r="A44" s="2" t="s">
        <v>5544</v>
      </c>
      <c r="B44" s="13" t="n">
        <v>92</v>
      </c>
      <c r="C44" s="13" t="n">
        <v>92</v>
      </c>
      <c r="D44" s="14" t="n">
        <f aca="false">C44/Summary!$B$4</f>
        <v>0.00613333333333333</v>
      </c>
      <c r="E44" s="15" t="n">
        <v>0.428571428571429</v>
      </c>
      <c r="F44" s="2" t="s">
        <v>44</v>
      </c>
      <c r="G44" s="2" t="s">
        <v>44</v>
      </c>
      <c r="H44" s="2" t="str">
        <f aca="false">IF(AND(E44&gt;=0.4,E44&lt;=0.6),"Yes","No")</f>
        <v>Yes</v>
      </c>
      <c r="I44" s="2" t="str">
        <f aca="false">IF(AND(F44="No",G44="No",H44="Yes"),"Yes","No")</f>
        <v>Yes</v>
      </c>
      <c r="J44" s="2" t="n">
        <v>43</v>
      </c>
      <c r="K44" s="2"/>
    </row>
    <row r="45" customFormat="false" ht="15" hidden="false" customHeight="false" outlineLevel="0" collapsed="false">
      <c r="A45" s="2" t="s">
        <v>5545</v>
      </c>
      <c r="B45" s="13" t="n">
        <v>92</v>
      </c>
      <c r="C45" s="13" t="n">
        <v>92</v>
      </c>
      <c r="D45" s="14" t="n">
        <f aca="false">C45/Summary!$B$4</f>
        <v>0.00613333333333333</v>
      </c>
      <c r="E45" s="15" t="n">
        <v>0.571428571428571</v>
      </c>
      <c r="F45" s="2" t="s">
        <v>44</v>
      </c>
      <c r="G45" s="2" t="s">
        <v>44</v>
      </c>
      <c r="H45" s="2" t="str">
        <f aca="false">IF(AND(E45&gt;=0.4,E45&lt;=0.6),"Yes","No")</f>
        <v>Yes</v>
      </c>
      <c r="I45" s="2" t="str">
        <f aca="false">IF(AND(F45="No",G45="No",H45="Yes"),"Yes","No")</f>
        <v>Yes</v>
      </c>
      <c r="J45" s="2" t="n">
        <v>44</v>
      </c>
      <c r="K45" s="2"/>
    </row>
    <row r="46" customFormat="false" ht="15" hidden="false" customHeight="false" outlineLevel="0" collapsed="false">
      <c r="A46" s="2" t="s">
        <v>5546</v>
      </c>
      <c r="B46" s="13" t="n">
        <v>92</v>
      </c>
      <c r="C46" s="13" t="n">
        <v>92</v>
      </c>
      <c r="D46" s="14" t="n">
        <f aca="false">C46/Summary!$B$4</f>
        <v>0.00613333333333333</v>
      </c>
      <c r="E46" s="15" t="n">
        <v>0.428571428571429</v>
      </c>
      <c r="F46" s="2" t="s">
        <v>44</v>
      </c>
      <c r="G46" s="2" t="s">
        <v>44</v>
      </c>
      <c r="H46" s="2" t="str">
        <f aca="false">IF(AND(E46&gt;=0.4,E46&lt;=0.6),"Yes","No")</f>
        <v>Yes</v>
      </c>
      <c r="I46" s="2" t="str">
        <f aca="false">IF(AND(F46="No",G46="No",H46="Yes"),"Yes","No")</f>
        <v>Yes</v>
      </c>
      <c r="J46" s="2" t="n">
        <v>45</v>
      </c>
      <c r="K46" s="2"/>
    </row>
    <row r="47" customFormat="false" ht="15" hidden="false" customHeight="false" outlineLevel="0" collapsed="false">
      <c r="A47" s="2" t="s">
        <v>5547</v>
      </c>
      <c r="B47" s="13" t="n">
        <v>92</v>
      </c>
      <c r="C47" s="13" t="n">
        <v>92</v>
      </c>
      <c r="D47" s="14" t="n">
        <f aca="false">C47/Summary!$B$4</f>
        <v>0.00613333333333333</v>
      </c>
      <c r="E47" s="15" t="n">
        <v>0.571428571428571</v>
      </c>
      <c r="F47" s="2" t="s">
        <v>44</v>
      </c>
      <c r="G47" s="2" t="s">
        <v>44</v>
      </c>
      <c r="H47" s="2" t="str">
        <f aca="false">IF(AND(E47&gt;=0.4,E47&lt;=0.6),"Yes","No")</f>
        <v>Yes</v>
      </c>
      <c r="I47" s="2" t="str">
        <f aca="false">IF(AND(F47="No",G47="No",H47="Yes"),"Yes","No")</f>
        <v>Yes</v>
      </c>
      <c r="J47" s="2" t="n">
        <v>46</v>
      </c>
      <c r="K47" s="2"/>
    </row>
    <row r="48" customFormat="false" ht="15" hidden="false" customHeight="false" outlineLevel="0" collapsed="false">
      <c r="A48" s="2" t="s">
        <v>5548</v>
      </c>
      <c r="B48" s="13" t="n">
        <v>92</v>
      </c>
      <c r="C48" s="13" t="n">
        <v>92</v>
      </c>
      <c r="D48" s="14" t="n">
        <f aca="false">C48/Summary!$B$4</f>
        <v>0.00613333333333333</v>
      </c>
      <c r="E48" s="15" t="n">
        <v>0.428571428571429</v>
      </c>
      <c r="F48" s="2" t="s">
        <v>44</v>
      </c>
      <c r="G48" s="2" t="s">
        <v>44</v>
      </c>
      <c r="H48" s="2" t="str">
        <f aca="false">IF(AND(E48&gt;=0.4,E48&lt;=0.6),"Yes","No")</f>
        <v>Yes</v>
      </c>
      <c r="I48" s="2" t="str">
        <f aca="false">IF(AND(F48="No",G48="No",H48="Yes"),"Yes","No")</f>
        <v>Yes</v>
      </c>
      <c r="J48" s="2" t="n">
        <v>47</v>
      </c>
      <c r="K48" s="2"/>
    </row>
    <row r="49" customFormat="false" ht="15" hidden="false" customHeight="false" outlineLevel="0" collapsed="false">
      <c r="A49" s="2" t="s">
        <v>5549</v>
      </c>
      <c r="B49" s="13" t="n">
        <v>92</v>
      </c>
      <c r="C49" s="13" t="n">
        <v>92</v>
      </c>
      <c r="D49" s="14" t="n">
        <f aca="false">C49/Summary!$B$4</f>
        <v>0.00613333333333333</v>
      </c>
      <c r="E49" s="15" t="n">
        <v>0.428571428571429</v>
      </c>
      <c r="F49" s="2" t="s">
        <v>44</v>
      </c>
      <c r="G49" s="2" t="s">
        <v>44</v>
      </c>
      <c r="H49" s="2" t="str">
        <f aca="false">IF(AND(E49&gt;=0.4,E49&lt;=0.6),"Yes","No")</f>
        <v>Yes</v>
      </c>
      <c r="I49" s="2" t="str">
        <f aca="false">IF(AND(F49="No",G49="No",H49="Yes"),"Yes","No")</f>
        <v>Yes</v>
      </c>
      <c r="J49" s="2" t="n">
        <v>48</v>
      </c>
      <c r="K49" s="2"/>
    </row>
    <row r="50" customFormat="false" ht="15" hidden="false" customHeight="false" outlineLevel="0" collapsed="false">
      <c r="A50" s="2" t="s">
        <v>5550</v>
      </c>
      <c r="B50" s="13" t="n">
        <v>92</v>
      </c>
      <c r="C50" s="13" t="n">
        <v>92</v>
      </c>
      <c r="D50" s="14" t="n">
        <f aca="false">C50/Summary!$B$4</f>
        <v>0.00613333333333333</v>
      </c>
      <c r="E50" s="15" t="n">
        <v>0.571428571428571</v>
      </c>
      <c r="F50" s="2" t="s">
        <v>44</v>
      </c>
      <c r="G50" s="2" t="s">
        <v>44</v>
      </c>
      <c r="H50" s="2" t="str">
        <f aca="false">IF(AND(E50&gt;=0.4,E50&lt;=0.6),"Yes","No")</f>
        <v>Yes</v>
      </c>
      <c r="I50" s="2" t="str">
        <f aca="false">IF(AND(F50="No",G50="No",H50="Yes"),"Yes","No")</f>
        <v>Yes</v>
      </c>
      <c r="J50" s="2" t="n">
        <v>49</v>
      </c>
      <c r="K50" s="2"/>
    </row>
    <row r="51" customFormat="false" ht="15" hidden="false" customHeight="false" outlineLevel="0" collapsed="false">
      <c r="A51" s="2" t="s">
        <v>5551</v>
      </c>
      <c r="B51" s="13" t="n">
        <v>93</v>
      </c>
      <c r="C51" s="13" t="n">
        <v>93</v>
      </c>
      <c r="D51" s="14" t="n">
        <f aca="false">C51/Summary!$B$4</f>
        <v>0.0062</v>
      </c>
      <c r="E51" s="15" t="n">
        <v>0.571428571428571</v>
      </c>
      <c r="F51" s="2" t="s">
        <v>44</v>
      </c>
      <c r="G51" s="2" t="s">
        <v>44</v>
      </c>
      <c r="H51" s="2" t="str">
        <f aca="false">IF(AND(E51&gt;=0.4,E51&lt;=0.6),"Yes","No")</f>
        <v>Yes</v>
      </c>
      <c r="I51" s="2" t="str">
        <f aca="false">IF(AND(F51="No",G51="No",H51="Yes"),"Yes","No")</f>
        <v>Yes</v>
      </c>
      <c r="J51" s="2" t="n">
        <v>50</v>
      </c>
      <c r="K51" s="2"/>
    </row>
    <row r="52" customFormat="false" ht="15" hidden="false" customHeight="false" outlineLevel="0" collapsed="false">
      <c r="A52" s="2" t="s">
        <v>5552</v>
      </c>
      <c r="B52" s="13" t="n">
        <v>93</v>
      </c>
      <c r="C52" s="13" t="n">
        <v>93</v>
      </c>
      <c r="D52" s="14" t="n">
        <f aca="false">C52/Summary!$B$4</f>
        <v>0.0062</v>
      </c>
      <c r="E52" s="15" t="n">
        <v>0.571428571428571</v>
      </c>
      <c r="F52" s="2" t="s">
        <v>44</v>
      </c>
      <c r="G52" s="2" t="s">
        <v>44</v>
      </c>
      <c r="H52" s="2" t="str">
        <f aca="false">IF(AND(E52&gt;=0.4,E52&lt;=0.6),"Yes","No")</f>
        <v>Yes</v>
      </c>
      <c r="I52" s="2" t="str">
        <f aca="false">IF(AND(F52="No",G52="No",H52="Yes"),"Yes","No")</f>
        <v>Yes</v>
      </c>
      <c r="J52" s="2" t="n">
        <v>51</v>
      </c>
      <c r="K52" s="2"/>
    </row>
    <row r="53" customFormat="false" ht="15" hidden="false" customHeight="false" outlineLevel="0" collapsed="false">
      <c r="A53" s="2" t="s">
        <v>5553</v>
      </c>
      <c r="B53" s="13" t="n">
        <v>93</v>
      </c>
      <c r="C53" s="13" t="n">
        <v>93</v>
      </c>
      <c r="D53" s="14" t="n">
        <f aca="false">C53/Summary!$B$4</f>
        <v>0.0062</v>
      </c>
      <c r="E53" s="15" t="n">
        <v>0.571428571428571</v>
      </c>
      <c r="F53" s="2" t="s">
        <v>44</v>
      </c>
      <c r="G53" s="2" t="s">
        <v>44</v>
      </c>
      <c r="H53" s="2" t="str">
        <f aca="false">IF(AND(E53&gt;=0.4,E53&lt;=0.6),"Yes","No")</f>
        <v>Yes</v>
      </c>
      <c r="I53" s="2" t="str">
        <f aca="false">IF(AND(F53="No",G53="No",H53="Yes"),"Yes","No")</f>
        <v>Yes</v>
      </c>
      <c r="J53" s="2" t="n">
        <v>52</v>
      </c>
      <c r="K53" s="2"/>
    </row>
    <row r="54" customFormat="false" ht="15" hidden="false" customHeight="false" outlineLevel="0" collapsed="false">
      <c r="A54" s="2" t="s">
        <v>5554</v>
      </c>
      <c r="B54" s="13" t="n">
        <v>93</v>
      </c>
      <c r="C54" s="13" t="n">
        <v>93</v>
      </c>
      <c r="D54" s="14" t="n">
        <f aca="false">C54/Summary!$B$4</f>
        <v>0.0062</v>
      </c>
      <c r="E54" s="15" t="n">
        <v>0.428571428571429</v>
      </c>
      <c r="F54" s="2" t="s">
        <v>44</v>
      </c>
      <c r="G54" s="2" t="s">
        <v>44</v>
      </c>
      <c r="H54" s="2" t="str">
        <f aca="false">IF(AND(E54&gt;=0.4,E54&lt;=0.6),"Yes","No")</f>
        <v>Yes</v>
      </c>
      <c r="I54" s="2" t="str">
        <f aca="false">IF(AND(F54="No",G54="No",H54="Yes"),"Yes","No")</f>
        <v>Yes</v>
      </c>
      <c r="J54" s="2" t="n">
        <v>53</v>
      </c>
      <c r="K54" s="2"/>
    </row>
    <row r="55" customFormat="false" ht="15" hidden="false" customHeight="false" outlineLevel="0" collapsed="false">
      <c r="A55" s="2" t="s">
        <v>5555</v>
      </c>
      <c r="B55" s="13" t="n">
        <v>93</v>
      </c>
      <c r="C55" s="13" t="n">
        <v>92</v>
      </c>
      <c r="D55" s="14" t="n">
        <f aca="false">C55/Summary!$B$4</f>
        <v>0.00613333333333333</v>
      </c>
      <c r="E55" s="15" t="n">
        <v>0.571428571428571</v>
      </c>
      <c r="F55" s="2" t="s">
        <v>44</v>
      </c>
      <c r="G55" s="2" t="s">
        <v>44</v>
      </c>
      <c r="H55" s="2" t="str">
        <f aca="false">IF(AND(E55&gt;=0.4,E55&lt;=0.6),"Yes","No")</f>
        <v>Yes</v>
      </c>
      <c r="I55" s="2" t="str">
        <f aca="false">IF(AND(F55="No",G55="No",H55="Yes"),"Yes","No")</f>
        <v>Yes</v>
      </c>
      <c r="J55" s="2" t="n">
        <v>54</v>
      </c>
      <c r="K55" s="2"/>
    </row>
    <row r="56" customFormat="false" ht="15" hidden="false" customHeight="false" outlineLevel="0" collapsed="false">
      <c r="A56" s="2" t="s">
        <v>5556</v>
      </c>
      <c r="B56" s="13" t="n">
        <v>93</v>
      </c>
      <c r="C56" s="13" t="n">
        <v>93</v>
      </c>
      <c r="D56" s="14" t="n">
        <f aca="false">C56/Summary!$B$4</f>
        <v>0.0062</v>
      </c>
      <c r="E56" s="15" t="n">
        <v>0.571428571428571</v>
      </c>
      <c r="F56" s="2" t="s">
        <v>44</v>
      </c>
      <c r="G56" s="2" t="s">
        <v>44</v>
      </c>
      <c r="H56" s="2" t="str">
        <f aca="false">IF(AND(E56&gt;=0.4,E56&lt;=0.6),"Yes","No")</f>
        <v>Yes</v>
      </c>
      <c r="I56" s="2" t="str">
        <f aca="false">IF(AND(F56="No",G56="No",H56="Yes"),"Yes","No")</f>
        <v>Yes</v>
      </c>
      <c r="J56" s="2" t="n">
        <v>55</v>
      </c>
      <c r="K56" s="2"/>
    </row>
    <row r="57" customFormat="false" ht="15" hidden="false" customHeight="false" outlineLevel="0" collapsed="false">
      <c r="A57" s="2" t="s">
        <v>5557</v>
      </c>
      <c r="B57" s="13" t="n">
        <v>93</v>
      </c>
      <c r="C57" s="13" t="n">
        <v>93</v>
      </c>
      <c r="D57" s="14" t="n">
        <f aca="false">C57/Summary!$B$4</f>
        <v>0.0062</v>
      </c>
      <c r="E57" s="15" t="n">
        <v>0.571428571428571</v>
      </c>
      <c r="F57" s="2" t="s">
        <v>44</v>
      </c>
      <c r="G57" s="2" t="s">
        <v>44</v>
      </c>
      <c r="H57" s="2" t="str">
        <f aca="false">IF(AND(E57&gt;=0.4,E57&lt;=0.6),"Yes","No")</f>
        <v>Yes</v>
      </c>
      <c r="I57" s="2" t="str">
        <f aca="false">IF(AND(F57="No",G57="No",H57="Yes"),"Yes","No")</f>
        <v>Yes</v>
      </c>
      <c r="J57" s="2" t="n">
        <v>56</v>
      </c>
      <c r="K57" s="2"/>
    </row>
    <row r="58" customFormat="false" ht="15" hidden="false" customHeight="false" outlineLevel="0" collapsed="false">
      <c r="A58" s="2" t="s">
        <v>5558</v>
      </c>
      <c r="B58" s="13" t="n">
        <v>93</v>
      </c>
      <c r="C58" s="13" t="n">
        <v>93</v>
      </c>
      <c r="D58" s="14" t="n">
        <f aca="false">C58/Summary!$B$4</f>
        <v>0.0062</v>
      </c>
      <c r="E58" s="15" t="n">
        <v>0.428571428571429</v>
      </c>
      <c r="F58" s="2" t="s">
        <v>44</v>
      </c>
      <c r="G58" s="2" t="s">
        <v>44</v>
      </c>
      <c r="H58" s="2" t="str">
        <f aca="false">IF(AND(E58&gt;=0.4,E58&lt;=0.6),"Yes","No")</f>
        <v>Yes</v>
      </c>
      <c r="I58" s="2" t="str">
        <f aca="false">IF(AND(F58="No",G58="No",H58="Yes"),"Yes","No")</f>
        <v>Yes</v>
      </c>
      <c r="J58" s="2" t="n">
        <v>57</v>
      </c>
      <c r="K58" s="2"/>
    </row>
    <row r="59" customFormat="false" ht="15" hidden="false" customHeight="false" outlineLevel="0" collapsed="false">
      <c r="A59" s="2" t="s">
        <v>5559</v>
      </c>
      <c r="B59" s="13" t="n">
        <v>93</v>
      </c>
      <c r="C59" s="13" t="n">
        <v>93</v>
      </c>
      <c r="D59" s="14" t="n">
        <f aca="false">C59/Summary!$B$4</f>
        <v>0.0062</v>
      </c>
      <c r="E59" s="15" t="n">
        <v>0.428571428571429</v>
      </c>
      <c r="F59" s="2" t="s">
        <v>44</v>
      </c>
      <c r="G59" s="2" t="s">
        <v>44</v>
      </c>
      <c r="H59" s="2" t="str">
        <f aca="false">IF(AND(E59&gt;=0.4,E59&lt;=0.6),"Yes","No")</f>
        <v>Yes</v>
      </c>
      <c r="I59" s="2" t="str">
        <f aca="false">IF(AND(F59="No",G59="No",H59="Yes"),"Yes","No")</f>
        <v>Yes</v>
      </c>
      <c r="J59" s="2" t="n">
        <v>58</v>
      </c>
      <c r="K59" s="2"/>
    </row>
    <row r="60" customFormat="false" ht="15" hidden="false" customHeight="false" outlineLevel="0" collapsed="false">
      <c r="A60" s="2" t="s">
        <v>5560</v>
      </c>
      <c r="B60" s="13" t="n">
        <v>93</v>
      </c>
      <c r="C60" s="13" t="n">
        <v>92</v>
      </c>
      <c r="D60" s="14" t="n">
        <f aca="false">C60/Summary!$B$4</f>
        <v>0.00613333333333333</v>
      </c>
      <c r="E60" s="15" t="n">
        <v>0.428571428571429</v>
      </c>
      <c r="F60" s="2" t="s">
        <v>44</v>
      </c>
      <c r="G60" s="2" t="s">
        <v>44</v>
      </c>
      <c r="H60" s="2" t="str">
        <f aca="false">IF(AND(E60&gt;=0.4,E60&lt;=0.6),"Yes","No")</f>
        <v>Yes</v>
      </c>
      <c r="I60" s="2" t="str">
        <f aca="false">IF(AND(F60="No",G60="No",H60="Yes"),"Yes","No")</f>
        <v>Yes</v>
      </c>
      <c r="J60" s="2" t="n">
        <v>59</v>
      </c>
      <c r="K60" s="2"/>
    </row>
    <row r="61" customFormat="false" ht="15" hidden="false" customHeight="false" outlineLevel="0" collapsed="false">
      <c r="A61" s="2" t="s">
        <v>5561</v>
      </c>
      <c r="B61" s="13" t="n">
        <v>93</v>
      </c>
      <c r="C61" s="13" t="n">
        <v>93</v>
      </c>
      <c r="D61" s="14" t="n">
        <f aca="false">C61/Summary!$B$4</f>
        <v>0.0062</v>
      </c>
      <c r="E61" s="15" t="n">
        <v>0.428571428571429</v>
      </c>
      <c r="F61" s="2" t="s">
        <v>44</v>
      </c>
      <c r="G61" s="2" t="s">
        <v>44</v>
      </c>
      <c r="H61" s="2" t="str">
        <f aca="false">IF(AND(E61&gt;=0.4,E61&lt;=0.6),"Yes","No")</f>
        <v>Yes</v>
      </c>
      <c r="I61" s="2" t="str">
        <f aca="false">IF(AND(F61="No",G61="No",H61="Yes"),"Yes","No")</f>
        <v>Yes</v>
      </c>
      <c r="J61" s="2" t="n">
        <v>60</v>
      </c>
      <c r="K61" s="2"/>
    </row>
    <row r="62" customFormat="false" ht="15" hidden="false" customHeight="false" outlineLevel="0" collapsed="false">
      <c r="A62" s="2" t="s">
        <v>5562</v>
      </c>
      <c r="B62" s="13" t="n">
        <v>93</v>
      </c>
      <c r="C62" s="13" t="n">
        <v>92</v>
      </c>
      <c r="D62" s="14" t="n">
        <f aca="false">C62/Summary!$B$4</f>
        <v>0.00613333333333333</v>
      </c>
      <c r="E62" s="15" t="n">
        <v>0.428571428571429</v>
      </c>
      <c r="F62" s="2" t="s">
        <v>44</v>
      </c>
      <c r="G62" s="2" t="s">
        <v>44</v>
      </c>
      <c r="H62" s="2" t="str">
        <f aca="false">IF(AND(E62&gt;=0.4,E62&lt;=0.6),"Yes","No")</f>
        <v>Yes</v>
      </c>
      <c r="I62" s="2" t="str">
        <f aca="false">IF(AND(F62="No",G62="No",H62="Yes"),"Yes","No")</f>
        <v>Yes</v>
      </c>
      <c r="J62" s="2" t="n">
        <v>61</v>
      </c>
      <c r="K62" s="2"/>
    </row>
    <row r="63" customFormat="false" ht="15" hidden="false" customHeight="false" outlineLevel="0" collapsed="false">
      <c r="A63" s="2" t="s">
        <v>5563</v>
      </c>
      <c r="B63" s="13" t="n">
        <v>93</v>
      </c>
      <c r="C63" s="13" t="n">
        <v>93</v>
      </c>
      <c r="D63" s="14" t="n">
        <f aca="false">C63/Summary!$B$4</f>
        <v>0.0062</v>
      </c>
      <c r="E63" s="15" t="n">
        <v>0.428571428571429</v>
      </c>
      <c r="F63" s="2" t="s">
        <v>44</v>
      </c>
      <c r="G63" s="2" t="s">
        <v>44</v>
      </c>
      <c r="H63" s="2" t="str">
        <f aca="false">IF(AND(E63&gt;=0.4,E63&lt;=0.6),"Yes","No")</f>
        <v>Yes</v>
      </c>
      <c r="I63" s="2" t="str">
        <f aca="false">IF(AND(F63="No",G63="No",H63="Yes"),"Yes","No")</f>
        <v>Yes</v>
      </c>
      <c r="J63" s="2" t="n">
        <v>62</v>
      </c>
      <c r="K63" s="2"/>
    </row>
    <row r="64" customFormat="false" ht="15" hidden="false" customHeight="false" outlineLevel="0" collapsed="false">
      <c r="A64" s="2" t="s">
        <v>5564</v>
      </c>
      <c r="B64" s="13" t="n">
        <v>94</v>
      </c>
      <c r="C64" s="13" t="n">
        <v>94</v>
      </c>
      <c r="D64" s="14" t="n">
        <f aca="false">C64/Summary!$B$4</f>
        <v>0.00626666666666667</v>
      </c>
      <c r="E64" s="15" t="n">
        <v>0.428571428571429</v>
      </c>
      <c r="F64" s="2" t="s">
        <v>44</v>
      </c>
      <c r="G64" s="2" t="s">
        <v>44</v>
      </c>
      <c r="H64" s="2" t="str">
        <f aca="false">IF(AND(E64&gt;=0.4,E64&lt;=0.6),"Yes","No")</f>
        <v>Yes</v>
      </c>
      <c r="I64" s="2" t="str">
        <f aca="false">IF(AND(F64="No",G64="No",H64="Yes"),"Yes","No")</f>
        <v>Yes</v>
      </c>
      <c r="J64" s="2" t="n">
        <v>63</v>
      </c>
      <c r="K64" s="2"/>
    </row>
    <row r="65" customFormat="false" ht="15" hidden="false" customHeight="false" outlineLevel="0" collapsed="false">
      <c r="A65" s="2" t="s">
        <v>5565</v>
      </c>
      <c r="B65" s="13" t="n">
        <v>94</v>
      </c>
      <c r="C65" s="13" t="n">
        <v>94</v>
      </c>
      <c r="D65" s="14" t="n">
        <f aca="false">C65/Summary!$B$4</f>
        <v>0.00626666666666667</v>
      </c>
      <c r="E65" s="15" t="n">
        <v>0.428571428571429</v>
      </c>
      <c r="F65" s="2" t="s">
        <v>44</v>
      </c>
      <c r="G65" s="2" t="s">
        <v>44</v>
      </c>
      <c r="H65" s="2" t="str">
        <f aca="false">IF(AND(E65&gt;=0.4,E65&lt;=0.6),"Yes","No")</f>
        <v>Yes</v>
      </c>
      <c r="I65" s="2" t="str">
        <f aca="false">IF(AND(F65="No",G65="No",H65="Yes"),"Yes","No")</f>
        <v>Yes</v>
      </c>
      <c r="J65" s="2" t="n">
        <v>64</v>
      </c>
      <c r="K65" s="2"/>
    </row>
    <row r="66" customFormat="false" ht="15" hidden="false" customHeight="false" outlineLevel="0" collapsed="false">
      <c r="A66" s="2" t="s">
        <v>5566</v>
      </c>
      <c r="B66" s="13" t="n">
        <v>94</v>
      </c>
      <c r="C66" s="13" t="n">
        <v>94</v>
      </c>
      <c r="D66" s="14" t="n">
        <f aca="false">C66/Summary!$B$4</f>
        <v>0.00626666666666667</v>
      </c>
      <c r="E66" s="15" t="n">
        <v>0.428571428571429</v>
      </c>
      <c r="F66" s="2" t="s">
        <v>44</v>
      </c>
      <c r="G66" s="2" t="s">
        <v>44</v>
      </c>
      <c r="H66" s="2" t="str">
        <f aca="false">IF(AND(E66&gt;=0.4,E66&lt;=0.6),"Yes","No")</f>
        <v>Yes</v>
      </c>
      <c r="I66" s="2" t="str">
        <f aca="false">IF(AND(F66="No",G66="No",H66="Yes"),"Yes","No")</f>
        <v>Yes</v>
      </c>
      <c r="J66" s="2" t="n">
        <v>65</v>
      </c>
      <c r="K66" s="2"/>
    </row>
    <row r="67" customFormat="false" ht="15" hidden="false" customHeight="false" outlineLevel="0" collapsed="false">
      <c r="A67" s="2" t="s">
        <v>5567</v>
      </c>
      <c r="B67" s="13" t="n">
        <v>94</v>
      </c>
      <c r="C67" s="13" t="n">
        <v>94</v>
      </c>
      <c r="D67" s="14" t="n">
        <f aca="false">C67/Summary!$B$4</f>
        <v>0.00626666666666667</v>
      </c>
      <c r="E67" s="15" t="n">
        <v>0.571428571428571</v>
      </c>
      <c r="F67" s="2" t="s">
        <v>44</v>
      </c>
      <c r="G67" s="2" t="s">
        <v>44</v>
      </c>
      <c r="H67" s="2" t="str">
        <f aca="false">IF(AND(E67&gt;=0.4,E67&lt;=0.6),"Yes","No")</f>
        <v>Yes</v>
      </c>
      <c r="I67" s="2" t="str">
        <f aca="false">IF(AND(F67="No",G67="No",H67="Yes"),"Yes","No")</f>
        <v>Yes</v>
      </c>
      <c r="J67" s="2" t="n">
        <v>66</v>
      </c>
      <c r="K67" s="2"/>
    </row>
    <row r="68" customFormat="false" ht="15" hidden="false" customHeight="false" outlineLevel="0" collapsed="false">
      <c r="A68" s="2" t="s">
        <v>5568</v>
      </c>
      <c r="B68" s="13" t="n">
        <v>94</v>
      </c>
      <c r="C68" s="13" t="n">
        <v>93</v>
      </c>
      <c r="D68" s="14" t="n">
        <f aca="false">C68/Summary!$B$4</f>
        <v>0.0062</v>
      </c>
      <c r="E68" s="15" t="n">
        <v>0.571428571428571</v>
      </c>
      <c r="F68" s="2" t="s">
        <v>44</v>
      </c>
      <c r="G68" s="2" t="s">
        <v>44</v>
      </c>
      <c r="H68" s="2" t="str">
        <f aca="false">IF(AND(E68&gt;=0.4,E68&lt;=0.6),"Yes","No")</f>
        <v>Yes</v>
      </c>
      <c r="I68" s="2" t="str">
        <f aca="false">IF(AND(F68="No",G68="No",H68="Yes"),"Yes","No")</f>
        <v>Yes</v>
      </c>
      <c r="J68" s="2" t="n">
        <v>67</v>
      </c>
      <c r="K68" s="2"/>
    </row>
    <row r="69" customFormat="false" ht="15" hidden="false" customHeight="false" outlineLevel="0" collapsed="false">
      <c r="A69" s="2" t="s">
        <v>5569</v>
      </c>
      <c r="B69" s="13" t="n">
        <v>94</v>
      </c>
      <c r="C69" s="13" t="n">
        <v>94</v>
      </c>
      <c r="D69" s="14" t="n">
        <f aca="false">C69/Summary!$B$4</f>
        <v>0.00626666666666667</v>
      </c>
      <c r="E69" s="15" t="n">
        <v>0.428571428571429</v>
      </c>
      <c r="F69" s="2" t="s">
        <v>44</v>
      </c>
      <c r="G69" s="2" t="s">
        <v>44</v>
      </c>
      <c r="H69" s="2" t="str">
        <f aca="false">IF(AND(E69&gt;=0.4,E69&lt;=0.6),"Yes","No")</f>
        <v>Yes</v>
      </c>
      <c r="I69" s="2" t="str">
        <f aca="false">IF(AND(F69="No",G69="No",H69="Yes"),"Yes","No")</f>
        <v>Yes</v>
      </c>
      <c r="J69" s="2" t="n">
        <v>68</v>
      </c>
      <c r="K69" s="2"/>
    </row>
    <row r="70" customFormat="false" ht="15" hidden="false" customHeight="false" outlineLevel="0" collapsed="false">
      <c r="A70" s="2" t="s">
        <v>5570</v>
      </c>
      <c r="B70" s="13" t="n">
        <v>94</v>
      </c>
      <c r="C70" s="13" t="n">
        <v>94</v>
      </c>
      <c r="D70" s="14" t="n">
        <f aca="false">C70/Summary!$B$4</f>
        <v>0.00626666666666667</v>
      </c>
      <c r="E70" s="15" t="n">
        <v>0.571428571428571</v>
      </c>
      <c r="F70" s="2" t="s">
        <v>44</v>
      </c>
      <c r="G70" s="2" t="s">
        <v>44</v>
      </c>
      <c r="H70" s="2" t="str">
        <f aca="false">IF(AND(E70&gt;=0.4,E70&lt;=0.6),"Yes","No")</f>
        <v>Yes</v>
      </c>
      <c r="I70" s="2" t="str">
        <f aca="false">IF(AND(F70="No",G70="No",H70="Yes"),"Yes","No")</f>
        <v>Yes</v>
      </c>
      <c r="J70" s="2" t="n">
        <v>69</v>
      </c>
      <c r="K70" s="2"/>
    </row>
    <row r="71" customFormat="false" ht="15" hidden="false" customHeight="false" outlineLevel="0" collapsed="false">
      <c r="A71" s="2" t="s">
        <v>5571</v>
      </c>
      <c r="B71" s="13" t="n">
        <v>94</v>
      </c>
      <c r="C71" s="13" t="n">
        <v>93</v>
      </c>
      <c r="D71" s="14" t="n">
        <f aca="false">C71/Summary!$B$4</f>
        <v>0.0062</v>
      </c>
      <c r="E71" s="15" t="n">
        <v>0.571428571428571</v>
      </c>
      <c r="F71" s="2" t="s">
        <v>44</v>
      </c>
      <c r="G71" s="2" t="s">
        <v>44</v>
      </c>
      <c r="H71" s="2" t="str">
        <f aca="false">IF(AND(E71&gt;=0.4,E71&lt;=0.6),"Yes","No")</f>
        <v>Yes</v>
      </c>
      <c r="I71" s="2" t="str">
        <f aca="false">IF(AND(F71="No",G71="No",H71="Yes"),"Yes","No")</f>
        <v>Yes</v>
      </c>
      <c r="J71" s="2" t="n">
        <v>70</v>
      </c>
      <c r="K71" s="2"/>
    </row>
    <row r="72" customFormat="false" ht="15" hidden="false" customHeight="false" outlineLevel="0" collapsed="false">
      <c r="A72" s="2" t="s">
        <v>5572</v>
      </c>
      <c r="B72" s="13" t="n">
        <v>95</v>
      </c>
      <c r="C72" s="13" t="n">
        <v>95</v>
      </c>
      <c r="D72" s="14" t="n">
        <f aca="false">C72/Summary!$B$4</f>
        <v>0.00633333333333333</v>
      </c>
      <c r="E72" s="15" t="n">
        <v>0.428571428571429</v>
      </c>
      <c r="F72" s="2" t="s">
        <v>44</v>
      </c>
      <c r="G72" s="2" t="s">
        <v>44</v>
      </c>
      <c r="H72" s="2" t="str">
        <f aca="false">IF(AND(E72&gt;=0.4,E72&lt;=0.6),"Yes","No")</f>
        <v>Yes</v>
      </c>
      <c r="I72" s="2" t="str">
        <f aca="false">IF(AND(F72="No",G72="No",H72="Yes"),"Yes","No")</f>
        <v>Yes</v>
      </c>
      <c r="J72" s="2" t="n">
        <v>71</v>
      </c>
      <c r="K72" s="2"/>
    </row>
    <row r="73" customFormat="false" ht="15" hidden="false" customHeight="false" outlineLevel="0" collapsed="false">
      <c r="A73" s="2" t="s">
        <v>5573</v>
      </c>
      <c r="B73" s="13" t="n">
        <v>95</v>
      </c>
      <c r="C73" s="13" t="n">
        <v>95</v>
      </c>
      <c r="D73" s="14" t="n">
        <f aca="false">C73/Summary!$B$4</f>
        <v>0.00633333333333333</v>
      </c>
      <c r="E73" s="15" t="n">
        <v>0.571428571428571</v>
      </c>
      <c r="F73" s="2" t="s">
        <v>44</v>
      </c>
      <c r="G73" s="2" t="s">
        <v>44</v>
      </c>
      <c r="H73" s="2" t="str">
        <f aca="false">IF(AND(E73&gt;=0.4,E73&lt;=0.6),"Yes","No")</f>
        <v>Yes</v>
      </c>
      <c r="I73" s="2" t="str">
        <f aca="false">IF(AND(F73="No",G73="No",H73="Yes"),"Yes","No")</f>
        <v>Yes</v>
      </c>
      <c r="J73" s="2" t="n">
        <v>72</v>
      </c>
      <c r="K73" s="2"/>
    </row>
    <row r="74" customFormat="false" ht="15" hidden="false" customHeight="false" outlineLevel="0" collapsed="false">
      <c r="A74" s="2" t="s">
        <v>5574</v>
      </c>
      <c r="B74" s="13" t="n">
        <v>95</v>
      </c>
      <c r="C74" s="13" t="n">
        <v>94</v>
      </c>
      <c r="D74" s="14" t="n">
        <f aca="false">C74/Summary!$B$4</f>
        <v>0.00626666666666667</v>
      </c>
      <c r="E74" s="15" t="n">
        <v>0.428571428571429</v>
      </c>
      <c r="F74" s="2" t="s">
        <v>44</v>
      </c>
      <c r="G74" s="2" t="s">
        <v>44</v>
      </c>
      <c r="H74" s="2" t="str">
        <f aca="false">IF(AND(E74&gt;=0.4,E74&lt;=0.6),"Yes","No")</f>
        <v>Yes</v>
      </c>
      <c r="I74" s="2" t="str">
        <f aca="false">IF(AND(F74="No",G74="No",H74="Yes"),"Yes","No")</f>
        <v>Yes</v>
      </c>
      <c r="J74" s="2" t="n">
        <v>73</v>
      </c>
      <c r="K74" s="2"/>
    </row>
    <row r="75" customFormat="false" ht="15" hidden="false" customHeight="false" outlineLevel="0" collapsed="false">
      <c r="A75" s="2" t="s">
        <v>5575</v>
      </c>
      <c r="B75" s="13" t="n">
        <v>95</v>
      </c>
      <c r="C75" s="13" t="n">
        <v>95</v>
      </c>
      <c r="D75" s="14" t="n">
        <f aca="false">C75/Summary!$B$4</f>
        <v>0.00633333333333333</v>
      </c>
      <c r="E75" s="15" t="n">
        <v>0.571428571428571</v>
      </c>
      <c r="F75" s="2" t="s">
        <v>44</v>
      </c>
      <c r="G75" s="2" t="s">
        <v>44</v>
      </c>
      <c r="H75" s="2" t="str">
        <f aca="false">IF(AND(E75&gt;=0.4,E75&lt;=0.6),"Yes","No")</f>
        <v>Yes</v>
      </c>
      <c r="I75" s="2" t="str">
        <f aca="false">IF(AND(F75="No",G75="No",H75="Yes"),"Yes","No")</f>
        <v>Yes</v>
      </c>
      <c r="J75" s="2" t="n">
        <v>74</v>
      </c>
      <c r="K75" s="2"/>
    </row>
    <row r="76" customFormat="false" ht="15" hidden="false" customHeight="false" outlineLevel="0" collapsed="false">
      <c r="A76" s="2" t="s">
        <v>5576</v>
      </c>
      <c r="B76" s="13" t="n">
        <v>95</v>
      </c>
      <c r="C76" s="13" t="n">
        <v>95</v>
      </c>
      <c r="D76" s="14" t="n">
        <f aca="false">C76/Summary!$B$4</f>
        <v>0.00633333333333333</v>
      </c>
      <c r="E76" s="15" t="n">
        <v>0.428571428571429</v>
      </c>
      <c r="F76" s="2" t="s">
        <v>44</v>
      </c>
      <c r="G76" s="2" t="s">
        <v>44</v>
      </c>
      <c r="H76" s="2" t="str">
        <f aca="false">IF(AND(E76&gt;=0.4,E76&lt;=0.6),"Yes","No")</f>
        <v>Yes</v>
      </c>
      <c r="I76" s="2" t="str">
        <f aca="false">IF(AND(F76="No",G76="No",H76="Yes"),"Yes","No")</f>
        <v>Yes</v>
      </c>
      <c r="J76" s="2" t="n">
        <v>75</v>
      </c>
      <c r="K76" s="2"/>
    </row>
    <row r="77" customFormat="false" ht="15" hidden="false" customHeight="false" outlineLevel="0" collapsed="false">
      <c r="A77" s="2" t="s">
        <v>5577</v>
      </c>
      <c r="B77" s="13" t="n">
        <v>95</v>
      </c>
      <c r="C77" s="13" t="n">
        <v>94</v>
      </c>
      <c r="D77" s="14" t="n">
        <f aca="false">C77/Summary!$B$4</f>
        <v>0.00626666666666667</v>
      </c>
      <c r="E77" s="15" t="n">
        <v>0.571428571428571</v>
      </c>
      <c r="F77" s="2" t="s">
        <v>44</v>
      </c>
      <c r="G77" s="2" t="s">
        <v>44</v>
      </c>
      <c r="H77" s="2" t="str">
        <f aca="false">IF(AND(E77&gt;=0.4,E77&lt;=0.6),"Yes","No")</f>
        <v>Yes</v>
      </c>
      <c r="I77" s="2" t="str">
        <f aca="false">IF(AND(F77="No",G77="No",H77="Yes"),"Yes","No")</f>
        <v>Yes</v>
      </c>
      <c r="J77" s="2" t="n">
        <v>76</v>
      </c>
      <c r="K77" s="2"/>
    </row>
    <row r="78" customFormat="false" ht="15" hidden="false" customHeight="false" outlineLevel="0" collapsed="false">
      <c r="A78" s="2" t="s">
        <v>5578</v>
      </c>
      <c r="B78" s="13" t="n">
        <v>95</v>
      </c>
      <c r="C78" s="13" t="n">
        <v>95</v>
      </c>
      <c r="D78" s="14" t="n">
        <f aca="false">C78/Summary!$B$4</f>
        <v>0.00633333333333333</v>
      </c>
      <c r="E78" s="15" t="n">
        <v>0.571428571428571</v>
      </c>
      <c r="F78" s="2" t="s">
        <v>44</v>
      </c>
      <c r="G78" s="2" t="s">
        <v>44</v>
      </c>
      <c r="H78" s="2" t="str">
        <f aca="false">IF(AND(E78&gt;=0.4,E78&lt;=0.6),"Yes","No")</f>
        <v>Yes</v>
      </c>
      <c r="I78" s="2" t="str">
        <f aca="false">IF(AND(F78="No",G78="No",H78="Yes"),"Yes","No")</f>
        <v>Yes</v>
      </c>
      <c r="J78" s="2" t="n">
        <v>77</v>
      </c>
      <c r="K78" s="2"/>
    </row>
    <row r="79" customFormat="false" ht="15" hidden="false" customHeight="false" outlineLevel="0" collapsed="false">
      <c r="A79" s="2" t="s">
        <v>5579</v>
      </c>
      <c r="B79" s="13" t="n">
        <v>95</v>
      </c>
      <c r="C79" s="13" t="n">
        <v>95</v>
      </c>
      <c r="D79" s="14" t="n">
        <f aca="false">C79/Summary!$B$4</f>
        <v>0.00633333333333333</v>
      </c>
      <c r="E79" s="15" t="n">
        <v>0.571428571428571</v>
      </c>
      <c r="F79" s="2" t="s">
        <v>44</v>
      </c>
      <c r="G79" s="2" t="s">
        <v>44</v>
      </c>
      <c r="H79" s="2" t="str">
        <f aca="false">IF(AND(E79&gt;=0.4,E79&lt;=0.6),"Yes","No")</f>
        <v>Yes</v>
      </c>
      <c r="I79" s="2" t="str">
        <f aca="false">IF(AND(F79="No",G79="No",H79="Yes"),"Yes","No")</f>
        <v>Yes</v>
      </c>
      <c r="J79" s="2" t="n">
        <v>78</v>
      </c>
      <c r="K79" s="2"/>
    </row>
    <row r="80" customFormat="false" ht="15" hidden="false" customHeight="false" outlineLevel="0" collapsed="false">
      <c r="A80" s="2" t="s">
        <v>5580</v>
      </c>
      <c r="B80" s="13" t="n">
        <v>95</v>
      </c>
      <c r="C80" s="13" t="n">
        <v>95</v>
      </c>
      <c r="D80" s="14" t="n">
        <f aca="false">C80/Summary!$B$4</f>
        <v>0.00633333333333333</v>
      </c>
      <c r="E80" s="15" t="n">
        <v>0.571428571428571</v>
      </c>
      <c r="F80" s="2" t="s">
        <v>44</v>
      </c>
      <c r="G80" s="2" t="s">
        <v>44</v>
      </c>
      <c r="H80" s="2" t="str">
        <f aca="false">IF(AND(E80&gt;=0.4,E80&lt;=0.6),"Yes","No")</f>
        <v>Yes</v>
      </c>
      <c r="I80" s="2" t="str">
        <f aca="false">IF(AND(F80="No",G80="No",H80="Yes"),"Yes","No")</f>
        <v>Yes</v>
      </c>
      <c r="J80" s="2" t="n">
        <v>79</v>
      </c>
      <c r="K80" s="2"/>
    </row>
    <row r="81" customFormat="false" ht="15" hidden="false" customHeight="false" outlineLevel="0" collapsed="false">
      <c r="A81" s="2" t="s">
        <v>5581</v>
      </c>
      <c r="B81" s="13" t="n">
        <v>95</v>
      </c>
      <c r="C81" s="13" t="n">
        <v>95</v>
      </c>
      <c r="D81" s="14" t="n">
        <f aca="false">C81/Summary!$B$4</f>
        <v>0.00633333333333333</v>
      </c>
      <c r="E81" s="15" t="n">
        <v>0.428571428571429</v>
      </c>
      <c r="F81" s="2" t="s">
        <v>44</v>
      </c>
      <c r="G81" s="2" t="s">
        <v>44</v>
      </c>
      <c r="H81" s="2" t="str">
        <f aca="false">IF(AND(E81&gt;=0.4,E81&lt;=0.6),"Yes","No")</f>
        <v>Yes</v>
      </c>
      <c r="I81" s="2" t="str">
        <f aca="false">IF(AND(F81="No",G81="No",H81="Yes"),"Yes","No")</f>
        <v>Yes</v>
      </c>
      <c r="J81" s="2" t="n">
        <v>80</v>
      </c>
      <c r="K81" s="2"/>
    </row>
    <row r="82" customFormat="false" ht="15" hidden="false" customHeight="false" outlineLevel="0" collapsed="false">
      <c r="A82" s="2" t="s">
        <v>5582</v>
      </c>
      <c r="B82" s="13" t="n">
        <v>95</v>
      </c>
      <c r="C82" s="13" t="n">
        <v>95</v>
      </c>
      <c r="D82" s="14" t="n">
        <f aca="false">C82/Summary!$B$4</f>
        <v>0.00633333333333333</v>
      </c>
      <c r="E82" s="15" t="n">
        <v>0.571428571428571</v>
      </c>
      <c r="F82" s="2" t="s">
        <v>44</v>
      </c>
      <c r="G82" s="2" t="s">
        <v>44</v>
      </c>
      <c r="H82" s="2" t="str">
        <f aca="false">IF(AND(E82&gt;=0.4,E82&lt;=0.6),"Yes","No")</f>
        <v>Yes</v>
      </c>
      <c r="I82" s="2" t="str">
        <f aca="false">IF(AND(F82="No",G82="No",H82="Yes"),"Yes","No")</f>
        <v>Yes</v>
      </c>
      <c r="J82" s="2" t="n">
        <v>81</v>
      </c>
      <c r="K82" s="2"/>
    </row>
    <row r="83" customFormat="false" ht="15" hidden="false" customHeight="false" outlineLevel="0" collapsed="false">
      <c r="A83" s="2" t="s">
        <v>5583</v>
      </c>
      <c r="B83" s="13" t="n">
        <v>95</v>
      </c>
      <c r="C83" s="13" t="n">
        <v>94</v>
      </c>
      <c r="D83" s="14" t="n">
        <f aca="false">C83/Summary!$B$4</f>
        <v>0.00626666666666667</v>
      </c>
      <c r="E83" s="15" t="n">
        <v>0.428571428571429</v>
      </c>
      <c r="F83" s="2" t="s">
        <v>44</v>
      </c>
      <c r="G83" s="2" t="s">
        <v>44</v>
      </c>
      <c r="H83" s="2" t="str">
        <f aca="false">IF(AND(E83&gt;=0.4,E83&lt;=0.6),"Yes","No")</f>
        <v>Yes</v>
      </c>
      <c r="I83" s="2" t="str">
        <f aca="false">IF(AND(F83="No",G83="No",H83="Yes"),"Yes","No")</f>
        <v>Yes</v>
      </c>
      <c r="J83" s="2" t="n">
        <v>82</v>
      </c>
      <c r="K83" s="2"/>
    </row>
    <row r="84" customFormat="false" ht="15" hidden="false" customHeight="false" outlineLevel="0" collapsed="false">
      <c r="A84" s="2" t="s">
        <v>5584</v>
      </c>
      <c r="B84" s="13" t="n">
        <v>96</v>
      </c>
      <c r="C84" s="13" t="n">
        <v>96</v>
      </c>
      <c r="D84" s="14" t="n">
        <f aca="false">C84/Summary!$B$4</f>
        <v>0.0064</v>
      </c>
      <c r="E84" s="15" t="n">
        <v>0.428571428571429</v>
      </c>
      <c r="F84" s="2" t="s">
        <v>44</v>
      </c>
      <c r="G84" s="2" t="s">
        <v>44</v>
      </c>
      <c r="H84" s="2" t="str">
        <f aca="false">IF(AND(E84&gt;=0.4,E84&lt;=0.6),"Yes","No")</f>
        <v>Yes</v>
      </c>
      <c r="I84" s="2" t="str">
        <f aca="false">IF(AND(F84="No",G84="No",H84="Yes"),"Yes","No")</f>
        <v>Yes</v>
      </c>
      <c r="J84" s="2" t="n">
        <v>83</v>
      </c>
      <c r="K84" s="2"/>
    </row>
    <row r="85" customFormat="false" ht="15" hidden="false" customHeight="false" outlineLevel="0" collapsed="false">
      <c r="A85" s="2" t="s">
        <v>5585</v>
      </c>
      <c r="B85" s="13" t="n">
        <v>96</v>
      </c>
      <c r="C85" s="13" t="n">
        <v>96</v>
      </c>
      <c r="D85" s="14" t="n">
        <f aca="false">C85/Summary!$B$4</f>
        <v>0.0064</v>
      </c>
      <c r="E85" s="15" t="n">
        <v>0.571428571428571</v>
      </c>
      <c r="F85" s="2" t="s">
        <v>44</v>
      </c>
      <c r="G85" s="2" t="s">
        <v>44</v>
      </c>
      <c r="H85" s="2" t="str">
        <f aca="false">IF(AND(E85&gt;=0.4,E85&lt;=0.6),"Yes","No")</f>
        <v>Yes</v>
      </c>
      <c r="I85" s="2" t="str">
        <f aca="false">IF(AND(F85="No",G85="No",H85="Yes"),"Yes","No")</f>
        <v>Yes</v>
      </c>
      <c r="J85" s="2" t="n">
        <v>84</v>
      </c>
      <c r="K85" s="2"/>
    </row>
    <row r="86" customFormat="false" ht="15" hidden="false" customHeight="false" outlineLevel="0" collapsed="false">
      <c r="A86" s="2" t="s">
        <v>5586</v>
      </c>
      <c r="B86" s="13" t="n">
        <v>96</v>
      </c>
      <c r="C86" s="13" t="n">
        <v>96</v>
      </c>
      <c r="D86" s="14" t="n">
        <f aca="false">C86/Summary!$B$4</f>
        <v>0.0064</v>
      </c>
      <c r="E86" s="15" t="n">
        <v>0.571428571428571</v>
      </c>
      <c r="F86" s="2" t="s">
        <v>44</v>
      </c>
      <c r="G86" s="2" t="s">
        <v>44</v>
      </c>
      <c r="H86" s="2" t="str">
        <f aca="false">IF(AND(E86&gt;=0.4,E86&lt;=0.6),"Yes","No")</f>
        <v>Yes</v>
      </c>
      <c r="I86" s="2" t="str">
        <f aca="false">IF(AND(F86="No",G86="No",H86="Yes"),"Yes","No")</f>
        <v>Yes</v>
      </c>
      <c r="J86" s="2" t="n">
        <v>85</v>
      </c>
      <c r="K86" s="2"/>
    </row>
    <row r="87" customFormat="false" ht="15" hidden="false" customHeight="false" outlineLevel="0" collapsed="false">
      <c r="A87" s="2" t="s">
        <v>5587</v>
      </c>
      <c r="B87" s="13" t="n">
        <v>96</v>
      </c>
      <c r="C87" s="13" t="n">
        <v>95</v>
      </c>
      <c r="D87" s="14" t="n">
        <f aca="false">C87/Summary!$B$4</f>
        <v>0.00633333333333333</v>
      </c>
      <c r="E87" s="15" t="n">
        <v>0.571428571428571</v>
      </c>
      <c r="F87" s="2" t="s">
        <v>44</v>
      </c>
      <c r="G87" s="2" t="s">
        <v>44</v>
      </c>
      <c r="H87" s="2" t="str">
        <f aca="false">IF(AND(E87&gt;=0.4,E87&lt;=0.6),"Yes","No")</f>
        <v>Yes</v>
      </c>
      <c r="I87" s="2" t="str">
        <f aca="false">IF(AND(F87="No",G87="No",H87="Yes"),"Yes","No")</f>
        <v>Yes</v>
      </c>
      <c r="J87" s="2" t="n">
        <v>86</v>
      </c>
      <c r="K87" s="2"/>
    </row>
    <row r="88" customFormat="false" ht="15" hidden="false" customHeight="false" outlineLevel="0" collapsed="false">
      <c r="A88" s="2" t="s">
        <v>5588</v>
      </c>
      <c r="B88" s="13" t="n">
        <v>96</v>
      </c>
      <c r="C88" s="13" t="n">
        <v>96</v>
      </c>
      <c r="D88" s="14" t="n">
        <f aca="false">C88/Summary!$B$4</f>
        <v>0.0064</v>
      </c>
      <c r="E88" s="15" t="n">
        <v>0.571428571428571</v>
      </c>
      <c r="F88" s="2" t="s">
        <v>44</v>
      </c>
      <c r="G88" s="2" t="s">
        <v>44</v>
      </c>
      <c r="H88" s="2" t="str">
        <f aca="false">IF(AND(E88&gt;=0.4,E88&lt;=0.6),"Yes","No")</f>
        <v>Yes</v>
      </c>
      <c r="I88" s="2" t="str">
        <f aca="false">IF(AND(F88="No",G88="No",H88="Yes"),"Yes","No")</f>
        <v>Yes</v>
      </c>
      <c r="J88" s="2" t="n">
        <v>87</v>
      </c>
      <c r="K88" s="2"/>
    </row>
    <row r="89" customFormat="false" ht="15" hidden="false" customHeight="false" outlineLevel="0" collapsed="false">
      <c r="A89" s="2" t="s">
        <v>5589</v>
      </c>
      <c r="B89" s="13" t="n">
        <v>96</v>
      </c>
      <c r="C89" s="13" t="n">
        <v>96</v>
      </c>
      <c r="D89" s="14" t="n">
        <f aca="false">C89/Summary!$B$4</f>
        <v>0.0064</v>
      </c>
      <c r="E89" s="15" t="n">
        <v>0.428571428571429</v>
      </c>
      <c r="F89" s="2" t="s">
        <v>44</v>
      </c>
      <c r="G89" s="2" t="s">
        <v>44</v>
      </c>
      <c r="H89" s="2" t="str">
        <f aca="false">IF(AND(E89&gt;=0.4,E89&lt;=0.6),"Yes","No")</f>
        <v>Yes</v>
      </c>
      <c r="I89" s="2" t="str">
        <f aca="false">IF(AND(F89="No",G89="No",H89="Yes"),"Yes","No")</f>
        <v>Yes</v>
      </c>
      <c r="J89" s="2" t="n">
        <v>88</v>
      </c>
      <c r="K89" s="2"/>
    </row>
    <row r="90" customFormat="false" ht="15" hidden="false" customHeight="false" outlineLevel="0" collapsed="false">
      <c r="A90" s="2" t="s">
        <v>5590</v>
      </c>
      <c r="B90" s="13" t="n">
        <v>96</v>
      </c>
      <c r="C90" s="13" t="n">
        <v>94</v>
      </c>
      <c r="D90" s="14" t="n">
        <f aca="false">C90/Summary!$B$4</f>
        <v>0.00626666666666667</v>
      </c>
      <c r="E90" s="15" t="n">
        <v>0.428571428571429</v>
      </c>
      <c r="F90" s="2" t="s">
        <v>44</v>
      </c>
      <c r="G90" s="2" t="s">
        <v>44</v>
      </c>
      <c r="H90" s="2" t="str">
        <f aca="false">IF(AND(E90&gt;=0.4,E90&lt;=0.6),"Yes","No")</f>
        <v>Yes</v>
      </c>
      <c r="I90" s="2" t="str">
        <f aca="false">IF(AND(F90="No",G90="No",H90="Yes"),"Yes","No")</f>
        <v>Yes</v>
      </c>
      <c r="J90" s="2" t="n">
        <v>89</v>
      </c>
      <c r="K90" s="2"/>
    </row>
    <row r="91" customFormat="false" ht="15" hidden="false" customHeight="false" outlineLevel="0" collapsed="false">
      <c r="A91" s="2" t="s">
        <v>5591</v>
      </c>
      <c r="B91" s="13" t="n">
        <v>96</v>
      </c>
      <c r="C91" s="13" t="n">
        <v>96</v>
      </c>
      <c r="D91" s="14" t="n">
        <f aca="false">C91/Summary!$B$4</f>
        <v>0.0064</v>
      </c>
      <c r="E91" s="15" t="n">
        <v>0.428571428571429</v>
      </c>
      <c r="F91" s="2" t="s">
        <v>44</v>
      </c>
      <c r="G91" s="2" t="s">
        <v>44</v>
      </c>
      <c r="H91" s="2" t="str">
        <f aca="false">IF(AND(E91&gt;=0.4,E91&lt;=0.6),"Yes","No")</f>
        <v>Yes</v>
      </c>
      <c r="I91" s="2" t="str">
        <f aca="false">IF(AND(F91="No",G91="No",H91="Yes"),"Yes","No")</f>
        <v>Yes</v>
      </c>
      <c r="J91" s="2" t="n">
        <v>90</v>
      </c>
      <c r="K91" s="2"/>
    </row>
    <row r="92" customFormat="false" ht="15" hidden="false" customHeight="false" outlineLevel="0" collapsed="false">
      <c r="A92" s="2" t="s">
        <v>5592</v>
      </c>
      <c r="B92" s="13" t="n">
        <v>96</v>
      </c>
      <c r="C92" s="13" t="n">
        <v>96</v>
      </c>
      <c r="D92" s="14" t="n">
        <f aca="false">C92/Summary!$B$4</f>
        <v>0.0064</v>
      </c>
      <c r="E92" s="15" t="n">
        <v>0.428571428571429</v>
      </c>
      <c r="F92" s="2" t="s">
        <v>44</v>
      </c>
      <c r="G92" s="2" t="s">
        <v>44</v>
      </c>
      <c r="H92" s="2" t="str">
        <f aca="false">IF(AND(E92&gt;=0.4,E92&lt;=0.6),"Yes","No")</f>
        <v>Yes</v>
      </c>
      <c r="I92" s="2" t="str">
        <f aca="false">IF(AND(F92="No",G92="No",H92="Yes"),"Yes","No")</f>
        <v>Yes</v>
      </c>
      <c r="J92" s="2" t="n">
        <v>91</v>
      </c>
      <c r="K92" s="2"/>
    </row>
    <row r="93" customFormat="false" ht="15" hidden="false" customHeight="false" outlineLevel="0" collapsed="false">
      <c r="A93" s="2" t="s">
        <v>5593</v>
      </c>
      <c r="B93" s="13" t="n">
        <v>96</v>
      </c>
      <c r="C93" s="13" t="n">
        <v>96</v>
      </c>
      <c r="D93" s="14" t="n">
        <f aca="false">C93/Summary!$B$4</f>
        <v>0.0064</v>
      </c>
      <c r="E93" s="15" t="n">
        <v>0.571428571428571</v>
      </c>
      <c r="F93" s="2" t="s">
        <v>44</v>
      </c>
      <c r="G93" s="2" t="s">
        <v>44</v>
      </c>
      <c r="H93" s="2" t="str">
        <f aca="false">IF(AND(E93&gt;=0.4,E93&lt;=0.6),"Yes","No")</f>
        <v>Yes</v>
      </c>
      <c r="I93" s="2" t="str">
        <f aca="false">IF(AND(F93="No",G93="No",H93="Yes"),"Yes","No")</f>
        <v>Yes</v>
      </c>
      <c r="J93" s="2" t="n">
        <v>92</v>
      </c>
      <c r="K93" s="2"/>
    </row>
    <row r="94" customFormat="false" ht="15" hidden="false" customHeight="false" outlineLevel="0" collapsed="false">
      <c r="A94" s="2" t="s">
        <v>5594</v>
      </c>
      <c r="B94" s="13" t="n">
        <v>96</v>
      </c>
      <c r="C94" s="13" t="n">
        <v>96</v>
      </c>
      <c r="D94" s="14" t="n">
        <f aca="false">C94/Summary!$B$4</f>
        <v>0.0064</v>
      </c>
      <c r="E94" s="15" t="n">
        <v>0.571428571428571</v>
      </c>
      <c r="F94" s="2" t="s">
        <v>44</v>
      </c>
      <c r="G94" s="2" t="s">
        <v>44</v>
      </c>
      <c r="H94" s="2" t="str">
        <f aca="false">IF(AND(E94&gt;=0.4,E94&lt;=0.6),"Yes","No")</f>
        <v>Yes</v>
      </c>
      <c r="I94" s="2" t="str">
        <f aca="false">IF(AND(F94="No",G94="No",H94="Yes"),"Yes","No")</f>
        <v>Yes</v>
      </c>
      <c r="J94" s="2" t="n">
        <v>93</v>
      </c>
      <c r="K94" s="2"/>
    </row>
    <row r="95" customFormat="false" ht="15" hidden="false" customHeight="false" outlineLevel="0" collapsed="false">
      <c r="A95" s="2" t="s">
        <v>5595</v>
      </c>
      <c r="B95" s="13" t="n">
        <v>96</v>
      </c>
      <c r="C95" s="13" t="n">
        <v>96</v>
      </c>
      <c r="D95" s="14" t="n">
        <f aca="false">C95/Summary!$B$4</f>
        <v>0.0064</v>
      </c>
      <c r="E95" s="15" t="n">
        <v>0.571428571428571</v>
      </c>
      <c r="F95" s="2" t="s">
        <v>44</v>
      </c>
      <c r="G95" s="2" t="s">
        <v>44</v>
      </c>
      <c r="H95" s="2" t="str">
        <f aca="false">IF(AND(E95&gt;=0.4,E95&lt;=0.6),"Yes","No")</f>
        <v>Yes</v>
      </c>
      <c r="I95" s="2" t="str">
        <f aca="false">IF(AND(F95="No",G95="No",H95="Yes"),"Yes","No")</f>
        <v>Yes</v>
      </c>
      <c r="J95" s="2" t="n">
        <v>94</v>
      </c>
      <c r="K95" s="2"/>
    </row>
    <row r="96" customFormat="false" ht="15" hidden="false" customHeight="false" outlineLevel="0" collapsed="false">
      <c r="A96" s="2" t="s">
        <v>5596</v>
      </c>
      <c r="B96" s="13" t="n">
        <v>96</v>
      </c>
      <c r="C96" s="13" t="n">
        <v>96</v>
      </c>
      <c r="D96" s="14" t="n">
        <f aca="false">C96/Summary!$B$4</f>
        <v>0.0064</v>
      </c>
      <c r="E96" s="15" t="n">
        <v>0.428571428571429</v>
      </c>
      <c r="F96" s="2" t="s">
        <v>44</v>
      </c>
      <c r="G96" s="2" t="s">
        <v>44</v>
      </c>
      <c r="H96" s="2" t="str">
        <f aca="false">IF(AND(E96&gt;=0.4,E96&lt;=0.6),"Yes","No")</f>
        <v>Yes</v>
      </c>
      <c r="I96" s="2" t="str">
        <f aca="false">IF(AND(F96="No",G96="No",H96="Yes"),"Yes","No")</f>
        <v>Yes</v>
      </c>
      <c r="J96" s="2" t="n">
        <v>95</v>
      </c>
      <c r="K96" s="2"/>
    </row>
    <row r="97" customFormat="false" ht="15" hidden="false" customHeight="false" outlineLevel="0" collapsed="false">
      <c r="A97" s="2" t="s">
        <v>5597</v>
      </c>
      <c r="B97" s="13" t="n">
        <v>96</v>
      </c>
      <c r="C97" s="13" t="n">
        <v>96</v>
      </c>
      <c r="D97" s="14" t="n">
        <f aca="false">C97/Summary!$B$4</f>
        <v>0.0064</v>
      </c>
      <c r="E97" s="15" t="n">
        <v>0.428571428571429</v>
      </c>
      <c r="F97" s="2" t="s">
        <v>44</v>
      </c>
      <c r="G97" s="2" t="s">
        <v>44</v>
      </c>
      <c r="H97" s="2" t="str">
        <f aca="false">IF(AND(E97&gt;=0.4,E97&lt;=0.6),"Yes","No")</f>
        <v>Yes</v>
      </c>
      <c r="I97" s="2" t="str">
        <f aca="false">IF(AND(F97="No",G97="No",H97="Yes"),"Yes","No")</f>
        <v>Yes</v>
      </c>
      <c r="J97" s="2" t="n">
        <v>96</v>
      </c>
      <c r="K97" s="2"/>
    </row>
    <row r="98" customFormat="false" ht="15" hidden="false" customHeight="false" outlineLevel="0" collapsed="false">
      <c r="A98" s="2" t="s">
        <v>5598</v>
      </c>
      <c r="B98" s="13" t="n">
        <v>96</v>
      </c>
      <c r="C98" s="13" t="n">
        <v>96</v>
      </c>
      <c r="D98" s="14" t="n">
        <f aca="false">C98/Summary!$B$4</f>
        <v>0.0064</v>
      </c>
      <c r="E98" s="15" t="n">
        <v>0.428571428571429</v>
      </c>
      <c r="F98" s="2" t="s">
        <v>44</v>
      </c>
      <c r="G98" s="2" t="s">
        <v>44</v>
      </c>
      <c r="H98" s="2" t="str">
        <f aca="false">IF(AND(E98&gt;=0.4,E98&lt;=0.6),"Yes","No")</f>
        <v>Yes</v>
      </c>
      <c r="I98" s="2" t="str">
        <f aca="false">IF(AND(F98="No",G98="No",H98="Yes"),"Yes","No")</f>
        <v>Yes</v>
      </c>
      <c r="J98" s="2" t="n">
        <v>97</v>
      </c>
      <c r="K98" s="2"/>
    </row>
    <row r="99" customFormat="false" ht="15" hidden="false" customHeight="false" outlineLevel="0" collapsed="false">
      <c r="A99" s="2" t="s">
        <v>5599</v>
      </c>
      <c r="B99" s="13" t="n">
        <v>96</v>
      </c>
      <c r="C99" s="13" t="n">
        <v>96</v>
      </c>
      <c r="D99" s="14" t="n">
        <f aca="false">C99/Summary!$B$4</f>
        <v>0.0064</v>
      </c>
      <c r="E99" s="15" t="n">
        <v>0.428571428571429</v>
      </c>
      <c r="F99" s="2" t="s">
        <v>44</v>
      </c>
      <c r="G99" s="2" t="s">
        <v>44</v>
      </c>
      <c r="H99" s="2" t="str">
        <f aca="false">IF(AND(E99&gt;=0.4,E99&lt;=0.6),"Yes","No")</f>
        <v>Yes</v>
      </c>
      <c r="I99" s="2" t="str">
        <f aca="false">IF(AND(F99="No",G99="No",H99="Yes"),"Yes","No")</f>
        <v>Yes</v>
      </c>
      <c r="J99" s="2" t="n">
        <v>98</v>
      </c>
      <c r="K99" s="2"/>
    </row>
    <row r="100" customFormat="false" ht="15" hidden="false" customHeight="false" outlineLevel="0" collapsed="false">
      <c r="A100" s="2" t="s">
        <v>5600</v>
      </c>
      <c r="B100" s="13" t="n">
        <v>97</v>
      </c>
      <c r="C100" s="13" t="n">
        <v>97</v>
      </c>
      <c r="D100" s="14" t="n">
        <f aca="false">C100/Summary!$B$4</f>
        <v>0.00646666666666667</v>
      </c>
      <c r="E100" s="15" t="n">
        <v>0.428571428571429</v>
      </c>
      <c r="F100" s="2" t="s">
        <v>44</v>
      </c>
      <c r="G100" s="2" t="s">
        <v>44</v>
      </c>
      <c r="H100" s="2" t="str">
        <f aca="false">IF(AND(E100&gt;=0.4,E100&lt;=0.6),"Yes","No")</f>
        <v>Yes</v>
      </c>
      <c r="I100" s="2" t="str">
        <f aca="false">IF(AND(F100="No",G100="No",H100="Yes"),"Yes","No")</f>
        <v>Yes</v>
      </c>
      <c r="J100" s="2" t="n">
        <v>99</v>
      </c>
      <c r="K100" s="2"/>
    </row>
    <row r="101" customFormat="false" ht="15" hidden="false" customHeight="false" outlineLevel="0" collapsed="false">
      <c r="A101" s="2" t="s">
        <v>5601</v>
      </c>
      <c r="B101" s="13" t="n">
        <v>97</v>
      </c>
      <c r="C101" s="13" t="n">
        <v>97</v>
      </c>
      <c r="D101" s="14" t="n">
        <f aca="false">C101/Summary!$B$4</f>
        <v>0.00646666666666667</v>
      </c>
      <c r="E101" s="15" t="n">
        <v>0.571428571428571</v>
      </c>
      <c r="F101" s="2" t="s">
        <v>44</v>
      </c>
      <c r="G101" s="2" t="s">
        <v>44</v>
      </c>
      <c r="H101" s="2" t="str">
        <f aca="false">IF(AND(E101&gt;=0.4,E101&lt;=0.6),"Yes","No")</f>
        <v>Yes</v>
      </c>
      <c r="I101" s="2" t="str">
        <f aca="false">IF(AND(F101="No",G101="No",H101="Yes"),"Yes","No")</f>
        <v>Yes</v>
      </c>
      <c r="J101" s="2" t="n">
        <v>100</v>
      </c>
      <c r="K101" s="2"/>
    </row>
    <row r="102" customFormat="false" ht="15" hidden="false" customHeight="false" outlineLevel="0" collapsed="false">
      <c r="A102" s="2" t="s">
        <v>5602</v>
      </c>
      <c r="B102" s="13" t="n">
        <v>97</v>
      </c>
      <c r="C102" s="13" t="n">
        <v>96</v>
      </c>
      <c r="D102" s="14" t="n">
        <f aca="false">C102/Summary!$B$4</f>
        <v>0.0064</v>
      </c>
      <c r="E102" s="15" t="n">
        <v>0.571428571428571</v>
      </c>
      <c r="F102" s="2" t="s">
        <v>44</v>
      </c>
      <c r="G102" s="2" t="s">
        <v>44</v>
      </c>
      <c r="H102" s="2" t="str">
        <f aca="false">IF(AND(E102&gt;=0.4,E102&lt;=0.6),"Yes","No")</f>
        <v>Yes</v>
      </c>
      <c r="I102" s="2" t="str">
        <f aca="false">IF(AND(F102="No",G102="No",H102="Yes"),"Yes","No")</f>
        <v>Yes</v>
      </c>
      <c r="J102" s="2" t="n">
        <v>101</v>
      </c>
      <c r="K102" s="2"/>
    </row>
    <row r="103" customFormat="false" ht="15" hidden="false" customHeight="false" outlineLevel="0" collapsed="false">
      <c r="A103" s="2" t="s">
        <v>5603</v>
      </c>
      <c r="B103" s="13" t="n">
        <v>97</v>
      </c>
      <c r="C103" s="13" t="n">
        <v>97</v>
      </c>
      <c r="D103" s="14" t="n">
        <f aca="false">C103/Summary!$B$4</f>
        <v>0.00646666666666667</v>
      </c>
      <c r="E103" s="15" t="n">
        <v>0.428571428571429</v>
      </c>
      <c r="F103" s="2" t="s">
        <v>44</v>
      </c>
      <c r="G103" s="2" t="s">
        <v>44</v>
      </c>
      <c r="H103" s="2" t="str">
        <f aca="false">IF(AND(E103&gt;=0.4,E103&lt;=0.6),"Yes","No")</f>
        <v>Yes</v>
      </c>
      <c r="I103" s="2" t="str">
        <f aca="false">IF(AND(F103="No",G103="No",H103="Yes"),"Yes","No")</f>
        <v>Yes</v>
      </c>
      <c r="J103" s="2" t="n">
        <v>102</v>
      </c>
      <c r="K103" s="2"/>
    </row>
    <row r="104" customFormat="false" ht="15" hidden="false" customHeight="false" outlineLevel="0" collapsed="false">
      <c r="A104" s="2" t="s">
        <v>5604</v>
      </c>
      <c r="B104" s="13" t="n">
        <v>97</v>
      </c>
      <c r="C104" s="13" t="n">
        <v>97</v>
      </c>
      <c r="D104" s="14" t="n">
        <f aca="false">C104/Summary!$B$4</f>
        <v>0.00646666666666667</v>
      </c>
      <c r="E104" s="15" t="n">
        <v>0.571428571428571</v>
      </c>
      <c r="F104" s="2" t="s">
        <v>44</v>
      </c>
      <c r="G104" s="2" t="s">
        <v>44</v>
      </c>
      <c r="H104" s="2" t="str">
        <f aca="false">IF(AND(E104&gt;=0.4,E104&lt;=0.6),"Yes","No")</f>
        <v>Yes</v>
      </c>
      <c r="I104" s="2" t="str">
        <f aca="false">IF(AND(F104="No",G104="No",H104="Yes"),"Yes","No")</f>
        <v>Yes</v>
      </c>
      <c r="J104" s="2" t="n">
        <v>103</v>
      </c>
      <c r="K104" s="2"/>
    </row>
    <row r="105" customFormat="false" ht="15" hidden="false" customHeight="false" outlineLevel="0" collapsed="false">
      <c r="A105" s="2" t="s">
        <v>5605</v>
      </c>
      <c r="B105" s="13" t="n">
        <v>97</v>
      </c>
      <c r="C105" s="13" t="n">
        <v>97</v>
      </c>
      <c r="D105" s="14" t="n">
        <f aca="false">C105/Summary!$B$4</f>
        <v>0.00646666666666667</v>
      </c>
      <c r="E105" s="15" t="n">
        <v>0.428571428571429</v>
      </c>
      <c r="F105" s="2" t="s">
        <v>44</v>
      </c>
      <c r="G105" s="2" t="s">
        <v>44</v>
      </c>
      <c r="H105" s="2" t="str">
        <f aca="false">IF(AND(E105&gt;=0.4,E105&lt;=0.6),"Yes","No")</f>
        <v>Yes</v>
      </c>
      <c r="I105" s="2" t="str">
        <f aca="false">IF(AND(F105="No",G105="No",H105="Yes"),"Yes","No")</f>
        <v>Yes</v>
      </c>
      <c r="J105" s="2" t="n">
        <v>104</v>
      </c>
      <c r="K105" s="2"/>
    </row>
    <row r="106" customFormat="false" ht="15" hidden="false" customHeight="false" outlineLevel="0" collapsed="false">
      <c r="A106" s="2" t="s">
        <v>5606</v>
      </c>
      <c r="B106" s="13" t="n">
        <v>97</v>
      </c>
      <c r="C106" s="13" t="n">
        <v>97</v>
      </c>
      <c r="D106" s="14" t="n">
        <f aca="false">C106/Summary!$B$4</f>
        <v>0.00646666666666667</v>
      </c>
      <c r="E106" s="15" t="n">
        <v>0.571428571428571</v>
      </c>
      <c r="F106" s="2" t="s">
        <v>44</v>
      </c>
      <c r="G106" s="2" t="s">
        <v>44</v>
      </c>
      <c r="H106" s="2" t="str">
        <f aca="false">IF(AND(E106&gt;=0.4,E106&lt;=0.6),"Yes","No")</f>
        <v>Yes</v>
      </c>
      <c r="I106" s="2" t="str">
        <f aca="false">IF(AND(F106="No",G106="No",H106="Yes"),"Yes","No")</f>
        <v>Yes</v>
      </c>
      <c r="J106" s="2" t="n">
        <v>105</v>
      </c>
      <c r="K106" s="2"/>
    </row>
    <row r="107" customFormat="false" ht="15" hidden="false" customHeight="false" outlineLevel="0" collapsed="false">
      <c r="A107" s="2" t="s">
        <v>5607</v>
      </c>
      <c r="B107" s="13" t="n">
        <v>97</v>
      </c>
      <c r="C107" s="13" t="n">
        <v>96</v>
      </c>
      <c r="D107" s="14" t="n">
        <f aca="false">C107/Summary!$B$4</f>
        <v>0.0064</v>
      </c>
      <c r="E107" s="15" t="n">
        <v>0.428571428571429</v>
      </c>
      <c r="F107" s="2" t="s">
        <v>44</v>
      </c>
      <c r="G107" s="2" t="s">
        <v>44</v>
      </c>
      <c r="H107" s="2" t="str">
        <f aca="false">IF(AND(E107&gt;=0.4,E107&lt;=0.6),"Yes","No")</f>
        <v>Yes</v>
      </c>
      <c r="I107" s="2" t="str">
        <f aca="false">IF(AND(F107="No",G107="No",H107="Yes"),"Yes","No")</f>
        <v>Yes</v>
      </c>
      <c r="J107" s="2" t="n">
        <v>106</v>
      </c>
      <c r="K107" s="2"/>
    </row>
    <row r="108" customFormat="false" ht="15" hidden="false" customHeight="false" outlineLevel="0" collapsed="false">
      <c r="A108" s="2" t="s">
        <v>5608</v>
      </c>
      <c r="B108" s="13" t="n">
        <v>97</v>
      </c>
      <c r="C108" s="13" t="n">
        <v>96</v>
      </c>
      <c r="D108" s="14" t="n">
        <f aca="false">C108/Summary!$B$4</f>
        <v>0.0064</v>
      </c>
      <c r="E108" s="15" t="n">
        <v>0.428571428571429</v>
      </c>
      <c r="F108" s="2" t="s">
        <v>44</v>
      </c>
      <c r="G108" s="2" t="s">
        <v>44</v>
      </c>
      <c r="H108" s="2" t="str">
        <f aca="false">IF(AND(E108&gt;=0.4,E108&lt;=0.6),"Yes","No")</f>
        <v>Yes</v>
      </c>
      <c r="I108" s="2" t="str">
        <f aca="false">IF(AND(F108="No",G108="No",H108="Yes"),"Yes","No")</f>
        <v>Yes</v>
      </c>
      <c r="J108" s="2" t="n">
        <v>107</v>
      </c>
      <c r="K108" s="2"/>
    </row>
    <row r="109" customFormat="false" ht="15" hidden="false" customHeight="false" outlineLevel="0" collapsed="false">
      <c r="A109" s="2" t="s">
        <v>5609</v>
      </c>
      <c r="B109" s="13" t="n">
        <v>97</v>
      </c>
      <c r="C109" s="13" t="n">
        <v>96</v>
      </c>
      <c r="D109" s="14" t="n">
        <f aca="false">C109/Summary!$B$4</f>
        <v>0.0064</v>
      </c>
      <c r="E109" s="15" t="n">
        <v>0.571428571428571</v>
      </c>
      <c r="F109" s="2" t="s">
        <v>44</v>
      </c>
      <c r="G109" s="2" t="s">
        <v>44</v>
      </c>
      <c r="H109" s="2" t="str">
        <f aca="false">IF(AND(E109&gt;=0.4,E109&lt;=0.6),"Yes","No")</f>
        <v>Yes</v>
      </c>
      <c r="I109" s="2" t="str">
        <f aca="false">IF(AND(F109="No",G109="No",H109="Yes"),"Yes","No")</f>
        <v>Yes</v>
      </c>
      <c r="J109" s="2" t="n">
        <v>108</v>
      </c>
      <c r="K109" s="2"/>
    </row>
    <row r="110" customFormat="false" ht="15" hidden="false" customHeight="false" outlineLevel="0" collapsed="false">
      <c r="A110" s="2" t="s">
        <v>5610</v>
      </c>
      <c r="B110" s="13" t="n">
        <v>97</v>
      </c>
      <c r="C110" s="13" t="n">
        <v>96</v>
      </c>
      <c r="D110" s="14" t="n">
        <f aca="false">C110/Summary!$B$4</f>
        <v>0.0064</v>
      </c>
      <c r="E110" s="15" t="n">
        <v>0.428571428571429</v>
      </c>
      <c r="F110" s="2" t="s">
        <v>44</v>
      </c>
      <c r="G110" s="2" t="s">
        <v>44</v>
      </c>
      <c r="H110" s="2" t="str">
        <f aca="false">IF(AND(E110&gt;=0.4,E110&lt;=0.6),"Yes","No")</f>
        <v>Yes</v>
      </c>
      <c r="I110" s="2" t="str">
        <f aca="false">IF(AND(F110="No",G110="No",H110="Yes"),"Yes","No")</f>
        <v>Yes</v>
      </c>
      <c r="J110" s="2" t="n">
        <v>109</v>
      </c>
      <c r="K110" s="2"/>
    </row>
    <row r="111" customFormat="false" ht="15" hidden="false" customHeight="false" outlineLevel="0" collapsed="false">
      <c r="A111" s="2" t="s">
        <v>5611</v>
      </c>
      <c r="B111" s="13" t="n">
        <v>97</v>
      </c>
      <c r="C111" s="13" t="n">
        <v>97</v>
      </c>
      <c r="D111" s="14" t="n">
        <f aca="false">C111/Summary!$B$4</f>
        <v>0.00646666666666667</v>
      </c>
      <c r="E111" s="15" t="n">
        <v>0.571428571428571</v>
      </c>
      <c r="F111" s="2" t="s">
        <v>44</v>
      </c>
      <c r="G111" s="2" t="s">
        <v>44</v>
      </c>
      <c r="H111" s="2" t="str">
        <f aca="false">IF(AND(E111&gt;=0.4,E111&lt;=0.6),"Yes","No")</f>
        <v>Yes</v>
      </c>
      <c r="I111" s="2" t="str">
        <f aca="false">IF(AND(F111="No",G111="No",H111="Yes"),"Yes","No")</f>
        <v>Yes</v>
      </c>
      <c r="J111" s="2" t="n">
        <v>110</v>
      </c>
      <c r="K111" s="2"/>
    </row>
    <row r="112" customFormat="false" ht="15" hidden="false" customHeight="false" outlineLevel="0" collapsed="false">
      <c r="A112" s="2" t="s">
        <v>5612</v>
      </c>
      <c r="B112" s="13" t="n">
        <v>97</v>
      </c>
      <c r="C112" s="13" t="n">
        <v>97</v>
      </c>
      <c r="D112" s="14" t="n">
        <f aca="false">C112/Summary!$B$4</f>
        <v>0.00646666666666667</v>
      </c>
      <c r="E112" s="15" t="n">
        <v>0.428571428571429</v>
      </c>
      <c r="F112" s="2" t="s">
        <v>44</v>
      </c>
      <c r="G112" s="2" t="s">
        <v>44</v>
      </c>
      <c r="H112" s="2" t="str">
        <f aca="false">IF(AND(E112&gt;=0.4,E112&lt;=0.6),"Yes","No")</f>
        <v>Yes</v>
      </c>
      <c r="I112" s="2" t="str">
        <f aca="false">IF(AND(F112="No",G112="No",H112="Yes"),"Yes","No")</f>
        <v>Yes</v>
      </c>
      <c r="J112" s="2" t="n">
        <v>111</v>
      </c>
      <c r="K112" s="2"/>
    </row>
    <row r="113" customFormat="false" ht="15" hidden="false" customHeight="false" outlineLevel="0" collapsed="false">
      <c r="A113" s="2" t="s">
        <v>5613</v>
      </c>
      <c r="B113" s="13" t="n">
        <v>97</v>
      </c>
      <c r="C113" s="13" t="n">
        <v>97</v>
      </c>
      <c r="D113" s="14" t="n">
        <f aca="false">C113/Summary!$B$4</f>
        <v>0.00646666666666667</v>
      </c>
      <c r="E113" s="15" t="n">
        <v>0.571428571428571</v>
      </c>
      <c r="F113" s="2" t="s">
        <v>44</v>
      </c>
      <c r="G113" s="2" t="s">
        <v>44</v>
      </c>
      <c r="H113" s="2" t="str">
        <f aca="false">IF(AND(E113&gt;=0.4,E113&lt;=0.6),"Yes","No")</f>
        <v>Yes</v>
      </c>
      <c r="I113" s="2" t="str">
        <f aca="false">IF(AND(F113="No",G113="No",H113="Yes"),"Yes","No")</f>
        <v>Yes</v>
      </c>
      <c r="J113" s="2" t="n">
        <v>112</v>
      </c>
      <c r="K113" s="2"/>
    </row>
    <row r="114" customFormat="false" ht="15" hidden="false" customHeight="false" outlineLevel="0" collapsed="false">
      <c r="A114" s="2" t="s">
        <v>5614</v>
      </c>
      <c r="B114" s="13" t="n">
        <v>97</v>
      </c>
      <c r="C114" s="13" t="n">
        <v>97</v>
      </c>
      <c r="D114" s="14" t="n">
        <f aca="false">C114/Summary!$B$4</f>
        <v>0.00646666666666667</v>
      </c>
      <c r="E114" s="15" t="n">
        <v>0.428571428571429</v>
      </c>
      <c r="F114" s="2" t="s">
        <v>44</v>
      </c>
      <c r="G114" s="2" t="s">
        <v>44</v>
      </c>
      <c r="H114" s="2" t="str">
        <f aca="false">IF(AND(E114&gt;=0.4,E114&lt;=0.6),"Yes","No")</f>
        <v>Yes</v>
      </c>
      <c r="I114" s="2" t="str">
        <f aca="false">IF(AND(F114="No",G114="No",H114="Yes"),"Yes","No")</f>
        <v>Yes</v>
      </c>
      <c r="J114" s="2" t="n">
        <v>113</v>
      </c>
      <c r="K114" s="2"/>
    </row>
    <row r="115" customFormat="false" ht="15" hidden="false" customHeight="false" outlineLevel="0" collapsed="false">
      <c r="A115" s="2" t="s">
        <v>5615</v>
      </c>
      <c r="B115" s="13" t="n">
        <v>97</v>
      </c>
      <c r="C115" s="13" t="n">
        <v>97</v>
      </c>
      <c r="D115" s="14" t="n">
        <f aca="false">C115/Summary!$B$4</f>
        <v>0.00646666666666667</v>
      </c>
      <c r="E115" s="15" t="n">
        <v>0.428571428571429</v>
      </c>
      <c r="F115" s="2" t="s">
        <v>44</v>
      </c>
      <c r="G115" s="2" t="s">
        <v>44</v>
      </c>
      <c r="H115" s="2" t="str">
        <f aca="false">IF(AND(E115&gt;=0.4,E115&lt;=0.6),"Yes","No")</f>
        <v>Yes</v>
      </c>
      <c r="I115" s="2" t="str">
        <f aca="false">IF(AND(F115="No",G115="No",H115="Yes"),"Yes","No")</f>
        <v>Yes</v>
      </c>
      <c r="J115" s="2" t="n">
        <v>114</v>
      </c>
      <c r="K115" s="2"/>
    </row>
    <row r="116" customFormat="false" ht="15" hidden="false" customHeight="false" outlineLevel="0" collapsed="false">
      <c r="A116" s="2" t="s">
        <v>5616</v>
      </c>
      <c r="B116" s="13" t="n">
        <v>97</v>
      </c>
      <c r="C116" s="13" t="n">
        <v>97</v>
      </c>
      <c r="D116" s="14" t="n">
        <f aca="false">C116/Summary!$B$4</f>
        <v>0.00646666666666667</v>
      </c>
      <c r="E116" s="15" t="n">
        <v>0.428571428571429</v>
      </c>
      <c r="F116" s="2" t="s">
        <v>44</v>
      </c>
      <c r="G116" s="2" t="s">
        <v>44</v>
      </c>
      <c r="H116" s="2" t="str">
        <f aca="false">IF(AND(E116&gt;=0.4,E116&lt;=0.6),"Yes","No")</f>
        <v>Yes</v>
      </c>
      <c r="I116" s="2" t="str">
        <f aca="false">IF(AND(F116="No",G116="No",H116="Yes"),"Yes","No")</f>
        <v>Yes</v>
      </c>
      <c r="J116" s="2" t="n">
        <v>115</v>
      </c>
      <c r="K116" s="2"/>
    </row>
    <row r="117" customFormat="false" ht="15" hidden="false" customHeight="false" outlineLevel="0" collapsed="false">
      <c r="A117" s="2" t="s">
        <v>5617</v>
      </c>
      <c r="B117" s="13" t="n">
        <v>97</v>
      </c>
      <c r="C117" s="13" t="n">
        <v>97</v>
      </c>
      <c r="D117" s="14" t="n">
        <f aca="false">C117/Summary!$B$4</f>
        <v>0.00646666666666667</v>
      </c>
      <c r="E117" s="15" t="n">
        <v>0.571428571428571</v>
      </c>
      <c r="F117" s="2" t="s">
        <v>44</v>
      </c>
      <c r="G117" s="2" t="s">
        <v>44</v>
      </c>
      <c r="H117" s="2" t="str">
        <f aca="false">IF(AND(E117&gt;=0.4,E117&lt;=0.6),"Yes","No")</f>
        <v>Yes</v>
      </c>
      <c r="I117" s="2" t="str">
        <f aca="false">IF(AND(F117="No",G117="No",H117="Yes"),"Yes","No")</f>
        <v>Yes</v>
      </c>
      <c r="J117" s="2" t="n">
        <v>116</v>
      </c>
      <c r="K117" s="2"/>
    </row>
    <row r="118" customFormat="false" ht="15" hidden="false" customHeight="false" outlineLevel="0" collapsed="false">
      <c r="A118" s="2" t="s">
        <v>5618</v>
      </c>
      <c r="B118" s="13" t="n">
        <v>97</v>
      </c>
      <c r="C118" s="13" t="n">
        <v>96</v>
      </c>
      <c r="D118" s="14" t="n">
        <f aca="false">C118/Summary!$B$4</f>
        <v>0.0064</v>
      </c>
      <c r="E118" s="15" t="n">
        <v>0.571428571428571</v>
      </c>
      <c r="F118" s="2" t="s">
        <v>44</v>
      </c>
      <c r="G118" s="2" t="s">
        <v>44</v>
      </c>
      <c r="H118" s="2" t="str">
        <f aca="false">IF(AND(E118&gt;=0.4,E118&lt;=0.6),"Yes","No")</f>
        <v>Yes</v>
      </c>
      <c r="I118" s="2" t="str">
        <f aca="false">IF(AND(F118="No",G118="No",H118="Yes"),"Yes","No")</f>
        <v>Yes</v>
      </c>
      <c r="J118" s="2" t="n">
        <v>117</v>
      </c>
      <c r="K118" s="2"/>
    </row>
    <row r="119" customFormat="false" ht="15" hidden="false" customHeight="false" outlineLevel="0" collapsed="false">
      <c r="A119" s="2" t="s">
        <v>5619</v>
      </c>
      <c r="B119" s="13" t="n">
        <v>98</v>
      </c>
      <c r="C119" s="13" t="n">
        <v>98</v>
      </c>
      <c r="D119" s="14" t="n">
        <f aca="false">C119/Summary!$B$4</f>
        <v>0.00653333333333333</v>
      </c>
      <c r="E119" s="15" t="n">
        <v>0.428571428571429</v>
      </c>
      <c r="F119" s="2" t="s">
        <v>44</v>
      </c>
      <c r="G119" s="2" t="s">
        <v>44</v>
      </c>
      <c r="H119" s="2" t="str">
        <f aca="false">IF(AND(E119&gt;=0.4,E119&lt;=0.6),"Yes","No")</f>
        <v>Yes</v>
      </c>
      <c r="I119" s="2" t="str">
        <f aca="false">IF(AND(F119="No",G119="No",H119="Yes"),"Yes","No")</f>
        <v>Yes</v>
      </c>
      <c r="J119" s="2" t="n">
        <v>118</v>
      </c>
      <c r="K119" s="2"/>
    </row>
    <row r="120" customFormat="false" ht="15" hidden="false" customHeight="false" outlineLevel="0" collapsed="false">
      <c r="A120" s="2" t="s">
        <v>5620</v>
      </c>
      <c r="B120" s="13" t="n">
        <v>98</v>
      </c>
      <c r="C120" s="13" t="n">
        <v>98</v>
      </c>
      <c r="D120" s="14" t="n">
        <f aca="false">C120/Summary!$B$4</f>
        <v>0.00653333333333333</v>
      </c>
      <c r="E120" s="15" t="n">
        <v>0.428571428571429</v>
      </c>
      <c r="F120" s="2" t="s">
        <v>44</v>
      </c>
      <c r="G120" s="2" t="s">
        <v>44</v>
      </c>
      <c r="H120" s="2" t="str">
        <f aca="false">IF(AND(E120&gt;=0.4,E120&lt;=0.6),"Yes","No")</f>
        <v>Yes</v>
      </c>
      <c r="I120" s="2" t="str">
        <f aca="false">IF(AND(F120="No",G120="No",H120="Yes"),"Yes","No")</f>
        <v>Yes</v>
      </c>
      <c r="J120" s="2" t="n">
        <v>119</v>
      </c>
      <c r="K120" s="2"/>
    </row>
    <row r="121" customFormat="false" ht="15" hidden="false" customHeight="false" outlineLevel="0" collapsed="false">
      <c r="A121" s="2" t="s">
        <v>5621</v>
      </c>
      <c r="B121" s="13" t="n">
        <v>98</v>
      </c>
      <c r="C121" s="13" t="n">
        <v>98</v>
      </c>
      <c r="D121" s="14" t="n">
        <f aca="false">C121/Summary!$B$4</f>
        <v>0.00653333333333333</v>
      </c>
      <c r="E121" s="15" t="n">
        <v>0.571428571428571</v>
      </c>
      <c r="F121" s="2" t="s">
        <v>44</v>
      </c>
      <c r="G121" s="2" t="s">
        <v>44</v>
      </c>
      <c r="H121" s="2" t="str">
        <f aca="false">IF(AND(E121&gt;=0.4,E121&lt;=0.6),"Yes","No")</f>
        <v>Yes</v>
      </c>
      <c r="I121" s="2" t="str">
        <f aca="false">IF(AND(F121="No",G121="No",H121="Yes"),"Yes","No")</f>
        <v>Yes</v>
      </c>
      <c r="J121" s="2" t="n">
        <v>120</v>
      </c>
      <c r="K121" s="2"/>
    </row>
    <row r="122" customFormat="false" ht="15" hidden="false" customHeight="false" outlineLevel="0" collapsed="false">
      <c r="A122" s="2" t="s">
        <v>5622</v>
      </c>
      <c r="B122" s="13" t="n">
        <v>98</v>
      </c>
      <c r="C122" s="13" t="n">
        <v>98</v>
      </c>
      <c r="D122" s="14" t="n">
        <f aca="false">C122/Summary!$B$4</f>
        <v>0.00653333333333333</v>
      </c>
      <c r="E122" s="15" t="n">
        <v>0.571428571428571</v>
      </c>
      <c r="F122" s="2" t="s">
        <v>44</v>
      </c>
      <c r="G122" s="2" t="s">
        <v>44</v>
      </c>
      <c r="H122" s="2" t="str">
        <f aca="false">IF(AND(E122&gt;=0.4,E122&lt;=0.6),"Yes","No")</f>
        <v>Yes</v>
      </c>
      <c r="I122" s="2" t="str">
        <f aca="false">IF(AND(F122="No",G122="No",H122="Yes"),"Yes","No")</f>
        <v>Yes</v>
      </c>
      <c r="J122" s="2" t="n">
        <v>121</v>
      </c>
      <c r="K122" s="2"/>
    </row>
    <row r="123" customFormat="false" ht="15" hidden="false" customHeight="false" outlineLevel="0" collapsed="false">
      <c r="A123" s="2" t="s">
        <v>5623</v>
      </c>
      <c r="B123" s="13" t="n">
        <v>98</v>
      </c>
      <c r="C123" s="13" t="n">
        <v>97</v>
      </c>
      <c r="D123" s="14" t="n">
        <f aca="false">C123/Summary!$B$4</f>
        <v>0.00646666666666667</v>
      </c>
      <c r="E123" s="15" t="n">
        <v>0.428571428571429</v>
      </c>
      <c r="F123" s="2" t="s">
        <v>44</v>
      </c>
      <c r="G123" s="2" t="s">
        <v>44</v>
      </c>
      <c r="H123" s="2" t="str">
        <f aca="false">IF(AND(E123&gt;=0.4,E123&lt;=0.6),"Yes","No")</f>
        <v>Yes</v>
      </c>
      <c r="I123" s="2" t="str">
        <f aca="false">IF(AND(F123="No",G123="No",H123="Yes"),"Yes","No")</f>
        <v>Yes</v>
      </c>
      <c r="J123" s="2" t="n">
        <v>122</v>
      </c>
      <c r="K123" s="2"/>
    </row>
    <row r="124" customFormat="false" ht="15" hidden="false" customHeight="false" outlineLevel="0" collapsed="false">
      <c r="A124" s="2" t="s">
        <v>5624</v>
      </c>
      <c r="B124" s="13" t="n">
        <v>98</v>
      </c>
      <c r="C124" s="13" t="n">
        <v>98</v>
      </c>
      <c r="D124" s="14" t="n">
        <f aca="false">C124/Summary!$B$4</f>
        <v>0.00653333333333333</v>
      </c>
      <c r="E124" s="15" t="n">
        <v>0.428571428571429</v>
      </c>
      <c r="F124" s="2" t="s">
        <v>44</v>
      </c>
      <c r="G124" s="2" t="s">
        <v>44</v>
      </c>
      <c r="H124" s="2" t="str">
        <f aca="false">IF(AND(E124&gt;=0.4,E124&lt;=0.6),"Yes","No")</f>
        <v>Yes</v>
      </c>
      <c r="I124" s="2" t="str">
        <f aca="false">IF(AND(F124="No",G124="No",H124="Yes"),"Yes","No")</f>
        <v>Yes</v>
      </c>
      <c r="J124" s="2" t="n">
        <v>123</v>
      </c>
      <c r="K124" s="2"/>
    </row>
    <row r="125" customFormat="false" ht="15" hidden="false" customHeight="false" outlineLevel="0" collapsed="false">
      <c r="A125" s="2" t="s">
        <v>5625</v>
      </c>
      <c r="B125" s="13" t="n">
        <v>98</v>
      </c>
      <c r="C125" s="13" t="n">
        <v>98</v>
      </c>
      <c r="D125" s="14" t="n">
        <f aca="false">C125/Summary!$B$4</f>
        <v>0.00653333333333333</v>
      </c>
      <c r="E125" s="15" t="n">
        <v>0.428571428571429</v>
      </c>
      <c r="F125" s="2" t="s">
        <v>44</v>
      </c>
      <c r="G125" s="2" t="s">
        <v>44</v>
      </c>
      <c r="H125" s="2" t="str">
        <f aca="false">IF(AND(E125&gt;=0.4,E125&lt;=0.6),"Yes","No")</f>
        <v>Yes</v>
      </c>
      <c r="I125" s="2" t="str">
        <f aca="false">IF(AND(F125="No",G125="No",H125="Yes"),"Yes","No")</f>
        <v>Yes</v>
      </c>
      <c r="J125" s="2" t="n">
        <v>124</v>
      </c>
      <c r="K125" s="2"/>
    </row>
    <row r="126" customFormat="false" ht="15" hidden="false" customHeight="false" outlineLevel="0" collapsed="false">
      <c r="A126" s="2" t="s">
        <v>5626</v>
      </c>
      <c r="B126" s="13" t="n">
        <v>98</v>
      </c>
      <c r="C126" s="13" t="n">
        <v>98</v>
      </c>
      <c r="D126" s="14" t="n">
        <f aca="false">C126/Summary!$B$4</f>
        <v>0.00653333333333333</v>
      </c>
      <c r="E126" s="15" t="n">
        <v>0.428571428571429</v>
      </c>
      <c r="F126" s="2" t="s">
        <v>44</v>
      </c>
      <c r="G126" s="2" t="s">
        <v>44</v>
      </c>
      <c r="H126" s="2" t="str">
        <f aca="false">IF(AND(E126&gt;=0.4,E126&lt;=0.6),"Yes","No")</f>
        <v>Yes</v>
      </c>
      <c r="I126" s="2" t="str">
        <f aca="false">IF(AND(F126="No",G126="No",H126="Yes"),"Yes","No")</f>
        <v>Yes</v>
      </c>
      <c r="J126" s="2" t="n">
        <v>125</v>
      </c>
      <c r="K126" s="2"/>
    </row>
    <row r="127" customFormat="false" ht="15" hidden="false" customHeight="false" outlineLevel="0" collapsed="false">
      <c r="A127" s="2" t="s">
        <v>5627</v>
      </c>
      <c r="B127" s="13" t="n">
        <v>98</v>
      </c>
      <c r="C127" s="13" t="n">
        <v>98</v>
      </c>
      <c r="D127" s="14" t="n">
        <f aca="false">C127/Summary!$B$4</f>
        <v>0.00653333333333333</v>
      </c>
      <c r="E127" s="15" t="n">
        <v>0.571428571428571</v>
      </c>
      <c r="F127" s="2" t="s">
        <v>44</v>
      </c>
      <c r="G127" s="2" t="s">
        <v>44</v>
      </c>
      <c r="H127" s="2" t="str">
        <f aca="false">IF(AND(E127&gt;=0.4,E127&lt;=0.6),"Yes","No")</f>
        <v>Yes</v>
      </c>
      <c r="I127" s="2" t="str">
        <f aca="false">IF(AND(F127="No",G127="No",H127="Yes"),"Yes","No")</f>
        <v>Yes</v>
      </c>
      <c r="J127" s="2" t="n">
        <v>126</v>
      </c>
      <c r="K127" s="2"/>
    </row>
    <row r="128" customFormat="false" ht="15" hidden="false" customHeight="false" outlineLevel="0" collapsed="false">
      <c r="A128" s="2" t="s">
        <v>5628</v>
      </c>
      <c r="B128" s="13" t="n">
        <v>98</v>
      </c>
      <c r="C128" s="13" t="n">
        <v>98</v>
      </c>
      <c r="D128" s="14" t="n">
        <f aca="false">C128/Summary!$B$4</f>
        <v>0.00653333333333333</v>
      </c>
      <c r="E128" s="15" t="n">
        <v>0.571428571428571</v>
      </c>
      <c r="F128" s="2" t="s">
        <v>44</v>
      </c>
      <c r="G128" s="2" t="s">
        <v>44</v>
      </c>
      <c r="H128" s="2" t="str">
        <f aca="false">IF(AND(E128&gt;=0.4,E128&lt;=0.6),"Yes","No")</f>
        <v>Yes</v>
      </c>
      <c r="I128" s="2" t="str">
        <f aca="false">IF(AND(F128="No",G128="No",H128="Yes"),"Yes","No")</f>
        <v>Yes</v>
      </c>
      <c r="J128" s="2" t="n">
        <v>127</v>
      </c>
      <c r="K128" s="2"/>
    </row>
    <row r="129" customFormat="false" ht="15" hidden="false" customHeight="false" outlineLevel="0" collapsed="false">
      <c r="A129" s="2" t="s">
        <v>5629</v>
      </c>
      <c r="B129" s="13" t="n">
        <v>98</v>
      </c>
      <c r="C129" s="13" t="n">
        <v>98</v>
      </c>
      <c r="D129" s="14" t="n">
        <f aca="false">C129/Summary!$B$4</f>
        <v>0.00653333333333333</v>
      </c>
      <c r="E129" s="15" t="n">
        <v>0.428571428571429</v>
      </c>
      <c r="F129" s="2" t="s">
        <v>44</v>
      </c>
      <c r="G129" s="2" t="s">
        <v>44</v>
      </c>
      <c r="H129" s="2" t="str">
        <f aca="false">IF(AND(E129&gt;=0.4,E129&lt;=0.6),"Yes","No")</f>
        <v>Yes</v>
      </c>
      <c r="I129" s="2" t="str">
        <f aca="false">IF(AND(F129="No",G129="No",H129="Yes"),"Yes","No")</f>
        <v>Yes</v>
      </c>
      <c r="J129" s="2" t="n">
        <v>128</v>
      </c>
      <c r="K129" s="2"/>
    </row>
    <row r="130" customFormat="false" ht="15" hidden="false" customHeight="false" outlineLevel="0" collapsed="false">
      <c r="A130" s="2" t="s">
        <v>5630</v>
      </c>
      <c r="B130" s="13" t="n">
        <v>98</v>
      </c>
      <c r="C130" s="13" t="n">
        <v>98</v>
      </c>
      <c r="D130" s="14" t="n">
        <f aca="false">C130/Summary!$B$4</f>
        <v>0.00653333333333333</v>
      </c>
      <c r="E130" s="15" t="n">
        <v>0.571428571428571</v>
      </c>
      <c r="F130" s="2" t="s">
        <v>44</v>
      </c>
      <c r="G130" s="2" t="s">
        <v>44</v>
      </c>
      <c r="H130" s="2" t="str">
        <f aca="false">IF(AND(E130&gt;=0.4,E130&lt;=0.6),"Yes","No")</f>
        <v>Yes</v>
      </c>
      <c r="I130" s="2" t="str">
        <f aca="false">IF(AND(F130="No",G130="No",H130="Yes"),"Yes","No")</f>
        <v>Yes</v>
      </c>
      <c r="J130" s="2" t="n">
        <v>129</v>
      </c>
      <c r="K130" s="2"/>
    </row>
    <row r="131" customFormat="false" ht="15" hidden="false" customHeight="false" outlineLevel="0" collapsed="false">
      <c r="A131" s="2" t="s">
        <v>5631</v>
      </c>
      <c r="B131" s="13" t="n">
        <v>98</v>
      </c>
      <c r="C131" s="13" t="n">
        <v>98</v>
      </c>
      <c r="D131" s="14" t="n">
        <f aca="false">C131/Summary!$B$4</f>
        <v>0.00653333333333333</v>
      </c>
      <c r="E131" s="15" t="n">
        <v>0.571428571428571</v>
      </c>
      <c r="F131" s="2" t="s">
        <v>44</v>
      </c>
      <c r="G131" s="2" t="s">
        <v>44</v>
      </c>
      <c r="H131" s="2" t="str">
        <f aca="false">IF(AND(E131&gt;=0.4,E131&lt;=0.6),"Yes","No")</f>
        <v>Yes</v>
      </c>
      <c r="I131" s="2" t="str">
        <f aca="false">IF(AND(F131="No",G131="No",H131="Yes"),"Yes","No")</f>
        <v>Yes</v>
      </c>
      <c r="J131" s="2" t="n">
        <v>130</v>
      </c>
      <c r="K131" s="2"/>
    </row>
    <row r="132" customFormat="false" ht="15" hidden="false" customHeight="false" outlineLevel="0" collapsed="false">
      <c r="A132" s="2" t="s">
        <v>5632</v>
      </c>
      <c r="B132" s="13" t="n">
        <v>98</v>
      </c>
      <c r="C132" s="13" t="n">
        <v>98</v>
      </c>
      <c r="D132" s="14" t="n">
        <f aca="false">C132/Summary!$B$4</f>
        <v>0.00653333333333333</v>
      </c>
      <c r="E132" s="15" t="n">
        <v>0.571428571428571</v>
      </c>
      <c r="F132" s="2" t="s">
        <v>44</v>
      </c>
      <c r="G132" s="2" t="s">
        <v>44</v>
      </c>
      <c r="H132" s="2" t="str">
        <f aca="false">IF(AND(E132&gt;=0.4,E132&lt;=0.6),"Yes","No")</f>
        <v>Yes</v>
      </c>
      <c r="I132" s="2" t="str">
        <f aca="false">IF(AND(F132="No",G132="No",H132="Yes"),"Yes","No")</f>
        <v>Yes</v>
      </c>
      <c r="J132" s="2" t="n">
        <v>131</v>
      </c>
      <c r="K132" s="2"/>
    </row>
    <row r="133" customFormat="false" ht="15" hidden="false" customHeight="false" outlineLevel="0" collapsed="false">
      <c r="A133" s="2" t="s">
        <v>5633</v>
      </c>
      <c r="B133" s="13" t="n">
        <v>98</v>
      </c>
      <c r="C133" s="13" t="n">
        <v>98</v>
      </c>
      <c r="D133" s="14" t="n">
        <f aca="false">C133/Summary!$B$4</f>
        <v>0.00653333333333333</v>
      </c>
      <c r="E133" s="15" t="n">
        <v>0.571428571428571</v>
      </c>
      <c r="F133" s="2" t="s">
        <v>44</v>
      </c>
      <c r="G133" s="2" t="s">
        <v>44</v>
      </c>
      <c r="H133" s="2" t="str">
        <f aca="false">IF(AND(E133&gt;=0.4,E133&lt;=0.6),"Yes","No")</f>
        <v>Yes</v>
      </c>
      <c r="I133" s="2" t="str">
        <f aca="false">IF(AND(F133="No",G133="No",H133="Yes"),"Yes","No")</f>
        <v>Yes</v>
      </c>
      <c r="J133" s="2" t="n">
        <v>132</v>
      </c>
      <c r="K133" s="2"/>
    </row>
    <row r="134" customFormat="false" ht="15" hidden="false" customHeight="false" outlineLevel="0" collapsed="false">
      <c r="A134" s="2" t="s">
        <v>5634</v>
      </c>
      <c r="B134" s="13" t="n">
        <v>98</v>
      </c>
      <c r="C134" s="13" t="n">
        <v>98</v>
      </c>
      <c r="D134" s="14" t="n">
        <f aca="false">C134/Summary!$B$4</f>
        <v>0.00653333333333333</v>
      </c>
      <c r="E134" s="15" t="n">
        <v>0.571428571428571</v>
      </c>
      <c r="F134" s="2" t="s">
        <v>44</v>
      </c>
      <c r="G134" s="2" t="s">
        <v>44</v>
      </c>
      <c r="H134" s="2" t="str">
        <f aca="false">IF(AND(E134&gt;=0.4,E134&lt;=0.6),"Yes","No")</f>
        <v>Yes</v>
      </c>
      <c r="I134" s="2" t="str">
        <f aca="false">IF(AND(F134="No",G134="No",H134="Yes"),"Yes","No")</f>
        <v>Yes</v>
      </c>
      <c r="J134" s="2" t="n">
        <v>133</v>
      </c>
      <c r="K134" s="2"/>
    </row>
    <row r="135" customFormat="false" ht="15" hidden="false" customHeight="false" outlineLevel="0" collapsed="false">
      <c r="A135" s="2" t="s">
        <v>5635</v>
      </c>
      <c r="B135" s="13" t="n">
        <v>98</v>
      </c>
      <c r="C135" s="13" t="n">
        <v>98</v>
      </c>
      <c r="D135" s="14" t="n">
        <f aca="false">C135/Summary!$B$4</f>
        <v>0.00653333333333333</v>
      </c>
      <c r="E135" s="15" t="n">
        <v>0.571428571428571</v>
      </c>
      <c r="F135" s="2" t="s">
        <v>44</v>
      </c>
      <c r="G135" s="2" t="s">
        <v>44</v>
      </c>
      <c r="H135" s="2" t="str">
        <f aca="false">IF(AND(E135&gt;=0.4,E135&lt;=0.6),"Yes","No")</f>
        <v>Yes</v>
      </c>
      <c r="I135" s="2" t="str">
        <f aca="false">IF(AND(F135="No",G135="No",H135="Yes"),"Yes","No")</f>
        <v>Yes</v>
      </c>
      <c r="J135" s="2" t="n">
        <v>134</v>
      </c>
      <c r="K135" s="2"/>
    </row>
    <row r="136" customFormat="false" ht="15" hidden="false" customHeight="false" outlineLevel="0" collapsed="false">
      <c r="A136" s="2" t="s">
        <v>5636</v>
      </c>
      <c r="B136" s="13" t="n">
        <v>98</v>
      </c>
      <c r="C136" s="13" t="n">
        <v>98</v>
      </c>
      <c r="D136" s="14" t="n">
        <f aca="false">C136/Summary!$B$4</f>
        <v>0.00653333333333333</v>
      </c>
      <c r="E136" s="15" t="n">
        <v>0.428571428571429</v>
      </c>
      <c r="F136" s="2" t="s">
        <v>44</v>
      </c>
      <c r="G136" s="2" t="s">
        <v>44</v>
      </c>
      <c r="H136" s="2" t="str">
        <f aca="false">IF(AND(E136&gt;=0.4,E136&lt;=0.6),"Yes","No")</f>
        <v>Yes</v>
      </c>
      <c r="I136" s="2" t="str">
        <f aca="false">IF(AND(F136="No",G136="No",H136="Yes"),"Yes","No")</f>
        <v>Yes</v>
      </c>
      <c r="J136" s="2" t="n">
        <v>135</v>
      </c>
      <c r="K136" s="2"/>
    </row>
    <row r="137" customFormat="false" ht="15" hidden="false" customHeight="false" outlineLevel="0" collapsed="false">
      <c r="A137" s="2" t="s">
        <v>5637</v>
      </c>
      <c r="B137" s="13" t="n">
        <v>98</v>
      </c>
      <c r="C137" s="13" t="n">
        <v>98</v>
      </c>
      <c r="D137" s="14" t="n">
        <f aca="false">C137/Summary!$B$4</f>
        <v>0.00653333333333333</v>
      </c>
      <c r="E137" s="15" t="n">
        <v>0.428571428571429</v>
      </c>
      <c r="F137" s="2" t="s">
        <v>44</v>
      </c>
      <c r="G137" s="2" t="s">
        <v>44</v>
      </c>
      <c r="H137" s="2" t="str">
        <f aca="false">IF(AND(E137&gt;=0.4,E137&lt;=0.6),"Yes","No")</f>
        <v>Yes</v>
      </c>
      <c r="I137" s="2" t="str">
        <f aca="false">IF(AND(F137="No",G137="No",H137="Yes"),"Yes","No")</f>
        <v>Yes</v>
      </c>
      <c r="J137" s="2" t="n">
        <v>136</v>
      </c>
      <c r="K137" s="2"/>
    </row>
    <row r="138" customFormat="false" ht="15" hidden="false" customHeight="false" outlineLevel="0" collapsed="false">
      <c r="A138" s="2" t="s">
        <v>5638</v>
      </c>
      <c r="B138" s="13" t="n">
        <v>98</v>
      </c>
      <c r="C138" s="13" t="n">
        <v>98</v>
      </c>
      <c r="D138" s="14" t="n">
        <f aca="false">C138/Summary!$B$4</f>
        <v>0.00653333333333333</v>
      </c>
      <c r="E138" s="15" t="n">
        <v>0.571428571428571</v>
      </c>
      <c r="F138" s="2" t="s">
        <v>44</v>
      </c>
      <c r="G138" s="2" t="s">
        <v>44</v>
      </c>
      <c r="H138" s="2" t="str">
        <f aca="false">IF(AND(E138&gt;=0.4,E138&lt;=0.6),"Yes","No")</f>
        <v>Yes</v>
      </c>
      <c r="I138" s="2" t="str">
        <f aca="false">IF(AND(F138="No",G138="No",H138="Yes"),"Yes","No")</f>
        <v>Yes</v>
      </c>
      <c r="J138" s="2" t="n">
        <v>137</v>
      </c>
      <c r="K138" s="2"/>
    </row>
    <row r="139" customFormat="false" ht="15" hidden="false" customHeight="false" outlineLevel="0" collapsed="false">
      <c r="A139" s="2" t="s">
        <v>5639</v>
      </c>
      <c r="B139" s="13" t="n">
        <v>98</v>
      </c>
      <c r="C139" s="13" t="n">
        <v>97</v>
      </c>
      <c r="D139" s="14" t="n">
        <f aca="false">C139/Summary!$B$4</f>
        <v>0.00646666666666667</v>
      </c>
      <c r="E139" s="15" t="n">
        <v>0.571428571428571</v>
      </c>
      <c r="F139" s="2" t="s">
        <v>44</v>
      </c>
      <c r="G139" s="2" t="s">
        <v>44</v>
      </c>
      <c r="H139" s="2" t="str">
        <f aca="false">IF(AND(E139&gt;=0.4,E139&lt;=0.6),"Yes","No")</f>
        <v>Yes</v>
      </c>
      <c r="I139" s="2" t="str">
        <f aca="false">IF(AND(F139="No",G139="No",H139="Yes"),"Yes","No")</f>
        <v>Yes</v>
      </c>
      <c r="J139" s="2" t="n">
        <v>138</v>
      </c>
      <c r="K139" s="2"/>
    </row>
    <row r="140" customFormat="false" ht="15" hidden="false" customHeight="false" outlineLevel="0" collapsed="false">
      <c r="A140" s="2" t="s">
        <v>5640</v>
      </c>
      <c r="B140" s="13" t="n">
        <v>98</v>
      </c>
      <c r="C140" s="13" t="n">
        <v>98</v>
      </c>
      <c r="D140" s="14" t="n">
        <f aca="false">C140/Summary!$B$4</f>
        <v>0.00653333333333333</v>
      </c>
      <c r="E140" s="15" t="n">
        <v>0.571428571428571</v>
      </c>
      <c r="F140" s="2" t="s">
        <v>44</v>
      </c>
      <c r="G140" s="2" t="s">
        <v>44</v>
      </c>
      <c r="H140" s="2" t="str">
        <f aca="false">IF(AND(E140&gt;=0.4,E140&lt;=0.6),"Yes","No")</f>
        <v>Yes</v>
      </c>
      <c r="I140" s="2" t="str">
        <f aca="false">IF(AND(F140="No",G140="No",H140="Yes"),"Yes","No")</f>
        <v>Yes</v>
      </c>
      <c r="J140" s="2" t="n">
        <v>139</v>
      </c>
      <c r="K140" s="2"/>
    </row>
    <row r="141" customFormat="false" ht="15" hidden="false" customHeight="false" outlineLevel="0" collapsed="false">
      <c r="A141" s="2" t="s">
        <v>5641</v>
      </c>
      <c r="B141" s="13" t="n">
        <v>98</v>
      </c>
      <c r="C141" s="13" t="n">
        <v>97</v>
      </c>
      <c r="D141" s="14" t="n">
        <f aca="false">C141/Summary!$B$4</f>
        <v>0.00646666666666667</v>
      </c>
      <c r="E141" s="15" t="n">
        <v>0.428571428571429</v>
      </c>
      <c r="F141" s="2" t="s">
        <v>44</v>
      </c>
      <c r="G141" s="2" t="s">
        <v>44</v>
      </c>
      <c r="H141" s="2" t="str">
        <f aca="false">IF(AND(E141&gt;=0.4,E141&lt;=0.6),"Yes","No")</f>
        <v>Yes</v>
      </c>
      <c r="I141" s="2" t="str">
        <f aca="false">IF(AND(F141="No",G141="No",H141="Yes"),"Yes","No")</f>
        <v>Yes</v>
      </c>
      <c r="J141" s="2" t="n">
        <v>140</v>
      </c>
      <c r="K141" s="2"/>
    </row>
    <row r="142" customFormat="false" ht="15" hidden="false" customHeight="false" outlineLevel="0" collapsed="false">
      <c r="A142" s="2" t="s">
        <v>5642</v>
      </c>
      <c r="B142" s="13" t="n">
        <v>99</v>
      </c>
      <c r="C142" s="13" t="n">
        <v>99</v>
      </c>
      <c r="D142" s="14" t="n">
        <f aca="false">C142/Summary!$B$4</f>
        <v>0.0066</v>
      </c>
      <c r="E142" s="15" t="n">
        <v>0.428571428571429</v>
      </c>
      <c r="F142" s="2" t="s">
        <v>44</v>
      </c>
      <c r="G142" s="2" t="s">
        <v>44</v>
      </c>
      <c r="H142" s="2" t="str">
        <f aca="false">IF(AND(E142&gt;=0.4,E142&lt;=0.6),"Yes","No")</f>
        <v>Yes</v>
      </c>
      <c r="I142" s="2" t="str">
        <f aca="false">IF(AND(F142="No",G142="No",H142="Yes"),"Yes","No")</f>
        <v>Yes</v>
      </c>
      <c r="J142" s="2" t="n">
        <v>141</v>
      </c>
      <c r="K142" s="2"/>
    </row>
    <row r="143" customFormat="false" ht="15" hidden="false" customHeight="false" outlineLevel="0" collapsed="false">
      <c r="A143" s="2" t="s">
        <v>5643</v>
      </c>
      <c r="B143" s="13" t="n">
        <v>99</v>
      </c>
      <c r="C143" s="13" t="n">
        <v>99</v>
      </c>
      <c r="D143" s="14" t="n">
        <f aca="false">C143/Summary!$B$4</f>
        <v>0.0066</v>
      </c>
      <c r="E143" s="15" t="n">
        <v>0.571428571428571</v>
      </c>
      <c r="F143" s="2" t="s">
        <v>44</v>
      </c>
      <c r="G143" s="2" t="s">
        <v>44</v>
      </c>
      <c r="H143" s="2" t="str">
        <f aca="false">IF(AND(E143&gt;=0.4,E143&lt;=0.6),"Yes","No")</f>
        <v>Yes</v>
      </c>
      <c r="I143" s="2" t="str">
        <f aca="false">IF(AND(F143="No",G143="No",H143="Yes"),"Yes","No")</f>
        <v>Yes</v>
      </c>
      <c r="J143" s="2" t="n">
        <v>142</v>
      </c>
      <c r="K143" s="2"/>
    </row>
    <row r="144" customFormat="false" ht="15" hidden="false" customHeight="false" outlineLevel="0" collapsed="false">
      <c r="A144" s="2" t="s">
        <v>5644</v>
      </c>
      <c r="B144" s="13" t="n">
        <v>99</v>
      </c>
      <c r="C144" s="13" t="n">
        <v>99</v>
      </c>
      <c r="D144" s="14" t="n">
        <f aca="false">C144/Summary!$B$4</f>
        <v>0.0066</v>
      </c>
      <c r="E144" s="15" t="n">
        <v>0.571428571428571</v>
      </c>
      <c r="F144" s="2" t="s">
        <v>44</v>
      </c>
      <c r="G144" s="2" t="s">
        <v>44</v>
      </c>
      <c r="H144" s="2" t="str">
        <f aca="false">IF(AND(E144&gt;=0.4,E144&lt;=0.6),"Yes","No")</f>
        <v>Yes</v>
      </c>
      <c r="I144" s="2" t="str">
        <f aca="false">IF(AND(F144="No",G144="No",H144="Yes"),"Yes","No")</f>
        <v>Yes</v>
      </c>
      <c r="J144" s="2" t="n">
        <v>143</v>
      </c>
      <c r="K144" s="2"/>
    </row>
    <row r="145" customFormat="false" ht="15" hidden="false" customHeight="false" outlineLevel="0" collapsed="false">
      <c r="A145" s="2" t="s">
        <v>5645</v>
      </c>
      <c r="B145" s="13" t="n">
        <v>99</v>
      </c>
      <c r="C145" s="13" t="n">
        <v>99</v>
      </c>
      <c r="D145" s="14" t="n">
        <f aca="false">C145/Summary!$B$4</f>
        <v>0.0066</v>
      </c>
      <c r="E145" s="15" t="n">
        <v>0.428571428571429</v>
      </c>
      <c r="F145" s="2" t="s">
        <v>44</v>
      </c>
      <c r="G145" s="2" t="s">
        <v>44</v>
      </c>
      <c r="H145" s="2" t="str">
        <f aca="false">IF(AND(E145&gt;=0.4,E145&lt;=0.6),"Yes","No")</f>
        <v>Yes</v>
      </c>
      <c r="I145" s="2" t="str">
        <f aca="false">IF(AND(F145="No",G145="No",H145="Yes"),"Yes","No")</f>
        <v>Yes</v>
      </c>
      <c r="J145" s="2" t="n">
        <v>144</v>
      </c>
      <c r="K145" s="2"/>
    </row>
    <row r="146" customFormat="false" ht="15" hidden="false" customHeight="false" outlineLevel="0" collapsed="false">
      <c r="A146" s="2" t="s">
        <v>5646</v>
      </c>
      <c r="B146" s="13" t="n">
        <v>99</v>
      </c>
      <c r="C146" s="13" t="n">
        <v>99</v>
      </c>
      <c r="D146" s="14" t="n">
        <f aca="false">C146/Summary!$B$4</f>
        <v>0.0066</v>
      </c>
      <c r="E146" s="15" t="n">
        <v>0.428571428571429</v>
      </c>
      <c r="F146" s="2" t="s">
        <v>44</v>
      </c>
      <c r="G146" s="2" t="s">
        <v>44</v>
      </c>
      <c r="H146" s="2" t="str">
        <f aca="false">IF(AND(E146&gt;=0.4,E146&lt;=0.6),"Yes","No")</f>
        <v>Yes</v>
      </c>
      <c r="I146" s="2" t="str">
        <f aca="false">IF(AND(F146="No",G146="No",H146="Yes"),"Yes","No")</f>
        <v>Yes</v>
      </c>
      <c r="J146" s="2" t="n">
        <v>145</v>
      </c>
      <c r="K146" s="2"/>
    </row>
    <row r="147" customFormat="false" ht="15" hidden="false" customHeight="false" outlineLevel="0" collapsed="false">
      <c r="A147" s="2" t="s">
        <v>5647</v>
      </c>
      <c r="B147" s="13" t="n">
        <v>99</v>
      </c>
      <c r="C147" s="13" t="n">
        <v>98</v>
      </c>
      <c r="D147" s="14" t="n">
        <f aca="false">C147/Summary!$B$4</f>
        <v>0.00653333333333333</v>
      </c>
      <c r="E147" s="15" t="n">
        <v>0.428571428571429</v>
      </c>
      <c r="F147" s="2" t="s">
        <v>44</v>
      </c>
      <c r="G147" s="2" t="s">
        <v>44</v>
      </c>
      <c r="H147" s="2" t="str">
        <f aca="false">IF(AND(E147&gt;=0.4,E147&lt;=0.6),"Yes","No")</f>
        <v>Yes</v>
      </c>
      <c r="I147" s="2" t="str">
        <f aca="false">IF(AND(F147="No",G147="No",H147="Yes"),"Yes","No")</f>
        <v>Yes</v>
      </c>
      <c r="J147" s="2" t="n">
        <v>146</v>
      </c>
      <c r="K147" s="2"/>
    </row>
    <row r="148" customFormat="false" ht="15" hidden="false" customHeight="false" outlineLevel="0" collapsed="false">
      <c r="A148" s="2" t="s">
        <v>5648</v>
      </c>
      <c r="B148" s="13" t="n">
        <v>99</v>
      </c>
      <c r="C148" s="13" t="n">
        <v>99</v>
      </c>
      <c r="D148" s="14" t="n">
        <f aca="false">C148/Summary!$B$4</f>
        <v>0.0066</v>
      </c>
      <c r="E148" s="15" t="n">
        <v>0.428571428571429</v>
      </c>
      <c r="F148" s="2" t="s">
        <v>44</v>
      </c>
      <c r="G148" s="2" t="s">
        <v>44</v>
      </c>
      <c r="H148" s="2" t="str">
        <f aca="false">IF(AND(E148&gt;=0.4,E148&lt;=0.6),"Yes","No")</f>
        <v>Yes</v>
      </c>
      <c r="I148" s="2" t="str">
        <f aca="false">IF(AND(F148="No",G148="No",H148="Yes"),"Yes","No")</f>
        <v>Yes</v>
      </c>
      <c r="J148" s="2" t="n">
        <v>147</v>
      </c>
      <c r="K148" s="2"/>
    </row>
    <row r="149" customFormat="false" ht="15" hidden="false" customHeight="false" outlineLevel="0" collapsed="false">
      <c r="A149" s="2" t="s">
        <v>5649</v>
      </c>
      <c r="B149" s="13" t="n">
        <v>99</v>
      </c>
      <c r="C149" s="13" t="n">
        <v>99</v>
      </c>
      <c r="D149" s="14" t="n">
        <f aca="false">C149/Summary!$B$4</f>
        <v>0.0066</v>
      </c>
      <c r="E149" s="15" t="n">
        <v>0.571428571428571</v>
      </c>
      <c r="F149" s="2" t="s">
        <v>44</v>
      </c>
      <c r="G149" s="2" t="s">
        <v>44</v>
      </c>
      <c r="H149" s="2" t="str">
        <f aca="false">IF(AND(E149&gt;=0.4,E149&lt;=0.6),"Yes","No")</f>
        <v>Yes</v>
      </c>
      <c r="I149" s="2" t="str">
        <f aca="false">IF(AND(F149="No",G149="No",H149="Yes"),"Yes","No")</f>
        <v>Yes</v>
      </c>
      <c r="J149" s="2" t="n">
        <v>148</v>
      </c>
      <c r="K149" s="2"/>
    </row>
    <row r="150" customFormat="false" ht="15" hidden="false" customHeight="false" outlineLevel="0" collapsed="false">
      <c r="A150" s="2" t="s">
        <v>5650</v>
      </c>
      <c r="B150" s="13" t="n">
        <v>99</v>
      </c>
      <c r="C150" s="13" t="n">
        <v>99</v>
      </c>
      <c r="D150" s="14" t="n">
        <f aca="false">C150/Summary!$B$4</f>
        <v>0.0066</v>
      </c>
      <c r="E150" s="15" t="n">
        <v>0.428571428571429</v>
      </c>
      <c r="F150" s="2" t="s">
        <v>44</v>
      </c>
      <c r="G150" s="2" t="s">
        <v>44</v>
      </c>
      <c r="H150" s="2" t="str">
        <f aca="false">IF(AND(E150&gt;=0.4,E150&lt;=0.6),"Yes","No")</f>
        <v>Yes</v>
      </c>
      <c r="I150" s="2" t="str">
        <f aca="false">IF(AND(F150="No",G150="No",H150="Yes"),"Yes","No")</f>
        <v>Yes</v>
      </c>
      <c r="J150" s="2" t="n">
        <v>149</v>
      </c>
      <c r="K150" s="2"/>
    </row>
    <row r="151" customFormat="false" ht="15" hidden="false" customHeight="false" outlineLevel="0" collapsed="false">
      <c r="A151" s="2" t="s">
        <v>5651</v>
      </c>
      <c r="B151" s="13" t="n">
        <v>99</v>
      </c>
      <c r="C151" s="13" t="n">
        <v>99</v>
      </c>
      <c r="D151" s="14" t="n">
        <f aca="false">C151/Summary!$B$4</f>
        <v>0.0066</v>
      </c>
      <c r="E151" s="15" t="n">
        <v>0.571428571428571</v>
      </c>
      <c r="F151" s="2" t="s">
        <v>44</v>
      </c>
      <c r="G151" s="2" t="s">
        <v>44</v>
      </c>
      <c r="H151" s="2" t="str">
        <f aca="false">IF(AND(E151&gt;=0.4,E151&lt;=0.6),"Yes","No")</f>
        <v>Yes</v>
      </c>
      <c r="I151" s="2" t="str">
        <f aca="false">IF(AND(F151="No",G151="No",H151="Yes"),"Yes","No")</f>
        <v>Yes</v>
      </c>
      <c r="J151" s="2" t="n">
        <v>150</v>
      </c>
      <c r="K151" s="2"/>
    </row>
    <row r="152" customFormat="false" ht="15" hidden="false" customHeight="false" outlineLevel="0" collapsed="false">
      <c r="A152" s="2" t="s">
        <v>5652</v>
      </c>
      <c r="B152" s="13" t="n">
        <v>99</v>
      </c>
      <c r="C152" s="13" t="n">
        <v>99</v>
      </c>
      <c r="D152" s="14" t="n">
        <f aca="false">C152/Summary!$B$4</f>
        <v>0.0066</v>
      </c>
      <c r="E152" s="15" t="n">
        <v>0.571428571428571</v>
      </c>
      <c r="F152" s="2" t="s">
        <v>44</v>
      </c>
      <c r="G152" s="2" t="s">
        <v>44</v>
      </c>
      <c r="H152" s="2" t="str">
        <f aca="false">IF(AND(E152&gt;=0.4,E152&lt;=0.6),"Yes","No")</f>
        <v>Yes</v>
      </c>
      <c r="I152" s="2" t="str">
        <f aca="false">IF(AND(F152="No",G152="No",H152="Yes"),"Yes","No")</f>
        <v>Yes</v>
      </c>
      <c r="J152" s="2" t="n">
        <v>151</v>
      </c>
      <c r="K152" s="2"/>
    </row>
    <row r="153" customFormat="false" ht="15" hidden="false" customHeight="false" outlineLevel="0" collapsed="false">
      <c r="A153" s="2" t="s">
        <v>5653</v>
      </c>
      <c r="B153" s="13" t="n">
        <v>99</v>
      </c>
      <c r="C153" s="13" t="n">
        <v>99</v>
      </c>
      <c r="D153" s="14" t="n">
        <f aca="false">C153/Summary!$B$4</f>
        <v>0.0066</v>
      </c>
      <c r="E153" s="15" t="n">
        <v>0.428571428571429</v>
      </c>
      <c r="F153" s="2" t="s">
        <v>44</v>
      </c>
      <c r="G153" s="2" t="s">
        <v>44</v>
      </c>
      <c r="H153" s="2" t="str">
        <f aca="false">IF(AND(E153&gt;=0.4,E153&lt;=0.6),"Yes","No")</f>
        <v>Yes</v>
      </c>
      <c r="I153" s="2" t="str">
        <f aca="false">IF(AND(F153="No",G153="No",H153="Yes"),"Yes","No")</f>
        <v>Yes</v>
      </c>
      <c r="J153" s="2" t="n">
        <v>152</v>
      </c>
      <c r="K153" s="2"/>
    </row>
    <row r="154" customFormat="false" ht="15" hidden="false" customHeight="false" outlineLevel="0" collapsed="false">
      <c r="A154" s="2" t="s">
        <v>5654</v>
      </c>
      <c r="B154" s="13" t="n">
        <v>99</v>
      </c>
      <c r="C154" s="13" t="n">
        <v>99</v>
      </c>
      <c r="D154" s="14" t="n">
        <f aca="false">C154/Summary!$B$4</f>
        <v>0.0066</v>
      </c>
      <c r="E154" s="15" t="n">
        <v>0.571428571428571</v>
      </c>
      <c r="F154" s="2" t="s">
        <v>44</v>
      </c>
      <c r="G154" s="2" t="s">
        <v>44</v>
      </c>
      <c r="H154" s="2" t="str">
        <f aca="false">IF(AND(E154&gt;=0.4,E154&lt;=0.6),"Yes","No")</f>
        <v>Yes</v>
      </c>
      <c r="I154" s="2" t="str">
        <f aca="false">IF(AND(F154="No",G154="No",H154="Yes"),"Yes","No")</f>
        <v>Yes</v>
      </c>
      <c r="J154" s="2" t="n">
        <v>153</v>
      </c>
      <c r="K154" s="2"/>
    </row>
    <row r="155" customFormat="false" ht="15" hidden="false" customHeight="false" outlineLevel="0" collapsed="false">
      <c r="A155" s="2" t="s">
        <v>5655</v>
      </c>
      <c r="B155" s="13" t="n">
        <v>99</v>
      </c>
      <c r="C155" s="13" t="n">
        <v>98</v>
      </c>
      <c r="D155" s="14" t="n">
        <f aca="false">C155/Summary!$B$4</f>
        <v>0.00653333333333333</v>
      </c>
      <c r="E155" s="15" t="n">
        <v>0.428571428571429</v>
      </c>
      <c r="F155" s="2" t="s">
        <v>44</v>
      </c>
      <c r="G155" s="2" t="s">
        <v>44</v>
      </c>
      <c r="H155" s="2" t="str">
        <f aca="false">IF(AND(E155&gt;=0.4,E155&lt;=0.6),"Yes","No")</f>
        <v>Yes</v>
      </c>
      <c r="I155" s="2" t="str">
        <f aca="false">IF(AND(F155="No",G155="No",H155="Yes"),"Yes","No")</f>
        <v>Yes</v>
      </c>
      <c r="J155" s="2" t="n">
        <v>154</v>
      </c>
      <c r="K155" s="2"/>
    </row>
    <row r="156" customFormat="false" ht="15" hidden="false" customHeight="false" outlineLevel="0" collapsed="false">
      <c r="A156" s="2" t="s">
        <v>5656</v>
      </c>
      <c r="B156" s="13" t="n">
        <v>99</v>
      </c>
      <c r="C156" s="13" t="n">
        <v>99</v>
      </c>
      <c r="D156" s="14" t="n">
        <f aca="false">C156/Summary!$B$4</f>
        <v>0.0066</v>
      </c>
      <c r="E156" s="15" t="n">
        <v>0.428571428571429</v>
      </c>
      <c r="F156" s="2" t="s">
        <v>44</v>
      </c>
      <c r="G156" s="2" t="s">
        <v>44</v>
      </c>
      <c r="H156" s="2" t="str">
        <f aca="false">IF(AND(E156&gt;=0.4,E156&lt;=0.6),"Yes","No")</f>
        <v>Yes</v>
      </c>
      <c r="I156" s="2" t="str">
        <f aca="false">IF(AND(F156="No",G156="No",H156="Yes"),"Yes","No")</f>
        <v>Yes</v>
      </c>
      <c r="J156" s="2" t="n">
        <v>155</v>
      </c>
      <c r="K156" s="2"/>
    </row>
    <row r="157" customFormat="false" ht="15" hidden="false" customHeight="false" outlineLevel="0" collapsed="false">
      <c r="A157" s="2" t="s">
        <v>5657</v>
      </c>
      <c r="B157" s="13" t="n">
        <v>99</v>
      </c>
      <c r="C157" s="13" t="n">
        <v>99</v>
      </c>
      <c r="D157" s="14" t="n">
        <f aca="false">C157/Summary!$B$4</f>
        <v>0.0066</v>
      </c>
      <c r="E157" s="15" t="n">
        <v>0.428571428571429</v>
      </c>
      <c r="F157" s="2" t="s">
        <v>44</v>
      </c>
      <c r="G157" s="2" t="s">
        <v>44</v>
      </c>
      <c r="H157" s="2" t="str">
        <f aca="false">IF(AND(E157&gt;=0.4,E157&lt;=0.6),"Yes","No")</f>
        <v>Yes</v>
      </c>
      <c r="I157" s="2" t="str">
        <f aca="false">IF(AND(F157="No",G157="No",H157="Yes"),"Yes","No")</f>
        <v>Yes</v>
      </c>
      <c r="J157" s="2" t="n">
        <v>156</v>
      </c>
      <c r="K157" s="2"/>
    </row>
    <row r="158" customFormat="false" ht="15" hidden="false" customHeight="false" outlineLevel="0" collapsed="false">
      <c r="A158" s="2" t="s">
        <v>5658</v>
      </c>
      <c r="B158" s="13" t="n">
        <v>99</v>
      </c>
      <c r="C158" s="13" t="n">
        <v>99</v>
      </c>
      <c r="D158" s="14" t="n">
        <f aca="false">C158/Summary!$B$4</f>
        <v>0.0066</v>
      </c>
      <c r="E158" s="15" t="n">
        <v>0.428571428571429</v>
      </c>
      <c r="F158" s="2" t="s">
        <v>44</v>
      </c>
      <c r="G158" s="2" t="s">
        <v>44</v>
      </c>
      <c r="H158" s="2" t="str">
        <f aca="false">IF(AND(E158&gt;=0.4,E158&lt;=0.6),"Yes","No")</f>
        <v>Yes</v>
      </c>
      <c r="I158" s="2" t="str">
        <f aca="false">IF(AND(F158="No",G158="No",H158="Yes"),"Yes","No")</f>
        <v>Yes</v>
      </c>
      <c r="J158" s="2" t="n">
        <v>157</v>
      </c>
      <c r="K158" s="2"/>
    </row>
    <row r="159" customFormat="false" ht="15" hidden="false" customHeight="false" outlineLevel="0" collapsed="false">
      <c r="A159" s="2" t="s">
        <v>5659</v>
      </c>
      <c r="B159" s="13" t="n">
        <v>99</v>
      </c>
      <c r="C159" s="13" t="n">
        <v>99</v>
      </c>
      <c r="D159" s="14" t="n">
        <f aca="false">C159/Summary!$B$4</f>
        <v>0.0066</v>
      </c>
      <c r="E159" s="15" t="n">
        <v>0.428571428571429</v>
      </c>
      <c r="F159" s="2" t="s">
        <v>44</v>
      </c>
      <c r="G159" s="2" t="s">
        <v>44</v>
      </c>
      <c r="H159" s="2" t="str">
        <f aca="false">IF(AND(E159&gt;=0.4,E159&lt;=0.6),"Yes","No")</f>
        <v>Yes</v>
      </c>
      <c r="I159" s="2" t="str">
        <f aca="false">IF(AND(F159="No",G159="No",H159="Yes"),"Yes","No")</f>
        <v>Yes</v>
      </c>
      <c r="J159" s="2" t="n">
        <v>158</v>
      </c>
      <c r="K159" s="2"/>
    </row>
    <row r="160" customFormat="false" ht="15" hidden="false" customHeight="false" outlineLevel="0" collapsed="false">
      <c r="A160" s="2" t="s">
        <v>5660</v>
      </c>
      <c r="B160" s="13" t="n">
        <v>99</v>
      </c>
      <c r="C160" s="13" t="n">
        <v>99</v>
      </c>
      <c r="D160" s="14" t="n">
        <f aca="false">C160/Summary!$B$4</f>
        <v>0.0066</v>
      </c>
      <c r="E160" s="15" t="n">
        <v>0.571428571428571</v>
      </c>
      <c r="F160" s="2" t="s">
        <v>44</v>
      </c>
      <c r="G160" s="2" t="s">
        <v>44</v>
      </c>
      <c r="H160" s="2" t="str">
        <f aca="false">IF(AND(E160&gt;=0.4,E160&lt;=0.6),"Yes","No")</f>
        <v>Yes</v>
      </c>
      <c r="I160" s="2" t="str">
        <f aca="false">IF(AND(F160="No",G160="No",H160="Yes"),"Yes","No")</f>
        <v>Yes</v>
      </c>
      <c r="J160" s="2" t="n">
        <v>159</v>
      </c>
      <c r="K160" s="2"/>
    </row>
    <row r="161" customFormat="false" ht="15" hidden="false" customHeight="false" outlineLevel="0" collapsed="false">
      <c r="A161" s="2" t="s">
        <v>5661</v>
      </c>
      <c r="B161" s="13" t="n">
        <v>99</v>
      </c>
      <c r="C161" s="13" t="n">
        <v>99</v>
      </c>
      <c r="D161" s="14" t="n">
        <f aca="false">C161/Summary!$B$4</f>
        <v>0.0066</v>
      </c>
      <c r="E161" s="15" t="n">
        <v>0.428571428571429</v>
      </c>
      <c r="F161" s="2" t="s">
        <v>44</v>
      </c>
      <c r="G161" s="2" t="s">
        <v>44</v>
      </c>
      <c r="H161" s="2" t="str">
        <f aca="false">IF(AND(E161&gt;=0.4,E161&lt;=0.6),"Yes","No")</f>
        <v>Yes</v>
      </c>
      <c r="I161" s="2" t="str">
        <f aca="false">IF(AND(F161="No",G161="No",H161="Yes"),"Yes","No")</f>
        <v>Yes</v>
      </c>
      <c r="J161" s="2" t="n">
        <v>160</v>
      </c>
      <c r="K161" s="2"/>
    </row>
    <row r="162" customFormat="false" ht="15" hidden="false" customHeight="false" outlineLevel="0" collapsed="false">
      <c r="A162" s="2" t="s">
        <v>5662</v>
      </c>
      <c r="B162" s="13" t="n">
        <v>99</v>
      </c>
      <c r="C162" s="13" t="n">
        <v>99</v>
      </c>
      <c r="D162" s="14" t="n">
        <f aca="false">C162/Summary!$B$4</f>
        <v>0.0066</v>
      </c>
      <c r="E162" s="15" t="n">
        <v>0.571428571428571</v>
      </c>
      <c r="F162" s="2" t="s">
        <v>44</v>
      </c>
      <c r="G162" s="2" t="s">
        <v>44</v>
      </c>
      <c r="H162" s="2" t="str">
        <f aca="false">IF(AND(E162&gt;=0.4,E162&lt;=0.6),"Yes","No")</f>
        <v>Yes</v>
      </c>
      <c r="I162" s="2" t="str">
        <f aca="false">IF(AND(F162="No",G162="No",H162="Yes"),"Yes","No")</f>
        <v>Yes</v>
      </c>
      <c r="J162" s="2" t="n">
        <v>161</v>
      </c>
      <c r="K162" s="2"/>
    </row>
    <row r="163" customFormat="false" ht="15" hidden="false" customHeight="false" outlineLevel="0" collapsed="false">
      <c r="A163" s="2" t="s">
        <v>5663</v>
      </c>
      <c r="B163" s="13" t="n">
        <v>99</v>
      </c>
      <c r="C163" s="13" t="n">
        <v>99</v>
      </c>
      <c r="D163" s="14" t="n">
        <f aca="false">C163/Summary!$B$4</f>
        <v>0.0066</v>
      </c>
      <c r="E163" s="15" t="n">
        <v>0.428571428571429</v>
      </c>
      <c r="F163" s="2" t="s">
        <v>44</v>
      </c>
      <c r="G163" s="2" t="s">
        <v>44</v>
      </c>
      <c r="H163" s="2" t="str">
        <f aca="false">IF(AND(E163&gt;=0.4,E163&lt;=0.6),"Yes","No")</f>
        <v>Yes</v>
      </c>
      <c r="I163" s="2" t="str">
        <f aca="false">IF(AND(F163="No",G163="No",H163="Yes"),"Yes","No")</f>
        <v>Yes</v>
      </c>
      <c r="J163" s="2" t="n">
        <v>162</v>
      </c>
      <c r="K163" s="2"/>
    </row>
    <row r="164" customFormat="false" ht="15" hidden="false" customHeight="false" outlineLevel="0" collapsed="false">
      <c r="A164" s="2" t="s">
        <v>5664</v>
      </c>
      <c r="B164" s="13" t="n">
        <v>99</v>
      </c>
      <c r="C164" s="13" t="n">
        <v>99</v>
      </c>
      <c r="D164" s="14" t="n">
        <f aca="false">C164/Summary!$B$4</f>
        <v>0.0066</v>
      </c>
      <c r="E164" s="15" t="n">
        <v>0.571428571428571</v>
      </c>
      <c r="F164" s="2" t="s">
        <v>44</v>
      </c>
      <c r="G164" s="2" t="s">
        <v>44</v>
      </c>
      <c r="H164" s="2" t="str">
        <f aca="false">IF(AND(E164&gt;=0.4,E164&lt;=0.6),"Yes","No")</f>
        <v>Yes</v>
      </c>
      <c r="I164" s="2" t="str">
        <f aca="false">IF(AND(F164="No",G164="No",H164="Yes"),"Yes","No")</f>
        <v>Yes</v>
      </c>
      <c r="J164" s="2" t="n">
        <v>163</v>
      </c>
      <c r="K164" s="2"/>
    </row>
    <row r="165" customFormat="false" ht="15" hidden="false" customHeight="false" outlineLevel="0" collapsed="false">
      <c r="A165" s="2" t="s">
        <v>5665</v>
      </c>
      <c r="B165" s="13" t="n">
        <v>99</v>
      </c>
      <c r="C165" s="13" t="n">
        <v>99</v>
      </c>
      <c r="D165" s="14" t="n">
        <f aca="false">C165/Summary!$B$4</f>
        <v>0.0066</v>
      </c>
      <c r="E165" s="15" t="n">
        <v>0.571428571428571</v>
      </c>
      <c r="F165" s="2" t="s">
        <v>44</v>
      </c>
      <c r="G165" s="2" t="s">
        <v>44</v>
      </c>
      <c r="H165" s="2" t="str">
        <f aca="false">IF(AND(E165&gt;=0.4,E165&lt;=0.6),"Yes","No")</f>
        <v>Yes</v>
      </c>
      <c r="I165" s="2" t="str">
        <f aca="false">IF(AND(F165="No",G165="No",H165="Yes"),"Yes","No")</f>
        <v>Yes</v>
      </c>
      <c r="J165" s="2" t="n">
        <v>164</v>
      </c>
      <c r="K165" s="2"/>
    </row>
    <row r="166" customFormat="false" ht="15" hidden="false" customHeight="false" outlineLevel="0" collapsed="false">
      <c r="A166" s="2" t="s">
        <v>5666</v>
      </c>
      <c r="B166" s="13" t="n">
        <v>99</v>
      </c>
      <c r="C166" s="13" t="n">
        <v>99</v>
      </c>
      <c r="D166" s="14" t="n">
        <f aca="false">C166/Summary!$B$4</f>
        <v>0.0066</v>
      </c>
      <c r="E166" s="15" t="n">
        <v>0.428571428571429</v>
      </c>
      <c r="F166" s="2" t="s">
        <v>44</v>
      </c>
      <c r="G166" s="2" t="s">
        <v>44</v>
      </c>
      <c r="H166" s="2" t="str">
        <f aca="false">IF(AND(E166&gt;=0.4,E166&lt;=0.6),"Yes","No")</f>
        <v>Yes</v>
      </c>
      <c r="I166" s="2" t="str">
        <f aca="false">IF(AND(F166="No",G166="No",H166="Yes"),"Yes","No")</f>
        <v>Yes</v>
      </c>
      <c r="J166" s="2" t="n">
        <v>165</v>
      </c>
      <c r="K166" s="2"/>
    </row>
    <row r="167" customFormat="false" ht="15" hidden="false" customHeight="false" outlineLevel="0" collapsed="false">
      <c r="A167" s="2" t="s">
        <v>5667</v>
      </c>
      <c r="B167" s="13" t="n">
        <v>99</v>
      </c>
      <c r="C167" s="13" t="n">
        <v>99</v>
      </c>
      <c r="D167" s="14" t="n">
        <f aca="false">C167/Summary!$B$4</f>
        <v>0.0066</v>
      </c>
      <c r="E167" s="15" t="n">
        <v>0.428571428571429</v>
      </c>
      <c r="F167" s="2" t="s">
        <v>44</v>
      </c>
      <c r="G167" s="2" t="s">
        <v>44</v>
      </c>
      <c r="H167" s="2" t="str">
        <f aca="false">IF(AND(E167&gt;=0.4,E167&lt;=0.6),"Yes","No")</f>
        <v>Yes</v>
      </c>
      <c r="I167" s="2" t="str">
        <f aca="false">IF(AND(F167="No",G167="No",H167="Yes"),"Yes","No")</f>
        <v>Yes</v>
      </c>
      <c r="J167" s="2" t="n">
        <v>166</v>
      </c>
      <c r="K167" s="2"/>
    </row>
    <row r="168" customFormat="false" ht="15" hidden="false" customHeight="false" outlineLevel="0" collapsed="false">
      <c r="A168" s="2" t="s">
        <v>5668</v>
      </c>
      <c r="B168" s="13" t="n">
        <v>99</v>
      </c>
      <c r="C168" s="13" t="n">
        <v>99</v>
      </c>
      <c r="D168" s="14" t="n">
        <f aca="false">C168/Summary!$B$4</f>
        <v>0.0066</v>
      </c>
      <c r="E168" s="15" t="n">
        <v>0.428571428571429</v>
      </c>
      <c r="F168" s="2" t="s">
        <v>44</v>
      </c>
      <c r="G168" s="2" t="s">
        <v>44</v>
      </c>
      <c r="H168" s="2" t="str">
        <f aca="false">IF(AND(E168&gt;=0.4,E168&lt;=0.6),"Yes","No")</f>
        <v>Yes</v>
      </c>
      <c r="I168" s="2" t="str">
        <f aca="false">IF(AND(F168="No",G168="No",H168="Yes"),"Yes","No")</f>
        <v>Yes</v>
      </c>
      <c r="J168" s="2" t="n">
        <v>167</v>
      </c>
      <c r="K168" s="2"/>
    </row>
    <row r="169" customFormat="false" ht="15" hidden="false" customHeight="false" outlineLevel="0" collapsed="false">
      <c r="A169" s="2" t="s">
        <v>5669</v>
      </c>
      <c r="B169" s="13" t="n">
        <v>99</v>
      </c>
      <c r="C169" s="13" t="n">
        <v>99</v>
      </c>
      <c r="D169" s="14" t="n">
        <f aca="false">C169/Summary!$B$4</f>
        <v>0.0066</v>
      </c>
      <c r="E169" s="15" t="n">
        <v>0.428571428571429</v>
      </c>
      <c r="F169" s="2" t="s">
        <v>44</v>
      </c>
      <c r="G169" s="2" t="s">
        <v>44</v>
      </c>
      <c r="H169" s="2" t="str">
        <f aca="false">IF(AND(E169&gt;=0.4,E169&lt;=0.6),"Yes","No")</f>
        <v>Yes</v>
      </c>
      <c r="I169" s="2" t="str">
        <f aca="false">IF(AND(F169="No",G169="No",H169="Yes"),"Yes","No")</f>
        <v>Yes</v>
      </c>
      <c r="J169" s="2" t="n">
        <v>168</v>
      </c>
      <c r="K169" s="2"/>
    </row>
    <row r="170" customFormat="false" ht="15" hidden="false" customHeight="false" outlineLevel="0" collapsed="false">
      <c r="A170" s="2" t="s">
        <v>5670</v>
      </c>
      <c r="B170" s="13" t="n">
        <v>99</v>
      </c>
      <c r="C170" s="13" t="n">
        <v>97</v>
      </c>
      <c r="D170" s="14" t="n">
        <f aca="false">C170/Summary!$B$4</f>
        <v>0.00646666666666667</v>
      </c>
      <c r="E170" s="15" t="n">
        <v>0.428571428571429</v>
      </c>
      <c r="F170" s="2" t="s">
        <v>44</v>
      </c>
      <c r="G170" s="2" t="s">
        <v>44</v>
      </c>
      <c r="H170" s="2" t="str">
        <f aca="false">IF(AND(E170&gt;=0.4,E170&lt;=0.6),"Yes","No")</f>
        <v>Yes</v>
      </c>
      <c r="I170" s="2" t="str">
        <f aca="false">IF(AND(F170="No",G170="No",H170="Yes"),"Yes","No")</f>
        <v>Yes</v>
      </c>
      <c r="J170" s="2" t="n">
        <v>169</v>
      </c>
      <c r="K170" s="2"/>
    </row>
    <row r="171" customFormat="false" ht="15" hidden="false" customHeight="false" outlineLevel="0" collapsed="false">
      <c r="A171" s="2" t="s">
        <v>5671</v>
      </c>
      <c r="B171" s="13" t="n">
        <v>99</v>
      </c>
      <c r="C171" s="13" t="n">
        <v>99</v>
      </c>
      <c r="D171" s="14" t="n">
        <f aca="false">C171/Summary!$B$4</f>
        <v>0.0066</v>
      </c>
      <c r="E171" s="15" t="n">
        <v>0.571428571428571</v>
      </c>
      <c r="F171" s="2" t="s">
        <v>44</v>
      </c>
      <c r="G171" s="2" t="s">
        <v>44</v>
      </c>
      <c r="H171" s="2" t="str">
        <f aca="false">IF(AND(E171&gt;=0.4,E171&lt;=0.6),"Yes","No")</f>
        <v>Yes</v>
      </c>
      <c r="I171" s="2" t="str">
        <f aca="false">IF(AND(F171="No",G171="No",H171="Yes"),"Yes","No")</f>
        <v>Yes</v>
      </c>
      <c r="J171" s="2" t="n">
        <v>170</v>
      </c>
      <c r="K171" s="2"/>
    </row>
    <row r="172" customFormat="false" ht="15" hidden="false" customHeight="false" outlineLevel="0" collapsed="false">
      <c r="A172" s="2" t="s">
        <v>5672</v>
      </c>
      <c r="B172" s="13" t="n">
        <v>99</v>
      </c>
      <c r="C172" s="13" t="n">
        <v>99</v>
      </c>
      <c r="D172" s="14" t="n">
        <f aca="false">C172/Summary!$B$4</f>
        <v>0.0066</v>
      </c>
      <c r="E172" s="15" t="n">
        <v>0.428571428571429</v>
      </c>
      <c r="F172" s="2" t="s">
        <v>44</v>
      </c>
      <c r="G172" s="2" t="s">
        <v>44</v>
      </c>
      <c r="H172" s="2" t="str">
        <f aca="false">IF(AND(E172&gt;=0.4,E172&lt;=0.6),"Yes","No")</f>
        <v>Yes</v>
      </c>
      <c r="I172" s="2" t="str">
        <f aca="false">IF(AND(F172="No",G172="No",H172="Yes"),"Yes","No")</f>
        <v>Yes</v>
      </c>
      <c r="J172" s="2" t="n">
        <v>171</v>
      </c>
      <c r="K172" s="2"/>
    </row>
    <row r="173" customFormat="false" ht="15" hidden="false" customHeight="false" outlineLevel="0" collapsed="false">
      <c r="A173" s="2" t="s">
        <v>5673</v>
      </c>
      <c r="B173" s="13" t="n">
        <v>100</v>
      </c>
      <c r="C173" s="13" t="n">
        <v>99</v>
      </c>
      <c r="D173" s="14" t="n">
        <f aca="false">C173/Summary!$B$4</f>
        <v>0.0066</v>
      </c>
      <c r="E173" s="15" t="n">
        <v>0.428571428571429</v>
      </c>
      <c r="F173" s="2" t="s">
        <v>44</v>
      </c>
      <c r="G173" s="2" t="s">
        <v>44</v>
      </c>
      <c r="H173" s="2" t="str">
        <f aca="false">IF(AND(E173&gt;=0.4,E173&lt;=0.6),"Yes","No")</f>
        <v>Yes</v>
      </c>
      <c r="I173" s="2" t="str">
        <f aca="false">IF(AND(F173="No",G173="No",H173="Yes"),"Yes","No")</f>
        <v>Yes</v>
      </c>
      <c r="J173" s="2" t="n">
        <v>172</v>
      </c>
      <c r="K173" s="2"/>
    </row>
    <row r="174" customFormat="false" ht="15" hidden="false" customHeight="false" outlineLevel="0" collapsed="false">
      <c r="A174" s="2" t="s">
        <v>5674</v>
      </c>
      <c r="B174" s="13" t="n">
        <v>100</v>
      </c>
      <c r="C174" s="13" t="n">
        <v>100</v>
      </c>
      <c r="D174" s="14" t="n">
        <f aca="false">C174/Summary!$B$4</f>
        <v>0.00666666666666667</v>
      </c>
      <c r="E174" s="15" t="n">
        <v>0.428571428571429</v>
      </c>
      <c r="F174" s="2" t="s">
        <v>44</v>
      </c>
      <c r="G174" s="2" t="s">
        <v>44</v>
      </c>
      <c r="H174" s="2" t="str">
        <f aca="false">IF(AND(E174&gt;=0.4,E174&lt;=0.6),"Yes","No")</f>
        <v>Yes</v>
      </c>
      <c r="I174" s="2" t="str">
        <f aca="false">IF(AND(F174="No",G174="No",H174="Yes"),"Yes","No")</f>
        <v>Yes</v>
      </c>
      <c r="J174" s="2" t="n">
        <v>173</v>
      </c>
      <c r="K174" s="2"/>
    </row>
    <row r="175" customFormat="false" ht="15" hidden="false" customHeight="false" outlineLevel="0" collapsed="false">
      <c r="A175" s="2" t="s">
        <v>5675</v>
      </c>
      <c r="B175" s="13" t="n">
        <v>100</v>
      </c>
      <c r="C175" s="13" t="n">
        <v>99</v>
      </c>
      <c r="D175" s="14" t="n">
        <f aca="false">C175/Summary!$B$4</f>
        <v>0.0066</v>
      </c>
      <c r="E175" s="15" t="n">
        <v>0.571428571428571</v>
      </c>
      <c r="F175" s="2" t="s">
        <v>44</v>
      </c>
      <c r="G175" s="2" t="s">
        <v>44</v>
      </c>
      <c r="H175" s="2" t="str">
        <f aca="false">IF(AND(E175&gt;=0.4,E175&lt;=0.6),"Yes","No")</f>
        <v>Yes</v>
      </c>
      <c r="I175" s="2" t="str">
        <f aca="false">IF(AND(F175="No",G175="No",H175="Yes"),"Yes","No")</f>
        <v>Yes</v>
      </c>
      <c r="J175" s="2" t="n">
        <v>174</v>
      </c>
      <c r="K175" s="2"/>
    </row>
    <row r="176" customFormat="false" ht="15" hidden="false" customHeight="false" outlineLevel="0" collapsed="false">
      <c r="A176" s="2" t="s">
        <v>5676</v>
      </c>
      <c r="B176" s="13" t="n">
        <v>100</v>
      </c>
      <c r="C176" s="13" t="n">
        <v>100</v>
      </c>
      <c r="D176" s="14" t="n">
        <f aca="false">C176/Summary!$B$4</f>
        <v>0.00666666666666667</v>
      </c>
      <c r="E176" s="15" t="n">
        <v>0.428571428571429</v>
      </c>
      <c r="F176" s="2" t="s">
        <v>44</v>
      </c>
      <c r="G176" s="2" t="s">
        <v>44</v>
      </c>
      <c r="H176" s="2" t="str">
        <f aca="false">IF(AND(E176&gt;=0.4,E176&lt;=0.6),"Yes","No")</f>
        <v>Yes</v>
      </c>
      <c r="I176" s="2" t="str">
        <f aca="false">IF(AND(F176="No",G176="No",H176="Yes"),"Yes","No")</f>
        <v>Yes</v>
      </c>
      <c r="J176" s="2" t="n">
        <v>175</v>
      </c>
      <c r="K176" s="2"/>
    </row>
    <row r="177" customFormat="false" ht="15" hidden="false" customHeight="false" outlineLevel="0" collapsed="false">
      <c r="A177" s="2" t="s">
        <v>5677</v>
      </c>
      <c r="B177" s="13" t="n">
        <v>100</v>
      </c>
      <c r="C177" s="13" t="n">
        <v>100</v>
      </c>
      <c r="D177" s="14" t="n">
        <f aca="false">C177/Summary!$B$4</f>
        <v>0.00666666666666667</v>
      </c>
      <c r="E177" s="15" t="n">
        <v>0.571428571428571</v>
      </c>
      <c r="F177" s="2" t="s">
        <v>44</v>
      </c>
      <c r="G177" s="2" t="s">
        <v>44</v>
      </c>
      <c r="H177" s="2" t="str">
        <f aca="false">IF(AND(E177&gt;=0.4,E177&lt;=0.6),"Yes","No")</f>
        <v>Yes</v>
      </c>
      <c r="I177" s="2" t="str">
        <f aca="false">IF(AND(F177="No",G177="No",H177="Yes"),"Yes","No")</f>
        <v>Yes</v>
      </c>
      <c r="J177" s="2" t="n">
        <v>176</v>
      </c>
      <c r="K177" s="2"/>
    </row>
    <row r="178" customFormat="false" ht="15" hidden="false" customHeight="false" outlineLevel="0" collapsed="false">
      <c r="A178" s="2" t="s">
        <v>5678</v>
      </c>
      <c r="B178" s="13" t="n">
        <v>100</v>
      </c>
      <c r="C178" s="13" t="n">
        <v>100</v>
      </c>
      <c r="D178" s="14" t="n">
        <f aca="false">C178/Summary!$B$4</f>
        <v>0.00666666666666667</v>
      </c>
      <c r="E178" s="15" t="n">
        <v>0.571428571428571</v>
      </c>
      <c r="F178" s="2" t="s">
        <v>44</v>
      </c>
      <c r="G178" s="2" t="s">
        <v>44</v>
      </c>
      <c r="H178" s="2" t="str">
        <f aca="false">IF(AND(E178&gt;=0.4,E178&lt;=0.6),"Yes","No")</f>
        <v>Yes</v>
      </c>
      <c r="I178" s="2" t="str">
        <f aca="false">IF(AND(F178="No",G178="No",H178="Yes"),"Yes","No")</f>
        <v>Yes</v>
      </c>
      <c r="J178" s="2" t="n">
        <v>177</v>
      </c>
      <c r="K178" s="2"/>
    </row>
    <row r="179" customFormat="false" ht="15" hidden="false" customHeight="false" outlineLevel="0" collapsed="false">
      <c r="A179" s="2" t="s">
        <v>5679</v>
      </c>
      <c r="B179" s="13" t="n">
        <v>100</v>
      </c>
      <c r="C179" s="13" t="n">
        <v>100</v>
      </c>
      <c r="D179" s="14" t="n">
        <f aca="false">C179/Summary!$B$4</f>
        <v>0.00666666666666667</v>
      </c>
      <c r="E179" s="15" t="n">
        <v>0.428571428571429</v>
      </c>
      <c r="F179" s="2" t="s">
        <v>44</v>
      </c>
      <c r="G179" s="2" t="s">
        <v>44</v>
      </c>
      <c r="H179" s="2" t="str">
        <f aca="false">IF(AND(E179&gt;=0.4,E179&lt;=0.6),"Yes","No")</f>
        <v>Yes</v>
      </c>
      <c r="I179" s="2" t="str">
        <f aca="false">IF(AND(F179="No",G179="No",H179="Yes"),"Yes","No")</f>
        <v>Yes</v>
      </c>
      <c r="J179" s="2" t="n">
        <v>178</v>
      </c>
      <c r="K179" s="2"/>
    </row>
    <row r="180" customFormat="false" ht="15" hidden="false" customHeight="false" outlineLevel="0" collapsed="false">
      <c r="A180" s="2" t="s">
        <v>5680</v>
      </c>
      <c r="B180" s="13" t="n">
        <v>100</v>
      </c>
      <c r="C180" s="13" t="n">
        <v>100</v>
      </c>
      <c r="D180" s="14" t="n">
        <f aca="false">C180/Summary!$B$4</f>
        <v>0.00666666666666667</v>
      </c>
      <c r="E180" s="15" t="n">
        <v>0.428571428571429</v>
      </c>
      <c r="F180" s="2" t="s">
        <v>44</v>
      </c>
      <c r="G180" s="2" t="s">
        <v>44</v>
      </c>
      <c r="H180" s="2" t="str">
        <f aca="false">IF(AND(E180&gt;=0.4,E180&lt;=0.6),"Yes","No")</f>
        <v>Yes</v>
      </c>
      <c r="I180" s="2" t="str">
        <f aca="false">IF(AND(F180="No",G180="No",H180="Yes"),"Yes","No")</f>
        <v>Yes</v>
      </c>
      <c r="J180" s="2" t="n">
        <v>179</v>
      </c>
      <c r="K180" s="2"/>
    </row>
    <row r="181" customFormat="false" ht="15" hidden="false" customHeight="false" outlineLevel="0" collapsed="false">
      <c r="A181" s="2" t="s">
        <v>5681</v>
      </c>
      <c r="B181" s="13" t="n">
        <v>100</v>
      </c>
      <c r="C181" s="13" t="n">
        <v>100</v>
      </c>
      <c r="D181" s="14" t="n">
        <f aca="false">C181/Summary!$B$4</f>
        <v>0.00666666666666667</v>
      </c>
      <c r="E181" s="15" t="n">
        <v>0.428571428571429</v>
      </c>
      <c r="F181" s="2" t="s">
        <v>44</v>
      </c>
      <c r="G181" s="2" t="s">
        <v>44</v>
      </c>
      <c r="H181" s="2" t="str">
        <f aca="false">IF(AND(E181&gt;=0.4,E181&lt;=0.6),"Yes","No")</f>
        <v>Yes</v>
      </c>
      <c r="I181" s="2" t="str">
        <f aca="false">IF(AND(F181="No",G181="No",H181="Yes"),"Yes","No")</f>
        <v>Yes</v>
      </c>
      <c r="J181" s="2" t="n">
        <v>180</v>
      </c>
      <c r="K181" s="2"/>
    </row>
    <row r="182" customFormat="false" ht="15" hidden="false" customHeight="false" outlineLevel="0" collapsed="false">
      <c r="A182" s="2" t="s">
        <v>5682</v>
      </c>
      <c r="B182" s="13" t="n">
        <v>100</v>
      </c>
      <c r="C182" s="13" t="n">
        <v>100</v>
      </c>
      <c r="D182" s="14" t="n">
        <f aca="false">C182/Summary!$B$4</f>
        <v>0.00666666666666667</v>
      </c>
      <c r="E182" s="15" t="n">
        <v>0.428571428571429</v>
      </c>
      <c r="F182" s="2" t="s">
        <v>44</v>
      </c>
      <c r="G182" s="2" t="s">
        <v>44</v>
      </c>
      <c r="H182" s="2" t="str">
        <f aca="false">IF(AND(E182&gt;=0.4,E182&lt;=0.6),"Yes","No")</f>
        <v>Yes</v>
      </c>
      <c r="I182" s="2" t="str">
        <f aca="false">IF(AND(F182="No",G182="No",H182="Yes"),"Yes","No")</f>
        <v>Yes</v>
      </c>
      <c r="J182" s="2" t="n">
        <v>181</v>
      </c>
      <c r="K182" s="2"/>
    </row>
    <row r="183" customFormat="false" ht="15" hidden="false" customHeight="false" outlineLevel="0" collapsed="false">
      <c r="A183" s="2" t="s">
        <v>5683</v>
      </c>
      <c r="B183" s="13" t="n">
        <v>100</v>
      </c>
      <c r="C183" s="13" t="n">
        <v>100</v>
      </c>
      <c r="D183" s="14" t="n">
        <f aca="false">C183/Summary!$B$4</f>
        <v>0.00666666666666667</v>
      </c>
      <c r="E183" s="15" t="n">
        <v>0.571428571428571</v>
      </c>
      <c r="F183" s="2" t="s">
        <v>44</v>
      </c>
      <c r="G183" s="2" t="s">
        <v>44</v>
      </c>
      <c r="H183" s="2" t="str">
        <f aca="false">IF(AND(E183&gt;=0.4,E183&lt;=0.6),"Yes","No")</f>
        <v>Yes</v>
      </c>
      <c r="I183" s="2" t="str">
        <f aca="false">IF(AND(F183="No",G183="No",H183="Yes"),"Yes","No")</f>
        <v>Yes</v>
      </c>
      <c r="J183" s="2" t="n">
        <v>182</v>
      </c>
      <c r="K183" s="2"/>
    </row>
    <row r="184" customFormat="false" ht="15" hidden="false" customHeight="false" outlineLevel="0" collapsed="false">
      <c r="A184" s="2" t="s">
        <v>5684</v>
      </c>
      <c r="B184" s="13" t="n">
        <v>100</v>
      </c>
      <c r="C184" s="13" t="n">
        <v>100</v>
      </c>
      <c r="D184" s="14" t="n">
        <f aca="false">C184/Summary!$B$4</f>
        <v>0.00666666666666667</v>
      </c>
      <c r="E184" s="15" t="n">
        <v>0.428571428571429</v>
      </c>
      <c r="F184" s="2" t="s">
        <v>44</v>
      </c>
      <c r="G184" s="2" t="s">
        <v>44</v>
      </c>
      <c r="H184" s="2" t="str">
        <f aca="false">IF(AND(E184&gt;=0.4,E184&lt;=0.6),"Yes","No")</f>
        <v>Yes</v>
      </c>
      <c r="I184" s="2" t="str">
        <f aca="false">IF(AND(F184="No",G184="No",H184="Yes"),"Yes","No")</f>
        <v>Yes</v>
      </c>
      <c r="J184" s="2" t="n">
        <v>183</v>
      </c>
      <c r="K184" s="2"/>
    </row>
    <row r="185" customFormat="false" ht="15" hidden="false" customHeight="false" outlineLevel="0" collapsed="false">
      <c r="A185" s="2" t="s">
        <v>5685</v>
      </c>
      <c r="B185" s="13" t="n">
        <v>100</v>
      </c>
      <c r="C185" s="13" t="n">
        <v>100</v>
      </c>
      <c r="D185" s="14" t="n">
        <f aca="false">C185/Summary!$B$4</f>
        <v>0.00666666666666667</v>
      </c>
      <c r="E185" s="15" t="n">
        <v>0.571428571428571</v>
      </c>
      <c r="F185" s="2" t="s">
        <v>44</v>
      </c>
      <c r="G185" s="2" t="s">
        <v>44</v>
      </c>
      <c r="H185" s="2" t="str">
        <f aca="false">IF(AND(E185&gt;=0.4,E185&lt;=0.6),"Yes","No")</f>
        <v>Yes</v>
      </c>
      <c r="I185" s="2" t="str">
        <f aca="false">IF(AND(F185="No",G185="No",H185="Yes"),"Yes","No")</f>
        <v>Yes</v>
      </c>
      <c r="J185" s="2" t="n">
        <v>184</v>
      </c>
      <c r="K185" s="2"/>
    </row>
    <row r="186" customFormat="false" ht="15" hidden="false" customHeight="false" outlineLevel="0" collapsed="false">
      <c r="A186" s="2" t="s">
        <v>5686</v>
      </c>
      <c r="B186" s="13" t="n">
        <v>100</v>
      </c>
      <c r="C186" s="13" t="n">
        <v>100</v>
      </c>
      <c r="D186" s="14" t="n">
        <f aca="false">C186/Summary!$B$4</f>
        <v>0.00666666666666667</v>
      </c>
      <c r="E186" s="15" t="n">
        <v>0.571428571428571</v>
      </c>
      <c r="F186" s="2" t="s">
        <v>44</v>
      </c>
      <c r="G186" s="2" t="s">
        <v>44</v>
      </c>
      <c r="H186" s="2" t="str">
        <f aca="false">IF(AND(E186&gt;=0.4,E186&lt;=0.6),"Yes","No")</f>
        <v>Yes</v>
      </c>
      <c r="I186" s="2" t="str">
        <f aca="false">IF(AND(F186="No",G186="No",H186="Yes"),"Yes","No")</f>
        <v>Yes</v>
      </c>
      <c r="J186" s="2" t="n">
        <v>185</v>
      </c>
      <c r="K186" s="2"/>
    </row>
    <row r="187" customFormat="false" ht="15" hidden="false" customHeight="false" outlineLevel="0" collapsed="false">
      <c r="A187" s="2" t="s">
        <v>5687</v>
      </c>
      <c r="B187" s="13" t="n">
        <v>100</v>
      </c>
      <c r="C187" s="13" t="n">
        <v>100</v>
      </c>
      <c r="D187" s="14" t="n">
        <f aca="false">C187/Summary!$B$4</f>
        <v>0.00666666666666667</v>
      </c>
      <c r="E187" s="15" t="n">
        <v>0.571428571428571</v>
      </c>
      <c r="F187" s="2" t="s">
        <v>44</v>
      </c>
      <c r="G187" s="2" t="s">
        <v>44</v>
      </c>
      <c r="H187" s="2" t="str">
        <f aca="false">IF(AND(E187&gt;=0.4,E187&lt;=0.6),"Yes","No")</f>
        <v>Yes</v>
      </c>
      <c r="I187" s="2" t="str">
        <f aca="false">IF(AND(F187="No",G187="No",H187="Yes"),"Yes","No")</f>
        <v>Yes</v>
      </c>
      <c r="J187" s="2" t="n">
        <v>186</v>
      </c>
      <c r="K187" s="2"/>
    </row>
    <row r="188" customFormat="false" ht="15" hidden="false" customHeight="false" outlineLevel="0" collapsed="false">
      <c r="A188" s="2" t="s">
        <v>5688</v>
      </c>
      <c r="B188" s="13" t="n">
        <v>100</v>
      </c>
      <c r="C188" s="13" t="n">
        <v>100</v>
      </c>
      <c r="D188" s="14" t="n">
        <f aca="false">C188/Summary!$B$4</f>
        <v>0.00666666666666667</v>
      </c>
      <c r="E188" s="15" t="n">
        <v>0.428571428571429</v>
      </c>
      <c r="F188" s="2" t="s">
        <v>44</v>
      </c>
      <c r="G188" s="2" t="s">
        <v>44</v>
      </c>
      <c r="H188" s="2" t="str">
        <f aca="false">IF(AND(E188&gt;=0.4,E188&lt;=0.6),"Yes","No")</f>
        <v>Yes</v>
      </c>
      <c r="I188" s="2" t="str">
        <f aca="false">IF(AND(F188="No",G188="No",H188="Yes"),"Yes","No")</f>
        <v>Yes</v>
      </c>
      <c r="J188" s="2" t="n">
        <v>187</v>
      </c>
      <c r="K188" s="2"/>
    </row>
    <row r="189" customFormat="false" ht="15" hidden="false" customHeight="false" outlineLevel="0" collapsed="false">
      <c r="A189" s="2" t="s">
        <v>5689</v>
      </c>
      <c r="B189" s="13" t="n">
        <v>100</v>
      </c>
      <c r="C189" s="13" t="n">
        <v>100</v>
      </c>
      <c r="D189" s="14" t="n">
        <f aca="false">C189/Summary!$B$4</f>
        <v>0.00666666666666667</v>
      </c>
      <c r="E189" s="15" t="n">
        <v>0.428571428571429</v>
      </c>
      <c r="F189" s="2" t="s">
        <v>44</v>
      </c>
      <c r="G189" s="2" t="s">
        <v>44</v>
      </c>
      <c r="H189" s="2" t="str">
        <f aca="false">IF(AND(E189&gt;=0.4,E189&lt;=0.6),"Yes","No")</f>
        <v>Yes</v>
      </c>
      <c r="I189" s="2" t="str">
        <f aca="false">IF(AND(F189="No",G189="No",H189="Yes"),"Yes","No")</f>
        <v>Yes</v>
      </c>
      <c r="J189" s="2" t="n">
        <v>188</v>
      </c>
      <c r="K189" s="2"/>
    </row>
    <row r="190" customFormat="false" ht="15" hidden="false" customHeight="false" outlineLevel="0" collapsed="false">
      <c r="A190" s="2" t="s">
        <v>5690</v>
      </c>
      <c r="B190" s="13" t="n">
        <v>100</v>
      </c>
      <c r="C190" s="13" t="n">
        <v>100</v>
      </c>
      <c r="D190" s="14" t="n">
        <f aca="false">C190/Summary!$B$4</f>
        <v>0.00666666666666667</v>
      </c>
      <c r="E190" s="15" t="n">
        <v>0.428571428571429</v>
      </c>
      <c r="F190" s="2" t="s">
        <v>44</v>
      </c>
      <c r="G190" s="2" t="s">
        <v>44</v>
      </c>
      <c r="H190" s="2" t="str">
        <f aca="false">IF(AND(E190&gt;=0.4,E190&lt;=0.6),"Yes","No")</f>
        <v>Yes</v>
      </c>
      <c r="I190" s="2" t="str">
        <f aca="false">IF(AND(F190="No",G190="No",H190="Yes"),"Yes","No")</f>
        <v>Yes</v>
      </c>
      <c r="J190" s="2" t="n">
        <v>189</v>
      </c>
      <c r="K190" s="2"/>
    </row>
    <row r="191" customFormat="false" ht="15" hidden="false" customHeight="false" outlineLevel="0" collapsed="false">
      <c r="A191" s="2" t="s">
        <v>5691</v>
      </c>
      <c r="B191" s="13" t="n">
        <v>100</v>
      </c>
      <c r="C191" s="13" t="n">
        <v>100</v>
      </c>
      <c r="D191" s="14" t="n">
        <f aca="false">C191/Summary!$B$4</f>
        <v>0.00666666666666667</v>
      </c>
      <c r="E191" s="15" t="n">
        <v>0.428571428571429</v>
      </c>
      <c r="F191" s="2" t="s">
        <v>44</v>
      </c>
      <c r="G191" s="2" t="s">
        <v>44</v>
      </c>
      <c r="H191" s="2" t="str">
        <f aca="false">IF(AND(E191&gt;=0.4,E191&lt;=0.6),"Yes","No")</f>
        <v>Yes</v>
      </c>
      <c r="I191" s="2" t="str">
        <f aca="false">IF(AND(F191="No",G191="No",H191="Yes"),"Yes","No")</f>
        <v>Yes</v>
      </c>
      <c r="J191" s="2" t="n">
        <v>190</v>
      </c>
      <c r="K191" s="2"/>
    </row>
    <row r="192" customFormat="false" ht="15" hidden="false" customHeight="false" outlineLevel="0" collapsed="false">
      <c r="A192" s="2" t="s">
        <v>5692</v>
      </c>
      <c r="B192" s="13" t="n">
        <v>100</v>
      </c>
      <c r="C192" s="13" t="n">
        <v>100</v>
      </c>
      <c r="D192" s="14" t="n">
        <f aca="false">C192/Summary!$B$4</f>
        <v>0.00666666666666667</v>
      </c>
      <c r="E192" s="15" t="n">
        <v>0.428571428571429</v>
      </c>
      <c r="F192" s="2" t="s">
        <v>44</v>
      </c>
      <c r="G192" s="2" t="s">
        <v>44</v>
      </c>
      <c r="H192" s="2" t="str">
        <f aca="false">IF(AND(E192&gt;=0.4,E192&lt;=0.6),"Yes","No")</f>
        <v>Yes</v>
      </c>
      <c r="I192" s="2" t="str">
        <f aca="false">IF(AND(F192="No",G192="No",H192="Yes"),"Yes","No")</f>
        <v>Yes</v>
      </c>
      <c r="J192" s="2" t="n">
        <v>191</v>
      </c>
      <c r="K192" s="2"/>
    </row>
    <row r="193" customFormat="false" ht="15" hidden="false" customHeight="false" outlineLevel="0" collapsed="false">
      <c r="A193" s="2" t="s">
        <v>5693</v>
      </c>
      <c r="B193" s="13" t="n">
        <v>100</v>
      </c>
      <c r="C193" s="13" t="n">
        <v>100</v>
      </c>
      <c r="D193" s="14" t="n">
        <f aca="false">C193/Summary!$B$4</f>
        <v>0.00666666666666667</v>
      </c>
      <c r="E193" s="15" t="n">
        <v>0.428571428571429</v>
      </c>
      <c r="F193" s="2" t="s">
        <v>44</v>
      </c>
      <c r="G193" s="2" t="s">
        <v>44</v>
      </c>
      <c r="H193" s="2" t="str">
        <f aca="false">IF(AND(E193&gt;=0.4,E193&lt;=0.6),"Yes","No")</f>
        <v>Yes</v>
      </c>
      <c r="I193" s="2" t="str">
        <f aca="false">IF(AND(F193="No",G193="No",H193="Yes"),"Yes","No")</f>
        <v>Yes</v>
      </c>
      <c r="J193" s="2" t="n">
        <v>192</v>
      </c>
      <c r="K193" s="2"/>
    </row>
    <row r="194" customFormat="false" ht="15" hidden="false" customHeight="false" outlineLevel="0" collapsed="false">
      <c r="A194" s="2" t="s">
        <v>5694</v>
      </c>
      <c r="B194" s="13" t="n">
        <v>100</v>
      </c>
      <c r="C194" s="13" t="n">
        <v>100</v>
      </c>
      <c r="D194" s="14" t="n">
        <f aca="false">C194/Summary!$B$4</f>
        <v>0.00666666666666667</v>
      </c>
      <c r="E194" s="15" t="n">
        <v>0.571428571428571</v>
      </c>
      <c r="F194" s="2" t="s">
        <v>44</v>
      </c>
      <c r="G194" s="2" t="s">
        <v>44</v>
      </c>
      <c r="H194" s="2" t="str">
        <f aca="false">IF(AND(E194&gt;=0.4,E194&lt;=0.6),"Yes","No")</f>
        <v>Yes</v>
      </c>
      <c r="I194" s="2" t="str">
        <f aca="false">IF(AND(F194="No",G194="No",H194="Yes"),"Yes","No")</f>
        <v>Yes</v>
      </c>
      <c r="J194" s="2" t="n">
        <v>193</v>
      </c>
      <c r="K194" s="2"/>
    </row>
    <row r="195" customFormat="false" ht="15" hidden="false" customHeight="false" outlineLevel="0" collapsed="false">
      <c r="A195" s="2" t="s">
        <v>5695</v>
      </c>
      <c r="B195" s="13" t="n">
        <v>100</v>
      </c>
      <c r="C195" s="13" t="n">
        <v>100</v>
      </c>
      <c r="D195" s="14" t="n">
        <f aca="false">C195/Summary!$B$4</f>
        <v>0.00666666666666667</v>
      </c>
      <c r="E195" s="15" t="n">
        <v>0.571428571428571</v>
      </c>
      <c r="F195" s="2" t="s">
        <v>44</v>
      </c>
      <c r="G195" s="2" t="s">
        <v>44</v>
      </c>
      <c r="H195" s="2" t="str">
        <f aca="false">IF(AND(E195&gt;=0.4,E195&lt;=0.6),"Yes","No")</f>
        <v>Yes</v>
      </c>
      <c r="I195" s="2" t="str">
        <f aca="false">IF(AND(F195="No",G195="No",H195="Yes"),"Yes","No")</f>
        <v>Yes</v>
      </c>
      <c r="J195" s="2" t="n">
        <v>194</v>
      </c>
      <c r="K195" s="2"/>
    </row>
    <row r="196" customFormat="false" ht="15" hidden="false" customHeight="false" outlineLevel="0" collapsed="false">
      <c r="A196" s="2" t="s">
        <v>5696</v>
      </c>
      <c r="B196" s="13" t="n">
        <v>100</v>
      </c>
      <c r="C196" s="13" t="n">
        <v>100</v>
      </c>
      <c r="D196" s="14" t="n">
        <f aca="false">C196/Summary!$B$4</f>
        <v>0.00666666666666667</v>
      </c>
      <c r="E196" s="15" t="n">
        <v>0.571428571428571</v>
      </c>
      <c r="F196" s="2" t="s">
        <v>44</v>
      </c>
      <c r="G196" s="2" t="s">
        <v>44</v>
      </c>
      <c r="H196" s="2" t="str">
        <f aca="false">IF(AND(E196&gt;=0.4,E196&lt;=0.6),"Yes","No")</f>
        <v>Yes</v>
      </c>
      <c r="I196" s="2" t="str">
        <f aca="false">IF(AND(F196="No",G196="No",H196="Yes"),"Yes","No")</f>
        <v>Yes</v>
      </c>
      <c r="J196" s="2" t="n">
        <v>195</v>
      </c>
      <c r="K196" s="2"/>
    </row>
    <row r="197" customFormat="false" ht="15" hidden="false" customHeight="false" outlineLevel="0" collapsed="false">
      <c r="A197" s="2" t="s">
        <v>5697</v>
      </c>
      <c r="B197" s="13" t="n">
        <v>100</v>
      </c>
      <c r="C197" s="13" t="n">
        <v>100</v>
      </c>
      <c r="D197" s="14" t="n">
        <f aca="false">C197/Summary!$B$4</f>
        <v>0.00666666666666667</v>
      </c>
      <c r="E197" s="15" t="n">
        <v>0.428571428571429</v>
      </c>
      <c r="F197" s="2" t="s">
        <v>44</v>
      </c>
      <c r="G197" s="2" t="s">
        <v>44</v>
      </c>
      <c r="H197" s="2" t="str">
        <f aca="false">IF(AND(E197&gt;=0.4,E197&lt;=0.6),"Yes","No")</f>
        <v>Yes</v>
      </c>
      <c r="I197" s="2" t="str">
        <f aca="false">IF(AND(F197="No",G197="No",H197="Yes"),"Yes","No")</f>
        <v>Yes</v>
      </c>
      <c r="J197" s="2" t="n">
        <v>196</v>
      </c>
      <c r="K197" s="2"/>
    </row>
    <row r="198" customFormat="false" ht="15" hidden="false" customHeight="false" outlineLevel="0" collapsed="false">
      <c r="A198" s="2" t="s">
        <v>5698</v>
      </c>
      <c r="B198" s="13" t="n">
        <v>100</v>
      </c>
      <c r="C198" s="13" t="n">
        <v>100</v>
      </c>
      <c r="D198" s="14" t="n">
        <f aca="false">C198/Summary!$B$4</f>
        <v>0.00666666666666667</v>
      </c>
      <c r="E198" s="15" t="n">
        <v>0.428571428571429</v>
      </c>
      <c r="F198" s="2" t="s">
        <v>44</v>
      </c>
      <c r="G198" s="2" t="s">
        <v>44</v>
      </c>
      <c r="H198" s="2" t="str">
        <f aca="false">IF(AND(E198&gt;=0.4,E198&lt;=0.6),"Yes","No")</f>
        <v>Yes</v>
      </c>
      <c r="I198" s="2" t="str">
        <f aca="false">IF(AND(F198="No",G198="No",H198="Yes"),"Yes","No")</f>
        <v>Yes</v>
      </c>
      <c r="J198" s="2" t="n">
        <v>197</v>
      </c>
      <c r="K198" s="2"/>
    </row>
    <row r="199" customFormat="false" ht="15" hidden="false" customHeight="false" outlineLevel="0" collapsed="false">
      <c r="A199" s="2" t="s">
        <v>5699</v>
      </c>
      <c r="B199" s="13" t="n">
        <v>100</v>
      </c>
      <c r="C199" s="13" t="n">
        <v>100</v>
      </c>
      <c r="D199" s="14" t="n">
        <f aca="false">C199/Summary!$B$4</f>
        <v>0.00666666666666667</v>
      </c>
      <c r="E199" s="15" t="n">
        <v>0.571428571428571</v>
      </c>
      <c r="F199" s="2" t="s">
        <v>44</v>
      </c>
      <c r="G199" s="2" t="s">
        <v>44</v>
      </c>
      <c r="H199" s="2" t="str">
        <f aca="false">IF(AND(E199&gt;=0.4,E199&lt;=0.6),"Yes","No")</f>
        <v>Yes</v>
      </c>
      <c r="I199" s="2" t="str">
        <f aca="false">IF(AND(F199="No",G199="No",H199="Yes"),"Yes","No")</f>
        <v>Yes</v>
      </c>
      <c r="J199" s="2" t="n">
        <v>198</v>
      </c>
      <c r="K199" s="2"/>
    </row>
    <row r="200" customFormat="false" ht="15" hidden="false" customHeight="false" outlineLevel="0" collapsed="false">
      <c r="A200" s="2" t="s">
        <v>5700</v>
      </c>
      <c r="B200" s="13" t="n">
        <v>100</v>
      </c>
      <c r="C200" s="13" t="n">
        <v>100</v>
      </c>
      <c r="D200" s="14" t="n">
        <f aca="false">C200/Summary!$B$4</f>
        <v>0.00666666666666667</v>
      </c>
      <c r="E200" s="15" t="n">
        <v>0.428571428571429</v>
      </c>
      <c r="F200" s="2" t="s">
        <v>44</v>
      </c>
      <c r="G200" s="2" t="s">
        <v>44</v>
      </c>
      <c r="H200" s="2" t="str">
        <f aca="false">IF(AND(E200&gt;=0.4,E200&lt;=0.6),"Yes","No")</f>
        <v>Yes</v>
      </c>
      <c r="I200" s="2" t="str">
        <f aca="false">IF(AND(F200="No",G200="No",H200="Yes"),"Yes","No")</f>
        <v>Yes</v>
      </c>
      <c r="J200" s="2" t="n">
        <v>199</v>
      </c>
      <c r="K200" s="2"/>
    </row>
    <row r="201" customFormat="false" ht="15" hidden="false" customHeight="false" outlineLevel="0" collapsed="false">
      <c r="A201" s="2" t="s">
        <v>5701</v>
      </c>
      <c r="B201" s="13" t="n">
        <v>100</v>
      </c>
      <c r="C201" s="13" t="n">
        <v>100</v>
      </c>
      <c r="D201" s="14" t="n">
        <f aca="false">C201/Summary!$B$4</f>
        <v>0.00666666666666667</v>
      </c>
      <c r="E201" s="15" t="n">
        <v>0.571428571428571</v>
      </c>
      <c r="F201" s="2" t="s">
        <v>44</v>
      </c>
      <c r="G201" s="2" t="s">
        <v>44</v>
      </c>
      <c r="H201" s="2" t="str">
        <f aca="false">IF(AND(E201&gt;=0.4,E201&lt;=0.6),"Yes","No")</f>
        <v>Yes</v>
      </c>
      <c r="I201" s="2" t="str">
        <f aca="false">IF(AND(F201="No",G201="No",H201="Yes"),"Yes","No")</f>
        <v>Yes</v>
      </c>
      <c r="J201" s="2" t="n">
        <v>200</v>
      </c>
      <c r="K201" s="2"/>
    </row>
    <row r="202" customFormat="false" ht="15" hidden="false" customHeight="false" outlineLevel="0" collapsed="false">
      <c r="A202" s="2" t="s">
        <v>5702</v>
      </c>
      <c r="B202" s="13" t="n">
        <v>100</v>
      </c>
      <c r="C202" s="13" t="n">
        <v>100</v>
      </c>
      <c r="D202" s="14" t="n">
        <f aca="false">C202/Summary!$B$4</f>
        <v>0.00666666666666667</v>
      </c>
      <c r="E202" s="15" t="n">
        <v>0.428571428571429</v>
      </c>
      <c r="F202" s="2" t="s">
        <v>44</v>
      </c>
      <c r="G202" s="2" t="s">
        <v>44</v>
      </c>
      <c r="H202" s="2" t="str">
        <f aca="false">IF(AND(E202&gt;=0.4,E202&lt;=0.6),"Yes","No")</f>
        <v>Yes</v>
      </c>
      <c r="I202" s="2" t="str">
        <f aca="false">IF(AND(F202="No",G202="No",H202="Yes"),"Yes","No")</f>
        <v>Yes</v>
      </c>
      <c r="J202" s="2" t="n">
        <v>201</v>
      </c>
      <c r="K202" s="2"/>
    </row>
    <row r="203" customFormat="false" ht="15" hidden="false" customHeight="false" outlineLevel="0" collapsed="false">
      <c r="A203" s="2" t="s">
        <v>5703</v>
      </c>
      <c r="B203" s="13" t="n">
        <v>100</v>
      </c>
      <c r="C203" s="13" t="n">
        <v>100</v>
      </c>
      <c r="D203" s="14" t="n">
        <f aca="false">C203/Summary!$B$4</f>
        <v>0.00666666666666667</v>
      </c>
      <c r="E203" s="15" t="n">
        <v>0.428571428571429</v>
      </c>
      <c r="F203" s="2" t="s">
        <v>44</v>
      </c>
      <c r="G203" s="2" t="s">
        <v>44</v>
      </c>
      <c r="H203" s="2" t="str">
        <f aca="false">IF(AND(E203&gt;=0.4,E203&lt;=0.6),"Yes","No")</f>
        <v>Yes</v>
      </c>
      <c r="I203" s="2" t="str">
        <f aca="false">IF(AND(F203="No",G203="No",H203="Yes"),"Yes","No")</f>
        <v>Yes</v>
      </c>
      <c r="J203" s="2" t="n">
        <v>202</v>
      </c>
      <c r="K203" s="2"/>
    </row>
    <row r="204" customFormat="false" ht="15" hidden="false" customHeight="false" outlineLevel="0" collapsed="false">
      <c r="A204" s="2" t="s">
        <v>5704</v>
      </c>
      <c r="B204" s="13" t="n">
        <v>100</v>
      </c>
      <c r="C204" s="13" t="n">
        <v>99</v>
      </c>
      <c r="D204" s="14" t="n">
        <f aca="false">C204/Summary!$B$4</f>
        <v>0.0066</v>
      </c>
      <c r="E204" s="15" t="n">
        <v>0.571428571428571</v>
      </c>
      <c r="F204" s="2" t="s">
        <v>44</v>
      </c>
      <c r="G204" s="2" t="s">
        <v>44</v>
      </c>
      <c r="H204" s="2" t="str">
        <f aca="false">IF(AND(E204&gt;=0.4,E204&lt;=0.6),"Yes","No")</f>
        <v>Yes</v>
      </c>
      <c r="I204" s="2" t="str">
        <f aca="false">IF(AND(F204="No",G204="No",H204="Yes"),"Yes","No")</f>
        <v>Yes</v>
      </c>
      <c r="J204" s="2" t="n">
        <v>203</v>
      </c>
      <c r="K204" s="2"/>
    </row>
    <row r="205" customFormat="false" ht="15" hidden="false" customHeight="false" outlineLevel="0" collapsed="false">
      <c r="A205" s="2" t="s">
        <v>5705</v>
      </c>
      <c r="B205" s="13" t="n">
        <v>100</v>
      </c>
      <c r="C205" s="13" t="n">
        <v>100</v>
      </c>
      <c r="D205" s="14" t="n">
        <f aca="false">C205/Summary!$B$4</f>
        <v>0.00666666666666667</v>
      </c>
      <c r="E205" s="15" t="n">
        <v>0.571428571428571</v>
      </c>
      <c r="F205" s="2" t="s">
        <v>44</v>
      </c>
      <c r="G205" s="2" t="s">
        <v>44</v>
      </c>
      <c r="H205" s="2" t="str">
        <f aca="false">IF(AND(E205&gt;=0.4,E205&lt;=0.6),"Yes","No")</f>
        <v>Yes</v>
      </c>
      <c r="I205" s="2" t="str">
        <f aca="false">IF(AND(F205="No",G205="No",H205="Yes"),"Yes","No")</f>
        <v>Yes</v>
      </c>
      <c r="J205" s="2" t="n">
        <v>204</v>
      </c>
      <c r="K205" s="2"/>
    </row>
    <row r="206" customFormat="false" ht="15" hidden="false" customHeight="false" outlineLevel="0" collapsed="false">
      <c r="A206" s="2" t="s">
        <v>5706</v>
      </c>
      <c r="B206" s="13" t="n">
        <v>101</v>
      </c>
      <c r="C206" s="13" t="n">
        <v>101</v>
      </c>
      <c r="D206" s="14" t="n">
        <f aca="false">C206/Summary!$B$4</f>
        <v>0.00673333333333333</v>
      </c>
      <c r="E206" s="15" t="n">
        <v>0.428571428571429</v>
      </c>
      <c r="F206" s="2" t="s">
        <v>44</v>
      </c>
      <c r="G206" s="2" t="s">
        <v>44</v>
      </c>
      <c r="H206" s="2" t="str">
        <f aca="false">IF(AND(E206&gt;=0.4,E206&lt;=0.6),"Yes","No")</f>
        <v>Yes</v>
      </c>
      <c r="I206" s="2" t="str">
        <f aca="false">IF(AND(F206="No",G206="No",H206="Yes"),"Yes","No")</f>
        <v>Yes</v>
      </c>
      <c r="J206" s="2" t="n">
        <v>205</v>
      </c>
      <c r="K206" s="2"/>
    </row>
    <row r="207" customFormat="false" ht="15" hidden="false" customHeight="false" outlineLevel="0" collapsed="false">
      <c r="A207" s="2" t="s">
        <v>5707</v>
      </c>
      <c r="B207" s="13" t="n">
        <v>101</v>
      </c>
      <c r="C207" s="13" t="n">
        <v>101</v>
      </c>
      <c r="D207" s="14" t="n">
        <f aca="false">C207/Summary!$B$4</f>
        <v>0.00673333333333333</v>
      </c>
      <c r="E207" s="15" t="n">
        <v>0.571428571428571</v>
      </c>
      <c r="F207" s="2" t="s">
        <v>44</v>
      </c>
      <c r="G207" s="2" t="s">
        <v>44</v>
      </c>
      <c r="H207" s="2" t="str">
        <f aca="false">IF(AND(E207&gt;=0.4,E207&lt;=0.6),"Yes","No")</f>
        <v>Yes</v>
      </c>
      <c r="I207" s="2" t="str">
        <f aca="false">IF(AND(F207="No",G207="No",H207="Yes"),"Yes","No")</f>
        <v>Yes</v>
      </c>
      <c r="J207" s="2" t="n">
        <v>206</v>
      </c>
      <c r="K207" s="2"/>
    </row>
    <row r="208" customFormat="false" ht="15" hidden="false" customHeight="false" outlineLevel="0" collapsed="false">
      <c r="A208" s="2" t="s">
        <v>5708</v>
      </c>
      <c r="B208" s="13" t="n">
        <v>101</v>
      </c>
      <c r="C208" s="13" t="n">
        <v>100</v>
      </c>
      <c r="D208" s="14" t="n">
        <f aca="false">C208/Summary!$B$4</f>
        <v>0.00666666666666667</v>
      </c>
      <c r="E208" s="15" t="n">
        <v>0.428571428571429</v>
      </c>
      <c r="F208" s="2" t="s">
        <v>44</v>
      </c>
      <c r="G208" s="2" t="s">
        <v>44</v>
      </c>
      <c r="H208" s="2" t="str">
        <f aca="false">IF(AND(E208&gt;=0.4,E208&lt;=0.6),"Yes","No")</f>
        <v>Yes</v>
      </c>
      <c r="I208" s="2" t="str">
        <f aca="false">IF(AND(F208="No",G208="No",H208="Yes"),"Yes","No")</f>
        <v>Yes</v>
      </c>
      <c r="J208" s="2" t="n">
        <v>207</v>
      </c>
      <c r="K208" s="2"/>
    </row>
    <row r="209" customFormat="false" ht="15" hidden="false" customHeight="false" outlineLevel="0" collapsed="false">
      <c r="A209" s="2" t="s">
        <v>5709</v>
      </c>
      <c r="B209" s="13" t="n">
        <v>101</v>
      </c>
      <c r="C209" s="13" t="n">
        <v>100</v>
      </c>
      <c r="D209" s="14" t="n">
        <f aca="false">C209/Summary!$B$4</f>
        <v>0.00666666666666667</v>
      </c>
      <c r="E209" s="15" t="n">
        <v>0.428571428571429</v>
      </c>
      <c r="F209" s="2" t="s">
        <v>44</v>
      </c>
      <c r="G209" s="2" t="s">
        <v>44</v>
      </c>
      <c r="H209" s="2" t="str">
        <f aca="false">IF(AND(E209&gt;=0.4,E209&lt;=0.6),"Yes","No")</f>
        <v>Yes</v>
      </c>
      <c r="I209" s="2" t="str">
        <f aca="false">IF(AND(F209="No",G209="No",H209="Yes"),"Yes","No")</f>
        <v>Yes</v>
      </c>
      <c r="J209" s="2" t="n">
        <v>208</v>
      </c>
      <c r="K209" s="2"/>
    </row>
    <row r="210" customFormat="false" ht="15" hidden="false" customHeight="false" outlineLevel="0" collapsed="false">
      <c r="A210" s="2" t="s">
        <v>5710</v>
      </c>
      <c r="B210" s="13" t="n">
        <v>101</v>
      </c>
      <c r="C210" s="13" t="n">
        <v>101</v>
      </c>
      <c r="D210" s="14" t="n">
        <f aca="false">C210/Summary!$B$4</f>
        <v>0.00673333333333333</v>
      </c>
      <c r="E210" s="15" t="n">
        <v>0.428571428571429</v>
      </c>
      <c r="F210" s="2" t="s">
        <v>44</v>
      </c>
      <c r="G210" s="2" t="s">
        <v>44</v>
      </c>
      <c r="H210" s="2" t="str">
        <f aca="false">IF(AND(E210&gt;=0.4,E210&lt;=0.6),"Yes","No")</f>
        <v>Yes</v>
      </c>
      <c r="I210" s="2" t="str">
        <f aca="false">IF(AND(F210="No",G210="No",H210="Yes"),"Yes","No")</f>
        <v>Yes</v>
      </c>
      <c r="J210" s="2" t="n">
        <v>209</v>
      </c>
      <c r="K210" s="2"/>
    </row>
    <row r="211" customFormat="false" ht="15" hidden="false" customHeight="false" outlineLevel="0" collapsed="false">
      <c r="A211" s="2" t="s">
        <v>5711</v>
      </c>
      <c r="B211" s="13" t="n">
        <v>101</v>
      </c>
      <c r="C211" s="13" t="n">
        <v>100</v>
      </c>
      <c r="D211" s="14" t="n">
        <f aca="false">C211/Summary!$B$4</f>
        <v>0.00666666666666667</v>
      </c>
      <c r="E211" s="15" t="n">
        <v>0.571428571428571</v>
      </c>
      <c r="F211" s="2" t="s">
        <v>44</v>
      </c>
      <c r="G211" s="2" t="s">
        <v>44</v>
      </c>
      <c r="H211" s="2" t="str">
        <f aca="false">IF(AND(E211&gt;=0.4,E211&lt;=0.6),"Yes","No")</f>
        <v>Yes</v>
      </c>
      <c r="I211" s="2" t="str">
        <f aca="false">IF(AND(F211="No",G211="No",H211="Yes"),"Yes","No")</f>
        <v>Yes</v>
      </c>
      <c r="J211" s="2" t="n">
        <v>210</v>
      </c>
      <c r="K211" s="2"/>
    </row>
    <row r="212" customFormat="false" ht="15" hidden="false" customHeight="false" outlineLevel="0" collapsed="false">
      <c r="A212" s="2" t="s">
        <v>5712</v>
      </c>
      <c r="B212" s="13" t="n">
        <v>101</v>
      </c>
      <c r="C212" s="13" t="n">
        <v>100</v>
      </c>
      <c r="D212" s="14" t="n">
        <f aca="false">C212/Summary!$B$4</f>
        <v>0.00666666666666667</v>
      </c>
      <c r="E212" s="15" t="n">
        <v>0.571428571428571</v>
      </c>
      <c r="F212" s="2" t="s">
        <v>44</v>
      </c>
      <c r="G212" s="2" t="s">
        <v>44</v>
      </c>
      <c r="H212" s="2" t="str">
        <f aca="false">IF(AND(E212&gt;=0.4,E212&lt;=0.6),"Yes","No")</f>
        <v>Yes</v>
      </c>
      <c r="I212" s="2" t="str">
        <f aca="false">IF(AND(F212="No",G212="No",H212="Yes"),"Yes","No")</f>
        <v>Yes</v>
      </c>
      <c r="J212" s="2" t="n">
        <v>211</v>
      </c>
      <c r="K212" s="2"/>
    </row>
    <row r="213" customFormat="false" ht="15" hidden="false" customHeight="false" outlineLevel="0" collapsed="false">
      <c r="A213" s="2" t="s">
        <v>5713</v>
      </c>
      <c r="B213" s="13" t="n">
        <v>101</v>
      </c>
      <c r="C213" s="13" t="n">
        <v>101</v>
      </c>
      <c r="D213" s="14" t="n">
        <f aca="false">C213/Summary!$B$4</f>
        <v>0.00673333333333333</v>
      </c>
      <c r="E213" s="15" t="n">
        <v>0.571428571428571</v>
      </c>
      <c r="F213" s="2" t="s">
        <v>44</v>
      </c>
      <c r="G213" s="2" t="s">
        <v>44</v>
      </c>
      <c r="H213" s="2" t="str">
        <f aca="false">IF(AND(E213&gt;=0.4,E213&lt;=0.6),"Yes","No")</f>
        <v>Yes</v>
      </c>
      <c r="I213" s="2" t="str">
        <f aca="false">IF(AND(F213="No",G213="No",H213="Yes"),"Yes","No")</f>
        <v>Yes</v>
      </c>
      <c r="J213" s="2" t="n">
        <v>212</v>
      </c>
      <c r="K213" s="2"/>
    </row>
    <row r="214" customFormat="false" ht="15" hidden="false" customHeight="false" outlineLevel="0" collapsed="false">
      <c r="A214" s="2" t="s">
        <v>5714</v>
      </c>
      <c r="B214" s="13" t="n">
        <v>101</v>
      </c>
      <c r="C214" s="13" t="n">
        <v>101</v>
      </c>
      <c r="D214" s="14" t="n">
        <f aca="false">C214/Summary!$B$4</f>
        <v>0.00673333333333333</v>
      </c>
      <c r="E214" s="15" t="n">
        <v>0.571428571428571</v>
      </c>
      <c r="F214" s="2" t="s">
        <v>44</v>
      </c>
      <c r="G214" s="2" t="s">
        <v>44</v>
      </c>
      <c r="H214" s="2" t="str">
        <f aca="false">IF(AND(E214&gt;=0.4,E214&lt;=0.6),"Yes","No")</f>
        <v>Yes</v>
      </c>
      <c r="I214" s="2" t="str">
        <f aca="false">IF(AND(F214="No",G214="No",H214="Yes"),"Yes","No")</f>
        <v>Yes</v>
      </c>
      <c r="J214" s="2" t="n">
        <v>213</v>
      </c>
      <c r="K214" s="2"/>
    </row>
    <row r="215" customFormat="false" ht="15" hidden="false" customHeight="false" outlineLevel="0" collapsed="false">
      <c r="A215" s="2" t="s">
        <v>5715</v>
      </c>
      <c r="B215" s="13" t="n">
        <v>101</v>
      </c>
      <c r="C215" s="13" t="n">
        <v>101</v>
      </c>
      <c r="D215" s="14" t="n">
        <f aca="false">C215/Summary!$B$4</f>
        <v>0.00673333333333333</v>
      </c>
      <c r="E215" s="15" t="n">
        <v>0.428571428571429</v>
      </c>
      <c r="F215" s="2" t="s">
        <v>44</v>
      </c>
      <c r="G215" s="2" t="s">
        <v>44</v>
      </c>
      <c r="H215" s="2" t="str">
        <f aca="false">IF(AND(E215&gt;=0.4,E215&lt;=0.6),"Yes","No")</f>
        <v>Yes</v>
      </c>
      <c r="I215" s="2" t="str">
        <f aca="false">IF(AND(F215="No",G215="No",H215="Yes"),"Yes","No")</f>
        <v>Yes</v>
      </c>
      <c r="J215" s="2" t="n">
        <v>214</v>
      </c>
      <c r="K215" s="2"/>
    </row>
    <row r="216" customFormat="false" ht="15" hidden="false" customHeight="false" outlineLevel="0" collapsed="false">
      <c r="A216" s="2" t="s">
        <v>5716</v>
      </c>
      <c r="B216" s="13" t="n">
        <v>101</v>
      </c>
      <c r="C216" s="13" t="n">
        <v>101</v>
      </c>
      <c r="D216" s="14" t="n">
        <f aca="false">C216/Summary!$B$4</f>
        <v>0.00673333333333333</v>
      </c>
      <c r="E216" s="15" t="n">
        <v>0.428571428571429</v>
      </c>
      <c r="F216" s="2" t="s">
        <v>44</v>
      </c>
      <c r="G216" s="2" t="s">
        <v>44</v>
      </c>
      <c r="H216" s="2" t="str">
        <f aca="false">IF(AND(E216&gt;=0.4,E216&lt;=0.6),"Yes","No")</f>
        <v>Yes</v>
      </c>
      <c r="I216" s="2" t="str">
        <f aca="false">IF(AND(F216="No",G216="No",H216="Yes"),"Yes","No")</f>
        <v>Yes</v>
      </c>
      <c r="J216" s="2" t="n">
        <v>215</v>
      </c>
      <c r="K216" s="2"/>
    </row>
    <row r="217" customFormat="false" ht="15" hidden="false" customHeight="false" outlineLevel="0" collapsed="false">
      <c r="A217" s="2" t="s">
        <v>5717</v>
      </c>
      <c r="B217" s="13" t="n">
        <v>101</v>
      </c>
      <c r="C217" s="13" t="n">
        <v>101</v>
      </c>
      <c r="D217" s="14" t="n">
        <f aca="false">C217/Summary!$B$4</f>
        <v>0.00673333333333333</v>
      </c>
      <c r="E217" s="15" t="n">
        <v>0.571428571428571</v>
      </c>
      <c r="F217" s="2" t="s">
        <v>44</v>
      </c>
      <c r="G217" s="2" t="s">
        <v>44</v>
      </c>
      <c r="H217" s="2" t="str">
        <f aca="false">IF(AND(E217&gt;=0.4,E217&lt;=0.6),"Yes","No")</f>
        <v>Yes</v>
      </c>
      <c r="I217" s="2" t="str">
        <f aca="false">IF(AND(F217="No",G217="No",H217="Yes"),"Yes","No")</f>
        <v>Yes</v>
      </c>
      <c r="J217" s="2" t="n">
        <v>216</v>
      </c>
      <c r="K217" s="2"/>
    </row>
    <row r="218" customFormat="false" ht="15" hidden="false" customHeight="false" outlineLevel="0" collapsed="false">
      <c r="A218" s="2" t="s">
        <v>5718</v>
      </c>
      <c r="B218" s="13" t="n">
        <v>101</v>
      </c>
      <c r="C218" s="13" t="n">
        <v>101</v>
      </c>
      <c r="D218" s="14" t="n">
        <f aca="false">C218/Summary!$B$4</f>
        <v>0.00673333333333333</v>
      </c>
      <c r="E218" s="15" t="n">
        <v>0.428571428571429</v>
      </c>
      <c r="F218" s="2" t="s">
        <v>44</v>
      </c>
      <c r="G218" s="2" t="s">
        <v>44</v>
      </c>
      <c r="H218" s="2" t="str">
        <f aca="false">IF(AND(E218&gt;=0.4,E218&lt;=0.6),"Yes","No")</f>
        <v>Yes</v>
      </c>
      <c r="I218" s="2" t="str">
        <f aca="false">IF(AND(F218="No",G218="No",H218="Yes"),"Yes","No")</f>
        <v>Yes</v>
      </c>
      <c r="J218" s="2" t="n">
        <v>217</v>
      </c>
      <c r="K218" s="2"/>
    </row>
    <row r="219" customFormat="false" ht="15" hidden="false" customHeight="false" outlineLevel="0" collapsed="false">
      <c r="A219" s="2" t="s">
        <v>5719</v>
      </c>
      <c r="B219" s="13" t="n">
        <v>101</v>
      </c>
      <c r="C219" s="13" t="n">
        <v>101</v>
      </c>
      <c r="D219" s="14" t="n">
        <f aca="false">C219/Summary!$B$4</f>
        <v>0.00673333333333333</v>
      </c>
      <c r="E219" s="15" t="n">
        <v>0.428571428571429</v>
      </c>
      <c r="F219" s="2" t="s">
        <v>44</v>
      </c>
      <c r="G219" s="2" t="s">
        <v>44</v>
      </c>
      <c r="H219" s="2" t="str">
        <f aca="false">IF(AND(E219&gt;=0.4,E219&lt;=0.6),"Yes","No")</f>
        <v>Yes</v>
      </c>
      <c r="I219" s="2" t="str">
        <f aca="false">IF(AND(F219="No",G219="No",H219="Yes"),"Yes","No")</f>
        <v>Yes</v>
      </c>
      <c r="J219" s="2" t="n">
        <v>218</v>
      </c>
      <c r="K219" s="2"/>
    </row>
    <row r="220" customFormat="false" ht="15" hidden="false" customHeight="false" outlineLevel="0" collapsed="false">
      <c r="A220" s="2" t="s">
        <v>5720</v>
      </c>
      <c r="B220" s="13" t="n">
        <v>101</v>
      </c>
      <c r="C220" s="13" t="n">
        <v>101</v>
      </c>
      <c r="D220" s="14" t="n">
        <f aca="false">C220/Summary!$B$4</f>
        <v>0.00673333333333333</v>
      </c>
      <c r="E220" s="15" t="n">
        <v>0.571428571428571</v>
      </c>
      <c r="F220" s="2" t="s">
        <v>44</v>
      </c>
      <c r="G220" s="2" t="s">
        <v>44</v>
      </c>
      <c r="H220" s="2" t="str">
        <f aca="false">IF(AND(E220&gt;=0.4,E220&lt;=0.6),"Yes","No")</f>
        <v>Yes</v>
      </c>
      <c r="I220" s="2" t="str">
        <f aca="false">IF(AND(F220="No",G220="No",H220="Yes"),"Yes","No")</f>
        <v>Yes</v>
      </c>
      <c r="J220" s="2" t="n">
        <v>219</v>
      </c>
      <c r="K220" s="2"/>
    </row>
    <row r="221" customFormat="false" ht="15" hidden="false" customHeight="false" outlineLevel="0" collapsed="false">
      <c r="A221" s="2" t="s">
        <v>5721</v>
      </c>
      <c r="B221" s="13" t="n">
        <v>101</v>
      </c>
      <c r="C221" s="13" t="n">
        <v>101</v>
      </c>
      <c r="D221" s="14" t="n">
        <f aca="false">C221/Summary!$B$4</f>
        <v>0.00673333333333333</v>
      </c>
      <c r="E221" s="15" t="n">
        <v>0.428571428571429</v>
      </c>
      <c r="F221" s="2" t="s">
        <v>44</v>
      </c>
      <c r="G221" s="2" t="s">
        <v>44</v>
      </c>
      <c r="H221" s="2" t="str">
        <f aca="false">IF(AND(E221&gt;=0.4,E221&lt;=0.6),"Yes","No")</f>
        <v>Yes</v>
      </c>
      <c r="I221" s="2" t="str">
        <f aca="false">IF(AND(F221="No",G221="No",H221="Yes"),"Yes","No")</f>
        <v>Yes</v>
      </c>
      <c r="J221" s="2" t="n">
        <v>220</v>
      </c>
      <c r="K221" s="2"/>
    </row>
    <row r="222" customFormat="false" ht="15" hidden="false" customHeight="false" outlineLevel="0" collapsed="false">
      <c r="A222" s="2" t="s">
        <v>5722</v>
      </c>
      <c r="B222" s="13" t="n">
        <v>101</v>
      </c>
      <c r="C222" s="13" t="n">
        <v>100</v>
      </c>
      <c r="D222" s="14" t="n">
        <f aca="false">C222/Summary!$B$4</f>
        <v>0.00666666666666667</v>
      </c>
      <c r="E222" s="15" t="n">
        <v>0.571428571428571</v>
      </c>
      <c r="F222" s="2" t="s">
        <v>44</v>
      </c>
      <c r="G222" s="2" t="s">
        <v>44</v>
      </c>
      <c r="H222" s="2" t="str">
        <f aca="false">IF(AND(E222&gt;=0.4,E222&lt;=0.6),"Yes","No")</f>
        <v>Yes</v>
      </c>
      <c r="I222" s="2" t="str">
        <f aca="false">IF(AND(F222="No",G222="No",H222="Yes"),"Yes","No")</f>
        <v>Yes</v>
      </c>
      <c r="J222" s="2" t="n">
        <v>221</v>
      </c>
      <c r="K222" s="2"/>
    </row>
    <row r="223" customFormat="false" ht="15" hidden="false" customHeight="false" outlineLevel="0" collapsed="false">
      <c r="A223" s="2" t="s">
        <v>5723</v>
      </c>
      <c r="B223" s="13" t="n">
        <v>101</v>
      </c>
      <c r="C223" s="13" t="n">
        <v>100</v>
      </c>
      <c r="D223" s="14" t="n">
        <f aca="false">C223/Summary!$B$4</f>
        <v>0.00666666666666667</v>
      </c>
      <c r="E223" s="15" t="n">
        <v>0.428571428571429</v>
      </c>
      <c r="F223" s="2" t="s">
        <v>44</v>
      </c>
      <c r="G223" s="2" t="s">
        <v>44</v>
      </c>
      <c r="H223" s="2" t="str">
        <f aca="false">IF(AND(E223&gt;=0.4,E223&lt;=0.6),"Yes","No")</f>
        <v>Yes</v>
      </c>
      <c r="I223" s="2" t="str">
        <f aca="false">IF(AND(F223="No",G223="No",H223="Yes"),"Yes","No")</f>
        <v>Yes</v>
      </c>
      <c r="J223" s="2" t="n">
        <v>222</v>
      </c>
      <c r="K223" s="2"/>
    </row>
    <row r="224" customFormat="false" ht="15" hidden="false" customHeight="false" outlineLevel="0" collapsed="false">
      <c r="A224" s="2" t="s">
        <v>5724</v>
      </c>
      <c r="B224" s="13" t="n">
        <v>101</v>
      </c>
      <c r="C224" s="13" t="n">
        <v>100</v>
      </c>
      <c r="D224" s="14" t="n">
        <f aca="false">C224/Summary!$B$4</f>
        <v>0.00666666666666667</v>
      </c>
      <c r="E224" s="15" t="n">
        <v>0.571428571428571</v>
      </c>
      <c r="F224" s="2" t="s">
        <v>44</v>
      </c>
      <c r="G224" s="2" t="s">
        <v>44</v>
      </c>
      <c r="H224" s="2" t="str">
        <f aca="false">IF(AND(E224&gt;=0.4,E224&lt;=0.6),"Yes","No")</f>
        <v>Yes</v>
      </c>
      <c r="I224" s="2" t="str">
        <f aca="false">IF(AND(F224="No",G224="No",H224="Yes"),"Yes","No")</f>
        <v>Yes</v>
      </c>
      <c r="J224" s="2" t="n">
        <v>223</v>
      </c>
      <c r="K224" s="2"/>
    </row>
    <row r="225" customFormat="false" ht="15" hidden="false" customHeight="false" outlineLevel="0" collapsed="false">
      <c r="A225" s="2" t="s">
        <v>5725</v>
      </c>
      <c r="B225" s="13" t="n">
        <v>101</v>
      </c>
      <c r="C225" s="13" t="n">
        <v>101</v>
      </c>
      <c r="D225" s="14" t="n">
        <f aca="false">C225/Summary!$B$4</f>
        <v>0.00673333333333333</v>
      </c>
      <c r="E225" s="15" t="n">
        <v>0.428571428571429</v>
      </c>
      <c r="F225" s="2" t="s">
        <v>44</v>
      </c>
      <c r="G225" s="2" t="s">
        <v>44</v>
      </c>
      <c r="H225" s="2" t="str">
        <f aca="false">IF(AND(E225&gt;=0.4,E225&lt;=0.6),"Yes","No")</f>
        <v>Yes</v>
      </c>
      <c r="I225" s="2" t="str">
        <f aca="false">IF(AND(F225="No",G225="No",H225="Yes"),"Yes","No")</f>
        <v>Yes</v>
      </c>
      <c r="J225" s="2" t="n">
        <v>224</v>
      </c>
      <c r="K225" s="2"/>
    </row>
    <row r="226" customFormat="false" ht="15" hidden="false" customHeight="false" outlineLevel="0" collapsed="false">
      <c r="A226" s="2" t="s">
        <v>5726</v>
      </c>
      <c r="B226" s="13" t="n">
        <v>101</v>
      </c>
      <c r="C226" s="13" t="n">
        <v>101</v>
      </c>
      <c r="D226" s="14" t="n">
        <f aca="false">C226/Summary!$B$4</f>
        <v>0.00673333333333333</v>
      </c>
      <c r="E226" s="15" t="n">
        <v>0.428571428571429</v>
      </c>
      <c r="F226" s="2" t="s">
        <v>44</v>
      </c>
      <c r="G226" s="2" t="s">
        <v>44</v>
      </c>
      <c r="H226" s="2" t="str">
        <f aca="false">IF(AND(E226&gt;=0.4,E226&lt;=0.6),"Yes","No")</f>
        <v>Yes</v>
      </c>
      <c r="I226" s="2" t="str">
        <f aca="false">IF(AND(F226="No",G226="No",H226="Yes"),"Yes","No")</f>
        <v>Yes</v>
      </c>
      <c r="J226" s="2" t="n">
        <v>225</v>
      </c>
      <c r="K226" s="2"/>
    </row>
    <row r="227" customFormat="false" ht="15" hidden="false" customHeight="false" outlineLevel="0" collapsed="false">
      <c r="A227" s="2" t="s">
        <v>5727</v>
      </c>
      <c r="B227" s="13" t="n">
        <v>101</v>
      </c>
      <c r="C227" s="13" t="n">
        <v>100</v>
      </c>
      <c r="D227" s="14" t="n">
        <f aca="false">C227/Summary!$B$4</f>
        <v>0.00666666666666667</v>
      </c>
      <c r="E227" s="15" t="n">
        <v>0.571428571428571</v>
      </c>
      <c r="F227" s="2" t="s">
        <v>44</v>
      </c>
      <c r="G227" s="2" t="s">
        <v>44</v>
      </c>
      <c r="H227" s="2" t="str">
        <f aca="false">IF(AND(E227&gt;=0.4,E227&lt;=0.6),"Yes","No")</f>
        <v>Yes</v>
      </c>
      <c r="I227" s="2" t="str">
        <f aca="false">IF(AND(F227="No",G227="No",H227="Yes"),"Yes","No")</f>
        <v>Yes</v>
      </c>
      <c r="J227" s="2" t="n">
        <v>226</v>
      </c>
      <c r="K227" s="2"/>
    </row>
    <row r="228" customFormat="false" ht="15" hidden="false" customHeight="false" outlineLevel="0" collapsed="false">
      <c r="A228" s="2" t="s">
        <v>5728</v>
      </c>
      <c r="B228" s="13" t="n">
        <v>101</v>
      </c>
      <c r="C228" s="13" t="n">
        <v>101</v>
      </c>
      <c r="D228" s="14" t="n">
        <f aca="false">C228/Summary!$B$4</f>
        <v>0.00673333333333333</v>
      </c>
      <c r="E228" s="15" t="n">
        <v>0.571428571428571</v>
      </c>
      <c r="F228" s="2" t="s">
        <v>44</v>
      </c>
      <c r="G228" s="2" t="s">
        <v>44</v>
      </c>
      <c r="H228" s="2" t="str">
        <f aca="false">IF(AND(E228&gt;=0.4,E228&lt;=0.6),"Yes","No")</f>
        <v>Yes</v>
      </c>
      <c r="I228" s="2" t="str">
        <f aca="false">IF(AND(F228="No",G228="No",H228="Yes"),"Yes","No")</f>
        <v>Yes</v>
      </c>
      <c r="J228" s="2" t="n">
        <v>227</v>
      </c>
      <c r="K228" s="2"/>
    </row>
    <row r="229" customFormat="false" ht="15" hidden="false" customHeight="false" outlineLevel="0" collapsed="false">
      <c r="A229" s="2" t="s">
        <v>5729</v>
      </c>
      <c r="B229" s="13" t="n">
        <v>101</v>
      </c>
      <c r="C229" s="13" t="n">
        <v>101</v>
      </c>
      <c r="D229" s="14" t="n">
        <f aca="false">C229/Summary!$B$4</f>
        <v>0.00673333333333333</v>
      </c>
      <c r="E229" s="15" t="n">
        <v>0.571428571428571</v>
      </c>
      <c r="F229" s="2" t="s">
        <v>44</v>
      </c>
      <c r="G229" s="2" t="s">
        <v>44</v>
      </c>
      <c r="H229" s="2" t="str">
        <f aca="false">IF(AND(E229&gt;=0.4,E229&lt;=0.6),"Yes","No")</f>
        <v>Yes</v>
      </c>
      <c r="I229" s="2" t="str">
        <f aca="false">IF(AND(F229="No",G229="No",H229="Yes"),"Yes","No")</f>
        <v>Yes</v>
      </c>
      <c r="J229" s="2" t="n">
        <v>228</v>
      </c>
      <c r="K229" s="2"/>
    </row>
    <row r="230" customFormat="false" ht="15" hidden="false" customHeight="false" outlineLevel="0" collapsed="false">
      <c r="A230" s="2" t="s">
        <v>5730</v>
      </c>
      <c r="B230" s="13" t="n">
        <v>101</v>
      </c>
      <c r="C230" s="13" t="n">
        <v>101</v>
      </c>
      <c r="D230" s="14" t="n">
        <f aca="false">C230/Summary!$B$4</f>
        <v>0.00673333333333333</v>
      </c>
      <c r="E230" s="15" t="n">
        <v>0.571428571428571</v>
      </c>
      <c r="F230" s="2" t="s">
        <v>44</v>
      </c>
      <c r="G230" s="2" t="s">
        <v>44</v>
      </c>
      <c r="H230" s="2" t="str">
        <f aca="false">IF(AND(E230&gt;=0.4,E230&lt;=0.6),"Yes","No")</f>
        <v>Yes</v>
      </c>
      <c r="I230" s="2" t="str">
        <f aca="false">IF(AND(F230="No",G230="No",H230="Yes"),"Yes","No")</f>
        <v>Yes</v>
      </c>
      <c r="J230" s="2" t="n">
        <v>229</v>
      </c>
      <c r="K230" s="2"/>
    </row>
    <row r="231" customFormat="false" ht="15" hidden="false" customHeight="false" outlineLevel="0" collapsed="false">
      <c r="A231" s="2" t="s">
        <v>5731</v>
      </c>
      <c r="B231" s="13" t="n">
        <v>101</v>
      </c>
      <c r="C231" s="13" t="n">
        <v>100</v>
      </c>
      <c r="D231" s="14" t="n">
        <f aca="false">C231/Summary!$B$4</f>
        <v>0.00666666666666667</v>
      </c>
      <c r="E231" s="15" t="n">
        <v>0.428571428571429</v>
      </c>
      <c r="F231" s="2" t="s">
        <v>44</v>
      </c>
      <c r="G231" s="2" t="s">
        <v>44</v>
      </c>
      <c r="H231" s="2" t="str">
        <f aca="false">IF(AND(E231&gt;=0.4,E231&lt;=0.6),"Yes","No")</f>
        <v>Yes</v>
      </c>
      <c r="I231" s="2" t="str">
        <f aca="false">IF(AND(F231="No",G231="No",H231="Yes"),"Yes","No")</f>
        <v>Yes</v>
      </c>
      <c r="J231" s="2" t="n">
        <v>230</v>
      </c>
      <c r="K231" s="2"/>
    </row>
    <row r="232" customFormat="false" ht="15" hidden="false" customHeight="false" outlineLevel="0" collapsed="false">
      <c r="A232" s="2" t="s">
        <v>5732</v>
      </c>
      <c r="B232" s="13" t="n">
        <v>101</v>
      </c>
      <c r="C232" s="13" t="n">
        <v>101</v>
      </c>
      <c r="D232" s="14" t="n">
        <f aca="false">C232/Summary!$B$4</f>
        <v>0.00673333333333333</v>
      </c>
      <c r="E232" s="15" t="n">
        <v>0.428571428571429</v>
      </c>
      <c r="F232" s="2" t="s">
        <v>44</v>
      </c>
      <c r="G232" s="2" t="s">
        <v>44</v>
      </c>
      <c r="H232" s="2" t="str">
        <f aca="false">IF(AND(E232&gt;=0.4,E232&lt;=0.6),"Yes","No")</f>
        <v>Yes</v>
      </c>
      <c r="I232" s="2" t="str">
        <f aca="false">IF(AND(F232="No",G232="No",H232="Yes"),"Yes","No")</f>
        <v>Yes</v>
      </c>
      <c r="J232" s="2" t="n">
        <v>231</v>
      </c>
      <c r="K232" s="2"/>
    </row>
    <row r="233" customFormat="false" ht="15" hidden="false" customHeight="false" outlineLevel="0" collapsed="false">
      <c r="A233" s="2" t="s">
        <v>5733</v>
      </c>
      <c r="B233" s="13" t="n">
        <v>101</v>
      </c>
      <c r="C233" s="13" t="n">
        <v>100</v>
      </c>
      <c r="D233" s="14" t="n">
        <f aca="false">C233/Summary!$B$4</f>
        <v>0.00666666666666667</v>
      </c>
      <c r="E233" s="15" t="n">
        <v>0.571428571428571</v>
      </c>
      <c r="F233" s="2" t="s">
        <v>44</v>
      </c>
      <c r="G233" s="2" t="s">
        <v>44</v>
      </c>
      <c r="H233" s="2" t="str">
        <f aca="false">IF(AND(E233&gt;=0.4,E233&lt;=0.6),"Yes","No")</f>
        <v>Yes</v>
      </c>
      <c r="I233" s="2" t="str">
        <f aca="false">IF(AND(F233="No",G233="No",H233="Yes"),"Yes","No")</f>
        <v>Yes</v>
      </c>
      <c r="J233" s="2" t="n">
        <v>232</v>
      </c>
      <c r="K233" s="2"/>
    </row>
    <row r="234" customFormat="false" ht="15" hidden="false" customHeight="false" outlineLevel="0" collapsed="false">
      <c r="A234" s="2" t="s">
        <v>5734</v>
      </c>
      <c r="B234" s="13" t="n">
        <v>101</v>
      </c>
      <c r="C234" s="13" t="n">
        <v>101</v>
      </c>
      <c r="D234" s="14" t="n">
        <f aca="false">C234/Summary!$B$4</f>
        <v>0.00673333333333333</v>
      </c>
      <c r="E234" s="15" t="n">
        <v>0.428571428571429</v>
      </c>
      <c r="F234" s="2" t="s">
        <v>44</v>
      </c>
      <c r="G234" s="2" t="s">
        <v>44</v>
      </c>
      <c r="H234" s="2" t="str">
        <f aca="false">IF(AND(E234&gt;=0.4,E234&lt;=0.6),"Yes","No")</f>
        <v>Yes</v>
      </c>
      <c r="I234" s="2" t="str">
        <f aca="false">IF(AND(F234="No",G234="No",H234="Yes"),"Yes","No")</f>
        <v>Yes</v>
      </c>
      <c r="J234" s="2" t="n">
        <v>233</v>
      </c>
      <c r="K234" s="2"/>
    </row>
    <row r="235" customFormat="false" ht="15" hidden="false" customHeight="false" outlineLevel="0" collapsed="false">
      <c r="A235" s="2" t="s">
        <v>5735</v>
      </c>
      <c r="B235" s="13" t="n">
        <v>101</v>
      </c>
      <c r="C235" s="13" t="n">
        <v>101</v>
      </c>
      <c r="D235" s="14" t="n">
        <f aca="false">C235/Summary!$B$4</f>
        <v>0.00673333333333333</v>
      </c>
      <c r="E235" s="15" t="n">
        <v>0.571428571428571</v>
      </c>
      <c r="F235" s="2" t="s">
        <v>44</v>
      </c>
      <c r="G235" s="2" t="s">
        <v>44</v>
      </c>
      <c r="H235" s="2" t="str">
        <f aca="false">IF(AND(E235&gt;=0.4,E235&lt;=0.6),"Yes","No")</f>
        <v>Yes</v>
      </c>
      <c r="I235" s="2" t="str">
        <f aca="false">IF(AND(F235="No",G235="No",H235="Yes"),"Yes","No")</f>
        <v>Yes</v>
      </c>
      <c r="J235" s="2" t="n">
        <v>234</v>
      </c>
      <c r="K235" s="2"/>
    </row>
    <row r="236" customFormat="false" ht="15" hidden="false" customHeight="false" outlineLevel="0" collapsed="false">
      <c r="A236" s="2" t="s">
        <v>5736</v>
      </c>
      <c r="B236" s="13" t="n">
        <v>101</v>
      </c>
      <c r="C236" s="13" t="n">
        <v>100</v>
      </c>
      <c r="D236" s="14" t="n">
        <f aca="false">C236/Summary!$B$4</f>
        <v>0.00666666666666667</v>
      </c>
      <c r="E236" s="15" t="n">
        <v>0.428571428571429</v>
      </c>
      <c r="F236" s="2" t="s">
        <v>44</v>
      </c>
      <c r="G236" s="2" t="s">
        <v>44</v>
      </c>
      <c r="H236" s="2" t="str">
        <f aca="false">IF(AND(E236&gt;=0.4,E236&lt;=0.6),"Yes","No")</f>
        <v>Yes</v>
      </c>
      <c r="I236" s="2" t="str">
        <f aca="false">IF(AND(F236="No",G236="No",H236="Yes"),"Yes","No")</f>
        <v>Yes</v>
      </c>
      <c r="J236" s="2" t="n">
        <v>235</v>
      </c>
      <c r="K236" s="2"/>
    </row>
    <row r="237" customFormat="false" ht="15" hidden="false" customHeight="false" outlineLevel="0" collapsed="false">
      <c r="A237" s="2" t="s">
        <v>5737</v>
      </c>
      <c r="B237" s="13" t="n">
        <v>101</v>
      </c>
      <c r="C237" s="13" t="n">
        <v>101</v>
      </c>
      <c r="D237" s="14" t="n">
        <f aca="false">C237/Summary!$B$4</f>
        <v>0.00673333333333333</v>
      </c>
      <c r="E237" s="15" t="n">
        <v>0.571428571428571</v>
      </c>
      <c r="F237" s="2" t="s">
        <v>44</v>
      </c>
      <c r="G237" s="2" t="s">
        <v>44</v>
      </c>
      <c r="H237" s="2" t="str">
        <f aca="false">IF(AND(E237&gt;=0.4,E237&lt;=0.6),"Yes","No")</f>
        <v>Yes</v>
      </c>
      <c r="I237" s="2" t="str">
        <f aca="false">IF(AND(F237="No",G237="No",H237="Yes"),"Yes","No")</f>
        <v>Yes</v>
      </c>
      <c r="J237" s="2" t="n">
        <v>236</v>
      </c>
      <c r="K237" s="2"/>
    </row>
    <row r="238" customFormat="false" ht="15" hidden="false" customHeight="false" outlineLevel="0" collapsed="false">
      <c r="A238" s="2" t="s">
        <v>5738</v>
      </c>
      <c r="B238" s="13" t="n">
        <v>101</v>
      </c>
      <c r="C238" s="13" t="n">
        <v>101</v>
      </c>
      <c r="D238" s="14" t="n">
        <f aca="false">C238/Summary!$B$4</f>
        <v>0.00673333333333333</v>
      </c>
      <c r="E238" s="15" t="n">
        <v>0.428571428571429</v>
      </c>
      <c r="F238" s="2" t="s">
        <v>44</v>
      </c>
      <c r="G238" s="2" t="s">
        <v>44</v>
      </c>
      <c r="H238" s="2" t="str">
        <f aca="false">IF(AND(E238&gt;=0.4,E238&lt;=0.6),"Yes","No")</f>
        <v>Yes</v>
      </c>
      <c r="I238" s="2" t="str">
        <f aca="false">IF(AND(F238="No",G238="No",H238="Yes"),"Yes","No")</f>
        <v>Yes</v>
      </c>
      <c r="J238" s="2" t="n">
        <v>237</v>
      </c>
      <c r="K238" s="2"/>
    </row>
    <row r="239" customFormat="false" ht="15" hidden="false" customHeight="false" outlineLevel="0" collapsed="false">
      <c r="A239" s="2" t="s">
        <v>5739</v>
      </c>
      <c r="B239" s="13" t="n">
        <v>101</v>
      </c>
      <c r="C239" s="13" t="n">
        <v>100</v>
      </c>
      <c r="D239" s="14" t="n">
        <f aca="false">C239/Summary!$B$4</f>
        <v>0.00666666666666667</v>
      </c>
      <c r="E239" s="15" t="n">
        <v>0.571428571428571</v>
      </c>
      <c r="F239" s="2" t="s">
        <v>44</v>
      </c>
      <c r="G239" s="2" t="s">
        <v>44</v>
      </c>
      <c r="H239" s="2" t="str">
        <f aca="false">IF(AND(E239&gt;=0.4,E239&lt;=0.6),"Yes","No")</f>
        <v>Yes</v>
      </c>
      <c r="I239" s="2" t="str">
        <f aca="false">IF(AND(F239="No",G239="No",H239="Yes"),"Yes","No")</f>
        <v>Yes</v>
      </c>
      <c r="J239" s="2" t="n">
        <v>238</v>
      </c>
      <c r="K239" s="2"/>
    </row>
    <row r="240" customFormat="false" ht="15" hidden="false" customHeight="false" outlineLevel="0" collapsed="false">
      <c r="A240" s="2" t="s">
        <v>5740</v>
      </c>
      <c r="B240" s="13" t="n">
        <v>101</v>
      </c>
      <c r="C240" s="13" t="n">
        <v>101</v>
      </c>
      <c r="D240" s="14" t="n">
        <f aca="false">C240/Summary!$B$4</f>
        <v>0.00673333333333333</v>
      </c>
      <c r="E240" s="15" t="n">
        <v>0.428571428571429</v>
      </c>
      <c r="F240" s="2" t="s">
        <v>44</v>
      </c>
      <c r="G240" s="2" t="s">
        <v>44</v>
      </c>
      <c r="H240" s="2" t="str">
        <f aca="false">IF(AND(E240&gt;=0.4,E240&lt;=0.6),"Yes","No")</f>
        <v>Yes</v>
      </c>
      <c r="I240" s="2" t="str">
        <f aca="false">IF(AND(F240="No",G240="No",H240="Yes"),"Yes","No")</f>
        <v>Yes</v>
      </c>
      <c r="J240" s="2" t="n">
        <v>239</v>
      </c>
      <c r="K240" s="2"/>
    </row>
    <row r="241" customFormat="false" ht="15" hidden="false" customHeight="false" outlineLevel="0" collapsed="false">
      <c r="A241" s="2" t="s">
        <v>5741</v>
      </c>
      <c r="B241" s="13" t="n">
        <v>101</v>
      </c>
      <c r="C241" s="13" t="n">
        <v>100</v>
      </c>
      <c r="D241" s="14" t="n">
        <f aca="false">C241/Summary!$B$4</f>
        <v>0.00666666666666667</v>
      </c>
      <c r="E241" s="15" t="n">
        <v>0.571428571428571</v>
      </c>
      <c r="F241" s="2" t="s">
        <v>44</v>
      </c>
      <c r="G241" s="2" t="s">
        <v>44</v>
      </c>
      <c r="H241" s="2" t="str">
        <f aca="false">IF(AND(E241&gt;=0.4,E241&lt;=0.6),"Yes","No")</f>
        <v>Yes</v>
      </c>
      <c r="I241" s="2" t="str">
        <f aca="false">IF(AND(F241="No",G241="No",H241="Yes"),"Yes","No")</f>
        <v>Yes</v>
      </c>
      <c r="J241" s="2" t="n">
        <v>240</v>
      </c>
      <c r="K241" s="2"/>
    </row>
    <row r="242" customFormat="false" ht="15" hidden="false" customHeight="false" outlineLevel="0" collapsed="false">
      <c r="A242" s="2" t="s">
        <v>5742</v>
      </c>
      <c r="B242" s="13" t="n">
        <v>101</v>
      </c>
      <c r="C242" s="13" t="n">
        <v>101</v>
      </c>
      <c r="D242" s="14" t="n">
        <f aca="false">C242/Summary!$B$4</f>
        <v>0.00673333333333333</v>
      </c>
      <c r="E242" s="15" t="n">
        <v>0.571428571428571</v>
      </c>
      <c r="F242" s="2" t="s">
        <v>44</v>
      </c>
      <c r="G242" s="2" t="s">
        <v>44</v>
      </c>
      <c r="H242" s="2" t="str">
        <f aca="false">IF(AND(E242&gt;=0.4,E242&lt;=0.6),"Yes","No")</f>
        <v>Yes</v>
      </c>
      <c r="I242" s="2" t="str">
        <f aca="false">IF(AND(F242="No",G242="No",H242="Yes"),"Yes","No")</f>
        <v>Yes</v>
      </c>
      <c r="J242" s="2" t="n">
        <v>241</v>
      </c>
      <c r="K242" s="2"/>
    </row>
    <row r="243" customFormat="false" ht="15" hidden="false" customHeight="false" outlineLevel="0" collapsed="false">
      <c r="A243" s="2" t="s">
        <v>5743</v>
      </c>
      <c r="B243" s="13" t="n">
        <v>101</v>
      </c>
      <c r="C243" s="13" t="n">
        <v>101</v>
      </c>
      <c r="D243" s="14" t="n">
        <f aca="false">C243/Summary!$B$4</f>
        <v>0.00673333333333333</v>
      </c>
      <c r="E243" s="15" t="n">
        <v>0.571428571428571</v>
      </c>
      <c r="F243" s="2" t="s">
        <v>44</v>
      </c>
      <c r="G243" s="2" t="s">
        <v>44</v>
      </c>
      <c r="H243" s="2" t="str">
        <f aca="false">IF(AND(E243&gt;=0.4,E243&lt;=0.6),"Yes","No")</f>
        <v>Yes</v>
      </c>
      <c r="I243" s="2" t="str">
        <f aca="false">IF(AND(F243="No",G243="No",H243="Yes"),"Yes","No")</f>
        <v>Yes</v>
      </c>
      <c r="J243" s="2" t="n">
        <v>242</v>
      </c>
      <c r="K243" s="2"/>
    </row>
    <row r="244" customFormat="false" ht="15" hidden="false" customHeight="false" outlineLevel="0" collapsed="false">
      <c r="A244" s="2" t="s">
        <v>5744</v>
      </c>
      <c r="B244" s="13" t="n">
        <v>101</v>
      </c>
      <c r="C244" s="13" t="n">
        <v>101</v>
      </c>
      <c r="D244" s="14" t="n">
        <f aca="false">C244/Summary!$B$4</f>
        <v>0.00673333333333333</v>
      </c>
      <c r="E244" s="15" t="n">
        <v>0.571428571428571</v>
      </c>
      <c r="F244" s="2" t="s">
        <v>44</v>
      </c>
      <c r="G244" s="2" t="s">
        <v>44</v>
      </c>
      <c r="H244" s="2" t="str">
        <f aca="false">IF(AND(E244&gt;=0.4,E244&lt;=0.6),"Yes","No")</f>
        <v>Yes</v>
      </c>
      <c r="I244" s="2" t="str">
        <f aca="false">IF(AND(F244="No",G244="No",H244="Yes"),"Yes","No")</f>
        <v>Yes</v>
      </c>
      <c r="J244" s="2" t="n">
        <v>243</v>
      </c>
      <c r="K244" s="2"/>
    </row>
    <row r="245" customFormat="false" ht="15" hidden="false" customHeight="false" outlineLevel="0" collapsed="false">
      <c r="A245" s="2" t="s">
        <v>5745</v>
      </c>
      <c r="B245" s="13" t="n">
        <v>101</v>
      </c>
      <c r="C245" s="13" t="n">
        <v>99</v>
      </c>
      <c r="D245" s="14" t="n">
        <f aca="false">C245/Summary!$B$4</f>
        <v>0.0066</v>
      </c>
      <c r="E245" s="15" t="n">
        <v>0.428571428571429</v>
      </c>
      <c r="F245" s="2" t="s">
        <v>44</v>
      </c>
      <c r="G245" s="2" t="s">
        <v>44</v>
      </c>
      <c r="H245" s="2" t="str">
        <f aca="false">IF(AND(E245&gt;=0.4,E245&lt;=0.6),"Yes","No")</f>
        <v>Yes</v>
      </c>
      <c r="I245" s="2" t="str">
        <f aca="false">IF(AND(F245="No",G245="No",H245="Yes"),"Yes","No")</f>
        <v>Yes</v>
      </c>
      <c r="J245" s="2" t="n">
        <v>244</v>
      </c>
      <c r="K245" s="2"/>
    </row>
    <row r="246" customFormat="false" ht="15" hidden="false" customHeight="false" outlineLevel="0" collapsed="false">
      <c r="A246" s="2" t="s">
        <v>5746</v>
      </c>
      <c r="B246" s="13" t="n">
        <v>101</v>
      </c>
      <c r="C246" s="13" t="n">
        <v>100</v>
      </c>
      <c r="D246" s="14" t="n">
        <f aca="false">C246/Summary!$B$4</f>
        <v>0.00666666666666667</v>
      </c>
      <c r="E246" s="15" t="n">
        <v>0.571428571428571</v>
      </c>
      <c r="F246" s="2" t="s">
        <v>44</v>
      </c>
      <c r="G246" s="2" t="s">
        <v>44</v>
      </c>
      <c r="H246" s="2" t="str">
        <f aca="false">IF(AND(E246&gt;=0.4,E246&lt;=0.6),"Yes","No")</f>
        <v>Yes</v>
      </c>
      <c r="I246" s="2" t="str">
        <f aca="false">IF(AND(F246="No",G246="No",H246="Yes"),"Yes","No")</f>
        <v>Yes</v>
      </c>
      <c r="J246" s="2" t="n">
        <v>245</v>
      </c>
      <c r="K246" s="2"/>
    </row>
    <row r="247" customFormat="false" ht="15" hidden="false" customHeight="false" outlineLevel="0" collapsed="false">
      <c r="A247" s="2" t="s">
        <v>5747</v>
      </c>
      <c r="B247" s="13" t="n">
        <v>101</v>
      </c>
      <c r="C247" s="13" t="n">
        <v>100</v>
      </c>
      <c r="D247" s="14" t="n">
        <f aca="false">C247/Summary!$B$4</f>
        <v>0.00666666666666667</v>
      </c>
      <c r="E247" s="15" t="n">
        <v>0.428571428571429</v>
      </c>
      <c r="F247" s="2" t="s">
        <v>44</v>
      </c>
      <c r="G247" s="2" t="s">
        <v>44</v>
      </c>
      <c r="H247" s="2" t="str">
        <f aca="false">IF(AND(E247&gt;=0.4,E247&lt;=0.6),"Yes","No")</f>
        <v>Yes</v>
      </c>
      <c r="I247" s="2" t="str">
        <f aca="false">IF(AND(F247="No",G247="No",H247="Yes"),"Yes","No")</f>
        <v>Yes</v>
      </c>
      <c r="J247" s="2" t="n">
        <v>246</v>
      </c>
      <c r="K247" s="2"/>
    </row>
    <row r="248" customFormat="false" ht="15" hidden="false" customHeight="false" outlineLevel="0" collapsed="false">
      <c r="A248" s="2" t="s">
        <v>5748</v>
      </c>
      <c r="B248" s="13" t="n">
        <v>101</v>
      </c>
      <c r="C248" s="13" t="n">
        <v>101</v>
      </c>
      <c r="D248" s="14" t="n">
        <f aca="false">C248/Summary!$B$4</f>
        <v>0.00673333333333333</v>
      </c>
      <c r="E248" s="15" t="n">
        <v>0.571428571428571</v>
      </c>
      <c r="F248" s="2" t="s">
        <v>44</v>
      </c>
      <c r="G248" s="2" t="s">
        <v>44</v>
      </c>
      <c r="H248" s="2" t="str">
        <f aca="false">IF(AND(E248&gt;=0.4,E248&lt;=0.6),"Yes","No")</f>
        <v>Yes</v>
      </c>
      <c r="I248" s="2" t="str">
        <f aca="false">IF(AND(F248="No",G248="No",H248="Yes"),"Yes","No")</f>
        <v>Yes</v>
      </c>
      <c r="J248" s="2" t="n">
        <v>247</v>
      </c>
      <c r="K248" s="2"/>
    </row>
    <row r="249" customFormat="false" ht="15" hidden="false" customHeight="false" outlineLevel="0" collapsed="false">
      <c r="A249" s="2" t="s">
        <v>5749</v>
      </c>
      <c r="B249" s="13" t="n">
        <v>101</v>
      </c>
      <c r="C249" s="13" t="n">
        <v>101</v>
      </c>
      <c r="D249" s="14" t="n">
        <f aca="false">C249/Summary!$B$4</f>
        <v>0.00673333333333333</v>
      </c>
      <c r="E249" s="15" t="n">
        <v>0.571428571428571</v>
      </c>
      <c r="F249" s="2" t="s">
        <v>44</v>
      </c>
      <c r="G249" s="2" t="s">
        <v>44</v>
      </c>
      <c r="H249" s="2" t="str">
        <f aca="false">IF(AND(E249&gt;=0.4,E249&lt;=0.6),"Yes","No")</f>
        <v>Yes</v>
      </c>
      <c r="I249" s="2" t="str">
        <f aca="false">IF(AND(F249="No",G249="No",H249="Yes"),"Yes","No")</f>
        <v>Yes</v>
      </c>
      <c r="J249" s="2" t="n">
        <v>248</v>
      </c>
      <c r="K249" s="2"/>
    </row>
    <row r="250" customFormat="false" ht="15" hidden="false" customHeight="false" outlineLevel="0" collapsed="false">
      <c r="A250" s="2" t="s">
        <v>5750</v>
      </c>
      <c r="B250" s="13" t="n">
        <v>101</v>
      </c>
      <c r="C250" s="13" t="n">
        <v>101</v>
      </c>
      <c r="D250" s="14" t="n">
        <f aca="false">C250/Summary!$B$4</f>
        <v>0.00673333333333333</v>
      </c>
      <c r="E250" s="15" t="n">
        <v>0.428571428571429</v>
      </c>
      <c r="F250" s="2" t="s">
        <v>44</v>
      </c>
      <c r="G250" s="2" t="s">
        <v>44</v>
      </c>
      <c r="H250" s="2" t="str">
        <f aca="false">IF(AND(E250&gt;=0.4,E250&lt;=0.6),"Yes","No")</f>
        <v>Yes</v>
      </c>
      <c r="I250" s="2" t="str">
        <f aca="false">IF(AND(F250="No",G250="No",H250="Yes"),"Yes","No")</f>
        <v>Yes</v>
      </c>
      <c r="J250" s="2" t="n">
        <v>249</v>
      </c>
      <c r="K250" s="2"/>
    </row>
    <row r="251" customFormat="false" ht="15" hidden="false" customHeight="false" outlineLevel="0" collapsed="false">
      <c r="A251" s="2" t="s">
        <v>5751</v>
      </c>
      <c r="B251" s="13" t="n">
        <v>101</v>
      </c>
      <c r="C251" s="13" t="n">
        <v>100</v>
      </c>
      <c r="D251" s="14" t="n">
        <f aca="false">C251/Summary!$B$4</f>
        <v>0.00666666666666667</v>
      </c>
      <c r="E251" s="15" t="n">
        <v>0.571428571428571</v>
      </c>
      <c r="F251" s="2" t="s">
        <v>44</v>
      </c>
      <c r="G251" s="2" t="s">
        <v>44</v>
      </c>
      <c r="H251" s="2" t="str">
        <f aca="false">IF(AND(E251&gt;=0.4,E251&lt;=0.6),"Yes","No")</f>
        <v>Yes</v>
      </c>
      <c r="I251" s="2" t="str">
        <f aca="false">IF(AND(F251="No",G251="No",H251="Yes"),"Yes","No")</f>
        <v>Yes</v>
      </c>
      <c r="J251" s="2" t="n">
        <v>250</v>
      </c>
      <c r="K251" s="2"/>
    </row>
    <row r="252" customFormat="false" ht="15" hidden="false" customHeight="false" outlineLevel="0" collapsed="false">
      <c r="A252" s="2" t="s">
        <v>5752</v>
      </c>
      <c r="B252" s="13" t="n">
        <v>101</v>
      </c>
      <c r="C252" s="13" t="n">
        <v>101</v>
      </c>
      <c r="D252" s="14" t="n">
        <f aca="false">C252/Summary!$B$4</f>
        <v>0.00673333333333333</v>
      </c>
      <c r="E252" s="15" t="n">
        <v>0.428571428571429</v>
      </c>
      <c r="F252" s="2" t="s">
        <v>44</v>
      </c>
      <c r="G252" s="2" t="s">
        <v>44</v>
      </c>
      <c r="H252" s="2" t="str">
        <f aca="false">IF(AND(E252&gt;=0.4,E252&lt;=0.6),"Yes","No")</f>
        <v>Yes</v>
      </c>
      <c r="I252" s="2" t="str">
        <f aca="false">IF(AND(F252="No",G252="No",H252="Yes"),"Yes","No")</f>
        <v>Yes</v>
      </c>
      <c r="J252" s="2" t="n">
        <v>251</v>
      </c>
      <c r="K252" s="2"/>
    </row>
    <row r="253" customFormat="false" ht="15" hidden="false" customHeight="false" outlineLevel="0" collapsed="false">
      <c r="A253" s="2" t="s">
        <v>5753</v>
      </c>
      <c r="B253" s="13" t="n">
        <v>101</v>
      </c>
      <c r="C253" s="13" t="n">
        <v>100</v>
      </c>
      <c r="D253" s="14" t="n">
        <f aca="false">C253/Summary!$B$4</f>
        <v>0.00666666666666667</v>
      </c>
      <c r="E253" s="15" t="n">
        <v>0.428571428571429</v>
      </c>
      <c r="F253" s="2" t="s">
        <v>44</v>
      </c>
      <c r="G253" s="2" t="s">
        <v>44</v>
      </c>
      <c r="H253" s="2" t="str">
        <f aca="false">IF(AND(E253&gt;=0.4,E253&lt;=0.6),"Yes","No")</f>
        <v>Yes</v>
      </c>
      <c r="I253" s="2" t="str">
        <f aca="false">IF(AND(F253="No",G253="No",H253="Yes"),"Yes","No")</f>
        <v>Yes</v>
      </c>
      <c r="J253" s="2" t="n">
        <v>252</v>
      </c>
      <c r="K253" s="2"/>
    </row>
    <row r="254" customFormat="false" ht="15" hidden="false" customHeight="false" outlineLevel="0" collapsed="false">
      <c r="A254" s="2" t="s">
        <v>5754</v>
      </c>
      <c r="B254" s="13" t="n">
        <v>101</v>
      </c>
      <c r="C254" s="13" t="n">
        <v>101</v>
      </c>
      <c r="D254" s="14" t="n">
        <f aca="false">C254/Summary!$B$4</f>
        <v>0.00673333333333333</v>
      </c>
      <c r="E254" s="15" t="n">
        <v>0.571428571428571</v>
      </c>
      <c r="F254" s="2" t="s">
        <v>44</v>
      </c>
      <c r="G254" s="2" t="s">
        <v>44</v>
      </c>
      <c r="H254" s="2" t="str">
        <f aca="false">IF(AND(E254&gt;=0.4,E254&lt;=0.6),"Yes","No")</f>
        <v>Yes</v>
      </c>
      <c r="I254" s="2" t="str">
        <f aca="false">IF(AND(F254="No",G254="No",H254="Yes"),"Yes","No")</f>
        <v>Yes</v>
      </c>
      <c r="J254" s="2" t="n">
        <v>253</v>
      </c>
      <c r="K254" s="2"/>
    </row>
    <row r="255" customFormat="false" ht="15" hidden="false" customHeight="false" outlineLevel="0" collapsed="false">
      <c r="A255" s="2" t="s">
        <v>5755</v>
      </c>
      <c r="B255" s="13" t="n">
        <v>101</v>
      </c>
      <c r="C255" s="13" t="n">
        <v>101</v>
      </c>
      <c r="D255" s="14" t="n">
        <f aca="false">C255/Summary!$B$4</f>
        <v>0.00673333333333333</v>
      </c>
      <c r="E255" s="15" t="n">
        <v>0.571428571428571</v>
      </c>
      <c r="F255" s="2" t="s">
        <v>44</v>
      </c>
      <c r="G255" s="2" t="s">
        <v>44</v>
      </c>
      <c r="H255" s="2" t="str">
        <f aca="false">IF(AND(E255&gt;=0.4,E255&lt;=0.6),"Yes","No")</f>
        <v>Yes</v>
      </c>
      <c r="I255" s="2" t="str">
        <f aca="false">IF(AND(F255="No",G255="No",H255="Yes"),"Yes","No")</f>
        <v>Yes</v>
      </c>
      <c r="J255" s="2" t="n">
        <v>254</v>
      </c>
      <c r="K255" s="2"/>
    </row>
    <row r="256" customFormat="false" ht="15" hidden="false" customHeight="false" outlineLevel="0" collapsed="false">
      <c r="A256" s="2" t="s">
        <v>5756</v>
      </c>
      <c r="B256" s="13" t="n">
        <v>101</v>
      </c>
      <c r="C256" s="13" t="n">
        <v>100</v>
      </c>
      <c r="D256" s="14" t="n">
        <f aca="false">C256/Summary!$B$4</f>
        <v>0.00666666666666667</v>
      </c>
      <c r="E256" s="15" t="n">
        <v>0.571428571428571</v>
      </c>
      <c r="F256" s="2" t="s">
        <v>44</v>
      </c>
      <c r="G256" s="2" t="s">
        <v>44</v>
      </c>
      <c r="H256" s="2" t="str">
        <f aca="false">IF(AND(E256&gt;=0.4,E256&lt;=0.6),"Yes","No")</f>
        <v>Yes</v>
      </c>
      <c r="I256" s="2" t="str">
        <f aca="false">IF(AND(F256="No",G256="No",H256="Yes"),"Yes","No")</f>
        <v>Yes</v>
      </c>
      <c r="J256" s="2" t="n">
        <v>255</v>
      </c>
      <c r="K256" s="2"/>
    </row>
    <row r="257" customFormat="false" ht="15" hidden="false" customHeight="false" outlineLevel="0" collapsed="false">
      <c r="A257" s="2" t="s">
        <v>5757</v>
      </c>
      <c r="B257" s="13" t="n">
        <v>101</v>
      </c>
      <c r="C257" s="13" t="n">
        <v>101</v>
      </c>
      <c r="D257" s="14" t="n">
        <f aca="false">C257/Summary!$B$4</f>
        <v>0.00673333333333333</v>
      </c>
      <c r="E257" s="15" t="n">
        <v>0.428571428571429</v>
      </c>
      <c r="F257" s="2" t="s">
        <v>44</v>
      </c>
      <c r="G257" s="2" t="s">
        <v>44</v>
      </c>
      <c r="H257" s="2" t="str">
        <f aca="false">IF(AND(E257&gt;=0.4,E257&lt;=0.6),"Yes","No")</f>
        <v>Yes</v>
      </c>
      <c r="I257" s="2" t="str">
        <f aca="false">IF(AND(F257="No",G257="No",H257="Yes"),"Yes","No")</f>
        <v>Yes</v>
      </c>
      <c r="J257" s="2" t="n">
        <v>256</v>
      </c>
      <c r="K257" s="2"/>
    </row>
    <row r="258" customFormat="false" ht="15" hidden="false" customHeight="false" outlineLevel="0" collapsed="false">
      <c r="A258" s="2" t="s">
        <v>5758</v>
      </c>
      <c r="B258" s="13" t="n">
        <v>102</v>
      </c>
      <c r="C258" s="13" t="n">
        <v>102</v>
      </c>
      <c r="D258" s="14" t="n">
        <f aca="false">C258/Summary!$B$4</f>
        <v>0.0068</v>
      </c>
      <c r="E258" s="15" t="n">
        <v>0.428571428571429</v>
      </c>
      <c r="F258" s="2" t="s">
        <v>44</v>
      </c>
      <c r="G258" s="2" t="s">
        <v>44</v>
      </c>
      <c r="H258" s="2" t="str">
        <f aca="false">IF(AND(E258&gt;=0.4,E258&lt;=0.6),"Yes","No")</f>
        <v>Yes</v>
      </c>
      <c r="I258" s="2" t="str">
        <f aca="false">IF(AND(F258="No",G258="No",H258="Yes"),"Yes","No")</f>
        <v>Yes</v>
      </c>
      <c r="J258" s="2" t="n">
        <v>257</v>
      </c>
      <c r="K258" s="2"/>
    </row>
    <row r="259" customFormat="false" ht="15" hidden="false" customHeight="false" outlineLevel="0" collapsed="false">
      <c r="A259" s="2" t="s">
        <v>5759</v>
      </c>
      <c r="B259" s="13" t="n">
        <v>102</v>
      </c>
      <c r="C259" s="13" t="n">
        <v>101</v>
      </c>
      <c r="D259" s="14" t="n">
        <f aca="false">C259/Summary!$B$4</f>
        <v>0.00673333333333333</v>
      </c>
      <c r="E259" s="15" t="n">
        <v>0.428571428571429</v>
      </c>
      <c r="F259" s="2" t="s">
        <v>44</v>
      </c>
      <c r="G259" s="2" t="s">
        <v>44</v>
      </c>
      <c r="H259" s="2" t="str">
        <f aca="false">IF(AND(E259&gt;=0.4,E259&lt;=0.6),"Yes","No")</f>
        <v>Yes</v>
      </c>
      <c r="I259" s="2" t="str">
        <f aca="false">IF(AND(F259="No",G259="No",H259="Yes"),"Yes","No")</f>
        <v>Yes</v>
      </c>
      <c r="J259" s="2" t="n">
        <v>258</v>
      </c>
      <c r="K259" s="2"/>
    </row>
    <row r="260" customFormat="false" ht="15" hidden="false" customHeight="false" outlineLevel="0" collapsed="false">
      <c r="A260" s="2" t="s">
        <v>5760</v>
      </c>
      <c r="B260" s="13" t="n">
        <v>102</v>
      </c>
      <c r="C260" s="13" t="n">
        <v>102</v>
      </c>
      <c r="D260" s="14" t="n">
        <f aca="false">C260/Summary!$B$4</f>
        <v>0.0068</v>
      </c>
      <c r="E260" s="15" t="n">
        <v>0.571428571428571</v>
      </c>
      <c r="F260" s="2" t="s">
        <v>44</v>
      </c>
      <c r="G260" s="2" t="s">
        <v>44</v>
      </c>
      <c r="H260" s="2" t="str">
        <f aca="false">IF(AND(E260&gt;=0.4,E260&lt;=0.6),"Yes","No")</f>
        <v>Yes</v>
      </c>
      <c r="I260" s="2" t="str">
        <f aca="false">IF(AND(F260="No",G260="No",H260="Yes"),"Yes","No")</f>
        <v>Yes</v>
      </c>
      <c r="J260" s="2" t="n">
        <v>259</v>
      </c>
      <c r="K260" s="2"/>
    </row>
    <row r="261" customFormat="false" ht="15" hidden="false" customHeight="false" outlineLevel="0" collapsed="false">
      <c r="A261" s="2" t="s">
        <v>5761</v>
      </c>
      <c r="B261" s="13" t="n">
        <v>102</v>
      </c>
      <c r="C261" s="13" t="n">
        <v>102</v>
      </c>
      <c r="D261" s="14" t="n">
        <f aca="false">C261/Summary!$B$4</f>
        <v>0.0068</v>
      </c>
      <c r="E261" s="15" t="n">
        <v>0.571428571428571</v>
      </c>
      <c r="F261" s="2" t="s">
        <v>44</v>
      </c>
      <c r="G261" s="2" t="s">
        <v>44</v>
      </c>
      <c r="H261" s="2" t="str">
        <f aca="false">IF(AND(E261&gt;=0.4,E261&lt;=0.6),"Yes","No")</f>
        <v>Yes</v>
      </c>
      <c r="I261" s="2" t="str">
        <f aca="false">IF(AND(F261="No",G261="No",H261="Yes"),"Yes","No")</f>
        <v>Yes</v>
      </c>
      <c r="J261" s="2" t="n">
        <v>260</v>
      </c>
      <c r="K261" s="2"/>
    </row>
    <row r="262" customFormat="false" ht="15" hidden="false" customHeight="false" outlineLevel="0" collapsed="false">
      <c r="A262" s="2" t="s">
        <v>5762</v>
      </c>
      <c r="B262" s="13" t="n">
        <v>102</v>
      </c>
      <c r="C262" s="13" t="n">
        <v>102</v>
      </c>
      <c r="D262" s="14" t="n">
        <f aca="false">C262/Summary!$B$4</f>
        <v>0.0068</v>
      </c>
      <c r="E262" s="15" t="n">
        <v>0.571428571428571</v>
      </c>
      <c r="F262" s="2" t="s">
        <v>44</v>
      </c>
      <c r="G262" s="2" t="s">
        <v>44</v>
      </c>
      <c r="H262" s="2" t="str">
        <f aca="false">IF(AND(E262&gt;=0.4,E262&lt;=0.6),"Yes","No")</f>
        <v>Yes</v>
      </c>
      <c r="I262" s="2" t="str">
        <f aca="false">IF(AND(F262="No",G262="No",H262="Yes"),"Yes","No")</f>
        <v>Yes</v>
      </c>
      <c r="J262" s="2" t="n">
        <v>261</v>
      </c>
      <c r="K262" s="2"/>
    </row>
    <row r="263" customFormat="false" ht="15" hidden="false" customHeight="false" outlineLevel="0" collapsed="false">
      <c r="A263" s="2" t="s">
        <v>5763</v>
      </c>
      <c r="B263" s="13" t="n">
        <v>102</v>
      </c>
      <c r="C263" s="13" t="n">
        <v>102</v>
      </c>
      <c r="D263" s="14" t="n">
        <f aca="false">C263/Summary!$B$4</f>
        <v>0.0068</v>
      </c>
      <c r="E263" s="15" t="n">
        <v>0.428571428571429</v>
      </c>
      <c r="F263" s="2" t="s">
        <v>44</v>
      </c>
      <c r="G263" s="2" t="s">
        <v>44</v>
      </c>
      <c r="H263" s="2" t="str">
        <f aca="false">IF(AND(E263&gt;=0.4,E263&lt;=0.6),"Yes","No")</f>
        <v>Yes</v>
      </c>
      <c r="I263" s="2" t="str">
        <f aca="false">IF(AND(F263="No",G263="No",H263="Yes"),"Yes","No")</f>
        <v>Yes</v>
      </c>
      <c r="J263" s="2" t="n">
        <v>262</v>
      </c>
      <c r="K263" s="2"/>
    </row>
    <row r="264" customFormat="false" ht="15" hidden="false" customHeight="false" outlineLevel="0" collapsed="false">
      <c r="A264" s="2" t="s">
        <v>5764</v>
      </c>
      <c r="B264" s="13" t="n">
        <v>102</v>
      </c>
      <c r="C264" s="13" t="n">
        <v>102</v>
      </c>
      <c r="D264" s="14" t="n">
        <f aca="false">C264/Summary!$B$4</f>
        <v>0.0068</v>
      </c>
      <c r="E264" s="15" t="n">
        <v>0.571428571428571</v>
      </c>
      <c r="F264" s="2" t="s">
        <v>44</v>
      </c>
      <c r="G264" s="2" t="s">
        <v>44</v>
      </c>
      <c r="H264" s="2" t="str">
        <f aca="false">IF(AND(E264&gt;=0.4,E264&lt;=0.6),"Yes","No")</f>
        <v>Yes</v>
      </c>
      <c r="I264" s="2" t="str">
        <f aca="false">IF(AND(F264="No",G264="No",H264="Yes"),"Yes","No")</f>
        <v>Yes</v>
      </c>
      <c r="J264" s="2" t="n">
        <v>263</v>
      </c>
      <c r="K264" s="2"/>
    </row>
    <row r="265" customFormat="false" ht="15" hidden="false" customHeight="false" outlineLevel="0" collapsed="false">
      <c r="A265" s="2" t="s">
        <v>5765</v>
      </c>
      <c r="B265" s="13" t="n">
        <v>102</v>
      </c>
      <c r="C265" s="13" t="n">
        <v>101</v>
      </c>
      <c r="D265" s="14" t="n">
        <f aca="false">C265/Summary!$B$4</f>
        <v>0.00673333333333333</v>
      </c>
      <c r="E265" s="15" t="n">
        <v>0.571428571428571</v>
      </c>
      <c r="F265" s="2" t="s">
        <v>44</v>
      </c>
      <c r="G265" s="2" t="s">
        <v>44</v>
      </c>
      <c r="H265" s="2" t="str">
        <f aca="false">IF(AND(E265&gt;=0.4,E265&lt;=0.6),"Yes","No")</f>
        <v>Yes</v>
      </c>
      <c r="I265" s="2" t="str">
        <f aca="false">IF(AND(F265="No",G265="No",H265="Yes"),"Yes","No")</f>
        <v>Yes</v>
      </c>
      <c r="J265" s="2" t="n">
        <v>264</v>
      </c>
      <c r="K265" s="2"/>
    </row>
    <row r="266" customFormat="false" ht="15" hidden="false" customHeight="false" outlineLevel="0" collapsed="false">
      <c r="A266" s="2" t="s">
        <v>5766</v>
      </c>
      <c r="B266" s="13" t="n">
        <v>102</v>
      </c>
      <c r="C266" s="13" t="n">
        <v>102</v>
      </c>
      <c r="D266" s="14" t="n">
        <f aca="false">C266/Summary!$B$4</f>
        <v>0.0068</v>
      </c>
      <c r="E266" s="15" t="n">
        <v>0.428571428571429</v>
      </c>
      <c r="F266" s="2" t="s">
        <v>44</v>
      </c>
      <c r="G266" s="2" t="s">
        <v>44</v>
      </c>
      <c r="H266" s="2" t="str">
        <f aca="false">IF(AND(E266&gt;=0.4,E266&lt;=0.6),"Yes","No")</f>
        <v>Yes</v>
      </c>
      <c r="I266" s="2" t="str">
        <f aca="false">IF(AND(F266="No",G266="No",H266="Yes"),"Yes","No")</f>
        <v>Yes</v>
      </c>
      <c r="J266" s="2" t="n">
        <v>265</v>
      </c>
      <c r="K266" s="2"/>
    </row>
    <row r="267" customFormat="false" ht="15" hidden="false" customHeight="false" outlineLevel="0" collapsed="false">
      <c r="A267" s="2" t="s">
        <v>5767</v>
      </c>
      <c r="B267" s="13" t="n">
        <v>102</v>
      </c>
      <c r="C267" s="13" t="n">
        <v>101</v>
      </c>
      <c r="D267" s="14" t="n">
        <f aca="false">C267/Summary!$B$4</f>
        <v>0.00673333333333333</v>
      </c>
      <c r="E267" s="15" t="n">
        <v>0.571428571428571</v>
      </c>
      <c r="F267" s="2" t="s">
        <v>44</v>
      </c>
      <c r="G267" s="2" t="s">
        <v>44</v>
      </c>
      <c r="H267" s="2" t="str">
        <f aca="false">IF(AND(E267&gt;=0.4,E267&lt;=0.6),"Yes","No")</f>
        <v>Yes</v>
      </c>
      <c r="I267" s="2" t="str">
        <f aca="false">IF(AND(F267="No",G267="No",H267="Yes"),"Yes","No")</f>
        <v>Yes</v>
      </c>
      <c r="J267" s="2" t="n">
        <v>266</v>
      </c>
      <c r="K267" s="2"/>
    </row>
    <row r="268" customFormat="false" ht="15" hidden="false" customHeight="false" outlineLevel="0" collapsed="false">
      <c r="A268" s="2" t="s">
        <v>5768</v>
      </c>
      <c r="B268" s="13" t="n">
        <v>102</v>
      </c>
      <c r="C268" s="13" t="n">
        <v>102</v>
      </c>
      <c r="D268" s="14" t="n">
        <f aca="false">C268/Summary!$B$4</f>
        <v>0.0068</v>
      </c>
      <c r="E268" s="15" t="n">
        <v>0.428571428571429</v>
      </c>
      <c r="F268" s="2" t="s">
        <v>44</v>
      </c>
      <c r="G268" s="2" t="s">
        <v>44</v>
      </c>
      <c r="H268" s="2" t="str">
        <f aca="false">IF(AND(E268&gt;=0.4,E268&lt;=0.6),"Yes","No")</f>
        <v>Yes</v>
      </c>
      <c r="I268" s="2" t="str">
        <f aca="false">IF(AND(F268="No",G268="No",H268="Yes"),"Yes","No")</f>
        <v>Yes</v>
      </c>
      <c r="J268" s="2" t="n">
        <v>267</v>
      </c>
      <c r="K268" s="2"/>
    </row>
    <row r="269" customFormat="false" ht="15" hidden="false" customHeight="false" outlineLevel="0" collapsed="false">
      <c r="A269" s="2" t="s">
        <v>5769</v>
      </c>
      <c r="B269" s="13" t="n">
        <v>102</v>
      </c>
      <c r="C269" s="13" t="n">
        <v>102</v>
      </c>
      <c r="D269" s="14" t="n">
        <f aca="false">C269/Summary!$B$4</f>
        <v>0.0068</v>
      </c>
      <c r="E269" s="15" t="n">
        <v>0.428571428571429</v>
      </c>
      <c r="F269" s="2" t="s">
        <v>44</v>
      </c>
      <c r="G269" s="2" t="s">
        <v>44</v>
      </c>
      <c r="H269" s="2" t="str">
        <f aca="false">IF(AND(E269&gt;=0.4,E269&lt;=0.6),"Yes","No")</f>
        <v>Yes</v>
      </c>
      <c r="I269" s="2" t="str">
        <f aca="false">IF(AND(F269="No",G269="No",H269="Yes"),"Yes","No")</f>
        <v>Yes</v>
      </c>
      <c r="J269" s="2" t="n">
        <v>268</v>
      </c>
      <c r="K269" s="2"/>
    </row>
    <row r="270" customFormat="false" ht="15" hidden="false" customHeight="false" outlineLevel="0" collapsed="false">
      <c r="A270" s="2" t="s">
        <v>5770</v>
      </c>
      <c r="B270" s="13" t="n">
        <v>102</v>
      </c>
      <c r="C270" s="13" t="n">
        <v>102</v>
      </c>
      <c r="D270" s="14" t="n">
        <f aca="false">C270/Summary!$B$4</f>
        <v>0.0068</v>
      </c>
      <c r="E270" s="15" t="n">
        <v>0.571428571428571</v>
      </c>
      <c r="F270" s="2" t="s">
        <v>44</v>
      </c>
      <c r="G270" s="2" t="s">
        <v>44</v>
      </c>
      <c r="H270" s="2" t="str">
        <f aca="false">IF(AND(E270&gt;=0.4,E270&lt;=0.6),"Yes","No")</f>
        <v>Yes</v>
      </c>
      <c r="I270" s="2" t="str">
        <f aca="false">IF(AND(F270="No",G270="No",H270="Yes"),"Yes","No")</f>
        <v>Yes</v>
      </c>
      <c r="J270" s="2" t="n">
        <v>269</v>
      </c>
      <c r="K270" s="2"/>
    </row>
    <row r="271" customFormat="false" ht="15" hidden="false" customHeight="false" outlineLevel="0" collapsed="false">
      <c r="A271" s="2" t="s">
        <v>5771</v>
      </c>
      <c r="B271" s="13" t="n">
        <v>102</v>
      </c>
      <c r="C271" s="13" t="n">
        <v>102</v>
      </c>
      <c r="D271" s="14" t="n">
        <f aca="false">C271/Summary!$B$4</f>
        <v>0.0068</v>
      </c>
      <c r="E271" s="15" t="n">
        <v>0.428571428571429</v>
      </c>
      <c r="F271" s="2" t="s">
        <v>44</v>
      </c>
      <c r="G271" s="2" t="s">
        <v>44</v>
      </c>
      <c r="H271" s="2" t="str">
        <f aca="false">IF(AND(E271&gt;=0.4,E271&lt;=0.6),"Yes","No")</f>
        <v>Yes</v>
      </c>
      <c r="I271" s="2" t="str">
        <f aca="false">IF(AND(F271="No",G271="No",H271="Yes"),"Yes","No")</f>
        <v>Yes</v>
      </c>
      <c r="J271" s="2" t="n">
        <v>270</v>
      </c>
      <c r="K271" s="2"/>
    </row>
    <row r="272" customFormat="false" ht="15" hidden="false" customHeight="false" outlineLevel="0" collapsed="false">
      <c r="A272" s="2" t="s">
        <v>5772</v>
      </c>
      <c r="B272" s="13" t="n">
        <v>102</v>
      </c>
      <c r="C272" s="13" t="n">
        <v>101</v>
      </c>
      <c r="D272" s="14" t="n">
        <f aca="false">C272/Summary!$B$4</f>
        <v>0.00673333333333333</v>
      </c>
      <c r="E272" s="15" t="n">
        <v>0.571428571428571</v>
      </c>
      <c r="F272" s="2" t="s">
        <v>44</v>
      </c>
      <c r="G272" s="2" t="s">
        <v>44</v>
      </c>
      <c r="H272" s="2" t="str">
        <f aca="false">IF(AND(E272&gt;=0.4,E272&lt;=0.6),"Yes","No")</f>
        <v>Yes</v>
      </c>
      <c r="I272" s="2" t="str">
        <f aca="false">IF(AND(F272="No",G272="No",H272="Yes"),"Yes","No")</f>
        <v>Yes</v>
      </c>
      <c r="J272" s="2" t="n">
        <v>271</v>
      </c>
      <c r="K272" s="2"/>
    </row>
    <row r="273" customFormat="false" ht="15" hidden="false" customHeight="false" outlineLevel="0" collapsed="false">
      <c r="A273" s="2" t="s">
        <v>5773</v>
      </c>
      <c r="B273" s="13" t="n">
        <v>102</v>
      </c>
      <c r="C273" s="13" t="n">
        <v>101</v>
      </c>
      <c r="D273" s="14" t="n">
        <f aca="false">C273/Summary!$B$4</f>
        <v>0.00673333333333333</v>
      </c>
      <c r="E273" s="15" t="n">
        <v>0.571428571428571</v>
      </c>
      <c r="F273" s="2" t="s">
        <v>44</v>
      </c>
      <c r="G273" s="2" t="s">
        <v>44</v>
      </c>
      <c r="H273" s="2" t="str">
        <f aca="false">IF(AND(E273&gt;=0.4,E273&lt;=0.6),"Yes","No")</f>
        <v>Yes</v>
      </c>
      <c r="I273" s="2" t="str">
        <f aca="false">IF(AND(F273="No",G273="No",H273="Yes"),"Yes","No")</f>
        <v>Yes</v>
      </c>
      <c r="J273" s="2" t="n">
        <v>272</v>
      </c>
      <c r="K273" s="2"/>
    </row>
    <row r="274" customFormat="false" ht="15" hidden="false" customHeight="false" outlineLevel="0" collapsed="false">
      <c r="A274" s="2" t="s">
        <v>5774</v>
      </c>
      <c r="B274" s="13" t="n">
        <v>102</v>
      </c>
      <c r="C274" s="13" t="n">
        <v>101</v>
      </c>
      <c r="D274" s="14" t="n">
        <f aca="false">C274/Summary!$B$4</f>
        <v>0.00673333333333333</v>
      </c>
      <c r="E274" s="15" t="n">
        <v>0.571428571428571</v>
      </c>
      <c r="F274" s="2" t="s">
        <v>44</v>
      </c>
      <c r="G274" s="2" t="s">
        <v>44</v>
      </c>
      <c r="H274" s="2" t="str">
        <f aca="false">IF(AND(E274&gt;=0.4,E274&lt;=0.6),"Yes","No")</f>
        <v>Yes</v>
      </c>
      <c r="I274" s="2" t="str">
        <f aca="false">IF(AND(F274="No",G274="No",H274="Yes"),"Yes","No")</f>
        <v>Yes</v>
      </c>
      <c r="J274" s="2" t="n">
        <v>273</v>
      </c>
      <c r="K274" s="2"/>
    </row>
    <row r="275" customFormat="false" ht="15" hidden="false" customHeight="false" outlineLevel="0" collapsed="false">
      <c r="A275" s="2" t="s">
        <v>5775</v>
      </c>
      <c r="B275" s="13" t="n">
        <v>102</v>
      </c>
      <c r="C275" s="13" t="n">
        <v>102</v>
      </c>
      <c r="D275" s="14" t="n">
        <f aca="false">C275/Summary!$B$4</f>
        <v>0.0068</v>
      </c>
      <c r="E275" s="15" t="n">
        <v>0.571428571428571</v>
      </c>
      <c r="F275" s="2" t="s">
        <v>44</v>
      </c>
      <c r="G275" s="2" t="s">
        <v>44</v>
      </c>
      <c r="H275" s="2" t="str">
        <f aca="false">IF(AND(E275&gt;=0.4,E275&lt;=0.6),"Yes","No")</f>
        <v>Yes</v>
      </c>
      <c r="I275" s="2" t="str">
        <f aca="false">IF(AND(F275="No",G275="No",H275="Yes"),"Yes","No")</f>
        <v>Yes</v>
      </c>
      <c r="J275" s="2" t="n">
        <v>274</v>
      </c>
      <c r="K275" s="2"/>
    </row>
    <row r="276" customFormat="false" ht="15" hidden="false" customHeight="false" outlineLevel="0" collapsed="false">
      <c r="A276" s="2" t="s">
        <v>5776</v>
      </c>
      <c r="B276" s="13" t="n">
        <v>102</v>
      </c>
      <c r="C276" s="13" t="n">
        <v>101</v>
      </c>
      <c r="D276" s="14" t="n">
        <f aca="false">C276/Summary!$B$4</f>
        <v>0.00673333333333333</v>
      </c>
      <c r="E276" s="15" t="n">
        <v>0.571428571428571</v>
      </c>
      <c r="F276" s="2" t="s">
        <v>44</v>
      </c>
      <c r="G276" s="2" t="s">
        <v>44</v>
      </c>
      <c r="H276" s="2" t="str">
        <f aca="false">IF(AND(E276&gt;=0.4,E276&lt;=0.6),"Yes","No")</f>
        <v>Yes</v>
      </c>
      <c r="I276" s="2" t="str">
        <f aca="false">IF(AND(F276="No",G276="No",H276="Yes"),"Yes","No")</f>
        <v>Yes</v>
      </c>
      <c r="J276" s="2" t="n">
        <v>275</v>
      </c>
      <c r="K276" s="2"/>
    </row>
    <row r="277" customFormat="false" ht="15" hidden="false" customHeight="false" outlineLevel="0" collapsed="false">
      <c r="A277" s="2" t="s">
        <v>5777</v>
      </c>
      <c r="B277" s="13" t="n">
        <v>102</v>
      </c>
      <c r="C277" s="13" t="n">
        <v>102</v>
      </c>
      <c r="D277" s="14" t="n">
        <f aca="false">C277/Summary!$B$4</f>
        <v>0.0068</v>
      </c>
      <c r="E277" s="15" t="n">
        <v>0.571428571428571</v>
      </c>
      <c r="F277" s="2" t="s">
        <v>44</v>
      </c>
      <c r="G277" s="2" t="s">
        <v>44</v>
      </c>
      <c r="H277" s="2" t="str">
        <f aca="false">IF(AND(E277&gt;=0.4,E277&lt;=0.6),"Yes","No")</f>
        <v>Yes</v>
      </c>
      <c r="I277" s="2" t="str">
        <f aca="false">IF(AND(F277="No",G277="No",H277="Yes"),"Yes","No")</f>
        <v>Yes</v>
      </c>
      <c r="J277" s="2" t="n">
        <v>276</v>
      </c>
      <c r="K277" s="2"/>
    </row>
    <row r="278" customFormat="false" ht="15" hidden="false" customHeight="false" outlineLevel="0" collapsed="false">
      <c r="A278" s="2" t="s">
        <v>5778</v>
      </c>
      <c r="B278" s="13" t="n">
        <v>102</v>
      </c>
      <c r="C278" s="13" t="n">
        <v>100</v>
      </c>
      <c r="D278" s="14" t="n">
        <f aca="false">C278/Summary!$B$4</f>
        <v>0.00666666666666667</v>
      </c>
      <c r="E278" s="15" t="n">
        <v>0.428571428571429</v>
      </c>
      <c r="F278" s="2" t="s">
        <v>44</v>
      </c>
      <c r="G278" s="2" t="s">
        <v>44</v>
      </c>
      <c r="H278" s="2" t="str">
        <f aca="false">IF(AND(E278&gt;=0.4,E278&lt;=0.6),"Yes","No")</f>
        <v>Yes</v>
      </c>
      <c r="I278" s="2" t="str">
        <f aca="false">IF(AND(F278="No",G278="No",H278="Yes"),"Yes","No")</f>
        <v>Yes</v>
      </c>
      <c r="J278" s="2" t="n">
        <v>277</v>
      </c>
      <c r="K278" s="2"/>
    </row>
    <row r="279" customFormat="false" ht="15" hidden="false" customHeight="false" outlineLevel="0" collapsed="false">
      <c r="A279" s="2" t="s">
        <v>5779</v>
      </c>
      <c r="B279" s="13" t="n">
        <v>102</v>
      </c>
      <c r="C279" s="13" t="n">
        <v>102</v>
      </c>
      <c r="D279" s="14" t="n">
        <f aca="false">C279/Summary!$B$4</f>
        <v>0.0068</v>
      </c>
      <c r="E279" s="15" t="n">
        <v>0.571428571428571</v>
      </c>
      <c r="F279" s="2" t="s">
        <v>44</v>
      </c>
      <c r="G279" s="2" t="s">
        <v>44</v>
      </c>
      <c r="H279" s="2" t="str">
        <f aca="false">IF(AND(E279&gt;=0.4,E279&lt;=0.6),"Yes","No")</f>
        <v>Yes</v>
      </c>
      <c r="I279" s="2" t="str">
        <f aca="false">IF(AND(F279="No",G279="No",H279="Yes"),"Yes","No")</f>
        <v>Yes</v>
      </c>
      <c r="J279" s="2" t="n">
        <v>278</v>
      </c>
      <c r="K279" s="2"/>
    </row>
    <row r="280" customFormat="false" ht="15" hidden="false" customHeight="false" outlineLevel="0" collapsed="false">
      <c r="A280" s="2" t="s">
        <v>5780</v>
      </c>
      <c r="B280" s="13" t="n">
        <v>102</v>
      </c>
      <c r="C280" s="13" t="n">
        <v>101</v>
      </c>
      <c r="D280" s="14" t="n">
        <f aca="false">C280/Summary!$B$4</f>
        <v>0.00673333333333333</v>
      </c>
      <c r="E280" s="15" t="n">
        <v>0.428571428571429</v>
      </c>
      <c r="F280" s="2" t="s">
        <v>44</v>
      </c>
      <c r="G280" s="2" t="s">
        <v>44</v>
      </c>
      <c r="H280" s="2" t="str">
        <f aca="false">IF(AND(E280&gt;=0.4,E280&lt;=0.6),"Yes","No")</f>
        <v>Yes</v>
      </c>
      <c r="I280" s="2" t="str">
        <f aca="false">IF(AND(F280="No",G280="No",H280="Yes"),"Yes","No")</f>
        <v>Yes</v>
      </c>
      <c r="J280" s="2" t="n">
        <v>279</v>
      </c>
      <c r="K280" s="2"/>
    </row>
    <row r="281" customFormat="false" ht="15" hidden="false" customHeight="false" outlineLevel="0" collapsed="false">
      <c r="A281" s="2" t="s">
        <v>5781</v>
      </c>
      <c r="B281" s="13" t="n">
        <v>102</v>
      </c>
      <c r="C281" s="13" t="n">
        <v>102</v>
      </c>
      <c r="D281" s="14" t="n">
        <f aca="false">C281/Summary!$B$4</f>
        <v>0.0068</v>
      </c>
      <c r="E281" s="15" t="n">
        <v>0.571428571428571</v>
      </c>
      <c r="F281" s="2" t="s">
        <v>44</v>
      </c>
      <c r="G281" s="2" t="s">
        <v>44</v>
      </c>
      <c r="H281" s="2" t="str">
        <f aca="false">IF(AND(E281&gt;=0.4,E281&lt;=0.6),"Yes","No")</f>
        <v>Yes</v>
      </c>
      <c r="I281" s="2" t="str">
        <f aca="false">IF(AND(F281="No",G281="No",H281="Yes"),"Yes","No")</f>
        <v>Yes</v>
      </c>
      <c r="J281" s="2" t="n">
        <v>280</v>
      </c>
      <c r="K281" s="2"/>
    </row>
    <row r="282" customFormat="false" ht="15" hidden="false" customHeight="false" outlineLevel="0" collapsed="false">
      <c r="A282" s="2" t="s">
        <v>5782</v>
      </c>
      <c r="B282" s="13" t="n">
        <v>102</v>
      </c>
      <c r="C282" s="13" t="n">
        <v>100</v>
      </c>
      <c r="D282" s="14" t="n">
        <f aca="false">C282/Summary!$B$4</f>
        <v>0.00666666666666667</v>
      </c>
      <c r="E282" s="15" t="n">
        <v>0.428571428571429</v>
      </c>
      <c r="F282" s="2" t="s">
        <v>44</v>
      </c>
      <c r="G282" s="2" t="s">
        <v>44</v>
      </c>
      <c r="H282" s="2" t="str">
        <f aca="false">IF(AND(E282&gt;=0.4,E282&lt;=0.6),"Yes","No")</f>
        <v>Yes</v>
      </c>
      <c r="I282" s="2" t="str">
        <f aca="false">IF(AND(F282="No",G282="No",H282="Yes"),"Yes","No")</f>
        <v>Yes</v>
      </c>
      <c r="J282" s="2" t="n">
        <v>281</v>
      </c>
      <c r="K282" s="2"/>
    </row>
    <row r="283" customFormat="false" ht="15" hidden="false" customHeight="false" outlineLevel="0" collapsed="false">
      <c r="A283" s="2" t="s">
        <v>5783</v>
      </c>
      <c r="B283" s="13" t="n">
        <v>102</v>
      </c>
      <c r="C283" s="13" t="n">
        <v>102</v>
      </c>
      <c r="D283" s="14" t="n">
        <f aca="false">C283/Summary!$B$4</f>
        <v>0.0068</v>
      </c>
      <c r="E283" s="15" t="n">
        <v>0.428571428571429</v>
      </c>
      <c r="F283" s="2" t="s">
        <v>44</v>
      </c>
      <c r="G283" s="2" t="s">
        <v>44</v>
      </c>
      <c r="H283" s="2" t="str">
        <f aca="false">IF(AND(E283&gt;=0.4,E283&lt;=0.6),"Yes","No")</f>
        <v>Yes</v>
      </c>
      <c r="I283" s="2" t="str">
        <f aca="false">IF(AND(F283="No",G283="No",H283="Yes"),"Yes","No")</f>
        <v>Yes</v>
      </c>
      <c r="J283" s="2" t="n">
        <v>282</v>
      </c>
      <c r="K283" s="2"/>
    </row>
    <row r="284" customFormat="false" ht="15" hidden="false" customHeight="false" outlineLevel="0" collapsed="false">
      <c r="A284" s="2" t="s">
        <v>5784</v>
      </c>
      <c r="B284" s="13" t="n">
        <v>102</v>
      </c>
      <c r="C284" s="13" t="n">
        <v>102</v>
      </c>
      <c r="D284" s="14" t="n">
        <f aca="false">C284/Summary!$B$4</f>
        <v>0.0068</v>
      </c>
      <c r="E284" s="15" t="n">
        <v>0.428571428571429</v>
      </c>
      <c r="F284" s="2" t="s">
        <v>44</v>
      </c>
      <c r="G284" s="2" t="s">
        <v>44</v>
      </c>
      <c r="H284" s="2" t="str">
        <f aca="false">IF(AND(E284&gt;=0.4,E284&lt;=0.6),"Yes","No")</f>
        <v>Yes</v>
      </c>
      <c r="I284" s="2" t="str">
        <f aca="false">IF(AND(F284="No",G284="No",H284="Yes"),"Yes","No")</f>
        <v>Yes</v>
      </c>
      <c r="J284" s="2" t="n">
        <v>283</v>
      </c>
      <c r="K284" s="2"/>
    </row>
    <row r="285" customFormat="false" ht="15" hidden="false" customHeight="false" outlineLevel="0" collapsed="false">
      <c r="A285" s="2" t="s">
        <v>5785</v>
      </c>
      <c r="B285" s="13" t="n">
        <v>102</v>
      </c>
      <c r="C285" s="13" t="n">
        <v>102</v>
      </c>
      <c r="D285" s="14" t="n">
        <f aca="false">C285/Summary!$B$4</f>
        <v>0.0068</v>
      </c>
      <c r="E285" s="15" t="n">
        <v>0.428571428571429</v>
      </c>
      <c r="F285" s="2" t="s">
        <v>44</v>
      </c>
      <c r="G285" s="2" t="s">
        <v>44</v>
      </c>
      <c r="H285" s="2" t="str">
        <f aca="false">IF(AND(E285&gt;=0.4,E285&lt;=0.6),"Yes","No")</f>
        <v>Yes</v>
      </c>
      <c r="I285" s="2" t="str">
        <f aca="false">IF(AND(F285="No",G285="No",H285="Yes"),"Yes","No")</f>
        <v>Yes</v>
      </c>
      <c r="J285" s="2" t="n">
        <v>284</v>
      </c>
      <c r="K285" s="2"/>
    </row>
    <row r="286" customFormat="false" ht="15" hidden="false" customHeight="false" outlineLevel="0" collapsed="false">
      <c r="A286" s="2" t="s">
        <v>5786</v>
      </c>
      <c r="B286" s="13" t="n">
        <v>102</v>
      </c>
      <c r="C286" s="13" t="n">
        <v>102</v>
      </c>
      <c r="D286" s="14" t="n">
        <f aca="false">C286/Summary!$B$4</f>
        <v>0.0068</v>
      </c>
      <c r="E286" s="15" t="n">
        <v>0.428571428571429</v>
      </c>
      <c r="F286" s="2" t="s">
        <v>44</v>
      </c>
      <c r="G286" s="2" t="s">
        <v>44</v>
      </c>
      <c r="H286" s="2" t="str">
        <f aca="false">IF(AND(E286&gt;=0.4,E286&lt;=0.6),"Yes","No")</f>
        <v>Yes</v>
      </c>
      <c r="I286" s="2" t="str">
        <f aca="false">IF(AND(F286="No",G286="No",H286="Yes"),"Yes","No")</f>
        <v>Yes</v>
      </c>
      <c r="J286" s="2" t="n">
        <v>285</v>
      </c>
      <c r="K286" s="2"/>
    </row>
    <row r="287" customFormat="false" ht="15" hidden="false" customHeight="false" outlineLevel="0" collapsed="false">
      <c r="A287" s="2" t="s">
        <v>5787</v>
      </c>
      <c r="B287" s="13" t="n">
        <v>102</v>
      </c>
      <c r="C287" s="13" t="n">
        <v>102</v>
      </c>
      <c r="D287" s="14" t="n">
        <f aca="false">C287/Summary!$B$4</f>
        <v>0.0068</v>
      </c>
      <c r="E287" s="15" t="n">
        <v>0.428571428571429</v>
      </c>
      <c r="F287" s="2" t="s">
        <v>44</v>
      </c>
      <c r="G287" s="2" t="s">
        <v>44</v>
      </c>
      <c r="H287" s="2" t="str">
        <f aca="false">IF(AND(E287&gt;=0.4,E287&lt;=0.6),"Yes","No")</f>
        <v>Yes</v>
      </c>
      <c r="I287" s="2" t="str">
        <f aca="false">IF(AND(F287="No",G287="No",H287="Yes"),"Yes","No")</f>
        <v>Yes</v>
      </c>
      <c r="J287" s="2" t="n">
        <v>286</v>
      </c>
      <c r="K287" s="2"/>
    </row>
    <row r="288" customFormat="false" ht="15" hidden="false" customHeight="false" outlineLevel="0" collapsed="false">
      <c r="A288" s="2" t="s">
        <v>5788</v>
      </c>
      <c r="B288" s="13" t="n">
        <v>102</v>
      </c>
      <c r="C288" s="13" t="n">
        <v>101</v>
      </c>
      <c r="D288" s="14" t="n">
        <f aca="false">C288/Summary!$B$4</f>
        <v>0.00673333333333333</v>
      </c>
      <c r="E288" s="15" t="n">
        <v>0.428571428571429</v>
      </c>
      <c r="F288" s="2" t="s">
        <v>44</v>
      </c>
      <c r="G288" s="2" t="s">
        <v>44</v>
      </c>
      <c r="H288" s="2" t="str">
        <f aca="false">IF(AND(E288&gt;=0.4,E288&lt;=0.6),"Yes","No")</f>
        <v>Yes</v>
      </c>
      <c r="I288" s="2" t="str">
        <f aca="false">IF(AND(F288="No",G288="No",H288="Yes"),"Yes","No")</f>
        <v>Yes</v>
      </c>
      <c r="J288" s="2" t="n">
        <v>287</v>
      </c>
      <c r="K288" s="2"/>
    </row>
    <row r="289" customFormat="false" ht="15" hidden="false" customHeight="false" outlineLevel="0" collapsed="false">
      <c r="A289" s="2" t="s">
        <v>5789</v>
      </c>
      <c r="B289" s="13" t="n">
        <v>102</v>
      </c>
      <c r="C289" s="13" t="n">
        <v>102</v>
      </c>
      <c r="D289" s="14" t="n">
        <f aca="false">C289/Summary!$B$4</f>
        <v>0.0068</v>
      </c>
      <c r="E289" s="15" t="n">
        <v>0.571428571428571</v>
      </c>
      <c r="F289" s="2" t="s">
        <v>44</v>
      </c>
      <c r="G289" s="2" t="s">
        <v>44</v>
      </c>
      <c r="H289" s="2" t="str">
        <f aca="false">IF(AND(E289&gt;=0.4,E289&lt;=0.6),"Yes","No")</f>
        <v>Yes</v>
      </c>
      <c r="I289" s="2" t="str">
        <f aca="false">IF(AND(F289="No",G289="No",H289="Yes"),"Yes","No")</f>
        <v>Yes</v>
      </c>
      <c r="J289" s="2" t="n">
        <v>288</v>
      </c>
      <c r="K289" s="2"/>
    </row>
    <row r="290" customFormat="false" ht="15" hidden="false" customHeight="false" outlineLevel="0" collapsed="false">
      <c r="A290" s="2" t="s">
        <v>5790</v>
      </c>
      <c r="B290" s="13" t="n">
        <v>103</v>
      </c>
      <c r="C290" s="13" t="n">
        <v>103</v>
      </c>
      <c r="D290" s="14" t="n">
        <f aca="false">C290/Summary!$B$4</f>
        <v>0.00686666666666667</v>
      </c>
      <c r="E290" s="15" t="n">
        <v>0.571428571428571</v>
      </c>
      <c r="F290" s="2" t="s">
        <v>44</v>
      </c>
      <c r="G290" s="2" t="s">
        <v>44</v>
      </c>
      <c r="H290" s="2" t="str">
        <f aca="false">IF(AND(E290&gt;=0.4,E290&lt;=0.6),"Yes","No")</f>
        <v>Yes</v>
      </c>
      <c r="I290" s="2" t="str">
        <f aca="false">IF(AND(F290="No",G290="No",H290="Yes"),"Yes","No")</f>
        <v>Yes</v>
      </c>
      <c r="J290" s="2" t="n">
        <v>289</v>
      </c>
      <c r="K290" s="2"/>
    </row>
    <row r="291" customFormat="false" ht="15" hidden="false" customHeight="false" outlineLevel="0" collapsed="false">
      <c r="A291" s="2" t="s">
        <v>5791</v>
      </c>
      <c r="B291" s="13" t="n">
        <v>103</v>
      </c>
      <c r="C291" s="13" t="n">
        <v>103</v>
      </c>
      <c r="D291" s="14" t="n">
        <f aca="false">C291/Summary!$B$4</f>
        <v>0.00686666666666667</v>
      </c>
      <c r="E291" s="15" t="n">
        <v>0.428571428571429</v>
      </c>
      <c r="F291" s="2" t="s">
        <v>44</v>
      </c>
      <c r="G291" s="2" t="s">
        <v>44</v>
      </c>
      <c r="H291" s="2" t="str">
        <f aca="false">IF(AND(E291&gt;=0.4,E291&lt;=0.6),"Yes","No")</f>
        <v>Yes</v>
      </c>
      <c r="I291" s="2" t="str">
        <f aca="false">IF(AND(F291="No",G291="No",H291="Yes"),"Yes","No")</f>
        <v>Yes</v>
      </c>
      <c r="J291" s="2" t="n">
        <v>290</v>
      </c>
      <c r="K291" s="2"/>
    </row>
    <row r="292" customFormat="false" ht="15" hidden="false" customHeight="false" outlineLevel="0" collapsed="false">
      <c r="A292" s="2" t="s">
        <v>5792</v>
      </c>
      <c r="B292" s="13" t="n">
        <v>103</v>
      </c>
      <c r="C292" s="13" t="n">
        <v>101</v>
      </c>
      <c r="D292" s="14" t="n">
        <f aca="false">C292/Summary!$B$4</f>
        <v>0.00673333333333333</v>
      </c>
      <c r="E292" s="15" t="n">
        <v>0.571428571428571</v>
      </c>
      <c r="F292" s="2" t="s">
        <v>44</v>
      </c>
      <c r="G292" s="2" t="s">
        <v>44</v>
      </c>
      <c r="H292" s="2" t="str">
        <f aca="false">IF(AND(E292&gt;=0.4,E292&lt;=0.6),"Yes","No")</f>
        <v>Yes</v>
      </c>
      <c r="I292" s="2" t="str">
        <f aca="false">IF(AND(F292="No",G292="No",H292="Yes"),"Yes","No")</f>
        <v>Yes</v>
      </c>
      <c r="J292" s="2" t="n">
        <v>291</v>
      </c>
      <c r="K292" s="2"/>
    </row>
    <row r="293" customFormat="false" ht="15" hidden="false" customHeight="false" outlineLevel="0" collapsed="false">
      <c r="A293" s="2" t="s">
        <v>5793</v>
      </c>
      <c r="B293" s="13" t="n">
        <v>103</v>
      </c>
      <c r="C293" s="13" t="n">
        <v>102</v>
      </c>
      <c r="D293" s="14" t="n">
        <f aca="false">C293/Summary!$B$4</f>
        <v>0.0068</v>
      </c>
      <c r="E293" s="15" t="n">
        <v>0.571428571428571</v>
      </c>
      <c r="F293" s="2" t="s">
        <v>44</v>
      </c>
      <c r="G293" s="2" t="s">
        <v>44</v>
      </c>
      <c r="H293" s="2" t="str">
        <f aca="false">IF(AND(E293&gt;=0.4,E293&lt;=0.6),"Yes","No")</f>
        <v>Yes</v>
      </c>
      <c r="I293" s="2" t="str">
        <f aca="false">IF(AND(F293="No",G293="No",H293="Yes"),"Yes","No")</f>
        <v>Yes</v>
      </c>
      <c r="J293" s="2" t="n">
        <v>292</v>
      </c>
      <c r="K293" s="2"/>
    </row>
    <row r="294" customFormat="false" ht="15" hidden="false" customHeight="false" outlineLevel="0" collapsed="false">
      <c r="A294" s="2" t="s">
        <v>5794</v>
      </c>
      <c r="B294" s="13" t="n">
        <v>103</v>
      </c>
      <c r="C294" s="13" t="n">
        <v>103</v>
      </c>
      <c r="D294" s="14" t="n">
        <f aca="false">C294/Summary!$B$4</f>
        <v>0.00686666666666667</v>
      </c>
      <c r="E294" s="15" t="n">
        <v>0.428571428571429</v>
      </c>
      <c r="F294" s="2" t="s">
        <v>44</v>
      </c>
      <c r="G294" s="2" t="s">
        <v>44</v>
      </c>
      <c r="H294" s="2" t="str">
        <f aca="false">IF(AND(E294&gt;=0.4,E294&lt;=0.6),"Yes","No")</f>
        <v>Yes</v>
      </c>
      <c r="I294" s="2" t="str">
        <f aca="false">IF(AND(F294="No",G294="No",H294="Yes"),"Yes","No")</f>
        <v>Yes</v>
      </c>
      <c r="J294" s="2" t="n">
        <v>293</v>
      </c>
      <c r="K294" s="2"/>
    </row>
    <row r="295" customFormat="false" ht="15" hidden="false" customHeight="false" outlineLevel="0" collapsed="false">
      <c r="A295" s="2" t="s">
        <v>5795</v>
      </c>
      <c r="B295" s="13" t="n">
        <v>103</v>
      </c>
      <c r="C295" s="13" t="n">
        <v>103</v>
      </c>
      <c r="D295" s="14" t="n">
        <f aca="false">C295/Summary!$B$4</f>
        <v>0.00686666666666667</v>
      </c>
      <c r="E295" s="15" t="n">
        <v>0.428571428571429</v>
      </c>
      <c r="F295" s="2" t="s">
        <v>44</v>
      </c>
      <c r="G295" s="2" t="s">
        <v>44</v>
      </c>
      <c r="H295" s="2" t="str">
        <f aca="false">IF(AND(E295&gt;=0.4,E295&lt;=0.6),"Yes","No")</f>
        <v>Yes</v>
      </c>
      <c r="I295" s="2" t="str">
        <f aca="false">IF(AND(F295="No",G295="No",H295="Yes"),"Yes","No")</f>
        <v>Yes</v>
      </c>
      <c r="J295" s="2" t="n">
        <v>294</v>
      </c>
      <c r="K295" s="2"/>
    </row>
    <row r="296" customFormat="false" ht="15" hidden="false" customHeight="false" outlineLevel="0" collapsed="false">
      <c r="A296" s="2" t="s">
        <v>5796</v>
      </c>
      <c r="B296" s="13" t="n">
        <v>103</v>
      </c>
      <c r="C296" s="13" t="n">
        <v>103</v>
      </c>
      <c r="D296" s="14" t="n">
        <f aca="false">C296/Summary!$B$4</f>
        <v>0.00686666666666667</v>
      </c>
      <c r="E296" s="15" t="n">
        <v>0.571428571428571</v>
      </c>
      <c r="F296" s="2" t="s">
        <v>44</v>
      </c>
      <c r="G296" s="2" t="s">
        <v>44</v>
      </c>
      <c r="H296" s="2" t="str">
        <f aca="false">IF(AND(E296&gt;=0.4,E296&lt;=0.6),"Yes","No")</f>
        <v>Yes</v>
      </c>
      <c r="I296" s="2" t="str">
        <f aca="false">IF(AND(F296="No",G296="No",H296="Yes"),"Yes","No")</f>
        <v>Yes</v>
      </c>
      <c r="J296" s="2" t="n">
        <v>295</v>
      </c>
      <c r="K296" s="2"/>
    </row>
    <row r="297" customFormat="false" ht="15" hidden="false" customHeight="false" outlineLevel="0" collapsed="false">
      <c r="A297" s="2" t="s">
        <v>5797</v>
      </c>
      <c r="B297" s="13" t="n">
        <v>103</v>
      </c>
      <c r="C297" s="13" t="n">
        <v>102</v>
      </c>
      <c r="D297" s="14" t="n">
        <f aca="false">C297/Summary!$B$4</f>
        <v>0.0068</v>
      </c>
      <c r="E297" s="15" t="n">
        <v>0.571428571428571</v>
      </c>
      <c r="F297" s="2" t="s">
        <v>44</v>
      </c>
      <c r="G297" s="2" t="s">
        <v>44</v>
      </c>
      <c r="H297" s="2" t="str">
        <f aca="false">IF(AND(E297&gt;=0.4,E297&lt;=0.6),"Yes","No")</f>
        <v>Yes</v>
      </c>
      <c r="I297" s="2" t="str">
        <f aca="false">IF(AND(F297="No",G297="No",H297="Yes"),"Yes","No")</f>
        <v>Yes</v>
      </c>
      <c r="J297" s="2" t="n">
        <v>296</v>
      </c>
      <c r="K297" s="2"/>
    </row>
    <row r="298" customFormat="false" ht="15" hidden="false" customHeight="false" outlineLevel="0" collapsed="false">
      <c r="A298" s="2" t="s">
        <v>5798</v>
      </c>
      <c r="B298" s="13" t="n">
        <v>103</v>
      </c>
      <c r="C298" s="13" t="n">
        <v>103</v>
      </c>
      <c r="D298" s="14" t="n">
        <f aca="false">C298/Summary!$B$4</f>
        <v>0.00686666666666667</v>
      </c>
      <c r="E298" s="15" t="n">
        <v>0.428571428571429</v>
      </c>
      <c r="F298" s="2" t="s">
        <v>44</v>
      </c>
      <c r="G298" s="2" t="s">
        <v>44</v>
      </c>
      <c r="H298" s="2" t="str">
        <f aca="false">IF(AND(E298&gt;=0.4,E298&lt;=0.6),"Yes","No")</f>
        <v>Yes</v>
      </c>
      <c r="I298" s="2" t="str">
        <f aca="false">IF(AND(F298="No",G298="No",H298="Yes"),"Yes","No")</f>
        <v>Yes</v>
      </c>
      <c r="J298" s="2" t="n">
        <v>297</v>
      </c>
      <c r="K298" s="2"/>
    </row>
    <row r="299" customFormat="false" ht="15" hidden="false" customHeight="false" outlineLevel="0" collapsed="false">
      <c r="A299" s="2" t="s">
        <v>5799</v>
      </c>
      <c r="B299" s="13" t="n">
        <v>103</v>
      </c>
      <c r="C299" s="13" t="n">
        <v>103</v>
      </c>
      <c r="D299" s="14" t="n">
        <f aca="false">C299/Summary!$B$4</f>
        <v>0.00686666666666667</v>
      </c>
      <c r="E299" s="15" t="n">
        <v>0.428571428571429</v>
      </c>
      <c r="F299" s="2" t="s">
        <v>44</v>
      </c>
      <c r="G299" s="2" t="s">
        <v>44</v>
      </c>
      <c r="H299" s="2" t="str">
        <f aca="false">IF(AND(E299&gt;=0.4,E299&lt;=0.6),"Yes","No")</f>
        <v>Yes</v>
      </c>
      <c r="I299" s="2" t="str">
        <f aca="false">IF(AND(F299="No",G299="No",H299="Yes"),"Yes","No")</f>
        <v>Yes</v>
      </c>
      <c r="J299" s="2" t="n">
        <v>298</v>
      </c>
      <c r="K299" s="2"/>
    </row>
    <row r="300" customFormat="false" ht="15" hidden="false" customHeight="false" outlineLevel="0" collapsed="false">
      <c r="A300" s="2" t="s">
        <v>5800</v>
      </c>
      <c r="B300" s="13" t="n">
        <v>103</v>
      </c>
      <c r="C300" s="13" t="n">
        <v>103</v>
      </c>
      <c r="D300" s="14" t="n">
        <f aca="false">C300/Summary!$B$4</f>
        <v>0.00686666666666667</v>
      </c>
      <c r="E300" s="15" t="n">
        <v>0.428571428571429</v>
      </c>
      <c r="F300" s="2" t="s">
        <v>44</v>
      </c>
      <c r="G300" s="2" t="s">
        <v>44</v>
      </c>
      <c r="H300" s="2" t="str">
        <f aca="false">IF(AND(E300&gt;=0.4,E300&lt;=0.6),"Yes","No")</f>
        <v>Yes</v>
      </c>
      <c r="I300" s="2" t="str">
        <f aca="false">IF(AND(F300="No",G300="No",H300="Yes"),"Yes","No")</f>
        <v>Yes</v>
      </c>
      <c r="J300" s="2" t="n">
        <v>299</v>
      </c>
      <c r="K300" s="2"/>
    </row>
    <row r="301" customFormat="false" ht="15" hidden="false" customHeight="false" outlineLevel="0" collapsed="false">
      <c r="A301" s="2" t="s">
        <v>5801</v>
      </c>
      <c r="B301" s="13" t="n">
        <v>103</v>
      </c>
      <c r="C301" s="13" t="n">
        <v>102</v>
      </c>
      <c r="D301" s="14" t="n">
        <f aca="false">C301/Summary!$B$4</f>
        <v>0.0068</v>
      </c>
      <c r="E301" s="15" t="n">
        <v>0.428571428571429</v>
      </c>
      <c r="F301" s="2" t="s">
        <v>44</v>
      </c>
      <c r="G301" s="2" t="s">
        <v>44</v>
      </c>
      <c r="H301" s="2" t="str">
        <f aca="false">IF(AND(E301&gt;=0.4,E301&lt;=0.6),"Yes","No")</f>
        <v>Yes</v>
      </c>
      <c r="I301" s="2" t="str">
        <f aca="false">IF(AND(F301="No",G301="No",H301="Yes"),"Yes","No")</f>
        <v>Yes</v>
      </c>
      <c r="J301" s="2" t="n">
        <v>300</v>
      </c>
      <c r="K301" s="2"/>
    </row>
    <row r="302" customFormat="false" ht="15" hidden="false" customHeight="false" outlineLevel="0" collapsed="false">
      <c r="A302" s="2" t="s">
        <v>5802</v>
      </c>
      <c r="B302" s="13" t="n">
        <v>103</v>
      </c>
      <c r="C302" s="13" t="n">
        <v>103</v>
      </c>
      <c r="D302" s="14" t="n">
        <f aca="false">C302/Summary!$B$4</f>
        <v>0.00686666666666667</v>
      </c>
      <c r="E302" s="15" t="n">
        <v>0.571428571428571</v>
      </c>
      <c r="F302" s="2" t="s">
        <v>44</v>
      </c>
      <c r="G302" s="2" t="s">
        <v>44</v>
      </c>
      <c r="H302" s="2" t="str">
        <f aca="false">IF(AND(E302&gt;=0.4,E302&lt;=0.6),"Yes","No")</f>
        <v>Yes</v>
      </c>
      <c r="I302" s="2" t="str">
        <f aca="false">IF(AND(F302="No",G302="No",H302="Yes"),"Yes","No")</f>
        <v>Yes</v>
      </c>
      <c r="J302" s="2" t="n">
        <v>301</v>
      </c>
      <c r="K302" s="2"/>
    </row>
    <row r="303" customFormat="false" ht="15" hidden="false" customHeight="false" outlineLevel="0" collapsed="false">
      <c r="A303" s="2" t="s">
        <v>5803</v>
      </c>
      <c r="B303" s="13" t="n">
        <v>103</v>
      </c>
      <c r="C303" s="13" t="n">
        <v>103</v>
      </c>
      <c r="D303" s="14" t="n">
        <f aca="false">C303/Summary!$B$4</f>
        <v>0.00686666666666667</v>
      </c>
      <c r="E303" s="15" t="n">
        <v>0.428571428571429</v>
      </c>
      <c r="F303" s="2" t="s">
        <v>44</v>
      </c>
      <c r="G303" s="2" t="s">
        <v>44</v>
      </c>
      <c r="H303" s="2" t="str">
        <f aca="false">IF(AND(E303&gt;=0.4,E303&lt;=0.6),"Yes","No")</f>
        <v>Yes</v>
      </c>
      <c r="I303" s="2" t="str">
        <f aca="false">IF(AND(F303="No",G303="No",H303="Yes"),"Yes","No")</f>
        <v>Yes</v>
      </c>
      <c r="J303" s="2" t="n">
        <v>302</v>
      </c>
      <c r="K303" s="2"/>
    </row>
    <row r="304" customFormat="false" ht="15" hidden="false" customHeight="false" outlineLevel="0" collapsed="false">
      <c r="A304" s="2" t="s">
        <v>5804</v>
      </c>
      <c r="B304" s="13" t="n">
        <v>103</v>
      </c>
      <c r="C304" s="13" t="n">
        <v>103</v>
      </c>
      <c r="D304" s="14" t="n">
        <f aca="false">C304/Summary!$B$4</f>
        <v>0.00686666666666667</v>
      </c>
      <c r="E304" s="15" t="n">
        <v>0.428571428571429</v>
      </c>
      <c r="F304" s="2" t="s">
        <v>44</v>
      </c>
      <c r="G304" s="2" t="s">
        <v>44</v>
      </c>
      <c r="H304" s="2" t="str">
        <f aca="false">IF(AND(E304&gt;=0.4,E304&lt;=0.6),"Yes","No")</f>
        <v>Yes</v>
      </c>
      <c r="I304" s="2" t="str">
        <f aca="false">IF(AND(F304="No",G304="No",H304="Yes"),"Yes","No")</f>
        <v>Yes</v>
      </c>
      <c r="J304" s="2" t="n">
        <v>303</v>
      </c>
      <c r="K304" s="2"/>
    </row>
    <row r="305" customFormat="false" ht="15" hidden="false" customHeight="false" outlineLevel="0" collapsed="false">
      <c r="A305" s="2" t="s">
        <v>5805</v>
      </c>
      <c r="B305" s="13" t="n">
        <v>103</v>
      </c>
      <c r="C305" s="13" t="n">
        <v>102</v>
      </c>
      <c r="D305" s="14" t="n">
        <f aca="false">C305/Summary!$B$4</f>
        <v>0.0068</v>
      </c>
      <c r="E305" s="15" t="n">
        <v>0.428571428571429</v>
      </c>
      <c r="F305" s="2" t="s">
        <v>44</v>
      </c>
      <c r="G305" s="2" t="s">
        <v>44</v>
      </c>
      <c r="H305" s="2" t="str">
        <f aca="false">IF(AND(E305&gt;=0.4,E305&lt;=0.6),"Yes","No")</f>
        <v>Yes</v>
      </c>
      <c r="I305" s="2" t="str">
        <f aca="false">IF(AND(F305="No",G305="No",H305="Yes"),"Yes","No")</f>
        <v>Yes</v>
      </c>
      <c r="J305" s="2" t="n">
        <v>304</v>
      </c>
      <c r="K305" s="2"/>
    </row>
    <row r="306" customFormat="false" ht="15" hidden="false" customHeight="false" outlineLevel="0" collapsed="false">
      <c r="A306" s="2" t="s">
        <v>5806</v>
      </c>
      <c r="B306" s="13" t="n">
        <v>103</v>
      </c>
      <c r="C306" s="13" t="n">
        <v>102</v>
      </c>
      <c r="D306" s="14" t="n">
        <f aca="false">C306/Summary!$B$4</f>
        <v>0.0068</v>
      </c>
      <c r="E306" s="15" t="n">
        <v>0.571428571428571</v>
      </c>
      <c r="F306" s="2" t="s">
        <v>44</v>
      </c>
      <c r="G306" s="2" t="s">
        <v>44</v>
      </c>
      <c r="H306" s="2" t="str">
        <f aca="false">IF(AND(E306&gt;=0.4,E306&lt;=0.6),"Yes","No")</f>
        <v>Yes</v>
      </c>
      <c r="I306" s="2" t="str">
        <f aca="false">IF(AND(F306="No",G306="No",H306="Yes"),"Yes","No")</f>
        <v>Yes</v>
      </c>
      <c r="J306" s="2" t="n">
        <v>305</v>
      </c>
      <c r="K306" s="2"/>
    </row>
    <row r="307" customFormat="false" ht="15" hidden="false" customHeight="false" outlineLevel="0" collapsed="false">
      <c r="A307" s="2" t="s">
        <v>5807</v>
      </c>
      <c r="B307" s="13" t="n">
        <v>103</v>
      </c>
      <c r="C307" s="13" t="n">
        <v>103</v>
      </c>
      <c r="D307" s="14" t="n">
        <f aca="false">C307/Summary!$B$4</f>
        <v>0.00686666666666667</v>
      </c>
      <c r="E307" s="15" t="n">
        <v>0.428571428571429</v>
      </c>
      <c r="F307" s="2" t="s">
        <v>44</v>
      </c>
      <c r="G307" s="2" t="s">
        <v>44</v>
      </c>
      <c r="H307" s="2" t="str">
        <f aca="false">IF(AND(E307&gt;=0.4,E307&lt;=0.6),"Yes","No")</f>
        <v>Yes</v>
      </c>
      <c r="I307" s="2" t="str">
        <f aca="false">IF(AND(F307="No",G307="No",H307="Yes"),"Yes","No")</f>
        <v>Yes</v>
      </c>
      <c r="J307" s="2" t="n">
        <v>306</v>
      </c>
      <c r="K307" s="2"/>
    </row>
    <row r="308" customFormat="false" ht="15" hidden="false" customHeight="false" outlineLevel="0" collapsed="false">
      <c r="A308" s="2" t="s">
        <v>5808</v>
      </c>
      <c r="B308" s="13" t="n">
        <v>103</v>
      </c>
      <c r="C308" s="13" t="n">
        <v>103</v>
      </c>
      <c r="D308" s="14" t="n">
        <f aca="false">C308/Summary!$B$4</f>
        <v>0.00686666666666667</v>
      </c>
      <c r="E308" s="15" t="n">
        <v>0.428571428571429</v>
      </c>
      <c r="F308" s="2" t="s">
        <v>44</v>
      </c>
      <c r="G308" s="2" t="s">
        <v>44</v>
      </c>
      <c r="H308" s="2" t="str">
        <f aca="false">IF(AND(E308&gt;=0.4,E308&lt;=0.6),"Yes","No")</f>
        <v>Yes</v>
      </c>
      <c r="I308" s="2" t="str">
        <f aca="false">IF(AND(F308="No",G308="No",H308="Yes"),"Yes","No")</f>
        <v>Yes</v>
      </c>
      <c r="J308" s="2" t="n">
        <v>307</v>
      </c>
      <c r="K308" s="2"/>
    </row>
    <row r="309" customFormat="false" ht="15" hidden="false" customHeight="false" outlineLevel="0" collapsed="false">
      <c r="A309" s="2" t="s">
        <v>5809</v>
      </c>
      <c r="B309" s="13" t="n">
        <v>103</v>
      </c>
      <c r="C309" s="13" t="n">
        <v>103</v>
      </c>
      <c r="D309" s="14" t="n">
        <f aca="false">C309/Summary!$B$4</f>
        <v>0.00686666666666667</v>
      </c>
      <c r="E309" s="15" t="n">
        <v>0.428571428571429</v>
      </c>
      <c r="F309" s="2" t="s">
        <v>44</v>
      </c>
      <c r="G309" s="2" t="s">
        <v>44</v>
      </c>
      <c r="H309" s="2" t="str">
        <f aca="false">IF(AND(E309&gt;=0.4,E309&lt;=0.6),"Yes","No")</f>
        <v>Yes</v>
      </c>
      <c r="I309" s="2" t="str">
        <f aca="false">IF(AND(F309="No",G309="No",H309="Yes"),"Yes","No")</f>
        <v>Yes</v>
      </c>
      <c r="J309" s="2" t="n">
        <v>308</v>
      </c>
      <c r="K309" s="2"/>
    </row>
    <row r="310" customFormat="false" ht="15" hidden="false" customHeight="false" outlineLevel="0" collapsed="false">
      <c r="A310" s="2" t="s">
        <v>5810</v>
      </c>
      <c r="B310" s="13" t="n">
        <v>103</v>
      </c>
      <c r="C310" s="13" t="n">
        <v>102</v>
      </c>
      <c r="D310" s="14" t="n">
        <f aca="false">C310/Summary!$B$4</f>
        <v>0.0068</v>
      </c>
      <c r="E310" s="15" t="n">
        <v>0.571428571428571</v>
      </c>
      <c r="F310" s="2" t="s">
        <v>44</v>
      </c>
      <c r="G310" s="2" t="s">
        <v>44</v>
      </c>
      <c r="H310" s="2" t="str">
        <f aca="false">IF(AND(E310&gt;=0.4,E310&lt;=0.6),"Yes","No")</f>
        <v>Yes</v>
      </c>
      <c r="I310" s="2" t="str">
        <f aca="false">IF(AND(F310="No",G310="No",H310="Yes"),"Yes","No")</f>
        <v>Yes</v>
      </c>
      <c r="J310" s="2" t="n">
        <v>309</v>
      </c>
      <c r="K310" s="2"/>
    </row>
    <row r="311" customFormat="false" ht="15" hidden="false" customHeight="false" outlineLevel="0" collapsed="false">
      <c r="A311" s="2" t="s">
        <v>5811</v>
      </c>
      <c r="B311" s="13" t="n">
        <v>103</v>
      </c>
      <c r="C311" s="13" t="n">
        <v>103</v>
      </c>
      <c r="D311" s="14" t="n">
        <f aca="false">C311/Summary!$B$4</f>
        <v>0.00686666666666667</v>
      </c>
      <c r="E311" s="15" t="n">
        <v>0.571428571428571</v>
      </c>
      <c r="F311" s="2" t="s">
        <v>44</v>
      </c>
      <c r="G311" s="2" t="s">
        <v>44</v>
      </c>
      <c r="H311" s="2" t="str">
        <f aca="false">IF(AND(E311&gt;=0.4,E311&lt;=0.6),"Yes","No")</f>
        <v>Yes</v>
      </c>
      <c r="I311" s="2" t="str">
        <f aca="false">IF(AND(F311="No",G311="No",H311="Yes"),"Yes","No")</f>
        <v>Yes</v>
      </c>
      <c r="J311" s="2" t="n">
        <v>310</v>
      </c>
      <c r="K311" s="2"/>
    </row>
    <row r="312" customFormat="false" ht="15" hidden="false" customHeight="false" outlineLevel="0" collapsed="false">
      <c r="A312" s="2" t="s">
        <v>5812</v>
      </c>
      <c r="B312" s="13" t="n">
        <v>103</v>
      </c>
      <c r="C312" s="13" t="n">
        <v>103</v>
      </c>
      <c r="D312" s="14" t="n">
        <f aca="false">C312/Summary!$B$4</f>
        <v>0.00686666666666667</v>
      </c>
      <c r="E312" s="15" t="n">
        <v>0.571428571428571</v>
      </c>
      <c r="F312" s="2" t="s">
        <v>44</v>
      </c>
      <c r="G312" s="2" t="s">
        <v>44</v>
      </c>
      <c r="H312" s="2" t="str">
        <f aca="false">IF(AND(E312&gt;=0.4,E312&lt;=0.6),"Yes","No")</f>
        <v>Yes</v>
      </c>
      <c r="I312" s="2" t="str">
        <f aca="false">IF(AND(F312="No",G312="No",H312="Yes"),"Yes","No")</f>
        <v>Yes</v>
      </c>
      <c r="J312" s="2" t="n">
        <v>311</v>
      </c>
      <c r="K312" s="2"/>
    </row>
    <row r="313" customFormat="false" ht="15" hidden="false" customHeight="false" outlineLevel="0" collapsed="false">
      <c r="A313" s="2" t="s">
        <v>5813</v>
      </c>
      <c r="B313" s="13" t="n">
        <v>103</v>
      </c>
      <c r="C313" s="13" t="n">
        <v>103</v>
      </c>
      <c r="D313" s="14" t="n">
        <f aca="false">C313/Summary!$B$4</f>
        <v>0.00686666666666667</v>
      </c>
      <c r="E313" s="15" t="n">
        <v>0.571428571428571</v>
      </c>
      <c r="F313" s="2" t="s">
        <v>44</v>
      </c>
      <c r="G313" s="2" t="s">
        <v>44</v>
      </c>
      <c r="H313" s="2" t="str">
        <f aca="false">IF(AND(E313&gt;=0.4,E313&lt;=0.6),"Yes","No")</f>
        <v>Yes</v>
      </c>
      <c r="I313" s="2" t="str">
        <f aca="false">IF(AND(F313="No",G313="No",H313="Yes"),"Yes","No")</f>
        <v>Yes</v>
      </c>
      <c r="J313" s="2" t="n">
        <v>312</v>
      </c>
      <c r="K313" s="2"/>
    </row>
    <row r="314" customFormat="false" ht="15" hidden="false" customHeight="false" outlineLevel="0" collapsed="false">
      <c r="A314" s="2" t="s">
        <v>5814</v>
      </c>
      <c r="B314" s="13" t="n">
        <v>103</v>
      </c>
      <c r="C314" s="13" t="n">
        <v>103</v>
      </c>
      <c r="D314" s="14" t="n">
        <f aca="false">C314/Summary!$B$4</f>
        <v>0.00686666666666667</v>
      </c>
      <c r="E314" s="15" t="n">
        <v>0.571428571428571</v>
      </c>
      <c r="F314" s="2" t="s">
        <v>44</v>
      </c>
      <c r="G314" s="2" t="s">
        <v>44</v>
      </c>
      <c r="H314" s="2" t="str">
        <f aca="false">IF(AND(E314&gt;=0.4,E314&lt;=0.6),"Yes","No")</f>
        <v>Yes</v>
      </c>
      <c r="I314" s="2" t="str">
        <f aca="false">IF(AND(F314="No",G314="No",H314="Yes"),"Yes","No")</f>
        <v>Yes</v>
      </c>
      <c r="J314" s="2" t="n">
        <v>313</v>
      </c>
      <c r="K314" s="2"/>
    </row>
    <row r="315" customFormat="false" ht="15" hidden="false" customHeight="false" outlineLevel="0" collapsed="false">
      <c r="A315" s="2" t="s">
        <v>5815</v>
      </c>
      <c r="B315" s="13" t="n">
        <v>103</v>
      </c>
      <c r="C315" s="13" t="n">
        <v>103</v>
      </c>
      <c r="D315" s="14" t="n">
        <f aca="false">C315/Summary!$B$4</f>
        <v>0.00686666666666667</v>
      </c>
      <c r="E315" s="15" t="n">
        <v>0.428571428571429</v>
      </c>
      <c r="F315" s="2" t="s">
        <v>44</v>
      </c>
      <c r="G315" s="2" t="s">
        <v>44</v>
      </c>
      <c r="H315" s="2" t="str">
        <f aca="false">IF(AND(E315&gt;=0.4,E315&lt;=0.6),"Yes","No")</f>
        <v>Yes</v>
      </c>
      <c r="I315" s="2" t="str">
        <f aca="false">IF(AND(F315="No",G315="No",H315="Yes"),"Yes","No")</f>
        <v>Yes</v>
      </c>
      <c r="J315" s="2" t="n">
        <v>314</v>
      </c>
      <c r="K315" s="2"/>
    </row>
    <row r="316" customFormat="false" ht="15" hidden="false" customHeight="false" outlineLevel="0" collapsed="false">
      <c r="A316" s="2" t="s">
        <v>5816</v>
      </c>
      <c r="B316" s="13" t="n">
        <v>103</v>
      </c>
      <c r="C316" s="13" t="n">
        <v>102</v>
      </c>
      <c r="D316" s="14" t="n">
        <f aca="false">C316/Summary!$B$4</f>
        <v>0.0068</v>
      </c>
      <c r="E316" s="15" t="n">
        <v>0.571428571428571</v>
      </c>
      <c r="F316" s="2" t="s">
        <v>44</v>
      </c>
      <c r="G316" s="2" t="s">
        <v>44</v>
      </c>
      <c r="H316" s="2" t="str">
        <f aca="false">IF(AND(E316&gt;=0.4,E316&lt;=0.6),"Yes","No")</f>
        <v>Yes</v>
      </c>
      <c r="I316" s="2" t="str">
        <f aca="false">IF(AND(F316="No",G316="No",H316="Yes"),"Yes","No")</f>
        <v>Yes</v>
      </c>
      <c r="J316" s="2" t="n">
        <v>315</v>
      </c>
      <c r="K316" s="2"/>
    </row>
    <row r="317" customFormat="false" ht="15" hidden="false" customHeight="false" outlineLevel="0" collapsed="false">
      <c r="A317" s="2" t="s">
        <v>5817</v>
      </c>
      <c r="B317" s="13" t="n">
        <v>103</v>
      </c>
      <c r="C317" s="13" t="n">
        <v>103</v>
      </c>
      <c r="D317" s="14" t="n">
        <f aca="false">C317/Summary!$B$4</f>
        <v>0.00686666666666667</v>
      </c>
      <c r="E317" s="15" t="n">
        <v>0.428571428571429</v>
      </c>
      <c r="F317" s="2" t="s">
        <v>44</v>
      </c>
      <c r="G317" s="2" t="s">
        <v>44</v>
      </c>
      <c r="H317" s="2" t="str">
        <f aca="false">IF(AND(E317&gt;=0.4,E317&lt;=0.6),"Yes","No")</f>
        <v>Yes</v>
      </c>
      <c r="I317" s="2" t="str">
        <f aca="false">IF(AND(F317="No",G317="No",H317="Yes"),"Yes","No")</f>
        <v>Yes</v>
      </c>
      <c r="J317" s="2" t="n">
        <v>316</v>
      </c>
      <c r="K317" s="2"/>
    </row>
    <row r="318" customFormat="false" ht="15" hidden="false" customHeight="false" outlineLevel="0" collapsed="false">
      <c r="A318" s="2" t="s">
        <v>5818</v>
      </c>
      <c r="B318" s="13" t="n">
        <v>103</v>
      </c>
      <c r="C318" s="13" t="n">
        <v>103</v>
      </c>
      <c r="D318" s="14" t="n">
        <f aca="false">C318/Summary!$B$4</f>
        <v>0.00686666666666667</v>
      </c>
      <c r="E318" s="15" t="n">
        <v>0.571428571428571</v>
      </c>
      <c r="F318" s="2" t="s">
        <v>44</v>
      </c>
      <c r="G318" s="2" t="s">
        <v>44</v>
      </c>
      <c r="H318" s="2" t="str">
        <f aca="false">IF(AND(E318&gt;=0.4,E318&lt;=0.6),"Yes","No")</f>
        <v>Yes</v>
      </c>
      <c r="I318" s="2" t="str">
        <f aca="false">IF(AND(F318="No",G318="No",H318="Yes"),"Yes","No")</f>
        <v>Yes</v>
      </c>
      <c r="J318" s="2" t="n">
        <v>317</v>
      </c>
      <c r="K318" s="2"/>
    </row>
    <row r="319" customFormat="false" ht="15" hidden="false" customHeight="false" outlineLevel="0" collapsed="false">
      <c r="A319" s="2" t="s">
        <v>5819</v>
      </c>
      <c r="B319" s="13" t="n">
        <v>103</v>
      </c>
      <c r="C319" s="13" t="n">
        <v>102</v>
      </c>
      <c r="D319" s="14" t="n">
        <f aca="false">C319/Summary!$B$4</f>
        <v>0.0068</v>
      </c>
      <c r="E319" s="15" t="n">
        <v>0.428571428571429</v>
      </c>
      <c r="F319" s="2" t="s">
        <v>44</v>
      </c>
      <c r="G319" s="2" t="s">
        <v>44</v>
      </c>
      <c r="H319" s="2" t="str">
        <f aca="false">IF(AND(E319&gt;=0.4,E319&lt;=0.6),"Yes","No")</f>
        <v>Yes</v>
      </c>
      <c r="I319" s="2" t="str">
        <f aca="false">IF(AND(F319="No",G319="No",H319="Yes"),"Yes","No")</f>
        <v>Yes</v>
      </c>
      <c r="J319" s="2" t="n">
        <v>318</v>
      </c>
      <c r="K319" s="2"/>
    </row>
    <row r="320" customFormat="false" ht="15" hidden="false" customHeight="false" outlineLevel="0" collapsed="false">
      <c r="A320" s="2" t="s">
        <v>5820</v>
      </c>
      <c r="B320" s="13" t="n">
        <v>103</v>
      </c>
      <c r="C320" s="13" t="n">
        <v>103</v>
      </c>
      <c r="D320" s="14" t="n">
        <f aca="false">C320/Summary!$B$4</f>
        <v>0.00686666666666667</v>
      </c>
      <c r="E320" s="15" t="n">
        <v>0.571428571428571</v>
      </c>
      <c r="F320" s="2" t="s">
        <v>44</v>
      </c>
      <c r="G320" s="2" t="s">
        <v>44</v>
      </c>
      <c r="H320" s="2" t="str">
        <f aca="false">IF(AND(E320&gt;=0.4,E320&lt;=0.6),"Yes","No")</f>
        <v>Yes</v>
      </c>
      <c r="I320" s="2" t="str">
        <f aca="false">IF(AND(F320="No",G320="No",H320="Yes"),"Yes","No")</f>
        <v>Yes</v>
      </c>
      <c r="J320" s="2" t="n">
        <v>319</v>
      </c>
      <c r="K320" s="2"/>
    </row>
    <row r="321" customFormat="false" ht="15" hidden="false" customHeight="false" outlineLevel="0" collapsed="false">
      <c r="A321" s="2" t="s">
        <v>5821</v>
      </c>
      <c r="B321" s="13" t="n">
        <v>103</v>
      </c>
      <c r="C321" s="13" t="n">
        <v>103</v>
      </c>
      <c r="D321" s="14" t="n">
        <f aca="false">C321/Summary!$B$4</f>
        <v>0.00686666666666667</v>
      </c>
      <c r="E321" s="15" t="n">
        <v>0.571428571428571</v>
      </c>
      <c r="F321" s="2" t="s">
        <v>44</v>
      </c>
      <c r="G321" s="2" t="s">
        <v>44</v>
      </c>
      <c r="H321" s="2" t="str">
        <f aca="false">IF(AND(E321&gt;=0.4,E321&lt;=0.6),"Yes","No")</f>
        <v>Yes</v>
      </c>
      <c r="I321" s="2" t="str">
        <f aca="false">IF(AND(F321="No",G321="No",H321="Yes"),"Yes","No")</f>
        <v>Yes</v>
      </c>
      <c r="J321" s="2" t="n">
        <v>320</v>
      </c>
      <c r="K321" s="2"/>
    </row>
    <row r="322" customFormat="false" ht="15" hidden="false" customHeight="false" outlineLevel="0" collapsed="false">
      <c r="A322" s="2" t="s">
        <v>5822</v>
      </c>
      <c r="B322" s="13" t="n">
        <v>103</v>
      </c>
      <c r="C322" s="13" t="n">
        <v>103</v>
      </c>
      <c r="D322" s="14" t="n">
        <f aca="false">C322/Summary!$B$4</f>
        <v>0.00686666666666667</v>
      </c>
      <c r="E322" s="15" t="n">
        <v>0.571428571428571</v>
      </c>
      <c r="F322" s="2" t="s">
        <v>44</v>
      </c>
      <c r="G322" s="2" t="s">
        <v>44</v>
      </c>
      <c r="H322" s="2" t="str">
        <f aca="false">IF(AND(E322&gt;=0.4,E322&lt;=0.6),"Yes","No")</f>
        <v>Yes</v>
      </c>
      <c r="I322" s="2" t="str">
        <f aca="false">IF(AND(F322="No",G322="No",H322="Yes"),"Yes","No")</f>
        <v>Yes</v>
      </c>
      <c r="J322" s="2" t="n">
        <v>321</v>
      </c>
      <c r="K322" s="2"/>
    </row>
    <row r="323" customFormat="false" ht="15" hidden="false" customHeight="false" outlineLevel="0" collapsed="false">
      <c r="A323" s="2" t="s">
        <v>5823</v>
      </c>
      <c r="B323" s="13" t="n">
        <v>103</v>
      </c>
      <c r="C323" s="13" t="n">
        <v>103</v>
      </c>
      <c r="D323" s="14" t="n">
        <f aca="false">C323/Summary!$B$4</f>
        <v>0.00686666666666667</v>
      </c>
      <c r="E323" s="15" t="n">
        <v>0.571428571428571</v>
      </c>
      <c r="F323" s="2" t="s">
        <v>44</v>
      </c>
      <c r="G323" s="2" t="s">
        <v>44</v>
      </c>
      <c r="H323" s="2" t="str">
        <f aca="false">IF(AND(E323&gt;=0.4,E323&lt;=0.6),"Yes","No")</f>
        <v>Yes</v>
      </c>
      <c r="I323" s="2" t="str">
        <f aca="false">IF(AND(F323="No",G323="No",H323="Yes"),"Yes","No")</f>
        <v>Yes</v>
      </c>
      <c r="J323" s="2" t="n">
        <v>322</v>
      </c>
      <c r="K323" s="2"/>
    </row>
    <row r="324" customFormat="false" ht="15" hidden="false" customHeight="false" outlineLevel="0" collapsed="false">
      <c r="A324" s="2" t="s">
        <v>5824</v>
      </c>
      <c r="B324" s="13" t="n">
        <v>103</v>
      </c>
      <c r="C324" s="13" t="n">
        <v>102</v>
      </c>
      <c r="D324" s="14" t="n">
        <f aca="false">C324/Summary!$B$4</f>
        <v>0.0068</v>
      </c>
      <c r="E324" s="15" t="n">
        <v>0.571428571428571</v>
      </c>
      <c r="F324" s="2" t="s">
        <v>44</v>
      </c>
      <c r="G324" s="2" t="s">
        <v>44</v>
      </c>
      <c r="H324" s="2" t="str">
        <f aca="false">IF(AND(E324&gt;=0.4,E324&lt;=0.6),"Yes","No")</f>
        <v>Yes</v>
      </c>
      <c r="I324" s="2" t="str">
        <f aca="false">IF(AND(F324="No",G324="No",H324="Yes"),"Yes","No")</f>
        <v>Yes</v>
      </c>
      <c r="J324" s="2" t="n">
        <v>323</v>
      </c>
      <c r="K324" s="2"/>
    </row>
    <row r="325" customFormat="false" ht="15" hidden="false" customHeight="false" outlineLevel="0" collapsed="false">
      <c r="A325" s="2" t="s">
        <v>5825</v>
      </c>
      <c r="B325" s="13" t="n">
        <v>103</v>
      </c>
      <c r="C325" s="13" t="n">
        <v>103</v>
      </c>
      <c r="D325" s="14" t="n">
        <f aca="false">C325/Summary!$B$4</f>
        <v>0.00686666666666667</v>
      </c>
      <c r="E325" s="15" t="n">
        <v>0.571428571428571</v>
      </c>
      <c r="F325" s="2" t="s">
        <v>44</v>
      </c>
      <c r="G325" s="2" t="s">
        <v>44</v>
      </c>
      <c r="H325" s="2" t="str">
        <f aca="false">IF(AND(E325&gt;=0.4,E325&lt;=0.6),"Yes","No")</f>
        <v>Yes</v>
      </c>
      <c r="I325" s="2" t="str">
        <f aca="false">IF(AND(F325="No",G325="No",H325="Yes"),"Yes","No")</f>
        <v>Yes</v>
      </c>
      <c r="J325" s="2" t="n">
        <v>324</v>
      </c>
      <c r="K325" s="2"/>
    </row>
    <row r="326" customFormat="false" ht="15" hidden="false" customHeight="false" outlineLevel="0" collapsed="false">
      <c r="A326" s="2" t="s">
        <v>5826</v>
      </c>
      <c r="B326" s="13" t="n">
        <v>103</v>
      </c>
      <c r="C326" s="13" t="n">
        <v>103</v>
      </c>
      <c r="D326" s="14" t="n">
        <f aca="false">C326/Summary!$B$4</f>
        <v>0.00686666666666667</v>
      </c>
      <c r="E326" s="15" t="n">
        <v>0.571428571428571</v>
      </c>
      <c r="F326" s="2" t="s">
        <v>44</v>
      </c>
      <c r="G326" s="2" t="s">
        <v>44</v>
      </c>
      <c r="H326" s="2" t="str">
        <f aca="false">IF(AND(E326&gt;=0.4,E326&lt;=0.6),"Yes","No")</f>
        <v>Yes</v>
      </c>
      <c r="I326" s="2" t="str">
        <f aca="false">IF(AND(F326="No",G326="No",H326="Yes"),"Yes","No")</f>
        <v>Yes</v>
      </c>
      <c r="J326" s="2" t="n">
        <v>325</v>
      </c>
      <c r="K326" s="2"/>
    </row>
    <row r="327" customFormat="false" ht="15" hidden="false" customHeight="false" outlineLevel="0" collapsed="false">
      <c r="A327" s="2" t="s">
        <v>5827</v>
      </c>
      <c r="B327" s="13" t="n">
        <v>103</v>
      </c>
      <c r="C327" s="13" t="n">
        <v>103</v>
      </c>
      <c r="D327" s="14" t="n">
        <f aca="false">C327/Summary!$B$4</f>
        <v>0.00686666666666667</v>
      </c>
      <c r="E327" s="15" t="n">
        <v>0.428571428571429</v>
      </c>
      <c r="F327" s="2" t="s">
        <v>44</v>
      </c>
      <c r="G327" s="2" t="s">
        <v>44</v>
      </c>
      <c r="H327" s="2" t="str">
        <f aca="false">IF(AND(E327&gt;=0.4,E327&lt;=0.6),"Yes","No")</f>
        <v>Yes</v>
      </c>
      <c r="I327" s="2" t="str">
        <f aca="false">IF(AND(F327="No",G327="No",H327="Yes"),"Yes","No")</f>
        <v>Yes</v>
      </c>
      <c r="J327" s="2" t="n">
        <v>326</v>
      </c>
      <c r="K327" s="2"/>
    </row>
    <row r="328" customFormat="false" ht="15" hidden="false" customHeight="false" outlineLevel="0" collapsed="false">
      <c r="A328" s="2" t="s">
        <v>5828</v>
      </c>
      <c r="B328" s="13" t="n">
        <v>103</v>
      </c>
      <c r="C328" s="13" t="n">
        <v>103</v>
      </c>
      <c r="D328" s="14" t="n">
        <f aca="false">C328/Summary!$B$4</f>
        <v>0.00686666666666667</v>
      </c>
      <c r="E328" s="15" t="n">
        <v>0.571428571428571</v>
      </c>
      <c r="F328" s="2" t="s">
        <v>44</v>
      </c>
      <c r="G328" s="2" t="s">
        <v>44</v>
      </c>
      <c r="H328" s="2" t="str">
        <f aca="false">IF(AND(E328&gt;=0.4,E328&lt;=0.6),"Yes","No")</f>
        <v>Yes</v>
      </c>
      <c r="I328" s="2" t="str">
        <f aca="false">IF(AND(F328="No",G328="No",H328="Yes"),"Yes","No")</f>
        <v>Yes</v>
      </c>
      <c r="J328" s="2" t="n">
        <v>327</v>
      </c>
      <c r="K328" s="2"/>
    </row>
    <row r="329" customFormat="false" ht="15" hidden="false" customHeight="false" outlineLevel="0" collapsed="false">
      <c r="A329" s="2" t="s">
        <v>5829</v>
      </c>
      <c r="B329" s="13" t="n">
        <v>103</v>
      </c>
      <c r="C329" s="13" t="n">
        <v>103</v>
      </c>
      <c r="D329" s="14" t="n">
        <f aca="false">C329/Summary!$B$4</f>
        <v>0.00686666666666667</v>
      </c>
      <c r="E329" s="15" t="n">
        <v>0.571428571428571</v>
      </c>
      <c r="F329" s="2" t="s">
        <v>44</v>
      </c>
      <c r="G329" s="2" t="s">
        <v>44</v>
      </c>
      <c r="H329" s="2" t="str">
        <f aca="false">IF(AND(E329&gt;=0.4,E329&lt;=0.6),"Yes","No")</f>
        <v>Yes</v>
      </c>
      <c r="I329" s="2" t="str">
        <f aca="false">IF(AND(F329="No",G329="No",H329="Yes"),"Yes","No")</f>
        <v>Yes</v>
      </c>
      <c r="J329" s="2" t="n">
        <v>328</v>
      </c>
      <c r="K329" s="2"/>
    </row>
    <row r="330" customFormat="false" ht="15" hidden="false" customHeight="false" outlineLevel="0" collapsed="false">
      <c r="A330" s="2" t="s">
        <v>5830</v>
      </c>
      <c r="B330" s="13" t="n">
        <v>103</v>
      </c>
      <c r="C330" s="13" t="n">
        <v>103</v>
      </c>
      <c r="D330" s="14" t="n">
        <f aca="false">C330/Summary!$B$4</f>
        <v>0.00686666666666667</v>
      </c>
      <c r="E330" s="15" t="n">
        <v>0.428571428571429</v>
      </c>
      <c r="F330" s="2" t="s">
        <v>44</v>
      </c>
      <c r="G330" s="2" t="s">
        <v>44</v>
      </c>
      <c r="H330" s="2" t="str">
        <f aca="false">IF(AND(E330&gt;=0.4,E330&lt;=0.6),"Yes","No")</f>
        <v>Yes</v>
      </c>
      <c r="I330" s="2" t="str">
        <f aca="false">IF(AND(F330="No",G330="No",H330="Yes"),"Yes","No")</f>
        <v>Yes</v>
      </c>
      <c r="J330" s="2" t="n">
        <v>329</v>
      </c>
      <c r="K330" s="2"/>
    </row>
    <row r="331" customFormat="false" ht="15" hidden="false" customHeight="false" outlineLevel="0" collapsed="false">
      <c r="A331" s="2" t="s">
        <v>5831</v>
      </c>
      <c r="B331" s="13" t="n">
        <v>104</v>
      </c>
      <c r="C331" s="13" t="n">
        <v>104</v>
      </c>
      <c r="D331" s="14" t="n">
        <f aca="false">C331/Summary!$B$4</f>
        <v>0.00693333333333333</v>
      </c>
      <c r="E331" s="15" t="n">
        <v>0.571428571428571</v>
      </c>
      <c r="F331" s="2" t="s">
        <v>44</v>
      </c>
      <c r="G331" s="2" t="s">
        <v>44</v>
      </c>
      <c r="H331" s="2" t="str">
        <f aca="false">IF(AND(E331&gt;=0.4,E331&lt;=0.6),"Yes","No")</f>
        <v>Yes</v>
      </c>
      <c r="I331" s="2" t="str">
        <f aca="false">IF(AND(F331="No",G331="No",H331="Yes"),"Yes","No")</f>
        <v>Yes</v>
      </c>
      <c r="J331" s="2" t="n">
        <v>330</v>
      </c>
      <c r="K331" s="2"/>
    </row>
    <row r="332" customFormat="false" ht="15" hidden="false" customHeight="false" outlineLevel="0" collapsed="false">
      <c r="A332" s="2" t="s">
        <v>5832</v>
      </c>
      <c r="B332" s="13" t="n">
        <v>104</v>
      </c>
      <c r="C332" s="13" t="n">
        <v>104</v>
      </c>
      <c r="D332" s="14" t="n">
        <f aca="false">C332/Summary!$B$4</f>
        <v>0.00693333333333333</v>
      </c>
      <c r="E332" s="15" t="n">
        <v>0.571428571428571</v>
      </c>
      <c r="F332" s="2" t="s">
        <v>44</v>
      </c>
      <c r="G332" s="2" t="s">
        <v>44</v>
      </c>
      <c r="H332" s="2" t="str">
        <f aca="false">IF(AND(E332&gt;=0.4,E332&lt;=0.6),"Yes","No")</f>
        <v>Yes</v>
      </c>
      <c r="I332" s="2" t="str">
        <f aca="false">IF(AND(F332="No",G332="No",H332="Yes"),"Yes","No")</f>
        <v>Yes</v>
      </c>
      <c r="J332" s="2" t="n">
        <v>331</v>
      </c>
      <c r="K332" s="2"/>
    </row>
    <row r="333" customFormat="false" ht="15" hidden="false" customHeight="false" outlineLevel="0" collapsed="false">
      <c r="A333" s="2" t="s">
        <v>5833</v>
      </c>
      <c r="B333" s="13" t="n">
        <v>104</v>
      </c>
      <c r="C333" s="13" t="n">
        <v>104</v>
      </c>
      <c r="D333" s="14" t="n">
        <f aca="false">C333/Summary!$B$4</f>
        <v>0.00693333333333333</v>
      </c>
      <c r="E333" s="15" t="n">
        <v>0.428571428571429</v>
      </c>
      <c r="F333" s="2" t="s">
        <v>44</v>
      </c>
      <c r="G333" s="2" t="s">
        <v>44</v>
      </c>
      <c r="H333" s="2" t="str">
        <f aca="false">IF(AND(E333&gt;=0.4,E333&lt;=0.6),"Yes","No")</f>
        <v>Yes</v>
      </c>
      <c r="I333" s="2" t="str">
        <f aca="false">IF(AND(F333="No",G333="No",H333="Yes"),"Yes","No")</f>
        <v>Yes</v>
      </c>
      <c r="J333" s="2" t="n">
        <v>332</v>
      </c>
      <c r="K333" s="2"/>
    </row>
    <row r="334" customFormat="false" ht="15" hidden="false" customHeight="false" outlineLevel="0" collapsed="false">
      <c r="A334" s="2" t="s">
        <v>5834</v>
      </c>
      <c r="B334" s="13" t="n">
        <v>104</v>
      </c>
      <c r="C334" s="13" t="n">
        <v>104</v>
      </c>
      <c r="D334" s="14" t="n">
        <f aca="false">C334/Summary!$B$4</f>
        <v>0.00693333333333333</v>
      </c>
      <c r="E334" s="15" t="n">
        <v>0.571428571428571</v>
      </c>
      <c r="F334" s="2" t="s">
        <v>44</v>
      </c>
      <c r="G334" s="2" t="s">
        <v>44</v>
      </c>
      <c r="H334" s="2" t="str">
        <f aca="false">IF(AND(E334&gt;=0.4,E334&lt;=0.6),"Yes","No")</f>
        <v>Yes</v>
      </c>
      <c r="I334" s="2" t="str">
        <f aca="false">IF(AND(F334="No",G334="No",H334="Yes"),"Yes","No")</f>
        <v>Yes</v>
      </c>
      <c r="J334" s="2" t="n">
        <v>333</v>
      </c>
      <c r="K334" s="2"/>
    </row>
    <row r="335" customFormat="false" ht="15" hidden="false" customHeight="false" outlineLevel="0" collapsed="false">
      <c r="A335" s="2" t="s">
        <v>5835</v>
      </c>
      <c r="B335" s="13" t="n">
        <v>104</v>
      </c>
      <c r="C335" s="13" t="n">
        <v>104</v>
      </c>
      <c r="D335" s="14" t="n">
        <f aca="false">C335/Summary!$B$4</f>
        <v>0.00693333333333333</v>
      </c>
      <c r="E335" s="15" t="n">
        <v>0.428571428571429</v>
      </c>
      <c r="F335" s="2" t="s">
        <v>44</v>
      </c>
      <c r="G335" s="2" t="s">
        <v>44</v>
      </c>
      <c r="H335" s="2" t="str">
        <f aca="false">IF(AND(E335&gt;=0.4,E335&lt;=0.6),"Yes","No")</f>
        <v>Yes</v>
      </c>
      <c r="I335" s="2" t="str">
        <f aca="false">IF(AND(F335="No",G335="No",H335="Yes"),"Yes","No")</f>
        <v>Yes</v>
      </c>
      <c r="J335" s="2" t="n">
        <v>334</v>
      </c>
      <c r="K335" s="2"/>
    </row>
    <row r="336" customFormat="false" ht="15" hidden="false" customHeight="false" outlineLevel="0" collapsed="false">
      <c r="A336" s="2" t="s">
        <v>5836</v>
      </c>
      <c r="B336" s="13" t="n">
        <v>104</v>
      </c>
      <c r="C336" s="13" t="n">
        <v>103</v>
      </c>
      <c r="D336" s="14" t="n">
        <f aca="false">C336/Summary!$B$4</f>
        <v>0.00686666666666667</v>
      </c>
      <c r="E336" s="15" t="n">
        <v>0.428571428571429</v>
      </c>
      <c r="F336" s="2" t="s">
        <v>44</v>
      </c>
      <c r="G336" s="2" t="s">
        <v>44</v>
      </c>
      <c r="H336" s="2" t="str">
        <f aca="false">IF(AND(E336&gt;=0.4,E336&lt;=0.6),"Yes","No")</f>
        <v>Yes</v>
      </c>
      <c r="I336" s="2" t="str">
        <f aca="false">IF(AND(F336="No",G336="No",H336="Yes"),"Yes","No")</f>
        <v>Yes</v>
      </c>
      <c r="J336" s="2" t="n">
        <v>335</v>
      </c>
      <c r="K336" s="2"/>
    </row>
    <row r="337" customFormat="false" ht="15" hidden="false" customHeight="false" outlineLevel="0" collapsed="false">
      <c r="A337" s="2" t="s">
        <v>5837</v>
      </c>
      <c r="B337" s="13" t="n">
        <v>104</v>
      </c>
      <c r="C337" s="13" t="n">
        <v>104</v>
      </c>
      <c r="D337" s="14" t="n">
        <f aca="false">C337/Summary!$B$4</f>
        <v>0.00693333333333333</v>
      </c>
      <c r="E337" s="15" t="n">
        <v>0.571428571428571</v>
      </c>
      <c r="F337" s="2" t="s">
        <v>44</v>
      </c>
      <c r="G337" s="2" t="s">
        <v>44</v>
      </c>
      <c r="H337" s="2" t="str">
        <f aca="false">IF(AND(E337&gt;=0.4,E337&lt;=0.6),"Yes","No")</f>
        <v>Yes</v>
      </c>
      <c r="I337" s="2" t="str">
        <f aca="false">IF(AND(F337="No",G337="No",H337="Yes"),"Yes","No")</f>
        <v>Yes</v>
      </c>
      <c r="J337" s="2" t="n">
        <v>336</v>
      </c>
      <c r="K337" s="2"/>
    </row>
    <row r="338" customFormat="false" ht="15" hidden="false" customHeight="false" outlineLevel="0" collapsed="false">
      <c r="A338" s="2" t="s">
        <v>5838</v>
      </c>
      <c r="B338" s="13" t="n">
        <v>104</v>
      </c>
      <c r="C338" s="13" t="n">
        <v>104</v>
      </c>
      <c r="D338" s="14" t="n">
        <f aca="false">C338/Summary!$B$4</f>
        <v>0.00693333333333333</v>
      </c>
      <c r="E338" s="15" t="n">
        <v>0.571428571428571</v>
      </c>
      <c r="F338" s="2" t="s">
        <v>44</v>
      </c>
      <c r="G338" s="2" t="s">
        <v>44</v>
      </c>
      <c r="H338" s="2" t="str">
        <f aca="false">IF(AND(E338&gt;=0.4,E338&lt;=0.6),"Yes","No")</f>
        <v>Yes</v>
      </c>
      <c r="I338" s="2" t="str">
        <f aca="false">IF(AND(F338="No",G338="No",H338="Yes"),"Yes","No")</f>
        <v>Yes</v>
      </c>
      <c r="J338" s="2" t="n">
        <v>337</v>
      </c>
      <c r="K338" s="2"/>
    </row>
    <row r="339" customFormat="false" ht="15" hidden="false" customHeight="false" outlineLevel="0" collapsed="false">
      <c r="A339" s="2" t="s">
        <v>5839</v>
      </c>
      <c r="B339" s="13" t="n">
        <v>104</v>
      </c>
      <c r="C339" s="13" t="n">
        <v>104</v>
      </c>
      <c r="D339" s="14" t="n">
        <f aca="false">C339/Summary!$B$4</f>
        <v>0.00693333333333333</v>
      </c>
      <c r="E339" s="15" t="n">
        <v>0.428571428571429</v>
      </c>
      <c r="F339" s="2" t="s">
        <v>44</v>
      </c>
      <c r="G339" s="2" t="s">
        <v>44</v>
      </c>
      <c r="H339" s="2" t="str">
        <f aca="false">IF(AND(E339&gt;=0.4,E339&lt;=0.6),"Yes","No")</f>
        <v>Yes</v>
      </c>
      <c r="I339" s="2" t="str">
        <f aca="false">IF(AND(F339="No",G339="No",H339="Yes"),"Yes","No")</f>
        <v>Yes</v>
      </c>
      <c r="J339" s="2" t="n">
        <v>338</v>
      </c>
      <c r="K339" s="2"/>
    </row>
    <row r="340" customFormat="false" ht="15" hidden="false" customHeight="false" outlineLevel="0" collapsed="false">
      <c r="A340" s="2" t="s">
        <v>5840</v>
      </c>
      <c r="B340" s="13" t="n">
        <v>104</v>
      </c>
      <c r="C340" s="13" t="n">
        <v>104</v>
      </c>
      <c r="D340" s="14" t="n">
        <f aca="false">C340/Summary!$B$4</f>
        <v>0.00693333333333333</v>
      </c>
      <c r="E340" s="15" t="n">
        <v>0.428571428571429</v>
      </c>
      <c r="F340" s="2" t="s">
        <v>44</v>
      </c>
      <c r="G340" s="2" t="s">
        <v>44</v>
      </c>
      <c r="H340" s="2" t="str">
        <f aca="false">IF(AND(E340&gt;=0.4,E340&lt;=0.6),"Yes","No")</f>
        <v>Yes</v>
      </c>
      <c r="I340" s="2" t="str">
        <f aca="false">IF(AND(F340="No",G340="No",H340="Yes"),"Yes","No")</f>
        <v>Yes</v>
      </c>
      <c r="J340" s="2" t="n">
        <v>339</v>
      </c>
      <c r="K340" s="2"/>
    </row>
    <row r="341" customFormat="false" ht="15" hidden="false" customHeight="false" outlineLevel="0" collapsed="false">
      <c r="A341" s="2" t="s">
        <v>5841</v>
      </c>
      <c r="B341" s="13" t="n">
        <v>104</v>
      </c>
      <c r="C341" s="13" t="n">
        <v>104</v>
      </c>
      <c r="D341" s="14" t="n">
        <f aca="false">C341/Summary!$B$4</f>
        <v>0.00693333333333333</v>
      </c>
      <c r="E341" s="15" t="n">
        <v>0.571428571428571</v>
      </c>
      <c r="F341" s="2" t="s">
        <v>44</v>
      </c>
      <c r="G341" s="2" t="s">
        <v>44</v>
      </c>
      <c r="H341" s="2" t="str">
        <f aca="false">IF(AND(E341&gt;=0.4,E341&lt;=0.6),"Yes","No")</f>
        <v>Yes</v>
      </c>
      <c r="I341" s="2" t="str">
        <f aca="false">IF(AND(F341="No",G341="No",H341="Yes"),"Yes","No")</f>
        <v>Yes</v>
      </c>
      <c r="J341" s="2" t="n">
        <v>340</v>
      </c>
      <c r="K341" s="2"/>
    </row>
    <row r="342" customFormat="false" ht="15" hidden="false" customHeight="false" outlineLevel="0" collapsed="false">
      <c r="A342" s="2" t="s">
        <v>5842</v>
      </c>
      <c r="B342" s="13" t="n">
        <v>104</v>
      </c>
      <c r="C342" s="13" t="n">
        <v>104</v>
      </c>
      <c r="D342" s="14" t="n">
        <f aca="false">C342/Summary!$B$4</f>
        <v>0.00693333333333333</v>
      </c>
      <c r="E342" s="15" t="n">
        <v>0.571428571428571</v>
      </c>
      <c r="F342" s="2" t="s">
        <v>44</v>
      </c>
      <c r="G342" s="2" t="s">
        <v>44</v>
      </c>
      <c r="H342" s="2" t="str">
        <f aca="false">IF(AND(E342&gt;=0.4,E342&lt;=0.6),"Yes","No")</f>
        <v>Yes</v>
      </c>
      <c r="I342" s="2" t="str">
        <f aca="false">IF(AND(F342="No",G342="No",H342="Yes"),"Yes","No")</f>
        <v>Yes</v>
      </c>
      <c r="J342" s="2" t="n">
        <v>341</v>
      </c>
      <c r="K342" s="2"/>
    </row>
    <row r="343" customFormat="false" ht="15" hidden="false" customHeight="false" outlineLevel="0" collapsed="false">
      <c r="A343" s="2" t="s">
        <v>5843</v>
      </c>
      <c r="B343" s="13" t="n">
        <v>104</v>
      </c>
      <c r="C343" s="13" t="n">
        <v>103</v>
      </c>
      <c r="D343" s="14" t="n">
        <f aca="false">C343/Summary!$B$4</f>
        <v>0.00686666666666667</v>
      </c>
      <c r="E343" s="15" t="n">
        <v>0.428571428571429</v>
      </c>
      <c r="F343" s="2" t="s">
        <v>44</v>
      </c>
      <c r="G343" s="2" t="s">
        <v>44</v>
      </c>
      <c r="H343" s="2" t="str">
        <f aca="false">IF(AND(E343&gt;=0.4,E343&lt;=0.6),"Yes","No")</f>
        <v>Yes</v>
      </c>
      <c r="I343" s="2" t="str">
        <f aca="false">IF(AND(F343="No",G343="No",H343="Yes"),"Yes","No")</f>
        <v>Yes</v>
      </c>
      <c r="J343" s="2" t="n">
        <v>342</v>
      </c>
      <c r="K343" s="2"/>
    </row>
    <row r="344" customFormat="false" ht="15" hidden="false" customHeight="false" outlineLevel="0" collapsed="false">
      <c r="A344" s="2" t="s">
        <v>5844</v>
      </c>
      <c r="B344" s="13" t="n">
        <v>104</v>
      </c>
      <c r="C344" s="13" t="n">
        <v>104</v>
      </c>
      <c r="D344" s="14" t="n">
        <f aca="false">C344/Summary!$B$4</f>
        <v>0.00693333333333333</v>
      </c>
      <c r="E344" s="15" t="n">
        <v>0.571428571428571</v>
      </c>
      <c r="F344" s="2" t="s">
        <v>44</v>
      </c>
      <c r="G344" s="2" t="s">
        <v>44</v>
      </c>
      <c r="H344" s="2" t="str">
        <f aca="false">IF(AND(E344&gt;=0.4,E344&lt;=0.6),"Yes","No")</f>
        <v>Yes</v>
      </c>
      <c r="I344" s="2" t="str">
        <f aca="false">IF(AND(F344="No",G344="No",H344="Yes"),"Yes","No")</f>
        <v>Yes</v>
      </c>
      <c r="J344" s="2" t="n">
        <v>343</v>
      </c>
      <c r="K344" s="2"/>
    </row>
    <row r="345" customFormat="false" ht="15" hidden="false" customHeight="false" outlineLevel="0" collapsed="false">
      <c r="A345" s="2" t="s">
        <v>5845</v>
      </c>
      <c r="B345" s="13" t="n">
        <v>104</v>
      </c>
      <c r="C345" s="13" t="n">
        <v>104</v>
      </c>
      <c r="D345" s="14" t="n">
        <f aca="false">C345/Summary!$B$4</f>
        <v>0.00693333333333333</v>
      </c>
      <c r="E345" s="15" t="n">
        <v>0.571428571428571</v>
      </c>
      <c r="F345" s="2" t="s">
        <v>44</v>
      </c>
      <c r="G345" s="2" t="s">
        <v>44</v>
      </c>
      <c r="H345" s="2" t="str">
        <f aca="false">IF(AND(E345&gt;=0.4,E345&lt;=0.6),"Yes","No")</f>
        <v>Yes</v>
      </c>
      <c r="I345" s="2" t="str">
        <f aca="false">IF(AND(F345="No",G345="No",H345="Yes"),"Yes","No")</f>
        <v>Yes</v>
      </c>
      <c r="J345" s="2" t="n">
        <v>344</v>
      </c>
      <c r="K345" s="2"/>
    </row>
    <row r="346" customFormat="false" ht="15" hidden="false" customHeight="false" outlineLevel="0" collapsed="false">
      <c r="A346" s="2" t="s">
        <v>5846</v>
      </c>
      <c r="B346" s="13" t="n">
        <v>104</v>
      </c>
      <c r="C346" s="13" t="n">
        <v>104</v>
      </c>
      <c r="D346" s="14" t="n">
        <f aca="false">C346/Summary!$B$4</f>
        <v>0.00693333333333333</v>
      </c>
      <c r="E346" s="15" t="n">
        <v>0.428571428571429</v>
      </c>
      <c r="F346" s="2" t="s">
        <v>44</v>
      </c>
      <c r="G346" s="2" t="s">
        <v>44</v>
      </c>
      <c r="H346" s="2" t="str">
        <f aca="false">IF(AND(E346&gt;=0.4,E346&lt;=0.6),"Yes","No")</f>
        <v>Yes</v>
      </c>
      <c r="I346" s="2" t="str">
        <f aca="false">IF(AND(F346="No",G346="No",H346="Yes"),"Yes","No")</f>
        <v>Yes</v>
      </c>
      <c r="J346" s="2" t="n">
        <v>345</v>
      </c>
      <c r="K346" s="2"/>
    </row>
    <row r="347" customFormat="false" ht="15" hidden="false" customHeight="false" outlineLevel="0" collapsed="false">
      <c r="A347" s="2" t="s">
        <v>5847</v>
      </c>
      <c r="B347" s="13" t="n">
        <v>104</v>
      </c>
      <c r="C347" s="13" t="n">
        <v>103</v>
      </c>
      <c r="D347" s="14" t="n">
        <f aca="false">C347/Summary!$B$4</f>
        <v>0.00686666666666667</v>
      </c>
      <c r="E347" s="15" t="n">
        <v>0.428571428571429</v>
      </c>
      <c r="F347" s="2" t="s">
        <v>44</v>
      </c>
      <c r="G347" s="2" t="s">
        <v>44</v>
      </c>
      <c r="H347" s="2" t="str">
        <f aca="false">IF(AND(E347&gt;=0.4,E347&lt;=0.6),"Yes","No")</f>
        <v>Yes</v>
      </c>
      <c r="I347" s="2" t="str">
        <f aca="false">IF(AND(F347="No",G347="No",H347="Yes"),"Yes","No")</f>
        <v>Yes</v>
      </c>
      <c r="J347" s="2" t="n">
        <v>346</v>
      </c>
      <c r="K347" s="2"/>
    </row>
    <row r="348" customFormat="false" ht="15" hidden="false" customHeight="false" outlineLevel="0" collapsed="false">
      <c r="A348" s="2" t="s">
        <v>5848</v>
      </c>
      <c r="B348" s="13" t="n">
        <v>104</v>
      </c>
      <c r="C348" s="13" t="n">
        <v>103</v>
      </c>
      <c r="D348" s="14" t="n">
        <f aca="false">C348/Summary!$B$4</f>
        <v>0.00686666666666667</v>
      </c>
      <c r="E348" s="15" t="n">
        <v>0.571428571428571</v>
      </c>
      <c r="F348" s="2" t="s">
        <v>44</v>
      </c>
      <c r="G348" s="2" t="s">
        <v>44</v>
      </c>
      <c r="H348" s="2" t="str">
        <f aca="false">IF(AND(E348&gt;=0.4,E348&lt;=0.6),"Yes","No")</f>
        <v>Yes</v>
      </c>
      <c r="I348" s="2" t="str">
        <f aca="false">IF(AND(F348="No",G348="No",H348="Yes"),"Yes","No")</f>
        <v>Yes</v>
      </c>
      <c r="J348" s="2" t="n">
        <v>347</v>
      </c>
      <c r="K348" s="2"/>
    </row>
    <row r="349" customFormat="false" ht="15" hidden="false" customHeight="false" outlineLevel="0" collapsed="false">
      <c r="A349" s="2" t="s">
        <v>5849</v>
      </c>
      <c r="B349" s="13" t="n">
        <v>104</v>
      </c>
      <c r="C349" s="13" t="n">
        <v>104</v>
      </c>
      <c r="D349" s="14" t="n">
        <f aca="false">C349/Summary!$B$4</f>
        <v>0.00693333333333333</v>
      </c>
      <c r="E349" s="15" t="n">
        <v>0.571428571428571</v>
      </c>
      <c r="F349" s="2" t="s">
        <v>44</v>
      </c>
      <c r="G349" s="2" t="s">
        <v>44</v>
      </c>
      <c r="H349" s="2" t="str">
        <f aca="false">IF(AND(E349&gt;=0.4,E349&lt;=0.6),"Yes","No")</f>
        <v>Yes</v>
      </c>
      <c r="I349" s="2" t="str">
        <f aca="false">IF(AND(F349="No",G349="No",H349="Yes"),"Yes","No")</f>
        <v>Yes</v>
      </c>
      <c r="J349" s="2" t="n">
        <v>348</v>
      </c>
      <c r="K349" s="2"/>
    </row>
    <row r="350" customFormat="false" ht="15" hidden="false" customHeight="false" outlineLevel="0" collapsed="false">
      <c r="A350" s="2" t="s">
        <v>5850</v>
      </c>
      <c r="B350" s="13" t="n">
        <v>104</v>
      </c>
      <c r="C350" s="13" t="n">
        <v>104</v>
      </c>
      <c r="D350" s="14" t="n">
        <f aca="false">C350/Summary!$B$4</f>
        <v>0.00693333333333333</v>
      </c>
      <c r="E350" s="15" t="n">
        <v>0.428571428571429</v>
      </c>
      <c r="F350" s="2" t="s">
        <v>44</v>
      </c>
      <c r="G350" s="2" t="s">
        <v>44</v>
      </c>
      <c r="H350" s="2" t="str">
        <f aca="false">IF(AND(E350&gt;=0.4,E350&lt;=0.6),"Yes","No")</f>
        <v>Yes</v>
      </c>
      <c r="I350" s="2" t="str">
        <f aca="false">IF(AND(F350="No",G350="No",H350="Yes"),"Yes","No")</f>
        <v>Yes</v>
      </c>
      <c r="J350" s="2" t="n">
        <v>349</v>
      </c>
      <c r="K350" s="2"/>
    </row>
    <row r="351" customFormat="false" ht="15" hidden="false" customHeight="false" outlineLevel="0" collapsed="false">
      <c r="A351" s="2" t="s">
        <v>5851</v>
      </c>
      <c r="B351" s="13" t="n">
        <v>104</v>
      </c>
      <c r="C351" s="13" t="n">
        <v>104</v>
      </c>
      <c r="D351" s="14" t="n">
        <f aca="false">C351/Summary!$B$4</f>
        <v>0.00693333333333333</v>
      </c>
      <c r="E351" s="15" t="n">
        <v>0.571428571428571</v>
      </c>
      <c r="F351" s="2" t="s">
        <v>44</v>
      </c>
      <c r="G351" s="2" t="s">
        <v>44</v>
      </c>
      <c r="H351" s="2" t="str">
        <f aca="false">IF(AND(E351&gt;=0.4,E351&lt;=0.6),"Yes","No")</f>
        <v>Yes</v>
      </c>
      <c r="I351" s="2" t="str">
        <f aca="false">IF(AND(F351="No",G351="No",H351="Yes"),"Yes","No")</f>
        <v>Yes</v>
      </c>
      <c r="J351" s="2" t="n">
        <v>350</v>
      </c>
      <c r="K351" s="2"/>
    </row>
    <row r="352" customFormat="false" ht="15" hidden="false" customHeight="false" outlineLevel="0" collapsed="false">
      <c r="A352" s="2" t="s">
        <v>5852</v>
      </c>
      <c r="B352" s="13" t="n">
        <v>104</v>
      </c>
      <c r="C352" s="13" t="n">
        <v>103</v>
      </c>
      <c r="D352" s="14" t="n">
        <f aca="false">C352/Summary!$B$4</f>
        <v>0.00686666666666667</v>
      </c>
      <c r="E352" s="15" t="n">
        <v>0.428571428571429</v>
      </c>
      <c r="F352" s="2" t="s">
        <v>44</v>
      </c>
      <c r="G352" s="2" t="s">
        <v>44</v>
      </c>
      <c r="H352" s="2" t="str">
        <f aca="false">IF(AND(E352&gt;=0.4,E352&lt;=0.6),"Yes","No")</f>
        <v>Yes</v>
      </c>
      <c r="I352" s="2" t="str">
        <f aca="false">IF(AND(F352="No",G352="No",H352="Yes"),"Yes","No")</f>
        <v>Yes</v>
      </c>
      <c r="J352" s="2" t="n">
        <v>351</v>
      </c>
      <c r="K352" s="2"/>
    </row>
    <row r="353" customFormat="false" ht="15" hidden="false" customHeight="false" outlineLevel="0" collapsed="false">
      <c r="A353" s="2" t="s">
        <v>5853</v>
      </c>
      <c r="B353" s="13" t="n">
        <v>104</v>
      </c>
      <c r="C353" s="13" t="n">
        <v>103</v>
      </c>
      <c r="D353" s="14" t="n">
        <f aca="false">C353/Summary!$B$4</f>
        <v>0.00686666666666667</v>
      </c>
      <c r="E353" s="15" t="n">
        <v>0.428571428571429</v>
      </c>
      <c r="F353" s="2" t="s">
        <v>44</v>
      </c>
      <c r="G353" s="2" t="s">
        <v>44</v>
      </c>
      <c r="H353" s="2" t="str">
        <f aca="false">IF(AND(E353&gt;=0.4,E353&lt;=0.6),"Yes","No")</f>
        <v>Yes</v>
      </c>
      <c r="I353" s="2" t="str">
        <f aca="false">IF(AND(F353="No",G353="No",H353="Yes"),"Yes","No")</f>
        <v>Yes</v>
      </c>
      <c r="J353" s="2" t="n">
        <v>352</v>
      </c>
      <c r="K353" s="2"/>
    </row>
    <row r="354" customFormat="false" ht="15" hidden="false" customHeight="false" outlineLevel="0" collapsed="false">
      <c r="A354" s="2" t="s">
        <v>5854</v>
      </c>
      <c r="B354" s="13" t="n">
        <v>104</v>
      </c>
      <c r="C354" s="13" t="n">
        <v>104</v>
      </c>
      <c r="D354" s="14" t="n">
        <f aca="false">C354/Summary!$B$4</f>
        <v>0.00693333333333333</v>
      </c>
      <c r="E354" s="15" t="n">
        <v>0.428571428571429</v>
      </c>
      <c r="F354" s="2" t="s">
        <v>44</v>
      </c>
      <c r="G354" s="2" t="s">
        <v>44</v>
      </c>
      <c r="H354" s="2" t="str">
        <f aca="false">IF(AND(E354&gt;=0.4,E354&lt;=0.6),"Yes","No")</f>
        <v>Yes</v>
      </c>
      <c r="I354" s="2" t="str">
        <f aca="false">IF(AND(F354="No",G354="No",H354="Yes"),"Yes","No")</f>
        <v>Yes</v>
      </c>
      <c r="J354" s="2" t="n">
        <v>353</v>
      </c>
      <c r="K354" s="2"/>
    </row>
    <row r="355" customFormat="false" ht="15" hidden="false" customHeight="false" outlineLevel="0" collapsed="false">
      <c r="A355" s="2" t="s">
        <v>5855</v>
      </c>
      <c r="B355" s="13" t="n">
        <v>104</v>
      </c>
      <c r="C355" s="13" t="n">
        <v>104</v>
      </c>
      <c r="D355" s="14" t="n">
        <f aca="false">C355/Summary!$B$4</f>
        <v>0.00693333333333333</v>
      </c>
      <c r="E355" s="15" t="n">
        <v>0.428571428571429</v>
      </c>
      <c r="F355" s="2" t="s">
        <v>44</v>
      </c>
      <c r="G355" s="2" t="s">
        <v>44</v>
      </c>
      <c r="H355" s="2" t="str">
        <f aca="false">IF(AND(E355&gt;=0.4,E355&lt;=0.6),"Yes","No")</f>
        <v>Yes</v>
      </c>
      <c r="I355" s="2" t="str">
        <f aca="false">IF(AND(F355="No",G355="No",H355="Yes"),"Yes","No")</f>
        <v>Yes</v>
      </c>
      <c r="J355" s="2" t="n">
        <v>354</v>
      </c>
      <c r="K355" s="2"/>
    </row>
    <row r="356" customFormat="false" ht="15" hidden="false" customHeight="false" outlineLevel="0" collapsed="false">
      <c r="A356" s="2" t="s">
        <v>5856</v>
      </c>
      <c r="B356" s="13" t="n">
        <v>104</v>
      </c>
      <c r="C356" s="13" t="n">
        <v>104</v>
      </c>
      <c r="D356" s="14" t="n">
        <f aca="false">C356/Summary!$B$4</f>
        <v>0.00693333333333333</v>
      </c>
      <c r="E356" s="15" t="n">
        <v>0.428571428571429</v>
      </c>
      <c r="F356" s="2" t="s">
        <v>44</v>
      </c>
      <c r="G356" s="2" t="s">
        <v>44</v>
      </c>
      <c r="H356" s="2" t="str">
        <f aca="false">IF(AND(E356&gt;=0.4,E356&lt;=0.6),"Yes","No")</f>
        <v>Yes</v>
      </c>
      <c r="I356" s="2" t="str">
        <f aca="false">IF(AND(F356="No",G356="No",H356="Yes"),"Yes","No")</f>
        <v>Yes</v>
      </c>
      <c r="J356" s="2" t="n">
        <v>355</v>
      </c>
      <c r="K356" s="2"/>
    </row>
    <row r="357" customFormat="false" ht="15" hidden="false" customHeight="false" outlineLevel="0" collapsed="false">
      <c r="A357" s="2" t="s">
        <v>5857</v>
      </c>
      <c r="B357" s="13" t="n">
        <v>104</v>
      </c>
      <c r="C357" s="13" t="n">
        <v>102</v>
      </c>
      <c r="D357" s="14" t="n">
        <f aca="false">C357/Summary!$B$4</f>
        <v>0.0068</v>
      </c>
      <c r="E357" s="15" t="n">
        <v>0.571428571428571</v>
      </c>
      <c r="F357" s="2" t="s">
        <v>44</v>
      </c>
      <c r="G357" s="2" t="s">
        <v>44</v>
      </c>
      <c r="H357" s="2" t="str">
        <f aca="false">IF(AND(E357&gt;=0.4,E357&lt;=0.6),"Yes","No")</f>
        <v>Yes</v>
      </c>
      <c r="I357" s="2" t="str">
        <f aca="false">IF(AND(F357="No",G357="No",H357="Yes"),"Yes","No")</f>
        <v>Yes</v>
      </c>
      <c r="J357" s="2" t="n">
        <v>356</v>
      </c>
      <c r="K357" s="2"/>
    </row>
    <row r="358" customFormat="false" ht="15" hidden="false" customHeight="false" outlineLevel="0" collapsed="false">
      <c r="A358" s="2" t="s">
        <v>5858</v>
      </c>
      <c r="B358" s="13" t="n">
        <v>104</v>
      </c>
      <c r="C358" s="13" t="n">
        <v>104</v>
      </c>
      <c r="D358" s="14" t="n">
        <f aca="false">C358/Summary!$B$4</f>
        <v>0.00693333333333333</v>
      </c>
      <c r="E358" s="15" t="n">
        <v>0.428571428571429</v>
      </c>
      <c r="F358" s="2" t="s">
        <v>44</v>
      </c>
      <c r="G358" s="2" t="s">
        <v>44</v>
      </c>
      <c r="H358" s="2" t="str">
        <f aca="false">IF(AND(E358&gt;=0.4,E358&lt;=0.6),"Yes","No")</f>
        <v>Yes</v>
      </c>
      <c r="I358" s="2" t="str">
        <f aca="false">IF(AND(F358="No",G358="No",H358="Yes"),"Yes","No")</f>
        <v>Yes</v>
      </c>
      <c r="J358" s="2" t="n">
        <v>357</v>
      </c>
      <c r="K358" s="2"/>
    </row>
    <row r="359" customFormat="false" ht="15" hidden="false" customHeight="false" outlineLevel="0" collapsed="false">
      <c r="A359" s="2" t="s">
        <v>5859</v>
      </c>
      <c r="B359" s="13" t="n">
        <v>104</v>
      </c>
      <c r="C359" s="13" t="n">
        <v>103</v>
      </c>
      <c r="D359" s="14" t="n">
        <f aca="false">C359/Summary!$B$4</f>
        <v>0.00686666666666667</v>
      </c>
      <c r="E359" s="15" t="n">
        <v>0.428571428571429</v>
      </c>
      <c r="F359" s="2" t="s">
        <v>44</v>
      </c>
      <c r="G359" s="2" t="s">
        <v>44</v>
      </c>
      <c r="H359" s="2" t="str">
        <f aca="false">IF(AND(E359&gt;=0.4,E359&lt;=0.6),"Yes","No")</f>
        <v>Yes</v>
      </c>
      <c r="I359" s="2" t="str">
        <f aca="false">IF(AND(F359="No",G359="No",H359="Yes"),"Yes","No")</f>
        <v>Yes</v>
      </c>
      <c r="J359" s="2" t="n">
        <v>358</v>
      </c>
      <c r="K359" s="2"/>
    </row>
    <row r="360" customFormat="false" ht="15" hidden="false" customHeight="false" outlineLevel="0" collapsed="false">
      <c r="A360" s="2" t="s">
        <v>5860</v>
      </c>
      <c r="B360" s="13" t="n">
        <v>104</v>
      </c>
      <c r="C360" s="13" t="n">
        <v>103</v>
      </c>
      <c r="D360" s="14" t="n">
        <f aca="false">C360/Summary!$B$4</f>
        <v>0.00686666666666667</v>
      </c>
      <c r="E360" s="15" t="n">
        <v>0.428571428571429</v>
      </c>
      <c r="F360" s="2" t="s">
        <v>44</v>
      </c>
      <c r="G360" s="2" t="s">
        <v>44</v>
      </c>
      <c r="H360" s="2" t="str">
        <f aca="false">IF(AND(E360&gt;=0.4,E360&lt;=0.6),"Yes","No")</f>
        <v>Yes</v>
      </c>
      <c r="I360" s="2" t="str">
        <f aca="false">IF(AND(F360="No",G360="No",H360="Yes"),"Yes","No")</f>
        <v>Yes</v>
      </c>
      <c r="J360" s="2" t="n">
        <v>359</v>
      </c>
      <c r="K360" s="2"/>
    </row>
    <row r="361" customFormat="false" ht="15" hidden="false" customHeight="false" outlineLevel="0" collapsed="false">
      <c r="A361" s="2" t="s">
        <v>5861</v>
      </c>
      <c r="B361" s="13" t="n">
        <v>104</v>
      </c>
      <c r="C361" s="13" t="n">
        <v>104</v>
      </c>
      <c r="D361" s="14" t="n">
        <f aca="false">C361/Summary!$B$4</f>
        <v>0.00693333333333333</v>
      </c>
      <c r="E361" s="15" t="n">
        <v>0.428571428571429</v>
      </c>
      <c r="F361" s="2" t="s">
        <v>44</v>
      </c>
      <c r="G361" s="2" t="s">
        <v>44</v>
      </c>
      <c r="H361" s="2" t="str">
        <f aca="false">IF(AND(E361&gt;=0.4,E361&lt;=0.6),"Yes","No")</f>
        <v>Yes</v>
      </c>
      <c r="I361" s="2" t="str">
        <f aca="false">IF(AND(F361="No",G361="No",H361="Yes"),"Yes","No")</f>
        <v>Yes</v>
      </c>
      <c r="J361" s="2" t="n">
        <v>360</v>
      </c>
      <c r="K361" s="2"/>
    </row>
    <row r="362" customFormat="false" ht="15" hidden="false" customHeight="false" outlineLevel="0" collapsed="false">
      <c r="A362" s="2" t="s">
        <v>5862</v>
      </c>
      <c r="B362" s="13" t="n">
        <v>104</v>
      </c>
      <c r="C362" s="13" t="n">
        <v>104</v>
      </c>
      <c r="D362" s="14" t="n">
        <f aca="false">C362/Summary!$B$4</f>
        <v>0.00693333333333333</v>
      </c>
      <c r="E362" s="15" t="n">
        <v>0.428571428571429</v>
      </c>
      <c r="F362" s="2" t="s">
        <v>44</v>
      </c>
      <c r="G362" s="2" t="s">
        <v>44</v>
      </c>
      <c r="H362" s="2" t="str">
        <f aca="false">IF(AND(E362&gt;=0.4,E362&lt;=0.6),"Yes","No")</f>
        <v>Yes</v>
      </c>
      <c r="I362" s="2" t="str">
        <f aca="false">IF(AND(F362="No",G362="No",H362="Yes"),"Yes","No")</f>
        <v>Yes</v>
      </c>
      <c r="J362" s="2" t="n">
        <v>361</v>
      </c>
      <c r="K362" s="2"/>
    </row>
    <row r="363" customFormat="false" ht="15" hidden="false" customHeight="false" outlineLevel="0" collapsed="false">
      <c r="A363" s="2" t="s">
        <v>5863</v>
      </c>
      <c r="B363" s="13" t="n">
        <v>104</v>
      </c>
      <c r="C363" s="13" t="n">
        <v>104</v>
      </c>
      <c r="D363" s="14" t="n">
        <f aca="false">C363/Summary!$B$4</f>
        <v>0.00693333333333333</v>
      </c>
      <c r="E363" s="15" t="n">
        <v>0.428571428571429</v>
      </c>
      <c r="F363" s="2" t="s">
        <v>44</v>
      </c>
      <c r="G363" s="2" t="s">
        <v>44</v>
      </c>
      <c r="H363" s="2" t="str">
        <f aca="false">IF(AND(E363&gt;=0.4,E363&lt;=0.6),"Yes","No")</f>
        <v>Yes</v>
      </c>
      <c r="I363" s="2" t="str">
        <f aca="false">IF(AND(F363="No",G363="No",H363="Yes"),"Yes","No")</f>
        <v>Yes</v>
      </c>
      <c r="J363" s="2" t="n">
        <v>362</v>
      </c>
      <c r="K363" s="2"/>
    </row>
    <row r="364" customFormat="false" ht="15" hidden="false" customHeight="false" outlineLevel="0" collapsed="false">
      <c r="A364" s="2" t="s">
        <v>5864</v>
      </c>
      <c r="B364" s="13" t="n">
        <v>104</v>
      </c>
      <c r="C364" s="13" t="n">
        <v>104</v>
      </c>
      <c r="D364" s="14" t="n">
        <f aca="false">C364/Summary!$B$4</f>
        <v>0.00693333333333333</v>
      </c>
      <c r="E364" s="15" t="n">
        <v>0.571428571428571</v>
      </c>
      <c r="F364" s="2" t="s">
        <v>44</v>
      </c>
      <c r="G364" s="2" t="s">
        <v>44</v>
      </c>
      <c r="H364" s="2" t="str">
        <f aca="false">IF(AND(E364&gt;=0.4,E364&lt;=0.6),"Yes","No")</f>
        <v>Yes</v>
      </c>
      <c r="I364" s="2" t="str">
        <f aca="false">IF(AND(F364="No",G364="No",H364="Yes"),"Yes","No")</f>
        <v>Yes</v>
      </c>
      <c r="J364" s="2" t="n">
        <v>363</v>
      </c>
      <c r="K364" s="2"/>
    </row>
    <row r="365" customFormat="false" ht="15" hidden="false" customHeight="false" outlineLevel="0" collapsed="false">
      <c r="A365" s="2" t="s">
        <v>5865</v>
      </c>
      <c r="B365" s="13" t="n">
        <v>104</v>
      </c>
      <c r="C365" s="13" t="n">
        <v>104</v>
      </c>
      <c r="D365" s="14" t="n">
        <f aca="false">C365/Summary!$B$4</f>
        <v>0.00693333333333333</v>
      </c>
      <c r="E365" s="15" t="n">
        <v>0.428571428571429</v>
      </c>
      <c r="F365" s="2" t="s">
        <v>44</v>
      </c>
      <c r="G365" s="2" t="s">
        <v>44</v>
      </c>
      <c r="H365" s="2" t="str">
        <f aca="false">IF(AND(E365&gt;=0.4,E365&lt;=0.6),"Yes","No")</f>
        <v>Yes</v>
      </c>
      <c r="I365" s="2" t="str">
        <f aca="false">IF(AND(F365="No",G365="No",H365="Yes"),"Yes","No")</f>
        <v>Yes</v>
      </c>
      <c r="J365" s="2" t="n">
        <v>364</v>
      </c>
      <c r="K365" s="2"/>
    </row>
    <row r="366" customFormat="false" ht="15" hidden="false" customHeight="false" outlineLevel="0" collapsed="false">
      <c r="A366" s="2" t="s">
        <v>5866</v>
      </c>
      <c r="B366" s="13" t="n">
        <v>104</v>
      </c>
      <c r="C366" s="13" t="n">
        <v>104</v>
      </c>
      <c r="D366" s="14" t="n">
        <f aca="false">C366/Summary!$B$4</f>
        <v>0.00693333333333333</v>
      </c>
      <c r="E366" s="15" t="n">
        <v>0.571428571428571</v>
      </c>
      <c r="F366" s="2" t="s">
        <v>44</v>
      </c>
      <c r="G366" s="2" t="s">
        <v>44</v>
      </c>
      <c r="H366" s="2" t="str">
        <f aca="false">IF(AND(E366&gt;=0.4,E366&lt;=0.6),"Yes","No")</f>
        <v>Yes</v>
      </c>
      <c r="I366" s="2" t="str">
        <f aca="false">IF(AND(F366="No",G366="No",H366="Yes"),"Yes","No")</f>
        <v>Yes</v>
      </c>
      <c r="J366" s="2" t="n">
        <v>365</v>
      </c>
      <c r="K366" s="2"/>
    </row>
    <row r="367" customFormat="false" ht="15" hidden="false" customHeight="false" outlineLevel="0" collapsed="false">
      <c r="A367" s="2" t="s">
        <v>5867</v>
      </c>
      <c r="B367" s="13" t="n">
        <v>104</v>
      </c>
      <c r="C367" s="13" t="n">
        <v>103</v>
      </c>
      <c r="D367" s="14" t="n">
        <f aca="false">C367/Summary!$B$4</f>
        <v>0.00686666666666667</v>
      </c>
      <c r="E367" s="15" t="n">
        <v>0.571428571428571</v>
      </c>
      <c r="F367" s="2" t="s">
        <v>44</v>
      </c>
      <c r="G367" s="2" t="s">
        <v>44</v>
      </c>
      <c r="H367" s="2" t="str">
        <f aca="false">IF(AND(E367&gt;=0.4,E367&lt;=0.6),"Yes","No")</f>
        <v>Yes</v>
      </c>
      <c r="I367" s="2" t="str">
        <f aca="false">IF(AND(F367="No",G367="No",H367="Yes"),"Yes","No")</f>
        <v>Yes</v>
      </c>
      <c r="J367" s="2" t="n">
        <v>366</v>
      </c>
      <c r="K367" s="2"/>
    </row>
    <row r="368" customFormat="false" ht="15" hidden="false" customHeight="false" outlineLevel="0" collapsed="false">
      <c r="A368" s="2" t="s">
        <v>5868</v>
      </c>
      <c r="B368" s="13" t="n">
        <v>104</v>
      </c>
      <c r="C368" s="13" t="n">
        <v>104</v>
      </c>
      <c r="D368" s="14" t="n">
        <f aca="false">C368/Summary!$B$4</f>
        <v>0.00693333333333333</v>
      </c>
      <c r="E368" s="15" t="n">
        <v>0.428571428571429</v>
      </c>
      <c r="F368" s="2" t="s">
        <v>44</v>
      </c>
      <c r="G368" s="2" t="s">
        <v>44</v>
      </c>
      <c r="H368" s="2" t="str">
        <f aca="false">IF(AND(E368&gt;=0.4,E368&lt;=0.6),"Yes","No")</f>
        <v>Yes</v>
      </c>
      <c r="I368" s="2" t="str">
        <f aca="false">IF(AND(F368="No",G368="No",H368="Yes"),"Yes","No")</f>
        <v>Yes</v>
      </c>
      <c r="J368" s="2" t="n">
        <v>367</v>
      </c>
      <c r="K368" s="2"/>
    </row>
    <row r="369" customFormat="false" ht="15" hidden="false" customHeight="false" outlineLevel="0" collapsed="false">
      <c r="A369" s="2" t="s">
        <v>5869</v>
      </c>
      <c r="B369" s="13" t="n">
        <v>104</v>
      </c>
      <c r="C369" s="13" t="n">
        <v>103</v>
      </c>
      <c r="D369" s="14" t="n">
        <f aca="false">C369/Summary!$B$4</f>
        <v>0.00686666666666667</v>
      </c>
      <c r="E369" s="15" t="n">
        <v>0.571428571428571</v>
      </c>
      <c r="F369" s="2" t="s">
        <v>44</v>
      </c>
      <c r="G369" s="2" t="s">
        <v>44</v>
      </c>
      <c r="H369" s="2" t="str">
        <f aca="false">IF(AND(E369&gt;=0.4,E369&lt;=0.6),"Yes","No")</f>
        <v>Yes</v>
      </c>
      <c r="I369" s="2" t="str">
        <f aca="false">IF(AND(F369="No",G369="No",H369="Yes"),"Yes","No")</f>
        <v>Yes</v>
      </c>
      <c r="J369" s="2" t="n">
        <v>368</v>
      </c>
      <c r="K369" s="2"/>
    </row>
    <row r="370" customFormat="false" ht="15" hidden="false" customHeight="false" outlineLevel="0" collapsed="false">
      <c r="A370" s="2" t="s">
        <v>5870</v>
      </c>
      <c r="B370" s="13" t="n">
        <v>104</v>
      </c>
      <c r="C370" s="13" t="n">
        <v>104</v>
      </c>
      <c r="D370" s="14" t="n">
        <f aca="false">C370/Summary!$B$4</f>
        <v>0.00693333333333333</v>
      </c>
      <c r="E370" s="15" t="n">
        <v>0.428571428571429</v>
      </c>
      <c r="F370" s="2" t="s">
        <v>44</v>
      </c>
      <c r="G370" s="2" t="s">
        <v>44</v>
      </c>
      <c r="H370" s="2" t="str">
        <f aca="false">IF(AND(E370&gt;=0.4,E370&lt;=0.6),"Yes","No")</f>
        <v>Yes</v>
      </c>
      <c r="I370" s="2" t="str">
        <f aca="false">IF(AND(F370="No",G370="No",H370="Yes"),"Yes","No")</f>
        <v>Yes</v>
      </c>
      <c r="J370" s="2" t="n">
        <v>369</v>
      </c>
      <c r="K370" s="2"/>
    </row>
    <row r="371" customFormat="false" ht="15" hidden="false" customHeight="false" outlineLevel="0" collapsed="false">
      <c r="A371" s="2" t="s">
        <v>5871</v>
      </c>
      <c r="B371" s="13" t="n">
        <v>105</v>
      </c>
      <c r="C371" s="13" t="n">
        <v>104</v>
      </c>
      <c r="D371" s="14" t="n">
        <f aca="false">C371/Summary!$B$4</f>
        <v>0.00693333333333333</v>
      </c>
      <c r="E371" s="15" t="n">
        <v>0.428571428571429</v>
      </c>
      <c r="F371" s="2" t="s">
        <v>44</v>
      </c>
      <c r="G371" s="2" t="s">
        <v>44</v>
      </c>
      <c r="H371" s="2" t="str">
        <f aca="false">IF(AND(E371&gt;=0.4,E371&lt;=0.6),"Yes","No")</f>
        <v>Yes</v>
      </c>
      <c r="I371" s="2" t="str">
        <f aca="false">IF(AND(F371="No",G371="No",H371="Yes"),"Yes","No")</f>
        <v>Yes</v>
      </c>
      <c r="J371" s="2" t="n">
        <v>370</v>
      </c>
      <c r="K371" s="2"/>
    </row>
    <row r="372" customFormat="false" ht="15" hidden="false" customHeight="false" outlineLevel="0" collapsed="false">
      <c r="A372" s="2" t="s">
        <v>5872</v>
      </c>
      <c r="B372" s="13" t="n">
        <v>105</v>
      </c>
      <c r="C372" s="13" t="n">
        <v>104</v>
      </c>
      <c r="D372" s="14" t="n">
        <f aca="false">C372/Summary!$B$4</f>
        <v>0.00693333333333333</v>
      </c>
      <c r="E372" s="15" t="n">
        <v>0.571428571428571</v>
      </c>
      <c r="F372" s="2" t="s">
        <v>44</v>
      </c>
      <c r="G372" s="2" t="s">
        <v>44</v>
      </c>
      <c r="H372" s="2" t="str">
        <f aca="false">IF(AND(E372&gt;=0.4,E372&lt;=0.6),"Yes","No")</f>
        <v>Yes</v>
      </c>
      <c r="I372" s="2" t="str">
        <f aca="false">IF(AND(F372="No",G372="No",H372="Yes"),"Yes","No")</f>
        <v>Yes</v>
      </c>
      <c r="J372" s="2" t="n">
        <v>371</v>
      </c>
      <c r="K372" s="2"/>
    </row>
    <row r="373" customFormat="false" ht="15" hidden="false" customHeight="false" outlineLevel="0" collapsed="false">
      <c r="A373" s="2" t="s">
        <v>5873</v>
      </c>
      <c r="B373" s="13" t="n">
        <v>105</v>
      </c>
      <c r="C373" s="13" t="n">
        <v>105</v>
      </c>
      <c r="D373" s="14" t="n">
        <f aca="false">C373/Summary!$B$4</f>
        <v>0.007</v>
      </c>
      <c r="E373" s="15" t="n">
        <v>0.571428571428571</v>
      </c>
      <c r="F373" s="2" t="s">
        <v>44</v>
      </c>
      <c r="G373" s="2" t="s">
        <v>44</v>
      </c>
      <c r="H373" s="2" t="str">
        <f aca="false">IF(AND(E373&gt;=0.4,E373&lt;=0.6),"Yes","No")</f>
        <v>Yes</v>
      </c>
      <c r="I373" s="2" t="str">
        <f aca="false">IF(AND(F373="No",G373="No",H373="Yes"),"Yes","No")</f>
        <v>Yes</v>
      </c>
      <c r="J373" s="2" t="n">
        <v>372</v>
      </c>
      <c r="K373" s="2"/>
    </row>
    <row r="374" customFormat="false" ht="15" hidden="false" customHeight="false" outlineLevel="0" collapsed="false">
      <c r="A374" s="2" t="s">
        <v>5874</v>
      </c>
      <c r="B374" s="13" t="n">
        <v>105</v>
      </c>
      <c r="C374" s="13" t="n">
        <v>104</v>
      </c>
      <c r="D374" s="14" t="n">
        <f aca="false">C374/Summary!$B$4</f>
        <v>0.00693333333333333</v>
      </c>
      <c r="E374" s="15" t="n">
        <v>0.428571428571429</v>
      </c>
      <c r="F374" s="2" t="s">
        <v>44</v>
      </c>
      <c r="G374" s="2" t="s">
        <v>44</v>
      </c>
      <c r="H374" s="2" t="str">
        <f aca="false">IF(AND(E374&gt;=0.4,E374&lt;=0.6),"Yes","No")</f>
        <v>Yes</v>
      </c>
      <c r="I374" s="2" t="str">
        <f aca="false">IF(AND(F374="No",G374="No",H374="Yes"),"Yes","No")</f>
        <v>Yes</v>
      </c>
      <c r="J374" s="2" t="n">
        <v>373</v>
      </c>
      <c r="K374" s="2"/>
    </row>
    <row r="375" customFormat="false" ht="15" hidden="false" customHeight="false" outlineLevel="0" collapsed="false">
      <c r="A375" s="2" t="s">
        <v>5875</v>
      </c>
      <c r="B375" s="13" t="n">
        <v>105</v>
      </c>
      <c r="C375" s="13" t="n">
        <v>105</v>
      </c>
      <c r="D375" s="14" t="n">
        <f aca="false">C375/Summary!$B$4</f>
        <v>0.007</v>
      </c>
      <c r="E375" s="15" t="n">
        <v>0.428571428571429</v>
      </c>
      <c r="F375" s="2" t="s">
        <v>44</v>
      </c>
      <c r="G375" s="2" t="s">
        <v>44</v>
      </c>
      <c r="H375" s="2" t="str">
        <f aca="false">IF(AND(E375&gt;=0.4,E375&lt;=0.6),"Yes","No")</f>
        <v>Yes</v>
      </c>
      <c r="I375" s="2" t="str">
        <f aca="false">IF(AND(F375="No",G375="No",H375="Yes"),"Yes","No")</f>
        <v>Yes</v>
      </c>
      <c r="J375" s="2" t="n">
        <v>374</v>
      </c>
      <c r="K375" s="2"/>
    </row>
    <row r="376" customFormat="false" ht="15" hidden="false" customHeight="false" outlineLevel="0" collapsed="false">
      <c r="A376" s="2" t="s">
        <v>5876</v>
      </c>
      <c r="B376" s="13" t="n">
        <v>105</v>
      </c>
      <c r="C376" s="13" t="n">
        <v>105</v>
      </c>
      <c r="D376" s="14" t="n">
        <f aca="false">C376/Summary!$B$4</f>
        <v>0.007</v>
      </c>
      <c r="E376" s="15" t="n">
        <v>0.571428571428571</v>
      </c>
      <c r="F376" s="2" t="s">
        <v>44</v>
      </c>
      <c r="G376" s="2" t="s">
        <v>44</v>
      </c>
      <c r="H376" s="2" t="str">
        <f aca="false">IF(AND(E376&gt;=0.4,E376&lt;=0.6),"Yes","No")</f>
        <v>Yes</v>
      </c>
      <c r="I376" s="2" t="str">
        <f aca="false">IF(AND(F376="No",G376="No",H376="Yes"),"Yes","No")</f>
        <v>Yes</v>
      </c>
      <c r="J376" s="2" t="n">
        <v>375</v>
      </c>
      <c r="K376" s="2"/>
    </row>
    <row r="377" customFormat="false" ht="15" hidden="false" customHeight="false" outlineLevel="0" collapsed="false">
      <c r="A377" s="2" t="s">
        <v>5877</v>
      </c>
      <c r="B377" s="13" t="n">
        <v>105</v>
      </c>
      <c r="C377" s="13" t="n">
        <v>105</v>
      </c>
      <c r="D377" s="14" t="n">
        <f aca="false">C377/Summary!$B$4</f>
        <v>0.007</v>
      </c>
      <c r="E377" s="15" t="n">
        <v>0.571428571428571</v>
      </c>
      <c r="F377" s="2" t="s">
        <v>44</v>
      </c>
      <c r="G377" s="2" t="s">
        <v>44</v>
      </c>
      <c r="H377" s="2" t="str">
        <f aca="false">IF(AND(E377&gt;=0.4,E377&lt;=0.6),"Yes","No")</f>
        <v>Yes</v>
      </c>
      <c r="I377" s="2" t="str">
        <f aca="false">IF(AND(F377="No",G377="No",H377="Yes"),"Yes","No")</f>
        <v>Yes</v>
      </c>
      <c r="J377" s="2" t="n">
        <v>376</v>
      </c>
      <c r="K377" s="2"/>
    </row>
    <row r="378" customFormat="false" ht="15" hidden="false" customHeight="false" outlineLevel="0" collapsed="false">
      <c r="A378" s="2" t="s">
        <v>5878</v>
      </c>
      <c r="B378" s="13" t="n">
        <v>105</v>
      </c>
      <c r="C378" s="13" t="n">
        <v>105</v>
      </c>
      <c r="D378" s="14" t="n">
        <f aca="false">C378/Summary!$B$4</f>
        <v>0.007</v>
      </c>
      <c r="E378" s="15" t="n">
        <v>0.428571428571429</v>
      </c>
      <c r="F378" s="2" t="s">
        <v>44</v>
      </c>
      <c r="G378" s="2" t="s">
        <v>44</v>
      </c>
      <c r="H378" s="2" t="str">
        <f aca="false">IF(AND(E378&gt;=0.4,E378&lt;=0.6),"Yes","No")</f>
        <v>Yes</v>
      </c>
      <c r="I378" s="2" t="str">
        <f aca="false">IF(AND(F378="No",G378="No",H378="Yes"),"Yes","No")</f>
        <v>Yes</v>
      </c>
      <c r="J378" s="2" t="n">
        <v>377</v>
      </c>
      <c r="K378" s="2"/>
    </row>
    <row r="379" customFormat="false" ht="15" hidden="false" customHeight="false" outlineLevel="0" collapsed="false">
      <c r="A379" s="2" t="s">
        <v>5879</v>
      </c>
      <c r="B379" s="13" t="n">
        <v>105</v>
      </c>
      <c r="C379" s="13" t="n">
        <v>105</v>
      </c>
      <c r="D379" s="14" t="n">
        <f aca="false">C379/Summary!$B$4</f>
        <v>0.007</v>
      </c>
      <c r="E379" s="15" t="n">
        <v>0.428571428571429</v>
      </c>
      <c r="F379" s="2" t="s">
        <v>44</v>
      </c>
      <c r="G379" s="2" t="s">
        <v>44</v>
      </c>
      <c r="H379" s="2" t="str">
        <f aca="false">IF(AND(E379&gt;=0.4,E379&lt;=0.6),"Yes","No")</f>
        <v>Yes</v>
      </c>
      <c r="I379" s="2" t="str">
        <f aca="false">IF(AND(F379="No",G379="No",H379="Yes"),"Yes","No")</f>
        <v>Yes</v>
      </c>
      <c r="J379" s="2" t="n">
        <v>378</v>
      </c>
      <c r="K379" s="2"/>
    </row>
    <row r="380" customFormat="false" ht="15" hidden="false" customHeight="false" outlineLevel="0" collapsed="false">
      <c r="A380" s="2" t="s">
        <v>5880</v>
      </c>
      <c r="B380" s="13" t="n">
        <v>105</v>
      </c>
      <c r="C380" s="13" t="n">
        <v>105</v>
      </c>
      <c r="D380" s="14" t="n">
        <f aca="false">C380/Summary!$B$4</f>
        <v>0.007</v>
      </c>
      <c r="E380" s="15" t="n">
        <v>0.571428571428571</v>
      </c>
      <c r="F380" s="2" t="s">
        <v>44</v>
      </c>
      <c r="G380" s="2" t="s">
        <v>44</v>
      </c>
      <c r="H380" s="2" t="str">
        <f aca="false">IF(AND(E380&gt;=0.4,E380&lt;=0.6),"Yes","No")</f>
        <v>Yes</v>
      </c>
      <c r="I380" s="2" t="str">
        <f aca="false">IF(AND(F380="No",G380="No",H380="Yes"),"Yes","No")</f>
        <v>Yes</v>
      </c>
      <c r="J380" s="2" t="n">
        <v>379</v>
      </c>
      <c r="K380" s="2"/>
    </row>
    <row r="381" customFormat="false" ht="15" hidden="false" customHeight="false" outlineLevel="0" collapsed="false">
      <c r="A381" s="2" t="s">
        <v>5881</v>
      </c>
      <c r="B381" s="13" t="n">
        <v>105</v>
      </c>
      <c r="C381" s="13" t="n">
        <v>105</v>
      </c>
      <c r="D381" s="14" t="n">
        <f aca="false">C381/Summary!$B$4</f>
        <v>0.007</v>
      </c>
      <c r="E381" s="15" t="n">
        <v>0.428571428571429</v>
      </c>
      <c r="F381" s="2" t="s">
        <v>44</v>
      </c>
      <c r="G381" s="2" t="s">
        <v>44</v>
      </c>
      <c r="H381" s="2" t="str">
        <f aca="false">IF(AND(E381&gt;=0.4,E381&lt;=0.6),"Yes","No")</f>
        <v>Yes</v>
      </c>
      <c r="I381" s="2" t="str">
        <f aca="false">IF(AND(F381="No",G381="No",H381="Yes"),"Yes","No")</f>
        <v>Yes</v>
      </c>
      <c r="J381" s="2" t="n">
        <v>380</v>
      </c>
      <c r="K381" s="2"/>
    </row>
    <row r="382" customFormat="false" ht="15" hidden="false" customHeight="false" outlineLevel="0" collapsed="false">
      <c r="A382" s="2" t="s">
        <v>5882</v>
      </c>
      <c r="B382" s="13" t="n">
        <v>105</v>
      </c>
      <c r="C382" s="13" t="n">
        <v>104</v>
      </c>
      <c r="D382" s="14" t="n">
        <f aca="false">C382/Summary!$B$4</f>
        <v>0.00693333333333333</v>
      </c>
      <c r="E382" s="15" t="n">
        <v>0.428571428571429</v>
      </c>
      <c r="F382" s="2" t="s">
        <v>44</v>
      </c>
      <c r="G382" s="2" t="s">
        <v>44</v>
      </c>
      <c r="H382" s="2" t="str">
        <f aca="false">IF(AND(E382&gt;=0.4,E382&lt;=0.6),"Yes","No")</f>
        <v>Yes</v>
      </c>
      <c r="I382" s="2" t="str">
        <f aca="false">IF(AND(F382="No",G382="No",H382="Yes"),"Yes","No")</f>
        <v>Yes</v>
      </c>
      <c r="J382" s="2" t="n">
        <v>381</v>
      </c>
      <c r="K382" s="2"/>
    </row>
    <row r="383" customFormat="false" ht="15" hidden="false" customHeight="false" outlineLevel="0" collapsed="false">
      <c r="A383" s="2" t="s">
        <v>5883</v>
      </c>
      <c r="B383" s="13" t="n">
        <v>105</v>
      </c>
      <c r="C383" s="13" t="n">
        <v>105</v>
      </c>
      <c r="D383" s="14" t="n">
        <f aca="false">C383/Summary!$B$4</f>
        <v>0.007</v>
      </c>
      <c r="E383" s="15" t="n">
        <v>0.428571428571429</v>
      </c>
      <c r="F383" s="2" t="s">
        <v>44</v>
      </c>
      <c r="G383" s="2" t="s">
        <v>44</v>
      </c>
      <c r="H383" s="2" t="str">
        <f aca="false">IF(AND(E383&gt;=0.4,E383&lt;=0.6),"Yes","No")</f>
        <v>Yes</v>
      </c>
      <c r="I383" s="2" t="str">
        <f aca="false">IF(AND(F383="No",G383="No",H383="Yes"),"Yes","No")</f>
        <v>Yes</v>
      </c>
      <c r="J383" s="2" t="n">
        <v>382</v>
      </c>
      <c r="K383" s="2"/>
    </row>
    <row r="384" customFormat="false" ht="15" hidden="false" customHeight="false" outlineLevel="0" collapsed="false">
      <c r="A384" s="2" t="s">
        <v>5884</v>
      </c>
      <c r="B384" s="13" t="n">
        <v>105</v>
      </c>
      <c r="C384" s="13" t="n">
        <v>105</v>
      </c>
      <c r="D384" s="14" t="n">
        <f aca="false">C384/Summary!$B$4</f>
        <v>0.007</v>
      </c>
      <c r="E384" s="15" t="n">
        <v>0.428571428571429</v>
      </c>
      <c r="F384" s="2" t="s">
        <v>44</v>
      </c>
      <c r="G384" s="2" t="s">
        <v>44</v>
      </c>
      <c r="H384" s="2" t="str">
        <f aca="false">IF(AND(E384&gt;=0.4,E384&lt;=0.6),"Yes","No")</f>
        <v>Yes</v>
      </c>
      <c r="I384" s="2" t="str">
        <f aca="false">IF(AND(F384="No",G384="No",H384="Yes"),"Yes","No")</f>
        <v>Yes</v>
      </c>
      <c r="J384" s="2" t="n">
        <v>383</v>
      </c>
      <c r="K384" s="2"/>
    </row>
    <row r="385" customFormat="false" ht="15" hidden="false" customHeight="false" outlineLevel="0" collapsed="false">
      <c r="A385" s="2" t="s">
        <v>5885</v>
      </c>
      <c r="B385" s="13" t="n">
        <v>105</v>
      </c>
      <c r="C385" s="13" t="n">
        <v>105</v>
      </c>
      <c r="D385" s="14" t="n">
        <f aca="false">C385/Summary!$B$4</f>
        <v>0.007</v>
      </c>
      <c r="E385" s="15" t="n">
        <v>0.571428571428571</v>
      </c>
      <c r="F385" s="2" t="s">
        <v>44</v>
      </c>
      <c r="G385" s="2" t="s">
        <v>44</v>
      </c>
      <c r="H385" s="2" t="str">
        <f aca="false">IF(AND(E385&gt;=0.4,E385&lt;=0.6),"Yes","No")</f>
        <v>Yes</v>
      </c>
      <c r="I385" s="2" t="str">
        <f aca="false">IF(AND(F385="No",G385="No",H385="Yes"),"Yes","No")</f>
        <v>Yes</v>
      </c>
      <c r="J385" s="2" t="n">
        <v>384</v>
      </c>
      <c r="K385" s="2"/>
    </row>
    <row r="386" customFormat="false" ht="15" hidden="false" customHeight="false" outlineLevel="0" collapsed="false">
      <c r="A386" s="2" t="s">
        <v>5886</v>
      </c>
      <c r="B386" s="13" t="n">
        <v>105</v>
      </c>
      <c r="C386" s="13" t="n">
        <v>105</v>
      </c>
      <c r="D386" s="14" t="n">
        <f aca="false">C386/Summary!$B$4</f>
        <v>0.007</v>
      </c>
      <c r="E386" s="15" t="n">
        <v>0.571428571428571</v>
      </c>
      <c r="F386" s="2" t="s">
        <v>44</v>
      </c>
      <c r="G386" s="2" t="s">
        <v>44</v>
      </c>
      <c r="H386" s="2" t="str">
        <f aca="false">IF(AND(E386&gt;=0.4,E386&lt;=0.6),"Yes","No")</f>
        <v>Yes</v>
      </c>
      <c r="I386" s="2" t="str">
        <f aca="false">IF(AND(F386="No",G386="No",H386="Yes"),"Yes","No")</f>
        <v>Yes</v>
      </c>
      <c r="J386" s="2" t="n">
        <v>385</v>
      </c>
      <c r="K386" s="2"/>
    </row>
    <row r="387" customFormat="false" ht="15" hidden="false" customHeight="false" outlineLevel="0" collapsed="false">
      <c r="A387" s="2" t="s">
        <v>5887</v>
      </c>
      <c r="B387" s="13" t="n">
        <v>105</v>
      </c>
      <c r="C387" s="13" t="n">
        <v>105</v>
      </c>
      <c r="D387" s="14" t="n">
        <f aca="false">C387/Summary!$B$4</f>
        <v>0.007</v>
      </c>
      <c r="E387" s="15" t="n">
        <v>0.571428571428571</v>
      </c>
      <c r="F387" s="2" t="s">
        <v>44</v>
      </c>
      <c r="G387" s="2" t="s">
        <v>44</v>
      </c>
      <c r="H387" s="2" t="str">
        <f aca="false">IF(AND(E387&gt;=0.4,E387&lt;=0.6),"Yes","No")</f>
        <v>Yes</v>
      </c>
      <c r="I387" s="2" t="str">
        <f aca="false">IF(AND(F387="No",G387="No",H387="Yes"),"Yes","No")</f>
        <v>Yes</v>
      </c>
      <c r="J387" s="2" t="n">
        <v>386</v>
      </c>
      <c r="K387" s="2"/>
    </row>
    <row r="388" customFormat="false" ht="15" hidden="false" customHeight="false" outlineLevel="0" collapsed="false">
      <c r="A388" s="2" t="s">
        <v>5888</v>
      </c>
      <c r="B388" s="13" t="n">
        <v>105</v>
      </c>
      <c r="C388" s="13" t="n">
        <v>105</v>
      </c>
      <c r="D388" s="14" t="n">
        <f aca="false">C388/Summary!$B$4</f>
        <v>0.007</v>
      </c>
      <c r="E388" s="15" t="n">
        <v>0.428571428571429</v>
      </c>
      <c r="F388" s="2" t="s">
        <v>44</v>
      </c>
      <c r="G388" s="2" t="s">
        <v>44</v>
      </c>
      <c r="H388" s="2" t="str">
        <f aca="false">IF(AND(E388&gt;=0.4,E388&lt;=0.6),"Yes","No")</f>
        <v>Yes</v>
      </c>
      <c r="I388" s="2" t="str">
        <f aca="false">IF(AND(F388="No",G388="No",H388="Yes"),"Yes","No")</f>
        <v>Yes</v>
      </c>
      <c r="J388" s="2" t="n">
        <v>387</v>
      </c>
      <c r="K388" s="2"/>
    </row>
    <row r="389" customFormat="false" ht="15" hidden="false" customHeight="false" outlineLevel="0" collapsed="false">
      <c r="A389" s="2" t="s">
        <v>5889</v>
      </c>
      <c r="B389" s="13" t="n">
        <v>105</v>
      </c>
      <c r="C389" s="13" t="n">
        <v>105</v>
      </c>
      <c r="D389" s="14" t="n">
        <f aca="false">C389/Summary!$B$4</f>
        <v>0.007</v>
      </c>
      <c r="E389" s="15" t="n">
        <v>0.571428571428571</v>
      </c>
      <c r="F389" s="2" t="s">
        <v>44</v>
      </c>
      <c r="G389" s="2" t="s">
        <v>44</v>
      </c>
      <c r="H389" s="2" t="str">
        <f aca="false">IF(AND(E389&gt;=0.4,E389&lt;=0.6),"Yes","No")</f>
        <v>Yes</v>
      </c>
      <c r="I389" s="2" t="str">
        <f aca="false">IF(AND(F389="No",G389="No",H389="Yes"),"Yes","No")</f>
        <v>Yes</v>
      </c>
      <c r="J389" s="2" t="n">
        <v>388</v>
      </c>
      <c r="K389" s="2"/>
    </row>
    <row r="390" customFormat="false" ht="15" hidden="false" customHeight="false" outlineLevel="0" collapsed="false">
      <c r="A390" s="2" t="s">
        <v>5890</v>
      </c>
      <c r="B390" s="13" t="n">
        <v>105</v>
      </c>
      <c r="C390" s="13" t="n">
        <v>104</v>
      </c>
      <c r="D390" s="14" t="n">
        <f aca="false">C390/Summary!$B$4</f>
        <v>0.00693333333333333</v>
      </c>
      <c r="E390" s="15" t="n">
        <v>0.571428571428571</v>
      </c>
      <c r="F390" s="2" t="s">
        <v>44</v>
      </c>
      <c r="G390" s="2" t="s">
        <v>44</v>
      </c>
      <c r="H390" s="2" t="str">
        <f aca="false">IF(AND(E390&gt;=0.4,E390&lt;=0.6),"Yes","No")</f>
        <v>Yes</v>
      </c>
      <c r="I390" s="2" t="str">
        <f aca="false">IF(AND(F390="No",G390="No",H390="Yes"),"Yes","No")</f>
        <v>Yes</v>
      </c>
      <c r="J390" s="2" t="n">
        <v>389</v>
      </c>
      <c r="K390" s="2"/>
    </row>
    <row r="391" customFormat="false" ht="15" hidden="false" customHeight="false" outlineLevel="0" collapsed="false">
      <c r="A391" s="2" t="s">
        <v>5891</v>
      </c>
      <c r="B391" s="13" t="n">
        <v>105</v>
      </c>
      <c r="C391" s="13" t="n">
        <v>105</v>
      </c>
      <c r="D391" s="14" t="n">
        <f aca="false">C391/Summary!$B$4</f>
        <v>0.007</v>
      </c>
      <c r="E391" s="15" t="n">
        <v>0.428571428571429</v>
      </c>
      <c r="F391" s="2" t="s">
        <v>44</v>
      </c>
      <c r="G391" s="2" t="s">
        <v>44</v>
      </c>
      <c r="H391" s="2" t="str">
        <f aca="false">IF(AND(E391&gt;=0.4,E391&lt;=0.6),"Yes","No")</f>
        <v>Yes</v>
      </c>
      <c r="I391" s="2" t="str">
        <f aca="false">IF(AND(F391="No",G391="No",H391="Yes"),"Yes","No")</f>
        <v>Yes</v>
      </c>
      <c r="J391" s="2" t="n">
        <v>390</v>
      </c>
      <c r="K391" s="2"/>
    </row>
    <row r="392" customFormat="false" ht="15" hidden="false" customHeight="false" outlineLevel="0" collapsed="false">
      <c r="A392" s="2" t="s">
        <v>5892</v>
      </c>
      <c r="B392" s="13" t="n">
        <v>105</v>
      </c>
      <c r="C392" s="13" t="n">
        <v>104</v>
      </c>
      <c r="D392" s="14" t="n">
        <f aca="false">C392/Summary!$B$4</f>
        <v>0.00693333333333333</v>
      </c>
      <c r="E392" s="15" t="n">
        <v>0.428571428571429</v>
      </c>
      <c r="F392" s="2" t="s">
        <v>44</v>
      </c>
      <c r="G392" s="2" t="s">
        <v>44</v>
      </c>
      <c r="H392" s="2" t="str">
        <f aca="false">IF(AND(E392&gt;=0.4,E392&lt;=0.6),"Yes","No")</f>
        <v>Yes</v>
      </c>
      <c r="I392" s="2" t="str">
        <f aca="false">IF(AND(F392="No",G392="No",H392="Yes"),"Yes","No")</f>
        <v>Yes</v>
      </c>
      <c r="J392" s="2" t="n">
        <v>391</v>
      </c>
      <c r="K392" s="2"/>
    </row>
    <row r="393" customFormat="false" ht="15" hidden="false" customHeight="false" outlineLevel="0" collapsed="false">
      <c r="A393" s="2" t="s">
        <v>5893</v>
      </c>
      <c r="B393" s="13" t="n">
        <v>105</v>
      </c>
      <c r="C393" s="13" t="n">
        <v>105</v>
      </c>
      <c r="D393" s="14" t="n">
        <f aca="false">C393/Summary!$B$4</f>
        <v>0.007</v>
      </c>
      <c r="E393" s="15" t="n">
        <v>0.571428571428571</v>
      </c>
      <c r="F393" s="2" t="s">
        <v>44</v>
      </c>
      <c r="G393" s="2" t="s">
        <v>44</v>
      </c>
      <c r="H393" s="2" t="str">
        <f aca="false">IF(AND(E393&gt;=0.4,E393&lt;=0.6),"Yes","No")</f>
        <v>Yes</v>
      </c>
      <c r="I393" s="2" t="str">
        <f aca="false">IF(AND(F393="No",G393="No",H393="Yes"),"Yes","No")</f>
        <v>Yes</v>
      </c>
      <c r="J393" s="2" t="n">
        <v>392</v>
      </c>
      <c r="K393" s="2"/>
    </row>
    <row r="394" customFormat="false" ht="15" hidden="false" customHeight="false" outlineLevel="0" collapsed="false">
      <c r="A394" s="2" t="s">
        <v>5894</v>
      </c>
      <c r="B394" s="13" t="n">
        <v>105</v>
      </c>
      <c r="C394" s="13" t="n">
        <v>105</v>
      </c>
      <c r="D394" s="14" t="n">
        <f aca="false">C394/Summary!$B$4</f>
        <v>0.007</v>
      </c>
      <c r="E394" s="15" t="n">
        <v>0.571428571428571</v>
      </c>
      <c r="F394" s="2" t="s">
        <v>44</v>
      </c>
      <c r="G394" s="2" t="s">
        <v>44</v>
      </c>
      <c r="H394" s="2" t="str">
        <f aca="false">IF(AND(E394&gt;=0.4,E394&lt;=0.6),"Yes","No")</f>
        <v>Yes</v>
      </c>
      <c r="I394" s="2" t="str">
        <f aca="false">IF(AND(F394="No",G394="No",H394="Yes"),"Yes","No")</f>
        <v>Yes</v>
      </c>
      <c r="J394" s="2" t="n">
        <v>393</v>
      </c>
      <c r="K394" s="2"/>
    </row>
    <row r="395" customFormat="false" ht="15" hidden="false" customHeight="false" outlineLevel="0" collapsed="false">
      <c r="A395" s="2" t="s">
        <v>5895</v>
      </c>
      <c r="B395" s="13" t="n">
        <v>105</v>
      </c>
      <c r="C395" s="13" t="n">
        <v>105</v>
      </c>
      <c r="D395" s="14" t="n">
        <f aca="false">C395/Summary!$B$4</f>
        <v>0.007</v>
      </c>
      <c r="E395" s="15" t="n">
        <v>0.571428571428571</v>
      </c>
      <c r="F395" s="2" t="s">
        <v>44</v>
      </c>
      <c r="G395" s="2" t="s">
        <v>44</v>
      </c>
      <c r="H395" s="2" t="str">
        <f aca="false">IF(AND(E395&gt;=0.4,E395&lt;=0.6),"Yes","No")</f>
        <v>Yes</v>
      </c>
      <c r="I395" s="2" t="str">
        <f aca="false">IF(AND(F395="No",G395="No",H395="Yes"),"Yes","No")</f>
        <v>Yes</v>
      </c>
      <c r="J395" s="2" t="n">
        <v>394</v>
      </c>
      <c r="K395" s="2"/>
    </row>
    <row r="396" customFormat="false" ht="15" hidden="false" customHeight="false" outlineLevel="0" collapsed="false">
      <c r="A396" s="2" t="s">
        <v>5896</v>
      </c>
      <c r="B396" s="13" t="n">
        <v>105</v>
      </c>
      <c r="C396" s="13" t="n">
        <v>104</v>
      </c>
      <c r="D396" s="14" t="n">
        <f aca="false">C396/Summary!$B$4</f>
        <v>0.00693333333333333</v>
      </c>
      <c r="E396" s="15" t="n">
        <v>0.428571428571429</v>
      </c>
      <c r="F396" s="2" t="s">
        <v>44</v>
      </c>
      <c r="G396" s="2" t="s">
        <v>44</v>
      </c>
      <c r="H396" s="2" t="str">
        <f aca="false">IF(AND(E396&gt;=0.4,E396&lt;=0.6),"Yes","No")</f>
        <v>Yes</v>
      </c>
      <c r="I396" s="2" t="str">
        <f aca="false">IF(AND(F396="No",G396="No",H396="Yes"),"Yes","No")</f>
        <v>Yes</v>
      </c>
      <c r="J396" s="2" t="n">
        <v>395</v>
      </c>
      <c r="K396" s="2"/>
    </row>
    <row r="397" customFormat="false" ht="15" hidden="false" customHeight="false" outlineLevel="0" collapsed="false">
      <c r="A397" s="2" t="s">
        <v>5897</v>
      </c>
      <c r="B397" s="13" t="n">
        <v>105</v>
      </c>
      <c r="C397" s="13" t="n">
        <v>105</v>
      </c>
      <c r="D397" s="14" t="n">
        <f aca="false">C397/Summary!$B$4</f>
        <v>0.007</v>
      </c>
      <c r="E397" s="15" t="n">
        <v>0.571428571428571</v>
      </c>
      <c r="F397" s="2" t="s">
        <v>44</v>
      </c>
      <c r="G397" s="2" t="s">
        <v>44</v>
      </c>
      <c r="H397" s="2" t="str">
        <f aca="false">IF(AND(E397&gt;=0.4,E397&lt;=0.6),"Yes","No")</f>
        <v>Yes</v>
      </c>
      <c r="I397" s="2" t="str">
        <f aca="false">IF(AND(F397="No",G397="No",H397="Yes"),"Yes","No")</f>
        <v>Yes</v>
      </c>
      <c r="J397" s="2" t="n">
        <v>396</v>
      </c>
      <c r="K397" s="2"/>
    </row>
    <row r="398" customFormat="false" ht="15" hidden="false" customHeight="false" outlineLevel="0" collapsed="false">
      <c r="A398" s="2" t="s">
        <v>5898</v>
      </c>
      <c r="B398" s="13" t="n">
        <v>105</v>
      </c>
      <c r="C398" s="13" t="n">
        <v>105</v>
      </c>
      <c r="D398" s="14" t="n">
        <f aca="false">C398/Summary!$B$4</f>
        <v>0.007</v>
      </c>
      <c r="E398" s="15" t="n">
        <v>0.571428571428571</v>
      </c>
      <c r="F398" s="2" t="s">
        <v>44</v>
      </c>
      <c r="G398" s="2" t="s">
        <v>44</v>
      </c>
      <c r="H398" s="2" t="str">
        <f aca="false">IF(AND(E398&gt;=0.4,E398&lt;=0.6),"Yes","No")</f>
        <v>Yes</v>
      </c>
      <c r="I398" s="2" t="str">
        <f aca="false">IF(AND(F398="No",G398="No",H398="Yes"),"Yes","No")</f>
        <v>Yes</v>
      </c>
      <c r="J398" s="2" t="n">
        <v>397</v>
      </c>
      <c r="K398" s="2"/>
    </row>
    <row r="399" customFormat="false" ht="15" hidden="false" customHeight="false" outlineLevel="0" collapsed="false">
      <c r="A399" s="2" t="s">
        <v>5899</v>
      </c>
      <c r="B399" s="13" t="n">
        <v>105</v>
      </c>
      <c r="C399" s="13" t="n">
        <v>105</v>
      </c>
      <c r="D399" s="14" t="n">
        <f aca="false">C399/Summary!$B$4</f>
        <v>0.007</v>
      </c>
      <c r="E399" s="15" t="n">
        <v>0.571428571428571</v>
      </c>
      <c r="F399" s="2" t="s">
        <v>44</v>
      </c>
      <c r="G399" s="2" t="s">
        <v>44</v>
      </c>
      <c r="H399" s="2" t="str">
        <f aca="false">IF(AND(E399&gt;=0.4,E399&lt;=0.6),"Yes","No")</f>
        <v>Yes</v>
      </c>
      <c r="I399" s="2" t="str">
        <f aca="false">IF(AND(F399="No",G399="No",H399="Yes"),"Yes","No")</f>
        <v>Yes</v>
      </c>
      <c r="J399" s="2" t="n">
        <v>398</v>
      </c>
      <c r="K399" s="2"/>
    </row>
    <row r="400" customFormat="false" ht="15" hidden="false" customHeight="false" outlineLevel="0" collapsed="false">
      <c r="A400" s="2" t="s">
        <v>5900</v>
      </c>
      <c r="B400" s="13" t="n">
        <v>105</v>
      </c>
      <c r="C400" s="13" t="n">
        <v>105</v>
      </c>
      <c r="D400" s="14" t="n">
        <f aca="false">C400/Summary!$B$4</f>
        <v>0.007</v>
      </c>
      <c r="E400" s="15" t="n">
        <v>0.428571428571429</v>
      </c>
      <c r="F400" s="2" t="s">
        <v>44</v>
      </c>
      <c r="G400" s="2" t="s">
        <v>44</v>
      </c>
      <c r="H400" s="2" t="str">
        <f aca="false">IF(AND(E400&gt;=0.4,E400&lt;=0.6),"Yes","No")</f>
        <v>Yes</v>
      </c>
      <c r="I400" s="2" t="str">
        <f aca="false">IF(AND(F400="No",G400="No",H400="Yes"),"Yes","No")</f>
        <v>Yes</v>
      </c>
      <c r="J400" s="2" t="n">
        <v>399</v>
      </c>
      <c r="K400" s="2"/>
    </row>
    <row r="401" customFormat="false" ht="15" hidden="false" customHeight="false" outlineLevel="0" collapsed="false">
      <c r="A401" s="2" t="s">
        <v>5901</v>
      </c>
      <c r="B401" s="13" t="n">
        <v>105</v>
      </c>
      <c r="C401" s="13" t="n">
        <v>105</v>
      </c>
      <c r="D401" s="14" t="n">
        <f aca="false">C401/Summary!$B$4</f>
        <v>0.007</v>
      </c>
      <c r="E401" s="15" t="n">
        <v>0.428571428571429</v>
      </c>
      <c r="F401" s="2" t="s">
        <v>44</v>
      </c>
      <c r="G401" s="2" t="s">
        <v>44</v>
      </c>
      <c r="H401" s="2" t="str">
        <f aca="false">IF(AND(E401&gt;=0.4,E401&lt;=0.6),"Yes","No")</f>
        <v>Yes</v>
      </c>
      <c r="I401" s="2" t="str">
        <f aca="false">IF(AND(F401="No",G401="No",H401="Yes"),"Yes","No")</f>
        <v>Yes</v>
      </c>
      <c r="J401" s="2" t="n">
        <v>400</v>
      </c>
      <c r="K401" s="2"/>
    </row>
    <row r="402" customFormat="false" ht="15" hidden="false" customHeight="false" outlineLevel="0" collapsed="false">
      <c r="A402" s="2" t="s">
        <v>5902</v>
      </c>
      <c r="B402" s="13" t="n">
        <v>105</v>
      </c>
      <c r="C402" s="13" t="n">
        <v>105</v>
      </c>
      <c r="D402" s="14" t="n">
        <f aca="false">C402/Summary!$B$4</f>
        <v>0.007</v>
      </c>
      <c r="E402" s="15" t="n">
        <v>0.571428571428571</v>
      </c>
      <c r="F402" s="2" t="s">
        <v>44</v>
      </c>
      <c r="G402" s="2" t="s">
        <v>44</v>
      </c>
      <c r="H402" s="2" t="str">
        <f aca="false">IF(AND(E402&gt;=0.4,E402&lt;=0.6),"Yes","No")</f>
        <v>Yes</v>
      </c>
      <c r="I402" s="2" t="str">
        <f aca="false">IF(AND(F402="No",G402="No",H402="Yes"),"Yes","No")</f>
        <v>Yes</v>
      </c>
      <c r="J402" s="2" t="n">
        <v>401</v>
      </c>
      <c r="K402" s="2"/>
    </row>
    <row r="403" customFormat="false" ht="15" hidden="false" customHeight="false" outlineLevel="0" collapsed="false">
      <c r="A403" s="2" t="s">
        <v>5903</v>
      </c>
      <c r="B403" s="13" t="n">
        <v>105</v>
      </c>
      <c r="C403" s="13" t="n">
        <v>105</v>
      </c>
      <c r="D403" s="14" t="n">
        <f aca="false">C403/Summary!$B$4</f>
        <v>0.007</v>
      </c>
      <c r="E403" s="15" t="n">
        <v>0.428571428571429</v>
      </c>
      <c r="F403" s="2" t="s">
        <v>44</v>
      </c>
      <c r="G403" s="2" t="s">
        <v>44</v>
      </c>
      <c r="H403" s="2" t="str">
        <f aca="false">IF(AND(E403&gt;=0.4,E403&lt;=0.6),"Yes","No")</f>
        <v>Yes</v>
      </c>
      <c r="I403" s="2" t="str">
        <f aca="false">IF(AND(F403="No",G403="No",H403="Yes"),"Yes","No")</f>
        <v>Yes</v>
      </c>
      <c r="J403" s="2" t="n">
        <v>402</v>
      </c>
      <c r="K403" s="2"/>
    </row>
    <row r="404" customFormat="false" ht="15" hidden="false" customHeight="false" outlineLevel="0" collapsed="false">
      <c r="A404" s="2" t="s">
        <v>5904</v>
      </c>
      <c r="B404" s="13" t="n">
        <v>105</v>
      </c>
      <c r="C404" s="13" t="n">
        <v>105</v>
      </c>
      <c r="D404" s="14" t="n">
        <f aca="false">C404/Summary!$B$4</f>
        <v>0.007</v>
      </c>
      <c r="E404" s="15" t="n">
        <v>0.571428571428571</v>
      </c>
      <c r="F404" s="2" t="s">
        <v>44</v>
      </c>
      <c r="G404" s="2" t="s">
        <v>44</v>
      </c>
      <c r="H404" s="2" t="str">
        <f aca="false">IF(AND(E404&gt;=0.4,E404&lt;=0.6),"Yes","No")</f>
        <v>Yes</v>
      </c>
      <c r="I404" s="2" t="str">
        <f aca="false">IF(AND(F404="No",G404="No",H404="Yes"),"Yes","No")</f>
        <v>Yes</v>
      </c>
      <c r="J404" s="2" t="n">
        <v>403</v>
      </c>
      <c r="K404" s="2"/>
    </row>
    <row r="405" customFormat="false" ht="15" hidden="false" customHeight="false" outlineLevel="0" collapsed="false">
      <c r="A405" s="2" t="s">
        <v>5905</v>
      </c>
      <c r="B405" s="13" t="n">
        <v>105</v>
      </c>
      <c r="C405" s="13" t="n">
        <v>105</v>
      </c>
      <c r="D405" s="14" t="n">
        <f aca="false">C405/Summary!$B$4</f>
        <v>0.007</v>
      </c>
      <c r="E405" s="15" t="n">
        <v>0.571428571428571</v>
      </c>
      <c r="F405" s="2" t="s">
        <v>44</v>
      </c>
      <c r="G405" s="2" t="s">
        <v>44</v>
      </c>
      <c r="H405" s="2" t="str">
        <f aca="false">IF(AND(E405&gt;=0.4,E405&lt;=0.6),"Yes","No")</f>
        <v>Yes</v>
      </c>
      <c r="I405" s="2" t="str">
        <f aca="false">IF(AND(F405="No",G405="No",H405="Yes"),"Yes","No")</f>
        <v>Yes</v>
      </c>
      <c r="J405" s="2" t="n">
        <v>404</v>
      </c>
      <c r="K405" s="2"/>
    </row>
    <row r="406" customFormat="false" ht="15" hidden="false" customHeight="false" outlineLevel="0" collapsed="false">
      <c r="A406" s="2" t="s">
        <v>5906</v>
      </c>
      <c r="B406" s="13" t="n">
        <v>105</v>
      </c>
      <c r="C406" s="13" t="n">
        <v>105</v>
      </c>
      <c r="D406" s="14" t="n">
        <f aca="false">C406/Summary!$B$4</f>
        <v>0.007</v>
      </c>
      <c r="E406" s="15" t="n">
        <v>0.571428571428571</v>
      </c>
      <c r="F406" s="2" t="s">
        <v>44</v>
      </c>
      <c r="G406" s="2" t="s">
        <v>44</v>
      </c>
      <c r="H406" s="2" t="str">
        <f aca="false">IF(AND(E406&gt;=0.4,E406&lt;=0.6),"Yes","No")</f>
        <v>Yes</v>
      </c>
      <c r="I406" s="2" t="str">
        <f aca="false">IF(AND(F406="No",G406="No",H406="Yes"),"Yes","No")</f>
        <v>Yes</v>
      </c>
      <c r="J406" s="2" t="n">
        <v>405</v>
      </c>
      <c r="K406" s="2"/>
    </row>
    <row r="407" customFormat="false" ht="15" hidden="false" customHeight="false" outlineLevel="0" collapsed="false">
      <c r="A407" s="2" t="s">
        <v>5907</v>
      </c>
      <c r="B407" s="13" t="n">
        <v>105</v>
      </c>
      <c r="C407" s="13" t="n">
        <v>105</v>
      </c>
      <c r="D407" s="14" t="n">
        <f aca="false">C407/Summary!$B$4</f>
        <v>0.007</v>
      </c>
      <c r="E407" s="15" t="n">
        <v>0.571428571428571</v>
      </c>
      <c r="F407" s="2" t="s">
        <v>44</v>
      </c>
      <c r="G407" s="2" t="s">
        <v>44</v>
      </c>
      <c r="H407" s="2" t="str">
        <f aca="false">IF(AND(E407&gt;=0.4,E407&lt;=0.6),"Yes","No")</f>
        <v>Yes</v>
      </c>
      <c r="I407" s="2" t="str">
        <f aca="false">IF(AND(F407="No",G407="No",H407="Yes"),"Yes","No")</f>
        <v>Yes</v>
      </c>
      <c r="J407" s="2" t="n">
        <v>406</v>
      </c>
      <c r="K407" s="2"/>
    </row>
    <row r="408" customFormat="false" ht="15" hidden="false" customHeight="false" outlineLevel="0" collapsed="false">
      <c r="A408" s="2" t="s">
        <v>5908</v>
      </c>
      <c r="B408" s="13" t="n">
        <v>105</v>
      </c>
      <c r="C408" s="13" t="n">
        <v>105</v>
      </c>
      <c r="D408" s="14" t="n">
        <f aca="false">C408/Summary!$B$4</f>
        <v>0.007</v>
      </c>
      <c r="E408" s="15" t="n">
        <v>0.571428571428571</v>
      </c>
      <c r="F408" s="2" t="s">
        <v>44</v>
      </c>
      <c r="G408" s="2" t="s">
        <v>44</v>
      </c>
      <c r="H408" s="2" t="str">
        <f aca="false">IF(AND(E408&gt;=0.4,E408&lt;=0.6),"Yes","No")</f>
        <v>Yes</v>
      </c>
      <c r="I408" s="2" t="str">
        <f aca="false">IF(AND(F408="No",G408="No",H408="Yes"),"Yes","No")</f>
        <v>Yes</v>
      </c>
      <c r="J408" s="2" t="n">
        <v>407</v>
      </c>
      <c r="K408" s="2"/>
    </row>
    <row r="409" customFormat="false" ht="15" hidden="false" customHeight="false" outlineLevel="0" collapsed="false">
      <c r="A409" s="2" t="s">
        <v>5909</v>
      </c>
      <c r="B409" s="13" t="n">
        <v>105</v>
      </c>
      <c r="C409" s="13" t="n">
        <v>103</v>
      </c>
      <c r="D409" s="14" t="n">
        <f aca="false">C409/Summary!$B$4</f>
        <v>0.00686666666666667</v>
      </c>
      <c r="E409" s="15" t="n">
        <v>0.428571428571429</v>
      </c>
      <c r="F409" s="2" t="s">
        <v>44</v>
      </c>
      <c r="G409" s="2" t="s">
        <v>44</v>
      </c>
      <c r="H409" s="2" t="str">
        <f aca="false">IF(AND(E409&gt;=0.4,E409&lt;=0.6),"Yes","No")</f>
        <v>Yes</v>
      </c>
      <c r="I409" s="2" t="str">
        <f aca="false">IF(AND(F409="No",G409="No",H409="Yes"),"Yes","No")</f>
        <v>Yes</v>
      </c>
      <c r="J409" s="2" t="n">
        <v>408</v>
      </c>
      <c r="K409" s="2"/>
    </row>
    <row r="410" customFormat="false" ht="15" hidden="false" customHeight="false" outlineLevel="0" collapsed="false">
      <c r="A410" s="2" t="s">
        <v>5910</v>
      </c>
      <c r="B410" s="13" t="n">
        <v>105</v>
      </c>
      <c r="C410" s="13" t="n">
        <v>105</v>
      </c>
      <c r="D410" s="14" t="n">
        <f aca="false">C410/Summary!$B$4</f>
        <v>0.007</v>
      </c>
      <c r="E410" s="15" t="n">
        <v>0.571428571428571</v>
      </c>
      <c r="F410" s="2" t="s">
        <v>44</v>
      </c>
      <c r="G410" s="2" t="s">
        <v>44</v>
      </c>
      <c r="H410" s="2" t="str">
        <f aca="false">IF(AND(E410&gt;=0.4,E410&lt;=0.6),"Yes","No")</f>
        <v>Yes</v>
      </c>
      <c r="I410" s="2" t="str">
        <f aca="false">IF(AND(F410="No",G410="No",H410="Yes"),"Yes","No")</f>
        <v>Yes</v>
      </c>
      <c r="J410" s="2" t="n">
        <v>409</v>
      </c>
      <c r="K410" s="2"/>
    </row>
    <row r="411" customFormat="false" ht="15" hidden="false" customHeight="false" outlineLevel="0" collapsed="false">
      <c r="A411" s="2" t="s">
        <v>5911</v>
      </c>
      <c r="B411" s="13" t="n">
        <v>105</v>
      </c>
      <c r="C411" s="13" t="n">
        <v>105</v>
      </c>
      <c r="D411" s="14" t="n">
        <f aca="false">C411/Summary!$B$4</f>
        <v>0.007</v>
      </c>
      <c r="E411" s="15" t="n">
        <v>0.571428571428571</v>
      </c>
      <c r="F411" s="2" t="s">
        <v>44</v>
      </c>
      <c r="G411" s="2" t="s">
        <v>44</v>
      </c>
      <c r="H411" s="2" t="str">
        <f aca="false">IF(AND(E411&gt;=0.4,E411&lt;=0.6),"Yes","No")</f>
        <v>Yes</v>
      </c>
      <c r="I411" s="2" t="str">
        <f aca="false">IF(AND(F411="No",G411="No",H411="Yes"),"Yes","No")</f>
        <v>Yes</v>
      </c>
      <c r="J411" s="2" t="n">
        <v>410</v>
      </c>
      <c r="K411" s="2"/>
    </row>
    <row r="412" customFormat="false" ht="15" hidden="false" customHeight="false" outlineLevel="0" collapsed="false">
      <c r="A412" s="2" t="s">
        <v>5912</v>
      </c>
      <c r="B412" s="13" t="n">
        <v>105</v>
      </c>
      <c r="C412" s="13" t="n">
        <v>104</v>
      </c>
      <c r="D412" s="14" t="n">
        <f aca="false">C412/Summary!$B$4</f>
        <v>0.00693333333333333</v>
      </c>
      <c r="E412" s="15" t="n">
        <v>0.428571428571429</v>
      </c>
      <c r="F412" s="2" t="s">
        <v>44</v>
      </c>
      <c r="G412" s="2" t="s">
        <v>44</v>
      </c>
      <c r="H412" s="2" t="str">
        <f aca="false">IF(AND(E412&gt;=0.4,E412&lt;=0.6),"Yes","No")</f>
        <v>Yes</v>
      </c>
      <c r="I412" s="2" t="str">
        <f aca="false">IF(AND(F412="No",G412="No",H412="Yes"),"Yes","No")</f>
        <v>Yes</v>
      </c>
      <c r="J412" s="2" t="n">
        <v>411</v>
      </c>
      <c r="K412" s="2"/>
    </row>
    <row r="413" customFormat="false" ht="15" hidden="false" customHeight="false" outlineLevel="0" collapsed="false">
      <c r="A413" s="2" t="s">
        <v>5913</v>
      </c>
      <c r="B413" s="13" t="n">
        <v>105</v>
      </c>
      <c r="C413" s="13" t="n">
        <v>105</v>
      </c>
      <c r="D413" s="14" t="n">
        <f aca="false">C413/Summary!$B$4</f>
        <v>0.007</v>
      </c>
      <c r="E413" s="15" t="n">
        <v>0.428571428571429</v>
      </c>
      <c r="F413" s="2" t="s">
        <v>44</v>
      </c>
      <c r="G413" s="2" t="s">
        <v>44</v>
      </c>
      <c r="H413" s="2" t="str">
        <f aca="false">IF(AND(E413&gt;=0.4,E413&lt;=0.6),"Yes","No")</f>
        <v>Yes</v>
      </c>
      <c r="I413" s="2" t="str">
        <f aca="false">IF(AND(F413="No",G413="No",H413="Yes"),"Yes","No")</f>
        <v>Yes</v>
      </c>
      <c r="J413" s="2" t="n">
        <v>412</v>
      </c>
      <c r="K413" s="2"/>
    </row>
    <row r="414" customFormat="false" ht="15" hidden="false" customHeight="false" outlineLevel="0" collapsed="false">
      <c r="A414" s="2" t="s">
        <v>5914</v>
      </c>
      <c r="B414" s="13" t="n">
        <v>105</v>
      </c>
      <c r="C414" s="13" t="n">
        <v>105</v>
      </c>
      <c r="D414" s="14" t="n">
        <f aca="false">C414/Summary!$B$4</f>
        <v>0.007</v>
      </c>
      <c r="E414" s="15" t="n">
        <v>0.428571428571429</v>
      </c>
      <c r="F414" s="2" t="s">
        <v>44</v>
      </c>
      <c r="G414" s="2" t="s">
        <v>44</v>
      </c>
      <c r="H414" s="2" t="str">
        <f aca="false">IF(AND(E414&gt;=0.4,E414&lt;=0.6),"Yes","No")</f>
        <v>Yes</v>
      </c>
      <c r="I414" s="2" t="str">
        <f aca="false">IF(AND(F414="No",G414="No",H414="Yes"),"Yes","No")</f>
        <v>Yes</v>
      </c>
      <c r="J414" s="2" t="n">
        <v>413</v>
      </c>
      <c r="K414" s="2"/>
    </row>
    <row r="415" customFormat="false" ht="15" hidden="false" customHeight="false" outlineLevel="0" collapsed="false">
      <c r="A415" s="2" t="s">
        <v>5915</v>
      </c>
      <c r="B415" s="13" t="n">
        <v>105</v>
      </c>
      <c r="C415" s="13" t="n">
        <v>104</v>
      </c>
      <c r="D415" s="14" t="n">
        <f aca="false">C415/Summary!$B$4</f>
        <v>0.00693333333333333</v>
      </c>
      <c r="E415" s="15" t="n">
        <v>0.571428571428571</v>
      </c>
      <c r="F415" s="2" t="s">
        <v>44</v>
      </c>
      <c r="G415" s="2" t="s">
        <v>44</v>
      </c>
      <c r="H415" s="2" t="str">
        <f aca="false">IF(AND(E415&gt;=0.4,E415&lt;=0.6),"Yes","No")</f>
        <v>Yes</v>
      </c>
      <c r="I415" s="2" t="str">
        <f aca="false">IF(AND(F415="No",G415="No",H415="Yes"),"Yes","No")</f>
        <v>Yes</v>
      </c>
      <c r="J415" s="2" t="n">
        <v>414</v>
      </c>
      <c r="K415" s="2"/>
    </row>
    <row r="416" customFormat="false" ht="15" hidden="false" customHeight="false" outlineLevel="0" collapsed="false">
      <c r="A416" s="2" t="s">
        <v>5916</v>
      </c>
      <c r="B416" s="13" t="n">
        <v>105</v>
      </c>
      <c r="C416" s="13" t="n">
        <v>105</v>
      </c>
      <c r="D416" s="14" t="n">
        <f aca="false">C416/Summary!$B$4</f>
        <v>0.007</v>
      </c>
      <c r="E416" s="15" t="n">
        <v>0.428571428571429</v>
      </c>
      <c r="F416" s="2" t="s">
        <v>44</v>
      </c>
      <c r="G416" s="2" t="s">
        <v>44</v>
      </c>
      <c r="H416" s="2" t="str">
        <f aca="false">IF(AND(E416&gt;=0.4,E416&lt;=0.6),"Yes","No")</f>
        <v>Yes</v>
      </c>
      <c r="I416" s="2" t="str">
        <f aca="false">IF(AND(F416="No",G416="No",H416="Yes"),"Yes","No")</f>
        <v>Yes</v>
      </c>
      <c r="J416" s="2" t="n">
        <v>415</v>
      </c>
      <c r="K416" s="2"/>
    </row>
    <row r="417" customFormat="false" ht="15" hidden="false" customHeight="false" outlineLevel="0" collapsed="false">
      <c r="A417" s="2" t="s">
        <v>5917</v>
      </c>
      <c r="B417" s="13" t="n">
        <v>105</v>
      </c>
      <c r="C417" s="13" t="n">
        <v>105</v>
      </c>
      <c r="D417" s="14" t="n">
        <f aca="false">C417/Summary!$B$4</f>
        <v>0.007</v>
      </c>
      <c r="E417" s="15" t="n">
        <v>0.571428571428571</v>
      </c>
      <c r="F417" s="2" t="s">
        <v>44</v>
      </c>
      <c r="G417" s="2" t="s">
        <v>44</v>
      </c>
      <c r="H417" s="2" t="str">
        <f aca="false">IF(AND(E417&gt;=0.4,E417&lt;=0.6),"Yes","No")</f>
        <v>Yes</v>
      </c>
      <c r="I417" s="2" t="str">
        <f aca="false">IF(AND(F417="No",G417="No",H417="Yes"),"Yes","No")</f>
        <v>Yes</v>
      </c>
      <c r="J417" s="2" t="n">
        <v>416</v>
      </c>
      <c r="K417" s="2"/>
    </row>
    <row r="418" customFormat="false" ht="15" hidden="false" customHeight="false" outlineLevel="0" collapsed="false">
      <c r="A418" s="2" t="s">
        <v>5918</v>
      </c>
      <c r="B418" s="13" t="n">
        <v>106</v>
      </c>
      <c r="C418" s="13" t="n">
        <v>106</v>
      </c>
      <c r="D418" s="14" t="n">
        <f aca="false">C418/Summary!$B$4</f>
        <v>0.00706666666666667</v>
      </c>
      <c r="E418" s="15" t="n">
        <v>0.428571428571429</v>
      </c>
      <c r="F418" s="2" t="s">
        <v>44</v>
      </c>
      <c r="G418" s="2" t="s">
        <v>44</v>
      </c>
      <c r="H418" s="2" t="str">
        <f aca="false">IF(AND(E418&gt;=0.4,E418&lt;=0.6),"Yes","No")</f>
        <v>Yes</v>
      </c>
      <c r="I418" s="2" t="str">
        <f aca="false">IF(AND(F418="No",G418="No",H418="Yes"),"Yes","No")</f>
        <v>Yes</v>
      </c>
      <c r="J418" s="2" t="n">
        <v>417</v>
      </c>
      <c r="K418" s="2"/>
    </row>
    <row r="419" customFormat="false" ht="15" hidden="false" customHeight="false" outlineLevel="0" collapsed="false">
      <c r="A419" s="2" t="s">
        <v>5919</v>
      </c>
      <c r="B419" s="13" t="n">
        <v>106</v>
      </c>
      <c r="C419" s="13" t="n">
        <v>106</v>
      </c>
      <c r="D419" s="14" t="n">
        <f aca="false">C419/Summary!$B$4</f>
        <v>0.00706666666666667</v>
      </c>
      <c r="E419" s="15" t="n">
        <v>0.571428571428571</v>
      </c>
      <c r="F419" s="2" t="s">
        <v>44</v>
      </c>
      <c r="G419" s="2" t="s">
        <v>44</v>
      </c>
      <c r="H419" s="2" t="str">
        <f aca="false">IF(AND(E419&gt;=0.4,E419&lt;=0.6),"Yes","No")</f>
        <v>Yes</v>
      </c>
      <c r="I419" s="2" t="str">
        <f aca="false">IF(AND(F419="No",G419="No",H419="Yes"),"Yes","No")</f>
        <v>Yes</v>
      </c>
      <c r="J419" s="2" t="n">
        <v>418</v>
      </c>
      <c r="K419" s="2"/>
    </row>
    <row r="420" customFormat="false" ht="15" hidden="false" customHeight="false" outlineLevel="0" collapsed="false">
      <c r="A420" s="2" t="s">
        <v>5920</v>
      </c>
      <c r="B420" s="13" t="n">
        <v>106</v>
      </c>
      <c r="C420" s="13" t="n">
        <v>106</v>
      </c>
      <c r="D420" s="14" t="n">
        <f aca="false">C420/Summary!$B$4</f>
        <v>0.00706666666666667</v>
      </c>
      <c r="E420" s="15" t="n">
        <v>0.428571428571429</v>
      </c>
      <c r="F420" s="2" t="s">
        <v>44</v>
      </c>
      <c r="G420" s="2" t="s">
        <v>44</v>
      </c>
      <c r="H420" s="2" t="str">
        <f aca="false">IF(AND(E420&gt;=0.4,E420&lt;=0.6),"Yes","No")</f>
        <v>Yes</v>
      </c>
      <c r="I420" s="2" t="str">
        <f aca="false">IF(AND(F420="No",G420="No",H420="Yes"),"Yes","No")</f>
        <v>Yes</v>
      </c>
      <c r="J420" s="2" t="n">
        <v>419</v>
      </c>
      <c r="K420" s="2"/>
    </row>
    <row r="421" customFormat="false" ht="15" hidden="false" customHeight="false" outlineLevel="0" collapsed="false">
      <c r="A421" s="2" t="s">
        <v>5921</v>
      </c>
      <c r="B421" s="13" t="n">
        <v>106</v>
      </c>
      <c r="C421" s="13" t="n">
        <v>105</v>
      </c>
      <c r="D421" s="14" t="n">
        <f aca="false">C421/Summary!$B$4</f>
        <v>0.007</v>
      </c>
      <c r="E421" s="15" t="n">
        <v>0.571428571428571</v>
      </c>
      <c r="F421" s="2" t="s">
        <v>44</v>
      </c>
      <c r="G421" s="2" t="s">
        <v>44</v>
      </c>
      <c r="H421" s="2" t="str">
        <f aca="false">IF(AND(E421&gt;=0.4,E421&lt;=0.6),"Yes","No")</f>
        <v>Yes</v>
      </c>
      <c r="I421" s="2" t="str">
        <f aca="false">IF(AND(F421="No",G421="No",H421="Yes"),"Yes","No")</f>
        <v>Yes</v>
      </c>
      <c r="J421" s="2" t="n">
        <v>420</v>
      </c>
      <c r="K421" s="2"/>
    </row>
    <row r="422" customFormat="false" ht="15" hidden="false" customHeight="false" outlineLevel="0" collapsed="false">
      <c r="A422" s="2" t="s">
        <v>5922</v>
      </c>
      <c r="B422" s="13" t="n">
        <v>106</v>
      </c>
      <c r="C422" s="13" t="n">
        <v>106</v>
      </c>
      <c r="D422" s="14" t="n">
        <f aca="false">C422/Summary!$B$4</f>
        <v>0.00706666666666667</v>
      </c>
      <c r="E422" s="15" t="n">
        <v>0.428571428571429</v>
      </c>
      <c r="F422" s="2" t="s">
        <v>44</v>
      </c>
      <c r="G422" s="2" t="s">
        <v>44</v>
      </c>
      <c r="H422" s="2" t="str">
        <f aca="false">IF(AND(E422&gt;=0.4,E422&lt;=0.6),"Yes","No")</f>
        <v>Yes</v>
      </c>
      <c r="I422" s="2" t="str">
        <f aca="false">IF(AND(F422="No",G422="No",H422="Yes"),"Yes","No")</f>
        <v>Yes</v>
      </c>
      <c r="J422" s="2" t="n">
        <v>421</v>
      </c>
      <c r="K422" s="2"/>
    </row>
    <row r="423" customFormat="false" ht="15" hidden="false" customHeight="false" outlineLevel="0" collapsed="false">
      <c r="A423" s="2" t="s">
        <v>5923</v>
      </c>
      <c r="B423" s="13" t="n">
        <v>106</v>
      </c>
      <c r="C423" s="13" t="n">
        <v>105</v>
      </c>
      <c r="D423" s="14" t="n">
        <f aca="false">C423/Summary!$B$4</f>
        <v>0.007</v>
      </c>
      <c r="E423" s="15" t="n">
        <v>0.571428571428571</v>
      </c>
      <c r="F423" s="2" t="s">
        <v>44</v>
      </c>
      <c r="G423" s="2" t="s">
        <v>44</v>
      </c>
      <c r="H423" s="2" t="str">
        <f aca="false">IF(AND(E423&gt;=0.4,E423&lt;=0.6),"Yes","No")</f>
        <v>Yes</v>
      </c>
      <c r="I423" s="2" t="str">
        <f aca="false">IF(AND(F423="No",G423="No",H423="Yes"),"Yes","No")</f>
        <v>Yes</v>
      </c>
      <c r="J423" s="2" t="n">
        <v>422</v>
      </c>
      <c r="K423" s="2"/>
    </row>
    <row r="424" customFormat="false" ht="15" hidden="false" customHeight="false" outlineLevel="0" collapsed="false">
      <c r="A424" s="2" t="s">
        <v>5924</v>
      </c>
      <c r="B424" s="13" t="n">
        <v>106</v>
      </c>
      <c r="C424" s="13" t="n">
        <v>106</v>
      </c>
      <c r="D424" s="14" t="n">
        <f aca="false">C424/Summary!$B$4</f>
        <v>0.00706666666666667</v>
      </c>
      <c r="E424" s="15" t="n">
        <v>0.571428571428571</v>
      </c>
      <c r="F424" s="2" t="s">
        <v>44</v>
      </c>
      <c r="G424" s="2" t="s">
        <v>44</v>
      </c>
      <c r="H424" s="2" t="str">
        <f aca="false">IF(AND(E424&gt;=0.4,E424&lt;=0.6),"Yes","No")</f>
        <v>Yes</v>
      </c>
      <c r="I424" s="2" t="str">
        <f aca="false">IF(AND(F424="No",G424="No",H424="Yes"),"Yes","No")</f>
        <v>Yes</v>
      </c>
      <c r="J424" s="2" t="n">
        <v>423</v>
      </c>
      <c r="K424" s="2"/>
    </row>
    <row r="425" customFormat="false" ht="15" hidden="false" customHeight="false" outlineLevel="0" collapsed="false">
      <c r="A425" s="2" t="s">
        <v>5925</v>
      </c>
      <c r="B425" s="13" t="n">
        <v>106</v>
      </c>
      <c r="C425" s="13" t="n">
        <v>105</v>
      </c>
      <c r="D425" s="14" t="n">
        <f aca="false">C425/Summary!$B$4</f>
        <v>0.007</v>
      </c>
      <c r="E425" s="15" t="n">
        <v>0.428571428571429</v>
      </c>
      <c r="F425" s="2" t="s">
        <v>44</v>
      </c>
      <c r="G425" s="2" t="s">
        <v>44</v>
      </c>
      <c r="H425" s="2" t="str">
        <f aca="false">IF(AND(E425&gt;=0.4,E425&lt;=0.6),"Yes","No")</f>
        <v>Yes</v>
      </c>
      <c r="I425" s="2" t="str">
        <f aca="false">IF(AND(F425="No",G425="No",H425="Yes"),"Yes","No")</f>
        <v>Yes</v>
      </c>
      <c r="J425" s="2" t="n">
        <v>424</v>
      </c>
      <c r="K425" s="2"/>
    </row>
    <row r="426" customFormat="false" ht="15" hidden="false" customHeight="false" outlineLevel="0" collapsed="false">
      <c r="A426" s="2" t="s">
        <v>5926</v>
      </c>
      <c r="B426" s="13" t="n">
        <v>106</v>
      </c>
      <c r="C426" s="13" t="n">
        <v>106</v>
      </c>
      <c r="D426" s="14" t="n">
        <f aca="false">C426/Summary!$B$4</f>
        <v>0.00706666666666667</v>
      </c>
      <c r="E426" s="15" t="n">
        <v>0.571428571428571</v>
      </c>
      <c r="F426" s="2" t="s">
        <v>44</v>
      </c>
      <c r="G426" s="2" t="s">
        <v>44</v>
      </c>
      <c r="H426" s="2" t="str">
        <f aca="false">IF(AND(E426&gt;=0.4,E426&lt;=0.6),"Yes","No")</f>
        <v>Yes</v>
      </c>
      <c r="I426" s="2" t="str">
        <f aca="false">IF(AND(F426="No",G426="No",H426="Yes"),"Yes","No")</f>
        <v>Yes</v>
      </c>
      <c r="J426" s="2" t="n">
        <v>425</v>
      </c>
      <c r="K426" s="2"/>
    </row>
    <row r="427" customFormat="false" ht="15" hidden="false" customHeight="false" outlineLevel="0" collapsed="false">
      <c r="A427" s="2" t="s">
        <v>5927</v>
      </c>
      <c r="B427" s="13" t="n">
        <v>106</v>
      </c>
      <c r="C427" s="13" t="n">
        <v>106</v>
      </c>
      <c r="D427" s="14" t="n">
        <f aca="false">C427/Summary!$B$4</f>
        <v>0.00706666666666667</v>
      </c>
      <c r="E427" s="15" t="n">
        <v>0.428571428571429</v>
      </c>
      <c r="F427" s="2" t="s">
        <v>44</v>
      </c>
      <c r="G427" s="2" t="s">
        <v>44</v>
      </c>
      <c r="H427" s="2" t="str">
        <f aca="false">IF(AND(E427&gt;=0.4,E427&lt;=0.6),"Yes","No")</f>
        <v>Yes</v>
      </c>
      <c r="I427" s="2" t="str">
        <f aca="false">IF(AND(F427="No",G427="No",H427="Yes"),"Yes","No")</f>
        <v>Yes</v>
      </c>
      <c r="J427" s="2" t="n">
        <v>426</v>
      </c>
      <c r="K427" s="2"/>
    </row>
    <row r="428" customFormat="false" ht="15" hidden="false" customHeight="false" outlineLevel="0" collapsed="false">
      <c r="A428" s="2" t="s">
        <v>5928</v>
      </c>
      <c r="B428" s="13" t="n">
        <v>106</v>
      </c>
      <c r="C428" s="13" t="n">
        <v>106</v>
      </c>
      <c r="D428" s="14" t="n">
        <f aca="false">C428/Summary!$B$4</f>
        <v>0.00706666666666667</v>
      </c>
      <c r="E428" s="15" t="n">
        <v>0.571428571428571</v>
      </c>
      <c r="F428" s="2" t="s">
        <v>44</v>
      </c>
      <c r="G428" s="2" t="s">
        <v>44</v>
      </c>
      <c r="H428" s="2" t="str">
        <f aca="false">IF(AND(E428&gt;=0.4,E428&lt;=0.6),"Yes","No")</f>
        <v>Yes</v>
      </c>
      <c r="I428" s="2" t="str">
        <f aca="false">IF(AND(F428="No",G428="No",H428="Yes"),"Yes","No")</f>
        <v>Yes</v>
      </c>
      <c r="J428" s="2" t="n">
        <v>427</v>
      </c>
      <c r="K428" s="2"/>
    </row>
    <row r="429" customFormat="false" ht="15" hidden="false" customHeight="false" outlineLevel="0" collapsed="false">
      <c r="A429" s="2" t="s">
        <v>5929</v>
      </c>
      <c r="B429" s="13" t="n">
        <v>106</v>
      </c>
      <c r="C429" s="13" t="n">
        <v>106</v>
      </c>
      <c r="D429" s="14" t="n">
        <f aca="false">C429/Summary!$B$4</f>
        <v>0.00706666666666667</v>
      </c>
      <c r="E429" s="15" t="n">
        <v>0.428571428571429</v>
      </c>
      <c r="F429" s="2" t="s">
        <v>44</v>
      </c>
      <c r="G429" s="2" t="s">
        <v>44</v>
      </c>
      <c r="H429" s="2" t="str">
        <f aca="false">IF(AND(E429&gt;=0.4,E429&lt;=0.6),"Yes","No")</f>
        <v>Yes</v>
      </c>
      <c r="I429" s="2" t="str">
        <f aca="false">IF(AND(F429="No",G429="No",H429="Yes"),"Yes","No")</f>
        <v>Yes</v>
      </c>
      <c r="J429" s="2" t="n">
        <v>428</v>
      </c>
      <c r="K429" s="2"/>
    </row>
    <row r="430" customFormat="false" ht="15" hidden="false" customHeight="false" outlineLevel="0" collapsed="false">
      <c r="A430" s="2" t="s">
        <v>5930</v>
      </c>
      <c r="B430" s="13" t="n">
        <v>106</v>
      </c>
      <c r="C430" s="13" t="n">
        <v>106</v>
      </c>
      <c r="D430" s="14" t="n">
        <f aca="false">C430/Summary!$B$4</f>
        <v>0.00706666666666667</v>
      </c>
      <c r="E430" s="15" t="n">
        <v>0.428571428571429</v>
      </c>
      <c r="F430" s="2" t="s">
        <v>44</v>
      </c>
      <c r="G430" s="2" t="s">
        <v>44</v>
      </c>
      <c r="H430" s="2" t="str">
        <f aca="false">IF(AND(E430&gt;=0.4,E430&lt;=0.6),"Yes","No")</f>
        <v>Yes</v>
      </c>
      <c r="I430" s="2" t="str">
        <f aca="false">IF(AND(F430="No",G430="No",H430="Yes"),"Yes","No")</f>
        <v>Yes</v>
      </c>
      <c r="J430" s="2" t="n">
        <v>429</v>
      </c>
      <c r="K430" s="2"/>
    </row>
    <row r="431" customFormat="false" ht="15" hidden="false" customHeight="false" outlineLevel="0" collapsed="false">
      <c r="A431" s="2" t="s">
        <v>5931</v>
      </c>
      <c r="B431" s="13" t="n">
        <v>106</v>
      </c>
      <c r="C431" s="13" t="n">
        <v>105</v>
      </c>
      <c r="D431" s="14" t="n">
        <f aca="false">C431/Summary!$B$4</f>
        <v>0.007</v>
      </c>
      <c r="E431" s="15" t="n">
        <v>0.571428571428571</v>
      </c>
      <c r="F431" s="2" t="s">
        <v>44</v>
      </c>
      <c r="G431" s="2" t="s">
        <v>44</v>
      </c>
      <c r="H431" s="2" t="str">
        <f aca="false">IF(AND(E431&gt;=0.4,E431&lt;=0.6),"Yes","No")</f>
        <v>Yes</v>
      </c>
      <c r="I431" s="2" t="str">
        <f aca="false">IF(AND(F431="No",G431="No",H431="Yes"),"Yes","No")</f>
        <v>Yes</v>
      </c>
      <c r="J431" s="2" t="n">
        <v>430</v>
      </c>
      <c r="K431" s="2"/>
    </row>
    <row r="432" customFormat="false" ht="15" hidden="false" customHeight="false" outlineLevel="0" collapsed="false">
      <c r="A432" s="2" t="s">
        <v>5932</v>
      </c>
      <c r="B432" s="13" t="n">
        <v>106</v>
      </c>
      <c r="C432" s="13" t="n">
        <v>106</v>
      </c>
      <c r="D432" s="14" t="n">
        <f aca="false">C432/Summary!$B$4</f>
        <v>0.00706666666666667</v>
      </c>
      <c r="E432" s="15" t="n">
        <v>0.571428571428571</v>
      </c>
      <c r="F432" s="2" t="s">
        <v>44</v>
      </c>
      <c r="G432" s="2" t="s">
        <v>44</v>
      </c>
      <c r="H432" s="2" t="str">
        <f aca="false">IF(AND(E432&gt;=0.4,E432&lt;=0.6),"Yes","No")</f>
        <v>Yes</v>
      </c>
      <c r="I432" s="2" t="str">
        <f aca="false">IF(AND(F432="No",G432="No",H432="Yes"),"Yes","No")</f>
        <v>Yes</v>
      </c>
      <c r="J432" s="2" t="n">
        <v>431</v>
      </c>
      <c r="K432" s="2"/>
    </row>
    <row r="433" customFormat="false" ht="15" hidden="false" customHeight="false" outlineLevel="0" collapsed="false">
      <c r="A433" s="2" t="s">
        <v>5933</v>
      </c>
      <c r="B433" s="13" t="n">
        <v>106</v>
      </c>
      <c r="C433" s="13" t="n">
        <v>105</v>
      </c>
      <c r="D433" s="14" t="n">
        <f aca="false">C433/Summary!$B$4</f>
        <v>0.007</v>
      </c>
      <c r="E433" s="15" t="n">
        <v>0.571428571428571</v>
      </c>
      <c r="F433" s="2" t="s">
        <v>44</v>
      </c>
      <c r="G433" s="2" t="s">
        <v>44</v>
      </c>
      <c r="H433" s="2" t="str">
        <f aca="false">IF(AND(E433&gt;=0.4,E433&lt;=0.6),"Yes","No")</f>
        <v>Yes</v>
      </c>
      <c r="I433" s="2" t="str">
        <f aca="false">IF(AND(F433="No",G433="No",H433="Yes"),"Yes","No")</f>
        <v>Yes</v>
      </c>
      <c r="J433" s="2" t="n">
        <v>432</v>
      </c>
      <c r="K433" s="2"/>
    </row>
    <row r="434" customFormat="false" ht="15" hidden="false" customHeight="false" outlineLevel="0" collapsed="false">
      <c r="A434" s="2" t="s">
        <v>5934</v>
      </c>
      <c r="B434" s="13" t="n">
        <v>106</v>
      </c>
      <c r="C434" s="13" t="n">
        <v>105</v>
      </c>
      <c r="D434" s="14" t="n">
        <f aca="false">C434/Summary!$B$4</f>
        <v>0.007</v>
      </c>
      <c r="E434" s="15" t="n">
        <v>0.428571428571429</v>
      </c>
      <c r="F434" s="2" t="s">
        <v>44</v>
      </c>
      <c r="G434" s="2" t="s">
        <v>44</v>
      </c>
      <c r="H434" s="2" t="str">
        <f aca="false">IF(AND(E434&gt;=0.4,E434&lt;=0.6),"Yes","No")</f>
        <v>Yes</v>
      </c>
      <c r="I434" s="2" t="str">
        <f aca="false">IF(AND(F434="No",G434="No",H434="Yes"),"Yes","No")</f>
        <v>Yes</v>
      </c>
      <c r="J434" s="2" t="n">
        <v>433</v>
      </c>
      <c r="K434" s="2"/>
    </row>
    <row r="435" customFormat="false" ht="15" hidden="false" customHeight="false" outlineLevel="0" collapsed="false">
      <c r="A435" s="2" t="s">
        <v>5935</v>
      </c>
      <c r="B435" s="13" t="n">
        <v>106</v>
      </c>
      <c r="C435" s="13" t="n">
        <v>106</v>
      </c>
      <c r="D435" s="14" t="n">
        <f aca="false">C435/Summary!$B$4</f>
        <v>0.00706666666666667</v>
      </c>
      <c r="E435" s="15" t="n">
        <v>0.428571428571429</v>
      </c>
      <c r="F435" s="2" t="s">
        <v>44</v>
      </c>
      <c r="G435" s="2" t="s">
        <v>44</v>
      </c>
      <c r="H435" s="2" t="str">
        <f aca="false">IF(AND(E435&gt;=0.4,E435&lt;=0.6),"Yes","No")</f>
        <v>Yes</v>
      </c>
      <c r="I435" s="2" t="str">
        <f aca="false">IF(AND(F435="No",G435="No",H435="Yes"),"Yes","No")</f>
        <v>Yes</v>
      </c>
      <c r="J435" s="2" t="n">
        <v>434</v>
      </c>
      <c r="K435" s="2"/>
    </row>
    <row r="436" customFormat="false" ht="15" hidden="false" customHeight="false" outlineLevel="0" collapsed="false">
      <c r="A436" s="2" t="s">
        <v>5936</v>
      </c>
      <c r="B436" s="13" t="n">
        <v>106</v>
      </c>
      <c r="C436" s="13" t="n">
        <v>106</v>
      </c>
      <c r="D436" s="14" t="n">
        <f aca="false">C436/Summary!$B$4</f>
        <v>0.00706666666666667</v>
      </c>
      <c r="E436" s="15" t="n">
        <v>0.571428571428571</v>
      </c>
      <c r="F436" s="2" t="s">
        <v>44</v>
      </c>
      <c r="G436" s="2" t="s">
        <v>44</v>
      </c>
      <c r="H436" s="2" t="str">
        <f aca="false">IF(AND(E436&gt;=0.4,E436&lt;=0.6),"Yes","No")</f>
        <v>Yes</v>
      </c>
      <c r="I436" s="2" t="str">
        <f aca="false">IF(AND(F436="No",G436="No",H436="Yes"),"Yes","No")</f>
        <v>Yes</v>
      </c>
      <c r="J436" s="2" t="n">
        <v>435</v>
      </c>
      <c r="K436" s="2"/>
    </row>
    <row r="437" customFormat="false" ht="15" hidden="false" customHeight="false" outlineLevel="0" collapsed="false">
      <c r="A437" s="2" t="s">
        <v>5937</v>
      </c>
      <c r="B437" s="13" t="n">
        <v>106</v>
      </c>
      <c r="C437" s="13" t="n">
        <v>106</v>
      </c>
      <c r="D437" s="14" t="n">
        <f aca="false">C437/Summary!$B$4</f>
        <v>0.00706666666666667</v>
      </c>
      <c r="E437" s="15" t="n">
        <v>0.571428571428571</v>
      </c>
      <c r="F437" s="2" t="s">
        <v>44</v>
      </c>
      <c r="G437" s="2" t="s">
        <v>44</v>
      </c>
      <c r="H437" s="2" t="str">
        <f aca="false">IF(AND(E437&gt;=0.4,E437&lt;=0.6),"Yes","No")</f>
        <v>Yes</v>
      </c>
      <c r="I437" s="2" t="str">
        <f aca="false">IF(AND(F437="No",G437="No",H437="Yes"),"Yes","No")</f>
        <v>Yes</v>
      </c>
      <c r="J437" s="2" t="n">
        <v>436</v>
      </c>
      <c r="K437" s="2"/>
    </row>
    <row r="438" customFormat="false" ht="15" hidden="false" customHeight="false" outlineLevel="0" collapsed="false">
      <c r="A438" s="2" t="s">
        <v>5938</v>
      </c>
      <c r="B438" s="13" t="n">
        <v>106</v>
      </c>
      <c r="C438" s="13" t="n">
        <v>106</v>
      </c>
      <c r="D438" s="14" t="n">
        <f aca="false">C438/Summary!$B$4</f>
        <v>0.00706666666666667</v>
      </c>
      <c r="E438" s="15" t="n">
        <v>0.571428571428571</v>
      </c>
      <c r="F438" s="2" t="s">
        <v>44</v>
      </c>
      <c r="G438" s="2" t="s">
        <v>44</v>
      </c>
      <c r="H438" s="2" t="str">
        <f aca="false">IF(AND(E438&gt;=0.4,E438&lt;=0.6),"Yes","No")</f>
        <v>Yes</v>
      </c>
      <c r="I438" s="2" t="str">
        <f aca="false">IF(AND(F438="No",G438="No",H438="Yes"),"Yes","No")</f>
        <v>Yes</v>
      </c>
      <c r="J438" s="2" t="n">
        <v>437</v>
      </c>
      <c r="K438" s="2"/>
    </row>
    <row r="439" customFormat="false" ht="15" hidden="false" customHeight="false" outlineLevel="0" collapsed="false">
      <c r="A439" s="2" t="s">
        <v>5939</v>
      </c>
      <c r="B439" s="13" t="n">
        <v>106</v>
      </c>
      <c r="C439" s="13" t="n">
        <v>106</v>
      </c>
      <c r="D439" s="14" t="n">
        <f aca="false">C439/Summary!$B$4</f>
        <v>0.00706666666666667</v>
      </c>
      <c r="E439" s="15" t="n">
        <v>0.428571428571429</v>
      </c>
      <c r="F439" s="2" t="s">
        <v>44</v>
      </c>
      <c r="G439" s="2" t="s">
        <v>44</v>
      </c>
      <c r="H439" s="2" t="str">
        <f aca="false">IF(AND(E439&gt;=0.4,E439&lt;=0.6),"Yes","No")</f>
        <v>Yes</v>
      </c>
      <c r="I439" s="2" t="str">
        <f aca="false">IF(AND(F439="No",G439="No",H439="Yes"),"Yes","No")</f>
        <v>Yes</v>
      </c>
      <c r="J439" s="2" t="n">
        <v>438</v>
      </c>
      <c r="K439" s="2"/>
    </row>
    <row r="440" customFormat="false" ht="15" hidden="false" customHeight="false" outlineLevel="0" collapsed="false">
      <c r="A440" s="2" t="s">
        <v>5940</v>
      </c>
      <c r="B440" s="13" t="n">
        <v>106</v>
      </c>
      <c r="C440" s="13" t="n">
        <v>105</v>
      </c>
      <c r="D440" s="14" t="n">
        <f aca="false">C440/Summary!$B$4</f>
        <v>0.007</v>
      </c>
      <c r="E440" s="15" t="n">
        <v>0.428571428571429</v>
      </c>
      <c r="F440" s="2" t="s">
        <v>44</v>
      </c>
      <c r="G440" s="2" t="s">
        <v>44</v>
      </c>
      <c r="H440" s="2" t="str">
        <f aca="false">IF(AND(E440&gt;=0.4,E440&lt;=0.6),"Yes","No")</f>
        <v>Yes</v>
      </c>
      <c r="I440" s="2" t="str">
        <f aca="false">IF(AND(F440="No",G440="No",H440="Yes"),"Yes","No")</f>
        <v>Yes</v>
      </c>
      <c r="J440" s="2" t="n">
        <v>439</v>
      </c>
      <c r="K440" s="2"/>
    </row>
    <row r="441" customFormat="false" ht="15" hidden="false" customHeight="false" outlineLevel="0" collapsed="false">
      <c r="A441" s="2" t="s">
        <v>5941</v>
      </c>
      <c r="B441" s="13" t="n">
        <v>106</v>
      </c>
      <c r="C441" s="13" t="n">
        <v>106</v>
      </c>
      <c r="D441" s="14" t="n">
        <f aca="false">C441/Summary!$B$4</f>
        <v>0.00706666666666667</v>
      </c>
      <c r="E441" s="15" t="n">
        <v>0.571428571428571</v>
      </c>
      <c r="F441" s="2" t="s">
        <v>44</v>
      </c>
      <c r="G441" s="2" t="s">
        <v>44</v>
      </c>
      <c r="H441" s="2" t="str">
        <f aca="false">IF(AND(E441&gt;=0.4,E441&lt;=0.6),"Yes","No")</f>
        <v>Yes</v>
      </c>
      <c r="I441" s="2" t="str">
        <f aca="false">IF(AND(F441="No",G441="No",H441="Yes"),"Yes","No")</f>
        <v>Yes</v>
      </c>
      <c r="J441" s="2" t="n">
        <v>440</v>
      </c>
      <c r="K441" s="2"/>
    </row>
    <row r="442" customFormat="false" ht="15" hidden="false" customHeight="false" outlineLevel="0" collapsed="false">
      <c r="A442" s="2" t="s">
        <v>5942</v>
      </c>
      <c r="B442" s="13" t="n">
        <v>106</v>
      </c>
      <c r="C442" s="13" t="n">
        <v>106</v>
      </c>
      <c r="D442" s="14" t="n">
        <f aca="false">C442/Summary!$B$4</f>
        <v>0.00706666666666667</v>
      </c>
      <c r="E442" s="15" t="n">
        <v>0.428571428571429</v>
      </c>
      <c r="F442" s="2" t="s">
        <v>44</v>
      </c>
      <c r="G442" s="2" t="s">
        <v>44</v>
      </c>
      <c r="H442" s="2" t="str">
        <f aca="false">IF(AND(E442&gt;=0.4,E442&lt;=0.6),"Yes","No")</f>
        <v>Yes</v>
      </c>
      <c r="I442" s="2" t="str">
        <f aca="false">IF(AND(F442="No",G442="No",H442="Yes"),"Yes","No")</f>
        <v>Yes</v>
      </c>
      <c r="J442" s="2" t="n">
        <v>441</v>
      </c>
      <c r="K442" s="2"/>
    </row>
    <row r="443" customFormat="false" ht="15" hidden="false" customHeight="false" outlineLevel="0" collapsed="false">
      <c r="A443" s="2" t="s">
        <v>5943</v>
      </c>
      <c r="B443" s="13" t="n">
        <v>106</v>
      </c>
      <c r="C443" s="13" t="n">
        <v>105</v>
      </c>
      <c r="D443" s="14" t="n">
        <f aca="false">C443/Summary!$B$4</f>
        <v>0.007</v>
      </c>
      <c r="E443" s="15" t="n">
        <v>0.571428571428571</v>
      </c>
      <c r="F443" s="2" t="s">
        <v>44</v>
      </c>
      <c r="G443" s="2" t="s">
        <v>44</v>
      </c>
      <c r="H443" s="2" t="str">
        <f aca="false">IF(AND(E443&gt;=0.4,E443&lt;=0.6),"Yes","No")</f>
        <v>Yes</v>
      </c>
      <c r="I443" s="2" t="str">
        <f aca="false">IF(AND(F443="No",G443="No",H443="Yes"),"Yes","No")</f>
        <v>Yes</v>
      </c>
      <c r="J443" s="2" t="n">
        <v>442</v>
      </c>
      <c r="K443" s="2"/>
    </row>
    <row r="444" customFormat="false" ht="15" hidden="false" customHeight="false" outlineLevel="0" collapsed="false">
      <c r="A444" s="2" t="s">
        <v>5944</v>
      </c>
      <c r="B444" s="13" t="n">
        <v>106</v>
      </c>
      <c r="C444" s="13" t="n">
        <v>106</v>
      </c>
      <c r="D444" s="14" t="n">
        <f aca="false">C444/Summary!$B$4</f>
        <v>0.00706666666666667</v>
      </c>
      <c r="E444" s="15" t="n">
        <v>0.571428571428571</v>
      </c>
      <c r="F444" s="2" t="s">
        <v>44</v>
      </c>
      <c r="G444" s="2" t="s">
        <v>44</v>
      </c>
      <c r="H444" s="2" t="str">
        <f aca="false">IF(AND(E444&gt;=0.4,E444&lt;=0.6),"Yes","No")</f>
        <v>Yes</v>
      </c>
      <c r="I444" s="2" t="str">
        <f aca="false">IF(AND(F444="No",G444="No",H444="Yes"),"Yes","No")</f>
        <v>Yes</v>
      </c>
      <c r="J444" s="2" t="n">
        <v>443</v>
      </c>
      <c r="K444" s="2"/>
    </row>
    <row r="445" customFormat="false" ht="15" hidden="false" customHeight="false" outlineLevel="0" collapsed="false">
      <c r="A445" s="2" t="s">
        <v>5945</v>
      </c>
      <c r="B445" s="13" t="n">
        <v>106</v>
      </c>
      <c r="C445" s="13" t="n">
        <v>106</v>
      </c>
      <c r="D445" s="14" t="n">
        <f aca="false">C445/Summary!$B$4</f>
        <v>0.00706666666666667</v>
      </c>
      <c r="E445" s="15" t="n">
        <v>0.428571428571429</v>
      </c>
      <c r="F445" s="2" t="s">
        <v>44</v>
      </c>
      <c r="G445" s="2" t="s">
        <v>44</v>
      </c>
      <c r="H445" s="2" t="str">
        <f aca="false">IF(AND(E445&gt;=0.4,E445&lt;=0.6),"Yes","No")</f>
        <v>Yes</v>
      </c>
      <c r="I445" s="2" t="str">
        <f aca="false">IF(AND(F445="No",G445="No",H445="Yes"),"Yes","No")</f>
        <v>Yes</v>
      </c>
      <c r="J445" s="2" t="n">
        <v>444</v>
      </c>
      <c r="K445" s="2"/>
    </row>
    <row r="446" customFormat="false" ht="15" hidden="false" customHeight="false" outlineLevel="0" collapsed="false">
      <c r="A446" s="2" t="s">
        <v>5946</v>
      </c>
      <c r="B446" s="13" t="n">
        <v>106</v>
      </c>
      <c r="C446" s="13" t="n">
        <v>106</v>
      </c>
      <c r="D446" s="14" t="n">
        <f aca="false">C446/Summary!$B$4</f>
        <v>0.00706666666666667</v>
      </c>
      <c r="E446" s="15" t="n">
        <v>0.571428571428571</v>
      </c>
      <c r="F446" s="2" t="s">
        <v>44</v>
      </c>
      <c r="G446" s="2" t="s">
        <v>44</v>
      </c>
      <c r="H446" s="2" t="str">
        <f aca="false">IF(AND(E446&gt;=0.4,E446&lt;=0.6),"Yes","No")</f>
        <v>Yes</v>
      </c>
      <c r="I446" s="2" t="str">
        <f aca="false">IF(AND(F446="No",G446="No",H446="Yes"),"Yes","No")</f>
        <v>Yes</v>
      </c>
      <c r="J446" s="2" t="n">
        <v>445</v>
      </c>
      <c r="K446" s="2"/>
    </row>
    <row r="447" customFormat="false" ht="15" hidden="false" customHeight="false" outlineLevel="0" collapsed="false">
      <c r="A447" s="2" t="s">
        <v>5947</v>
      </c>
      <c r="B447" s="13" t="n">
        <v>106</v>
      </c>
      <c r="C447" s="13" t="n">
        <v>106</v>
      </c>
      <c r="D447" s="14" t="n">
        <f aca="false">C447/Summary!$B$4</f>
        <v>0.00706666666666667</v>
      </c>
      <c r="E447" s="15" t="n">
        <v>0.571428571428571</v>
      </c>
      <c r="F447" s="2" t="s">
        <v>44</v>
      </c>
      <c r="G447" s="2" t="s">
        <v>44</v>
      </c>
      <c r="H447" s="2" t="str">
        <f aca="false">IF(AND(E447&gt;=0.4,E447&lt;=0.6),"Yes","No")</f>
        <v>Yes</v>
      </c>
      <c r="I447" s="2" t="str">
        <f aca="false">IF(AND(F447="No",G447="No",H447="Yes"),"Yes","No")</f>
        <v>Yes</v>
      </c>
      <c r="J447" s="2" t="n">
        <v>446</v>
      </c>
      <c r="K447" s="2"/>
    </row>
    <row r="448" customFormat="false" ht="15" hidden="false" customHeight="false" outlineLevel="0" collapsed="false">
      <c r="A448" s="2" t="s">
        <v>5948</v>
      </c>
      <c r="B448" s="13" t="n">
        <v>106</v>
      </c>
      <c r="C448" s="13" t="n">
        <v>106</v>
      </c>
      <c r="D448" s="14" t="n">
        <f aca="false">C448/Summary!$B$4</f>
        <v>0.00706666666666667</v>
      </c>
      <c r="E448" s="15" t="n">
        <v>0.428571428571429</v>
      </c>
      <c r="F448" s="2" t="s">
        <v>44</v>
      </c>
      <c r="G448" s="2" t="s">
        <v>44</v>
      </c>
      <c r="H448" s="2" t="str">
        <f aca="false">IF(AND(E448&gt;=0.4,E448&lt;=0.6),"Yes","No")</f>
        <v>Yes</v>
      </c>
      <c r="I448" s="2" t="str">
        <f aca="false">IF(AND(F448="No",G448="No",H448="Yes"),"Yes","No")</f>
        <v>Yes</v>
      </c>
      <c r="J448" s="2" t="n">
        <v>447</v>
      </c>
      <c r="K448" s="2"/>
    </row>
    <row r="449" customFormat="false" ht="15" hidden="false" customHeight="false" outlineLevel="0" collapsed="false">
      <c r="A449" s="2" t="s">
        <v>5949</v>
      </c>
      <c r="B449" s="13" t="n">
        <v>106</v>
      </c>
      <c r="C449" s="13" t="n">
        <v>106</v>
      </c>
      <c r="D449" s="14" t="n">
        <f aca="false">C449/Summary!$B$4</f>
        <v>0.00706666666666667</v>
      </c>
      <c r="E449" s="15" t="n">
        <v>0.571428571428571</v>
      </c>
      <c r="F449" s="2" t="s">
        <v>44</v>
      </c>
      <c r="G449" s="2" t="s">
        <v>44</v>
      </c>
      <c r="H449" s="2" t="str">
        <f aca="false">IF(AND(E449&gt;=0.4,E449&lt;=0.6),"Yes","No")</f>
        <v>Yes</v>
      </c>
      <c r="I449" s="2" t="str">
        <f aca="false">IF(AND(F449="No",G449="No",H449="Yes"),"Yes","No")</f>
        <v>Yes</v>
      </c>
      <c r="J449" s="2" t="n">
        <v>448</v>
      </c>
      <c r="K449" s="2"/>
    </row>
    <row r="450" customFormat="false" ht="15" hidden="false" customHeight="false" outlineLevel="0" collapsed="false">
      <c r="A450" s="2" t="s">
        <v>5950</v>
      </c>
      <c r="B450" s="13" t="n">
        <v>106</v>
      </c>
      <c r="C450" s="13" t="n">
        <v>106</v>
      </c>
      <c r="D450" s="14" t="n">
        <f aca="false">C450/Summary!$B$4</f>
        <v>0.00706666666666667</v>
      </c>
      <c r="E450" s="15" t="n">
        <v>0.428571428571429</v>
      </c>
      <c r="F450" s="2" t="s">
        <v>44</v>
      </c>
      <c r="G450" s="2" t="s">
        <v>44</v>
      </c>
      <c r="H450" s="2" t="str">
        <f aca="false">IF(AND(E450&gt;=0.4,E450&lt;=0.6),"Yes","No")</f>
        <v>Yes</v>
      </c>
      <c r="I450" s="2" t="str">
        <f aca="false">IF(AND(F450="No",G450="No",H450="Yes"),"Yes","No")</f>
        <v>Yes</v>
      </c>
      <c r="J450" s="2" t="n">
        <v>449</v>
      </c>
      <c r="K450" s="2"/>
    </row>
    <row r="451" customFormat="false" ht="15" hidden="false" customHeight="false" outlineLevel="0" collapsed="false">
      <c r="A451" s="2" t="s">
        <v>5951</v>
      </c>
      <c r="B451" s="13" t="n">
        <v>106</v>
      </c>
      <c r="C451" s="13" t="n">
        <v>106</v>
      </c>
      <c r="D451" s="14" t="n">
        <f aca="false">C451/Summary!$B$4</f>
        <v>0.00706666666666667</v>
      </c>
      <c r="E451" s="15" t="n">
        <v>0.428571428571429</v>
      </c>
      <c r="F451" s="2" t="s">
        <v>44</v>
      </c>
      <c r="G451" s="2" t="s">
        <v>44</v>
      </c>
      <c r="H451" s="2" t="str">
        <f aca="false">IF(AND(E451&gt;=0.4,E451&lt;=0.6),"Yes","No")</f>
        <v>Yes</v>
      </c>
      <c r="I451" s="2" t="str">
        <f aca="false">IF(AND(F451="No",G451="No",H451="Yes"),"Yes","No")</f>
        <v>Yes</v>
      </c>
      <c r="J451" s="2" t="n">
        <v>450</v>
      </c>
      <c r="K451" s="2"/>
    </row>
    <row r="452" customFormat="false" ht="15" hidden="false" customHeight="false" outlineLevel="0" collapsed="false">
      <c r="A452" s="2" t="s">
        <v>5952</v>
      </c>
      <c r="B452" s="13" t="n">
        <v>106</v>
      </c>
      <c r="C452" s="13" t="n">
        <v>105</v>
      </c>
      <c r="D452" s="14" t="n">
        <f aca="false">C452/Summary!$B$4</f>
        <v>0.007</v>
      </c>
      <c r="E452" s="15" t="n">
        <v>0.428571428571429</v>
      </c>
      <c r="F452" s="2" t="s">
        <v>44</v>
      </c>
      <c r="G452" s="2" t="s">
        <v>44</v>
      </c>
      <c r="H452" s="2" t="str">
        <f aca="false">IF(AND(E452&gt;=0.4,E452&lt;=0.6),"Yes","No")</f>
        <v>Yes</v>
      </c>
      <c r="I452" s="2" t="str">
        <f aca="false">IF(AND(F452="No",G452="No",H452="Yes"),"Yes","No")</f>
        <v>Yes</v>
      </c>
      <c r="J452" s="2" t="n">
        <v>451</v>
      </c>
      <c r="K452" s="2"/>
    </row>
    <row r="453" customFormat="false" ht="15" hidden="false" customHeight="false" outlineLevel="0" collapsed="false">
      <c r="A453" s="2" t="s">
        <v>5953</v>
      </c>
      <c r="B453" s="13" t="n">
        <v>106</v>
      </c>
      <c r="C453" s="13" t="n">
        <v>106</v>
      </c>
      <c r="D453" s="14" t="n">
        <f aca="false">C453/Summary!$B$4</f>
        <v>0.00706666666666667</v>
      </c>
      <c r="E453" s="15" t="n">
        <v>0.428571428571429</v>
      </c>
      <c r="F453" s="2" t="s">
        <v>44</v>
      </c>
      <c r="G453" s="2" t="s">
        <v>44</v>
      </c>
      <c r="H453" s="2" t="str">
        <f aca="false">IF(AND(E453&gt;=0.4,E453&lt;=0.6),"Yes","No")</f>
        <v>Yes</v>
      </c>
      <c r="I453" s="2" t="str">
        <f aca="false">IF(AND(F453="No",G453="No",H453="Yes"),"Yes","No")</f>
        <v>Yes</v>
      </c>
      <c r="J453" s="2" t="n">
        <v>452</v>
      </c>
      <c r="K453" s="2"/>
    </row>
    <row r="454" customFormat="false" ht="15" hidden="false" customHeight="false" outlineLevel="0" collapsed="false">
      <c r="A454" s="2" t="s">
        <v>5954</v>
      </c>
      <c r="B454" s="13" t="n">
        <v>106</v>
      </c>
      <c r="C454" s="13" t="n">
        <v>105</v>
      </c>
      <c r="D454" s="14" t="n">
        <f aca="false">C454/Summary!$B$4</f>
        <v>0.007</v>
      </c>
      <c r="E454" s="15" t="n">
        <v>0.428571428571429</v>
      </c>
      <c r="F454" s="2" t="s">
        <v>44</v>
      </c>
      <c r="G454" s="2" t="s">
        <v>44</v>
      </c>
      <c r="H454" s="2" t="str">
        <f aca="false">IF(AND(E454&gt;=0.4,E454&lt;=0.6),"Yes","No")</f>
        <v>Yes</v>
      </c>
      <c r="I454" s="2" t="str">
        <f aca="false">IF(AND(F454="No",G454="No",H454="Yes"),"Yes","No")</f>
        <v>Yes</v>
      </c>
      <c r="J454" s="2" t="n">
        <v>453</v>
      </c>
      <c r="K454" s="2"/>
    </row>
    <row r="455" customFormat="false" ht="15" hidden="false" customHeight="false" outlineLevel="0" collapsed="false">
      <c r="A455" s="2" t="s">
        <v>5955</v>
      </c>
      <c r="B455" s="13" t="n">
        <v>106</v>
      </c>
      <c r="C455" s="13" t="n">
        <v>106</v>
      </c>
      <c r="D455" s="14" t="n">
        <f aca="false">C455/Summary!$B$4</f>
        <v>0.00706666666666667</v>
      </c>
      <c r="E455" s="15" t="n">
        <v>0.428571428571429</v>
      </c>
      <c r="F455" s="2" t="s">
        <v>44</v>
      </c>
      <c r="G455" s="2" t="s">
        <v>44</v>
      </c>
      <c r="H455" s="2" t="str">
        <f aca="false">IF(AND(E455&gt;=0.4,E455&lt;=0.6),"Yes","No")</f>
        <v>Yes</v>
      </c>
      <c r="I455" s="2" t="str">
        <f aca="false">IF(AND(F455="No",G455="No",H455="Yes"),"Yes","No")</f>
        <v>Yes</v>
      </c>
      <c r="J455" s="2" t="n">
        <v>454</v>
      </c>
      <c r="K455" s="2"/>
    </row>
    <row r="456" customFormat="false" ht="15" hidden="false" customHeight="false" outlineLevel="0" collapsed="false">
      <c r="A456" s="2" t="s">
        <v>5956</v>
      </c>
      <c r="B456" s="13" t="n">
        <v>106</v>
      </c>
      <c r="C456" s="13" t="n">
        <v>106</v>
      </c>
      <c r="D456" s="14" t="n">
        <f aca="false">C456/Summary!$B$4</f>
        <v>0.00706666666666667</v>
      </c>
      <c r="E456" s="15" t="n">
        <v>0.571428571428571</v>
      </c>
      <c r="F456" s="2" t="s">
        <v>44</v>
      </c>
      <c r="G456" s="2" t="s">
        <v>44</v>
      </c>
      <c r="H456" s="2" t="str">
        <f aca="false">IF(AND(E456&gt;=0.4,E456&lt;=0.6),"Yes","No")</f>
        <v>Yes</v>
      </c>
      <c r="I456" s="2" t="str">
        <f aca="false">IF(AND(F456="No",G456="No",H456="Yes"),"Yes","No")</f>
        <v>Yes</v>
      </c>
      <c r="J456" s="2" t="n">
        <v>455</v>
      </c>
      <c r="K456" s="2"/>
    </row>
    <row r="457" customFormat="false" ht="15" hidden="false" customHeight="false" outlineLevel="0" collapsed="false">
      <c r="A457" s="2" t="s">
        <v>5957</v>
      </c>
      <c r="B457" s="13" t="n">
        <v>106</v>
      </c>
      <c r="C457" s="13" t="n">
        <v>104</v>
      </c>
      <c r="D457" s="14" t="n">
        <f aca="false">C457/Summary!$B$4</f>
        <v>0.00693333333333333</v>
      </c>
      <c r="E457" s="15" t="n">
        <v>0.571428571428571</v>
      </c>
      <c r="F457" s="2" t="s">
        <v>44</v>
      </c>
      <c r="G457" s="2" t="s">
        <v>44</v>
      </c>
      <c r="H457" s="2" t="str">
        <f aca="false">IF(AND(E457&gt;=0.4,E457&lt;=0.6),"Yes","No")</f>
        <v>Yes</v>
      </c>
      <c r="I457" s="2" t="str">
        <f aca="false">IF(AND(F457="No",G457="No",H457="Yes"),"Yes","No")</f>
        <v>Yes</v>
      </c>
      <c r="J457" s="2" t="n">
        <v>456</v>
      </c>
      <c r="K457" s="2"/>
    </row>
    <row r="458" customFormat="false" ht="15" hidden="false" customHeight="false" outlineLevel="0" collapsed="false">
      <c r="A458" s="2" t="s">
        <v>5958</v>
      </c>
      <c r="B458" s="13" t="n">
        <v>106</v>
      </c>
      <c r="C458" s="13" t="n">
        <v>105</v>
      </c>
      <c r="D458" s="14" t="n">
        <f aca="false">C458/Summary!$B$4</f>
        <v>0.007</v>
      </c>
      <c r="E458" s="15" t="n">
        <v>0.571428571428571</v>
      </c>
      <c r="F458" s="2" t="s">
        <v>44</v>
      </c>
      <c r="G458" s="2" t="s">
        <v>44</v>
      </c>
      <c r="H458" s="2" t="str">
        <f aca="false">IF(AND(E458&gt;=0.4,E458&lt;=0.6),"Yes","No")</f>
        <v>Yes</v>
      </c>
      <c r="I458" s="2" t="str">
        <f aca="false">IF(AND(F458="No",G458="No",H458="Yes"),"Yes","No")</f>
        <v>Yes</v>
      </c>
      <c r="J458" s="2" t="n">
        <v>457</v>
      </c>
      <c r="K458" s="2"/>
    </row>
    <row r="459" customFormat="false" ht="15" hidden="false" customHeight="false" outlineLevel="0" collapsed="false">
      <c r="A459" s="2" t="s">
        <v>5959</v>
      </c>
      <c r="B459" s="13" t="n">
        <v>106</v>
      </c>
      <c r="C459" s="13" t="n">
        <v>105</v>
      </c>
      <c r="D459" s="14" t="n">
        <f aca="false">C459/Summary!$B$4</f>
        <v>0.007</v>
      </c>
      <c r="E459" s="15" t="n">
        <v>0.571428571428571</v>
      </c>
      <c r="F459" s="2" t="s">
        <v>44</v>
      </c>
      <c r="G459" s="2" t="s">
        <v>44</v>
      </c>
      <c r="H459" s="2" t="str">
        <f aca="false">IF(AND(E459&gt;=0.4,E459&lt;=0.6),"Yes","No")</f>
        <v>Yes</v>
      </c>
      <c r="I459" s="2" t="str">
        <f aca="false">IF(AND(F459="No",G459="No",H459="Yes"),"Yes","No")</f>
        <v>Yes</v>
      </c>
      <c r="J459" s="2" t="n">
        <v>458</v>
      </c>
      <c r="K459" s="2"/>
    </row>
    <row r="460" customFormat="false" ht="15" hidden="false" customHeight="false" outlineLevel="0" collapsed="false">
      <c r="A460" s="2" t="s">
        <v>5960</v>
      </c>
      <c r="B460" s="13" t="n">
        <v>106</v>
      </c>
      <c r="C460" s="13" t="n">
        <v>106</v>
      </c>
      <c r="D460" s="14" t="n">
        <f aca="false">C460/Summary!$B$4</f>
        <v>0.00706666666666667</v>
      </c>
      <c r="E460" s="15" t="n">
        <v>0.428571428571429</v>
      </c>
      <c r="F460" s="2" t="s">
        <v>44</v>
      </c>
      <c r="G460" s="2" t="s">
        <v>44</v>
      </c>
      <c r="H460" s="2" t="str">
        <f aca="false">IF(AND(E460&gt;=0.4,E460&lt;=0.6),"Yes","No")</f>
        <v>Yes</v>
      </c>
      <c r="I460" s="2" t="str">
        <f aca="false">IF(AND(F460="No",G460="No",H460="Yes"),"Yes","No")</f>
        <v>Yes</v>
      </c>
      <c r="J460" s="2" t="n">
        <v>459</v>
      </c>
      <c r="K460" s="2"/>
    </row>
    <row r="461" customFormat="false" ht="15" hidden="false" customHeight="false" outlineLevel="0" collapsed="false">
      <c r="A461" s="2" t="s">
        <v>5961</v>
      </c>
      <c r="B461" s="13" t="n">
        <v>106</v>
      </c>
      <c r="C461" s="13" t="n">
        <v>106</v>
      </c>
      <c r="D461" s="14" t="n">
        <f aca="false">C461/Summary!$B$4</f>
        <v>0.00706666666666667</v>
      </c>
      <c r="E461" s="15" t="n">
        <v>0.571428571428571</v>
      </c>
      <c r="F461" s="2" t="s">
        <v>44</v>
      </c>
      <c r="G461" s="2" t="s">
        <v>44</v>
      </c>
      <c r="H461" s="2" t="str">
        <f aca="false">IF(AND(E461&gt;=0.4,E461&lt;=0.6),"Yes","No")</f>
        <v>Yes</v>
      </c>
      <c r="I461" s="2" t="str">
        <f aca="false">IF(AND(F461="No",G461="No",H461="Yes"),"Yes","No")</f>
        <v>Yes</v>
      </c>
      <c r="J461" s="2" t="n">
        <v>460</v>
      </c>
      <c r="K461" s="2"/>
    </row>
    <row r="462" customFormat="false" ht="15" hidden="false" customHeight="false" outlineLevel="0" collapsed="false">
      <c r="A462" s="2" t="s">
        <v>5962</v>
      </c>
      <c r="B462" s="13" t="n">
        <v>106</v>
      </c>
      <c r="C462" s="13" t="n">
        <v>106</v>
      </c>
      <c r="D462" s="14" t="n">
        <f aca="false">C462/Summary!$B$4</f>
        <v>0.00706666666666667</v>
      </c>
      <c r="E462" s="15" t="n">
        <v>0.428571428571429</v>
      </c>
      <c r="F462" s="2" t="s">
        <v>44</v>
      </c>
      <c r="G462" s="2" t="s">
        <v>44</v>
      </c>
      <c r="H462" s="2" t="str">
        <f aca="false">IF(AND(E462&gt;=0.4,E462&lt;=0.6),"Yes","No")</f>
        <v>Yes</v>
      </c>
      <c r="I462" s="2" t="str">
        <f aca="false">IF(AND(F462="No",G462="No",H462="Yes"),"Yes","No")</f>
        <v>Yes</v>
      </c>
      <c r="J462" s="2" t="n">
        <v>461</v>
      </c>
      <c r="K462" s="2"/>
    </row>
    <row r="463" customFormat="false" ht="15" hidden="false" customHeight="false" outlineLevel="0" collapsed="false">
      <c r="A463" s="2" t="s">
        <v>5963</v>
      </c>
      <c r="B463" s="13" t="n">
        <v>107</v>
      </c>
      <c r="C463" s="13" t="n">
        <v>106</v>
      </c>
      <c r="D463" s="14" t="n">
        <f aca="false">C463/Summary!$B$4</f>
        <v>0.00706666666666667</v>
      </c>
      <c r="E463" s="15" t="n">
        <v>0.571428571428571</v>
      </c>
      <c r="F463" s="2" t="s">
        <v>44</v>
      </c>
      <c r="G463" s="2" t="s">
        <v>44</v>
      </c>
      <c r="H463" s="2" t="str">
        <f aca="false">IF(AND(E463&gt;=0.4,E463&lt;=0.6),"Yes","No")</f>
        <v>Yes</v>
      </c>
      <c r="I463" s="2" t="str">
        <f aca="false">IF(AND(F463="No",G463="No",H463="Yes"),"Yes","No")</f>
        <v>Yes</v>
      </c>
      <c r="J463" s="2" t="n">
        <v>462</v>
      </c>
      <c r="K463" s="2"/>
    </row>
    <row r="464" customFormat="false" ht="15" hidden="false" customHeight="false" outlineLevel="0" collapsed="false">
      <c r="A464" s="2" t="s">
        <v>5964</v>
      </c>
      <c r="B464" s="13" t="n">
        <v>107</v>
      </c>
      <c r="C464" s="13" t="n">
        <v>107</v>
      </c>
      <c r="D464" s="14" t="n">
        <f aca="false">C464/Summary!$B$4</f>
        <v>0.00713333333333333</v>
      </c>
      <c r="E464" s="15" t="n">
        <v>0.571428571428571</v>
      </c>
      <c r="F464" s="2" t="s">
        <v>44</v>
      </c>
      <c r="G464" s="2" t="s">
        <v>44</v>
      </c>
      <c r="H464" s="2" t="str">
        <f aca="false">IF(AND(E464&gt;=0.4,E464&lt;=0.6),"Yes","No")</f>
        <v>Yes</v>
      </c>
      <c r="I464" s="2" t="str">
        <f aca="false">IF(AND(F464="No",G464="No",H464="Yes"),"Yes","No")</f>
        <v>Yes</v>
      </c>
      <c r="J464" s="2" t="n">
        <v>463</v>
      </c>
      <c r="K464" s="2"/>
    </row>
    <row r="465" customFormat="false" ht="15" hidden="false" customHeight="false" outlineLevel="0" collapsed="false">
      <c r="A465" s="2" t="s">
        <v>5965</v>
      </c>
      <c r="B465" s="13" t="n">
        <v>107</v>
      </c>
      <c r="C465" s="13" t="n">
        <v>107</v>
      </c>
      <c r="D465" s="14" t="n">
        <f aca="false">C465/Summary!$B$4</f>
        <v>0.00713333333333333</v>
      </c>
      <c r="E465" s="15" t="n">
        <v>0.428571428571429</v>
      </c>
      <c r="F465" s="2" t="s">
        <v>44</v>
      </c>
      <c r="G465" s="2" t="s">
        <v>44</v>
      </c>
      <c r="H465" s="2" t="str">
        <f aca="false">IF(AND(E465&gt;=0.4,E465&lt;=0.6),"Yes","No")</f>
        <v>Yes</v>
      </c>
      <c r="I465" s="2" t="str">
        <f aca="false">IF(AND(F465="No",G465="No",H465="Yes"),"Yes","No")</f>
        <v>Yes</v>
      </c>
      <c r="J465" s="2" t="n">
        <v>464</v>
      </c>
      <c r="K465" s="2"/>
    </row>
    <row r="466" customFormat="false" ht="15" hidden="false" customHeight="false" outlineLevel="0" collapsed="false">
      <c r="A466" s="2" t="s">
        <v>5966</v>
      </c>
      <c r="B466" s="13" t="n">
        <v>107</v>
      </c>
      <c r="C466" s="13" t="n">
        <v>107</v>
      </c>
      <c r="D466" s="14" t="n">
        <f aca="false">C466/Summary!$B$4</f>
        <v>0.00713333333333333</v>
      </c>
      <c r="E466" s="15" t="n">
        <v>0.428571428571429</v>
      </c>
      <c r="F466" s="2" t="s">
        <v>44</v>
      </c>
      <c r="G466" s="2" t="s">
        <v>44</v>
      </c>
      <c r="H466" s="2" t="str">
        <f aca="false">IF(AND(E466&gt;=0.4,E466&lt;=0.6),"Yes","No")</f>
        <v>Yes</v>
      </c>
      <c r="I466" s="2" t="str">
        <f aca="false">IF(AND(F466="No",G466="No",H466="Yes"),"Yes","No")</f>
        <v>Yes</v>
      </c>
      <c r="J466" s="2" t="n">
        <v>465</v>
      </c>
      <c r="K466" s="2"/>
    </row>
    <row r="467" customFormat="false" ht="15" hidden="false" customHeight="false" outlineLevel="0" collapsed="false">
      <c r="A467" s="2" t="s">
        <v>5967</v>
      </c>
      <c r="B467" s="13" t="n">
        <v>107</v>
      </c>
      <c r="C467" s="13" t="n">
        <v>106</v>
      </c>
      <c r="D467" s="14" t="n">
        <f aca="false">C467/Summary!$B$4</f>
        <v>0.00706666666666667</v>
      </c>
      <c r="E467" s="15" t="n">
        <v>0.428571428571429</v>
      </c>
      <c r="F467" s="2" t="s">
        <v>44</v>
      </c>
      <c r="G467" s="2" t="s">
        <v>44</v>
      </c>
      <c r="H467" s="2" t="str">
        <f aca="false">IF(AND(E467&gt;=0.4,E467&lt;=0.6),"Yes","No")</f>
        <v>Yes</v>
      </c>
      <c r="I467" s="2" t="str">
        <f aca="false">IF(AND(F467="No",G467="No",H467="Yes"),"Yes","No")</f>
        <v>Yes</v>
      </c>
      <c r="J467" s="2" t="n">
        <v>466</v>
      </c>
      <c r="K467" s="2"/>
    </row>
    <row r="468" customFormat="false" ht="15" hidden="false" customHeight="false" outlineLevel="0" collapsed="false">
      <c r="A468" s="2" t="s">
        <v>5968</v>
      </c>
      <c r="B468" s="13" t="n">
        <v>107</v>
      </c>
      <c r="C468" s="13" t="n">
        <v>107</v>
      </c>
      <c r="D468" s="14" t="n">
        <f aca="false">C468/Summary!$B$4</f>
        <v>0.00713333333333333</v>
      </c>
      <c r="E468" s="15" t="n">
        <v>0.428571428571429</v>
      </c>
      <c r="F468" s="2" t="s">
        <v>44</v>
      </c>
      <c r="G468" s="2" t="s">
        <v>44</v>
      </c>
      <c r="H468" s="2" t="str">
        <f aca="false">IF(AND(E468&gt;=0.4,E468&lt;=0.6),"Yes","No")</f>
        <v>Yes</v>
      </c>
      <c r="I468" s="2" t="str">
        <f aca="false">IF(AND(F468="No",G468="No",H468="Yes"),"Yes","No")</f>
        <v>Yes</v>
      </c>
      <c r="J468" s="2" t="n">
        <v>467</v>
      </c>
      <c r="K468" s="2"/>
    </row>
    <row r="469" customFormat="false" ht="15" hidden="false" customHeight="false" outlineLevel="0" collapsed="false">
      <c r="A469" s="2" t="s">
        <v>5969</v>
      </c>
      <c r="B469" s="13" t="n">
        <v>107</v>
      </c>
      <c r="C469" s="13" t="n">
        <v>106</v>
      </c>
      <c r="D469" s="14" t="n">
        <f aca="false">C469/Summary!$B$4</f>
        <v>0.00706666666666667</v>
      </c>
      <c r="E469" s="15" t="n">
        <v>0.571428571428571</v>
      </c>
      <c r="F469" s="2" t="s">
        <v>44</v>
      </c>
      <c r="G469" s="2" t="s">
        <v>44</v>
      </c>
      <c r="H469" s="2" t="str">
        <f aca="false">IF(AND(E469&gt;=0.4,E469&lt;=0.6),"Yes","No")</f>
        <v>Yes</v>
      </c>
      <c r="I469" s="2" t="str">
        <f aca="false">IF(AND(F469="No",G469="No",H469="Yes"),"Yes","No")</f>
        <v>Yes</v>
      </c>
      <c r="J469" s="2" t="n">
        <v>468</v>
      </c>
      <c r="K469" s="2"/>
    </row>
    <row r="470" customFormat="false" ht="15" hidden="false" customHeight="false" outlineLevel="0" collapsed="false">
      <c r="A470" s="2" t="s">
        <v>5970</v>
      </c>
      <c r="B470" s="13" t="n">
        <v>107</v>
      </c>
      <c r="C470" s="13" t="n">
        <v>106</v>
      </c>
      <c r="D470" s="14" t="n">
        <f aca="false">C470/Summary!$B$4</f>
        <v>0.00706666666666667</v>
      </c>
      <c r="E470" s="15" t="n">
        <v>0.428571428571429</v>
      </c>
      <c r="F470" s="2" t="s">
        <v>44</v>
      </c>
      <c r="G470" s="2" t="s">
        <v>44</v>
      </c>
      <c r="H470" s="2" t="str">
        <f aca="false">IF(AND(E470&gt;=0.4,E470&lt;=0.6),"Yes","No")</f>
        <v>Yes</v>
      </c>
      <c r="I470" s="2" t="str">
        <f aca="false">IF(AND(F470="No",G470="No",H470="Yes"),"Yes","No")</f>
        <v>Yes</v>
      </c>
      <c r="J470" s="2" t="n">
        <v>469</v>
      </c>
      <c r="K470" s="2"/>
    </row>
    <row r="471" customFormat="false" ht="15" hidden="false" customHeight="false" outlineLevel="0" collapsed="false">
      <c r="A471" s="2" t="s">
        <v>5971</v>
      </c>
      <c r="B471" s="13" t="n">
        <v>107</v>
      </c>
      <c r="C471" s="13" t="n">
        <v>107</v>
      </c>
      <c r="D471" s="14" t="n">
        <f aca="false">C471/Summary!$B$4</f>
        <v>0.00713333333333333</v>
      </c>
      <c r="E471" s="15" t="n">
        <v>0.428571428571429</v>
      </c>
      <c r="F471" s="2" t="s">
        <v>44</v>
      </c>
      <c r="G471" s="2" t="s">
        <v>44</v>
      </c>
      <c r="H471" s="2" t="str">
        <f aca="false">IF(AND(E471&gt;=0.4,E471&lt;=0.6),"Yes","No")</f>
        <v>Yes</v>
      </c>
      <c r="I471" s="2" t="str">
        <f aca="false">IF(AND(F471="No",G471="No",H471="Yes"),"Yes","No")</f>
        <v>Yes</v>
      </c>
      <c r="J471" s="2" t="n">
        <v>470</v>
      </c>
      <c r="K471" s="2"/>
    </row>
    <row r="472" customFormat="false" ht="15" hidden="false" customHeight="false" outlineLevel="0" collapsed="false">
      <c r="A472" s="2" t="s">
        <v>5972</v>
      </c>
      <c r="B472" s="13" t="n">
        <v>107</v>
      </c>
      <c r="C472" s="13" t="n">
        <v>107</v>
      </c>
      <c r="D472" s="14" t="n">
        <f aca="false">C472/Summary!$B$4</f>
        <v>0.00713333333333333</v>
      </c>
      <c r="E472" s="15" t="n">
        <v>0.571428571428571</v>
      </c>
      <c r="F472" s="2" t="s">
        <v>44</v>
      </c>
      <c r="G472" s="2" t="s">
        <v>44</v>
      </c>
      <c r="H472" s="2" t="str">
        <f aca="false">IF(AND(E472&gt;=0.4,E472&lt;=0.6),"Yes","No")</f>
        <v>Yes</v>
      </c>
      <c r="I472" s="2" t="str">
        <f aca="false">IF(AND(F472="No",G472="No",H472="Yes"),"Yes","No")</f>
        <v>Yes</v>
      </c>
      <c r="J472" s="2" t="n">
        <v>471</v>
      </c>
      <c r="K472" s="2"/>
    </row>
    <row r="473" customFormat="false" ht="15" hidden="false" customHeight="false" outlineLevel="0" collapsed="false">
      <c r="A473" s="2" t="s">
        <v>5973</v>
      </c>
      <c r="B473" s="13" t="n">
        <v>107</v>
      </c>
      <c r="C473" s="13" t="n">
        <v>106</v>
      </c>
      <c r="D473" s="14" t="n">
        <f aca="false">C473/Summary!$B$4</f>
        <v>0.00706666666666667</v>
      </c>
      <c r="E473" s="15" t="n">
        <v>0.428571428571429</v>
      </c>
      <c r="F473" s="2" t="s">
        <v>44</v>
      </c>
      <c r="G473" s="2" t="s">
        <v>44</v>
      </c>
      <c r="H473" s="2" t="str">
        <f aca="false">IF(AND(E473&gt;=0.4,E473&lt;=0.6),"Yes","No")</f>
        <v>Yes</v>
      </c>
      <c r="I473" s="2" t="str">
        <f aca="false">IF(AND(F473="No",G473="No",H473="Yes"),"Yes","No")</f>
        <v>Yes</v>
      </c>
      <c r="J473" s="2" t="n">
        <v>472</v>
      </c>
      <c r="K473" s="2"/>
    </row>
    <row r="474" customFormat="false" ht="15" hidden="false" customHeight="false" outlineLevel="0" collapsed="false">
      <c r="A474" s="2" t="s">
        <v>5974</v>
      </c>
      <c r="B474" s="13" t="n">
        <v>107</v>
      </c>
      <c r="C474" s="13" t="n">
        <v>105</v>
      </c>
      <c r="D474" s="14" t="n">
        <f aca="false">C474/Summary!$B$4</f>
        <v>0.007</v>
      </c>
      <c r="E474" s="15" t="n">
        <v>0.428571428571429</v>
      </c>
      <c r="F474" s="2" t="s">
        <v>44</v>
      </c>
      <c r="G474" s="2" t="s">
        <v>44</v>
      </c>
      <c r="H474" s="2" t="str">
        <f aca="false">IF(AND(E474&gt;=0.4,E474&lt;=0.6),"Yes","No")</f>
        <v>Yes</v>
      </c>
      <c r="I474" s="2" t="str">
        <f aca="false">IF(AND(F474="No",G474="No",H474="Yes"),"Yes","No")</f>
        <v>Yes</v>
      </c>
      <c r="J474" s="2" t="n">
        <v>473</v>
      </c>
      <c r="K474" s="2"/>
    </row>
    <row r="475" customFormat="false" ht="15" hidden="false" customHeight="false" outlineLevel="0" collapsed="false">
      <c r="A475" s="2" t="s">
        <v>5975</v>
      </c>
      <c r="B475" s="13" t="n">
        <v>107</v>
      </c>
      <c r="C475" s="13" t="n">
        <v>107</v>
      </c>
      <c r="D475" s="14" t="n">
        <f aca="false">C475/Summary!$B$4</f>
        <v>0.00713333333333333</v>
      </c>
      <c r="E475" s="15" t="n">
        <v>0.428571428571429</v>
      </c>
      <c r="F475" s="2" t="s">
        <v>44</v>
      </c>
      <c r="G475" s="2" t="s">
        <v>44</v>
      </c>
      <c r="H475" s="2" t="str">
        <f aca="false">IF(AND(E475&gt;=0.4,E475&lt;=0.6),"Yes","No")</f>
        <v>Yes</v>
      </c>
      <c r="I475" s="2" t="str">
        <f aca="false">IF(AND(F475="No",G475="No",H475="Yes"),"Yes","No")</f>
        <v>Yes</v>
      </c>
      <c r="J475" s="2" t="n">
        <v>474</v>
      </c>
      <c r="K475" s="2"/>
    </row>
    <row r="476" customFormat="false" ht="15" hidden="false" customHeight="false" outlineLevel="0" collapsed="false">
      <c r="A476" s="2" t="s">
        <v>5976</v>
      </c>
      <c r="B476" s="13" t="n">
        <v>107</v>
      </c>
      <c r="C476" s="13" t="n">
        <v>107</v>
      </c>
      <c r="D476" s="14" t="n">
        <f aca="false">C476/Summary!$B$4</f>
        <v>0.00713333333333333</v>
      </c>
      <c r="E476" s="15" t="n">
        <v>0.571428571428571</v>
      </c>
      <c r="F476" s="2" t="s">
        <v>44</v>
      </c>
      <c r="G476" s="2" t="s">
        <v>44</v>
      </c>
      <c r="H476" s="2" t="str">
        <f aca="false">IF(AND(E476&gt;=0.4,E476&lt;=0.6),"Yes","No")</f>
        <v>Yes</v>
      </c>
      <c r="I476" s="2" t="str">
        <f aca="false">IF(AND(F476="No",G476="No",H476="Yes"),"Yes","No")</f>
        <v>Yes</v>
      </c>
      <c r="J476" s="2" t="n">
        <v>475</v>
      </c>
      <c r="K476" s="2"/>
    </row>
    <row r="477" customFormat="false" ht="15" hidden="false" customHeight="false" outlineLevel="0" collapsed="false">
      <c r="A477" s="2" t="s">
        <v>5977</v>
      </c>
      <c r="B477" s="13" t="n">
        <v>107</v>
      </c>
      <c r="C477" s="13" t="n">
        <v>107</v>
      </c>
      <c r="D477" s="14" t="n">
        <f aca="false">C477/Summary!$B$4</f>
        <v>0.00713333333333333</v>
      </c>
      <c r="E477" s="15" t="n">
        <v>0.428571428571429</v>
      </c>
      <c r="F477" s="2" t="s">
        <v>44</v>
      </c>
      <c r="G477" s="2" t="s">
        <v>44</v>
      </c>
      <c r="H477" s="2" t="str">
        <f aca="false">IF(AND(E477&gt;=0.4,E477&lt;=0.6),"Yes","No")</f>
        <v>Yes</v>
      </c>
      <c r="I477" s="2" t="str">
        <f aca="false">IF(AND(F477="No",G477="No",H477="Yes"),"Yes","No")</f>
        <v>Yes</v>
      </c>
      <c r="J477" s="2" t="n">
        <v>476</v>
      </c>
      <c r="K477" s="2"/>
    </row>
    <row r="478" customFormat="false" ht="15" hidden="false" customHeight="false" outlineLevel="0" collapsed="false">
      <c r="A478" s="2" t="s">
        <v>5978</v>
      </c>
      <c r="B478" s="13" t="n">
        <v>107</v>
      </c>
      <c r="C478" s="13" t="n">
        <v>107</v>
      </c>
      <c r="D478" s="14" t="n">
        <f aca="false">C478/Summary!$B$4</f>
        <v>0.00713333333333333</v>
      </c>
      <c r="E478" s="15" t="n">
        <v>0.428571428571429</v>
      </c>
      <c r="F478" s="2" t="s">
        <v>44</v>
      </c>
      <c r="G478" s="2" t="s">
        <v>44</v>
      </c>
      <c r="H478" s="2" t="str">
        <f aca="false">IF(AND(E478&gt;=0.4,E478&lt;=0.6),"Yes","No")</f>
        <v>Yes</v>
      </c>
      <c r="I478" s="2" t="str">
        <f aca="false">IF(AND(F478="No",G478="No",H478="Yes"),"Yes","No")</f>
        <v>Yes</v>
      </c>
      <c r="J478" s="2" t="n">
        <v>477</v>
      </c>
      <c r="K478" s="2"/>
    </row>
    <row r="479" customFormat="false" ht="15" hidden="false" customHeight="false" outlineLevel="0" collapsed="false">
      <c r="A479" s="2" t="s">
        <v>5979</v>
      </c>
      <c r="B479" s="13" t="n">
        <v>107</v>
      </c>
      <c r="C479" s="13" t="n">
        <v>107</v>
      </c>
      <c r="D479" s="14" t="n">
        <f aca="false">C479/Summary!$B$4</f>
        <v>0.00713333333333333</v>
      </c>
      <c r="E479" s="15" t="n">
        <v>0.428571428571429</v>
      </c>
      <c r="F479" s="2" t="s">
        <v>44</v>
      </c>
      <c r="G479" s="2" t="s">
        <v>44</v>
      </c>
      <c r="H479" s="2" t="str">
        <f aca="false">IF(AND(E479&gt;=0.4,E479&lt;=0.6),"Yes","No")</f>
        <v>Yes</v>
      </c>
      <c r="I479" s="2" t="str">
        <f aca="false">IF(AND(F479="No",G479="No",H479="Yes"),"Yes","No")</f>
        <v>Yes</v>
      </c>
      <c r="J479" s="2" t="n">
        <v>478</v>
      </c>
      <c r="K479" s="2"/>
    </row>
    <row r="480" customFormat="false" ht="15" hidden="false" customHeight="false" outlineLevel="0" collapsed="false">
      <c r="A480" s="2" t="s">
        <v>5980</v>
      </c>
      <c r="B480" s="13" t="n">
        <v>107</v>
      </c>
      <c r="C480" s="13" t="n">
        <v>106</v>
      </c>
      <c r="D480" s="14" t="n">
        <f aca="false">C480/Summary!$B$4</f>
        <v>0.00706666666666667</v>
      </c>
      <c r="E480" s="15" t="n">
        <v>0.571428571428571</v>
      </c>
      <c r="F480" s="2" t="s">
        <v>44</v>
      </c>
      <c r="G480" s="2" t="s">
        <v>44</v>
      </c>
      <c r="H480" s="2" t="str">
        <f aca="false">IF(AND(E480&gt;=0.4,E480&lt;=0.6),"Yes","No")</f>
        <v>Yes</v>
      </c>
      <c r="I480" s="2" t="str">
        <f aca="false">IF(AND(F480="No",G480="No",H480="Yes"),"Yes","No")</f>
        <v>Yes</v>
      </c>
      <c r="J480" s="2" t="n">
        <v>479</v>
      </c>
      <c r="K480" s="2"/>
    </row>
    <row r="481" customFormat="false" ht="15" hidden="false" customHeight="false" outlineLevel="0" collapsed="false">
      <c r="A481" s="2" t="s">
        <v>5981</v>
      </c>
      <c r="B481" s="13" t="n">
        <v>107</v>
      </c>
      <c r="C481" s="13" t="n">
        <v>107</v>
      </c>
      <c r="D481" s="14" t="n">
        <f aca="false">C481/Summary!$B$4</f>
        <v>0.00713333333333333</v>
      </c>
      <c r="E481" s="15" t="n">
        <v>0.571428571428571</v>
      </c>
      <c r="F481" s="2" t="s">
        <v>44</v>
      </c>
      <c r="G481" s="2" t="s">
        <v>44</v>
      </c>
      <c r="H481" s="2" t="str">
        <f aca="false">IF(AND(E481&gt;=0.4,E481&lt;=0.6),"Yes","No")</f>
        <v>Yes</v>
      </c>
      <c r="I481" s="2" t="str">
        <f aca="false">IF(AND(F481="No",G481="No",H481="Yes"),"Yes","No")</f>
        <v>Yes</v>
      </c>
      <c r="J481" s="2" t="n">
        <v>480</v>
      </c>
      <c r="K481" s="2"/>
    </row>
    <row r="482" customFormat="false" ht="15" hidden="false" customHeight="false" outlineLevel="0" collapsed="false">
      <c r="A482" s="2" t="s">
        <v>5982</v>
      </c>
      <c r="B482" s="13" t="n">
        <v>107</v>
      </c>
      <c r="C482" s="13" t="n">
        <v>106</v>
      </c>
      <c r="D482" s="14" t="n">
        <f aca="false">C482/Summary!$B$4</f>
        <v>0.00706666666666667</v>
      </c>
      <c r="E482" s="15" t="n">
        <v>0.571428571428571</v>
      </c>
      <c r="F482" s="2" t="s">
        <v>44</v>
      </c>
      <c r="G482" s="2" t="s">
        <v>44</v>
      </c>
      <c r="H482" s="2" t="str">
        <f aca="false">IF(AND(E482&gt;=0.4,E482&lt;=0.6),"Yes","No")</f>
        <v>Yes</v>
      </c>
      <c r="I482" s="2" t="str">
        <f aca="false">IF(AND(F482="No",G482="No",H482="Yes"),"Yes","No")</f>
        <v>Yes</v>
      </c>
      <c r="J482" s="2" t="n">
        <v>481</v>
      </c>
      <c r="K482" s="2"/>
    </row>
    <row r="483" customFormat="false" ht="15" hidden="false" customHeight="false" outlineLevel="0" collapsed="false">
      <c r="A483" s="2" t="s">
        <v>5983</v>
      </c>
      <c r="B483" s="13" t="n">
        <v>107</v>
      </c>
      <c r="C483" s="13" t="n">
        <v>107</v>
      </c>
      <c r="D483" s="14" t="n">
        <f aca="false">C483/Summary!$B$4</f>
        <v>0.00713333333333333</v>
      </c>
      <c r="E483" s="15" t="n">
        <v>0.571428571428571</v>
      </c>
      <c r="F483" s="2" t="s">
        <v>44</v>
      </c>
      <c r="G483" s="2" t="s">
        <v>44</v>
      </c>
      <c r="H483" s="2" t="str">
        <f aca="false">IF(AND(E483&gt;=0.4,E483&lt;=0.6),"Yes","No")</f>
        <v>Yes</v>
      </c>
      <c r="I483" s="2" t="str">
        <f aca="false">IF(AND(F483="No",G483="No",H483="Yes"),"Yes","No")</f>
        <v>Yes</v>
      </c>
      <c r="J483" s="2" t="n">
        <v>482</v>
      </c>
      <c r="K483" s="2"/>
    </row>
    <row r="484" customFormat="false" ht="15" hidden="false" customHeight="false" outlineLevel="0" collapsed="false">
      <c r="A484" s="2" t="s">
        <v>5984</v>
      </c>
      <c r="B484" s="13" t="n">
        <v>107</v>
      </c>
      <c r="C484" s="13" t="n">
        <v>106</v>
      </c>
      <c r="D484" s="14" t="n">
        <f aca="false">C484/Summary!$B$4</f>
        <v>0.00706666666666667</v>
      </c>
      <c r="E484" s="15" t="n">
        <v>0.571428571428571</v>
      </c>
      <c r="F484" s="2" t="s">
        <v>44</v>
      </c>
      <c r="G484" s="2" t="s">
        <v>44</v>
      </c>
      <c r="H484" s="2" t="str">
        <f aca="false">IF(AND(E484&gt;=0.4,E484&lt;=0.6),"Yes","No")</f>
        <v>Yes</v>
      </c>
      <c r="I484" s="2" t="str">
        <f aca="false">IF(AND(F484="No",G484="No",H484="Yes"),"Yes","No")</f>
        <v>Yes</v>
      </c>
      <c r="J484" s="2" t="n">
        <v>483</v>
      </c>
      <c r="K484" s="2"/>
    </row>
    <row r="485" customFormat="false" ht="15" hidden="false" customHeight="false" outlineLevel="0" collapsed="false">
      <c r="A485" s="2" t="s">
        <v>5985</v>
      </c>
      <c r="B485" s="13" t="n">
        <v>107</v>
      </c>
      <c r="C485" s="13" t="n">
        <v>107</v>
      </c>
      <c r="D485" s="14" t="n">
        <f aca="false">C485/Summary!$B$4</f>
        <v>0.00713333333333333</v>
      </c>
      <c r="E485" s="15" t="n">
        <v>0.428571428571429</v>
      </c>
      <c r="F485" s="2" t="s">
        <v>44</v>
      </c>
      <c r="G485" s="2" t="s">
        <v>44</v>
      </c>
      <c r="H485" s="2" t="str">
        <f aca="false">IF(AND(E485&gt;=0.4,E485&lt;=0.6),"Yes","No")</f>
        <v>Yes</v>
      </c>
      <c r="I485" s="2" t="str">
        <f aca="false">IF(AND(F485="No",G485="No",H485="Yes"),"Yes","No")</f>
        <v>Yes</v>
      </c>
      <c r="J485" s="2" t="n">
        <v>484</v>
      </c>
      <c r="K485" s="2"/>
    </row>
    <row r="486" customFormat="false" ht="15" hidden="false" customHeight="false" outlineLevel="0" collapsed="false">
      <c r="A486" s="2" t="s">
        <v>5986</v>
      </c>
      <c r="B486" s="13" t="n">
        <v>107</v>
      </c>
      <c r="C486" s="13" t="n">
        <v>107</v>
      </c>
      <c r="D486" s="14" t="n">
        <f aca="false">C486/Summary!$B$4</f>
        <v>0.00713333333333333</v>
      </c>
      <c r="E486" s="15" t="n">
        <v>0.571428571428571</v>
      </c>
      <c r="F486" s="2" t="s">
        <v>44</v>
      </c>
      <c r="G486" s="2" t="s">
        <v>44</v>
      </c>
      <c r="H486" s="2" t="str">
        <f aca="false">IF(AND(E486&gt;=0.4,E486&lt;=0.6),"Yes","No")</f>
        <v>Yes</v>
      </c>
      <c r="I486" s="2" t="str">
        <f aca="false">IF(AND(F486="No",G486="No",H486="Yes"),"Yes","No")</f>
        <v>Yes</v>
      </c>
      <c r="J486" s="2" t="n">
        <v>485</v>
      </c>
      <c r="K486" s="2"/>
    </row>
    <row r="487" customFormat="false" ht="15" hidden="false" customHeight="false" outlineLevel="0" collapsed="false">
      <c r="A487" s="2" t="s">
        <v>5987</v>
      </c>
      <c r="B487" s="13" t="n">
        <v>107</v>
      </c>
      <c r="C487" s="13" t="n">
        <v>106</v>
      </c>
      <c r="D487" s="14" t="n">
        <f aca="false">C487/Summary!$B$4</f>
        <v>0.00706666666666667</v>
      </c>
      <c r="E487" s="15" t="n">
        <v>0.428571428571429</v>
      </c>
      <c r="F487" s="2" t="s">
        <v>44</v>
      </c>
      <c r="G487" s="2" t="s">
        <v>44</v>
      </c>
      <c r="H487" s="2" t="str">
        <f aca="false">IF(AND(E487&gt;=0.4,E487&lt;=0.6),"Yes","No")</f>
        <v>Yes</v>
      </c>
      <c r="I487" s="2" t="str">
        <f aca="false">IF(AND(F487="No",G487="No",H487="Yes"),"Yes","No")</f>
        <v>Yes</v>
      </c>
      <c r="J487" s="2" t="n">
        <v>486</v>
      </c>
      <c r="K487" s="2"/>
    </row>
    <row r="488" customFormat="false" ht="15" hidden="false" customHeight="false" outlineLevel="0" collapsed="false">
      <c r="A488" s="2" t="s">
        <v>5988</v>
      </c>
      <c r="B488" s="13" t="n">
        <v>107</v>
      </c>
      <c r="C488" s="13" t="n">
        <v>107</v>
      </c>
      <c r="D488" s="14" t="n">
        <f aca="false">C488/Summary!$B$4</f>
        <v>0.00713333333333333</v>
      </c>
      <c r="E488" s="15" t="n">
        <v>0.428571428571429</v>
      </c>
      <c r="F488" s="2" t="s">
        <v>44</v>
      </c>
      <c r="G488" s="2" t="s">
        <v>44</v>
      </c>
      <c r="H488" s="2" t="str">
        <f aca="false">IF(AND(E488&gt;=0.4,E488&lt;=0.6),"Yes","No")</f>
        <v>Yes</v>
      </c>
      <c r="I488" s="2" t="str">
        <f aca="false">IF(AND(F488="No",G488="No",H488="Yes"),"Yes","No")</f>
        <v>Yes</v>
      </c>
      <c r="J488" s="2" t="n">
        <v>487</v>
      </c>
      <c r="K488" s="2"/>
    </row>
    <row r="489" customFormat="false" ht="15" hidden="false" customHeight="false" outlineLevel="0" collapsed="false">
      <c r="A489" s="2" t="s">
        <v>5989</v>
      </c>
      <c r="B489" s="13" t="n">
        <v>107</v>
      </c>
      <c r="C489" s="13" t="n">
        <v>107</v>
      </c>
      <c r="D489" s="14" t="n">
        <f aca="false">C489/Summary!$B$4</f>
        <v>0.00713333333333333</v>
      </c>
      <c r="E489" s="15" t="n">
        <v>0.428571428571429</v>
      </c>
      <c r="F489" s="2" t="s">
        <v>44</v>
      </c>
      <c r="G489" s="2" t="s">
        <v>44</v>
      </c>
      <c r="H489" s="2" t="str">
        <f aca="false">IF(AND(E489&gt;=0.4,E489&lt;=0.6),"Yes","No")</f>
        <v>Yes</v>
      </c>
      <c r="I489" s="2" t="str">
        <f aca="false">IF(AND(F489="No",G489="No",H489="Yes"),"Yes","No")</f>
        <v>Yes</v>
      </c>
      <c r="J489" s="2" t="n">
        <v>488</v>
      </c>
      <c r="K489" s="2"/>
    </row>
    <row r="490" customFormat="false" ht="15" hidden="false" customHeight="false" outlineLevel="0" collapsed="false">
      <c r="A490" s="2" t="s">
        <v>5990</v>
      </c>
      <c r="B490" s="13" t="n">
        <v>107</v>
      </c>
      <c r="C490" s="13" t="n">
        <v>106</v>
      </c>
      <c r="D490" s="14" t="n">
        <f aca="false">C490/Summary!$B$4</f>
        <v>0.00706666666666667</v>
      </c>
      <c r="E490" s="15" t="n">
        <v>0.571428571428571</v>
      </c>
      <c r="F490" s="2" t="s">
        <v>44</v>
      </c>
      <c r="G490" s="2" t="s">
        <v>44</v>
      </c>
      <c r="H490" s="2" t="str">
        <f aca="false">IF(AND(E490&gt;=0.4,E490&lt;=0.6),"Yes","No")</f>
        <v>Yes</v>
      </c>
      <c r="I490" s="2" t="str">
        <f aca="false">IF(AND(F490="No",G490="No",H490="Yes"),"Yes","No")</f>
        <v>Yes</v>
      </c>
      <c r="J490" s="2" t="n">
        <v>489</v>
      </c>
      <c r="K490" s="2"/>
    </row>
    <row r="491" customFormat="false" ht="15" hidden="false" customHeight="false" outlineLevel="0" collapsed="false">
      <c r="A491" s="2" t="s">
        <v>5991</v>
      </c>
      <c r="B491" s="13" t="n">
        <v>107</v>
      </c>
      <c r="C491" s="13" t="n">
        <v>107</v>
      </c>
      <c r="D491" s="14" t="n">
        <f aca="false">C491/Summary!$B$4</f>
        <v>0.00713333333333333</v>
      </c>
      <c r="E491" s="15" t="n">
        <v>0.428571428571429</v>
      </c>
      <c r="F491" s="2" t="s">
        <v>44</v>
      </c>
      <c r="G491" s="2" t="s">
        <v>44</v>
      </c>
      <c r="H491" s="2" t="str">
        <f aca="false">IF(AND(E491&gt;=0.4,E491&lt;=0.6),"Yes","No")</f>
        <v>Yes</v>
      </c>
      <c r="I491" s="2" t="str">
        <f aca="false">IF(AND(F491="No",G491="No",H491="Yes"),"Yes","No")</f>
        <v>Yes</v>
      </c>
      <c r="J491" s="2" t="n">
        <v>490</v>
      </c>
      <c r="K491" s="2"/>
    </row>
    <row r="492" customFormat="false" ht="15" hidden="false" customHeight="false" outlineLevel="0" collapsed="false">
      <c r="A492" s="2" t="s">
        <v>5992</v>
      </c>
      <c r="B492" s="13" t="n">
        <v>107</v>
      </c>
      <c r="C492" s="13" t="n">
        <v>107</v>
      </c>
      <c r="D492" s="14" t="n">
        <f aca="false">C492/Summary!$B$4</f>
        <v>0.00713333333333333</v>
      </c>
      <c r="E492" s="15" t="n">
        <v>0.571428571428571</v>
      </c>
      <c r="F492" s="2" t="s">
        <v>44</v>
      </c>
      <c r="G492" s="2" t="s">
        <v>44</v>
      </c>
      <c r="H492" s="2" t="str">
        <f aca="false">IF(AND(E492&gt;=0.4,E492&lt;=0.6),"Yes","No")</f>
        <v>Yes</v>
      </c>
      <c r="I492" s="2" t="str">
        <f aca="false">IF(AND(F492="No",G492="No",H492="Yes"),"Yes","No")</f>
        <v>Yes</v>
      </c>
      <c r="J492" s="2" t="n">
        <v>491</v>
      </c>
      <c r="K492" s="2"/>
    </row>
    <row r="493" customFormat="false" ht="15" hidden="false" customHeight="false" outlineLevel="0" collapsed="false">
      <c r="A493" s="2" t="s">
        <v>5993</v>
      </c>
      <c r="B493" s="13" t="n">
        <v>107</v>
      </c>
      <c r="C493" s="13" t="n">
        <v>106</v>
      </c>
      <c r="D493" s="14" t="n">
        <f aca="false">C493/Summary!$B$4</f>
        <v>0.00706666666666667</v>
      </c>
      <c r="E493" s="15" t="n">
        <v>0.428571428571429</v>
      </c>
      <c r="F493" s="2" t="s">
        <v>44</v>
      </c>
      <c r="G493" s="2" t="s">
        <v>44</v>
      </c>
      <c r="H493" s="2" t="str">
        <f aca="false">IF(AND(E493&gt;=0.4,E493&lt;=0.6),"Yes","No")</f>
        <v>Yes</v>
      </c>
      <c r="I493" s="2" t="str">
        <f aca="false">IF(AND(F493="No",G493="No",H493="Yes"),"Yes","No")</f>
        <v>Yes</v>
      </c>
      <c r="J493" s="2" t="n">
        <v>492</v>
      </c>
      <c r="K493" s="2"/>
    </row>
    <row r="494" customFormat="false" ht="15" hidden="false" customHeight="false" outlineLevel="0" collapsed="false">
      <c r="A494" s="2" t="s">
        <v>5994</v>
      </c>
      <c r="B494" s="13" t="n">
        <v>107</v>
      </c>
      <c r="C494" s="13" t="n">
        <v>107</v>
      </c>
      <c r="D494" s="14" t="n">
        <f aca="false">C494/Summary!$B$4</f>
        <v>0.00713333333333333</v>
      </c>
      <c r="E494" s="15" t="n">
        <v>0.571428571428571</v>
      </c>
      <c r="F494" s="2" t="s">
        <v>44</v>
      </c>
      <c r="G494" s="2" t="s">
        <v>44</v>
      </c>
      <c r="H494" s="2" t="str">
        <f aca="false">IF(AND(E494&gt;=0.4,E494&lt;=0.6),"Yes","No")</f>
        <v>Yes</v>
      </c>
      <c r="I494" s="2" t="str">
        <f aca="false">IF(AND(F494="No",G494="No",H494="Yes"),"Yes","No")</f>
        <v>Yes</v>
      </c>
      <c r="J494" s="2" t="n">
        <v>493</v>
      </c>
      <c r="K494" s="2"/>
    </row>
    <row r="495" customFormat="false" ht="15" hidden="false" customHeight="false" outlineLevel="0" collapsed="false">
      <c r="A495" s="2" t="s">
        <v>5995</v>
      </c>
      <c r="B495" s="13" t="n">
        <v>107</v>
      </c>
      <c r="C495" s="13" t="n">
        <v>105</v>
      </c>
      <c r="D495" s="14" t="n">
        <f aca="false">C495/Summary!$B$4</f>
        <v>0.007</v>
      </c>
      <c r="E495" s="15" t="n">
        <v>0.571428571428571</v>
      </c>
      <c r="F495" s="2" t="s">
        <v>44</v>
      </c>
      <c r="G495" s="2" t="s">
        <v>44</v>
      </c>
      <c r="H495" s="2" t="str">
        <f aca="false">IF(AND(E495&gt;=0.4,E495&lt;=0.6),"Yes","No")</f>
        <v>Yes</v>
      </c>
      <c r="I495" s="2" t="str">
        <f aca="false">IF(AND(F495="No",G495="No",H495="Yes"),"Yes","No")</f>
        <v>Yes</v>
      </c>
      <c r="J495" s="2" t="n">
        <v>494</v>
      </c>
      <c r="K495" s="2"/>
    </row>
    <row r="496" customFormat="false" ht="15" hidden="false" customHeight="false" outlineLevel="0" collapsed="false">
      <c r="A496" s="2" t="s">
        <v>5996</v>
      </c>
      <c r="B496" s="13" t="n">
        <v>107</v>
      </c>
      <c r="C496" s="13" t="n">
        <v>107</v>
      </c>
      <c r="D496" s="14" t="n">
        <f aca="false">C496/Summary!$B$4</f>
        <v>0.00713333333333333</v>
      </c>
      <c r="E496" s="15" t="n">
        <v>0.571428571428571</v>
      </c>
      <c r="F496" s="2" t="s">
        <v>44</v>
      </c>
      <c r="G496" s="2" t="s">
        <v>44</v>
      </c>
      <c r="H496" s="2" t="str">
        <f aca="false">IF(AND(E496&gt;=0.4,E496&lt;=0.6),"Yes","No")</f>
        <v>Yes</v>
      </c>
      <c r="I496" s="2" t="str">
        <f aca="false">IF(AND(F496="No",G496="No",H496="Yes"),"Yes","No")</f>
        <v>Yes</v>
      </c>
      <c r="J496" s="2" t="n">
        <v>495</v>
      </c>
      <c r="K496" s="2"/>
    </row>
    <row r="497" customFormat="false" ht="15" hidden="false" customHeight="false" outlineLevel="0" collapsed="false">
      <c r="A497" s="2" t="s">
        <v>5997</v>
      </c>
      <c r="B497" s="13" t="n">
        <v>107</v>
      </c>
      <c r="C497" s="13" t="n">
        <v>107</v>
      </c>
      <c r="D497" s="14" t="n">
        <f aca="false">C497/Summary!$B$4</f>
        <v>0.00713333333333333</v>
      </c>
      <c r="E497" s="15" t="n">
        <v>0.428571428571429</v>
      </c>
      <c r="F497" s="2" t="s">
        <v>44</v>
      </c>
      <c r="G497" s="2" t="s">
        <v>44</v>
      </c>
      <c r="H497" s="2" t="str">
        <f aca="false">IF(AND(E497&gt;=0.4,E497&lt;=0.6),"Yes","No")</f>
        <v>Yes</v>
      </c>
      <c r="I497" s="2" t="str">
        <f aca="false">IF(AND(F497="No",G497="No",H497="Yes"),"Yes","No")</f>
        <v>Yes</v>
      </c>
      <c r="J497" s="2" t="n">
        <v>496</v>
      </c>
      <c r="K497" s="2"/>
    </row>
    <row r="498" customFormat="false" ht="15" hidden="false" customHeight="false" outlineLevel="0" collapsed="false">
      <c r="A498" s="2" t="s">
        <v>5998</v>
      </c>
      <c r="B498" s="13" t="n">
        <v>107</v>
      </c>
      <c r="C498" s="13" t="n">
        <v>107</v>
      </c>
      <c r="D498" s="14" t="n">
        <f aca="false">C498/Summary!$B$4</f>
        <v>0.00713333333333333</v>
      </c>
      <c r="E498" s="15" t="n">
        <v>0.571428571428571</v>
      </c>
      <c r="F498" s="2" t="s">
        <v>44</v>
      </c>
      <c r="G498" s="2" t="s">
        <v>44</v>
      </c>
      <c r="H498" s="2" t="str">
        <f aca="false">IF(AND(E498&gt;=0.4,E498&lt;=0.6),"Yes","No")</f>
        <v>Yes</v>
      </c>
      <c r="I498" s="2" t="str">
        <f aca="false">IF(AND(F498="No",G498="No",H498="Yes"),"Yes","No")</f>
        <v>Yes</v>
      </c>
      <c r="J498" s="2" t="n">
        <v>497</v>
      </c>
      <c r="K498" s="2"/>
    </row>
    <row r="499" customFormat="false" ht="15" hidden="false" customHeight="false" outlineLevel="0" collapsed="false">
      <c r="A499" s="2" t="s">
        <v>5999</v>
      </c>
      <c r="B499" s="13" t="n">
        <v>107</v>
      </c>
      <c r="C499" s="13" t="n">
        <v>106</v>
      </c>
      <c r="D499" s="14" t="n">
        <f aca="false">C499/Summary!$B$4</f>
        <v>0.00706666666666667</v>
      </c>
      <c r="E499" s="15" t="n">
        <v>0.571428571428571</v>
      </c>
      <c r="F499" s="2" t="s">
        <v>44</v>
      </c>
      <c r="G499" s="2" t="s">
        <v>44</v>
      </c>
      <c r="H499" s="2" t="str">
        <f aca="false">IF(AND(E499&gt;=0.4,E499&lt;=0.6),"Yes","No")</f>
        <v>Yes</v>
      </c>
      <c r="I499" s="2" t="str">
        <f aca="false">IF(AND(F499="No",G499="No",H499="Yes"),"Yes","No")</f>
        <v>Yes</v>
      </c>
      <c r="J499" s="2" t="n">
        <v>498</v>
      </c>
      <c r="K499" s="2"/>
    </row>
    <row r="500" customFormat="false" ht="15" hidden="false" customHeight="false" outlineLevel="0" collapsed="false">
      <c r="A500" s="2" t="s">
        <v>6000</v>
      </c>
      <c r="B500" s="13" t="n">
        <v>107</v>
      </c>
      <c r="C500" s="13" t="n">
        <v>107</v>
      </c>
      <c r="D500" s="14" t="n">
        <f aca="false">C500/Summary!$B$4</f>
        <v>0.00713333333333333</v>
      </c>
      <c r="E500" s="15" t="n">
        <v>0.428571428571429</v>
      </c>
      <c r="F500" s="2" t="s">
        <v>44</v>
      </c>
      <c r="G500" s="2" t="s">
        <v>44</v>
      </c>
      <c r="H500" s="2" t="str">
        <f aca="false">IF(AND(E500&gt;=0.4,E500&lt;=0.6),"Yes","No")</f>
        <v>Yes</v>
      </c>
      <c r="I500" s="2" t="str">
        <f aca="false">IF(AND(F500="No",G500="No",H500="Yes"),"Yes","No")</f>
        <v>Yes</v>
      </c>
      <c r="J500" s="2" t="n">
        <v>499</v>
      </c>
      <c r="K500" s="2"/>
    </row>
    <row r="501" customFormat="false" ht="15" hidden="false" customHeight="false" outlineLevel="0" collapsed="false">
      <c r="A501" s="2" t="s">
        <v>6001</v>
      </c>
      <c r="B501" s="13" t="n">
        <v>107</v>
      </c>
      <c r="C501" s="13" t="n">
        <v>107</v>
      </c>
      <c r="D501" s="14" t="n">
        <f aca="false">C501/Summary!$B$4</f>
        <v>0.00713333333333333</v>
      </c>
      <c r="E501" s="15" t="n">
        <v>0.428571428571429</v>
      </c>
      <c r="F501" s="2" t="s">
        <v>44</v>
      </c>
      <c r="G501" s="2" t="s">
        <v>44</v>
      </c>
      <c r="H501" s="2" t="str">
        <f aca="false">IF(AND(E501&gt;=0.4,E501&lt;=0.6),"Yes","No")</f>
        <v>Yes</v>
      </c>
      <c r="I501" s="2" t="str">
        <f aca="false">IF(AND(F501="No",G501="No",H501="Yes"),"Yes","No")</f>
        <v>Yes</v>
      </c>
      <c r="J501" s="2" t="n">
        <v>500</v>
      </c>
      <c r="K501" s="2"/>
    </row>
    <row r="502" customFormat="false" ht="15" hidden="false" customHeight="false" outlineLevel="0" collapsed="false">
      <c r="A502" s="2" t="s">
        <v>6002</v>
      </c>
      <c r="B502" s="13" t="n">
        <v>107</v>
      </c>
      <c r="C502" s="13" t="n">
        <v>107</v>
      </c>
      <c r="D502" s="14" t="n">
        <f aca="false">C502/Summary!$B$4</f>
        <v>0.00713333333333333</v>
      </c>
      <c r="E502" s="15" t="n">
        <v>0.571428571428571</v>
      </c>
      <c r="F502" s="2" t="s">
        <v>44</v>
      </c>
      <c r="G502" s="2" t="s">
        <v>44</v>
      </c>
      <c r="H502" s="2" t="str">
        <f aca="false">IF(AND(E502&gt;=0.4,E502&lt;=0.6),"Yes","No")</f>
        <v>Yes</v>
      </c>
      <c r="I502" s="2" t="str">
        <f aca="false">IF(AND(F502="No",G502="No",H502="Yes"),"Yes","No")</f>
        <v>Yes</v>
      </c>
      <c r="J502" s="2" t="n">
        <v>501</v>
      </c>
      <c r="K502" s="2"/>
    </row>
    <row r="503" customFormat="false" ht="15" hidden="false" customHeight="false" outlineLevel="0" collapsed="false">
      <c r="A503" s="2" t="s">
        <v>6003</v>
      </c>
      <c r="B503" s="13" t="n">
        <v>107</v>
      </c>
      <c r="C503" s="13" t="n">
        <v>107</v>
      </c>
      <c r="D503" s="14" t="n">
        <f aca="false">C503/Summary!$B$4</f>
        <v>0.00713333333333333</v>
      </c>
      <c r="E503" s="15" t="n">
        <v>0.428571428571429</v>
      </c>
      <c r="F503" s="2" t="s">
        <v>44</v>
      </c>
      <c r="G503" s="2" t="s">
        <v>44</v>
      </c>
      <c r="H503" s="2" t="str">
        <f aca="false">IF(AND(E503&gt;=0.4,E503&lt;=0.6),"Yes","No")</f>
        <v>Yes</v>
      </c>
      <c r="I503" s="2" t="str">
        <f aca="false">IF(AND(F503="No",G503="No",H503="Yes"),"Yes","No")</f>
        <v>Yes</v>
      </c>
      <c r="J503" s="2" t="n">
        <v>502</v>
      </c>
      <c r="K503" s="2"/>
    </row>
    <row r="504" customFormat="false" ht="15" hidden="false" customHeight="false" outlineLevel="0" collapsed="false">
      <c r="A504" s="2" t="s">
        <v>6004</v>
      </c>
      <c r="B504" s="13" t="n">
        <v>107</v>
      </c>
      <c r="C504" s="13" t="n">
        <v>107</v>
      </c>
      <c r="D504" s="14" t="n">
        <f aca="false">C504/Summary!$B$4</f>
        <v>0.00713333333333333</v>
      </c>
      <c r="E504" s="15" t="n">
        <v>0.428571428571429</v>
      </c>
      <c r="F504" s="2" t="s">
        <v>44</v>
      </c>
      <c r="G504" s="2" t="s">
        <v>44</v>
      </c>
      <c r="H504" s="2" t="str">
        <f aca="false">IF(AND(E504&gt;=0.4,E504&lt;=0.6),"Yes","No")</f>
        <v>Yes</v>
      </c>
      <c r="I504" s="2" t="str">
        <f aca="false">IF(AND(F504="No",G504="No",H504="Yes"),"Yes","No")</f>
        <v>Yes</v>
      </c>
      <c r="J504" s="2" t="n">
        <v>503</v>
      </c>
      <c r="K504" s="2"/>
    </row>
    <row r="505" customFormat="false" ht="15" hidden="false" customHeight="false" outlineLevel="0" collapsed="false">
      <c r="A505" s="2" t="s">
        <v>6005</v>
      </c>
      <c r="B505" s="13" t="n">
        <v>107</v>
      </c>
      <c r="C505" s="13" t="n">
        <v>107</v>
      </c>
      <c r="D505" s="14" t="n">
        <f aca="false">C505/Summary!$B$4</f>
        <v>0.00713333333333333</v>
      </c>
      <c r="E505" s="15" t="n">
        <v>0.571428571428571</v>
      </c>
      <c r="F505" s="2" t="s">
        <v>44</v>
      </c>
      <c r="G505" s="2" t="s">
        <v>44</v>
      </c>
      <c r="H505" s="2" t="str">
        <f aca="false">IF(AND(E505&gt;=0.4,E505&lt;=0.6),"Yes","No")</f>
        <v>Yes</v>
      </c>
      <c r="I505" s="2" t="str">
        <f aca="false">IF(AND(F505="No",G505="No",H505="Yes"),"Yes","No")</f>
        <v>Yes</v>
      </c>
      <c r="J505" s="2" t="n">
        <v>504</v>
      </c>
      <c r="K505" s="2"/>
    </row>
    <row r="506" customFormat="false" ht="15" hidden="false" customHeight="false" outlineLevel="0" collapsed="false">
      <c r="A506" s="2" t="s">
        <v>6006</v>
      </c>
      <c r="B506" s="13" t="n">
        <v>107</v>
      </c>
      <c r="C506" s="13" t="n">
        <v>107</v>
      </c>
      <c r="D506" s="14" t="n">
        <f aca="false">C506/Summary!$B$4</f>
        <v>0.00713333333333333</v>
      </c>
      <c r="E506" s="15" t="n">
        <v>0.571428571428571</v>
      </c>
      <c r="F506" s="2" t="s">
        <v>44</v>
      </c>
      <c r="G506" s="2" t="s">
        <v>44</v>
      </c>
      <c r="H506" s="2" t="str">
        <f aca="false">IF(AND(E506&gt;=0.4,E506&lt;=0.6),"Yes","No")</f>
        <v>Yes</v>
      </c>
      <c r="I506" s="2" t="str">
        <f aca="false">IF(AND(F506="No",G506="No",H506="Yes"),"Yes","No")</f>
        <v>Yes</v>
      </c>
      <c r="J506" s="2" t="n">
        <v>505</v>
      </c>
      <c r="K506" s="2"/>
    </row>
    <row r="507" customFormat="false" ht="15" hidden="false" customHeight="false" outlineLevel="0" collapsed="false">
      <c r="A507" s="2" t="s">
        <v>6007</v>
      </c>
      <c r="B507" s="13" t="n">
        <v>107</v>
      </c>
      <c r="C507" s="13" t="n">
        <v>107</v>
      </c>
      <c r="D507" s="14" t="n">
        <f aca="false">C507/Summary!$B$4</f>
        <v>0.00713333333333333</v>
      </c>
      <c r="E507" s="15" t="n">
        <v>0.428571428571429</v>
      </c>
      <c r="F507" s="2" t="s">
        <v>44</v>
      </c>
      <c r="G507" s="2" t="s">
        <v>44</v>
      </c>
      <c r="H507" s="2" t="str">
        <f aca="false">IF(AND(E507&gt;=0.4,E507&lt;=0.6),"Yes","No")</f>
        <v>Yes</v>
      </c>
      <c r="I507" s="2" t="str">
        <f aca="false">IF(AND(F507="No",G507="No",H507="Yes"),"Yes","No")</f>
        <v>Yes</v>
      </c>
      <c r="J507" s="2" t="n">
        <v>506</v>
      </c>
      <c r="K507" s="2"/>
    </row>
    <row r="508" customFormat="false" ht="15" hidden="false" customHeight="false" outlineLevel="0" collapsed="false">
      <c r="A508" s="2" t="s">
        <v>6008</v>
      </c>
      <c r="B508" s="13" t="n">
        <v>107</v>
      </c>
      <c r="C508" s="13" t="n">
        <v>107</v>
      </c>
      <c r="D508" s="14" t="n">
        <f aca="false">C508/Summary!$B$4</f>
        <v>0.00713333333333333</v>
      </c>
      <c r="E508" s="15" t="n">
        <v>0.571428571428571</v>
      </c>
      <c r="F508" s="2" t="s">
        <v>44</v>
      </c>
      <c r="G508" s="2" t="s">
        <v>44</v>
      </c>
      <c r="H508" s="2" t="str">
        <f aca="false">IF(AND(E508&gt;=0.4,E508&lt;=0.6),"Yes","No")</f>
        <v>Yes</v>
      </c>
      <c r="I508" s="2" t="str">
        <f aca="false">IF(AND(F508="No",G508="No",H508="Yes"),"Yes","No")</f>
        <v>Yes</v>
      </c>
      <c r="J508" s="2" t="n">
        <v>507</v>
      </c>
      <c r="K508" s="2"/>
    </row>
    <row r="509" customFormat="false" ht="15" hidden="false" customHeight="false" outlineLevel="0" collapsed="false">
      <c r="A509" s="2" t="s">
        <v>6009</v>
      </c>
      <c r="B509" s="13" t="n">
        <v>107</v>
      </c>
      <c r="C509" s="13" t="n">
        <v>107</v>
      </c>
      <c r="D509" s="14" t="n">
        <f aca="false">C509/Summary!$B$4</f>
        <v>0.00713333333333333</v>
      </c>
      <c r="E509" s="15" t="n">
        <v>0.428571428571429</v>
      </c>
      <c r="F509" s="2" t="s">
        <v>44</v>
      </c>
      <c r="G509" s="2" t="s">
        <v>44</v>
      </c>
      <c r="H509" s="2" t="str">
        <f aca="false">IF(AND(E509&gt;=0.4,E509&lt;=0.6),"Yes","No")</f>
        <v>Yes</v>
      </c>
      <c r="I509" s="2" t="str">
        <f aca="false">IF(AND(F509="No",G509="No",H509="Yes"),"Yes","No")</f>
        <v>Yes</v>
      </c>
      <c r="J509" s="2" t="n">
        <v>508</v>
      </c>
      <c r="K509" s="2"/>
    </row>
    <row r="510" customFormat="false" ht="15" hidden="false" customHeight="false" outlineLevel="0" collapsed="false">
      <c r="A510" s="2" t="s">
        <v>6010</v>
      </c>
      <c r="B510" s="13" t="n">
        <v>107</v>
      </c>
      <c r="C510" s="13" t="n">
        <v>107</v>
      </c>
      <c r="D510" s="14" t="n">
        <f aca="false">C510/Summary!$B$4</f>
        <v>0.00713333333333333</v>
      </c>
      <c r="E510" s="15" t="n">
        <v>0.428571428571429</v>
      </c>
      <c r="F510" s="2" t="s">
        <v>44</v>
      </c>
      <c r="G510" s="2" t="s">
        <v>44</v>
      </c>
      <c r="H510" s="2" t="str">
        <f aca="false">IF(AND(E510&gt;=0.4,E510&lt;=0.6),"Yes","No")</f>
        <v>Yes</v>
      </c>
      <c r="I510" s="2" t="str">
        <f aca="false">IF(AND(F510="No",G510="No",H510="Yes"),"Yes","No")</f>
        <v>Yes</v>
      </c>
      <c r="J510" s="2" t="n">
        <v>509</v>
      </c>
      <c r="K510" s="2"/>
    </row>
    <row r="511" customFormat="false" ht="15" hidden="false" customHeight="false" outlineLevel="0" collapsed="false">
      <c r="A511" s="2" t="s">
        <v>6011</v>
      </c>
      <c r="B511" s="13" t="n">
        <v>107</v>
      </c>
      <c r="C511" s="13" t="n">
        <v>106</v>
      </c>
      <c r="D511" s="14" t="n">
        <f aca="false">C511/Summary!$B$4</f>
        <v>0.00706666666666667</v>
      </c>
      <c r="E511" s="15" t="n">
        <v>0.428571428571429</v>
      </c>
      <c r="F511" s="2" t="s">
        <v>44</v>
      </c>
      <c r="G511" s="2" t="s">
        <v>44</v>
      </c>
      <c r="H511" s="2" t="str">
        <f aca="false">IF(AND(E511&gt;=0.4,E511&lt;=0.6),"Yes","No")</f>
        <v>Yes</v>
      </c>
      <c r="I511" s="2" t="str">
        <f aca="false">IF(AND(F511="No",G511="No",H511="Yes"),"Yes","No")</f>
        <v>Yes</v>
      </c>
      <c r="J511" s="2" t="n">
        <v>510</v>
      </c>
      <c r="K511" s="2"/>
    </row>
    <row r="512" customFormat="false" ht="15" hidden="false" customHeight="false" outlineLevel="0" collapsed="false">
      <c r="A512" s="2" t="s">
        <v>6012</v>
      </c>
      <c r="B512" s="13" t="n">
        <v>107</v>
      </c>
      <c r="C512" s="13" t="n">
        <v>107</v>
      </c>
      <c r="D512" s="14" t="n">
        <f aca="false">C512/Summary!$B$4</f>
        <v>0.00713333333333333</v>
      </c>
      <c r="E512" s="15" t="n">
        <v>0.571428571428571</v>
      </c>
      <c r="F512" s="2" t="s">
        <v>44</v>
      </c>
      <c r="G512" s="2" t="s">
        <v>44</v>
      </c>
      <c r="H512" s="2" t="str">
        <f aca="false">IF(AND(E512&gt;=0.4,E512&lt;=0.6),"Yes","No")</f>
        <v>Yes</v>
      </c>
      <c r="I512" s="2" t="str">
        <f aca="false">IF(AND(F512="No",G512="No",H512="Yes"),"Yes","No")</f>
        <v>Yes</v>
      </c>
      <c r="J512" s="2" t="n">
        <v>511</v>
      </c>
      <c r="K512" s="2"/>
    </row>
    <row r="513" customFormat="false" ht="15" hidden="false" customHeight="false" outlineLevel="0" collapsed="false">
      <c r="A513" s="2" t="s">
        <v>6013</v>
      </c>
      <c r="B513" s="13" t="n">
        <v>107</v>
      </c>
      <c r="C513" s="13" t="n">
        <v>107</v>
      </c>
      <c r="D513" s="14" t="n">
        <f aca="false">C513/Summary!$B$4</f>
        <v>0.00713333333333333</v>
      </c>
      <c r="E513" s="15" t="n">
        <v>0.571428571428571</v>
      </c>
      <c r="F513" s="2" t="s">
        <v>44</v>
      </c>
      <c r="G513" s="2" t="s">
        <v>44</v>
      </c>
      <c r="H513" s="2" t="str">
        <f aca="false">IF(AND(E513&gt;=0.4,E513&lt;=0.6),"Yes","No")</f>
        <v>Yes</v>
      </c>
      <c r="I513" s="2" t="str">
        <f aca="false">IF(AND(F513="No",G513="No",H513="Yes"),"Yes","No")</f>
        <v>Yes</v>
      </c>
      <c r="J513" s="2" t="n">
        <v>512</v>
      </c>
      <c r="K513" s="2"/>
    </row>
    <row r="514" customFormat="false" ht="15" hidden="false" customHeight="false" outlineLevel="0" collapsed="false">
      <c r="A514" s="2" t="s">
        <v>6014</v>
      </c>
      <c r="B514" s="13" t="n">
        <v>107</v>
      </c>
      <c r="C514" s="13" t="n">
        <v>105</v>
      </c>
      <c r="D514" s="14" t="n">
        <f aca="false">C514/Summary!$B$4</f>
        <v>0.007</v>
      </c>
      <c r="E514" s="15" t="n">
        <v>0.428571428571429</v>
      </c>
      <c r="F514" s="2" t="s">
        <v>44</v>
      </c>
      <c r="G514" s="2" t="s">
        <v>44</v>
      </c>
      <c r="H514" s="2" t="str">
        <f aca="false">IF(AND(E514&gt;=0.4,E514&lt;=0.6),"Yes","No")</f>
        <v>Yes</v>
      </c>
      <c r="I514" s="2" t="str">
        <f aca="false">IF(AND(F514="No",G514="No",H514="Yes"),"Yes","No")</f>
        <v>Yes</v>
      </c>
      <c r="J514" s="2" t="n">
        <v>513</v>
      </c>
      <c r="K514" s="2"/>
    </row>
    <row r="515" customFormat="false" ht="15" hidden="false" customHeight="false" outlineLevel="0" collapsed="false">
      <c r="A515" s="2" t="s">
        <v>6015</v>
      </c>
      <c r="B515" s="13" t="n">
        <v>107</v>
      </c>
      <c r="C515" s="13" t="n">
        <v>107</v>
      </c>
      <c r="D515" s="14" t="n">
        <f aca="false">C515/Summary!$B$4</f>
        <v>0.00713333333333333</v>
      </c>
      <c r="E515" s="15" t="n">
        <v>0.428571428571429</v>
      </c>
      <c r="F515" s="2" t="s">
        <v>44</v>
      </c>
      <c r="G515" s="2" t="s">
        <v>44</v>
      </c>
      <c r="H515" s="2" t="str">
        <f aca="false">IF(AND(E515&gt;=0.4,E515&lt;=0.6),"Yes","No")</f>
        <v>Yes</v>
      </c>
      <c r="I515" s="2" t="str">
        <f aca="false">IF(AND(F515="No",G515="No",H515="Yes"),"Yes","No")</f>
        <v>Yes</v>
      </c>
      <c r="J515" s="2" t="n">
        <v>514</v>
      </c>
      <c r="K515" s="2"/>
    </row>
    <row r="516" customFormat="false" ht="15" hidden="false" customHeight="false" outlineLevel="0" collapsed="false">
      <c r="A516" s="2" t="s">
        <v>6016</v>
      </c>
      <c r="B516" s="13" t="n">
        <v>108</v>
      </c>
      <c r="C516" s="13" t="n">
        <v>108</v>
      </c>
      <c r="D516" s="14" t="n">
        <f aca="false">C516/Summary!$B$4</f>
        <v>0.0072</v>
      </c>
      <c r="E516" s="15" t="n">
        <v>0.428571428571429</v>
      </c>
      <c r="F516" s="2" t="s">
        <v>44</v>
      </c>
      <c r="G516" s="2" t="s">
        <v>44</v>
      </c>
      <c r="H516" s="2" t="str">
        <f aca="false">IF(AND(E516&gt;=0.4,E516&lt;=0.6),"Yes","No")</f>
        <v>Yes</v>
      </c>
      <c r="I516" s="2" t="str">
        <f aca="false">IF(AND(F516="No",G516="No",H516="Yes"),"Yes","No")</f>
        <v>Yes</v>
      </c>
      <c r="J516" s="2" t="n">
        <v>515</v>
      </c>
      <c r="K516" s="2"/>
    </row>
    <row r="517" customFormat="false" ht="15" hidden="false" customHeight="false" outlineLevel="0" collapsed="false">
      <c r="A517" s="2" t="s">
        <v>6017</v>
      </c>
      <c r="B517" s="13" t="n">
        <v>108</v>
      </c>
      <c r="C517" s="13" t="n">
        <v>108</v>
      </c>
      <c r="D517" s="14" t="n">
        <f aca="false">C517/Summary!$B$4</f>
        <v>0.0072</v>
      </c>
      <c r="E517" s="15" t="n">
        <v>0.571428571428571</v>
      </c>
      <c r="F517" s="2" t="s">
        <v>44</v>
      </c>
      <c r="G517" s="2" t="s">
        <v>44</v>
      </c>
      <c r="H517" s="2" t="str">
        <f aca="false">IF(AND(E517&gt;=0.4,E517&lt;=0.6),"Yes","No")</f>
        <v>Yes</v>
      </c>
      <c r="I517" s="2" t="str">
        <f aca="false">IF(AND(F517="No",G517="No",H517="Yes"),"Yes","No")</f>
        <v>Yes</v>
      </c>
      <c r="J517" s="2" t="n">
        <v>516</v>
      </c>
      <c r="K517" s="2"/>
    </row>
    <row r="518" customFormat="false" ht="15" hidden="false" customHeight="false" outlineLevel="0" collapsed="false">
      <c r="A518" s="2" t="s">
        <v>6018</v>
      </c>
      <c r="B518" s="13" t="n">
        <v>108</v>
      </c>
      <c r="C518" s="13" t="n">
        <v>108</v>
      </c>
      <c r="D518" s="14" t="n">
        <f aca="false">C518/Summary!$B$4</f>
        <v>0.0072</v>
      </c>
      <c r="E518" s="15" t="n">
        <v>0.428571428571429</v>
      </c>
      <c r="F518" s="2" t="s">
        <v>44</v>
      </c>
      <c r="G518" s="2" t="s">
        <v>44</v>
      </c>
      <c r="H518" s="2" t="str">
        <f aca="false">IF(AND(E518&gt;=0.4,E518&lt;=0.6),"Yes","No")</f>
        <v>Yes</v>
      </c>
      <c r="I518" s="2" t="str">
        <f aca="false">IF(AND(F518="No",G518="No",H518="Yes"),"Yes","No")</f>
        <v>Yes</v>
      </c>
      <c r="J518" s="2" t="n">
        <v>517</v>
      </c>
      <c r="K518" s="2"/>
    </row>
    <row r="519" customFormat="false" ht="15" hidden="false" customHeight="false" outlineLevel="0" collapsed="false">
      <c r="A519" s="2" t="s">
        <v>6019</v>
      </c>
      <c r="B519" s="13" t="n">
        <v>108</v>
      </c>
      <c r="C519" s="13" t="n">
        <v>108</v>
      </c>
      <c r="D519" s="14" t="n">
        <f aca="false">C519/Summary!$B$4</f>
        <v>0.0072</v>
      </c>
      <c r="E519" s="15" t="n">
        <v>0.571428571428571</v>
      </c>
      <c r="F519" s="2" t="s">
        <v>44</v>
      </c>
      <c r="G519" s="2" t="s">
        <v>44</v>
      </c>
      <c r="H519" s="2" t="str">
        <f aca="false">IF(AND(E519&gt;=0.4,E519&lt;=0.6),"Yes","No")</f>
        <v>Yes</v>
      </c>
      <c r="I519" s="2" t="str">
        <f aca="false">IF(AND(F519="No",G519="No",H519="Yes"),"Yes","No")</f>
        <v>Yes</v>
      </c>
      <c r="J519" s="2" t="n">
        <v>518</v>
      </c>
      <c r="K519" s="2"/>
    </row>
    <row r="520" customFormat="false" ht="15" hidden="false" customHeight="false" outlineLevel="0" collapsed="false">
      <c r="A520" s="2" t="s">
        <v>6020</v>
      </c>
      <c r="B520" s="13" t="n">
        <v>108</v>
      </c>
      <c r="C520" s="13" t="n">
        <v>108</v>
      </c>
      <c r="D520" s="14" t="n">
        <f aca="false">C520/Summary!$B$4</f>
        <v>0.0072</v>
      </c>
      <c r="E520" s="15" t="n">
        <v>0.428571428571429</v>
      </c>
      <c r="F520" s="2" t="s">
        <v>44</v>
      </c>
      <c r="G520" s="2" t="s">
        <v>44</v>
      </c>
      <c r="H520" s="2" t="str">
        <f aca="false">IF(AND(E520&gt;=0.4,E520&lt;=0.6),"Yes","No")</f>
        <v>Yes</v>
      </c>
      <c r="I520" s="2" t="str">
        <f aca="false">IF(AND(F520="No",G520="No",H520="Yes"),"Yes","No")</f>
        <v>Yes</v>
      </c>
      <c r="J520" s="2" t="n">
        <v>519</v>
      </c>
      <c r="K520" s="2"/>
    </row>
    <row r="521" customFormat="false" ht="15" hidden="false" customHeight="false" outlineLevel="0" collapsed="false">
      <c r="A521" s="2" t="s">
        <v>6021</v>
      </c>
      <c r="B521" s="13" t="n">
        <v>108</v>
      </c>
      <c r="C521" s="13" t="n">
        <v>108</v>
      </c>
      <c r="D521" s="14" t="n">
        <f aca="false">C521/Summary!$B$4</f>
        <v>0.0072</v>
      </c>
      <c r="E521" s="15" t="n">
        <v>0.571428571428571</v>
      </c>
      <c r="F521" s="2" t="s">
        <v>44</v>
      </c>
      <c r="G521" s="2" t="s">
        <v>44</v>
      </c>
      <c r="H521" s="2" t="str">
        <f aca="false">IF(AND(E521&gt;=0.4,E521&lt;=0.6),"Yes","No")</f>
        <v>Yes</v>
      </c>
      <c r="I521" s="2" t="str">
        <f aca="false">IF(AND(F521="No",G521="No",H521="Yes"),"Yes","No")</f>
        <v>Yes</v>
      </c>
      <c r="J521" s="2" t="n">
        <v>520</v>
      </c>
      <c r="K521" s="2"/>
    </row>
    <row r="522" customFormat="false" ht="15" hidden="false" customHeight="false" outlineLevel="0" collapsed="false">
      <c r="A522" s="2" t="s">
        <v>6022</v>
      </c>
      <c r="B522" s="13" t="n">
        <v>108</v>
      </c>
      <c r="C522" s="13" t="n">
        <v>108</v>
      </c>
      <c r="D522" s="14" t="n">
        <f aca="false">C522/Summary!$B$4</f>
        <v>0.0072</v>
      </c>
      <c r="E522" s="15" t="n">
        <v>0.571428571428571</v>
      </c>
      <c r="F522" s="2" t="s">
        <v>44</v>
      </c>
      <c r="G522" s="2" t="s">
        <v>44</v>
      </c>
      <c r="H522" s="2" t="str">
        <f aca="false">IF(AND(E522&gt;=0.4,E522&lt;=0.6),"Yes","No")</f>
        <v>Yes</v>
      </c>
      <c r="I522" s="2" t="str">
        <f aca="false">IF(AND(F522="No",G522="No",H522="Yes"),"Yes","No")</f>
        <v>Yes</v>
      </c>
      <c r="J522" s="2" t="n">
        <v>521</v>
      </c>
      <c r="K522" s="2"/>
    </row>
    <row r="523" customFormat="false" ht="15" hidden="false" customHeight="false" outlineLevel="0" collapsed="false">
      <c r="A523" s="2" t="s">
        <v>6023</v>
      </c>
      <c r="B523" s="13" t="n">
        <v>108</v>
      </c>
      <c r="C523" s="13" t="n">
        <v>107</v>
      </c>
      <c r="D523" s="14" t="n">
        <f aca="false">C523/Summary!$B$4</f>
        <v>0.00713333333333333</v>
      </c>
      <c r="E523" s="15" t="n">
        <v>0.571428571428571</v>
      </c>
      <c r="F523" s="2" t="s">
        <v>44</v>
      </c>
      <c r="G523" s="2" t="s">
        <v>44</v>
      </c>
      <c r="H523" s="2" t="str">
        <f aca="false">IF(AND(E523&gt;=0.4,E523&lt;=0.6),"Yes","No")</f>
        <v>Yes</v>
      </c>
      <c r="I523" s="2" t="str">
        <f aca="false">IF(AND(F523="No",G523="No",H523="Yes"),"Yes","No")</f>
        <v>Yes</v>
      </c>
      <c r="J523" s="2" t="n">
        <v>522</v>
      </c>
      <c r="K523" s="2"/>
    </row>
    <row r="524" customFormat="false" ht="15" hidden="false" customHeight="false" outlineLevel="0" collapsed="false">
      <c r="A524" s="2" t="s">
        <v>6024</v>
      </c>
      <c r="B524" s="13" t="n">
        <v>108</v>
      </c>
      <c r="C524" s="13" t="n">
        <v>108</v>
      </c>
      <c r="D524" s="14" t="n">
        <f aca="false">C524/Summary!$B$4</f>
        <v>0.0072</v>
      </c>
      <c r="E524" s="15" t="n">
        <v>0.571428571428571</v>
      </c>
      <c r="F524" s="2" t="s">
        <v>44</v>
      </c>
      <c r="G524" s="2" t="s">
        <v>44</v>
      </c>
      <c r="H524" s="2" t="str">
        <f aca="false">IF(AND(E524&gt;=0.4,E524&lt;=0.6),"Yes","No")</f>
        <v>Yes</v>
      </c>
      <c r="I524" s="2" t="str">
        <f aca="false">IF(AND(F524="No",G524="No",H524="Yes"),"Yes","No")</f>
        <v>Yes</v>
      </c>
      <c r="J524" s="2" t="n">
        <v>523</v>
      </c>
      <c r="K524" s="2"/>
    </row>
    <row r="525" customFormat="false" ht="15" hidden="false" customHeight="false" outlineLevel="0" collapsed="false">
      <c r="A525" s="2" t="s">
        <v>6025</v>
      </c>
      <c r="B525" s="13" t="n">
        <v>108</v>
      </c>
      <c r="C525" s="13" t="n">
        <v>108</v>
      </c>
      <c r="D525" s="14" t="n">
        <f aca="false">C525/Summary!$B$4</f>
        <v>0.0072</v>
      </c>
      <c r="E525" s="15" t="n">
        <v>0.428571428571429</v>
      </c>
      <c r="F525" s="2" t="s">
        <v>44</v>
      </c>
      <c r="G525" s="2" t="s">
        <v>44</v>
      </c>
      <c r="H525" s="2" t="str">
        <f aca="false">IF(AND(E525&gt;=0.4,E525&lt;=0.6),"Yes","No")</f>
        <v>Yes</v>
      </c>
      <c r="I525" s="2" t="str">
        <f aca="false">IF(AND(F525="No",G525="No",H525="Yes"),"Yes","No")</f>
        <v>Yes</v>
      </c>
      <c r="J525" s="2" t="n">
        <v>524</v>
      </c>
      <c r="K525" s="2"/>
    </row>
    <row r="526" customFormat="false" ht="15" hidden="false" customHeight="false" outlineLevel="0" collapsed="false">
      <c r="A526" s="2" t="s">
        <v>6026</v>
      </c>
      <c r="B526" s="13" t="n">
        <v>108</v>
      </c>
      <c r="C526" s="13" t="n">
        <v>108</v>
      </c>
      <c r="D526" s="14" t="n">
        <f aca="false">C526/Summary!$B$4</f>
        <v>0.0072</v>
      </c>
      <c r="E526" s="15" t="n">
        <v>0.428571428571429</v>
      </c>
      <c r="F526" s="2" t="s">
        <v>44</v>
      </c>
      <c r="G526" s="2" t="s">
        <v>44</v>
      </c>
      <c r="H526" s="2" t="str">
        <f aca="false">IF(AND(E526&gt;=0.4,E526&lt;=0.6),"Yes","No")</f>
        <v>Yes</v>
      </c>
      <c r="I526" s="2" t="str">
        <f aca="false">IF(AND(F526="No",G526="No",H526="Yes"),"Yes","No")</f>
        <v>Yes</v>
      </c>
      <c r="J526" s="2" t="n">
        <v>525</v>
      </c>
      <c r="K526" s="2"/>
    </row>
    <row r="527" customFormat="false" ht="15" hidden="false" customHeight="false" outlineLevel="0" collapsed="false">
      <c r="A527" s="2" t="s">
        <v>6027</v>
      </c>
      <c r="B527" s="13" t="n">
        <v>108</v>
      </c>
      <c r="C527" s="13" t="n">
        <v>108</v>
      </c>
      <c r="D527" s="14" t="n">
        <f aca="false">C527/Summary!$B$4</f>
        <v>0.0072</v>
      </c>
      <c r="E527" s="15" t="n">
        <v>0.428571428571429</v>
      </c>
      <c r="F527" s="2" t="s">
        <v>44</v>
      </c>
      <c r="G527" s="2" t="s">
        <v>44</v>
      </c>
      <c r="H527" s="2" t="str">
        <f aca="false">IF(AND(E527&gt;=0.4,E527&lt;=0.6),"Yes","No")</f>
        <v>Yes</v>
      </c>
      <c r="I527" s="2" t="str">
        <f aca="false">IF(AND(F527="No",G527="No",H527="Yes"),"Yes","No")</f>
        <v>Yes</v>
      </c>
      <c r="J527" s="2" t="n">
        <v>526</v>
      </c>
      <c r="K527" s="2"/>
    </row>
    <row r="528" customFormat="false" ht="15" hidden="false" customHeight="false" outlineLevel="0" collapsed="false">
      <c r="A528" s="2" t="s">
        <v>6028</v>
      </c>
      <c r="B528" s="13" t="n">
        <v>108</v>
      </c>
      <c r="C528" s="13" t="n">
        <v>108</v>
      </c>
      <c r="D528" s="14" t="n">
        <f aca="false">C528/Summary!$B$4</f>
        <v>0.0072</v>
      </c>
      <c r="E528" s="15" t="n">
        <v>0.428571428571429</v>
      </c>
      <c r="F528" s="2" t="s">
        <v>44</v>
      </c>
      <c r="G528" s="2" t="s">
        <v>44</v>
      </c>
      <c r="H528" s="2" t="str">
        <f aca="false">IF(AND(E528&gt;=0.4,E528&lt;=0.6),"Yes","No")</f>
        <v>Yes</v>
      </c>
      <c r="I528" s="2" t="str">
        <f aca="false">IF(AND(F528="No",G528="No",H528="Yes"),"Yes","No")</f>
        <v>Yes</v>
      </c>
      <c r="J528" s="2" t="n">
        <v>527</v>
      </c>
      <c r="K528" s="2"/>
    </row>
    <row r="529" customFormat="false" ht="15" hidden="false" customHeight="false" outlineLevel="0" collapsed="false">
      <c r="A529" s="2" t="s">
        <v>6029</v>
      </c>
      <c r="B529" s="13" t="n">
        <v>108</v>
      </c>
      <c r="C529" s="13" t="n">
        <v>108</v>
      </c>
      <c r="D529" s="14" t="n">
        <f aca="false">C529/Summary!$B$4</f>
        <v>0.0072</v>
      </c>
      <c r="E529" s="15" t="n">
        <v>0.571428571428571</v>
      </c>
      <c r="F529" s="2" t="s">
        <v>44</v>
      </c>
      <c r="G529" s="2" t="s">
        <v>44</v>
      </c>
      <c r="H529" s="2" t="str">
        <f aca="false">IF(AND(E529&gt;=0.4,E529&lt;=0.6),"Yes","No")</f>
        <v>Yes</v>
      </c>
      <c r="I529" s="2" t="str">
        <f aca="false">IF(AND(F529="No",G529="No",H529="Yes"),"Yes","No")</f>
        <v>Yes</v>
      </c>
      <c r="J529" s="2" t="n">
        <v>528</v>
      </c>
      <c r="K529" s="2"/>
    </row>
    <row r="530" customFormat="false" ht="15" hidden="false" customHeight="false" outlineLevel="0" collapsed="false">
      <c r="A530" s="2" t="s">
        <v>6030</v>
      </c>
      <c r="B530" s="13" t="n">
        <v>108</v>
      </c>
      <c r="C530" s="13" t="n">
        <v>108</v>
      </c>
      <c r="D530" s="14" t="n">
        <f aca="false">C530/Summary!$B$4</f>
        <v>0.0072</v>
      </c>
      <c r="E530" s="15" t="n">
        <v>0.428571428571429</v>
      </c>
      <c r="F530" s="2" t="s">
        <v>44</v>
      </c>
      <c r="G530" s="2" t="s">
        <v>44</v>
      </c>
      <c r="H530" s="2" t="str">
        <f aca="false">IF(AND(E530&gt;=0.4,E530&lt;=0.6),"Yes","No")</f>
        <v>Yes</v>
      </c>
      <c r="I530" s="2" t="str">
        <f aca="false">IF(AND(F530="No",G530="No",H530="Yes"),"Yes","No")</f>
        <v>Yes</v>
      </c>
      <c r="J530" s="2" t="n">
        <v>529</v>
      </c>
      <c r="K530" s="2"/>
    </row>
    <row r="531" customFormat="false" ht="15" hidden="false" customHeight="false" outlineLevel="0" collapsed="false">
      <c r="A531" s="2" t="s">
        <v>6031</v>
      </c>
      <c r="B531" s="13" t="n">
        <v>108</v>
      </c>
      <c r="C531" s="13" t="n">
        <v>108</v>
      </c>
      <c r="D531" s="14" t="n">
        <f aca="false">C531/Summary!$B$4</f>
        <v>0.0072</v>
      </c>
      <c r="E531" s="15" t="n">
        <v>0.571428571428571</v>
      </c>
      <c r="F531" s="2" t="s">
        <v>44</v>
      </c>
      <c r="G531" s="2" t="s">
        <v>44</v>
      </c>
      <c r="H531" s="2" t="str">
        <f aca="false">IF(AND(E531&gt;=0.4,E531&lt;=0.6),"Yes","No")</f>
        <v>Yes</v>
      </c>
      <c r="I531" s="2" t="str">
        <f aca="false">IF(AND(F531="No",G531="No",H531="Yes"),"Yes","No")</f>
        <v>Yes</v>
      </c>
      <c r="J531" s="2" t="n">
        <v>530</v>
      </c>
      <c r="K531" s="2"/>
    </row>
    <row r="532" customFormat="false" ht="15" hidden="false" customHeight="false" outlineLevel="0" collapsed="false">
      <c r="A532" s="2" t="s">
        <v>6032</v>
      </c>
      <c r="B532" s="13" t="n">
        <v>108</v>
      </c>
      <c r="C532" s="13" t="n">
        <v>108</v>
      </c>
      <c r="D532" s="14" t="n">
        <f aca="false">C532/Summary!$B$4</f>
        <v>0.0072</v>
      </c>
      <c r="E532" s="15" t="n">
        <v>0.571428571428571</v>
      </c>
      <c r="F532" s="2" t="s">
        <v>44</v>
      </c>
      <c r="G532" s="2" t="s">
        <v>44</v>
      </c>
      <c r="H532" s="2" t="str">
        <f aca="false">IF(AND(E532&gt;=0.4,E532&lt;=0.6),"Yes","No")</f>
        <v>Yes</v>
      </c>
      <c r="I532" s="2" t="str">
        <f aca="false">IF(AND(F532="No",G532="No",H532="Yes"),"Yes","No")</f>
        <v>Yes</v>
      </c>
      <c r="J532" s="2" t="n">
        <v>531</v>
      </c>
      <c r="K532" s="2"/>
    </row>
    <row r="533" customFormat="false" ht="15" hidden="false" customHeight="false" outlineLevel="0" collapsed="false">
      <c r="A533" s="2" t="s">
        <v>6033</v>
      </c>
      <c r="B533" s="13" t="n">
        <v>108</v>
      </c>
      <c r="C533" s="13" t="n">
        <v>108</v>
      </c>
      <c r="D533" s="14" t="n">
        <f aca="false">C533/Summary!$B$4</f>
        <v>0.0072</v>
      </c>
      <c r="E533" s="15" t="n">
        <v>0.428571428571429</v>
      </c>
      <c r="F533" s="2" t="s">
        <v>44</v>
      </c>
      <c r="G533" s="2" t="s">
        <v>44</v>
      </c>
      <c r="H533" s="2" t="str">
        <f aca="false">IF(AND(E533&gt;=0.4,E533&lt;=0.6),"Yes","No")</f>
        <v>Yes</v>
      </c>
      <c r="I533" s="2" t="str">
        <f aca="false">IF(AND(F533="No",G533="No",H533="Yes"),"Yes","No")</f>
        <v>Yes</v>
      </c>
      <c r="J533" s="2" t="n">
        <v>532</v>
      </c>
      <c r="K533" s="2"/>
    </row>
    <row r="534" customFormat="false" ht="15" hidden="false" customHeight="false" outlineLevel="0" collapsed="false">
      <c r="A534" s="2" t="s">
        <v>6034</v>
      </c>
      <c r="B534" s="13" t="n">
        <v>108</v>
      </c>
      <c r="C534" s="13" t="n">
        <v>107</v>
      </c>
      <c r="D534" s="14" t="n">
        <f aca="false">C534/Summary!$B$4</f>
        <v>0.00713333333333333</v>
      </c>
      <c r="E534" s="15" t="n">
        <v>0.428571428571429</v>
      </c>
      <c r="F534" s="2" t="s">
        <v>44</v>
      </c>
      <c r="G534" s="2" t="s">
        <v>44</v>
      </c>
      <c r="H534" s="2" t="str">
        <f aca="false">IF(AND(E534&gt;=0.4,E534&lt;=0.6),"Yes","No")</f>
        <v>Yes</v>
      </c>
      <c r="I534" s="2" t="str">
        <f aca="false">IF(AND(F534="No",G534="No",H534="Yes"),"Yes","No")</f>
        <v>Yes</v>
      </c>
      <c r="J534" s="2" t="n">
        <v>533</v>
      </c>
      <c r="K534" s="2"/>
    </row>
    <row r="535" customFormat="false" ht="15" hidden="false" customHeight="false" outlineLevel="0" collapsed="false">
      <c r="A535" s="2" t="s">
        <v>6035</v>
      </c>
      <c r="B535" s="13" t="n">
        <v>108</v>
      </c>
      <c r="C535" s="13" t="n">
        <v>108</v>
      </c>
      <c r="D535" s="14" t="n">
        <f aca="false">C535/Summary!$B$4</f>
        <v>0.0072</v>
      </c>
      <c r="E535" s="15" t="n">
        <v>0.571428571428571</v>
      </c>
      <c r="F535" s="2" t="s">
        <v>44</v>
      </c>
      <c r="G535" s="2" t="s">
        <v>44</v>
      </c>
      <c r="H535" s="2" t="str">
        <f aca="false">IF(AND(E535&gt;=0.4,E535&lt;=0.6),"Yes","No")</f>
        <v>Yes</v>
      </c>
      <c r="I535" s="2" t="str">
        <f aca="false">IF(AND(F535="No",G535="No",H535="Yes"),"Yes","No")</f>
        <v>Yes</v>
      </c>
      <c r="J535" s="2" t="n">
        <v>534</v>
      </c>
      <c r="K535" s="2"/>
    </row>
    <row r="536" customFormat="false" ht="15" hidden="false" customHeight="false" outlineLevel="0" collapsed="false">
      <c r="A536" s="2" t="s">
        <v>6036</v>
      </c>
      <c r="B536" s="13" t="n">
        <v>108</v>
      </c>
      <c r="C536" s="13" t="n">
        <v>108</v>
      </c>
      <c r="D536" s="14" t="n">
        <f aca="false">C536/Summary!$B$4</f>
        <v>0.0072</v>
      </c>
      <c r="E536" s="15" t="n">
        <v>0.571428571428571</v>
      </c>
      <c r="F536" s="2" t="s">
        <v>44</v>
      </c>
      <c r="G536" s="2" t="s">
        <v>44</v>
      </c>
      <c r="H536" s="2" t="str">
        <f aca="false">IF(AND(E536&gt;=0.4,E536&lt;=0.6),"Yes","No")</f>
        <v>Yes</v>
      </c>
      <c r="I536" s="2" t="str">
        <f aca="false">IF(AND(F536="No",G536="No",H536="Yes"),"Yes","No")</f>
        <v>Yes</v>
      </c>
      <c r="J536" s="2" t="n">
        <v>535</v>
      </c>
      <c r="K536" s="2"/>
    </row>
    <row r="537" customFormat="false" ht="15" hidden="false" customHeight="false" outlineLevel="0" collapsed="false">
      <c r="A537" s="2" t="s">
        <v>6037</v>
      </c>
      <c r="B537" s="13" t="n">
        <v>108</v>
      </c>
      <c r="C537" s="13" t="n">
        <v>108</v>
      </c>
      <c r="D537" s="14" t="n">
        <f aca="false">C537/Summary!$B$4</f>
        <v>0.0072</v>
      </c>
      <c r="E537" s="15" t="n">
        <v>0.571428571428571</v>
      </c>
      <c r="F537" s="2" t="s">
        <v>44</v>
      </c>
      <c r="G537" s="2" t="s">
        <v>44</v>
      </c>
      <c r="H537" s="2" t="str">
        <f aca="false">IF(AND(E537&gt;=0.4,E537&lt;=0.6),"Yes","No")</f>
        <v>Yes</v>
      </c>
      <c r="I537" s="2" t="str">
        <f aca="false">IF(AND(F537="No",G537="No",H537="Yes"),"Yes","No")</f>
        <v>Yes</v>
      </c>
      <c r="J537" s="2" t="n">
        <v>536</v>
      </c>
      <c r="K537" s="2"/>
    </row>
    <row r="538" customFormat="false" ht="15" hidden="false" customHeight="false" outlineLevel="0" collapsed="false">
      <c r="A538" s="2" t="s">
        <v>6038</v>
      </c>
      <c r="B538" s="13" t="n">
        <v>108</v>
      </c>
      <c r="C538" s="13" t="n">
        <v>108</v>
      </c>
      <c r="D538" s="14" t="n">
        <f aca="false">C538/Summary!$B$4</f>
        <v>0.0072</v>
      </c>
      <c r="E538" s="15" t="n">
        <v>0.428571428571429</v>
      </c>
      <c r="F538" s="2" t="s">
        <v>44</v>
      </c>
      <c r="G538" s="2" t="s">
        <v>44</v>
      </c>
      <c r="H538" s="2" t="str">
        <f aca="false">IF(AND(E538&gt;=0.4,E538&lt;=0.6),"Yes","No")</f>
        <v>Yes</v>
      </c>
      <c r="I538" s="2" t="str">
        <f aca="false">IF(AND(F538="No",G538="No",H538="Yes"),"Yes","No")</f>
        <v>Yes</v>
      </c>
      <c r="J538" s="2" t="n">
        <v>537</v>
      </c>
      <c r="K538" s="2"/>
    </row>
    <row r="539" customFormat="false" ht="15" hidden="false" customHeight="false" outlineLevel="0" collapsed="false">
      <c r="A539" s="2" t="s">
        <v>6039</v>
      </c>
      <c r="B539" s="13" t="n">
        <v>108</v>
      </c>
      <c r="C539" s="13" t="n">
        <v>107</v>
      </c>
      <c r="D539" s="14" t="n">
        <f aca="false">C539/Summary!$B$4</f>
        <v>0.00713333333333333</v>
      </c>
      <c r="E539" s="15" t="n">
        <v>0.428571428571429</v>
      </c>
      <c r="F539" s="2" t="s">
        <v>44</v>
      </c>
      <c r="G539" s="2" t="s">
        <v>44</v>
      </c>
      <c r="H539" s="2" t="str">
        <f aca="false">IF(AND(E539&gt;=0.4,E539&lt;=0.6),"Yes","No")</f>
        <v>Yes</v>
      </c>
      <c r="I539" s="2" t="str">
        <f aca="false">IF(AND(F539="No",G539="No",H539="Yes"),"Yes","No")</f>
        <v>Yes</v>
      </c>
      <c r="J539" s="2" t="n">
        <v>538</v>
      </c>
      <c r="K539" s="2"/>
    </row>
    <row r="540" customFormat="false" ht="15" hidden="false" customHeight="false" outlineLevel="0" collapsed="false">
      <c r="A540" s="2" t="s">
        <v>6040</v>
      </c>
      <c r="B540" s="13" t="n">
        <v>108</v>
      </c>
      <c r="C540" s="13" t="n">
        <v>108</v>
      </c>
      <c r="D540" s="14" t="n">
        <f aca="false">C540/Summary!$B$4</f>
        <v>0.0072</v>
      </c>
      <c r="E540" s="15" t="n">
        <v>0.428571428571429</v>
      </c>
      <c r="F540" s="2" t="s">
        <v>44</v>
      </c>
      <c r="G540" s="2" t="s">
        <v>44</v>
      </c>
      <c r="H540" s="2" t="str">
        <f aca="false">IF(AND(E540&gt;=0.4,E540&lt;=0.6),"Yes","No")</f>
        <v>Yes</v>
      </c>
      <c r="I540" s="2" t="str">
        <f aca="false">IF(AND(F540="No",G540="No",H540="Yes"),"Yes","No")</f>
        <v>Yes</v>
      </c>
      <c r="J540" s="2" t="n">
        <v>539</v>
      </c>
      <c r="K540" s="2"/>
    </row>
    <row r="541" customFormat="false" ht="15" hidden="false" customHeight="false" outlineLevel="0" collapsed="false">
      <c r="A541" s="2" t="s">
        <v>6041</v>
      </c>
      <c r="B541" s="13" t="n">
        <v>108</v>
      </c>
      <c r="C541" s="13" t="n">
        <v>108</v>
      </c>
      <c r="D541" s="14" t="n">
        <f aca="false">C541/Summary!$B$4</f>
        <v>0.0072</v>
      </c>
      <c r="E541" s="15" t="n">
        <v>0.571428571428571</v>
      </c>
      <c r="F541" s="2" t="s">
        <v>44</v>
      </c>
      <c r="G541" s="2" t="s">
        <v>44</v>
      </c>
      <c r="H541" s="2" t="str">
        <f aca="false">IF(AND(E541&gt;=0.4,E541&lt;=0.6),"Yes","No")</f>
        <v>Yes</v>
      </c>
      <c r="I541" s="2" t="str">
        <f aca="false">IF(AND(F541="No",G541="No",H541="Yes"),"Yes","No")</f>
        <v>Yes</v>
      </c>
      <c r="J541" s="2" t="n">
        <v>540</v>
      </c>
      <c r="K541" s="2"/>
    </row>
    <row r="542" customFormat="false" ht="15" hidden="false" customHeight="false" outlineLevel="0" collapsed="false">
      <c r="A542" s="2" t="s">
        <v>6042</v>
      </c>
      <c r="B542" s="13" t="n">
        <v>108</v>
      </c>
      <c r="C542" s="13" t="n">
        <v>107</v>
      </c>
      <c r="D542" s="14" t="n">
        <f aca="false">C542/Summary!$B$4</f>
        <v>0.00713333333333333</v>
      </c>
      <c r="E542" s="15" t="n">
        <v>0.571428571428571</v>
      </c>
      <c r="F542" s="2" t="s">
        <v>44</v>
      </c>
      <c r="G542" s="2" t="s">
        <v>44</v>
      </c>
      <c r="H542" s="2" t="str">
        <f aca="false">IF(AND(E542&gt;=0.4,E542&lt;=0.6),"Yes","No")</f>
        <v>Yes</v>
      </c>
      <c r="I542" s="2" t="str">
        <f aca="false">IF(AND(F542="No",G542="No",H542="Yes"),"Yes","No")</f>
        <v>Yes</v>
      </c>
      <c r="J542" s="2" t="n">
        <v>541</v>
      </c>
      <c r="K542" s="2"/>
    </row>
    <row r="543" customFormat="false" ht="15" hidden="false" customHeight="false" outlineLevel="0" collapsed="false">
      <c r="A543" s="2" t="s">
        <v>6043</v>
      </c>
      <c r="B543" s="13" t="n">
        <v>108</v>
      </c>
      <c r="C543" s="13" t="n">
        <v>107</v>
      </c>
      <c r="D543" s="14" t="n">
        <f aca="false">C543/Summary!$B$4</f>
        <v>0.00713333333333333</v>
      </c>
      <c r="E543" s="15" t="n">
        <v>0.428571428571429</v>
      </c>
      <c r="F543" s="2" t="s">
        <v>44</v>
      </c>
      <c r="G543" s="2" t="s">
        <v>44</v>
      </c>
      <c r="H543" s="2" t="str">
        <f aca="false">IF(AND(E543&gt;=0.4,E543&lt;=0.6),"Yes","No")</f>
        <v>Yes</v>
      </c>
      <c r="I543" s="2" t="str">
        <f aca="false">IF(AND(F543="No",G543="No",H543="Yes"),"Yes","No")</f>
        <v>Yes</v>
      </c>
      <c r="J543" s="2" t="n">
        <v>542</v>
      </c>
      <c r="K543" s="2"/>
    </row>
    <row r="544" customFormat="false" ht="15" hidden="false" customHeight="false" outlineLevel="0" collapsed="false">
      <c r="A544" s="2" t="s">
        <v>6044</v>
      </c>
      <c r="B544" s="13" t="n">
        <v>108</v>
      </c>
      <c r="C544" s="13" t="n">
        <v>108</v>
      </c>
      <c r="D544" s="14" t="n">
        <f aca="false">C544/Summary!$B$4</f>
        <v>0.0072</v>
      </c>
      <c r="E544" s="15" t="n">
        <v>0.428571428571429</v>
      </c>
      <c r="F544" s="2" t="s">
        <v>44</v>
      </c>
      <c r="G544" s="2" t="s">
        <v>44</v>
      </c>
      <c r="H544" s="2" t="str">
        <f aca="false">IF(AND(E544&gt;=0.4,E544&lt;=0.6),"Yes","No")</f>
        <v>Yes</v>
      </c>
      <c r="I544" s="2" t="str">
        <f aca="false">IF(AND(F544="No",G544="No",H544="Yes"),"Yes","No")</f>
        <v>Yes</v>
      </c>
      <c r="J544" s="2" t="n">
        <v>543</v>
      </c>
      <c r="K544" s="2"/>
    </row>
    <row r="545" customFormat="false" ht="15" hidden="false" customHeight="false" outlineLevel="0" collapsed="false">
      <c r="A545" s="2" t="s">
        <v>6045</v>
      </c>
      <c r="B545" s="13" t="n">
        <v>108</v>
      </c>
      <c r="C545" s="13" t="n">
        <v>108</v>
      </c>
      <c r="D545" s="14" t="n">
        <f aca="false">C545/Summary!$B$4</f>
        <v>0.0072</v>
      </c>
      <c r="E545" s="15" t="n">
        <v>0.428571428571429</v>
      </c>
      <c r="F545" s="2" t="s">
        <v>44</v>
      </c>
      <c r="G545" s="2" t="s">
        <v>44</v>
      </c>
      <c r="H545" s="2" t="str">
        <f aca="false">IF(AND(E545&gt;=0.4,E545&lt;=0.6),"Yes","No")</f>
        <v>Yes</v>
      </c>
      <c r="I545" s="2" t="str">
        <f aca="false">IF(AND(F545="No",G545="No",H545="Yes"),"Yes","No")</f>
        <v>Yes</v>
      </c>
      <c r="J545" s="2" t="n">
        <v>544</v>
      </c>
      <c r="K545" s="2"/>
    </row>
    <row r="546" customFormat="false" ht="15" hidden="false" customHeight="false" outlineLevel="0" collapsed="false">
      <c r="A546" s="2" t="s">
        <v>6046</v>
      </c>
      <c r="B546" s="13" t="n">
        <v>108</v>
      </c>
      <c r="C546" s="13" t="n">
        <v>108</v>
      </c>
      <c r="D546" s="14" t="n">
        <f aca="false">C546/Summary!$B$4</f>
        <v>0.0072</v>
      </c>
      <c r="E546" s="15" t="n">
        <v>0.571428571428571</v>
      </c>
      <c r="F546" s="2" t="s">
        <v>44</v>
      </c>
      <c r="G546" s="2" t="s">
        <v>44</v>
      </c>
      <c r="H546" s="2" t="str">
        <f aca="false">IF(AND(E546&gt;=0.4,E546&lt;=0.6),"Yes","No")</f>
        <v>Yes</v>
      </c>
      <c r="I546" s="2" t="str">
        <f aca="false">IF(AND(F546="No",G546="No",H546="Yes"),"Yes","No")</f>
        <v>Yes</v>
      </c>
      <c r="J546" s="2" t="n">
        <v>545</v>
      </c>
      <c r="K546" s="2"/>
    </row>
    <row r="547" customFormat="false" ht="15" hidden="false" customHeight="false" outlineLevel="0" collapsed="false">
      <c r="A547" s="2" t="s">
        <v>6047</v>
      </c>
      <c r="B547" s="13" t="n">
        <v>108</v>
      </c>
      <c r="C547" s="13" t="n">
        <v>107</v>
      </c>
      <c r="D547" s="14" t="n">
        <f aca="false">C547/Summary!$B$4</f>
        <v>0.00713333333333333</v>
      </c>
      <c r="E547" s="15" t="n">
        <v>0.571428571428571</v>
      </c>
      <c r="F547" s="2" t="s">
        <v>44</v>
      </c>
      <c r="G547" s="2" t="s">
        <v>44</v>
      </c>
      <c r="H547" s="2" t="str">
        <f aca="false">IF(AND(E547&gt;=0.4,E547&lt;=0.6),"Yes","No")</f>
        <v>Yes</v>
      </c>
      <c r="I547" s="2" t="str">
        <f aca="false">IF(AND(F547="No",G547="No",H547="Yes"),"Yes","No")</f>
        <v>Yes</v>
      </c>
      <c r="J547" s="2" t="n">
        <v>546</v>
      </c>
      <c r="K547" s="2"/>
    </row>
    <row r="548" customFormat="false" ht="15" hidden="false" customHeight="false" outlineLevel="0" collapsed="false">
      <c r="A548" s="2" t="s">
        <v>6048</v>
      </c>
      <c r="B548" s="13" t="n">
        <v>108</v>
      </c>
      <c r="C548" s="13" t="n">
        <v>107</v>
      </c>
      <c r="D548" s="14" t="n">
        <f aca="false">C548/Summary!$B$4</f>
        <v>0.00713333333333333</v>
      </c>
      <c r="E548" s="15" t="n">
        <v>0.428571428571429</v>
      </c>
      <c r="F548" s="2" t="s">
        <v>44</v>
      </c>
      <c r="G548" s="2" t="s">
        <v>44</v>
      </c>
      <c r="H548" s="2" t="str">
        <f aca="false">IF(AND(E548&gt;=0.4,E548&lt;=0.6),"Yes","No")</f>
        <v>Yes</v>
      </c>
      <c r="I548" s="2" t="str">
        <f aca="false">IF(AND(F548="No",G548="No",H548="Yes"),"Yes","No")</f>
        <v>Yes</v>
      </c>
      <c r="J548" s="2" t="n">
        <v>547</v>
      </c>
      <c r="K548" s="2"/>
    </row>
    <row r="549" customFormat="false" ht="15" hidden="false" customHeight="false" outlineLevel="0" collapsed="false">
      <c r="A549" s="2" t="s">
        <v>6049</v>
      </c>
      <c r="B549" s="13" t="n">
        <v>108</v>
      </c>
      <c r="C549" s="13" t="n">
        <v>108</v>
      </c>
      <c r="D549" s="14" t="n">
        <f aca="false">C549/Summary!$B$4</f>
        <v>0.0072</v>
      </c>
      <c r="E549" s="15" t="n">
        <v>0.571428571428571</v>
      </c>
      <c r="F549" s="2" t="s">
        <v>44</v>
      </c>
      <c r="G549" s="2" t="s">
        <v>44</v>
      </c>
      <c r="H549" s="2" t="str">
        <f aca="false">IF(AND(E549&gt;=0.4,E549&lt;=0.6),"Yes","No")</f>
        <v>Yes</v>
      </c>
      <c r="I549" s="2" t="str">
        <f aca="false">IF(AND(F549="No",G549="No",H549="Yes"),"Yes","No")</f>
        <v>Yes</v>
      </c>
      <c r="J549" s="2" t="n">
        <v>548</v>
      </c>
      <c r="K549" s="2"/>
    </row>
    <row r="550" customFormat="false" ht="15" hidden="false" customHeight="false" outlineLevel="0" collapsed="false">
      <c r="A550" s="2" t="s">
        <v>6050</v>
      </c>
      <c r="B550" s="13" t="n">
        <v>108</v>
      </c>
      <c r="C550" s="13" t="n">
        <v>108</v>
      </c>
      <c r="D550" s="14" t="n">
        <f aca="false">C550/Summary!$B$4</f>
        <v>0.0072</v>
      </c>
      <c r="E550" s="15" t="n">
        <v>0.428571428571429</v>
      </c>
      <c r="F550" s="2" t="s">
        <v>44</v>
      </c>
      <c r="G550" s="2" t="s">
        <v>44</v>
      </c>
      <c r="H550" s="2" t="str">
        <f aca="false">IF(AND(E550&gt;=0.4,E550&lt;=0.6),"Yes","No")</f>
        <v>Yes</v>
      </c>
      <c r="I550" s="2" t="str">
        <f aca="false">IF(AND(F550="No",G550="No",H550="Yes"),"Yes","No")</f>
        <v>Yes</v>
      </c>
      <c r="J550" s="2" t="n">
        <v>549</v>
      </c>
      <c r="K550" s="2"/>
    </row>
    <row r="551" customFormat="false" ht="15" hidden="false" customHeight="false" outlineLevel="0" collapsed="false">
      <c r="A551" s="2" t="s">
        <v>6051</v>
      </c>
      <c r="B551" s="13" t="n">
        <v>108</v>
      </c>
      <c r="C551" s="13" t="n">
        <v>107</v>
      </c>
      <c r="D551" s="14" t="n">
        <f aca="false">C551/Summary!$B$4</f>
        <v>0.00713333333333333</v>
      </c>
      <c r="E551" s="15" t="n">
        <v>0.428571428571429</v>
      </c>
      <c r="F551" s="2" t="s">
        <v>44</v>
      </c>
      <c r="G551" s="2" t="s">
        <v>44</v>
      </c>
      <c r="H551" s="2" t="str">
        <f aca="false">IF(AND(E551&gt;=0.4,E551&lt;=0.6),"Yes","No")</f>
        <v>Yes</v>
      </c>
      <c r="I551" s="2" t="str">
        <f aca="false">IF(AND(F551="No",G551="No",H551="Yes"),"Yes","No")</f>
        <v>Yes</v>
      </c>
      <c r="J551" s="2" t="n">
        <v>550</v>
      </c>
      <c r="K551" s="2"/>
    </row>
    <row r="552" customFormat="false" ht="15" hidden="false" customHeight="false" outlineLevel="0" collapsed="false">
      <c r="A552" s="2" t="s">
        <v>6052</v>
      </c>
      <c r="B552" s="13" t="n">
        <v>108</v>
      </c>
      <c r="C552" s="13" t="n">
        <v>107</v>
      </c>
      <c r="D552" s="14" t="n">
        <f aca="false">C552/Summary!$B$4</f>
        <v>0.00713333333333333</v>
      </c>
      <c r="E552" s="15" t="n">
        <v>0.571428571428571</v>
      </c>
      <c r="F552" s="2" t="s">
        <v>44</v>
      </c>
      <c r="G552" s="2" t="s">
        <v>44</v>
      </c>
      <c r="H552" s="2" t="str">
        <f aca="false">IF(AND(E552&gt;=0.4,E552&lt;=0.6),"Yes","No")</f>
        <v>Yes</v>
      </c>
      <c r="I552" s="2" t="str">
        <f aca="false">IF(AND(F552="No",G552="No",H552="Yes"),"Yes","No")</f>
        <v>Yes</v>
      </c>
      <c r="J552" s="2" t="n">
        <v>551</v>
      </c>
      <c r="K552" s="2"/>
    </row>
    <row r="553" customFormat="false" ht="15" hidden="false" customHeight="false" outlineLevel="0" collapsed="false">
      <c r="A553" s="2" t="s">
        <v>6053</v>
      </c>
      <c r="B553" s="13" t="n">
        <v>108</v>
      </c>
      <c r="C553" s="13" t="n">
        <v>108</v>
      </c>
      <c r="D553" s="14" t="n">
        <f aca="false">C553/Summary!$B$4</f>
        <v>0.0072</v>
      </c>
      <c r="E553" s="15" t="n">
        <v>0.428571428571429</v>
      </c>
      <c r="F553" s="2" t="s">
        <v>44</v>
      </c>
      <c r="G553" s="2" t="s">
        <v>44</v>
      </c>
      <c r="H553" s="2" t="str">
        <f aca="false">IF(AND(E553&gt;=0.4,E553&lt;=0.6),"Yes","No")</f>
        <v>Yes</v>
      </c>
      <c r="I553" s="2" t="str">
        <f aca="false">IF(AND(F553="No",G553="No",H553="Yes"),"Yes","No")</f>
        <v>Yes</v>
      </c>
      <c r="J553" s="2" t="n">
        <v>552</v>
      </c>
      <c r="K553" s="2"/>
    </row>
    <row r="554" customFormat="false" ht="15" hidden="false" customHeight="false" outlineLevel="0" collapsed="false">
      <c r="A554" s="2" t="s">
        <v>6054</v>
      </c>
      <c r="B554" s="13" t="n">
        <v>108</v>
      </c>
      <c r="C554" s="13" t="n">
        <v>108</v>
      </c>
      <c r="D554" s="14" t="n">
        <f aca="false">C554/Summary!$B$4</f>
        <v>0.0072</v>
      </c>
      <c r="E554" s="15" t="n">
        <v>0.428571428571429</v>
      </c>
      <c r="F554" s="2" t="s">
        <v>44</v>
      </c>
      <c r="G554" s="2" t="s">
        <v>44</v>
      </c>
      <c r="H554" s="2" t="str">
        <f aca="false">IF(AND(E554&gt;=0.4,E554&lt;=0.6),"Yes","No")</f>
        <v>Yes</v>
      </c>
      <c r="I554" s="2" t="str">
        <f aca="false">IF(AND(F554="No",G554="No",H554="Yes"),"Yes","No")</f>
        <v>Yes</v>
      </c>
      <c r="J554" s="2" t="n">
        <v>553</v>
      </c>
      <c r="K554" s="2"/>
    </row>
    <row r="555" customFormat="false" ht="15" hidden="false" customHeight="false" outlineLevel="0" collapsed="false">
      <c r="A555" s="2" t="s">
        <v>6055</v>
      </c>
      <c r="B555" s="13" t="n">
        <v>108</v>
      </c>
      <c r="C555" s="13" t="n">
        <v>108</v>
      </c>
      <c r="D555" s="14" t="n">
        <f aca="false">C555/Summary!$B$4</f>
        <v>0.0072</v>
      </c>
      <c r="E555" s="15" t="n">
        <v>0.428571428571429</v>
      </c>
      <c r="F555" s="2" t="s">
        <v>44</v>
      </c>
      <c r="G555" s="2" t="s">
        <v>44</v>
      </c>
      <c r="H555" s="2" t="str">
        <f aca="false">IF(AND(E555&gt;=0.4,E555&lt;=0.6),"Yes","No")</f>
        <v>Yes</v>
      </c>
      <c r="I555" s="2" t="str">
        <f aca="false">IF(AND(F555="No",G555="No",H555="Yes"),"Yes","No")</f>
        <v>Yes</v>
      </c>
      <c r="J555" s="2" t="n">
        <v>554</v>
      </c>
      <c r="K555" s="2"/>
    </row>
    <row r="556" customFormat="false" ht="15" hidden="false" customHeight="false" outlineLevel="0" collapsed="false">
      <c r="A556" s="2" t="s">
        <v>6056</v>
      </c>
      <c r="B556" s="13" t="n">
        <v>108</v>
      </c>
      <c r="C556" s="13" t="n">
        <v>108</v>
      </c>
      <c r="D556" s="14" t="n">
        <f aca="false">C556/Summary!$B$4</f>
        <v>0.0072</v>
      </c>
      <c r="E556" s="15" t="n">
        <v>0.571428571428571</v>
      </c>
      <c r="F556" s="2" t="s">
        <v>44</v>
      </c>
      <c r="G556" s="2" t="s">
        <v>44</v>
      </c>
      <c r="H556" s="2" t="str">
        <f aca="false">IF(AND(E556&gt;=0.4,E556&lt;=0.6),"Yes","No")</f>
        <v>Yes</v>
      </c>
      <c r="I556" s="2" t="str">
        <f aca="false">IF(AND(F556="No",G556="No",H556="Yes"),"Yes","No")</f>
        <v>Yes</v>
      </c>
      <c r="J556" s="2" t="n">
        <v>555</v>
      </c>
      <c r="K556" s="2"/>
    </row>
    <row r="557" customFormat="false" ht="15" hidden="false" customHeight="false" outlineLevel="0" collapsed="false">
      <c r="A557" s="2" t="s">
        <v>6057</v>
      </c>
      <c r="B557" s="13" t="n">
        <v>108</v>
      </c>
      <c r="C557" s="13" t="n">
        <v>107</v>
      </c>
      <c r="D557" s="14" t="n">
        <f aca="false">C557/Summary!$B$4</f>
        <v>0.00713333333333333</v>
      </c>
      <c r="E557" s="15" t="n">
        <v>0.571428571428571</v>
      </c>
      <c r="F557" s="2" t="s">
        <v>44</v>
      </c>
      <c r="G557" s="2" t="s">
        <v>44</v>
      </c>
      <c r="H557" s="2" t="str">
        <f aca="false">IF(AND(E557&gt;=0.4,E557&lt;=0.6),"Yes","No")</f>
        <v>Yes</v>
      </c>
      <c r="I557" s="2" t="str">
        <f aca="false">IF(AND(F557="No",G557="No",H557="Yes"),"Yes","No")</f>
        <v>Yes</v>
      </c>
      <c r="J557" s="2" t="n">
        <v>556</v>
      </c>
      <c r="K557" s="2"/>
    </row>
    <row r="558" customFormat="false" ht="15" hidden="false" customHeight="false" outlineLevel="0" collapsed="false">
      <c r="A558" s="2" t="s">
        <v>6058</v>
      </c>
      <c r="B558" s="13" t="n">
        <v>108</v>
      </c>
      <c r="C558" s="13" t="n">
        <v>108</v>
      </c>
      <c r="D558" s="14" t="n">
        <f aca="false">C558/Summary!$B$4</f>
        <v>0.0072</v>
      </c>
      <c r="E558" s="15" t="n">
        <v>0.428571428571429</v>
      </c>
      <c r="F558" s="2" t="s">
        <v>44</v>
      </c>
      <c r="G558" s="2" t="s">
        <v>44</v>
      </c>
      <c r="H558" s="2" t="str">
        <f aca="false">IF(AND(E558&gt;=0.4,E558&lt;=0.6),"Yes","No")</f>
        <v>Yes</v>
      </c>
      <c r="I558" s="2" t="str">
        <f aca="false">IF(AND(F558="No",G558="No",H558="Yes"),"Yes","No")</f>
        <v>Yes</v>
      </c>
      <c r="J558" s="2" t="n">
        <v>557</v>
      </c>
      <c r="K558" s="2"/>
    </row>
    <row r="559" customFormat="false" ht="15" hidden="false" customHeight="false" outlineLevel="0" collapsed="false">
      <c r="A559" s="2" t="s">
        <v>6059</v>
      </c>
      <c r="B559" s="13" t="n">
        <v>108</v>
      </c>
      <c r="C559" s="13" t="n">
        <v>108</v>
      </c>
      <c r="D559" s="14" t="n">
        <f aca="false">C559/Summary!$B$4</f>
        <v>0.0072</v>
      </c>
      <c r="E559" s="15" t="n">
        <v>0.428571428571429</v>
      </c>
      <c r="F559" s="2" t="s">
        <v>44</v>
      </c>
      <c r="G559" s="2" t="s">
        <v>44</v>
      </c>
      <c r="H559" s="2" t="str">
        <f aca="false">IF(AND(E559&gt;=0.4,E559&lt;=0.6),"Yes","No")</f>
        <v>Yes</v>
      </c>
      <c r="I559" s="2" t="str">
        <f aca="false">IF(AND(F559="No",G559="No",H559="Yes"),"Yes","No")</f>
        <v>Yes</v>
      </c>
      <c r="J559" s="2" t="n">
        <v>558</v>
      </c>
      <c r="K559" s="2"/>
    </row>
    <row r="560" customFormat="false" ht="15" hidden="false" customHeight="false" outlineLevel="0" collapsed="false">
      <c r="A560" s="2" t="s">
        <v>6060</v>
      </c>
      <c r="B560" s="13" t="n">
        <v>108</v>
      </c>
      <c r="C560" s="13" t="n">
        <v>108</v>
      </c>
      <c r="D560" s="14" t="n">
        <f aca="false">C560/Summary!$B$4</f>
        <v>0.0072</v>
      </c>
      <c r="E560" s="15" t="n">
        <v>0.571428571428571</v>
      </c>
      <c r="F560" s="2" t="s">
        <v>44</v>
      </c>
      <c r="G560" s="2" t="s">
        <v>44</v>
      </c>
      <c r="H560" s="2" t="str">
        <f aca="false">IF(AND(E560&gt;=0.4,E560&lt;=0.6),"Yes","No")</f>
        <v>Yes</v>
      </c>
      <c r="I560" s="2" t="str">
        <f aca="false">IF(AND(F560="No",G560="No",H560="Yes"),"Yes","No")</f>
        <v>Yes</v>
      </c>
      <c r="J560" s="2" t="n">
        <v>559</v>
      </c>
      <c r="K560" s="2"/>
    </row>
    <row r="561" customFormat="false" ht="15" hidden="false" customHeight="false" outlineLevel="0" collapsed="false">
      <c r="A561" s="2" t="s">
        <v>6061</v>
      </c>
      <c r="B561" s="13" t="n">
        <v>108</v>
      </c>
      <c r="C561" s="13" t="n">
        <v>108</v>
      </c>
      <c r="D561" s="14" t="n">
        <f aca="false">C561/Summary!$B$4</f>
        <v>0.0072</v>
      </c>
      <c r="E561" s="15" t="n">
        <v>0.571428571428571</v>
      </c>
      <c r="F561" s="2" t="s">
        <v>44</v>
      </c>
      <c r="G561" s="2" t="s">
        <v>44</v>
      </c>
      <c r="H561" s="2" t="str">
        <f aca="false">IF(AND(E561&gt;=0.4,E561&lt;=0.6),"Yes","No")</f>
        <v>Yes</v>
      </c>
      <c r="I561" s="2" t="str">
        <f aca="false">IF(AND(F561="No",G561="No",H561="Yes"),"Yes","No")</f>
        <v>Yes</v>
      </c>
      <c r="J561" s="2" t="n">
        <v>560</v>
      </c>
      <c r="K561" s="2"/>
    </row>
    <row r="562" customFormat="false" ht="15" hidden="false" customHeight="false" outlineLevel="0" collapsed="false">
      <c r="A562" s="2" t="s">
        <v>6062</v>
      </c>
      <c r="B562" s="13" t="n">
        <v>108</v>
      </c>
      <c r="C562" s="13" t="n">
        <v>108</v>
      </c>
      <c r="D562" s="14" t="n">
        <f aca="false">C562/Summary!$B$4</f>
        <v>0.0072</v>
      </c>
      <c r="E562" s="15" t="n">
        <v>0.428571428571429</v>
      </c>
      <c r="F562" s="2" t="s">
        <v>44</v>
      </c>
      <c r="G562" s="2" t="s">
        <v>44</v>
      </c>
      <c r="H562" s="2" t="str">
        <f aca="false">IF(AND(E562&gt;=0.4,E562&lt;=0.6),"Yes","No")</f>
        <v>Yes</v>
      </c>
      <c r="I562" s="2" t="str">
        <f aca="false">IF(AND(F562="No",G562="No",H562="Yes"),"Yes","No")</f>
        <v>Yes</v>
      </c>
      <c r="J562" s="2" t="n">
        <v>561</v>
      </c>
      <c r="K562" s="2"/>
    </row>
    <row r="563" customFormat="false" ht="15" hidden="false" customHeight="false" outlineLevel="0" collapsed="false">
      <c r="A563" s="2" t="s">
        <v>6063</v>
      </c>
      <c r="B563" s="13" t="n">
        <v>108</v>
      </c>
      <c r="C563" s="13" t="n">
        <v>108</v>
      </c>
      <c r="D563" s="14" t="n">
        <f aca="false">C563/Summary!$B$4</f>
        <v>0.0072</v>
      </c>
      <c r="E563" s="15" t="n">
        <v>0.428571428571429</v>
      </c>
      <c r="F563" s="2" t="s">
        <v>44</v>
      </c>
      <c r="G563" s="2" t="s">
        <v>44</v>
      </c>
      <c r="H563" s="2" t="str">
        <f aca="false">IF(AND(E563&gt;=0.4,E563&lt;=0.6),"Yes","No")</f>
        <v>Yes</v>
      </c>
      <c r="I563" s="2" t="str">
        <f aca="false">IF(AND(F563="No",G563="No",H563="Yes"),"Yes","No")</f>
        <v>Yes</v>
      </c>
      <c r="J563" s="2" t="n">
        <v>562</v>
      </c>
      <c r="K563" s="2"/>
    </row>
    <row r="564" customFormat="false" ht="15" hidden="false" customHeight="false" outlineLevel="0" collapsed="false">
      <c r="A564" s="2" t="s">
        <v>6064</v>
      </c>
      <c r="B564" s="13" t="n">
        <v>108</v>
      </c>
      <c r="C564" s="13" t="n">
        <v>107</v>
      </c>
      <c r="D564" s="14" t="n">
        <f aca="false">C564/Summary!$B$4</f>
        <v>0.00713333333333333</v>
      </c>
      <c r="E564" s="15" t="n">
        <v>0.571428571428571</v>
      </c>
      <c r="F564" s="2" t="s">
        <v>44</v>
      </c>
      <c r="G564" s="2" t="s">
        <v>44</v>
      </c>
      <c r="H564" s="2" t="str">
        <f aca="false">IF(AND(E564&gt;=0.4,E564&lt;=0.6),"Yes","No")</f>
        <v>Yes</v>
      </c>
      <c r="I564" s="2" t="str">
        <f aca="false">IF(AND(F564="No",G564="No",H564="Yes"),"Yes","No")</f>
        <v>Yes</v>
      </c>
      <c r="J564" s="2" t="n">
        <v>563</v>
      </c>
      <c r="K564" s="2"/>
    </row>
    <row r="565" customFormat="false" ht="15" hidden="false" customHeight="false" outlineLevel="0" collapsed="false">
      <c r="A565" s="2" t="s">
        <v>6065</v>
      </c>
      <c r="B565" s="13" t="n">
        <v>108</v>
      </c>
      <c r="C565" s="13" t="n">
        <v>108</v>
      </c>
      <c r="D565" s="14" t="n">
        <f aca="false">C565/Summary!$B$4</f>
        <v>0.0072</v>
      </c>
      <c r="E565" s="15" t="n">
        <v>0.428571428571429</v>
      </c>
      <c r="F565" s="2" t="s">
        <v>44</v>
      </c>
      <c r="G565" s="2" t="s">
        <v>44</v>
      </c>
      <c r="H565" s="2" t="str">
        <f aca="false">IF(AND(E565&gt;=0.4,E565&lt;=0.6),"Yes","No")</f>
        <v>Yes</v>
      </c>
      <c r="I565" s="2" t="str">
        <f aca="false">IF(AND(F565="No",G565="No",H565="Yes"),"Yes","No")</f>
        <v>Yes</v>
      </c>
      <c r="J565" s="2" t="n">
        <v>564</v>
      </c>
      <c r="K565" s="2"/>
    </row>
    <row r="566" customFormat="false" ht="15" hidden="false" customHeight="false" outlineLevel="0" collapsed="false">
      <c r="A566" s="2" t="s">
        <v>6066</v>
      </c>
      <c r="B566" s="13" t="n">
        <v>108</v>
      </c>
      <c r="C566" s="13" t="n">
        <v>108</v>
      </c>
      <c r="D566" s="14" t="n">
        <f aca="false">C566/Summary!$B$4</f>
        <v>0.0072</v>
      </c>
      <c r="E566" s="15" t="n">
        <v>0.571428571428571</v>
      </c>
      <c r="F566" s="2" t="s">
        <v>44</v>
      </c>
      <c r="G566" s="2" t="s">
        <v>44</v>
      </c>
      <c r="H566" s="2" t="str">
        <f aca="false">IF(AND(E566&gt;=0.4,E566&lt;=0.6),"Yes","No")</f>
        <v>Yes</v>
      </c>
      <c r="I566" s="2" t="str">
        <f aca="false">IF(AND(F566="No",G566="No",H566="Yes"),"Yes","No")</f>
        <v>Yes</v>
      </c>
      <c r="J566" s="2" t="n">
        <v>565</v>
      </c>
      <c r="K566" s="2"/>
    </row>
    <row r="567" customFormat="false" ht="15" hidden="false" customHeight="false" outlineLevel="0" collapsed="false">
      <c r="A567" s="2" t="s">
        <v>6067</v>
      </c>
      <c r="B567" s="13" t="n">
        <v>108</v>
      </c>
      <c r="C567" s="13" t="n">
        <v>107</v>
      </c>
      <c r="D567" s="14" t="n">
        <f aca="false">C567/Summary!$B$4</f>
        <v>0.00713333333333333</v>
      </c>
      <c r="E567" s="15" t="n">
        <v>0.571428571428571</v>
      </c>
      <c r="F567" s="2" t="s">
        <v>44</v>
      </c>
      <c r="G567" s="2" t="s">
        <v>44</v>
      </c>
      <c r="H567" s="2" t="str">
        <f aca="false">IF(AND(E567&gt;=0.4,E567&lt;=0.6),"Yes","No")</f>
        <v>Yes</v>
      </c>
      <c r="I567" s="2" t="str">
        <f aca="false">IF(AND(F567="No",G567="No",H567="Yes"),"Yes","No")</f>
        <v>Yes</v>
      </c>
      <c r="J567" s="2" t="n">
        <v>566</v>
      </c>
      <c r="K567" s="2"/>
    </row>
    <row r="568" customFormat="false" ht="15" hidden="false" customHeight="false" outlineLevel="0" collapsed="false">
      <c r="A568" s="2" t="s">
        <v>6068</v>
      </c>
      <c r="B568" s="13" t="n">
        <v>108</v>
      </c>
      <c r="C568" s="13" t="n">
        <v>108</v>
      </c>
      <c r="D568" s="14" t="n">
        <f aca="false">C568/Summary!$B$4</f>
        <v>0.0072</v>
      </c>
      <c r="E568" s="15" t="n">
        <v>0.571428571428571</v>
      </c>
      <c r="F568" s="2" t="s">
        <v>44</v>
      </c>
      <c r="G568" s="2" t="s">
        <v>44</v>
      </c>
      <c r="H568" s="2" t="str">
        <f aca="false">IF(AND(E568&gt;=0.4,E568&lt;=0.6),"Yes","No")</f>
        <v>Yes</v>
      </c>
      <c r="I568" s="2" t="str">
        <f aca="false">IF(AND(F568="No",G568="No",H568="Yes"),"Yes","No")</f>
        <v>Yes</v>
      </c>
      <c r="J568" s="2" t="n">
        <v>567</v>
      </c>
      <c r="K568" s="2"/>
    </row>
    <row r="569" customFormat="false" ht="15" hidden="false" customHeight="false" outlineLevel="0" collapsed="false">
      <c r="A569" s="2" t="s">
        <v>6069</v>
      </c>
      <c r="B569" s="13" t="n">
        <v>109</v>
      </c>
      <c r="C569" s="13" t="n">
        <v>109</v>
      </c>
      <c r="D569" s="14" t="n">
        <f aca="false">C569/Summary!$B$4</f>
        <v>0.00726666666666667</v>
      </c>
      <c r="E569" s="15" t="n">
        <v>0.428571428571429</v>
      </c>
      <c r="F569" s="2" t="s">
        <v>44</v>
      </c>
      <c r="G569" s="2" t="s">
        <v>44</v>
      </c>
      <c r="H569" s="2" t="str">
        <f aca="false">IF(AND(E569&gt;=0.4,E569&lt;=0.6),"Yes","No")</f>
        <v>Yes</v>
      </c>
      <c r="I569" s="2" t="str">
        <f aca="false">IF(AND(F569="No",G569="No",H569="Yes"),"Yes","No")</f>
        <v>Yes</v>
      </c>
      <c r="J569" s="2" t="n">
        <v>568</v>
      </c>
      <c r="K569" s="2"/>
    </row>
    <row r="570" customFormat="false" ht="15" hidden="false" customHeight="false" outlineLevel="0" collapsed="false">
      <c r="A570" s="2" t="s">
        <v>6070</v>
      </c>
      <c r="B570" s="13" t="n">
        <v>109</v>
      </c>
      <c r="C570" s="13" t="n">
        <v>109</v>
      </c>
      <c r="D570" s="14" t="n">
        <f aca="false">C570/Summary!$B$4</f>
        <v>0.00726666666666667</v>
      </c>
      <c r="E570" s="15" t="n">
        <v>0.571428571428571</v>
      </c>
      <c r="F570" s="2" t="s">
        <v>44</v>
      </c>
      <c r="G570" s="2" t="s">
        <v>44</v>
      </c>
      <c r="H570" s="2" t="str">
        <f aca="false">IF(AND(E570&gt;=0.4,E570&lt;=0.6),"Yes","No")</f>
        <v>Yes</v>
      </c>
      <c r="I570" s="2" t="str">
        <f aca="false">IF(AND(F570="No",G570="No",H570="Yes"),"Yes","No")</f>
        <v>Yes</v>
      </c>
      <c r="J570" s="2" t="n">
        <v>569</v>
      </c>
      <c r="K570" s="2"/>
    </row>
    <row r="571" customFormat="false" ht="15" hidden="false" customHeight="false" outlineLevel="0" collapsed="false">
      <c r="A571" s="2" t="s">
        <v>6071</v>
      </c>
      <c r="B571" s="13" t="n">
        <v>109</v>
      </c>
      <c r="C571" s="13" t="n">
        <v>109</v>
      </c>
      <c r="D571" s="14" t="n">
        <f aca="false">C571/Summary!$B$4</f>
        <v>0.00726666666666667</v>
      </c>
      <c r="E571" s="15" t="n">
        <v>0.428571428571429</v>
      </c>
      <c r="F571" s="2" t="s">
        <v>44</v>
      </c>
      <c r="G571" s="2" t="s">
        <v>44</v>
      </c>
      <c r="H571" s="2" t="str">
        <f aca="false">IF(AND(E571&gt;=0.4,E571&lt;=0.6),"Yes","No")</f>
        <v>Yes</v>
      </c>
      <c r="I571" s="2" t="str">
        <f aca="false">IF(AND(F571="No",G571="No",H571="Yes"),"Yes","No")</f>
        <v>Yes</v>
      </c>
      <c r="J571" s="2" t="n">
        <v>570</v>
      </c>
      <c r="K571" s="2"/>
    </row>
    <row r="572" customFormat="false" ht="15" hidden="false" customHeight="false" outlineLevel="0" collapsed="false">
      <c r="A572" s="2" t="s">
        <v>6072</v>
      </c>
      <c r="B572" s="13" t="n">
        <v>109</v>
      </c>
      <c r="C572" s="13" t="n">
        <v>109</v>
      </c>
      <c r="D572" s="14" t="n">
        <f aca="false">C572/Summary!$B$4</f>
        <v>0.00726666666666667</v>
      </c>
      <c r="E572" s="15" t="n">
        <v>0.571428571428571</v>
      </c>
      <c r="F572" s="2" t="s">
        <v>44</v>
      </c>
      <c r="G572" s="2" t="s">
        <v>44</v>
      </c>
      <c r="H572" s="2" t="str">
        <f aca="false">IF(AND(E572&gt;=0.4,E572&lt;=0.6),"Yes","No")</f>
        <v>Yes</v>
      </c>
      <c r="I572" s="2" t="str">
        <f aca="false">IF(AND(F572="No",G572="No",H572="Yes"),"Yes","No")</f>
        <v>Yes</v>
      </c>
      <c r="J572" s="2" t="n">
        <v>571</v>
      </c>
      <c r="K572" s="2"/>
    </row>
    <row r="573" customFormat="false" ht="15" hidden="false" customHeight="false" outlineLevel="0" collapsed="false">
      <c r="A573" s="2" t="s">
        <v>6073</v>
      </c>
      <c r="B573" s="13" t="n">
        <v>109</v>
      </c>
      <c r="C573" s="13" t="n">
        <v>109</v>
      </c>
      <c r="D573" s="14" t="n">
        <f aca="false">C573/Summary!$B$4</f>
        <v>0.00726666666666667</v>
      </c>
      <c r="E573" s="15" t="n">
        <v>0.428571428571429</v>
      </c>
      <c r="F573" s="2" t="s">
        <v>44</v>
      </c>
      <c r="G573" s="2" t="s">
        <v>44</v>
      </c>
      <c r="H573" s="2" t="str">
        <f aca="false">IF(AND(E573&gt;=0.4,E573&lt;=0.6),"Yes","No")</f>
        <v>Yes</v>
      </c>
      <c r="I573" s="2" t="str">
        <f aca="false">IF(AND(F573="No",G573="No",H573="Yes"),"Yes","No")</f>
        <v>Yes</v>
      </c>
      <c r="J573" s="2" t="n">
        <v>572</v>
      </c>
      <c r="K573" s="2"/>
    </row>
    <row r="574" customFormat="false" ht="15" hidden="false" customHeight="false" outlineLevel="0" collapsed="false">
      <c r="A574" s="2" t="s">
        <v>6074</v>
      </c>
      <c r="B574" s="13" t="n">
        <v>109</v>
      </c>
      <c r="C574" s="13" t="n">
        <v>108</v>
      </c>
      <c r="D574" s="14" t="n">
        <f aca="false">C574/Summary!$B$4</f>
        <v>0.0072</v>
      </c>
      <c r="E574" s="15" t="n">
        <v>0.428571428571429</v>
      </c>
      <c r="F574" s="2" t="s">
        <v>44</v>
      </c>
      <c r="G574" s="2" t="s">
        <v>44</v>
      </c>
      <c r="H574" s="2" t="str">
        <f aca="false">IF(AND(E574&gt;=0.4,E574&lt;=0.6),"Yes","No")</f>
        <v>Yes</v>
      </c>
      <c r="I574" s="2" t="str">
        <f aca="false">IF(AND(F574="No",G574="No",H574="Yes"),"Yes","No")</f>
        <v>Yes</v>
      </c>
      <c r="J574" s="2" t="n">
        <v>573</v>
      </c>
      <c r="K574" s="2"/>
    </row>
    <row r="575" customFormat="false" ht="15" hidden="false" customHeight="false" outlineLevel="0" collapsed="false">
      <c r="A575" s="2" t="s">
        <v>6075</v>
      </c>
      <c r="B575" s="13" t="n">
        <v>109</v>
      </c>
      <c r="C575" s="13" t="n">
        <v>109</v>
      </c>
      <c r="D575" s="14" t="n">
        <f aca="false">C575/Summary!$B$4</f>
        <v>0.00726666666666667</v>
      </c>
      <c r="E575" s="15" t="n">
        <v>0.428571428571429</v>
      </c>
      <c r="F575" s="2" t="s">
        <v>44</v>
      </c>
      <c r="G575" s="2" t="s">
        <v>44</v>
      </c>
      <c r="H575" s="2" t="str">
        <f aca="false">IF(AND(E575&gt;=0.4,E575&lt;=0.6),"Yes","No")</f>
        <v>Yes</v>
      </c>
      <c r="I575" s="2" t="str">
        <f aca="false">IF(AND(F575="No",G575="No",H575="Yes"),"Yes","No")</f>
        <v>Yes</v>
      </c>
      <c r="J575" s="2" t="n">
        <v>574</v>
      </c>
      <c r="K575" s="2"/>
    </row>
    <row r="576" customFormat="false" ht="15" hidden="false" customHeight="false" outlineLevel="0" collapsed="false">
      <c r="A576" s="2" t="s">
        <v>6076</v>
      </c>
      <c r="B576" s="13" t="n">
        <v>109</v>
      </c>
      <c r="C576" s="13" t="n">
        <v>109</v>
      </c>
      <c r="D576" s="14" t="n">
        <f aca="false">C576/Summary!$B$4</f>
        <v>0.00726666666666667</v>
      </c>
      <c r="E576" s="15" t="n">
        <v>0.428571428571429</v>
      </c>
      <c r="F576" s="2" t="s">
        <v>44</v>
      </c>
      <c r="G576" s="2" t="s">
        <v>44</v>
      </c>
      <c r="H576" s="2" t="str">
        <f aca="false">IF(AND(E576&gt;=0.4,E576&lt;=0.6),"Yes","No")</f>
        <v>Yes</v>
      </c>
      <c r="I576" s="2" t="str">
        <f aca="false">IF(AND(F576="No",G576="No",H576="Yes"),"Yes","No")</f>
        <v>Yes</v>
      </c>
      <c r="J576" s="2" t="n">
        <v>575</v>
      </c>
      <c r="K576" s="2"/>
    </row>
    <row r="577" customFormat="false" ht="15" hidden="false" customHeight="false" outlineLevel="0" collapsed="false">
      <c r="A577" s="2" t="s">
        <v>6077</v>
      </c>
      <c r="B577" s="13" t="n">
        <v>109</v>
      </c>
      <c r="C577" s="13" t="n">
        <v>109</v>
      </c>
      <c r="D577" s="14" t="n">
        <f aca="false">C577/Summary!$B$4</f>
        <v>0.00726666666666667</v>
      </c>
      <c r="E577" s="15" t="n">
        <v>0.428571428571429</v>
      </c>
      <c r="F577" s="2" t="s">
        <v>44</v>
      </c>
      <c r="G577" s="2" t="s">
        <v>44</v>
      </c>
      <c r="H577" s="2" t="str">
        <f aca="false">IF(AND(E577&gt;=0.4,E577&lt;=0.6),"Yes","No")</f>
        <v>Yes</v>
      </c>
      <c r="I577" s="2" t="str">
        <f aca="false">IF(AND(F577="No",G577="No",H577="Yes"),"Yes","No")</f>
        <v>Yes</v>
      </c>
      <c r="J577" s="2" t="n">
        <v>576</v>
      </c>
      <c r="K577" s="2"/>
    </row>
    <row r="578" customFormat="false" ht="15" hidden="false" customHeight="false" outlineLevel="0" collapsed="false">
      <c r="A578" s="2" t="s">
        <v>6078</v>
      </c>
      <c r="B578" s="13" t="n">
        <v>109</v>
      </c>
      <c r="C578" s="13" t="n">
        <v>109</v>
      </c>
      <c r="D578" s="14" t="n">
        <f aca="false">C578/Summary!$B$4</f>
        <v>0.00726666666666667</v>
      </c>
      <c r="E578" s="15" t="n">
        <v>0.428571428571429</v>
      </c>
      <c r="F578" s="2" t="s">
        <v>44</v>
      </c>
      <c r="G578" s="2" t="s">
        <v>44</v>
      </c>
      <c r="H578" s="2" t="str">
        <f aca="false">IF(AND(E578&gt;=0.4,E578&lt;=0.6),"Yes","No")</f>
        <v>Yes</v>
      </c>
      <c r="I578" s="2" t="str">
        <f aca="false">IF(AND(F578="No",G578="No",H578="Yes"),"Yes","No")</f>
        <v>Yes</v>
      </c>
      <c r="J578" s="2" t="n">
        <v>577</v>
      </c>
      <c r="K578" s="2"/>
    </row>
    <row r="579" customFormat="false" ht="15" hidden="false" customHeight="false" outlineLevel="0" collapsed="false">
      <c r="A579" s="2" t="s">
        <v>6079</v>
      </c>
      <c r="B579" s="13" t="n">
        <v>109</v>
      </c>
      <c r="C579" s="13" t="n">
        <v>108</v>
      </c>
      <c r="D579" s="14" t="n">
        <f aca="false">C579/Summary!$B$4</f>
        <v>0.0072</v>
      </c>
      <c r="E579" s="15" t="n">
        <v>0.428571428571429</v>
      </c>
      <c r="F579" s="2" t="s">
        <v>44</v>
      </c>
      <c r="G579" s="2" t="s">
        <v>44</v>
      </c>
      <c r="H579" s="2" t="str">
        <f aca="false">IF(AND(E579&gt;=0.4,E579&lt;=0.6),"Yes","No")</f>
        <v>Yes</v>
      </c>
      <c r="I579" s="2" t="str">
        <f aca="false">IF(AND(F579="No",G579="No",H579="Yes"),"Yes","No")</f>
        <v>Yes</v>
      </c>
      <c r="J579" s="2" t="n">
        <v>578</v>
      </c>
      <c r="K579" s="2"/>
    </row>
    <row r="580" customFormat="false" ht="15" hidden="false" customHeight="false" outlineLevel="0" collapsed="false">
      <c r="A580" s="2" t="s">
        <v>6080</v>
      </c>
      <c r="B580" s="13" t="n">
        <v>109</v>
      </c>
      <c r="C580" s="13" t="n">
        <v>109</v>
      </c>
      <c r="D580" s="14" t="n">
        <f aca="false">C580/Summary!$B$4</f>
        <v>0.00726666666666667</v>
      </c>
      <c r="E580" s="15" t="n">
        <v>0.428571428571429</v>
      </c>
      <c r="F580" s="2" t="s">
        <v>44</v>
      </c>
      <c r="G580" s="2" t="s">
        <v>44</v>
      </c>
      <c r="H580" s="2" t="str">
        <f aca="false">IF(AND(E580&gt;=0.4,E580&lt;=0.6),"Yes","No")</f>
        <v>Yes</v>
      </c>
      <c r="I580" s="2" t="str">
        <f aca="false">IF(AND(F580="No",G580="No",H580="Yes"),"Yes","No")</f>
        <v>Yes</v>
      </c>
      <c r="J580" s="2" t="n">
        <v>579</v>
      </c>
      <c r="K580" s="2"/>
    </row>
    <row r="581" customFormat="false" ht="15" hidden="false" customHeight="false" outlineLevel="0" collapsed="false">
      <c r="A581" s="2" t="s">
        <v>6081</v>
      </c>
      <c r="B581" s="13" t="n">
        <v>109</v>
      </c>
      <c r="C581" s="13" t="n">
        <v>109</v>
      </c>
      <c r="D581" s="14" t="n">
        <f aca="false">C581/Summary!$B$4</f>
        <v>0.00726666666666667</v>
      </c>
      <c r="E581" s="15" t="n">
        <v>0.428571428571429</v>
      </c>
      <c r="F581" s="2" t="s">
        <v>44</v>
      </c>
      <c r="G581" s="2" t="s">
        <v>44</v>
      </c>
      <c r="H581" s="2" t="str">
        <f aca="false">IF(AND(E581&gt;=0.4,E581&lt;=0.6),"Yes","No")</f>
        <v>Yes</v>
      </c>
      <c r="I581" s="2" t="str">
        <f aca="false">IF(AND(F581="No",G581="No",H581="Yes"),"Yes","No")</f>
        <v>Yes</v>
      </c>
      <c r="J581" s="2" t="n">
        <v>580</v>
      </c>
      <c r="K581" s="2"/>
    </row>
    <row r="582" customFormat="false" ht="15" hidden="false" customHeight="false" outlineLevel="0" collapsed="false">
      <c r="A582" s="2" t="s">
        <v>6082</v>
      </c>
      <c r="B582" s="13" t="n">
        <v>109</v>
      </c>
      <c r="C582" s="13" t="n">
        <v>109</v>
      </c>
      <c r="D582" s="14" t="n">
        <f aca="false">C582/Summary!$B$4</f>
        <v>0.00726666666666667</v>
      </c>
      <c r="E582" s="15" t="n">
        <v>0.571428571428571</v>
      </c>
      <c r="F582" s="2" t="s">
        <v>44</v>
      </c>
      <c r="G582" s="2" t="s">
        <v>44</v>
      </c>
      <c r="H582" s="2" t="str">
        <f aca="false">IF(AND(E582&gt;=0.4,E582&lt;=0.6),"Yes","No")</f>
        <v>Yes</v>
      </c>
      <c r="I582" s="2" t="str">
        <f aca="false">IF(AND(F582="No",G582="No",H582="Yes"),"Yes","No")</f>
        <v>Yes</v>
      </c>
      <c r="J582" s="2" t="n">
        <v>581</v>
      </c>
      <c r="K582" s="2"/>
    </row>
    <row r="583" customFormat="false" ht="15" hidden="false" customHeight="false" outlineLevel="0" collapsed="false">
      <c r="A583" s="2" t="s">
        <v>6083</v>
      </c>
      <c r="B583" s="13" t="n">
        <v>109</v>
      </c>
      <c r="C583" s="13" t="n">
        <v>109</v>
      </c>
      <c r="D583" s="14" t="n">
        <f aca="false">C583/Summary!$B$4</f>
        <v>0.00726666666666667</v>
      </c>
      <c r="E583" s="15" t="n">
        <v>0.428571428571429</v>
      </c>
      <c r="F583" s="2" t="s">
        <v>44</v>
      </c>
      <c r="G583" s="2" t="s">
        <v>44</v>
      </c>
      <c r="H583" s="2" t="str">
        <f aca="false">IF(AND(E583&gt;=0.4,E583&lt;=0.6),"Yes","No")</f>
        <v>Yes</v>
      </c>
      <c r="I583" s="2" t="str">
        <f aca="false">IF(AND(F583="No",G583="No",H583="Yes"),"Yes","No")</f>
        <v>Yes</v>
      </c>
      <c r="J583" s="2" t="n">
        <v>582</v>
      </c>
      <c r="K583" s="2"/>
    </row>
    <row r="584" customFormat="false" ht="15" hidden="false" customHeight="false" outlineLevel="0" collapsed="false">
      <c r="A584" s="2" t="s">
        <v>6084</v>
      </c>
      <c r="B584" s="13" t="n">
        <v>109</v>
      </c>
      <c r="C584" s="13" t="n">
        <v>109</v>
      </c>
      <c r="D584" s="14" t="n">
        <f aca="false">C584/Summary!$B$4</f>
        <v>0.00726666666666667</v>
      </c>
      <c r="E584" s="15" t="n">
        <v>0.428571428571429</v>
      </c>
      <c r="F584" s="2" t="s">
        <v>44</v>
      </c>
      <c r="G584" s="2" t="s">
        <v>44</v>
      </c>
      <c r="H584" s="2" t="str">
        <f aca="false">IF(AND(E584&gt;=0.4,E584&lt;=0.6),"Yes","No")</f>
        <v>Yes</v>
      </c>
      <c r="I584" s="2" t="str">
        <f aca="false">IF(AND(F584="No",G584="No",H584="Yes"),"Yes","No")</f>
        <v>Yes</v>
      </c>
      <c r="J584" s="2" t="n">
        <v>583</v>
      </c>
      <c r="K584" s="2"/>
    </row>
    <row r="585" customFormat="false" ht="15" hidden="false" customHeight="false" outlineLevel="0" collapsed="false">
      <c r="A585" s="2" t="s">
        <v>6085</v>
      </c>
      <c r="B585" s="13" t="n">
        <v>109</v>
      </c>
      <c r="C585" s="13" t="n">
        <v>109</v>
      </c>
      <c r="D585" s="14" t="n">
        <f aca="false">C585/Summary!$B$4</f>
        <v>0.00726666666666667</v>
      </c>
      <c r="E585" s="15" t="n">
        <v>0.428571428571429</v>
      </c>
      <c r="F585" s="2" t="s">
        <v>44</v>
      </c>
      <c r="G585" s="2" t="s">
        <v>44</v>
      </c>
      <c r="H585" s="2" t="str">
        <f aca="false">IF(AND(E585&gt;=0.4,E585&lt;=0.6),"Yes","No")</f>
        <v>Yes</v>
      </c>
      <c r="I585" s="2" t="str">
        <f aca="false">IF(AND(F585="No",G585="No",H585="Yes"),"Yes","No")</f>
        <v>Yes</v>
      </c>
      <c r="J585" s="2" t="n">
        <v>584</v>
      </c>
      <c r="K585" s="2"/>
    </row>
    <row r="586" customFormat="false" ht="15" hidden="false" customHeight="false" outlineLevel="0" collapsed="false">
      <c r="A586" s="2" t="s">
        <v>6086</v>
      </c>
      <c r="B586" s="13" t="n">
        <v>109</v>
      </c>
      <c r="C586" s="13" t="n">
        <v>109</v>
      </c>
      <c r="D586" s="14" t="n">
        <f aca="false">C586/Summary!$B$4</f>
        <v>0.00726666666666667</v>
      </c>
      <c r="E586" s="15" t="n">
        <v>0.428571428571429</v>
      </c>
      <c r="F586" s="2" t="s">
        <v>44</v>
      </c>
      <c r="G586" s="2" t="s">
        <v>44</v>
      </c>
      <c r="H586" s="2" t="str">
        <f aca="false">IF(AND(E586&gt;=0.4,E586&lt;=0.6),"Yes","No")</f>
        <v>Yes</v>
      </c>
      <c r="I586" s="2" t="str">
        <f aca="false">IF(AND(F586="No",G586="No",H586="Yes"),"Yes","No")</f>
        <v>Yes</v>
      </c>
      <c r="J586" s="2" t="n">
        <v>585</v>
      </c>
      <c r="K586" s="2"/>
    </row>
    <row r="587" customFormat="false" ht="15" hidden="false" customHeight="false" outlineLevel="0" collapsed="false">
      <c r="A587" s="2" t="s">
        <v>6087</v>
      </c>
      <c r="B587" s="13" t="n">
        <v>109</v>
      </c>
      <c r="C587" s="13" t="n">
        <v>109</v>
      </c>
      <c r="D587" s="14" t="n">
        <f aca="false">C587/Summary!$B$4</f>
        <v>0.00726666666666667</v>
      </c>
      <c r="E587" s="15" t="n">
        <v>0.428571428571429</v>
      </c>
      <c r="F587" s="2" t="s">
        <v>44</v>
      </c>
      <c r="G587" s="2" t="s">
        <v>44</v>
      </c>
      <c r="H587" s="2" t="str">
        <f aca="false">IF(AND(E587&gt;=0.4,E587&lt;=0.6),"Yes","No")</f>
        <v>Yes</v>
      </c>
      <c r="I587" s="2" t="str">
        <f aca="false">IF(AND(F587="No",G587="No",H587="Yes"),"Yes","No")</f>
        <v>Yes</v>
      </c>
      <c r="J587" s="2" t="n">
        <v>586</v>
      </c>
      <c r="K587" s="2"/>
    </row>
    <row r="588" customFormat="false" ht="15" hidden="false" customHeight="false" outlineLevel="0" collapsed="false">
      <c r="A588" s="2" t="s">
        <v>6088</v>
      </c>
      <c r="B588" s="13" t="n">
        <v>109</v>
      </c>
      <c r="C588" s="13" t="n">
        <v>109</v>
      </c>
      <c r="D588" s="14" t="n">
        <f aca="false">C588/Summary!$B$4</f>
        <v>0.00726666666666667</v>
      </c>
      <c r="E588" s="15" t="n">
        <v>0.571428571428571</v>
      </c>
      <c r="F588" s="2" t="s">
        <v>44</v>
      </c>
      <c r="G588" s="2" t="s">
        <v>44</v>
      </c>
      <c r="H588" s="2" t="str">
        <f aca="false">IF(AND(E588&gt;=0.4,E588&lt;=0.6),"Yes","No")</f>
        <v>Yes</v>
      </c>
      <c r="I588" s="2" t="str">
        <f aca="false">IF(AND(F588="No",G588="No",H588="Yes"),"Yes","No")</f>
        <v>Yes</v>
      </c>
      <c r="J588" s="2" t="n">
        <v>587</v>
      </c>
      <c r="K588" s="2"/>
    </row>
    <row r="589" customFormat="false" ht="15" hidden="false" customHeight="false" outlineLevel="0" collapsed="false">
      <c r="A589" s="2" t="s">
        <v>6089</v>
      </c>
      <c r="B589" s="13" t="n">
        <v>109</v>
      </c>
      <c r="C589" s="13" t="n">
        <v>109</v>
      </c>
      <c r="D589" s="14" t="n">
        <f aca="false">C589/Summary!$B$4</f>
        <v>0.00726666666666667</v>
      </c>
      <c r="E589" s="15" t="n">
        <v>0.428571428571429</v>
      </c>
      <c r="F589" s="2" t="s">
        <v>44</v>
      </c>
      <c r="G589" s="2" t="s">
        <v>44</v>
      </c>
      <c r="H589" s="2" t="str">
        <f aca="false">IF(AND(E589&gt;=0.4,E589&lt;=0.6),"Yes","No")</f>
        <v>Yes</v>
      </c>
      <c r="I589" s="2" t="str">
        <f aca="false">IF(AND(F589="No",G589="No",H589="Yes"),"Yes","No")</f>
        <v>Yes</v>
      </c>
      <c r="J589" s="2" t="n">
        <v>588</v>
      </c>
      <c r="K589" s="2"/>
    </row>
    <row r="590" customFormat="false" ht="15" hidden="false" customHeight="false" outlineLevel="0" collapsed="false">
      <c r="A590" s="2" t="s">
        <v>6090</v>
      </c>
      <c r="B590" s="13" t="n">
        <v>109</v>
      </c>
      <c r="C590" s="13" t="n">
        <v>109</v>
      </c>
      <c r="D590" s="14" t="n">
        <f aca="false">C590/Summary!$B$4</f>
        <v>0.00726666666666667</v>
      </c>
      <c r="E590" s="15" t="n">
        <v>0.428571428571429</v>
      </c>
      <c r="F590" s="2" t="s">
        <v>44</v>
      </c>
      <c r="G590" s="2" t="s">
        <v>44</v>
      </c>
      <c r="H590" s="2" t="str">
        <f aca="false">IF(AND(E590&gt;=0.4,E590&lt;=0.6),"Yes","No")</f>
        <v>Yes</v>
      </c>
      <c r="I590" s="2" t="str">
        <f aca="false">IF(AND(F590="No",G590="No",H590="Yes"),"Yes","No")</f>
        <v>Yes</v>
      </c>
      <c r="J590" s="2" t="n">
        <v>589</v>
      </c>
      <c r="K590" s="2"/>
    </row>
    <row r="591" customFormat="false" ht="15" hidden="false" customHeight="false" outlineLevel="0" collapsed="false">
      <c r="A591" s="2" t="s">
        <v>6091</v>
      </c>
      <c r="B591" s="13" t="n">
        <v>109</v>
      </c>
      <c r="C591" s="13" t="n">
        <v>109</v>
      </c>
      <c r="D591" s="14" t="n">
        <f aca="false">C591/Summary!$B$4</f>
        <v>0.00726666666666667</v>
      </c>
      <c r="E591" s="15" t="n">
        <v>0.571428571428571</v>
      </c>
      <c r="F591" s="2" t="s">
        <v>44</v>
      </c>
      <c r="G591" s="2" t="s">
        <v>44</v>
      </c>
      <c r="H591" s="2" t="str">
        <f aca="false">IF(AND(E591&gt;=0.4,E591&lt;=0.6),"Yes","No")</f>
        <v>Yes</v>
      </c>
      <c r="I591" s="2" t="str">
        <f aca="false">IF(AND(F591="No",G591="No",H591="Yes"),"Yes","No")</f>
        <v>Yes</v>
      </c>
      <c r="J591" s="2" t="n">
        <v>590</v>
      </c>
      <c r="K591" s="2"/>
    </row>
    <row r="592" customFormat="false" ht="15" hidden="false" customHeight="false" outlineLevel="0" collapsed="false">
      <c r="A592" s="2" t="s">
        <v>6092</v>
      </c>
      <c r="B592" s="13" t="n">
        <v>109</v>
      </c>
      <c r="C592" s="13" t="n">
        <v>109</v>
      </c>
      <c r="D592" s="14" t="n">
        <f aca="false">C592/Summary!$B$4</f>
        <v>0.00726666666666667</v>
      </c>
      <c r="E592" s="15" t="n">
        <v>0.571428571428571</v>
      </c>
      <c r="F592" s="2" t="s">
        <v>44</v>
      </c>
      <c r="G592" s="2" t="s">
        <v>44</v>
      </c>
      <c r="H592" s="2" t="str">
        <f aca="false">IF(AND(E592&gt;=0.4,E592&lt;=0.6),"Yes","No")</f>
        <v>Yes</v>
      </c>
      <c r="I592" s="2" t="str">
        <f aca="false">IF(AND(F592="No",G592="No",H592="Yes"),"Yes","No")</f>
        <v>Yes</v>
      </c>
      <c r="J592" s="2" t="n">
        <v>591</v>
      </c>
      <c r="K592" s="2"/>
    </row>
    <row r="593" customFormat="false" ht="15" hidden="false" customHeight="false" outlineLevel="0" collapsed="false">
      <c r="A593" s="2" t="s">
        <v>6093</v>
      </c>
      <c r="B593" s="13" t="n">
        <v>109</v>
      </c>
      <c r="C593" s="13" t="n">
        <v>108</v>
      </c>
      <c r="D593" s="14" t="n">
        <f aca="false">C593/Summary!$B$4</f>
        <v>0.0072</v>
      </c>
      <c r="E593" s="15" t="n">
        <v>0.428571428571429</v>
      </c>
      <c r="F593" s="2" t="s">
        <v>44</v>
      </c>
      <c r="G593" s="2" t="s">
        <v>44</v>
      </c>
      <c r="H593" s="2" t="str">
        <f aca="false">IF(AND(E593&gt;=0.4,E593&lt;=0.6),"Yes","No")</f>
        <v>Yes</v>
      </c>
      <c r="I593" s="2" t="str">
        <f aca="false">IF(AND(F593="No",G593="No",H593="Yes"),"Yes","No")</f>
        <v>Yes</v>
      </c>
      <c r="J593" s="2" t="n">
        <v>592</v>
      </c>
      <c r="K593" s="2"/>
    </row>
    <row r="594" customFormat="false" ht="15" hidden="false" customHeight="false" outlineLevel="0" collapsed="false">
      <c r="A594" s="2" t="s">
        <v>6094</v>
      </c>
      <c r="B594" s="13" t="n">
        <v>109</v>
      </c>
      <c r="C594" s="13" t="n">
        <v>109</v>
      </c>
      <c r="D594" s="14" t="n">
        <f aca="false">C594/Summary!$B$4</f>
        <v>0.00726666666666667</v>
      </c>
      <c r="E594" s="15" t="n">
        <v>0.428571428571429</v>
      </c>
      <c r="F594" s="2" t="s">
        <v>44</v>
      </c>
      <c r="G594" s="2" t="s">
        <v>44</v>
      </c>
      <c r="H594" s="2" t="str">
        <f aca="false">IF(AND(E594&gt;=0.4,E594&lt;=0.6),"Yes","No")</f>
        <v>Yes</v>
      </c>
      <c r="I594" s="2" t="str">
        <f aca="false">IF(AND(F594="No",G594="No",H594="Yes"),"Yes","No")</f>
        <v>Yes</v>
      </c>
      <c r="J594" s="2" t="n">
        <v>593</v>
      </c>
      <c r="K594" s="2"/>
    </row>
    <row r="595" customFormat="false" ht="15" hidden="false" customHeight="false" outlineLevel="0" collapsed="false">
      <c r="A595" s="2" t="s">
        <v>6095</v>
      </c>
      <c r="B595" s="13" t="n">
        <v>109</v>
      </c>
      <c r="C595" s="13" t="n">
        <v>108</v>
      </c>
      <c r="D595" s="14" t="n">
        <f aca="false">C595/Summary!$B$4</f>
        <v>0.0072</v>
      </c>
      <c r="E595" s="15" t="n">
        <v>0.571428571428571</v>
      </c>
      <c r="F595" s="2" t="s">
        <v>44</v>
      </c>
      <c r="G595" s="2" t="s">
        <v>44</v>
      </c>
      <c r="H595" s="2" t="str">
        <f aca="false">IF(AND(E595&gt;=0.4,E595&lt;=0.6),"Yes","No")</f>
        <v>Yes</v>
      </c>
      <c r="I595" s="2" t="str">
        <f aca="false">IF(AND(F595="No",G595="No",H595="Yes"),"Yes","No")</f>
        <v>Yes</v>
      </c>
      <c r="J595" s="2" t="n">
        <v>594</v>
      </c>
      <c r="K595" s="2"/>
    </row>
    <row r="596" customFormat="false" ht="15" hidden="false" customHeight="false" outlineLevel="0" collapsed="false">
      <c r="A596" s="2" t="s">
        <v>6096</v>
      </c>
      <c r="B596" s="13" t="n">
        <v>109</v>
      </c>
      <c r="C596" s="13" t="n">
        <v>109</v>
      </c>
      <c r="D596" s="14" t="n">
        <f aca="false">C596/Summary!$B$4</f>
        <v>0.00726666666666667</v>
      </c>
      <c r="E596" s="15" t="n">
        <v>0.571428571428571</v>
      </c>
      <c r="F596" s="2" t="s">
        <v>44</v>
      </c>
      <c r="G596" s="2" t="s">
        <v>44</v>
      </c>
      <c r="H596" s="2" t="str">
        <f aca="false">IF(AND(E596&gt;=0.4,E596&lt;=0.6),"Yes","No")</f>
        <v>Yes</v>
      </c>
      <c r="I596" s="2" t="str">
        <f aca="false">IF(AND(F596="No",G596="No",H596="Yes"),"Yes","No")</f>
        <v>Yes</v>
      </c>
      <c r="J596" s="2" t="n">
        <v>595</v>
      </c>
      <c r="K596" s="2"/>
    </row>
    <row r="597" customFormat="false" ht="15" hidden="false" customHeight="false" outlineLevel="0" collapsed="false">
      <c r="A597" s="2" t="s">
        <v>6097</v>
      </c>
      <c r="B597" s="13" t="n">
        <v>109</v>
      </c>
      <c r="C597" s="13" t="n">
        <v>109</v>
      </c>
      <c r="D597" s="14" t="n">
        <f aca="false">C597/Summary!$B$4</f>
        <v>0.00726666666666667</v>
      </c>
      <c r="E597" s="15" t="n">
        <v>0.571428571428571</v>
      </c>
      <c r="F597" s="2" t="s">
        <v>44</v>
      </c>
      <c r="G597" s="2" t="s">
        <v>44</v>
      </c>
      <c r="H597" s="2" t="str">
        <f aca="false">IF(AND(E597&gt;=0.4,E597&lt;=0.6),"Yes","No")</f>
        <v>Yes</v>
      </c>
      <c r="I597" s="2" t="str">
        <f aca="false">IF(AND(F597="No",G597="No",H597="Yes"),"Yes","No")</f>
        <v>Yes</v>
      </c>
      <c r="J597" s="2" t="n">
        <v>596</v>
      </c>
      <c r="K597" s="2"/>
    </row>
    <row r="598" customFormat="false" ht="15" hidden="false" customHeight="false" outlineLevel="0" collapsed="false">
      <c r="A598" s="2" t="s">
        <v>6098</v>
      </c>
      <c r="B598" s="13" t="n">
        <v>109</v>
      </c>
      <c r="C598" s="13" t="n">
        <v>109</v>
      </c>
      <c r="D598" s="14" t="n">
        <f aca="false">C598/Summary!$B$4</f>
        <v>0.00726666666666667</v>
      </c>
      <c r="E598" s="15" t="n">
        <v>0.571428571428571</v>
      </c>
      <c r="F598" s="2" t="s">
        <v>44</v>
      </c>
      <c r="G598" s="2" t="s">
        <v>44</v>
      </c>
      <c r="H598" s="2" t="str">
        <f aca="false">IF(AND(E598&gt;=0.4,E598&lt;=0.6),"Yes","No")</f>
        <v>Yes</v>
      </c>
      <c r="I598" s="2" t="str">
        <f aca="false">IF(AND(F598="No",G598="No",H598="Yes"),"Yes","No")</f>
        <v>Yes</v>
      </c>
      <c r="J598" s="2" t="n">
        <v>597</v>
      </c>
      <c r="K598" s="2"/>
    </row>
    <row r="599" customFormat="false" ht="15" hidden="false" customHeight="false" outlineLevel="0" collapsed="false">
      <c r="A599" s="2" t="s">
        <v>6099</v>
      </c>
      <c r="B599" s="13" t="n">
        <v>109</v>
      </c>
      <c r="C599" s="13" t="n">
        <v>109</v>
      </c>
      <c r="D599" s="14" t="n">
        <f aca="false">C599/Summary!$B$4</f>
        <v>0.00726666666666667</v>
      </c>
      <c r="E599" s="15" t="n">
        <v>0.571428571428571</v>
      </c>
      <c r="F599" s="2" t="s">
        <v>44</v>
      </c>
      <c r="G599" s="2" t="s">
        <v>44</v>
      </c>
      <c r="H599" s="2" t="str">
        <f aca="false">IF(AND(E599&gt;=0.4,E599&lt;=0.6),"Yes","No")</f>
        <v>Yes</v>
      </c>
      <c r="I599" s="2" t="str">
        <f aca="false">IF(AND(F599="No",G599="No",H599="Yes"),"Yes","No")</f>
        <v>Yes</v>
      </c>
      <c r="J599" s="2" t="n">
        <v>598</v>
      </c>
      <c r="K599" s="2"/>
    </row>
    <row r="600" customFormat="false" ht="15" hidden="false" customHeight="false" outlineLevel="0" collapsed="false">
      <c r="A600" s="2" t="s">
        <v>6100</v>
      </c>
      <c r="B600" s="13" t="n">
        <v>109</v>
      </c>
      <c r="C600" s="13" t="n">
        <v>109</v>
      </c>
      <c r="D600" s="14" t="n">
        <f aca="false">C600/Summary!$B$4</f>
        <v>0.00726666666666667</v>
      </c>
      <c r="E600" s="15" t="n">
        <v>0.571428571428571</v>
      </c>
      <c r="F600" s="2" t="s">
        <v>44</v>
      </c>
      <c r="G600" s="2" t="s">
        <v>44</v>
      </c>
      <c r="H600" s="2" t="str">
        <f aca="false">IF(AND(E600&gt;=0.4,E600&lt;=0.6),"Yes","No")</f>
        <v>Yes</v>
      </c>
      <c r="I600" s="2" t="str">
        <f aca="false">IF(AND(F600="No",G600="No",H600="Yes"),"Yes","No")</f>
        <v>Yes</v>
      </c>
      <c r="J600" s="2" t="n">
        <v>599</v>
      </c>
      <c r="K600" s="2"/>
    </row>
    <row r="601" customFormat="false" ht="15" hidden="false" customHeight="false" outlineLevel="0" collapsed="false">
      <c r="A601" s="2" t="s">
        <v>6101</v>
      </c>
      <c r="B601" s="13" t="n">
        <v>109</v>
      </c>
      <c r="C601" s="13" t="n">
        <v>108</v>
      </c>
      <c r="D601" s="14" t="n">
        <f aca="false">C601/Summary!$B$4</f>
        <v>0.0072</v>
      </c>
      <c r="E601" s="15" t="n">
        <v>0.428571428571429</v>
      </c>
      <c r="F601" s="2" t="s">
        <v>44</v>
      </c>
      <c r="G601" s="2" t="s">
        <v>44</v>
      </c>
      <c r="H601" s="2" t="str">
        <f aca="false">IF(AND(E601&gt;=0.4,E601&lt;=0.6),"Yes","No")</f>
        <v>Yes</v>
      </c>
      <c r="I601" s="2" t="str">
        <f aca="false">IF(AND(F601="No",G601="No",H601="Yes"),"Yes","No")</f>
        <v>Yes</v>
      </c>
      <c r="J601" s="2" t="n">
        <v>600</v>
      </c>
      <c r="K601" s="2"/>
    </row>
    <row r="602" customFormat="false" ht="15" hidden="false" customHeight="false" outlineLevel="0" collapsed="false">
      <c r="A602" s="2" t="s">
        <v>6102</v>
      </c>
      <c r="B602" s="13" t="n">
        <v>109</v>
      </c>
      <c r="C602" s="13" t="n">
        <v>108</v>
      </c>
      <c r="D602" s="14" t="n">
        <f aca="false">C602/Summary!$B$4</f>
        <v>0.0072</v>
      </c>
      <c r="E602" s="15" t="n">
        <v>0.571428571428571</v>
      </c>
      <c r="F602" s="2" t="s">
        <v>44</v>
      </c>
      <c r="G602" s="2" t="s">
        <v>44</v>
      </c>
      <c r="H602" s="2" t="str">
        <f aca="false">IF(AND(E602&gt;=0.4,E602&lt;=0.6),"Yes","No")</f>
        <v>Yes</v>
      </c>
      <c r="I602" s="2" t="str">
        <f aca="false">IF(AND(F602="No",G602="No",H602="Yes"),"Yes","No")</f>
        <v>Yes</v>
      </c>
      <c r="J602" s="2" t="n">
        <v>601</v>
      </c>
      <c r="K602" s="2"/>
    </row>
    <row r="603" customFormat="false" ht="15" hidden="false" customHeight="false" outlineLevel="0" collapsed="false">
      <c r="A603" s="2" t="s">
        <v>6103</v>
      </c>
      <c r="B603" s="13" t="n">
        <v>109</v>
      </c>
      <c r="C603" s="13" t="n">
        <v>109</v>
      </c>
      <c r="D603" s="14" t="n">
        <f aca="false">C603/Summary!$B$4</f>
        <v>0.00726666666666667</v>
      </c>
      <c r="E603" s="15" t="n">
        <v>0.428571428571429</v>
      </c>
      <c r="F603" s="2" t="s">
        <v>44</v>
      </c>
      <c r="G603" s="2" t="s">
        <v>44</v>
      </c>
      <c r="H603" s="2" t="str">
        <f aca="false">IF(AND(E603&gt;=0.4,E603&lt;=0.6),"Yes","No")</f>
        <v>Yes</v>
      </c>
      <c r="I603" s="2" t="str">
        <f aca="false">IF(AND(F603="No",G603="No",H603="Yes"),"Yes","No")</f>
        <v>Yes</v>
      </c>
      <c r="J603" s="2" t="n">
        <v>602</v>
      </c>
      <c r="K603" s="2"/>
    </row>
    <row r="604" customFormat="false" ht="15" hidden="false" customHeight="false" outlineLevel="0" collapsed="false">
      <c r="A604" s="2" t="s">
        <v>6104</v>
      </c>
      <c r="B604" s="13" t="n">
        <v>109</v>
      </c>
      <c r="C604" s="13" t="n">
        <v>109</v>
      </c>
      <c r="D604" s="14" t="n">
        <f aca="false">C604/Summary!$B$4</f>
        <v>0.00726666666666667</v>
      </c>
      <c r="E604" s="15" t="n">
        <v>0.571428571428571</v>
      </c>
      <c r="F604" s="2" t="s">
        <v>44</v>
      </c>
      <c r="G604" s="2" t="s">
        <v>44</v>
      </c>
      <c r="H604" s="2" t="str">
        <f aca="false">IF(AND(E604&gt;=0.4,E604&lt;=0.6),"Yes","No")</f>
        <v>Yes</v>
      </c>
      <c r="I604" s="2" t="str">
        <f aca="false">IF(AND(F604="No",G604="No",H604="Yes"),"Yes","No")</f>
        <v>Yes</v>
      </c>
      <c r="J604" s="2" t="n">
        <v>603</v>
      </c>
      <c r="K604" s="2"/>
    </row>
    <row r="605" customFormat="false" ht="15" hidden="false" customHeight="false" outlineLevel="0" collapsed="false">
      <c r="A605" s="2" t="s">
        <v>6105</v>
      </c>
      <c r="B605" s="13" t="n">
        <v>109</v>
      </c>
      <c r="C605" s="13" t="n">
        <v>108</v>
      </c>
      <c r="D605" s="14" t="n">
        <f aca="false">C605/Summary!$B$4</f>
        <v>0.0072</v>
      </c>
      <c r="E605" s="15" t="n">
        <v>0.571428571428571</v>
      </c>
      <c r="F605" s="2" t="s">
        <v>44</v>
      </c>
      <c r="G605" s="2" t="s">
        <v>44</v>
      </c>
      <c r="H605" s="2" t="str">
        <f aca="false">IF(AND(E605&gt;=0.4,E605&lt;=0.6),"Yes","No")</f>
        <v>Yes</v>
      </c>
      <c r="I605" s="2" t="str">
        <f aca="false">IF(AND(F605="No",G605="No",H605="Yes"),"Yes","No")</f>
        <v>Yes</v>
      </c>
      <c r="J605" s="2" t="n">
        <v>604</v>
      </c>
      <c r="K605" s="2"/>
    </row>
    <row r="606" customFormat="false" ht="15" hidden="false" customHeight="false" outlineLevel="0" collapsed="false">
      <c r="A606" s="2" t="s">
        <v>6106</v>
      </c>
      <c r="B606" s="13" t="n">
        <v>109</v>
      </c>
      <c r="C606" s="13" t="n">
        <v>107</v>
      </c>
      <c r="D606" s="14" t="n">
        <f aca="false">C606/Summary!$B$4</f>
        <v>0.00713333333333333</v>
      </c>
      <c r="E606" s="15" t="n">
        <v>0.428571428571429</v>
      </c>
      <c r="F606" s="2" t="s">
        <v>44</v>
      </c>
      <c r="G606" s="2" t="s">
        <v>44</v>
      </c>
      <c r="H606" s="2" t="str">
        <f aca="false">IF(AND(E606&gt;=0.4,E606&lt;=0.6),"Yes","No")</f>
        <v>Yes</v>
      </c>
      <c r="I606" s="2" t="str">
        <f aca="false">IF(AND(F606="No",G606="No",H606="Yes"),"Yes","No")</f>
        <v>Yes</v>
      </c>
      <c r="J606" s="2" t="n">
        <v>605</v>
      </c>
      <c r="K606" s="2"/>
    </row>
    <row r="607" customFormat="false" ht="15" hidden="false" customHeight="false" outlineLevel="0" collapsed="false">
      <c r="A607" s="2" t="s">
        <v>6107</v>
      </c>
      <c r="B607" s="13" t="n">
        <v>109</v>
      </c>
      <c r="C607" s="13" t="n">
        <v>109</v>
      </c>
      <c r="D607" s="14" t="n">
        <f aca="false">C607/Summary!$B$4</f>
        <v>0.00726666666666667</v>
      </c>
      <c r="E607" s="15" t="n">
        <v>0.571428571428571</v>
      </c>
      <c r="F607" s="2" t="s">
        <v>44</v>
      </c>
      <c r="G607" s="2" t="s">
        <v>44</v>
      </c>
      <c r="H607" s="2" t="str">
        <f aca="false">IF(AND(E607&gt;=0.4,E607&lt;=0.6),"Yes","No")</f>
        <v>Yes</v>
      </c>
      <c r="I607" s="2" t="str">
        <f aca="false">IF(AND(F607="No",G607="No",H607="Yes"),"Yes","No")</f>
        <v>Yes</v>
      </c>
      <c r="J607" s="2" t="n">
        <v>606</v>
      </c>
      <c r="K607" s="2"/>
    </row>
    <row r="608" customFormat="false" ht="15" hidden="false" customHeight="false" outlineLevel="0" collapsed="false">
      <c r="A608" s="2" t="s">
        <v>6108</v>
      </c>
      <c r="B608" s="13" t="n">
        <v>109</v>
      </c>
      <c r="C608" s="13" t="n">
        <v>109</v>
      </c>
      <c r="D608" s="14" t="n">
        <f aca="false">C608/Summary!$B$4</f>
        <v>0.00726666666666667</v>
      </c>
      <c r="E608" s="15" t="n">
        <v>0.571428571428571</v>
      </c>
      <c r="F608" s="2" t="s">
        <v>44</v>
      </c>
      <c r="G608" s="2" t="s">
        <v>44</v>
      </c>
      <c r="H608" s="2" t="str">
        <f aca="false">IF(AND(E608&gt;=0.4,E608&lt;=0.6),"Yes","No")</f>
        <v>Yes</v>
      </c>
      <c r="I608" s="2" t="str">
        <f aca="false">IF(AND(F608="No",G608="No",H608="Yes"),"Yes","No")</f>
        <v>Yes</v>
      </c>
      <c r="J608" s="2" t="n">
        <v>607</v>
      </c>
      <c r="K608" s="2"/>
    </row>
    <row r="609" customFormat="false" ht="15" hidden="false" customHeight="false" outlineLevel="0" collapsed="false">
      <c r="A609" s="2" t="s">
        <v>6109</v>
      </c>
      <c r="B609" s="13" t="n">
        <v>109</v>
      </c>
      <c r="C609" s="13" t="n">
        <v>109</v>
      </c>
      <c r="D609" s="14" t="n">
        <f aca="false">C609/Summary!$B$4</f>
        <v>0.00726666666666667</v>
      </c>
      <c r="E609" s="15" t="n">
        <v>0.428571428571429</v>
      </c>
      <c r="F609" s="2" t="s">
        <v>44</v>
      </c>
      <c r="G609" s="2" t="s">
        <v>44</v>
      </c>
      <c r="H609" s="2" t="str">
        <f aca="false">IF(AND(E609&gt;=0.4,E609&lt;=0.6),"Yes","No")</f>
        <v>Yes</v>
      </c>
      <c r="I609" s="2" t="str">
        <f aca="false">IF(AND(F609="No",G609="No",H609="Yes"),"Yes","No")</f>
        <v>Yes</v>
      </c>
      <c r="J609" s="2" t="n">
        <v>608</v>
      </c>
      <c r="K609" s="2"/>
    </row>
    <row r="610" customFormat="false" ht="15" hidden="false" customHeight="false" outlineLevel="0" collapsed="false">
      <c r="A610" s="2" t="s">
        <v>6110</v>
      </c>
      <c r="B610" s="13" t="n">
        <v>109</v>
      </c>
      <c r="C610" s="13" t="n">
        <v>108</v>
      </c>
      <c r="D610" s="14" t="n">
        <f aca="false">C610/Summary!$B$4</f>
        <v>0.0072</v>
      </c>
      <c r="E610" s="15" t="n">
        <v>0.571428571428571</v>
      </c>
      <c r="F610" s="2" t="s">
        <v>44</v>
      </c>
      <c r="G610" s="2" t="s">
        <v>44</v>
      </c>
      <c r="H610" s="2" t="str">
        <f aca="false">IF(AND(E610&gt;=0.4,E610&lt;=0.6),"Yes","No")</f>
        <v>Yes</v>
      </c>
      <c r="I610" s="2" t="str">
        <f aca="false">IF(AND(F610="No",G610="No",H610="Yes"),"Yes","No")</f>
        <v>Yes</v>
      </c>
      <c r="J610" s="2" t="n">
        <v>609</v>
      </c>
      <c r="K610" s="2"/>
    </row>
    <row r="611" customFormat="false" ht="15" hidden="false" customHeight="false" outlineLevel="0" collapsed="false">
      <c r="A611" s="2" t="s">
        <v>6111</v>
      </c>
      <c r="B611" s="13" t="n">
        <v>109</v>
      </c>
      <c r="C611" s="13" t="n">
        <v>109</v>
      </c>
      <c r="D611" s="14" t="n">
        <f aca="false">C611/Summary!$B$4</f>
        <v>0.00726666666666667</v>
      </c>
      <c r="E611" s="15" t="n">
        <v>0.571428571428571</v>
      </c>
      <c r="F611" s="2" t="s">
        <v>44</v>
      </c>
      <c r="G611" s="2" t="s">
        <v>44</v>
      </c>
      <c r="H611" s="2" t="str">
        <f aca="false">IF(AND(E611&gt;=0.4,E611&lt;=0.6),"Yes","No")</f>
        <v>Yes</v>
      </c>
      <c r="I611" s="2" t="str">
        <f aca="false">IF(AND(F611="No",G611="No",H611="Yes"),"Yes","No")</f>
        <v>Yes</v>
      </c>
      <c r="J611" s="2" t="n">
        <v>610</v>
      </c>
      <c r="K611" s="2"/>
    </row>
    <row r="612" customFormat="false" ht="15" hidden="false" customHeight="false" outlineLevel="0" collapsed="false">
      <c r="A612" s="2" t="s">
        <v>6112</v>
      </c>
      <c r="B612" s="13" t="n">
        <v>109</v>
      </c>
      <c r="C612" s="13" t="n">
        <v>109</v>
      </c>
      <c r="D612" s="14" t="n">
        <f aca="false">C612/Summary!$B$4</f>
        <v>0.00726666666666667</v>
      </c>
      <c r="E612" s="15" t="n">
        <v>0.571428571428571</v>
      </c>
      <c r="F612" s="2" t="s">
        <v>44</v>
      </c>
      <c r="G612" s="2" t="s">
        <v>44</v>
      </c>
      <c r="H612" s="2" t="str">
        <f aca="false">IF(AND(E612&gt;=0.4,E612&lt;=0.6),"Yes","No")</f>
        <v>Yes</v>
      </c>
      <c r="I612" s="2" t="str">
        <f aca="false">IF(AND(F612="No",G612="No",H612="Yes"),"Yes","No")</f>
        <v>Yes</v>
      </c>
      <c r="J612" s="2" t="n">
        <v>611</v>
      </c>
      <c r="K612" s="2"/>
    </row>
    <row r="613" customFormat="false" ht="15" hidden="false" customHeight="false" outlineLevel="0" collapsed="false">
      <c r="A613" s="2" t="s">
        <v>6113</v>
      </c>
      <c r="B613" s="13" t="n">
        <v>109</v>
      </c>
      <c r="C613" s="13" t="n">
        <v>109</v>
      </c>
      <c r="D613" s="14" t="n">
        <f aca="false">C613/Summary!$B$4</f>
        <v>0.00726666666666667</v>
      </c>
      <c r="E613" s="15" t="n">
        <v>0.571428571428571</v>
      </c>
      <c r="F613" s="2" t="s">
        <v>44</v>
      </c>
      <c r="G613" s="2" t="s">
        <v>44</v>
      </c>
      <c r="H613" s="2" t="str">
        <f aca="false">IF(AND(E613&gt;=0.4,E613&lt;=0.6),"Yes","No")</f>
        <v>Yes</v>
      </c>
      <c r="I613" s="2" t="str">
        <f aca="false">IF(AND(F613="No",G613="No",H613="Yes"),"Yes","No")</f>
        <v>Yes</v>
      </c>
      <c r="J613" s="2" t="n">
        <v>612</v>
      </c>
      <c r="K613" s="2"/>
    </row>
    <row r="614" customFormat="false" ht="15" hidden="false" customHeight="false" outlineLevel="0" collapsed="false">
      <c r="A614" s="2" t="s">
        <v>6114</v>
      </c>
      <c r="B614" s="13" t="n">
        <v>109</v>
      </c>
      <c r="C614" s="13" t="n">
        <v>109</v>
      </c>
      <c r="D614" s="14" t="n">
        <f aca="false">C614/Summary!$B$4</f>
        <v>0.00726666666666667</v>
      </c>
      <c r="E614" s="15" t="n">
        <v>0.428571428571429</v>
      </c>
      <c r="F614" s="2" t="s">
        <v>44</v>
      </c>
      <c r="G614" s="2" t="s">
        <v>44</v>
      </c>
      <c r="H614" s="2" t="str">
        <f aca="false">IF(AND(E614&gt;=0.4,E614&lt;=0.6),"Yes","No")</f>
        <v>Yes</v>
      </c>
      <c r="I614" s="2" t="str">
        <f aca="false">IF(AND(F614="No",G614="No",H614="Yes"),"Yes","No")</f>
        <v>Yes</v>
      </c>
      <c r="J614" s="2" t="n">
        <v>613</v>
      </c>
      <c r="K614" s="2"/>
    </row>
    <row r="615" customFormat="false" ht="15" hidden="false" customHeight="false" outlineLevel="0" collapsed="false">
      <c r="A615" s="2" t="s">
        <v>6115</v>
      </c>
      <c r="B615" s="13" t="n">
        <v>109</v>
      </c>
      <c r="C615" s="13" t="n">
        <v>109</v>
      </c>
      <c r="D615" s="14" t="n">
        <f aca="false">C615/Summary!$B$4</f>
        <v>0.00726666666666667</v>
      </c>
      <c r="E615" s="15" t="n">
        <v>0.571428571428571</v>
      </c>
      <c r="F615" s="2" t="s">
        <v>44</v>
      </c>
      <c r="G615" s="2" t="s">
        <v>44</v>
      </c>
      <c r="H615" s="2" t="str">
        <f aca="false">IF(AND(E615&gt;=0.4,E615&lt;=0.6),"Yes","No")</f>
        <v>Yes</v>
      </c>
      <c r="I615" s="2" t="str">
        <f aca="false">IF(AND(F615="No",G615="No",H615="Yes"),"Yes","No")</f>
        <v>Yes</v>
      </c>
      <c r="J615" s="2" t="n">
        <v>614</v>
      </c>
      <c r="K615" s="2"/>
    </row>
    <row r="616" customFormat="false" ht="15" hidden="false" customHeight="false" outlineLevel="0" collapsed="false">
      <c r="A616" s="2" t="s">
        <v>6116</v>
      </c>
      <c r="B616" s="13" t="n">
        <v>109</v>
      </c>
      <c r="C616" s="13" t="n">
        <v>109</v>
      </c>
      <c r="D616" s="14" t="n">
        <f aca="false">C616/Summary!$B$4</f>
        <v>0.00726666666666667</v>
      </c>
      <c r="E616" s="15" t="n">
        <v>0.428571428571429</v>
      </c>
      <c r="F616" s="2" t="s">
        <v>44</v>
      </c>
      <c r="G616" s="2" t="s">
        <v>44</v>
      </c>
      <c r="H616" s="2" t="str">
        <f aca="false">IF(AND(E616&gt;=0.4,E616&lt;=0.6),"Yes","No")</f>
        <v>Yes</v>
      </c>
      <c r="I616" s="2" t="str">
        <f aca="false">IF(AND(F616="No",G616="No",H616="Yes"),"Yes","No")</f>
        <v>Yes</v>
      </c>
      <c r="J616" s="2" t="n">
        <v>615</v>
      </c>
      <c r="K616" s="2"/>
    </row>
    <row r="617" customFormat="false" ht="15" hidden="false" customHeight="false" outlineLevel="0" collapsed="false">
      <c r="A617" s="2" t="s">
        <v>6117</v>
      </c>
      <c r="B617" s="13" t="n">
        <v>109</v>
      </c>
      <c r="C617" s="13" t="n">
        <v>109</v>
      </c>
      <c r="D617" s="14" t="n">
        <f aca="false">C617/Summary!$B$4</f>
        <v>0.00726666666666667</v>
      </c>
      <c r="E617" s="15" t="n">
        <v>0.428571428571429</v>
      </c>
      <c r="F617" s="2" t="s">
        <v>44</v>
      </c>
      <c r="G617" s="2" t="s">
        <v>44</v>
      </c>
      <c r="H617" s="2" t="str">
        <f aca="false">IF(AND(E617&gt;=0.4,E617&lt;=0.6),"Yes","No")</f>
        <v>Yes</v>
      </c>
      <c r="I617" s="2" t="str">
        <f aca="false">IF(AND(F617="No",G617="No",H617="Yes"),"Yes","No")</f>
        <v>Yes</v>
      </c>
      <c r="J617" s="2" t="n">
        <v>616</v>
      </c>
      <c r="K617" s="2"/>
    </row>
    <row r="618" customFormat="false" ht="15" hidden="false" customHeight="false" outlineLevel="0" collapsed="false">
      <c r="A618" s="2" t="s">
        <v>6118</v>
      </c>
      <c r="B618" s="13" t="n">
        <v>109</v>
      </c>
      <c r="C618" s="13" t="n">
        <v>108</v>
      </c>
      <c r="D618" s="14" t="n">
        <f aca="false">C618/Summary!$B$4</f>
        <v>0.0072</v>
      </c>
      <c r="E618" s="15" t="n">
        <v>0.428571428571429</v>
      </c>
      <c r="F618" s="2" t="s">
        <v>44</v>
      </c>
      <c r="G618" s="2" t="s">
        <v>44</v>
      </c>
      <c r="H618" s="2" t="str">
        <f aca="false">IF(AND(E618&gt;=0.4,E618&lt;=0.6),"Yes","No")</f>
        <v>Yes</v>
      </c>
      <c r="I618" s="2" t="str">
        <f aca="false">IF(AND(F618="No",G618="No",H618="Yes"),"Yes","No")</f>
        <v>Yes</v>
      </c>
      <c r="J618" s="2" t="n">
        <v>617</v>
      </c>
      <c r="K618" s="2"/>
    </row>
    <row r="619" customFormat="false" ht="15" hidden="false" customHeight="false" outlineLevel="0" collapsed="false">
      <c r="A619" s="2" t="s">
        <v>6119</v>
      </c>
      <c r="B619" s="13" t="n">
        <v>109</v>
      </c>
      <c r="C619" s="13" t="n">
        <v>108</v>
      </c>
      <c r="D619" s="14" t="n">
        <f aca="false">C619/Summary!$B$4</f>
        <v>0.0072</v>
      </c>
      <c r="E619" s="15" t="n">
        <v>0.571428571428571</v>
      </c>
      <c r="F619" s="2" t="s">
        <v>44</v>
      </c>
      <c r="G619" s="2" t="s">
        <v>44</v>
      </c>
      <c r="H619" s="2" t="str">
        <f aca="false">IF(AND(E619&gt;=0.4,E619&lt;=0.6),"Yes","No")</f>
        <v>Yes</v>
      </c>
      <c r="I619" s="2" t="str">
        <f aca="false">IF(AND(F619="No",G619="No",H619="Yes"),"Yes","No")</f>
        <v>Yes</v>
      </c>
      <c r="J619" s="2" t="n">
        <v>618</v>
      </c>
      <c r="K619" s="2"/>
    </row>
    <row r="620" customFormat="false" ht="15" hidden="false" customHeight="false" outlineLevel="0" collapsed="false">
      <c r="A620" s="2" t="s">
        <v>6120</v>
      </c>
      <c r="B620" s="13" t="n">
        <v>109</v>
      </c>
      <c r="C620" s="13" t="n">
        <v>107</v>
      </c>
      <c r="D620" s="14" t="n">
        <f aca="false">C620/Summary!$B$4</f>
        <v>0.00713333333333333</v>
      </c>
      <c r="E620" s="15" t="n">
        <v>0.428571428571429</v>
      </c>
      <c r="F620" s="2" t="s">
        <v>44</v>
      </c>
      <c r="G620" s="2" t="s">
        <v>44</v>
      </c>
      <c r="H620" s="2" t="str">
        <f aca="false">IF(AND(E620&gt;=0.4,E620&lt;=0.6),"Yes","No")</f>
        <v>Yes</v>
      </c>
      <c r="I620" s="2" t="str">
        <f aca="false">IF(AND(F620="No",G620="No",H620="Yes"),"Yes","No")</f>
        <v>Yes</v>
      </c>
      <c r="J620" s="2" t="n">
        <v>619</v>
      </c>
      <c r="K620" s="2"/>
    </row>
    <row r="621" customFormat="false" ht="15" hidden="false" customHeight="false" outlineLevel="0" collapsed="false">
      <c r="A621" s="2" t="s">
        <v>6121</v>
      </c>
      <c r="B621" s="13" t="n">
        <v>109</v>
      </c>
      <c r="C621" s="13" t="n">
        <v>108</v>
      </c>
      <c r="D621" s="14" t="n">
        <f aca="false">C621/Summary!$B$4</f>
        <v>0.0072</v>
      </c>
      <c r="E621" s="15" t="n">
        <v>0.571428571428571</v>
      </c>
      <c r="F621" s="2" t="s">
        <v>44</v>
      </c>
      <c r="G621" s="2" t="s">
        <v>44</v>
      </c>
      <c r="H621" s="2" t="str">
        <f aca="false">IF(AND(E621&gt;=0.4,E621&lt;=0.6),"Yes","No")</f>
        <v>Yes</v>
      </c>
      <c r="I621" s="2" t="str">
        <f aca="false">IF(AND(F621="No",G621="No",H621="Yes"),"Yes","No")</f>
        <v>Yes</v>
      </c>
      <c r="J621" s="2" t="n">
        <v>620</v>
      </c>
      <c r="K621" s="2"/>
    </row>
    <row r="622" customFormat="false" ht="15" hidden="false" customHeight="false" outlineLevel="0" collapsed="false">
      <c r="A622" s="2" t="s">
        <v>6122</v>
      </c>
      <c r="B622" s="13" t="n">
        <v>109</v>
      </c>
      <c r="C622" s="13" t="n">
        <v>108</v>
      </c>
      <c r="D622" s="14" t="n">
        <f aca="false">C622/Summary!$B$4</f>
        <v>0.0072</v>
      </c>
      <c r="E622" s="15" t="n">
        <v>0.571428571428571</v>
      </c>
      <c r="F622" s="2" t="s">
        <v>44</v>
      </c>
      <c r="G622" s="2" t="s">
        <v>44</v>
      </c>
      <c r="H622" s="2" t="str">
        <f aca="false">IF(AND(E622&gt;=0.4,E622&lt;=0.6),"Yes","No")</f>
        <v>Yes</v>
      </c>
      <c r="I622" s="2" t="str">
        <f aca="false">IF(AND(F622="No",G622="No",H622="Yes"),"Yes","No")</f>
        <v>Yes</v>
      </c>
      <c r="J622" s="2" t="n">
        <v>621</v>
      </c>
      <c r="K622" s="2"/>
    </row>
    <row r="623" customFormat="false" ht="15" hidden="false" customHeight="false" outlineLevel="0" collapsed="false">
      <c r="A623" s="2" t="s">
        <v>6123</v>
      </c>
      <c r="B623" s="13" t="n">
        <v>109</v>
      </c>
      <c r="C623" s="13" t="n">
        <v>109</v>
      </c>
      <c r="D623" s="14" t="n">
        <f aca="false">C623/Summary!$B$4</f>
        <v>0.00726666666666667</v>
      </c>
      <c r="E623" s="15" t="n">
        <v>0.428571428571429</v>
      </c>
      <c r="F623" s="2" t="s">
        <v>44</v>
      </c>
      <c r="G623" s="2" t="s">
        <v>44</v>
      </c>
      <c r="H623" s="2" t="str">
        <f aca="false">IF(AND(E623&gt;=0.4,E623&lt;=0.6),"Yes","No")</f>
        <v>Yes</v>
      </c>
      <c r="I623" s="2" t="str">
        <f aca="false">IF(AND(F623="No",G623="No",H623="Yes"),"Yes","No")</f>
        <v>Yes</v>
      </c>
      <c r="J623" s="2" t="n">
        <v>622</v>
      </c>
      <c r="K623" s="2"/>
    </row>
    <row r="624" customFormat="false" ht="15" hidden="false" customHeight="false" outlineLevel="0" collapsed="false">
      <c r="A624" s="2" t="s">
        <v>6124</v>
      </c>
      <c r="B624" s="13" t="n">
        <v>110</v>
      </c>
      <c r="C624" s="13" t="n">
        <v>110</v>
      </c>
      <c r="D624" s="14" t="n">
        <f aca="false">C624/Summary!$B$4</f>
        <v>0.00733333333333333</v>
      </c>
      <c r="E624" s="15" t="n">
        <v>0.428571428571429</v>
      </c>
      <c r="F624" s="2" t="s">
        <v>44</v>
      </c>
      <c r="G624" s="2" t="s">
        <v>44</v>
      </c>
      <c r="H624" s="2" t="str">
        <f aca="false">IF(AND(E624&gt;=0.4,E624&lt;=0.6),"Yes","No")</f>
        <v>Yes</v>
      </c>
      <c r="I624" s="2" t="str">
        <f aca="false">IF(AND(F624="No",G624="No",H624="Yes"),"Yes","No")</f>
        <v>Yes</v>
      </c>
      <c r="J624" s="2" t="n">
        <v>623</v>
      </c>
      <c r="K624" s="2"/>
    </row>
    <row r="625" customFormat="false" ht="15" hidden="false" customHeight="false" outlineLevel="0" collapsed="false">
      <c r="A625" s="2" t="s">
        <v>6125</v>
      </c>
      <c r="B625" s="13" t="n">
        <v>110</v>
      </c>
      <c r="C625" s="13" t="n">
        <v>109</v>
      </c>
      <c r="D625" s="14" t="n">
        <f aca="false">C625/Summary!$B$4</f>
        <v>0.00726666666666667</v>
      </c>
      <c r="E625" s="15" t="n">
        <v>0.571428571428571</v>
      </c>
      <c r="F625" s="2" t="s">
        <v>44</v>
      </c>
      <c r="G625" s="2" t="s">
        <v>44</v>
      </c>
      <c r="H625" s="2" t="str">
        <f aca="false">IF(AND(E625&gt;=0.4,E625&lt;=0.6),"Yes","No")</f>
        <v>Yes</v>
      </c>
      <c r="I625" s="2" t="str">
        <f aca="false">IF(AND(F625="No",G625="No",H625="Yes"),"Yes","No")</f>
        <v>Yes</v>
      </c>
      <c r="J625" s="2" t="n">
        <v>624</v>
      </c>
      <c r="K625" s="2"/>
    </row>
    <row r="626" customFormat="false" ht="15" hidden="false" customHeight="false" outlineLevel="0" collapsed="false">
      <c r="A626" s="2" t="s">
        <v>6126</v>
      </c>
      <c r="B626" s="13" t="n">
        <v>110</v>
      </c>
      <c r="C626" s="13" t="n">
        <v>109</v>
      </c>
      <c r="D626" s="14" t="n">
        <f aca="false">C626/Summary!$B$4</f>
        <v>0.00726666666666667</v>
      </c>
      <c r="E626" s="15" t="n">
        <v>0.571428571428571</v>
      </c>
      <c r="F626" s="2" t="s">
        <v>44</v>
      </c>
      <c r="G626" s="2" t="s">
        <v>44</v>
      </c>
      <c r="H626" s="2" t="str">
        <f aca="false">IF(AND(E626&gt;=0.4,E626&lt;=0.6),"Yes","No")</f>
        <v>Yes</v>
      </c>
      <c r="I626" s="2" t="str">
        <f aca="false">IF(AND(F626="No",G626="No",H626="Yes"),"Yes","No")</f>
        <v>Yes</v>
      </c>
      <c r="J626" s="2" t="n">
        <v>625</v>
      </c>
      <c r="K626" s="2"/>
    </row>
    <row r="627" customFormat="false" ht="15" hidden="false" customHeight="false" outlineLevel="0" collapsed="false">
      <c r="A627" s="2" t="s">
        <v>6127</v>
      </c>
      <c r="B627" s="13" t="n">
        <v>110</v>
      </c>
      <c r="C627" s="13" t="n">
        <v>110</v>
      </c>
      <c r="D627" s="14" t="n">
        <f aca="false">C627/Summary!$B$4</f>
        <v>0.00733333333333333</v>
      </c>
      <c r="E627" s="15" t="n">
        <v>0.571428571428571</v>
      </c>
      <c r="F627" s="2" t="s">
        <v>44</v>
      </c>
      <c r="G627" s="2" t="s">
        <v>44</v>
      </c>
      <c r="H627" s="2" t="str">
        <f aca="false">IF(AND(E627&gt;=0.4,E627&lt;=0.6),"Yes","No")</f>
        <v>Yes</v>
      </c>
      <c r="I627" s="2" t="str">
        <f aca="false">IF(AND(F627="No",G627="No",H627="Yes"),"Yes","No")</f>
        <v>Yes</v>
      </c>
      <c r="J627" s="2" t="n">
        <v>626</v>
      </c>
      <c r="K627" s="2"/>
    </row>
    <row r="628" customFormat="false" ht="15" hidden="false" customHeight="false" outlineLevel="0" collapsed="false">
      <c r="A628" s="2" t="s">
        <v>6128</v>
      </c>
      <c r="B628" s="13" t="n">
        <v>110</v>
      </c>
      <c r="C628" s="13" t="n">
        <v>110</v>
      </c>
      <c r="D628" s="14" t="n">
        <f aca="false">C628/Summary!$B$4</f>
        <v>0.00733333333333333</v>
      </c>
      <c r="E628" s="15" t="n">
        <v>0.428571428571429</v>
      </c>
      <c r="F628" s="2" t="s">
        <v>44</v>
      </c>
      <c r="G628" s="2" t="s">
        <v>44</v>
      </c>
      <c r="H628" s="2" t="str">
        <f aca="false">IF(AND(E628&gt;=0.4,E628&lt;=0.6),"Yes","No")</f>
        <v>Yes</v>
      </c>
      <c r="I628" s="2" t="str">
        <f aca="false">IF(AND(F628="No",G628="No",H628="Yes"),"Yes","No")</f>
        <v>Yes</v>
      </c>
      <c r="J628" s="2" t="n">
        <v>627</v>
      </c>
      <c r="K628" s="2"/>
    </row>
    <row r="629" customFormat="false" ht="15" hidden="false" customHeight="false" outlineLevel="0" collapsed="false">
      <c r="A629" s="2" t="s">
        <v>6129</v>
      </c>
      <c r="B629" s="13" t="n">
        <v>110</v>
      </c>
      <c r="C629" s="13" t="n">
        <v>110</v>
      </c>
      <c r="D629" s="14" t="n">
        <f aca="false">C629/Summary!$B$4</f>
        <v>0.00733333333333333</v>
      </c>
      <c r="E629" s="15" t="n">
        <v>0.571428571428571</v>
      </c>
      <c r="F629" s="2" t="s">
        <v>44</v>
      </c>
      <c r="G629" s="2" t="s">
        <v>44</v>
      </c>
      <c r="H629" s="2" t="str">
        <f aca="false">IF(AND(E629&gt;=0.4,E629&lt;=0.6),"Yes","No")</f>
        <v>Yes</v>
      </c>
      <c r="I629" s="2" t="str">
        <f aca="false">IF(AND(F629="No",G629="No",H629="Yes"),"Yes","No")</f>
        <v>Yes</v>
      </c>
      <c r="J629" s="2" t="n">
        <v>628</v>
      </c>
      <c r="K629" s="2"/>
    </row>
    <row r="630" customFormat="false" ht="15" hidden="false" customHeight="false" outlineLevel="0" collapsed="false">
      <c r="A630" s="2" t="s">
        <v>6130</v>
      </c>
      <c r="B630" s="13" t="n">
        <v>110</v>
      </c>
      <c r="C630" s="13" t="n">
        <v>110</v>
      </c>
      <c r="D630" s="14" t="n">
        <f aca="false">C630/Summary!$B$4</f>
        <v>0.00733333333333333</v>
      </c>
      <c r="E630" s="15" t="n">
        <v>0.428571428571429</v>
      </c>
      <c r="F630" s="2" t="s">
        <v>44</v>
      </c>
      <c r="G630" s="2" t="s">
        <v>44</v>
      </c>
      <c r="H630" s="2" t="str">
        <f aca="false">IF(AND(E630&gt;=0.4,E630&lt;=0.6),"Yes","No")</f>
        <v>Yes</v>
      </c>
      <c r="I630" s="2" t="str">
        <f aca="false">IF(AND(F630="No",G630="No",H630="Yes"),"Yes","No")</f>
        <v>Yes</v>
      </c>
      <c r="J630" s="2" t="n">
        <v>629</v>
      </c>
      <c r="K630" s="2"/>
    </row>
    <row r="631" customFormat="false" ht="15" hidden="false" customHeight="false" outlineLevel="0" collapsed="false">
      <c r="A631" s="2" t="s">
        <v>6131</v>
      </c>
      <c r="B631" s="13" t="n">
        <v>110</v>
      </c>
      <c r="C631" s="13" t="n">
        <v>109</v>
      </c>
      <c r="D631" s="14" t="n">
        <f aca="false">C631/Summary!$B$4</f>
        <v>0.00726666666666667</v>
      </c>
      <c r="E631" s="15" t="n">
        <v>0.571428571428571</v>
      </c>
      <c r="F631" s="2" t="s">
        <v>44</v>
      </c>
      <c r="G631" s="2" t="s">
        <v>44</v>
      </c>
      <c r="H631" s="2" t="str">
        <f aca="false">IF(AND(E631&gt;=0.4,E631&lt;=0.6),"Yes","No")</f>
        <v>Yes</v>
      </c>
      <c r="I631" s="2" t="str">
        <f aca="false">IF(AND(F631="No",G631="No",H631="Yes"),"Yes","No")</f>
        <v>Yes</v>
      </c>
      <c r="J631" s="2" t="n">
        <v>630</v>
      </c>
      <c r="K631" s="2"/>
    </row>
    <row r="632" customFormat="false" ht="15" hidden="false" customHeight="false" outlineLevel="0" collapsed="false">
      <c r="A632" s="2" t="s">
        <v>6132</v>
      </c>
      <c r="B632" s="13" t="n">
        <v>110</v>
      </c>
      <c r="C632" s="13" t="n">
        <v>110</v>
      </c>
      <c r="D632" s="14" t="n">
        <f aca="false">C632/Summary!$B$4</f>
        <v>0.00733333333333333</v>
      </c>
      <c r="E632" s="15" t="n">
        <v>0.428571428571429</v>
      </c>
      <c r="F632" s="2" t="s">
        <v>44</v>
      </c>
      <c r="G632" s="2" t="s">
        <v>44</v>
      </c>
      <c r="H632" s="2" t="str">
        <f aca="false">IF(AND(E632&gt;=0.4,E632&lt;=0.6),"Yes","No")</f>
        <v>Yes</v>
      </c>
      <c r="I632" s="2" t="str">
        <f aca="false">IF(AND(F632="No",G632="No",H632="Yes"),"Yes","No")</f>
        <v>Yes</v>
      </c>
      <c r="J632" s="2" t="n">
        <v>631</v>
      </c>
      <c r="K632" s="2"/>
    </row>
    <row r="633" customFormat="false" ht="15" hidden="false" customHeight="false" outlineLevel="0" collapsed="false">
      <c r="A633" s="2" t="s">
        <v>6133</v>
      </c>
      <c r="B633" s="13" t="n">
        <v>110</v>
      </c>
      <c r="C633" s="13" t="n">
        <v>110</v>
      </c>
      <c r="D633" s="14" t="n">
        <f aca="false">C633/Summary!$B$4</f>
        <v>0.00733333333333333</v>
      </c>
      <c r="E633" s="15" t="n">
        <v>0.571428571428571</v>
      </c>
      <c r="F633" s="2" t="s">
        <v>44</v>
      </c>
      <c r="G633" s="2" t="s">
        <v>44</v>
      </c>
      <c r="H633" s="2" t="str">
        <f aca="false">IF(AND(E633&gt;=0.4,E633&lt;=0.6),"Yes","No")</f>
        <v>Yes</v>
      </c>
      <c r="I633" s="2" t="str">
        <f aca="false">IF(AND(F633="No",G633="No",H633="Yes"),"Yes","No")</f>
        <v>Yes</v>
      </c>
      <c r="J633" s="2" t="n">
        <v>632</v>
      </c>
      <c r="K633" s="2"/>
    </row>
    <row r="634" customFormat="false" ht="15" hidden="false" customHeight="false" outlineLevel="0" collapsed="false">
      <c r="A634" s="2" t="s">
        <v>6134</v>
      </c>
      <c r="B634" s="13" t="n">
        <v>110</v>
      </c>
      <c r="C634" s="13" t="n">
        <v>110</v>
      </c>
      <c r="D634" s="14" t="n">
        <f aca="false">C634/Summary!$B$4</f>
        <v>0.00733333333333333</v>
      </c>
      <c r="E634" s="15" t="n">
        <v>0.428571428571429</v>
      </c>
      <c r="F634" s="2" t="s">
        <v>44</v>
      </c>
      <c r="G634" s="2" t="s">
        <v>44</v>
      </c>
      <c r="H634" s="2" t="str">
        <f aca="false">IF(AND(E634&gt;=0.4,E634&lt;=0.6),"Yes","No")</f>
        <v>Yes</v>
      </c>
      <c r="I634" s="2" t="str">
        <f aca="false">IF(AND(F634="No",G634="No",H634="Yes"),"Yes","No")</f>
        <v>Yes</v>
      </c>
      <c r="J634" s="2" t="n">
        <v>633</v>
      </c>
      <c r="K634" s="2"/>
    </row>
    <row r="635" customFormat="false" ht="15" hidden="false" customHeight="false" outlineLevel="0" collapsed="false">
      <c r="A635" s="2" t="s">
        <v>6135</v>
      </c>
      <c r="B635" s="13" t="n">
        <v>110</v>
      </c>
      <c r="C635" s="13" t="n">
        <v>110</v>
      </c>
      <c r="D635" s="14" t="n">
        <f aca="false">C635/Summary!$B$4</f>
        <v>0.00733333333333333</v>
      </c>
      <c r="E635" s="15" t="n">
        <v>0.428571428571429</v>
      </c>
      <c r="F635" s="2" t="s">
        <v>44</v>
      </c>
      <c r="G635" s="2" t="s">
        <v>44</v>
      </c>
      <c r="H635" s="2" t="str">
        <f aca="false">IF(AND(E635&gt;=0.4,E635&lt;=0.6),"Yes","No")</f>
        <v>Yes</v>
      </c>
      <c r="I635" s="2" t="str">
        <f aca="false">IF(AND(F635="No",G635="No",H635="Yes"),"Yes","No")</f>
        <v>Yes</v>
      </c>
      <c r="J635" s="2" t="n">
        <v>634</v>
      </c>
      <c r="K635" s="2"/>
    </row>
    <row r="636" customFormat="false" ht="15" hidden="false" customHeight="false" outlineLevel="0" collapsed="false">
      <c r="A636" s="2" t="s">
        <v>6136</v>
      </c>
      <c r="B636" s="13" t="n">
        <v>110</v>
      </c>
      <c r="C636" s="13" t="n">
        <v>110</v>
      </c>
      <c r="D636" s="14" t="n">
        <f aca="false">C636/Summary!$B$4</f>
        <v>0.00733333333333333</v>
      </c>
      <c r="E636" s="15" t="n">
        <v>0.571428571428571</v>
      </c>
      <c r="F636" s="2" t="s">
        <v>44</v>
      </c>
      <c r="G636" s="2" t="s">
        <v>44</v>
      </c>
      <c r="H636" s="2" t="str">
        <f aca="false">IF(AND(E636&gt;=0.4,E636&lt;=0.6),"Yes","No")</f>
        <v>Yes</v>
      </c>
      <c r="I636" s="2" t="str">
        <f aca="false">IF(AND(F636="No",G636="No",H636="Yes"),"Yes","No")</f>
        <v>Yes</v>
      </c>
      <c r="J636" s="2" t="n">
        <v>635</v>
      </c>
      <c r="K636" s="2"/>
    </row>
    <row r="637" customFormat="false" ht="15" hidden="false" customHeight="false" outlineLevel="0" collapsed="false">
      <c r="A637" s="2" t="s">
        <v>6137</v>
      </c>
      <c r="B637" s="13" t="n">
        <v>110</v>
      </c>
      <c r="C637" s="13" t="n">
        <v>110</v>
      </c>
      <c r="D637" s="14" t="n">
        <f aca="false">C637/Summary!$B$4</f>
        <v>0.00733333333333333</v>
      </c>
      <c r="E637" s="15" t="n">
        <v>0.571428571428571</v>
      </c>
      <c r="F637" s="2" t="s">
        <v>44</v>
      </c>
      <c r="G637" s="2" t="s">
        <v>44</v>
      </c>
      <c r="H637" s="2" t="str">
        <f aca="false">IF(AND(E637&gt;=0.4,E637&lt;=0.6),"Yes","No")</f>
        <v>Yes</v>
      </c>
      <c r="I637" s="2" t="str">
        <f aca="false">IF(AND(F637="No",G637="No",H637="Yes"),"Yes","No")</f>
        <v>Yes</v>
      </c>
      <c r="J637" s="2" t="n">
        <v>636</v>
      </c>
      <c r="K637" s="2"/>
    </row>
    <row r="638" customFormat="false" ht="15" hidden="false" customHeight="false" outlineLevel="0" collapsed="false">
      <c r="A638" s="2" t="s">
        <v>6138</v>
      </c>
      <c r="B638" s="13" t="n">
        <v>110</v>
      </c>
      <c r="C638" s="13" t="n">
        <v>109</v>
      </c>
      <c r="D638" s="14" t="n">
        <f aca="false">C638/Summary!$B$4</f>
        <v>0.00726666666666667</v>
      </c>
      <c r="E638" s="15" t="n">
        <v>0.428571428571429</v>
      </c>
      <c r="F638" s="2" t="s">
        <v>44</v>
      </c>
      <c r="G638" s="2" t="s">
        <v>44</v>
      </c>
      <c r="H638" s="2" t="str">
        <f aca="false">IF(AND(E638&gt;=0.4,E638&lt;=0.6),"Yes","No")</f>
        <v>Yes</v>
      </c>
      <c r="I638" s="2" t="str">
        <f aca="false">IF(AND(F638="No",G638="No",H638="Yes"),"Yes","No")</f>
        <v>Yes</v>
      </c>
      <c r="J638" s="2" t="n">
        <v>637</v>
      </c>
      <c r="K638" s="2"/>
    </row>
    <row r="639" customFormat="false" ht="15" hidden="false" customHeight="false" outlineLevel="0" collapsed="false">
      <c r="A639" s="2" t="s">
        <v>6139</v>
      </c>
      <c r="B639" s="13" t="n">
        <v>110</v>
      </c>
      <c r="C639" s="13" t="n">
        <v>110</v>
      </c>
      <c r="D639" s="14" t="n">
        <f aca="false">C639/Summary!$B$4</f>
        <v>0.00733333333333333</v>
      </c>
      <c r="E639" s="15" t="n">
        <v>0.428571428571429</v>
      </c>
      <c r="F639" s="2" t="s">
        <v>44</v>
      </c>
      <c r="G639" s="2" t="s">
        <v>44</v>
      </c>
      <c r="H639" s="2" t="str">
        <f aca="false">IF(AND(E639&gt;=0.4,E639&lt;=0.6),"Yes","No")</f>
        <v>Yes</v>
      </c>
      <c r="I639" s="2" t="str">
        <f aca="false">IF(AND(F639="No",G639="No",H639="Yes"),"Yes","No")</f>
        <v>Yes</v>
      </c>
      <c r="J639" s="2" t="n">
        <v>638</v>
      </c>
      <c r="K639" s="2"/>
    </row>
    <row r="640" customFormat="false" ht="15" hidden="false" customHeight="false" outlineLevel="0" collapsed="false">
      <c r="A640" s="2" t="s">
        <v>6140</v>
      </c>
      <c r="B640" s="13" t="n">
        <v>110</v>
      </c>
      <c r="C640" s="13" t="n">
        <v>109</v>
      </c>
      <c r="D640" s="14" t="n">
        <f aca="false">C640/Summary!$B$4</f>
        <v>0.00726666666666667</v>
      </c>
      <c r="E640" s="15" t="n">
        <v>0.571428571428571</v>
      </c>
      <c r="F640" s="2" t="s">
        <v>44</v>
      </c>
      <c r="G640" s="2" t="s">
        <v>44</v>
      </c>
      <c r="H640" s="2" t="str">
        <f aca="false">IF(AND(E640&gt;=0.4,E640&lt;=0.6),"Yes","No")</f>
        <v>Yes</v>
      </c>
      <c r="I640" s="2" t="str">
        <f aca="false">IF(AND(F640="No",G640="No",H640="Yes"),"Yes","No")</f>
        <v>Yes</v>
      </c>
      <c r="J640" s="2" t="n">
        <v>639</v>
      </c>
      <c r="K640" s="2"/>
    </row>
    <row r="641" customFormat="false" ht="15" hidden="false" customHeight="false" outlineLevel="0" collapsed="false">
      <c r="A641" s="2" t="s">
        <v>6141</v>
      </c>
      <c r="B641" s="13" t="n">
        <v>110</v>
      </c>
      <c r="C641" s="13" t="n">
        <v>107</v>
      </c>
      <c r="D641" s="14" t="n">
        <f aca="false">C641/Summary!$B$4</f>
        <v>0.00713333333333333</v>
      </c>
      <c r="E641" s="15" t="n">
        <v>0.571428571428571</v>
      </c>
      <c r="F641" s="2" t="s">
        <v>44</v>
      </c>
      <c r="G641" s="2" t="s">
        <v>44</v>
      </c>
      <c r="H641" s="2" t="str">
        <f aca="false">IF(AND(E641&gt;=0.4,E641&lt;=0.6),"Yes","No")</f>
        <v>Yes</v>
      </c>
      <c r="I641" s="2" t="str">
        <f aca="false">IF(AND(F641="No",G641="No",H641="Yes"),"Yes","No")</f>
        <v>Yes</v>
      </c>
      <c r="J641" s="2" t="n">
        <v>640</v>
      </c>
      <c r="K641" s="2"/>
    </row>
    <row r="642" customFormat="false" ht="15" hidden="false" customHeight="false" outlineLevel="0" collapsed="false">
      <c r="A642" s="2" t="s">
        <v>6142</v>
      </c>
      <c r="B642" s="13" t="n">
        <v>110</v>
      </c>
      <c r="C642" s="13" t="n">
        <v>110</v>
      </c>
      <c r="D642" s="14" t="n">
        <f aca="false">C642/Summary!$B$4</f>
        <v>0.00733333333333333</v>
      </c>
      <c r="E642" s="15" t="n">
        <v>0.571428571428571</v>
      </c>
      <c r="F642" s="2" t="s">
        <v>44</v>
      </c>
      <c r="G642" s="2" t="s">
        <v>44</v>
      </c>
      <c r="H642" s="2" t="str">
        <f aca="false">IF(AND(E642&gt;=0.4,E642&lt;=0.6),"Yes","No")</f>
        <v>Yes</v>
      </c>
      <c r="I642" s="2" t="str">
        <f aca="false">IF(AND(F642="No",G642="No",H642="Yes"),"Yes","No")</f>
        <v>Yes</v>
      </c>
      <c r="J642" s="2" t="n">
        <v>641</v>
      </c>
      <c r="K642" s="2"/>
    </row>
    <row r="643" customFormat="false" ht="15" hidden="false" customHeight="false" outlineLevel="0" collapsed="false">
      <c r="A643" s="2" t="s">
        <v>6143</v>
      </c>
      <c r="B643" s="13" t="n">
        <v>110</v>
      </c>
      <c r="C643" s="13" t="n">
        <v>110</v>
      </c>
      <c r="D643" s="14" t="n">
        <f aca="false">C643/Summary!$B$4</f>
        <v>0.00733333333333333</v>
      </c>
      <c r="E643" s="15" t="n">
        <v>0.571428571428571</v>
      </c>
      <c r="F643" s="2" t="s">
        <v>44</v>
      </c>
      <c r="G643" s="2" t="s">
        <v>44</v>
      </c>
      <c r="H643" s="2" t="str">
        <f aca="false">IF(AND(E643&gt;=0.4,E643&lt;=0.6),"Yes","No")</f>
        <v>Yes</v>
      </c>
      <c r="I643" s="2" t="str">
        <f aca="false">IF(AND(F643="No",G643="No",H643="Yes"),"Yes","No")</f>
        <v>Yes</v>
      </c>
      <c r="J643" s="2" t="n">
        <v>642</v>
      </c>
      <c r="K643" s="2"/>
    </row>
    <row r="644" customFormat="false" ht="15" hidden="false" customHeight="false" outlineLevel="0" collapsed="false">
      <c r="A644" s="2" t="s">
        <v>6144</v>
      </c>
      <c r="B644" s="13" t="n">
        <v>110</v>
      </c>
      <c r="C644" s="13" t="n">
        <v>110</v>
      </c>
      <c r="D644" s="14" t="n">
        <f aca="false">C644/Summary!$B$4</f>
        <v>0.00733333333333333</v>
      </c>
      <c r="E644" s="15" t="n">
        <v>0.571428571428571</v>
      </c>
      <c r="F644" s="2" t="s">
        <v>44</v>
      </c>
      <c r="G644" s="2" t="s">
        <v>44</v>
      </c>
      <c r="H644" s="2" t="str">
        <f aca="false">IF(AND(E644&gt;=0.4,E644&lt;=0.6),"Yes","No")</f>
        <v>Yes</v>
      </c>
      <c r="I644" s="2" t="str">
        <f aca="false">IF(AND(F644="No",G644="No",H644="Yes"),"Yes","No")</f>
        <v>Yes</v>
      </c>
      <c r="J644" s="2" t="n">
        <v>643</v>
      </c>
      <c r="K644" s="2"/>
    </row>
    <row r="645" customFormat="false" ht="15" hidden="false" customHeight="false" outlineLevel="0" collapsed="false">
      <c r="A645" s="2" t="s">
        <v>6145</v>
      </c>
      <c r="B645" s="13" t="n">
        <v>110</v>
      </c>
      <c r="C645" s="13" t="n">
        <v>109</v>
      </c>
      <c r="D645" s="14" t="n">
        <f aca="false">C645/Summary!$B$4</f>
        <v>0.00726666666666667</v>
      </c>
      <c r="E645" s="15" t="n">
        <v>0.428571428571429</v>
      </c>
      <c r="F645" s="2" t="s">
        <v>44</v>
      </c>
      <c r="G645" s="2" t="s">
        <v>44</v>
      </c>
      <c r="H645" s="2" t="str">
        <f aca="false">IF(AND(E645&gt;=0.4,E645&lt;=0.6),"Yes","No")</f>
        <v>Yes</v>
      </c>
      <c r="I645" s="2" t="str">
        <f aca="false">IF(AND(F645="No",G645="No",H645="Yes"),"Yes","No")</f>
        <v>Yes</v>
      </c>
      <c r="J645" s="2" t="n">
        <v>644</v>
      </c>
      <c r="K645" s="2"/>
    </row>
    <row r="646" customFormat="false" ht="15" hidden="false" customHeight="false" outlineLevel="0" collapsed="false">
      <c r="A646" s="2" t="s">
        <v>6146</v>
      </c>
      <c r="B646" s="13" t="n">
        <v>110</v>
      </c>
      <c r="C646" s="13" t="n">
        <v>110</v>
      </c>
      <c r="D646" s="14" t="n">
        <f aca="false">C646/Summary!$B$4</f>
        <v>0.00733333333333333</v>
      </c>
      <c r="E646" s="15" t="n">
        <v>0.428571428571429</v>
      </c>
      <c r="F646" s="2" t="s">
        <v>44</v>
      </c>
      <c r="G646" s="2" t="s">
        <v>44</v>
      </c>
      <c r="H646" s="2" t="str">
        <f aca="false">IF(AND(E646&gt;=0.4,E646&lt;=0.6),"Yes","No")</f>
        <v>Yes</v>
      </c>
      <c r="I646" s="2" t="str">
        <f aca="false">IF(AND(F646="No",G646="No",H646="Yes"),"Yes","No")</f>
        <v>Yes</v>
      </c>
      <c r="J646" s="2" t="n">
        <v>645</v>
      </c>
      <c r="K646" s="2"/>
    </row>
    <row r="647" customFormat="false" ht="15" hidden="false" customHeight="false" outlineLevel="0" collapsed="false">
      <c r="A647" s="2" t="s">
        <v>6147</v>
      </c>
      <c r="B647" s="13" t="n">
        <v>110</v>
      </c>
      <c r="C647" s="13" t="n">
        <v>110</v>
      </c>
      <c r="D647" s="14" t="n">
        <f aca="false">C647/Summary!$B$4</f>
        <v>0.00733333333333333</v>
      </c>
      <c r="E647" s="15" t="n">
        <v>0.571428571428571</v>
      </c>
      <c r="F647" s="2" t="s">
        <v>44</v>
      </c>
      <c r="G647" s="2" t="s">
        <v>44</v>
      </c>
      <c r="H647" s="2" t="str">
        <f aca="false">IF(AND(E647&gt;=0.4,E647&lt;=0.6),"Yes","No")</f>
        <v>Yes</v>
      </c>
      <c r="I647" s="2" t="str">
        <f aca="false">IF(AND(F647="No",G647="No",H647="Yes"),"Yes","No")</f>
        <v>Yes</v>
      </c>
      <c r="J647" s="2" t="n">
        <v>646</v>
      </c>
      <c r="K647" s="2"/>
    </row>
    <row r="648" customFormat="false" ht="15" hidden="false" customHeight="false" outlineLevel="0" collapsed="false">
      <c r="A648" s="2" t="s">
        <v>6148</v>
      </c>
      <c r="B648" s="13" t="n">
        <v>110</v>
      </c>
      <c r="C648" s="13" t="n">
        <v>110</v>
      </c>
      <c r="D648" s="14" t="n">
        <f aca="false">C648/Summary!$B$4</f>
        <v>0.00733333333333333</v>
      </c>
      <c r="E648" s="15" t="n">
        <v>0.428571428571429</v>
      </c>
      <c r="F648" s="2" t="s">
        <v>44</v>
      </c>
      <c r="G648" s="2" t="s">
        <v>44</v>
      </c>
      <c r="H648" s="2" t="str">
        <f aca="false">IF(AND(E648&gt;=0.4,E648&lt;=0.6),"Yes","No")</f>
        <v>Yes</v>
      </c>
      <c r="I648" s="2" t="str">
        <f aca="false">IF(AND(F648="No",G648="No",H648="Yes"),"Yes","No")</f>
        <v>Yes</v>
      </c>
      <c r="J648" s="2" t="n">
        <v>647</v>
      </c>
      <c r="K648" s="2"/>
    </row>
    <row r="649" customFormat="false" ht="15" hidden="false" customHeight="false" outlineLevel="0" collapsed="false">
      <c r="A649" s="2" t="s">
        <v>6149</v>
      </c>
      <c r="B649" s="13" t="n">
        <v>110</v>
      </c>
      <c r="C649" s="13" t="n">
        <v>110</v>
      </c>
      <c r="D649" s="14" t="n">
        <f aca="false">C649/Summary!$B$4</f>
        <v>0.00733333333333333</v>
      </c>
      <c r="E649" s="15" t="n">
        <v>0.571428571428571</v>
      </c>
      <c r="F649" s="2" t="s">
        <v>44</v>
      </c>
      <c r="G649" s="2" t="s">
        <v>44</v>
      </c>
      <c r="H649" s="2" t="str">
        <f aca="false">IF(AND(E649&gt;=0.4,E649&lt;=0.6),"Yes","No")</f>
        <v>Yes</v>
      </c>
      <c r="I649" s="2" t="str">
        <f aca="false">IF(AND(F649="No",G649="No",H649="Yes"),"Yes","No")</f>
        <v>Yes</v>
      </c>
      <c r="J649" s="2" t="n">
        <v>648</v>
      </c>
      <c r="K649" s="2"/>
    </row>
    <row r="650" customFormat="false" ht="15" hidden="false" customHeight="false" outlineLevel="0" collapsed="false">
      <c r="A650" s="2" t="s">
        <v>6150</v>
      </c>
      <c r="B650" s="13" t="n">
        <v>110</v>
      </c>
      <c r="C650" s="13" t="n">
        <v>110</v>
      </c>
      <c r="D650" s="14" t="n">
        <f aca="false">C650/Summary!$B$4</f>
        <v>0.00733333333333333</v>
      </c>
      <c r="E650" s="15" t="n">
        <v>0.428571428571429</v>
      </c>
      <c r="F650" s="2" t="s">
        <v>44</v>
      </c>
      <c r="G650" s="2" t="s">
        <v>44</v>
      </c>
      <c r="H650" s="2" t="str">
        <f aca="false">IF(AND(E650&gt;=0.4,E650&lt;=0.6),"Yes","No")</f>
        <v>Yes</v>
      </c>
      <c r="I650" s="2" t="str">
        <f aca="false">IF(AND(F650="No",G650="No",H650="Yes"),"Yes","No")</f>
        <v>Yes</v>
      </c>
      <c r="J650" s="2" t="n">
        <v>649</v>
      </c>
      <c r="K650" s="2"/>
    </row>
    <row r="651" customFormat="false" ht="15" hidden="false" customHeight="false" outlineLevel="0" collapsed="false">
      <c r="A651" s="2" t="s">
        <v>6151</v>
      </c>
      <c r="B651" s="13" t="n">
        <v>110</v>
      </c>
      <c r="C651" s="13" t="n">
        <v>110</v>
      </c>
      <c r="D651" s="14" t="n">
        <f aca="false">C651/Summary!$B$4</f>
        <v>0.00733333333333333</v>
      </c>
      <c r="E651" s="15" t="n">
        <v>0.571428571428571</v>
      </c>
      <c r="F651" s="2" t="s">
        <v>44</v>
      </c>
      <c r="G651" s="2" t="s">
        <v>44</v>
      </c>
      <c r="H651" s="2" t="str">
        <f aca="false">IF(AND(E651&gt;=0.4,E651&lt;=0.6),"Yes","No")</f>
        <v>Yes</v>
      </c>
      <c r="I651" s="2" t="str">
        <f aca="false">IF(AND(F651="No",G651="No",H651="Yes"),"Yes","No")</f>
        <v>Yes</v>
      </c>
      <c r="J651" s="2" t="n">
        <v>650</v>
      </c>
      <c r="K651" s="2"/>
    </row>
    <row r="652" customFormat="false" ht="15" hidden="false" customHeight="false" outlineLevel="0" collapsed="false">
      <c r="A652" s="2" t="s">
        <v>6152</v>
      </c>
      <c r="B652" s="13" t="n">
        <v>110</v>
      </c>
      <c r="C652" s="13" t="n">
        <v>110</v>
      </c>
      <c r="D652" s="14" t="n">
        <f aca="false">C652/Summary!$B$4</f>
        <v>0.00733333333333333</v>
      </c>
      <c r="E652" s="15" t="n">
        <v>0.571428571428571</v>
      </c>
      <c r="F652" s="2" t="s">
        <v>44</v>
      </c>
      <c r="G652" s="2" t="s">
        <v>44</v>
      </c>
      <c r="H652" s="2" t="str">
        <f aca="false">IF(AND(E652&gt;=0.4,E652&lt;=0.6),"Yes","No")</f>
        <v>Yes</v>
      </c>
      <c r="I652" s="2" t="str">
        <f aca="false">IF(AND(F652="No",G652="No",H652="Yes"),"Yes","No")</f>
        <v>Yes</v>
      </c>
      <c r="J652" s="2" t="n">
        <v>651</v>
      </c>
      <c r="K652" s="2"/>
    </row>
    <row r="653" customFormat="false" ht="15" hidden="false" customHeight="false" outlineLevel="0" collapsed="false">
      <c r="A653" s="2" t="s">
        <v>6153</v>
      </c>
      <c r="B653" s="13" t="n">
        <v>110</v>
      </c>
      <c r="C653" s="13" t="n">
        <v>110</v>
      </c>
      <c r="D653" s="14" t="n">
        <f aca="false">C653/Summary!$B$4</f>
        <v>0.00733333333333333</v>
      </c>
      <c r="E653" s="15" t="n">
        <v>0.571428571428571</v>
      </c>
      <c r="F653" s="2" t="s">
        <v>44</v>
      </c>
      <c r="G653" s="2" t="s">
        <v>44</v>
      </c>
      <c r="H653" s="2" t="str">
        <f aca="false">IF(AND(E653&gt;=0.4,E653&lt;=0.6),"Yes","No")</f>
        <v>Yes</v>
      </c>
      <c r="I653" s="2" t="str">
        <f aca="false">IF(AND(F653="No",G653="No",H653="Yes"),"Yes","No")</f>
        <v>Yes</v>
      </c>
      <c r="J653" s="2" t="n">
        <v>652</v>
      </c>
      <c r="K653" s="2"/>
    </row>
    <row r="654" customFormat="false" ht="15" hidden="false" customHeight="false" outlineLevel="0" collapsed="false">
      <c r="A654" s="2" t="s">
        <v>6154</v>
      </c>
      <c r="B654" s="13" t="n">
        <v>110</v>
      </c>
      <c r="C654" s="13" t="n">
        <v>110</v>
      </c>
      <c r="D654" s="14" t="n">
        <f aca="false">C654/Summary!$B$4</f>
        <v>0.00733333333333333</v>
      </c>
      <c r="E654" s="15" t="n">
        <v>0.571428571428571</v>
      </c>
      <c r="F654" s="2" t="s">
        <v>44</v>
      </c>
      <c r="G654" s="2" t="s">
        <v>44</v>
      </c>
      <c r="H654" s="2" t="str">
        <f aca="false">IF(AND(E654&gt;=0.4,E654&lt;=0.6),"Yes","No")</f>
        <v>Yes</v>
      </c>
      <c r="I654" s="2" t="str">
        <f aca="false">IF(AND(F654="No",G654="No",H654="Yes"),"Yes","No")</f>
        <v>Yes</v>
      </c>
      <c r="J654" s="2" t="n">
        <v>653</v>
      </c>
      <c r="K654" s="2"/>
    </row>
    <row r="655" customFormat="false" ht="15" hidden="false" customHeight="false" outlineLevel="0" collapsed="false">
      <c r="A655" s="2" t="s">
        <v>6155</v>
      </c>
      <c r="B655" s="13" t="n">
        <v>110</v>
      </c>
      <c r="C655" s="13" t="n">
        <v>110</v>
      </c>
      <c r="D655" s="14" t="n">
        <f aca="false">C655/Summary!$B$4</f>
        <v>0.00733333333333333</v>
      </c>
      <c r="E655" s="15" t="n">
        <v>0.428571428571429</v>
      </c>
      <c r="F655" s="2" t="s">
        <v>44</v>
      </c>
      <c r="G655" s="2" t="s">
        <v>44</v>
      </c>
      <c r="H655" s="2" t="str">
        <f aca="false">IF(AND(E655&gt;=0.4,E655&lt;=0.6),"Yes","No")</f>
        <v>Yes</v>
      </c>
      <c r="I655" s="2" t="str">
        <f aca="false">IF(AND(F655="No",G655="No",H655="Yes"),"Yes","No")</f>
        <v>Yes</v>
      </c>
      <c r="J655" s="2" t="n">
        <v>654</v>
      </c>
      <c r="K655" s="2"/>
    </row>
    <row r="656" customFormat="false" ht="15" hidden="false" customHeight="false" outlineLevel="0" collapsed="false">
      <c r="A656" s="2" t="s">
        <v>6156</v>
      </c>
      <c r="B656" s="13" t="n">
        <v>110</v>
      </c>
      <c r="C656" s="13" t="n">
        <v>110</v>
      </c>
      <c r="D656" s="14" t="n">
        <f aca="false">C656/Summary!$B$4</f>
        <v>0.00733333333333333</v>
      </c>
      <c r="E656" s="15" t="n">
        <v>0.571428571428571</v>
      </c>
      <c r="F656" s="2" t="s">
        <v>44</v>
      </c>
      <c r="G656" s="2" t="s">
        <v>44</v>
      </c>
      <c r="H656" s="2" t="str">
        <f aca="false">IF(AND(E656&gt;=0.4,E656&lt;=0.6),"Yes","No")</f>
        <v>Yes</v>
      </c>
      <c r="I656" s="2" t="str">
        <f aca="false">IF(AND(F656="No",G656="No",H656="Yes"),"Yes","No")</f>
        <v>Yes</v>
      </c>
      <c r="J656" s="2" t="n">
        <v>655</v>
      </c>
      <c r="K656" s="2"/>
    </row>
    <row r="657" customFormat="false" ht="15" hidden="false" customHeight="false" outlineLevel="0" collapsed="false">
      <c r="A657" s="2" t="s">
        <v>6157</v>
      </c>
      <c r="B657" s="13" t="n">
        <v>110</v>
      </c>
      <c r="C657" s="13" t="n">
        <v>109</v>
      </c>
      <c r="D657" s="14" t="n">
        <f aca="false">C657/Summary!$B$4</f>
        <v>0.00726666666666667</v>
      </c>
      <c r="E657" s="15" t="n">
        <v>0.571428571428571</v>
      </c>
      <c r="F657" s="2" t="s">
        <v>44</v>
      </c>
      <c r="G657" s="2" t="s">
        <v>44</v>
      </c>
      <c r="H657" s="2" t="str">
        <f aca="false">IF(AND(E657&gt;=0.4,E657&lt;=0.6),"Yes","No")</f>
        <v>Yes</v>
      </c>
      <c r="I657" s="2" t="str">
        <f aca="false">IF(AND(F657="No",G657="No",H657="Yes"),"Yes","No")</f>
        <v>Yes</v>
      </c>
      <c r="J657" s="2" t="n">
        <v>656</v>
      </c>
      <c r="K657" s="2"/>
    </row>
    <row r="658" customFormat="false" ht="15" hidden="false" customHeight="false" outlineLevel="0" collapsed="false">
      <c r="A658" s="2" t="s">
        <v>6158</v>
      </c>
      <c r="B658" s="13" t="n">
        <v>110</v>
      </c>
      <c r="C658" s="13" t="n">
        <v>109</v>
      </c>
      <c r="D658" s="14" t="n">
        <f aca="false">C658/Summary!$B$4</f>
        <v>0.00726666666666667</v>
      </c>
      <c r="E658" s="15" t="n">
        <v>0.428571428571429</v>
      </c>
      <c r="F658" s="2" t="s">
        <v>44</v>
      </c>
      <c r="G658" s="2" t="s">
        <v>44</v>
      </c>
      <c r="H658" s="2" t="str">
        <f aca="false">IF(AND(E658&gt;=0.4,E658&lt;=0.6),"Yes","No")</f>
        <v>Yes</v>
      </c>
      <c r="I658" s="2" t="str">
        <f aca="false">IF(AND(F658="No",G658="No",H658="Yes"),"Yes","No")</f>
        <v>Yes</v>
      </c>
      <c r="J658" s="2" t="n">
        <v>657</v>
      </c>
      <c r="K658" s="2"/>
    </row>
    <row r="659" customFormat="false" ht="15" hidden="false" customHeight="false" outlineLevel="0" collapsed="false">
      <c r="A659" s="2" t="s">
        <v>6159</v>
      </c>
      <c r="B659" s="13" t="n">
        <v>110</v>
      </c>
      <c r="C659" s="13" t="n">
        <v>110</v>
      </c>
      <c r="D659" s="14" t="n">
        <f aca="false">C659/Summary!$B$4</f>
        <v>0.00733333333333333</v>
      </c>
      <c r="E659" s="15" t="n">
        <v>0.571428571428571</v>
      </c>
      <c r="F659" s="2" t="s">
        <v>44</v>
      </c>
      <c r="G659" s="2" t="s">
        <v>44</v>
      </c>
      <c r="H659" s="2" t="str">
        <f aca="false">IF(AND(E659&gt;=0.4,E659&lt;=0.6),"Yes","No")</f>
        <v>Yes</v>
      </c>
      <c r="I659" s="2" t="str">
        <f aca="false">IF(AND(F659="No",G659="No",H659="Yes"),"Yes","No")</f>
        <v>Yes</v>
      </c>
      <c r="J659" s="2" t="n">
        <v>658</v>
      </c>
      <c r="K659" s="2"/>
    </row>
    <row r="660" customFormat="false" ht="15" hidden="false" customHeight="false" outlineLevel="0" collapsed="false">
      <c r="A660" s="2" t="s">
        <v>6160</v>
      </c>
      <c r="B660" s="13" t="n">
        <v>110</v>
      </c>
      <c r="C660" s="13" t="n">
        <v>110</v>
      </c>
      <c r="D660" s="14" t="n">
        <f aca="false">C660/Summary!$B$4</f>
        <v>0.00733333333333333</v>
      </c>
      <c r="E660" s="15" t="n">
        <v>0.428571428571429</v>
      </c>
      <c r="F660" s="2" t="s">
        <v>44</v>
      </c>
      <c r="G660" s="2" t="s">
        <v>44</v>
      </c>
      <c r="H660" s="2" t="str">
        <f aca="false">IF(AND(E660&gt;=0.4,E660&lt;=0.6),"Yes","No")</f>
        <v>Yes</v>
      </c>
      <c r="I660" s="2" t="str">
        <f aca="false">IF(AND(F660="No",G660="No",H660="Yes"),"Yes","No")</f>
        <v>Yes</v>
      </c>
      <c r="J660" s="2" t="n">
        <v>659</v>
      </c>
      <c r="K660" s="2"/>
    </row>
    <row r="661" customFormat="false" ht="15" hidden="false" customHeight="false" outlineLevel="0" collapsed="false">
      <c r="A661" s="2" t="s">
        <v>6161</v>
      </c>
      <c r="B661" s="13" t="n">
        <v>110</v>
      </c>
      <c r="C661" s="13" t="n">
        <v>110</v>
      </c>
      <c r="D661" s="14" t="n">
        <f aca="false">C661/Summary!$B$4</f>
        <v>0.00733333333333333</v>
      </c>
      <c r="E661" s="15" t="n">
        <v>0.428571428571429</v>
      </c>
      <c r="F661" s="2" t="s">
        <v>44</v>
      </c>
      <c r="G661" s="2" t="s">
        <v>44</v>
      </c>
      <c r="H661" s="2" t="str">
        <f aca="false">IF(AND(E661&gt;=0.4,E661&lt;=0.6),"Yes","No")</f>
        <v>Yes</v>
      </c>
      <c r="I661" s="2" t="str">
        <f aca="false">IF(AND(F661="No",G661="No",H661="Yes"),"Yes","No")</f>
        <v>Yes</v>
      </c>
      <c r="J661" s="2" t="n">
        <v>660</v>
      </c>
      <c r="K661" s="2"/>
    </row>
    <row r="662" customFormat="false" ht="15" hidden="false" customHeight="false" outlineLevel="0" collapsed="false">
      <c r="A662" s="2" t="s">
        <v>6162</v>
      </c>
      <c r="B662" s="13" t="n">
        <v>110</v>
      </c>
      <c r="C662" s="13" t="n">
        <v>108</v>
      </c>
      <c r="D662" s="14" t="n">
        <f aca="false">C662/Summary!$B$4</f>
        <v>0.0072</v>
      </c>
      <c r="E662" s="15" t="n">
        <v>0.571428571428571</v>
      </c>
      <c r="F662" s="2" t="s">
        <v>44</v>
      </c>
      <c r="G662" s="2" t="s">
        <v>44</v>
      </c>
      <c r="H662" s="2" t="str">
        <f aca="false">IF(AND(E662&gt;=0.4,E662&lt;=0.6),"Yes","No")</f>
        <v>Yes</v>
      </c>
      <c r="I662" s="2" t="str">
        <f aca="false">IF(AND(F662="No",G662="No",H662="Yes"),"Yes","No")</f>
        <v>Yes</v>
      </c>
      <c r="J662" s="2" t="n">
        <v>661</v>
      </c>
      <c r="K662" s="2"/>
    </row>
    <row r="663" customFormat="false" ht="15" hidden="false" customHeight="false" outlineLevel="0" collapsed="false">
      <c r="A663" s="2" t="s">
        <v>6163</v>
      </c>
      <c r="B663" s="13" t="n">
        <v>110</v>
      </c>
      <c r="C663" s="13" t="n">
        <v>107</v>
      </c>
      <c r="D663" s="14" t="n">
        <f aca="false">C663/Summary!$B$4</f>
        <v>0.00713333333333333</v>
      </c>
      <c r="E663" s="15" t="n">
        <v>0.571428571428571</v>
      </c>
      <c r="F663" s="2" t="s">
        <v>44</v>
      </c>
      <c r="G663" s="2" t="s">
        <v>44</v>
      </c>
      <c r="H663" s="2" t="str">
        <f aca="false">IF(AND(E663&gt;=0.4,E663&lt;=0.6),"Yes","No")</f>
        <v>Yes</v>
      </c>
      <c r="I663" s="2" t="str">
        <f aca="false">IF(AND(F663="No",G663="No",H663="Yes"),"Yes","No")</f>
        <v>Yes</v>
      </c>
      <c r="J663" s="2" t="n">
        <v>662</v>
      </c>
      <c r="K663" s="2"/>
    </row>
    <row r="664" customFormat="false" ht="15" hidden="false" customHeight="false" outlineLevel="0" collapsed="false">
      <c r="A664" s="2" t="s">
        <v>6164</v>
      </c>
      <c r="B664" s="13" t="n">
        <v>110</v>
      </c>
      <c r="C664" s="13" t="n">
        <v>110</v>
      </c>
      <c r="D664" s="14" t="n">
        <f aca="false">C664/Summary!$B$4</f>
        <v>0.00733333333333333</v>
      </c>
      <c r="E664" s="15" t="n">
        <v>0.571428571428571</v>
      </c>
      <c r="F664" s="2" t="s">
        <v>44</v>
      </c>
      <c r="G664" s="2" t="s">
        <v>44</v>
      </c>
      <c r="H664" s="2" t="str">
        <f aca="false">IF(AND(E664&gt;=0.4,E664&lt;=0.6),"Yes","No")</f>
        <v>Yes</v>
      </c>
      <c r="I664" s="2" t="str">
        <f aca="false">IF(AND(F664="No",G664="No",H664="Yes"),"Yes","No")</f>
        <v>Yes</v>
      </c>
      <c r="J664" s="2" t="n">
        <v>663</v>
      </c>
      <c r="K664" s="2"/>
    </row>
    <row r="665" customFormat="false" ht="15" hidden="false" customHeight="false" outlineLevel="0" collapsed="false">
      <c r="A665" s="2" t="s">
        <v>6165</v>
      </c>
      <c r="B665" s="13" t="n">
        <v>110</v>
      </c>
      <c r="C665" s="13" t="n">
        <v>110</v>
      </c>
      <c r="D665" s="14" t="n">
        <f aca="false">C665/Summary!$B$4</f>
        <v>0.00733333333333333</v>
      </c>
      <c r="E665" s="15" t="n">
        <v>0.428571428571429</v>
      </c>
      <c r="F665" s="2" t="s">
        <v>44</v>
      </c>
      <c r="G665" s="2" t="s">
        <v>44</v>
      </c>
      <c r="H665" s="2" t="str">
        <f aca="false">IF(AND(E665&gt;=0.4,E665&lt;=0.6),"Yes","No")</f>
        <v>Yes</v>
      </c>
      <c r="I665" s="2" t="str">
        <f aca="false">IF(AND(F665="No",G665="No",H665="Yes"),"Yes","No")</f>
        <v>Yes</v>
      </c>
      <c r="J665" s="2" t="n">
        <v>664</v>
      </c>
      <c r="K665" s="2"/>
    </row>
    <row r="666" customFormat="false" ht="15" hidden="false" customHeight="false" outlineLevel="0" collapsed="false">
      <c r="A666" s="2" t="s">
        <v>6166</v>
      </c>
      <c r="B666" s="13" t="n">
        <v>110</v>
      </c>
      <c r="C666" s="13" t="n">
        <v>110</v>
      </c>
      <c r="D666" s="14" t="n">
        <f aca="false">C666/Summary!$B$4</f>
        <v>0.00733333333333333</v>
      </c>
      <c r="E666" s="15" t="n">
        <v>0.428571428571429</v>
      </c>
      <c r="F666" s="2" t="s">
        <v>44</v>
      </c>
      <c r="G666" s="2" t="s">
        <v>44</v>
      </c>
      <c r="H666" s="2" t="str">
        <f aca="false">IF(AND(E666&gt;=0.4,E666&lt;=0.6),"Yes","No")</f>
        <v>Yes</v>
      </c>
      <c r="I666" s="2" t="str">
        <f aca="false">IF(AND(F666="No",G666="No",H666="Yes"),"Yes","No")</f>
        <v>Yes</v>
      </c>
      <c r="J666" s="2" t="n">
        <v>665</v>
      </c>
      <c r="K666" s="2"/>
    </row>
    <row r="667" customFormat="false" ht="15" hidden="false" customHeight="false" outlineLevel="0" collapsed="false">
      <c r="A667" s="2" t="s">
        <v>6167</v>
      </c>
      <c r="B667" s="13" t="n">
        <v>110</v>
      </c>
      <c r="C667" s="13" t="n">
        <v>110</v>
      </c>
      <c r="D667" s="14" t="n">
        <f aca="false">C667/Summary!$B$4</f>
        <v>0.00733333333333333</v>
      </c>
      <c r="E667" s="15" t="n">
        <v>0.571428571428571</v>
      </c>
      <c r="F667" s="2" t="s">
        <v>44</v>
      </c>
      <c r="G667" s="2" t="s">
        <v>44</v>
      </c>
      <c r="H667" s="2" t="str">
        <f aca="false">IF(AND(E667&gt;=0.4,E667&lt;=0.6),"Yes","No")</f>
        <v>Yes</v>
      </c>
      <c r="I667" s="2" t="str">
        <f aca="false">IF(AND(F667="No",G667="No",H667="Yes"),"Yes","No")</f>
        <v>Yes</v>
      </c>
      <c r="J667" s="2" t="n">
        <v>666</v>
      </c>
      <c r="K667" s="2"/>
    </row>
    <row r="668" customFormat="false" ht="15" hidden="false" customHeight="false" outlineLevel="0" collapsed="false">
      <c r="A668" s="2" t="s">
        <v>6168</v>
      </c>
      <c r="B668" s="13" t="n">
        <v>110</v>
      </c>
      <c r="C668" s="13" t="n">
        <v>109</v>
      </c>
      <c r="D668" s="14" t="n">
        <f aca="false">C668/Summary!$B$4</f>
        <v>0.00726666666666667</v>
      </c>
      <c r="E668" s="15" t="n">
        <v>0.571428571428571</v>
      </c>
      <c r="F668" s="2" t="s">
        <v>44</v>
      </c>
      <c r="G668" s="2" t="s">
        <v>44</v>
      </c>
      <c r="H668" s="2" t="str">
        <f aca="false">IF(AND(E668&gt;=0.4,E668&lt;=0.6),"Yes","No")</f>
        <v>Yes</v>
      </c>
      <c r="I668" s="2" t="str">
        <f aca="false">IF(AND(F668="No",G668="No",H668="Yes"),"Yes","No")</f>
        <v>Yes</v>
      </c>
      <c r="J668" s="2" t="n">
        <v>667</v>
      </c>
      <c r="K668" s="2"/>
    </row>
    <row r="669" customFormat="false" ht="15" hidden="false" customHeight="false" outlineLevel="0" collapsed="false">
      <c r="A669" s="2" t="s">
        <v>6169</v>
      </c>
      <c r="B669" s="13" t="n">
        <v>110</v>
      </c>
      <c r="C669" s="13" t="n">
        <v>109</v>
      </c>
      <c r="D669" s="14" t="n">
        <f aca="false">C669/Summary!$B$4</f>
        <v>0.00726666666666667</v>
      </c>
      <c r="E669" s="15" t="n">
        <v>0.428571428571429</v>
      </c>
      <c r="F669" s="2" t="s">
        <v>44</v>
      </c>
      <c r="G669" s="2" t="s">
        <v>44</v>
      </c>
      <c r="H669" s="2" t="str">
        <f aca="false">IF(AND(E669&gt;=0.4,E669&lt;=0.6),"Yes","No")</f>
        <v>Yes</v>
      </c>
      <c r="I669" s="2" t="str">
        <f aca="false">IF(AND(F669="No",G669="No",H669="Yes"),"Yes","No")</f>
        <v>Yes</v>
      </c>
      <c r="J669" s="2" t="n">
        <v>668</v>
      </c>
      <c r="K669" s="2"/>
    </row>
    <row r="670" customFormat="false" ht="15" hidden="false" customHeight="false" outlineLevel="0" collapsed="false">
      <c r="A670" s="2" t="s">
        <v>6170</v>
      </c>
      <c r="B670" s="13" t="n">
        <v>110</v>
      </c>
      <c r="C670" s="13" t="n">
        <v>110</v>
      </c>
      <c r="D670" s="14" t="n">
        <f aca="false">C670/Summary!$B$4</f>
        <v>0.00733333333333333</v>
      </c>
      <c r="E670" s="15" t="n">
        <v>0.571428571428571</v>
      </c>
      <c r="F670" s="2" t="s">
        <v>44</v>
      </c>
      <c r="G670" s="2" t="s">
        <v>44</v>
      </c>
      <c r="H670" s="2" t="str">
        <f aca="false">IF(AND(E670&gt;=0.4,E670&lt;=0.6),"Yes","No")</f>
        <v>Yes</v>
      </c>
      <c r="I670" s="2" t="str">
        <f aca="false">IF(AND(F670="No",G670="No",H670="Yes"),"Yes","No")</f>
        <v>Yes</v>
      </c>
      <c r="J670" s="2" t="n">
        <v>669</v>
      </c>
      <c r="K670" s="2"/>
    </row>
    <row r="671" customFormat="false" ht="15" hidden="false" customHeight="false" outlineLevel="0" collapsed="false">
      <c r="A671" s="2" t="s">
        <v>6171</v>
      </c>
      <c r="B671" s="13" t="n">
        <v>110</v>
      </c>
      <c r="C671" s="13" t="n">
        <v>110</v>
      </c>
      <c r="D671" s="14" t="n">
        <f aca="false">C671/Summary!$B$4</f>
        <v>0.00733333333333333</v>
      </c>
      <c r="E671" s="15" t="n">
        <v>0.428571428571429</v>
      </c>
      <c r="F671" s="2" t="s">
        <v>44</v>
      </c>
      <c r="G671" s="2" t="s">
        <v>44</v>
      </c>
      <c r="H671" s="2" t="str">
        <f aca="false">IF(AND(E671&gt;=0.4,E671&lt;=0.6),"Yes","No")</f>
        <v>Yes</v>
      </c>
      <c r="I671" s="2" t="str">
        <f aca="false">IF(AND(F671="No",G671="No",H671="Yes"),"Yes","No")</f>
        <v>Yes</v>
      </c>
      <c r="J671" s="2" t="n">
        <v>670</v>
      </c>
      <c r="K671" s="2"/>
    </row>
    <row r="672" customFormat="false" ht="15" hidden="false" customHeight="false" outlineLevel="0" collapsed="false">
      <c r="A672" s="2" t="s">
        <v>6172</v>
      </c>
      <c r="B672" s="13" t="n">
        <v>110</v>
      </c>
      <c r="C672" s="13" t="n">
        <v>110</v>
      </c>
      <c r="D672" s="14" t="n">
        <f aca="false">C672/Summary!$B$4</f>
        <v>0.00733333333333333</v>
      </c>
      <c r="E672" s="15" t="n">
        <v>0.571428571428571</v>
      </c>
      <c r="F672" s="2" t="s">
        <v>44</v>
      </c>
      <c r="G672" s="2" t="s">
        <v>44</v>
      </c>
      <c r="H672" s="2" t="str">
        <f aca="false">IF(AND(E672&gt;=0.4,E672&lt;=0.6),"Yes","No")</f>
        <v>Yes</v>
      </c>
      <c r="I672" s="2" t="str">
        <f aca="false">IF(AND(F672="No",G672="No",H672="Yes"),"Yes","No")</f>
        <v>Yes</v>
      </c>
      <c r="J672" s="2" t="n">
        <v>671</v>
      </c>
      <c r="K672" s="2"/>
    </row>
    <row r="673" customFormat="false" ht="15" hidden="false" customHeight="false" outlineLevel="0" collapsed="false">
      <c r="A673" s="2" t="s">
        <v>6173</v>
      </c>
      <c r="B673" s="13" t="n">
        <v>110</v>
      </c>
      <c r="C673" s="13" t="n">
        <v>110</v>
      </c>
      <c r="D673" s="14" t="n">
        <f aca="false">C673/Summary!$B$4</f>
        <v>0.00733333333333333</v>
      </c>
      <c r="E673" s="15" t="n">
        <v>0.571428571428571</v>
      </c>
      <c r="F673" s="2" t="s">
        <v>44</v>
      </c>
      <c r="G673" s="2" t="s">
        <v>44</v>
      </c>
      <c r="H673" s="2" t="str">
        <f aca="false">IF(AND(E673&gt;=0.4,E673&lt;=0.6),"Yes","No")</f>
        <v>Yes</v>
      </c>
      <c r="I673" s="2" t="str">
        <f aca="false">IF(AND(F673="No",G673="No",H673="Yes"),"Yes","No")</f>
        <v>Yes</v>
      </c>
      <c r="J673" s="2" t="n">
        <v>672</v>
      </c>
      <c r="K673" s="2"/>
    </row>
    <row r="674" customFormat="false" ht="15" hidden="false" customHeight="false" outlineLevel="0" collapsed="false">
      <c r="A674" s="2" t="s">
        <v>6174</v>
      </c>
      <c r="B674" s="13" t="n">
        <v>110</v>
      </c>
      <c r="C674" s="13" t="n">
        <v>110</v>
      </c>
      <c r="D674" s="14" t="n">
        <f aca="false">C674/Summary!$B$4</f>
        <v>0.00733333333333333</v>
      </c>
      <c r="E674" s="15" t="n">
        <v>0.428571428571429</v>
      </c>
      <c r="F674" s="2" t="s">
        <v>44</v>
      </c>
      <c r="G674" s="2" t="s">
        <v>44</v>
      </c>
      <c r="H674" s="2" t="str">
        <f aca="false">IF(AND(E674&gt;=0.4,E674&lt;=0.6),"Yes","No")</f>
        <v>Yes</v>
      </c>
      <c r="I674" s="2" t="str">
        <f aca="false">IF(AND(F674="No",G674="No",H674="Yes"),"Yes","No")</f>
        <v>Yes</v>
      </c>
      <c r="J674" s="2" t="n">
        <v>673</v>
      </c>
      <c r="K674" s="2"/>
    </row>
    <row r="675" customFormat="false" ht="15" hidden="false" customHeight="false" outlineLevel="0" collapsed="false">
      <c r="A675" s="2" t="s">
        <v>6175</v>
      </c>
      <c r="B675" s="13" t="n">
        <v>110</v>
      </c>
      <c r="C675" s="13" t="n">
        <v>110</v>
      </c>
      <c r="D675" s="14" t="n">
        <f aca="false">C675/Summary!$B$4</f>
        <v>0.00733333333333333</v>
      </c>
      <c r="E675" s="15" t="n">
        <v>0.428571428571429</v>
      </c>
      <c r="F675" s="2" t="s">
        <v>44</v>
      </c>
      <c r="G675" s="2" t="s">
        <v>44</v>
      </c>
      <c r="H675" s="2" t="str">
        <f aca="false">IF(AND(E675&gt;=0.4,E675&lt;=0.6),"Yes","No")</f>
        <v>Yes</v>
      </c>
      <c r="I675" s="2" t="str">
        <f aca="false">IF(AND(F675="No",G675="No",H675="Yes"),"Yes","No")</f>
        <v>Yes</v>
      </c>
      <c r="J675" s="2" t="n">
        <v>674</v>
      </c>
      <c r="K675" s="2"/>
    </row>
    <row r="676" customFormat="false" ht="15" hidden="false" customHeight="false" outlineLevel="0" collapsed="false">
      <c r="A676" s="2" t="s">
        <v>6176</v>
      </c>
      <c r="B676" s="13" t="n">
        <v>110</v>
      </c>
      <c r="C676" s="13" t="n">
        <v>109</v>
      </c>
      <c r="D676" s="14" t="n">
        <f aca="false">C676/Summary!$B$4</f>
        <v>0.00726666666666667</v>
      </c>
      <c r="E676" s="15" t="n">
        <v>0.571428571428571</v>
      </c>
      <c r="F676" s="2" t="s">
        <v>44</v>
      </c>
      <c r="G676" s="2" t="s">
        <v>44</v>
      </c>
      <c r="H676" s="2" t="str">
        <f aca="false">IF(AND(E676&gt;=0.4,E676&lt;=0.6),"Yes","No")</f>
        <v>Yes</v>
      </c>
      <c r="I676" s="2" t="str">
        <f aca="false">IF(AND(F676="No",G676="No",H676="Yes"),"Yes","No")</f>
        <v>Yes</v>
      </c>
      <c r="J676" s="2" t="n">
        <v>675</v>
      </c>
      <c r="K676" s="2"/>
    </row>
    <row r="677" customFormat="false" ht="15" hidden="false" customHeight="false" outlineLevel="0" collapsed="false">
      <c r="A677" s="2" t="s">
        <v>6177</v>
      </c>
      <c r="B677" s="13" t="n">
        <v>110</v>
      </c>
      <c r="C677" s="13" t="n">
        <v>109</v>
      </c>
      <c r="D677" s="14" t="n">
        <f aca="false">C677/Summary!$B$4</f>
        <v>0.00726666666666667</v>
      </c>
      <c r="E677" s="15" t="n">
        <v>0.571428571428571</v>
      </c>
      <c r="F677" s="2" t="s">
        <v>44</v>
      </c>
      <c r="G677" s="2" t="s">
        <v>44</v>
      </c>
      <c r="H677" s="2" t="str">
        <f aca="false">IF(AND(E677&gt;=0.4,E677&lt;=0.6),"Yes","No")</f>
        <v>Yes</v>
      </c>
      <c r="I677" s="2" t="str">
        <f aca="false">IF(AND(F677="No",G677="No",H677="Yes"),"Yes","No")</f>
        <v>Yes</v>
      </c>
      <c r="J677" s="2" t="n">
        <v>676</v>
      </c>
      <c r="K677" s="2"/>
    </row>
    <row r="678" customFormat="false" ht="15" hidden="false" customHeight="false" outlineLevel="0" collapsed="false">
      <c r="A678" s="2" t="s">
        <v>6178</v>
      </c>
      <c r="B678" s="13" t="n">
        <v>110</v>
      </c>
      <c r="C678" s="13" t="n">
        <v>110</v>
      </c>
      <c r="D678" s="14" t="n">
        <f aca="false">C678/Summary!$B$4</f>
        <v>0.00733333333333333</v>
      </c>
      <c r="E678" s="15" t="n">
        <v>0.428571428571429</v>
      </c>
      <c r="F678" s="2" t="s">
        <v>44</v>
      </c>
      <c r="G678" s="2" t="s">
        <v>44</v>
      </c>
      <c r="H678" s="2" t="str">
        <f aca="false">IF(AND(E678&gt;=0.4,E678&lt;=0.6),"Yes","No")</f>
        <v>Yes</v>
      </c>
      <c r="I678" s="2" t="str">
        <f aca="false">IF(AND(F678="No",G678="No",H678="Yes"),"Yes","No")</f>
        <v>Yes</v>
      </c>
      <c r="J678" s="2" t="n">
        <v>677</v>
      </c>
      <c r="K678" s="2"/>
    </row>
    <row r="679" customFormat="false" ht="15" hidden="false" customHeight="false" outlineLevel="0" collapsed="false">
      <c r="A679" s="2" t="s">
        <v>6179</v>
      </c>
      <c r="B679" s="13" t="n">
        <v>110</v>
      </c>
      <c r="C679" s="13" t="n">
        <v>110</v>
      </c>
      <c r="D679" s="14" t="n">
        <f aca="false">C679/Summary!$B$4</f>
        <v>0.00733333333333333</v>
      </c>
      <c r="E679" s="15" t="n">
        <v>0.428571428571429</v>
      </c>
      <c r="F679" s="2" t="s">
        <v>44</v>
      </c>
      <c r="G679" s="2" t="s">
        <v>44</v>
      </c>
      <c r="H679" s="2" t="str">
        <f aca="false">IF(AND(E679&gt;=0.4,E679&lt;=0.6),"Yes","No")</f>
        <v>Yes</v>
      </c>
      <c r="I679" s="2" t="str">
        <f aca="false">IF(AND(F679="No",G679="No",H679="Yes"),"Yes","No")</f>
        <v>Yes</v>
      </c>
      <c r="J679" s="2" t="n">
        <v>678</v>
      </c>
      <c r="K679" s="2"/>
    </row>
    <row r="680" customFormat="false" ht="15" hidden="false" customHeight="false" outlineLevel="0" collapsed="false">
      <c r="A680" s="2" t="s">
        <v>6180</v>
      </c>
      <c r="B680" s="13" t="n">
        <v>111</v>
      </c>
      <c r="C680" s="13" t="n">
        <v>111</v>
      </c>
      <c r="D680" s="14" t="n">
        <f aca="false">C680/Summary!$B$4</f>
        <v>0.0074</v>
      </c>
      <c r="E680" s="15" t="n">
        <v>0.571428571428571</v>
      </c>
      <c r="F680" s="2" t="s">
        <v>44</v>
      </c>
      <c r="G680" s="2" t="s">
        <v>44</v>
      </c>
      <c r="H680" s="2" t="str">
        <f aca="false">IF(AND(E680&gt;=0.4,E680&lt;=0.6),"Yes","No")</f>
        <v>Yes</v>
      </c>
      <c r="I680" s="2" t="str">
        <f aca="false">IF(AND(F680="No",G680="No",H680="Yes"),"Yes","No")</f>
        <v>Yes</v>
      </c>
      <c r="J680" s="2" t="n">
        <v>679</v>
      </c>
      <c r="K680" s="2"/>
    </row>
    <row r="681" customFormat="false" ht="15" hidden="false" customHeight="false" outlineLevel="0" collapsed="false">
      <c r="A681" s="2" t="s">
        <v>6181</v>
      </c>
      <c r="B681" s="13" t="n">
        <v>111</v>
      </c>
      <c r="C681" s="13" t="n">
        <v>109</v>
      </c>
      <c r="D681" s="14" t="n">
        <f aca="false">C681/Summary!$B$4</f>
        <v>0.00726666666666667</v>
      </c>
      <c r="E681" s="15" t="n">
        <v>0.428571428571429</v>
      </c>
      <c r="F681" s="2" t="s">
        <v>44</v>
      </c>
      <c r="G681" s="2" t="s">
        <v>44</v>
      </c>
      <c r="H681" s="2" t="str">
        <f aca="false">IF(AND(E681&gt;=0.4,E681&lt;=0.6),"Yes","No")</f>
        <v>Yes</v>
      </c>
      <c r="I681" s="2" t="str">
        <f aca="false">IF(AND(F681="No",G681="No",H681="Yes"),"Yes","No")</f>
        <v>Yes</v>
      </c>
      <c r="J681" s="2" t="n">
        <v>680</v>
      </c>
      <c r="K681" s="2"/>
    </row>
    <row r="682" customFormat="false" ht="15" hidden="false" customHeight="false" outlineLevel="0" collapsed="false">
      <c r="A682" s="2" t="s">
        <v>6182</v>
      </c>
      <c r="B682" s="13" t="n">
        <v>111</v>
      </c>
      <c r="C682" s="13" t="n">
        <v>110</v>
      </c>
      <c r="D682" s="14" t="n">
        <f aca="false">C682/Summary!$B$4</f>
        <v>0.00733333333333333</v>
      </c>
      <c r="E682" s="15" t="n">
        <v>0.428571428571429</v>
      </c>
      <c r="F682" s="2" t="s">
        <v>44</v>
      </c>
      <c r="G682" s="2" t="s">
        <v>44</v>
      </c>
      <c r="H682" s="2" t="str">
        <f aca="false">IF(AND(E682&gt;=0.4,E682&lt;=0.6),"Yes","No")</f>
        <v>Yes</v>
      </c>
      <c r="I682" s="2" t="str">
        <f aca="false">IF(AND(F682="No",G682="No",H682="Yes"),"Yes","No")</f>
        <v>Yes</v>
      </c>
      <c r="J682" s="2" t="n">
        <v>681</v>
      </c>
      <c r="K682" s="2"/>
    </row>
    <row r="683" customFormat="false" ht="15" hidden="false" customHeight="false" outlineLevel="0" collapsed="false">
      <c r="A683" s="2" t="s">
        <v>6183</v>
      </c>
      <c r="B683" s="13" t="n">
        <v>111</v>
      </c>
      <c r="C683" s="13" t="n">
        <v>111</v>
      </c>
      <c r="D683" s="14" t="n">
        <f aca="false">C683/Summary!$B$4</f>
        <v>0.0074</v>
      </c>
      <c r="E683" s="15" t="n">
        <v>0.428571428571429</v>
      </c>
      <c r="F683" s="2" t="s">
        <v>44</v>
      </c>
      <c r="G683" s="2" t="s">
        <v>44</v>
      </c>
      <c r="H683" s="2" t="str">
        <f aca="false">IF(AND(E683&gt;=0.4,E683&lt;=0.6),"Yes","No")</f>
        <v>Yes</v>
      </c>
      <c r="I683" s="2" t="str">
        <f aca="false">IF(AND(F683="No",G683="No",H683="Yes"),"Yes","No")</f>
        <v>Yes</v>
      </c>
      <c r="J683" s="2" t="n">
        <v>682</v>
      </c>
      <c r="K683" s="2"/>
    </row>
    <row r="684" customFormat="false" ht="15" hidden="false" customHeight="false" outlineLevel="0" collapsed="false">
      <c r="A684" s="2" t="s">
        <v>6184</v>
      </c>
      <c r="B684" s="13" t="n">
        <v>111</v>
      </c>
      <c r="C684" s="13" t="n">
        <v>109</v>
      </c>
      <c r="D684" s="14" t="n">
        <f aca="false">C684/Summary!$B$4</f>
        <v>0.00726666666666667</v>
      </c>
      <c r="E684" s="15" t="n">
        <v>0.571428571428571</v>
      </c>
      <c r="F684" s="2" t="s">
        <v>44</v>
      </c>
      <c r="G684" s="2" t="s">
        <v>44</v>
      </c>
      <c r="H684" s="2" t="str">
        <f aca="false">IF(AND(E684&gt;=0.4,E684&lt;=0.6),"Yes","No")</f>
        <v>Yes</v>
      </c>
      <c r="I684" s="2" t="str">
        <f aca="false">IF(AND(F684="No",G684="No",H684="Yes"),"Yes","No")</f>
        <v>Yes</v>
      </c>
      <c r="J684" s="2" t="n">
        <v>683</v>
      </c>
      <c r="K684" s="2"/>
    </row>
    <row r="685" customFormat="false" ht="15" hidden="false" customHeight="false" outlineLevel="0" collapsed="false">
      <c r="A685" s="2" t="s">
        <v>6185</v>
      </c>
      <c r="B685" s="13" t="n">
        <v>111</v>
      </c>
      <c r="C685" s="13" t="n">
        <v>111</v>
      </c>
      <c r="D685" s="14" t="n">
        <f aca="false">C685/Summary!$B$4</f>
        <v>0.0074</v>
      </c>
      <c r="E685" s="15" t="n">
        <v>0.571428571428571</v>
      </c>
      <c r="F685" s="2" t="s">
        <v>44</v>
      </c>
      <c r="G685" s="2" t="s">
        <v>44</v>
      </c>
      <c r="H685" s="2" t="str">
        <f aca="false">IF(AND(E685&gt;=0.4,E685&lt;=0.6),"Yes","No")</f>
        <v>Yes</v>
      </c>
      <c r="I685" s="2" t="str">
        <f aca="false">IF(AND(F685="No",G685="No",H685="Yes"),"Yes","No")</f>
        <v>Yes</v>
      </c>
      <c r="J685" s="2" t="n">
        <v>684</v>
      </c>
      <c r="K685" s="2"/>
    </row>
    <row r="686" customFormat="false" ht="15" hidden="false" customHeight="false" outlineLevel="0" collapsed="false">
      <c r="A686" s="2" t="s">
        <v>6186</v>
      </c>
      <c r="B686" s="13" t="n">
        <v>111</v>
      </c>
      <c r="C686" s="13" t="n">
        <v>108</v>
      </c>
      <c r="D686" s="14" t="n">
        <f aca="false">C686/Summary!$B$4</f>
        <v>0.0072</v>
      </c>
      <c r="E686" s="15" t="n">
        <v>0.428571428571429</v>
      </c>
      <c r="F686" s="2" t="s">
        <v>44</v>
      </c>
      <c r="G686" s="2" t="s">
        <v>44</v>
      </c>
      <c r="H686" s="2" t="str">
        <f aca="false">IF(AND(E686&gt;=0.4,E686&lt;=0.6),"Yes","No")</f>
        <v>Yes</v>
      </c>
      <c r="I686" s="2" t="str">
        <f aca="false">IF(AND(F686="No",G686="No",H686="Yes"),"Yes","No")</f>
        <v>Yes</v>
      </c>
      <c r="J686" s="2" t="n">
        <v>685</v>
      </c>
      <c r="K686" s="2"/>
    </row>
    <row r="687" customFormat="false" ht="15" hidden="false" customHeight="false" outlineLevel="0" collapsed="false">
      <c r="A687" s="2" t="s">
        <v>6187</v>
      </c>
      <c r="B687" s="13" t="n">
        <v>111</v>
      </c>
      <c r="C687" s="13" t="n">
        <v>111</v>
      </c>
      <c r="D687" s="14" t="n">
        <f aca="false">C687/Summary!$B$4</f>
        <v>0.0074</v>
      </c>
      <c r="E687" s="15" t="n">
        <v>0.428571428571429</v>
      </c>
      <c r="F687" s="2" t="s">
        <v>44</v>
      </c>
      <c r="G687" s="2" t="s">
        <v>44</v>
      </c>
      <c r="H687" s="2" t="str">
        <f aca="false">IF(AND(E687&gt;=0.4,E687&lt;=0.6),"Yes","No")</f>
        <v>Yes</v>
      </c>
      <c r="I687" s="2" t="str">
        <f aca="false">IF(AND(F687="No",G687="No",H687="Yes"),"Yes","No")</f>
        <v>Yes</v>
      </c>
      <c r="J687" s="2" t="n">
        <v>686</v>
      </c>
      <c r="K687" s="2"/>
    </row>
    <row r="688" customFormat="false" ht="15" hidden="false" customHeight="false" outlineLevel="0" collapsed="false">
      <c r="A688" s="2" t="s">
        <v>6188</v>
      </c>
      <c r="B688" s="13" t="n">
        <v>111</v>
      </c>
      <c r="C688" s="13" t="n">
        <v>111</v>
      </c>
      <c r="D688" s="14" t="n">
        <f aca="false">C688/Summary!$B$4</f>
        <v>0.0074</v>
      </c>
      <c r="E688" s="15" t="n">
        <v>0.571428571428571</v>
      </c>
      <c r="F688" s="2" t="s">
        <v>44</v>
      </c>
      <c r="G688" s="2" t="s">
        <v>44</v>
      </c>
      <c r="H688" s="2" t="str">
        <f aca="false">IF(AND(E688&gt;=0.4,E688&lt;=0.6),"Yes","No")</f>
        <v>Yes</v>
      </c>
      <c r="I688" s="2" t="str">
        <f aca="false">IF(AND(F688="No",G688="No",H688="Yes"),"Yes","No")</f>
        <v>Yes</v>
      </c>
      <c r="J688" s="2" t="n">
        <v>687</v>
      </c>
      <c r="K688" s="2"/>
    </row>
    <row r="689" customFormat="false" ht="15" hidden="false" customHeight="false" outlineLevel="0" collapsed="false">
      <c r="A689" s="2" t="s">
        <v>6189</v>
      </c>
      <c r="B689" s="13" t="n">
        <v>111</v>
      </c>
      <c r="C689" s="13" t="n">
        <v>111</v>
      </c>
      <c r="D689" s="14" t="n">
        <f aca="false">C689/Summary!$B$4</f>
        <v>0.0074</v>
      </c>
      <c r="E689" s="15" t="n">
        <v>0.428571428571429</v>
      </c>
      <c r="F689" s="2" t="s">
        <v>44</v>
      </c>
      <c r="G689" s="2" t="s">
        <v>44</v>
      </c>
      <c r="H689" s="2" t="str">
        <f aca="false">IF(AND(E689&gt;=0.4,E689&lt;=0.6),"Yes","No")</f>
        <v>Yes</v>
      </c>
      <c r="I689" s="2" t="str">
        <f aca="false">IF(AND(F689="No",G689="No",H689="Yes"),"Yes","No")</f>
        <v>Yes</v>
      </c>
      <c r="J689" s="2" t="n">
        <v>688</v>
      </c>
      <c r="K689" s="2"/>
    </row>
    <row r="690" customFormat="false" ht="15" hidden="false" customHeight="false" outlineLevel="0" collapsed="false">
      <c r="A690" s="2" t="s">
        <v>6190</v>
      </c>
      <c r="B690" s="13" t="n">
        <v>111</v>
      </c>
      <c r="C690" s="13" t="n">
        <v>111</v>
      </c>
      <c r="D690" s="14" t="n">
        <f aca="false">C690/Summary!$B$4</f>
        <v>0.0074</v>
      </c>
      <c r="E690" s="15" t="n">
        <v>0.428571428571429</v>
      </c>
      <c r="F690" s="2" t="s">
        <v>44</v>
      </c>
      <c r="G690" s="2" t="s">
        <v>44</v>
      </c>
      <c r="H690" s="2" t="str">
        <f aca="false">IF(AND(E690&gt;=0.4,E690&lt;=0.6),"Yes","No")</f>
        <v>Yes</v>
      </c>
      <c r="I690" s="2" t="str">
        <f aca="false">IF(AND(F690="No",G690="No",H690="Yes"),"Yes","No")</f>
        <v>Yes</v>
      </c>
      <c r="J690" s="2" t="n">
        <v>689</v>
      </c>
      <c r="K690" s="2"/>
    </row>
    <row r="691" customFormat="false" ht="15" hidden="false" customHeight="false" outlineLevel="0" collapsed="false">
      <c r="A691" s="2" t="s">
        <v>6191</v>
      </c>
      <c r="B691" s="13" t="n">
        <v>111</v>
      </c>
      <c r="C691" s="13" t="n">
        <v>110</v>
      </c>
      <c r="D691" s="14" t="n">
        <f aca="false">C691/Summary!$B$4</f>
        <v>0.00733333333333333</v>
      </c>
      <c r="E691" s="15" t="n">
        <v>0.571428571428571</v>
      </c>
      <c r="F691" s="2" t="s">
        <v>44</v>
      </c>
      <c r="G691" s="2" t="s">
        <v>44</v>
      </c>
      <c r="H691" s="2" t="str">
        <f aca="false">IF(AND(E691&gt;=0.4,E691&lt;=0.6),"Yes","No")</f>
        <v>Yes</v>
      </c>
      <c r="I691" s="2" t="str">
        <f aca="false">IF(AND(F691="No",G691="No",H691="Yes"),"Yes","No")</f>
        <v>Yes</v>
      </c>
      <c r="J691" s="2" t="n">
        <v>690</v>
      </c>
      <c r="K691" s="2"/>
    </row>
    <row r="692" customFormat="false" ht="15" hidden="false" customHeight="false" outlineLevel="0" collapsed="false">
      <c r="A692" s="2" t="s">
        <v>6192</v>
      </c>
      <c r="B692" s="13" t="n">
        <v>111</v>
      </c>
      <c r="C692" s="13" t="n">
        <v>110</v>
      </c>
      <c r="D692" s="14" t="n">
        <f aca="false">C692/Summary!$B$4</f>
        <v>0.00733333333333333</v>
      </c>
      <c r="E692" s="15" t="n">
        <v>0.571428571428571</v>
      </c>
      <c r="F692" s="2" t="s">
        <v>44</v>
      </c>
      <c r="G692" s="2" t="s">
        <v>44</v>
      </c>
      <c r="H692" s="2" t="str">
        <f aca="false">IF(AND(E692&gt;=0.4,E692&lt;=0.6),"Yes","No")</f>
        <v>Yes</v>
      </c>
      <c r="I692" s="2" t="str">
        <f aca="false">IF(AND(F692="No",G692="No",H692="Yes"),"Yes","No")</f>
        <v>Yes</v>
      </c>
      <c r="J692" s="2" t="n">
        <v>691</v>
      </c>
      <c r="K692" s="2"/>
    </row>
    <row r="693" customFormat="false" ht="15" hidden="false" customHeight="false" outlineLevel="0" collapsed="false">
      <c r="A693" s="2" t="s">
        <v>6193</v>
      </c>
      <c r="B693" s="13" t="n">
        <v>111</v>
      </c>
      <c r="C693" s="13" t="n">
        <v>109</v>
      </c>
      <c r="D693" s="14" t="n">
        <f aca="false">C693/Summary!$B$4</f>
        <v>0.00726666666666667</v>
      </c>
      <c r="E693" s="15" t="n">
        <v>0.428571428571429</v>
      </c>
      <c r="F693" s="2" t="s">
        <v>44</v>
      </c>
      <c r="G693" s="2" t="s">
        <v>44</v>
      </c>
      <c r="H693" s="2" t="str">
        <f aca="false">IF(AND(E693&gt;=0.4,E693&lt;=0.6),"Yes","No")</f>
        <v>Yes</v>
      </c>
      <c r="I693" s="2" t="str">
        <f aca="false">IF(AND(F693="No",G693="No",H693="Yes"),"Yes","No")</f>
        <v>Yes</v>
      </c>
      <c r="J693" s="2" t="n">
        <v>692</v>
      </c>
      <c r="K693" s="2"/>
    </row>
    <row r="694" customFormat="false" ht="15" hidden="false" customHeight="false" outlineLevel="0" collapsed="false">
      <c r="A694" s="2" t="s">
        <v>6194</v>
      </c>
      <c r="B694" s="13" t="n">
        <v>111</v>
      </c>
      <c r="C694" s="13" t="n">
        <v>111</v>
      </c>
      <c r="D694" s="14" t="n">
        <f aca="false">C694/Summary!$B$4</f>
        <v>0.0074</v>
      </c>
      <c r="E694" s="15" t="n">
        <v>0.571428571428571</v>
      </c>
      <c r="F694" s="2" t="s">
        <v>44</v>
      </c>
      <c r="G694" s="2" t="s">
        <v>44</v>
      </c>
      <c r="H694" s="2" t="str">
        <f aca="false">IF(AND(E694&gt;=0.4,E694&lt;=0.6),"Yes","No")</f>
        <v>Yes</v>
      </c>
      <c r="I694" s="2" t="str">
        <f aca="false">IF(AND(F694="No",G694="No",H694="Yes"),"Yes","No")</f>
        <v>Yes</v>
      </c>
      <c r="J694" s="2" t="n">
        <v>693</v>
      </c>
      <c r="K694" s="2"/>
    </row>
    <row r="695" customFormat="false" ht="15" hidden="false" customHeight="false" outlineLevel="0" collapsed="false">
      <c r="A695" s="2" t="s">
        <v>6195</v>
      </c>
      <c r="B695" s="13" t="n">
        <v>111</v>
      </c>
      <c r="C695" s="13" t="n">
        <v>111</v>
      </c>
      <c r="D695" s="14" t="n">
        <f aca="false">C695/Summary!$B$4</f>
        <v>0.0074</v>
      </c>
      <c r="E695" s="15" t="n">
        <v>0.571428571428571</v>
      </c>
      <c r="F695" s="2" t="s">
        <v>44</v>
      </c>
      <c r="G695" s="2" t="s">
        <v>44</v>
      </c>
      <c r="H695" s="2" t="str">
        <f aca="false">IF(AND(E695&gt;=0.4,E695&lt;=0.6),"Yes","No")</f>
        <v>Yes</v>
      </c>
      <c r="I695" s="2" t="str">
        <f aca="false">IF(AND(F695="No",G695="No",H695="Yes"),"Yes","No")</f>
        <v>Yes</v>
      </c>
      <c r="J695" s="2" t="n">
        <v>694</v>
      </c>
      <c r="K695" s="2"/>
    </row>
    <row r="696" customFormat="false" ht="15" hidden="false" customHeight="false" outlineLevel="0" collapsed="false">
      <c r="A696" s="2" t="s">
        <v>6196</v>
      </c>
      <c r="B696" s="13" t="n">
        <v>111</v>
      </c>
      <c r="C696" s="13" t="n">
        <v>111</v>
      </c>
      <c r="D696" s="14" t="n">
        <f aca="false">C696/Summary!$B$4</f>
        <v>0.0074</v>
      </c>
      <c r="E696" s="15" t="n">
        <v>0.571428571428571</v>
      </c>
      <c r="F696" s="2" t="s">
        <v>44</v>
      </c>
      <c r="G696" s="2" t="s">
        <v>44</v>
      </c>
      <c r="H696" s="2" t="str">
        <f aca="false">IF(AND(E696&gt;=0.4,E696&lt;=0.6),"Yes","No")</f>
        <v>Yes</v>
      </c>
      <c r="I696" s="2" t="str">
        <f aca="false">IF(AND(F696="No",G696="No",H696="Yes"),"Yes","No")</f>
        <v>Yes</v>
      </c>
      <c r="J696" s="2" t="n">
        <v>695</v>
      </c>
      <c r="K696" s="2"/>
    </row>
    <row r="697" customFormat="false" ht="15" hidden="false" customHeight="false" outlineLevel="0" collapsed="false">
      <c r="A697" s="2" t="s">
        <v>6197</v>
      </c>
      <c r="B697" s="13" t="n">
        <v>111</v>
      </c>
      <c r="C697" s="13" t="n">
        <v>111</v>
      </c>
      <c r="D697" s="14" t="n">
        <f aca="false">C697/Summary!$B$4</f>
        <v>0.0074</v>
      </c>
      <c r="E697" s="15" t="n">
        <v>0.428571428571429</v>
      </c>
      <c r="F697" s="2" t="s">
        <v>44</v>
      </c>
      <c r="G697" s="2" t="s">
        <v>44</v>
      </c>
      <c r="H697" s="2" t="str">
        <f aca="false">IF(AND(E697&gt;=0.4,E697&lt;=0.6),"Yes","No")</f>
        <v>Yes</v>
      </c>
      <c r="I697" s="2" t="str">
        <f aca="false">IF(AND(F697="No",G697="No",H697="Yes"),"Yes","No")</f>
        <v>Yes</v>
      </c>
      <c r="J697" s="2" t="n">
        <v>696</v>
      </c>
      <c r="K697" s="2"/>
    </row>
    <row r="698" customFormat="false" ht="15" hidden="false" customHeight="false" outlineLevel="0" collapsed="false">
      <c r="A698" s="2" t="s">
        <v>6198</v>
      </c>
      <c r="B698" s="13" t="n">
        <v>111</v>
      </c>
      <c r="C698" s="13" t="n">
        <v>110</v>
      </c>
      <c r="D698" s="14" t="n">
        <f aca="false">C698/Summary!$B$4</f>
        <v>0.00733333333333333</v>
      </c>
      <c r="E698" s="15" t="n">
        <v>0.571428571428571</v>
      </c>
      <c r="F698" s="2" t="s">
        <v>44</v>
      </c>
      <c r="G698" s="2" t="s">
        <v>44</v>
      </c>
      <c r="H698" s="2" t="str">
        <f aca="false">IF(AND(E698&gt;=0.4,E698&lt;=0.6),"Yes","No")</f>
        <v>Yes</v>
      </c>
      <c r="I698" s="2" t="str">
        <f aca="false">IF(AND(F698="No",G698="No",H698="Yes"),"Yes","No")</f>
        <v>Yes</v>
      </c>
      <c r="J698" s="2" t="n">
        <v>697</v>
      </c>
      <c r="K698" s="2"/>
    </row>
    <row r="699" customFormat="false" ht="15" hidden="false" customHeight="false" outlineLevel="0" collapsed="false">
      <c r="A699" s="2" t="s">
        <v>6199</v>
      </c>
      <c r="B699" s="13" t="n">
        <v>111</v>
      </c>
      <c r="C699" s="13" t="n">
        <v>110</v>
      </c>
      <c r="D699" s="14" t="n">
        <f aca="false">C699/Summary!$B$4</f>
        <v>0.00733333333333333</v>
      </c>
      <c r="E699" s="15" t="n">
        <v>0.428571428571429</v>
      </c>
      <c r="F699" s="2" t="s">
        <v>44</v>
      </c>
      <c r="G699" s="2" t="s">
        <v>44</v>
      </c>
      <c r="H699" s="2" t="str">
        <f aca="false">IF(AND(E699&gt;=0.4,E699&lt;=0.6),"Yes","No")</f>
        <v>Yes</v>
      </c>
      <c r="I699" s="2" t="str">
        <f aca="false">IF(AND(F699="No",G699="No",H699="Yes"),"Yes","No")</f>
        <v>Yes</v>
      </c>
      <c r="J699" s="2" t="n">
        <v>698</v>
      </c>
      <c r="K699" s="2"/>
    </row>
    <row r="700" customFormat="false" ht="15" hidden="false" customHeight="false" outlineLevel="0" collapsed="false">
      <c r="A700" s="2" t="s">
        <v>6200</v>
      </c>
      <c r="B700" s="13" t="n">
        <v>111</v>
      </c>
      <c r="C700" s="13" t="n">
        <v>110</v>
      </c>
      <c r="D700" s="14" t="n">
        <f aca="false">C700/Summary!$B$4</f>
        <v>0.00733333333333333</v>
      </c>
      <c r="E700" s="15" t="n">
        <v>0.571428571428571</v>
      </c>
      <c r="F700" s="2" t="s">
        <v>44</v>
      </c>
      <c r="G700" s="2" t="s">
        <v>44</v>
      </c>
      <c r="H700" s="2" t="str">
        <f aca="false">IF(AND(E700&gt;=0.4,E700&lt;=0.6),"Yes","No")</f>
        <v>Yes</v>
      </c>
      <c r="I700" s="2" t="str">
        <f aca="false">IF(AND(F700="No",G700="No",H700="Yes"),"Yes","No")</f>
        <v>Yes</v>
      </c>
      <c r="J700" s="2" t="n">
        <v>699</v>
      </c>
      <c r="K700" s="2"/>
    </row>
    <row r="701" customFormat="false" ht="15" hidden="false" customHeight="false" outlineLevel="0" collapsed="false">
      <c r="A701" s="2" t="s">
        <v>6201</v>
      </c>
      <c r="B701" s="13" t="n">
        <v>111</v>
      </c>
      <c r="C701" s="13" t="n">
        <v>110</v>
      </c>
      <c r="D701" s="14" t="n">
        <f aca="false">C701/Summary!$B$4</f>
        <v>0.00733333333333333</v>
      </c>
      <c r="E701" s="15" t="n">
        <v>0.571428571428571</v>
      </c>
      <c r="F701" s="2" t="s">
        <v>44</v>
      </c>
      <c r="G701" s="2" t="s">
        <v>44</v>
      </c>
      <c r="H701" s="2" t="str">
        <f aca="false">IF(AND(E701&gt;=0.4,E701&lt;=0.6),"Yes","No")</f>
        <v>Yes</v>
      </c>
      <c r="I701" s="2" t="str">
        <f aca="false">IF(AND(F701="No",G701="No",H701="Yes"),"Yes","No")</f>
        <v>Yes</v>
      </c>
      <c r="J701" s="2" t="n">
        <v>700</v>
      </c>
      <c r="K701" s="2"/>
    </row>
    <row r="702" customFormat="false" ht="15" hidden="false" customHeight="false" outlineLevel="0" collapsed="false">
      <c r="A702" s="2" t="s">
        <v>6202</v>
      </c>
      <c r="B702" s="13" t="n">
        <v>111</v>
      </c>
      <c r="C702" s="13" t="n">
        <v>111</v>
      </c>
      <c r="D702" s="14" t="n">
        <f aca="false">C702/Summary!$B$4</f>
        <v>0.0074</v>
      </c>
      <c r="E702" s="15" t="n">
        <v>0.571428571428571</v>
      </c>
      <c r="F702" s="2" t="s">
        <v>44</v>
      </c>
      <c r="G702" s="2" t="s">
        <v>44</v>
      </c>
      <c r="H702" s="2" t="str">
        <f aca="false">IF(AND(E702&gt;=0.4,E702&lt;=0.6),"Yes","No")</f>
        <v>Yes</v>
      </c>
      <c r="I702" s="2" t="str">
        <f aca="false">IF(AND(F702="No",G702="No",H702="Yes"),"Yes","No")</f>
        <v>Yes</v>
      </c>
      <c r="J702" s="2" t="n">
        <v>701</v>
      </c>
      <c r="K702" s="2"/>
    </row>
    <row r="703" customFormat="false" ht="15" hidden="false" customHeight="false" outlineLevel="0" collapsed="false">
      <c r="A703" s="2" t="s">
        <v>6203</v>
      </c>
      <c r="B703" s="13" t="n">
        <v>111</v>
      </c>
      <c r="C703" s="13" t="n">
        <v>111</v>
      </c>
      <c r="D703" s="14" t="n">
        <f aca="false">C703/Summary!$B$4</f>
        <v>0.0074</v>
      </c>
      <c r="E703" s="15" t="n">
        <v>0.571428571428571</v>
      </c>
      <c r="F703" s="2" t="s">
        <v>44</v>
      </c>
      <c r="G703" s="2" t="s">
        <v>44</v>
      </c>
      <c r="H703" s="2" t="str">
        <f aca="false">IF(AND(E703&gt;=0.4,E703&lt;=0.6),"Yes","No")</f>
        <v>Yes</v>
      </c>
      <c r="I703" s="2" t="str">
        <f aca="false">IF(AND(F703="No",G703="No",H703="Yes"),"Yes","No")</f>
        <v>Yes</v>
      </c>
      <c r="J703" s="2" t="n">
        <v>702</v>
      </c>
      <c r="K703" s="2"/>
    </row>
    <row r="704" customFormat="false" ht="15" hidden="false" customHeight="false" outlineLevel="0" collapsed="false">
      <c r="A704" s="2" t="s">
        <v>6204</v>
      </c>
      <c r="B704" s="13" t="n">
        <v>111</v>
      </c>
      <c r="C704" s="13" t="n">
        <v>111</v>
      </c>
      <c r="D704" s="14" t="n">
        <f aca="false">C704/Summary!$B$4</f>
        <v>0.0074</v>
      </c>
      <c r="E704" s="15" t="n">
        <v>0.571428571428571</v>
      </c>
      <c r="F704" s="2" t="s">
        <v>44</v>
      </c>
      <c r="G704" s="2" t="s">
        <v>44</v>
      </c>
      <c r="H704" s="2" t="str">
        <f aca="false">IF(AND(E704&gt;=0.4,E704&lt;=0.6),"Yes","No")</f>
        <v>Yes</v>
      </c>
      <c r="I704" s="2" t="str">
        <f aca="false">IF(AND(F704="No",G704="No",H704="Yes"),"Yes","No")</f>
        <v>Yes</v>
      </c>
      <c r="J704" s="2" t="n">
        <v>703</v>
      </c>
      <c r="K704" s="2"/>
    </row>
    <row r="705" customFormat="false" ht="15" hidden="false" customHeight="false" outlineLevel="0" collapsed="false">
      <c r="A705" s="2" t="s">
        <v>6205</v>
      </c>
      <c r="B705" s="13" t="n">
        <v>111</v>
      </c>
      <c r="C705" s="13" t="n">
        <v>110</v>
      </c>
      <c r="D705" s="14" t="n">
        <f aca="false">C705/Summary!$B$4</f>
        <v>0.00733333333333333</v>
      </c>
      <c r="E705" s="15" t="n">
        <v>0.571428571428571</v>
      </c>
      <c r="F705" s="2" t="s">
        <v>44</v>
      </c>
      <c r="G705" s="2" t="s">
        <v>44</v>
      </c>
      <c r="H705" s="2" t="str">
        <f aca="false">IF(AND(E705&gt;=0.4,E705&lt;=0.6),"Yes","No")</f>
        <v>Yes</v>
      </c>
      <c r="I705" s="2" t="str">
        <f aca="false">IF(AND(F705="No",G705="No",H705="Yes"),"Yes","No")</f>
        <v>Yes</v>
      </c>
      <c r="J705" s="2" t="n">
        <v>704</v>
      </c>
      <c r="K705" s="2"/>
    </row>
    <row r="706" customFormat="false" ht="15" hidden="false" customHeight="false" outlineLevel="0" collapsed="false">
      <c r="A706" s="2" t="s">
        <v>6206</v>
      </c>
      <c r="B706" s="13" t="n">
        <v>111</v>
      </c>
      <c r="C706" s="13" t="n">
        <v>110</v>
      </c>
      <c r="D706" s="14" t="n">
        <f aca="false">C706/Summary!$B$4</f>
        <v>0.00733333333333333</v>
      </c>
      <c r="E706" s="15" t="n">
        <v>0.571428571428571</v>
      </c>
      <c r="F706" s="2" t="s">
        <v>44</v>
      </c>
      <c r="G706" s="2" t="s">
        <v>44</v>
      </c>
      <c r="H706" s="2" t="str">
        <f aca="false">IF(AND(E706&gt;=0.4,E706&lt;=0.6),"Yes","No")</f>
        <v>Yes</v>
      </c>
      <c r="I706" s="2" t="str">
        <f aca="false">IF(AND(F706="No",G706="No",H706="Yes"),"Yes","No")</f>
        <v>Yes</v>
      </c>
      <c r="J706" s="2" t="n">
        <v>705</v>
      </c>
      <c r="K706" s="2"/>
    </row>
    <row r="707" customFormat="false" ht="15" hidden="false" customHeight="false" outlineLevel="0" collapsed="false">
      <c r="A707" s="2" t="s">
        <v>6207</v>
      </c>
      <c r="B707" s="13" t="n">
        <v>111</v>
      </c>
      <c r="C707" s="13" t="n">
        <v>111</v>
      </c>
      <c r="D707" s="14" t="n">
        <f aca="false">C707/Summary!$B$4</f>
        <v>0.0074</v>
      </c>
      <c r="E707" s="15" t="n">
        <v>0.428571428571429</v>
      </c>
      <c r="F707" s="2" t="s">
        <v>44</v>
      </c>
      <c r="G707" s="2" t="s">
        <v>44</v>
      </c>
      <c r="H707" s="2" t="str">
        <f aca="false">IF(AND(E707&gt;=0.4,E707&lt;=0.6),"Yes","No")</f>
        <v>Yes</v>
      </c>
      <c r="I707" s="2" t="str">
        <f aca="false">IF(AND(F707="No",G707="No",H707="Yes"),"Yes","No")</f>
        <v>Yes</v>
      </c>
      <c r="J707" s="2" t="n">
        <v>706</v>
      </c>
      <c r="K707" s="2"/>
    </row>
    <row r="708" customFormat="false" ht="15" hidden="false" customHeight="false" outlineLevel="0" collapsed="false">
      <c r="A708" s="2" t="s">
        <v>6208</v>
      </c>
      <c r="B708" s="13" t="n">
        <v>111</v>
      </c>
      <c r="C708" s="13" t="n">
        <v>110</v>
      </c>
      <c r="D708" s="14" t="n">
        <f aca="false">C708/Summary!$B$4</f>
        <v>0.00733333333333333</v>
      </c>
      <c r="E708" s="15" t="n">
        <v>0.428571428571429</v>
      </c>
      <c r="F708" s="2" t="s">
        <v>44</v>
      </c>
      <c r="G708" s="2" t="s">
        <v>44</v>
      </c>
      <c r="H708" s="2" t="str">
        <f aca="false">IF(AND(E708&gt;=0.4,E708&lt;=0.6),"Yes","No")</f>
        <v>Yes</v>
      </c>
      <c r="I708" s="2" t="str">
        <f aca="false">IF(AND(F708="No",G708="No",H708="Yes"),"Yes","No")</f>
        <v>Yes</v>
      </c>
      <c r="J708" s="2" t="n">
        <v>707</v>
      </c>
      <c r="K708" s="2"/>
    </row>
    <row r="709" customFormat="false" ht="15" hidden="false" customHeight="false" outlineLevel="0" collapsed="false">
      <c r="A709" s="2" t="s">
        <v>6209</v>
      </c>
      <c r="B709" s="13" t="n">
        <v>111</v>
      </c>
      <c r="C709" s="13" t="n">
        <v>110</v>
      </c>
      <c r="D709" s="14" t="n">
        <f aca="false">C709/Summary!$B$4</f>
        <v>0.00733333333333333</v>
      </c>
      <c r="E709" s="15" t="n">
        <v>0.428571428571429</v>
      </c>
      <c r="F709" s="2" t="s">
        <v>44</v>
      </c>
      <c r="G709" s="2" t="s">
        <v>44</v>
      </c>
      <c r="H709" s="2" t="str">
        <f aca="false">IF(AND(E709&gt;=0.4,E709&lt;=0.6),"Yes","No")</f>
        <v>Yes</v>
      </c>
      <c r="I709" s="2" t="str">
        <f aca="false">IF(AND(F709="No",G709="No",H709="Yes"),"Yes","No")</f>
        <v>Yes</v>
      </c>
      <c r="J709" s="2" t="n">
        <v>708</v>
      </c>
      <c r="K709" s="2"/>
    </row>
    <row r="710" customFormat="false" ht="15" hidden="false" customHeight="false" outlineLevel="0" collapsed="false">
      <c r="A710" s="2" t="s">
        <v>6210</v>
      </c>
      <c r="B710" s="13" t="n">
        <v>111</v>
      </c>
      <c r="C710" s="13" t="n">
        <v>110</v>
      </c>
      <c r="D710" s="14" t="n">
        <f aca="false">C710/Summary!$B$4</f>
        <v>0.00733333333333333</v>
      </c>
      <c r="E710" s="15" t="n">
        <v>0.571428571428571</v>
      </c>
      <c r="F710" s="2" t="s">
        <v>44</v>
      </c>
      <c r="G710" s="2" t="s">
        <v>44</v>
      </c>
      <c r="H710" s="2" t="str">
        <f aca="false">IF(AND(E710&gt;=0.4,E710&lt;=0.6),"Yes","No")</f>
        <v>Yes</v>
      </c>
      <c r="I710" s="2" t="str">
        <f aca="false">IF(AND(F710="No",G710="No",H710="Yes"),"Yes","No")</f>
        <v>Yes</v>
      </c>
      <c r="J710" s="2" t="n">
        <v>709</v>
      </c>
      <c r="K710" s="2"/>
    </row>
    <row r="711" customFormat="false" ht="15" hidden="false" customHeight="false" outlineLevel="0" collapsed="false">
      <c r="A711" s="2" t="s">
        <v>6211</v>
      </c>
      <c r="B711" s="13" t="n">
        <v>111</v>
      </c>
      <c r="C711" s="13" t="n">
        <v>111</v>
      </c>
      <c r="D711" s="14" t="n">
        <f aca="false">C711/Summary!$B$4</f>
        <v>0.0074</v>
      </c>
      <c r="E711" s="15" t="n">
        <v>0.428571428571429</v>
      </c>
      <c r="F711" s="2" t="s">
        <v>44</v>
      </c>
      <c r="G711" s="2" t="s">
        <v>44</v>
      </c>
      <c r="H711" s="2" t="str">
        <f aca="false">IF(AND(E711&gt;=0.4,E711&lt;=0.6),"Yes","No")</f>
        <v>Yes</v>
      </c>
      <c r="I711" s="2" t="str">
        <f aca="false">IF(AND(F711="No",G711="No",H711="Yes"),"Yes","No")</f>
        <v>Yes</v>
      </c>
      <c r="J711" s="2" t="n">
        <v>710</v>
      </c>
      <c r="K711" s="2"/>
    </row>
    <row r="712" customFormat="false" ht="15" hidden="false" customHeight="false" outlineLevel="0" collapsed="false">
      <c r="A712" s="2" t="s">
        <v>6212</v>
      </c>
      <c r="B712" s="13" t="n">
        <v>111</v>
      </c>
      <c r="C712" s="13" t="n">
        <v>111</v>
      </c>
      <c r="D712" s="14" t="n">
        <f aca="false">C712/Summary!$B$4</f>
        <v>0.0074</v>
      </c>
      <c r="E712" s="15" t="n">
        <v>0.428571428571429</v>
      </c>
      <c r="F712" s="2" t="s">
        <v>44</v>
      </c>
      <c r="G712" s="2" t="s">
        <v>44</v>
      </c>
      <c r="H712" s="2" t="str">
        <f aca="false">IF(AND(E712&gt;=0.4,E712&lt;=0.6),"Yes","No")</f>
        <v>Yes</v>
      </c>
      <c r="I712" s="2" t="str">
        <f aca="false">IF(AND(F712="No",G712="No",H712="Yes"),"Yes","No")</f>
        <v>Yes</v>
      </c>
      <c r="J712" s="2" t="n">
        <v>711</v>
      </c>
      <c r="K712" s="2"/>
    </row>
    <row r="713" customFormat="false" ht="15" hidden="false" customHeight="false" outlineLevel="0" collapsed="false">
      <c r="A713" s="2" t="s">
        <v>6213</v>
      </c>
      <c r="B713" s="13" t="n">
        <v>111</v>
      </c>
      <c r="C713" s="13" t="n">
        <v>111</v>
      </c>
      <c r="D713" s="14" t="n">
        <f aca="false">C713/Summary!$B$4</f>
        <v>0.0074</v>
      </c>
      <c r="E713" s="15" t="n">
        <v>0.571428571428571</v>
      </c>
      <c r="F713" s="2" t="s">
        <v>44</v>
      </c>
      <c r="G713" s="2" t="s">
        <v>44</v>
      </c>
      <c r="H713" s="2" t="str">
        <f aca="false">IF(AND(E713&gt;=0.4,E713&lt;=0.6),"Yes","No")</f>
        <v>Yes</v>
      </c>
      <c r="I713" s="2" t="str">
        <f aca="false">IF(AND(F713="No",G713="No",H713="Yes"),"Yes","No")</f>
        <v>Yes</v>
      </c>
      <c r="J713" s="2" t="n">
        <v>712</v>
      </c>
      <c r="K713" s="2"/>
    </row>
    <row r="714" customFormat="false" ht="15" hidden="false" customHeight="false" outlineLevel="0" collapsed="false">
      <c r="A714" s="2" t="s">
        <v>6214</v>
      </c>
      <c r="B714" s="13" t="n">
        <v>111</v>
      </c>
      <c r="C714" s="13" t="n">
        <v>111</v>
      </c>
      <c r="D714" s="14" t="n">
        <f aca="false">C714/Summary!$B$4</f>
        <v>0.0074</v>
      </c>
      <c r="E714" s="15" t="n">
        <v>0.571428571428571</v>
      </c>
      <c r="F714" s="2" t="s">
        <v>44</v>
      </c>
      <c r="G714" s="2" t="s">
        <v>44</v>
      </c>
      <c r="H714" s="2" t="str">
        <f aca="false">IF(AND(E714&gt;=0.4,E714&lt;=0.6),"Yes","No")</f>
        <v>Yes</v>
      </c>
      <c r="I714" s="2" t="str">
        <f aca="false">IF(AND(F714="No",G714="No",H714="Yes"),"Yes","No")</f>
        <v>Yes</v>
      </c>
      <c r="J714" s="2" t="n">
        <v>713</v>
      </c>
      <c r="K714" s="2"/>
    </row>
    <row r="715" customFormat="false" ht="15" hidden="false" customHeight="false" outlineLevel="0" collapsed="false">
      <c r="A715" s="2" t="s">
        <v>6215</v>
      </c>
      <c r="B715" s="13" t="n">
        <v>111</v>
      </c>
      <c r="C715" s="13" t="n">
        <v>111</v>
      </c>
      <c r="D715" s="14" t="n">
        <f aca="false">C715/Summary!$B$4</f>
        <v>0.0074</v>
      </c>
      <c r="E715" s="15" t="n">
        <v>0.571428571428571</v>
      </c>
      <c r="F715" s="2" t="s">
        <v>44</v>
      </c>
      <c r="G715" s="2" t="s">
        <v>44</v>
      </c>
      <c r="H715" s="2" t="str">
        <f aca="false">IF(AND(E715&gt;=0.4,E715&lt;=0.6),"Yes","No")</f>
        <v>Yes</v>
      </c>
      <c r="I715" s="2" t="str">
        <f aca="false">IF(AND(F715="No",G715="No",H715="Yes"),"Yes","No")</f>
        <v>Yes</v>
      </c>
      <c r="J715" s="2" t="n">
        <v>714</v>
      </c>
      <c r="K715" s="2"/>
    </row>
    <row r="716" customFormat="false" ht="15" hidden="false" customHeight="false" outlineLevel="0" collapsed="false">
      <c r="A716" s="2" t="s">
        <v>6216</v>
      </c>
      <c r="B716" s="13" t="n">
        <v>111</v>
      </c>
      <c r="C716" s="13" t="n">
        <v>111</v>
      </c>
      <c r="D716" s="14" t="n">
        <f aca="false">C716/Summary!$B$4</f>
        <v>0.0074</v>
      </c>
      <c r="E716" s="15" t="n">
        <v>0.428571428571429</v>
      </c>
      <c r="F716" s="2" t="s">
        <v>44</v>
      </c>
      <c r="G716" s="2" t="s">
        <v>44</v>
      </c>
      <c r="H716" s="2" t="str">
        <f aca="false">IF(AND(E716&gt;=0.4,E716&lt;=0.6),"Yes","No")</f>
        <v>Yes</v>
      </c>
      <c r="I716" s="2" t="str">
        <f aca="false">IF(AND(F716="No",G716="No",H716="Yes"),"Yes","No")</f>
        <v>Yes</v>
      </c>
      <c r="J716" s="2" t="n">
        <v>715</v>
      </c>
      <c r="K716" s="2"/>
    </row>
    <row r="717" customFormat="false" ht="15" hidden="false" customHeight="false" outlineLevel="0" collapsed="false">
      <c r="A717" s="2" t="s">
        <v>6217</v>
      </c>
      <c r="B717" s="13" t="n">
        <v>111</v>
      </c>
      <c r="C717" s="13" t="n">
        <v>110</v>
      </c>
      <c r="D717" s="14" t="n">
        <f aca="false">C717/Summary!$B$4</f>
        <v>0.00733333333333333</v>
      </c>
      <c r="E717" s="15" t="n">
        <v>0.571428571428571</v>
      </c>
      <c r="F717" s="2" t="s">
        <v>44</v>
      </c>
      <c r="G717" s="2" t="s">
        <v>44</v>
      </c>
      <c r="H717" s="2" t="str">
        <f aca="false">IF(AND(E717&gt;=0.4,E717&lt;=0.6),"Yes","No")</f>
        <v>Yes</v>
      </c>
      <c r="I717" s="2" t="str">
        <f aca="false">IF(AND(F717="No",G717="No",H717="Yes"),"Yes","No")</f>
        <v>Yes</v>
      </c>
      <c r="J717" s="2" t="n">
        <v>716</v>
      </c>
      <c r="K717" s="2"/>
    </row>
    <row r="718" customFormat="false" ht="15" hidden="false" customHeight="false" outlineLevel="0" collapsed="false">
      <c r="A718" s="2" t="s">
        <v>6218</v>
      </c>
      <c r="B718" s="13" t="n">
        <v>111</v>
      </c>
      <c r="C718" s="13" t="n">
        <v>111</v>
      </c>
      <c r="D718" s="14" t="n">
        <f aca="false">C718/Summary!$B$4</f>
        <v>0.0074</v>
      </c>
      <c r="E718" s="15" t="n">
        <v>0.571428571428571</v>
      </c>
      <c r="F718" s="2" t="s">
        <v>44</v>
      </c>
      <c r="G718" s="2" t="s">
        <v>44</v>
      </c>
      <c r="H718" s="2" t="str">
        <f aca="false">IF(AND(E718&gt;=0.4,E718&lt;=0.6),"Yes","No")</f>
        <v>Yes</v>
      </c>
      <c r="I718" s="2" t="str">
        <f aca="false">IF(AND(F718="No",G718="No",H718="Yes"),"Yes","No")</f>
        <v>Yes</v>
      </c>
      <c r="J718" s="2" t="n">
        <v>717</v>
      </c>
      <c r="K718" s="2"/>
    </row>
    <row r="719" customFormat="false" ht="15" hidden="false" customHeight="false" outlineLevel="0" collapsed="false">
      <c r="A719" s="2" t="s">
        <v>6219</v>
      </c>
      <c r="B719" s="13" t="n">
        <v>111</v>
      </c>
      <c r="C719" s="13" t="n">
        <v>111</v>
      </c>
      <c r="D719" s="14" t="n">
        <f aca="false">C719/Summary!$B$4</f>
        <v>0.0074</v>
      </c>
      <c r="E719" s="15" t="n">
        <v>0.428571428571429</v>
      </c>
      <c r="F719" s="2" t="s">
        <v>44</v>
      </c>
      <c r="G719" s="2" t="s">
        <v>44</v>
      </c>
      <c r="H719" s="2" t="str">
        <f aca="false">IF(AND(E719&gt;=0.4,E719&lt;=0.6),"Yes","No")</f>
        <v>Yes</v>
      </c>
      <c r="I719" s="2" t="str">
        <f aca="false">IF(AND(F719="No",G719="No",H719="Yes"),"Yes","No")</f>
        <v>Yes</v>
      </c>
      <c r="J719" s="2" t="n">
        <v>718</v>
      </c>
      <c r="K719" s="2"/>
    </row>
    <row r="720" customFormat="false" ht="15" hidden="false" customHeight="false" outlineLevel="0" collapsed="false">
      <c r="A720" s="2" t="s">
        <v>6220</v>
      </c>
      <c r="B720" s="13" t="n">
        <v>111</v>
      </c>
      <c r="C720" s="13" t="n">
        <v>111</v>
      </c>
      <c r="D720" s="14" t="n">
        <f aca="false">C720/Summary!$B$4</f>
        <v>0.0074</v>
      </c>
      <c r="E720" s="15" t="n">
        <v>0.428571428571429</v>
      </c>
      <c r="F720" s="2" t="s">
        <v>44</v>
      </c>
      <c r="G720" s="2" t="s">
        <v>44</v>
      </c>
      <c r="H720" s="2" t="str">
        <f aca="false">IF(AND(E720&gt;=0.4,E720&lt;=0.6),"Yes","No")</f>
        <v>Yes</v>
      </c>
      <c r="I720" s="2" t="str">
        <f aca="false">IF(AND(F720="No",G720="No",H720="Yes"),"Yes","No")</f>
        <v>Yes</v>
      </c>
      <c r="J720" s="2" t="n">
        <v>719</v>
      </c>
      <c r="K720" s="2"/>
    </row>
    <row r="721" customFormat="false" ht="15" hidden="false" customHeight="false" outlineLevel="0" collapsed="false">
      <c r="A721" s="2" t="s">
        <v>6221</v>
      </c>
      <c r="B721" s="13" t="n">
        <v>111</v>
      </c>
      <c r="C721" s="13" t="n">
        <v>110</v>
      </c>
      <c r="D721" s="14" t="n">
        <f aca="false">C721/Summary!$B$4</f>
        <v>0.00733333333333333</v>
      </c>
      <c r="E721" s="15" t="n">
        <v>0.428571428571429</v>
      </c>
      <c r="F721" s="2" t="s">
        <v>44</v>
      </c>
      <c r="G721" s="2" t="s">
        <v>44</v>
      </c>
      <c r="H721" s="2" t="str">
        <f aca="false">IF(AND(E721&gt;=0.4,E721&lt;=0.6),"Yes","No")</f>
        <v>Yes</v>
      </c>
      <c r="I721" s="2" t="str">
        <f aca="false">IF(AND(F721="No",G721="No",H721="Yes"),"Yes","No")</f>
        <v>Yes</v>
      </c>
      <c r="J721" s="2" t="n">
        <v>720</v>
      </c>
      <c r="K721" s="2"/>
    </row>
    <row r="722" customFormat="false" ht="15" hidden="false" customHeight="false" outlineLevel="0" collapsed="false">
      <c r="A722" s="2" t="s">
        <v>6222</v>
      </c>
      <c r="B722" s="13" t="n">
        <v>111</v>
      </c>
      <c r="C722" s="13" t="n">
        <v>111</v>
      </c>
      <c r="D722" s="14" t="n">
        <f aca="false">C722/Summary!$B$4</f>
        <v>0.0074</v>
      </c>
      <c r="E722" s="15" t="n">
        <v>0.571428571428571</v>
      </c>
      <c r="F722" s="2" t="s">
        <v>44</v>
      </c>
      <c r="G722" s="2" t="s">
        <v>44</v>
      </c>
      <c r="H722" s="2" t="str">
        <f aca="false">IF(AND(E722&gt;=0.4,E722&lt;=0.6),"Yes","No")</f>
        <v>Yes</v>
      </c>
      <c r="I722" s="2" t="str">
        <f aca="false">IF(AND(F722="No",G722="No",H722="Yes"),"Yes","No")</f>
        <v>Yes</v>
      </c>
      <c r="J722" s="2" t="n">
        <v>721</v>
      </c>
      <c r="K722" s="2"/>
    </row>
    <row r="723" customFormat="false" ht="15" hidden="false" customHeight="false" outlineLevel="0" collapsed="false">
      <c r="A723" s="2" t="s">
        <v>6223</v>
      </c>
      <c r="B723" s="13" t="n">
        <v>111</v>
      </c>
      <c r="C723" s="13" t="n">
        <v>111</v>
      </c>
      <c r="D723" s="14" t="n">
        <f aca="false">C723/Summary!$B$4</f>
        <v>0.0074</v>
      </c>
      <c r="E723" s="15" t="n">
        <v>0.571428571428571</v>
      </c>
      <c r="F723" s="2" t="s">
        <v>44</v>
      </c>
      <c r="G723" s="2" t="s">
        <v>44</v>
      </c>
      <c r="H723" s="2" t="str">
        <f aca="false">IF(AND(E723&gt;=0.4,E723&lt;=0.6),"Yes","No")</f>
        <v>Yes</v>
      </c>
      <c r="I723" s="2" t="str">
        <f aca="false">IF(AND(F723="No",G723="No",H723="Yes"),"Yes","No")</f>
        <v>Yes</v>
      </c>
      <c r="J723" s="2" t="n">
        <v>722</v>
      </c>
      <c r="K723" s="2"/>
    </row>
    <row r="724" customFormat="false" ht="15" hidden="false" customHeight="false" outlineLevel="0" collapsed="false">
      <c r="A724" s="2" t="s">
        <v>6224</v>
      </c>
      <c r="B724" s="13" t="n">
        <v>111</v>
      </c>
      <c r="C724" s="13" t="n">
        <v>111</v>
      </c>
      <c r="D724" s="14" t="n">
        <f aca="false">C724/Summary!$B$4</f>
        <v>0.0074</v>
      </c>
      <c r="E724" s="15" t="n">
        <v>0.571428571428571</v>
      </c>
      <c r="F724" s="2" t="s">
        <v>44</v>
      </c>
      <c r="G724" s="2" t="s">
        <v>44</v>
      </c>
      <c r="H724" s="2" t="str">
        <f aca="false">IF(AND(E724&gt;=0.4,E724&lt;=0.6),"Yes","No")</f>
        <v>Yes</v>
      </c>
      <c r="I724" s="2" t="str">
        <f aca="false">IF(AND(F724="No",G724="No",H724="Yes"),"Yes","No")</f>
        <v>Yes</v>
      </c>
      <c r="J724" s="2" t="n">
        <v>723</v>
      </c>
      <c r="K724" s="2"/>
    </row>
    <row r="725" customFormat="false" ht="15" hidden="false" customHeight="false" outlineLevel="0" collapsed="false">
      <c r="A725" s="2" t="s">
        <v>6225</v>
      </c>
      <c r="B725" s="13" t="n">
        <v>111</v>
      </c>
      <c r="C725" s="13" t="n">
        <v>109</v>
      </c>
      <c r="D725" s="14" t="n">
        <f aca="false">C725/Summary!$B$4</f>
        <v>0.00726666666666667</v>
      </c>
      <c r="E725" s="15" t="n">
        <v>0.571428571428571</v>
      </c>
      <c r="F725" s="2" t="s">
        <v>44</v>
      </c>
      <c r="G725" s="2" t="s">
        <v>44</v>
      </c>
      <c r="H725" s="2" t="str">
        <f aca="false">IF(AND(E725&gt;=0.4,E725&lt;=0.6),"Yes","No")</f>
        <v>Yes</v>
      </c>
      <c r="I725" s="2" t="str">
        <f aca="false">IF(AND(F725="No",G725="No",H725="Yes"),"Yes","No")</f>
        <v>Yes</v>
      </c>
      <c r="J725" s="2" t="n">
        <v>724</v>
      </c>
      <c r="K725" s="2"/>
    </row>
    <row r="726" customFormat="false" ht="15" hidden="false" customHeight="false" outlineLevel="0" collapsed="false">
      <c r="A726" s="2" t="s">
        <v>6226</v>
      </c>
      <c r="B726" s="13" t="n">
        <v>111</v>
      </c>
      <c r="C726" s="13" t="n">
        <v>110</v>
      </c>
      <c r="D726" s="14" t="n">
        <f aca="false">C726/Summary!$B$4</f>
        <v>0.00733333333333333</v>
      </c>
      <c r="E726" s="15" t="n">
        <v>0.428571428571429</v>
      </c>
      <c r="F726" s="2" t="s">
        <v>44</v>
      </c>
      <c r="G726" s="2" t="s">
        <v>44</v>
      </c>
      <c r="H726" s="2" t="str">
        <f aca="false">IF(AND(E726&gt;=0.4,E726&lt;=0.6),"Yes","No")</f>
        <v>Yes</v>
      </c>
      <c r="I726" s="2" t="str">
        <f aca="false">IF(AND(F726="No",G726="No",H726="Yes"),"Yes","No")</f>
        <v>Yes</v>
      </c>
      <c r="J726" s="2" t="n">
        <v>725</v>
      </c>
      <c r="K726" s="2"/>
    </row>
    <row r="727" customFormat="false" ht="15" hidden="false" customHeight="false" outlineLevel="0" collapsed="false">
      <c r="A727" s="2" t="s">
        <v>6227</v>
      </c>
      <c r="B727" s="13" t="n">
        <v>111</v>
      </c>
      <c r="C727" s="13" t="n">
        <v>111</v>
      </c>
      <c r="D727" s="14" t="n">
        <f aca="false">C727/Summary!$B$4</f>
        <v>0.0074</v>
      </c>
      <c r="E727" s="15" t="n">
        <v>0.571428571428571</v>
      </c>
      <c r="F727" s="2" t="s">
        <v>44</v>
      </c>
      <c r="G727" s="2" t="s">
        <v>44</v>
      </c>
      <c r="H727" s="2" t="str">
        <f aca="false">IF(AND(E727&gt;=0.4,E727&lt;=0.6),"Yes","No")</f>
        <v>Yes</v>
      </c>
      <c r="I727" s="2" t="str">
        <f aca="false">IF(AND(F727="No",G727="No",H727="Yes"),"Yes","No")</f>
        <v>Yes</v>
      </c>
      <c r="J727" s="2" t="n">
        <v>726</v>
      </c>
      <c r="K727" s="2"/>
    </row>
    <row r="728" customFormat="false" ht="15" hidden="false" customHeight="false" outlineLevel="0" collapsed="false">
      <c r="A728" s="2" t="s">
        <v>6228</v>
      </c>
      <c r="B728" s="13" t="n">
        <v>111</v>
      </c>
      <c r="C728" s="13" t="n">
        <v>110</v>
      </c>
      <c r="D728" s="14" t="n">
        <f aca="false">C728/Summary!$B$4</f>
        <v>0.00733333333333333</v>
      </c>
      <c r="E728" s="15" t="n">
        <v>0.428571428571429</v>
      </c>
      <c r="F728" s="2" t="s">
        <v>44</v>
      </c>
      <c r="G728" s="2" t="s">
        <v>44</v>
      </c>
      <c r="H728" s="2" t="str">
        <f aca="false">IF(AND(E728&gt;=0.4,E728&lt;=0.6),"Yes","No")</f>
        <v>Yes</v>
      </c>
      <c r="I728" s="2" t="str">
        <f aca="false">IF(AND(F728="No",G728="No",H728="Yes"),"Yes","No")</f>
        <v>Yes</v>
      </c>
      <c r="J728" s="2" t="n">
        <v>727</v>
      </c>
      <c r="K728" s="2"/>
    </row>
    <row r="729" customFormat="false" ht="15" hidden="false" customHeight="false" outlineLevel="0" collapsed="false">
      <c r="A729" s="2" t="s">
        <v>6229</v>
      </c>
      <c r="B729" s="13" t="n">
        <v>111</v>
      </c>
      <c r="C729" s="13" t="n">
        <v>111</v>
      </c>
      <c r="D729" s="14" t="n">
        <f aca="false">C729/Summary!$B$4</f>
        <v>0.0074</v>
      </c>
      <c r="E729" s="15" t="n">
        <v>0.428571428571429</v>
      </c>
      <c r="F729" s="2" t="s">
        <v>44</v>
      </c>
      <c r="G729" s="2" t="s">
        <v>44</v>
      </c>
      <c r="H729" s="2" t="str">
        <f aca="false">IF(AND(E729&gt;=0.4,E729&lt;=0.6),"Yes","No")</f>
        <v>Yes</v>
      </c>
      <c r="I729" s="2" t="str">
        <f aca="false">IF(AND(F729="No",G729="No",H729="Yes"),"Yes","No")</f>
        <v>Yes</v>
      </c>
      <c r="J729" s="2" t="n">
        <v>728</v>
      </c>
      <c r="K729" s="2"/>
    </row>
    <row r="730" customFormat="false" ht="15" hidden="false" customHeight="false" outlineLevel="0" collapsed="false">
      <c r="A730" s="2" t="s">
        <v>6230</v>
      </c>
      <c r="B730" s="13" t="n">
        <v>112</v>
      </c>
      <c r="C730" s="13" t="n">
        <v>112</v>
      </c>
      <c r="D730" s="14" t="n">
        <f aca="false">C730/Summary!$B$4</f>
        <v>0.00746666666666667</v>
      </c>
      <c r="E730" s="15" t="n">
        <v>0.571428571428571</v>
      </c>
      <c r="F730" s="2" t="s">
        <v>44</v>
      </c>
      <c r="G730" s="2" t="s">
        <v>44</v>
      </c>
      <c r="H730" s="2" t="str">
        <f aca="false">IF(AND(E730&gt;=0.4,E730&lt;=0.6),"Yes","No")</f>
        <v>Yes</v>
      </c>
      <c r="I730" s="2" t="str">
        <f aca="false">IF(AND(F730="No",G730="No",H730="Yes"),"Yes","No")</f>
        <v>Yes</v>
      </c>
      <c r="J730" s="2" t="n">
        <v>729</v>
      </c>
      <c r="K730" s="2"/>
    </row>
    <row r="731" customFormat="false" ht="15" hidden="false" customHeight="false" outlineLevel="0" collapsed="false">
      <c r="A731" s="2" t="s">
        <v>6231</v>
      </c>
      <c r="B731" s="13" t="n">
        <v>112</v>
      </c>
      <c r="C731" s="13" t="n">
        <v>112</v>
      </c>
      <c r="D731" s="14" t="n">
        <f aca="false">C731/Summary!$B$4</f>
        <v>0.00746666666666667</v>
      </c>
      <c r="E731" s="15" t="n">
        <v>0.571428571428571</v>
      </c>
      <c r="F731" s="2" t="s">
        <v>44</v>
      </c>
      <c r="G731" s="2" t="s">
        <v>44</v>
      </c>
      <c r="H731" s="2" t="str">
        <f aca="false">IF(AND(E731&gt;=0.4,E731&lt;=0.6),"Yes","No")</f>
        <v>Yes</v>
      </c>
      <c r="I731" s="2" t="str">
        <f aca="false">IF(AND(F731="No",G731="No",H731="Yes"),"Yes","No")</f>
        <v>Yes</v>
      </c>
      <c r="J731" s="2" t="n">
        <v>730</v>
      </c>
      <c r="K731" s="2"/>
    </row>
    <row r="732" customFormat="false" ht="15" hidden="false" customHeight="false" outlineLevel="0" collapsed="false">
      <c r="A732" s="2" t="s">
        <v>6232</v>
      </c>
      <c r="B732" s="13" t="n">
        <v>112</v>
      </c>
      <c r="C732" s="13" t="n">
        <v>112</v>
      </c>
      <c r="D732" s="14" t="n">
        <f aca="false">C732/Summary!$B$4</f>
        <v>0.00746666666666667</v>
      </c>
      <c r="E732" s="15" t="n">
        <v>0.428571428571429</v>
      </c>
      <c r="F732" s="2" t="s">
        <v>44</v>
      </c>
      <c r="G732" s="2" t="s">
        <v>44</v>
      </c>
      <c r="H732" s="2" t="str">
        <f aca="false">IF(AND(E732&gt;=0.4,E732&lt;=0.6),"Yes","No")</f>
        <v>Yes</v>
      </c>
      <c r="I732" s="2" t="str">
        <f aca="false">IF(AND(F732="No",G732="No",H732="Yes"),"Yes","No")</f>
        <v>Yes</v>
      </c>
      <c r="J732" s="2" t="n">
        <v>731</v>
      </c>
      <c r="K732" s="2"/>
    </row>
    <row r="733" customFormat="false" ht="15" hidden="false" customHeight="false" outlineLevel="0" collapsed="false">
      <c r="A733" s="2" t="s">
        <v>6233</v>
      </c>
      <c r="B733" s="13" t="n">
        <v>112</v>
      </c>
      <c r="C733" s="13" t="n">
        <v>112</v>
      </c>
      <c r="D733" s="14" t="n">
        <f aca="false">C733/Summary!$B$4</f>
        <v>0.00746666666666667</v>
      </c>
      <c r="E733" s="15" t="n">
        <v>0.428571428571429</v>
      </c>
      <c r="F733" s="2" t="s">
        <v>44</v>
      </c>
      <c r="G733" s="2" t="s">
        <v>44</v>
      </c>
      <c r="H733" s="2" t="str">
        <f aca="false">IF(AND(E733&gt;=0.4,E733&lt;=0.6),"Yes","No")</f>
        <v>Yes</v>
      </c>
      <c r="I733" s="2" t="str">
        <f aca="false">IF(AND(F733="No",G733="No",H733="Yes"),"Yes","No")</f>
        <v>Yes</v>
      </c>
      <c r="J733" s="2" t="n">
        <v>732</v>
      </c>
      <c r="K733" s="2"/>
    </row>
    <row r="734" customFormat="false" ht="15" hidden="false" customHeight="false" outlineLevel="0" collapsed="false">
      <c r="A734" s="2" t="s">
        <v>6234</v>
      </c>
      <c r="B734" s="13" t="n">
        <v>112</v>
      </c>
      <c r="C734" s="13" t="n">
        <v>110</v>
      </c>
      <c r="D734" s="14" t="n">
        <f aca="false">C734/Summary!$B$4</f>
        <v>0.00733333333333333</v>
      </c>
      <c r="E734" s="15" t="n">
        <v>0.571428571428571</v>
      </c>
      <c r="F734" s="2" t="s">
        <v>44</v>
      </c>
      <c r="G734" s="2" t="s">
        <v>44</v>
      </c>
      <c r="H734" s="2" t="str">
        <f aca="false">IF(AND(E734&gt;=0.4,E734&lt;=0.6),"Yes","No")</f>
        <v>Yes</v>
      </c>
      <c r="I734" s="2" t="str">
        <f aca="false">IF(AND(F734="No",G734="No",H734="Yes"),"Yes","No")</f>
        <v>Yes</v>
      </c>
      <c r="J734" s="2" t="n">
        <v>733</v>
      </c>
      <c r="K734" s="2"/>
    </row>
    <row r="735" customFormat="false" ht="15" hidden="false" customHeight="false" outlineLevel="0" collapsed="false">
      <c r="A735" s="2" t="s">
        <v>6235</v>
      </c>
      <c r="B735" s="13" t="n">
        <v>112</v>
      </c>
      <c r="C735" s="13" t="n">
        <v>112</v>
      </c>
      <c r="D735" s="14" t="n">
        <f aca="false">C735/Summary!$B$4</f>
        <v>0.00746666666666667</v>
      </c>
      <c r="E735" s="15" t="n">
        <v>0.428571428571429</v>
      </c>
      <c r="F735" s="2" t="s">
        <v>44</v>
      </c>
      <c r="G735" s="2" t="s">
        <v>44</v>
      </c>
      <c r="H735" s="2" t="str">
        <f aca="false">IF(AND(E735&gt;=0.4,E735&lt;=0.6),"Yes","No")</f>
        <v>Yes</v>
      </c>
      <c r="I735" s="2" t="str">
        <f aca="false">IF(AND(F735="No",G735="No",H735="Yes"),"Yes","No")</f>
        <v>Yes</v>
      </c>
      <c r="J735" s="2" t="n">
        <v>734</v>
      </c>
      <c r="K735" s="2"/>
    </row>
    <row r="736" customFormat="false" ht="15" hidden="false" customHeight="false" outlineLevel="0" collapsed="false">
      <c r="A736" s="2" t="s">
        <v>6236</v>
      </c>
      <c r="B736" s="13" t="n">
        <v>112</v>
      </c>
      <c r="C736" s="13" t="n">
        <v>112</v>
      </c>
      <c r="D736" s="14" t="n">
        <f aca="false">C736/Summary!$B$4</f>
        <v>0.00746666666666667</v>
      </c>
      <c r="E736" s="15" t="n">
        <v>0.571428571428571</v>
      </c>
      <c r="F736" s="2" t="s">
        <v>44</v>
      </c>
      <c r="G736" s="2" t="s">
        <v>44</v>
      </c>
      <c r="H736" s="2" t="str">
        <f aca="false">IF(AND(E736&gt;=0.4,E736&lt;=0.6),"Yes","No")</f>
        <v>Yes</v>
      </c>
      <c r="I736" s="2" t="str">
        <f aca="false">IF(AND(F736="No",G736="No",H736="Yes"),"Yes","No")</f>
        <v>Yes</v>
      </c>
      <c r="J736" s="2" t="n">
        <v>735</v>
      </c>
      <c r="K736" s="2"/>
    </row>
    <row r="737" customFormat="false" ht="15" hidden="false" customHeight="false" outlineLevel="0" collapsed="false">
      <c r="A737" s="2" t="s">
        <v>6237</v>
      </c>
      <c r="B737" s="13" t="n">
        <v>112</v>
      </c>
      <c r="C737" s="13" t="n">
        <v>112</v>
      </c>
      <c r="D737" s="14" t="n">
        <f aca="false">C737/Summary!$B$4</f>
        <v>0.00746666666666667</v>
      </c>
      <c r="E737" s="15" t="n">
        <v>0.428571428571429</v>
      </c>
      <c r="F737" s="2" t="s">
        <v>44</v>
      </c>
      <c r="G737" s="2" t="s">
        <v>44</v>
      </c>
      <c r="H737" s="2" t="str">
        <f aca="false">IF(AND(E737&gt;=0.4,E737&lt;=0.6),"Yes","No")</f>
        <v>Yes</v>
      </c>
      <c r="I737" s="2" t="str">
        <f aca="false">IF(AND(F737="No",G737="No",H737="Yes"),"Yes","No")</f>
        <v>Yes</v>
      </c>
      <c r="J737" s="2" t="n">
        <v>736</v>
      </c>
      <c r="K737" s="2"/>
    </row>
    <row r="738" customFormat="false" ht="15" hidden="false" customHeight="false" outlineLevel="0" collapsed="false">
      <c r="A738" s="2" t="s">
        <v>6238</v>
      </c>
      <c r="B738" s="13" t="n">
        <v>112</v>
      </c>
      <c r="C738" s="13" t="n">
        <v>111</v>
      </c>
      <c r="D738" s="14" t="n">
        <f aca="false">C738/Summary!$B$4</f>
        <v>0.0074</v>
      </c>
      <c r="E738" s="15" t="n">
        <v>0.571428571428571</v>
      </c>
      <c r="F738" s="2" t="s">
        <v>44</v>
      </c>
      <c r="G738" s="2" t="s">
        <v>44</v>
      </c>
      <c r="H738" s="2" t="str">
        <f aca="false">IF(AND(E738&gt;=0.4,E738&lt;=0.6),"Yes","No")</f>
        <v>Yes</v>
      </c>
      <c r="I738" s="2" t="str">
        <f aca="false">IF(AND(F738="No",G738="No",H738="Yes"),"Yes","No")</f>
        <v>Yes</v>
      </c>
      <c r="J738" s="2" t="n">
        <v>737</v>
      </c>
      <c r="K738" s="2"/>
    </row>
    <row r="739" customFormat="false" ht="15" hidden="false" customHeight="false" outlineLevel="0" collapsed="false">
      <c r="A739" s="2" t="s">
        <v>6239</v>
      </c>
      <c r="B739" s="13" t="n">
        <v>112</v>
      </c>
      <c r="C739" s="13" t="n">
        <v>111</v>
      </c>
      <c r="D739" s="14" t="n">
        <f aca="false">C739/Summary!$B$4</f>
        <v>0.0074</v>
      </c>
      <c r="E739" s="15" t="n">
        <v>0.428571428571429</v>
      </c>
      <c r="F739" s="2" t="s">
        <v>44</v>
      </c>
      <c r="G739" s="2" t="s">
        <v>44</v>
      </c>
      <c r="H739" s="2" t="str">
        <f aca="false">IF(AND(E739&gt;=0.4,E739&lt;=0.6),"Yes","No")</f>
        <v>Yes</v>
      </c>
      <c r="I739" s="2" t="str">
        <f aca="false">IF(AND(F739="No",G739="No",H739="Yes"),"Yes","No")</f>
        <v>Yes</v>
      </c>
      <c r="J739" s="2" t="n">
        <v>738</v>
      </c>
      <c r="K739" s="2"/>
    </row>
    <row r="740" customFormat="false" ht="15" hidden="false" customHeight="false" outlineLevel="0" collapsed="false">
      <c r="A740" s="2" t="s">
        <v>6240</v>
      </c>
      <c r="B740" s="13" t="n">
        <v>112</v>
      </c>
      <c r="C740" s="13" t="n">
        <v>112</v>
      </c>
      <c r="D740" s="14" t="n">
        <f aca="false">C740/Summary!$B$4</f>
        <v>0.00746666666666667</v>
      </c>
      <c r="E740" s="15" t="n">
        <v>0.428571428571429</v>
      </c>
      <c r="F740" s="2" t="s">
        <v>44</v>
      </c>
      <c r="G740" s="2" t="s">
        <v>44</v>
      </c>
      <c r="H740" s="2" t="str">
        <f aca="false">IF(AND(E740&gt;=0.4,E740&lt;=0.6),"Yes","No")</f>
        <v>Yes</v>
      </c>
      <c r="I740" s="2" t="str">
        <f aca="false">IF(AND(F740="No",G740="No",H740="Yes"),"Yes","No")</f>
        <v>Yes</v>
      </c>
      <c r="J740" s="2" t="n">
        <v>739</v>
      </c>
      <c r="K740" s="2"/>
    </row>
    <row r="741" customFormat="false" ht="15" hidden="false" customHeight="false" outlineLevel="0" collapsed="false">
      <c r="A741" s="2" t="s">
        <v>6241</v>
      </c>
      <c r="B741" s="13" t="n">
        <v>112</v>
      </c>
      <c r="C741" s="13" t="n">
        <v>111</v>
      </c>
      <c r="D741" s="14" t="n">
        <f aca="false">C741/Summary!$B$4</f>
        <v>0.0074</v>
      </c>
      <c r="E741" s="15" t="n">
        <v>0.571428571428571</v>
      </c>
      <c r="F741" s="2" t="s">
        <v>44</v>
      </c>
      <c r="G741" s="2" t="s">
        <v>44</v>
      </c>
      <c r="H741" s="2" t="str">
        <f aca="false">IF(AND(E741&gt;=0.4,E741&lt;=0.6),"Yes","No")</f>
        <v>Yes</v>
      </c>
      <c r="I741" s="2" t="str">
        <f aca="false">IF(AND(F741="No",G741="No",H741="Yes"),"Yes","No")</f>
        <v>Yes</v>
      </c>
      <c r="J741" s="2" t="n">
        <v>740</v>
      </c>
      <c r="K741" s="2"/>
    </row>
    <row r="742" customFormat="false" ht="15" hidden="false" customHeight="false" outlineLevel="0" collapsed="false">
      <c r="A742" s="2" t="s">
        <v>6242</v>
      </c>
      <c r="B742" s="13" t="n">
        <v>112</v>
      </c>
      <c r="C742" s="13" t="n">
        <v>112</v>
      </c>
      <c r="D742" s="14" t="n">
        <f aca="false">C742/Summary!$B$4</f>
        <v>0.00746666666666667</v>
      </c>
      <c r="E742" s="15" t="n">
        <v>0.428571428571429</v>
      </c>
      <c r="F742" s="2" t="s">
        <v>44</v>
      </c>
      <c r="G742" s="2" t="s">
        <v>44</v>
      </c>
      <c r="H742" s="2" t="str">
        <f aca="false">IF(AND(E742&gt;=0.4,E742&lt;=0.6),"Yes","No")</f>
        <v>Yes</v>
      </c>
      <c r="I742" s="2" t="str">
        <f aca="false">IF(AND(F742="No",G742="No",H742="Yes"),"Yes","No")</f>
        <v>Yes</v>
      </c>
      <c r="J742" s="2" t="n">
        <v>741</v>
      </c>
      <c r="K742" s="2"/>
    </row>
    <row r="743" customFormat="false" ht="15" hidden="false" customHeight="false" outlineLevel="0" collapsed="false">
      <c r="A743" s="2" t="s">
        <v>6243</v>
      </c>
      <c r="B743" s="13" t="n">
        <v>112</v>
      </c>
      <c r="C743" s="13" t="n">
        <v>112</v>
      </c>
      <c r="D743" s="14" t="n">
        <f aca="false">C743/Summary!$B$4</f>
        <v>0.00746666666666667</v>
      </c>
      <c r="E743" s="15" t="n">
        <v>0.428571428571429</v>
      </c>
      <c r="F743" s="2" t="s">
        <v>44</v>
      </c>
      <c r="G743" s="2" t="s">
        <v>44</v>
      </c>
      <c r="H743" s="2" t="str">
        <f aca="false">IF(AND(E743&gt;=0.4,E743&lt;=0.6),"Yes","No")</f>
        <v>Yes</v>
      </c>
      <c r="I743" s="2" t="str">
        <f aca="false">IF(AND(F743="No",G743="No",H743="Yes"),"Yes","No")</f>
        <v>Yes</v>
      </c>
      <c r="J743" s="2" t="n">
        <v>742</v>
      </c>
      <c r="K743" s="2"/>
    </row>
    <row r="744" customFormat="false" ht="15" hidden="false" customHeight="false" outlineLevel="0" collapsed="false">
      <c r="A744" s="2" t="s">
        <v>6244</v>
      </c>
      <c r="B744" s="13" t="n">
        <v>112</v>
      </c>
      <c r="C744" s="13" t="n">
        <v>112</v>
      </c>
      <c r="D744" s="14" t="n">
        <f aca="false">C744/Summary!$B$4</f>
        <v>0.00746666666666667</v>
      </c>
      <c r="E744" s="15" t="n">
        <v>0.428571428571429</v>
      </c>
      <c r="F744" s="2" t="s">
        <v>44</v>
      </c>
      <c r="G744" s="2" t="s">
        <v>44</v>
      </c>
      <c r="H744" s="2" t="str">
        <f aca="false">IF(AND(E744&gt;=0.4,E744&lt;=0.6),"Yes","No")</f>
        <v>Yes</v>
      </c>
      <c r="I744" s="2" t="str">
        <f aca="false">IF(AND(F744="No",G744="No",H744="Yes"),"Yes","No")</f>
        <v>Yes</v>
      </c>
      <c r="J744" s="2" t="n">
        <v>743</v>
      </c>
      <c r="K744" s="2"/>
    </row>
    <row r="745" customFormat="false" ht="15" hidden="false" customHeight="false" outlineLevel="0" collapsed="false">
      <c r="A745" s="2" t="s">
        <v>6245</v>
      </c>
      <c r="B745" s="13" t="n">
        <v>112</v>
      </c>
      <c r="C745" s="13" t="n">
        <v>112</v>
      </c>
      <c r="D745" s="14" t="n">
        <f aca="false">C745/Summary!$B$4</f>
        <v>0.00746666666666667</v>
      </c>
      <c r="E745" s="15" t="n">
        <v>0.428571428571429</v>
      </c>
      <c r="F745" s="2" t="s">
        <v>44</v>
      </c>
      <c r="G745" s="2" t="s">
        <v>44</v>
      </c>
      <c r="H745" s="2" t="str">
        <f aca="false">IF(AND(E745&gt;=0.4,E745&lt;=0.6),"Yes","No")</f>
        <v>Yes</v>
      </c>
      <c r="I745" s="2" t="str">
        <f aca="false">IF(AND(F745="No",G745="No",H745="Yes"),"Yes","No")</f>
        <v>Yes</v>
      </c>
      <c r="J745" s="2" t="n">
        <v>744</v>
      </c>
      <c r="K745" s="2"/>
    </row>
    <row r="746" customFormat="false" ht="15" hidden="false" customHeight="false" outlineLevel="0" collapsed="false">
      <c r="A746" s="2" t="s">
        <v>6246</v>
      </c>
      <c r="B746" s="13" t="n">
        <v>112</v>
      </c>
      <c r="C746" s="13" t="n">
        <v>111</v>
      </c>
      <c r="D746" s="14" t="n">
        <f aca="false">C746/Summary!$B$4</f>
        <v>0.0074</v>
      </c>
      <c r="E746" s="15" t="n">
        <v>0.428571428571429</v>
      </c>
      <c r="F746" s="2" t="s">
        <v>44</v>
      </c>
      <c r="G746" s="2" t="s">
        <v>44</v>
      </c>
      <c r="H746" s="2" t="str">
        <f aca="false">IF(AND(E746&gt;=0.4,E746&lt;=0.6),"Yes","No")</f>
        <v>Yes</v>
      </c>
      <c r="I746" s="2" t="str">
        <f aca="false">IF(AND(F746="No",G746="No",H746="Yes"),"Yes","No")</f>
        <v>Yes</v>
      </c>
      <c r="J746" s="2" t="n">
        <v>745</v>
      </c>
      <c r="K746" s="2"/>
    </row>
    <row r="747" customFormat="false" ht="15" hidden="false" customHeight="false" outlineLevel="0" collapsed="false">
      <c r="A747" s="2" t="s">
        <v>6247</v>
      </c>
      <c r="B747" s="13" t="n">
        <v>112</v>
      </c>
      <c r="C747" s="13" t="n">
        <v>112</v>
      </c>
      <c r="D747" s="14" t="n">
        <f aca="false">C747/Summary!$B$4</f>
        <v>0.00746666666666667</v>
      </c>
      <c r="E747" s="15" t="n">
        <v>0.571428571428571</v>
      </c>
      <c r="F747" s="2" t="s">
        <v>44</v>
      </c>
      <c r="G747" s="2" t="s">
        <v>44</v>
      </c>
      <c r="H747" s="2" t="str">
        <f aca="false">IF(AND(E747&gt;=0.4,E747&lt;=0.6),"Yes","No")</f>
        <v>Yes</v>
      </c>
      <c r="I747" s="2" t="str">
        <f aca="false">IF(AND(F747="No",G747="No",H747="Yes"),"Yes","No")</f>
        <v>Yes</v>
      </c>
      <c r="J747" s="2" t="n">
        <v>746</v>
      </c>
      <c r="K747" s="2"/>
    </row>
    <row r="748" customFormat="false" ht="15" hidden="false" customHeight="false" outlineLevel="0" collapsed="false">
      <c r="A748" s="2" t="s">
        <v>6248</v>
      </c>
      <c r="B748" s="13" t="n">
        <v>112</v>
      </c>
      <c r="C748" s="13" t="n">
        <v>112</v>
      </c>
      <c r="D748" s="14" t="n">
        <f aca="false">C748/Summary!$B$4</f>
        <v>0.00746666666666667</v>
      </c>
      <c r="E748" s="15" t="n">
        <v>0.571428571428571</v>
      </c>
      <c r="F748" s="2" t="s">
        <v>44</v>
      </c>
      <c r="G748" s="2" t="s">
        <v>44</v>
      </c>
      <c r="H748" s="2" t="str">
        <f aca="false">IF(AND(E748&gt;=0.4,E748&lt;=0.6),"Yes","No")</f>
        <v>Yes</v>
      </c>
      <c r="I748" s="2" t="str">
        <f aca="false">IF(AND(F748="No",G748="No",H748="Yes"),"Yes","No")</f>
        <v>Yes</v>
      </c>
      <c r="J748" s="2" t="n">
        <v>747</v>
      </c>
      <c r="K748" s="2"/>
    </row>
    <row r="749" customFormat="false" ht="15" hidden="false" customHeight="false" outlineLevel="0" collapsed="false">
      <c r="A749" s="2" t="s">
        <v>6249</v>
      </c>
      <c r="B749" s="13" t="n">
        <v>112</v>
      </c>
      <c r="C749" s="13" t="n">
        <v>112</v>
      </c>
      <c r="D749" s="14" t="n">
        <f aca="false">C749/Summary!$B$4</f>
        <v>0.00746666666666667</v>
      </c>
      <c r="E749" s="15" t="n">
        <v>0.571428571428571</v>
      </c>
      <c r="F749" s="2" t="s">
        <v>44</v>
      </c>
      <c r="G749" s="2" t="s">
        <v>44</v>
      </c>
      <c r="H749" s="2" t="str">
        <f aca="false">IF(AND(E749&gt;=0.4,E749&lt;=0.6),"Yes","No")</f>
        <v>Yes</v>
      </c>
      <c r="I749" s="2" t="str">
        <f aca="false">IF(AND(F749="No",G749="No",H749="Yes"),"Yes","No")</f>
        <v>Yes</v>
      </c>
      <c r="J749" s="2" t="n">
        <v>748</v>
      </c>
      <c r="K749" s="2"/>
    </row>
    <row r="750" customFormat="false" ht="15" hidden="false" customHeight="false" outlineLevel="0" collapsed="false">
      <c r="A750" s="2" t="s">
        <v>6250</v>
      </c>
      <c r="B750" s="13" t="n">
        <v>112</v>
      </c>
      <c r="C750" s="13" t="n">
        <v>109</v>
      </c>
      <c r="D750" s="14" t="n">
        <f aca="false">C750/Summary!$B$4</f>
        <v>0.00726666666666667</v>
      </c>
      <c r="E750" s="15" t="n">
        <v>0.571428571428571</v>
      </c>
      <c r="F750" s="2" t="s">
        <v>44</v>
      </c>
      <c r="G750" s="2" t="s">
        <v>44</v>
      </c>
      <c r="H750" s="2" t="str">
        <f aca="false">IF(AND(E750&gt;=0.4,E750&lt;=0.6),"Yes","No")</f>
        <v>Yes</v>
      </c>
      <c r="I750" s="2" t="str">
        <f aca="false">IF(AND(F750="No",G750="No",H750="Yes"),"Yes","No")</f>
        <v>Yes</v>
      </c>
      <c r="J750" s="2" t="n">
        <v>749</v>
      </c>
      <c r="K750" s="2"/>
    </row>
    <row r="751" customFormat="false" ht="15" hidden="false" customHeight="false" outlineLevel="0" collapsed="false">
      <c r="A751" s="2" t="s">
        <v>6251</v>
      </c>
      <c r="B751" s="13" t="n">
        <v>112</v>
      </c>
      <c r="C751" s="13" t="n">
        <v>112</v>
      </c>
      <c r="D751" s="14" t="n">
        <f aca="false">C751/Summary!$B$4</f>
        <v>0.00746666666666667</v>
      </c>
      <c r="E751" s="15" t="n">
        <v>0.571428571428571</v>
      </c>
      <c r="F751" s="2" t="s">
        <v>44</v>
      </c>
      <c r="G751" s="2" t="s">
        <v>44</v>
      </c>
      <c r="H751" s="2" t="str">
        <f aca="false">IF(AND(E751&gt;=0.4,E751&lt;=0.6),"Yes","No")</f>
        <v>Yes</v>
      </c>
      <c r="I751" s="2" t="str">
        <f aca="false">IF(AND(F751="No",G751="No",H751="Yes"),"Yes","No")</f>
        <v>Yes</v>
      </c>
      <c r="J751" s="2" t="n">
        <v>750</v>
      </c>
      <c r="K751" s="2"/>
    </row>
    <row r="752" customFormat="false" ht="15" hidden="false" customHeight="false" outlineLevel="0" collapsed="false">
      <c r="A752" s="2" t="s">
        <v>6252</v>
      </c>
      <c r="B752" s="13" t="n">
        <v>112</v>
      </c>
      <c r="C752" s="13" t="n">
        <v>111</v>
      </c>
      <c r="D752" s="14" t="n">
        <f aca="false">C752/Summary!$B$4</f>
        <v>0.0074</v>
      </c>
      <c r="E752" s="15" t="n">
        <v>0.571428571428571</v>
      </c>
      <c r="F752" s="2" t="s">
        <v>44</v>
      </c>
      <c r="G752" s="2" t="s">
        <v>44</v>
      </c>
      <c r="H752" s="2" t="str">
        <f aca="false">IF(AND(E752&gt;=0.4,E752&lt;=0.6),"Yes","No")</f>
        <v>Yes</v>
      </c>
      <c r="I752" s="2" t="str">
        <f aca="false">IF(AND(F752="No",G752="No",H752="Yes"),"Yes","No")</f>
        <v>Yes</v>
      </c>
      <c r="J752" s="2" t="n">
        <v>751</v>
      </c>
      <c r="K752" s="2"/>
    </row>
    <row r="753" customFormat="false" ht="15" hidden="false" customHeight="false" outlineLevel="0" collapsed="false">
      <c r="A753" s="2" t="s">
        <v>6253</v>
      </c>
      <c r="B753" s="13" t="n">
        <v>112</v>
      </c>
      <c r="C753" s="13" t="n">
        <v>110</v>
      </c>
      <c r="D753" s="14" t="n">
        <f aca="false">C753/Summary!$B$4</f>
        <v>0.00733333333333333</v>
      </c>
      <c r="E753" s="15" t="n">
        <v>0.571428571428571</v>
      </c>
      <c r="F753" s="2" t="s">
        <v>44</v>
      </c>
      <c r="G753" s="2" t="s">
        <v>44</v>
      </c>
      <c r="H753" s="2" t="str">
        <f aca="false">IF(AND(E753&gt;=0.4,E753&lt;=0.6),"Yes","No")</f>
        <v>Yes</v>
      </c>
      <c r="I753" s="2" t="str">
        <f aca="false">IF(AND(F753="No",G753="No",H753="Yes"),"Yes","No")</f>
        <v>Yes</v>
      </c>
      <c r="J753" s="2" t="n">
        <v>752</v>
      </c>
      <c r="K753" s="2"/>
    </row>
    <row r="754" customFormat="false" ht="15" hidden="false" customHeight="false" outlineLevel="0" collapsed="false">
      <c r="A754" s="2" t="s">
        <v>6254</v>
      </c>
      <c r="B754" s="13" t="n">
        <v>112</v>
      </c>
      <c r="C754" s="13" t="n">
        <v>112</v>
      </c>
      <c r="D754" s="14" t="n">
        <f aca="false">C754/Summary!$B$4</f>
        <v>0.00746666666666667</v>
      </c>
      <c r="E754" s="15" t="n">
        <v>0.571428571428571</v>
      </c>
      <c r="F754" s="2" t="s">
        <v>44</v>
      </c>
      <c r="G754" s="2" t="s">
        <v>44</v>
      </c>
      <c r="H754" s="2" t="str">
        <f aca="false">IF(AND(E754&gt;=0.4,E754&lt;=0.6),"Yes","No")</f>
        <v>Yes</v>
      </c>
      <c r="I754" s="2" t="str">
        <f aca="false">IF(AND(F754="No",G754="No",H754="Yes"),"Yes","No")</f>
        <v>Yes</v>
      </c>
      <c r="J754" s="2" t="n">
        <v>753</v>
      </c>
      <c r="K754" s="2"/>
    </row>
    <row r="755" customFormat="false" ht="15" hidden="false" customHeight="false" outlineLevel="0" collapsed="false">
      <c r="A755" s="2" t="s">
        <v>6255</v>
      </c>
      <c r="B755" s="13" t="n">
        <v>112</v>
      </c>
      <c r="C755" s="13" t="n">
        <v>111</v>
      </c>
      <c r="D755" s="14" t="n">
        <f aca="false">C755/Summary!$B$4</f>
        <v>0.0074</v>
      </c>
      <c r="E755" s="15" t="n">
        <v>0.571428571428571</v>
      </c>
      <c r="F755" s="2" t="s">
        <v>44</v>
      </c>
      <c r="G755" s="2" t="s">
        <v>44</v>
      </c>
      <c r="H755" s="2" t="str">
        <f aca="false">IF(AND(E755&gt;=0.4,E755&lt;=0.6),"Yes","No")</f>
        <v>Yes</v>
      </c>
      <c r="I755" s="2" t="str">
        <f aca="false">IF(AND(F755="No",G755="No",H755="Yes"),"Yes","No")</f>
        <v>Yes</v>
      </c>
      <c r="J755" s="2" t="n">
        <v>754</v>
      </c>
      <c r="K755" s="2"/>
    </row>
    <row r="756" customFormat="false" ht="15" hidden="false" customHeight="false" outlineLevel="0" collapsed="false">
      <c r="A756" s="2" t="s">
        <v>6256</v>
      </c>
      <c r="B756" s="13" t="n">
        <v>112</v>
      </c>
      <c r="C756" s="13" t="n">
        <v>112</v>
      </c>
      <c r="D756" s="14" t="n">
        <f aca="false">C756/Summary!$B$4</f>
        <v>0.00746666666666667</v>
      </c>
      <c r="E756" s="15" t="n">
        <v>0.428571428571429</v>
      </c>
      <c r="F756" s="2" t="s">
        <v>44</v>
      </c>
      <c r="G756" s="2" t="s">
        <v>44</v>
      </c>
      <c r="H756" s="2" t="str">
        <f aca="false">IF(AND(E756&gt;=0.4,E756&lt;=0.6),"Yes","No")</f>
        <v>Yes</v>
      </c>
      <c r="I756" s="2" t="str">
        <f aca="false">IF(AND(F756="No",G756="No",H756="Yes"),"Yes","No")</f>
        <v>Yes</v>
      </c>
      <c r="J756" s="2" t="n">
        <v>755</v>
      </c>
      <c r="K756" s="2"/>
    </row>
    <row r="757" customFormat="false" ht="15" hidden="false" customHeight="false" outlineLevel="0" collapsed="false">
      <c r="A757" s="2" t="s">
        <v>6257</v>
      </c>
      <c r="B757" s="13" t="n">
        <v>112</v>
      </c>
      <c r="C757" s="13" t="n">
        <v>112</v>
      </c>
      <c r="D757" s="14" t="n">
        <f aca="false">C757/Summary!$B$4</f>
        <v>0.00746666666666667</v>
      </c>
      <c r="E757" s="15" t="n">
        <v>0.428571428571429</v>
      </c>
      <c r="F757" s="2" t="s">
        <v>44</v>
      </c>
      <c r="G757" s="2" t="s">
        <v>44</v>
      </c>
      <c r="H757" s="2" t="str">
        <f aca="false">IF(AND(E757&gt;=0.4,E757&lt;=0.6),"Yes","No")</f>
        <v>Yes</v>
      </c>
      <c r="I757" s="2" t="str">
        <f aca="false">IF(AND(F757="No",G757="No",H757="Yes"),"Yes","No")</f>
        <v>Yes</v>
      </c>
      <c r="J757" s="2" t="n">
        <v>756</v>
      </c>
      <c r="K757" s="2"/>
    </row>
    <row r="758" customFormat="false" ht="15" hidden="false" customHeight="false" outlineLevel="0" collapsed="false">
      <c r="A758" s="2" t="s">
        <v>6258</v>
      </c>
      <c r="B758" s="13" t="n">
        <v>112</v>
      </c>
      <c r="C758" s="13" t="n">
        <v>112</v>
      </c>
      <c r="D758" s="14" t="n">
        <f aca="false">C758/Summary!$B$4</f>
        <v>0.00746666666666667</v>
      </c>
      <c r="E758" s="15" t="n">
        <v>0.428571428571429</v>
      </c>
      <c r="F758" s="2" t="s">
        <v>44</v>
      </c>
      <c r="G758" s="2" t="s">
        <v>44</v>
      </c>
      <c r="H758" s="2" t="str">
        <f aca="false">IF(AND(E758&gt;=0.4,E758&lt;=0.6),"Yes","No")</f>
        <v>Yes</v>
      </c>
      <c r="I758" s="2" t="str">
        <f aca="false">IF(AND(F758="No",G758="No",H758="Yes"),"Yes","No")</f>
        <v>Yes</v>
      </c>
      <c r="J758" s="2" t="n">
        <v>757</v>
      </c>
      <c r="K758" s="2"/>
    </row>
    <row r="759" customFormat="false" ht="15" hidden="false" customHeight="false" outlineLevel="0" collapsed="false">
      <c r="A759" s="2" t="s">
        <v>6259</v>
      </c>
      <c r="B759" s="13" t="n">
        <v>112</v>
      </c>
      <c r="C759" s="13" t="n">
        <v>112</v>
      </c>
      <c r="D759" s="14" t="n">
        <f aca="false">C759/Summary!$B$4</f>
        <v>0.00746666666666667</v>
      </c>
      <c r="E759" s="15" t="n">
        <v>0.571428571428571</v>
      </c>
      <c r="F759" s="2" t="s">
        <v>44</v>
      </c>
      <c r="G759" s="2" t="s">
        <v>44</v>
      </c>
      <c r="H759" s="2" t="str">
        <f aca="false">IF(AND(E759&gt;=0.4,E759&lt;=0.6),"Yes","No")</f>
        <v>Yes</v>
      </c>
      <c r="I759" s="2" t="str">
        <f aca="false">IF(AND(F759="No",G759="No",H759="Yes"),"Yes","No")</f>
        <v>Yes</v>
      </c>
      <c r="J759" s="2" t="n">
        <v>758</v>
      </c>
      <c r="K759" s="2"/>
    </row>
    <row r="760" customFormat="false" ht="15" hidden="false" customHeight="false" outlineLevel="0" collapsed="false">
      <c r="A760" s="2" t="s">
        <v>6260</v>
      </c>
      <c r="B760" s="13" t="n">
        <v>112</v>
      </c>
      <c r="C760" s="13" t="n">
        <v>112</v>
      </c>
      <c r="D760" s="14" t="n">
        <f aca="false">C760/Summary!$B$4</f>
        <v>0.00746666666666667</v>
      </c>
      <c r="E760" s="15" t="n">
        <v>0.571428571428571</v>
      </c>
      <c r="F760" s="2" t="s">
        <v>44</v>
      </c>
      <c r="G760" s="2" t="s">
        <v>44</v>
      </c>
      <c r="H760" s="2" t="str">
        <f aca="false">IF(AND(E760&gt;=0.4,E760&lt;=0.6),"Yes","No")</f>
        <v>Yes</v>
      </c>
      <c r="I760" s="2" t="str">
        <f aca="false">IF(AND(F760="No",G760="No",H760="Yes"),"Yes","No")</f>
        <v>Yes</v>
      </c>
      <c r="J760" s="2" t="n">
        <v>759</v>
      </c>
      <c r="K760" s="2"/>
    </row>
    <row r="761" customFormat="false" ht="15" hidden="false" customHeight="false" outlineLevel="0" collapsed="false">
      <c r="A761" s="2" t="s">
        <v>6261</v>
      </c>
      <c r="B761" s="13" t="n">
        <v>112</v>
      </c>
      <c r="C761" s="13" t="n">
        <v>112</v>
      </c>
      <c r="D761" s="14" t="n">
        <f aca="false">C761/Summary!$B$4</f>
        <v>0.00746666666666667</v>
      </c>
      <c r="E761" s="15" t="n">
        <v>0.428571428571429</v>
      </c>
      <c r="F761" s="2" t="s">
        <v>44</v>
      </c>
      <c r="G761" s="2" t="s">
        <v>44</v>
      </c>
      <c r="H761" s="2" t="str">
        <f aca="false">IF(AND(E761&gt;=0.4,E761&lt;=0.6),"Yes","No")</f>
        <v>Yes</v>
      </c>
      <c r="I761" s="2" t="str">
        <f aca="false">IF(AND(F761="No",G761="No",H761="Yes"),"Yes","No")</f>
        <v>Yes</v>
      </c>
      <c r="J761" s="2" t="n">
        <v>760</v>
      </c>
      <c r="K761" s="2"/>
    </row>
    <row r="762" customFormat="false" ht="15" hidden="false" customHeight="false" outlineLevel="0" collapsed="false">
      <c r="A762" s="2" t="s">
        <v>6262</v>
      </c>
      <c r="B762" s="13" t="n">
        <v>112</v>
      </c>
      <c r="C762" s="13" t="n">
        <v>112</v>
      </c>
      <c r="D762" s="14" t="n">
        <f aca="false">C762/Summary!$B$4</f>
        <v>0.00746666666666667</v>
      </c>
      <c r="E762" s="15" t="n">
        <v>0.571428571428571</v>
      </c>
      <c r="F762" s="2" t="s">
        <v>44</v>
      </c>
      <c r="G762" s="2" t="s">
        <v>44</v>
      </c>
      <c r="H762" s="2" t="str">
        <f aca="false">IF(AND(E762&gt;=0.4,E762&lt;=0.6),"Yes","No")</f>
        <v>Yes</v>
      </c>
      <c r="I762" s="2" t="str">
        <f aca="false">IF(AND(F762="No",G762="No",H762="Yes"),"Yes","No")</f>
        <v>Yes</v>
      </c>
      <c r="J762" s="2" t="n">
        <v>761</v>
      </c>
      <c r="K762" s="2"/>
    </row>
    <row r="763" customFormat="false" ht="15" hidden="false" customHeight="false" outlineLevel="0" collapsed="false">
      <c r="A763" s="2" t="s">
        <v>6263</v>
      </c>
      <c r="B763" s="13" t="n">
        <v>112</v>
      </c>
      <c r="C763" s="13" t="n">
        <v>112</v>
      </c>
      <c r="D763" s="14" t="n">
        <f aca="false">C763/Summary!$B$4</f>
        <v>0.00746666666666667</v>
      </c>
      <c r="E763" s="15" t="n">
        <v>0.571428571428571</v>
      </c>
      <c r="F763" s="2" t="s">
        <v>44</v>
      </c>
      <c r="G763" s="2" t="s">
        <v>44</v>
      </c>
      <c r="H763" s="2" t="str">
        <f aca="false">IF(AND(E763&gt;=0.4,E763&lt;=0.6),"Yes","No")</f>
        <v>Yes</v>
      </c>
      <c r="I763" s="2" t="str">
        <f aca="false">IF(AND(F763="No",G763="No",H763="Yes"),"Yes","No")</f>
        <v>Yes</v>
      </c>
      <c r="J763" s="2" t="n">
        <v>762</v>
      </c>
      <c r="K763" s="2"/>
    </row>
    <row r="764" customFormat="false" ht="15" hidden="false" customHeight="false" outlineLevel="0" collapsed="false">
      <c r="A764" s="2" t="s">
        <v>6264</v>
      </c>
      <c r="B764" s="13" t="n">
        <v>112</v>
      </c>
      <c r="C764" s="13" t="n">
        <v>111</v>
      </c>
      <c r="D764" s="14" t="n">
        <f aca="false">C764/Summary!$B$4</f>
        <v>0.0074</v>
      </c>
      <c r="E764" s="15" t="n">
        <v>0.571428571428571</v>
      </c>
      <c r="F764" s="2" t="s">
        <v>44</v>
      </c>
      <c r="G764" s="2" t="s">
        <v>44</v>
      </c>
      <c r="H764" s="2" t="str">
        <f aca="false">IF(AND(E764&gt;=0.4,E764&lt;=0.6),"Yes","No")</f>
        <v>Yes</v>
      </c>
      <c r="I764" s="2" t="str">
        <f aca="false">IF(AND(F764="No",G764="No",H764="Yes"),"Yes","No")</f>
        <v>Yes</v>
      </c>
      <c r="J764" s="2" t="n">
        <v>763</v>
      </c>
      <c r="K764" s="2"/>
    </row>
    <row r="765" customFormat="false" ht="15" hidden="false" customHeight="false" outlineLevel="0" collapsed="false">
      <c r="A765" s="2" t="s">
        <v>6265</v>
      </c>
      <c r="B765" s="13" t="n">
        <v>112</v>
      </c>
      <c r="C765" s="13" t="n">
        <v>112</v>
      </c>
      <c r="D765" s="14" t="n">
        <f aca="false">C765/Summary!$B$4</f>
        <v>0.00746666666666667</v>
      </c>
      <c r="E765" s="15" t="n">
        <v>0.428571428571429</v>
      </c>
      <c r="F765" s="2" t="s">
        <v>44</v>
      </c>
      <c r="G765" s="2" t="s">
        <v>44</v>
      </c>
      <c r="H765" s="2" t="str">
        <f aca="false">IF(AND(E765&gt;=0.4,E765&lt;=0.6),"Yes","No")</f>
        <v>Yes</v>
      </c>
      <c r="I765" s="2" t="str">
        <f aca="false">IF(AND(F765="No",G765="No",H765="Yes"),"Yes","No")</f>
        <v>Yes</v>
      </c>
      <c r="J765" s="2" t="n">
        <v>764</v>
      </c>
      <c r="K765" s="2"/>
    </row>
    <row r="766" customFormat="false" ht="15" hidden="false" customHeight="false" outlineLevel="0" collapsed="false">
      <c r="A766" s="2" t="s">
        <v>6266</v>
      </c>
      <c r="B766" s="13" t="n">
        <v>112</v>
      </c>
      <c r="C766" s="13" t="n">
        <v>112</v>
      </c>
      <c r="D766" s="14" t="n">
        <f aca="false">C766/Summary!$B$4</f>
        <v>0.00746666666666667</v>
      </c>
      <c r="E766" s="15" t="n">
        <v>0.571428571428571</v>
      </c>
      <c r="F766" s="2" t="s">
        <v>44</v>
      </c>
      <c r="G766" s="2" t="s">
        <v>44</v>
      </c>
      <c r="H766" s="2" t="str">
        <f aca="false">IF(AND(E766&gt;=0.4,E766&lt;=0.6),"Yes","No")</f>
        <v>Yes</v>
      </c>
      <c r="I766" s="2" t="str">
        <f aca="false">IF(AND(F766="No",G766="No",H766="Yes"),"Yes","No")</f>
        <v>Yes</v>
      </c>
      <c r="J766" s="2" t="n">
        <v>765</v>
      </c>
      <c r="K766" s="2"/>
    </row>
    <row r="767" customFormat="false" ht="15" hidden="false" customHeight="false" outlineLevel="0" collapsed="false">
      <c r="A767" s="2" t="s">
        <v>6267</v>
      </c>
      <c r="B767" s="13" t="n">
        <v>112</v>
      </c>
      <c r="C767" s="13" t="n">
        <v>112</v>
      </c>
      <c r="D767" s="14" t="n">
        <f aca="false">C767/Summary!$B$4</f>
        <v>0.00746666666666667</v>
      </c>
      <c r="E767" s="15" t="n">
        <v>0.428571428571429</v>
      </c>
      <c r="F767" s="2" t="s">
        <v>44</v>
      </c>
      <c r="G767" s="2" t="s">
        <v>44</v>
      </c>
      <c r="H767" s="2" t="str">
        <f aca="false">IF(AND(E767&gt;=0.4,E767&lt;=0.6),"Yes","No")</f>
        <v>Yes</v>
      </c>
      <c r="I767" s="2" t="str">
        <f aca="false">IF(AND(F767="No",G767="No",H767="Yes"),"Yes","No")</f>
        <v>Yes</v>
      </c>
      <c r="J767" s="2" t="n">
        <v>766</v>
      </c>
      <c r="K767" s="2"/>
    </row>
    <row r="768" customFormat="false" ht="15" hidden="false" customHeight="false" outlineLevel="0" collapsed="false">
      <c r="A768" s="2" t="s">
        <v>6268</v>
      </c>
      <c r="B768" s="13" t="n">
        <v>112</v>
      </c>
      <c r="C768" s="13" t="n">
        <v>110</v>
      </c>
      <c r="D768" s="14" t="n">
        <f aca="false">C768/Summary!$B$4</f>
        <v>0.00733333333333333</v>
      </c>
      <c r="E768" s="15" t="n">
        <v>0.428571428571429</v>
      </c>
      <c r="F768" s="2" t="s">
        <v>44</v>
      </c>
      <c r="G768" s="2" t="s">
        <v>44</v>
      </c>
      <c r="H768" s="2" t="str">
        <f aca="false">IF(AND(E768&gt;=0.4,E768&lt;=0.6),"Yes","No")</f>
        <v>Yes</v>
      </c>
      <c r="I768" s="2" t="str">
        <f aca="false">IF(AND(F768="No",G768="No",H768="Yes"),"Yes","No")</f>
        <v>Yes</v>
      </c>
      <c r="J768" s="2" t="n">
        <v>767</v>
      </c>
      <c r="K768" s="2"/>
    </row>
    <row r="769" customFormat="false" ht="15" hidden="false" customHeight="false" outlineLevel="0" collapsed="false">
      <c r="A769" s="2" t="s">
        <v>6269</v>
      </c>
      <c r="B769" s="13" t="n">
        <v>112</v>
      </c>
      <c r="C769" s="13" t="n">
        <v>110</v>
      </c>
      <c r="D769" s="14" t="n">
        <f aca="false">C769/Summary!$B$4</f>
        <v>0.00733333333333333</v>
      </c>
      <c r="E769" s="15" t="n">
        <v>0.428571428571429</v>
      </c>
      <c r="F769" s="2" t="s">
        <v>44</v>
      </c>
      <c r="G769" s="2" t="s">
        <v>44</v>
      </c>
      <c r="H769" s="2" t="str">
        <f aca="false">IF(AND(E769&gt;=0.4,E769&lt;=0.6),"Yes","No")</f>
        <v>Yes</v>
      </c>
      <c r="I769" s="2" t="str">
        <f aca="false">IF(AND(F769="No",G769="No",H769="Yes"),"Yes","No")</f>
        <v>Yes</v>
      </c>
      <c r="J769" s="2" t="n">
        <v>768</v>
      </c>
      <c r="K769" s="2"/>
    </row>
    <row r="770" customFormat="false" ht="15" hidden="false" customHeight="false" outlineLevel="0" collapsed="false">
      <c r="A770" s="2" t="s">
        <v>6270</v>
      </c>
      <c r="B770" s="13" t="n">
        <v>112</v>
      </c>
      <c r="C770" s="13" t="n">
        <v>112</v>
      </c>
      <c r="D770" s="14" t="n">
        <f aca="false">C770/Summary!$B$4</f>
        <v>0.00746666666666667</v>
      </c>
      <c r="E770" s="15" t="n">
        <v>0.428571428571429</v>
      </c>
      <c r="F770" s="2" t="s">
        <v>44</v>
      </c>
      <c r="G770" s="2" t="s">
        <v>44</v>
      </c>
      <c r="H770" s="2" t="str">
        <f aca="false">IF(AND(E770&gt;=0.4,E770&lt;=0.6),"Yes","No")</f>
        <v>Yes</v>
      </c>
      <c r="I770" s="2" t="str">
        <f aca="false">IF(AND(F770="No",G770="No",H770="Yes"),"Yes","No")</f>
        <v>Yes</v>
      </c>
      <c r="J770" s="2" t="n">
        <v>769</v>
      </c>
      <c r="K770" s="2"/>
    </row>
    <row r="771" customFormat="false" ht="15" hidden="false" customHeight="false" outlineLevel="0" collapsed="false">
      <c r="A771" s="2" t="s">
        <v>6271</v>
      </c>
      <c r="B771" s="13" t="n">
        <v>112</v>
      </c>
      <c r="C771" s="13" t="n">
        <v>112</v>
      </c>
      <c r="D771" s="14" t="n">
        <f aca="false">C771/Summary!$B$4</f>
        <v>0.00746666666666667</v>
      </c>
      <c r="E771" s="15" t="n">
        <v>0.571428571428571</v>
      </c>
      <c r="F771" s="2" t="s">
        <v>44</v>
      </c>
      <c r="G771" s="2" t="s">
        <v>44</v>
      </c>
      <c r="H771" s="2" t="str">
        <f aca="false">IF(AND(E771&gt;=0.4,E771&lt;=0.6),"Yes","No")</f>
        <v>Yes</v>
      </c>
      <c r="I771" s="2" t="str">
        <f aca="false">IF(AND(F771="No",G771="No",H771="Yes"),"Yes","No")</f>
        <v>Yes</v>
      </c>
      <c r="J771" s="2" t="n">
        <v>770</v>
      </c>
      <c r="K771" s="2"/>
    </row>
    <row r="772" customFormat="false" ht="15" hidden="false" customHeight="false" outlineLevel="0" collapsed="false">
      <c r="A772" s="2" t="s">
        <v>6272</v>
      </c>
      <c r="B772" s="13" t="n">
        <v>112</v>
      </c>
      <c r="C772" s="13" t="n">
        <v>112</v>
      </c>
      <c r="D772" s="14" t="n">
        <f aca="false">C772/Summary!$B$4</f>
        <v>0.00746666666666667</v>
      </c>
      <c r="E772" s="15" t="n">
        <v>0.571428571428571</v>
      </c>
      <c r="F772" s="2" t="s">
        <v>44</v>
      </c>
      <c r="G772" s="2" t="s">
        <v>44</v>
      </c>
      <c r="H772" s="2" t="str">
        <f aca="false">IF(AND(E772&gt;=0.4,E772&lt;=0.6),"Yes","No")</f>
        <v>Yes</v>
      </c>
      <c r="I772" s="2" t="str">
        <f aca="false">IF(AND(F772="No",G772="No",H772="Yes"),"Yes","No")</f>
        <v>Yes</v>
      </c>
      <c r="J772" s="2" t="n">
        <v>771</v>
      </c>
      <c r="K772" s="2"/>
    </row>
    <row r="773" customFormat="false" ht="15" hidden="false" customHeight="false" outlineLevel="0" collapsed="false">
      <c r="A773" s="2" t="s">
        <v>6273</v>
      </c>
      <c r="B773" s="13" t="n">
        <v>112</v>
      </c>
      <c r="C773" s="13" t="n">
        <v>110</v>
      </c>
      <c r="D773" s="14" t="n">
        <f aca="false">C773/Summary!$B$4</f>
        <v>0.00733333333333333</v>
      </c>
      <c r="E773" s="15" t="n">
        <v>0.428571428571429</v>
      </c>
      <c r="F773" s="2" t="s">
        <v>44</v>
      </c>
      <c r="G773" s="2" t="s">
        <v>44</v>
      </c>
      <c r="H773" s="2" t="str">
        <f aca="false">IF(AND(E773&gt;=0.4,E773&lt;=0.6),"Yes","No")</f>
        <v>Yes</v>
      </c>
      <c r="I773" s="2" t="str">
        <f aca="false">IF(AND(F773="No",G773="No",H773="Yes"),"Yes","No")</f>
        <v>Yes</v>
      </c>
      <c r="J773" s="2" t="n">
        <v>772</v>
      </c>
      <c r="K773" s="2"/>
    </row>
    <row r="774" customFormat="false" ht="15" hidden="false" customHeight="false" outlineLevel="0" collapsed="false">
      <c r="A774" s="2" t="s">
        <v>6274</v>
      </c>
      <c r="B774" s="13" t="n">
        <v>112</v>
      </c>
      <c r="C774" s="13" t="n">
        <v>112</v>
      </c>
      <c r="D774" s="14" t="n">
        <f aca="false">C774/Summary!$B$4</f>
        <v>0.00746666666666667</v>
      </c>
      <c r="E774" s="15" t="n">
        <v>0.571428571428571</v>
      </c>
      <c r="F774" s="2" t="s">
        <v>44</v>
      </c>
      <c r="G774" s="2" t="s">
        <v>44</v>
      </c>
      <c r="H774" s="2" t="str">
        <f aca="false">IF(AND(E774&gt;=0.4,E774&lt;=0.6),"Yes","No")</f>
        <v>Yes</v>
      </c>
      <c r="I774" s="2" t="str">
        <f aca="false">IF(AND(F774="No",G774="No",H774="Yes"),"Yes","No")</f>
        <v>Yes</v>
      </c>
      <c r="J774" s="2" t="n">
        <v>773</v>
      </c>
      <c r="K774" s="2"/>
    </row>
    <row r="775" customFormat="false" ht="15" hidden="false" customHeight="false" outlineLevel="0" collapsed="false">
      <c r="A775" s="2" t="s">
        <v>6275</v>
      </c>
      <c r="B775" s="13" t="n">
        <v>112</v>
      </c>
      <c r="C775" s="13" t="n">
        <v>111</v>
      </c>
      <c r="D775" s="14" t="n">
        <f aca="false">C775/Summary!$B$4</f>
        <v>0.0074</v>
      </c>
      <c r="E775" s="15" t="n">
        <v>0.571428571428571</v>
      </c>
      <c r="F775" s="2" t="s">
        <v>44</v>
      </c>
      <c r="G775" s="2" t="s">
        <v>44</v>
      </c>
      <c r="H775" s="2" t="str">
        <f aca="false">IF(AND(E775&gt;=0.4,E775&lt;=0.6),"Yes","No")</f>
        <v>Yes</v>
      </c>
      <c r="I775" s="2" t="str">
        <f aca="false">IF(AND(F775="No",G775="No",H775="Yes"),"Yes","No")</f>
        <v>Yes</v>
      </c>
      <c r="J775" s="2" t="n">
        <v>774</v>
      </c>
      <c r="K775" s="2"/>
    </row>
    <row r="776" customFormat="false" ht="15" hidden="false" customHeight="false" outlineLevel="0" collapsed="false">
      <c r="A776" s="2" t="s">
        <v>6276</v>
      </c>
      <c r="B776" s="13" t="n">
        <v>112</v>
      </c>
      <c r="C776" s="13" t="n">
        <v>111</v>
      </c>
      <c r="D776" s="14" t="n">
        <f aca="false">C776/Summary!$B$4</f>
        <v>0.0074</v>
      </c>
      <c r="E776" s="15" t="n">
        <v>0.428571428571429</v>
      </c>
      <c r="F776" s="2" t="s">
        <v>44</v>
      </c>
      <c r="G776" s="2" t="s">
        <v>44</v>
      </c>
      <c r="H776" s="2" t="str">
        <f aca="false">IF(AND(E776&gt;=0.4,E776&lt;=0.6),"Yes","No")</f>
        <v>Yes</v>
      </c>
      <c r="I776" s="2" t="str">
        <f aca="false">IF(AND(F776="No",G776="No",H776="Yes"),"Yes","No")</f>
        <v>Yes</v>
      </c>
      <c r="J776" s="2" t="n">
        <v>775</v>
      </c>
      <c r="K776" s="2"/>
    </row>
    <row r="777" customFormat="false" ht="15" hidden="false" customHeight="false" outlineLevel="0" collapsed="false">
      <c r="A777" s="2" t="s">
        <v>6277</v>
      </c>
      <c r="B777" s="13" t="n">
        <v>112</v>
      </c>
      <c r="C777" s="13" t="n">
        <v>111</v>
      </c>
      <c r="D777" s="14" t="n">
        <f aca="false">C777/Summary!$B$4</f>
        <v>0.0074</v>
      </c>
      <c r="E777" s="15" t="n">
        <v>0.428571428571429</v>
      </c>
      <c r="F777" s="2" t="s">
        <v>44</v>
      </c>
      <c r="G777" s="2" t="s">
        <v>44</v>
      </c>
      <c r="H777" s="2" t="str">
        <f aca="false">IF(AND(E777&gt;=0.4,E777&lt;=0.6),"Yes","No")</f>
        <v>Yes</v>
      </c>
      <c r="I777" s="2" t="str">
        <f aca="false">IF(AND(F777="No",G777="No",H777="Yes"),"Yes","No")</f>
        <v>Yes</v>
      </c>
      <c r="J777" s="2" t="n">
        <v>776</v>
      </c>
      <c r="K777" s="2"/>
    </row>
    <row r="778" customFormat="false" ht="15" hidden="false" customHeight="false" outlineLevel="0" collapsed="false">
      <c r="A778" s="2" t="s">
        <v>6278</v>
      </c>
      <c r="B778" s="13" t="n">
        <v>112</v>
      </c>
      <c r="C778" s="13" t="n">
        <v>112</v>
      </c>
      <c r="D778" s="14" t="n">
        <f aca="false">C778/Summary!$B$4</f>
        <v>0.00746666666666667</v>
      </c>
      <c r="E778" s="15" t="n">
        <v>0.428571428571429</v>
      </c>
      <c r="F778" s="2" t="s">
        <v>44</v>
      </c>
      <c r="G778" s="2" t="s">
        <v>44</v>
      </c>
      <c r="H778" s="2" t="str">
        <f aca="false">IF(AND(E778&gt;=0.4,E778&lt;=0.6),"Yes","No")</f>
        <v>Yes</v>
      </c>
      <c r="I778" s="2" t="str">
        <f aca="false">IF(AND(F778="No",G778="No",H778="Yes"),"Yes","No")</f>
        <v>Yes</v>
      </c>
      <c r="J778" s="2" t="n">
        <v>777</v>
      </c>
      <c r="K778" s="2"/>
    </row>
    <row r="779" customFormat="false" ht="15" hidden="false" customHeight="false" outlineLevel="0" collapsed="false">
      <c r="A779" s="2" t="s">
        <v>6279</v>
      </c>
      <c r="B779" s="13" t="n">
        <v>113</v>
      </c>
      <c r="C779" s="13" t="n">
        <v>113</v>
      </c>
      <c r="D779" s="14" t="n">
        <f aca="false">C779/Summary!$B$4</f>
        <v>0.00753333333333333</v>
      </c>
      <c r="E779" s="15" t="n">
        <v>0.571428571428571</v>
      </c>
      <c r="F779" s="2" t="s">
        <v>44</v>
      </c>
      <c r="G779" s="2" t="s">
        <v>44</v>
      </c>
      <c r="H779" s="2" t="str">
        <f aca="false">IF(AND(E779&gt;=0.4,E779&lt;=0.6),"Yes","No")</f>
        <v>Yes</v>
      </c>
      <c r="I779" s="2" t="str">
        <f aca="false">IF(AND(F779="No",G779="No",H779="Yes"),"Yes","No")</f>
        <v>Yes</v>
      </c>
      <c r="J779" s="2" t="n">
        <v>778</v>
      </c>
      <c r="K779" s="2"/>
    </row>
    <row r="780" customFormat="false" ht="15" hidden="false" customHeight="false" outlineLevel="0" collapsed="false">
      <c r="A780" s="2" t="s">
        <v>6280</v>
      </c>
      <c r="B780" s="13" t="n">
        <v>113</v>
      </c>
      <c r="C780" s="13" t="n">
        <v>113</v>
      </c>
      <c r="D780" s="14" t="n">
        <f aca="false">C780/Summary!$B$4</f>
        <v>0.00753333333333333</v>
      </c>
      <c r="E780" s="15" t="n">
        <v>0.571428571428571</v>
      </c>
      <c r="F780" s="2" t="s">
        <v>44</v>
      </c>
      <c r="G780" s="2" t="s">
        <v>44</v>
      </c>
      <c r="H780" s="2" t="str">
        <f aca="false">IF(AND(E780&gt;=0.4,E780&lt;=0.6),"Yes","No")</f>
        <v>Yes</v>
      </c>
      <c r="I780" s="2" t="str">
        <f aca="false">IF(AND(F780="No",G780="No",H780="Yes"),"Yes","No")</f>
        <v>Yes</v>
      </c>
      <c r="J780" s="2" t="n">
        <v>779</v>
      </c>
      <c r="K780" s="2"/>
    </row>
    <row r="781" customFormat="false" ht="15" hidden="false" customHeight="false" outlineLevel="0" collapsed="false">
      <c r="A781" s="2" t="s">
        <v>6281</v>
      </c>
      <c r="B781" s="13" t="n">
        <v>113</v>
      </c>
      <c r="C781" s="13" t="n">
        <v>112</v>
      </c>
      <c r="D781" s="14" t="n">
        <f aca="false">C781/Summary!$B$4</f>
        <v>0.00746666666666667</v>
      </c>
      <c r="E781" s="15" t="n">
        <v>0.428571428571429</v>
      </c>
      <c r="F781" s="2" t="s">
        <v>44</v>
      </c>
      <c r="G781" s="2" t="s">
        <v>44</v>
      </c>
      <c r="H781" s="2" t="str">
        <f aca="false">IF(AND(E781&gt;=0.4,E781&lt;=0.6),"Yes","No")</f>
        <v>Yes</v>
      </c>
      <c r="I781" s="2" t="str">
        <f aca="false">IF(AND(F781="No",G781="No",H781="Yes"),"Yes","No")</f>
        <v>Yes</v>
      </c>
      <c r="J781" s="2" t="n">
        <v>780</v>
      </c>
      <c r="K781" s="2"/>
    </row>
    <row r="782" customFormat="false" ht="15" hidden="false" customHeight="false" outlineLevel="0" collapsed="false">
      <c r="A782" s="2" t="s">
        <v>6282</v>
      </c>
      <c r="B782" s="13" t="n">
        <v>113</v>
      </c>
      <c r="C782" s="13" t="n">
        <v>112</v>
      </c>
      <c r="D782" s="14" t="n">
        <f aca="false">C782/Summary!$B$4</f>
        <v>0.00746666666666667</v>
      </c>
      <c r="E782" s="15" t="n">
        <v>0.428571428571429</v>
      </c>
      <c r="F782" s="2" t="s">
        <v>44</v>
      </c>
      <c r="G782" s="2" t="s">
        <v>44</v>
      </c>
      <c r="H782" s="2" t="str">
        <f aca="false">IF(AND(E782&gt;=0.4,E782&lt;=0.6),"Yes","No")</f>
        <v>Yes</v>
      </c>
      <c r="I782" s="2" t="str">
        <f aca="false">IF(AND(F782="No",G782="No",H782="Yes"),"Yes","No")</f>
        <v>Yes</v>
      </c>
      <c r="J782" s="2" t="n">
        <v>781</v>
      </c>
      <c r="K782" s="2"/>
    </row>
    <row r="783" customFormat="false" ht="15" hidden="false" customHeight="false" outlineLevel="0" collapsed="false">
      <c r="A783" s="2" t="s">
        <v>6283</v>
      </c>
      <c r="B783" s="13" t="n">
        <v>113</v>
      </c>
      <c r="C783" s="13" t="n">
        <v>113</v>
      </c>
      <c r="D783" s="14" t="n">
        <f aca="false">C783/Summary!$B$4</f>
        <v>0.00753333333333333</v>
      </c>
      <c r="E783" s="15" t="n">
        <v>0.428571428571429</v>
      </c>
      <c r="F783" s="2" t="s">
        <v>44</v>
      </c>
      <c r="G783" s="2" t="s">
        <v>44</v>
      </c>
      <c r="H783" s="2" t="str">
        <f aca="false">IF(AND(E783&gt;=0.4,E783&lt;=0.6),"Yes","No")</f>
        <v>Yes</v>
      </c>
      <c r="I783" s="2" t="str">
        <f aca="false">IF(AND(F783="No",G783="No",H783="Yes"),"Yes","No")</f>
        <v>Yes</v>
      </c>
      <c r="J783" s="2" t="n">
        <v>782</v>
      </c>
      <c r="K783" s="2"/>
    </row>
    <row r="784" customFormat="false" ht="15" hidden="false" customHeight="false" outlineLevel="0" collapsed="false">
      <c r="A784" s="2" t="s">
        <v>6284</v>
      </c>
      <c r="B784" s="13" t="n">
        <v>113</v>
      </c>
      <c r="C784" s="13" t="n">
        <v>113</v>
      </c>
      <c r="D784" s="14" t="n">
        <f aca="false">C784/Summary!$B$4</f>
        <v>0.00753333333333333</v>
      </c>
      <c r="E784" s="15" t="n">
        <v>0.428571428571429</v>
      </c>
      <c r="F784" s="2" t="s">
        <v>44</v>
      </c>
      <c r="G784" s="2" t="s">
        <v>44</v>
      </c>
      <c r="H784" s="2" t="str">
        <f aca="false">IF(AND(E784&gt;=0.4,E784&lt;=0.6),"Yes","No")</f>
        <v>Yes</v>
      </c>
      <c r="I784" s="2" t="str">
        <f aca="false">IF(AND(F784="No",G784="No",H784="Yes"),"Yes","No")</f>
        <v>Yes</v>
      </c>
      <c r="J784" s="2" t="n">
        <v>783</v>
      </c>
      <c r="K784" s="2"/>
    </row>
    <row r="785" customFormat="false" ht="15" hidden="false" customHeight="false" outlineLevel="0" collapsed="false">
      <c r="A785" s="2" t="s">
        <v>6285</v>
      </c>
      <c r="B785" s="13" t="n">
        <v>113</v>
      </c>
      <c r="C785" s="13" t="n">
        <v>112</v>
      </c>
      <c r="D785" s="14" t="n">
        <f aca="false">C785/Summary!$B$4</f>
        <v>0.00746666666666667</v>
      </c>
      <c r="E785" s="15" t="n">
        <v>0.571428571428571</v>
      </c>
      <c r="F785" s="2" t="s">
        <v>44</v>
      </c>
      <c r="G785" s="2" t="s">
        <v>44</v>
      </c>
      <c r="H785" s="2" t="str">
        <f aca="false">IF(AND(E785&gt;=0.4,E785&lt;=0.6),"Yes","No")</f>
        <v>Yes</v>
      </c>
      <c r="I785" s="2" t="str">
        <f aca="false">IF(AND(F785="No",G785="No",H785="Yes"),"Yes","No")</f>
        <v>Yes</v>
      </c>
      <c r="J785" s="2" t="n">
        <v>784</v>
      </c>
      <c r="K785" s="2"/>
    </row>
    <row r="786" customFormat="false" ht="15" hidden="false" customHeight="false" outlineLevel="0" collapsed="false">
      <c r="A786" s="2" t="s">
        <v>6286</v>
      </c>
      <c r="B786" s="13" t="n">
        <v>113</v>
      </c>
      <c r="C786" s="13" t="n">
        <v>113</v>
      </c>
      <c r="D786" s="14" t="n">
        <f aca="false">C786/Summary!$B$4</f>
        <v>0.00753333333333333</v>
      </c>
      <c r="E786" s="15" t="n">
        <v>0.571428571428571</v>
      </c>
      <c r="F786" s="2" t="s">
        <v>44</v>
      </c>
      <c r="G786" s="2" t="s">
        <v>44</v>
      </c>
      <c r="H786" s="2" t="str">
        <f aca="false">IF(AND(E786&gt;=0.4,E786&lt;=0.6),"Yes","No")</f>
        <v>Yes</v>
      </c>
      <c r="I786" s="2" t="str">
        <f aca="false">IF(AND(F786="No",G786="No",H786="Yes"),"Yes","No")</f>
        <v>Yes</v>
      </c>
      <c r="J786" s="2" t="n">
        <v>785</v>
      </c>
      <c r="K786" s="2"/>
    </row>
    <row r="787" customFormat="false" ht="15" hidden="false" customHeight="false" outlineLevel="0" collapsed="false">
      <c r="A787" s="2" t="s">
        <v>6287</v>
      </c>
      <c r="B787" s="13" t="n">
        <v>113</v>
      </c>
      <c r="C787" s="13" t="n">
        <v>113</v>
      </c>
      <c r="D787" s="14" t="n">
        <f aca="false">C787/Summary!$B$4</f>
        <v>0.00753333333333333</v>
      </c>
      <c r="E787" s="15" t="n">
        <v>0.571428571428571</v>
      </c>
      <c r="F787" s="2" t="s">
        <v>44</v>
      </c>
      <c r="G787" s="2" t="s">
        <v>44</v>
      </c>
      <c r="H787" s="2" t="str">
        <f aca="false">IF(AND(E787&gt;=0.4,E787&lt;=0.6),"Yes","No")</f>
        <v>Yes</v>
      </c>
      <c r="I787" s="2" t="str">
        <f aca="false">IF(AND(F787="No",G787="No",H787="Yes"),"Yes","No")</f>
        <v>Yes</v>
      </c>
      <c r="J787" s="2" t="n">
        <v>786</v>
      </c>
      <c r="K787" s="2"/>
    </row>
    <row r="788" customFormat="false" ht="15" hidden="false" customHeight="false" outlineLevel="0" collapsed="false">
      <c r="A788" s="2" t="s">
        <v>6288</v>
      </c>
      <c r="B788" s="13" t="n">
        <v>113</v>
      </c>
      <c r="C788" s="13" t="n">
        <v>113</v>
      </c>
      <c r="D788" s="14" t="n">
        <f aca="false">C788/Summary!$B$4</f>
        <v>0.00753333333333333</v>
      </c>
      <c r="E788" s="15" t="n">
        <v>0.571428571428571</v>
      </c>
      <c r="F788" s="2" t="s">
        <v>44</v>
      </c>
      <c r="G788" s="2" t="s">
        <v>44</v>
      </c>
      <c r="H788" s="2" t="str">
        <f aca="false">IF(AND(E788&gt;=0.4,E788&lt;=0.6),"Yes","No")</f>
        <v>Yes</v>
      </c>
      <c r="I788" s="2" t="str">
        <f aca="false">IF(AND(F788="No",G788="No",H788="Yes"),"Yes","No")</f>
        <v>Yes</v>
      </c>
      <c r="J788" s="2" t="n">
        <v>787</v>
      </c>
      <c r="K788" s="2"/>
    </row>
    <row r="789" customFormat="false" ht="15" hidden="false" customHeight="false" outlineLevel="0" collapsed="false">
      <c r="A789" s="2" t="s">
        <v>6289</v>
      </c>
      <c r="B789" s="13" t="n">
        <v>113</v>
      </c>
      <c r="C789" s="13" t="n">
        <v>113</v>
      </c>
      <c r="D789" s="14" t="n">
        <f aca="false">C789/Summary!$B$4</f>
        <v>0.00753333333333333</v>
      </c>
      <c r="E789" s="15" t="n">
        <v>0.571428571428571</v>
      </c>
      <c r="F789" s="2" t="s">
        <v>44</v>
      </c>
      <c r="G789" s="2" t="s">
        <v>44</v>
      </c>
      <c r="H789" s="2" t="str">
        <f aca="false">IF(AND(E789&gt;=0.4,E789&lt;=0.6),"Yes","No")</f>
        <v>Yes</v>
      </c>
      <c r="I789" s="2" t="str">
        <f aca="false">IF(AND(F789="No",G789="No",H789="Yes"),"Yes","No")</f>
        <v>Yes</v>
      </c>
      <c r="J789" s="2" t="n">
        <v>788</v>
      </c>
      <c r="K789" s="2"/>
    </row>
    <row r="790" customFormat="false" ht="15" hidden="false" customHeight="false" outlineLevel="0" collapsed="false">
      <c r="A790" s="2" t="s">
        <v>6290</v>
      </c>
      <c r="B790" s="13" t="n">
        <v>113</v>
      </c>
      <c r="C790" s="13" t="n">
        <v>111</v>
      </c>
      <c r="D790" s="14" t="n">
        <f aca="false">C790/Summary!$B$4</f>
        <v>0.0074</v>
      </c>
      <c r="E790" s="15" t="n">
        <v>0.571428571428571</v>
      </c>
      <c r="F790" s="2" t="s">
        <v>44</v>
      </c>
      <c r="G790" s="2" t="s">
        <v>44</v>
      </c>
      <c r="H790" s="2" t="str">
        <f aca="false">IF(AND(E790&gt;=0.4,E790&lt;=0.6),"Yes","No")</f>
        <v>Yes</v>
      </c>
      <c r="I790" s="2" t="str">
        <f aca="false">IF(AND(F790="No",G790="No",H790="Yes"),"Yes","No")</f>
        <v>Yes</v>
      </c>
      <c r="J790" s="2" t="n">
        <v>789</v>
      </c>
      <c r="K790" s="2"/>
    </row>
    <row r="791" customFormat="false" ht="15" hidden="false" customHeight="false" outlineLevel="0" collapsed="false">
      <c r="A791" s="2" t="s">
        <v>6291</v>
      </c>
      <c r="B791" s="13" t="n">
        <v>113</v>
      </c>
      <c r="C791" s="13" t="n">
        <v>113</v>
      </c>
      <c r="D791" s="14" t="n">
        <f aca="false">C791/Summary!$B$4</f>
        <v>0.00753333333333333</v>
      </c>
      <c r="E791" s="15" t="n">
        <v>0.571428571428571</v>
      </c>
      <c r="F791" s="2" t="s">
        <v>44</v>
      </c>
      <c r="G791" s="2" t="s">
        <v>44</v>
      </c>
      <c r="H791" s="2" t="str">
        <f aca="false">IF(AND(E791&gt;=0.4,E791&lt;=0.6),"Yes","No")</f>
        <v>Yes</v>
      </c>
      <c r="I791" s="2" t="str">
        <f aca="false">IF(AND(F791="No",G791="No",H791="Yes"),"Yes","No")</f>
        <v>Yes</v>
      </c>
      <c r="J791" s="2" t="n">
        <v>790</v>
      </c>
      <c r="K791" s="2"/>
    </row>
    <row r="792" customFormat="false" ht="15" hidden="false" customHeight="false" outlineLevel="0" collapsed="false">
      <c r="A792" s="2" t="s">
        <v>6292</v>
      </c>
      <c r="B792" s="13" t="n">
        <v>113</v>
      </c>
      <c r="C792" s="13" t="n">
        <v>113</v>
      </c>
      <c r="D792" s="14" t="n">
        <f aca="false">C792/Summary!$B$4</f>
        <v>0.00753333333333333</v>
      </c>
      <c r="E792" s="15" t="n">
        <v>0.428571428571429</v>
      </c>
      <c r="F792" s="2" t="s">
        <v>44</v>
      </c>
      <c r="G792" s="2" t="s">
        <v>44</v>
      </c>
      <c r="H792" s="2" t="str">
        <f aca="false">IF(AND(E792&gt;=0.4,E792&lt;=0.6),"Yes","No")</f>
        <v>Yes</v>
      </c>
      <c r="I792" s="2" t="str">
        <f aca="false">IF(AND(F792="No",G792="No",H792="Yes"),"Yes","No")</f>
        <v>Yes</v>
      </c>
      <c r="J792" s="2" t="n">
        <v>791</v>
      </c>
      <c r="K792" s="2"/>
    </row>
    <row r="793" customFormat="false" ht="15" hidden="false" customHeight="false" outlineLevel="0" collapsed="false">
      <c r="A793" s="2" t="s">
        <v>6293</v>
      </c>
      <c r="B793" s="13" t="n">
        <v>113</v>
      </c>
      <c r="C793" s="13" t="n">
        <v>113</v>
      </c>
      <c r="D793" s="14" t="n">
        <f aca="false">C793/Summary!$B$4</f>
        <v>0.00753333333333333</v>
      </c>
      <c r="E793" s="15" t="n">
        <v>0.428571428571429</v>
      </c>
      <c r="F793" s="2" t="s">
        <v>44</v>
      </c>
      <c r="G793" s="2" t="s">
        <v>44</v>
      </c>
      <c r="H793" s="2" t="str">
        <f aca="false">IF(AND(E793&gt;=0.4,E793&lt;=0.6),"Yes","No")</f>
        <v>Yes</v>
      </c>
      <c r="I793" s="2" t="str">
        <f aca="false">IF(AND(F793="No",G793="No",H793="Yes"),"Yes","No")</f>
        <v>Yes</v>
      </c>
      <c r="J793" s="2" t="n">
        <v>792</v>
      </c>
      <c r="K793" s="2"/>
    </row>
    <row r="794" customFormat="false" ht="15" hidden="false" customHeight="false" outlineLevel="0" collapsed="false">
      <c r="A794" s="2" t="s">
        <v>6294</v>
      </c>
      <c r="B794" s="13" t="n">
        <v>113</v>
      </c>
      <c r="C794" s="13" t="n">
        <v>112</v>
      </c>
      <c r="D794" s="14" t="n">
        <f aca="false">C794/Summary!$B$4</f>
        <v>0.00746666666666667</v>
      </c>
      <c r="E794" s="15" t="n">
        <v>0.428571428571429</v>
      </c>
      <c r="F794" s="2" t="s">
        <v>44</v>
      </c>
      <c r="G794" s="2" t="s">
        <v>44</v>
      </c>
      <c r="H794" s="2" t="str">
        <f aca="false">IF(AND(E794&gt;=0.4,E794&lt;=0.6),"Yes","No")</f>
        <v>Yes</v>
      </c>
      <c r="I794" s="2" t="str">
        <f aca="false">IF(AND(F794="No",G794="No",H794="Yes"),"Yes","No")</f>
        <v>Yes</v>
      </c>
      <c r="J794" s="2" t="n">
        <v>793</v>
      </c>
      <c r="K794" s="2"/>
    </row>
    <row r="795" customFormat="false" ht="15" hidden="false" customHeight="false" outlineLevel="0" collapsed="false">
      <c r="A795" s="2" t="s">
        <v>6295</v>
      </c>
      <c r="B795" s="13" t="n">
        <v>113</v>
      </c>
      <c r="C795" s="13" t="n">
        <v>113</v>
      </c>
      <c r="D795" s="14" t="n">
        <f aca="false">C795/Summary!$B$4</f>
        <v>0.00753333333333333</v>
      </c>
      <c r="E795" s="15" t="n">
        <v>0.571428571428571</v>
      </c>
      <c r="F795" s="2" t="s">
        <v>44</v>
      </c>
      <c r="G795" s="2" t="s">
        <v>44</v>
      </c>
      <c r="H795" s="2" t="str">
        <f aca="false">IF(AND(E795&gt;=0.4,E795&lt;=0.6),"Yes","No")</f>
        <v>Yes</v>
      </c>
      <c r="I795" s="2" t="str">
        <f aca="false">IF(AND(F795="No",G795="No",H795="Yes"),"Yes","No")</f>
        <v>Yes</v>
      </c>
      <c r="J795" s="2" t="n">
        <v>794</v>
      </c>
      <c r="K795" s="2"/>
    </row>
    <row r="796" customFormat="false" ht="15" hidden="false" customHeight="false" outlineLevel="0" collapsed="false">
      <c r="A796" s="2" t="s">
        <v>6296</v>
      </c>
      <c r="B796" s="13" t="n">
        <v>113</v>
      </c>
      <c r="C796" s="13" t="n">
        <v>113</v>
      </c>
      <c r="D796" s="14" t="n">
        <f aca="false">C796/Summary!$B$4</f>
        <v>0.00753333333333333</v>
      </c>
      <c r="E796" s="15" t="n">
        <v>0.428571428571429</v>
      </c>
      <c r="F796" s="2" t="s">
        <v>44</v>
      </c>
      <c r="G796" s="2" t="s">
        <v>44</v>
      </c>
      <c r="H796" s="2" t="str">
        <f aca="false">IF(AND(E796&gt;=0.4,E796&lt;=0.6),"Yes","No")</f>
        <v>Yes</v>
      </c>
      <c r="I796" s="2" t="str">
        <f aca="false">IF(AND(F796="No",G796="No",H796="Yes"),"Yes","No")</f>
        <v>Yes</v>
      </c>
      <c r="J796" s="2" t="n">
        <v>795</v>
      </c>
      <c r="K796" s="2"/>
    </row>
    <row r="797" customFormat="false" ht="15" hidden="false" customHeight="false" outlineLevel="0" collapsed="false">
      <c r="A797" s="2" t="s">
        <v>6297</v>
      </c>
      <c r="B797" s="13" t="n">
        <v>113</v>
      </c>
      <c r="C797" s="13" t="n">
        <v>113</v>
      </c>
      <c r="D797" s="14" t="n">
        <f aca="false">C797/Summary!$B$4</f>
        <v>0.00753333333333333</v>
      </c>
      <c r="E797" s="15" t="n">
        <v>0.571428571428571</v>
      </c>
      <c r="F797" s="2" t="s">
        <v>44</v>
      </c>
      <c r="G797" s="2" t="s">
        <v>44</v>
      </c>
      <c r="H797" s="2" t="str">
        <f aca="false">IF(AND(E797&gt;=0.4,E797&lt;=0.6),"Yes","No")</f>
        <v>Yes</v>
      </c>
      <c r="I797" s="2" t="str">
        <f aca="false">IF(AND(F797="No",G797="No",H797="Yes"),"Yes","No")</f>
        <v>Yes</v>
      </c>
      <c r="J797" s="2" t="n">
        <v>796</v>
      </c>
      <c r="K797" s="2"/>
    </row>
    <row r="798" customFormat="false" ht="15" hidden="false" customHeight="false" outlineLevel="0" collapsed="false">
      <c r="A798" s="2" t="s">
        <v>6298</v>
      </c>
      <c r="B798" s="13" t="n">
        <v>113</v>
      </c>
      <c r="C798" s="13" t="n">
        <v>112</v>
      </c>
      <c r="D798" s="14" t="n">
        <f aca="false">C798/Summary!$B$4</f>
        <v>0.00746666666666667</v>
      </c>
      <c r="E798" s="15" t="n">
        <v>0.571428571428571</v>
      </c>
      <c r="F798" s="2" t="s">
        <v>44</v>
      </c>
      <c r="G798" s="2" t="s">
        <v>44</v>
      </c>
      <c r="H798" s="2" t="str">
        <f aca="false">IF(AND(E798&gt;=0.4,E798&lt;=0.6),"Yes","No")</f>
        <v>Yes</v>
      </c>
      <c r="I798" s="2" t="str">
        <f aca="false">IF(AND(F798="No",G798="No",H798="Yes"),"Yes","No")</f>
        <v>Yes</v>
      </c>
      <c r="J798" s="2" t="n">
        <v>797</v>
      </c>
      <c r="K798" s="2"/>
    </row>
    <row r="799" customFormat="false" ht="15" hidden="false" customHeight="false" outlineLevel="0" collapsed="false">
      <c r="A799" s="2" t="s">
        <v>6299</v>
      </c>
      <c r="B799" s="13" t="n">
        <v>113</v>
      </c>
      <c r="C799" s="13" t="n">
        <v>112</v>
      </c>
      <c r="D799" s="14" t="n">
        <f aca="false">C799/Summary!$B$4</f>
        <v>0.00746666666666667</v>
      </c>
      <c r="E799" s="15" t="n">
        <v>0.428571428571429</v>
      </c>
      <c r="F799" s="2" t="s">
        <v>44</v>
      </c>
      <c r="G799" s="2" t="s">
        <v>44</v>
      </c>
      <c r="H799" s="2" t="str">
        <f aca="false">IF(AND(E799&gt;=0.4,E799&lt;=0.6),"Yes","No")</f>
        <v>Yes</v>
      </c>
      <c r="I799" s="2" t="str">
        <f aca="false">IF(AND(F799="No",G799="No",H799="Yes"),"Yes","No")</f>
        <v>Yes</v>
      </c>
      <c r="J799" s="2" t="n">
        <v>798</v>
      </c>
      <c r="K799" s="2"/>
    </row>
    <row r="800" customFormat="false" ht="15" hidden="false" customHeight="false" outlineLevel="0" collapsed="false">
      <c r="A800" s="2" t="s">
        <v>6300</v>
      </c>
      <c r="B800" s="13" t="n">
        <v>113</v>
      </c>
      <c r="C800" s="13" t="n">
        <v>113</v>
      </c>
      <c r="D800" s="14" t="n">
        <f aca="false">C800/Summary!$B$4</f>
        <v>0.00753333333333333</v>
      </c>
      <c r="E800" s="15" t="n">
        <v>0.571428571428571</v>
      </c>
      <c r="F800" s="2" t="s">
        <v>44</v>
      </c>
      <c r="G800" s="2" t="s">
        <v>44</v>
      </c>
      <c r="H800" s="2" t="str">
        <f aca="false">IF(AND(E800&gt;=0.4,E800&lt;=0.6),"Yes","No")</f>
        <v>Yes</v>
      </c>
      <c r="I800" s="2" t="str">
        <f aca="false">IF(AND(F800="No",G800="No",H800="Yes"),"Yes","No")</f>
        <v>Yes</v>
      </c>
      <c r="J800" s="2" t="n">
        <v>799</v>
      </c>
      <c r="K800" s="2"/>
    </row>
    <row r="801" customFormat="false" ht="15" hidden="false" customHeight="false" outlineLevel="0" collapsed="false">
      <c r="A801" s="2" t="s">
        <v>6301</v>
      </c>
      <c r="B801" s="13" t="n">
        <v>113</v>
      </c>
      <c r="C801" s="13" t="n">
        <v>113</v>
      </c>
      <c r="D801" s="14" t="n">
        <f aca="false">C801/Summary!$B$4</f>
        <v>0.00753333333333333</v>
      </c>
      <c r="E801" s="15" t="n">
        <v>0.428571428571429</v>
      </c>
      <c r="F801" s="2" t="s">
        <v>44</v>
      </c>
      <c r="G801" s="2" t="s">
        <v>44</v>
      </c>
      <c r="H801" s="2" t="str">
        <f aca="false">IF(AND(E801&gt;=0.4,E801&lt;=0.6),"Yes","No")</f>
        <v>Yes</v>
      </c>
      <c r="I801" s="2" t="str">
        <f aca="false">IF(AND(F801="No",G801="No",H801="Yes"),"Yes","No")</f>
        <v>Yes</v>
      </c>
      <c r="J801" s="2" t="n">
        <v>800</v>
      </c>
      <c r="K801" s="2"/>
    </row>
    <row r="802" customFormat="false" ht="15" hidden="false" customHeight="false" outlineLevel="0" collapsed="false">
      <c r="A802" s="2" t="s">
        <v>6302</v>
      </c>
      <c r="B802" s="13" t="n">
        <v>113</v>
      </c>
      <c r="C802" s="13" t="n">
        <v>112</v>
      </c>
      <c r="D802" s="14" t="n">
        <f aca="false">C802/Summary!$B$4</f>
        <v>0.00746666666666667</v>
      </c>
      <c r="E802" s="15" t="n">
        <v>0.571428571428571</v>
      </c>
      <c r="F802" s="2" t="s">
        <v>44</v>
      </c>
      <c r="G802" s="2" t="s">
        <v>44</v>
      </c>
      <c r="H802" s="2" t="str">
        <f aca="false">IF(AND(E802&gt;=0.4,E802&lt;=0.6),"Yes","No")</f>
        <v>Yes</v>
      </c>
      <c r="I802" s="2" t="str">
        <f aca="false">IF(AND(F802="No",G802="No",H802="Yes"),"Yes","No")</f>
        <v>Yes</v>
      </c>
      <c r="J802" s="2" t="n">
        <v>801</v>
      </c>
      <c r="K802" s="2"/>
    </row>
    <row r="803" customFormat="false" ht="15" hidden="false" customHeight="false" outlineLevel="0" collapsed="false">
      <c r="A803" s="2" t="s">
        <v>6303</v>
      </c>
      <c r="B803" s="13" t="n">
        <v>113</v>
      </c>
      <c r="C803" s="13" t="n">
        <v>113</v>
      </c>
      <c r="D803" s="14" t="n">
        <f aca="false">C803/Summary!$B$4</f>
        <v>0.00753333333333333</v>
      </c>
      <c r="E803" s="15" t="n">
        <v>0.571428571428571</v>
      </c>
      <c r="F803" s="2" t="s">
        <v>44</v>
      </c>
      <c r="G803" s="2" t="s">
        <v>44</v>
      </c>
      <c r="H803" s="2" t="str">
        <f aca="false">IF(AND(E803&gt;=0.4,E803&lt;=0.6),"Yes","No")</f>
        <v>Yes</v>
      </c>
      <c r="I803" s="2" t="str">
        <f aca="false">IF(AND(F803="No",G803="No",H803="Yes"),"Yes","No")</f>
        <v>Yes</v>
      </c>
      <c r="J803" s="2" t="n">
        <v>802</v>
      </c>
      <c r="K803" s="2"/>
    </row>
    <row r="804" customFormat="false" ht="15" hidden="false" customHeight="false" outlineLevel="0" collapsed="false">
      <c r="A804" s="2" t="s">
        <v>6304</v>
      </c>
      <c r="B804" s="13" t="n">
        <v>113</v>
      </c>
      <c r="C804" s="13" t="n">
        <v>113</v>
      </c>
      <c r="D804" s="14" t="n">
        <f aca="false">C804/Summary!$B$4</f>
        <v>0.00753333333333333</v>
      </c>
      <c r="E804" s="15" t="n">
        <v>0.571428571428571</v>
      </c>
      <c r="F804" s="2" t="s">
        <v>44</v>
      </c>
      <c r="G804" s="2" t="s">
        <v>44</v>
      </c>
      <c r="H804" s="2" t="str">
        <f aca="false">IF(AND(E804&gt;=0.4,E804&lt;=0.6),"Yes","No")</f>
        <v>Yes</v>
      </c>
      <c r="I804" s="2" t="str">
        <f aca="false">IF(AND(F804="No",G804="No",H804="Yes"),"Yes","No")</f>
        <v>Yes</v>
      </c>
      <c r="J804" s="2" t="n">
        <v>803</v>
      </c>
      <c r="K804" s="2"/>
    </row>
    <row r="805" customFormat="false" ht="15" hidden="false" customHeight="false" outlineLevel="0" collapsed="false">
      <c r="A805" s="2" t="s">
        <v>6305</v>
      </c>
      <c r="B805" s="13" t="n">
        <v>113</v>
      </c>
      <c r="C805" s="13" t="n">
        <v>113</v>
      </c>
      <c r="D805" s="14" t="n">
        <f aca="false">C805/Summary!$B$4</f>
        <v>0.00753333333333333</v>
      </c>
      <c r="E805" s="15" t="n">
        <v>0.428571428571429</v>
      </c>
      <c r="F805" s="2" t="s">
        <v>44</v>
      </c>
      <c r="G805" s="2" t="s">
        <v>44</v>
      </c>
      <c r="H805" s="2" t="str">
        <f aca="false">IF(AND(E805&gt;=0.4,E805&lt;=0.6),"Yes","No")</f>
        <v>Yes</v>
      </c>
      <c r="I805" s="2" t="str">
        <f aca="false">IF(AND(F805="No",G805="No",H805="Yes"),"Yes","No")</f>
        <v>Yes</v>
      </c>
      <c r="J805" s="2" t="n">
        <v>804</v>
      </c>
      <c r="K805" s="2"/>
    </row>
    <row r="806" customFormat="false" ht="15" hidden="false" customHeight="false" outlineLevel="0" collapsed="false">
      <c r="A806" s="2" t="s">
        <v>6306</v>
      </c>
      <c r="B806" s="13" t="n">
        <v>113</v>
      </c>
      <c r="C806" s="13" t="n">
        <v>112</v>
      </c>
      <c r="D806" s="14" t="n">
        <f aca="false">C806/Summary!$B$4</f>
        <v>0.00746666666666667</v>
      </c>
      <c r="E806" s="15" t="n">
        <v>0.428571428571429</v>
      </c>
      <c r="F806" s="2" t="s">
        <v>44</v>
      </c>
      <c r="G806" s="2" t="s">
        <v>44</v>
      </c>
      <c r="H806" s="2" t="str">
        <f aca="false">IF(AND(E806&gt;=0.4,E806&lt;=0.6),"Yes","No")</f>
        <v>Yes</v>
      </c>
      <c r="I806" s="2" t="str">
        <f aca="false">IF(AND(F806="No",G806="No",H806="Yes"),"Yes","No")</f>
        <v>Yes</v>
      </c>
      <c r="J806" s="2" t="n">
        <v>805</v>
      </c>
      <c r="K806" s="2"/>
    </row>
    <row r="807" customFormat="false" ht="15" hidden="false" customHeight="false" outlineLevel="0" collapsed="false">
      <c r="A807" s="2" t="s">
        <v>6307</v>
      </c>
      <c r="B807" s="13" t="n">
        <v>113</v>
      </c>
      <c r="C807" s="13" t="n">
        <v>112</v>
      </c>
      <c r="D807" s="14" t="n">
        <f aca="false">C807/Summary!$B$4</f>
        <v>0.00746666666666667</v>
      </c>
      <c r="E807" s="15" t="n">
        <v>0.428571428571429</v>
      </c>
      <c r="F807" s="2" t="s">
        <v>44</v>
      </c>
      <c r="G807" s="2" t="s">
        <v>44</v>
      </c>
      <c r="H807" s="2" t="str">
        <f aca="false">IF(AND(E807&gt;=0.4,E807&lt;=0.6),"Yes","No")</f>
        <v>Yes</v>
      </c>
      <c r="I807" s="2" t="str">
        <f aca="false">IF(AND(F807="No",G807="No",H807="Yes"),"Yes","No")</f>
        <v>Yes</v>
      </c>
      <c r="J807" s="2" t="n">
        <v>806</v>
      </c>
      <c r="K807" s="2"/>
    </row>
    <row r="808" customFormat="false" ht="15" hidden="false" customHeight="false" outlineLevel="0" collapsed="false">
      <c r="A808" s="2" t="s">
        <v>6308</v>
      </c>
      <c r="B808" s="13" t="n">
        <v>113</v>
      </c>
      <c r="C808" s="13" t="n">
        <v>112</v>
      </c>
      <c r="D808" s="14" t="n">
        <f aca="false">C808/Summary!$B$4</f>
        <v>0.00746666666666667</v>
      </c>
      <c r="E808" s="15" t="n">
        <v>0.571428571428571</v>
      </c>
      <c r="F808" s="2" t="s">
        <v>44</v>
      </c>
      <c r="G808" s="2" t="s">
        <v>44</v>
      </c>
      <c r="H808" s="2" t="str">
        <f aca="false">IF(AND(E808&gt;=0.4,E808&lt;=0.6),"Yes","No")</f>
        <v>Yes</v>
      </c>
      <c r="I808" s="2" t="str">
        <f aca="false">IF(AND(F808="No",G808="No",H808="Yes"),"Yes","No")</f>
        <v>Yes</v>
      </c>
      <c r="J808" s="2" t="n">
        <v>807</v>
      </c>
      <c r="K808" s="2"/>
    </row>
    <row r="809" customFormat="false" ht="15" hidden="false" customHeight="false" outlineLevel="0" collapsed="false">
      <c r="A809" s="2" t="s">
        <v>6309</v>
      </c>
      <c r="B809" s="13" t="n">
        <v>113</v>
      </c>
      <c r="C809" s="13" t="n">
        <v>113</v>
      </c>
      <c r="D809" s="14" t="n">
        <f aca="false">C809/Summary!$B$4</f>
        <v>0.00753333333333333</v>
      </c>
      <c r="E809" s="15" t="n">
        <v>0.428571428571429</v>
      </c>
      <c r="F809" s="2" t="s">
        <v>44</v>
      </c>
      <c r="G809" s="2" t="s">
        <v>44</v>
      </c>
      <c r="H809" s="2" t="str">
        <f aca="false">IF(AND(E809&gt;=0.4,E809&lt;=0.6),"Yes","No")</f>
        <v>Yes</v>
      </c>
      <c r="I809" s="2" t="str">
        <f aca="false">IF(AND(F809="No",G809="No",H809="Yes"),"Yes","No")</f>
        <v>Yes</v>
      </c>
      <c r="J809" s="2" t="n">
        <v>808</v>
      </c>
      <c r="K809" s="2"/>
    </row>
    <row r="810" customFormat="false" ht="15" hidden="false" customHeight="false" outlineLevel="0" collapsed="false">
      <c r="A810" s="2" t="s">
        <v>6310</v>
      </c>
      <c r="B810" s="13" t="n">
        <v>113</v>
      </c>
      <c r="C810" s="13" t="n">
        <v>113</v>
      </c>
      <c r="D810" s="14" t="n">
        <f aca="false">C810/Summary!$B$4</f>
        <v>0.00753333333333333</v>
      </c>
      <c r="E810" s="15" t="n">
        <v>0.571428571428571</v>
      </c>
      <c r="F810" s="2" t="s">
        <v>44</v>
      </c>
      <c r="G810" s="2" t="s">
        <v>44</v>
      </c>
      <c r="H810" s="2" t="str">
        <f aca="false">IF(AND(E810&gt;=0.4,E810&lt;=0.6),"Yes","No")</f>
        <v>Yes</v>
      </c>
      <c r="I810" s="2" t="str">
        <f aca="false">IF(AND(F810="No",G810="No",H810="Yes"),"Yes","No")</f>
        <v>Yes</v>
      </c>
      <c r="J810" s="2" t="n">
        <v>809</v>
      </c>
      <c r="K810" s="2"/>
    </row>
    <row r="811" customFormat="false" ht="15" hidden="false" customHeight="false" outlineLevel="0" collapsed="false">
      <c r="A811" s="2" t="s">
        <v>6311</v>
      </c>
      <c r="B811" s="13" t="n">
        <v>113</v>
      </c>
      <c r="C811" s="13" t="n">
        <v>113</v>
      </c>
      <c r="D811" s="14" t="n">
        <f aca="false">C811/Summary!$B$4</f>
        <v>0.00753333333333333</v>
      </c>
      <c r="E811" s="15" t="n">
        <v>0.428571428571429</v>
      </c>
      <c r="F811" s="2" t="s">
        <v>44</v>
      </c>
      <c r="G811" s="2" t="s">
        <v>44</v>
      </c>
      <c r="H811" s="2" t="str">
        <f aca="false">IF(AND(E811&gt;=0.4,E811&lt;=0.6),"Yes","No")</f>
        <v>Yes</v>
      </c>
      <c r="I811" s="2" t="str">
        <f aca="false">IF(AND(F811="No",G811="No",H811="Yes"),"Yes","No")</f>
        <v>Yes</v>
      </c>
      <c r="J811" s="2" t="n">
        <v>810</v>
      </c>
      <c r="K811" s="2"/>
    </row>
    <row r="812" customFormat="false" ht="15" hidden="false" customHeight="false" outlineLevel="0" collapsed="false">
      <c r="A812" s="2" t="s">
        <v>6312</v>
      </c>
      <c r="B812" s="13" t="n">
        <v>113</v>
      </c>
      <c r="C812" s="13" t="n">
        <v>112</v>
      </c>
      <c r="D812" s="14" t="n">
        <f aca="false">C812/Summary!$B$4</f>
        <v>0.00746666666666667</v>
      </c>
      <c r="E812" s="15" t="n">
        <v>0.571428571428571</v>
      </c>
      <c r="F812" s="2" t="s">
        <v>44</v>
      </c>
      <c r="G812" s="2" t="s">
        <v>44</v>
      </c>
      <c r="H812" s="2" t="str">
        <f aca="false">IF(AND(E812&gt;=0.4,E812&lt;=0.6),"Yes","No")</f>
        <v>Yes</v>
      </c>
      <c r="I812" s="2" t="str">
        <f aca="false">IF(AND(F812="No",G812="No",H812="Yes"),"Yes","No")</f>
        <v>Yes</v>
      </c>
      <c r="J812" s="2" t="n">
        <v>811</v>
      </c>
      <c r="K812" s="2"/>
    </row>
    <row r="813" customFormat="false" ht="15" hidden="false" customHeight="false" outlineLevel="0" collapsed="false">
      <c r="A813" s="2" t="s">
        <v>6313</v>
      </c>
      <c r="B813" s="13" t="n">
        <v>113</v>
      </c>
      <c r="C813" s="13" t="n">
        <v>111</v>
      </c>
      <c r="D813" s="14" t="n">
        <f aca="false">C813/Summary!$B$4</f>
        <v>0.0074</v>
      </c>
      <c r="E813" s="15" t="n">
        <v>0.428571428571429</v>
      </c>
      <c r="F813" s="2" t="s">
        <v>44</v>
      </c>
      <c r="G813" s="2" t="s">
        <v>44</v>
      </c>
      <c r="H813" s="2" t="str">
        <f aca="false">IF(AND(E813&gt;=0.4,E813&lt;=0.6),"Yes","No")</f>
        <v>Yes</v>
      </c>
      <c r="I813" s="2" t="str">
        <f aca="false">IF(AND(F813="No",G813="No",H813="Yes"),"Yes","No")</f>
        <v>Yes</v>
      </c>
      <c r="J813" s="2" t="n">
        <v>812</v>
      </c>
      <c r="K813" s="2"/>
    </row>
    <row r="814" customFormat="false" ht="15" hidden="false" customHeight="false" outlineLevel="0" collapsed="false">
      <c r="A814" s="2" t="s">
        <v>6314</v>
      </c>
      <c r="B814" s="13" t="n">
        <v>113</v>
      </c>
      <c r="C814" s="13" t="n">
        <v>112</v>
      </c>
      <c r="D814" s="14" t="n">
        <f aca="false">C814/Summary!$B$4</f>
        <v>0.00746666666666667</v>
      </c>
      <c r="E814" s="15" t="n">
        <v>0.428571428571429</v>
      </c>
      <c r="F814" s="2" t="s">
        <v>44</v>
      </c>
      <c r="G814" s="2" t="s">
        <v>44</v>
      </c>
      <c r="H814" s="2" t="str">
        <f aca="false">IF(AND(E814&gt;=0.4,E814&lt;=0.6),"Yes","No")</f>
        <v>Yes</v>
      </c>
      <c r="I814" s="2" t="str">
        <f aca="false">IF(AND(F814="No",G814="No",H814="Yes"),"Yes","No")</f>
        <v>Yes</v>
      </c>
      <c r="J814" s="2" t="n">
        <v>813</v>
      </c>
      <c r="K814" s="2"/>
    </row>
    <row r="815" customFormat="false" ht="15" hidden="false" customHeight="false" outlineLevel="0" collapsed="false">
      <c r="A815" s="2" t="s">
        <v>6315</v>
      </c>
      <c r="B815" s="13" t="n">
        <v>113</v>
      </c>
      <c r="C815" s="13" t="n">
        <v>113</v>
      </c>
      <c r="D815" s="14" t="n">
        <f aca="false">C815/Summary!$B$4</f>
        <v>0.00753333333333333</v>
      </c>
      <c r="E815" s="15" t="n">
        <v>0.571428571428571</v>
      </c>
      <c r="F815" s="2" t="s">
        <v>44</v>
      </c>
      <c r="G815" s="2" t="s">
        <v>44</v>
      </c>
      <c r="H815" s="2" t="str">
        <f aca="false">IF(AND(E815&gt;=0.4,E815&lt;=0.6),"Yes","No")</f>
        <v>Yes</v>
      </c>
      <c r="I815" s="2" t="str">
        <f aca="false">IF(AND(F815="No",G815="No",H815="Yes"),"Yes","No")</f>
        <v>Yes</v>
      </c>
      <c r="J815" s="2" t="n">
        <v>814</v>
      </c>
      <c r="K815" s="2"/>
    </row>
    <row r="816" customFormat="false" ht="15" hidden="false" customHeight="false" outlineLevel="0" collapsed="false">
      <c r="A816" s="2" t="s">
        <v>6316</v>
      </c>
      <c r="B816" s="13" t="n">
        <v>113</v>
      </c>
      <c r="C816" s="13" t="n">
        <v>112</v>
      </c>
      <c r="D816" s="14" t="n">
        <f aca="false">C816/Summary!$B$4</f>
        <v>0.00746666666666667</v>
      </c>
      <c r="E816" s="15" t="n">
        <v>0.571428571428571</v>
      </c>
      <c r="F816" s="2" t="s">
        <v>44</v>
      </c>
      <c r="G816" s="2" t="s">
        <v>44</v>
      </c>
      <c r="H816" s="2" t="str">
        <f aca="false">IF(AND(E816&gt;=0.4,E816&lt;=0.6),"Yes","No")</f>
        <v>Yes</v>
      </c>
      <c r="I816" s="2" t="str">
        <f aca="false">IF(AND(F816="No",G816="No",H816="Yes"),"Yes","No")</f>
        <v>Yes</v>
      </c>
      <c r="J816" s="2" t="n">
        <v>815</v>
      </c>
      <c r="K816" s="2"/>
    </row>
    <row r="817" customFormat="false" ht="15" hidden="false" customHeight="false" outlineLevel="0" collapsed="false">
      <c r="A817" s="2" t="s">
        <v>6317</v>
      </c>
      <c r="B817" s="13" t="n">
        <v>113</v>
      </c>
      <c r="C817" s="13" t="n">
        <v>113</v>
      </c>
      <c r="D817" s="14" t="n">
        <f aca="false">C817/Summary!$B$4</f>
        <v>0.00753333333333333</v>
      </c>
      <c r="E817" s="15" t="n">
        <v>0.571428571428571</v>
      </c>
      <c r="F817" s="2" t="s">
        <v>44</v>
      </c>
      <c r="G817" s="2" t="s">
        <v>44</v>
      </c>
      <c r="H817" s="2" t="str">
        <f aca="false">IF(AND(E817&gt;=0.4,E817&lt;=0.6),"Yes","No")</f>
        <v>Yes</v>
      </c>
      <c r="I817" s="2" t="str">
        <f aca="false">IF(AND(F817="No",G817="No",H817="Yes"),"Yes","No")</f>
        <v>Yes</v>
      </c>
      <c r="J817" s="2" t="n">
        <v>816</v>
      </c>
      <c r="K817" s="2"/>
    </row>
    <row r="818" customFormat="false" ht="15" hidden="false" customHeight="false" outlineLevel="0" collapsed="false">
      <c r="A818" s="2" t="s">
        <v>6318</v>
      </c>
      <c r="B818" s="13" t="n">
        <v>113</v>
      </c>
      <c r="C818" s="13" t="n">
        <v>113</v>
      </c>
      <c r="D818" s="14" t="n">
        <f aca="false">C818/Summary!$B$4</f>
        <v>0.00753333333333333</v>
      </c>
      <c r="E818" s="15" t="n">
        <v>0.428571428571429</v>
      </c>
      <c r="F818" s="2" t="s">
        <v>44</v>
      </c>
      <c r="G818" s="2" t="s">
        <v>44</v>
      </c>
      <c r="H818" s="2" t="str">
        <f aca="false">IF(AND(E818&gt;=0.4,E818&lt;=0.6),"Yes","No")</f>
        <v>Yes</v>
      </c>
      <c r="I818" s="2" t="str">
        <f aca="false">IF(AND(F818="No",G818="No",H818="Yes"),"Yes","No")</f>
        <v>Yes</v>
      </c>
      <c r="J818" s="2" t="n">
        <v>817</v>
      </c>
      <c r="K818" s="2"/>
    </row>
    <row r="819" customFormat="false" ht="15" hidden="false" customHeight="false" outlineLevel="0" collapsed="false">
      <c r="A819" s="2" t="s">
        <v>6319</v>
      </c>
      <c r="B819" s="13" t="n">
        <v>113</v>
      </c>
      <c r="C819" s="13" t="n">
        <v>112</v>
      </c>
      <c r="D819" s="14" t="n">
        <f aca="false">C819/Summary!$B$4</f>
        <v>0.00746666666666667</v>
      </c>
      <c r="E819" s="15" t="n">
        <v>0.428571428571429</v>
      </c>
      <c r="F819" s="2" t="s">
        <v>44</v>
      </c>
      <c r="G819" s="2" t="s">
        <v>44</v>
      </c>
      <c r="H819" s="2" t="str">
        <f aca="false">IF(AND(E819&gt;=0.4,E819&lt;=0.6),"Yes","No")</f>
        <v>Yes</v>
      </c>
      <c r="I819" s="2" t="str">
        <f aca="false">IF(AND(F819="No",G819="No",H819="Yes"),"Yes","No")</f>
        <v>Yes</v>
      </c>
      <c r="J819" s="2" t="n">
        <v>818</v>
      </c>
      <c r="K819" s="2"/>
    </row>
    <row r="820" customFormat="false" ht="15" hidden="false" customHeight="false" outlineLevel="0" collapsed="false">
      <c r="A820" s="2" t="s">
        <v>6320</v>
      </c>
      <c r="B820" s="13" t="n">
        <v>113</v>
      </c>
      <c r="C820" s="13" t="n">
        <v>113</v>
      </c>
      <c r="D820" s="14" t="n">
        <f aca="false">C820/Summary!$B$4</f>
        <v>0.00753333333333333</v>
      </c>
      <c r="E820" s="15" t="n">
        <v>0.428571428571429</v>
      </c>
      <c r="F820" s="2" t="s">
        <v>44</v>
      </c>
      <c r="G820" s="2" t="s">
        <v>44</v>
      </c>
      <c r="H820" s="2" t="str">
        <f aca="false">IF(AND(E820&gt;=0.4,E820&lt;=0.6),"Yes","No")</f>
        <v>Yes</v>
      </c>
      <c r="I820" s="2" t="str">
        <f aca="false">IF(AND(F820="No",G820="No",H820="Yes"),"Yes","No")</f>
        <v>Yes</v>
      </c>
      <c r="J820" s="2" t="n">
        <v>819</v>
      </c>
      <c r="K820" s="2"/>
    </row>
    <row r="821" customFormat="false" ht="15" hidden="false" customHeight="false" outlineLevel="0" collapsed="false">
      <c r="A821" s="2" t="s">
        <v>6321</v>
      </c>
      <c r="B821" s="13" t="n">
        <v>114</v>
      </c>
      <c r="C821" s="13" t="n">
        <v>114</v>
      </c>
      <c r="D821" s="14" t="n">
        <f aca="false">C821/Summary!$B$4</f>
        <v>0.0076</v>
      </c>
      <c r="E821" s="15" t="n">
        <v>0.428571428571429</v>
      </c>
      <c r="F821" s="2" t="s">
        <v>44</v>
      </c>
      <c r="G821" s="2" t="s">
        <v>44</v>
      </c>
      <c r="H821" s="2" t="str">
        <f aca="false">IF(AND(E821&gt;=0.4,E821&lt;=0.6),"Yes","No")</f>
        <v>Yes</v>
      </c>
      <c r="I821" s="2" t="str">
        <f aca="false">IF(AND(F821="No",G821="No",H821="Yes"),"Yes","No")</f>
        <v>Yes</v>
      </c>
      <c r="J821" s="2" t="n">
        <v>820</v>
      </c>
      <c r="K821" s="2"/>
    </row>
    <row r="822" customFormat="false" ht="15" hidden="false" customHeight="false" outlineLevel="0" collapsed="false">
      <c r="A822" s="2" t="s">
        <v>6322</v>
      </c>
      <c r="B822" s="13" t="n">
        <v>114</v>
      </c>
      <c r="C822" s="13" t="n">
        <v>111</v>
      </c>
      <c r="D822" s="14" t="n">
        <f aca="false">C822/Summary!$B$4</f>
        <v>0.0074</v>
      </c>
      <c r="E822" s="15" t="n">
        <v>0.428571428571429</v>
      </c>
      <c r="F822" s="2" t="s">
        <v>44</v>
      </c>
      <c r="G822" s="2" t="s">
        <v>44</v>
      </c>
      <c r="H822" s="2" t="str">
        <f aca="false">IF(AND(E822&gt;=0.4,E822&lt;=0.6),"Yes","No")</f>
        <v>Yes</v>
      </c>
      <c r="I822" s="2" t="str">
        <f aca="false">IF(AND(F822="No",G822="No",H822="Yes"),"Yes","No")</f>
        <v>Yes</v>
      </c>
      <c r="J822" s="2" t="n">
        <v>821</v>
      </c>
      <c r="K822" s="2"/>
    </row>
    <row r="823" customFormat="false" ht="15" hidden="false" customHeight="false" outlineLevel="0" collapsed="false">
      <c r="A823" s="2" t="s">
        <v>6323</v>
      </c>
      <c r="B823" s="13" t="n">
        <v>114</v>
      </c>
      <c r="C823" s="13" t="n">
        <v>114</v>
      </c>
      <c r="D823" s="14" t="n">
        <f aca="false">C823/Summary!$B$4</f>
        <v>0.0076</v>
      </c>
      <c r="E823" s="15" t="n">
        <v>0.571428571428571</v>
      </c>
      <c r="F823" s="2" t="s">
        <v>44</v>
      </c>
      <c r="G823" s="2" t="s">
        <v>44</v>
      </c>
      <c r="H823" s="2" t="str">
        <f aca="false">IF(AND(E823&gt;=0.4,E823&lt;=0.6),"Yes","No")</f>
        <v>Yes</v>
      </c>
      <c r="I823" s="2" t="str">
        <f aca="false">IF(AND(F823="No",G823="No",H823="Yes"),"Yes","No")</f>
        <v>Yes</v>
      </c>
      <c r="J823" s="2" t="n">
        <v>822</v>
      </c>
      <c r="K823" s="2"/>
    </row>
    <row r="824" customFormat="false" ht="15" hidden="false" customHeight="false" outlineLevel="0" collapsed="false">
      <c r="A824" s="2" t="s">
        <v>6324</v>
      </c>
      <c r="B824" s="13" t="n">
        <v>114</v>
      </c>
      <c r="C824" s="13" t="n">
        <v>112</v>
      </c>
      <c r="D824" s="14" t="n">
        <f aca="false">C824/Summary!$B$4</f>
        <v>0.00746666666666667</v>
      </c>
      <c r="E824" s="15" t="n">
        <v>0.428571428571429</v>
      </c>
      <c r="F824" s="2" t="s">
        <v>44</v>
      </c>
      <c r="G824" s="2" t="s">
        <v>44</v>
      </c>
      <c r="H824" s="2" t="str">
        <f aca="false">IF(AND(E824&gt;=0.4,E824&lt;=0.6),"Yes","No")</f>
        <v>Yes</v>
      </c>
      <c r="I824" s="2" t="str">
        <f aca="false">IF(AND(F824="No",G824="No",H824="Yes"),"Yes","No")</f>
        <v>Yes</v>
      </c>
      <c r="J824" s="2" t="n">
        <v>823</v>
      </c>
      <c r="K824" s="2"/>
    </row>
    <row r="825" customFormat="false" ht="15" hidden="false" customHeight="false" outlineLevel="0" collapsed="false">
      <c r="A825" s="2" t="s">
        <v>6325</v>
      </c>
      <c r="B825" s="13" t="n">
        <v>114</v>
      </c>
      <c r="C825" s="13" t="n">
        <v>114</v>
      </c>
      <c r="D825" s="14" t="n">
        <f aca="false">C825/Summary!$B$4</f>
        <v>0.0076</v>
      </c>
      <c r="E825" s="15" t="n">
        <v>0.428571428571429</v>
      </c>
      <c r="F825" s="2" t="s">
        <v>44</v>
      </c>
      <c r="G825" s="2" t="s">
        <v>44</v>
      </c>
      <c r="H825" s="2" t="str">
        <f aca="false">IF(AND(E825&gt;=0.4,E825&lt;=0.6),"Yes","No")</f>
        <v>Yes</v>
      </c>
      <c r="I825" s="2" t="str">
        <f aca="false">IF(AND(F825="No",G825="No",H825="Yes"),"Yes","No")</f>
        <v>Yes</v>
      </c>
      <c r="J825" s="2" t="n">
        <v>824</v>
      </c>
      <c r="K825" s="2"/>
    </row>
    <row r="826" customFormat="false" ht="15" hidden="false" customHeight="false" outlineLevel="0" collapsed="false">
      <c r="A826" s="2" t="s">
        <v>6326</v>
      </c>
      <c r="B826" s="13" t="n">
        <v>114</v>
      </c>
      <c r="C826" s="13" t="n">
        <v>114</v>
      </c>
      <c r="D826" s="14" t="n">
        <f aca="false">C826/Summary!$B$4</f>
        <v>0.0076</v>
      </c>
      <c r="E826" s="15" t="n">
        <v>0.428571428571429</v>
      </c>
      <c r="F826" s="2" t="s">
        <v>44</v>
      </c>
      <c r="G826" s="2" t="s">
        <v>44</v>
      </c>
      <c r="H826" s="2" t="str">
        <f aca="false">IF(AND(E826&gt;=0.4,E826&lt;=0.6),"Yes","No")</f>
        <v>Yes</v>
      </c>
      <c r="I826" s="2" t="str">
        <f aca="false">IF(AND(F826="No",G826="No",H826="Yes"),"Yes","No")</f>
        <v>Yes</v>
      </c>
      <c r="J826" s="2" t="n">
        <v>825</v>
      </c>
      <c r="K826" s="2"/>
    </row>
    <row r="827" customFormat="false" ht="15" hidden="false" customHeight="false" outlineLevel="0" collapsed="false">
      <c r="A827" s="2" t="s">
        <v>6327</v>
      </c>
      <c r="B827" s="13" t="n">
        <v>114</v>
      </c>
      <c r="C827" s="13" t="n">
        <v>114</v>
      </c>
      <c r="D827" s="14" t="n">
        <f aca="false">C827/Summary!$B$4</f>
        <v>0.0076</v>
      </c>
      <c r="E827" s="15" t="n">
        <v>0.571428571428571</v>
      </c>
      <c r="F827" s="2" t="s">
        <v>44</v>
      </c>
      <c r="G827" s="2" t="s">
        <v>44</v>
      </c>
      <c r="H827" s="2" t="str">
        <f aca="false">IF(AND(E827&gt;=0.4,E827&lt;=0.6),"Yes","No")</f>
        <v>Yes</v>
      </c>
      <c r="I827" s="2" t="str">
        <f aca="false">IF(AND(F827="No",G827="No",H827="Yes"),"Yes","No")</f>
        <v>Yes</v>
      </c>
      <c r="J827" s="2" t="n">
        <v>826</v>
      </c>
      <c r="K827" s="2"/>
    </row>
    <row r="828" customFormat="false" ht="15" hidden="false" customHeight="false" outlineLevel="0" collapsed="false">
      <c r="A828" s="2" t="s">
        <v>6328</v>
      </c>
      <c r="B828" s="13" t="n">
        <v>114</v>
      </c>
      <c r="C828" s="13" t="n">
        <v>114</v>
      </c>
      <c r="D828" s="14" t="n">
        <f aca="false">C828/Summary!$B$4</f>
        <v>0.0076</v>
      </c>
      <c r="E828" s="15" t="n">
        <v>0.428571428571429</v>
      </c>
      <c r="F828" s="2" t="s">
        <v>44</v>
      </c>
      <c r="G828" s="2" t="s">
        <v>44</v>
      </c>
      <c r="H828" s="2" t="str">
        <f aca="false">IF(AND(E828&gt;=0.4,E828&lt;=0.6),"Yes","No")</f>
        <v>Yes</v>
      </c>
      <c r="I828" s="2" t="str">
        <f aca="false">IF(AND(F828="No",G828="No",H828="Yes"),"Yes","No")</f>
        <v>Yes</v>
      </c>
      <c r="J828" s="2" t="n">
        <v>827</v>
      </c>
      <c r="K828" s="2"/>
    </row>
    <row r="829" customFormat="false" ht="15" hidden="false" customHeight="false" outlineLevel="0" collapsed="false">
      <c r="A829" s="2" t="s">
        <v>6329</v>
      </c>
      <c r="B829" s="13" t="n">
        <v>114</v>
      </c>
      <c r="C829" s="13" t="n">
        <v>114</v>
      </c>
      <c r="D829" s="14" t="n">
        <f aca="false">C829/Summary!$B$4</f>
        <v>0.0076</v>
      </c>
      <c r="E829" s="15" t="n">
        <v>0.428571428571429</v>
      </c>
      <c r="F829" s="2" t="s">
        <v>44</v>
      </c>
      <c r="G829" s="2" t="s">
        <v>44</v>
      </c>
      <c r="H829" s="2" t="str">
        <f aca="false">IF(AND(E829&gt;=0.4,E829&lt;=0.6),"Yes","No")</f>
        <v>Yes</v>
      </c>
      <c r="I829" s="2" t="str">
        <f aca="false">IF(AND(F829="No",G829="No",H829="Yes"),"Yes","No")</f>
        <v>Yes</v>
      </c>
      <c r="J829" s="2" t="n">
        <v>828</v>
      </c>
      <c r="K829" s="2"/>
    </row>
    <row r="830" customFormat="false" ht="15" hidden="false" customHeight="false" outlineLevel="0" collapsed="false">
      <c r="A830" s="2" t="s">
        <v>6330</v>
      </c>
      <c r="B830" s="13" t="n">
        <v>114</v>
      </c>
      <c r="C830" s="13" t="n">
        <v>114</v>
      </c>
      <c r="D830" s="14" t="n">
        <f aca="false">C830/Summary!$B$4</f>
        <v>0.0076</v>
      </c>
      <c r="E830" s="15" t="n">
        <v>0.571428571428571</v>
      </c>
      <c r="F830" s="2" t="s">
        <v>44</v>
      </c>
      <c r="G830" s="2" t="s">
        <v>44</v>
      </c>
      <c r="H830" s="2" t="str">
        <f aca="false">IF(AND(E830&gt;=0.4,E830&lt;=0.6),"Yes","No")</f>
        <v>Yes</v>
      </c>
      <c r="I830" s="2" t="str">
        <f aca="false">IF(AND(F830="No",G830="No",H830="Yes"),"Yes","No")</f>
        <v>Yes</v>
      </c>
      <c r="J830" s="2" t="n">
        <v>829</v>
      </c>
      <c r="K830" s="2"/>
    </row>
    <row r="831" customFormat="false" ht="15" hidden="false" customHeight="false" outlineLevel="0" collapsed="false">
      <c r="A831" s="2" t="s">
        <v>6331</v>
      </c>
      <c r="B831" s="13" t="n">
        <v>114</v>
      </c>
      <c r="C831" s="13" t="n">
        <v>114</v>
      </c>
      <c r="D831" s="14" t="n">
        <f aca="false">C831/Summary!$B$4</f>
        <v>0.0076</v>
      </c>
      <c r="E831" s="15" t="n">
        <v>0.571428571428571</v>
      </c>
      <c r="F831" s="2" t="s">
        <v>44</v>
      </c>
      <c r="G831" s="2" t="s">
        <v>44</v>
      </c>
      <c r="H831" s="2" t="str">
        <f aca="false">IF(AND(E831&gt;=0.4,E831&lt;=0.6),"Yes","No")</f>
        <v>Yes</v>
      </c>
      <c r="I831" s="2" t="str">
        <f aca="false">IF(AND(F831="No",G831="No",H831="Yes"),"Yes","No")</f>
        <v>Yes</v>
      </c>
      <c r="J831" s="2" t="n">
        <v>830</v>
      </c>
      <c r="K831" s="2"/>
    </row>
    <row r="832" customFormat="false" ht="15" hidden="false" customHeight="false" outlineLevel="0" collapsed="false">
      <c r="A832" s="2" t="s">
        <v>6332</v>
      </c>
      <c r="B832" s="13" t="n">
        <v>114</v>
      </c>
      <c r="C832" s="13" t="n">
        <v>113</v>
      </c>
      <c r="D832" s="14" t="n">
        <f aca="false">C832/Summary!$B$4</f>
        <v>0.00753333333333333</v>
      </c>
      <c r="E832" s="15" t="n">
        <v>0.571428571428571</v>
      </c>
      <c r="F832" s="2" t="s">
        <v>44</v>
      </c>
      <c r="G832" s="2" t="s">
        <v>44</v>
      </c>
      <c r="H832" s="2" t="str">
        <f aca="false">IF(AND(E832&gt;=0.4,E832&lt;=0.6),"Yes","No")</f>
        <v>Yes</v>
      </c>
      <c r="I832" s="2" t="str">
        <f aca="false">IF(AND(F832="No",G832="No",H832="Yes"),"Yes","No")</f>
        <v>Yes</v>
      </c>
      <c r="J832" s="2" t="n">
        <v>831</v>
      </c>
      <c r="K832" s="2"/>
    </row>
    <row r="833" customFormat="false" ht="15" hidden="false" customHeight="false" outlineLevel="0" collapsed="false">
      <c r="A833" s="2" t="s">
        <v>6333</v>
      </c>
      <c r="B833" s="13" t="n">
        <v>114</v>
      </c>
      <c r="C833" s="13" t="n">
        <v>114</v>
      </c>
      <c r="D833" s="14" t="n">
        <f aca="false">C833/Summary!$B$4</f>
        <v>0.0076</v>
      </c>
      <c r="E833" s="15" t="n">
        <v>0.571428571428571</v>
      </c>
      <c r="F833" s="2" t="s">
        <v>44</v>
      </c>
      <c r="G833" s="2" t="s">
        <v>44</v>
      </c>
      <c r="H833" s="2" t="str">
        <f aca="false">IF(AND(E833&gt;=0.4,E833&lt;=0.6),"Yes","No")</f>
        <v>Yes</v>
      </c>
      <c r="I833" s="2" t="str">
        <f aca="false">IF(AND(F833="No",G833="No",H833="Yes"),"Yes","No")</f>
        <v>Yes</v>
      </c>
      <c r="J833" s="2" t="n">
        <v>832</v>
      </c>
      <c r="K833" s="2"/>
    </row>
    <row r="834" customFormat="false" ht="15" hidden="false" customHeight="false" outlineLevel="0" collapsed="false">
      <c r="A834" s="2" t="s">
        <v>6334</v>
      </c>
      <c r="B834" s="13" t="n">
        <v>114</v>
      </c>
      <c r="C834" s="13" t="n">
        <v>114</v>
      </c>
      <c r="D834" s="14" t="n">
        <f aca="false">C834/Summary!$B$4</f>
        <v>0.0076</v>
      </c>
      <c r="E834" s="15" t="n">
        <v>0.571428571428571</v>
      </c>
      <c r="F834" s="2" t="s">
        <v>44</v>
      </c>
      <c r="G834" s="2" t="s">
        <v>44</v>
      </c>
      <c r="H834" s="2" t="str">
        <f aca="false">IF(AND(E834&gt;=0.4,E834&lt;=0.6),"Yes","No")</f>
        <v>Yes</v>
      </c>
      <c r="I834" s="2" t="str">
        <f aca="false">IF(AND(F834="No",G834="No",H834="Yes"),"Yes","No")</f>
        <v>Yes</v>
      </c>
      <c r="J834" s="2" t="n">
        <v>833</v>
      </c>
      <c r="K834" s="2"/>
    </row>
    <row r="835" customFormat="false" ht="15" hidden="false" customHeight="false" outlineLevel="0" collapsed="false">
      <c r="A835" s="2" t="s">
        <v>6335</v>
      </c>
      <c r="B835" s="13" t="n">
        <v>114</v>
      </c>
      <c r="C835" s="13" t="n">
        <v>113</v>
      </c>
      <c r="D835" s="14" t="n">
        <f aca="false">C835/Summary!$B$4</f>
        <v>0.00753333333333333</v>
      </c>
      <c r="E835" s="15" t="n">
        <v>0.428571428571429</v>
      </c>
      <c r="F835" s="2" t="s">
        <v>44</v>
      </c>
      <c r="G835" s="2" t="s">
        <v>44</v>
      </c>
      <c r="H835" s="2" t="str">
        <f aca="false">IF(AND(E835&gt;=0.4,E835&lt;=0.6),"Yes","No")</f>
        <v>Yes</v>
      </c>
      <c r="I835" s="2" t="str">
        <f aca="false">IF(AND(F835="No",G835="No",H835="Yes"),"Yes","No")</f>
        <v>Yes</v>
      </c>
      <c r="J835" s="2" t="n">
        <v>834</v>
      </c>
      <c r="K835" s="2"/>
    </row>
    <row r="836" customFormat="false" ht="15" hidden="false" customHeight="false" outlineLevel="0" collapsed="false">
      <c r="A836" s="2" t="s">
        <v>6336</v>
      </c>
      <c r="B836" s="13" t="n">
        <v>114</v>
      </c>
      <c r="C836" s="13" t="n">
        <v>114</v>
      </c>
      <c r="D836" s="14" t="n">
        <f aca="false">C836/Summary!$B$4</f>
        <v>0.0076</v>
      </c>
      <c r="E836" s="15" t="n">
        <v>0.571428571428571</v>
      </c>
      <c r="F836" s="2" t="s">
        <v>44</v>
      </c>
      <c r="G836" s="2" t="s">
        <v>44</v>
      </c>
      <c r="H836" s="2" t="str">
        <f aca="false">IF(AND(E836&gt;=0.4,E836&lt;=0.6),"Yes","No")</f>
        <v>Yes</v>
      </c>
      <c r="I836" s="2" t="str">
        <f aca="false">IF(AND(F836="No",G836="No",H836="Yes"),"Yes","No")</f>
        <v>Yes</v>
      </c>
      <c r="J836" s="2" t="n">
        <v>835</v>
      </c>
      <c r="K836" s="2"/>
    </row>
    <row r="837" customFormat="false" ht="15" hidden="false" customHeight="false" outlineLevel="0" collapsed="false">
      <c r="A837" s="2" t="s">
        <v>6337</v>
      </c>
      <c r="B837" s="13" t="n">
        <v>114</v>
      </c>
      <c r="C837" s="13" t="n">
        <v>114</v>
      </c>
      <c r="D837" s="14" t="n">
        <f aca="false">C837/Summary!$B$4</f>
        <v>0.0076</v>
      </c>
      <c r="E837" s="15" t="n">
        <v>0.428571428571429</v>
      </c>
      <c r="F837" s="2" t="s">
        <v>44</v>
      </c>
      <c r="G837" s="2" t="s">
        <v>44</v>
      </c>
      <c r="H837" s="2" t="str">
        <f aca="false">IF(AND(E837&gt;=0.4,E837&lt;=0.6),"Yes","No")</f>
        <v>Yes</v>
      </c>
      <c r="I837" s="2" t="str">
        <f aca="false">IF(AND(F837="No",G837="No",H837="Yes"),"Yes","No")</f>
        <v>Yes</v>
      </c>
      <c r="J837" s="2" t="n">
        <v>836</v>
      </c>
      <c r="K837" s="2"/>
    </row>
    <row r="838" customFormat="false" ht="15" hidden="false" customHeight="false" outlineLevel="0" collapsed="false">
      <c r="A838" s="2" t="s">
        <v>6338</v>
      </c>
      <c r="B838" s="13" t="n">
        <v>114</v>
      </c>
      <c r="C838" s="13" t="n">
        <v>113</v>
      </c>
      <c r="D838" s="14" t="n">
        <f aca="false">C838/Summary!$B$4</f>
        <v>0.00753333333333333</v>
      </c>
      <c r="E838" s="15" t="n">
        <v>0.571428571428571</v>
      </c>
      <c r="F838" s="2" t="s">
        <v>44</v>
      </c>
      <c r="G838" s="2" t="s">
        <v>44</v>
      </c>
      <c r="H838" s="2" t="str">
        <f aca="false">IF(AND(E838&gt;=0.4,E838&lt;=0.6),"Yes","No")</f>
        <v>Yes</v>
      </c>
      <c r="I838" s="2" t="str">
        <f aca="false">IF(AND(F838="No",G838="No",H838="Yes"),"Yes","No")</f>
        <v>Yes</v>
      </c>
      <c r="J838" s="2" t="n">
        <v>837</v>
      </c>
      <c r="K838" s="2"/>
    </row>
    <row r="839" customFormat="false" ht="15" hidden="false" customHeight="false" outlineLevel="0" collapsed="false">
      <c r="A839" s="2" t="s">
        <v>6339</v>
      </c>
      <c r="B839" s="13" t="n">
        <v>114</v>
      </c>
      <c r="C839" s="13" t="n">
        <v>113</v>
      </c>
      <c r="D839" s="14" t="n">
        <f aca="false">C839/Summary!$B$4</f>
        <v>0.00753333333333333</v>
      </c>
      <c r="E839" s="15" t="n">
        <v>0.428571428571429</v>
      </c>
      <c r="F839" s="2" t="s">
        <v>44</v>
      </c>
      <c r="G839" s="2" t="s">
        <v>44</v>
      </c>
      <c r="H839" s="2" t="str">
        <f aca="false">IF(AND(E839&gt;=0.4,E839&lt;=0.6),"Yes","No")</f>
        <v>Yes</v>
      </c>
      <c r="I839" s="2" t="str">
        <f aca="false">IF(AND(F839="No",G839="No",H839="Yes"),"Yes","No")</f>
        <v>Yes</v>
      </c>
      <c r="J839" s="2" t="n">
        <v>838</v>
      </c>
      <c r="K839" s="2"/>
    </row>
    <row r="840" customFormat="false" ht="15" hidden="false" customHeight="false" outlineLevel="0" collapsed="false">
      <c r="A840" s="2" t="s">
        <v>6340</v>
      </c>
      <c r="B840" s="13" t="n">
        <v>114</v>
      </c>
      <c r="C840" s="13" t="n">
        <v>114</v>
      </c>
      <c r="D840" s="14" t="n">
        <f aca="false">C840/Summary!$B$4</f>
        <v>0.0076</v>
      </c>
      <c r="E840" s="15" t="n">
        <v>0.428571428571429</v>
      </c>
      <c r="F840" s="2" t="s">
        <v>44</v>
      </c>
      <c r="G840" s="2" t="s">
        <v>44</v>
      </c>
      <c r="H840" s="2" t="str">
        <f aca="false">IF(AND(E840&gt;=0.4,E840&lt;=0.6),"Yes","No")</f>
        <v>Yes</v>
      </c>
      <c r="I840" s="2" t="str">
        <f aca="false">IF(AND(F840="No",G840="No",H840="Yes"),"Yes","No")</f>
        <v>Yes</v>
      </c>
      <c r="J840" s="2" t="n">
        <v>839</v>
      </c>
      <c r="K840" s="2"/>
    </row>
    <row r="841" customFormat="false" ht="15" hidden="false" customHeight="false" outlineLevel="0" collapsed="false">
      <c r="A841" s="2" t="s">
        <v>6341</v>
      </c>
      <c r="B841" s="13" t="n">
        <v>114</v>
      </c>
      <c r="C841" s="13" t="n">
        <v>114</v>
      </c>
      <c r="D841" s="14" t="n">
        <f aca="false">C841/Summary!$B$4</f>
        <v>0.0076</v>
      </c>
      <c r="E841" s="15" t="n">
        <v>0.571428571428571</v>
      </c>
      <c r="F841" s="2" t="s">
        <v>44</v>
      </c>
      <c r="G841" s="2" t="s">
        <v>44</v>
      </c>
      <c r="H841" s="2" t="str">
        <f aca="false">IF(AND(E841&gt;=0.4,E841&lt;=0.6),"Yes","No")</f>
        <v>Yes</v>
      </c>
      <c r="I841" s="2" t="str">
        <f aca="false">IF(AND(F841="No",G841="No",H841="Yes"),"Yes","No")</f>
        <v>Yes</v>
      </c>
      <c r="J841" s="2" t="n">
        <v>840</v>
      </c>
      <c r="K841" s="2"/>
    </row>
    <row r="842" customFormat="false" ht="15" hidden="false" customHeight="false" outlineLevel="0" collapsed="false">
      <c r="A842" s="2" t="s">
        <v>6342</v>
      </c>
      <c r="B842" s="13" t="n">
        <v>114</v>
      </c>
      <c r="C842" s="13" t="n">
        <v>114</v>
      </c>
      <c r="D842" s="14" t="n">
        <f aca="false">C842/Summary!$B$4</f>
        <v>0.0076</v>
      </c>
      <c r="E842" s="15" t="n">
        <v>0.571428571428571</v>
      </c>
      <c r="F842" s="2" t="s">
        <v>44</v>
      </c>
      <c r="G842" s="2" t="s">
        <v>44</v>
      </c>
      <c r="H842" s="2" t="str">
        <f aca="false">IF(AND(E842&gt;=0.4,E842&lt;=0.6),"Yes","No")</f>
        <v>Yes</v>
      </c>
      <c r="I842" s="2" t="str">
        <f aca="false">IF(AND(F842="No",G842="No",H842="Yes"),"Yes","No")</f>
        <v>Yes</v>
      </c>
      <c r="J842" s="2" t="n">
        <v>841</v>
      </c>
      <c r="K842" s="2"/>
    </row>
    <row r="843" customFormat="false" ht="15" hidden="false" customHeight="false" outlineLevel="0" collapsed="false">
      <c r="A843" s="2" t="s">
        <v>6343</v>
      </c>
      <c r="B843" s="13" t="n">
        <v>114</v>
      </c>
      <c r="C843" s="13" t="n">
        <v>114</v>
      </c>
      <c r="D843" s="14" t="n">
        <f aca="false">C843/Summary!$B$4</f>
        <v>0.0076</v>
      </c>
      <c r="E843" s="15" t="n">
        <v>0.571428571428571</v>
      </c>
      <c r="F843" s="2" t="s">
        <v>44</v>
      </c>
      <c r="G843" s="2" t="s">
        <v>44</v>
      </c>
      <c r="H843" s="2" t="str">
        <f aca="false">IF(AND(E843&gt;=0.4,E843&lt;=0.6),"Yes","No")</f>
        <v>Yes</v>
      </c>
      <c r="I843" s="2" t="str">
        <f aca="false">IF(AND(F843="No",G843="No",H843="Yes"),"Yes","No")</f>
        <v>Yes</v>
      </c>
      <c r="J843" s="2" t="n">
        <v>842</v>
      </c>
      <c r="K843" s="2"/>
    </row>
    <row r="844" customFormat="false" ht="15" hidden="false" customHeight="false" outlineLevel="0" collapsed="false">
      <c r="A844" s="2" t="s">
        <v>6344</v>
      </c>
      <c r="B844" s="13" t="n">
        <v>114</v>
      </c>
      <c r="C844" s="13" t="n">
        <v>113</v>
      </c>
      <c r="D844" s="14" t="n">
        <f aca="false">C844/Summary!$B$4</f>
        <v>0.00753333333333333</v>
      </c>
      <c r="E844" s="15" t="n">
        <v>0.428571428571429</v>
      </c>
      <c r="F844" s="2" t="s">
        <v>44</v>
      </c>
      <c r="G844" s="2" t="s">
        <v>44</v>
      </c>
      <c r="H844" s="2" t="str">
        <f aca="false">IF(AND(E844&gt;=0.4,E844&lt;=0.6),"Yes","No")</f>
        <v>Yes</v>
      </c>
      <c r="I844" s="2" t="str">
        <f aca="false">IF(AND(F844="No",G844="No",H844="Yes"),"Yes","No")</f>
        <v>Yes</v>
      </c>
      <c r="J844" s="2" t="n">
        <v>843</v>
      </c>
      <c r="K844" s="2"/>
    </row>
    <row r="845" customFormat="false" ht="15" hidden="false" customHeight="false" outlineLevel="0" collapsed="false">
      <c r="A845" s="2" t="s">
        <v>6345</v>
      </c>
      <c r="B845" s="13" t="n">
        <v>114</v>
      </c>
      <c r="C845" s="13" t="n">
        <v>113</v>
      </c>
      <c r="D845" s="14" t="n">
        <f aca="false">C845/Summary!$B$4</f>
        <v>0.00753333333333333</v>
      </c>
      <c r="E845" s="15" t="n">
        <v>0.428571428571429</v>
      </c>
      <c r="F845" s="2" t="s">
        <v>44</v>
      </c>
      <c r="G845" s="2" t="s">
        <v>44</v>
      </c>
      <c r="H845" s="2" t="str">
        <f aca="false">IF(AND(E845&gt;=0.4,E845&lt;=0.6),"Yes","No")</f>
        <v>Yes</v>
      </c>
      <c r="I845" s="2" t="str">
        <f aca="false">IF(AND(F845="No",G845="No",H845="Yes"),"Yes","No")</f>
        <v>Yes</v>
      </c>
      <c r="J845" s="2" t="n">
        <v>844</v>
      </c>
      <c r="K845" s="2"/>
    </row>
    <row r="846" customFormat="false" ht="15" hidden="false" customHeight="false" outlineLevel="0" collapsed="false">
      <c r="A846" s="2" t="s">
        <v>6346</v>
      </c>
      <c r="B846" s="13" t="n">
        <v>114</v>
      </c>
      <c r="C846" s="13" t="n">
        <v>114</v>
      </c>
      <c r="D846" s="14" t="n">
        <f aca="false">C846/Summary!$B$4</f>
        <v>0.0076</v>
      </c>
      <c r="E846" s="15" t="n">
        <v>0.571428571428571</v>
      </c>
      <c r="F846" s="2" t="s">
        <v>44</v>
      </c>
      <c r="G846" s="2" t="s">
        <v>44</v>
      </c>
      <c r="H846" s="2" t="str">
        <f aca="false">IF(AND(E846&gt;=0.4,E846&lt;=0.6),"Yes","No")</f>
        <v>Yes</v>
      </c>
      <c r="I846" s="2" t="str">
        <f aca="false">IF(AND(F846="No",G846="No",H846="Yes"),"Yes","No")</f>
        <v>Yes</v>
      </c>
      <c r="J846" s="2" t="n">
        <v>845</v>
      </c>
      <c r="K846" s="2"/>
    </row>
    <row r="847" customFormat="false" ht="15" hidden="false" customHeight="false" outlineLevel="0" collapsed="false">
      <c r="A847" s="2" t="s">
        <v>6347</v>
      </c>
      <c r="B847" s="13" t="n">
        <v>114</v>
      </c>
      <c r="C847" s="13" t="n">
        <v>114</v>
      </c>
      <c r="D847" s="14" t="n">
        <f aca="false">C847/Summary!$B$4</f>
        <v>0.0076</v>
      </c>
      <c r="E847" s="15" t="n">
        <v>0.571428571428571</v>
      </c>
      <c r="F847" s="2" t="s">
        <v>44</v>
      </c>
      <c r="G847" s="2" t="s">
        <v>44</v>
      </c>
      <c r="H847" s="2" t="str">
        <f aca="false">IF(AND(E847&gt;=0.4,E847&lt;=0.6),"Yes","No")</f>
        <v>Yes</v>
      </c>
      <c r="I847" s="2" t="str">
        <f aca="false">IF(AND(F847="No",G847="No",H847="Yes"),"Yes","No")</f>
        <v>Yes</v>
      </c>
      <c r="J847" s="2" t="n">
        <v>846</v>
      </c>
      <c r="K847" s="2"/>
    </row>
    <row r="848" customFormat="false" ht="15" hidden="false" customHeight="false" outlineLevel="0" collapsed="false">
      <c r="A848" s="2" t="s">
        <v>6348</v>
      </c>
      <c r="B848" s="13" t="n">
        <v>114</v>
      </c>
      <c r="C848" s="13" t="n">
        <v>114</v>
      </c>
      <c r="D848" s="14" t="n">
        <f aca="false">C848/Summary!$B$4</f>
        <v>0.0076</v>
      </c>
      <c r="E848" s="15" t="n">
        <v>0.571428571428571</v>
      </c>
      <c r="F848" s="2" t="s">
        <v>44</v>
      </c>
      <c r="G848" s="2" t="s">
        <v>44</v>
      </c>
      <c r="H848" s="2" t="str">
        <f aca="false">IF(AND(E848&gt;=0.4,E848&lt;=0.6),"Yes","No")</f>
        <v>Yes</v>
      </c>
      <c r="I848" s="2" t="str">
        <f aca="false">IF(AND(F848="No",G848="No",H848="Yes"),"Yes","No")</f>
        <v>Yes</v>
      </c>
      <c r="J848" s="2" t="n">
        <v>847</v>
      </c>
      <c r="K848" s="2"/>
    </row>
    <row r="849" customFormat="false" ht="15" hidden="false" customHeight="false" outlineLevel="0" collapsed="false">
      <c r="A849" s="2" t="s">
        <v>6349</v>
      </c>
      <c r="B849" s="13" t="n">
        <v>114</v>
      </c>
      <c r="C849" s="13" t="n">
        <v>113</v>
      </c>
      <c r="D849" s="14" t="n">
        <f aca="false">C849/Summary!$B$4</f>
        <v>0.00753333333333333</v>
      </c>
      <c r="E849" s="15" t="n">
        <v>0.571428571428571</v>
      </c>
      <c r="F849" s="2" t="s">
        <v>44</v>
      </c>
      <c r="G849" s="2" t="s">
        <v>44</v>
      </c>
      <c r="H849" s="2" t="str">
        <f aca="false">IF(AND(E849&gt;=0.4,E849&lt;=0.6),"Yes","No")</f>
        <v>Yes</v>
      </c>
      <c r="I849" s="2" t="str">
        <f aca="false">IF(AND(F849="No",G849="No",H849="Yes"),"Yes","No")</f>
        <v>Yes</v>
      </c>
      <c r="J849" s="2" t="n">
        <v>848</v>
      </c>
      <c r="K849" s="2"/>
    </row>
    <row r="850" customFormat="false" ht="15" hidden="false" customHeight="false" outlineLevel="0" collapsed="false">
      <c r="A850" s="2" t="s">
        <v>6350</v>
      </c>
      <c r="B850" s="13" t="n">
        <v>114</v>
      </c>
      <c r="C850" s="13" t="n">
        <v>113</v>
      </c>
      <c r="D850" s="14" t="n">
        <f aca="false">C850/Summary!$B$4</f>
        <v>0.00753333333333333</v>
      </c>
      <c r="E850" s="15" t="n">
        <v>0.428571428571429</v>
      </c>
      <c r="F850" s="2" t="s">
        <v>44</v>
      </c>
      <c r="G850" s="2" t="s">
        <v>44</v>
      </c>
      <c r="H850" s="2" t="str">
        <f aca="false">IF(AND(E850&gt;=0.4,E850&lt;=0.6),"Yes","No")</f>
        <v>Yes</v>
      </c>
      <c r="I850" s="2" t="str">
        <f aca="false">IF(AND(F850="No",G850="No",H850="Yes"),"Yes","No")</f>
        <v>Yes</v>
      </c>
      <c r="J850" s="2" t="n">
        <v>849</v>
      </c>
      <c r="K850" s="2"/>
    </row>
    <row r="851" customFormat="false" ht="15" hidden="false" customHeight="false" outlineLevel="0" collapsed="false">
      <c r="A851" s="2" t="s">
        <v>6351</v>
      </c>
      <c r="B851" s="13" t="n">
        <v>114</v>
      </c>
      <c r="C851" s="13" t="n">
        <v>114</v>
      </c>
      <c r="D851" s="14" t="n">
        <f aca="false">C851/Summary!$B$4</f>
        <v>0.0076</v>
      </c>
      <c r="E851" s="15" t="n">
        <v>0.571428571428571</v>
      </c>
      <c r="F851" s="2" t="s">
        <v>44</v>
      </c>
      <c r="G851" s="2" t="s">
        <v>44</v>
      </c>
      <c r="H851" s="2" t="str">
        <f aca="false">IF(AND(E851&gt;=0.4,E851&lt;=0.6),"Yes","No")</f>
        <v>Yes</v>
      </c>
      <c r="I851" s="2" t="str">
        <f aca="false">IF(AND(F851="No",G851="No",H851="Yes"),"Yes","No")</f>
        <v>Yes</v>
      </c>
      <c r="J851" s="2" t="n">
        <v>850</v>
      </c>
      <c r="K851" s="2"/>
    </row>
    <row r="852" customFormat="false" ht="15" hidden="false" customHeight="false" outlineLevel="0" collapsed="false">
      <c r="A852" s="2" t="s">
        <v>6352</v>
      </c>
      <c r="B852" s="13" t="n">
        <v>114</v>
      </c>
      <c r="C852" s="13" t="n">
        <v>114</v>
      </c>
      <c r="D852" s="14" t="n">
        <f aca="false">C852/Summary!$B$4</f>
        <v>0.0076</v>
      </c>
      <c r="E852" s="15" t="n">
        <v>0.428571428571429</v>
      </c>
      <c r="F852" s="2" t="s">
        <v>44</v>
      </c>
      <c r="G852" s="2" t="s">
        <v>44</v>
      </c>
      <c r="H852" s="2" t="str">
        <f aca="false">IF(AND(E852&gt;=0.4,E852&lt;=0.6),"Yes","No")</f>
        <v>Yes</v>
      </c>
      <c r="I852" s="2" t="str">
        <f aca="false">IF(AND(F852="No",G852="No",H852="Yes"),"Yes","No")</f>
        <v>Yes</v>
      </c>
      <c r="J852" s="2" t="n">
        <v>851</v>
      </c>
      <c r="K852" s="2"/>
    </row>
    <row r="853" customFormat="false" ht="15" hidden="false" customHeight="false" outlineLevel="0" collapsed="false">
      <c r="A853" s="2" t="s">
        <v>6353</v>
      </c>
      <c r="B853" s="13" t="n">
        <v>114</v>
      </c>
      <c r="C853" s="13" t="n">
        <v>112</v>
      </c>
      <c r="D853" s="14" t="n">
        <f aca="false">C853/Summary!$B$4</f>
        <v>0.00746666666666667</v>
      </c>
      <c r="E853" s="15" t="n">
        <v>0.571428571428571</v>
      </c>
      <c r="F853" s="2" t="s">
        <v>44</v>
      </c>
      <c r="G853" s="2" t="s">
        <v>44</v>
      </c>
      <c r="H853" s="2" t="str">
        <f aca="false">IF(AND(E853&gt;=0.4,E853&lt;=0.6),"Yes","No")</f>
        <v>Yes</v>
      </c>
      <c r="I853" s="2" t="str">
        <f aca="false">IF(AND(F853="No",G853="No",H853="Yes"),"Yes","No")</f>
        <v>Yes</v>
      </c>
      <c r="J853" s="2" t="n">
        <v>852</v>
      </c>
      <c r="K853" s="2"/>
    </row>
    <row r="854" customFormat="false" ht="15" hidden="false" customHeight="false" outlineLevel="0" collapsed="false">
      <c r="A854" s="2" t="s">
        <v>6354</v>
      </c>
      <c r="B854" s="13" t="n">
        <v>114</v>
      </c>
      <c r="C854" s="13" t="n">
        <v>114</v>
      </c>
      <c r="D854" s="14" t="n">
        <f aca="false">C854/Summary!$B$4</f>
        <v>0.0076</v>
      </c>
      <c r="E854" s="15" t="n">
        <v>0.428571428571429</v>
      </c>
      <c r="F854" s="2" t="s">
        <v>44</v>
      </c>
      <c r="G854" s="2" t="s">
        <v>44</v>
      </c>
      <c r="H854" s="2" t="str">
        <f aca="false">IF(AND(E854&gt;=0.4,E854&lt;=0.6),"Yes","No")</f>
        <v>Yes</v>
      </c>
      <c r="I854" s="2" t="str">
        <f aca="false">IF(AND(F854="No",G854="No",H854="Yes"),"Yes","No")</f>
        <v>Yes</v>
      </c>
      <c r="J854" s="2" t="n">
        <v>853</v>
      </c>
      <c r="K854" s="2"/>
    </row>
    <row r="855" customFormat="false" ht="15" hidden="false" customHeight="false" outlineLevel="0" collapsed="false">
      <c r="A855" s="2" t="s">
        <v>6355</v>
      </c>
      <c r="B855" s="13" t="n">
        <v>114</v>
      </c>
      <c r="C855" s="13" t="n">
        <v>114</v>
      </c>
      <c r="D855" s="14" t="n">
        <f aca="false">C855/Summary!$B$4</f>
        <v>0.0076</v>
      </c>
      <c r="E855" s="15" t="n">
        <v>0.571428571428571</v>
      </c>
      <c r="F855" s="2" t="s">
        <v>44</v>
      </c>
      <c r="G855" s="2" t="s">
        <v>44</v>
      </c>
      <c r="H855" s="2" t="str">
        <f aca="false">IF(AND(E855&gt;=0.4,E855&lt;=0.6),"Yes","No")</f>
        <v>Yes</v>
      </c>
      <c r="I855" s="2" t="str">
        <f aca="false">IF(AND(F855="No",G855="No",H855="Yes"),"Yes","No")</f>
        <v>Yes</v>
      </c>
      <c r="J855" s="2" t="n">
        <v>854</v>
      </c>
      <c r="K855" s="2"/>
    </row>
    <row r="856" customFormat="false" ht="15" hidden="false" customHeight="false" outlineLevel="0" collapsed="false">
      <c r="A856" s="2" t="s">
        <v>6356</v>
      </c>
      <c r="B856" s="13" t="n">
        <v>114</v>
      </c>
      <c r="C856" s="13" t="n">
        <v>114</v>
      </c>
      <c r="D856" s="14" t="n">
        <f aca="false">C856/Summary!$B$4</f>
        <v>0.0076</v>
      </c>
      <c r="E856" s="15" t="n">
        <v>0.571428571428571</v>
      </c>
      <c r="F856" s="2" t="s">
        <v>44</v>
      </c>
      <c r="G856" s="2" t="s">
        <v>44</v>
      </c>
      <c r="H856" s="2" t="str">
        <f aca="false">IF(AND(E856&gt;=0.4,E856&lt;=0.6),"Yes","No")</f>
        <v>Yes</v>
      </c>
      <c r="I856" s="2" t="str">
        <f aca="false">IF(AND(F856="No",G856="No",H856="Yes"),"Yes","No")</f>
        <v>Yes</v>
      </c>
      <c r="J856" s="2" t="n">
        <v>855</v>
      </c>
      <c r="K856" s="2"/>
    </row>
    <row r="857" customFormat="false" ht="15" hidden="false" customHeight="false" outlineLevel="0" collapsed="false">
      <c r="A857" s="2" t="s">
        <v>6357</v>
      </c>
      <c r="B857" s="13" t="n">
        <v>114</v>
      </c>
      <c r="C857" s="13" t="n">
        <v>114</v>
      </c>
      <c r="D857" s="14" t="n">
        <f aca="false">C857/Summary!$B$4</f>
        <v>0.0076</v>
      </c>
      <c r="E857" s="15" t="n">
        <v>0.571428571428571</v>
      </c>
      <c r="F857" s="2" t="s">
        <v>44</v>
      </c>
      <c r="G857" s="2" t="s">
        <v>44</v>
      </c>
      <c r="H857" s="2" t="str">
        <f aca="false">IF(AND(E857&gt;=0.4,E857&lt;=0.6),"Yes","No")</f>
        <v>Yes</v>
      </c>
      <c r="I857" s="2" t="str">
        <f aca="false">IF(AND(F857="No",G857="No",H857="Yes"),"Yes","No")</f>
        <v>Yes</v>
      </c>
      <c r="J857" s="2" t="n">
        <v>856</v>
      </c>
      <c r="K857" s="2"/>
    </row>
    <row r="858" customFormat="false" ht="15" hidden="false" customHeight="false" outlineLevel="0" collapsed="false">
      <c r="A858" s="2" t="s">
        <v>6358</v>
      </c>
      <c r="B858" s="13" t="n">
        <v>114</v>
      </c>
      <c r="C858" s="13" t="n">
        <v>114</v>
      </c>
      <c r="D858" s="14" t="n">
        <f aca="false">C858/Summary!$B$4</f>
        <v>0.0076</v>
      </c>
      <c r="E858" s="15" t="n">
        <v>0.571428571428571</v>
      </c>
      <c r="F858" s="2" t="s">
        <v>44</v>
      </c>
      <c r="G858" s="2" t="s">
        <v>44</v>
      </c>
      <c r="H858" s="2" t="str">
        <f aca="false">IF(AND(E858&gt;=0.4,E858&lt;=0.6),"Yes","No")</f>
        <v>Yes</v>
      </c>
      <c r="I858" s="2" t="str">
        <f aca="false">IF(AND(F858="No",G858="No",H858="Yes"),"Yes","No")</f>
        <v>Yes</v>
      </c>
      <c r="J858" s="2" t="n">
        <v>857</v>
      </c>
      <c r="K858" s="2"/>
    </row>
    <row r="859" customFormat="false" ht="15" hidden="false" customHeight="false" outlineLevel="0" collapsed="false">
      <c r="A859" s="2" t="s">
        <v>6359</v>
      </c>
      <c r="B859" s="13" t="n">
        <v>114</v>
      </c>
      <c r="C859" s="13" t="n">
        <v>114</v>
      </c>
      <c r="D859" s="14" t="n">
        <f aca="false">C859/Summary!$B$4</f>
        <v>0.0076</v>
      </c>
      <c r="E859" s="15" t="n">
        <v>0.571428571428571</v>
      </c>
      <c r="F859" s="2" t="s">
        <v>44</v>
      </c>
      <c r="G859" s="2" t="s">
        <v>44</v>
      </c>
      <c r="H859" s="2" t="str">
        <f aca="false">IF(AND(E859&gt;=0.4,E859&lt;=0.6),"Yes","No")</f>
        <v>Yes</v>
      </c>
      <c r="I859" s="2" t="str">
        <f aca="false">IF(AND(F859="No",G859="No",H859="Yes"),"Yes","No")</f>
        <v>Yes</v>
      </c>
      <c r="J859" s="2" t="n">
        <v>858</v>
      </c>
      <c r="K859" s="2"/>
    </row>
    <row r="860" customFormat="false" ht="15" hidden="false" customHeight="false" outlineLevel="0" collapsed="false">
      <c r="A860" s="2" t="s">
        <v>6360</v>
      </c>
      <c r="B860" s="13" t="n">
        <v>114</v>
      </c>
      <c r="C860" s="13" t="n">
        <v>114</v>
      </c>
      <c r="D860" s="14" t="n">
        <f aca="false">C860/Summary!$B$4</f>
        <v>0.0076</v>
      </c>
      <c r="E860" s="15" t="n">
        <v>0.428571428571429</v>
      </c>
      <c r="F860" s="2" t="s">
        <v>44</v>
      </c>
      <c r="G860" s="2" t="s">
        <v>44</v>
      </c>
      <c r="H860" s="2" t="str">
        <f aca="false">IF(AND(E860&gt;=0.4,E860&lt;=0.6),"Yes","No")</f>
        <v>Yes</v>
      </c>
      <c r="I860" s="2" t="str">
        <f aca="false">IF(AND(F860="No",G860="No",H860="Yes"),"Yes","No")</f>
        <v>Yes</v>
      </c>
      <c r="J860" s="2" t="n">
        <v>859</v>
      </c>
      <c r="K860" s="2"/>
    </row>
    <row r="861" customFormat="false" ht="15" hidden="false" customHeight="false" outlineLevel="0" collapsed="false">
      <c r="A861" s="2" t="s">
        <v>6361</v>
      </c>
      <c r="B861" s="13" t="n">
        <v>114</v>
      </c>
      <c r="C861" s="13" t="n">
        <v>114</v>
      </c>
      <c r="D861" s="14" t="n">
        <f aca="false">C861/Summary!$B$4</f>
        <v>0.0076</v>
      </c>
      <c r="E861" s="15" t="n">
        <v>0.428571428571429</v>
      </c>
      <c r="F861" s="2" t="s">
        <v>44</v>
      </c>
      <c r="G861" s="2" t="s">
        <v>44</v>
      </c>
      <c r="H861" s="2" t="str">
        <f aca="false">IF(AND(E861&gt;=0.4,E861&lt;=0.6),"Yes","No")</f>
        <v>Yes</v>
      </c>
      <c r="I861" s="2" t="str">
        <f aca="false">IF(AND(F861="No",G861="No",H861="Yes"),"Yes","No")</f>
        <v>Yes</v>
      </c>
      <c r="J861" s="2" t="n">
        <v>860</v>
      </c>
      <c r="K861" s="2"/>
    </row>
    <row r="862" customFormat="false" ht="15" hidden="false" customHeight="false" outlineLevel="0" collapsed="false">
      <c r="A862" s="2" t="s">
        <v>6362</v>
      </c>
      <c r="B862" s="13" t="n">
        <v>114</v>
      </c>
      <c r="C862" s="13" t="n">
        <v>114</v>
      </c>
      <c r="D862" s="14" t="n">
        <f aca="false">C862/Summary!$B$4</f>
        <v>0.0076</v>
      </c>
      <c r="E862" s="15" t="n">
        <v>0.428571428571429</v>
      </c>
      <c r="F862" s="2" t="s">
        <v>44</v>
      </c>
      <c r="G862" s="2" t="s">
        <v>44</v>
      </c>
      <c r="H862" s="2" t="str">
        <f aca="false">IF(AND(E862&gt;=0.4,E862&lt;=0.6),"Yes","No")</f>
        <v>Yes</v>
      </c>
      <c r="I862" s="2" t="str">
        <f aca="false">IF(AND(F862="No",G862="No",H862="Yes"),"Yes","No")</f>
        <v>Yes</v>
      </c>
      <c r="J862" s="2" t="n">
        <v>861</v>
      </c>
      <c r="K862" s="2"/>
    </row>
    <row r="863" customFormat="false" ht="15" hidden="false" customHeight="false" outlineLevel="0" collapsed="false">
      <c r="A863" s="2" t="s">
        <v>6363</v>
      </c>
      <c r="B863" s="13" t="n">
        <v>114</v>
      </c>
      <c r="C863" s="13" t="n">
        <v>114</v>
      </c>
      <c r="D863" s="14" t="n">
        <f aca="false">C863/Summary!$B$4</f>
        <v>0.0076</v>
      </c>
      <c r="E863" s="15" t="n">
        <v>0.571428571428571</v>
      </c>
      <c r="F863" s="2" t="s">
        <v>44</v>
      </c>
      <c r="G863" s="2" t="s">
        <v>44</v>
      </c>
      <c r="H863" s="2" t="str">
        <f aca="false">IF(AND(E863&gt;=0.4,E863&lt;=0.6),"Yes","No")</f>
        <v>Yes</v>
      </c>
      <c r="I863" s="2" t="str">
        <f aca="false">IF(AND(F863="No",G863="No",H863="Yes"),"Yes","No")</f>
        <v>Yes</v>
      </c>
      <c r="J863" s="2" t="n">
        <v>862</v>
      </c>
      <c r="K863" s="2"/>
    </row>
    <row r="864" customFormat="false" ht="15" hidden="false" customHeight="false" outlineLevel="0" collapsed="false">
      <c r="A864" s="2" t="s">
        <v>6364</v>
      </c>
      <c r="B864" s="13" t="n">
        <v>114</v>
      </c>
      <c r="C864" s="13" t="n">
        <v>113</v>
      </c>
      <c r="D864" s="14" t="n">
        <f aca="false">C864/Summary!$B$4</f>
        <v>0.00753333333333333</v>
      </c>
      <c r="E864" s="15" t="n">
        <v>0.428571428571429</v>
      </c>
      <c r="F864" s="2" t="s">
        <v>44</v>
      </c>
      <c r="G864" s="2" t="s">
        <v>44</v>
      </c>
      <c r="H864" s="2" t="str">
        <f aca="false">IF(AND(E864&gt;=0.4,E864&lt;=0.6),"Yes","No")</f>
        <v>Yes</v>
      </c>
      <c r="I864" s="2" t="str">
        <f aca="false">IF(AND(F864="No",G864="No",H864="Yes"),"Yes","No")</f>
        <v>Yes</v>
      </c>
      <c r="J864" s="2" t="n">
        <v>863</v>
      </c>
      <c r="K864" s="2"/>
    </row>
    <row r="865" customFormat="false" ht="15" hidden="false" customHeight="false" outlineLevel="0" collapsed="false">
      <c r="A865" s="2" t="s">
        <v>6365</v>
      </c>
      <c r="B865" s="13" t="n">
        <v>114</v>
      </c>
      <c r="C865" s="13" t="n">
        <v>114</v>
      </c>
      <c r="D865" s="14" t="n">
        <f aca="false">C865/Summary!$B$4</f>
        <v>0.0076</v>
      </c>
      <c r="E865" s="15" t="n">
        <v>0.571428571428571</v>
      </c>
      <c r="F865" s="2" t="s">
        <v>44</v>
      </c>
      <c r="G865" s="2" t="s">
        <v>44</v>
      </c>
      <c r="H865" s="2" t="str">
        <f aca="false">IF(AND(E865&gt;=0.4,E865&lt;=0.6),"Yes","No")</f>
        <v>Yes</v>
      </c>
      <c r="I865" s="2" t="str">
        <f aca="false">IF(AND(F865="No",G865="No",H865="Yes"),"Yes","No")</f>
        <v>Yes</v>
      </c>
      <c r="J865" s="2" t="n">
        <v>864</v>
      </c>
      <c r="K865" s="2"/>
    </row>
    <row r="866" customFormat="false" ht="15" hidden="false" customHeight="false" outlineLevel="0" collapsed="false">
      <c r="A866" s="2" t="s">
        <v>6366</v>
      </c>
      <c r="B866" s="13" t="n">
        <v>114</v>
      </c>
      <c r="C866" s="13" t="n">
        <v>114</v>
      </c>
      <c r="D866" s="14" t="n">
        <f aca="false">C866/Summary!$B$4</f>
        <v>0.0076</v>
      </c>
      <c r="E866" s="15" t="n">
        <v>0.428571428571429</v>
      </c>
      <c r="F866" s="2" t="s">
        <v>44</v>
      </c>
      <c r="G866" s="2" t="s">
        <v>44</v>
      </c>
      <c r="H866" s="2" t="str">
        <f aca="false">IF(AND(E866&gt;=0.4,E866&lt;=0.6),"Yes","No")</f>
        <v>Yes</v>
      </c>
      <c r="I866" s="2" t="str">
        <f aca="false">IF(AND(F866="No",G866="No",H866="Yes"),"Yes","No")</f>
        <v>Yes</v>
      </c>
      <c r="J866" s="2" t="n">
        <v>865</v>
      </c>
      <c r="K866" s="2"/>
    </row>
    <row r="867" customFormat="false" ht="15" hidden="false" customHeight="false" outlineLevel="0" collapsed="false">
      <c r="A867" s="2" t="s">
        <v>6367</v>
      </c>
      <c r="B867" s="13" t="n">
        <v>114</v>
      </c>
      <c r="C867" s="13" t="n">
        <v>114</v>
      </c>
      <c r="D867" s="14" t="n">
        <f aca="false">C867/Summary!$B$4</f>
        <v>0.0076</v>
      </c>
      <c r="E867" s="15" t="n">
        <v>0.428571428571429</v>
      </c>
      <c r="F867" s="2" t="s">
        <v>44</v>
      </c>
      <c r="G867" s="2" t="s">
        <v>44</v>
      </c>
      <c r="H867" s="2" t="str">
        <f aca="false">IF(AND(E867&gt;=0.4,E867&lt;=0.6),"Yes","No")</f>
        <v>Yes</v>
      </c>
      <c r="I867" s="2" t="str">
        <f aca="false">IF(AND(F867="No",G867="No",H867="Yes"),"Yes","No")</f>
        <v>Yes</v>
      </c>
      <c r="J867" s="2" t="n">
        <v>866</v>
      </c>
      <c r="K867" s="2"/>
    </row>
    <row r="868" customFormat="false" ht="15" hidden="false" customHeight="false" outlineLevel="0" collapsed="false">
      <c r="A868" s="2" t="s">
        <v>6368</v>
      </c>
      <c r="B868" s="13" t="n">
        <v>114</v>
      </c>
      <c r="C868" s="13" t="n">
        <v>114</v>
      </c>
      <c r="D868" s="14" t="n">
        <f aca="false">C868/Summary!$B$4</f>
        <v>0.0076</v>
      </c>
      <c r="E868" s="15" t="n">
        <v>0.428571428571429</v>
      </c>
      <c r="F868" s="2" t="s">
        <v>44</v>
      </c>
      <c r="G868" s="2" t="s">
        <v>44</v>
      </c>
      <c r="H868" s="2" t="str">
        <f aca="false">IF(AND(E868&gt;=0.4,E868&lt;=0.6),"Yes","No")</f>
        <v>Yes</v>
      </c>
      <c r="I868" s="2" t="str">
        <f aca="false">IF(AND(F868="No",G868="No",H868="Yes"),"Yes","No")</f>
        <v>Yes</v>
      </c>
      <c r="J868" s="2" t="n">
        <v>867</v>
      </c>
      <c r="K868" s="2"/>
    </row>
    <row r="869" customFormat="false" ht="15" hidden="false" customHeight="false" outlineLevel="0" collapsed="false">
      <c r="A869" s="2" t="s">
        <v>6369</v>
      </c>
      <c r="B869" s="13" t="n">
        <v>114</v>
      </c>
      <c r="C869" s="13" t="n">
        <v>114</v>
      </c>
      <c r="D869" s="14" t="n">
        <f aca="false">C869/Summary!$B$4</f>
        <v>0.0076</v>
      </c>
      <c r="E869" s="15" t="n">
        <v>0.428571428571429</v>
      </c>
      <c r="F869" s="2" t="s">
        <v>44</v>
      </c>
      <c r="G869" s="2" t="s">
        <v>44</v>
      </c>
      <c r="H869" s="2" t="str">
        <f aca="false">IF(AND(E869&gt;=0.4,E869&lt;=0.6),"Yes","No")</f>
        <v>Yes</v>
      </c>
      <c r="I869" s="2" t="str">
        <f aca="false">IF(AND(F869="No",G869="No",H869="Yes"),"Yes","No")</f>
        <v>Yes</v>
      </c>
      <c r="J869" s="2" t="n">
        <v>868</v>
      </c>
      <c r="K869" s="2"/>
    </row>
    <row r="870" customFormat="false" ht="15" hidden="false" customHeight="false" outlineLevel="0" collapsed="false">
      <c r="A870" s="2" t="s">
        <v>6370</v>
      </c>
      <c r="B870" s="13" t="n">
        <v>114</v>
      </c>
      <c r="C870" s="13" t="n">
        <v>114</v>
      </c>
      <c r="D870" s="14" t="n">
        <f aca="false">C870/Summary!$B$4</f>
        <v>0.0076</v>
      </c>
      <c r="E870" s="15" t="n">
        <v>0.428571428571429</v>
      </c>
      <c r="F870" s="2" t="s">
        <v>44</v>
      </c>
      <c r="G870" s="2" t="s">
        <v>44</v>
      </c>
      <c r="H870" s="2" t="str">
        <f aca="false">IF(AND(E870&gt;=0.4,E870&lt;=0.6),"Yes","No")</f>
        <v>Yes</v>
      </c>
      <c r="I870" s="2" t="str">
        <f aca="false">IF(AND(F870="No",G870="No",H870="Yes"),"Yes","No")</f>
        <v>Yes</v>
      </c>
      <c r="J870" s="2" t="n">
        <v>869</v>
      </c>
      <c r="K870" s="2"/>
    </row>
    <row r="871" customFormat="false" ht="15" hidden="false" customHeight="false" outlineLevel="0" collapsed="false">
      <c r="A871" s="2" t="s">
        <v>6371</v>
      </c>
      <c r="B871" s="13" t="n">
        <v>114</v>
      </c>
      <c r="C871" s="13" t="n">
        <v>112</v>
      </c>
      <c r="D871" s="14" t="n">
        <f aca="false">C871/Summary!$B$4</f>
        <v>0.00746666666666667</v>
      </c>
      <c r="E871" s="15" t="n">
        <v>0.428571428571429</v>
      </c>
      <c r="F871" s="2" t="s">
        <v>44</v>
      </c>
      <c r="G871" s="2" t="s">
        <v>44</v>
      </c>
      <c r="H871" s="2" t="str">
        <f aca="false">IF(AND(E871&gt;=0.4,E871&lt;=0.6),"Yes","No")</f>
        <v>Yes</v>
      </c>
      <c r="I871" s="2" t="str">
        <f aca="false">IF(AND(F871="No",G871="No",H871="Yes"),"Yes","No")</f>
        <v>Yes</v>
      </c>
      <c r="J871" s="2" t="n">
        <v>870</v>
      </c>
      <c r="K871" s="2"/>
    </row>
    <row r="872" customFormat="false" ht="15" hidden="false" customHeight="false" outlineLevel="0" collapsed="false">
      <c r="A872" s="2" t="s">
        <v>6372</v>
      </c>
      <c r="B872" s="13" t="n">
        <v>114</v>
      </c>
      <c r="C872" s="13" t="n">
        <v>114</v>
      </c>
      <c r="D872" s="14" t="n">
        <f aca="false">C872/Summary!$B$4</f>
        <v>0.0076</v>
      </c>
      <c r="E872" s="15" t="n">
        <v>0.428571428571429</v>
      </c>
      <c r="F872" s="2" t="s">
        <v>44</v>
      </c>
      <c r="G872" s="2" t="s">
        <v>44</v>
      </c>
      <c r="H872" s="2" t="str">
        <f aca="false">IF(AND(E872&gt;=0.4,E872&lt;=0.6),"Yes","No")</f>
        <v>Yes</v>
      </c>
      <c r="I872" s="2" t="str">
        <f aca="false">IF(AND(F872="No",G872="No",H872="Yes"),"Yes","No")</f>
        <v>Yes</v>
      </c>
      <c r="J872" s="2" t="n">
        <v>871</v>
      </c>
      <c r="K872" s="2"/>
    </row>
    <row r="873" customFormat="false" ht="15" hidden="false" customHeight="false" outlineLevel="0" collapsed="false">
      <c r="A873" s="2" t="s">
        <v>6373</v>
      </c>
      <c r="B873" s="13" t="n">
        <v>114</v>
      </c>
      <c r="C873" s="13" t="n">
        <v>113</v>
      </c>
      <c r="D873" s="14" t="n">
        <f aca="false">C873/Summary!$B$4</f>
        <v>0.00753333333333333</v>
      </c>
      <c r="E873" s="15" t="n">
        <v>0.571428571428571</v>
      </c>
      <c r="F873" s="2" t="s">
        <v>44</v>
      </c>
      <c r="G873" s="2" t="s">
        <v>44</v>
      </c>
      <c r="H873" s="2" t="str">
        <f aca="false">IF(AND(E873&gt;=0.4,E873&lt;=0.6),"Yes","No")</f>
        <v>Yes</v>
      </c>
      <c r="I873" s="2" t="str">
        <f aca="false">IF(AND(F873="No",G873="No",H873="Yes"),"Yes","No")</f>
        <v>Yes</v>
      </c>
      <c r="J873" s="2" t="n">
        <v>872</v>
      </c>
      <c r="K873" s="2"/>
    </row>
    <row r="874" customFormat="false" ht="15" hidden="false" customHeight="false" outlineLevel="0" collapsed="false">
      <c r="A874" s="2" t="s">
        <v>6374</v>
      </c>
      <c r="B874" s="13" t="n">
        <v>115</v>
      </c>
      <c r="C874" s="13" t="n">
        <v>115</v>
      </c>
      <c r="D874" s="14" t="n">
        <f aca="false">C874/Summary!$B$4</f>
        <v>0.00766666666666667</v>
      </c>
      <c r="E874" s="15" t="n">
        <v>0.428571428571429</v>
      </c>
      <c r="F874" s="2" t="s">
        <v>44</v>
      </c>
      <c r="G874" s="2" t="s">
        <v>44</v>
      </c>
      <c r="H874" s="2" t="str">
        <f aca="false">IF(AND(E874&gt;=0.4,E874&lt;=0.6),"Yes","No")</f>
        <v>Yes</v>
      </c>
      <c r="I874" s="2" t="str">
        <f aca="false">IF(AND(F874="No",G874="No",H874="Yes"),"Yes","No")</f>
        <v>Yes</v>
      </c>
      <c r="J874" s="2" t="n">
        <v>873</v>
      </c>
      <c r="K874" s="2"/>
    </row>
    <row r="875" customFormat="false" ht="15" hidden="false" customHeight="false" outlineLevel="0" collapsed="false">
      <c r="A875" s="2" t="s">
        <v>6375</v>
      </c>
      <c r="B875" s="13" t="n">
        <v>115</v>
      </c>
      <c r="C875" s="13" t="n">
        <v>114</v>
      </c>
      <c r="D875" s="14" t="n">
        <f aca="false">C875/Summary!$B$4</f>
        <v>0.0076</v>
      </c>
      <c r="E875" s="15" t="n">
        <v>0.571428571428571</v>
      </c>
      <c r="F875" s="2" t="s">
        <v>44</v>
      </c>
      <c r="G875" s="2" t="s">
        <v>44</v>
      </c>
      <c r="H875" s="2" t="str">
        <f aca="false">IF(AND(E875&gt;=0.4,E875&lt;=0.6),"Yes","No")</f>
        <v>Yes</v>
      </c>
      <c r="I875" s="2" t="str">
        <f aca="false">IF(AND(F875="No",G875="No",H875="Yes"),"Yes","No")</f>
        <v>Yes</v>
      </c>
      <c r="J875" s="2" t="n">
        <v>874</v>
      </c>
      <c r="K875" s="2"/>
    </row>
    <row r="876" customFormat="false" ht="15" hidden="false" customHeight="false" outlineLevel="0" collapsed="false">
      <c r="A876" s="2" t="s">
        <v>6376</v>
      </c>
      <c r="B876" s="13" t="n">
        <v>115</v>
      </c>
      <c r="C876" s="13" t="n">
        <v>115</v>
      </c>
      <c r="D876" s="14" t="n">
        <f aca="false">C876/Summary!$B$4</f>
        <v>0.00766666666666667</v>
      </c>
      <c r="E876" s="15" t="n">
        <v>0.428571428571429</v>
      </c>
      <c r="F876" s="2" t="s">
        <v>44</v>
      </c>
      <c r="G876" s="2" t="s">
        <v>44</v>
      </c>
      <c r="H876" s="2" t="str">
        <f aca="false">IF(AND(E876&gt;=0.4,E876&lt;=0.6),"Yes","No")</f>
        <v>Yes</v>
      </c>
      <c r="I876" s="2" t="str">
        <f aca="false">IF(AND(F876="No",G876="No",H876="Yes"),"Yes","No")</f>
        <v>Yes</v>
      </c>
      <c r="J876" s="2" t="n">
        <v>875</v>
      </c>
      <c r="K876" s="2"/>
    </row>
    <row r="877" customFormat="false" ht="15" hidden="false" customHeight="false" outlineLevel="0" collapsed="false">
      <c r="A877" s="2" t="s">
        <v>6377</v>
      </c>
      <c r="B877" s="13" t="n">
        <v>115</v>
      </c>
      <c r="C877" s="13" t="n">
        <v>115</v>
      </c>
      <c r="D877" s="14" t="n">
        <f aca="false">C877/Summary!$B$4</f>
        <v>0.00766666666666667</v>
      </c>
      <c r="E877" s="15" t="n">
        <v>0.571428571428571</v>
      </c>
      <c r="F877" s="2" t="s">
        <v>44</v>
      </c>
      <c r="G877" s="2" t="s">
        <v>44</v>
      </c>
      <c r="H877" s="2" t="str">
        <f aca="false">IF(AND(E877&gt;=0.4,E877&lt;=0.6),"Yes","No")</f>
        <v>Yes</v>
      </c>
      <c r="I877" s="2" t="str">
        <f aca="false">IF(AND(F877="No",G877="No",H877="Yes"),"Yes","No")</f>
        <v>Yes</v>
      </c>
      <c r="J877" s="2" t="n">
        <v>876</v>
      </c>
      <c r="K877" s="2"/>
    </row>
    <row r="878" customFormat="false" ht="15" hidden="false" customHeight="false" outlineLevel="0" collapsed="false">
      <c r="A878" s="2" t="s">
        <v>6378</v>
      </c>
      <c r="B878" s="13" t="n">
        <v>115</v>
      </c>
      <c r="C878" s="13" t="n">
        <v>115</v>
      </c>
      <c r="D878" s="14" t="n">
        <f aca="false">C878/Summary!$B$4</f>
        <v>0.00766666666666667</v>
      </c>
      <c r="E878" s="15" t="n">
        <v>0.571428571428571</v>
      </c>
      <c r="F878" s="2" t="s">
        <v>44</v>
      </c>
      <c r="G878" s="2" t="s">
        <v>44</v>
      </c>
      <c r="H878" s="2" t="str">
        <f aca="false">IF(AND(E878&gt;=0.4,E878&lt;=0.6),"Yes","No")</f>
        <v>Yes</v>
      </c>
      <c r="I878" s="2" t="str">
        <f aca="false">IF(AND(F878="No",G878="No",H878="Yes"),"Yes","No")</f>
        <v>Yes</v>
      </c>
      <c r="J878" s="2" t="n">
        <v>877</v>
      </c>
      <c r="K878" s="2"/>
    </row>
    <row r="879" customFormat="false" ht="15" hidden="false" customHeight="false" outlineLevel="0" collapsed="false">
      <c r="A879" s="2" t="s">
        <v>6379</v>
      </c>
      <c r="B879" s="13" t="n">
        <v>115</v>
      </c>
      <c r="C879" s="13" t="n">
        <v>115</v>
      </c>
      <c r="D879" s="14" t="n">
        <f aca="false">C879/Summary!$B$4</f>
        <v>0.00766666666666667</v>
      </c>
      <c r="E879" s="15" t="n">
        <v>0.571428571428571</v>
      </c>
      <c r="F879" s="2" t="s">
        <v>44</v>
      </c>
      <c r="G879" s="2" t="s">
        <v>44</v>
      </c>
      <c r="H879" s="2" t="str">
        <f aca="false">IF(AND(E879&gt;=0.4,E879&lt;=0.6),"Yes","No")</f>
        <v>Yes</v>
      </c>
      <c r="I879" s="2" t="str">
        <f aca="false">IF(AND(F879="No",G879="No",H879="Yes"),"Yes","No")</f>
        <v>Yes</v>
      </c>
      <c r="J879" s="2" t="n">
        <v>878</v>
      </c>
      <c r="K879" s="2"/>
    </row>
    <row r="880" customFormat="false" ht="15" hidden="false" customHeight="false" outlineLevel="0" collapsed="false">
      <c r="A880" s="2" t="s">
        <v>6380</v>
      </c>
      <c r="B880" s="13" t="n">
        <v>115</v>
      </c>
      <c r="C880" s="13" t="n">
        <v>115</v>
      </c>
      <c r="D880" s="14" t="n">
        <f aca="false">C880/Summary!$B$4</f>
        <v>0.00766666666666667</v>
      </c>
      <c r="E880" s="15" t="n">
        <v>0.428571428571429</v>
      </c>
      <c r="F880" s="2" t="s">
        <v>44</v>
      </c>
      <c r="G880" s="2" t="s">
        <v>44</v>
      </c>
      <c r="H880" s="2" t="str">
        <f aca="false">IF(AND(E880&gt;=0.4,E880&lt;=0.6),"Yes","No")</f>
        <v>Yes</v>
      </c>
      <c r="I880" s="2" t="str">
        <f aca="false">IF(AND(F880="No",G880="No",H880="Yes"),"Yes","No")</f>
        <v>Yes</v>
      </c>
      <c r="J880" s="2" t="n">
        <v>879</v>
      </c>
      <c r="K880" s="2"/>
    </row>
    <row r="881" customFormat="false" ht="15" hidden="false" customHeight="false" outlineLevel="0" collapsed="false">
      <c r="A881" s="2" t="s">
        <v>6381</v>
      </c>
      <c r="B881" s="13" t="n">
        <v>115</v>
      </c>
      <c r="C881" s="13" t="n">
        <v>115</v>
      </c>
      <c r="D881" s="14" t="n">
        <f aca="false">C881/Summary!$B$4</f>
        <v>0.00766666666666667</v>
      </c>
      <c r="E881" s="15" t="n">
        <v>0.428571428571429</v>
      </c>
      <c r="F881" s="2" t="s">
        <v>44</v>
      </c>
      <c r="G881" s="2" t="s">
        <v>44</v>
      </c>
      <c r="H881" s="2" t="str">
        <f aca="false">IF(AND(E881&gt;=0.4,E881&lt;=0.6),"Yes","No")</f>
        <v>Yes</v>
      </c>
      <c r="I881" s="2" t="str">
        <f aca="false">IF(AND(F881="No",G881="No",H881="Yes"),"Yes","No")</f>
        <v>Yes</v>
      </c>
      <c r="J881" s="2" t="n">
        <v>880</v>
      </c>
      <c r="K881" s="2"/>
    </row>
    <row r="882" customFormat="false" ht="15" hidden="false" customHeight="false" outlineLevel="0" collapsed="false">
      <c r="A882" s="2" t="s">
        <v>6382</v>
      </c>
      <c r="B882" s="13" t="n">
        <v>115</v>
      </c>
      <c r="C882" s="13" t="n">
        <v>115</v>
      </c>
      <c r="D882" s="14" t="n">
        <f aca="false">C882/Summary!$B$4</f>
        <v>0.00766666666666667</v>
      </c>
      <c r="E882" s="15" t="n">
        <v>0.428571428571429</v>
      </c>
      <c r="F882" s="2" t="s">
        <v>44</v>
      </c>
      <c r="G882" s="2" t="s">
        <v>44</v>
      </c>
      <c r="H882" s="2" t="str">
        <f aca="false">IF(AND(E882&gt;=0.4,E882&lt;=0.6),"Yes","No")</f>
        <v>Yes</v>
      </c>
      <c r="I882" s="2" t="str">
        <f aca="false">IF(AND(F882="No",G882="No",H882="Yes"),"Yes","No")</f>
        <v>Yes</v>
      </c>
      <c r="J882" s="2" t="n">
        <v>881</v>
      </c>
      <c r="K882" s="2"/>
    </row>
    <row r="883" customFormat="false" ht="15" hidden="false" customHeight="false" outlineLevel="0" collapsed="false">
      <c r="A883" s="2" t="s">
        <v>6383</v>
      </c>
      <c r="B883" s="13" t="n">
        <v>115</v>
      </c>
      <c r="C883" s="13" t="n">
        <v>114</v>
      </c>
      <c r="D883" s="14" t="n">
        <f aca="false">C883/Summary!$B$4</f>
        <v>0.0076</v>
      </c>
      <c r="E883" s="15" t="n">
        <v>0.571428571428571</v>
      </c>
      <c r="F883" s="2" t="s">
        <v>44</v>
      </c>
      <c r="G883" s="2" t="s">
        <v>44</v>
      </c>
      <c r="H883" s="2" t="str">
        <f aca="false">IF(AND(E883&gt;=0.4,E883&lt;=0.6),"Yes","No")</f>
        <v>Yes</v>
      </c>
      <c r="I883" s="2" t="str">
        <f aca="false">IF(AND(F883="No",G883="No",H883="Yes"),"Yes","No")</f>
        <v>Yes</v>
      </c>
      <c r="J883" s="2" t="n">
        <v>882</v>
      </c>
      <c r="K883" s="2"/>
    </row>
    <row r="884" customFormat="false" ht="15" hidden="false" customHeight="false" outlineLevel="0" collapsed="false">
      <c r="A884" s="2" t="s">
        <v>6384</v>
      </c>
      <c r="B884" s="13" t="n">
        <v>115</v>
      </c>
      <c r="C884" s="13" t="n">
        <v>115</v>
      </c>
      <c r="D884" s="14" t="n">
        <f aca="false">C884/Summary!$B$4</f>
        <v>0.00766666666666667</v>
      </c>
      <c r="E884" s="15" t="n">
        <v>0.571428571428571</v>
      </c>
      <c r="F884" s="2" t="s">
        <v>44</v>
      </c>
      <c r="G884" s="2" t="s">
        <v>44</v>
      </c>
      <c r="H884" s="2" t="str">
        <f aca="false">IF(AND(E884&gt;=0.4,E884&lt;=0.6),"Yes","No")</f>
        <v>Yes</v>
      </c>
      <c r="I884" s="2" t="str">
        <f aca="false">IF(AND(F884="No",G884="No",H884="Yes"),"Yes","No")</f>
        <v>Yes</v>
      </c>
      <c r="J884" s="2" t="n">
        <v>883</v>
      </c>
      <c r="K884" s="2"/>
    </row>
    <row r="885" customFormat="false" ht="15" hidden="false" customHeight="false" outlineLevel="0" collapsed="false">
      <c r="A885" s="2" t="s">
        <v>6385</v>
      </c>
      <c r="B885" s="13" t="n">
        <v>115</v>
      </c>
      <c r="C885" s="13" t="n">
        <v>114</v>
      </c>
      <c r="D885" s="14" t="n">
        <f aca="false">C885/Summary!$B$4</f>
        <v>0.0076</v>
      </c>
      <c r="E885" s="15" t="n">
        <v>0.428571428571429</v>
      </c>
      <c r="F885" s="2" t="s">
        <v>44</v>
      </c>
      <c r="G885" s="2" t="s">
        <v>44</v>
      </c>
      <c r="H885" s="2" t="str">
        <f aca="false">IF(AND(E885&gt;=0.4,E885&lt;=0.6),"Yes","No")</f>
        <v>Yes</v>
      </c>
      <c r="I885" s="2" t="str">
        <f aca="false">IF(AND(F885="No",G885="No",H885="Yes"),"Yes","No")</f>
        <v>Yes</v>
      </c>
      <c r="J885" s="2" t="n">
        <v>884</v>
      </c>
      <c r="K885" s="2"/>
    </row>
    <row r="886" customFormat="false" ht="15" hidden="false" customHeight="false" outlineLevel="0" collapsed="false">
      <c r="A886" s="2" t="s">
        <v>6386</v>
      </c>
      <c r="B886" s="13" t="n">
        <v>115</v>
      </c>
      <c r="C886" s="13" t="n">
        <v>113</v>
      </c>
      <c r="D886" s="14" t="n">
        <f aca="false">C886/Summary!$B$4</f>
        <v>0.00753333333333333</v>
      </c>
      <c r="E886" s="15" t="n">
        <v>0.571428571428571</v>
      </c>
      <c r="F886" s="2" t="s">
        <v>44</v>
      </c>
      <c r="G886" s="2" t="s">
        <v>44</v>
      </c>
      <c r="H886" s="2" t="str">
        <f aca="false">IF(AND(E886&gt;=0.4,E886&lt;=0.6),"Yes","No")</f>
        <v>Yes</v>
      </c>
      <c r="I886" s="2" t="str">
        <f aca="false">IF(AND(F886="No",G886="No",H886="Yes"),"Yes","No")</f>
        <v>Yes</v>
      </c>
      <c r="J886" s="2" t="n">
        <v>885</v>
      </c>
      <c r="K886" s="2"/>
    </row>
    <row r="887" customFormat="false" ht="15" hidden="false" customHeight="false" outlineLevel="0" collapsed="false">
      <c r="A887" s="2" t="s">
        <v>6387</v>
      </c>
      <c r="B887" s="13" t="n">
        <v>115</v>
      </c>
      <c r="C887" s="13" t="n">
        <v>115</v>
      </c>
      <c r="D887" s="14" t="n">
        <f aca="false">C887/Summary!$B$4</f>
        <v>0.00766666666666667</v>
      </c>
      <c r="E887" s="15" t="n">
        <v>0.428571428571429</v>
      </c>
      <c r="F887" s="2" t="s">
        <v>44</v>
      </c>
      <c r="G887" s="2" t="s">
        <v>44</v>
      </c>
      <c r="H887" s="2" t="str">
        <f aca="false">IF(AND(E887&gt;=0.4,E887&lt;=0.6),"Yes","No")</f>
        <v>Yes</v>
      </c>
      <c r="I887" s="2" t="str">
        <f aca="false">IF(AND(F887="No",G887="No",H887="Yes"),"Yes","No")</f>
        <v>Yes</v>
      </c>
      <c r="J887" s="2" t="n">
        <v>886</v>
      </c>
      <c r="K887" s="2"/>
    </row>
    <row r="888" customFormat="false" ht="15" hidden="false" customHeight="false" outlineLevel="0" collapsed="false">
      <c r="A888" s="2" t="s">
        <v>6388</v>
      </c>
      <c r="B888" s="13" t="n">
        <v>115</v>
      </c>
      <c r="C888" s="13" t="n">
        <v>115</v>
      </c>
      <c r="D888" s="14" t="n">
        <f aca="false">C888/Summary!$B$4</f>
        <v>0.00766666666666667</v>
      </c>
      <c r="E888" s="15" t="n">
        <v>0.428571428571429</v>
      </c>
      <c r="F888" s="2" t="s">
        <v>44</v>
      </c>
      <c r="G888" s="2" t="s">
        <v>44</v>
      </c>
      <c r="H888" s="2" t="str">
        <f aca="false">IF(AND(E888&gt;=0.4,E888&lt;=0.6),"Yes","No")</f>
        <v>Yes</v>
      </c>
      <c r="I888" s="2" t="str">
        <f aca="false">IF(AND(F888="No",G888="No",H888="Yes"),"Yes","No")</f>
        <v>Yes</v>
      </c>
      <c r="J888" s="2" t="n">
        <v>887</v>
      </c>
      <c r="K888" s="2"/>
    </row>
    <row r="889" customFormat="false" ht="15" hidden="false" customHeight="false" outlineLevel="0" collapsed="false">
      <c r="A889" s="2" t="s">
        <v>6389</v>
      </c>
      <c r="B889" s="13" t="n">
        <v>115</v>
      </c>
      <c r="C889" s="13" t="n">
        <v>115</v>
      </c>
      <c r="D889" s="14" t="n">
        <f aca="false">C889/Summary!$B$4</f>
        <v>0.00766666666666667</v>
      </c>
      <c r="E889" s="15" t="n">
        <v>0.428571428571429</v>
      </c>
      <c r="F889" s="2" t="s">
        <v>44</v>
      </c>
      <c r="G889" s="2" t="s">
        <v>44</v>
      </c>
      <c r="H889" s="2" t="str">
        <f aca="false">IF(AND(E889&gt;=0.4,E889&lt;=0.6),"Yes","No")</f>
        <v>Yes</v>
      </c>
      <c r="I889" s="2" t="str">
        <f aca="false">IF(AND(F889="No",G889="No",H889="Yes"),"Yes","No")</f>
        <v>Yes</v>
      </c>
      <c r="J889" s="2" t="n">
        <v>888</v>
      </c>
      <c r="K889" s="2"/>
    </row>
    <row r="890" customFormat="false" ht="15" hidden="false" customHeight="false" outlineLevel="0" collapsed="false">
      <c r="A890" s="2" t="s">
        <v>6390</v>
      </c>
      <c r="B890" s="13" t="n">
        <v>115</v>
      </c>
      <c r="C890" s="13" t="n">
        <v>114</v>
      </c>
      <c r="D890" s="14" t="n">
        <f aca="false">C890/Summary!$B$4</f>
        <v>0.0076</v>
      </c>
      <c r="E890" s="15" t="n">
        <v>0.428571428571429</v>
      </c>
      <c r="F890" s="2" t="s">
        <v>44</v>
      </c>
      <c r="G890" s="2" t="s">
        <v>44</v>
      </c>
      <c r="H890" s="2" t="str">
        <f aca="false">IF(AND(E890&gt;=0.4,E890&lt;=0.6),"Yes","No")</f>
        <v>Yes</v>
      </c>
      <c r="I890" s="2" t="str">
        <f aca="false">IF(AND(F890="No",G890="No",H890="Yes"),"Yes","No")</f>
        <v>Yes</v>
      </c>
      <c r="J890" s="2" t="n">
        <v>889</v>
      </c>
      <c r="K890" s="2"/>
    </row>
    <row r="891" customFormat="false" ht="15" hidden="false" customHeight="false" outlineLevel="0" collapsed="false">
      <c r="A891" s="2" t="s">
        <v>6391</v>
      </c>
      <c r="B891" s="13" t="n">
        <v>115</v>
      </c>
      <c r="C891" s="13" t="n">
        <v>115</v>
      </c>
      <c r="D891" s="14" t="n">
        <f aca="false">C891/Summary!$B$4</f>
        <v>0.00766666666666667</v>
      </c>
      <c r="E891" s="15" t="n">
        <v>0.571428571428571</v>
      </c>
      <c r="F891" s="2" t="s">
        <v>44</v>
      </c>
      <c r="G891" s="2" t="s">
        <v>44</v>
      </c>
      <c r="H891" s="2" t="str">
        <f aca="false">IF(AND(E891&gt;=0.4,E891&lt;=0.6),"Yes","No")</f>
        <v>Yes</v>
      </c>
      <c r="I891" s="2" t="str">
        <f aca="false">IF(AND(F891="No",G891="No",H891="Yes"),"Yes","No")</f>
        <v>Yes</v>
      </c>
      <c r="J891" s="2" t="n">
        <v>890</v>
      </c>
      <c r="K891" s="2"/>
    </row>
    <row r="892" customFormat="false" ht="15" hidden="false" customHeight="false" outlineLevel="0" collapsed="false">
      <c r="A892" s="2" t="s">
        <v>6392</v>
      </c>
      <c r="B892" s="13" t="n">
        <v>115</v>
      </c>
      <c r="C892" s="13" t="n">
        <v>115</v>
      </c>
      <c r="D892" s="14" t="n">
        <f aca="false">C892/Summary!$B$4</f>
        <v>0.00766666666666667</v>
      </c>
      <c r="E892" s="15" t="n">
        <v>0.428571428571429</v>
      </c>
      <c r="F892" s="2" t="s">
        <v>44</v>
      </c>
      <c r="G892" s="2" t="s">
        <v>44</v>
      </c>
      <c r="H892" s="2" t="str">
        <f aca="false">IF(AND(E892&gt;=0.4,E892&lt;=0.6),"Yes","No")</f>
        <v>Yes</v>
      </c>
      <c r="I892" s="2" t="str">
        <f aca="false">IF(AND(F892="No",G892="No",H892="Yes"),"Yes","No")</f>
        <v>Yes</v>
      </c>
      <c r="J892" s="2" t="n">
        <v>891</v>
      </c>
      <c r="K892" s="2"/>
    </row>
    <row r="893" customFormat="false" ht="15" hidden="false" customHeight="false" outlineLevel="0" collapsed="false">
      <c r="A893" s="2" t="s">
        <v>6393</v>
      </c>
      <c r="B893" s="13" t="n">
        <v>115</v>
      </c>
      <c r="C893" s="13" t="n">
        <v>114</v>
      </c>
      <c r="D893" s="14" t="n">
        <f aca="false">C893/Summary!$B$4</f>
        <v>0.0076</v>
      </c>
      <c r="E893" s="15" t="n">
        <v>0.571428571428571</v>
      </c>
      <c r="F893" s="2" t="s">
        <v>44</v>
      </c>
      <c r="G893" s="2" t="s">
        <v>44</v>
      </c>
      <c r="H893" s="2" t="str">
        <f aca="false">IF(AND(E893&gt;=0.4,E893&lt;=0.6),"Yes","No")</f>
        <v>Yes</v>
      </c>
      <c r="I893" s="2" t="str">
        <f aca="false">IF(AND(F893="No",G893="No",H893="Yes"),"Yes","No")</f>
        <v>Yes</v>
      </c>
      <c r="J893" s="2" t="n">
        <v>892</v>
      </c>
      <c r="K893" s="2"/>
    </row>
    <row r="894" customFormat="false" ht="15" hidden="false" customHeight="false" outlineLevel="0" collapsed="false">
      <c r="A894" s="2" t="s">
        <v>6394</v>
      </c>
      <c r="B894" s="13" t="n">
        <v>115</v>
      </c>
      <c r="C894" s="13" t="n">
        <v>115</v>
      </c>
      <c r="D894" s="14" t="n">
        <f aca="false">C894/Summary!$B$4</f>
        <v>0.00766666666666667</v>
      </c>
      <c r="E894" s="15" t="n">
        <v>0.571428571428571</v>
      </c>
      <c r="F894" s="2" t="s">
        <v>44</v>
      </c>
      <c r="G894" s="2" t="s">
        <v>44</v>
      </c>
      <c r="H894" s="2" t="str">
        <f aca="false">IF(AND(E894&gt;=0.4,E894&lt;=0.6),"Yes","No")</f>
        <v>Yes</v>
      </c>
      <c r="I894" s="2" t="str">
        <f aca="false">IF(AND(F894="No",G894="No",H894="Yes"),"Yes","No")</f>
        <v>Yes</v>
      </c>
      <c r="J894" s="2" t="n">
        <v>893</v>
      </c>
      <c r="K894" s="2"/>
    </row>
    <row r="895" customFormat="false" ht="15" hidden="false" customHeight="false" outlineLevel="0" collapsed="false">
      <c r="A895" s="2" t="s">
        <v>6395</v>
      </c>
      <c r="B895" s="13" t="n">
        <v>115</v>
      </c>
      <c r="C895" s="13" t="n">
        <v>115</v>
      </c>
      <c r="D895" s="14" t="n">
        <f aca="false">C895/Summary!$B$4</f>
        <v>0.00766666666666667</v>
      </c>
      <c r="E895" s="15" t="n">
        <v>0.571428571428571</v>
      </c>
      <c r="F895" s="2" t="s">
        <v>44</v>
      </c>
      <c r="G895" s="2" t="s">
        <v>44</v>
      </c>
      <c r="H895" s="2" t="str">
        <f aca="false">IF(AND(E895&gt;=0.4,E895&lt;=0.6),"Yes","No")</f>
        <v>Yes</v>
      </c>
      <c r="I895" s="2" t="str">
        <f aca="false">IF(AND(F895="No",G895="No",H895="Yes"),"Yes","No")</f>
        <v>Yes</v>
      </c>
      <c r="J895" s="2" t="n">
        <v>894</v>
      </c>
      <c r="K895" s="2"/>
    </row>
    <row r="896" customFormat="false" ht="15" hidden="false" customHeight="false" outlineLevel="0" collapsed="false">
      <c r="A896" s="2" t="s">
        <v>6396</v>
      </c>
      <c r="B896" s="13" t="n">
        <v>115</v>
      </c>
      <c r="C896" s="13" t="n">
        <v>115</v>
      </c>
      <c r="D896" s="14" t="n">
        <f aca="false">C896/Summary!$B$4</f>
        <v>0.00766666666666667</v>
      </c>
      <c r="E896" s="15" t="n">
        <v>0.428571428571429</v>
      </c>
      <c r="F896" s="2" t="s">
        <v>44</v>
      </c>
      <c r="G896" s="2" t="s">
        <v>44</v>
      </c>
      <c r="H896" s="2" t="str">
        <f aca="false">IF(AND(E896&gt;=0.4,E896&lt;=0.6),"Yes","No")</f>
        <v>Yes</v>
      </c>
      <c r="I896" s="2" t="str">
        <f aca="false">IF(AND(F896="No",G896="No",H896="Yes"),"Yes","No")</f>
        <v>Yes</v>
      </c>
      <c r="J896" s="2" t="n">
        <v>895</v>
      </c>
      <c r="K896" s="2"/>
    </row>
    <row r="897" customFormat="false" ht="15" hidden="false" customHeight="false" outlineLevel="0" collapsed="false">
      <c r="A897" s="2" t="s">
        <v>6397</v>
      </c>
      <c r="B897" s="13" t="n">
        <v>115</v>
      </c>
      <c r="C897" s="13" t="n">
        <v>114</v>
      </c>
      <c r="D897" s="14" t="n">
        <f aca="false">C897/Summary!$B$4</f>
        <v>0.0076</v>
      </c>
      <c r="E897" s="15" t="n">
        <v>0.428571428571429</v>
      </c>
      <c r="F897" s="2" t="s">
        <v>44</v>
      </c>
      <c r="G897" s="2" t="s">
        <v>44</v>
      </c>
      <c r="H897" s="2" t="str">
        <f aca="false">IF(AND(E897&gt;=0.4,E897&lt;=0.6),"Yes","No")</f>
        <v>Yes</v>
      </c>
      <c r="I897" s="2" t="str">
        <f aca="false">IF(AND(F897="No",G897="No",H897="Yes"),"Yes","No")</f>
        <v>Yes</v>
      </c>
      <c r="J897" s="2" t="n">
        <v>896</v>
      </c>
      <c r="K897" s="2"/>
    </row>
    <row r="898" customFormat="false" ht="15" hidden="false" customHeight="false" outlineLevel="0" collapsed="false">
      <c r="A898" s="2" t="s">
        <v>6398</v>
      </c>
      <c r="B898" s="13" t="n">
        <v>115</v>
      </c>
      <c r="C898" s="13" t="n">
        <v>115</v>
      </c>
      <c r="D898" s="14" t="n">
        <f aca="false">C898/Summary!$B$4</f>
        <v>0.00766666666666667</v>
      </c>
      <c r="E898" s="15" t="n">
        <v>0.571428571428571</v>
      </c>
      <c r="F898" s="2" t="s">
        <v>44</v>
      </c>
      <c r="G898" s="2" t="s">
        <v>44</v>
      </c>
      <c r="H898" s="2" t="str">
        <f aca="false">IF(AND(E898&gt;=0.4,E898&lt;=0.6),"Yes","No")</f>
        <v>Yes</v>
      </c>
      <c r="I898" s="2" t="str">
        <f aca="false">IF(AND(F898="No",G898="No",H898="Yes"),"Yes","No")</f>
        <v>Yes</v>
      </c>
      <c r="J898" s="2" t="n">
        <v>897</v>
      </c>
      <c r="K898" s="2"/>
    </row>
    <row r="899" customFormat="false" ht="15" hidden="false" customHeight="false" outlineLevel="0" collapsed="false">
      <c r="A899" s="2" t="s">
        <v>6399</v>
      </c>
      <c r="B899" s="13" t="n">
        <v>115</v>
      </c>
      <c r="C899" s="13" t="n">
        <v>115</v>
      </c>
      <c r="D899" s="14" t="n">
        <f aca="false">C899/Summary!$B$4</f>
        <v>0.00766666666666667</v>
      </c>
      <c r="E899" s="15" t="n">
        <v>0.428571428571429</v>
      </c>
      <c r="F899" s="2" t="s">
        <v>44</v>
      </c>
      <c r="G899" s="2" t="s">
        <v>44</v>
      </c>
      <c r="H899" s="2" t="str">
        <f aca="false">IF(AND(E899&gt;=0.4,E899&lt;=0.6),"Yes","No")</f>
        <v>Yes</v>
      </c>
      <c r="I899" s="2" t="str">
        <f aca="false">IF(AND(F899="No",G899="No",H899="Yes"),"Yes","No")</f>
        <v>Yes</v>
      </c>
      <c r="J899" s="2" t="n">
        <v>898</v>
      </c>
      <c r="K899" s="2"/>
    </row>
    <row r="900" customFormat="false" ht="15" hidden="false" customHeight="false" outlineLevel="0" collapsed="false">
      <c r="A900" s="2" t="s">
        <v>6400</v>
      </c>
      <c r="B900" s="13" t="n">
        <v>115</v>
      </c>
      <c r="C900" s="13" t="n">
        <v>115</v>
      </c>
      <c r="D900" s="14" t="n">
        <f aca="false">C900/Summary!$B$4</f>
        <v>0.00766666666666667</v>
      </c>
      <c r="E900" s="15" t="n">
        <v>0.571428571428571</v>
      </c>
      <c r="F900" s="2" t="s">
        <v>44</v>
      </c>
      <c r="G900" s="2" t="s">
        <v>44</v>
      </c>
      <c r="H900" s="2" t="str">
        <f aca="false">IF(AND(E900&gt;=0.4,E900&lt;=0.6),"Yes","No")</f>
        <v>Yes</v>
      </c>
      <c r="I900" s="2" t="str">
        <f aca="false">IF(AND(F900="No",G900="No",H900="Yes"),"Yes","No")</f>
        <v>Yes</v>
      </c>
      <c r="J900" s="2" t="n">
        <v>899</v>
      </c>
      <c r="K900" s="2"/>
    </row>
    <row r="901" customFormat="false" ht="15" hidden="false" customHeight="false" outlineLevel="0" collapsed="false">
      <c r="A901" s="2" t="s">
        <v>6401</v>
      </c>
      <c r="B901" s="13" t="n">
        <v>115</v>
      </c>
      <c r="C901" s="13" t="n">
        <v>115</v>
      </c>
      <c r="D901" s="14" t="n">
        <f aca="false">C901/Summary!$B$4</f>
        <v>0.00766666666666667</v>
      </c>
      <c r="E901" s="15" t="n">
        <v>0.571428571428571</v>
      </c>
      <c r="F901" s="2" t="s">
        <v>44</v>
      </c>
      <c r="G901" s="2" t="s">
        <v>44</v>
      </c>
      <c r="H901" s="2" t="str">
        <f aca="false">IF(AND(E901&gt;=0.4,E901&lt;=0.6),"Yes","No")</f>
        <v>Yes</v>
      </c>
      <c r="I901" s="2" t="str">
        <f aca="false">IF(AND(F901="No",G901="No",H901="Yes"),"Yes","No")</f>
        <v>Yes</v>
      </c>
      <c r="J901" s="2" t="n">
        <v>900</v>
      </c>
      <c r="K901" s="2"/>
    </row>
    <row r="902" customFormat="false" ht="15" hidden="false" customHeight="false" outlineLevel="0" collapsed="false">
      <c r="A902" s="2" t="s">
        <v>6402</v>
      </c>
      <c r="B902" s="13" t="n">
        <v>115</v>
      </c>
      <c r="C902" s="13" t="n">
        <v>115</v>
      </c>
      <c r="D902" s="14" t="n">
        <f aca="false">C902/Summary!$B$4</f>
        <v>0.00766666666666667</v>
      </c>
      <c r="E902" s="15" t="n">
        <v>0.571428571428571</v>
      </c>
      <c r="F902" s="2" t="s">
        <v>44</v>
      </c>
      <c r="G902" s="2" t="s">
        <v>44</v>
      </c>
      <c r="H902" s="2" t="str">
        <f aca="false">IF(AND(E902&gt;=0.4,E902&lt;=0.6),"Yes","No")</f>
        <v>Yes</v>
      </c>
      <c r="I902" s="2" t="str">
        <f aca="false">IF(AND(F902="No",G902="No",H902="Yes"),"Yes","No")</f>
        <v>Yes</v>
      </c>
      <c r="J902" s="2" t="n">
        <v>901</v>
      </c>
      <c r="K902" s="2"/>
    </row>
    <row r="903" customFormat="false" ht="15" hidden="false" customHeight="false" outlineLevel="0" collapsed="false">
      <c r="A903" s="2" t="s">
        <v>6403</v>
      </c>
      <c r="B903" s="13" t="n">
        <v>115</v>
      </c>
      <c r="C903" s="13" t="n">
        <v>115</v>
      </c>
      <c r="D903" s="14" t="n">
        <f aca="false">C903/Summary!$B$4</f>
        <v>0.00766666666666667</v>
      </c>
      <c r="E903" s="15" t="n">
        <v>0.571428571428571</v>
      </c>
      <c r="F903" s="2" t="s">
        <v>44</v>
      </c>
      <c r="G903" s="2" t="s">
        <v>44</v>
      </c>
      <c r="H903" s="2" t="str">
        <f aca="false">IF(AND(E903&gt;=0.4,E903&lt;=0.6),"Yes","No")</f>
        <v>Yes</v>
      </c>
      <c r="I903" s="2" t="str">
        <f aca="false">IF(AND(F903="No",G903="No",H903="Yes"),"Yes","No")</f>
        <v>Yes</v>
      </c>
      <c r="J903" s="2" t="n">
        <v>902</v>
      </c>
      <c r="K903" s="2"/>
    </row>
    <row r="904" customFormat="false" ht="15" hidden="false" customHeight="false" outlineLevel="0" collapsed="false">
      <c r="A904" s="2" t="s">
        <v>6404</v>
      </c>
      <c r="B904" s="13" t="n">
        <v>115</v>
      </c>
      <c r="C904" s="13" t="n">
        <v>115</v>
      </c>
      <c r="D904" s="14" t="n">
        <f aca="false">C904/Summary!$B$4</f>
        <v>0.00766666666666667</v>
      </c>
      <c r="E904" s="15" t="n">
        <v>0.571428571428571</v>
      </c>
      <c r="F904" s="2" t="s">
        <v>44</v>
      </c>
      <c r="G904" s="2" t="s">
        <v>44</v>
      </c>
      <c r="H904" s="2" t="str">
        <f aca="false">IF(AND(E904&gt;=0.4,E904&lt;=0.6),"Yes","No")</f>
        <v>Yes</v>
      </c>
      <c r="I904" s="2" t="str">
        <f aca="false">IF(AND(F904="No",G904="No",H904="Yes"),"Yes","No")</f>
        <v>Yes</v>
      </c>
      <c r="J904" s="2" t="n">
        <v>903</v>
      </c>
      <c r="K904" s="2"/>
    </row>
    <row r="905" customFormat="false" ht="15" hidden="false" customHeight="false" outlineLevel="0" collapsed="false">
      <c r="A905" s="2" t="s">
        <v>6405</v>
      </c>
      <c r="B905" s="13" t="n">
        <v>115</v>
      </c>
      <c r="C905" s="13" t="n">
        <v>114</v>
      </c>
      <c r="D905" s="14" t="n">
        <f aca="false">C905/Summary!$B$4</f>
        <v>0.0076</v>
      </c>
      <c r="E905" s="15" t="n">
        <v>0.428571428571429</v>
      </c>
      <c r="F905" s="2" t="s">
        <v>44</v>
      </c>
      <c r="G905" s="2" t="s">
        <v>44</v>
      </c>
      <c r="H905" s="2" t="str">
        <f aca="false">IF(AND(E905&gt;=0.4,E905&lt;=0.6),"Yes","No")</f>
        <v>Yes</v>
      </c>
      <c r="I905" s="2" t="str">
        <f aca="false">IF(AND(F905="No",G905="No",H905="Yes"),"Yes","No")</f>
        <v>Yes</v>
      </c>
      <c r="J905" s="2" t="n">
        <v>904</v>
      </c>
      <c r="K905" s="2"/>
    </row>
    <row r="906" customFormat="false" ht="15" hidden="false" customHeight="false" outlineLevel="0" collapsed="false">
      <c r="A906" s="2" t="s">
        <v>6406</v>
      </c>
      <c r="B906" s="13" t="n">
        <v>115</v>
      </c>
      <c r="C906" s="13" t="n">
        <v>115</v>
      </c>
      <c r="D906" s="14" t="n">
        <f aca="false">C906/Summary!$B$4</f>
        <v>0.00766666666666667</v>
      </c>
      <c r="E906" s="15" t="n">
        <v>0.571428571428571</v>
      </c>
      <c r="F906" s="2" t="s">
        <v>44</v>
      </c>
      <c r="G906" s="2" t="s">
        <v>44</v>
      </c>
      <c r="H906" s="2" t="str">
        <f aca="false">IF(AND(E906&gt;=0.4,E906&lt;=0.6),"Yes","No")</f>
        <v>Yes</v>
      </c>
      <c r="I906" s="2" t="str">
        <f aca="false">IF(AND(F906="No",G906="No",H906="Yes"),"Yes","No")</f>
        <v>Yes</v>
      </c>
      <c r="J906" s="2" t="n">
        <v>905</v>
      </c>
      <c r="K906" s="2"/>
    </row>
    <row r="907" customFormat="false" ht="15" hidden="false" customHeight="false" outlineLevel="0" collapsed="false">
      <c r="A907" s="2" t="s">
        <v>6407</v>
      </c>
      <c r="B907" s="13" t="n">
        <v>115</v>
      </c>
      <c r="C907" s="13" t="n">
        <v>115</v>
      </c>
      <c r="D907" s="14" t="n">
        <f aca="false">C907/Summary!$B$4</f>
        <v>0.00766666666666667</v>
      </c>
      <c r="E907" s="15" t="n">
        <v>0.428571428571429</v>
      </c>
      <c r="F907" s="2" t="s">
        <v>44</v>
      </c>
      <c r="G907" s="2" t="s">
        <v>44</v>
      </c>
      <c r="H907" s="2" t="str">
        <f aca="false">IF(AND(E907&gt;=0.4,E907&lt;=0.6),"Yes","No")</f>
        <v>Yes</v>
      </c>
      <c r="I907" s="2" t="str">
        <f aca="false">IF(AND(F907="No",G907="No",H907="Yes"),"Yes","No")</f>
        <v>Yes</v>
      </c>
      <c r="J907" s="2" t="n">
        <v>906</v>
      </c>
      <c r="K907" s="2"/>
    </row>
    <row r="908" customFormat="false" ht="15" hidden="false" customHeight="false" outlineLevel="0" collapsed="false">
      <c r="A908" s="2" t="s">
        <v>6408</v>
      </c>
      <c r="B908" s="13" t="n">
        <v>115</v>
      </c>
      <c r="C908" s="13" t="n">
        <v>113</v>
      </c>
      <c r="D908" s="14" t="n">
        <f aca="false">C908/Summary!$B$4</f>
        <v>0.00753333333333333</v>
      </c>
      <c r="E908" s="15" t="n">
        <v>0.571428571428571</v>
      </c>
      <c r="F908" s="2" t="s">
        <v>44</v>
      </c>
      <c r="G908" s="2" t="s">
        <v>44</v>
      </c>
      <c r="H908" s="2" t="str">
        <f aca="false">IF(AND(E908&gt;=0.4,E908&lt;=0.6),"Yes","No")</f>
        <v>Yes</v>
      </c>
      <c r="I908" s="2" t="str">
        <f aca="false">IF(AND(F908="No",G908="No",H908="Yes"),"Yes","No")</f>
        <v>Yes</v>
      </c>
      <c r="J908" s="2" t="n">
        <v>907</v>
      </c>
      <c r="K908" s="2"/>
    </row>
    <row r="909" customFormat="false" ht="15" hidden="false" customHeight="false" outlineLevel="0" collapsed="false">
      <c r="A909" s="2" t="s">
        <v>6409</v>
      </c>
      <c r="B909" s="13" t="n">
        <v>115</v>
      </c>
      <c r="C909" s="13" t="n">
        <v>114</v>
      </c>
      <c r="D909" s="14" t="n">
        <f aca="false">C909/Summary!$B$4</f>
        <v>0.0076</v>
      </c>
      <c r="E909" s="15" t="n">
        <v>0.571428571428571</v>
      </c>
      <c r="F909" s="2" t="s">
        <v>44</v>
      </c>
      <c r="G909" s="2" t="s">
        <v>44</v>
      </c>
      <c r="H909" s="2" t="str">
        <f aca="false">IF(AND(E909&gt;=0.4,E909&lt;=0.6),"Yes","No")</f>
        <v>Yes</v>
      </c>
      <c r="I909" s="2" t="str">
        <f aca="false">IF(AND(F909="No",G909="No",H909="Yes"),"Yes","No")</f>
        <v>Yes</v>
      </c>
      <c r="J909" s="2" t="n">
        <v>908</v>
      </c>
      <c r="K909" s="2"/>
    </row>
    <row r="910" customFormat="false" ht="15" hidden="false" customHeight="false" outlineLevel="0" collapsed="false">
      <c r="A910" s="2" t="s">
        <v>6410</v>
      </c>
      <c r="B910" s="13" t="n">
        <v>115</v>
      </c>
      <c r="C910" s="13" t="n">
        <v>115</v>
      </c>
      <c r="D910" s="14" t="n">
        <f aca="false">C910/Summary!$B$4</f>
        <v>0.00766666666666667</v>
      </c>
      <c r="E910" s="15" t="n">
        <v>0.428571428571429</v>
      </c>
      <c r="F910" s="2" t="s">
        <v>44</v>
      </c>
      <c r="G910" s="2" t="s">
        <v>44</v>
      </c>
      <c r="H910" s="2" t="str">
        <f aca="false">IF(AND(E910&gt;=0.4,E910&lt;=0.6),"Yes","No")</f>
        <v>Yes</v>
      </c>
      <c r="I910" s="2" t="str">
        <f aca="false">IF(AND(F910="No",G910="No",H910="Yes"),"Yes","No")</f>
        <v>Yes</v>
      </c>
      <c r="J910" s="2" t="n">
        <v>909</v>
      </c>
      <c r="K910" s="2"/>
    </row>
    <row r="911" customFormat="false" ht="15" hidden="false" customHeight="false" outlineLevel="0" collapsed="false">
      <c r="A911" s="2" t="s">
        <v>6411</v>
      </c>
      <c r="B911" s="13" t="n">
        <v>115</v>
      </c>
      <c r="C911" s="13" t="n">
        <v>115</v>
      </c>
      <c r="D911" s="14" t="n">
        <f aca="false">C911/Summary!$B$4</f>
        <v>0.00766666666666667</v>
      </c>
      <c r="E911" s="15" t="n">
        <v>0.571428571428571</v>
      </c>
      <c r="F911" s="2" t="s">
        <v>44</v>
      </c>
      <c r="G911" s="2" t="s">
        <v>44</v>
      </c>
      <c r="H911" s="2" t="str">
        <f aca="false">IF(AND(E911&gt;=0.4,E911&lt;=0.6),"Yes","No")</f>
        <v>Yes</v>
      </c>
      <c r="I911" s="2" t="str">
        <f aca="false">IF(AND(F911="No",G911="No",H911="Yes"),"Yes","No")</f>
        <v>Yes</v>
      </c>
      <c r="J911" s="2" t="n">
        <v>910</v>
      </c>
      <c r="K911" s="2"/>
    </row>
    <row r="912" customFormat="false" ht="15" hidden="false" customHeight="false" outlineLevel="0" collapsed="false">
      <c r="A912" s="2" t="s">
        <v>6412</v>
      </c>
      <c r="B912" s="13" t="n">
        <v>115</v>
      </c>
      <c r="C912" s="13" t="n">
        <v>114</v>
      </c>
      <c r="D912" s="14" t="n">
        <f aca="false">C912/Summary!$B$4</f>
        <v>0.0076</v>
      </c>
      <c r="E912" s="15" t="n">
        <v>0.428571428571429</v>
      </c>
      <c r="F912" s="2" t="s">
        <v>44</v>
      </c>
      <c r="G912" s="2" t="s">
        <v>44</v>
      </c>
      <c r="H912" s="2" t="str">
        <f aca="false">IF(AND(E912&gt;=0.4,E912&lt;=0.6),"Yes","No")</f>
        <v>Yes</v>
      </c>
      <c r="I912" s="2" t="str">
        <f aca="false">IF(AND(F912="No",G912="No",H912="Yes"),"Yes","No")</f>
        <v>Yes</v>
      </c>
      <c r="J912" s="2" t="n">
        <v>911</v>
      </c>
      <c r="K912" s="2"/>
    </row>
    <row r="913" customFormat="false" ht="15" hidden="false" customHeight="false" outlineLevel="0" collapsed="false">
      <c r="A913" s="2" t="s">
        <v>6413</v>
      </c>
      <c r="B913" s="13" t="n">
        <v>115</v>
      </c>
      <c r="C913" s="13" t="n">
        <v>115</v>
      </c>
      <c r="D913" s="14" t="n">
        <f aca="false">C913/Summary!$B$4</f>
        <v>0.00766666666666667</v>
      </c>
      <c r="E913" s="15" t="n">
        <v>0.571428571428571</v>
      </c>
      <c r="F913" s="2" t="s">
        <v>44</v>
      </c>
      <c r="G913" s="2" t="s">
        <v>44</v>
      </c>
      <c r="H913" s="2" t="str">
        <f aca="false">IF(AND(E913&gt;=0.4,E913&lt;=0.6),"Yes","No")</f>
        <v>Yes</v>
      </c>
      <c r="I913" s="2" t="str">
        <f aca="false">IF(AND(F913="No",G913="No",H913="Yes"),"Yes","No")</f>
        <v>Yes</v>
      </c>
      <c r="J913" s="2" t="n">
        <v>912</v>
      </c>
      <c r="K913" s="2"/>
    </row>
    <row r="914" customFormat="false" ht="15" hidden="false" customHeight="false" outlineLevel="0" collapsed="false">
      <c r="A914" s="2" t="s">
        <v>6414</v>
      </c>
      <c r="B914" s="13" t="n">
        <v>115</v>
      </c>
      <c r="C914" s="13" t="n">
        <v>115</v>
      </c>
      <c r="D914" s="14" t="n">
        <f aca="false">C914/Summary!$B$4</f>
        <v>0.00766666666666667</v>
      </c>
      <c r="E914" s="15" t="n">
        <v>0.571428571428571</v>
      </c>
      <c r="F914" s="2" t="s">
        <v>44</v>
      </c>
      <c r="G914" s="2" t="s">
        <v>44</v>
      </c>
      <c r="H914" s="2" t="str">
        <f aca="false">IF(AND(E914&gt;=0.4,E914&lt;=0.6),"Yes","No")</f>
        <v>Yes</v>
      </c>
      <c r="I914" s="2" t="str">
        <f aca="false">IF(AND(F914="No",G914="No",H914="Yes"),"Yes","No")</f>
        <v>Yes</v>
      </c>
      <c r="J914" s="2" t="n">
        <v>913</v>
      </c>
      <c r="K914" s="2"/>
    </row>
    <row r="915" customFormat="false" ht="15" hidden="false" customHeight="false" outlineLevel="0" collapsed="false">
      <c r="A915" s="2" t="s">
        <v>6415</v>
      </c>
      <c r="B915" s="13" t="n">
        <v>115</v>
      </c>
      <c r="C915" s="13" t="n">
        <v>114</v>
      </c>
      <c r="D915" s="14" t="n">
        <f aca="false">C915/Summary!$B$4</f>
        <v>0.0076</v>
      </c>
      <c r="E915" s="15" t="n">
        <v>0.571428571428571</v>
      </c>
      <c r="F915" s="2" t="s">
        <v>44</v>
      </c>
      <c r="G915" s="2" t="s">
        <v>44</v>
      </c>
      <c r="H915" s="2" t="str">
        <f aca="false">IF(AND(E915&gt;=0.4,E915&lt;=0.6),"Yes","No")</f>
        <v>Yes</v>
      </c>
      <c r="I915" s="2" t="str">
        <f aca="false">IF(AND(F915="No",G915="No",H915="Yes"),"Yes","No")</f>
        <v>Yes</v>
      </c>
      <c r="J915" s="2" t="n">
        <v>914</v>
      </c>
      <c r="K915" s="2"/>
    </row>
    <row r="916" customFormat="false" ht="15" hidden="false" customHeight="false" outlineLevel="0" collapsed="false">
      <c r="A916" s="2" t="s">
        <v>6416</v>
      </c>
      <c r="B916" s="13" t="n">
        <v>115</v>
      </c>
      <c r="C916" s="13" t="n">
        <v>115</v>
      </c>
      <c r="D916" s="14" t="n">
        <f aca="false">C916/Summary!$B$4</f>
        <v>0.00766666666666667</v>
      </c>
      <c r="E916" s="15" t="n">
        <v>0.428571428571429</v>
      </c>
      <c r="F916" s="2" t="s">
        <v>44</v>
      </c>
      <c r="G916" s="2" t="s">
        <v>44</v>
      </c>
      <c r="H916" s="2" t="str">
        <f aca="false">IF(AND(E916&gt;=0.4,E916&lt;=0.6),"Yes","No")</f>
        <v>Yes</v>
      </c>
      <c r="I916" s="2" t="str">
        <f aca="false">IF(AND(F916="No",G916="No",H916="Yes"),"Yes","No")</f>
        <v>Yes</v>
      </c>
      <c r="J916" s="2" t="n">
        <v>915</v>
      </c>
      <c r="K916" s="2"/>
    </row>
    <row r="917" customFormat="false" ht="15" hidden="false" customHeight="false" outlineLevel="0" collapsed="false">
      <c r="A917" s="2" t="s">
        <v>6417</v>
      </c>
      <c r="B917" s="13" t="n">
        <v>115</v>
      </c>
      <c r="C917" s="13" t="n">
        <v>115</v>
      </c>
      <c r="D917" s="14" t="n">
        <f aca="false">C917/Summary!$B$4</f>
        <v>0.00766666666666667</v>
      </c>
      <c r="E917" s="15" t="n">
        <v>0.571428571428571</v>
      </c>
      <c r="F917" s="2" t="s">
        <v>44</v>
      </c>
      <c r="G917" s="2" t="s">
        <v>44</v>
      </c>
      <c r="H917" s="2" t="str">
        <f aca="false">IF(AND(E917&gt;=0.4,E917&lt;=0.6),"Yes","No")</f>
        <v>Yes</v>
      </c>
      <c r="I917" s="2" t="str">
        <f aca="false">IF(AND(F917="No",G917="No",H917="Yes"),"Yes","No")</f>
        <v>Yes</v>
      </c>
      <c r="J917" s="2" t="n">
        <v>916</v>
      </c>
      <c r="K917" s="2"/>
    </row>
    <row r="918" customFormat="false" ht="15" hidden="false" customHeight="false" outlineLevel="0" collapsed="false">
      <c r="A918" s="2" t="s">
        <v>6418</v>
      </c>
      <c r="B918" s="13" t="n">
        <v>115</v>
      </c>
      <c r="C918" s="13" t="n">
        <v>114</v>
      </c>
      <c r="D918" s="14" t="n">
        <f aca="false">C918/Summary!$B$4</f>
        <v>0.0076</v>
      </c>
      <c r="E918" s="15" t="n">
        <v>0.571428571428571</v>
      </c>
      <c r="F918" s="2" t="s">
        <v>44</v>
      </c>
      <c r="G918" s="2" t="s">
        <v>44</v>
      </c>
      <c r="H918" s="2" t="str">
        <f aca="false">IF(AND(E918&gt;=0.4,E918&lt;=0.6),"Yes","No")</f>
        <v>Yes</v>
      </c>
      <c r="I918" s="2" t="str">
        <f aca="false">IF(AND(F918="No",G918="No",H918="Yes"),"Yes","No")</f>
        <v>Yes</v>
      </c>
      <c r="J918" s="2" t="n">
        <v>917</v>
      </c>
      <c r="K918" s="2"/>
    </row>
    <row r="919" customFormat="false" ht="15" hidden="false" customHeight="false" outlineLevel="0" collapsed="false">
      <c r="A919" s="2" t="s">
        <v>6419</v>
      </c>
      <c r="B919" s="13" t="n">
        <v>115</v>
      </c>
      <c r="C919" s="13" t="n">
        <v>114</v>
      </c>
      <c r="D919" s="14" t="n">
        <f aca="false">C919/Summary!$B$4</f>
        <v>0.0076</v>
      </c>
      <c r="E919" s="15" t="n">
        <v>0.428571428571429</v>
      </c>
      <c r="F919" s="2" t="s">
        <v>44</v>
      </c>
      <c r="G919" s="2" t="s">
        <v>44</v>
      </c>
      <c r="H919" s="2" t="str">
        <f aca="false">IF(AND(E919&gt;=0.4,E919&lt;=0.6),"Yes","No")</f>
        <v>Yes</v>
      </c>
      <c r="I919" s="2" t="str">
        <f aca="false">IF(AND(F919="No",G919="No",H919="Yes"),"Yes","No")</f>
        <v>Yes</v>
      </c>
      <c r="J919" s="2" t="n">
        <v>918</v>
      </c>
      <c r="K919" s="2"/>
    </row>
    <row r="920" customFormat="false" ht="15" hidden="false" customHeight="false" outlineLevel="0" collapsed="false">
      <c r="A920" s="2" t="s">
        <v>6420</v>
      </c>
      <c r="B920" s="13" t="n">
        <v>115</v>
      </c>
      <c r="C920" s="13" t="n">
        <v>115</v>
      </c>
      <c r="D920" s="14" t="n">
        <f aca="false">C920/Summary!$B$4</f>
        <v>0.00766666666666667</v>
      </c>
      <c r="E920" s="15" t="n">
        <v>0.428571428571429</v>
      </c>
      <c r="F920" s="2" t="s">
        <v>44</v>
      </c>
      <c r="G920" s="2" t="s">
        <v>44</v>
      </c>
      <c r="H920" s="2" t="str">
        <f aca="false">IF(AND(E920&gt;=0.4,E920&lt;=0.6),"Yes","No")</f>
        <v>Yes</v>
      </c>
      <c r="I920" s="2" t="str">
        <f aca="false">IF(AND(F920="No",G920="No",H920="Yes"),"Yes","No")</f>
        <v>Yes</v>
      </c>
      <c r="J920" s="2" t="n">
        <v>919</v>
      </c>
      <c r="K920" s="2"/>
    </row>
    <row r="921" customFormat="false" ht="15" hidden="false" customHeight="false" outlineLevel="0" collapsed="false">
      <c r="A921" s="2" t="s">
        <v>6421</v>
      </c>
      <c r="B921" s="13" t="n">
        <v>115</v>
      </c>
      <c r="C921" s="13" t="n">
        <v>115</v>
      </c>
      <c r="D921" s="14" t="n">
        <f aca="false">C921/Summary!$B$4</f>
        <v>0.00766666666666667</v>
      </c>
      <c r="E921" s="15" t="n">
        <v>0.571428571428571</v>
      </c>
      <c r="F921" s="2" t="s">
        <v>44</v>
      </c>
      <c r="G921" s="2" t="s">
        <v>44</v>
      </c>
      <c r="H921" s="2" t="str">
        <f aca="false">IF(AND(E921&gt;=0.4,E921&lt;=0.6),"Yes","No")</f>
        <v>Yes</v>
      </c>
      <c r="I921" s="2" t="str">
        <f aca="false">IF(AND(F921="No",G921="No",H921="Yes"),"Yes","No")</f>
        <v>Yes</v>
      </c>
      <c r="J921" s="2" t="n">
        <v>920</v>
      </c>
      <c r="K921" s="2"/>
    </row>
    <row r="922" customFormat="false" ht="15" hidden="false" customHeight="false" outlineLevel="0" collapsed="false">
      <c r="A922" s="2" t="s">
        <v>6422</v>
      </c>
      <c r="B922" s="13" t="n">
        <v>115</v>
      </c>
      <c r="C922" s="13" t="n">
        <v>114</v>
      </c>
      <c r="D922" s="14" t="n">
        <f aca="false">C922/Summary!$B$4</f>
        <v>0.0076</v>
      </c>
      <c r="E922" s="15" t="n">
        <v>0.428571428571429</v>
      </c>
      <c r="F922" s="2" t="s">
        <v>44</v>
      </c>
      <c r="G922" s="2" t="s">
        <v>44</v>
      </c>
      <c r="H922" s="2" t="str">
        <f aca="false">IF(AND(E922&gt;=0.4,E922&lt;=0.6),"Yes","No")</f>
        <v>Yes</v>
      </c>
      <c r="I922" s="2" t="str">
        <f aca="false">IF(AND(F922="No",G922="No",H922="Yes"),"Yes","No")</f>
        <v>Yes</v>
      </c>
      <c r="J922" s="2" t="n">
        <v>921</v>
      </c>
      <c r="K922" s="2"/>
    </row>
    <row r="923" customFormat="false" ht="15" hidden="false" customHeight="false" outlineLevel="0" collapsed="false">
      <c r="A923" s="2" t="s">
        <v>6423</v>
      </c>
      <c r="B923" s="13" t="n">
        <v>115</v>
      </c>
      <c r="C923" s="13" t="n">
        <v>115</v>
      </c>
      <c r="D923" s="14" t="n">
        <f aca="false">C923/Summary!$B$4</f>
        <v>0.00766666666666667</v>
      </c>
      <c r="E923" s="15" t="n">
        <v>0.428571428571429</v>
      </c>
      <c r="F923" s="2" t="s">
        <v>44</v>
      </c>
      <c r="G923" s="2" t="s">
        <v>44</v>
      </c>
      <c r="H923" s="2" t="str">
        <f aca="false">IF(AND(E923&gt;=0.4,E923&lt;=0.6),"Yes","No")</f>
        <v>Yes</v>
      </c>
      <c r="I923" s="2" t="str">
        <f aca="false">IF(AND(F923="No",G923="No",H923="Yes"),"Yes","No")</f>
        <v>Yes</v>
      </c>
      <c r="J923" s="2" t="n">
        <v>922</v>
      </c>
      <c r="K923" s="2"/>
    </row>
    <row r="924" customFormat="false" ht="15" hidden="false" customHeight="false" outlineLevel="0" collapsed="false">
      <c r="A924" s="2" t="s">
        <v>6424</v>
      </c>
      <c r="B924" s="13" t="n">
        <v>115</v>
      </c>
      <c r="C924" s="13" t="n">
        <v>115</v>
      </c>
      <c r="D924" s="14" t="n">
        <f aca="false">C924/Summary!$B$4</f>
        <v>0.00766666666666667</v>
      </c>
      <c r="E924" s="15" t="n">
        <v>0.428571428571429</v>
      </c>
      <c r="F924" s="2" t="s">
        <v>44</v>
      </c>
      <c r="G924" s="2" t="s">
        <v>44</v>
      </c>
      <c r="H924" s="2" t="str">
        <f aca="false">IF(AND(E924&gt;=0.4,E924&lt;=0.6),"Yes","No")</f>
        <v>Yes</v>
      </c>
      <c r="I924" s="2" t="str">
        <f aca="false">IF(AND(F924="No",G924="No",H924="Yes"),"Yes","No")</f>
        <v>Yes</v>
      </c>
      <c r="J924" s="2" t="n">
        <v>923</v>
      </c>
      <c r="K924" s="2"/>
    </row>
    <row r="925" customFormat="false" ht="15" hidden="false" customHeight="false" outlineLevel="0" collapsed="false">
      <c r="A925" s="2" t="s">
        <v>6425</v>
      </c>
      <c r="B925" s="13" t="n">
        <v>115</v>
      </c>
      <c r="C925" s="13" t="n">
        <v>114</v>
      </c>
      <c r="D925" s="14" t="n">
        <f aca="false">C925/Summary!$B$4</f>
        <v>0.0076</v>
      </c>
      <c r="E925" s="15" t="n">
        <v>0.428571428571429</v>
      </c>
      <c r="F925" s="2" t="s">
        <v>44</v>
      </c>
      <c r="G925" s="2" t="s">
        <v>44</v>
      </c>
      <c r="H925" s="2" t="str">
        <f aca="false">IF(AND(E925&gt;=0.4,E925&lt;=0.6),"Yes","No")</f>
        <v>Yes</v>
      </c>
      <c r="I925" s="2" t="str">
        <f aca="false">IF(AND(F925="No",G925="No",H925="Yes"),"Yes","No")</f>
        <v>Yes</v>
      </c>
      <c r="J925" s="2" t="n">
        <v>924</v>
      </c>
      <c r="K925" s="2"/>
    </row>
    <row r="926" customFormat="false" ht="15" hidden="false" customHeight="false" outlineLevel="0" collapsed="false">
      <c r="A926" s="2" t="s">
        <v>6426</v>
      </c>
      <c r="B926" s="13" t="n">
        <v>115</v>
      </c>
      <c r="C926" s="13" t="n">
        <v>115</v>
      </c>
      <c r="D926" s="14" t="n">
        <f aca="false">C926/Summary!$B$4</f>
        <v>0.00766666666666667</v>
      </c>
      <c r="E926" s="15" t="n">
        <v>0.428571428571429</v>
      </c>
      <c r="F926" s="2" t="s">
        <v>44</v>
      </c>
      <c r="G926" s="2" t="s">
        <v>44</v>
      </c>
      <c r="H926" s="2" t="str">
        <f aca="false">IF(AND(E926&gt;=0.4,E926&lt;=0.6),"Yes","No")</f>
        <v>Yes</v>
      </c>
      <c r="I926" s="2" t="str">
        <f aca="false">IF(AND(F926="No",G926="No",H926="Yes"),"Yes","No")</f>
        <v>Yes</v>
      </c>
      <c r="J926" s="2" t="n">
        <v>925</v>
      </c>
      <c r="K926" s="2"/>
    </row>
    <row r="927" customFormat="false" ht="15" hidden="false" customHeight="false" outlineLevel="0" collapsed="false">
      <c r="A927" s="2" t="s">
        <v>6427</v>
      </c>
      <c r="B927" s="13" t="n">
        <v>115</v>
      </c>
      <c r="C927" s="13" t="n">
        <v>115</v>
      </c>
      <c r="D927" s="14" t="n">
        <f aca="false">C927/Summary!$B$4</f>
        <v>0.00766666666666667</v>
      </c>
      <c r="E927" s="15" t="n">
        <v>0.428571428571429</v>
      </c>
      <c r="F927" s="2" t="s">
        <v>44</v>
      </c>
      <c r="G927" s="2" t="s">
        <v>44</v>
      </c>
      <c r="H927" s="2" t="str">
        <f aca="false">IF(AND(E927&gt;=0.4,E927&lt;=0.6),"Yes","No")</f>
        <v>Yes</v>
      </c>
      <c r="I927" s="2" t="str">
        <f aca="false">IF(AND(F927="No",G927="No",H927="Yes"),"Yes","No")</f>
        <v>Yes</v>
      </c>
      <c r="J927" s="2" t="n">
        <v>926</v>
      </c>
      <c r="K927" s="2"/>
    </row>
    <row r="928" customFormat="false" ht="15" hidden="false" customHeight="false" outlineLevel="0" collapsed="false">
      <c r="A928" s="2" t="s">
        <v>6428</v>
      </c>
      <c r="B928" s="13" t="n">
        <v>115</v>
      </c>
      <c r="C928" s="13" t="n">
        <v>115</v>
      </c>
      <c r="D928" s="14" t="n">
        <f aca="false">C928/Summary!$B$4</f>
        <v>0.00766666666666667</v>
      </c>
      <c r="E928" s="15" t="n">
        <v>0.571428571428571</v>
      </c>
      <c r="F928" s="2" t="s">
        <v>44</v>
      </c>
      <c r="G928" s="2" t="s">
        <v>44</v>
      </c>
      <c r="H928" s="2" t="str">
        <f aca="false">IF(AND(E928&gt;=0.4,E928&lt;=0.6),"Yes","No")</f>
        <v>Yes</v>
      </c>
      <c r="I928" s="2" t="str">
        <f aca="false">IF(AND(F928="No",G928="No",H928="Yes"),"Yes","No")</f>
        <v>Yes</v>
      </c>
      <c r="J928" s="2" t="n">
        <v>927</v>
      </c>
      <c r="K928" s="2"/>
    </row>
    <row r="929" customFormat="false" ht="15" hidden="false" customHeight="false" outlineLevel="0" collapsed="false">
      <c r="A929" s="2" t="s">
        <v>6429</v>
      </c>
      <c r="B929" s="13" t="n">
        <v>115</v>
      </c>
      <c r="C929" s="13" t="n">
        <v>114</v>
      </c>
      <c r="D929" s="14" t="n">
        <f aca="false">C929/Summary!$B$4</f>
        <v>0.0076</v>
      </c>
      <c r="E929" s="15" t="n">
        <v>0.571428571428571</v>
      </c>
      <c r="F929" s="2" t="s">
        <v>44</v>
      </c>
      <c r="G929" s="2" t="s">
        <v>44</v>
      </c>
      <c r="H929" s="2" t="str">
        <f aca="false">IF(AND(E929&gt;=0.4,E929&lt;=0.6),"Yes","No")</f>
        <v>Yes</v>
      </c>
      <c r="I929" s="2" t="str">
        <f aca="false">IF(AND(F929="No",G929="No",H929="Yes"),"Yes","No")</f>
        <v>Yes</v>
      </c>
      <c r="J929" s="2" t="n">
        <v>928</v>
      </c>
      <c r="K929" s="2"/>
    </row>
    <row r="930" customFormat="false" ht="15" hidden="false" customHeight="false" outlineLevel="0" collapsed="false">
      <c r="A930" s="2" t="s">
        <v>6430</v>
      </c>
      <c r="B930" s="13" t="n">
        <v>115</v>
      </c>
      <c r="C930" s="13" t="n">
        <v>115</v>
      </c>
      <c r="D930" s="14" t="n">
        <f aca="false">C930/Summary!$B$4</f>
        <v>0.00766666666666667</v>
      </c>
      <c r="E930" s="15" t="n">
        <v>0.571428571428571</v>
      </c>
      <c r="F930" s="2" t="s">
        <v>44</v>
      </c>
      <c r="G930" s="2" t="s">
        <v>44</v>
      </c>
      <c r="H930" s="2" t="str">
        <f aca="false">IF(AND(E930&gt;=0.4,E930&lt;=0.6),"Yes","No")</f>
        <v>Yes</v>
      </c>
      <c r="I930" s="2" t="str">
        <f aca="false">IF(AND(F930="No",G930="No",H930="Yes"),"Yes","No")</f>
        <v>Yes</v>
      </c>
      <c r="J930" s="2" t="n">
        <v>929</v>
      </c>
      <c r="K930" s="2"/>
    </row>
    <row r="931" customFormat="false" ht="15" hidden="false" customHeight="false" outlineLevel="0" collapsed="false">
      <c r="A931" s="2" t="s">
        <v>6431</v>
      </c>
      <c r="B931" s="13" t="n">
        <v>115</v>
      </c>
      <c r="C931" s="13" t="n">
        <v>114</v>
      </c>
      <c r="D931" s="14" t="n">
        <f aca="false">C931/Summary!$B$4</f>
        <v>0.0076</v>
      </c>
      <c r="E931" s="15" t="n">
        <v>0.428571428571429</v>
      </c>
      <c r="F931" s="2" t="s">
        <v>44</v>
      </c>
      <c r="G931" s="2" t="s">
        <v>44</v>
      </c>
      <c r="H931" s="2" t="str">
        <f aca="false">IF(AND(E931&gt;=0.4,E931&lt;=0.6),"Yes","No")</f>
        <v>Yes</v>
      </c>
      <c r="I931" s="2" t="str">
        <f aca="false">IF(AND(F931="No",G931="No",H931="Yes"),"Yes","No")</f>
        <v>Yes</v>
      </c>
      <c r="J931" s="2" t="n">
        <v>930</v>
      </c>
      <c r="K931" s="2"/>
    </row>
    <row r="932" customFormat="false" ht="15" hidden="false" customHeight="false" outlineLevel="0" collapsed="false">
      <c r="A932" s="2" t="s">
        <v>6432</v>
      </c>
      <c r="B932" s="13" t="n">
        <v>115</v>
      </c>
      <c r="C932" s="13" t="n">
        <v>115</v>
      </c>
      <c r="D932" s="14" t="n">
        <f aca="false">C932/Summary!$B$4</f>
        <v>0.00766666666666667</v>
      </c>
      <c r="E932" s="15" t="n">
        <v>0.571428571428571</v>
      </c>
      <c r="F932" s="2" t="s">
        <v>44</v>
      </c>
      <c r="G932" s="2" t="s">
        <v>44</v>
      </c>
      <c r="H932" s="2" t="str">
        <f aca="false">IF(AND(E932&gt;=0.4,E932&lt;=0.6),"Yes","No")</f>
        <v>Yes</v>
      </c>
      <c r="I932" s="2" t="str">
        <f aca="false">IF(AND(F932="No",G932="No",H932="Yes"),"Yes","No")</f>
        <v>Yes</v>
      </c>
      <c r="J932" s="2" t="n">
        <v>931</v>
      </c>
      <c r="K932" s="2"/>
    </row>
    <row r="933" customFormat="false" ht="15" hidden="false" customHeight="false" outlineLevel="0" collapsed="false">
      <c r="A933" s="2" t="s">
        <v>6433</v>
      </c>
      <c r="B933" s="13" t="n">
        <v>115</v>
      </c>
      <c r="C933" s="13" t="n">
        <v>114</v>
      </c>
      <c r="D933" s="14" t="n">
        <f aca="false">C933/Summary!$B$4</f>
        <v>0.0076</v>
      </c>
      <c r="E933" s="15" t="n">
        <v>0.428571428571429</v>
      </c>
      <c r="F933" s="2" t="s">
        <v>44</v>
      </c>
      <c r="G933" s="2" t="s">
        <v>44</v>
      </c>
      <c r="H933" s="2" t="str">
        <f aca="false">IF(AND(E933&gt;=0.4,E933&lt;=0.6),"Yes","No")</f>
        <v>Yes</v>
      </c>
      <c r="I933" s="2" t="str">
        <f aca="false">IF(AND(F933="No",G933="No",H933="Yes"),"Yes","No")</f>
        <v>Yes</v>
      </c>
      <c r="J933" s="2" t="n">
        <v>932</v>
      </c>
      <c r="K933" s="2"/>
    </row>
    <row r="934" customFormat="false" ht="15" hidden="false" customHeight="false" outlineLevel="0" collapsed="false">
      <c r="A934" s="2" t="s">
        <v>6434</v>
      </c>
      <c r="B934" s="13" t="n">
        <v>115</v>
      </c>
      <c r="C934" s="13" t="n">
        <v>115</v>
      </c>
      <c r="D934" s="14" t="n">
        <f aca="false">C934/Summary!$B$4</f>
        <v>0.00766666666666667</v>
      </c>
      <c r="E934" s="15" t="n">
        <v>0.571428571428571</v>
      </c>
      <c r="F934" s="2" t="s">
        <v>44</v>
      </c>
      <c r="G934" s="2" t="s">
        <v>44</v>
      </c>
      <c r="H934" s="2" t="str">
        <f aca="false">IF(AND(E934&gt;=0.4,E934&lt;=0.6),"Yes","No")</f>
        <v>Yes</v>
      </c>
      <c r="I934" s="2" t="str">
        <f aca="false">IF(AND(F934="No",G934="No",H934="Yes"),"Yes","No")</f>
        <v>Yes</v>
      </c>
      <c r="J934" s="2" t="n">
        <v>933</v>
      </c>
      <c r="K934" s="2"/>
    </row>
    <row r="935" customFormat="false" ht="15" hidden="false" customHeight="false" outlineLevel="0" collapsed="false">
      <c r="A935" s="2" t="s">
        <v>6435</v>
      </c>
      <c r="B935" s="13" t="n">
        <v>115</v>
      </c>
      <c r="C935" s="13" t="n">
        <v>115</v>
      </c>
      <c r="D935" s="14" t="n">
        <f aca="false">C935/Summary!$B$4</f>
        <v>0.00766666666666667</v>
      </c>
      <c r="E935" s="15" t="n">
        <v>0.428571428571429</v>
      </c>
      <c r="F935" s="2" t="s">
        <v>44</v>
      </c>
      <c r="G935" s="2" t="s">
        <v>44</v>
      </c>
      <c r="H935" s="2" t="str">
        <f aca="false">IF(AND(E935&gt;=0.4,E935&lt;=0.6),"Yes","No")</f>
        <v>Yes</v>
      </c>
      <c r="I935" s="2" t="str">
        <f aca="false">IF(AND(F935="No",G935="No",H935="Yes"),"Yes","No")</f>
        <v>Yes</v>
      </c>
      <c r="J935" s="2" t="n">
        <v>934</v>
      </c>
      <c r="K935" s="2"/>
    </row>
    <row r="936" customFormat="false" ht="15" hidden="false" customHeight="false" outlineLevel="0" collapsed="false">
      <c r="A936" s="2" t="s">
        <v>6436</v>
      </c>
      <c r="B936" s="13" t="n">
        <v>115</v>
      </c>
      <c r="C936" s="13" t="n">
        <v>113</v>
      </c>
      <c r="D936" s="14" t="n">
        <f aca="false">C936/Summary!$B$4</f>
        <v>0.00753333333333333</v>
      </c>
      <c r="E936" s="15" t="n">
        <v>0.428571428571429</v>
      </c>
      <c r="F936" s="2" t="s">
        <v>44</v>
      </c>
      <c r="G936" s="2" t="s">
        <v>44</v>
      </c>
      <c r="H936" s="2" t="str">
        <f aca="false">IF(AND(E936&gt;=0.4,E936&lt;=0.6),"Yes","No")</f>
        <v>Yes</v>
      </c>
      <c r="I936" s="2" t="str">
        <f aca="false">IF(AND(F936="No",G936="No",H936="Yes"),"Yes","No")</f>
        <v>Yes</v>
      </c>
      <c r="J936" s="2" t="n">
        <v>935</v>
      </c>
      <c r="K936" s="2"/>
    </row>
    <row r="937" customFormat="false" ht="15" hidden="false" customHeight="false" outlineLevel="0" collapsed="false">
      <c r="A937" s="2" t="s">
        <v>6437</v>
      </c>
      <c r="B937" s="13" t="n">
        <v>116</v>
      </c>
      <c r="C937" s="13" t="n">
        <v>116</v>
      </c>
      <c r="D937" s="14" t="n">
        <f aca="false">C937/Summary!$B$4</f>
        <v>0.00773333333333333</v>
      </c>
      <c r="E937" s="15" t="n">
        <v>0.571428571428571</v>
      </c>
      <c r="F937" s="2" t="s">
        <v>44</v>
      </c>
      <c r="G937" s="2" t="s">
        <v>44</v>
      </c>
      <c r="H937" s="2" t="str">
        <f aca="false">IF(AND(E937&gt;=0.4,E937&lt;=0.6),"Yes","No")</f>
        <v>Yes</v>
      </c>
      <c r="I937" s="2" t="str">
        <f aca="false">IF(AND(F937="No",G937="No",H937="Yes"),"Yes","No")</f>
        <v>Yes</v>
      </c>
      <c r="J937" s="2" t="n">
        <v>936</v>
      </c>
      <c r="K937" s="2"/>
    </row>
    <row r="938" customFormat="false" ht="15" hidden="false" customHeight="false" outlineLevel="0" collapsed="false">
      <c r="A938" s="2" t="s">
        <v>6438</v>
      </c>
      <c r="B938" s="13" t="n">
        <v>116</v>
      </c>
      <c r="C938" s="13" t="n">
        <v>115</v>
      </c>
      <c r="D938" s="14" t="n">
        <f aca="false">C938/Summary!$B$4</f>
        <v>0.00766666666666667</v>
      </c>
      <c r="E938" s="15" t="n">
        <v>0.428571428571429</v>
      </c>
      <c r="F938" s="2" t="s">
        <v>44</v>
      </c>
      <c r="G938" s="2" t="s">
        <v>44</v>
      </c>
      <c r="H938" s="2" t="str">
        <f aca="false">IF(AND(E938&gt;=0.4,E938&lt;=0.6),"Yes","No")</f>
        <v>Yes</v>
      </c>
      <c r="I938" s="2" t="str">
        <f aca="false">IF(AND(F938="No",G938="No",H938="Yes"),"Yes","No")</f>
        <v>Yes</v>
      </c>
      <c r="J938" s="2" t="n">
        <v>937</v>
      </c>
      <c r="K938" s="2"/>
    </row>
    <row r="939" customFormat="false" ht="15" hidden="false" customHeight="false" outlineLevel="0" collapsed="false">
      <c r="A939" s="2" t="s">
        <v>6439</v>
      </c>
      <c r="B939" s="13" t="n">
        <v>116</v>
      </c>
      <c r="C939" s="13" t="n">
        <v>116</v>
      </c>
      <c r="D939" s="14" t="n">
        <f aca="false">C939/Summary!$B$4</f>
        <v>0.00773333333333333</v>
      </c>
      <c r="E939" s="15" t="n">
        <v>0.428571428571429</v>
      </c>
      <c r="F939" s="2" t="s">
        <v>44</v>
      </c>
      <c r="G939" s="2" t="s">
        <v>44</v>
      </c>
      <c r="H939" s="2" t="str">
        <f aca="false">IF(AND(E939&gt;=0.4,E939&lt;=0.6),"Yes","No")</f>
        <v>Yes</v>
      </c>
      <c r="I939" s="2" t="str">
        <f aca="false">IF(AND(F939="No",G939="No",H939="Yes"),"Yes","No")</f>
        <v>Yes</v>
      </c>
      <c r="J939" s="2" t="n">
        <v>938</v>
      </c>
      <c r="K939" s="2"/>
    </row>
    <row r="940" customFormat="false" ht="15" hidden="false" customHeight="false" outlineLevel="0" collapsed="false">
      <c r="A940" s="2" t="s">
        <v>6440</v>
      </c>
      <c r="B940" s="13" t="n">
        <v>116</v>
      </c>
      <c r="C940" s="13" t="n">
        <v>115</v>
      </c>
      <c r="D940" s="14" t="n">
        <f aca="false">C940/Summary!$B$4</f>
        <v>0.00766666666666667</v>
      </c>
      <c r="E940" s="15" t="n">
        <v>0.428571428571429</v>
      </c>
      <c r="F940" s="2" t="s">
        <v>44</v>
      </c>
      <c r="G940" s="2" t="s">
        <v>44</v>
      </c>
      <c r="H940" s="2" t="str">
        <f aca="false">IF(AND(E940&gt;=0.4,E940&lt;=0.6),"Yes","No")</f>
        <v>Yes</v>
      </c>
      <c r="I940" s="2" t="str">
        <f aca="false">IF(AND(F940="No",G940="No",H940="Yes"),"Yes","No")</f>
        <v>Yes</v>
      </c>
      <c r="J940" s="2" t="n">
        <v>939</v>
      </c>
      <c r="K940" s="2"/>
    </row>
    <row r="941" customFormat="false" ht="15" hidden="false" customHeight="false" outlineLevel="0" collapsed="false">
      <c r="A941" s="2" t="s">
        <v>6441</v>
      </c>
      <c r="B941" s="13" t="n">
        <v>116</v>
      </c>
      <c r="C941" s="13" t="n">
        <v>115</v>
      </c>
      <c r="D941" s="14" t="n">
        <f aca="false">C941/Summary!$B$4</f>
        <v>0.00766666666666667</v>
      </c>
      <c r="E941" s="15" t="n">
        <v>0.571428571428571</v>
      </c>
      <c r="F941" s="2" t="s">
        <v>44</v>
      </c>
      <c r="G941" s="2" t="s">
        <v>44</v>
      </c>
      <c r="H941" s="2" t="str">
        <f aca="false">IF(AND(E941&gt;=0.4,E941&lt;=0.6),"Yes","No")</f>
        <v>Yes</v>
      </c>
      <c r="I941" s="2" t="str">
        <f aca="false">IF(AND(F941="No",G941="No",H941="Yes"),"Yes","No")</f>
        <v>Yes</v>
      </c>
      <c r="J941" s="2" t="n">
        <v>940</v>
      </c>
      <c r="K941" s="2"/>
    </row>
    <row r="942" customFormat="false" ht="15" hidden="false" customHeight="false" outlineLevel="0" collapsed="false">
      <c r="A942" s="2" t="s">
        <v>6442</v>
      </c>
      <c r="B942" s="13" t="n">
        <v>116</v>
      </c>
      <c r="C942" s="13" t="n">
        <v>116</v>
      </c>
      <c r="D942" s="14" t="n">
        <f aca="false">C942/Summary!$B$4</f>
        <v>0.00773333333333333</v>
      </c>
      <c r="E942" s="15" t="n">
        <v>0.428571428571429</v>
      </c>
      <c r="F942" s="2" t="s">
        <v>44</v>
      </c>
      <c r="G942" s="2" t="s">
        <v>44</v>
      </c>
      <c r="H942" s="2" t="str">
        <f aca="false">IF(AND(E942&gt;=0.4,E942&lt;=0.6),"Yes","No")</f>
        <v>Yes</v>
      </c>
      <c r="I942" s="2" t="str">
        <f aca="false">IF(AND(F942="No",G942="No",H942="Yes"),"Yes","No")</f>
        <v>Yes</v>
      </c>
      <c r="J942" s="2" t="n">
        <v>941</v>
      </c>
      <c r="K942" s="2"/>
    </row>
    <row r="943" customFormat="false" ht="15" hidden="false" customHeight="false" outlineLevel="0" collapsed="false">
      <c r="A943" s="2" t="s">
        <v>6443</v>
      </c>
      <c r="B943" s="13" t="n">
        <v>116</v>
      </c>
      <c r="C943" s="13" t="n">
        <v>114</v>
      </c>
      <c r="D943" s="14" t="n">
        <f aca="false">C943/Summary!$B$4</f>
        <v>0.0076</v>
      </c>
      <c r="E943" s="15" t="n">
        <v>0.428571428571429</v>
      </c>
      <c r="F943" s="2" t="s">
        <v>44</v>
      </c>
      <c r="G943" s="2" t="s">
        <v>44</v>
      </c>
      <c r="H943" s="2" t="str">
        <f aca="false">IF(AND(E943&gt;=0.4,E943&lt;=0.6),"Yes","No")</f>
        <v>Yes</v>
      </c>
      <c r="I943" s="2" t="str">
        <f aca="false">IF(AND(F943="No",G943="No",H943="Yes"),"Yes","No")</f>
        <v>Yes</v>
      </c>
      <c r="J943" s="2" t="n">
        <v>942</v>
      </c>
      <c r="K943" s="2"/>
    </row>
    <row r="944" customFormat="false" ht="15" hidden="false" customHeight="false" outlineLevel="0" collapsed="false">
      <c r="A944" s="2" t="s">
        <v>6444</v>
      </c>
      <c r="B944" s="13" t="n">
        <v>116</v>
      </c>
      <c r="C944" s="13" t="n">
        <v>114</v>
      </c>
      <c r="D944" s="14" t="n">
        <f aca="false">C944/Summary!$B$4</f>
        <v>0.0076</v>
      </c>
      <c r="E944" s="15" t="n">
        <v>0.571428571428571</v>
      </c>
      <c r="F944" s="2" t="s">
        <v>44</v>
      </c>
      <c r="G944" s="2" t="s">
        <v>44</v>
      </c>
      <c r="H944" s="2" t="str">
        <f aca="false">IF(AND(E944&gt;=0.4,E944&lt;=0.6),"Yes","No")</f>
        <v>Yes</v>
      </c>
      <c r="I944" s="2" t="str">
        <f aca="false">IF(AND(F944="No",G944="No",H944="Yes"),"Yes","No")</f>
        <v>Yes</v>
      </c>
      <c r="J944" s="2" t="n">
        <v>943</v>
      </c>
      <c r="K944" s="2"/>
    </row>
    <row r="945" customFormat="false" ht="15" hidden="false" customHeight="false" outlineLevel="0" collapsed="false">
      <c r="A945" s="2" t="s">
        <v>6445</v>
      </c>
      <c r="B945" s="13" t="n">
        <v>116</v>
      </c>
      <c r="C945" s="13" t="n">
        <v>116</v>
      </c>
      <c r="D945" s="14" t="n">
        <f aca="false">C945/Summary!$B$4</f>
        <v>0.00773333333333333</v>
      </c>
      <c r="E945" s="15" t="n">
        <v>0.428571428571429</v>
      </c>
      <c r="F945" s="2" t="s">
        <v>44</v>
      </c>
      <c r="G945" s="2" t="s">
        <v>44</v>
      </c>
      <c r="H945" s="2" t="str">
        <f aca="false">IF(AND(E945&gt;=0.4,E945&lt;=0.6),"Yes","No")</f>
        <v>Yes</v>
      </c>
      <c r="I945" s="2" t="str">
        <f aca="false">IF(AND(F945="No",G945="No",H945="Yes"),"Yes","No")</f>
        <v>Yes</v>
      </c>
      <c r="J945" s="2" t="n">
        <v>944</v>
      </c>
      <c r="K945" s="2"/>
    </row>
    <row r="946" customFormat="false" ht="15" hidden="false" customHeight="false" outlineLevel="0" collapsed="false">
      <c r="A946" s="2" t="s">
        <v>6446</v>
      </c>
      <c r="B946" s="13" t="n">
        <v>116</v>
      </c>
      <c r="C946" s="13" t="n">
        <v>116</v>
      </c>
      <c r="D946" s="14" t="n">
        <f aca="false">C946/Summary!$B$4</f>
        <v>0.00773333333333333</v>
      </c>
      <c r="E946" s="15" t="n">
        <v>0.428571428571429</v>
      </c>
      <c r="F946" s="2" t="s">
        <v>44</v>
      </c>
      <c r="G946" s="2" t="s">
        <v>44</v>
      </c>
      <c r="H946" s="2" t="str">
        <f aca="false">IF(AND(E946&gt;=0.4,E946&lt;=0.6),"Yes","No")</f>
        <v>Yes</v>
      </c>
      <c r="I946" s="2" t="str">
        <f aca="false">IF(AND(F946="No",G946="No",H946="Yes"),"Yes","No")</f>
        <v>Yes</v>
      </c>
      <c r="J946" s="2" t="n">
        <v>945</v>
      </c>
      <c r="K946" s="2"/>
    </row>
    <row r="947" customFormat="false" ht="15" hidden="false" customHeight="false" outlineLevel="0" collapsed="false">
      <c r="A947" s="2" t="s">
        <v>6447</v>
      </c>
      <c r="B947" s="13" t="n">
        <v>116</v>
      </c>
      <c r="C947" s="13" t="n">
        <v>116</v>
      </c>
      <c r="D947" s="14" t="n">
        <f aca="false">C947/Summary!$B$4</f>
        <v>0.00773333333333333</v>
      </c>
      <c r="E947" s="15" t="n">
        <v>0.428571428571429</v>
      </c>
      <c r="F947" s="2" t="s">
        <v>44</v>
      </c>
      <c r="G947" s="2" t="s">
        <v>44</v>
      </c>
      <c r="H947" s="2" t="str">
        <f aca="false">IF(AND(E947&gt;=0.4,E947&lt;=0.6),"Yes","No")</f>
        <v>Yes</v>
      </c>
      <c r="I947" s="2" t="str">
        <f aca="false">IF(AND(F947="No",G947="No",H947="Yes"),"Yes","No")</f>
        <v>Yes</v>
      </c>
      <c r="J947" s="2" t="n">
        <v>946</v>
      </c>
      <c r="K947" s="2"/>
    </row>
    <row r="948" customFormat="false" ht="15" hidden="false" customHeight="false" outlineLevel="0" collapsed="false">
      <c r="A948" s="2" t="s">
        <v>6448</v>
      </c>
      <c r="B948" s="13" t="n">
        <v>116</v>
      </c>
      <c r="C948" s="13" t="n">
        <v>115</v>
      </c>
      <c r="D948" s="14" t="n">
        <f aca="false">C948/Summary!$B$4</f>
        <v>0.00766666666666667</v>
      </c>
      <c r="E948" s="15" t="n">
        <v>0.428571428571429</v>
      </c>
      <c r="F948" s="2" t="s">
        <v>44</v>
      </c>
      <c r="G948" s="2" t="s">
        <v>44</v>
      </c>
      <c r="H948" s="2" t="str">
        <f aca="false">IF(AND(E948&gt;=0.4,E948&lt;=0.6),"Yes","No")</f>
        <v>Yes</v>
      </c>
      <c r="I948" s="2" t="str">
        <f aca="false">IF(AND(F948="No",G948="No",H948="Yes"),"Yes","No")</f>
        <v>Yes</v>
      </c>
      <c r="J948" s="2" t="n">
        <v>947</v>
      </c>
      <c r="K948" s="2"/>
    </row>
    <row r="949" customFormat="false" ht="15" hidden="false" customHeight="false" outlineLevel="0" collapsed="false">
      <c r="A949" s="2" t="s">
        <v>6449</v>
      </c>
      <c r="B949" s="13" t="n">
        <v>116</v>
      </c>
      <c r="C949" s="13" t="n">
        <v>116</v>
      </c>
      <c r="D949" s="14" t="n">
        <f aca="false">C949/Summary!$B$4</f>
        <v>0.00773333333333333</v>
      </c>
      <c r="E949" s="15" t="n">
        <v>0.571428571428571</v>
      </c>
      <c r="F949" s="2" t="s">
        <v>44</v>
      </c>
      <c r="G949" s="2" t="s">
        <v>44</v>
      </c>
      <c r="H949" s="2" t="str">
        <f aca="false">IF(AND(E949&gt;=0.4,E949&lt;=0.6),"Yes","No")</f>
        <v>Yes</v>
      </c>
      <c r="I949" s="2" t="str">
        <f aca="false">IF(AND(F949="No",G949="No",H949="Yes"),"Yes","No")</f>
        <v>Yes</v>
      </c>
      <c r="J949" s="2" t="n">
        <v>948</v>
      </c>
      <c r="K949" s="2"/>
    </row>
    <row r="950" customFormat="false" ht="15" hidden="false" customHeight="false" outlineLevel="0" collapsed="false">
      <c r="A950" s="2" t="s">
        <v>6450</v>
      </c>
      <c r="B950" s="13" t="n">
        <v>116</v>
      </c>
      <c r="C950" s="13" t="n">
        <v>116</v>
      </c>
      <c r="D950" s="14" t="n">
        <f aca="false">C950/Summary!$B$4</f>
        <v>0.00773333333333333</v>
      </c>
      <c r="E950" s="15" t="n">
        <v>0.571428571428571</v>
      </c>
      <c r="F950" s="2" t="s">
        <v>44</v>
      </c>
      <c r="G950" s="2" t="s">
        <v>44</v>
      </c>
      <c r="H950" s="2" t="str">
        <f aca="false">IF(AND(E950&gt;=0.4,E950&lt;=0.6),"Yes","No")</f>
        <v>Yes</v>
      </c>
      <c r="I950" s="2" t="str">
        <f aca="false">IF(AND(F950="No",G950="No",H950="Yes"),"Yes","No")</f>
        <v>Yes</v>
      </c>
      <c r="J950" s="2" t="n">
        <v>949</v>
      </c>
      <c r="K950" s="2"/>
    </row>
    <row r="951" customFormat="false" ht="15" hidden="false" customHeight="false" outlineLevel="0" collapsed="false">
      <c r="A951" s="2" t="s">
        <v>6451</v>
      </c>
      <c r="B951" s="13" t="n">
        <v>116</v>
      </c>
      <c r="C951" s="13" t="n">
        <v>115</v>
      </c>
      <c r="D951" s="14" t="n">
        <f aca="false">C951/Summary!$B$4</f>
        <v>0.00766666666666667</v>
      </c>
      <c r="E951" s="15" t="n">
        <v>0.571428571428571</v>
      </c>
      <c r="F951" s="2" t="s">
        <v>44</v>
      </c>
      <c r="G951" s="2" t="s">
        <v>44</v>
      </c>
      <c r="H951" s="2" t="str">
        <f aca="false">IF(AND(E951&gt;=0.4,E951&lt;=0.6),"Yes","No")</f>
        <v>Yes</v>
      </c>
      <c r="I951" s="2" t="str">
        <f aca="false">IF(AND(F951="No",G951="No",H951="Yes"),"Yes","No")</f>
        <v>Yes</v>
      </c>
      <c r="J951" s="2" t="n">
        <v>950</v>
      </c>
      <c r="K951" s="2"/>
    </row>
    <row r="952" customFormat="false" ht="15" hidden="false" customHeight="false" outlineLevel="0" collapsed="false">
      <c r="A952" s="2" t="s">
        <v>6452</v>
      </c>
      <c r="B952" s="13" t="n">
        <v>116</v>
      </c>
      <c r="C952" s="13" t="n">
        <v>116</v>
      </c>
      <c r="D952" s="14" t="n">
        <f aca="false">C952/Summary!$B$4</f>
        <v>0.00773333333333333</v>
      </c>
      <c r="E952" s="15" t="n">
        <v>0.428571428571429</v>
      </c>
      <c r="F952" s="2" t="s">
        <v>44</v>
      </c>
      <c r="G952" s="2" t="s">
        <v>44</v>
      </c>
      <c r="H952" s="2" t="str">
        <f aca="false">IF(AND(E952&gt;=0.4,E952&lt;=0.6),"Yes","No")</f>
        <v>Yes</v>
      </c>
      <c r="I952" s="2" t="str">
        <f aca="false">IF(AND(F952="No",G952="No",H952="Yes"),"Yes","No")</f>
        <v>Yes</v>
      </c>
      <c r="J952" s="2" t="n">
        <v>951</v>
      </c>
      <c r="K952" s="2"/>
    </row>
    <row r="953" customFormat="false" ht="15" hidden="false" customHeight="false" outlineLevel="0" collapsed="false">
      <c r="A953" s="2" t="s">
        <v>6453</v>
      </c>
      <c r="B953" s="13" t="n">
        <v>116</v>
      </c>
      <c r="C953" s="13" t="n">
        <v>116</v>
      </c>
      <c r="D953" s="14" t="n">
        <f aca="false">C953/Summary!$B$4</f>
        <v>0.00773333333333333</v>
      </c>
      <c r="E953" s="15" t="n">
        <v>0.428571428571429</v>
      </c>
      <c r="F953" s="2" t="s">
        <v>44</v>
      </c>
      <c r="G953" s="2" t="s">
        <v>44</v>
      </c>
      <c r="H953" s="2" t="str">
        <f aca="false">IF(AND(E953&gt;=0.4,E953&lt;=0.6),"Yes","No")</f>
        <v>Yes</v>
      </c>
      <c r="I953" s="2" t="str">
        <f aca="false">IF(AND(F953="No",G953="No",H953="Yes"),"Yes","No")</f>
        <v>Yes</v>
      </c>
      <c r="J953" s="2" t="n">
        <v>952</v>
      </c>
      <c r="K953" s="2"/>
    </row>
    <row r="954" customFormat="false" ht="15" hidden="false" customHeight="false" outlineLevel="0" collapsed="false">
      <c r="A954" s="2" t="s">
        <v>6454</v>
      </c>
      <c r="B954" s="13" t="n">
        <v>116</v>
      </c>
      <c r="C954" s="13" t="n">
        <v>116</v>
      </c>
      <c r="D954" s="14" t="n">
        <f aca="false">C954/Summary!$B$4</f>
        <v>0.00773333333333333</v>
      </c>
      <c r="E954" s="15" t="n">
        <v>0.428571428571429</v>
      </c>
      <c r="F954" s="2" t="s">
        <v>44</v>
      </c>
      <c r="G954" s="2" t="s">
        <v>44</v>
      </c>
      <c r="H954" s="2" t="str">
        <f aca="false">IF(AND(E954&gt;=0.4,E954&lt;=0.6),"Yes","No")</f>
        <v>Yes</v>
      </c>
      <c r="I954" s="2" t="str">
        <f aca="false">IF(AND(F954="No",G954="No",H954="Yes"),"Yes","No")</f>
        <v>Yes</v>
      </c>
      <c r="J954" s="2" t="n">
        <v>953</v>
      </c>
      <c r="K954" s="2"/>
    </row>
    <row r="955" customFormat="false" ht="15" hidden="false" customHeight="false" outlineLevel="0" collapsed="false">
      <c r="A955" s="2" t="s">
        <v>6455</v>
      </c>
      <c r="B955" s="13" t="n">
        <v>116</v>
      </c>
      <c r="C955" s="13" t="n">
        <v>116</v>
      </c>
      <c r="D955" s="14" t="n">
        <f aca="false">C955/Summary!$B$4</f>
        <v>0.00773333333333333</v>
      </c>
      <c r="E955" s="15" t="n">
        <v>0.571428571428571</v>
      </c>
      <c r="F955" s="2" t="s">
        <v>44</v>
      </c>
      <c r="G955" s="2" t="s">
        <v>44</v>
      </c>
      <c r="H955" s="2" t="str">
        <f aca="false">IF(AND(E955&gt;=0.4,E955&lt;=0.6),"Yes","No")</f>
        <v>Yes</v>
      </c>
      <c r="I955" s="2" t="str">
        <f aca="false">IF(AND(F955="No",G955="No",H955="Yes"),"Yes","No")</f>
        <v>Yes</v>
      </c>
      <c r="J955" s="2" t="n">
        <v>954</v>
      </c>
      <c r="K955" s="2"/>
    </row>
    <row r="956" customFormat="false" ht="15" hidden="false" customHeight="false" outlineLevel="0" collapsed="false">
      <c r="A956" s="2" t="s">
        <v>6456</v>
      </c>
      <c r="B956" s="13" t="n">
        <v>116</v>
      </c>
      <c r="C956" s="13" t="n">
        <v>116</v>
      </c>
      <c r="D956" s="14" t="n">
        <f aca="false">C956/Summary!$B$4</f>
        <v>0.00773333333333333</v>
      </c>
      <c r="E956" s="15" t="n">
        <v>0.428571428571429</v>
      </c>
      <c r="F956" s="2" t="s">
        <v>44</v>
      </c>
      <c r="G956" s="2" t="s">
        <v>44</v>
      </c>
      <c r="H956" s="2" t="str">
        <f aca="false">IF(AND(E956&gt;=0.4,E956&lt;=0.6),"Yes","No")</f>
        <v>Yes</v>
      </c>
      <c r="I956" s="2" t="str">
        <f aca="false">IF(AND(F956="No",G956="No",H956="Yes"),"Yes","No")</f>
        <v>Yes</v>
      </c>
      <c r="J956" s="2" t="n">
        <v>955</v>
      </c>
      <c r="K956" s="2"/>
    </row>
    <row r="957" customFormat="false" ht="15" hidden="false" customHeight="false" outlineLevel="0" collapsed="false">
      <c r="A957" s="2" t="s">
        <v>6457</v>
      </c>
      <c r="B957" s="13" t="n">
        <v>116</v>
      </c>
      <c r="C957" s="13" t="n">
        <v>116</v>
      </c>
      <c r="D957" s="14" t="n">
        <f aca="false">C957/Summary!$B$4</f>
        <v>0.00773333333333333</v>
      </c>
      <c r="E957" s="15" t="n">
        <v>0.428571428571429</v>
      </c>
      <c r="F957" s="2" t="s">
        <v>44</v>
      </c>
      <c r="G957" s="2" t="s">
        <v>44</v>
      </c>
      <c r="H957" s="2" t="str">
        <f aca="false">IF(AND(E957&gt;=0.4,E957&lt;=0.6),"Yes","No")</f>
        <v>Yes</v>
      </c>
      <c r="I957" s="2" t="str">
        <f aca="false">IF(AND(F957="No",G957="No",H957="Yes"),"Yes","No")</f>
        <v>Yes</v>
      </c>
      <c r="J957" s="2" t="n">
        <v>956</v>
      </c>
      <c r="K957" s="2"/>
    </row>
    <row r="958" customFormat="false" ht="15" hidden="false" customHeight="false" outlineLevel="0" collapsed="false">
      <c r="A958" s="2" t="s">
        <v>6458</v>
      </c>
      <c r="B958" s="13" t="n">
        <v>116</v>
      </c>
      <c r="C958" s="13" t="n">
        <v>115</v>
      </c>
      <c r="D958" s="14" t="n">
        <f aca="false">C958/Summary!$B$4</f>
        <v>0.00766666666666667</v>
      </c>
      <c r="E958" s="15" t="n">
        <v>0.428571428571429</v>
      </c>
      <c r="F958" s="2" t="s">
        <v>44</v>
      </c>
      <c r="G958" s="2" t="s">
        <v>44</v>
      </c>
      <c r="H958" s="2" t="str">
        <f aca="false">IF(AND(E958&gt;=0.4,E958&lt;=0.6),"Yes","No")</f>
        <v>Yes</v>
      </c>
      <c r="I958" s="2" t="str">
        <f aca="false">IF(AND(F958="No",G958="No",H958="Yes"),"Yes","No")</f>
        <v>Yes</v>
      </c>
      <c r="J958" s="2" t="n">
        <v>957</v>
      </c>
      <c r="K958" s="2"/>
    </row>
    <row r="959" customFormat="false" ht="15" hidden="false" customHeight="false" outlineLevel="0" collapsed="false">
      <c r="A959" s="2" t="s">
        <v>6459</v>
      </c>
      <c r="B959" s="13" t="n">
        <v>116</v>
      </c>
      <c r="C959" s="13" t="n">
        <v>116</v>
      </c>
      <c r="D959" s="14" t="n">
        <f aca="false">C959/Summary!$B$4</f>
        <v>0.00773333333333333</v>
      </c>
      <c r="E959" s="15" t="n">
        <v>0.571428571428571</v>
      </c>
      <c r="F959" s="2" t="s">
        <v>44</v>
      </c>
      <c r="G959" s="2" t="s">
        <v>44</v>
      </c>
      <c r="H959" s="2" t="str">
        <f aca="false">IF(AND(E959&gt;=0.4,E959&lt;=0.6),"Yes","No")</f>
        <v>Yes</v>
      </c>
      <c r="I959" s="2" t="str">
        <f aca="false">IF(AND(F959="No",G959="No",H959="Yes"),"Yes","No")</f>
        <v>Yes</v>
      </c>
      <c r="J959" s="2" t="n">
        <v>958</v>
      </c>
      <c r="K959" s="2"/>
    </row>
    <row r="960" customFormat="false" ht="15" hidden="false" customHeight="false" outlineLevel="0" collapsed="false">
      <c r="A960" s="2" t="s">
        <v>6460</v>
      </c>
      <c r="B960" s="13" t="n">
        <v>116</v>
      </c>
      <c r="C960" s="13" t="n">
        <v>115</v>
      </c>
      <c r="D960" s="14" t="n">
        <f aca="false">C960/Summary!$B$4</f>
        <v>0.00766666666666667</v>
      </c>
      <c r="E960" s="15" t="n">
        <v>0.571428571428571</v>
      </c>
      <c r="F960" s="2" t="s">
        <v>44</v>
      </c>
      <c r="G960" s="2" t="s">
        <v>44</v>
      </c>
      <c r="H960" s="2" t="str">
        <f aca="false">IF(AND(E960&gt;=0.4,E960&lt;=0.6),"Yes","No")</f>
        <v>Yes</v>
      </c>
      <c r="I960" s="2" t="str">
        <f aca="false">IF(AND(F960="No",G960="No",H960="Yes"),"Yes","No")</f>
        <v>Yes</v>
      </c>
      <c r="J960" s="2" t="n">
        <v>959</v>
      </c>
      <c r="K960" s="2"/>
    </row>
    <row r="961" customFormat="false" ht="15" hidden="false" customHeight="false" outlineLevel="0" collapsed="false">
      <c r="A961" s="2" t="s">
        <v>6461</v>
      </c>
      <c r="B961" s="13" t="n">
        <v>116</v>
      </c>
      <c r="C961" s="13" t="n">
        <v>116</v>
      </c>
      <c r="D961" s="14" t="n">
        <f aca="false">C961/Summary!$B$4</f>
        <v>0.00773333333333333</v>
      </c>
      <c r="E961" s="15" t="n">
        <v>0.428571428571429</v>
      </c>
      <c r="F961" s="2" t="s">
        <v>44</v>
      </c>
      <c r="G961" s="2" t="s">
        <v>44</v>
      </c>
      <c r="H961" s="2" t="str">
        <f aca="false">IF(AND(E961&gt;=0.4,E961&lt;=0.6),"Yes","No")</f>
        <v>Yes</v>
      </c>
      <c r="I961" s="2" t="str">
        <f aca="false">IF(AND(F961="No",G961="No",H961="Yes"),"Yes","No")</f>
        <v>Yes</v>
      </c>
      <c r="J961" s="2" t="n">
        <v>960</v>
      </c>
      <c r="K961" s="2"/>
    </row>
    <row r="962" customFormat="false" ht="15" hidden="false" customHeight="false" outlineLevel="0" collapsed="false">
      <c r="A962" s="2" t="s">
        <v>6462</v>
      </c>
      <c r="B962" s="13" t="n">
        <v>116</v>
      </c>
      <c r="C962" s="13" t="n">
        <v>116</v>
      </c>
      <c r="D962" s="14" t="n">
        <f aca="false">C962/Summary!$B$4</f>
        <v>0.00773333333333333</v>
      </c>
      <c r="E962" s="15" t="n">
        <v>0.571428571428571</v>
      </c>
      <c r="F962" s="2" t="s">
        <v>44</v>
      </c>
      <c r="G962" s="2" t="s">
        <v>44</v>
      </c>
      <c r="H962" s="2" t="str">
        <f aca="false">IF(AND(E962&gt;=0.4,E962&lt;=0.6),"Yes","No")</f>
        <v>Yes</v>
      </c>
      <c r="I962" s="2" t="str">
        <f aca="false">IF(AND(F962="No",G962="No",H962="Yes"),"Yes","No")</f>
        <v>Yes</v>
      </c>
      <c r="J962" s="2" t="n">
        <v>961</v>
      </c>
      <c r="K962" s="2"/>
    </row>
    <row r="963" customFormat="false" ht="15" hidden="false" customHeight="false" outlineLevel="0" collapsed="false">
      <c r="A963" s="2" t="s">
        <v>6463</v>
      </c>
      <c r="B963" s="13" t="n">
        <v>116</v>
      </c>
      <c r="C963" s="13" t="n">
        <v>115</v>
      </c>
      <c r="D963" s="14" t="n">
        <f aca="false">C963/Summary!$B$4</f>
        <v>0.00766666666666667</v>
      </c>
      <c r="E963" s="15" t="n">
        <v>0.428571428571429</v>
      </c>
      <c r="F963" s="2" t="s">
        <v>44</v>
      </c>
      <c r="G963" s="2" t="s">
        <v>44</v>
      </c>
      <c r="H963" s="2" t="str">
        <f aca="false">IF(AND(E963&gt;=0.4,E963&lt;=0.6),"Yes","No")</f>
        <v>Yes</v>
      </c>
      <c r="I963" s="2" t="str">
        <f aca="false">IF(AND(F963="No",G963="No",H963="Yes"),"Yes","No")</f>
        <v>Yes</v>
      </c>
      <c r="J963" s="2" t="n">
        <v>962</v>
      </c>
      <c r="K963" s="2"/>
    </row>
    <row r="964" customFormat="false" ht="15" hidden="false" customHeight="false" outlineLevel="0" collapsed="false">
      <c r="A964" s="2" t="s">
        <v>6464</v>
      </c>
      <c r="B964" s="13" t="n">
        <v>116</v>
      </c>
      <c r="C964" s="13" t="n">
        <v>115</v>
      </c>
      <c r="D964" s="14" t="n">
        <f aca="false">C964/Summary!$B$4</f>
        <v>0.00766666666666667</v>
      </c>
      <c r="E964" s="15" t="n">
        <v>0.428571428571429</v>
      </c>
      <c r="F964" s="2" t="s">
        <v>44</v>
      </c>
      <c r="G964" s="2" t="s">
        <v>44</v>
      </c>
      <c r="H964" s="2" t="str">
        <f aca="false">IF(AND(E964&gt;=0.4,E964&lt;=0.6),"Yes","No")</f>
        <v>Yes</v>
      </c>
      <c r="I964" s="2" t="str">
        <f aca="false">IF(AND(F964="No",G964="No",H964="Yes"),"Yes","No")</f>
        <v>Yes</v>
      </c>
      <c r="J964" s="2" t="n">
        <v>963</v>
      </c>
      <c r="K964" s="2"/>
    </row>
    <row r="965" customFormat="false" ht="15" hidden="false" customHeight="false" outlineLevel="0" collapsed="false">
      <c r="A965" s="2" t="s">
        <v>6465</v>
      </c>
      <c r="B965" s="13" t="n">
        <v>116</v>
      </c>
      <c r="C965" s="13" t="n">
        <v>115</v>
      </c>
      <c r="D965" s="14" t="n">
        <f aca="false">C965/Summary!$B$4</f>
        <v>0.00766666666666667</v>
      </c>
      <c r="E965" s="15" t="n">
        <v>0.571428571428571</v>
      </c>
      <c r="F965" s="2" t="s">
        <v>44</v>
      </c>
      <c r="G965" s="2" t="s">
        <v>44</v>
      </c>
      <c r="H965" s="2" t="str">
        <f aca="false">IF(AND(E965&gt;=0.4,E965&lt;=0.6),"Yes","No")</f>
        <v>Yes</v>
      </c>
      <c r="I965" s="2" t="str">
        <f aca="false">IF(AND(F965="No",G965="No",H965="Yes"),"Yes","No")</f>
        <v>Yes</v>
      </c>
      <c r="J965" s="2" t="n">
        <v>964</v>
      </c>
      <c r="K965" s="2"/>
    </row>
    <row r="966" customFormat="false" ht="15" hidden="false" customHeight="false" outlineLevel="0" collapsed="false">
      <c r="A966" s="2" t="s">
        <v>6466</v>
      </c>
      <c r="B966" s="13" t="n">
        <v>116</v>
      </c>
      <c r="C966" s="13" t="n">
        <v>115</v>
      </c>
      <c r="D966" s="14" t="n">
        <f aca="false">C966/Summary!$B$4</f>
        <v>0.00766666666666667</v>
      </c>
      <c r="E966" s="15" t="n">
        <v>0.428571428571429</v>
      </c>
      <c r="F966" s="2" t="s">
        <v>44</v>
      </c>
      <c r="G966" s="2" t="s">
        <v>44</v>
      </c>
      <c r="H966" s="2" t="str">
        <f aca="false">IF(AND(E966&gt;=0.4,E966&lt;=0.6),"Yes","No")</f>
        <v>Yes</v>
      </c>
      <c r="I966" s="2" t="str">
        <f aca="false">IF(AND(F966="No",G966="No",H966="Yes"),"Yes","No")</f>
        <v>Yes</v>
      </c>
      <c r="J966" s="2" t="n">
        <v>965</v>
      </c>
      <c r="K966" s="2"/>
    </row>
    <row r="967" customFormat="false" ht="15" hidden="false" customHeight="false" outlineLevel="0" collapsed="false">
      <c r="A967" s="2" t="s">
        <v>6467</v>
      </c>
      <c r="B967" s="13" t="n">
        <v>116</v>
      </c>
      <c r="C967" s="13" t="n">
        <v>115</v>
      </c>
      <c r="D967" s="14" t="n">
        <f aca="false">C967/Summary!$B$4</f>
        <v>0.00766666666666667</v>
      </c>
      <c r="E967" s="15" t="n">
        <v>0.571428571428571</v>
      </c>
      <c r="F967" s="2" t="s">
        <v>44</v>
      </c>
      <c r="G967" s="2" t="s">
        <v>44</v>
      </c>
      <c r="H967" s="2" t="str">
        <f aca="false">IF(AND(E967&gt;=0.4,E967&lt;=0.6),"Yes","No")</f>
        <v>Yes</v>
      </c>
      <c r="I967" s="2" t="str">
        <f aca="false">IF(AND(F967="No",G967="No",H967="Yes"),"Yes","No")</f>
        <v>Yes</v>
      </c>
      <c r="J967" s="2" t="n">
        <v>966</v>
      </c>
      <c r="K967" s="2"/>
    </row>
    <row r="968" customFormat="false" ht="15" hidden="false" customHeight="false" outlineLevel="0" collapsed="false">
      <c r="A968" s="2" t="s">
        <v>6468</v>
      </c>
      <c r="B968" s="13" t="n">
        <v>116</v>
      </c>
      <c r="C968" s="13" t="n">
        <v>116</v>
      </c>
      <c r="D968" s="14" t="n">
        <f aca="false">C968/Summary!$B$4</f>
        <v>0.00773333333333333</v>
      </c>
      <c r="E968" s="15" t="n">
        <v>0.571428571428571</v>
      </c>
      <c r="F968" s="2" t="s">
        <v>44</v>
      </c>
      <c r="G968" s="2" t="s">
        <v>44</v>
      </c>
      <c r="H968" s="2" t="str">
        <f aca="false">IF(AND(E968&gt;=0.4,E968&lt;=0.6),"Yes","No")</f>
        <v>Yes</v>
      </c>
      <c r="I968" s="2" t="str">
        <f aca="false">IF(AND(F968="No",G968="No",H968="Yes"),"Yes","No")</f>
        <v>Yes</v>
      </c>
      <c r="J968" s="2" t="n">
        <v>967</v>
      </c>
      <c r="K968" s="2"/>
    </row>
    <row r="969" customFormat="false" ht="15" hidden="false" customHeight="false" outlineLevel="0" collapsed="false">
      <c r="A969" s="2" t="s">
        <v>6469</v>
      </c>
      <c r="B969" s="13" t="n">
        <v>116</v>
      </c>
      <c r="C969" s="13" t="n">
        <v>116</v>
      </c>
      <c r="D969" s="14" t="n">
        <f aca="false">C969/Summary!$B$4</f>
        <v>0.00773333333333333</v>
      </c>
      <c r="E969" s="15" t="n">
        <v>0.428571428571429</v>
      </c>
      <c r="F969" s="2" t="s">
        <v>44</v>
      </c>
      <c r="G969" s="2" t="s">
        <v>44</v>
      </c>
      <c r="H969" s="2" t="str">
        <f aca="false">IF(AND(E969&gt;=0.4,E969&lt;=0.6),"Yes","No")</f>
        <v>Yes</v>
      </c>
      <c r="I969" s="2" t="str">
        <f aca="false">IF(AND(F969="No",G969="No",H969="Yes"),"Yes","No")</f>
        <v>Yes</v>
      </c>
      <c r="J969" s="2" t="n">
        <v>968</v>
      </c>
      <c r="K969" s="2"/>
    </row>
    <row r="970" customFormat="false" ht="15" hidden="false" customHeight="false" outlineLevel="0" collapsed="false">
      <c r="A970" s="2" t="s">
        <v>6470</v>
      </c>
      <c r="B970" s="13" t="n">
        <v>116</v>
      </c>
      <c r="C970" s="13" t="n">
        <v>116</v>
      </c>
      <c r="D970" s="14" t="n">
        <f aca="false">C970/Summary!$B$4</f>
        <v>0.00773333333333333</v>
      </c>
      <c r="E970" s="15" t="n">
        <v>0.571428571428571</v>
      </c>
      <c r="F970" s="2" t="s">
        <v>44</v>
      </c>
      <c r="G970" s="2" t="s">
        <v>44</v>
      </c>
      <c r="H970" s="2" t="str">
        <f aca="false">IF(AND(E970&gt;=0.4,E970&lt;=0.6),"Yes","No")</f>
        <v>Yes</v>
      </c>
      <c r="I970" s="2" t="str">
        <f aca="false">IF(AND(F970="No",G970="No",H970="Yes"),"Yes","No")</f>
        <v>Yes</v>
      </c>
      <c r="J970" s="2" t="n">
        <v>969</v>
      </c>
      <c r="K970" s="2"/>
    </row>
    <row r="971" customFormat="false" ht="15" hidden="false" customHeight="false" outlineLevel="0" collapsed="false">
      <c r="A971" s="2" t="s">
        <v>6471</v>
      </c>
      <c r="B971" s="13" t="n">
        <v>116</v>
      </c>
      <c r="C971" s="13" t="n">
        <v>116</v>
      </c>
      <c r="D971" s="14" t="n">
        <f aca="false">C971/Summary!$B$4</f>
        <v>0.00773333333333333</v>
      </c>
      <c r="E971" s="15" t="n">
        <v>0.571428571428571</v>
      </c>
      <c r="F971" s="2" t="s">
        <v>44</v>
      </c>
      <c r="G971" s="2" t="s">
        <v>44</v>
      </c>
      <c r="H971" s="2" t="str">
        <f aca="false">IF(AND(E971&gt;=0.4,E971&lt;=0.6),"Yes","No")</f>
        <v>Yes</v>
      </c>
      <c r="I971" s="2" t="str">
        <f aca="false">IF(AND(F971="No",G971="No",H971="Yes"),"Yes","No")</f>
        <v>Yes</v>
      </c>
      <c r="J971" s="2" t="n">
        <v>970</v>
      </c>
      <c r="K971" s="2"/>
    </row>
    <row r="972" customFormat="false" ht="15" hidden="false" customHeight="false" outlineLevel="0" collapsed="false">
      <c r="A972" s="2" t="s">
        <v>6472</v>
      </c>
      <c r="B972" s="13" t="n">
        <v>116</v>
      </c>
      <c r="C972" s="13" t="n">
        <v>116</v>
      </c>
      <c r="D972" s="14" t="n">
        <f aca="false">C972/Summary!$B$4</f>
        <v>0.00773333333333333</v>
      </c>
      <c r="E972" s="15" t="n">
        <v>0.428571428571429</v>
      </c>
      <c r="F972" s="2" t="s">
        <v>44</v>
      </c>
      <c r="G972" s="2" t="s">
        <v>44</v>
      </c>
      <c r="H972" s="2" t="str">
        <f aca="false">IF(AND(E972&gt;=0.4,E972&lt;=0.6),"Yes","No")</f>
        <v>Yes</v>
      </c>
      <c r="I972" s="2" t="str">
        <f aca="false">IF(AND(F972="No",G972="No",H972="Yes"),"Yes","No")</f>
        <v>Yes</v>
      </c>
      <c r="J972" s="2" t="n">
        <v>971</v>
      </c>
      <c r="K972" s="2"/>
    </row>
    <row r="973" customFormat="false" ht="15" hidden="false" customHeight="false" outlineLevel="0" collapsed="false">
      <c r="A973" s="2" t="s">
        <v>6473</v>
      </c>
      <c r="B973" s="13" t="n">
        <v>116</v>
      </c>
      <c r="C973" s="13" t="n">
        <v>116</v>
      </c>
      <c r="D973" s="14" t="n">
        <f aca="false">C973/Summary!$B$4</f>
        <v>0.00773333333333333</v>
      </c>
      <c r="E973" s="15" t="n">
        <v>0.428571428571429</v>
      </c>
      <c r="F973" s="2" t="s">
        <v>44</v>
      </c>
      <c r="G973" s="2" t="s">
        <v>44</v>
      </c>
      <c r="H973" s="2" t="str">
        <f aca="false">IF(AND(E973&gt;=0.4,E973&lt;=0.6),"Yes","No")</f>
        <v>Yes</v>
      </c>
      <c r="I973" s="2" t="str">
        <f aca="false">IF(AND(F973="No",G973="No",H973="Yes"),"Yes","No")</f>
        <v>Yes</v>
      </c>
      <c r="J973" s="2" t="n">
        <v>972</v>
      </c>
      <c r="K973" s="2"/>
    </row>
    <row r="974" customFormat="false" ht="15" hidden="false" customHeight="false" outlineLevel="0" collapsed="false">
      <c r="A974" s="2" t="s">
        <v>6474</v>
      </c>
      <c r="B974" s="13" t="n">
        <v>116</v>
      </c>
      <c r="C974" s="13" t="n">
        <v>115</v>
      </c>
      <c r="D974" s="14" t="n">
        <f aca="false">C974/Summary!$B$4</f>
        <v>0.00766666666666667</v>
      </c>
      <c r="E974" s="15" t="n">
        <v>0.428571428571429</v>
      </c>
      <c r="F974" s="2" t="s">
        <v>44</v>
      </c>
      <c r="G974" s="2" t="s">
        <v>44</v>
      </c>
      <c r="H974" s="2" t="str">
        <f aca="false">IF(AND(E974&gt;=0.4,E974&lt;=0.6),"Yes","No")</f>
        <v>Yes</v>
      </c>
      <c r="I974" s="2" t="str">
        <f aca="false">IF(AND(F974="No",G974="No",H974="Yes"),"Yes","No")</f>
        <v>Yes</v>
      </c>
      <c r="J974" s="2" t="n">
        <v>973</v>
      </c>
      <c r="K974" s="2"/>
    </row>
    <row r="975" customFormat="false" ht="15" hidden="false" customHeight="false" outlineLevel="0" collapsed="false">
      <c r="A975" s="2" t="s">
        <v>6475</v>
      </c>
      <c r="B975" s="13" t="n">
        <v>116</v>
      </c>
      <c r="C975" s="13" t="n">
        <v>116</v>
      </c>
      <c r="D975" s="14" t="n">
        <f aca="false">C975/Summary!$B$4</f>
        <v>0.00773333333333333</v>
      </c>
      <c r="E975" s="15" t="n">
        <v>0.428571428571429</v>
      </c>
      <c r="F975" s="2" t="s">
        <v>44</v>
      </c>
      <c r="G975" s="2" t="s">
        <v>44</v>
      </c>
      <c r="H975" s="2" t="str">
        <f aca="false">IF(AND(E975&gt;=0.4,E975&lt;=0.6),"Yes","No")</f>
        <v>Yes</v>
      </c>
      <c r="I975" s="2" t="str">
        <f aca="false">IF(AND(F975="No",G975="No",H975="Yes"),"Yes","No")</f>
        <v>Yes</v>
      </c>
      <c r="J975" s="2" t="n">
        <v>974</v>
      </c>
      <c r="K975" s="2"/>
    </row>
    <row r="976" customFormat="false" ht="15" hidden="false" customHeight="false" outlineLevel="0" collapsed="false">
      <c r="A976" s="2" t="s">
        <v>6476</v>
      </c>
      <c r="B976" s="13" t="n">
        <v>117</v>
      </c>
      <c r="C976" s="13" t="n">
        <v>116</v>
      </c>
      <c r="D976" s="14" t="n">
        <f aca="false">C976/Summary!$B$4</f>
        <v>0.00773333333333333</v>
      </c>
      <c r="E976" s="15" t="n">
        <v>0.428571428571429</v>
      </c>
      <c r="F976" s="2" t="s">
        <v>44</v>
      </c>
      <c r="G976" s="2" t="s">
        <v>44</v>
      </c>
      <c r="H976" s="2" t="str">
        <f aca="false">IF(AND(E976&gt;=0.4,E976&lt;=0.6),"Yes","No")</f>
        <v>Yes</v>
      </c>
      <c r="I976" s="2" t="str">
        <f aca="false">IF(AND(F976="No",G976="No",H976="Yes"),"Yes","No")</f>
        <v>Yes</v>
      </c>
      <c r="J976" s="2" t="n">
        <v>975</v>
      </c>
      <c r="K976" s="2"/>
    </row>
    <row r="977" customFormat="false" ht="15" hidden="false" customHeight="false" outlineLevel="0" collapsed="false">
      <c r="A977" s="2" t="s">
        <v>6477</v>
      </c>
      <c r="B977" s="13" t="n">
        <v>117</v>
      </c>
      <c r="C977" s="13" t="n">
        <v>117</v>
      </c>
      <c r="D977" s="14" t="n">
        <f aca="false">C977/Summary!$B$4</f>
        <v>0.0078</v>
      </c>
      <c r="E977" s="15" t="n">
        <v>0.428571428571429</v>
      </c>
      <c r="F977" s="2" t="s">
        <v>44</v>
      </c>
      <c r="G977" s="2" t="s">
        <v>44</v>
      </c>
      <c r="H977" s="2" t="str">
        <f aca="false">IF(AND(E977&gt;=0.4,E977&lt;=0.6),"Yes","No")</f>
        <v>Yes</v>
      </c>
      <c r="I977" s="2" t="str">
        <f aca="false">IF(AND(F977="No",G977="No",H977="Yes"),"Yes","No")</f>
        <v>Yes</v>
      </c>
      <c r="J977" s="2" t="n">
        <v>976</v>
      </c>
      <c r="K977" s="2"/>
    </row>
    <row r="978" customFormat="false" ht="15" hidden="false" customHeight="false" outlineLevel="0" collapsed="false">
      <c r="A978" s="2" t="s">
        <v>6478</v>
      </c>
      <c r="B978" s="13" t="n">
        <v>117</v>
      </c>
      <c r="C978" s="13" t="n">
        <v>116</v>
      </c>
      <c r="D978" s="14" t="n">
        <f aca="false">C978/Summary!$B$4</f>
        <v>0.00773333333333333</v>
      </c>
      <c r="E978" s="15" t="n">
        <v>0.571428571428571</v>
      </c>
      <c r="F978" s="2" t="s">
        <v>44</v>
      </c>
      <c r="G978" s="2" t="s">
        <v>44</v>
      </c>
      <c r="H978" s="2" t="str">
        <f aca="false">IF(AND(E978&gt;=0.4,E978&lt;=0.6),"Yes","No")</f>
        <v>Yes</v>
      </c>
      <c r="I978" s="2" t="str">
        <f aca="false">IF(AND(F978="No",G978="No",H978="Yes"),"Yes","No")</f>
        <v>Yes</v>
      </c>
      <c r="J978" s="2" t="n">
        <v>977</v>
      </c>
      <c r="K978" s="2"/>
    </row>
    <row r="979" customFormat="false" ht="15" hidden="false" customHeight="false" outlineLevel="0" collapsed="false">
      <c r="A979" s="2" t="s">
        <v>6479</v>
      </c>
      <c r="B979" s="13" t="n">
        <v>117</v>
      </c>
      <c r="C979" s="13" t="n">
        <v>117</v>
      </c>
      <c r="D979" s="14" t="n">
        <f aca="false">C979/Summary!$B$4</f>
        <v>0.0078</v>
      </c>
      <c r="E979" s="15" t="n">
        <v>0.428571428571429</v>
      </c>
      <c r="F979" s="2" t="s">
        <v>44</v>
      </c>
      <c r="G979" s="2" t="s">
        <v>44</v>
      </c>
      <c r="H979" s="2" t="str">
        <f aca="false">IF(AND(E979&gt;=0.4,E979&lt;=0.6),"Yes","No")</f>
        <v>Yes</v>
      </c>
      <c r="I979" s="2" t="str">
        <f aca="false">IF(AND(F979="No",G979="No",H979="Yes"),"Yes","No")</f>
        <v>Yes</v>
      </c>
      <c r="J979" s="2" t="n">
        <v>978</v>
      </c>
      <c r="K979" s="2"/>
    </row>
    <row r="980" customFormat="false" ht="15" hidden="false" customHeight="false" outlineLevel="0" collapsed="false">
      <c r="A980" s="2" t="s">
        <v>6480</v>
      </c>
      <c r="B980" s="13" t="n">
        <v>117</v>
      </c>
      <c r="C980" s="13" t="n">
        <v>116</v>
      </c>
      <c r="D980" s="14" t="n">
        <f aca="false">C980/Summary!$B$4</f>
        <v>0.00773333333333333</v>
      </c>
      <c r="E980" s="15" t="n">
        <v>0.571428571428571</v>
      </c>
      <c r="F980" s="2" t="s">
        <v>44</v>
      </c>
      <c r="G980" s="2" t="s">
        <v>44</v>
      </c>
      <c r="H980" s="2" t="str">
        <f aca="false">IF(AND(E980&gt;=0.4,E980&lt;=0.6),"Yes","No")</f>
        <v>Yes</v>
      </c>
      <c r="I980" s="2" t="str">
        <f aca="false">IF(AND(F980="No",G980="No",H980="Yes"),"Yes","No")</f>
        <v>Yes</v>
      </c>
      <c r="J980" s="2" t="n">
        <v>979</v>
      </c>
      <c r="K980" s="2"/>
    </row>
    <row r="981" customFormat="false" ht="15" hidden="false" customHeight="false" outlineLevel="0" collapsed="false">
      <c r="A981" s="2" t="s">
        <v>6481</v>
      </c>
      <c r="B981" s="13" t="n">
        <v>117</v>
      </c>
      <c r="C981" s="13" t="n">
        <v>115</v>
      </c>
      <c r="D981" s="14" t="n">
        <f aca="false">C981/Summary!$B$4</f>
        <v>0.00766666666666667</v>
      </c>
      <c r="E981" s="15" t="n">
        <v>0.428571428571429</v>
      </c>
      <c r="F981" s="2" t="s">
        <v>44</v>
      </c>
      <c r="G981" s="2" t="s">
        <v>44</v>
      </c>
      <c r="H981" s="2" t="str">
        <f aca="false">IF(AND(E981&gt;=0.4,E981&lt;=0.6),"Yes","No")</f>
        <v>Yes</v>
      </c>
      <c r="I981" s="2" t="str">
        <f aca="false">IF(AND(F981="No",G981="No",H981="Yes"),"Yes","No")</f>
        <v>Yes</v>
      </c>
      <c r="J981" s="2" t="n">
        <v>980</v>
      </c>
      <c r="K981" s="2"/>
    </row>
    <row r="982" customFormat="false" ht="15" hidden="false" customHeight="false" outlineLevel="0" collapsed="false">
      <c r="A982" s="2" t="s">
        <v>6482</v>
      </c>
      <c r="B982" s="13" t="n">
        <v>117</v>
      </c>
      <c r="C982" s="13" t="n">
        <v>117</v>
      </c>
      <c r="D982" s="14" t="n">
        <f aca="false">C982/Summary!$B$4</f>
        <v>0.0078</v>
      </c>
      <c r="E982" s="15" t="n">
        <v>0.571428571428571</v>
      </c>
      <c r="F982" s="2" t="s">
        <v>44</v>
      </c>
      <c r="G982" s="2" t="s">
        <v>44</v>
      </c>
      <c r="H982" s="2" t="str">
        <f aca="false">IF(AND(E982&gt;=0.4,E982&lt;=0.6),"Yes","No")</f>
        <v>Yes</v>
      </c>
      <c r="I982" s="2" t="str">
        <f aca="false">IF(AND(F982="No",G982="No",H982="Yes"),"Yes","No")</f>
        <v>Yes</v>
      </c>
      <c r="J982" s="2" t="n">
        <v>981</v>
      </c>
      <c r="K982" s="2"/>
    </row>
    <row r="983" customFormat="false" ht="15" hidden="false" customHeight="false" outlineLevel="0" collapsed="false">
      <c r="A983" s="2" t="s">
        <v>6483</v>
      </c>
      <c r="B983" s="13" t="n">
        <v>117</v>
      </c>
      <c r="C983" s="13" t="n">
        <v>116</v>
      </c>
      <c r="D983" s="14" t="n">
        <f aca="false">C983/Summary!$B$4</f>
        <v>0.00773333333333333</v>
      </c>
      <c r="E983" s="15" t="n">
        <v>0.571428571428571</v>
      </c>
      <c r="F983" s="2" t="s">
        <v>44</v>
      </c>
      <c r="G983" s="2" t="s">
        <v>44</v>
      </c>
      <c r="H983" s="2" t="str">
        <f aca="false">IF(AND(E983&gt;=0.4,E983&lt;=0.6),"Yes","No")</f>
        <v>Yes</v>
      </c>
      <c r="I983" s="2" t="str">
        <f aca="false">IF(AND(F983="No",G983="No",H983="Yes"),"Yes","No")</f>
        <v>Yes</v>
      </c>
      <c r="J983" s="2" t="n">
        <v>982</v>
      </c>
      <c r="K983" s="2"/>
    </row>
    <row r="984" customFormat="false" ht="15" hidden="false" customHeight="false" outlineLevel="0" collapsed="false">
      <c r="A984" s="2" t="s">
        <v>6484</v>
      </c>
      <c r="B984" s="13" t="n">
        <v>117</v>
      </c>
      <c r="C984" s="13" t="n">
        <v>116</v>
      </c>
      <c r="D984" s="14" t="n">
        <f aca="false">C984/Summary!$B$4</f>
        <v>0.00773333333333333</v>
      </c>
      <c r="E984" s="15" t="n">
        <v>0.428571428571429</v>
      </c>
      <c r="F984" s="2" t="s">
        <v>44</v>
      </c>
      <c r="G984" s="2" t="s">
        <v>44</v>
      </c>
      <c r="H984" s="2" t="str">
        <f aca="false">IF(AND(E984&gt;=0.4,E984&lt;=0.6),"Yes","No")</f>
        <v>Yes</v>
      </c>
      <c r="I984" s="2" t="str">
        <f aca="false">IF(AND(F984="No",G984="No",H984="Yes"),"Yes","No")</f>
        <v>Yes</v>
      </c>
      <c r="J984" s="2" t="n">
        <v>983</v>
      </c>
      <c r="K984" s="2"/>
    </row>
    <row r="985" customFormat="false" ht="15" hidden="false" customHeight="false" outlineLevel="0" collapsed="false">
      <c r="A985" s="2" t="s">
        <v>6485</v>
      </c>
      <c r="B985" s="13" t="n">
        <v>117</v>
      </c>
      <c r="C985" s="13" t="n">
        <v>117</v>
      </c>
      <c r="D985" s="14" t="n">
        <f aca="false">C985/Summary!$B$4</f>
        <v>0.0078</v>
      </c>
      <c r="E985" s="15" t="n">
        <v>0.571428571428571</v>
      </c>
      <c r="F985" s="2" t="s">
        <v>44</v>
      </c>
      <c r="G985" s="2" t="s">
        <v>44</v>
      </c>
      <c r="H985" s="2" t="str">
        <f aca="false">IF(AND(E985&gt;=0.4,E985&lt;=0.6),"Yes","No")</f>
        <v>Yes</v>
      </c>
      <c r="I985" s="2" t="str">
        <f aca="false">IF(AND(F985="No",G985="No",H985="Yes"),"Yes","No")</f>
        <v>Yes</v>
      </c>
      <c r="J985" s="2" t="n">
        <v>984</v>
      </c>
      <c r="K985" s="2"/>
    </row>
    <row r="986" customFormat="false" ht="15" hidden="false" customHeight="false" outlineLevel="0" collapsed="false">
      <c r="A986" s="2" t="s">
        <v>6486</v>
      </c>
      <c r="B986" s="13" t="n">
        <v>117</v>
      </c>
      <c r="C986" s="13" t="n">
        <v>115</v>
      </c>
      <c r="D986" s="14" t="n">
        <f aca="false">C986/Summary!$B$4</f>
        <v>0.00766666666666667</v>
      </c>
      <c r="E986" s="15" t="n">
        <v>0.428571428571429</v>
      </c>
      <c r="F986" s="2" t="s">
        <v>44</v>
      </c>
      <c r="G986" s="2" t="s">
        <v>44</v>
      </c>
      <c r="H986" s="2" t="str">
        <f aca="false">IF(AND(E986&gt;=0.4,E986&lt;=0.6),"Yes","No")</f>
        <v>Yes</v>
      </c>
      <c r="I986" s="2" t="str">
        <f aca="false">IF(AND(F986="No",G986="No",H986="Yes"),"Yes","No")</f>
        <v>Yes</v>
      </c>
      <c r="J986" s="2" t="n">
        <v>985</v>
      </c>
      <c r="K986" s="2"/>
    </row>
    <row r="987" customFormat="false" ht="15" hidden="false" customHeight="false" outlineLevel="0" collapsed="false">
      <c r="A987" s="2" t="s">
        <v>6487</v>
      </c>
      <c r="B987" s="13" t="n">
        <v>117</v>
      </c>
      <c r="C987" s="13" t="n">
        <v>117</v>
      </c>
      <c r="D987" s="14" t="n">
        <f aca="false">C987/Summary!$B$4</f>
        <v>0.0078</v>
      </c>
      <c r="E987" s="15" t="n">
        <v>0.428571428571429</v>
      </c>
      <c r="F987" s="2" t="s">
        <v>44</v>
      </c>
      <c r="G987" s="2" t="s">
        <v>44</v>
      </c>
      <c r="H987" s="2" t="str">
        <f aca="false">IF(AND(E987&gt;=0.4,E987&lt;=0.6),"Yes","No")</f>
        <v>Yes</v>
      </c>
      <c r="I987" s="2" t="str">
        <f aca="false">IF(AND(F987="No",G987="No",H987="Yes"),"Yes","No")</f>
        <v>Yes</v>
      </c>
      <c r="J987" s="2" t="n">
        <v>986</v>
      </c>
      <c r="K987" s="2"/>
    </row>
    <row r="988" customFormat="false" ht="15" hidden="false" customHeight="false" outlineLevel="0" collapsed="false">
      <c r="A988" s="2" t="s">
        <v>6488</v>
      </c>
      <c r="B988" s="13" t="n">
        <v>117</v>
      </c>
      <c r="C988" s="13" t="n">
        <v>117</v>
      </c>
      <c r="D988" s="14" t="n">
        <f aca="false">C988/Summary!$B$4</f>
        <v>0.0078</v>
      </c>
      <c r="E988" s="15" t="n">
        <v>0.571428571428571</v>
      </c>
      <c r="F988" s="2" t="s">
        <v>44</v>
      </c>
      <c r="G988" s="2" t="s">
        <v>44</v>
      </c>
      <c r="H988" s="2" t="str">
        <f aca="false">IF(AND(E988&gt;=0.4,E988&lt;=0.6),"Yes","No")</f>
        <v>Yes</v>
      </c>
      <c r="I988" s="2" t="str">
        <f aca="false">IF(AND(F988="No",G988="No",H988="Yes"),"Yes","No")</f>
        <v>Yes</v>
      </c>
      <c r="J988" s="2" t="n">
        <v>987</v>
      </c>
      <c r="K988" s="2"/>
    </row>
    <row r="989" customFormat="false" ht="15" hidden="false" customHeight="false" outlineLevel="0" collapsed="false">
      <c r="A989" s="2" t="s">
        <v>6489</v>
      </c>
      <c r="B989" s="13" t="n">
        <v>117</v>
      </c>
      <c r="C989" s="13" t="n">
        <v>117</v>
      </c>
      <c r="D989" s="14" t="n">
        <f aca="false">C989/Summary!$B$4</f>
        <v>0.0078</v>
      </c>
      <c r="E989" s="15" t="n">
        <v>0.428571428571429</v>
      </c>
      <c r="F989" s="2" t="s">
        <v>44</v>
      </c>
      <c r="G989" s="2" t="s">
        <v>44</v>
      </c>
      <c r="H989" s="2" t="str">
        <f aca="false">IF(AND(E989&gt;=0.4,E989&lt;=0.6),"Yes","No")</f>
        <v>Yes</v>
      </c>
      <c r="I989" s="2" t="str">
        <f aca="false">IF(AND(F989="No",G989="No",H989="Yes"),"Yes","No")</f>
        <v>Yes</v>
      </c>
      <c r="J989" s="2" t="n">
        <v>988</v>
      </c>
      <c r="K989" s="2"/>
    </row>
    <row r="990" customFormat="false" ht="15" hidden="false" customHeight="false" outlineLevel="0" collapsed="false">
      <c r="A990" s="2" t="s">
        <v>6490</v>
      </c>
      <c r="B990" s="13" t="n">
        <v>117</v>
      </c>
      <c r="C990" s="13" t="n">
        <v>116</v>
      </c>
      <c r="D990" s="14" t="n">
        <f aca="false">C990/Summary!$B$4</f>
        <v>0.00773333333333333</v>
      </c>
      <c r="E990" s="15" t="n">
        <v>0.571428571428571</v>
      </c>
      <c r="F990" s="2" t="s">
        <v>44</v>
      </c>
      <c r="G990" s="2" t="s">
        <v>44</v>
      </c>
      <c r="H990" s="2" t="str">
        <f aca="false">IF(AND(E990&gt;=0.4,E990&lt;=0.6),"Yes","No")</f>
        <v>Yes</v>
      </c>
      <c r="I990" s="2" t="str">
        <f aca="false">IF(AND(F990="No",G990="No",H990="Yes"),"Yes","No")</f>
        <v>Yes</v>
      </c>
      <c r="J990" s="2" t="n">
        <v>989</v>
      </c>
      <c r="K990" s="2"/>
    </row>
    <row r="991" customFormat="false" ht="15" hidden="false" customHeight="false" outlineLevel="0" collapsed="false">
      <c r="A991" s="2" t="s">
        <v>6491</v>
      </c>
      <c r="B991" s="13" t="n">
        <v>117</v>
      </c>
      <c r="C991" s="13" t="n">
        <v>116</v>
      </c>
      <c r="D991" s="14" t="n">
        <f aca="false">C991/Summary!$B$4</f>
        <v>0.00773333333333333</v>
      </c>
      <c r="E991" s="15" t="n">
        <v>0.571428571428571</v>
      </c>
      <c r="F991" s="2" t="s">
        <v>44</v>
      </c>
      <c r="G991" s="2" t="s">
        <v>44</v>
      </c>
      <c r="H991" s="2" t="str">
        <f aca="false">IF(AND(E991&gt;=0.4,E991&lt;=0.6),"Yes","No")</f>
        <v>Yes</v>
      </c>
      <c r="I991" s="2" t="str">
        <f aca="false">IF(AND(F991="No",G991="No",H991="Yes"),"Yes","No")</f>
        <v>Yes</v>
      </c>
      <c r="J991" s="2" t="n">
        <v>990</v>
      </c>
      <c r="K991" s="2"/>
    </row>
    <row r="992" customFormat="false" ht="15" hidden="false" customHeight="false" outlineLevel="0" collapsed="false">
      <c r="A992" s="2" t="s">
        <v>6492</v>
      </c>
      <c r="B992" s="13" t="n">
        <v>117</v>
      </c>
      <c r="C992" s="13" t="n">
        <v>117</v>
      </c>
      <c r="D992" s="14" t="n">
        <f aca="false">C992/Summary!$B$4</f>
        <v>0.0078</v>
      </c>
      <c r="E992" s="15" t="n">
        <v>0.428571428571429</v>
      </c>
      <c r="F992" s="2" t="s">
        <v>44</v>
      </c>
      <c r="G992" s="2" t="s">
        <v>44</v>
      </c>
      <c r="H992" s="2" t="str">
        <f aca="false">IF(AND(E992&gt;=0.4,E992&lt;=0.6),"Yes","No")</f>
        <v>Yes</v>
      </c>
      <c r="I992" s="2" t="str">
        <f aca="false">IF(AND(F992="No",G992="No",H992="Yes"),"Yes","No")</f>
        <v>Yes</v>
      </c>
      <c r="J992" s="2" t="n">
        <v>991</v>
      </c>
      <c r="K992" s="2"/>
    </row>
    <row r="993" customFormat="false" ht="15" hidden="false" customHeight="false" outlineLevel="0" collapsed="false">
      <c r="A993" s="2" t="s">
        <v>6493</v>
      </c>
      <c r="B993" s="13" t="n">
        <v>117</v>
      </c>
      <c r="C993" s="13" t="n">
        <v>117</v>
      </c>
      <c r="D993" s="14" t="n">
        <f aca="false">C993/Summary!$B$4</f>
        <v>0.0078</v>
      </c>
      <c r="E993" s="15" t="n">
        <v>0.428571428571429</v>
      </c>
      <c r="F993" s="2" t="s">
        <v>44</v>
      </c>
      <c r="G993" s="2" t="s">
        <v>44</v>
      </c>
      <c r="H993" s="2" t="str">
        <f aca="false">IF(AND(E993&gt;=0.4,E993&lt;=0.6),"Yes","No")</f>
        <v>Yes</v>
      </c>
      <c r="I993" s="2" t="str">
        <f aca="false">IF(AND(F993="No",G993="No",H993="Yes"),"Yes","No")</f>
        <v>Yes</v>
      </c>
      <c r="J993" s="2" t="n">
        <v>992</v>
      </c>
      <c r="K993" s="2"/>
    </row>
    <row r="994" customFormat="false" ht="15" hidden="false" customHeight="false" outlineLevel="0" collapsed="false">
      <c r="A994" s="2" t="s">
        <v>6494</v>
      </c>
      <c r="B994" s="13" t="n">
        <v>117</v>
      </c>
      <c r="C994" s="13" t="n">
        <v>117</v>
      </c>
      <c r="D994" s="14" t="n">
        <f aca="false">C994/Summary!$B$4</f>
        <v>0.0078</v>
      </c>
      <c r="E994" s="15" t="n">
        <v>0.571428571428571</v>
      </c>
      <c r="F994" s="2" t="s">
        <v>44</v>
      </c>
      <c r="G994" s="2" t="s">
        <v>44</v>
      </c>
      <c r="H994" s="2" t="str">
        <f aca="false">IF(AND(E994&gt;=0.4,E994&lt;=0.6),"Yes","No")</f>
        <v>Yes</v>
      </c>
      <c r="I994" s="2" t="str">
        <f aca="false">IF(AND(F994="No",G994="No",H994="Yes"),"Yes","No")</f>
        <v>Yes</v>
      </c>
      <c r="J994" s="2" t="n">
        <v>993</v>
      </c>
      <c r="K994" s="2"/>
    </row>
    <row r="995" customFormat="false" ht="15" hidden="false" customHeight="false" outlineLevel="0" collapsed="false">
      <c r="A995" s="2" t="s">
        <v>6495</v>
      </c>
      <c r="B995" s="13" t="n">
        <v>117</v>
      </c>
      <c r="C995" s="13" t="n">
        <v>116</v>
      </c>
      <c r="D995" s="14" t="n">
        <f aca="false">C995/Summary!$B$4</f>
        <v>0.00773333333333333</v>
      </c>
      <c r="E995" s="15" t="n">
        <v>0.571428571428571</v>
      </c>
      <c r="F995" s="2" t="s">
        <v>44</v>
      </c>
      <c r="G995" s="2" t="s">
        <v>44</v>
      </c>
      <c r="H995" s="2" t="str">
        <f aca="false">IF(AND(E995&gt;=0.4,E995&lt;=0.6),"Yes","No")</f>
        <v>Yes</v>
      </c>
      <c r="I995" s="2" t="str">
        <f aca="false">IF(AND(F995="No",G995="No",H995="Yes"),"Yes","No")</f>
        <v>Yes</v>
      </c>
      <c r="J995" s="2" t="n">
        <v>994</v>
      </c>
      <c r="K995" s="2"/>
    </row>
    <row r="996" customFormat="false" ht="15" hidden="false" customHeight="false" outlineLevel="0" collapsed="false">
      <c r="A996" s="2" t="s">
        <v>6496</v>
      </c>
      <c r="B996" s="13" t="n">
        <v>117</v>
      </c>
      <c r="C996" s="13" t="n">
        <v>117</v>
      </c>
      <c r="D996" s="14" t="n">
        <f aca="false">C996/Summary!$B$4</f>
        <v>0.0078</v>
      </c>
      <c r="E996" s="15" t="n">
        <v>0.571428571428571</v>
      </c>
      <c r="F996" s="2" t="s">
        <v>44</v>
      </c>
      <c r="G996" s="2" t="s">
        <v>44</v>
      </c>
      <c r="H996" s="2" t="str">
        <f aca="false">IF(AND(E996&gt;=0.4,E996&lt;=0.6),"Yes","No")</f>
        <v>Yes</v>
      </c>
      <c r="I996" s="2" t="str">
        <f aca="false">IF(AND(F996="No",G996="No",H996="Yes"),"Yes","No")</f>
        <v>Yes</v>
      </c>
      <c r="J996" s="2" t="n">
        <v>995</v>
      </c>
      <c r="K996" s="2"/>
    </row>
    <row r="997" customFormat="false" ht="15" hidden="false" customHeight="false" outlineLevel="0" collapsed="false">
      <c r="A997" s="2" t="s">
        <v>6497</v>
      </c>
      <c r="B997" s="13" t="n">
        <v>117</v>
      </c>
      <c r="C997" s="13" t="n">
        <v>117</v>
      </c>
      <c r="D997" s="14" t="n">
        <f aca="false">C997/Summary!$B$4</f>
        <v>0.0078</v>
      </c>
      <c r="E997" s="15" t="n">
        <v>0.428571428571429</v>
      </c>
      <c r="F997" s="2" t="s">
        <v>44</v>
      </c>
      <c r="G997" s="2" t="s">
        <v>44</v>
      </c>
      <c r="H997" s="2" t="str">
        <f aca="false">IF(AND(E997&gt;=0.4,E997&lt;=0.6),"Yes","No")</f>
        <v>Yes</v>
      </c>
      <c r="I997" s="2" t="str">
        <f aca="false">IF(AND(F997="No",G997="No",H997="Yes"),"Yes","No")</f>
        <v>Yes</v>
      </c>
      <c r="J997" s="2" t="n">
        <v>996</v>
      </c>
      <c r="K997" s="2"/>
    </row>
    <row r="998" customFormat="false" ht="15" hidden="false" customHeight="false" outlineLevel="0" collapsed="false">
      <c r="A998" s="2" t="s">
        <v>6498</v>
      </c>
      <c r="B998" s="13" t="n">
        <v>117</v>
      </c>
      <c r="C998" s="13" t="n">
        <v>117</v>
      </c>
      <c r="D998" s="14" t="n">
        <f aca="false">C998/Summary!$B$4</f>
        <v>0.0078</v>
      </c>
      <c r="E998" s="15" t="n">
        <v>0.428571428571429</v>
      </c>
      <c r="F998" s="2" t="s">
        <v>44</v>
      </c>
      <c r="G998" s="2" t="s">
        <v>44</v>
      </c>
      <c r="H998" s="2" t="str">
        <f aca="false">IF(AND(E998&gt;=0.4,E998&lt;=0.6),"Yes","No")</f>
        <v>Yes</v>
      </c>
      <c r="I998" s="2" t="str">
        <f aca="false">IF(AND(F998="No",G998="No",H998="Yes"),"Yes","No")</f>
        <v>Yes</v>
      </c>
      <c r="J998" s="2" t="n">
        <v>997</v>
      </c>
      <c r="K998" s="2"/>
    </row>
    <row r="999" customFormat="false" ht="15" hidden="false" customHeight="false" outlineLevel="0" collapsed="false">
      <c r="A999" s="2" t="s">
        <v>6499</v>
      </c>
      <c r="B999" s="13" t="n">
        <v>117</v>
      </c>
      <c r="C999" s="13" t="n">
        <v>117</v>
      </c>
      <c r="D999" s="14" t="n">
        <f aca="false">C999/Summary!$B$4</f>
        <v>0.0078</v>
      </c>
      <c r="E999" s="15" t="n">
        <v>0.571428571428571</v>
      </c>
      <c r="F999" s="2" t="s">
        <v>44</v>
      </c>
      <c r="G999" s="2" t="s">
        <v>44</v>
      </c>
      <c r="H999" s="2" t="str">
        <f aca="false">IF(AND(E999&gt;=0.4,E999&lt;=0.6),"Yes","No")</f>
        <v>Yes</v>
      </c>
      <c r="I999" s="2" t="str">
        <f aca="false">IF(AND(F999="No",G999="No",H999="Yes"),"Yes","No")</f>
        <v>Yes</v>
      </c>
      <c r="J999" s="2" t="n">
        <v>998</v>
      </c>
      <c r="K999" s="2"/>
    </row>
    <row r="1000" customFormat="false" ht="15" hidden="false" customHeight="false" outlineLevel="0" collapsed="false">
      <c r="A1000" s="2" t="s">
        <v>6500</v>
      </c>
      <c r="B1000" s="13" t="n">
        <v>117</v>
      </c>
      <c r="C1000" s="13" t="n">
        <v>116</v>
      </c>
      <c r="D1000" s="14" t="n">
        <f aca="false">C1000/Summary!$B$4</f>
        <v>0.00773333333333333</v>
      </c>
      <c r="E1000" s="15" t="n">
        <v>0.571428571428571</v>
      </c>
      <c r="F1000" s="2" t="s">
        <v>44</v>
      </c>
      <c r="G1000" s="2" t="s">
        <v>44</v>
      </c>
      <c r="H1000" s="2" t="str">
        <f aca="false">IF(AND(E1000&gt;=0.4,E1000&lt;=0.6),"Yes","No")</f>
        <v>Yes</v>
      </c>
      <c r="I1000" s="2" t="str">
        <f aca="false">IF(AND(F1000="No",G1000="No",H1000="Yes"),"Yes","No")</f>
        <v>Yes</v>
      </c>
      <c r="J1000" s="2" t="n">
        <v>999</v>
      </c>
      <c r="K1000" s="2"/>
    </row>
    <row r="1001" customFormat="false" ht="15" hidden="false" customHeight="false" outlineLevel="0" collapsed="false">
      <c r="A1001" s="2" t="s">
        <v>6501</v>
      </c>
      <c r="B1001" s="13" t="n">
        <v>117</v>
      </c>
      <c r="C1001" s="13" t="n">
        <v>117</v>
      </c>
      <c r="D1001" s="14" t="n">
        <f aca="false">C1001/Summary!$B$4</f>
        <v>0.0078</v>
      </c>
      <c r="E1001" s="15" t="n">
        <v>0.571428571428571</v>
      </c>
      <c r="F1001" s="2" t="s">
        <v>44</v>
      </c>
      <c r="G1001" s="2" t="s">
        <v>44</v>
      </c>
      <c r="H1001" s="2" t="str">
        <f aca="false">IF(AND(E1001&gt;=0.4,E1001&lt;=0.6),"Yes","No")</f>
        <v>Yes</v>
      </c>
      <c r="I1001" s="2" t="str">
        <f aca="false">IF(AND(F1001="No",G1001="No",H1001="Yes"),"Yes","No")</f>
        <v>Yes</v>
      </c>
      <c r="J1001" s="2" t="n">
        <v>1000</v>
      </c>
      <c r="K1001" s="2"/>
    </row>
    <row r="1002" customFormat="false" ht="15" hidden="false" customHeight="false" outlineLevel="0" collapsed="false">
      <c r="A1002" s="2" t="s">
        <v>6502</v>
      </c>
      <c r="B1002" s="13" t="n">
        <v>117</v>
      </c>
      <c r="C1002" s="13" t="n">
        <v>116</v>
      </c>
      <c r="D1002" s="14" t="n">
        <f aca="false">C1002/Summary!$B$4</f>
        <v>0.00773333333333333</v>
      </c>
      <c r="E1002" s="15" t="n">
        <v>0.571428571428571</v>
      </c>
      <c r="F1002" s="2" t="s">
        <v>44</v>
      </c>
      <c r="G1002" s="2" t="s">
        <v>44</v>
      </c>
      <c r="H1002" s="2" t="str">
        <f aca="false">IF(AND(E1002&gt;=0.4,E1002&lt;=0.6),"Yes","No")</f>
        <v>Yes</v>
      </c>
      <c r="I1002" s="2" t="str">
        <f aca="false">IF(AND(F1002="No",G1002="No",H1002="Yes"),"Yes","No")</f>
        <v>Yes</v>
      </c>
      <c r="J1002" s="2" t="n">
        <v>1001</v>
      </c>
      <c r="K1002" s="2"/>
    </row>
    <row r="1003" customFormat="false" ht="15" hidden="false" customHeight="false" outlineLevel="0" collapsed="false">
      <c r="A1003" s="2" t="s">
        <v>6503</v>
      </c>
      <c r="B1003" s="13" t="n">
        <v>117</v>
      </c>
      <c r="C1003" s="13" t="n">
        <v>117</v>
      </c>
      <c r="D1003" s="14" t="n">
        <f aca="false">C1003/Summary!$B$4</f>
        <v>0.0078</v>
      </c>
      <c r="E1003" s="15" t="n">
        <v>0.571428571428571</v>
      </c>
      <c r="F1003" s="2" t="s">
        <v>44</v>
      </c>
      <c r="G1003" s="2" t="s">
        <v>44</v>
      </c>
      <c r="H1003" s="2" t="str">
        <f aca="false">IF(AND(E1003&gt;=0.4,E1003&lt;=0.6),"Yes","No")</f>
        <v>Yes</v>
      </c>
      <c r="I1003" s="2" t="str">
        <f aca="false">IF(AND(F1003="No",G1003="No",H1003="Yes"),"Yes","No")</f>
        <v>Yes</v>
      </c>
      <c r="J1003" s="2" t="n">
        <v>1002</v>
      </c>
      <c r="K1003" s="2"/>
    </row>
    <row r="1004" customFormat="false" ht="15" hidden="false" customHeight="false" outlineLevel="0" collapsed="false">
      <c r="A1004" s="2" t="s">
        <v>6504</v>
      </c>
      <c r="B1004" s="13" t="n">
        <v>117</v>
      </c>
      <c r="C1004" s="13" t="n">
        <v>117</v>
      </c>
      <c r="D1004" s="14" t="n">
        <f aca="false">C1004/Summary!$B$4</f>
        <v>0.0078</v>
      </c>
      <c r="E1004" s="15" t="n">
        <v>0.428571428571429</v>
      </c>
      <c r="F1004" s="2" t="s">
        <v>44</v>
      </c>
      <c r="G1004" s="2" t="s">
        <v>44</v>
      </c>
      <c r="H1004" s="2" t="str">
        <f aca="false">IF(AND(E1004&gt;=0.4,E1004&lt;=0.6),"Yes","No")</f>
        <v>Yes</v>
      </c>
      <c r="I1004" s="2" t="str">
        <f aca="false">IF(AND(F1004="No",G1004="No",H1004="Yes"),"Yes","No")</f>
        <v>Yes</v>
      </c>
      <c r="J1004" s="2" t="n">
        <v>1003</v>
      </c>
      <c r="K1004" s="2"/>
    </row>
    <row r="1005" customFormat="false" ht="15" hidden="false" customHeight="false" outlineLevel="0" collapsed="false">
      <c r="A1005" s="2" t="s">
        <v>6505</v>
      </c>
      <c r="B1005" s="13" t="n">
        <v>117</v>
      </c>
      <c r="C1005" s="13" t="n">
        <v>117</v>
      </c>
      <c r="D1005" s="14" t="n">
        <f aca="false">C1005/Summary!$B$4</f>
        <v>0.0078</v>
      </c>
      <c r="E1005" s="15" t="n">
        <v>0.571428571428571</v>
      </c>
      <c r="F1005" s="2" t="s">
        <v>44</v>
      </c>
      <c r="G1005" s="2" t="s">
        <v>44</v>
      </c>
      <c r="H1005" s="2" t="str">
        <f aca="false">IF(AND(E1005&gt;=0.4,E1005&lt;=0.6),"Yes","No")</f>
        <v>Yes</v>
      </c>
      <c r="I1005" s="2" t="str">
        <f aca="false">IF(AND(F1005="No",G1005="No",H1005="Yes"),"Yes","No")</f>
        <v>Yes</v>
      </c>
      <c r="J1005" s="2" t="n">
        <v>1004</v>
      </c>
      <c r="K1005" s="2"/>
    </row>
    <row r="1006" customFormat="false" ht="15" hidden="false" customHeight="false" outlineLevel="0" collapsed="false">
      <c r="A1006" s="2" t="s">
        <v>6506</v>
      </c>
      <c r="B1006" s="13" t="n">
        <v>117</v>
      </c>
      <c r="C1006" s="13" t="n">
        <v>115</v>
      </c>
      <c r="D1006" s="14" t="n">
        <f aca="false">C1006/Summary!$B$4</f>
        <v>0.00766666666666667</v>
      </c>
      <c r="E1006" s="15" t="n">
        <v>0.428571428571429</v>
      </c>
      <c r="F1006" s="2" t="s">
        <v>44</v>
      </c>
      <c r="G1006" s="2" t="s">
        <v>44</v>
      </c>
      <c r="H1006" s="2" t="str">
        <f aca="false">IF(AND(E1006&gt;=0.4,E1006&lt;=0.6),"Yes","No")</f>
        <v>Yes</v>
      </c>
      <c r="I1006" s="2" t="str">
        <f aca="false">IF(AND(F1006="No",G1006="No",H1006="Yes"),"Yes","No")</f>
        <v>Yes</v>
      </c>
      <c r="J1006" s="2" t="n">
        <v>1005</v>
      </c>
      <c r="K1006" s="2"/>
    </row>
    <row r="1007" customFormat="false" ht="15" hidden="false" customHeight="false" outlineLevel="0" collapsed="false">
      <c r="A1007" s="2" t="s">
        <v>6507</v>
      </c>
      <c r="B1007" s="13" t="n">
        <v>117</v>
      </c>
      <c r="C1007" s="13" t="n">
        <v>117</v>
      </c>
      <c r="D1007" s="14" t="n">
        <f aca="false">C1007/Summary!$B$4</f>
        <v>0.0078</v>
      </c>
      <c r="E1007" s="15" t="n">
        <v>0.428571428571429</v>
      </c>
      <c r="F1007" s="2" t="s">
        <v>44</v>
      </c>
      <c r="G1007" s="2" t="s">
        <v>44</v>
      </c>
      <c r="H1007" s="2" t="str">
        <f aca="false">IF(AND(E1007&gt;=0.4,E1007&lt;=0.6),"Yes","No")</f>
        <v>Yes</v>
      </c>
      <c r="I1007" s="2" t="str">
        <f aca="false">IF(AND(F1007="No",G1007="No",H1007="Yes"),"Yes","No")</f>
        <v>Yes</v>
      </c>
      <c r="J1007" s="2" t="n">
        <v>1006</v>
      </c>
      <c r="K1007" s="2"/>
    </row>
    <row r="1008" customFormat="false" ht="15" hidden="false" customHeight="false" outlineLevel="0" collapsed="false">
      <c r="A1008" s="2" t="s">
        <v>6508</v>
      </c>
      <c r="B1008" s="13" t="n">
        <v>117</v>
      </c>
      <c r="C1008" s="13" t="n">
        <v>116</v>
      </c>
      <c r="D1008" s="14" t="n">
        <f aca="false">C1008/Summary!$B$4</f>
        <v>0.00773333333333333</v>
      </c>
      <c r="E1008" s="15" t="n">
        <v>0.428571428571429</v>
      </c>
      <c r="F1008" s="2" t="s">
        <v>44</v>
      </c>
      <c r="G1008" s="2" t="s">
        <v>44</v>
      </c>
      <c r="H1008" s="2" t="str">
        <f aca="false">IF(AND(E1008&gt;=0.4,E1008&lt;=0.6),"Yes","No")</f>
        <v>Yes</v>
      </c>
      <c r="I1008" s="2" t="str">
        <f aca="false">IF(AND(F1008="No",G1008="No",H1008="Yes"),"Yes","No")</f>
        <v>Yes</v>
      </c>
      <c r="J1008" s="2" t="n">
        <v>1007</v>
      </c>
      <c r="K1008" s="2"/>
    </row>
    <row r="1009" customFormat="false" ht="15" hidden="false" customHeight="false" outlineLevel="0" collapsed="false">
      <c r="A1009" s="2" t="s">
        <v>6509</v>
      </c>
      <c r="B1009" s="13" t="n">
        <v>117</v>
      </c>
      <c r="C1009" s="13" t="n">
        <v>117</v>
      </c>
      <c r="D1009" s="14" t="n">
        <f aca="false">C1009/Summary!$B$4</f>
        <v>0.0078</v>
      </c>
      <c r="E1009" s="15" t="n">
        <v>0.428571428571429</v>
      </c>
      <c r="F1009" s="2" t="s">
        <v>44</v>
      </c>
      <c r="G1009" s="2" t="s">
        <v>44</v>
      </c>
      <c r="H1009" s="2" t="str">
        <f aca="false">IF(AND(E1009&gt;=0.4,E1009&lt;=0.6),"Yes","No")</f>
        <v>Yes</v>
      </c>
      <c r="I1009" s="2" t="str">
        <f aca="false">IF(AND(F1009="No",G1009="No",H1009="Yes"),"Yes","No")</f>
        <v>Yes</v>
      </c>
      <c r="J1009" s="2" t="n">
        <v>1008</v>
      </c>
      <c r="K1009" s="2"/>
    </row>
    <row r="1010" customFormat="false" ht="15" hidden="false" customHeight="false" outlineLevel="0" collapsed="false">
      <c r="A1010" s="2" t="s">
        <v>6510</v>
      </c>
      <c r="B1010" s="13" t="n">
        <v>117</v>
      </c>
      <c r="C1010" s="13" t="n">
        <v>117</v>
      </c>
      <c r="D1010" s="14" t="n">
        <f aca="false">C1010/Summary!$B$4</f>
        <v>0.0078</v>
      </c>
      <c r="E1010" s="15" t="n">
        <v>0.428571428571429</v>
      </c>
      <c r="F1010" s="2" t="s">
        <v>44</v>
      </c>
      <c r="G1010" s="2" t="s">
        <v>44</v>
      </c>
      <c r="H1010" s="2" t="str">
        <f aca="false">IF(AND(E1010&gt;=0.4,E1010&lt;=0.6),"Yes","No")</f>
        <v>Yes</v>
      </c>
      <c r="I1010" s="2" t="str">
        <f aca="false">IF(AND(F1010="No",G1010="No",H1010="Yes"),"Yes","No")</f>
        <v>Yes</v>
      </c>
      <c r="J1010" s="2" t="n">
        <v>1009</v>
      </c>
      <c r="K1010" s="2"/>
    </row>
    <row r="1011" customFormat="false" ht="15" hidden="false" customHeight="false" outlineLevel="0" collapsed="false">
      <c r="A1011" s="2" t="s">
        <v>6511</v>
      </c>
      <c r="B1011" s="13" t="n">
        <v>117</v>
      </c>
      <c r="C1011" s="13" t="n">
        <v>116</v>
      </c>
      <c r="D1011" s="14" t="n">
        <f aca="false">C1011/Summary!$B$4</f>
        <v>0.00773333333333333</v>
      </c>
      <c r="E1011" s="15" t="n">
        <v>0.571428571428571</v>
      </c>
      <c r="F1011" s="2" t="s">
        <v>44</v>
      </c>
      <c r="G1011" s="2" t="s">
        <v>44</v>
      </c>
      <c r="H1011" s="2" t="str">
        <f aca="false">IF(AND(E1011&gt;=0.4,E1011&lt;=0.6),"Yes","No")</f>
        <v>Yes</v>
      </c>
      <c r="I1011" s="2" t="str">
        <f aca="false">IF(AND(F1011="No",G1011="No",H1011="Yes"),"Yes","No")</f>
        <v>Yes</v>
      </c>
      <c r="J1011" s="2" t="n">
        <v>1010</v>
      </c>
      <c r="K1011" s="2"/>
    </row>
    <row r="1012" customFormat="false" ht="15" hidden="false" customHeight="false" outlineLevel="0" collapsed="false">
      <c r="A1012" s="2" t="s">
        <v>6512</v>
      </c>
      <c r="B1012" s="13" t="n">
        <v>117</v>
      </c>
      <c r="C1012" s="13" t="n">
        <v>115</v>
      </c>
      <c r="D1012" s="14" t="n">
        <f aca="false">C1012/Summary!$B$4</f>
        <v>0.00766666666666667</v>
      </c>
      <c r="E1012" s="15" t="n">
        <v>0.428571428571429</v>
      </c>
      <c r="F1012" s="2" t="s">
        <v>44</v>
      </c>
      <c r="G1012" s="2" t="s">
        <v>44</v>
      </c>
      <c r="H1012" s="2" t="str">
        <f aca="false">IF(AND(E1012&gt;=0.4,E1012&lt;=0.6),"Yes","No")</f>
        <v>Yes</v>
      </c>
      <c r="I1012" s="2" t="str">
        <f aca="false">IF(AND(F1012="No",G1012="No",H1012="Yes"),"Yes","No")</f>
        <v>Yes</v>
      </c>
      <c r="J1012" s="2" t="n">
        <v>1011</v>
      </c>
      <c r="K1012" s="2"/>
    </row>
    <row r="1013" customFormat="false" ht="15" hidden="false" customHeight="false" outlineLevel="0" collapsed="false">
      <c r="A1013" s="2" t="s">
        <v>6513</v>
      </c>
      <c r="B1013" s="13" t="n">
        <v>117</v>
      </c>
      <c r="C1013" s="13" t="n">
        <v>117</v>
      </c>
      <c r="D1013" s="14" t="n">
        <f aca="false">C1013/Summary!$B$4</f>
        <v>0.0078</v>
      </c>
      <c r="E1013" s="15" t="n">
        <v>0.571428571428571</v>
      </c>
      <c r="F1013" s="2" t="s">
        <v>44</v>
      </c>
      <c r="G1013" s="2" t="s">
        <v>44</v>
      </c>
      <c r="H1013" s="2" t="str">
        <f aca="false">IF(AND(E1013&gt;=0.4,E1013&lt;=0.6),"Yes","No")</f>
        <v>Yes</v>
      </c>
      <c r="I1013" s="2" t="str">
        <f aca="false">IF(AND(F1013="No",G1013="No",H1013="Yes"),"Yes","No")</f>
        <v>Yes</v>
      </c>
      <c r="J1013" s="2" t="n">
        <v>1012</v>
      </c>
      <c r="K1013" s="2"/>
    </row>
    <row r="1014" customFormat="false" ht="15" hidden="false" customHeight="false" outlineLevel="0" collapsed="false">
      <c r="A1014" s="2" t="s">
        <v>6514</v>
      </c>
      <c r="B1014" s="13" t="n">
        <v>117</v>
      </c>
      <c r="C1014" s="13" t="n">
        <v>117</v>
      </c>
      <c r="D1014" s="14" t="n">
        <f aca="false">C1014/Summary!$B$4</f>
        <v>0.0078</v>
      </c>
      <c r="E1014" s="15" t="n">
        <v>0.428571428571429</v>
      </c>
      <c r="F1014" s="2" t="s">
        <v>44</v>
      </c>
      <c r="G1014" s="2" t="s">
        <v>44</v>
      </c>
      <c r="H1014" s="2" t="str">
        <f aca="false">IF(AND(E1014&gt;=0.4,E1014&lt;=0.6),"Yes","No")</f>
        <v>Yes</v>
      </c>
      <c r="I1014" s="2" t="str">
        <f aca="false">IF(AND(F1014="No",G1014="No",H1014="Yes"),"Yes","No")</f>
        <v>Yes</v>
      </c>
      <c r="J1014" s="2" t="n">
        <v>1013</v>
      </c>
      <c r="K1014" s="2"/>
    </row>
    <row r="1015" customFormat="false" ht="15" hidden="false" customHeight="false" outlineLevel="0" collapsed="false">
      <c r="A1015" s="2" t="s">
        <v>6515</v>
      </c>
      <c r="B1015" s="13" t="n">
        <v>117</v>
      </c>
      <c r="C1015" s="13" t="n">
        <v>115</v>
      </c>
      <c r="D1015" s="14" t="n">
        <f aca="false">C1015/Summary!$B$4</f>
        <v>0.00766666666666667</v>
      </c>
      <c r="E1015" s="15" t="n">
        <v>0.571428571428571</v>
      </c>
      <c r="F1015" s="2" t="s">
        <v>44</v>
      </c>
      <c r="G1015" s="2" t="s">
        <v>44</v>
      </c>
      <c r="H1015" s="2" t="str">
        <f aca="false">IF(AND(E1015&gt;=0.4,E1015&lt;=0.6),"Yes","No")</f>
        <v>Yes</v>
      </c>
      <c r="I1015" s="2" t="str">
        <f aca="false">IF(AND(F1015="No",G1015="No",H1015="Yes"),"Yes","No")</f>
        <v>Yes</v>
      </c>
      <c r="J1015" s="2" t="n">
        <v>1014</v>
      </c>
      <c r="K1015" s="2"/>
    </row>
    <row r="1016" customFormat="false" ht="15" hidden="false" customHeight="false" outlineLevel="0" collapsed="false">
      <c r="A1016" s="2" t="s">
        <v>6516</v>
      </c>
      <c r="B1016" s="13" t="n">
        <v>118</v>
      </c>
      <c r="C1016" s="13" t="n">
        <v>117</v>
      </c>
      <c r="D1016" s="14" t="n">
        <f aca="false">C1016/Summary!$B$4</f>
        <v>0.0078</v>
      </c>
      <c r="E1016" s="15" t="n">
        <v>0.428571428571429</v>
      </c>
      <c r="F1016" s="2" t="s">
        <v>44</v>
      </c>
      <c r="G1016" s="2" t="s">
        <v>44</v>
      </c>
      <c r="H1016" s="2" t="str">
        <f aca="false">IF(AND(E1016&gt;=0.4,E1016&lt;=0.6),"Yes","No")</f>
        <v>Yes</v>
      </c>
      <c r="I1016" s="2" t="str">
        <f aca="false">IF(AND(F1016="No",G1016="No",H1016="Yes"),"Yes","No")</f>
        <v>Yes</v>
      </c>
      <c r="J1016" s="2" t="n">
        <v>1015</v>
      </c>
      <c r="K1016" s="2"/>
    </row>
    <row r="1017" customFormat="false" ht="15" hidden="false" customHeight="false" outlineLevel="0" collapsed="false">
      <c r="A1017" s="2" t="s">
        <v>6517</v>
      </c>
      <c r="B1017" s="13" t="n">
        <v>118</v>
      </c>
      <c r="C1017" s="13" t="n">
        <v>118</v>
      </c>
      <c r="D1017" s="14" t="n">
        <f aca="false">C1017/Summary!$B$4</f>
        <v>0.00786666666666667</v>
      </c>
      <c r="E1017" s="15" t="n">
        <v>0.428571428571429</v>
      </c>
      <c r="F1017" s="2" t="s">
        <v>44</v>
      </c>
      <c r="G1017" s="2" t="s">
        <v>44</v>
      </c>
      <c r="H1017" s="2" t="str">
        <f aca="false">IF(AND(E1017&gt;=0.4,E1017&lt;=0.6),"Yes","No")</f>
        <v>Yes</v>
      </c>
      <c r="I1017" s="2" t="str">
        <f aca="false">IF(AND(F1017="No",G1017="No",H1017="Yes"),"Yes","No")</f>
        <v>Yes</v>
      </c>
      <c r="J1017" s="2" t="n">
        <v>1016</v>
      </c>
      <c r="K1017" s="2"/>
    </row>
    <row r="1018" customFormat="false" ht="15" hidden="false" customHeight="false" outlineLevel="0" collapsed="false">
      <c r="A1018" s="2" t="s">
        <v>6518</v>
      </c>
      <c r="B1018" s="13" t="n">
        <v>118</v>
      </c>
      <c r="C1018" s="13" t="n">
        <v>117</v>
      </c>
      <c r="D1018" s="14" t="n">
        <f aca="false">C1018/Summary!$B$4</f>
        <v>0.0078</v>
      </c>
      <c r="E1018" s="15" t="n">
        <v>0.428571428571429</v>
      </c>
      <c r="F1018" s="2" t="s">
        <v>44</v>
      </c>
      <c r="G1018" s="2" t="s">
        <v>44</v>
      </c>
      <c r="H1018" s="2" t="str">
        <f aca="false">IF(AND(E1018&gt;=0.4,E1018&lt;=0.6),"Yes","No")</f>
        <v>Yes</v>
      </c>
      <c r="I1018" s="2" t="str">
        <f aca="false">IF(AND(F1018="No",G1018="No",H1018="Yes"),"Yes","No")</f>
        <v>Yes</v>
      </c>
      <c r="J1018" s="2" t="n">
        <v>1017</v>
      </c>
      <c r="K1018" s="2"/>
    </row>
    <row r="1019" customFormat="false" ht="15" hidden="false" customHeight="false" outlineLevel="0" collapsed="false">
      <c r="A1019" s="2" t="s">
        <v>6519</v>
      </c>
      <c r="B1019" s="13" t="n">
        <v>118</v>
      </c>
      <c r="C1019" s="13" t="n">
        <v>118</v>
      </c>
      <c r="D1019" s="14" t="n">
        <f aca="false">C1019/Summary!$B$4</f>
        <v>0.00786666666666667</v>
      </c>
      <c r="E1019" s="15" t="n">
        <v>0.428571428571429</v>
      </c>
      <c r="F1019" s="2" t="s">
        <v>44</v>
      </c>
      <c r="G1019" s="2" t="s">
        <v>44</v>
      </c>
      <c r="H1019" s="2" t="str">
        <f aca="false">IF(AND(E1019&gt;=0.4,E1019&lt;=0.6),"Yes","No")</f>
        <v>Yes</v>
      </c>
      <c r="I1019" s="2" t="str">
        <f aca="false">IF(AND(F1019="No",G1019="No",H1019="Yes"),"Yes","No")</f>
        <v>Yes</v>
      </c>
      <c r="J1019" s="2" t="n">
        <v>1018</v>
      </c>
      <c r="K1019" s="2"/>
    </row>
    <row r="1020" customFormat="false" ht="15" hidden="false" customHeight="false" outlineLevel="0" collapsed="false">
      <c r="A1020" s="2" t="s">
        <v>6520</v>
      </c>
      <c r="B1020" s="13" t="n">
        <v>118</v>
      </c>
      <c r="C1020" s="13" t="n">
        <v>118</v>
      </c>
      <c r="D1020" s="14" t="n">
        <f aca="false">C1020/Summary!$B$4</f>
        <v>0.00786666666666667</v>
      </c>
      <c r="E1020" s="15" t="n">
        <v>0.571428571428571</v>
      </c>
      <c r="F1020" s="2" t="s">
        <v>44</v>
      </c>
      <c r="G1020" s="2" t="s">
        <v>44</v>
      </c>
      <c r="H1020" s="2" t="str">
        <f aca="false">IF(AND(E1020&gt;=0.4,E1020&lt;=0.6),"Yes","No")</f>
        <v>Yes</v>
      </c>
      <c r="I1020" s="2" t="str">
        <f aca="false">IF(AND(F1020="No",G1020="No",H1020="Yes"),"Yes","No")</f>
        <v>Yes</v>
      </c>
      <c r="J1020" s="2" t="n">
        <v>1019</v>
      </c>
      <c r="K1020" s="2"/>
    </row>
    <row r="1021" customFormat="false" ht="15" hidden="false" customHeight="false" outlineLevel="0" collapsed="false">
      <c r="A1021" s="2" t="s">
        <v>6521</v>
      </c>
      <c r="B1021" s="13" t="n">
        <v>118</v>
      </c>
      <c r="C1021" s="13" t="n">
        <v>118</v>
      </c>
      <c r="D1021" s="14" t="n">
        <f aca="false">C1021/Summary!$B$4</f>
        <v>0.00786666666666667</v>
      </c>
      <c r="E1021" s="15" t="n">
        <v>0.428571428571429</v>
      </c>
      <c r="F1021" s="2" t="s">
        <v>44</v>
      </c>
      <c r="G1021" s="2" t="s">
        <v>44</v>
      </c>
      <c r="H1021" s="2" t="str">
        <f aca="false">IF(AND(E1021&gt;=0.4,E1021&lt;=0.6),"Yes","No")</f>
        <v>Yes</v>
      </c>
      <c r="I1021" s="2" t="str">
        <f aca="false">IF(AND(F1021="No",G1021="No",H1021="Yes"),"Yes","No")</f>
        <v>Yes</v>
      </c>
      <c r="J1021" s="2" t="n">
        <v>1020</v>
      </c>
      <c r="K1021" s="2"/>
    </row>
    <row r="1022" customFormat="false" ht="15" hidden="false" customHeight="false" outlineLevel="0" collapsed="false">
      <c r="A1022" s="2" t="s">
        <v>6522</v>
      </c>
      <c r="B1022" s="13" t="n">
        <v>118</v>
      </c>
      <c r="C1022" s="13" t="n">
        <v>117</v>
      </c>
      <c r="D1022" s="14" t="n">
        <f aca="false">C1022/Summary!$B$4</f>
        <v>0.0078</v>
      </c>
      <c r="E1022" s="15" t="n">
        <v>0.571428571428571</v>
      </c>
      <c r="F1022" s="2" t="s">
        <v>44</v>
      </c>
      <c r="G1022" s="2" t="s">
        <v>44</v>
      </c>
      <c r="H1022" s="2" t="str">
        <f aca="false">IF(AND(E1022&gt;=0.4,E1022&lt;=0.6),"Yes","No")</f>
        <v>Yes</v>
      </c>
      <c r="I1022" s="2" t="str">
        <f aca="false">IF(AND(F1022="No",G1022="No",H1022="Yes"),"Yes","No")</f>
        <v>Yes</v>
      </c>
      <c r="J1022" s="2" t="n">
        <v>1021</v>
      </c>
      <c r="K1022" s="2"/>
    </row>
    <row r="1023" customFormat="false" ht="15" hidden="false" customHeight="false" outlineLevel="0" collapsed="false">
      <c r="A1023" s="2" t="s">
        <v>6523</v>
      </c>
      <c r="B1023" s="13" t="n">
        <v>118</v>
      </c>
      <c r="C1023" s="13" t="n">
        <v>118</v>
      </c>
      <c r="D1023" s="14" t="n">
        <f aca="false">C1023/Summary!$B$4</f>
        <v>0.00786666666666667</v>
      </c>
      <c r="E1023" s="15" t="n">
        <v>0.571428571428571</v>
      </c>
      <c r="F1023" s="2" t="s">
        <v>44</v>
      </c>
      <c r="G1023" s="2" t="s">
        <v>44</v>
      </c>
      <c r="H1023" s="2" t="str">
        <f aca="false">IF(AND(E1023&gt;=0.4,E1023&lt;=0.6),"Yes","No")</f>
        <v>Yes</v>
      </c>
      <c r="I1023" s="2" t="str">
        <f aca="false">IF(AND(F1023="No",G1023="No",H1023="Yes"),"Yes","No")</f>
        <v>Yes</v>
      </c>
      <c r="J1023" s="2" t="n">
        <v>1022</v>
      </c>
      <c r="K1023" s="2"/>
    </row>
    <row r="1024" customFormat="false" ht="15" hidden="false" customHeight="false" outlineLevel="0" collapsed="false">
      <c r="A1024" s="2" t="s">
        <v>6524</v>
      </c>
      <c r="B1024" s="13" t="n">
        <v>118</v>
      </c>
      <c r="C1024" s="13" t="n">
        <v>117</v>
      </c>
      <c r="D1024" s="14" t="n">
        <f aca="false">C1024/Summary!$B$4</f>
        <v>0.0078</v>
      </c>
      <c r="E1024" s="15" t="n">
        <v>0.571428571428571</v>
      </c>
      <c r="F1024" s="2" t="s">
        <v>44</v>
      </c>
      <c r="G1024" s="2" t="s">
        <v>44</v>
      </c>
      <c r="H1024" s="2" t="str">
        <f aca="false">IF(AND(E1024&gt;=0.4,E1024&lt;=0.6),"Yes","No")</f>
        <v>Yes</v>
      </c>
      <c r="I1024" s="2" t="str">
        <f aca="false">IF(AND(F1024="No",G1024="No",H1024="Yes"),"Yes","No")</f>
        <v>Yes</v>
      </c>
      <c r="J1024" s="2" t="n">
        <v>1023</v>
      </c>
      <c r="K1024" s="2"/>
    </row>
    <row r="1025" customFormat="false" ht="15" hidden="false" customHeight="false" outlineLevel="0" collapsed="false">
      <c r="A1025" s="2" t="s">
        <v>6525</v>
      </c>
      <c r="B1025" s="13" t="n">
        <v>118</v>
      </c>
      <c r="C1025" s="13" t="n">
        <v>118</v>
      </c>
      <c r="D1025" s="14" t="n">
        <f aca="false">C1025/Summary!$B$4</f>
        <v>0.00786666666666667</v>
      </c>
      <c r="E1025" s="15" t="n">
        <v>0.428571428571429</v>
      </c>
      <c r="F1025" s="2" t="s">
        <v>44</v>
      </c>
      <c r="G1025" s="2" t="s">
        <v>44</v>
      </c>
      <c r="H1025" s="2" t="str">
        <f aca="false">IF(AND(E1025&gt;=0.4,E1025&lt;=0.6),"Yes","No")</f>
        <v>Yes</v>
      </c>
      <c r="I1025" s="2" t="str">
        <f aca="false">IF(AND(F1025="No",G1025="No",H1025="Yes"),"Yes","No")</f>
        <v>Yes</v>
      </c>
      <c r="J1025" s="2" t="n">
        <v>1024</v>
      </c>
      <c r="K1025" s="2"/>
    </row>
    <row r="1026" customFormat="false" ht="15" hidden="false" customHeight="false" outlineLevel="0" collapsed="false">
      <c r="A1026" s="2" t="s">
        <v>6526</v>
      </c>
      <c r="B1026" s="13" t="n">
        <v>118</v>
      </c>
      <c r="C1026" s="13" t="n">
        <v>115</v>
      </c>
      <c r="D1026" s="14" t="n">
        <f aca="false">C1026/Summary!$B$4</f>
        <v>0.00766666666666667</v>
      </c>
      <c r="E1026" s="15" t="n">
        <v>0.571428571428571</v>
      </c>
      <c r="F1026" s="2" t="s">
        <v>44</v>
      </c>
      <c r="G1026" s="2" t="s">
        <v>44</v>
      </c>
      <c r="H1026" s="2" t="str">
        <f aca="false">IF(AND(E1026&gt;=0.4,E1026&lt;=0.6),"Yes","No")</f>
        <v>Yes</v>
      </c>
      <c r="I1026" s="2" t="str">
        <f aca="false">IF(AND(F1026="No",G1026="No",H1026="Yes"),"Yes","No")</f>
        <v>Yes</v>
      </c>
      <c r="J1026" s="2" t="n">
        <v>1025</v>
      </c>
      <c r="K1026" s="2"/>
    </row>
    <row r="1027" customFormat="false" ht="15" hidden="false" customHeight="false" outlineLevel="0" collapsed="false">
      <c r="A1027" s="2" t="s">
        <v>6527</v>
      </c>
      <c r="B1027" s="13" t="n">
        <v>118</v>
      </c>
      <c r="C1027" s="13" t="n">
        <v>117</v>
      </c>
      <c r="D1027" s="14" t="n">
        <f aca="false">C1027/Summary!$B$4</f>
        <v>0.0078</v>
      </c>
      <c r="E1027" s="15" t="n">
        <v>0.428571428571429</v>
      </c>
      <c r="F1027" s="2" t="s">
        <v>44</v>
      </c>
      <c r="G1027" s="2" t="s">
        <v>44</v>
      </c>
      <c r="H1027" s="2" t="str">
        <f aca="false">IF(AND(E1027&gt;=0.4,E1027&lt;=0.6),"Yes","No")</f>
        <v>Yes</v>
      </c>
      <c r="I1027" s="2" t="str">
        <f aca="false">IF(AND(F1027="No",G1027="No",H1027="Yes"),"Yes","No")</f>
        <v>Yes</v>
      </c>
      <c r="J1027" s="2" t="n">
        <v>1026</v>
      </c>
      <c r="K1027" s="2"/>
    </row>
    <row r="1028" customFormat="false" ht="15" hidden="false" customHeight="false" outlineLevel="0" collapsed="false">
      <c r="A1028" s="2" t="s">
        <v>6528</v>
      </c>
      <c r="B1028" s="13" t="n">
        <v>118</v>
      </c>
      <c r="C1028" s="13" t="n">
        <v>118</v>
      </c>
      <c r="D1028" s="14" t="n">
        <f aca="false">C1028/Summary!$B$4</f>
        <v>0.00786666666666667</v>
      </c>
      <c r="E1028" s="15" t="n">
        <v>0.428571428571429</v>
      </c>
      <c r="F1028" s="2" t="s">
        <v>44</v>
      </c>
      <c r="G1028" s="2" t="s">
        <v>44</v>
      </c>
      <c r="H1028" s="2" t="str">
        <f aca="false">IF(AND(E1028&gt;=0.4,E1028&lt;=0.6),"Yes","No")</f>
        <v>Yes</v>
      </c>
      <c r="I1028" s="2" t="str">
        <f aca="false">IF(AND(F1028="No",G1028="No",H1028="Yes"),"Yes","No")</f>
        <v>Yes</v>
      </c>
      <c r="J1028" s="2" t="n">
        <v>1027</v>
      </c>
      <c r="K1028" s="2"/>
    </row>
    <row r="1029" customFormat="false" ht="15" hidden="false" customHeight="false" outlineLevel="0" collapsed="false">
      <c r="A1029" s="2" t="s">
        <v>6529</v>
      </c>
      <c r="B1029" s="13" t="n">
        <v>118</v>
      </c>
      <c r="C1029" s="13" t="n">
        <v>118</v>
      </c>
      <c r="D1029" s="14" t="n">
        <f aca="false">C1029/Summary!$B$4</f>
        <v>0.00786666666666667</v>
      </c>
      <c r="E1029" s="15" t="n">
        <v>0.571428571428571</v>
      </c>
      <c r="F1029" s="2" t="s">
        <v>44</v>
      </c>
      <c r="G1029" s="2" t="s">
        <v>44</v>
      </c>
      <c r="H1029" s="2" t="str">
        <f aca="false">IF(AND(E1029&gt;=0.4,E1029&lt;=0.6),"Yes","No")</f>
        <v>Yes</v>
      </c>
      <c r="I1029" s="2" t="str">
        <f aca="false">IF(AND(F1029="No",G1029="No",H1029="Yes"),"Yes","No")</f>
        <v>Yes</v>
      </c>
      <c r="J1029" s="2" t="n">
        <v>1028</v>
      </c>
      <c r="K1029" s="2"/>
    </row>
    <row r="1030" customFormat="false" ht="15" hidden="false" customHeight="false" outlineLevel="0" collapsed="false">
      <c r="A1030" s="2" t="s">
        <v>6530</v>
      </c>
      <c r="B1030" s="13" t="n">
        <v>118</v>
      </c>
      <c r="C1030" s="13" t="n">
        <v>118</v>
      </c>
      <c r="D1030" s="14" t="n">
        <f aca="false">C1030/Summary!$B$4</f>
        <v>0.00786666666666667</v>
      </c>
      <c r="E1030" s="15" t="n">
        <v>0.428571428571429</v>
      </c>
      <c r="F1030" s="2" t="s">
        <v>44</v>
      </c>
      <c r="G1030" s="2" t="s">
        <v>44</v>
      </c>
      <c r="H1030" s="2" t="str">
        <f aca="false">IF(AND(E1030&gt;=0.4,E1030&lt;=0.6),"Yes","No")</f>
        <v>Yes</v>
      </c>
      <c r="I1030" s="2" t="str">
        <f aca="false">IF(AND(F1030="No",G1030="No",H1030="Yes"),"Yes","No")</f>
        <v>Yes</v>
      </c>
      <c r="J1030" s="2" t="n">
        <v>1029</v>
      </c>
      <c r="K1030" s="2"/>
    </row>
    <row r="1031" customFormat="false" ht="15" hidden="false" customHeight="false" outlineLevel="0" collapsed="false">
      <c r="A1031" s="2" t="s">
        <v>6531</v>
      </c>
      <c r="B1031" s="13" t="n">
        <v>118</v>
      </c>
      <c r="C1031" s="13" t="n">
        <v>117</v>
      </c>
      <c r="D1031" s="14" t="n">
        <f aca="false">C1031/Summary!$B$4</f>
        <v>0.0078</v>
      </c>
      <c r="E1031" s="15" t="n">
        <v>0.571428571428571</v>
      </c>
      <c r="F1031" s="2" t="s">
        <v>44</v>
      </c>
      <c r="G1031" s="2" t="s">
        <v>44</v>
      </c>
      <c r="H1031" s="2" t="str">
        <f aca="false">IF(AND(E1031&gt;=0.4,E1031&lt;=0.6),"Yes","No")</f>
        <v>Yes</v>
      </c>
      <c r="I1031" s="2" t="str">
        <f aca="false">IF(AND(F1031="No",G1031="No",H1031="Yes"),"Yes","No")</f>
        <v>Yes</v>
      </c>
      <c r="J1031" s="2" t="n">
        <v>1030</v>
      </c>
      <c r="K1031" s="2"/>
    </row>
    <row r="1032" customFormat="false" ht="15" hidden="false" customHeight="false" outlineLevel="0" collapsed="false">
      <c r="A1032" s="2" t="s">
        <v>6532</v>
      </c>
      <c r="B1032" s="13" t="n">
        <v>118</v>
      </c>
      <c r="C1032" s="13" t="n">
        <v>118</v>
      </c>
      <c r="D1032" s="14" t="n">
        <f aca="false">C1032/Summary!$B$4</f>
        <v>0.00786666666666667</v>
      </c>
      <c r="E1032" s="15" t="n">
        <v>0.571428571428571</v>
      </c>
      <c r="F1032" s="2" t="s">
        <v>44</v>
      </c>
      <c r="G1032" s="2" t="s">
        <v>44</v>
      </c>
      <c r="H1032" s="2" t="str">
        <f aca="false">IF(AND(E1032&gt;=0.4,E1032&lt;=0.6),"Yes","No")</f>
        <v>Yes</v>
      </c>
      <c r="I1032" s="2" t="str">
        <f aca="false">IF(AND(F1032="No",G1032="No",H1032="Yes"),"Yes","No")</f>
        <v>Yes</v>
      </c>
      <c r="J1032" s="2" t="n">
        <v>1031</v>
      </c>
      <c r="K1032" s="2"/>
    </row>
    <row r="1033" customFormat="false" ht="15" hidden="false" customHeight="false" outlineLevel="0" collapsed="false">
      <c r="A1033" s="2" t="s">
        <v>6533</v>
      </c>
      <c r="B1033" s="13" t="n">
        <v>118</v>
      </c>
      <c r="C1033" s="13" t="n">
        <v>118</v>
      </c>
      <c r="D1033" s="14" t="n">
        <f aca="false">C1033/Summary!$B$4</f>
        <v>0.00786666666666667</v>
      </c>
      <c r="E1033" s="15" t="n">
        <v>0.571428571428571</v>
      </c>
      <c r="F1033" s="2" t="s">
        <v>44</v>
      </c>
      <c r="G1033" s="2" t="s">
        <v>44</v>
      </c>
      <c r="H1033" s="2" t="str">
        <f aca="false">IF(AND(E1033&gt;=0.4,E1033&lt;=0.6),"Yes","No")</f>
        <v>Yes</v>
      </c>
      <c r="I1033" s="2" t="str">
        <f aca="false">IF(AND(F1033="No",G1033="No",H1033="Yes"),"Yes","No")</f>
        <v>Yes</v>
      </c>
      <c r="J1033" s="2" t="n">
        <v>1032</v>
      </c>
      <c r="K1033" s="2"/>
    </row>
    <row r="1034" customFormat="false" ht="15" hidden="false" customHeight="false" outlineLevel="0" collapsed="false">
      <c r="A1034" s="2" t="s">
        <v>6534</v>
      </c>
      <c r="B1034" s="13" t="n">
        <v>118</v>
      </c>
      <c r="C1034" s="13" t="n">
        <v>118</v>
      </c>
      <c r="D1034" s="14" t="n">
        <f aca="false">C1034/Summary!$B$4</f>
        <v>0.00786666666666667</v>
      </c>
      <c r="E1034" s="15" t="n">
        <v>0.428571428571429</v>
      </c>
      <c r="F1034" s="2" t="s">
        <v>44</v>
      </c>
      <c r="G1034" s="2" t="s">
        <v>44</v>
      </c>
      <c r="H1034" s="2" t="str">
        <f aca="false">IF(AND(E1034&gt;=0.4,E1034&lt;=0.6),"Yes","No")</f>
        <v>Yes</v>
      </c>
      <c r="I1034" s="2" t="str">
        <f aca="false">IF(AND(F1034="No",G1034="No",H1034="Yes"),"Yes","No")</f>
        <v>Yes</v>
      </c>
      <c r="J1034" s="2" t="n">
        <v>1033</v>
      </c>
      <c r="K1034" s="2"/>
    </row>
    <row r="1035" customFormat="false" ht="15" hidden="false" customHeight="false" outlineLevel="0" collapsed="false">
      <c r="A1035" s="2" t="s">
        <v>6535</v>
      </c>
      <c r="B1035" s="13" t="n">
        <v>118</v>
      </c>
      <c r="C1035" s="13" t="n">
        <v>118</v>
      </c>
      <c r="D1035" s="14" t="n">
        <f aca="false">C1035/Summary!$B$4</f>
        <v>0.00786666666666667</v>
      </c>
      <c r="E1035" s="15" t="n">
        <v>0.571428571428571</v>
      </c>
      <c r="F1035" s="2" t="s">
        <v>44</v>
      </c>
      <c r="G1035" s="2" t="s">
        <v>44</v>
      </c>
      <c r="H1035" s="2" t="str">
        <f aca="false">IF(AND(E1035&gt;=0.4,E1035&lt;=0.6),"Yes","No")</f>
        <v>Yes</v>
      </c>
      <c r="I1035" s="2" t="str">
        <f aca="false">IF(AND(F1035="No",G1035="No",H1035="Yes"),"Yes","No")</f>
        <v>Yes</v>
      </c>
      <c r="J1035" s="2" t="n">
        <v>1034</v>
      </c>
      <c r="K1035" s="2"/>
    </row>
    <row r="1036" customFormat="false" ht="15" hidden="false" customHeight="false" outlineLevel="0" collapsed="false">
      <c r="A1036" s="2" t="s">
        <v>6536</v>
      </c>
      <c r="B1036" s="13" t="n">
        <v>118</v>
      </c>
      <c r="C1036" s="13" t="n">
        <v>118</v>
      </c>
      <c r="D1036" s="14" t="n">
        <f aca="false">C1036/Summary!$B$4</f>
        <v>0.00786666666666667</v>
      </c>
      <c r="E1036" s="15" t="n">
        <v>0.428571428571429</v>
      </c>
      <c r="F1036" s="2" t="s">
        <v>44</v>
      </c>
      <c r="G1036" s="2" t="s">
        <v>44</v>
      </c>
      <c r="H1036" s="2" t="str">
        <f aca="false">IF(AND(E1036&gt;=0.4,E1036&lt;=0.6),"Yes","No")</f>
        <v>Yes</v>
      </c>
      <c r="I1036" s="2" t="str">
        <f aca="false">IF(AND(F1036="No",G1036="No",H1036="Yes"),"Yes","No")</f>
        <v>Yes</v>
      </c>
      <c r="J1036" s="2" t="n">
        <v>1035</v>
      </c>
      <c r="K1036" s="2"/>
    </row>
    <row r="1037" customFormat="false" ht="15" hidden="false" customHeight="false" outlineLevel="0" collapsed="false">
      <c r="A1037" s="2" t="s">
        <v>6537</v>
      </c>
      <c r="B1037" s="13" t="n">
        <v>118</v>
      </c>
      <c r="C1037" s="13" t="n">
        <v>118</v>
      </c>
      <c r="D1037" s="14" t="n">
        <f aca="false">C1037/Summary!$B$4</f>
        <v>0.00786666666666667</v>
      </c>
      <c r="E1037" s="15" t="n">
        <v>0.571428571428571</v>
      </c>
      <c r="F1037" s="2" t="s">
        <v>44</v>
      </c>
      <c r="G1037" s="2" t="s">
        <v>44</v>
      </c>
      <c r="H1037" s="2" t="str">
        <f aca="false">IF(AND(E1037&gt;=0.4,E1037&lt;=0.6),"Yes","No")</f>
        <v>Yes</v>
      </c>
      <c r="I1037" s="2" t="str">
        <f aca="false">IF(AND(F1037="No",G1037="No",H1037="Yes"),"Yes","No")</f>
        <v>Yes</v>
      </c>
      <c r="J1037" s="2" t="n">
        <v>1036</v>
      </c>
      <c r="K1037" s="2"/>
    </row>
    <row r="1038" customFormat="false" ht="15" hidden="false" customHeight="false" outlineLevel="0" collapsed="false">
      <c r="A1038" s="2" t="s">
        <v>6538</v>
      </c>
      <c r="B1038" s="13" t="n">
        <v>118</v>
      </c>
      <c r="C1038" s="13" t="n">
        <v>117</v>
      </c>
      <c r="D1038" s="14" t="n">
        <f aca="false">C1038/Summary!$B$4</f>
        <v>0.0078</v>
      </c>
      <c r="E1038" s="15" t="n">
        <v>0.571428571428571</v>
      </c>
      <c r="F1038" s="2" t="s">
        <v>44</v>
      </c>
      <c r="G1038" s="2" t="s">
        <v>44</v>
      </c>
      <c r="H1038" s="2" t="str">
        <f aca="false">IF(AND(E1038&gt;=0.4,E1038&lt;=0.6),"Yes","No")</f>
        <v>Yes</v>
      </c>
      <c r="I1038" s="2" t="str">
        <f aca="false">IF(AND(F1038="No",G1038="No",H1038="Yes"),"Yes","No")</f>
        <v>Yes</v>
      </c>
      <c r="J1038" s="2" t="n">
        <v>1037</v>
      </c>
      <c r="K1038" s="2"/>
    </row>
    <row r="1039" customFormat="false" ht="15" hidden="false" customHeight="false" outlineLevel="0" collapsed="false">
      <c r="A1039" s="2" t="s">
        <v>6539</v>
      </c>
      <c r="B1039" s="13" t="n">
        <v>118</v>
      </c>
      <c r="C1039" s="13" t="n">
        <v>115</v>
      </c>
      <c r="D1039" s="14" t="n">
        <f aca="false">C1039/Summary!$B$4</f>
        <v>0.00766666666666667</v>
      </c>
      <c r="E1039" s="15" t="n">
        <v>0.428571428571429</v>
      </c>
      <c r="F1039" s="2" t="s">
        <v>44</v>
      </c>
      <c r="G1039" s="2" t="s">
        <v>44</v>
      </c>
      <c r="H1039" s="2" t="str">
        <f aca="false">IF(AND(E1039&gt;=0.4,E1039&lt;=0.6),"Yes","No")</f>
        <v>Yes</v>
      </c>
      <c r="I1039" s="2" t="str">
        <f aca="false">IF(AND(F1039="No",G1039="No",H1039="Yes"),"Yes","No")</f>
        <v>Yes</v>
      </c>
      <c r="J1039" s="2" t="n">
        <v>1038</v>
      </c>
      <c r="K1039" s="2"/>
    </row>
    <row r="1040" customFormat="false" ht="15" hidden="false" customHeight="false" outlineLevel="0" collapsed="false">
      <c r="A1040" s="2" t="s">
        <v>6540</v>
      </c>
      <c r="B1040" s="13" t="n">
        <v>118</v>
      </c>
      <c r="C1040" s="13" t="n">
        <v>117</v>
      </c>
      <c r="D1040" s="14" t="n">
        <f aca="false">C1040/Summary!$B$4</f>
        <v>0.0078</v>
      </c>
      <c r="E1040" s="15" t="n">
        <v>0.571428571428571</v>
      </c>
      <c r="F1040" s="2" t="s">
        <v>44</v>
      </c>
      <c r="G1040" s="2" t="s">
        <v>44</v>
      </c>
      <c r="H1040" s="2" t="str">
        <f aca="false">IF(AND(E1040&gt;=0.4,E1040&lt;=0.6),"Yes","No")</f>
        <v>Yes</v>
      </c>
      <c r="I1040" s="2" t="str">
        <f aca="false">IF(AND(F1040="No",G1040="No",H1040="Yes"),"Yes","No")</f>
        <v>Yes</v>
      </c>
      <c r="J1040" s="2" t="n">
        <v>1039</v>
      </c>
      <c r="K1040" s="2"/>
    </row>
    <row r="1041" customFormat="false" ht="15" hidden="false" customHeight="false" outlineLevel="0" collapsed="false">
      <c r="A1041" s="2" t="s">
        <v>6541</v>
      </c>
      <c r="B1041" s="13" t="n">
        <v>118</v>
      </c>
      <c r="C1041" s="13" t="n">
        <v>117</v>
      </c>
      <c r="D1041" s="14" t="n">
        <f aca="false">C1041/Summary!$B$4</f>
        <v>0.0078</v>
      </c>
      <c r="E1041" s="15" t="n">
        <v>0.428571428571429</v>
      </c>
      <c r="F1041" s="2" t="s">
        <v>44</v>
      </c>
      <c r="G1041" s="2" t="s">
        <v>44</v>
      </c>
      <c r="H1041" s="2" t="str">
        <f aca="false">IF(AND(E1041&gt;=0.4,E1041&lt;=0.6),"Yes","No")</f>
        <v>Yes</v>
      </c>
      <c r="I1041" s="2" t="str">
        <f aca="false">IF(AND(F1041="No",G1041="No",H1041="Yes"),"Yes","No")</f>
        <v>Yes</v>
      </c>
      <c r="J1041" s="2" t="n">
        <v>1040</v>
      </c>
      <c r="K1041" s="2"/>
    </row>
    <row r="1042" customFormat="false" ht="15" hidden="false" customHeight="false" outlineLevel="0" collapsed="false">
      <c r="A1042" s="2" t="s">
        <v>6542</v>
      </c>
      <c r="B1042" s="13" t="n">
        <v>118</v>
      </c>
      <c r="C1042" s="13" t="n">
        <v>117</v>
      </c>
      <c r="D1042" s="14" t="n">
        <f aca="false">C1042/Summary!$B$4</f>
        <v>0.0078</v>
      </c>
      <c r="E1042" s="15" t="n">
        <v>0.571428571428571</v>
      </c>
      <c r="F1042" s="2" t="s">
        <v>44</v>
      </c>
      <c r="G1042" s="2" t="s">
        <v>44</v>
      </c>
      <c r="H1042" s="2" t="str">
        <f aca="false">IF(AND(E1042&gt;=0.4,E1042&lt;=0.6),"Yes","No")</f>
        <v>Yes</v>
      </c>
      <c r="I1042" s="2" t="str">
        <f aca="false">IF(AND(F1042="No",G1042="No",H1042="Yes"),"Yes","No")</f>
        <v>Yes</v>
      </c>
      <c r="J1042" s="2" t="n">
        <v>1041</v>
      </c>
      <c r="K1042" s="2"/>
    </row>
    <row r="1043" customFormat="false" ht="15" hidden="false" customHeight="false" outlineLevel="0" collapsed="false">
      <c r="A1043" s="2" t="s">
        <v>6543</v>
      </c>
      <c r="B1043" s="13" t="n">
        <v>118</v>
      </c>
      <c r="C1043" s="13" t="n">
        <v>118</v>
      </c>
      <c r="D1043" s="14" t="n">
        <f aca="false">C1043/Summary!$B$4</f>
        <v>0.00786666666666667</v>
      </c>
      <c r="E1043" s="15" t="n">
        <v>0.571428571428571</v>
      </c>
      <c r="F1043" s="2" t="s">
        <v>44</v>
      </c>
      <c r="G1043" s="2" t="s">
        <v>44</v>
      </c>
      <c r="H1043" s="2" t="str">
        <f aca="false">IF(AND(E1043&gt;=0.4,E1043&lt;=0.6),"Yes","No")</f>
        <v>Yes</v>
      </c>
      <c r="I1043" s="2" t="str">
        <f aca="false">IF(AND(F1043="No",G1043="No",H1043="Yes"),"Yes","No")</f>
        <v>Yes</v>
      </c>
      <c r="J1043" s="2" t="n">
        <v>1042</v>
      </c>
      <c r="K1043" s="2"/>
    </row>
    <row r="1044" customFormat="false" ht="15" hidden="false" customHeight="false" outlineLevel="0" collapsed="false">
      <c r="A1044" s="2" t="s">
        <v>6544</v>
      </c>
      <c r="B1044" s="13" t="n">
        <v>118</v>
      </c>
      <c r="C1044" s="13" t="n">
        <v>118</v>
      </c>
      <c r="D1044" s="14" t="n">
        <f aca="false">C1044/Summary!$B$4</f>
        <v>0.00786666666666667</v>
      </c>
      <c r="E1044" s="15" t="n">
        <v>0.428571428571429</v>
      </c>
      <c r="F1044" s="2" t="s">
        <v>44</v>
      </c>
      <c r="G1044" s="2" t="s">
        <v>44</v>
      </c>
      <c r="H1044" s="2" t="str">
        <f aca="false">IF(AND(E1044&gt;=0.4,E1044&lt;=0.6),"Yes","No")</f>
        <v>Yes</v>
      </c>
      <c r="I1044" s="2" t="str">
        <f aca="false">IF(AND(F1044="No",G1044="No",H1044="Yes"),"Yes","No")</f>
        <v>Yes</v>
      </c>
      <c r="J1044" s="2" t="n">
        <v>1043</v>
      </c>
      <c r="K1044" s="2"/>
    </row>
    <row r="1045" customFormat="false" ht="15" hidden="false" customHeight="false" outlineLevel="0" collapsed="false">
      <c r="A1045" s="2" t="s">
        <v>6545</v>
      </c>
      <c r="B1045" s="13" t="n">
        <v>118</v>
      </c>
      <c r="C1045" s="13" t="n">
        <v>118</v>
      </c>
      <c r="D1045" s="14" t="n">
        <f aca="false">C1045/Summary!$B$4</f>
        <v>0.00786666666666667</v>
      </c>
      <c r="E1045" s="15" t="n">
        <v>0.428571428571429</v>
      </c>
      <c r="F1045" s="2" t="s">
        <v>44</v>
      </c>
      <c r="G1045" s="2" t="s">
        <v>44</v>
      </c>
      <c r="H1045" s="2" t="str">
        <f aca="false">IF(AND(E1045&gt;=0.4,E1045&lt;=0.6),"Yes","No")</f>
        <v>Yes</v>
      </c>
      <c r="I1045" s="2" t="str">
        <f aca="false">IF(AND(F1045="No",G1045="No",H1045="Yes"),"Yes","No")</f>
        <v>Yes</v>
      </c>
      <c r="J1045" s="2" t="n">
        <v>1044</v>
      </c>
      <c r="K1045" s="2"/>
    </row>
    <row r="1046" customFormat="false" ht="15" hidden="false" customHeight="false" outlineLevel="0" collapsed="false">
      <c r="A1046" s="2" t="s">
        <v>6546</v>
      </c>
      <c r="B1046" s="13" t="n">
        <v>118</v>
      </c>
      <c r="C1046" s="13" t="n">
        <v>117</v>
      </c>
      <c r="D1046" s="14" t="n">
        <f aca="false">C1046/Summary!$B$4</f>
        <v>0.0078</v>
      </c>
      <c r="E1046" s="15" t="n">
        <v>0.428571428571429</v>
      </c>
      <c r="F1046" s="2" t="s">
        <v>44</v>
      </c>
      <c r="G1046" s="2" t="s">
        <v>44</v>
      </c>
      <c r="H1046" s="2" t="str">
        <f aca="false">IF(AND(E1046&gt;=0.4,E1046&lt;=0.6),"Yes","No")</f>
        <v>Yes</v>
      </c>
      <c r="I1046" s="2" t="str">
        <f aca="false">IF(AND(F1046="No",G1046="No",H1046="Yes"),"Yes","No")</f>
        <v>Yes</v>
      </c>
      <c r="J1046" s="2" t="n">
        <v>1045</v>
      </c>
      <c r="K1046" s="2"/>
    </row>
    <row r="1047" customFormat="false" ht="15" hidden="false" customHeight="false" outlineLevel="0" collapsed="false">
      <c r="A1047" s="2" t="s">
        <v>6547</v>
      </c>
      <c r="B1047" s="13" t="n">
        <v>118</v>
      </c>
      <c r="C1047" s="13" t="n">
        <v>117</v>
      </c>
      <c r="D1047" s="14" t="n">
        <f aca="false">C1047/Summary!$B$4</f>
        <v>0.0078</v>
      </c>
      <c r="E1047" s="15" t="n">
        <v>0.571428571428571</v>
      </c>
      <c r="F1047" s="2" t="s">
        <v>44</v>
      </c>
      <c r="G1047" s="2" t="s">
        <v>44</v>
      </c>
      <c r="H1047" s="2" t="str">
        <f aca="false">IF(AND(E1047&gt;=0.4,E1047&lt;=0.6),"Yes","No")</f>
        <v>Yes</v>
      </c>
      <c r="I1047" s="2" t="str">
        <f aca="false">IF(AND(F1047="No",G1047="No",H1047="Yes"),"Yes","No")</f>
        <v>Yes</v>
      </c>
      <c r="J1047" s="2" t="n">
        <v>1046</v>
      </c>
      <c r="K1047" s="2"/>
    </row>
    <row r="1048" customFormat="false" ht="15" hidden="false" customHeight="false" outlineLevel="0" collapsed="false">
      <c r="A1048" s="2" t="s">
        <v>6548</v>
      </c>
      <c r="B1048" s="13" t="n">
        <v>118</v>
      </c>
      <c r="C1048" s="13" t="n">
        <v>118</v>
      </c>
      <c r="D1048" s="14" t="n">
        <f aca="false">C1048/Summary!$B$4</f>
        <v>0.00786666666666667</v>
      </c>
      <c r="E1048" s="15" t="n">
        <v>0.428571428571429</v>
      </c>
      <c r="F1048" s="2" t="s">
        <v>44</v>
      </c>
      <c r="G1048" s="2" t="s">
        <v>44</v>
      </c>
      <c r="H1048" s="2" t="str">
        <f aca="false">IF(AND(E1048&gt;=0.4,E1048&lt;=0.6),"Yes","No")</f>
        <v>Yes</v>
      </c>
      <c r="I1048" s="2" t="str">
        <f aca="false">IF(AND(F1048="No",G1048="No",H1048="Yes"),"Yes","No")</f>
        <v>Yes</v>
      </c>
      <c r="J1048" s="2" t="n">
        <v>1047</v>
      </c>
      <c r="K1048" s="2"/>
    </row>
    <row r="1049" customFormat="false" ht="15" hidden="false" customHeight="false" outlineLevel="0" collapsed="false">
      <c r="A1049" s="2" t="s">
        <v>6549</v>
      </c>
      <c r="B1049" s="13" t="n">
        <v>118</v>
      </c>
      <c r="C1049" s="13" t="n">
        <v>118</v>
      </c>
      <c r="D1049" s="14" t="n">
        <f aca="false">C1049/Summary!$B$4</f>
        <v>0.00786666666666667</v>
      </c>
      <c r="E1049" s="15" t="n">
        <v>0.571428571428571</v>
      </c>
      <c r="F1049" s="2" t="s">
        <v>44</v>
      </c>
      <c r="G1049" s="2" t="s">
        <v>44</v>
      </c>
      <c r="H1049" s="2" t="str">
        <f aca="false">IF(AND(E1049&gt;=0.4,E1049&lt;=0.6),"Yes","No")</f>
        <v>Yes</v>
      </c>
      <c r="I1049" s="2" t="str">
        <f aca="false">IF(AND(F1049="No",G1049="No",H1049="Yes"),"Yes","No")</f>
        <v>Yes</v>
      </c>
      <c r="J1049" s="2" t="n">
        <v>1048</v>
      </c>
      <c r="K1049" s="2"/>
    </row>
    <row r="1050" customFormat="false" ht="15" hidden="false" customHeight="false" outlineLevel="0" collapsed="false">
      <c r="A1050" s="2" t="s">
        <v>6550</v>
      </c>
      <c r="B1050" s="13" t="n">
        <v>118</v>
      </c>
      <c r="C1050" s="13" t="n">
        <v>118</v>
      </c>
      <c r="D1050" s="14" t="n">
        <f aca="false">C1050/Summary!$B$4</f>
        <v>0.00786666666666667</v>
      </c>
      <c r="E1050" s="15" t="n">
        <v>0.428571428571429</v>
      </c>
      <c r="F1050" s="2" t="s">
        <v>44</v>
      </c>
      <c r="G1050" s="2" t="s">
        <v>44</v>
      </c>
      <c r="H1050" s="2" t="str">
        <f aca="false">IF(AND(E1050&gt;=0.4,E1050&lt;=0.6),"Yes","No")</f>
        <v>Yes</v>
      </c>
      <c r="I1050" s="2" t="str">
        <f aca="false">IF(AND(F1050="No",G1050="No",H1050="Yes"),"Yes","No")</f>
        <v>Yes</v>
      </c>
      <c r="J1050" s="2" t="n">
        <v>1049</v>
      </c>
      <c r="K1050" s="2"/>
    </row>
    <row r="1051" customFormat="false" ht="15" hidden="false" customHeight="false" outlineLevel="0" collapsed="false">
      <c r="A1051" s="2" t="s">
        <v>6551</v>
      </c>
      <c r="B1051" s="13" t="n">
        <v>118</v>
      </c>
      <c r="C1051" s="13" t="n">
        <v>117</v>
      </c>
      <c r="D1051" s="14" t="n">
        <f aca="false">C1051/Summary!$B$4</f>
        <v>0.0078</v>
      </c>
      <c r="E1051" s="15" t="n">
        <v>0.428571428571429</v>
      </c>
      <c r="F1051" s="2" t="s">
        <v>44</v>
      </c>
      <c r="G1051" s="2" t="s">
        <v>44</v>
      </c>
      <c r="H1051" s="2" t="str">
        <f aca="false">IF(AND(E1051&gt;=0.4,E1051&lt;=0.6),"Yes","No")</f>
        <v>Yes</v>
      </c>
      <c r="I1051" s="2" t="str">
        <f aca="false">IF(AND(F1051="No",G1051="No",H1051="Yes"),"Yes","No")</f>
        <v>Yes</v>
      </c>
      <c r="J1051" s="2" t="n">
        <v>1050</v>
      </c>
      <c r="K1051" s="2"/>
    </row>
    <row r="1052" customFormat="false" ht="15" hidden="false" customHeight="false" outlineLevel="0" collapsed="false">
      <c r="A1052" s="2" t="s">
        <v>6552</v>
      </c>
      <c r="B1052" s="13" t="n">
        <v>118</v>
      </c>
      <c r="C1052" s="13" t="n">
        <v>118</v>
      </c>
      <c r="D1052" s="14" t="n">
        <f aca="false">C1052/Summary!$B$4</f>
        <v>0.00786666666666667</v>
      </c>
      <c r="E1052" s="15" t="n">
        <v>0.428571428571429</v>
      </c>
      <c r="F1052" s="2" t="s">
        <v>44</v>
      </c>
      <c r="G1052" s="2" t="s">
        <v>44</v>
      </c>
      <c r="H1052" s="2" t="str">
        <f aca="false">IF(AND(E1052&gt;=0.4,E1052&lt;=0.6),"Yes","No")</f>
        <v>Yes</v>
      </c>
      <c r="I1052" s="2" t="str">
        <f aca="false">IF(AND(F1052="No",G1052="No",H1052="Yes"),"Yes","No")</f>
        <v>Yes</v>
      </c>
      <c r="J1052" s="2" t="n">
        <v>1051</v>
      </c>
      <c r="K1052" s="2"/>
    </row>
    <row r="1053" customFormat="false" ht="15" hidden="false" customHeight="false" outlineLevel="0" collapsed="false">
      <c r="A1053" s="2" t="s">
        <v>6553</v>
      </c>
      <c r="B1053" s="13" t="n">
        <v>118</v>
      </c>
      <c r="C1053" s="13" t="n">
        <v>118</v>
      </c>
      <c r="D1053" s="14" t="n">
        <f aca="false">C1053/Summary!$B$4</f>
        <v>0.00786666666666667</v>
      </c>
      <c r="E1053" s="15" t="n">
        <v>0.571428571428571</v>
      </c>
      <c r="F1053" s="2" t="s">
        <v>44</v>
      </c>
      <c r="G1053" s="2" t="s">
        <v>44</v>
      </c>
      <c r="H1053" s="2" t="str">
        <f aca="false">IF(AND(E1053&gt;=0.4,E1053&lt;=0.6),"Yes","No")</f>
        <v>Yes</v>
      </c>
      <c r="I1053" s="2" t="str">
        <f aca="false">IF(AND(F1053="No",G1053="No",H1053="Yes"),"Yes","No")</f>
        <v>Yes</v>
      </c>
      <c r="J1053" s="2" t="n">
        <v>1052</v>
      </c>
      <c r="K1053" s="2"/>
    </row>
    <row r="1054" customFormat="false" ht="15" hidden="false" customHeight="false" outlineLevel="0" collapsed="false">
      <c r="A1054" s="2" t="s">
        <v>6554</v>
      </c>
      <c r="B1054" s="13" t="n">
        <v>118</v>
      </c>
      <c r="C1054" s="13" t="n">
        <v>116</v>
      </c>
      <c r="D1054" s="14" t="n">
        <f aca="false">C1054/Summary!$B$4</f>
        <v>0.00773333333333333</v>
      </c>
      <c r="E1054" s="15" t="n">
        <v>0.428571428571429</v>
      </c>
      <c r="F1054" s="2" t="s">
        <v>44</v>
      </c>
      <c r="G1054" s="2" t="s">
        <v>44</v>
      </c>
      <c r="H1054" s="2" t="str">
        <f aca="false">IF(AND(E1054&gt;=0.4,E1054&lt;=0.6),"Yes","No")</f>
        <v>Yes</v>
      </c>
      <c r="I1054" s="2" t="str">
        <f aca="false">IF(AND(F1054="No",G1054="No",H1054="Yes"),"Yes","No")</f>
        <v>Yes</v>
      </c>
      <c r="J1054" s="2" t="n">
        <v>1053</v>
      </c>
      <c r="K1054" s="2"/>
    </row>
    <row r="1055" customFormat="false" ht="15" hidden="false" customHeight="false" outlineLevel="0" collapsed="false">
      <c r="A1055" s="2" t="s">
        <v>6555</v>
      </c>
      <c r="B1055" s="13" t="n">
        <v>118</v>
      </c>
      <c r="C1055" s="13" t="n">
        <v>118</v>
      </c>
      <c r="D1055" s="14" t="n">
        <f aca="false">C1055/Summary!$B$4</f>
        <v>0.00786666666666667</v>
      </c>
      <c r="E1055" s="15" t="n">
        <v>0.428571428571429</v>
      </c>
      <c r="F1055" s="2" t="s">
        <v>44</v>
      </c>
      <c r="G1055" s="2" t="s">
        <v>44</v>
      </c>
      <c r="H1055" s="2" t="str">
        <f aca="false">IF(AND(E1055&gt;=0.4,E1055&lt;=0.6),"Yes","No")</f>
        <v>Yes</v>
      </c>
      <c r="I1055" s="2" t="str">
        <f aca="false">IF(AND(F1055="No",G1055="No",H1055="Yes"),"Yes","No")</f>
        <v>Yes</v>
      </c>
      <c r="J1055" s="2" t="n">
        <v>1054</v>
      </c>
      <c r="K1055" s="2"/>
    </row>
    <row r="1056" customFormat="false" ht="15" hidden="false" customHeight="false" outlineLevel="0" collapsed="false">
      <c r="A1056" s="2" t="s">
        <v>6556</v>
      </c>
      <c r="B1056" s="13" t="n">
        <v>118</v>
      </c>
      <c r="C1056" s="13" t="n">
        <v>117</v>
      </c>
      <c r="D1056" s="14" t="n">
        <f aca="false">C1056/Summary!$B$4</f>
        <v>0.0078</v>
      </c>
      <c r="E1056" s="15" t="n">
        <v>0.571428571428571</v>
      </c>
      <c r="F1056" s="2" t="s">
        <v>44</v>
      </c>
      <c r="G1056" s="2" t="s">
        <v>44</v>
      </c>
      <c r="H1056" s="2" t="str">
        <f aca="false">IF(AND(E1056&gt;=0.4,E1056&lt;=0.6),"Yes","No")</f>
        <v>Yes</v>
      </c>
      <c r="I1056" s="2" t="str">
        <f aca="false">IF(AND(F1056="No",G1056="No",H1056="Yes"),"Yes","No")</f>
        <v>Yes</v>
      </c>
      <c r="J1056" s="2" t="n">
        <v>1055</v>
      </c>
      <c r="K1056" s="2"/>
    </row>
    <row r="1057" customFormat="false" ht="15" hidden="false" customHeight="false" outlineLevel="0" collapsed="false">
      <c r="A1057" s="2" t="s">
        <v>6557</v>
      </c>
      <c r="B1057" s="13" t="n">
        <v>118</v>
      </c>
      <c r="C1057" s="13" t="n">
        <v>117</v>
      </c>
      <c r="D1057" s="14" t="n">
        <f aca="false">C1057/Summary!$B$4</f>
        <v>0.0078</v>
      </c>
      <c r="E1057" s="15" t="n">
        <v>0.428571428571429</v>
      </c>
      <c r="F1057" s="2" t="s">
        <v>44</v>
      </c>
      <c r="G1057" s="2" t="s">
        <v>44</v>
      </c>
      <c r="H1057" s="2" t="str">
        <f aca="false">IF(AND(E1057&gt;=0.4,E1057&lt;=0.6),"Yes","No")</f>
        <v>Yes</v>
      </c>
      <c r="I1057" s="2" t="str">
        <f aca="false">IF(AND(F1057="No",G1057="No",H1057="Yes"),"Yes","No")</f>
        <v>Yes</v>
      </c>
      <c r="J1057" s="2" t="n">
        <v>1056</v>
      </c>
      <c r="K1057" s="2"/>
    </row>
    <row r="1058" customFormat="false" ht="15" hidden="false" customHeight="false" outlineLevel="0" collapsed="false">
      <c r="A1058" s="2" t="s">
        <v>6558</v>
      </c>
      <c r="B1058" s="13" t="n">
        <v>118</v>
      </c>
      <c r="C1058" s="13" t="n">
        <v>117</v>
      </c>
      <c r="D1058" s="14" t="n">
        <f aca="false">C1058/Summary!$B$4</f>
        <v>0.0078</v>
      </c>
      <c r="E1058" s="15" t="n">
        <v>0.571428571428571</v>
      </c>
      <c r="F1058" s="2" t="s">
        <v>44</v>
      </c>
      <c r="G1058" s="2" t="s">
        <v>44</v>
      </c>
      <c r="H1058" s="2" t="str">
        <f aca="false">IF(AND(E1058&gt;=0.4,E1058&lt;=0.6),"Yes","No")</f>
        <v>Yes</v>
      </c>
      <c r="I1058" s="2" t="str">
        <f aca="false">IF(AND(F1058="No",G1058="No",H1058="Yes"),"Yes","No")</f>
        <v>Yes</v>
      </c>
      <c r="J1058" s="2" t="n">
        <v>1057</v>
      </c>
      <c r="K1058" s="2"/>
    </row>
    <row r="1059" customFormat="false" ht="15" hidden="false" customHeight="false" outlineLevel="0" collapsed="false">
      <c r="A1059" s="2" t="s">
        <v>6559</v>
      </c>
      <c r="B1059" s="13" t="n">
        <v>119</v>
      </c>
      <c r="C1059" s="13" t="n">
        <v>118</v>
      </c>
      <c r="D1059" s="14" t="n">
        <f aca="false">C1059/Summary!$B$4</f>
        <v>0.00786666666666667</v>
      </c>
      <c r="E1059" s="15" t="n">
        <v>0.571428571428571</v>
      </c>
      <c r="F1059" s="2" t="s">
        <v>44</v>
      </c>
      <c r="G1059" s="2" t="s">
        <v>44</v>
      </c>
      <c r="H1059" s="2" t="str">
        <f aca="false">IF(AND(E1059&gt;=0.4,E1059&lt;=0.6),"Yes","No")</f>
        <v>Yes</v>
      </c>
      <c r="I1059" s="2" t="str">
        <f aca="false">IF(AND(F1059="No",G1059="No",H1059="Yes"),"Yes","No")</f>
        <v>Yes</v>
      </c>
      <c r="J1059" s="2" t="n">
        <v>1058</v>
      </c>
      <c r="K1059" s="2"/>
    </row>
    <row r="1060" customFormat="false" ht="15" hidden="false" customHeight="false" outlineLevel="0" collapsed="false">
      <c r="A1060" s="2" t="s">
        <v>6560</v>
      </c>
      <c r="B1060" s="13" t="n">
        <v>119</v>
      </c>
      <c r="C1060" s="13" t="n">
        <v>119</v>
      </c>
      <c r="D1060" s="14" t="n">
        <f aca="false">C1060/Summary!$B$4</f>
        <v>0.00793333333333333</v>
      </c>
      <c r="E1060" s="15" t="n">
        <v>0.571428571428571</v>
      </c>
      <c r="F1060" s="2" t="s">
        <v>44</v>
      </c>
      <c r="G1060" s="2" t="s">
        <v>44</v>
      </c>
      <c r="H1060" s="2" t="str">
        <f aca="false">IF(AND(E1060&gt;=0.4,E1060&lt;=0.6),"Yes","No")</f>
        <v>Yes</v>
      </c>
      <c r="I1060" s="2" t="str">
        <f aca="false">IF(AND(F1060="No",G1060="No",H1060="Yes"),"Yes","No")</f>
        <v>Yes</v>
      </c>
      <c r="J1060" s="2" t="n">
        <v>1059</v>
      </c>
      <c r="K1060" s="2"/>
    </row>
    <row r="1061" customFormat="false" ht="15" hidden="false" customHeight="false" outlineLevel="0" collapsed="false">
      <c r="A1061" s="2" t="s">
        <v>6561</v>
      </c>
      <c r="B1061" s="13" t="n">
        <v>119</v>
      </c>
      <c r="C1061" s="13" t="n">
        <v>119</v>
      </c>
      <c r="D1061" s="14" t="n">
        <f aca="false">C1061/Summary!$B$4</f>
        <v>0.00793333333333333</v>
      </c>
      <c r="E1061" s="15" t="n">
        <v>0.571428571428571</v>
      </c>
      <c r="F1061" s="2" t="s">
        <v>44</v>
      </c>
      <c r="G1061" s="2" t="s">
        <v>44</v>
      </c>
      <c r="H1061" s="2" t="str">
        <f aca="false">IF(AND(E1061&gt;=0.4,E1061&lt;=0.6),"Yes","No")</f>
        <v>Yes</v>
      </c>
      <c r="I1061" s="2" t="str">
        <f aca="false">IF(AND(F1061="No",G1061="No",H1061="Yes"),"Yes","No")</f>
        <v>Yes</v>
      </c>
      <c r="J1061" s="2" t="n">
        <v>1060</v>
      </c>
      <c r="K1061" s="2"/>
    </row>
    <row r="1062" customFormat="false" ht="15" hidden="false" customHeight="false" outlineLevel="0" collapsed="false">
      <c r="A1062" s="2" t="s">
        <v>6562</v>
      </c>
      <c r="B1062" s="13" t="n">
        <v>119</v>
      </c>
      <c r="C1062" s="13" t="n">
        <v>119</v>
      </c>
      <c r="D1062" s="14" t="n">
        <f aca="false">C1062/Summary!$B$4</f>
        <v>0.00793333333333333</v>
      </c>
      <c r="E1062" s="15" t="n">
        <v>0.428571428571429</v>
      </c>
      <c r="F1062" s="2" t="s">
        <v>44</v>
      </c>
      <c r="G1062" s="2" t="s">
        <v>44</v>
      </c>
      <c r="H1062" s="2" t="str">
        <f aca="false">IF(AND(E1062&gt;=0.4,E1062&lt;=0.6),"Yes","No")</f>
        <v>Yes</v>
      </c>
      <c r="I1062" s="2" t="str">
        <f aca="false">IF(AND(F1062="No",G1062="No",H1062="Yes"),"Yes","No")</f>
        <v>Yes</v>
      </c>
      <c r="J1062" s="2" t="n">
        <v>1061</v>
      </c>
      <c r="K1062" s="2"/>
    </row>
    <row r="1063" customFormat="false" ht="15" hidden="false" customHeight="false" outlineLevel="0" collapsed="false">
      <c r="A1063" s="2" t="s">
        <v>6563</v>
      </c>
      <c r="B1063" s="13" t="n">
        <v>119</v>
      </c>
      <c r="C1063" s="13" t="n">
        <v>119</v>
      </c>
      <c r="D1063" s="14" t="n">
        <f aca="false">C1063/Summary!$B$4</f>
        <v>0.00793333333333333</v>
      </c>
      <c r="E1063" s="15" t="n">
        <v>0.428571428571429</v>
      </c>
      <c r="F1063" s="2" t="s">
        <v>44</v>
      </c>
      <c r="G1063" s="2" t="s">
        <v>44</v>
      </c>
      <c r="H1063" s="2" t="str">
        <f aca="false">IF(AND(E1063&gt;=0.4,E1063&lt;=0.6),"Yes","No")</f>
        <v>Yes</v>
      </c>
      <c r="I1063" s="2" t="str">
        <f aca="false">IF(AND(F1063="No",G1063="No",H1063="Yes"),"Yes","No")</f>
        <v>Yes</v>
      </c>
      <c r="J1063" s="2" t="n">
        <v>1062</v>
      </c>
      <c r="K1063" s="2"/>
    </row>
    <row r="1064" customFormat="false" ht="15" hidden="false" customHeight="false" outlineLevel="0" collapsed="false">
      <c r="A1064" s="2" t="s">
        <v>6564</v>
      </c>
      <c r="B1064" s="13" t="n">
        <v>119</v>
      </c>
      <c r="C1064" s="13" t="n">
        <v>119</v>
      </c>
      <c r="D1064" s="14" t="n">
        <f aca="false">C1064/Summary!$B$4</f>
        <v>0.00793333333333333</v>
      </c>
      <c r="E1064" s="15" t="n">
        <v>0.571428571428571</v>
      </c>
      <c r="F1064" s="2" t="s">
        <v>44</v>
      </c>
      <c r="G1064" s="2" t="s">
        <v>44</v>
      </c>
      <c r="H1064" s="2" t="str">
        <f aca="false">IF(AND(E1064&gt;=0.4,E1064&lt;=0.6),"Yes","No")</f>
        <v>Yes</v>
      </c>
      <c r="I1064" s="2" t="str">
        <f aca="false">IF(AND(F1064="No",G1064="No",H1064="Yes"),"Yes","No")</f>
        <v>Yes</v>
      </c>
      <c r="J1064" s="2" t="n">
        <v>1063</v>
      </c>
      <c r="K1064" s="2"/>
    </row>
    <row r="1065" customFormat="false" ht="15" hidden="false" customHeight="false" outlineLevel="0" collapsed="false">
      <c r="A1065" s="2" t="s">
        <v>6565</v>
      </c>
      <c r="B1065" s="13" t="n">
        <v>119</v>
      </c>
      <c r="C1065" s="13" t="n">
        <v>119</v>
      </c>
      <c r="D1065" s="14" t="n">
        <f aca="false">C1065/Summary!$B$4</f>
        <v>0.00793333333333333</v>
      </c>
      <c r="E1065" s="15" t="n">
        <v>0.428571428571429</v>
      </c>
      <c r="F1065" s="2" t="s">
        <v>44</v>
      </c>
      <c r="G1065" s="2" t="s">
        <v>44</v>
      </c>
      <c r="H1065" s="2" t="str">
        <f aca="false">IF(AND(E1065&gt;=0.4,E1065&lt;=0.6),"Yes","No")</f>
        <v>Yes</v>
      </c>
      <c r="I1065" s="2" t="str">
        <f aca="false">IF(AND(F1065="No",G1065="No",H1065="Yes"),"Yes","No")</f>
        <v>Yes</v>
      </c>
      <c r="J1065" s="2" t="n">
        <v>1064</v>
      </c>
      <c r="K1065" s="2"/>
    </row>
    <row r="1066" customFormat="false" ht="15" hidden="false" customHeight="false" outlineLevel="0" collapsed="false">
      <c r="A1066" s="2" t="s">
        <v>6566</v>
      </c>
      <c r="B1066" s="13" t="n">
        <v>119</v>
      </c>
      <c r="C1066" s="13" t="n">
        <v>119</v>
      </c>
      <c r="D1066" s="14" t="n">
        <f aca="false">C1066/Summary!$B$4</f>
        <v>0.00793333333333333</v>
      </c>
      <c r="E1066" s="15" t="n">
        <v>0.428571428571429</v>
      </c>
      <c r="F1066" s="2" t="s">
        <v>44</v>
      </c>
      <c r="G1066" s="2" t="s">
        <v>44</v>
      </c>
      <c r="H1066" s="2" t="str">
        <f aca="false">IF(AND(E1066&gt;=0.4,E1066&lt;=0.6),"Yes","No")</f>
        <v>Yes</v>
      </c>
      <c r="I1066" s="2" t="str">
        <f aca="false">IF(AND(F1066="No",G1066="No",H1066="Yes"),"Yes","No")</f>
        <v>Yes</v>
      </c>
      <c r="J1066" s="2" t="n">
        <v>1065</v>
      </c>
      <c r="K1066" s="2"/>
    </row>
    <row r="1067" customFormat="false" ht="15" hidden="false" customHeight="false" outlineLevel="0" collapsed="false">
      <c r="A1067" s="2" t="s">
        <v>6567</v>
      </c>
      <c r="B1067" s="13" t="n">
        <v>119</v>
      </c>
      <c r="C1067" s="13" t="n">
        <v>119</v>
      </c>
      <c r="D1067" s="14" t="n">
        <f aca="false">C1067/Summary!$B$4</f>
        <v>0.00793333333333333</v>
      </c>
      <c r="E1067" s="15" t="n">
        <v>0.428571428571429</v>
      </c>
      <c r="F1067" s="2" t="s">
        <v>44</v>
      </c>
      <c r="G1067" s="2" t="s">
        <v>44</v>
      </c>
      <c r="H1067" s="2" t="str">
        <f aca="false">IF(AND(E1067&gt;=0.4,E1067&lt;=0.6),"Yes","No")</f>
        <v>Yes</v>
      </c>
      <c r="I1067" s="2" t="str">
        <f aca="false">IF(AND(F1067="No",G1067="No",H1067="Yes"),"Yes","No")</f>
        <v>Yes</v>
      </c>
      <c r="J1067" s="2" t="n">
        <v>1066</v>
      </c>
      <c r="K1067" s="2"/>
    </row>
    <row r="1068" customFormat="false" ht="15" hidden="false" customHeight="false" outlineLevel="0" collapsed="false">
      <c r="A1068" s="2" t="s">
        <v>6568</v>
      </c>
      <c r="B1068" s="13" t="n">
        <v>119</v>
      </c>
      <c r="C1068" s="13" t="n">
        <v>118</v>
      </c>
      <c r="D1068" s="14" t="n">
        <f aca="false">C1068/Summary!$B$4</f>
        <v>0.00786666666666667</v>
      </c>
      <c r="E1068" s="15" t="n">
        <v>0.571428571428571</v>
      </c>
      <c r="F1068" s="2" t="s">
        <v>44</v>
      </c>
      <c r="G1068" s="2" t="s">
        <v>44</v>
      </c>
      <c r="H1068" s="2" t="str">
        <f aca="false">IF(AND(E1068&gt;=0.4,E1068&lt;=0.6),"Yes","No")</f>
        <v>Yes</v>
      </c>
      <c r="I1068" s="2" t="str">
        <f aca="false">IF(AND(F1068="No",G1068="No",H1068="Yes"),"Yes","No")</f>
        <v>Yes</v>
      </c>
      <c r="J1068" s="2" t="n">
        <v>1067</v>
      </c>
      <c r="K1068" s="2"/>
    </row>
    <row r="1069" customFormat="false" ht="15" hidden="false" customHeight="false" outlineLevel="0" collapsed="false">
      <c r="A1069" s="2" t="s">
        <v>6569</v>
      </c>
      <c r="B1069" s="13" t="n">
        <v>119</v>
      </c>
      <c r="C1069" s="13" t="n">
        <v>119</v>
      </c>
      <c r="D1069" s="14" t="n">
        <f aca="false">C1069/Summary!$B$4</f>
        <v>0.00793333333333333</v>
      </c>
      <c r="E1069" s="15" t="n">
        <v>0.571428571428571</v>
      </c>
      <c r="F1069" s="2" t="s">
        <v>44</v>
      </c>
      <c r="G1069" s="2" t="s">
        <v>44</v>
      </c>
      <c r="H1069" s="2" t="str">
        <f aca="false">IF(AND(E1069&gt;=0.4,E1069&lt;=0.6),"Yes","No")</f>
        <v>Yes</v>
      </c>
      <c r="I1069" s="2" t="str">
        <f aca="false">IF(AND(F1069="No",G1069="No",H1069="Yes"),"Yes","No")</f>
        <v>Yes</v>
      </c>
      <c r="J1069" s="2" t="n">
        <v>1068</v>
      </c>
      <c r="K1069" s="2"/>
    </row>
    <row r="1070" customFormat="false" ht="15" hidden="false" customHeight="false" outlineLevel="0" collapsed="false">
      <c r="A1070" s="2" t="s">
        <v>6570</v>
      </c>
      <c r="B1070" s="13" t="n">
        <v>119</v>
      </c>
      <c r="C1070" s="13" t="n">
        <v>119</v>
      </c>
      <c r="D1070" s="14" t="n">
        <f aca="false">C1070/Summary!$B$4</f>
        <v>0.00793333333333333</v>
      </c>
      <c r="E1070" s="15" t="n">
        <v>0.428571428571429</v>
      </c>
      <c r="F1070" s="2" t="s">
        <v>44</v>
      </c>
      <c r="G1070" s="2" t="s">
        <v>44</v>
      </c>
      <c r="H1070" s="2" t="str">
        <f aca="false">IF(AND(E1070&gt;=0.4,E1070&lt;=0.6),"Yes","No")</f>
        <v>Yes</v>
      </c>
      <c r="I1070" s="2" t="str">
        <f aca="false">IF(AND(F1070="No",G1070="No",H1070="Yes"),"Yes","No")</f>
        <v>Yes</v>
      </c>
      <c r="J1070" s="2" t="n">
        <v>1069</v>
      </c>
      <c r="K1070" s="2"/>
    </row>
    <row r="1071" customFormat="false" ht="15" hidden="false" customHeight="false" outlineLevel="0" collapsed="false">
      <c r="A1071" s="2" t="s">
        <v>6571</v>
      </c>
      <c r="B1071" s="13" t="n">
        <v>119</v>
      </c>
      <c r="C1071" s="13" t="n">
        <v>119</v>
      </c>
      <c r="D1071" s="14" t="n">
        <f aca="false">C1071/Summary!$B$4</f>
        <v>0.00793333333333333</v>
      </c>
      <c r="E1071" s="15" t="n">
        <v>0.428571428571429</v>
      </c>
      <c r="F1071" s="2" t="s">
        <v>44</v>
      </c>
      <c r="G1071" s="2" t="s">
        <v>44</v>
      </c>
      <c r="H1071" s="2" t="str">
        <f aca="false">IF(AND(E1071&gt;=0.4,E1071&lt;=0.6),"Yes","No")</f>
        <v>Yes</v>
      </c>
      <c r="I1071" s="2" t="str">
        <f aca="false">IF(AND(F1071="No",G1071="No",H1071="Yes"),"Yes","No")</f>
        <v>Yes</v>
      </c>
      <c r="J1071" s="2" t="n">
        <v>1070</v>
      </c>
      <c r="K1071" s="2"/>
    </row>
    <row r="1072" customFormat="false" ht="15" hidden="false" customHeight="false" outlineLevel="0" collapsed="false">
      <c r="A1072" s="2" t="s">
        <v>6572</v>
      </c>
      <c r="B1072" s="13" t="n">
        <v>119</v>
      </c>
      <c r="C1072" s="13" t="n">
        <v>118</v>
      </c>
      <c r="D1072" s="14" t="n">
        <f aca="false">C1072/Summary!$B$4</f>
        <v>0.00786666666666667</v>
      </c>
      <c r="E1072" s="15" t="n">
        <v>0.571428571428571</v>
      </c>
      <c r="F1072" s="2" t="s">
        <v>44</v>
      </c>
      <c r="G1072" s="2" t="s">
        <v>44</v>
      </c>
      <c r="H1072" s="2" t="str">
        <f aca="false">IF(AND(E1072&gt;=0.4,E1072&lt;=0.6),"Yes","No")</f>
        <v>Yes</v>
      </c>
      <c r="I1072" s="2" t="str">
        <f aca="false">IF(AND(F1072="No",G1072="No",H1072="Yes"),"Yes","No")</f>
        <v>Yes</v>
      </c>
      <c r="J1072" s="2" t="n">
        <v>1071</v>
      </c>
      <c r="K1072" s="2"/>
    </row>
    <row r="1073" customFormat="false" ht="15" hidden="false" customHeight="false" outlineLevel="0" collapsed="false">
      <c r="A1073" s="2" t="s">
        <v>6573</v>
      </c>
      <c r="B1073" s="13" t="n">
        <v>119</v>
      </c>
      <c r="C1073" s="13" t="n">
        <v>119</v>
      </c>
      <c r="D1073" s="14" t="n">
        <f aca="false">C1073/Summary!$B$4</f>
        <v>0.00793333333333333</v>
      </c>
      <c r="E1073" s="15" t="n">
        <v>0.571428571428571</v>
      </c>
      <c r="F1073" s="2" t="s">
        <v>44</v>
      </c>
      <c r="G1073" s="2" t="s">
        <v>44</v>
      </c>
      <c r="H1073" s="2" t="str">
        <f aca="false">IF(AND(E1073&gt;=0.4,E1073&lt;=0.6),"Yes","No")</f>
        <v>Yes</v>
      </c>
      <c r="I1073" s="2" t="str">
        <f aca="false">IF(AND(F1073="No",G1073="No",H1073="Yes"),"Yes","No")</f>
        <v>Yes</v>
      </c>
      <c r="J1073" s="2" t="n">
        <v>1072</v>
      </c>
      <c r="K1073" s="2"/>
    </row>
    <row r="1074" customFormat="false" ht="15" hidden="false" customHeight="false" outlineLevel="0" collapsed="false">
      <c r="A1074" s="2" t="s">
        <v>6574</v>
      </c>
      <c r="B1074" s="13" t="n">
        <v>119</v>
      </c>
      <c r="C1074" s="13" t="n">
        <v>119</v>
      </c>
      <c r="D1074" s="14" t="n">
        <f aca="false">C1074/Summary!$B$4</f>
        <v>0.00793333333333333</v>
      </c>
      <c r="E1074" s="15" t="n">
        <v>0.428571428571429</v>
      </c>
      <c r="F1074" s="2" t="s">
        <v>44</v>
      </c>
      <c r="G1074" s="2" t="s">
        <v>44</v>
      </c>
      <c r="H1074" s="2" t="str">
        <f aca="false">IF(AND(E1074&gt;=0.4,E1074&lt;=0.6),"Yes","No")</f>
        <v>Yes</v>
      </c>
      <c r="I1074" s="2" t="str">
        <f aca="false">IF(AND(F1074="No",G1074="No",H1074="Yes"),"Yes","No")</f>
        <v>Yes</v>
      </c>
      <c r="J1074" s="2" t="n">
        <v>1073</v>
      </c>
      <c r="K1074" s="2"/>
    </row>
    <row r="1075" customFormat="false" ht="15" hidden="false" customHeight="false" outlineLevel="0" collapsed="false">
      <c r="A1075" s="2" t="s">
        <v>6575</v>
      </c>
      <c r="B1075" s="13" t="n">
        <v>119</v>
      </c>
      <c r="C1075" s="13" t="n">
        <v>117</v>
      </c>
      <c r="D1075" s="14" t="n">
        <f aca="false">C1075/Summary!$B$4</f>
        <v>0.0078</v>
      </c>
      <c r="E1075" s="15" t="n">
        <v>0.428571428571429</v>
      </c>
      <c r="F1075" s="2" t="s">
        <v>44</v>
      </c>
      <c r="G1075" s="2" t="s">
        <v>44</v>
      </c>
      <c r="H1075" s="2" t="str">
        <f aca="false">IF(AND(E1075&gt;=0.4,E1075&lt;=0.6),"Yes","No")</f>
        <v>Yes</v>
      </c>
      <c r="I1075" s="2" t="str">
        <f aca="false">IF(AND(F1075="No",G1075="No",H1075="Yes"),"Yes","No")</f>
        <v>Yes</v>
      </c>
      <c r="J1075" s="2" t="n">
        <v>1074</v>
      </c>
      <c r="K1075" s="2"/>
    </row>
    <row r="1076" customFormat="false" ht="15" hidden="false" customHeight="false" outlineLevel="0" collapsed="false">
      <c r="A1076" s="2" t="s">
        <v>6576</v>
      </c>
      <c r="B1076" s="13" t="n">
        <v>119</v>
      </c>
      <c r="C1076" s="13" t="n">
        <v>119</v>
      </c>
      <c r="D1076" s="14" t="n">
        <f aca="false">C1076/Summary!$B$4</f>
        <v>0.00793333333333333</v>
      </c>
      <c r="E1076" s="15" t="n">
        <v>0.571428571428571</v>
      </c>
      <c r="F1076" s="2" t="s">
        <v>44</v>
      </c>
      <c r="G1076" s="2" t="s">
        <v>44</v>
      </c>
      <c r="H1076" s="2" t="str">
        <f aca="false">IF(AND(E1076&gt;=0.4,E1076&lt;=0.6),"Yes","No")</f>
        <v>Yes</v>
      </c>
      <c r="I1076" s="2" t="str">
        <f aca="false">IF(AND(F1076="No",G1076="No",H1076="Yes"),"Yes","No")</f>
        <v>Yes</v>
      </c>
      <c r="J1076" s="2" t="n">
        <v>1075</v>
      </c>
      <c r="K1076" s="2"/>
    </row>
    <row r="1077" customFormat="false" ht="15" hidden="false" customHeight="false" outlineLevel="0" collapsed="false">
      <c r="A1077" s="2" t="s">
        <v>6577</v>
      </c>
      <c r="B1077" s="13" t="n">
        <v>119</v>
      </c>
      <c r="C1077" s="13" t="n">
        <v>119</v>
      </c>
      <c r="D1077" s="14" t="n">
        <f aca="false">C1077/Summary!$B$4</f>
        <v>0.00793333333333333</v>
      </c>
      <c r="E1077" s="15" t="n">
        <v>0.428571428571429</v>
      </c>
      <c r="F1077" s="2" t="s">
        <v>44</v>
      </c>
      <c r="G1077" s="2" t="s">
        <v>44</v>
      </c>
      <c r="H1077" s="2" t="str">
        <f aca="false">IF(AND(E1077&gt;=0.4,E1077&lt;=0.6),"Yes","No")</f>
        <v>Yes</v>
      </c>
      <c r="I1077" s="2" t="str">
        <f aca="false">IF(AND(F1077="No",G1077="No",H1077="Yes"),"Yes","No")</f>
        <v>Yes</v>
      </c>
      <c r="J1077" s="2" t="n">
        <v>1076</v>
      </c>
      <c r="K1077" s="2"/>
    </row>
    <row r="1078" customFormat="false" ht="15" hidden="false" customHeight="false" outlineLevel="0" collapsed="false">
      <c r="A1078" s="2" t="s">
        <v>6578</v>
      </c>
      <c r="B1078" s="13" t="n">
        <v>119</v>
      </c>
      <c r="C1078" s="13" t="n">
        <v>119</v>
      </c>
      <c r="D1078" s="14" t="n">
        <f aca="false">C1078/Summary!$B$4</f>
        <v>0.00793333333333333</v>
      </c>
      <c r="E1078" s="15" t="n">
        <v>0.571428571428571</v>
      </c>
      <c r="F1078" s="2" t="s">
        <v>44</v>
      </c>
      <c r="G1078" s="2" t="s">
        <v>44</v>
      </c>
      <c r="H1078" s="2" t="str">
        <f aca="false">IF(AND(E1078&gt;=0.4,E1078&lt;=0.6),"Yes","No")</f>
        <v>Yes</v>
      </c>
      <c r="I1078" s="2" t="str">
        <f aca="false">IF(AND(F1078="No",G1078="No",H1078="Yes"),"Yes","No")</f>
        <v>Yes</v>
      </c>
      <c r="J1078" s="2" t="n">
        <v>1077</v>
      </c>
      <c r="K1078" s="2"/>
    </row>
    <row r="1079" customFormat="false" ht="15" hidden="false" customHeight="false" outlineLevel="0" collapsed="false">
      <c r="A1079" s="2" t="s">
        <v>6579</v>
      </c>
      <c r="B1079" s="13" t="n">
        <v>119</v>
      </c>
      <c r="C1079" s="13" t="n">
        <v>119</v>
      </c>
      <c r="D1079" s="14" t="n">
        <f aca="false">C1079/Summary!$B$4</f>
        <v>0.00793333333333333</v>
      </c>
      <c r="E1079" s="15" t="n">
        <v>0.428571428571429</v>
      </c>
      <c r="F1079" s="2" t="s">
        <v>44</v>
      </c>
      <c r="G1079" s="2" t="s">
        <v>44</v>
      </c>
      <c r="H1079" s="2" t="str">
        <f aca="false">IF(AND(E1079&gt;=0.4,E1079&lt;=0.6),"Yes","No")</f>
        <v>Yes</v>
      </c>
      <c r="I1079" s="2" t="str">
        <f aca="false">IF(AND(F1079="No",G1079="No",H1079="Yes"),"Yes","No")</f>
        <v>Yes</v>
      </c>
      <c r="J1079" s="2" t="n">
        <v>1078</v>
      </c>
      <c r="K1079" s="2"/>
    </row>
    <row r="1080" customFormat="false" ht="15" hidden="false" customHeight="false" outlineLevel="0" collapsed="false">
      <c r="A1080" s="2" t="s">
        <v>6580</v>
      </c>
      <c r="B1080" s="13" t="n">
        <v>119</v>
      </c>
      <c r="C1080" s="13" t="n">
        <v>119</v>
      </c>
      <c r="D1080" s="14" t="n">
        <f aca="false">C1080/Summary!$B$4</f>
        <v>0.00793333333333333</v>
      </c>
      <c r="E1080" s="15" t="n">
        <v>0.571428571428571</v>
      </c>
      <c r="F1080" s="2" t="s">
        <v>44</v>
      </c>
      <c r="G1080" s="2" t="s">
        <v>44</v>
      </c>
      <c r="H1080" s="2" t="str">
        <f aca="false">IF(AND(E1080&gt;=0.4,E1080&lt;=0.6),"Yes","No")</f>
        <v>Yes</v>
      </c>
      <c r="I1080" s="2" t="str">
        <f aca="false">IF(AND(F1080="No",G1080="No",H1080="Yes"),"Yes","No")</f>
        <v>Yes</v>
      </c>
      <c r="J1080" s="2" t="n">
        <v>1079</v>
      </c>
      <c r="K1080" s="2"/>
    </row>
    <row r="1081" customFormat="false" ht="15" hidden="false" customHeight="false" outlineLevel="0" collapsed="false">
      <c r="A1081" s="2" t="s">
        <v>6581</v>
      </c>
      <c r="B1081" s="13" t="n">
        <v>119</v>
      </c>
      <c r="C1081" s="13" t="n">
        <v>119</v>
      </c>
      <c r="D1081" s="14" t="n">
        <f aca="false">C1081/Summary!$B$4</f>
        <v>0.00793333333333333</v>
      </c>
      <c r="E1081" s="15" t="n">
        <v>0.428571428571429</v>
      </c>
      <c r="F1081" s="2" t="s">
        <v>44</v>
      </c>
      <c r="G1081" s="2" t="s">
        <v>44</v>
      </c>
      <c r="H1081" s="2" t="str">
        <f aca="false">IF(AND(E1081&gt;=0.4,E1081&lt;=0.6),"Yes","No")</f>
        <v>Yes</v>
      </c>
      <c r="I1081" s="2" t="str">
        <f aca="false">IF(AND(F1081="No",G1081="No",H1081="Yes"),"Yes","No")</f>
        <v>Yes</v>
      </c>
      <c r="J1081" s="2" t="n">
        <v>1080</v>
      </c>
      <c r="K1081" s="2"/>
    </row>
    <row r="1082" customFormat="false" ht="15" hidden="false" customHeight="false" outlineLevel="0" collapsed="false">
      <c r="A1082" s="2" t="s">
        <v>6582</v>
      </c>
      <c r="B1082" s="13" t="n">
        <v>119</v>
      </c>
      <c r="C1082" s="13" t="n">
        <v>118</v>
      </c>
      <c r="D1082" s="14" t="n">
        <f aca="false">C1082/Summary!$B$4</f>
        <v>0.00786666666666667</v>
      </c>
      <c r="E1082" s="15" t="n">
        <v>0.428571428571429</v>
      </c>
      <c r="F1082" s="2" t="s">
        <v>44</v>
      </c>
      <c r="G1082" s="2" t="s">
        <v>44</v>
      </c>
      <c r="H1082" s="2" t="str">
        <f aca="false">IF(AND(E1082&gt;=0.4,E1082&lt;=0.6),"Yes","No")</f>
        <v>Yes</v>
      </c>
      <c r="I1082" s="2" t="str">
        <f aca="false">IF(AND(F1082="No",G1082="No",H1082="Yes"),"Yes","No")</f>
        <v>Yes</v>
      </c>
      <c r="J1082" s="2" t="n">
        <v>1081</v>
      </c>
      <c r="K1082" s="2"/>
    </row>
    <row r="1083" customFormat="false" ht="15" hidden="false" customHeight="false" outlineLevel="0" collapsed="false">
      <c r="A1083" s="2" t="s">
        <v>6583</v>
      </c>
      <c r="B1083" s="13" t="n">
        <v>119</v>
      </c>
      <c r="C1083" s="13" t="n">
        <v>119</v>
      </c>
      <c r="D1083" s="14" t="n">
        <f aca="false">C1083/Summary!$B$4</f>
        <v>0.00793333333333333</v>
      </c>
      <c r="E1083" s="15" t="n">
        <v>0.571428571428571</v>
      </c>
      <c r="F1083" s="2" t="s">
        <v>44</v>
      </c>
      <c r="G1083" s="2" t="s">
        <v>44</v>
      </c>
      <c r="H1083" s="2" t="str">
        <f aca="false">IF(AND(E1083&gt;=0.4,E1083&lt;=0.6),"Yes","No")</f>
        <v>Yes</v>
      </c>
      <c r="I1083" s="2" t="str">
        <f aca="false">IF(AND(F1083="No",G1083="No",H1083="Yes"),"Yes","No")</f>
        <v>Yes</v>
      </c>
      <c r="J1083" s="2" t="n">
        <v>1082</v>
      </c>
      <c r="K1083" s="2"/>
    </row>
    <row r="1084" customFormat="false" ht="15" hidden="false" customHeight="false" outlineLevel="0" collapsed="false">
      <c r="A1084" s="2" t="s">
        <v>6584</v>
      </c>
      <c r="B1084" s="13" t="n">
        <v>119</v>
      </c>
      <c r="C1084" s="13" t="n">
        <v>118</v>
      </c>
      <c r="D1084" s="14" t="n">
        <f aca="false">C1084/Summary!$B$4</f>
        <v>0.00786666666666667</v>
      </c>
      <c r="E1084" s="15" t="n">
        <v>0.428571428571429</v>
      </c>
      <c r="F1084" s="2" t="s">
        <v>44</v>
      </c>
      <c r="G1084" s="2" t="s">
        <v>44</v>
      </c>
      <c r="H1084" s="2" t="str">
        <f aca="false">IF(AND(E1084&gt;=0.4,E1084&lt;=0.6),"Yes","No")</f>
        <v>Yes</v>
      </c>
      <c r="I1084" s="2" t="str">
        <f aca="false">IF(AND(F1084="No",G1084="No",H1084="Yes"),"Yes","No")</f>
        <v>Yes</v>
      </c>
      <c r="J1084" s="2" t="n">
        <v>1083</v>
      </c>
      <c r="K1084" s="2"/>
    </row>
    <row r="1085" customFormat="false" ht="15" hidden="false" customHeight="false" outlineLevel="0" collapsed="false">
      <c r="A1085" s="2" t="s">
        <v>6585</v>
      </c>
      <c r="B1085" s="13" t="n">
        <v>119</v>
      </c>
      <c r="C1085" s="13" t="n">
        <v>119</v>
      </c>
      <c r="D1085" s="14" t="n">
        <f aca="false">C1085/Summary!$B$4</f>
        <v>0.00793333333333333</v>
      </c>
      <c r="E1085" s="15" t="n">
        <v>0.571428571428571</v>
      </c>
      <c r="F1085" s="2" t="s">
        <v>44</v>
      </c>
      <c r="G1085" s="2" t="s">
        <v>44</v>
      </c>
      <c r="H1085" s="2" t="str">
        <f aca="false">IF(AND(E1085&gt;=0.4,E1085&lt;=0.6),"Yes","No")</f>
        <v>Yes</v>
      </c>
      <c r="I1085" s="2" t="str">
        <f aca="false">IF(AND(F1085="No",G1085="No",H1085="Yes"),"Yes","No")</f>
        <v>Yes</v>
      </c>
      <c r="J1085" s="2" t="n">
        <v>1084</v>
      </c>
      <c r="K1085" s="2"/>
    </row>
    <row r="1086" customFormat="false" ht="15" hidden="false" customHeight="false" outlineLevel="0" collapsed="false">
      <c r="A1086" s="2" t="s">
        <v>6586</v>
      </c>
      <c r="B1086" s="13" t="n">
        <v>119</v>
      </c>
      <c r="C1086" s="13" t="n">
        <v>117</v>
      </c>
      <c r="D1086" s="14" t="n">
        <f aca="false">C1086/Summary!$B$4</f>
        <v>0.0078</v>
      </c>
      <c r="E1086" s="15" t="n">
        <v>0.571428571428571</v>
      </c>
      <c r="F1086" s="2" t="s">
        <v>44</v>
      </c>
      <c r="G1086" s="2" t="s">
        <v>44</v>
      </c>
      <c r="H1086" s="2" t="str">
        <f aca="false">IF(AND(E1086&gt;=0.4,E1086&lt;=0.6),"Yes","No")</f>
        <v>Yes</v>
      </c>
      <c r="I1086" s="2" t="str">
        <f aca="false">IF(AND(F1086="No",G1086="No",H1086="Yes"),"Yes","No")</f>
        <v>Yes</v>
      </c>
      <c r="J1086" s="2" t="n">
        <v>1085</v>
      </c>
      <c r="K1086" s="2"/>
    </row>
    <row r="1087" customFormat="false" ht="15" hidden="false" customHeight="false" outlineLevel="0" collapsed="false">
      <c r="A1087" s="2" t="s">
        <v>6587</v>
      </c>
      <c r="B1087" s="13" t="n">
        <v>119</v>
      </c>
      <c r="C1087" s="13" t="n">
        <v>119</v>
      </c>
      <c r="D1087" s="14" t="n">
        <f aca="false">C1087/Summary!$B$4</f>
        <v>0.00793333333333333</v>
      </c>
      <c r="E1087" s="15" t="n">
        <v>0.428571428571429</v>
      </c>
      <c r="F1087" s="2" t="s">
        <v>44</v>
      </c>
      <c r="G1087" s="2" t="s">
        <v>44</v>
      </c>
      <c r="H1087" s="2" t="str">
        <f aca="false">IF(AND(E1087&gt;=0.4,E1087&lt;=0.6),"Yes","No")</f>
        <v>Yes</v>
      </c>
      <c r="I1087" s="2" t="str">
        <f aca="false">IF(AND(F1087="No",G1087="No",H1087="Yes"),"Yes","No")</f>
        <v>Yes</v>
      </c>
      <c r="J1087" s="2" t="n">
        <v>1086</v>
      </c>
      <c r="K1087" s="2"/>
    </row>
    <row r="1088" customFormat="false" ht="15" hidden="false" customHeight="false" outlineLevel="0" collapsed="false">
      <c r="A1088" s="2" t="s">
        <v>6588</v>
      </c>
      <c r="B1088" s="13" t="n">
        <v>119</v>
      </c>
      <c r="C1088" s="13" t="n">
        <v>119</v>
      </c>
      <c r="D1088" s="14" t="n">
        <f aca="false">C1088/Summary!$B$4</f>
        <v>0.00793333333333333</v>
      </c>
      <c r="E1088" s="15" t="n">
        <v>0.428571428571429</v>
      </c>
      <c r="F1088" s="2" t="s">
        <v>44</v>
      </c>
      <c r="G1088" s="2" t="s">
        <v>44</v>
      </c>
      <c r="H1088" s="2" t="str">
        <f aca="false">IF(AND(E1088&gt;=0.4,E1088&lt;=0.6),"Yes","No")</f>
        <v>Yes</v>
      </c>
      <c r="I1088" s="2" t="str">
        <f aca="false">IF(AND(F1088="No",G1088="No",H1088="Yes"),"Yes","No")</f>
        <v>Yes</v>
      </c>
      <c r="J1088" s="2" t="n">
        <v>1087</v>
      </c>
      <c r="K1088" s="2"/>
    </row>
    <row r="1089" customFormat="false" ht="15" hidden="false" customHeight="false" outlineLevel="0" collapsed="false">
      <c r="A1089" s="2" t="s">
        <v>6589</v>
      </c>
      <c r="B1089" s="13" t="n">
        <v>119</v>
      </c>
      <c r="C1089" s="13" t="n">
        <v>119</v>
      </c>
      <c r="D1089" s="14" t="n">
        <f aca="false">C1089/Summary!$B$4</f>
        <v>0.00793333333333333</v>
      </c>
      <c r="E1089" s="15" t="n">
        <v>0.428571428571429</v>
      </c>
      <c r="F1089" s="2" t="s">
        <v>44</v>
      </c>
      <c r="G1089" s="2" t="s">
        <v>44</v>
      </c>
      <c r="H1089" s="2" t="str">
        <f aca="false">IF(AND(E1089&gt;=0.4,E1089&lt;=0.6),"Yes","No")</f>
        <v>Yes</v>
      </c>
      <c r="I1089" s="2" t="str">
        <f aca="false">IF(AND(F1089="No",G1089="No",H1089="Yes"),"Yes","No")</f>
        <v>Yes</v>
      </c>
      <c r="J1089" s="2" t="n">
        <v>1088</v>
      </c>
      <c r="K1089" s="2"/>
    </row>
    <row r="1090" customFormat="false" ht="15" hidden="false" customHeight="false" outlineLevel="0" collapsed="false">
      <c r="A1090" s="2" t="s">
        <v>6590</v>
      </c>
      <c r="B1090" s="13" t="n">
        <v>119</v>
      </c>
      <c r="C1090" s="13" t="n">
        <v>119</v>
      </c>
      <c r="D1090" s="14" t="n">
        <f aca="false">C1090/Summary!$B$4</f>
        <v>0.00793333333333333</v>
      </c>
      <c r="E1090" s="15" t="n">
        <v>0.428571428571429</v>
      </c>
      <c r="F1090" s="2" t="s">
        <v>44</v>
      </c>
      <c r="G1090" s="2" t="s">
        <v>44</v>
      </c>
      <c r="H1090" s="2" t="str">
        <f aca="false">IF(AND(E1090&gt;=0.4,E1090&lt;=0.6),"Yes","No")</f>
        <v>Yes</v>
      </c>
      <c r="I1090" s="2" t="str">
        <f aca="false">IF(AND(F1090="No",G1090="No",H1090="Yes"),"Yes","No")</f>
        <v>Yes</v>
      </c>
      <c r="J1090" s="2" t="n">
        <v>1089</v>
      </c>
      <c r="K1090" s="2"/>
    </row>
    <row r="1091" customFormat="false" ht="15" hidden="false" customHeight="false" outlineLevel="0" collapsed="false">
      <c r="A1091" s="2" t="s">
        <v>6591</v>
      </c>
      <c r="B1091" s="13" t="n">
        <v>119</v>
      </c>
      <c r="C1091" s="13" t="n">
        <v>119</v>
      </c>
      <c r="D1091" s="14" t="n">
        <f aca="false">C1091/Summary!$B$4</f>
        <v>0.00793333333333333</v>
      </c>
      <c r="E1091" s="15" t="n">
        <v>0.571428571428571</v>
      </c>
      <c r="F1091" s="2" t="s">
        <v>44</v>
      </c>
      <c r="G1091" s="2" t="s">
        <v>44</v>
      </c>
      <c r="H1091" s="2" t="str">
        <f aca="false">IF(AND(E1091&gt;=0.4,E1091&lt;=0.6),"Yes","No")</f>
        <v>Yes</v>
      </c>
      <c r="I1091" s="2" t="str">
        <f aca="false">IF(AND(F1091="No",G1091="No",H1091="Yes"),"Yes","No")</f>
        <v>Yes</v>
      </c>
      <c r="J1091" s="2" t="n">
        <v>1090</v>
      </c>
      <c r="K1091" s="2"/>
    </row>
    <row r="1092" customFormat="false" ht="15" hidden="false" customHeight="false" outlineLevel="0" collapsed="false">
      <c r="A1092" s="2" t="s">
        <v>6592</v>
      </c>
      <c r="B1092" s="13" t="n">
        <v>119</v>
      </c>
      <c r="C1092" s="13" t="n">
        <v>118</v>
      </c>
      <c r="D1092" s="14" t="n">
        <f aca="false">C1092/Summary!$B$4</f>
        <v>0.00786666666666667</v>
      </c>
      <c r="E1092" s="15" t="n">
        <v>0.571428571428571</v>
      </c>
      <c r="F1092" s="2" t="s">
        <v>44</v>
      </c>
      <c r="G1092" s="2" t="s">
        <v>44</v>
      </c>
      <c r="H1092" s="2" t="str">
        <f aca="false">IF(AND(E1092&gt;=0.4,E1092&lt;=0.6),"Yes","No")</f>
        <v>Yes</v>
      </c>
      <c r="I1092" s="2" t="str">
        <f aca="false">IF(AND(F1092="No",G1092="No",H1092="Yes"),"Yes","No")</f>
        <v>Yes</v>
      </c>
      <c r="J1092" s="2" t="n">
        <v>1091</v>
      </c>
      <c r="K1092" s="2"/>
    </row>
    <row r="1093" customFormat="false" ht="15" hidden="false" customHeight="false" outlineLevel="0" collapsed="false">
      <c r="A1093" s="2" t="s">
        <v>6593</v>
      </c>
      <c r="B1093" s="13" t="n">
        <v>119</v>
      </c>
      <c r="C1093" s="13" t="n">
        <v>118</v>
      </c>
      <c r="D1093" s="14" t="n">
        <f aca="false">C1093/Summary!$B$4</f>
        <v>0.00786666666666667</v>
      </c>
      <c r="E1093" s="15" t="n">
        <v>0.571428571428571</v>
      </c>
      <c r="F1093" s="2" t="s">
        <v>44</v>
      </c>
      <c r="G1093" s="2" t="s">
        <v>44</v>
      </c>
      <c r="H1093" s="2" t="str">
        <f aca="false">IF(AND(E1093&gt;=0.4,E1093&lt;=0.6),"Yes","No")</f>
        <v>Yes</v>
      </c>
      <c r="I1093" s="2" t="str">
        <f aca="false">IF(AND(F1093="No",G1093="No",H1093="Yes"),"Yes","No")</f>
        <v>Yes</v>
      </c>
      <c r="J1093" s="2" t="n">
        <v>1092</v>
      </c>
      <c r="K1093" s="2"/>
    </row>
    <row r="1094" customFormat="false" ht="15" hidden="false" customHeight="false" outlineLevel="0" collapsed="false">
      <c r="A1094" s="2" t="s">
        <v>6594</v>
      </c>
      <c r="B1094" s="13" t="n">
        <v>119</v>
      </c>
      <c r="C1094" s="13" t="n">
        <v>118</v>
      </c>
      <c r="D1094" s="14" t="n">
        <f aca="false">C1094/Summary!$B$4</f>
        <v>0.00786666666666667</v>
      </c>
      <c r="E1094" s="15" t="n">
        <v>0.428571428571429</v>
      </c>
      <c r="F1094" s="2" t="s">
        <v>44</v>
      </c>
      <c r="G1094" s="2" t="s">
        <v>44</v>
      </c>
      <c r="H1094" s="2" t="str">
        <f aca="false">IF(AND(E1094&gt;=0.4,E1094&lt;=0.6),"Yes","No")</f>
        <v>Yes</v>
      </c>
      <c r="I1094" s="2" t="str">
        <f aca="false">IF(AND(F1094="No",G1094="No",H1094="Yes"),"Yes","No")</f>
        <v>Yes</v>
      </c>
      <c r="J1094" s="2" t="n">
        <v>1093</v>
      </c>
      <c r="K1094" s="2"/>
    </row>
    <row r="1095" customFormat="false" ht="15" hidden="false" customHeight="false" outlineLevel="0" collapsed="false">
      <c r="A1095" s="2" t="s">
        <v>6595</v>
      </c>
      <c r="B1095" s="13" t="n">
        <v>119</v>
      </c>
      <c r="C1095" s="13" t="n">
        <v>118</v>
      </c>
      <c r="D1095" s="14" t="n">
        <f aca="false">C1095/Summary!$B$4</f>
        <v>0.00786666666666667</v>
      </c>
      <c r="E1095" s="15" t="n">
        <v>0.571428571428571</v>
      </c>
      <c r="F1095" s="2" t="s">
        <v>44</v>
      </c>
      <c r="G1095" s="2" t="s">
        <v>44</v>
      </c>
      <c r="H1095" s="2" t="str">
        <f aca="false">IF(AND(E1095&gt;=0.4,E1095&lt;=0.6),"Yes","No")</f>
        <v>Yes</v>
      </c>
      <c r="I1095" s="2" t="str">
        <f aca="false">IF(AND(F1095="No",G1095="No",H1095="Yes"),"Yes","No")</f>
        <v>Yes</v>
      </c>
      <c r="J1095" s="2" t="n">
        <v>1094</v>
      </c>
      <c r="K1095" s="2"/>
    </row>
    <row r="1096" customFormat="false" ht="15" hidden="false" customHeight="false" outlineLevel="0" collapsed="false">
      <c r="A1096" s="2" t="s">
        <v>6596</v>
      </c>
      <c r="B1096" s="13" t="n">
        <v>119</v>
      </c>
      <c r="C1096" s="13" t="n">
        <v>117</v>
      </c>
      <c r="D1096" s="14" t="n">
        <f aca="false">C1096/Summary!$B$4</f>
        <v>0.0078</v>
      </c>
      <c r="E1096" s="15" t="n">
        <v>0.428571428571429</v>
      </c>
      <c r="F1096" s="2" t="s">
        <v>44</v>
      </c>
      <c r="G1096" s="2" t="s">
        <v>44</v>
      </c>
      <c r="H1096" s="2" t="str">
        <f aca="false">IF(AND(E1096&gt;=0.4,E1096&lt;=0.6),"Yes","No")</f>
        <v>Yes</v>
      </c>
      <c r="I1096" s="2" t="str">
        <f aca="false">IF(AND(F1096="No",G1096="No",H1096="Yes"),"Yes","No")</f>
        <v>Yes</v>
      </c>
      <c r="J1096" s="2" t="n">
        <v>1095</v>
      </c>
      <c r="K1096" s="2"/>
    </row>
    <row r="1097" customFormat="false" ht="15" hidden="false" customHeight="false" outlineLevel="0" collapsed="false">
      <c r="A1097" s="2" t="s">
        <v>6597</v>
      </c>
      <c r="B1097" s="13" t="n">
        <v>119</v>
      </c>
      <c r="C1097" s="13" t="n">
        <v>119</v>
      </c>
      <c r="D1097" s="14" t="n">
        <f aca="false">C1097/Summary!$B$4</f>
        <v>0.00793333333333333</v>
      </c>
      <c r="E1097" s="15" t="n">
        <v>0.428571428571429</v>
      </c>
      <c r="F1097" s="2" t="s">
        <v>44</v>
      </c>
      <c r="G1097" s="2" t="s">
        <v>44</v>
      </c>
      <c r="H1097" s="2" t="str">
        <f aca="false">IF(AND(E1097&gt;=0.4,E1097&lt;=0.6),"Yes","No")</f>
        <v>Yes</v>
      </c>
      <c r="I1097" s="2" t="str">
        <f aca="false">IF(AND(F1097="No",G1097="No",H1097="Yes"),"Yes","No")</f>
        <v>Yes</v>
      </c>
      <c r="J1097" s="2" t="n">
        <v>1096</v>
      </c>
      <c r="K1097" s="2"/>
    </row>
    <row r="1098" customFormat="false" ht="15" hidden="false" customHeight="false" outlineLevel="0" collapsed="false">
      <c r="A1098" s="2" t="s">
        <v>6598</v>
      </c>
      <c r="B1098" s="13" t="n">
        <v>119</v>
      </c>
      <c r="C1098" s="13" t="n">
        <v>119</v>
      </c>
      <c r="D1098" s="14" t="n">
        <f aca="false">C1098/Summary!$B$4</f>
        <v>0.00793333333333333</v>
      </c>
      <c r="E1098" s="15" t="n">
        <v>0.428571428571429</v>
      </c>
      <c r="F1098" s="2" t="s">
        <v>44</v>
      </c>
      <c r="G1098" s="2" t="s">
        <v>44</v>
      </c>
      <c r="H1098" s="2" t="str">
        <f aca="false">IF(AND(E1098&gt;=0.4,E1098&lt;=0.6),"Yes","No")</f>
        <v>Yes</v>
      </c>
      <c r="I1098" s="2" t="str">
        <f aca="false">IF(AND(F1098="No",G1098="No",H1098="Yes"),"Yes","No")</f>
        <v>Yes</v>
      </c>
      <c r="J1098" s="2" t="n">
        <v>1097</v>
      </c>
      <c r="K1098" s="2"/>
    </row>
    <row r="1099" customFormat="false" ht="15" hidden="false" customHeight="false" outlineLevel="0" collapsed="false">
      <c r="A1099" s="2" t="s">
        <v>6599</v>
      </c>
      <c r="B1099" s="13" t="n">
        <v>119</v>
      </c>
      <c r="C1099" s="13" t="n">
        <v>118</v>
      </c>
      <c r="D1099" s="14" t="n">
        <f aca="false">C1099/Summary!$B$4</f>
        <v>0.00786666666666667</v>
      </c>
      <c r="E1099" s="15" t="n">
        <v>0.571428571428571</v>
      </c>
      <c r="F1099" s="2" t="s">
        <v>44</v>
      </c>
      <c r="G1099" s="2" t="s">
        <v>44</v>
      </c>
      <c r="H1099" s="2" t="str">
        <f aca="false">IF(AND(E1099&gt;=0.4,E1099&lt;=0.6),"Yes","No")</f>
        <v>Yes</v>
      </c>
      <c r="I1099" s="2" t="str">
        <f aca="false">IF(AND(F1099="No",G1099="No",H1099="Yes"),"Yes","No")</f>
        <v>Yes</v>
      </c>
      <c r="J1099" s="2" t="n">
        <v>1098</v>
      </c>
      <c r="K1099" s="2"/>
    </row>
    <row r="1100" customFormat="false" ht="15" hidden="false" customHeight="false" outlineLevel="0" collapsed="false">
      <c r="A1100" s="2" t="s">
        <v>6600</v>
      </c>
      <c r="B1100" s="13" t="n">
        <v>119</v>
      </c>
      <c r="C1100" s="13" t="n">
        <v>118</v>
      </c>
      <c r="D1100" s="14" t="n">
        <f aca="false">C1100/Summary!$B$4</f>
        <v>0.00786666666666667</v>
      </c>
      <c r="E1100" s="15" t="n">
        <v>0.571428571428571</v>
      </c>
      <c r="F1100" s="2" t="s">
        <v>44</v>
      </c>
      <c r="G1100" s="2" t="s">
        <v>44</v>
      </c>
      <c r="H1100" s="2" t="str">
        <f aca="false">IF(AND(E1100&gt;=0.4,E1100&lt;=0.6),"Yes","No")</f>
        <v>Yes</v>
      </c>
      <c r="I1100" s="2" t="str">
        <f aca="false">IF(AND(F1100="No",G1100="No",H1100="Yes"),"Yes","No")</f>
        <v>Yes</v>
      </c>
      <c r="J1100" s="2" t="n">
        <v>1099</v>
      </c>
      <c r="K1100" s="2"/>
    </row>
    <row r="1101" customFormat="false" ht="15" hidden="false" customHeight="false" outlineLevel="0" collapsed="false">
      <c r="A1101" s="2" t="s">
        <v>6601</v>
      </c>
      <c r="B1101" s="13" t="n">
        <v>119</v>
      </c>
      <c r="C1101" s="13" t="n">
        <v>119</v>
      </c>
      <c r="D1101" s="14" t="n">
        <f aca="false">C1101/Summary!$B$4</f>
        <v>0.00793333333333333</v>
      </c>
      <c r="E1101" s="15" t="n">
        <v>0.571428571428571</v>
      </c>
      <c r="F1101" s="2" t="s">
        <v>44</v>
      </c>
      <c r="G1101" s="2" t="s">
        <v>44</v>
      </c>
      <c r="H1101" s="2" t="str">
        <f aca="false">IF(AND(E1101&gt;=0.4,E1101&lt;=0.6),"Yes","No")</f>
        <v>Yes</v>
      </c>
      <c r="I1101" s="2" t="str">
        <f aca="false">IF(AND(F1101="No",G1101="No",H1101="Yes"),"Yes","No")</f>
        <v>Yes</v>
      </c>
      <c r="J1101" s="2" t="n">
        <v>1100</v>
      </c>
      <c r="K1101" s="2"/>
    </row>
    <row r="1102" customFormat="false" ht="15" hidden="false" customHeight="false" outlineLevel="0" collapsed="false">
      <c r="A1102" s="2" t="s">
        <v>6602</v>
      </c>
      <c r="B1102" s="13" t="n">
        <v>120</v>
      </c>
      <c r="C1102" s="13" t="n">
        <v>120</v>
      </c>
      <c r="D1102" s="14" t="n">
        <f aca="false">C1102/Summary!$B$4</f>
        <v>0.008</v>
      </c>
      <c r="E1102" s="15" t="n">
        <v>0.428571428571429</v>
      </c>
      <c r="F1102" s="2" t="s">
        <v>44</v>
      </c>
      <c r="G1102" s="2" t="s">
        <v>44</v>
      </c>
      <c r="H1102" s="2" t="str">
        <f aca="false">IF(AND(E1102&gt;=0.4,E1102&lt;=0.6),"Yes","No")</f>
        <v>Yes</v>
      </c>
      <c r="I1102" s="2" t="str">
        <f aca="false">IF(AND(F1102="No",G1102="No",H1102="Yes"),"Yes","No")</f>
        <v>Yes</v>
      </c>
      <c r="J1102" s="2" t="n">
        <v>1101</v>
      </c>
      <c r="K1102" s="2"/>
    </row>
    <row r="1103" customFormat="false" ht="15" hidden="false" customHeight="false" outlineLevel="0" collapsed="false">
      <c r="A1103" s="2" t="s">
        <v>6603</v>
      </c>
      <c r="B1103" s="13" t="n">
        <v>120</v>
      </c>
      <c r="C1103" s="13" t="n">
        <v>120</v>
      </c>
      <c r="D1103" s="14" t="n">
        <f aca="false">C1103/Summary!$B$4</f>
        <v>0.008</v>
      </c>
      <c r="E1103" s="15" t="n">
        <v>0.428571428571429</v>
      </c>
      <c r="F1103" s="2" t="s">
        <v>44</v>
      </c>
      <c r="G1103" s="2" t="s">
        <v>44</v>
      </c>
      <c r="H1103" s="2" t="str">
        <f aca="false">IF(AND(E1103&gt;=0.4,E1103&lt;=0.6),"Yes","No")</f>
        <v>Yes</v>
      </c>
      <c r="I1103" s="2" t="str">
        <f aca="false">IF(AND(F1103="No",G1103="No",H1103="Yes"),"Yes","No")</f>
        <v>Yes</v>
      </c>
      <c r="J1103" s="2" t="n">
        <v>1102</v>
      </c>
      <c r="K1103" s="2"/>
    </row>
    <row r="1104" customFormat="false" ht="15" hidden="false" customHeight="false" outlineLevel="0" collapsed="false">
      <c r="A1104" s="2" t="s">
        <v>6604</v>
      </c>
      <c r="B1104" s="13" t="n">
        <v>120</v>
      </c>
      <c r="C1104" s="13" t="n">
        <v>119</v>
      </c>
      <c r="D1104" s="14" t="n">
        <f aca="false">C1104/Summary!$B$4</f>
        <v>0.00793333333333333</v>
      </c>
      <c r="E1104" s="15" t="n">
        <v>0.571428571428571</v>
      </c>
      <c r="F1104" s="2" t="s">
        <v>44</v>
      </c>
      <c r="G1104" s="2" t="s">
        <v>44</v>
      </c>
      <c r="H1104" s="2" t="str">
        <f aca="false">IF(AND(E1104&gt;=0.4,E1104&lt;=0.6),"Yes","No")</f>
        <v>Yes</v>
      </c>
      <c r="I1104" s="2" t="str">
        <f aca="false">IF(AND(F1104="No",G1104="No",H1104="Yes"),"Yes","No")</f>
        <v>Yes</v>
      </c>
      <c r="J1104" s="2" t="n">
        <v>1103</v>
      </c>
      <c r="K1104" s="2"/>
    </row>
    <row r="1105" customFormat="false" ht="15" hidden="false" customHeight="false" outlineLevel="0" collapsed="false">
      <c r="A1105" s="2" t="s">
        <v>6605</v>
      </c>
      <c r="B1105" s="13" t="n">
        <v>120</v>
      </c>
      <c r="C1105" s="13" t="n">
        <v>118</v>
      </c>
      <c r="D1105" s="14" t="n">
        <f aca="false">C1105/Summary!$B$4</f>
        <v>0.00786666666666667</v>
      </c>
      <c r="E1105" s="15" t="n">
        <v>0.571428571428571</v>
      </c>
      <c r="F1105" s="2" t="s">
        <v>44</v>
      </c>
      <c r="G1105" s="2" t="s">
        <v>44</v>
      </c>
      <c r="H1105" s="2" t="str">
        <f aca="false">IF(AND(E1105&gt;=0.4,E1105&lt;=0.6),"Yes","No")</f>
        <v>Yes</v>
      </c>
      <c r="I1105" s="2" t="str">
        <f aca="false">IF(AND(F1105="No",G1105="No",H1105="Yes"),"Yes","No")</f>
        <v>Yes</v>
      </c>
      <c r="J1105" s="2" t="n">
        <v>1104</v>
      </c>
      <c r="K1105" s="2"/>
    </row>
    <row r="1106" customFormat="false" ht="15" hidden="false" customHeight="false" outlineLevel="0" collapsed="false">
      <c r="A1106" s="2" t="s">
        <v>6606</v>
      </c>
      <c r="B1106" s="13" t="n">
        <v>120</v>
      </c>
      <c r="C1106" s="13" t="n">
        <v>120</v>
      </c>
      <c r="D1106" s="14" t="n">
        <f aca="false">C1106/Summary!$B$4</f>
        <v>0.008</v>
      </c>
      <c r="E1106" s="15" t="n">
        <v>0.428571428571429</v>
      </c>
      <c r="F1106" s="2" t="s">
        <v>44</v>
      </c>
      <c r="G1106" s="2" t="s">
        <v>44</v>
      </c>
      <c r="H1106" s="2" t="str">
        <f aca="false">IF(AND(E1106&gt;=0.4,E1106&lt;=0.6),"Yes","No")</f>
        <v>Yes</v>
      </c>
      <c r="I1106" s="2" t="str">
        <f aca="false">IF(AND(F1106="No",G1106="No",H1106="Yes"),"Yes","No")</f>
        <v>Yes</v>
      </c>
      <c r="J1106" s="2" t="n">
        <v>1105</v>
      </c>
      <c r="K1106" s="2"/>
    </row>
    <row r="1107" customFormat="false" ht="15" hidden="false" customHeight="false" outlineLevel="0" collapsed="false">
      <c r="A1107" s="2" t="s">
        <v>6607</v>
      </c>
      <c r="B1107" s="13" t="n">
        <v>120</v>
      </c>
      <c r="C1107" s="13" t="n">
        <v>120</v>
      </c>
      <c r="D1107" s="14" t="n">
        <f aca="false">C1107/Summary!$B$4</f>
        <v>0.008</v>
      </c>
      <c r="E1107" s="15" t="n">
        <v>0.571428571428571</v>
      </c>
      <c r="F1107" s="2" t="s">
        <v>44</v>
      </c>
      <c r="G1107" s="2" t="s">
        <v>44</v>
      </c>
      <c r="H1107" s="2" t="str">
        <f aca="false">IF(AND(E1107&gt;=0.4,E1107&lt;=0.6),"Yes","No")</f>
        <v>Yes</v>
      </c>
      <c r="I1107" s="2" t="str">
        <f aca="false">IF(AND(F1107="No",G1107="No",H1107="Yes"),"Yes","No")</f>
        <v>Yes</v>
      </c>
      <c r="J1107" s="2" t="n">
        <v>1106</v>
      </c>
      <c r="K1107" s="2"/>
    </row>
    <row r="1108" customFormat="false" ht="15" hidden="false" customHeight="false" outlineLevel="0" collapsed="false">
      <c r="A1108" s="2" t="s">
        <v>6608</v>
      </c>
      <c r="B1108" s="13" t="n">
        <v>120</v>
      </c>
      <c r="C1108" s="13" t="n">
        <v>120</v>
      </c>
      <c r="D1108" s="14" t="n">
        <f aca="false">C1108/Summary!$B$4</f>
        <v>0.008</v>
      </c>
      <c r="E1108" s="15" t="n">
        <v>0.428571428571429</v>
      </c>
      <c r="F1108" s="2" t="s">
        <v>44</v>
      </c>
      <c r="G1108" s="2" t="s">
        <v>44</v>
      </c>
      <c r="H1108" s="2" t="str">
        <f aca="false">IF(AND(E1108&gt;=0.4,E1108&lt;=0.6),"Yes","No")</f>
        <v>Yes</v>
      </c>
      <c r="I1108" s="2" t="str">
        <f aca="false">IF(AND(F1108="No",G1108="No",H1108="Yes"),"Yes","No")</f>
        <v>Yes</v>
      </c>
      <c r="J1108" s="2" t="n">
        <v>1107</v>
      </c>
      <c r="K1108" s="2"/>
    </row>
    <row r="1109" customFormat="false" ht="15" hidden="false" customHeight="false" outlineLevel="0" collapsed="false">
      <c r="A1109" s="2" t="s">
        <v>6609</v>
      </c>
      <c r="B1109" s="13" t="n">
        <v>120</v>
      </c>
      <c r="C1109" s="13" t="n">
        <v>119</v>
      </c>
      <c r="D1109" s="14" t="n">
        <f aca="false">C1109/Summary!$B$4</f>
        <v>0.00793333333333333</v>
      </c>
      <c r="E1109" s="15" t="n">
        <v>0.571428571428571</v>
      </c>
      <c r="F1109" s="2" t="s">
        <v>44</v>
      </c>
      <c r="G1109" s="2" t="s">
        <v>44</v>
      </c>
      <c r="H1109" s="2" t="str">
        <f aca="false">IF(AND(E1109&gt;=0.4,E1109&lt;=0.6),"Yes","No")</f>
        <v>Yes</v>
      </c>
      <c r="I1109" s="2" t="str">
        <f aca="false">IF(AND(F1109="No",G1109="No",H1109="Yes"),"Yes","No")</f>
        <v>Yes</v>
      </c>
      <c r="J1109" s="2" t="n">
        <v>1108</v>
      </c>
      <c r="K1109" s="2"/>
    </row>
    <row r="1110" customFormat="false" ht="15" hidden="false" customHeight="false" outlineLevel="0" collapsed="false">
      <c r="A1110" s="2" t="s">
        <v>6610</v>
      </c>
      <c r="B1110" s="13" t="n">
        <v>120</v>
      </c>
      <c r="C1110" s="13" t="n">
        <v>120</v>
      </c>
      <c r="D1110" s="14" t="n">
        <f aca="false">C1110/Summary!$B$4</f>
        <v>0.008</v>
      </c>
      <c r="E1110" s="15" t="n">
        <v>0.571428571428571</v>
      </c>
      <c r="F1110" s="2" t="s">
        <v>44</v>
      </c>
      <c r="G1110" s="2" t="s">
        <v>44</v>
      </c>
      <c r="H1110" s="2" t="str">
        <f aca="false">IF(AND(E1110&gt;=0.4,E1110&lt;=0.6),"Yes","No")</f>
        <v>Yes</v>
      </c>
      <c r="I1110" s="2" t="str">
        <f aca="false">IF(AND(F1110="No",G1110="No",H1110="Yes"),"Yes","No")</f>
        <v>Yes</v>
      </c>
      <c r="J1110" s="2" t="n">
        <v>1109</v>
      </c>
      <c r="K1110" s="2"/>
    </row>
    <row r="1111" customFormat="false" ht="15" hidden="false" customHeight="false" outlineLevel="0" collapsed="false">
      <c r="A1111" s="2" t="s">
        <v>6611</v>
      </c>
      <c r="B1111" s="13" t="n">
        <v>120</v>
      </c>
      <c r="C1111" s="13" t="n">
        <v>120</v>
      </c>
      <c r="D1111" s="14" t="n">
        <f aca="false">C1111/Summary!$B$4</f>
        <v>0.008</v>
      </c>
      <c r="E1111" s="15" t="n">
        <v>0.571428571428571</v>
      </c>
      <c r="F1111" s="2" t="s">
        <v>44</v>
      </c>
      <c r="G1111" s="2" t="s">
        <v>44</v>
      </c>
      <c r="H1111" s="2" t="str">
        <f aca="false">IF(AND(E1111&gt;=0.4,E1111&lt;=0.6),"Yes","No")</f>
        <v>Yes</v>
      </c>
      <c r="I1111" s="2" t="str">
        <f aca="false">IF(AND(F1111="No",G1111="No",H1111="Yes"),"Yes","No")</f>
        <v>Yes</v>
      </c>
      <c r="J1111" s="2" t="n">
        <v>1110</v>
      </c>
      <c r="K1111" s="2"/>
    </row>
    <row r="1112" customFormat="false" ht="15" hidden="false" customHeight="false" outlineLevel="0" collapsed="false">
      <c r="A1112" s="2" t="s">
        <v>6612</v>
      </c>
      <c r="B1112" s="13" t="n">
        <v>120</v>
      </c>
      <c r="C1112" s="13" t="n">
        <v>120</v>
      </c>
      <c r="D1112" s="14" t="n">
        <f aca="false">C1112/Summary!$B$4</f>
        <v>0.008</v>
      </c>
      <c r="E1112" s="15" t="n">
        <v>0.428571428571429</v>
      </c>
      <c r="F1112" s="2" t="s">
        <v>44</v>
      </c>
      <c r="G1112" s="2" t="s">
        <v>44</v>
      </c>
      <c r="H1112" s="2" t="str">
        <f aca="false">IF(AND(E1112&gt;=0.4,E1112&lt;=0.6),"Yes","No")</f>
        <v>Yes</v>
      </c>
      <c r="I1112" s="2" t="str">
        <f aca="false">IF(AND(F1112="No",G1112="No",H1112="Yes"),"Yes","No")</f>
        <v>Yes</v>
      </c>
      <c r="J1112" s="2" t="n">
        <v>1111</v>
      </c>
      <c r="K1112" s="2"/>
    </row>
    <row r="1113" customFormat="false" ht="15" hidden="false" customHeight="false" outlineLevel="0" collapsed="false">
      <c r="A1113" s="2" t="s">
        <v>6613</v>
      </c>
      <c r="B1113" s="13" t="n">
        <v>120</v>
      </c>
      <c r="C1113" s="13" t="n">
        <v>120</v>
      </c>
      <c r="D1113" s="14" t="n">
        <f aca="false">C1113/Summary!$B$4</f>
        <v>0.008</v>
      </c>
      <c r="E1113" s="15" t="n">
        <v>0.428571428571429</v>
      </c>
      <c r="F1113" s="2" t="s">
        <v>44</v>
      </c>
      <c r="G1113" s="2" t="s">
        <v>44</v>
      </c>
      <c r="H1113" s="2" t="str">
        <f aca="false">IF(AND(E1113&gt;=0.4,E1113&lt;=0.6),"Yes","No")</f>
        <v>Yes</v>
      </c>
      <c r="I1113" s="2" t="str">
        <f aca="false">IF(AND(F1113="No",G1113="No",H1113="Yes"),"Yes","No")</f>
        <v>Yes</v>
      </c>
      <c r="J1113" s="2" t="n">
        <v>1112</v>
      </c>
      <c r="K1113" s="2"/>
    </row>
    <row r="1114" customFormat="false" ht="15" hidden="false" customHeight="false" outlineLevel="0" collapsed="false">
      <c r="A1114" s="2" t="s">
        <v>6614</v>
      </c>
      <c r="B1114" s="13" t="n">
        <v>120</v>
      </c>
      <c r="C1114" s="13" t="n">
        <v>119</v>
      </c>
      <c r="D1114" s="14" t="n">
        <f aca="false">C1114/Summary!$B$4</f>
        <v>0.00793333333333333</v>
      </c>
      <c r="E1114" s="15" t="n">
        <v>0.571428571428571</v>
      </c>
      <c r="F1114" s="2" t="s">
        <v>44</v>
      </c>
      <c r="G1114" s="2" t="s">
        <v>44</v>
      </c>
      <c r="H1114" s="2" t="str">
        <f aca="false">IF(AND(E1114&gt;=0.4,E1114&lt;=0.6),"Yes","No")</f>
        <v>Yes</v>
      </c>
      <c r="I1114" s="2" t="str">
        <f aca="false">IF(AND(F1114="No",G1114="No",H1114="Yes"),"Yes","No")</f>
        <v>Yes</v>
      </c>
      <c r="J1114" s="2" t="n">
        <v>1113</v>
      </c>
      <c r="K1114" s="2"/>
    </row>
    <row r="1115" customFormat="false" ht="15" hidden="false" customHeight="false" outlineLevel="0" collapsed="false">
      <c r="A1115" s="2" t="s">
        <v>6615</v>
      </c>
      <c r="B1115" s="13" t="n">
        <v>120</v>
      </c>
      <c r="C1115" s="13" t="n">
        <v>119</v>
      </c>
      <c r="D1115" s="14" t="n">
        <f aca="false">C1115/Summary!$B$4</f>
        <v>0.00793333333333333</v>
      </c>
      <c r="E1115" s="15" t="n">
        <v>0.571428571428571</v>
      </c>
      <c r="F1115" s="2" t="s">
        <v>44</v>
      </c>
      <c r="G1115" s="2" t="s">
        <v>44</v>
      </c>
      <c r="H1115" s="2" t="str">
        <f aca="false">IF(AND(E1115&gt;=0.4,E1115&lt;=0.6),"Yes","No")</f>
        <v>Yes</v>
      </c>
      <c r="I1115" s="2" t="str">
        <f aca="false">IF(AND(F1115="No",G1115="No",H1115="Yes"),"Yes","No")</f>
        <v>Yes</v>
      </c>
      <c r="J1115" s="2" t="n">
        <v>1114</v>
      </c>
      <c r="K1115" s="2"/>
    </row>
    <row r="1116" customFormat="false" ht="15" hidden="false" customHeight="false" outlineLevel="0" collapsed="false">
      <c r="A1116" s="2" t="s">
        <v>6616</v>
      </c>
      <c r="B1116" s="13" t="n">
        <v>120</v>
      </c>
      <c r="C1116" s="13" t="n">
        <v>118</v>
      </c>
      <c r="D1116" s="14" t="n">
        <f aca="false">C1116/Summary!$B$4</f>
        <v>0.00786666666666667</v>
      </c>
      <c r="E1116" s="15" t="n">
        <v>0.571428571428571</v>
      </c>
      <c r="F1116" s="2" t="s">
        <v>44</v>
      </c>
      <c r="G1116" s="2" t="s">
        <v>44</v>
      </c>
      <c r="H1116" s="2" t="str">
        <f aca="false">IF(AND(E1116&gt;=0.4,E1116&lt;=0.6),"Yes","No")</f>
        <v>Yes</v>
      </c>
      <c r="I1116" s="2" t="str">
        <f aca="false">IF(AND(F1116="No",G1116="No",H1116="Yes"),"Yes","No")</f>
        <v>Yes</v>
      </c>
      <c r="J1116" s="2" t="n">
        <v>1115</v>
      </c>
      <c r="K1116" s="2"/>
    </row>
    <row r="1117" customFormat="false" ht="15" hidden="false" customHeight="false" outlineLevel="0" collapsed="false">
      <c r="A1117" s="2" t="s">
        <v>6617</v>
      </c>
      <c r="B1117" s="13" t="n">
        <v>120</v>
      </c>
      <c r="C1117" s="13" t="n">
        <v>119</v>
      </c>
      <c r="D1117" s="14" t="n">
        <f aca="false">C1117/Summary!$B$4</f>
        <v>0.00793333333333333</v>
      </c>
      <c r="E1117" s="15" t="n">
        <v>0.571428571428571</v>
      </c>
      <c r="F1117" s="2" t="s">
        <v>44</v>
      </c>
      <c r="G1117" s="2" t="s">
        <v>44</v>
      </c>
      <c r="H1117" s="2" t="str">
        <f aca="false">IF(AND(E1117&gt;=0.4,E1117&lt;=0.6),"Yes","No")</f>
        <v>Yes</v>
      </c>
      <c r="I1117" s="2" t="str">
        <f aca="false">IF(AND(F1117="No",G1117="No",H1117="Yes"),"Yes","No")</f>
        <v>Yes</v>
      </c>
      <c r="J1117" s="2" t="n">
        <v>1116</v>
      </c>
      <c r="K1117" s="2"/>
    </row>
    <row r="1118" customFormat="false" ht="15" hidden="false" customHeight="false" outlineLevel="0" collapsed="false">
      <c r="A1118" s="2" t="s">
        <v>6618</v>
      </c>
      <c r="B1118" s="13" t="n">
        <v>120</v>
      </c>
      <c r="C1118" s="13" t="n">
        <v>120</v>
      </c>
      <c r="D1118" s="14" t="n">
        <f aca="false">C1118/Summary!$B$4</f>
        <v>0.008</v>
      </c>
      <c r="E1118" s="15" t="n">
        <v>0.571428571428571</v>
      </c>
      <c r="F1118" s="2" t="s">
        <v>44</v>
      </c>
      <c r="G1118" s="2" t="s">
        <v>44</v>
      </c>
      <c r="H1118" s="2" t="str">
        <f aca="false">IF(AND(E1118&gt;=0.4,E1118&lt;=0.6),"Yes","No")</f>
        <v>Yes</v>
      </c>
      <c r="I1118" s="2" t="str">
        <f aca="false">IF(AND(F1118="No",G1118="No",H1118="Yes"),"Yes","No")</f>
        <v>Yes</v>
      </c>
      <c r="J1118" s="2" t="n">
        <v>1117</v>
      </c>
      <c r="K1118" s="2"/>
    </row>
    <row r="1119" customFormat="false" ht="15" hidden="false" customHeight="false" outlineLevel="0" collapsed="false">
      <c r="A1119" s="2" t="s">
        <v>6619</v>
      </c>
      <c r="B1119" s="13" t="n">
        <v>120</v>
      </c>
      <c r="C1119" s="13" t="n">
        <v>120</v>
      </c>
      <c r="D1119" s="14" t="n">
        <f aca="false">C1119/Summary!$B$4</f>
        <v>0.008</v>
      </c>
      <c r="E1119" s="15" t="n">
        <v>0.571428571428571</v>
      </c>
      <c r="F1119" s="2" t="s">
        <v>44</v>
      </c>
      <c r="G1119" s="2" t="s">
        <v>44</v>
      </c>
      <c r="H1119" s="2" t="str">
        <f aca="false">IF(AND(E1119&gt;=0.4,E1119&lt;=0.6),"Yes","No")</f>
        <v>Yes</v>
      </c>
      <c r="I1119" s="2" t="str">
        <f aca="false">IF(AND(F1119="No",G1119="No",H1119="Yes"),"Yes","No")</f>
        <v>Yes</v>
      </c>
      <c r="J1119" s="2" t="n">
        <v>1118</v>
      </c>
      <c r="K1119" s="2"/>
    </row>
    <row r="1120" customFormat="false" ht="15" hidden="false" customHeight="false" outlineLevel="0" collapsed="false">
      <c r="A1120" s="2" t="s">
        <v>6620</v>
      </c>
      <c r="B1120" s="13" t="n">
        <v>120</v>
      </c>
      <c r="C1120" s="13" t="n">
        <v>120</v>
      </c>
      <c r="D1120" s="14" t="n">
        <f aca="false">C1120/Summary!$B$4</f>
        <v>0.008</v>
      </c>
      <c r="E1120" s="15" t="n">
        <v>0.571428571428571</v>
      </c>
      <c r="F1120" s="2" t="s">
        <v>44</v>
      </c>
      <c r="G1120" s="2" t="s">
        <v>44</v>
      </c>
      <c r="H1120" s="2" t="str">
        <f aca="false">IF(AND(E1120&gt;=0.4,E1120&lt;=0.6),"Yes","No")</f>
        <v>Yes</v>
      </c>
      <c r="I1120" s="2" t="str">
        <f aca="false">IF(AND(F1120="No",G1120="No",H1120="Yes"),"Yes","No")</f>
        <v>Yes</v>
      </c>
      <c r="J1120" s="2" t="n">
        <v>1119</v>
      </c>
      <c r="K1120" s="2"/>
    </row>
    <row r="1121" customFormat="false" ht="15" hidden="false" customHeight="false" outlineLevel="0" collapsed="false">
      <c r="A1121" s="2" t="s">
        <v>6621</v>
      </c>
      <c r="B1121" s="13" t="n">
        <v>120</v>
      </c>
      <c r="C1121" s="13" t="n">
        <v>120</v>
      </c>
      <c r="D1121" s="14" t="n">
        <f aca="false">C1121/Summary!$B$4</f>
        <v>0.008</v>
      </c>
      <c r="E1121" s="15" t="n">
        <v>0.428571428571429</v>
      </c>
      <c r="F1121" s="2" t="s">
        <v>44</v>
      </c>
      <c r="G1121" s="2" t="s">
        <v>44</v>
      </c>
      <c r="H1121" s="2" t="str">
        <f aca="false">IF(AND(E1121&gt;=0.4,E1121&lt;=0.6),"Yes","No")</f>
        <v>Yes</v>
      </c>
      <c r="I1121" s="2" t="str">
        <f aca="false">IF(AND(F1121="No",G1121="No",H1121="Yes"),"Yes","No")</f>
        <v>Yes</v>
      </c>
      <c r="J1121" s="2" t="n">
        <v>1120</v>
      </c>
      <c r="K1121" s="2"/>
    </row>
    <row r="1122" customFormat="false" ht="15" hidden="false" customHeight="false" outlineLevel="0" collapsed="false">
      <c r="A1122" s="2" t="s">
        <v>6622</v>
      </c>
      <c r="B1122" s="13" t="n">
        <v>120</v>
      </c>
      <c r="C1122" s="13" t="n">
        <v>119</v>
      </c>
      <c r="D1122" s="14" t="n">
        <f aca="false">C1122/Summary!$B$4</f>
        <v>0.00793333333333333</v>
      </c>
      <c r="E1122" s="15" t="n">
        <v>0.428571428571429</v>
      </c>
      <c r="F1122" s="2" t="s">
        <v>44</v>
      </c>
      <c r="G1122" s="2" t="s">
        <v>44</v>
      </c>
      <c r="H1122" s="2" t="str">
        <f aca="false">IF(AND(E1122&gt;=0.4,E1122&lt;=0.6),"Yes","No")</f>
        <v>Yes</v>
      </c>
      <c r="I1122" s="2" t="str">
        <f aca="false">IF(AND(F1122="No",G1122="No",H1122="Yes"),"Yes","No")</f>
        <v>Yes</v>
      </c>
      <c r="J1122" s="2" t="n">
        <v>1121</v>
      </c>
      <c r="K1122" s="2"/>
    </row>
    <row r="1123" customFormat="false" ht="15" hidden="false" customHeight="false" outlineLevel="0" collapsed="false">
      <c r="A1123" s="2" t="s">
        <v>6623</v>
      </c>
      <c r="B1123" s="13" t="n">
        <v>120</v>
      </c>
      <c r="C1123" s="13" t="n">
        <v>120</v>
      </c>
      <c r="D1123" s="14" t="n">
        <f aca="false">C1123/Summary!$B$4</f>
        <v>0.008</v>
      </c>
      <c r="E1123" s="15" t="n">
        <v>0.428571428571429</v>
      </c>
      <c r="F1123" s="2" t="s">
        <v>44</v>
      </c>
      <c r="G1123" s="2" t="s">
        <v>44</v>
      </c>
      <c r="H1123" s="2" t="str">
        <f aca="false">IF(AND(E1123&gt;=0.4,E1123&lt;=0.6),"Yes","No")</f>
        <v>Yes</v>
      </c>
      <c r="I1123" s="2" t="str">
        <f aca="false">IF(AND(F1123="No",G1123="No",H1123="Yes"),"Yes","No")</f>
        <v>Yes</v>
      </c>
      <c r="J1123" s="2" t="n">
        <v>1122</v>
      </c>
      <c r="K1123" s="2"/>
    </row>
    <row r="1124" customFormat="false" ht="15" hidden="false" customHeight="false" outlineLevel="0" collapsed="false">
      <c r="A1124" s="2" t="s">
        <v>6624</v>
      </c>
      <c r="B1124" s="13" t="n">
        <v>120</v>
      </c>
      <c r="C1124" s="13" t="n">
        <v>120</v>
      </c>
      <c r="D1124" s="14" t="n">
        <f aca="false">C1124/Summary!$B$4</f>
        <v>0.008</v>
      </c>
      <c r="E1124" s="15" t="n">
        <v>0.571428571428571</v>
      </c>
      <c r="F1124" s="2" t="s">
        <v>44</v>
      </c>
      <c r="G1124" s="2" t="s">
        <v>44</v>
      </c>
      <c r="H1124" s="2" t="str">
        <f aca="false">IF(AND(E1124&gt;=0.4,E1124&lt;=0.6),"Yes","No")</f>
        <v>Yes</v>
      </c>
      <c r="I1124" s="2" t="str">
        <f aca="false">IF(AND(F1124="No",G1124="No",H1124="Yes"),"Yes","No")</f>
        <v>Yes</v>
      </c>
      <c r="J1124" s="2" t="n">
        <v>1123</v>
      </c>
      <c r="K1124" s="2"/>
    </row>
    <row r="1125" customFormat="false" ht="15" hidden="false" customHeight="false" outlineLevel="0" collapsed="false">
      <c r="A1125" s="2" t="s">
        <v>6625</v>
      </c>
      <c r="B1125" s="13" t="n">
        <v>120</v>
      </c>
      <c r="C1125" s="13" t="n">
        <v>120</v>
      </c>
      <c r="D1125" s="14" t="n">
        <f aca="false">C1125/Summary!$B$4</f>
        <v>0.008</v>
      </c>
      <c r="E1125" s="15" t="n">
        <v>0.571428571428571</v>
      </c>
      <c r="F1125" s="2" t="s">
        <v>44</v>
      </c>
      <c r="G1125" s="2" t="s">
        <v>44</v>
      </c>
      <c r="H1125" s="2" t="str">
        <f aca="false">IF(AND(E1125&gt;=0.4,E1125&lt;=0.6),"Yes","No")</f>
        <v>Yes</v>
      </c>
      <c r="I1125" s="2" t="str">
        <f aca="false">IF(AND(F1125="No",G1125="No",H1125="Yes"),"Yes","No")</f>
        <v>Yes</v>
      </c>
      <c r="J1125" s="2" t="n">
        <v>1124</v>
      </c>
      <c r="K1125" s="2"/>
    </row>
    <row r="1126" customFormat="false" ht="15" hidden="false" customHeight="false" outlineLevel="0" collapsed="false">
      <c r="A1126" s="2" t="s">
        <v>6626</v>
      </c>
      <c r="B1126" s="13" t="n">
        <v>120</v>
      </c>
      <c r="C1126" s="13" t="n">
        <v>120</v>
      </c>
      <c r="D1126" s="14" t="n">
        <f aca="false">C1126/Summary!$B$4</f>
        <v>0.008</v>
      </c>
      <c r="E1126" s="15" t="n">
        <v>0.428571428571429</v>
      </c>
      <c r="F1126" s="2" t="s">
        <v>44</v>
      </c>
      <c r="G1126" s="2" t="s">
        <v>44</v>
      </c>
      <c r="H1126" s="2" t="str">
        <f aca="false">IF(AND(E1126&gt;=0.4,E1126&lt;=0.6),"Yes","No")</f>
        <v>Yes</v>
      </c>
      <c r="I1126" s="2" t="str">
        <f aca="false">IF(AND(F1126="No",G1126="No",H1126="Yes"),"Yes","No")</f>
        <v>Yes</v>
      </c>
      <c r="J1126" s="2" t="n">
        <v>1125</v>
      </c>
      <c r="K1126" s="2"/>
    </row>
    <row r="1127" customFormat="false" ht="15" hidden="false" customHeight="false" outlineLevel="0" collapsed="false">
      <c r="A1127" s="2" t="s">
        <v>6627</v>
      </c>
      <c r="B1127" s="13" t="n">
        <v>120</v>
      </c>
      <c r="C1127" s="13" t="n">
        <v>118</v>
      </c>
      <c r="D1127" s="14" t="n">
        <f aca="false">C1127/Summary!$B$4</f>
        <v>0.00786666666666667</v>
      </c>
      <c r="E1127" s="15" t="n">
        <v>0.571428571428571</v>
      </c>
      <c r="F1127" s="2" t="s">
        <v>44</v>
      </c>
      <c r="G1127" s="2" t="s">
        <v>44</v>
      </c>
      <c r="H1127" s="2" t="str">
        <f aca="false">IF(AND(E1127&gt;=0.4,E1127&lt;=0.6),"Yes","No")</f>
        <v>Yes</v>
      </c>
      <c r="I1127" s="2" t="str">
        <f aca="false">IF(AND(F1127="No",G1127="No",H1127="Yes"),"Yes","No")</f>
        <v>Yes</v>
      </c>
      <c r="J1127" s="2" t="n">
        <v>1126</v>
      </c>
      <c r="K1127" s="2"/>
    </row>
    <row r="1128" customFormat="false" ht="15" hidden="false" customHeight="false" outlineLevel="0" collapsed="false">
      <c r="A1128" s="2" t="s">
        <v>6628</v>
      </c>
      <c r="B1128" s="13" t="n">
        <v>120</v>
      </c>
      <c r="C1128" s="13" t="n">
        <v>120</v>
      </c>
      <c r="D1128" s="14" t="n">
        <f aca="false">C1128/Summary!$B$4</f>
        <v>0.008</v>
      </c>
      <c r="E1128" s="15" t="n">
        <v>0.428571428571429</v>
      </c>
      <c r="F1128" s="2" t="s">
        <v>44</v>
      </c>
      <c r="G1128" s="2" t="s">
        <v>44</v>
      </c>
      <c r="H1128" s="2" t="str">
        <f aca="false">IF(AND(E1128&gt;=0.4,E1128&lt;=0.6),"Yes","No")</f>
        <v>Yes</v>
      </c>
      <c r="I1128" s="2" t="str">
        <f aca="false">IF(AND(F1128="No",G1128="No",H1128="Yes"),"Yes","No")</f>
        <v>Yes</v>
      </c>
      <c r="J1128" s="2" t="n">
        <v>1127</v>
      </c>
      <c r="K1128" s="2"/>
    </row>
    <row r="1129" customFormat="false" ht="15" hidden="false" customHeight="false" outlineLevel="0" collapsed="false">
      <c r="A1129" s="2" t="s">
        <v>6629</v>
      </c>
      <c r="B1129" s="13" t="n">
        <v>120</v>
      </c>
      <c r="C1129" s="13" t="n">
        <v>120</v>
      </c>
      <c r="D1129" s="14" t="n">
        <f aca="false">C1129/Summary!$B$4</f>
        <v>0.008</v>
      </c>
      <c r="E1129" s="15" t="n">
        <v>0.428571428571429</v>
      </c>
      <c r="F1129" s="2" t="s">
        <v>44</v>
      </c>
      <c r="G1129" s="2" t="s">
        <v>44</v>
      </c>
      <c r="H1129" s="2" t="str">
        <f aca="false">IF(AND(E1129&gt;=0.4,E1129&lt;=0.6),"Yes","No")</f>
        <v>Yes</v>
      </c>
      <c r="I1129" s="2" t="str">
        <f aca="false">IF(AND(F1129="No",G1129="No",H1129="Yes"),"Yes","No")</f>
        <v>Yes</v>
      </c>
      <c r="J1129" s="2" t="n">
        <v>1128</v>
      </c>
      <c r="K1129" s="2"/>
    </row>
    <row r="1130" customFormat="false" ht="15" hidden="false" customHeight="false" outlineLevel="0" collapsed="false">
      <c r="A1130" s="2" t="s">
        <v>6630</v>
      </c>
      <c r="B1130" s="13" t="n">
        <v>120</v>
      </c>
      <c r="C1130" s="13" t="n">
        <v>120</v>
      </c>
      <c r="D1130" s="14" t="n">
        <f aca="false">C1130/Summary!$B$4</f>
        <v>0.008</v>
      </c>
      <c r="E1130" s="15" t="n">
        <v>0.571428571428571</v>
      </c>
      <c r="F1130" s="2" t="s">
        <v>44</v>
      </c>
      <c r="G1130" s="2" t="s">
        <v>44</v>
      </c>
      <c r="H1130" s="2" t="str">
        <f aca="false">IF(AND(E1130&gt;=0.4,E1130&lt;=0.6),"Yes","No")</f>
        <v>Yes</v>
      </c>
      <c r="I1130" s="2" t="str">
        <f aca="false">IF(AND(F1130="No",G1130="No",H1130="Yes"),"Yes","No")</f>
        <v>Yes</v>
      </c>
      <c r="J1130" s="2" t="n">
        <v>1129</v>
      </c>
      <c r="K1130" s="2"/>
    </row>
    <row r="1131" customFormat="false" ht="15" hidden="false" customHeight="false" outlineLevel="0" collapsed="false">
      <c r="A1131" s="2" t="s">
        <v>6631</v>
      </c>
      <c r="B1131" s="13" t="n">
        <v>120</v>
      </c>
      <c r="C1131" s="13" t="n">
        <v>120</v>
      </c>
      <c r="D1131" s="14" t="n">
        <f aca="false">C1131/Summary!$B$4</f>
        <v>0.008</v>
      </c>
      <c r="E1131" s="15" t="n">
        <v>0.428571428571429</v>
      </c>
      <c r="F1131" s="2" t="s">
        <v>44</v>
      </c>
      <c r="G1131" s="2" t="s">
        <v>44</v>
      </c>
      <c r="H1131" s="2" t="str">
        <f aca="false">IF(AND(E1131&gt;=0.4,E1131&lt;=0.6),"Yes","No")</f>
        <v>Yes</v>
      </c>
      <c r="I1131" s="2" t="str">
        <f aca="false">IF(AND(F1131="No",G1131="No",H1131="Yes"),"Yes","No")</f>
        <v>Yes</v>
      </c>
      <c r="J1131" s="2" t="n">
        <v>1130</v>
      </c>
      <c r="K1131" s="2"/>
    </row>
    <row r="1132" customFormat="false" ht="15" hidden="false" customHeight="false" outlineLevel="0" collapsed="false">
      <c r="A1132" s="2" t="s">
        <v>6632</v>
      </c>
      <c r="B1132" s="13" t="n">
        <v>120</v>
      </c>
      <c r="C1132" s="13" t="n">
        <v>120</v>
      </c>
      <c r="D1132" s="14" t="n">
        <f aca="false">C1132/Summary!$B$4</f>
        <v>0.008</v>
      </c>
      <c r="E1132" s="15" t="n">
        <v>0.428571428571429</v>
      </c>
      <c r="F1132" s="2" t="s">
        <v>44</v>
      </c>
      <c r="G1132" s="2" t="s">
        <v>44</v>
      </c>
      <c r="H1132" s="2" t="str">
        <f aca="false">IF(AND(E1132&gt;=0.4,E1132&lt;=0.6),"Yes","No")</f>
        <v>Yes</v>
      </c>
      <c r="I1132" s="2" t="str">
        <f aca="false">IF(AND(F1132="No",G1132="No",H1132="Yes"),"Yes","No")</f>
        <v>Yes</v>
      </c>
      <c r="J1132" s="2" t="n">
        <v>1131</v>
      </c>
      <c r="K1132" s="2"/>
    </row>
    <row r="1133" customFormat="false" ht="15" hidden="false" customHeight="false" outlineLevel="0" collapsed="false">
      <c r="A1133" s="2" t="s">
        <v>6633</v>
      </c>
      <c r="B1133" s="13" t="n">
        <v>120</v>
      </c>
      <c r="C1133" s="13" t="n">
        <v>119</v>
      </c>
      <c r="D1133" s="14" t="n">
        <f aca="false">C1133/Summary!$B$4</f>
        <v>0.00793333333333333</v>
      </c>
      <c r="E1133" s="15" t="n">
        <v>0.428571428571429</v>
      </c>
      <c r="F1133" s="2" t="s">
        <v>44</v>
      </c>
      <c r="G1133" s="2" t="s">
        <v>44</v>
      </c>
      <c r="H1133" s="2" t="str">
        <f aca="false">IF(AND(E1133&gt;=0.4,E1133&lt;=0.6),"Yes","No")</f>
        <v>Yes</v>
      </c>
      <c r="I1133" s="2" t="str">
        <f aca="false">IF(AND(F1133="No",G1133="No",H1133="Yes"),"Yes","No")</f>
        <v>Yes</v>
      </c>
      <c r="J1133" s="2" t="n">
        <v>1132</v>
      </c>
      <c r="K1133" s="2"/>
    </row>
    <row r="1134" customFormat="false" ht="15" hidden="false" customHeight="false" outlineLevel="0" collapsed="false">
      <c r="A1134" s="2" t="s">
        <v>6634</v>
      </c>
      <c r="B1134" s="13" t="n">
        <v>120</v>
      </c>
      <c r="C1134" s="13" t="n">
        <v>120</v>
      </c>
      <c r="D1134" s="14" t="n">
        <f aca="false">C1134/Summary!$B$4</f>
        <v>0.008</v>
      </c>
      <c r="E1134" s="15" t="n">
        <v>0.571428571428571</v>
      </c>
      <c r="F1134" s="2" t="s">
        <v>44</v>
      </c>
      <c r="G1134" s="2" t="s">
        <v>44</v>
      </c>
      <c r="H1134" s="2" t="str">
        <f aca="false">IF(AND(E1134&gt;=0.4,E1134&lt;=0.6),"Yes","No")</f>
        <v>Yes</v>
      </c>
      <c r="I1134" s="2" t="str">
        <f aca="false">IF(AND(F1134="No",G1134="No",H1134="Yes"),"Yes","No")</f>
        <v>Yes</v>
      </c>
      <c r="J1134" s="2" t="n">
        <v>1133</v>
      </c>
      <c r="K1134" s="2"/>
    </row>
    <row r="1135" customFormat="false" ht="15" hidden="false" customHeight="false" outlineLevel="0" collapsed="false">
      <c r="A1135" s="2" t="s">
        <v>6635</v>
      </c>
      <c r="B1135" s="13" t="n">
        <v>120</v>
      </c>
      <c r="C1135" s="13" t="n">
        <v>120</v>
      </c>
      <c r="D1135" s="14" t="n">
        <f aca="false">C1135/Summary!$B$4</f>
        <v>0.008</v>
      </c>
      <c r="E1135" s="15" t="n">
        <v>0.571428571428571</v>
      </c>
      <c r="F1135" s="2" t="s">
        <v>44</v>
      </c>
      <c r="G1135" s="2" t="s">
        <v>44</v>
      </c>
      <c r="H1135" s="2" t="str">
        <f aca="false">IF(AND(E1135&gt;=0.4,E1135&lt;=0.6),"Yes","No")</f>
        <v>Yes</v>
      </c>
      <c r="I1135" s="2" t="str">
        <f aca="false">IF(AND(F1135="No",G1135="No",H1135="Yes"),"Yes","No")</f>
        <v>Yes</v>
      </c>
      <c r="J1135" s="2" t="n">
        <v>1134</v>
      </c>
      <c r="K1135" s="2"/>
    </row>
    <row r="1136" customFormat="false" ht="15" hidden="false" customHeight="false" outlineLevel="0" collapsed="false">
      <c r="A1136" s="2" t="s">
        <v>6636</v>
      </c>
      <c r="B1136" s="13" t="n">
        <v>120</v>
      </c>
      <c r="C1136" s="13" t="n">
        <v>120</v>
      </c>
      <c r="D1136" s="14" t="n">
        <f aca="false">C1136/Summary!$B$4</f>
        <v>0.008</v>
      </c>
      <c r="E1136" s="15" t="n">
        <v>0.428571428571429</v>
      </c>
      <c r="F1136" s="2" t="s">
        <v>44</v>
      </c>
      <c r="G1136" s="2" t="s">
        <v>44</v>
      </c>
      <c r="H1136" s="2" t="str">
        <f aca="false">IF(AND(E1136&gt;=0.4,E1136&lt;=0.6),"Yes","No")</f>
        <v>Yes</v>
      </c>
      <c r="I1136" s="2" t="str">
        <f aca="false">IF(AND(F1136="No",G1136="No",H1136="Yes"),"Yes","No")</f>
        <v>Yes</v>
      </c>
      <c r="J1136" s="2" t="n">
        <v>1135</v>
      </c>
      <c r="K1136" s="2"/>
    </row>
    <row r="1137" customFormat="false" ht="15" hidden="false" customHeight="false" outlineLevel="0" collapsed="false">
      <c r="A1137" s="2" t="s">
        <v>6637</v>
      </c>
      <c r="B1137" s="13" t="n">
        <v>120</v>
      </c>
      <c r="C1137" s="13" t="n">
        <v>120</v>
      </c>
      <c r="D1137" s="14" t="n">
        <f aca="false">C1137/Summary!$B$4</f>
        <v>0.008</v>
      </c>
      <c r="E1137" s="15" t="n">
        <v>0.571428571428571</v>
      </c>
      <c r="F1137" s="2" t="s">
        <v>44</v>
      </c>
      <c r="G1137" s="2" t="s">
        <v>44</v>
      </c>
      <c r="H1137" s="2" t="str">
        <f aca="false">IF(AND(E1137&gt;=0.4,E1137&lt;=0.6),"Yes","No")</f>
        <v>Yes</v>
      </c>
      <c r="I1137" s="2" t="str">
        <f aca="false">IF(AND(F1137="No",G1137="No",H1137="Yes"),"Yes","No")</f>
        <v>Yes</v>
      </c>
      <c r="J1137" s="2" t="n">
        <v>1136</v>
      </c>
      <c r="K1137" s="2"/>
    </row>
    <row r="1138" customFormat="false" ht="15" hidden="false" customHeight="false" outlineLevel="0" collapsed="false">
      <c r="A1138" s="2" t="s">
        <v>6638</v>
      </c>
      <c r="B1138" s="13" t="n">
        <v>120</v>
      </c>
      <c r="C1138" s="13" t="n">
        <v>119</v>
      </c>
      <c r="D1138" s="14" t="n">
        <f aca="false">C1138/Summary!$B$4</f>
        <v>0.00793333333333333</v>
      </c>
      <c r="E1138" s="15" t="n">
        <v>0.571428571428571</v>
      </c>
      <c r="F1138" s="2" t="s">
        <v>44</v>
      </c>
      <c r="G1138" s="2" t="s">
        <v>44</v>
      </c>
      <c r="H1138" s="2" t="str">
        <f aca="false">IF(AND(E1138&gt;=0.4,E1138&lt;=0.6),"Yes","No")</f>
        <v>Yes</v>
      </c>
      <c r="I1138" s="2" t="str">
        <f aca="false">IF(AND(F1138="No",G1138="No",H1138="Yes"),"Yes","No")</f>
        <v>Yes</v>
      </c>
      <c r="J1138" s="2" t="n">
        <v>1137</v>
      </c>
      <c r="K1138" s="2"/>
    </row>
    <row r="1139" customFormat="false" ht="15" hidden="false" customHeight="false" outlineLevel="0" collapsed="false">
      <c r="A1139" s="2" t="s">
        <v>6639</v>
      </c>
      <c r="B1139" s="13" t="n">
        <v>120</v>
      </c>
      <c r="C1139" s="13" t="n">
        <v>120</v>
      </c>
      <c r="D1139" s="14" t="n">
        <f aca="false">C1139/Summary!$B$4</f>
        <v>0.008</v>
      </c>
      <c r="E1139" s="15" t="n">
        <v>0.571428571428571</v>
      </c>
      <c r="F1139" s="2" t="s">
        <v>44</v>
      </c>
      <c r="G1139" s="2" t="s">
        <v>44</v>
      </c>
      <c r="H1139" s="2" t="str">
        <f aca="false">IF(AND(E1139&gt;=0.4,E1139&lt;=0.6),"Yes","No")</f>
        <v>Yes</v>
      </c>
      <c r="I1139" s="2" t="str">
        <f aca="false">IF(AND(F1139="No",G1139="No",H1139="Yes"),"Yes","No")</f>
        <v>Yes</v>
      </c>
      <c r="J1139" s="2" t="n">
        <v>1138</v>
      </c>
      <c r="K1139" s="2"/>
    </row>
    <row r="1140" customFormat="false" ht="15" hidden="false" customHeight="false" outlineLevel="0" collapsed="false">
      <c r="A1140" s="2" t="s">
        <v>6640</v>
      </c>
      <c r="B1140" s="13" t="n">
        <v>120</v>
      </c>
      <c r="C1140" s="13" t="n">
        <v>120</v>
      </c>
      <c r="D1140" s="14" t="n">
        <f aca="false">C1140/Summary!$B$4</f>
        <v>0.008</v>
      </c>
      <c r="E1140" s="15" t="n">
        <v>0.428571428571429</v>
      </c>
      <c r="F1140" s="2" t="s">
        <v>44</v>
      </c>
      <c r="G1140" s="2" t="s">
        <v>44</v>
      </c>
      <c r="H1140" s="2" t="str">
        <f aca="false">IF(AND(E1140&gt;=0.4,E1140&lt;=0.6),"Yes","No")</f>
        <v>Yes</v>
      </c>
      <c r="I1140" s="2" t="str">
        <f aca="false">IF(AND(F1140="No",G1140="No",H1140="Yes"),"Yes","No")</f>
        <v>Yes</v>
      </c>
      <c r="J1140" s="2" t="n">
        <v>1139</v>
      </c>
      <c r="K1140" s="2"/>
    </row>
    <row r="1141" customFormat="false" ht="15" hidden="false" customHeight="false" outlineLevel="0" collapsed="false">
      <c r="A1141" s="2" t="s">
        <v>6641</v>
      </c>
      <c r="B1141" s="13" t="n">
        <v>120</v>
      </c>
      <c r="C1141" s="13" t="n">
        <v>120</v>
      </c>
      <c r="D1141" s="14" t="n">
        <f aca="false">C1141/Summary!$B$4</f>
        <v>0.008</v>
      </c>
      <c r="E1141" s="15" t="n">
        <v>0.571428571428571</v>
      </c>
      <c r="F1141" s="2" t="s">
        <v>44</v>
      </c>
      <c r="G1141" s="2" t="s">
        <v>44</v>
      </c>
      <c r="H1141" s="2" t="str">
        <f aca="false">IF(AND(E1141&gt;=0.4,E1141&lt;=0.6),"Yes","No")</f>
        <v>Yes</v>
      </c>
      <c r="I1141" s="2" t="str">
        <f aca="false">IF(AND(F1141="No",G1141="No",H1141="Yes"),"Yes","No")</f>
        <v>Yes</v>
      </c>
      <c r="J1141" s="2" t="n">
        <v>1140</v>
      </c>
      <c r="K1141" s="2"/>
    </row>
    <row r="1142" customFormat="false" ht="15" hidden="false" customHeight="false" outlineLevel="0" collapsed="false">
      <c r="A1142" s="2" t="s">
        <v>6642</v>
      </c>
      <c r="B1142" s="13" t="n">
        <v>120</v>
      </c>
      <c r="C1142" s="13" t="n">
        <v>119</v>
      </c>
      <c r="D1142" s="14" t="n">
        <f aca="false">C1142/Summary!$B$4</f>
        <v>0.00793333333333333</v>
      </c>
      <c r="E1142" s="15" t="n">
        <v>0.571428571428571</v>
      </c>
      <c r="F1142" s="2" t="s">
        <v>44</v>
      </c>
      <c r="G1142" s="2" t="s">
        <v>44</v>
      </c>
      <c r="H1142" s="2" t="str">
        <f aca="false">IF(AND(E1142&gt;=0.4,E1142&lt;=0.6),"Yes","No")</f>
        <v>Yes</v>
      </c>
      <c r="I1142" s="2" t="str">
        <f aca="false">IF(AND(F1142="No",G1142="No",H1142="Yes"),"Yes","No")</f>
        <v>Yes</v>
      </c>
      <c r="J1142" s="2" t="n">
        <v>1141</v>
      </c>
      <c r="K1142" s="2"/>
    </row>
    <row r="1143" customFormat="false" ht="15" hidden="false" customHeight="false" outlineLevel="0" collapsed="false">
      <c r="A1143" s="2" t="s">
        <v>6643</v>
      </c>
      <c r="B1143" s="13" t="n">
        <v>120</v>
      </c>
      <c r="C1143" s="13" t="n">
        <v>120</v>
      </c>
      <c r="D1143" s="14" t="n">
        <f aca="false">C1143/Summary!$B$4</f>
        <v>0.008</v>
      </c>
      <c r="E1143" s="15" t="n">
        <v>0.571428571428571</v>
      </c>
      <c r="F1143" s="2" t="s">
        <v>44</v>
      </c>
      <c r="G1143" s="2" t="s">
        <v>44</v>
      </c>
      <c r="H1143" s="2" t="str">
        <f aca="false">IF(AND(E1143&gt;=0.4,E1143&lt;=0.6),"Yes","No")</f>
        <v>Yes</v>
      </c>
      <c r="I1143" s="2" t="str">
        <f aca="false">IF(AND(F1143="No",G1143="No",H1143="Yes"),"Yes","No")</f>
        <v>Yes</v>
      </c>
      <c r="J1143" s="2" t="n">
        <v>1142</v>
      </c>
      <c r="K1143" s="2"/>
    </row>
    <row r="1144" customFormat="false" ht="15" hidden="false" customHeight="false" outlineLevel="0" collapsed="false">
      <c r="A1144" s="2" t="s">
        <v>6644</v>
      </c>
      <c r="B1144" s="13" t="n">
        <v>121</v>
      </c>
      <c r="C1144" s="13" t="n">
        <v>121</v>
      </c>
      <c r="D1144" s="14" t="n">
        <f aca="false">C1144/Summary!$B$4</f>
        <v>0.00806666666666667</v>
      </c>
      <c r="E1144" s="15" t="n">
        <v>0.428571428571429</v>
      </c>
      <c r="F1144" s="2" t="s">
        <v>44</v>
      </c>
      <c r="G1144" s="2" t="s">
        <v>44</v>
      </c>
      <c r="H1144" s="2" t="str">
        <f aca="false">IF(AND(E1144&gt;=0.4,E1144&lt;=0.6),"Yes","No")</f>
        <v>Yes</v>
      </c>
      <c r="I1144" s="2" t="str">
        <f aca="false">IF(AND(F1144="No",G1144="No",H1144="Yes"),"Yes","No")</f>
        <v>Yes</v>
      </c>
      <c r="J1144" s="2" t="n">
        <v>1143</v>
      </c>
      <c r="K1144" s="2"/>
    </row>
    <row r="1145" customFormat="false" ht="15" hidden="false" customHeight="false" outlineLevel="0" collapsed="false">
      <c r="A1145" s="2" t="s">
        <v>6645</v>
      </c>
      <c r="B1145" s="13" t="n">
        <v>121</v>
      </c>
      <c r="C1145" s="13" t="n">
        <v>121</v>
      </c>
      <c r="D1145" s="14" t="n">
        <f aca="false">C1145/Summary!$B$4</f>
        <v>0.00806666666666667</v>
      </c>
      <c r="E1145" s="15" t="n">
        <v>0.428571428571429</v>
      </c>
      <c r="F1145" s="2" t="s">
        <v>44</v>
      </c>
      <c r="G1145" s="2" t="s">
        <v>44</v>
      </c>
      <c r="H1145" s="2" t="str">
        <f aca="false">IF(AND(E1145&gt;=0.4,E1145&lt;=0.6),"Yes","No")</f>
        <v>Yes</v>
      </c>
      <c r="I1145" s="2" t="str">
        <f aca="false">IF(AND(F1145="No",G1145="No",H1145="Yes"),"Yes","No")</f>
        <v>Yes</v>
      </c>
      <c r="J1145" s="2" t="n">
        <v>1144</v>
      </c>
      <c r="K1145" s="2"/>
    </row>
    <row r="1146" customFormat="false" ht="15" hidden="false" customHeight="false" outlineLevel="0" collapsed="false">
      <c r="A1146" s="2" t="s">
        <v>6646</v>
      </c>
      <c r="B1146" s="13" t="n">
        <v>121</v>
      </c>
      <c r="C1146" s="13" t="n">
        <v>120</v>
      </c>
      <c r="D1146" s="14" t="n">
        <f aca="false">C1146/Summary!$B$4</f>
        <v>0.008</v>
      </c>
      <c r="E1146" s="15" t="n">
        <v>0.571428571428571</v>
      </c>
      <c r="F1146" s="2" t="s">
        <v>44</v>
      </c>
      <c r="G1146" s="2" t="s">
        <v>44</v>
      </c>
      <c r="H1146" s="2" t="str">
        <f aca="false">IF(AND(E1146&gt;=0.4,E1146&lt;=0.6),"Yes","No")</f>
        <v>Yes</v>
      </c>
      <c r="I1146" s="2" t="str">
        <f aca="false">IF(AND(F1146="No",G1146="No",H1146="Yes"),"Yes","No")</f>
        <v>Yes</v>
      </c>
      <c r="J1146" s="2" t="n">
        <v>1145</v>
      </c>
      <c r="K1146" s="2"/>
    </row>
    <row r="1147" customFormat="false" ht="15" hidden="false" customHeight="false" outlineLevel="0" collapsed="false">
      <c r="A1147" s="2" t="s">
        <v>6647</v>
      </c>
      <c r="B1147" s="13" t="n">
        <v>121</v>
      </c>
      <c r="C1147" s="13" t="n">
        <v>120</v>
      </c>
      <c r="D1147" s="14" t="n">
        <f aca="false">C1147/Summary!$B$4</f>
        <v>0.008</v>
      </c>
      <c r="E1147" s="15" t="n">
        <v>0.571428571428571</v>
      </c>
      <c r="F1147" s="2" t="s">
        <v>44</v>
      </c>
      <c r="G1147" s="2" t="s">
        <v>44</v>
      </c>
      <c r="H1147" s="2" t="str">
        <f aca="false">IF(AND(E1147&gt;=0.4,E1147&lt;=0.6),"Yes","No")</f>
        <v>Yes</v>
      </c>
      <c r="I1147" s="2" t="str">
        <f aca="false">IF(AND(F1147="No",G1147="No",H1147="Yes"),"Yes","No")</f>
        <v>Yes</v>
      </c>
      <c r="J1147" s="2" t="n">
        <v>1146</v>
      </c>
      <c r="K1147" s="2"/>
    </row>
    <row r="1148" customFormat="false" ht="15" hidden="false" customHeight="false" outlineLevel="0" collapsed="false">
      <c r="A1148" s="2" t="s">
        <v>6648</v>
      </c>
      <c r="B1148" s="13" t="n">
        <v>121</v>
      </c>
      <c r="C1148" s="13" t="n">
        <v>119</v>
      </c>
      <c r="D1148" s="14" t="n">
        <f aca="false">C1148/Summary!$B$4</f>
        <v>0.00793333333333333</v>
      </c>
      <c r="E1148" s="15" t="n">
        <v>0.571428571428571</v>
      </c>
      <c r="F1148" s="2" t="s">
        <v>44</v>
      </c>
      <c r="G1148" s="2" t="s">
        <v>44</v>
      </c>
      <c r="H1148" s="2" t="str">
        <f aca="false">IF(AND(E1148&gt;=0.4,E1148&lt;=0.6),"Yes","No")</f>
        <v>Yes</v>
      </c>
      <c r="I1148" s="2" t="str">
        <f aca="false">IF(AND(F1148="No",G1148="No",H1148="Yes"),"Yes","No")</f>
        <v>Yes</v>
      </c>
      <c r="J1148" s="2" t="n">
        <v>1147</v>
      </c>
      <c r="K1148" s="2"/>
    </row>
    <row r="1149" customFormat="false" ht="15" hidden="false" customHeight="false" outlineLevel="0" collapsed="false">
      <c r="A1149" s="2" t="s">
        <v>6649</v>
      </c>
      <c r="B1149" s="13" t="n">
        <v>121</v>
      </c>
      <c r="C1149" s="13" t="n">
        <v>121</v>
      </c>
      <c r="D1149" s="14" t="n">
        <f aca="false">C1149/Summary!$B$4</f>
        <v>0.00806666666666667</v>
      </c>
      <c r="E1149" s="15" t="n">
        <v>0.428571428571429</v>
      </c>
      <c r="F1149" s="2" t="s">
        <v>44</v>
      </c>
      <c r="G1149" s="2" t="s">
        <v>44</v>
      </c>
      <c r="H1149" s="2" t="str">
        <f aca="false">IF(AND(E1149&gt;=0.4,E1149&lt;=0.6),"Yes","No")</f>
        <v>Yes</v>
      </c>
      <c r="I1149" s="2" t="str">
        <f aca="false">IF(AND(F1149="No",G1149="No",H1149="Yes"),"Yes","No")</f>
        <v>Yes</v>
      </c>
      <c r="J1149" s="2" t="n">
        <v>1148</v>
      </c>
      <c r="K1149" s="2"/>
    </row>
    <row r="1150" customFormat="false" ht="15" hidden="false" customHeight="false" outlineLevel="0" collapsed="false">
      <c r="A1150" s="2" t="s">
        <v>6650</v>
      </c>
      <c r="B1150" s="13" t="n">
        <v>121</v>
      </c>
      <c r="C1150" s="13" t="n">
        <v>120</v>
      </c>
      <c r="D1150" s="14" t="n">
        <f aca="false">C1150/Summary!$B$4</f>
        <v>0.008</v>
      </c>
      <c r="E1150" s="15" t="n">
        <v>0.428571428571429</v>
      </c>
      <c r="F1150" s="2" t="s">
        <v>44</v>
      </c>
      <c r="G1150" s="2" t="s">
        <v>44</v>
      </c>
      <c r="H1150" s="2" t="str">
        <f aca="false">IF(AND(E1150&gt;=0.4,E1150&lt;=0.6),"Yes","No")</f>
        <v>Yes</v>
      </c>
      <c r="I1150" s="2" t="str">
        <f aca="false">IF(AND(F1150="No",G1150="No",H1150="Yes"),"Yes","No")</f>
        <v>Yes</v>
      </c>
      <c r="J1150" s="2" t="n">
        <v>1149</v>
      </c>
      <c r="K1150" s="2"/>
    </row>
    <row r="1151" customFormat="false" ht="15" hidden="false" customHeight="false" outlineLevel="0" collapsed="false">
      <c r="A1151" s="2" t="s">
        <v>6651</v>
      </c>
      <c r="B1151" s="13" t="n">
        <v>121</v>
      </c>
      <c r="C1151" s="13" t="n">
        <v>120</v>
      </c>
      <c r="D1151" s="14" t="n">
        <f aca="false">C1151/Summary!$B$4</f>
        <v>0.008</v>
      </c>
      <c r="E1151" s="15" t="n">
        <v>0.428571428571429</v>
      </c>
      <c r="F1151" s="2" t="s">
        <v>44</v>
      </c>
      <c r="G1151" s="2" t="s">
        <v>44</v>
      </c>
      <c r="H1151" s="2" t="str">
        <f aca="false">IF(AND(E1151&gt;=0.4,E1151&lt;=0.6),"Yes","No")</f>
        <v>Yes</v>
      </c>
      <c r="I1151" s="2" t="str">
        <f aca="false">IF(AND(F1151="No",G1151="No",H1151="Yes"),"Yes","No")</f>
        <v>Yes</v>
      </c>
      <c r="J1151" s="2" t="n">
        <v>1150</v>
      </c>
      <c r="K1151" s="2"/>
    </row>
    <row r="1152" customFormat="false" ht="15" hidden="false" customHeight="false" outlineLevel="0" collapsed="false">
      <c r="A1152" s="2" t="s">
        <v>6652</v>
      </c>
      <c r="B1152" s="13" t="n">
        <v>121</v>
      </c>
      <c r="C1152" s="13" t="n">
        <v>120</v>
      </c>
      <c r="D1152" s="14" t="n">
        <f aca="false">C1152/Summary!$B$4</f>
        <v>0.008</v>
      </c>
      <c r="E1152" s="15" t="n">
        <v>0.428571428571429</v>
      </c>
      <c r="F1152" s="2" t="s">
        <v>44</v>
      </c>
      <c r="G1152" s="2" t="s">
        <v>44</v>
      </c>
      <c r="H1152" s="2" t="str">
        <f aca="false">IF(AND(E1152&gt;=0.4,E1152&lt;=0.6),"Yes","No")</f>
        <v>Yes</v>
      </c>
      <c r="I1152" s="2" t="str">
        <f aca="false">IF(AND(F1152="No",G1152="No",H1152="Yes"),"Yes","No")</f>
        <v>Yes</v>
      </c>
      <c r="J1152" s="2" t="n">
        <v>1151</v>
      </c>
      <c r="K1152" s="2"/>
    </row>
    <row r="1153" customFormat="false" ht="15" hidden="false" customHeight="false" outlineLevel="0" collapsed="false">
      <c r="A1153" s="2" t="s">
        <v>6653</v>
      </c>
      <c r="B1153" s="13" t="n">
        <v>121</v>
      </c>
      <c r="C1153" s="13" t="n">
        <v>121</v>
      </c>
      <c r="D1153" s="14" t="n">
        <f aca="false">C1153/Summary!$B$4</f>
        <v>0.00806666666666667</v>
      </c>
      <c r="E1153" s="15" t="n">
        <v>0.428571428571429</v>
      </c>
      <c r="F1153" s="2" t="s">
        <v>44</v>
      </c>
      <c r="G1153" s="2" t="s">
        <v>44</v>
      </c>
      <c r="H1153" s="2" t="str">
        <f aca="false">IF(AND(E1153&gt;=0.4,E1153&lt;=0.6),"Yes","No")</f>
        <v>Yes</v>
      </c>
      <c r="I1153" s="2" t="str">
        <f aca="false">IF(AND(F1153="No",G1153="No",H1153="Yes"),"Yes","No")</f>
        <v>Yes</v>
      </c>
      <c r="J1153" s="2" t="n">
        <v>1152</v>
      </c>
      <c r="K1153" s="2"/>
    </row>
    <row r="1154" customFormat="false" ht="15" hidden="false" customHeight="false" outlineLevel="0" collapsed="false">
      <c r="A1154" s="2" t="s">
        <v>6654</v>
      </c>
      <c r="B1154" s="13" t="n">
        <v>121</v>
      </c>
      <c r="C1154" s="13" t="n">
        <v>121</v>
      </c>
      <c r="D1154" s="14" t="n">
        <f aca="false">C1154/Summary!$B$4</f>
        <v>0.00806666666666667</v>
      </c>
      <c r="E1154" s="15" t="n">
        <v>0.428571428571429</v>
      </c>
      <c r="F1154" s="2" t="s">
        <v>44</v>
      </c>
      <c r="G1154" s="2" t="s">
        <v>44</v>
      </c>
      <c r="H1154" s="2" t="str">
        <f aca="false">IF(AND(E1154&gt;=0.4,E1154&lt;=0.6),"Yes","No")</f>
        <v>Yes</v>
      </c>
      <c r="I1154" s="2" t="str">
        <f aca="false">IF(AND(F1154="No",G1154="No",H1154="Yes"),"Yes","No")</f>
        <v>Yes</v>
      </c>
      <c r="J1154" s="2" t="n">
        <v>1153</v>
      </c>
      <c r="K1154" s="2"/>
    </row>
    <row r="1155" customFormat="false" ht="15" hidden="false" customHeight="false" outlineLevel="0" collapsed="false">
      <c r="A1155" s="2" t="s">
        <v>6655</v>
      </c>
      <c r="B1155" s="13" t="n">
        <v>121</v>
      </c>
      <c r="C1155" s="13" t="n">
        <v>121</v>
      </c>
      <c r="D1155" s="14" t="n">
        <f aca="false">C1155/Summary!$B$4</f>
        <v>0.00806666666666667</v>
      </c>
      <c r="E1155" s="15" t="n">
        <v>0.571428571428571</v>
      </c>
      <c r="F1155" s="2" t="s">
        <v>44</v>
      </c>
      <c r="G1155" s="2" t="s">
        <v>44</v>
      </c>
      <c r="H1155" s="2" t="str">
        <f aca="false">IF(AND(E1155&gt;=0.4,E1155&lt;=0.6),"Yes","No")</f>
        <v>Yes</v>
      </c>
      <c r="I1155" s="2" t="str">
        <f aca="false">IF(AND(F1155="No",G1155="No",H1155="Yes"),"Yes","No")</f>
        <v>Yes</v>
      </c>
      <c r="J1155" s="2" t="n">
        <v>1154</v>
      </c>
      <c r="K1155" s="2"/>
    </row>
    <row r="1156" customFormat="false" ht="15" hidden="false" customHeight="false" outlineLevel="0" collapsed="false">
      <c r="A1156" s="2" t="s">
        <v>6656</v>
      </c>
      <c r="B1156" s="13" t="n">
        <v>121</v>
      </c>
      <c r="C1156" s="13" t="n">
        <v>121</v>
      </c>
      <c r="D1156" s="14" t="n">
        <f aca="false">C1156/Summary!$B$4</f>
        <v>0.00806666666666667</v>
      </c>
      <c r="E1156" s="15" t="n">
        <v>0.428571428571429</v>
      </c>
      <c r="F1156" s="2" t="s">
        <v>44</v>
      </c>
      <c r="G1156" s="2" t="s">
        <v>44</v>
      </c>
      <c r="H1156" s="2" t="str">
        <f aca="false">IF(AND(E1156&gt;=0.4,E1156&lt;=0.6),"Yes","No")</f>
        <v>Yes</v>
      </c>
      <c r="I1156" s="2" t="str">
        <f aca="false">IF(AND(F1156="No",G1156="No",H1156="Yes"),"Yes","No")</f>
        <v>Yes</v>
      </c>
      <c r="J1156" s="2" t="n">
        <v>1155</v>
      </c>
      <c r="K1156" s="2"/>
    </row>
    <row r="1157" customFormat="false" ht="15" hidden="false" customHeight="false" outlineLevel="0" collapsed="false">
      <c r="A1157" s="2" t="s">
        <v>6657</v>
      </c>
      <c r="B1157" s="13" t="n">
        <v>121</v>
      </c>
      <c r="C1157" s="13" t="n">
        <v>121</v>
      </c>
      <c r="D1157" s="14" t="n">
        <f aca="false">C1157/Summary!$B$4</f>
        <v>0.00806666666666667</v>
      </c>
      <c r="E1157" s="15" t="n">
        <v>0.571428571428571</v>
      </c>
      <c r="F1157" s="2" t="s">
        <v>44</v>
      </c>
      <c r="G1157" s="2" t="s">
        <v>44</v>
      </c>
      <c r="H1157" s="2" t="str">
        <f aca="false">IF(AND(E1157&gt;=0.4,E1157&lt;=0.6),"Yes","No")</f>
        <v>Yes</v>
      </c>
      <c r="I1157" s="2" t="str">
        <f aca="false">IF(AND(F1157="No",G1157="No",H1157="Yes"),"Yes","No")</f>
        <v>Yes</v>
      </c>
      <c r="J1157" s="2" t="n">
        <v>1156</v>
      </c>
      <c r="K1157" s="2"/>
    </row>
    <row r="1158" customFormat="false" ht="15" hidden="false" customHeight="false" outlineLevel="0" collapsed="false">
      <c r="A1158" s="2" t="s">
        <v>6658</v>
      </c>
      <c r="B1158" s="13" t="n">
        <v>121</v>
      </c>
      <c r="C1158" s="13" t="n">
        <v>119</v>
      </c>
      <c r="D1158" s="14" t="n">
        <f aca="false">C1158/Summary!$B$4</f>
        <v>0.00793333333333333</v>
      </c>
      <c r="E1158" s="15" t="n">
        <v>0.571428571428571</v>
      </c>
      <c r="F1158" s="2" t="s">
        <v>44</v>
      </c>
      <c r="G1158" s="2" t="s">
        <v>44</v>
      </c>
      <c r="H1158" s="2" t="str">
        <f aca="false">IF(AND(E1158&gt;=0.4,E1158&lt;=0.6),"Yes","No")</f>
        <v>Yes</v>
      </c>
      <c r="I1158" s="2" t="str">
        <f aca="false">IF(AND(F1158="No",G1158="No",H1158="Yes"),"Yes","No")</f>
        <v>Yes</v>
      </c>
      <c r="J1158" s="2" t="n">
        <v>1157</v>
      </c>
      <c r="K1158" s="2"/>
    </row>
    <row r="1159" customFormat="false" ht="15" hidden="false" customHeight="false" outlineLevel="0" collapsed="false">
      <c r="A1159" s="2" t="s">
        <v>6659</v>
      </c>
      <c r="B1159" s="13" t="n">
        <v>121</v>
      </c>
      <c r="C1159" s="13" t="n">
        <v>121</v>
      </c>
      <c r="D1159" s="14" t="n">
        <f aca="false">C1159/Summary!$B$4</f>
        <v>0.00806666666666667</v>
      </c>
      <c r="E1159" s="15" t="n">
        <v>0.428571428571429</v>
      </c>
      <c r="F1159" s="2" t="s">
        <v>44</v>
      </c>
      <c r="G1159" s="2" t="s">
        <v>44</v>
      </c>
      <c r="H1159" s="2" t="str">
        <f aca="false">IF(AND(E1159&gt;=0.4,E1159&lt;=0.6),"Yes","No")</f>
        <v>Yes</v>
      </c>
      <c r="I1159" s="2" t="str">
        <f aca="false">IF(AND(F1159="No",G1159="No",H1159="Yes"),"Yes","No")</f>
        <v>Yes</v>
      </c>
      <c r="J1159" s="2" t="n">
        <v>1158</v>
      </c>
      <c r="K1159" s="2"/>
    </row>
    <row r="1160" customFormat="false" ht="15" hidden="false" customHeight="false" outlineLevel="0" collapsed="false">
      <c r="A1160" s="2" t="s">
        <v>6660</v>
      </c>
      <c r="B1160" s="13" t="n">
        <v>121</v>
      </c>
      <c r="C1160" s="13" t="n">
        <v>121</v>
      </c>
      <c r="D1160" s="14" t="n">
        <f aca="false">C1160/Summary!$B$4</f>
        <v>0.00806666666666667</v>
      </c>
      <c r="E1160" s="15" t="n">
        <v>0.571428571428571</v>
      </c>
      <c r="F1160" s="2" t="s">
        <v>44</v>
      </c>
      <c r="G1160" s="2" t="s">
        <v>44</v>
      </c>
      <c r="H1160" s="2" t="str">
        <f aca="false">IF(AND(E1160&gt;=0.4,E1160&lt;=0.6),"Yes","No")</f>
        <v>Yes</v>
      </c>
      <c r="I1160" s="2" t="str">
        <f aca="false">IF(AND(F1160="No",G1160="No",H1160="Yes"),"Yes","No")</f>
        <v>Yes</v>
      </c>
      <c r="J1160" s="2" t="n">
        <v>1159</v>
      </c>
      <c r="K1160" s="2"/>
    </row>
    <row r="1161" customFormat="false" ht="15" hidden="false" customHeight="false" outlineLevel="0" collapsed="false">
      <c r="A1161" s="2" t="s">
        <v>6661</v>
      </c>
      <c r="B1161" s="13" t="n">
        <v>121</v>
      </c>
      <c r="C1161" s="13" t="n">
        <v>121</v>
      </c>
      <c r="D1161" s="14" t="n">
        <f aca="false">C1161/Summary!$B$4</f>
        <v>0.00806666666666667</v>
      </c>
      <c r="E1161" s="15" t="n">
        <v>0.428571428571429</v>
      </c>
      <c r="F1161" s="2" t="s">
        <v>44</v>
      </c>
      <c r="G1161" s="2" t="s">
        <v>44</v>
      </c>
      <c r="H1161" s="2" t="str">
        <f aca="false">IF(AND(E1161&gt;=0.4,E1161&lt;=0.6),"Yes","No")</f>
        <v>Yes</v>
      </c>
      <c r="I1161" s="2" t="str">
        <f aca="false">IF(AND(F1161="No",G1161="No",H1161="Yes"),"Yes","No")</f>
        <v>Yes</v>
      </c>
      <c r="J1161" s="2" t="n">
        <v>1160</v>
      </c>
      <c r="K1161" s="2"/>
    </row>
    <row r="1162" customFormat="false" ht="15" hidden="false" customHeight="false" outlineLevel="0" collapsed="false">
      <c r="A1162" s="2" t="s">
        <v>6662</v>
      </c>
      <c r="B1162" s="13" t="n">
        <v>121</v>
      </c>
      <c r="C1162" s="13" t="n">
        <v>120</v>
      </c>
      <c r="D1162" s="14" t="n">
        <f aca="false">C1162/Summary!$B$4</f>
        <v>0.008</v>
      </c>
      <c r="E1162" s="15" t="n">
        <v>0.571428571428571</v>
      </c>
      <c r="F1162" s="2" t="s">
        <v>44</v>
      </c>
      <c r="G1162" s="2" t="s">
        <v>44</v>
      </c>
      <c r="H1162" s="2" t="str">
        <f aca="false">IF(AND(E1162&gt;=0.4,E1162&lt;=0.6),"Yes","No")</f>
        <v>Yes</v>
      </c>
      <c r="I1162" s="2" t="str">
        <f aca="false">IF(AND(F1162="No",G1162="No",H1162="Yes"),"Yes","No")</f>
        <v>Yes</v>
      </c>
      <c r="J1162" s="2" t="n">
        <v>1161</v>
      </c>
      <c r="K1162" s="2"/>
    </row>
    <row r="1163" customFormat="false" ht="15" hidden="false" customHeight="false" outlineLevel="0" collapsed="false">
      <c r="A1163" s="2" t="s">
        <v>6663</v>
      </c>
      <c r="B1163" s="13" t="n">
        <v>121</v>
      </c>
      <c r="C1163" s="13" t="n">
        <v>120</v>
      </c>
      <c r="D1163" s="14" t="n">
        <f aca="false">C1163/Summary!$B$4</f>
        <v>0.008</v>
      </c>
      <c r="E1163" s="15" t="n">
        <v>0.571428571428571</v>
      </c>
      <c r="F1163" s="2" t="s">
        <v>44</v>
      </c>
      <c r="G1163" s="2" t="s">
        <v>44</v>
      </c>
      <c r="H1163" s="2" t="str">
        <f aca="false">IF(AND(E1163&gt;=0.4,E1163&lt;=0.6),"Yes","No")</f>
        <v>Yes</v>
      </c>
      <c r="I1163" s="2" t="str">
        <f aca="false">IF(AND(F1163="No",G1163="No",H1163="Yes"),"Yes","No")</f>
        <v>Yes</v>
      </c>
      <c r="J1163" s="2" t="n">
        <v>1162</v>
      </c>
      <c r="K1163" s="2"/>
    </row>
    <row r="1164" customFormat="false" ht="15" hidden="false" customHeight="false" outlineLevel="0" collapsed="false">
      <c r="A1164" s="2" t="s">
        <v>6664</v>
      </c>
      <c r="B1164" s="13" t="n">
        <v>121</v>
      </c>
      <c r="C1164" s="13" t="n">
        <v>120</v>
      </c>
      <c r="D1164" s="14" t="n">
        <f aca="false">C1164/Summary!$B$4</f>
        <v>0.008</v>
      </c>
      <c r="E1164" s="15" t="n">
        <v>0.428571428571429</v>
      </c>
      <c r="F1164" s="2" t="s">
        <v>44</v>
      </c>
      <c r="G1164" s="2" t="s">
        <v>44</v>
      </c>
      <c r="H1164" s="2" t="str">
        <f aca="false">IF(AND(E1164&gt;=0.4,E1164&lt;=0.6),"Yes","No")</f>
        <v>Yes</v>
      </c>
      <c r="I1164" s="2" t="str">
        <f aca="false">IF(AND(F1164="No",G1164="No",H1164="Yes"),"Yes","No")</f>
        <v>Yes</v>
      </c>
      <c r="J1164" s="2" t="n">
        <v>1163</v>
      </c>
      <c r="K1164" s="2"/>
    </row>
    <row r="1165" customFormat="false" ht="15" hidden="false" customHeight="false" outlineLevel="0" collapsed="false">
      <c r="A1165" s="2" t="s">
        <v>6665</v>
      </c>
      <c r="B1165" s="13" t="n">
        <v>121</v>
      </c>
      <c r="C1165" s="13" t="n">
        <v>121</v>
      </c>
      <c r="D1165" s="14" t="n">
        <f aca="false">C1165/Summary!$B$4</f>
        <v>0.00806666666666667</v>
      </c>
      <c r="E1165" s="15" t="n">
        <v>0.428571428571429</v>
      </c>
      <c r="F1165" s="2" t="s">
        <v>44</v>
      </c>
      <c r="G1165" s="2" t="s">
        <v>44</v>
      </c>
      <c r="H1165" s="2" t="str">
        <f aca="false">IF(AND(E1165&gt;=0.4,E1165&lt;=0.6),"Yes","No")</f>
        <v>Yes</v>
      </c>
      <c r="I1165" s="2" t="str">
        <f aca="false">IF(AND(F1165="No",G1165="No",H1165="Yes"),"Yes","No")</f>
        <v>Yes</v>
      </c>
      <c r="J1165" s="2" t="n">
        <v>1164</v>
      </c>
      <c r="K1165" s="2"/>
    </row>
    <row r="1166" customFormat="false" ht="15" hidden="false" customHeight="false" outlineLevel="0" collapsed="false">
      <c r="A1166" s="2" t="s">
        <v>6666</v>
      </c>
      <c r="B1166" s="13" t="n">
        <v>121</v>
      </c>
      <c r="C1166" s="13" t="n">
        <v>121</v>
      </c>
      <c r="D1166" s="14" t="n">
        <f aca="false">C1166/Summary!$B$4</f>
        <v>0.00806666666666667</v>
      </c>
      <c r="E1166" s="15" t="n">
        <v>0.571428571428571</v>
      </c>
      <c r="F1166" s="2" t="s">
        <v>44</v>
      </c>
      <c r="G1166" s="2" t="s">
        <v>44</v>
      </c>
      <c r="H1166" s="2" t="str">
        <f aca="false">IF(AND(E1166&gt;=0.4,E1166&lt;=0.6),"Yes","No")</f>
        <v>Yes</v>
      </c>
      <c r="I1166" s="2" t="str">
        <f aca="false">IF(AND(F1166="No",G1166="No",H1166="Yes"),"Yes","No")</f>
        <v>Yes</v>
      </c>
      <c r="J1166" s="2" t="n">
        <v>1165</v>
      </c>
      <c r="K1166" s="2"/>
    </row>
    <row r="1167" customFormat="false" ht="15" hidden="false" customHeight="false" outlineLevel="0" collapsed="false">
      <c r="A1167" s="2" t="s">
        <v>6667</v>
      </c>
      <c r="B1167" s="13" t="n">
        <v>121</v>
      </c>
      <c r="C1167" s="13" t="n">
        <v>121</v>
      </c>
      <c r="D1167" s="14" t="n">
        <f aca="false">C1167/Summary!$B$4</f>
        <v>0.00806666666666667</v>
      </c>
      <c r="E1167" s="15" t="n">
        <v>0.571428571428571</v>
      </c>
      <c r="F1167" s="2" t="s">
        <v>44</v>
      </c>
      <c r="G1167" s="2" t="s">
        <v>44</v>
      </c>
      <c r="H1167" s="2" t="str">
        <f aca="false">IF(AND(E1167&gt;=0.4,E1167&lt;=0.6),"Yes","No")</f>
        <v>Yes</v>
      </c>
      <c r="I1167" s="2" t="str">
        <f aca="false">IF(AND(F1167="No",G1167="No",H1167="Yes"),"Yes","No")</f>
        <v>Yes</v>
      </c>
      <c r="J1167" s="2" t="n">
        <v>1166</v>
      </c>
      <c r="K1167" s="2"/>
    </row>
    <row r="1168" customFormat="false" ht="15" hidden="false" customHeight="false" outlineLevel="0" collapsed="false">
      <c r="A1168" s="2" t="s">
        <v>6668</v>
      </c>
      <c r="B1168" s="13" t="n">
        <v>121</v>
      </c>
      <c r="C1168" s="13" t="n">
        <v>121</v>
      </c>
      <c r="D1168" s="14" t="n">
        <f aca="false">C1168/Summary!$B$4</f>
        <v>0.00806666666666667</v>
      </c>
      <c r="E1168" s="15" t="n">
        <v>0.571428571428571</v>
      </c>
      <c r="F1168" s="2" t="s">
        <v>44</v>
      </c>
      <c r="G1168" s="2" t="s">
        <v>44</v>
      </c>
      <c r="H1168" s="2" t="str">
        <f aca="false">IF(AND(E1168&gt;=0.4,E1168&lt;=0.6),"Yes","No")</f>
        <v>Yes</v>
      </c>
      <c r="I1168" s="2" t="str">
        <f aca="false">IF(AND(F1168="No",G1168="No",H1168="Yes"),"Yes","No")</f>
        <v>Yes</v>
      </c>
      <c r="J1168" s="2" t="n">
        <v>1167</v>
      </c>
      <c r="K1168" s="2"/>
    </row>
    <row r="1169" customFormat="false" ht="15" hidden="false" customHeight="false" outlineLevel="0" collapsed="false">
      <c r="A1169" s="2" t="s">
        <v>6669</v>
      </c>
      <c r="B1169" s="13" t="n">
        <v>121</v>
      </c>
      <c r="C1169" s="13" t="n">
        <v>120</v>
      </c>
      <c r="D1169" s="14" t="n">
        <f aca="false">C1169/Summary!$B$4</f>
        <v>0.008</v>
      </c>
      <c r="E1169" s="15" t="n">
        <v>0.571428571428571</v>
      </c>
      <c r="F1169" s="2" t="s">
        <v>44</v>
      </c>
      <c r="G1169" s="2" t="s">
        <v>44</v>
      </c>
      <c r="H1169" s="2" t="str">
        <f aca="false">IF(AND(E1169&gt;=0.4,E1169&lt;=0.6),"Yes","No")</f>
        <v>Yes</v>
      </c>
      <c r="I1169" s="2" t="str">
        <f aca="false">IF(AND(F1169="No",G1169="No",H1169="Yes"),"Yes","No")</f>
        <v>Yes</v>
      </c>
      <c r="J1169" s="2" t="n">
        <v>1168</v>
      </c>
      <c r="K1169" s="2"/>
    </row>
    <row r="1170" customFormat="false" ht="15" hidden="false" customHeight="false" outlineLevel="0" collapsed="false">
      <c r="A1170" s="2" t="s">
        <v>6670</v>
      </c>
      <c r="B1170" s="13" t="n">
        <v>121</v>
      </c>
      <c r="C1170" s="13" t="n">
        <v>121</v>
      </c>
      <c r="D1170" s="14" t="n">
        <f aca="false">C1170/Summary!$B$4</f>
        <v>0.00806666666666667</v>
      </c>
      <c r="E1170" s="15" t="n">
        <v>0.571428571428571</v>
      </c>
      <c r="F1170" s="2" t="s">
        <v>44</v>
      </c>
      <c r="G1170" s="2" t="s">
        <v>44</v>
      </c>
      <c r="H1170" s="2" t="str">
        <f aca="false">IF(AND(E1170&gt;=0.4,E1170&lt;=0.6),"Yes","No")</f>
        <v>Yes</v>
      </c>
      <c r="I1170" s="2" t="str">
        <f aca="false">IF(AND(F1170="No",G1170="No",H1170="Yes"),"Yes","No")</f>
        <v>Yes</v>
      </c>
      <c r="J1170" s="2" t="n">
        <v>1169</v>
      </c>
      <c r="K1170" s="2"/>
    </row>
    <row r="1171" customFormat="false" ht="15" hidden="false" customHeight="false" outlineLevel="0" collapsed="false">
      <c r="A1171" s="2" t="s">
        <v>6671</v>
      </c>
      <c r="B1171" s="13" t="n">
        <v>121</v>
      </c>
      <c r="C1171" s="13" t="n">
        <v>121</v>
      </c>
      <c r="D1171" s="14" t="n">
        <f aca="false">C1171/Summary!$B$4</f>
        <v>0.00806666666666667</v>
      </c>
      <c r="E1171" s="15" t="n">
        <v>0.571428571428571</v>
      </c>
      <c r="F1171" s="2" t="s">
        <v>44</v>
      </c>
      <c r="G1171" s="2" t="s">
        <v>44</v>
      </c>
      <c r="H1171" s="2" t="str">
        <f aca="false">IF(AND(E1171&gt;=0.4,E1171&lt;=0.6),"Yes","No")</f>
        <v>Yes</v>
      </c>
      <c r="I1171" s="2" t="str">
        <f aca="false">IF(AND(F1171="No",G1171="No",H1171="Yes"),"Yes","No")</f>
        <v>Yes</v>
      </c>
      <c r="J1171" s="2" t="n">
        <v>1170</v>
      </c>
      <c r="K1171" s="2"/>
    </row>
    <row r="1172" customFormat="false" ht="15" hidden="false" customHeight="false" outlineLevel="0" collapsed="false">
      <c r="A1172" s="2" t="s">
        <v>6672</v>
      </c>
      <c r="B1172" s="13" t="n">
        <v>121</v>
      </c>
      <c r="C1172" s="13" t="n">
        <v>121</v>
      </c>
      <c r="D1172" s="14" t="n">
        <f aca="false">C1172/Summary!$B$4</f>
        <v>0.00806666666666667</v>
      </c>
      <c r="E1172" s="15" t="n">
        <v>0.571428571428571</v>
      </c>
      <c r="F1172" s="2" t="s">
        <v>44</v>
      </c>
      <c r="G1172" s="2" t="s">
        <v>44</v>
      </c>
      <c r="H1172" s="2" t="str">
        <f aca="false">IF(AND(E1172&gt;=0.4,E1172&lt;=0.6),"Yes","No")</f>
        <v>Yes</v>
      </c>
      <c r="I1172" s="2" t="str">
        <f aca="false">IF(AND(F1172="No",G1172="No",H1172="Yes"),"Yes","No")</f>
        <v>Yes</v>
      </c>
      <c r="J1172" s="2" t="n">
        <v>1171</v>
      </c>
      <c r="K1172" s="2"/>
    </row>
    <row r="1173" customFormat="false" ht="15" hidden="false" customHeight="false" outlineLevel="0" collapsed="false">
      <c r="A1173" s="2" t="s">
        <v>6673</v>
      </c>
      <c r="B1173" s="13" t="n">
        <v>121</v>
      </c>
      <c r="C1173" s="13" t="n">
        <v>121</v>
      </c>
      <c r="D1173" s="14" t="n">
        <f aca="false">C1173/Summary!$B$4</f>
        <v>0.00806666666666667</v>
      </c>
      <c r="E1173" s="15" t="n">
        <v>0.428571428571429</v>
      </c>
      <c r="F1173" s="2" t="s">
        <v>44</v>
      </c>
      <c r="G1173" s="2" t="s">
        <v>44</v>
      </c>
      <c r="H1173" s="2" t="str">
        <f aca="false">IF(AND(E1173&gt;=0.4,E1173&lt;=0.6),"Yes","No")</f>
        <v>Yes</v>
      </c>
      <c r="I1173" s="2" t="str">
        <f aca="false">IF(AND(F1173="No",G1173="No",H1173="Yes"),"Yes","No")</f>
        <v>Yes</v>
      </c>
      <c r="J1173" s="2" t="n">
        <v>1172</v>
      </c>
      <c r="K1173" s="2"/>
    </row>
    <row r="1174" customFormat="false" ht="15" hidden="false" customHeight="false" outlineLevel="0" collapsed="false">
      <c r="A1174" s="2" t="s">
        <v>6674</v>
      </c>
      <c r="B1174" s="13" t="n">
        <v>121</v>
      </c>
      <c r="C1174" s="13" t="n">
        <v>121</v>
      </c>
      <c r="D1174" s="14" t="n">
        <f aca="false">C1174/Summary!$B$4</f>
        <v>0.00806666666666667</v>
      </c>
      <c r="E1174" s="15" t="n">
        <v>0.571428571428571</v>
      </c>
      <c r="F1174" s="2" t="s">
        <v>44</v>
      </c>
      <c r="G1174" s="2" t="s">
        <v>44</v>
      </c>
      <c r="H1174" s="2" t="str">
        <f aca="false">IF(AND(E1174&gt;=0.4,E1174&lt;=0.6),"Yes","No")</f>
        <v>Yes</v>
      </c>
      <c r="I1174" s="2" t="str">
        <f aca="false">IF(AND(F1174="No",G1174="No",H1174="Yes"),"Yes","No")</f>
        <v>Yes</v>
      </c>
      <c r="J1174" s="2" t="n">
        <v>1173</v>
      </c>
      <c r="K1174" s="2"/>
    </row>
    <row r="1175" customFormat="false" ht="15" hidden="false" customHeight="false" outlineLevel="0" collapsed="false">
      <c r="A1175" s="2" t="s">
        <v>6675</v>
      </c>
      <c r="B1175" s="13" t="n">
        <v>121</v>
      </c>
      <c r="C1175" s="13" t="n">
        <v>119</v>
      </c>
      <c r="D1175" s="14" t="n">
        <f aca="false">C1175/Summary!$B$4</f>
        <v>0.00793333333333333</v>
      </c>
      <c r="E1175" s="15" t="n">
        <v>0.428571428571429</v>
      </c>
      <c r="F1175" s="2" t="s">
        <v>44</v>
      </c>
      <c r="G1175" s="2" t="s">
        <v>44</v>
      </c>
      <c r="H1175" s="2" t="str">
        <f aca="false">IF(AND(E1175&gt;=0.4,E1175&lt;=0.6),"Yes","No")</f>
        <v>Yes</v>
      </c>
      <c r="I1175" s="2" t="str">
        <f aca="false">IF(AND(F1175="No",G1175="No",H1175="Yes"),"Yes","No")</f>
        <v>Yes</v>
      </c>
      <c r="J1175" s="2" t="n">
        <v>1174</v>
      </c>
      <c r="K1175" s="2"/>
    </row>
    <row r="1176" customFormat="false" ht="15" hidden="false" customHeight="false" outlineLevel="0" collapsed="false">
      <c r="A1176" s="2" t="s">
        <v>6676</v>
      </c>
      <c r="B1176" s="13" t="n">
        <v>121</v>
      </c>
      <c r="C1176" s="13" t="n">
        <v>121</v>
      </c>
      <c r="D1176" s="14" t="n">
        <f aca="false">C1176/Summary!$B$4</f>
        <v>0.00806666666666667</v>
      </c>
      <c r="E1176" s="15" t="n">
        <v>0.428571428571429</v>
      </c>
      <c r="F1176" s="2" t="s">
        <v>44</v>
      </c>
      <c r="G1176" s="2" t="s">
        <v>44</v>
      </c>
      <c r="H1176" s="2" t="str">
        <f aca="false">IF(AND(E1176&gt;=0.4,E1176&lt;=0.6),"Yes","No")</f>
        <v>Yes</v>
      </c>
      <c r="I1176" s="2" t="str">
        <f aca="false">IF(AND(F1176="No",G1176="No",H1176="Yes"),"Yes","No")</f>
        <v>Yes</v>
      </c>
      <c r="J1176" s="2" t="n">
        <v>1175</v>
      </c>
      <c r="K1176" s="2"/>
    </row>
    <row r="1177" customFormat="false" ht="15" hidden="false" customHeight="false" outlineLevel="0" collapsed="false">
      <c r="A1177" s="2" t="s">
        <v>6677</v>
      </c>
      <c r="B1177" s="13" t="n">
        <v>121</v>
      </c>
      <c r="C1177" s="13" t="n">
        <v>121</v>
      </c>
      <c r="D1177" s="14" t="n">
        <f aca="false">C1177/Summary!$B$4</f>
        <v>0.00806666666666667</v>
      </c>
      <c r="E1177" s="15" t="n">
        <v>0.428571428571429</v>
      </c>
      <c r="F1177" s="2" t="s">
        <v>44</v>
      </c>
      <c r="G1177" s="2" t="s">
        <v>44</v>
      </c>
      <c r="H1177" s="2" t="str">
        <f aca="false">IF(AND(E1177&gt;=0.4,E1177&lt;=0.6),"Yes","No")</f>
        <v>Yes</v>
      </c>
      <c r="I1177" s="2" t="str">
        <f aca="false">IF(AND(F1177="No",G1177="No",H1177="Yes"),"Yes","No")</f>
        <v>Yes</v>
      </c>
      <c r="J1177" s="2" t="n">
        <v>1176</v>
      </c>
      <c r="K1177" s="2"/>
    </row>
    <row r="1178" customFormat="false" ht="15" hidden="false" customHeight="false" outlineLevel="0" collapsed="false">
      <c r="A1178" s="2" t="s">
        <v>6678</v>
      </c>
      <c r="B1178" s="13" t="n">
        <v>121</v>
      </c>
      <c r="C1178" s="13" t="n">
        <v>120</v>
      </c>
      <c r="D1178" s="14" t="n">
        <f aca="false">C1178/Summary!$B$4</f>
        <v>0.008</v>
      </c>
      <c r="E1178" s="15" t="n">
        <v>0.428571428571429</v>
      </c>
      <c r="F1178" s="2" t="s">
        <v>44</v>
      </c>
      <c r="G1178" s="2" t="s">
        <v>44</v>
      </c>
      <c r="H1178" s="2" t="str">
        <f aca="false">IF(AND(E1178&gt;=0.4,E1178&lt;=0.6),"Yes","No")</f>
        <v>Yes</v>
      </c>
      <c r="I1178" s="2" t="str">
        <f aca="false">IF(AND(F1178="No",G1178="No",H1178="Yes"),"Yes","No")</f>
        <v>Yes</v>
      </c>
      <c r="J1178" s="2" t="n">
        <v>1177</v>
      </c>
      <c r="K1178" s="2"/>
    </row>
    <row r="1179" customFormat="false" ht="15" hidden="false" customHeight="false" outlineLevel="0" collapsed="false">
      <c r="A1179" s="2" t="s">
        <v>6679</v>
      </c>
      <c r="B1179" s="13" t="n">
        <v>121</v>
      </c>
      <c r="C1179" s="13" t="n">
        <v>121</v>
      </c>
      <c r="D1179" s="14" t="n">
        <f aca="false">C1179/Summary!$B$4</f>
        <v>0.00806666666666667</v>
      </c>
      <c r="E1179" s="15" t="n">
        <v>0.428571428571429</v>
      </c>
      <c r="F1179" s="2" t="s">
        <v>44</v>
      </c>
      <c r="G1179" s="2" t="s">
        <v>44</v>
      </c>
      <c r="H1179" s="2" t="str">
        <f aca="false">IF(AND(E1179&gt;=0.4,E1179&lt;=0.6),"Yes","No")</f>
        <v>Yes</v>
      </c>
      <c r="I1179" s="2" t="str">
        <f aca="false">IF(AND(F1179="No",G1179="No",H1179="Yes"),"Yes","No")</f>
        <v>Yes</v>
      </c>
      <c r="J1179" s="2" t="n">
        <v>1178</v>
      </c>
      <c r="K1179" s="2"/>
    </row>
    <row r="1180" customFormat="false" ht="15" hidden="false" customHeight="false" outlineLevel="0" collapsed="false">
      <c r="A1180" s="2" t="s">
        <v>6680</v>
      </c>
      <c r="B1180" s="13" t="n">
        <v>121</v>
      </c>
      <c r="C1180" s="13" t="n">
        <v>120</v>
      </c>
      <c r="D1180" s="14" t="n">
        <f aca="false">C1180/Summary!$B$4</f>
        <v>0.008</v>
      </c>
      <c r="E1180" s="15" t="n">
        <v>0.428571428571429</v>
      </c>
      <c r="F1180" s="2" t="s">
        <v>44</v>
      </c>
      <c r="G1180" s="2" t="s">
        <v>44</v>
      </c>
      <c r="H1180" s="2" t="str">
        <f aca="false">IF(AND(E1180&gt;=0.4,E1180&lt;=0.6),"Yes","No")</f>
        <v>Yes</v>
      </c>
      <c r="I1180" s="2" t="str">
        <f aca="false">IF(AND(F1180="No",G1180="No",H1180="Yes"),"Yes","No")</f>
        <v>Yes</v>
      </c>
      <c r="J1180" s="2" t="n">
        <v>1179</v>
      </c>
      <c r="K1180" s="2"/>
    </row>
    <row r="1181" customFormat="false" ht="15" hidden="false" customHeight="false" outlineLevel="0" collapsed="false">
      <c r="A1181" s="2" t="s">
        <v>6681</v>
      </c>
      <c r="B1181" s="13" t="n">
        <v>121</v>
      </c>
      <c r="C1181" s="13" t="n">
        <v>119</v>
      </c>
      <c r="D1181" s="14" t="n">
        <f aca="false">C1181/Summary!$B$4</f>
        <v>0.00793333333333333</v>
      </c>
      <c r="E1181" s="15" t="n">
        <v>0.571428571428571</v>
      </c>
      <c r="F1181" s="2" t="s">
        <v>44</v>
      </c>
      <c r="G1181" s="2" t="s">
        <v>44</v>
      </c>
      <c r="H1181" s="2" t="str">
        <f aca="false">IF(AND(E1181&gt;=0.4,E1181&lt;=0.6),"Yes","No")</f>
        <v>Yes</v>
      </c>
      <c r="I1181" s="2" t="str">
        <f aca="false">IF(AND(F1181="No",G1181="No",H1181="Yes"),"Yes","No")</f>
        <v>Yes</v>
      </c>
      <c r="J1181" s="2" t="n">
        <v>1180</v>
      </c>
      <c r="K1181" s="2"/>
    </row>
    <row r="1182" customFormat="false" ht="15" hidden="false" customHeight="false" outlineLevel="0" collapsed="false">
      <c r="A1182" s="2" t="s">
        <v>6682</v>
      </c>
      <c r="B1182" s="13" t="n">
        <v>121</v>
      </c>
      <c r="C1182" s="13" t="n">
        <v>121</v>
      </c>
      <c r="D1182" s="14" t="n">
        <f aca="false">C1182/Summary!$B$4</f>
        <v>0.00806666666666667</v>
      </c>
      <c r="E1182" s="15" t="n">
        <v>0.428571428571429</v>
      </c>
      <c r="F1182" s="2" t="s">
        <v>44</v>
      </c>
      <c r="G1182" s="2" t="s">
        <v>44</v>
      </c>
      <c r="H1182" s="2" t="str">
        <f aca="false">IF(AND(E1182&gt;=0.4,E1182&lt;=0.6),"Yes","No")</f>
        <v>Yes</v>
      </c>
      <c r="I1182" s="2" t="str">
        <f aca="false">IF(AND(F1182="No",G1182="No",H1182="Yes"),"Yes","No")</f>
        <v>Yes</v>
      </c>
      <c r="J1182" s="2" t="n">
        <v>1181</v>
      </c>
      <c r="K1182" s="2"/>
    </row>
    <row r="1183" customFormat="false" ht="15" hidden="false" customHeight="false" outlineLevel="0" collapsed="false">
      <c r="A1183" s="2" t="s">
        <v>6683</v>
      </c>
      <c r="B1183" s="13" t="n">
        <v>121</v>
      </c>
      <c r="C1183" s="13" t="n">
        <v>119</v>
      </c>
      <c r="D1183" s="14" t="n">
        <f aca="false">C1183/Summary!$B$4</f>
        <v>0.00793333333333333</v>
      </c>
      <c r="E1183" s="15" t="n">
        <v>0.571428571428571</v>
      </c>
      <c r="F1183" s="2" t="s">
        <v>44</v>
      </c>
      <c r="G1183" s="2" t="s">
        <v>44</v>
      </c>
      <c r="H1183" s="2" t="str">
        <f aca="false">IF(AND(E1183&gt;=0.4,E1183&lt;=0.6),"Yes","No")</f>
        <v>Yes</v>
      </c>
      <c r="I1183" s="2" t="str">
        <f aca="false">IF(AND(F1183="No",G1183="No",H1183="Yes"),"Yes","No")</f>
        <v>Yes</v>
      </c>
      <c r="J1183" s="2" t="n">
        <v>1182</v>
      </c>
      <c r="K1183" s="2"/>
    </row>
    <row r="1184" customFormat="false" ht="15" hidden="false" customHeight="false" outlineLevel="0" collapsed="false">
      <c r="A1184" s="2" t="s">
        <v>6684</v>
      </c>
      <c r="B1184" s="13" t="n">
        <v>121</v>
      </c>
      <c r="C1184" s="13" t="n">
        <v>120</v>
      </c>
      <c r="D1184" s="14" t="n">
        <f aca="false">C1184/Summary!$B$4</f>
        <v>0.008</v>
      </c>
      <c r="E1184" s="15" t="n">
        <v>0.428571428571429</v>
      </c>
      <c r="F1184" s="2" t="s">
        <v>44</v>
      </c>
      <c r="G1184" s="2" t="s">
        <v>44</v>
      </c>
      <c r="H1184" s="2" t="str">
        <f aca="false">IF(AND(E1184&gt;=0.4,E1184&lt;=0.6),"Yes","No")</f>
        <v>Yes</v>
      </c>
      <c r="I1184" s="2" t="str">
        <f aca="false">IF(AND(F1184="No",G1184="No",H1184="Yes"),"Yes","No")</f>
        <v>Yes</v>
      </c>
      <c r="J1184" s="2" t="n">
        <v>1183</v>
      </c>
      <c r="K1184" s="2"/>
    </row>
    <row r="1185" customFormat="false" ht="15" hidden="false" customHeight="false" outlineLevel="0" collapsed="false">
      <c r="A1185" s="2" t="s">
        <v>6685</v>
      </c>
      <c r="B1185" s="13" t="n">
        <v>121</v>
      </c>
      <c r="C1185" s="13" t="n">
        <v>121</v>
      </c>
      <c r="D1185" s="14" t="n">
        <f aca="false">C1185/Summary!$B$4</f>
        <v>0.00806666666666667</v>
      </c>
      <c r="E1185" s="15" t="n">
        <v>0.571428571428571</v>
      </c>
      <c r="F1185" s="2" t="s">
        <v>44</v>
      </c>
      <c r="G1185" s="2" t="s">
        <v>44</v>
      </c>
      <c r="H1185" s="2" t="str">
        <f aca="false">IF(AND(E1185&gt;=0.4,E1185&lt;=0.6),"Yes","No")</f>
        <v>Yes</v>
      </c>
      <c r="I1185" s="2" t="str">
        <f aca="false">IF(AND(F1185="No",G1185="No",H1185="Yes"),"Yes","No")</f>
        <v>Yes</v>
      </c>
      <c r="J1185" s="2" t="n">
        <v>1184</v>
      </c>
      <c r="K1185" s="2"/>
    </row>
    <row r="1186" customFormat="false" ht="15" hidden="false" customHeight="false" outlineLevel="0" collapsed="false">
      <c r="A1186" s="2" t="s">
        <v>6686</v>
      </c>
      <c r="B1186" s="13" t="n">
        <v>122</v>
      </c>
      <c r="C1186" s="13" t="n">
        <v>121</v>
      </c>
      <c r="D1186" s="14" t="n">
        <f aca="false">C1186/Summary!$B$4</f>
        <v>0.00806666666666667</v>
      </c>
      <c r="E1186" s="15" t="n">
        <v>0.571428571428571</v>
      </c>
      <c r="F1186" s="2" t="s">
        <v>44</v>
      </c>
      <c r="G1186" s="2" t="s">
        <v>44</v>
      </c>
      <c r="H1186" s="2" t="str">
        <f aca="false">IF(AND(E1186&gt;=0.4,E1186&lt;=0.6),"Yes","No")</f>
        <v>Yes</v>
      </c>
      <c r="I1186" s="2" t="str">
        <f aca="false">IF(AND(F1186="No",G1186="No",H1186="Yes"),"Yes","No")</f>
        <v>Yes</v>
      </c>
      <c r="J1186" s="2" t="n">
        <v>1185</v>
      </c>
      <c r="K1186" s="2"/>
    </row>
    <row r="1187" customFormat="false" ht="15" hidden="false" customHeight="false" outlineLevel="0" collapsed="false">
      <c r="A1187" s="2" t="s">
        <v>6687</v>
      </c>
      <c r="B1187" s="13" t="n">
        <v>122</v>
      </c>
      <c r="C1187" s="13" t="n">
        <v>122</v>
      </c>
      <c r="D1187" s="14" t="n">
        <f aca="false">C1187/Summary!$B$4</f>
        <v>0.00813333333333333</v>
      </c>
      <c r="E1187" s="15" t="n">
        <v>0.571428571428571</v>
      </c>
      <c r="F1187" s="2" t="s">
        <v>44</v>
      </c>
      <c r="G1187" s="2" t="s">
        <v>44</v>
      </c>
      <c r="H1187" s="2" t="str">
        <f aca="false">IF(AND(E1187&gt;=0.4,E1187&lt;=0.6),"Yes","No")</f>
        <v>Yes</v>
      </c>
      <c r="I1187" s="2" t="str">
        <f aca="false">IF(AND(F1187="No",G1187="No",H1187="Yes"),"Yes","No")</f>
        <v>Yes</v>
      </c>
      <c r="J1187" s="2" t="n">
        <v>1186</v>
      </c>
      <c r="K1187" s="2"/>
    </row>
    <row r="1188" customFormat="false" ht="15" hidden="false" customHeight="false" outlineLevel="0" collapsed="false">
      <c r="A1188" s="2" t="s">
        <v>6688</v>
      </c>
      <c r="B1188" s="13" t="n">
        <v>122</v>
      </c>
      <c r="C1188" s="13" t="n">
        <v>122</v>
      </c>
      <c r="D1188" s="14" t="n">
        <f aca="false">C1188/Summary!$B$4</f>
        <v>0.00813333333333333</v>
      </c>
      <c r="E1188" s="15" t="n">
        <v>0.428571428571429</v>
      </c>
      <c r="F1188" s="2" t="s">
        <v>44</v>
      </c>
      <c r="G1188" s="2" t="s">
        <v>44</v>
      </c>
      <c r="H1188" s="2" t="str">
        <f aca="false">IF(AND(E1188&gt;=0.4,E1188&lt;=0.6),"Yes","No")</f>
        <v>Yes</v>
      </c>
      <c r="I1188" s="2" t="str">
        <f aca="false">IF(AND(F1188="No",G1188="No",H1188="Yes"),"Yes","No")</f>
        <v>Yes</v>
      </c>
      <c r="J1188" s="2" t="n">
        <v>1187</v>
      </c>
      <c r="K1188" s="2"/>
    </row>
    <row r="1189" customFormat="false" ht="15" hidden="false" customHeight="false" outlineLevel="0" collapsed="false">
      <c r="A1189" s="2" t="s">
        <v>6689</v>
      </c>
      <c r="B1189" s="13" t="n">
        <v>122</v>
      </c>
      <c r="C1189" s="13" t="n">
        <v>122</v>
      </c>
      <c r="D1189" s="14" t="n">
        <f aca="false">C1189/Summary!$B$4</f>
        <v>0.00813333333333333</v>
      </c>
      <c r="E1189" s="15" t="n">
        <v>0.571428571428571</v>
      </c>
      <c r="F1189" s="2" t="s">
        <v>44</v>
      </c>
      <c r="G1189" s="2" t="s">
        <v>44</v>
      </c>
      <c r="H1189" s="2" t="str">
        <f aca="false">IF(AND(E1189&gt;=0.4,E1189&lt;=0.6),"Yes","No")</f>
        <v>Yes</v>
      </c>
      <c r="I1189" s="2" t="str">
        <f aca="false">IF(AND(F1189="No",G1189="No",H1189="Yes"),"Yes","No")</f>
        <v>Yes</v>
      </c>
      <c r="J1189" s="2" t="n">
        <v>1188</v>
      </c>
      <c r="K1189" s="2"/>
    </row>
    <row r="1190" customFormat="false" ht="15" hidden="false" customHeight="false" outlineLevel="0" collapsed="false">
      <c r="A1190" s="2" t="s">
        <v>6690</v>
      </c>
      <c r="B1190" s="13" t="n">
        <v>122</v>
      </c>
      <c r="C1190" s="13" t="n">
        <v>120</v>
      </c>
      <c r="D1190" s="14" t="n">
        <f aca="false">C1190/Summary!$B$4</f>
        <v>0.008</v>
      </c>
      <c r="E1190" s="15" t="n">
        <v>0.428571428571429</v>
      </c>
      <c r="F1190" s="2" t="s">
        <v>44</v>
      </c>
      <c r="G1190" s="2" t="s">
        <v>44</v>
      </c>
      <c r="H1190" s="2" t="str">
        <f aca="false">IF(AND(E1190&gt;=0.4,E1190&lt;=0.6),"Yes","No")</f>
        <v>Yes</v>
      </c>
      <c r="I1190" s="2" t="str">
        <f aca="false">IF(AND(F1190="No",G1190="No",H1190="Yes"),"Yes","No")</f>
        <v>Yes</v>
      </c>
      <c r="J1190" s="2" t="n">
        <v>1189</v>
      </c>
      <c r="K1190" s="2"/>
    </row>
    <row r="1191" customFormat="false" ht="15" hidden="false" customHeight="false" outlineLevel="0" collapsed="false">
      <c r="A1191" s="2" t="s">
        <v>6691</v>
      </c>
      <c r="B1191" s="13" t="n">
        <v>122</v>
      </c>
      <c r="C1191" s="13" t="n">
        <v>121</v>
      </c>
      <c r="D1191" s="14" t="n">
        <f aca="false">C1191/Summary!$B$4</f>
        <v>0.00806666666666667</v>
      </c>
      <c r="E1191" s="15" t="n">
        <v>0.428571428571429</v>
      </c>
      <c r="F1191" s="2" t="s">
        <v>44</v>
      </c>
      <c r="G1191" s="2" t="s">
        <v>44</v>
      </c>
      <c r="H1191" s="2" t="str">
        <f aca="false">IF(AND(E1191&gt;=0.4,E1191&lt;=0.6),"Yes","No")</f>
        <v>Yes</v>
      </c>
      <c r="I1191" s="2" t="str">
        <f aca="false">IF(AND(F1191="No",G1191="No",H1191="Yes"),"Yes","No")</f>
        <v>Yes</v>
      </c>
      <c r="J1191" s="2" t="n">
        <v>1190</v>
      </c>
      <c r="K1191" s="2"/>
    </row>
    <row r="1192" customFormat="false" ht="15" hidden="false" customHeight="false" outlineLevel="0" collapsed="false">
      <c r="A1192" s="2" t="s">
        <v>6692</v>
      </c>
      <c r="B1192" s="13" t="n">
        <v>122</v>
      </c>
      <c r="C1192" s="13" t="n">
        <v>122</v>
      </c>
      <c r="D1192" s="14" t="n">
        <f aca="false">C1192/Summary!$B$4</f>
        <v>0.00813333333333333</v>
      </c>
      <c r="E1192" s="15" t="n">
        <v>0.428571428571429</v>
      </c>
      <c r="F1192" s="2" t="s">
        <v>44</v>
      </c>
      <c r="G1192" s="2" t="s">
        <v>44</v>
      </c>
      <c r="H1192" s="2" t="str">
        <f aca="false">IF(AND(E1192&gt;=0.4,E1192&lt;=0.6),"Yes","No")</f>
        <v>Yes</v>
      </c>
      <c r="I1192" s="2" t="str">
        <f aca="false">IF(AND(F1192="No",G1192="No",H1192="Yes"),"Yes","No")</f>
        <v>Yes</v>
      </c>
      <c r="J1192" s="2" t="n">
        <v>1191</v>
      </c>
      <c r="K1192" s="2"/>
    </row>
    <row r="1193" customFormat="false" ht="15" hidden="false" customHeight="false" outlineLevel="0" collapsed="false">
      <c r="A1193" s="2" t="s">
        <v>6693</v>
      </c>
      <c r="B1193" s="13" t="n">
        <v>122</v>
      </c>
      <c r="C1193" s="13" t="n">
        <v>121</v>
      </c>
      <c r="D1193" s="14" t="n">
        <f aca="false">C1193/Summary!$B$4</f>
        <v>0.00806666666666667</v>
      </c>
      <c r="E1193" s="15" t="n">
        <v>0.571428571428571</v>
      </c>
      <c r="F1193" s="2" t="s">
        <v>44</v>
      </c>
      <c r="G1193" s="2" t="s">
        <v>44</v>
      </c>
      <c r="H1193" s="2" t="str">
        <f aca="false">IF(AND(E1193&gt;=0.4,E1193&lt;=0.6),"Yes","No")</f>
        <v>Yes</v>
      </c>
      <c r="I1193" s="2" t="str">
        <f aca="false">IF(AND(F1193="No",G1193="No",H1193="Yes"),"Yes","No")</f>
        <v>Yes</v>
      </c>
      <c r="J1193" s="2" t="n">
        <v>1192</v>
      </c>
      <c r="K1193" s="2"/>
    </row>
    <row r="1194" customFormat="false" ht="15" hidden="false" customHeight="false" outlineLevel="0" collapsed="false">
      <c r="A1194" s="2" t="s">
        <v>6694</v>
      </c>
      <c r="B1194" s="13" t="n">
        <v>122</v>
      </c>
      <c r="C1194" s="13" t="n">
        <v>122</v>
      </c>
      <c r="D1194" s="14" t="n">
        <f aca="false">C1194/Summary!$B$4</f>
        <v>0.00813333333333333</v>
      </c>
      <c r="E1194" s="15" t="n">
        <v>0.428571428571429</v>
      </c>
      <c r="F1194" s="2" t="s">
        <v>44</v>
      </c>
      <c r="G1194" s="2" t="s">
        <v>44</v>
      </c>
      <c r="H1194" s="2" t="str">
        <f aca="false">IF(AND(E1194&gt;=0.4,E1194&lt;=0.6),"Yes","No")</f>
        <v>Yes</v>
      </c>
      <c r="I1194" s="2" t="str">
        <f aca="false">IF(AND(F1194="No",G1194="No",H1194="Yes"),"Yes","No")</f>
        <v>Yes</v>
      </c>
      <c r="J1194" s="2" t="n">
        <v>1193</v>
      </c>
      <c r="K1194" s="2"/>
    </row>
    <row r="1195" customFormat="false" ht="15" hidden="false" customHeight="false" outlineLevel="0" collapsed="false">
      <c r="A1195" s="2" t="s">
        <v>6695</v>
      </c>
      <c r="B1195" s="13" t="n">
        <v>122</v>
      </c>
      <c r="C1195" s="13" t="n">
        <v>121</v>
      </c>
      <c r="D1195" s="14" t="n">
        <f aca="false">C1195/Summary!$B$4</f>
        <v>0.00806666666666667</v>
      </c>
      <c r="E1195" s="15" t="n">
        <v>0.428571428571429</v>
      </c>
      <c r="F1195" s="2" t="s">
        <v>44</v>
      </c>
      <c r="G1195" s="2" t="s">
        <v>44</v>
      </c>
      <c r="H1195" s="2" t="str">
        <f aca="false">IF(AND(E1195&gt;=0.4,E1195&lt;=0.6),"Yes","No")</f>
        <v>Yes</v>
      </c>
      <c r="I1195" s="2" t="str">
        <f aca="false">IF(AND(F1195="No",G1195="No",H1195="Yes"),"Yes","No")</f>
        <v>Yes</v>
      </c>
      <c r="J1195" s="2" t="n">
        <v>1194</v>
      </c>
      <c r="K1195" s="2"/>
    </row>
    <row r="1196" customFormat="false" ht="15" hidden="false" customHeight="false" outlineLevel="0" collapsed="false">
      <c r="A1196" s="2" t="s">
        <v>6696</v>
      </c>
      <c r="B1196" s="13" t="n">
        <v>122</v>
      </c>
      <c r="C1196" s="13" t="n">
        <v>121</v>
      </c>
      <c r="D1196" s="14" t="n">
        <f aca="false">C1196/Summary!$B$4</f>
        <v>0.00806666666666667</v>
      </c>
      <c r="E1196" s="15" t="n">
        <v>0.428571428571429</v>
      </c>
      <c r="F1196" s="2" t="s">
        <v>44</v>
      </c>
      <c r="G1196" s="2" t="s">
        <v>44</v>
      </c>
      <c r="H1196" s="2" t="str">
        <f aca="false">IF(AND(E1196&gt;=0.4,E1196&lt;=0.6),"Yes","No")</f>
        <v>Yes</v>
      </c>
      <c r="I1196" s="2" t="str">
        <f aca="false">IF(AND(F1196="No",G1196="No",H1196="Yes"),"Yes","No")</f>
        <v>Yes</v>
      </c>
      <c r="J1196" s="2" t="n">
        <v>1195</v>
      </c>
      <c r="K1196" s="2"/>
    </row>
    <row r="1197" customFormat="false" ht="15" hidden="false" customHeight="false" outlineLevel="0" collapsed="false">
      <c r="A1197" s="2" t="s">
        <v>6697</v>
      </c>
      <c r="B1197" s="13" t="n">
        <v>122</v>
      </c>
      <c r="C1197" s="13" t="n">
        <v>122</v>
      </c>
      <c r="D1197" s="14" t="n">
        <f aca="false">C1197/Summary!$B$4</f>
        <v>0.00813333333333333</v>
      </c>
      <c r="E1197" s="15" t="n">
        <v>0.428571428571429</v>
      </c>
      <c r="F1197" s="2" t="s">
        <v>44</v>
      </c>
      <c r="G1197" s="2" t="s">
        <v>44</v>
      </c>
      <c r="H1197" s="2" t="str">
        <f aca="false">IF(AND(E1197&gt;=0.4,E1197&lt;=0.6),"Yes","No")</f>
        <v>Yes</v>
      </c>
      <c r="I1197" s="2" t="str">
        <f aca="false">IF(AND(F1197="No",G1197="No",H1197="Yes"),"Yes","No")</f>
        <v>Yes</v>
      </c>
      <c r="J1197" s="2" t="n">
        <v>1196</v>
      </c>
      <c r="K1197" s="2"/>
    </row>
    <row r="1198" customFormat="false" ht="15" hidden="false" customHeight="false" outlineLevel="0" collapsed="false">
      <c r="A1198" s="2" t="s">
        <v>6698</v>
      </c>
      <c r="B1198" s="13" t="n">
        <v>122</v>
      </c>
      <c r="C1198" s="13" t="n">
        <v>120</v>
      </c>
      <c r="D1198" s="14" t="n">
        <f aca="false">C1198/Summary!$B$4</f>
        <v>0.008</v>
      </c>
      <c r="E1198" s="15" t="n">
        <v>0.428571428571429</v>
      </c>
      <c r="F1198" s="2" t="s">
        <v>44</v>
      </c>
      <c r="G1198" s="2" t="s">
        <v>44</v>
      </c>
      <c r="H1198" s="2" t="str">
        <f aca="false">IF(AND(E1198&gt;=0.4,E1198&lt;=0.6),"Yes","No")</f>
        <v>Yes</v>
      </c>
      <c r="I1198" s="2" t="str">
        <f aca="false">IF(AND(F1198="No",G1198="No",H1198="Yes"),"Yes","No")</f>
        <v>Yes</v>
      </c>
      <c r="J1198" s="2" t="n">
        <v>1197</v>
      </c>
      <c r="K1198" s="2"/>
    </row>
    <row r="1199" customFormat="false" ht="15" hidden="false" customHeight="false" outlineLevel="0" collapsed="false">
      <c r="A1199" s="2" t="s">
        <v>6699</v>
      </c>
      <c r="B1199" s="13" t="n">
        <v>122</v>
      </c>
      <c r="C1199" s="13" t="n">
        <v>120</v>
      </c>
      <c r="D1199" s="14" t="n">
        <f aca="false">C1199/Summary!$B$4</f>
        <v>0.008</v>
      </c>
      <c r="E1199" s="15" t="n">
        <v>0.428571428571429</v>
      </c>
      <c r="F1199" s="2" t="s">
        <v>44</v>
      </c>
      <c r="G1199" s="2" t="s">
        <v>44</v>
      </c>
      <c r="H1199" s="2" t="str">
        <f aca="false">IF(AND(E1199&gt;=0.4,E1199&lt;=0.6),"Yes","No")</f>
        <v>Yes</v>
      </c>
      <c r="I1199" s="2" t="str">
        <f aca="false">IF(AND(F1199="No",G1199="No",H1199="Yes"),"Yes","No")</f>
        <v>Yes</v>
      </c>
      <c r="J1199" s="2" t="n">
        <v>1198</v>
      </c>
      <c r="K1199" s="2"/>
    </row>
    <row r="1200" customFormat="false" ht="15" hidden="false" customHeight="false" outlineLevel="0" collapsed="false">
      <c r="A1200" s="2" t="s">
        <v>6700</v>
      </c>
      <c r="B1200" s="13" t="n">
        <v>122</v>
      </c>
      <c r="C1200" s="13" t="n">
        <v>122</v>
      </c>
      <c r="D1200" s="14" t="n">
        <f aca="false">C1200/Summary!$B$4</f>
        <v>0.00813333333333333</v>
      </c>
      <c r="E1200" s="15" t="n">
        <v>0.571428571428571</v>
      </c>
      <c r="F1200" s="2" t="s">
        <v>44</v>
      </c>
      <c r="G1200" s="2" t="s">
        <v>44</v>
      </c>
      <c r="H1200" s="2" t="str">
        <f aca="false">IF(AND(E1200&gt;=0.4,E1200&lt;=0.6),"Yes","No")</f>
        <v>Yes</v>
      </c>
      <c r="I1200" s="2" t="str">
        <f aca="false">IF(AND(F1200="No",G1200="No",H1200="Yes"),"Yes","No")</f>
        <v>Yes</v>
      </c>
      <c r="J1200" s="2" t="n">
        <v>1199</v>
      </c>
      <c r="K1200" s="2"/>
    </row>
    <row r="1201" customFormat="false" ht="15" hidden="false" customHeight="false" outlineLevel="0" collapsed="false">
      <c r="A1201" s="2" t="s">
        <v>6701</v>
      </c>
      <c r="B1201" s="13" t="n">
        <v>122</v>
      </c>
      <c r="C1201" s="13" t="n">
        <v>122</v>
      </c>
      <c r="D1201" s="14" t="n">
        <f aca="false">C1201/Summary!$B$4</f>
        <v>0.00813333333333333</v>
      </c>
      <c r="E1201" s="15" t="n">
        <v>0.571428571428571</v>
      </c>
      <c r="F1201" s="2" t="s">
        <v>44</v>
      </c>
      <c r="G1201" s="2" t="s">
        <v>44</v>
      </c>
      <c r="H1201" s="2" t="str">
        <f aca="false">IF(AND(E1201&gt;=0.4,E1201&lt;=0.6),"Yes","No")</f>
        <v>Yes</v>
      </c>
      <c r="I1201" s="2" t="str">
        <f aca="false">IF(AND(F1201="No",G1201="No",H1201="Yes"),"Yes","No")</f>
        <v>Yes</v>
      </c>
      <c r="J1201" s="2" t="n">
        <v>1200</v>
      </c>
      <c r="K1201" s="2"/>
    </row>
    <row r="1202" customFormat="false" ht="15" hidden="false" customHeight="false" outlineLevel="0" collapsed="false">
      <c r="A1202" s="2" t="s">
        <v>6702</v>
      </c>
      <c r="B1202" s="13" t="n">
        <v>122</v>
      </c>
      <c r="C1202" s="13" t="n">
        <v>122</v>
      </c>
      <c r="D1202" s="14" t="n">
        <f aca="false">C1202/Summary!$B$4</f>
        <v>0.00813333333333333</v>
      </c>
      <c r="E1202" s="15" t="n">
        <v>0.571428571428571</v>
      </c>
      <c r="F1202" s="2" t="s">
        <v>44</v>
      </c>
      <c r="G1202" s="2" t="s">
        <v>44</v>
      </c>
      <c r="H1202" s="2" t="str">
        <f aca="false">IF(AND(E1202&gt;=0.4,E1202&lt;=0.6),"Yes","No")</f>
        <v>Yes</v>
      </c>
      <c r="I1202" s="2" t="str">
        <f aca="false">IF(AND(F1202="No",G1202="No",H1202="Yes"),"Yes","No")</f>
        <v>Yes</v>
      </c>
      <c r="J1202" s="2" t="n">
        <v>1201</v>
      </c>
      <c r="K1202" s="2"/>
    </row>
    <row r="1203" customFormat="false" ht="15" hidden="false" customHeight="false" outlineLevel="0" collapsed="false">
      <c r="A1203" s="2" t="s">
        <v>6703</v>
      </c>
      <c r="B1203" s="13" t="n">
        <v>122</v>
      </c>
      <c r="C1203" s="13" t="n">
        <v>122</v>
      </c>
      <c r="D1203" s="14" t="n">
        <f aca="false">C1203/Summary!$B$4</f>
        <v>0.00813333333333333</v>
      </c>
      <c r="E1203" s="15" t="n">
        <v>0.571428571428571</v>
      </c>
      <c r="F1203" s="2" t="s">
        <v>44</v>
      </c>
      <c r="G1203" s="2" t="s">
        <v>44</v>
      </c>
      <c r="H1203" s="2" t="str">
        <f aca="false">IF(AND(E1203&gt;=0.4,E1203&lt;=0.6),"Yes","No")</f>
        <v>Yes</v>
      </c>
      <c r="I1203" s="2" t="str">
        <f aca="false">IF(AND(F1203="No",G1203="No",H1203="Yes"),"Yes","No")</f>
        <v>Yes</v>
      </c>
      <c r="J1203" s="2" t="n">
        <v>1202</v>
      </c>
      <c r="K1203" s="2"/>
    </row>
    <row r="1204" customFormat="false" ht="15" hidden="false" customHeight="false" outlineLevel="0" collapsed="false">
      <c r="A1204" s="2" t="s">
        <v>6704</v>
      </c>
      <c r="B1204" s="13" t="n">
        <v>122</v>
      </c>
      <c r="C1204" s="13" t="n">
        <v>122</v>
      </c>
      <c r="D1204" s="14" t="n">
        <f aca="false">C1204/Summary!$B$4</f>
        <v>0.00813333333333333</v>
      </c>
      <c r="E1204" s="15" t="n">
        <v>0.428571428571429</v>
      </c>
      <c r="F1204" s="2" t="s">
        <v>44</v>
      </c>
      <c r="G1204" s="2" t="s">
        <v>44</v>
      </c>
      <c r="H1204" s="2" t="str">
        <f aca="false">IF(AND(E1204&gt;=0.4,E1204&lt;=0.6),"Yes","No")</f>
        <v>Yes</v>
      </c>
      <c r="I1204" s="2" t="str">
        <f aca="false">IF(AND(F1204="No",G1204="No",H1204="Yes"),"Yes","No")</f>
        <v>Yes</v>
      </c>
      <c r="J1204" s="2" t="n">
        <v>1203</v>
      </c>
      <c r="K1204" s="2"/>
    </row>
    <row r="1205" customFormat="false" ht="15" hidden="false" customHeight="false" outlineLevel="0" collapsed="false">
      <c r="A1205" s="2" t="s">
        <v>6705</v>
      </c>
      <c r="B1205" s="13" t="n">
        <v>122</v>
      </c>
      <c r="C1205" s="13" t="n">
        <v>122</v>
      </c>
      <c r="D1205" s="14" t="n">
        <f aca="false">C1205/Summary!$B$4</f>
        <v>0.00813333333333333</v>
      </c>
      <c r="E1205" s="15" t="n">
        <v>0.571428571428571</v>
      </c>
      <c r="F1205" s="2" t="s">
        <v>44</v>
      </c>
      <c r="G1205" s="2" t="s">
        <v>44</v>
      </c>
      <c r="H1205" s="2" t="str">
        <f aca="false">IF(AND(E1205&gt;=0.4,E1205&lt;=0.6),"Yes","No")</f>
        <v>Yes</v>
      </c>
      <c r="I1205" s="2" t="str">
        <f aca="false">IF(AND(F1205="No",G1205="No",H1205="Yes"),"Yes","No")</f>
        <v>Yes</v>
      </c>
      <c r="J1205" s="2" t="n">
        <v>1204</v>
      </c>
      <c r="K1205" s="2"/>
    </row>
    <row r="1206" customFormat="false" ht="15" hidden="false" customHeight="false" outlineLevel="0" collapsed="false">
      <c r="A1206" s="2" t="s">
        <v>6706</v>
      </c>
      <c r="B1206" s="13" t="n">
        <v>122</v>
      </c>
      <c r="C1206" s="13" t="n">
        <v>122</v>
      </c>
      <c r="D1206" s="14" t="n">
        <f aca="false">C1206/Summary!$B$4</f>
        <v>0.00813333333333333</v>
      </c>
      <c r="E1206" s="15" t="n">
        <v>0.428571428571429</v>
      </c>
      <c r="F1206" s="2" t="s">
        <v>44</v>
      </c>
      <c r="G1206" s="2" t="s">
        <v>44</v>
      </c>
      <c r="H1206" s="2" t="str">
        <f aca="false">IF(AND(E1206&gt;=0.4,E1206&lt;=0.6),"Yes","No")</f>
        <v>Yes</v>
      </c>
      <c r="I1206" s="2" t="str">
        <f aca="false">IF(AND(F1206="No",G1206="No",H1206="Yes"),"Yes","No")</f>
        <v>Yes</v>
      </c>
      <c r="J1206" s="2" t="n">
        <v>1205</v>
      </c>
      <c r="K1206" s="2"/>
    </row>
    <row r="1207" customFormat="false" ht="15" hidden="false" customHeight="false" outlineLevel="0" collapsed="false">
      <c r="A1207" s="2" t="s">
        <v>6707</v>
      </c>
      <c r="B1207" s="13" t="n">
        <v>122</v>
      </c>
      <c r="C1207" s="13" t="n">
        <v>122</v>
      </c>
      <c r="D1207" s="14" t="n">
        <f aca="false">C1207/Summary!$B$4</f>
        <v>0.00813333333333333</v>
      </c>
      <c r="E1207" s="15" t="n">
        <v>0.428571428571429</v>
      </c>
      <c r="F1207" s="2" t="s">
        <v>44</v>
      </c>
      <c r="G1207" s="2" t="s">
        <v>44</v>
      </c>
      <c r="H1207" s="2" t="str">
        <f aca="false">IF(AND(E1207&gt;=0.4,E1207&lt;=0.6),"Yes","No")</f>
        <v>Yes</v>
      </c>
      <c r="I1207" s="2" t="str">
        <f aca="false">IF(AND(F1207="No",G1207="No",H1207="Yes"),"Yes","No")</f>
        <v>Yes</v>
      </c>
      <c r="J1207" s="2" t="n">
        <v>1206</v>
      </c>
      <c r="K1207" s="2"/>
    </row>
    <row r="1208" customFormat="false" ht="15" hidden="false" customHeight="false" outlineLevel="0" collapsed="false">
      <c r="A1208" s="2" t="s">
        <v>6708</v>
      </c>
      <c r="B1208" s="13" t="n">
        <v>122</v>
      </c>
      <c r="C1208" s="13" t="n">
        <v>122</v>
      </c>
      <c r="D1208" s="14" t="n">
        <f aca="false">C1208/Summary!$B$4</f>
        <v>0.00813333333333333</v>
      </c>
      <c r="E1208" s="15" t="n">
        <v>0.571428571428571</v>
      </c>
      <c r="F1208" s="2" t="s">
        <v>44</v>
      </c>
      <c r="G1208" s="2" t="s">
        <v>44</v>
      </c>
      <c r="H1208" s="2" t="str">
        <f aca="false">IF(AND(E1208&gt;=0.4,E1208&lt;=0.6),"Yes","No")</f>
        <v>Yes</v>
      </c>
      <c r="I1208" s="2" t="str">
        <f aca="false">IF(AND(F1208="No",G1208="No",H1208="Yes"),"Yes","No")</f>
        <v>Yes</v>
      </c>
      <c r="J1208" s="2" t="n">
        <v>1207</v>
      </c>
      <c r="K1208" s="2"/>
    </row>
    <row r="1209" customFormat="false" ht="15" hidden="false" customHeight="false" outlineLevel="0" collapsed="false">
      <c r="A1209" s="2" t="s">
        <v>6709</v>
      </c>
      <c r="B1209" s="13" t="n">
        <v>122</v>
      </c>
      <c r="C1209" s="13" t="n">
        <v>122</v>
      </c>
      <c r="D1209" s="14" t="n">
        <f aca="false">C1209/Summary!$B$4</f>
        <v>0.00813333333333333</v>
      </c>
      <c r="E1209" s="15" t="n">
        <v>0.428571428571429</v>
      </c>
      <c r="F1209" s="2" t="s">
        <v>44</v>
      </c>
      <c r="G1209" s="2" t="s">
        <v>44</v>
      </c>
      <c r="H1209" s="2" t="str">
        <f aca="false">IF(AND(E1209&gt;=0.4,E1209&lt;=0.6),"Yes","No")</f>
        <v>Yes</v>
      </c>
      <c r="I1209" s="2" t="str">
        <f aca="false">IF(AND(F1209="No",G1209="No",H1209="Yes"),"Yes","No")</f>
        <v>Yes</v>
      </c>
      <c r="J1209" s="2" t="n">
        <v>1208</v>
      </c>
      <c r="K1209" s="2"/>
    </row>
    <row r="1210" customFormat="false" ht="15" hidden="false" customHeight="false" outlineLevel="0" collapsed="false">
      <c r="A1210" s="2" t="s">
        <v>6710</v>
      </c>
      <c r="B1210" s="13" t="n">
        <v>122</v>
      </c>
      <c r="C1210" s="13" t="n">
        <v>122</v>
      </c>
      <c r="D1210" s="14" t="n">
        <f aca="false">C1210/Summary!$B$4</f>
        <v>0.00813333333333333</v>
      </c>
      <c r="E1210" s="15" t="n">
        <v>0.571428571428571</v>
      </c>
      <c r="F1210" s="2" t="s">
        <v>44</v>
      </c>
      <c r="G1210" s="2" t="s">
        <v>44</v>
      </c>
      <c r="H1210" s="2" t="str">
        <f aca="false">IF(AND(E1210&gt;=0.4,E1210&lt;=0.6),"Yes","No")</f>
        <v>Yes</v>
      </c>
      <c r="I1210" s="2" t="str">
        <f aca="false">IF(AND(F1210="No",G1210="No",H1210="Yes"),"Yes","No")</f>
        <v>Yes</v>
      </c>
      <c r="J1210" s="2" t="n">
        <v>1209</v>
      </c>
      <c r="K1210" s="2"/>
    </row>
    <row r="1211" customFormat="false" ht="15" hidden="false" customHeight="false" outlineLevel="0" collapsed="false">
      <c r="A1211" s="2" t="s">
        <v>6711</v>
      </c>
      <c r="B1211" s="13" t="n">
        <v>122</v>
      </c>
      <c r="C1211" s="13" t="n">
        <v>122</v>
      </c>
      <c r="D1211" s="14" t="n">
        <f aca="false">C1211/Summary!$B$4</f>
        <v>0.00813333333333333</v>
      </c>
      <c r="E1211" s="15" t="n">
        <v>0.571428571428571</v>
      </c>
      <c r="F1211" s="2" t="s">
        <v>44</v>
      </c>
      <c r="G1211" s="2" t="s">
        <v>44</v>
      </c>
      <c r="H1211" s="2" t="str">
        <f aca="false">IF(AND(E1211&gt;=0.4,E1211&lt;=0.6),"Yes","No")</f>
        <v>Yes</v>
      </c>
      <c r="I1211" s="2" t="str">
        <f aca="false">IF(AND(F1211="No",G1211="No",H1211="Yes"),"Yes","No")</f>
        <v>Yes</v>
      </c>
      <c r="J1211" s="2" t="n">
        <v>1210</v>
      </c>
      <c r="K1211" s="2"/>
    </row>
    <row r="1212" customFormat="false" ht="15" hidden="false" customHeight="false" outlineLevel="0" collapsed="false">
      <c r="A1212" s="2" t="s">
        <v>6712</v>
      </c>
      <c r="B1212" s="13" t="n">
        <v>122</v>
      </c>
      <c r="C1212" s="13" t="n">
        <v>122</v>
      </c>
      <c r="D1212" s="14" t="n">
        <f aca="false">C1212/Summary!$B$4</f>
        <v>0.00813333333333333</v>
      </c>
      <c r="E1212" s="15" t="n">
        <v>0.428571428571429</v>
      </c>
      <c r="F1212" s="2" t="s">
        <v>44</v>
      </c>
      <c r="G1212" s="2" t="s">
        <v>44</v>
      </c>
      <c r="H1212" s="2" t="str">
        <f aca="false">IF(AND(E1212&gt;=0.4,E1212&lt;=0.6),"Yes","No")</f>
        <v>Yes</v>
      </c>
      <c r="I1212" s="2" t="str">
        <f aca="false">IF(AND(F1212="No",G1212="No",H1212="Yes"),"Yes","No")</f>
        <v>Yes</v>
      </c>
      <c r="J1212" s="2" t="n">
        <v>1211</v>
      </c>
      <c r="K1212" s="2"/>
    </row>
    <row r="1213" customFormat="false" ht="15" hidden="false" customHeight="false" outlineLevel="0" collapsed="false">
      <c r="A1213" s="2" t="s">
        <v>6713</v>
      </c>
      <c r="B1213" s="13" t="n">
        <v>122</v>
      </c>
      <c r="C1213" s="13" t="n">
        <v>122</v>
      </c>
      <c r="D1213" s="14" t="n">
        <f aca="false">C1213/Summary!$B$4</f>
        <v>0.00813333333333333</v>
      </c>
      <c r="E1213" s="15" t="n">
        <v>0.428571428571429</v>
      </c>
      <c r="F1213" s="2" t="s">
        <v>44</v>
      </c>
      <c r="G1213" s="2" t="s">
        <v>44</v>
      </c>
      <c r="H1213" s="2" t="str">
        <f aca="false">IF(AND(E1213&gt;=0.4,E1213&lt;=0.6),"Yes","No")</f>
        <v>Yes</v>
      </c>
      <c r="I1213" s="2" t="str">
        <f aca="false">IF(AND(F1213="No",G1213="No",H1213="Yes"),"Yes","No")</f>
        <v>Yes</v>
      </c>
      <c r="J1213" s="2" t="n">
        <v>1212</v>
      </c>
      <c r="K1213" s="2"/>
    </row>
    <row r="1214" customFormat="false" ht="15" hidden="false" customHeight="false" outlineLevel="0" collapsed="false">
      <c r="A1214" s="2" t="s">
        <v>6714</v>
      </c>
      <c r="B1214" s="13" t="n">
        <v>122</v>
      </c>
      <c r="C1214" s="13" t="n">
        <v>121</v>
      </c>
      <c r="D1214" s="14" t="n">
        <f aca="false">C1214/Summary!$B$4</f>
        <v>0.00806666666666667</v>
      </c>
      <c r="E1214" s="15" t="n">
        <v>0.428571428571429</v>
      </c>
      <c r="F1214" s="2" t="s">
        <v>44</v>
      </c>
      <c r="G1214" s="2" t="s">
        <v>44</v>
      </c>
      <c r="H1214" s="2" t="str">
        <f aca="false">IF(AND(E1214&gt;=0.4,E1214&lt;=0.6),"Yes","No")</f>
        <v>Yes</v>
      </c>
      <c r="I1214" s="2" t="str">
        <f aca="false">IF(AND(F1214="No",G1214="No",H1214="Yes"),"Yes","No")</f>
        <v>Yes</v>
      </c>
      <c r="J1214" s="2" t="n">
        <v>1213</v>
      </c>
      <c r="K1214" s="2"/>
    </row>
    <row r="1215" customFormat="false" ht="15" hidden="false" customHeight="false" outlineLevel="0" collapsed="false">
      <c r="A1215" s="2" t="s">
        <v>6715</v>
      </c>
      <c r="B1215" s="13" t="n">
        <v>122</v>
      </c>
      <c r="C1215" s="13" t="n">
        <v>122</v>
      </c>
      <c r="D1215" s="14" t="n">
        <f aca="false">C1215/Summary!$B$4</f>
        <v>0.00813333333333333</v>
      </c>
      <c r="E1215" s="15" t="n">
        <v>0.428571428571429</v>
      </c>
      <c r="F1215" s="2" t="s">
        <v>44</v>
      </c>
      <c r="G1215" s="2" t="s">
        <v>44</v>
      </c>
      <c r="H1215" s="2" t="str">
        <f aca="false">IF(AND(E1215&gt;=0.4,E1215&lt;=0.6),"Yes","No")</f>
        <v>Yes</v>
      </c>
      <c r="I1215" s="2" t="str">
        <f aca="false">IF(AND(F1215="No",G1215="No",H1215="Yes"),"Yes","No")</f>
        <v>Yes</v>
      </c>
      <c r="J1215" s="2" t="n">
        <v>1214</v>
      </c>
      <c r="K1215" s="2"/>
    </row>
    <row r="1216" customFormat="false" ht="15" hidden="false" customHeight="false" outlineLevel="0" collapsed="false">
      <c r="A1216" s="2" t="s">
        <v>6716</v>
      </c>
      <c r="B1216" s="13" t="n">
        <v>122</v>
      </c>
      <c r="C1216" s="13" t="n">
        <v>122</v>
      </c>
      <c r="D1216" s="14" t="n">
        <f aca="false">C1216/Summary!$B$4</f>
        <v>0.00813333333333333</v>
      </c>
      <c r="E1216" s="15" t="n">
        <v>0.571428571428571</v>
      </c>
      <c r="F1216" s="2" t="s">
        <v>44</v>
      </c>
      <c r="G1216" s="2" t="s">
        <v>44</v>
      </c>
      <c r="H1216" s="2" t="str">
        <f aca="false">IF(AND(E1216&gt;=0.4,E1216&lt;=0.6),"Yes","No")</f>
        <v>Yes</v>
      </c>
      <c r="I1216" s="2" t="str">
        <f aca="false">IF(AND(F1216="No",G1216="No",H1216="Yes"),"Yes","No")</f>
        <v>Yes</v>
      </c>
      <c r="J1216" s="2" t="n">
        <v>1215</v>
      </c>
      <c r="K1216" s="2"/>
    </row>
    <row r="1217" customFormat="false" ht="15" hidden="false" customHeight="false" outlineLevel="0" collapsed="false">
      <c r="A1217" s="2" t="s">
        <v>6717</v>
      </c>
      <c r="B1217" s="13" t="n">
        <v>122</v>
      </c>
      <c r="C1217" s="13" t="n">
        <v>121</v>
      </c>
      <c r="D1217" s="14" t="n">
        <f aca="false">C1217/Summary!$B$4</f>
        <v>0.00806666666666667</v>
      </c>
      <c r="E1217" s="15" t="n">
        <v>0.428571428571429</v>
      </c>
      <c r="F1217" s="2" t="s">
        <v>44</v>
      </c>
      <c r="G1217" s="2" t="s">
        <v>44</v>
      </c>
      <c r="H1217" s="2" t="str">
        <f aca="false">IF(AND(E1217&gt;=0.4,E1217&lt;=0.6),"Yes","No")</f>
        <v>Yes</v>
      </c>
      <c r="I1217" s="2" t="str">
        <f aca="false">IF(AND(F1217="No",G1217="No",H1217="Yes"),"Yes","No")</f>
        <v>Yes</v>
      </c>
      <c r="J1217" s="2" t="n">
        <v>1216</v>
      </c>
      <c r="K1217" s="2"/>
    </row>
    <row r="1218" customFormat="false" ht="15" hidden="false" customHeight="false" outlineLevel="0" collapsed="false">
      <c r="A1218" s="2" t="s">
        <v>6718</v>
      </c>
      <c r="B1218" s="13" t="n">
        <v>122</v>
      </c>
      <c r="C1218" s="13" t="n">
        <v>121</v>
      </c>
      <c r="D1218" s="14" t="n">
        <f aca="false">C1218/Summary!$B$4</f>
        <v>0.00806666666666667</v>
      </c>
      <c r="E1218" s="15" t="n">
        <v>0.428571428571429</v>
      </c>
      <c r="F1218" s="2" t="s">
        <v>44</v>
      </c>
      <c r="G1218" s="2" t="s">
        <v>44</v>
      </c>
      <c r="H1218" s="2" t="str">
        <f aca="false">IF(AND(E1218&gt;=0.4,E1218&lt;=0.6),"Yes","No")</f>
        <v>Yes</v>
      </c>
      <c r="I1218" s="2" t="str">
        <f aca="false">IF(AND(F1218="No",G1218="No",H1218="Yes"),"Yes","No")</f>
        <v>Yes</v>
      </c>
      <c r="J1218" s="2" t="n">
        <v>1217</v>
      </c>
      <c r="K1218" s="2"/>
    </row>
    <row r="1219" customFormat="false" ht="15" hidden="false" customHeight="false" outlineLevel="0" collapsed="false">
      <c r="A1219" s="2" t="s">
        <v>6719</v>
      </c>
      <c r="B1219" s="13" t="n">
        <v>122</v>
      </c>
      <c r="C1219" s="13" t="n">
        <v>122</v>
      </c>
      <c r="D1219" s="14" t="n">
        <f aca="false">C1219/Summary!$B$4</f>
        <v>0.00813333333333333</v>
      </c>
      <c r="E1219" s="15" t="n">
        <v>0.571428571428571</v>
      </c>
      <c r="F1219" s="2" t="s">
        <v>44</v>
      </c>
      <c r="G1219" s="2" t="s">
        <v>44</v>
      </c>
      <c r="H1219" s="2" t="str">
        <f aca="false">IF(AND(E1219&gt;=0.4,E1219&lt;=0.6),"Yes","No")</f>
        <v>Yes</v>
      </c>
      <c r="I1219" s="2" t="str">
        <f aca="false">IF(AND(F1219="No",G1219="No",H1219="Yes"),"Yes","No")</f>
        <v>Yes</v>
      </c>
      <c r="J1219" s="2" t="n">
        <v>1218</v>
      </c>
      <c r="K1219" s="2"/>
    </row>
    <row r="1220" customFormat="false" ht="15" hidden="false" customHeight="false" outlineLevel="0" collapsed="false">
      <c r="A1220" s="2" t="s">
        <v>6720</v>
      </c>
      <c r="B1220" s="13" t="n">
        <v>122</v>
      </c>
      <c r="C1220" s="13" t="n">
        <v>122</v>
      </c>
      <c r="D1220" s="14" t="n">
        <f aca="false">C1220/Summary!$B$4</f>
        <v>0.00813333333333333</v>
      </c>
      <c r="E1220" s="15" t="n">
        <v>0.571428571428571</v>
      </c>
      <c r="F1220" s="2" t="s">
        <v>44</v>
      </c>
      <c r="G1220" s="2" t="s">
        <v>44</v>
      </c>
      <c r="H1220" s="2" t="str">
        <f aca="false">IF(AND(E1220&gt;=0.4,E1220&lt;=0.6),"Yes","No")</f>
        <v>Yes</v>
      </c>
      <c r="I1220" s="2" t="str">
        <f aca="false">IF(AND(F1220="No",G1220="No",H1220="Yes"),"Yes","No")</f>
        <v>Yes</v>
      </c>
      <c r="J1220" s="2" t="n">
        <v>1219</v>
      </c>
      <c r="K1220" s="2"/>
    </row>
    <row r="1221" customFormat="false" ht="15" hidden="false" customHeight="false" outlineLevel="0" collapsed="false">
      <c r="A1221" s="2" t="s">
        <v>6721</v>
      </c>
      <c r="B1221" s="13" t="n">
        <v>122</v>
      </c>
      <c r="C1221" s="13" t="n">
        <v>122</v>
      </c>
      <c r="D1221" s="14" t="n">
        <f aca="false">C1221/Summary!$B$4</f>
        <v>0.00813333333333333</v>
      </c>
      <c r="E1221" s="15" t="n">
        <v>0.428571428571429</v>
      </c>
      <c r="F1221" s="2" t="s">
        <v>44</v>
      </c>
      <c r="G1221" s="2" t="s">
        <v>44</v>
      </c>
      <c r="H1221" s="2" t="str">
        <f aca="false">IF(AND(E1221&gt;=0.4,E1221&lt;=0.6),"Yes","No")</f>
        <v>Yes</v>
      </c>
      <c r="I1221" s="2" t="str">
        <f aca="false">IF(AND(F1221="No",G1221="No",H1221="Yes"),"Yes","No")</f>
        <v>Yes</v>
      </c>
      <c r="J1221" s="2" t="n">
        <v>1220</v>
      </c>
      <c r="K1221" s="2"/>
    </row>
    <row r="1222" customFormat="false" ht="15" hidden="false" customHeight="false" outlineLevel="0" collapsed="false">
      <c r="A1222" s="2" t="s">
        <v>6722</v>
      </c>
      <c r="B1222" s="13" t="n">
        <v>122</v>
      </c>
      <c r="C1222" s="13" t="n">
        <v>122</v>
      </c>
      <c r="D1222" s="14" t="n">
        <f aca="false">C1222/Summary!$B$4</f>
        <v>0.00813333333333333</v>
      </c>
      <c r="E1222" s="15" t="n">
        <v>0.428571428571429</v>
      </c>
      <c r="F1222" s="2" t="s">
        <v>44</v>
      </c>
      <c r="G1222" s="2" t="s">
        <v>44</v>
      </c>
      <c r="H1222" s="2" t="str">
        <f aca="false">IF(AND(E1222&gt;=0.4,E1222&lt;=0.6),"Yes","No")</f>
        <v>Yes</v>
      </c>
      <c r="I1222" s="2" t="str">
        <f aca="false">IF(AND(F1222="No",G1222="No",H1222="Yes"),"Yes","No")</f>
        <v>Yes</v>
      </c>
      <c r="J1222" s="2" t="n">
        <v>1221</v>
      </c>
      <c r="K1222" s="2"/>
    </row>
    <row r="1223" customFormat="false" ht="15" hidden="false" customHeight="false" outlineLevel="0" collapsed="false">
      <c r="A1223" s="2" t="s">
        <v>6723</v>
      </c>
      <c r="B1223" s="13" t="n">
        <v>123</v>
      </c>
      <c r="C1223" s="13" t="n">
        <v>123</v>
      </c>
      <c r="D1223" s="14" t="n">
        <f aca="false">C1223/Summary!$B$4</f>
        <v>0.0082</v>
      </c>
      <c r="E1223" s="15" t="n">
        <v>0.571428571428571</v>
      </c>
      <c r="F1223" s="2" t="s">
        <v>44</v>
      </c>
      <c r="G1223" s="2" t="s">
        <v>44</v>
      </c>
      <c r="H1223" s="2" t="str">
        <f aca="false">IF(AND(E1223&gt;=0.4,E1223&lt;=0.6),"Yes","No")</f>
        <v>Yes</v>
      </c>
      <c r="I1223" s="2" t="str">
        <f aca="false">IF(AND(F1223="No",G1223="No",H1223="Yes"),"Yes","No")</f>
        <v>Yes</v>
      </c>
      <c r="J1223" s="2" t="n">
        <v>1222</v>
      </c>
      <c r="K1223" s="2"/>
    </row>
    <row r="1224" customFormat="false" ht="15" hidden="false" customHeight="false" outlineLevel="0" collapsed="false">
      <c r="A1224" s="2" t="s">
        <v>6724</v>
      </c>
      <c r="B1224" s="13" t="n">
        <v>123</v>
      </c>
      <c r="C1224" s="13" t="n">
        <v>123</v>
      </c>
      <c r="D1224" s="14" t="n">
        <f aca="false">C1224/Summary!$B$4</f>
        <v>0.0082</v>
      </c>
      <c r="E1224" s="15" t="n">
        <v>0.571428571428571</v>
      </c>
      <c r="F1224" s="2" t="s">
        <v>44</v>
      </c>
      <c r="G1224" s="2" t="s">
        <v>44</v>
      </c>
      <c r="H1224" s="2" t="str">
        <f aca="false">IF(AND(E1224&gt;=0.4,E1224&lt;=0.6),"Yes","No")</f>
        <v>Yes</v>
      </c>
      <c r="I1224" s="2" t="str">
        <f aca="false">IF(AND(F1224="No",G1224="No",H1224="Yes"),"Yes","No")</f>
        <v>Yes</v>
      </c>
      <c r="J1224" s="2" t="n">
        <v>1223</v>
      </c>
      <c r="K1224" s="2"/>
    </row>
    <row r="1225" customFormat="false" ht="15" hidden="false" customHeight="false" outlineLevel="0" collapsed="false">
      <c r="A1225" s="2" t="s">
        <v>6725</v>
      </c>
      <c r="B1225" s="13" t="n">
        <v>123</v>
      </c>
      <c r="C1225" s="13" t="n">
        <v>122</v>
      </c>
      <c r="D1225" s="14" t="n">
        <f aca="false">C1225/Summary!$B$4</f>
        <v>0.00813333333333333</v>
      </c>
      <c r="E1225" s="15" t="n">
        <v>0.428571428571429</v>
      </c>
      <c r="F1225" s="2" t="s">
        <v>44</v>
      </c>
      <c r="G1225" s="2" t="s">
        <v>44</v>
      </c>
      <c r="H1225" s="2" t="str">
        <f aca="false">IF(AND(E1225&gt;=0.4,E1225&lt;=0.6),"Yes","No")</f>
        <v>Yes</v>
      </c>
      <c r="I1225" s="2" t="str">
        <f aca="false">IF(AND(F1225="No",G1225="No",H1225="Yes"),"Yes","No")</f>
        <v>Yes</v>
      </c>
      <c r="J1225" s="2" t="n">
        <v>1224</v>
      </c>
      <c r="K1225" s="2"/>
    </row>
    <row r="1226" customFormat="false" ht="15" hidden="false" customHeight="false" outlineLevel="0" collapsed="false">
      <c r="A1226" s="2" t="s">
        <v>6726</v>
      </c>
      <c r="B1226" s="13" t="n">
        <v>123</v>
      </c>
      <c r="C1226" s="13" t="n">
        <v>122</v>
      </c>
      <c r="D1226" s="14" t="n">
        <f aca="false">C1226/Summary!$B$4</f>
        <v>0.00813333333333333</v>
      </c>
      <c r="E1226" s="15" t="n">
        <v>0.428571428571429</v>
      </c>
      <c r="F1226" s="2" t="s">
        <v>44</v>
      </c>
      <c r="G1226" s="2" t="s">
        <v>44</v>
      </c>
      <c r="H1226" s="2" t="str">
        <f aca="false">IF(AND(E1226&gt;=0.4,E1226&lt;=0.6),"Yes","No")</f>
        <v>Yes</v>
      </c>
      <c r="I1226" s="2" t="str">
        <f aca="false">IF(AND(F1226="No",G1226="No",H1226="Yes"),"Yes","No")</f>
        <v>Yes</v>
      </c>
      <c r="J1226" s="2" t="n">
        <v>1225</v>
      </c>
      <c r="K1226" s="2"/>
    </row>
    <row r="1227" customFormat="false" ht="15" hidden="false" customHeight="false" outlineLevel="0" collapsed="false">
      <c r="A1227" s="2" t="s">
        <v>6727</v>
      </c>
      <c r="B1227" s="13" t="n">
        <v>123</v>
      </c>
      <c r="C1227" s="13" t="n">
        <v>123</v>
      </c>
      <c r="D1227" s="14" t="n">
        <f aca="false">C1227/Summary!$B$4</f>
        <v>0.0082</v>
      </c>
      <c r="E1227" s="15" t="n">
        <v>0.428571428571429</v>
      </c>
      <c r="F1227" s="2" t="s">
        <v>44</v>
      </c>
      <c r="G1227" s="2" t="s">
        <v>44</v>
      </c>
      <c r="H1227" s="2" t="str">
        <f aca="false">IF(AND(E1227&gt;=0.4,E1227&lt;=0.6),"Yes","No")</f>
        <v>Yes</v>
      </c>
      <c r="I1227" s="2" t="str">
        <f aca="false">IF(AND(F1227="No",G1227="No",H1227="Yes"),"Yes","No")</f>
        <v>Yes</v>
      </c>
      <c r="J1227" s="2" t="n">
        <v>1226</v>
      </c>
      <c r="K1227" s="2"/>
    </row>
    <row r="1228" customFormat="false" ht="15" hidden="false" customHeight="false" outlineLevel="0" collapsed="false">
      <c r="A1228" s="2" t="s">
        <v>6728</v>
      </c>
      <c r="B1228" s="13" t="n">
        <v>123</v>
      </c>
      <c r="C1228" s="13" t="n">
        <v>123</v>
      </c>
      <c r="D1228" s="14" t="n">
        <f aca="false">C1228/Summary!$B$4</f>
        <v>0.0082</v>
      </c>
      <c r="E1228" s="15" t="n">
        <v>0.571428571428571</v>
      </c>
      <c r="F1228" s="2" t="s">
        <v>44</v>
      </c>
      <c r="G1228" s="2" t="s">
        <v>44</v>
      </c>
      <c r="H1228" s="2" t="str">
        <f aca="false">IF(AND(E1228&gt;=0.4,E1228&lt;=0.6),"Yes","No")</f>
        <v>Yes</v>
      </c>
      <c r="I1228" s="2" t="str">
        <f aca="false">IF(AND(F1228="No",G1228="No",H1228="Yes"),"Yes","No")</f>
        <v>Yes</v>
      </c>
      <c r="J1228" s="2" t="n">
        <v>1227</v>
      </c>
      <c r="K1228" s="2"/>
    </row>
    <row r="1229" customFormat="false" ht="15" hidden="false" customHeight="false" outlineLevel="0" collapsed="false">
      <c r="A1229" s="2" t="s">
        <v>6729</v>
      </c>
      <c r="B1229" s="13" t="n">
        <v>123</v>
      </c>
      <c r="C1229" s="13" t="n">
        <v>123</v>
      </c>
      <c r="D1229" s="14" t="n">
        <f aca="false">C1229/Summary!$B$4</f>
        <v>0.0082</v>
      </c>
      <c r="E1229" s="15" t="n">
        <v>0.571428571428571</v>
      </c>
      <c r="F1229" s="2" t="s">
        <v>44</v>
      </c>
      <c r="G1229" s="2" t="s">
        <v>44</v>
      </c>
      <c r="H1229" s="2" t="str">
        <f aca="false">IF(AND(E1229&gt;=0.4,E1229&lt;=0.6),"Yes","No")</f>
        <v>Yes</v>
      </c>
      <c r="I1229" s="2" t="str">
        <f aca="false">IF(AND(F1229="No",G1229="No",H1229="Yes"),"Yes","No")</f>
        <v>Yes</v>
      </c>
      <c r="J1229" s="2" t="n">
        <v>1228</v>
      </c>
      <c r="K1229" s="2"/>
    </row>
    <row r="1230" customFormat="false" ht="15" hidden="false" customHeight="false" outlineLevel="0" collapsed="false">
      <c r="A1230" s="2" t="s">
        <v>6730</v>
      </c>
      <c r="B1230" s="13" t="n">
        <v>123</v>
      </c>
      <c r="C1230" s="13" t="n">
        <v>121</v>
      </c>
      <c r="D1230" s="14" t="n">
        <f aca="false">C1230/Summary!$B$4</f>
        <v>0.00806666666666667</v>
      </c>
      <c r="E1230" s="15" t="n">
        <v>0.571428571428571</v>
      </c>
      <c r="F1230" s="2" t="s">
        <v>44</v>
      </c>
      <c r="G1230" s="2" t="s">
        <v>44</v>
      </c>
      <c r="H1230" s="2" t="str">
        <f aca="false">IF(AND(E1230&gt;=0.4,E1230&lt;=0.6),"Yes","No")</f>
        <v>Yes</v>
      </c>
      <c r="I1230" s="2" t="str">
        <f aca="false">IF(AND(F1230="No",G1230="No",H1230="Yes"),"Yes","No")</f>
        <v>Yes</v>
      </c>
      <c r="J1230" s="2" t="n">
        <v>1229</v>
      </c>
      <c r="K1230" s="2"/>
    </row>
    <row r="1231" customFormat="false" ht="15" hidden="false" customHeight="false" outlineLevel="0" collapsed="false">
      <c r="A1231" s="2" t="s">
        <v>6731</v>
      </c>
      <c r="B1231" s="13" t="n">
        <v>123</v>
      </c>
      <c r="C1231" s="13" t="n">
        <v>123</v>
      </c>
      <c r="D1231" s="14" t="n">
        <f aca="false">C1231/Summary!$B$4</f>
        <v>0.0082</v>
      </c>
      <c r="E1231" s="15" t="n">
        <v>0.428571428571429</v>
      </c>
      <c r="F1231" s="2" t="s">
        <v>44</v>
      </c>
      <c r="G1231" s="2" t="s">
        <v>44</v>
      </c>
      <c r="H1231" s="2" t="str">
        <f aca="false">IF(AND(E1231&gt;=0.4,E1231&lt;=0.6),"Yes","No")</f>
        <v>Yes</v>
      </c>
      <c r="I1231" s="2" t="str">
        <f aca="false">IF(AND(F1231="No",G1231="No",H1231="Yes"),"Yes","No")</f>
        <v>Yes</v>
      </c>
      <c r="J1231" s="2" t="n">
        <v>1230</v>
      </c>
      <c r="K1231" s="2"/>
    </row>
    <row r="1232" customFormat="false" ht="15" hidden="false" customHeight="false" outlineLevel="0" collapsed="false">
      <c r="A1232" s="2" t="s">
        <v>6732</v>
      </c>
      <c r="B1232" s="13" t="n">
        <v>123</v>
      </c>
      <c r="C1232" s="13" t="n">
        <v>121</v>
      </c>
      <c r="D1232" s="14" t="n">
        <f aca="false">C1232/Summary!$B$4</f>
        <v>0.00806666666666667</v>
      </c>
      <c r="E1232" s="15" t="n">
        <v>0.428571428571429</v>
      </c>
      <c r="F1232" s="2" t="s">
        <v>44</v>
      </c>
      <c r="G1232" s="2" t="s">
        <v>44</v>
      </c>
      <c r="H1232" s="2" t="str">
        <f aca="false">IF(AND(E1232&gt;=0.4,E1232&lt;=0.6),"Yes","No")</f>
        <v>Yes</v>
      </c>
      <c r="I1232" s="2" t="str">
        <f aca="false">IF(AND(F1232="No",G1232="No",H1232="Yes"),"Yes","No")</f>
        <v>Yes</v>
      </c>
      <c r="J1232" s="2" t="n">
        <v>1231</v>
      </c>
      <c r="K1232" s="2"/>
    </row>
    <row r="1233" customFormat="false" ht="15" hidden="false" customHeight="false" outlineLevel="0" collapsed="false">
      <c r="A1233" s="2" t="s">
        <v>6733</v>
      </c>
      <c r="B1233" s="13" t="n">
        <v>123</v>
      </c>
      <c r="C1233" s="13" t="n">
        <v>123</v>
      </c>
      <c r="D1233" s="14" t="n">
        <f aca="false">C1233/Summary!$B$4</f>
        <v>0.0082</v>
      </c>
      <c r="E1233" s="15" t="n">
        <v>0.571428571428571</v>
      </c>
      <c r="F1233" s="2" t="s">
        <v>44</v>
      </c>
      <c r="G1233" s="2" t="s">
        <v>44</v>
      </c>
      <c r="H1233" s="2" t="str">
        <f aca="false">IF(AND(E1233&gt;=0.4,E1233&lt;=0.6),"Yes","No")</f>
        <v>Yes</v>
      </c>
      <c r="I1233" s="2" t="str">
        <f aca="false">IF(AND(F1233="No",G1233="No",H1233="Yes"),"Yes","No")</f>
        <v>Yes</v>
      </c>
      <c r="J1233" s="2" t="n">
        <v>1232</v>
      </c>
      <c r="K1233" s="2"/>
    </row>
    <row r="1234" customFormat="false" ht="15" hidden="false" customHeight="false" outlineLevel="0" collapsed="false">
      <c r="A1234" s="2" t="s">
        <v>6734</v>
      </c>
      <c r="B1234" s="13" t="n">
        <v>123</v>
      </c>
      <c r="C1234" s="13" t="n">
        <v>123</v>
      </c>
      <c r="D1234" s="14" t="n">
        <f aca="false">C1234/Summary!$B$4</f>
        <v>0.0082</v>
      </c>
      <c r="E1234" s="15" t="n">
        <v>0.428571428571429</v>
      </c>
      <c r="F1234" s="2" t="s">
        <v>44</v>
      </c>
      <c r="G1234" s="2" t="s">
        <v>44</v>
      </c>
      <c r="H1234" s="2" t="str">
        <f aca="false">IF(AND(E1234&gt;=0.4,E1234&lt;=0.6),"Yes","No")</f>
        <v>Yes</v>
      </c>
      <c r="I1234" s="2" t="str">
        <f aca="false">IF(AND(F1234="No",G1234="No",H1234="Yes"),"Yes","No")</f>
        <v>Yes</v>
      </c>
      <c r="J1234" s="2" t="n">
        <v>1233</v>
      </c>
      <c r="K1234" s="2"/>
    </row>
    <row r="1235" customFormat="false" ht="15" hidden="false" customHeight="false" outlineLevel="0" collapsed="false">
      <c r="A1235" s="2" t="s">
        <v>6735</v>
      </c>
      <c r="B1235" s="13" t="n">
        <v>123</v>
      </c>
      <c r="C1235" s="13" t="n">
        <v>123</v>
      </c>
      <c r="D1235" s="14" t="n">
        <f aca="false">C1235/Summary!$B$4</f>
        <v>0.0082</v>
      </c>
      <c r="E1235" s="15" t="n">
        <v>0.571428571428571</v>
      </c>
      <c r="F1235" s="2" t="s">
        <v>44</v>
      </c>
      <c r="G1235" s="2" t="s">
        <v>44</v>
      </c>
      <c r="H1235" s="2" t="str">
        <f aca="false">IF(AND(E1235&gt;=0.4,E1235&lt;=0.6),"Yes","No")</f>
        <v>Yes</v>
      </c>
      <c r="I1235" s="2" t="str">
        <f aca="false">IF(AND(F1235="No",G1235="No",H1235="Yes"),"Yes","No")</f>
        <v>Yes</v>
      </c>
      <c r="J1235" s="2" t="n">
        <v>1234</v>
      </c>
      <c r="K1235" s="2"/>
    </row>
    <row r="1236" customFormat="false" ht="15" hidden="false" customHeight="false" outlineLevel="0" collapsed="false">
      <c r="A1236" s="2" t="s">
        <v>6736</v>
      </c>
      <c r="B1236" s="13" t="n">
        <v>123</v>
      </c>
      <c r="C1236" s="13" t="n">
        <v>121</v>
      </c>
      <c r="D1236" s="14" t="n">
        <f aca="false">C1236/Summary!$B$4</f>
        <v>0.00806666666666667</v>
      </c>
      <c r="E1236" s="15" t="n">
        <v>0.571428571428571</v>
      </c>
      <c r="F1236" s="2" t="s">
        <v>44</v>
      </c>
      <c r="G1236" s="2" t="s">
        <v>44</v>
      </c>
      <c r="H1236" s="2" t="str">
        <f aca="false">IF(AND(E1236&gt;=0.4,E1236&lt;=0.6),"Yes","No")</f>
        <v>Yes</v>
      </c>
      <c r="I1236" s="2" t="str">
        <f aca="false">IF(AND(F1236="No",G1236="No",H1236="Yes"),"Yes","No")</f>
        <v>Yes</v>
      </c>
      <c r="J1236" s="2" t="n">
        <v>1235</v>
      </c>
      <c r="K1236" s="2"/>
    </row>
    <row r="1237" customFormat="false" ht="15" hidden="false" customHeight="false" outlineLevel="0" collapsed="false">
      <c r="A1237" s="2" t="s">
        <v>6737</v>
      </c>
      <c r="B1237" s="13" t="n">
        <v>123</v>
      </c>
      <c r="C1237" s="13" t="n">
        <v>122</v>
      </c>
      <c r="D1237" s="14" t="n">
        <f aca="false">C1237/Summary!$B$4</f>
        <v>0.00813333333333333</v>
      </c>
      <c r="E1237" s="15" t="n">
        <v>0.428571428571429</v>
      </c>
      <c r="F1237" s="2" t="s">
        <v>44</v>
      </c>
      <c r="G1237" s="2" t="s">
        <v>44</v>
      </c>
      <c r="H1237" s="2" t="str">
        <f aca="false">IF(AND(E1237&gt;=0.4,E1237&lt;=0.6),"Yes","No")</f>
        <v>Yes</v>
      </c>
      <c r="I1237" s="2" t="str">
        <f aca="false">IF(AND(F1237="No",G1237="No",H1237="Yes"),"Yes","No")</f>
        <v>Yes</v>
      </c>
      <c r="J1237" s="2" t="n">
        <v>1236</v>
      </c>
      <c r="K1237" s="2"/>
    </row>
    <row r="1238" customFormat="false" ht="15" hidden="false" customHeight="false" outlineLevel="0" collapsed="false">
      <c r="A1238" s="2" t="s">
        <v>6738</v>
      </c>
      <c r="B1238" s="13" t="n">
        <v>123</v>
      </c>
      <c r="C1238" s="13" t="n">
        <v>123</v>
      </c>
      <c r="D1238" s="14" t="n">
        <f aca="false">C1238/Summary!$B$4</f>
        <v>0.0082</v>
      </c>
      <c r="E1238" s="15" t="n">
        <v>0.571428571428571</v>
      </c>
      <c r="F1238" s="2" t="s">
        <v>44</v>
      </c>
      <c r="G1238" s="2" t="s">
        <v>44</v>
      </c>
      <c r="H1238" s="2" t="str">
        <f aca="false">IF(AND(E1238&gt;=0.4,E1238&lt;=0.6),"Yes","No")</f>
        <v>Yes</v>
      </c>
      <c r="I1238" s="2" t="str">
        <f aca="false">IF(AND(F1238="No",G1238="No",H1238="Yes"),"Yes","No")</f>
        <v>Yes</v>
      </c>
      <c r="J1238" s="2" t="n">
        <v>1237</v>
      </c>
      <c r="K1238" s="2"/>
    </row>
    <row r="1239" customFormat="false" ht="15" hidden="false" customHeight="false" outlineLevel="0" collapsed="false">
      <c r="A1239" s="2" t="s">
        <v>6739</v>
      </c>
      <c r="B1239" s="13" t="n">
        <v>123</v>
      </c>
      <c r="C1239" s="13" t="n">
        <v>121</v>
      </c>
      <c r="D1239" s="14" t="n">
        <f aca="false">C1239/Summary!$B$4</f>
        <v>0.00806666666666667</v>
      </c>
      <c r="E1239" s="15" t="n">
        <v>0.571428571428571</v>
      </c>
      <c r="F1239" s="2" t="s">
        <v>44</v>
      </c>
      <c r="G1239" s="2" t="s">
        <v>44</v>
      </c>
      <c r="H1239" s="2" t="str">
        <f aca="false">IF(AND(E1239&gt;=0.4,E1239&lt;=0.6),"Yes","No")</f>
        <v>Yes</v>
      </c>
      <c r="I1239" s="2" t="str">
        <f aca="false">IF(AND(F1239="No",G1239="No",H1239="Yes"),"Yes","No")</f>
        <v>Yes</v>
      </c>
      <c r="J1239" s="2" t="n">
        <v>1238</v>
      </c>
      <c r="K1239" s="2"/>
    </row>
    <row r="1240" customFormat="false" ht="15" hidden="false" customHeight="false" outlineLevel="0" collapsed="false">
      <c r="A1240" s="2" t="s">
        <v>6740</v>
      </c>
      <c r="B1240" s="13" t="n">
        <v>123</v>
      </c>
      <c r="C1240" s="13" t="n">
        <v>123</v>
      </c>
      <c r="D1240" s="14" t="n">
        <f aca="false">C1240/Summary!$B$4</f>
        <v>0.0082</v>
      </c>
      <c r="E1240" s="15" t="n">
        <v>0.428571428571429</v>
      </c>
      <c r="F1240" s="2" t="s">
        <v>44</v>
      </c>
      <c r="G1240" s="2" t="s">
        <v>44</v>
      </c>
      <c r="H1240" s="2" t="str">
        <f aca="false">IF(AND(E1240&gt;=0.4,E1240&lt;=0.6),"Yes","No")</f>
        <v>Yes</v>
      </c>
      <c r="I1240" s="2" t="str">
        <f aca="false">IF(AND(F1240="No",G1240="No",H1240="Yes"),"Yes","No")</f>
        <v>Yes</v>
      </c>
      <c r="J1240" s="2" t="n">
        <v>1239</v>
      </c>
      <c r="K1240" s="2"/>
    </row>
    <row r="1241" customFormat="false" ht="15" hidden="false" customHeight="false" outlineLevel="0" collapsed="false">
      <c r="A1241" s="2" t="s">
        <v>6741</v>
      </c>
      <c r="B1241" s="13" t="n">
        <v>123</v>
      </c>
      <c r="C1241" s="13" t="n">
        <v>123</v>
      </c>
      <c r="D1241" s="14" t="n">
        <f aca="false">C1241/Summary!$B$4</f>
        <v>0.0082</v>
      </c>
      <c r="E1241" s="15" t="n">
        <v>0.571428571428571</v>
      </c>
      <c r="F1241" s="2" t="s">
        <v>44</v>
      </c>
      <c r="G1241" s="2" t="s">
        <v>44</v>
      </c>
      <c r="H1241" s="2" t="str">
        <f aca="false">IF(AND(E1241&gt;=0.4,E1241&lt;=0.6),"Yes","No")</f>
        <v>Yes</v>
      </c>
      <c r="I1241" s="2" t="str">
        <f aca="false">IF(AND(F1241="No",G1241="No",H1241="Yes"),"Yes","No")</f>
        <v>Yes</v>
      </c>
      <c r="J1241" s="2" t="n">
        <v>1240</v>
      </c>
      <c r="K1241" s="2"/>
    </row>
    <row r="1242" customFormat="false" ht="15" hidden="false" customHeight="false" outlineLevel="0" collapsed="false">
      <c r="A1242" s="2" t="s">
        <v>6742</v>
      </c>
      <c r="B1242" s="13" t="n">
        <v>123</v>
      </c>
      <c r="C1242" s="13" t="n">
        <v>123</v>
      </c>
      <c r="D1242" s="14" t="n">
        <f aca="false">C1242/Summary!$B$4</f>
        <v>0.0082</v>
      </c>
      <c r="E1242" s="15" t="n">
        <v>0.428571428571429</v>
      </c>
      <c r="F1242" s="2" t="s">
        <v>44</v>
      </c>
      <c r="G1242" s="2" t="s">
        <v>44</v>
      </c>
      <c r="H1242" s="2" t="str">
        <f aca="false">IF(AND(E1242&gt;=0.4,E1242&lt;=0.6),"Yes","No")</f>
        <v>Yes</v>
      </c>
      <c r="I1242" s="2" t="str">
        <f aca="false">IF(AND(F1242="No",G1242="No",H1242="Yes"),"Yes","No")</f>
        <v>Yes</v>
      </c>
      <c r="J1242" s="2" t="n">
        <v>1241</v>
      </c>
      <c r="K1242" s="2"/>
    </row>
    <row r="1243" customFormat="false" ht="15" hidden="false" customHeight="false" outlineLevel="0" collapsed="false">
      <c r="A1243" s="2" t="s">
        <v>6743</v>
      </c>
      <c r="B1243" s="13" t="n">
        <v>123</v>
      </c>
      <c r="C1243" s="13" t="n">
        <v>123</v>
      </c>
      <c r="D1243" s="14" t="n">
        <f aca="false">C1243/Summary!$B$4</f>
        <v>0.0082</v>
      </c>
      <c r="E1243" s="15" t="n">
        <v>0.428571428571429</v>
      </c>
      <c r="F1243" s="2" t="s">
        <v>44</v>
      </c>
      <c r="G1243" s="2" t="s">
        <v>44</v>
      </c>
      <c r="H1243" s="2" t="str">
        <f aca="false">IF(AND(E1243&gt;=0.4,E1243&lt;=0.6),"Yes","No")</f>
        <v>Yes</v>
      </c>
      <c r="I1243" s="2" t="str">
        <f aca="false">IF(AND(F1243="No",G1243="No",H1243="Yes"),"Yes","No")</f>
        <v>Yes</v>
      </c>
      <c r="J1243" s="2" t="n">
        <v>1242</v>
      </c>
      <c r="K1243" s="2"/>
    </row>
    <row r="1244" customFormat="false" ht="15" hidden="false" customHeight="false" outlineLevel="0" collapsed="false">
      <c r="A1244" s="2" t="s">
        <v>6744</v>
      </c>
      <c r="B1244" s="13" t="n">
        <v>123</v>
      </c>
      <c r="C1244" s="13" t="n">
        <v>123</v>
      </c>
      <c r="D1244" s="14" t="n">
        <f aca="false">C1244/Summary!$B$4</f>
        <v>0.0082</v>
      </c>
      <c r="E1244" s="15" t="n">
        <v>0.428571428571429</v>
      </c>
      <c r="F1244" s="2" t="s">
        <v>44</v>
      </c>
      <c r="G1244" s="2" t="s">
        <v>44</v>
      </c>
      <c r="H1244" s="2" t="str">
        <f aca="false">IF(AND(E1244&gt;=0.4,E1244&lt;=0.6),"Yes","No")</f>
        <v>Yes</v>
      </c>
      <c r="I1244" s="2" t="str">
        <f aca="false">IF(AND(F1244="No",G1244="No",H1244="Yes"),"Yes","No")</f>
        <v>Yes</v>
      </c>
      <c r="J1244" s="2" t="n">
        <v>1243</v>
      </c>
      <c r="K1244" s="2"/>
    </row>
    <row r="1245" customFormat="false" ht="15" hidden="false" customHeight="false" outlineLevel="0" collapsed="false">
      <c r="A1245" s="2" t="s">
        <v>6745</v>
      </c>
      <c r="B1245" s="13" t="n">
        <v>123</v>
      </c>
      <c r="C1245" s="13" t="n">
        <v>123</v>
      </c>
      <c r="D1245" s="14" t="n">
        <f aca="false">C1245/Summary!$B$4</f>
        <v>0.0082</v>
      </c>
      <c r="E1245" s="15" t="n">
        <v>0.428571428571429</v>
      </c>
      <c r="F1245" s="2" t="s">
        <v>44</v>
      </c>
      <c r="G1245" s="2" t="s">
        <v>44</v>
      </c>
      <c r="H1245" s="2" t="str">
        <f aca="false">IF(AND(E1245&gt;=0.4,E1245&lt;=0.6),"Yes","No")</f>
        <v>Yes</v>
      </c>
      <c r="I1245" s="2" t="str">
        <f aca="false">IF(AND(F1245="No",G1245="No",H1245="Yes"),"Yes","No")</f>
        <v>Yes</v>
      </c>
      <c r="J1245" s="2" t="n">
        <v>1244</v>
      </c>
      <c r="K1245" s="2"/>
    </row>
    <row r="1246" customFormat="false" ht="15" hidden="false" customHeight="false" outlineLevel="0" collapsed="false">
      <c r="A1246" s="2" t="s">
        <v>6746</v>
      </c>
      <c r="B1246" s="13" t="n">
        <v>123</v>
      </c>
      <c r="C1246" s="13" t="n">
        <v>122</v>
      </c>
      <c r="D1246" s="14" t="n">
        <f aca="false">C1246/Summary!$B$4</f>
        <v>0.00813333333333333</v>
      </c>
      <c r="E1246" s="15" t="n">
        <v>0.571428571428571</v>
      </c>
      <c r="F1246" s="2" t="s">
        <v>44</v>
      </c>
      <c r="G1246" s="2" t="s">
        <v>44</v>
      </c>
      <c r="H1246" s="2" t="str">
        <f aca="false">IF(AND(E1246&gt;=0.4,E1246&lt;=0.6),"Yes","No")</f>
        <v>Yes</v>
      </c>
      <c r="I1246" s="2" t="str">
        <f aca="false">IF(AND(F1246="No",G1246="No",H1246="Yes"),"Yes","No")</f>
        <v>Yes</v>
      </c>
      <c r="J1246" s="2" t="n">
        <v>1245</v>
      </c>
      <c r="K1246" s="2"/>
    </row>
    <row r="1247" customFormat="false" ht="15" hidden="false" customHeight="false" outlineLevel="0" collapsed="false">
      <c r="A1247" s="2" t="s">
        <v>6747</v>
      </c>
      <c r="B1247" s="13" t="n">
        <v>123</v>
      </c>
      <c r="C1247" s="13" t="n">
        <v>122</v>
      </c>
      <c r="D1247" s="14" t="n">
        <f aca="false">C1247/Summary!$B$4</f>
        <v>0.00813333333333333</v>
      </c>
      <c r="E1247" s="15" t="n">
        <v>0.428571428571429</v>
      </c>
      <c r="F1247" s="2" t="s">
        <v>44</v>
      </c>
      <c r="G1247" s="2" t="s">
        <v>44</v>
      </c>
      <c r="H1247" s="2" t="str">
        <f aca="false">IF(AND(E1247&gt;=0.4,E1247&lt;=0.6),"Yes","No")</f>
        <v>Yes</v>
      </c>
      <c r="I1247" s="2" t="str">
        <f aca="false">IF(AND(F1247="No",G1247="No",H1247="Yes"),"Yes","No")</f>
        <v>Yes</v>
      </c>
      <c r="J1247" s="2" t="n">
        <v>1246</v>
      </c>
      <c r="K1247" s="2"/>
    </row>
    <row r="1248" customFormat="false" ht="15" hidden="false" customHeight="false" outlineLevel="0" collapsed="false">
      <c r="A1248" s="2" t="s">
        <v>6748</v>
      </c>
      <c r="B1248" s="13" t="n">
        <v>123</v>
      </c>
      <c r="C1248" s="13" t="n">
        <v>122</v>
      </c>
      <c r="D1248" s="14" t="n">
        <f aca="false">C1248/Summary!$B$4</f>
        <v>0.00813333333333333</v>
      </c>
      <c r="E1248" s="15" t="n">
        <v>0.428571428571429</v>
      </c>
      <c r="F1248" s="2" t="s">
        <v>44</v>
      </c>
      <c r="G1248" s="2" t="s">
        <v>44</v>
      </c>
      <c r="H1248" s="2" t="str">
        <f aca="false">IF(AND(E1248&gt;=0.4,E1248&lt;=0.6),"Yes","No")</f>
        <v>Yes</v>
      </c>
      <c r="I1248" s="2" t="str">
        <f aca="false">IF(AND(F1248="No",G1248="No",H1248="Yes"),"Yes","No")</f>
        <v>Yes</v>
      </c>
      <c r="J1248" s="2" t="n">
        <v>1247</v>
      </c>
      <c r="K1248" s="2"/>
    </row>
    <row r="1249" customFormat="false" ht="15" hidden="false" customHeight="false" outlineLevel="0" collapsed="false">
      <c r="A1249" s="2" t="s">
        <v>6749</v>
      </c>
      <c r="B1249" s="13" t="n">
        <v>123</v>
      </c>
      <c r="C1249" s="13" t="n">
        <v>123</v>
      </c>
      <c r="D1249" s="14" t="n">
        <f aca="false">C1249/Summary!$B$4</f>
        <v>0.0082</v>
      </c>
      <c r="E1249" s="15" t="n">
        <v>0.428571428571429</v>
      </c>
      <c r="F1249" s="2" t="s">
        <v>44</v>
      </c>
      <c r="G1249" s="2" t="s">
        <v>44</v>
      </c>
      <c r="H1249" s="2" t="str">
        <f aca="false">IF(AND(E1249&gt;=0.4,E1249&lt;=0.6),"Yes","No")</f>
        <v>Yes</v>
      </c>
      <c r="I1249" s="2" t="str">
        <f aca="false">IF(AND(F1249="No",G1249="No",H1249="Yes"),"Yes","No")</f>
        <v>Yes</v>
      </c>
      <c r="J1249" s="2" t="n">
        <v>1248</v>
      </c>
      <c r="K1249" s="2"/>
    </row>
    <row r="1250" customFormat="false" ht="15" hidden="false" customHeight="false" outlineLevel="0" collapsed="false">
      <c r="A1250" s="2" t="s">
        <v>6750</v>
      </c>
      <c r="B1250" s="13" t="n">
        <v>123</v>
      </c>
      <c r="C1250" s="13" t="n">
        <v>122</v>
      </c>
      <c r="D1250" s="14" t="n">
        <f aca="false">C1250/Summary!$B$4</f>
        <v>0.00813333333333333</v>
      </c>
      <c r="E1250" s="15" t="n">
        <v>0.428571428571429</v>
      </c>
      <c r="F1250" s="2" t="s">
        <v>44</v>
      </c>
      <c r="G1250" s="2" t="s">
        <v>44</v>
      </c>
      <c r="H1250" s="2" t="str">
        <f aca="false">IF(AND(E1250&gt;=0.4,E1250&lt;=0.6),"Yes","No")</f>
        <v>Yes</v>
      </c>
      <c r="I1250" s="2" t="str">
        <f aca="false">IF(AND(F1250="No",G1250="No",H1250="Yes"),"Yes","No")</f>
        <v>Yes</v>
      </c>
      <c r="J1250" s="2" t="n">
        <v>1249</v>
      </c>
      <c r="K1250" s="2"/>
    </row>
    <row r="1251" customFormat="false" ht="15" hidden="false" customHeight="false" outlineLevel="0" collapsed="false">
      <c r="A1251" s="2" t="s">
        <v>6751</v>
      </c>
      <c r="B1251" s="13" t="n">
        <v>123</v>
      </c>
      <c r="C1251" s="13" t="n">
        <v>122</v>
      </c>
      <c r="D1251" s="14" t="n">
        <f aca="false">C1251/Summary!$B$4</f>
        <v>0.00813333333333333</v>
      </c>
      <c r="E1251" s="15" t="n">
        <v>0.571428571428571</v>
      </c>
      <c r="F1251" s="2" t="s">
        <v>44</v>
      </c>
      <c r="G1251" s="2" t="s">
        <v>44</v>
      </c>
      <c r="H1251" s="2" t="str">
        <f aca="false">IF(AND(E1251&gt;=0.4,E1251&lt;=0.6),"Yes","No")</f>
        <v>Yes</v>
      </c>
      <c r="I1251" s="2" t="str">
        <f aca="false">IF(AND(F1251="No",G1251="No",H1251="Yes"),"Yes","No")</f>
        <v>Yes</v>
      </c>
      <c r="J1251" s="2" t="n">
        <v>1250</v>
      </c>
      <c r="K1251" s="2"/>
    </row>
    <row r="1252" customFormat="false" ht="15" hidden="false" customHeight="false" outlineLevel="0" collapsed="false">
      <c r="A1252" s="2" t="s">
        <v>6752</v>
      </c>
      <c r="B1252" s="13" t="n">
        <v>124</v>
      </c>
      <c r="C1252" s="13" t="n">
        <v>123</v>
      </c>
      <c r="D1252" s="14" t="n">
        <f aca="false">C1252/Summary!$B$4</f>
        <v>0.0082</v>
      </c>
      <c r="E1252" s="15" t="n">
        <v>0.571428571428571</v>
      </c>
      <c r="F1252" s="2" t="s">
        <v>44</v>
      </c>
      <c r="G1252" s="2" t="s">
        <v>44</v>
      </c>
      <c r="H1252" s="2" t="str">
        <f aca="false">IF(AND(E1252&gt;=0.4,E1252&lt;=0.6),"Yes","No")</f>
        <v>Yes</v>
      </c>
      <c r="I1252" s="2" t="str">
        <f aca="false">IF(AND(F1252="No",G1252="No",H1252="Yes"),"Yes","No")</f>
        <v>Yes</v>
      </c>
      <c r="J1252" s="2" t="n">
        <v>1251</v>
      </c>
      <c r="K1252" s="2"/>
    </row>
    <row r="1253" customFormat="false" ht="15" hidden="false" customHeight="false" outlineLevel="0" collapsed="false">
      <c r="A1253" s="2" t="s">
        <v>6753</v>
      </c>
      <c r="B1253" s="13" t="n">
        <v>124</v>
      </c>
      <c r="C1253" s="13" t="n">
        <v>124</v>
      </c>
      <c r="D1253" s="14" t="n">
        <f aca="false">C1253/Summary!$B$4</f>
        <v>0.00826666666666667</v>
      </c>
      <c r="E1253" s="15" t="n">
        <v>0.571428571428571</v>
      </c>
      <c r="F1253" s="2" t="s">
        <v>44</v>
      </c>
      <c r="G1253" s="2" t="s">
        <v>44</v>
      </c>
      <c r="H1253" s="2" t="str">
        <f aca="false">IF(AND(E1253&gt;=0.4,E1253&lt;=0.6),"Yes","No")</f>
        <v>Yes</v>
      </c>
      <c r="I1253" s="2" t="str">
        <f aca="false">IF(AND(F1253="No",G1253="No",H1253="Yes"),"Yes","No")</f>
        <v>Yes</v>
      </c>
      <c r="J1253" s="2" t="n">
        <v>1252</v>
      </c>
      <c r="K1253" s="2"/>
    </row>
    <row r="1254" customFormat="false" ht="15" hidden="false" customHeight="false" outlineLevel="0" collapsed="false">
      <c r="A1254" s="2" t="s">
        <v>6754</v>
      </c>
      <c r="B1254" s="13" t="n">
        <v>124</v>
      </c>
      <c r="C1254" s="13" t="n">
        <v>123</v>
      </c>
      <c r="D1254" s="14" t="n">
        <f aca="false">C1254/Summary!$B$4</f>
        <v>0.0082</v>
      </c>
      <c r="E1254" s="15" t="n">
        <v>0.428571428571429</v>
      </c>
      <c r="F1254" s="2" t="s">
        <v>44</v>
      </c>
      <c r="G1254" s="2" t="s">
        <v>44</v>
      </c>
      <c r="H1254" s="2" t="str">
        <f aca="false">IF(AND(E1254&gt;=0.4,E1254&lt;=0.6),"Yes","No")</f>
        <v>Yes</v>
      </c>
      <c r="I1254" s="2" t="str">
        <f aca="false">IF(AND(F1254="No",G1254="No",H1254="Yes"),"Yes","No")</f>
        <v>Yes</v>
      </c>
      <c r="J1254" s="2" t="n">
        <v>1253</v>
      </c>
      <c r="K1254" s="2"/>
    </row>
    <row r="1255" customFormat="false" ht="15" hidden="false" customHeight="false" outlineLevel="0" collapsed="false">
      <c r="A1255" s="2" t="s">
        <v>6755</v>
      </c>
      <c r="B1255" s="13" t="n">
        <v>124</v>
      </c>
      <c r="C1255" s="13" t="n">
        <v>124</v>
      </c>
      <c r="D1255" s="14" t="n">
        <f aca="false">C1255/Summary!$B$4</f>
        <v>0.00826666666666667</v>
      </c>
      <c r="E1255" s="15" t="n">
        <v>0.571428571428571</v>
      </c>
      <c r="F1255" s="2" t="s">
        <v>44</v>
      </c>
      <c r="G1255" s="2" t="s">
        <v>44</v>
      </c>
      <c r="H1255" s="2" t="str">
        <f aca="false">IF(AND(E1255&gt;=0.4,E1255&lt;=0.6),"Yes","No")</f>
        <v>Yes</v>
      </c>
      <c r="I1255" s="2" t="str">
        <f aca="false">IF(AND(F1255="No",G1255="No",H1255="Yes"),"Yes","No")</f>
        <v>Yes</v>
      </c>
      <c r="J1255" s="2" t="n">
        <v>1254</v>
      </c>
      <c r="K1255" s="2"/>
    </row>
    <row r="1256" customFormat="false" ht="15" hidden="false" customHeight="false" outlineLevel="0" collapsed="false">
      <c r="A1256" s="2" t="s">
        <v>6756</v>
      </c>
      <c r="B1256" s="13" t="n">
        <v>124</v>
      </c>
      <c r="C1256" s="13" t="n">
        <v>123</v>
      </c>
      <c r="D1256" s="14" t="n">
        <f aca="false">C1256/Summary!$B$4</f>
        <v>0.0082</v>
      </c>
      <c r="E1256" s="15" t="n">
        <v>0.428571428571429</v>
      </c>
      <c r="F1256" s="2" t="s">
        <v>44</v>
      </c>
      <c r="G1256" s="2" t="s">
        <v>44</v>
      </c>
      <c r="H1256" s="2" t="str">
        <f aca="false">IF(AND(E1256&gt;=0.4,E1256&lt;=0.6),"Yes","No")</f>
        <v>Yes</v>
      </c>
      <c r="I1256" s="2" t="str">
        <f aca="false">IF(AND(F1256="No",G1256="No",H1256="Yes"),"Yes","No")</f>
        <v>Yes</v>
      </c>
      <c r="J1256" s="2" t="n">
        <v>1255</v>
      </c>
      <c r="K1256" s="2"/>
    </row>
    <row r="1257" customFormat="false" ht="15" hidden="false" customHeight="false" outlineLevel="0" collapsed="false">
      <c r="A1257" s="2" t="s">
        <v>6757</v>
      </c>
      <c r="B1257" s="13" t="n">
        <v>124</v>
      </c>
      <c r="C1257" s="13" t="n">
        <v>124</v>
      </c>
      <c r="D1257" s="14" t="n">
        <f aca="false">C1257/Summary!$B$4</f>
        <v>0.00826666666666667</v>
      </c>
      <c r="E1257" s="15" t="n">
        <v>0.428571428571429</v>
      </c>
      <c r="F1257" s="2" t="s">
        <v>44</v>
      </c>
      <c r="G1257" s="2" t="s">
        <v>44</v>
      </c>
      <c r="H1257" s="2" t="str">
        <f aca="false">IF(AND(E1257&gt;=0.4,E1257&lt;=0.6),"Yes","No")</f>
        <v>Yes</v>
      </c>
      <c r="I1257" s="2" t="str">
        <f aca="false">IF(AND(F1257="No",G1257="No",H1257="Yes"),"Yes","No")</f>
        <v>Yes</v>
      </c>
      <c r="J1257" s="2" t="n">
        <v>1256</v>
      </c>
      <c r="K1257" s="2"/>
    </row>
    <row r="1258" customFormat="false" ht="15" hidden="false" customHeight="false" outlineLevel="0" collapsed="false">
      <c r="A1258" s="2" t="s">
        <v>6758</v>
      </c>
      <c r="B1258" s="13" t="n">
        <v>124</v>
      </c>
      <c r="C1258" s="13" t="n">
        <v>123</v>
      </c>
      <c r="D1258" s="14" t="n">
        <f aca="false">C1258/Summary!$B$4</f>
        <v>0.0082</v>
      </c>
      <c r="E1258" s="15" t="n">
        <v>0.571428571428571</v>
      </c>
      <c r="F1258" s="2" t="s">
        <v>44</v>
      </c>
      <c r="G1258" s="2" t="s">
        <v>44</v>
      </c>
      <c r="H1258" s="2" t="str">
        <f aca="false">IF(AND(E1258&gt;=0.4,E1258&lt;=0.6),"Yes","No")</f>
        <v>Yes</v>
      </c>
      <c r="I1258" s="2" t="str">
        <f aca="false">IF(AND(F1258="No",G1258="No",H1258="Yes"),"Yes","No")</f>
        <v>Yes</v>
      </c>
      <c r="J1258" s="2" t="n">
        <v>1257</v>
      </c>
      <c r="K1258" s="2"/>
    </row>
    <row r="1259" customFormat="false" ht="15" hidden="false" customHeight="false" outlineLevel="0" collapsed="false">
      <c r="A1259" s="2" t="s">
        <v>6759</v>
      </c>
      <c r="B1259" s="13" t="n">
        <v>124</v>
      </c>
      <c r="C1259" s="13" t="n">
        <v>124</v>
      </c>
      <c r="D1259" s="14" t="n">
        <f aca="false">C1259/Summary!$B$4</f>
        <v>0.00826666666666667</v>
      </c>
      <c r="E1259" s="15" t="n">
        <v>0.571428571428571</v>
      </c>
      <c r="F1259" s="2" t="s">
        <v>44</v>
      </c>
      <c r="G1259" s="2" t="s">
        <v>44</v>
      </c>
      <c r="H1259" s="2" t="str">
        <f aca="false">IF(AND(E1259&gt;=0.4,E1259&lt;=0.6),"Yes","No")</f>
        <v>Yes</v>
      </c>
      <c r="I1259" s="2" t="str">
        <f aca="false">IF(AND(F1259="No",G1259="No",H1259="Yes"),"Yes","No")</f>
        <v>Yes</v>
      </c>
      <c r="J1259" s="2" t="n">
        <v>1258</v>
      </c>
      <c r="K1259" s="2"/>
    </row>
    <row r="1260" customFormat="false" ht="15" hidden="false" customHeight="false" outlineLevel="0" collapsed="false">
      <c r="A1260" s="2" t="s">
        <v>6760</v>
      </c>
      <c r="B1260" s="13" t="n">
        <v>124</v>
      </c>
      <c r="C1260" s="13" t="n">
        <v>124</v>
      </c>
      <c r="D1260" s="14" t="n">
        <f aca="false">C1260/Summary!$B$4</f>
        <v>0.00826666666666667</v>
      </c>
      <c r="E1260" s="15" t="n">
        <v>0.571428571428571</v>
      </c>
      <c r="F1260" s="2" t="s">
        <v>44</v>
      </c>
      <c r="G1260" s="2" t="s">
        <v>44</v>
      </c>
      <c r="H1260" s="2" t="str">
        <f aca="false">IF(AND(E1260&gt;=0.4,E1260&lt;=0.6),"Yes","No")</f>
        <v>Yes</v>
      </c>
      <c r="I1260" s="2" t="str">
        <f aca="false">IF(AND(F1260="No",G1260="No",H1260="Yes"),"Yes","No")</f>
        <v>Yes</v>
      </c>
      <c r="J1260" s="2" t="n">
        <v>1259</v>
      </c>
      <c r="K1260" s="2"/>
    </row>
    <row r="1261" customFormat="false" ht="15" hidden="false" customHeight="false" outlineLevel="0" collapsed="false">
      <c r="A1261" s="2" t="s">
        <v>6761</v>
      </c>
      <c r="B1261" s="13" t="n">
        <v>124</v>
      </c>
      <c r="C1261" s="13" t="n">
        <v>122</v>
      </c>
      <c r="D1261" s="14" t="n">
        <f aca="false">C1261/Summary!$B$4</f>
        <v>0.00813333333333333</v>
      </c>
      <c r="E1261" s="15" t="n">
        <v>0.428571428571429</v>
      </c>
      <c r="F1261" s="2" t="s">
        <v>44</v>
      </c>
      <c r="G1261" s="2" t="s">
        <v>44</v>
      </c>
      <c r="H1261" s="2" t="str">
        <f aca="false">IF(AND(E1261&gt;=0.4,E1261&lt;=0.6),"Yes","No")</f>
        <v>Yes</v>
      </c>
      <c r="I1261" s="2" t="str">
        <f aca="false">IF(AND(F1261="No",G1261="No",H1261="Yes"),"Yes","No")</f>
        <v>Yes</v>
      </c>
      <c r="J1261" s="2" t="n">
        <v>1260</v>
      </c>
      <c r="K1261" s="2"/>
    </row>
    <row r="1262" customFormat="false" ht="15" hidden="false" customHeight="false" outlineLevel="0" collapsed="false">
      <c r="A1262" s="2" t="s">
        <v>6762</v>
      </c>
      <c r="B1262" s="13" t="n">
        <v>124</v>
      </c>
      <c r="C1262" s="13" t="n">
        <v>124</v>
      </c>
      <c r="D1262" s="14" t="n">
        <f aca="false">C1262/Summary!$B$4</f>
        <v>0.00826666666666667</v>
      </c>
      <c r="E1262" s="15" t="n">
        <v>0.428571428571429</v>
      </c>
      <c r="F1262" s="2" t="s">
        <v>44</v>
      </c>
      <c r="G1262" s="2" t="s">
        <v>44</v>
      </c>
      <c r="H1262" s="2" t="str">
        <f aca="false">IF(AND(E1262&gt;=0.4,E1262&lt;=0.6),"Yes","No")</f>
        <v>Yes</v>
      </c>
      <c r="I1262" s="2" t="str">
        <f aca="false">IF(AND(F1262="No",G1262="No",H1262="Yes"),"Yes","No")</f>
        <v>Yes</v>
      </c>
      <c r="J1262" s="2" t="n">
        <v>1261</v>
      </c>
      <c r="K1262" s="2"/>
    </row>
    <row r="1263" customFormat="false" ht="15" hidden="false" customHeight="false" outlineLevel="0" collapsed="false">
      <c r="A1263" s="2" t="s">
        <v>6763</v>
      </c>
      <c r="B1263" s="13" t="n">
        <v>124</v>
      </c>
      <c r="C1263" s="13" t="n">
        <v>124</v>
      </c>
      <c r="D1263" s="14" t="n">
        <f aca="false">C1263/Summary!$B$4</f>
        <v>0.00826666666666667</v>
      </c>
      <c r="E1263" s="15" t="n">
        <v>0.428571428571429</v>
      </c>
      <c r="F1263" s="2" t="s">
        <v>44</v>
      </c>
      <c r="G1263" s="2" t="s">
        <v>44</v>
      </c>
      <c r="H1263" s="2" t="str">
        <f aca="false">IF(AND(E1263&gt;=0.4,E1263&lt;=0.6),"Yes","No")</f>
        <v>Yes</v>
      </c>
      <c r="I1263" s="2" t="str">
        <f aca="false">IF(AND(F1263="No",G1263="No",H1263="Yes"),"Yes","No")</f>
        <v>Yes</v>
      </c>
      <c r="J1263" s="2" t="n">
        <v>1262</v>
      </c>
      <c r="K1263" s="2"/>
    </row>
    <row r="1264" customFormat="false" ht="15" hidden="false" customHeight="false" outlineLevel="0" collapsed="false">
      <c r="A1264" s="2" t="s">
        <v>6764</v>
      </c>
      <c r="B1264" s="13" t="n">
        <v>124</v>
      </c>
      <c r="C1264" s="13" t="n">
        <v>123</v>
      </c>
      <c r="D1264" s="14" t="n">
        <f aca="false">C1264/Summary!$B$4</f>
        <v>0.0082</v>
      </c>
      <c r="E1264" s="15" t="n">
        <v>0.428571428571429</v>
      </c>
      <c r="F1264" s="2" t="s">
        <v>44</v>
      </c>
      <c r="G1264" s="2" t="s">
        <v>44</v>
      </c>
      <c r="H1264" s="2" t="str">
        <f aca="false">IF(AND(E1264&gt;=0.4,E1264&lt;=0.6),"Yes","No")</f>
        <v>Yes</v>
      </c>
      <c r="I1264" s="2" t="str">
        <f aca="false">IF(AND(F1264="No",G1264="No",H1264="Yes"),"Yes","No")</f>
        <v>Yes</v>
      </c>
      <c r="J1264" s="2" t="n">
        <v>1263</v>
      </c>
      <c r="K1264" s="2"/>
    </row>
    <row r="1265" customFormat="false" ht="15" hidden="false" customHeight="false" outlineLevel="0" collapsed="false">
      <c r="A1265" s="2" t="s">
        <v>6765</v>
      </c>
      <c r="B1265" s="13" t="n">
        <v>124</v>
      </c>
      <c r="C1265" s="13" t="n">
        <v>123</v>
      </c>
      <c r="D1265" s="14" t="n">
        <f aca="false">C1265/Summary!$B$4</f>
        <v>0.0082</v>
      </c>
      <c r="E1265" s="15" t="n">
        <v>0.571428571428571</v>
      </c>
      <c r="F1265" s="2" t="s">
        <v>44</v>
      </c>
      <c r="G1265" s="2" t="s">
        <v>44</v>
      </c>
      <c r="H1265" s="2" t="str">
        <f aca="false">IF(AND(E1265&gt;=0.4,E1265&lt;=0.6),"Yes","No")</f>
        <v>Yes</v>
      </c>
      <c r="I1265" s="2" t="str">
        <f aca="false">IF(AND(F1265="No",G1265="No",H1265="Yes"),"Yes","No")</f>
        <v>Yes</v>
      </c>
      <c r="J1265" s="2" t="n">
        <v>1264</v>
      </c>
      <c r="K1265" s="2"/>
    </row>
    <row r="1266" customFormat="false" ht="15" hidden="false" customHeight="false" outlineLevel="0" collapsed="false">
      <c r="A1266" s="2" t="s">
        <v>6766</v>
      </c>
      <c r="B1266" s="13" t="n">
        <v>124</v>
      </c>
      <c r="C1266" s="13" t="n">
        <v>124</v>
      </c>
      <c r="D1266" s="14" t="n">
        <f aca="false">C1266/Summary!$B$4</f>
        <v>0.00826666666666667</v>
      </c>
      <c r="E1266" s="15" t="n">
        <v>0.428571428571429</v>
      </c>
      <c r="F1266" s="2" t="s">
        <v>44</v>
      </c>
      <c r="G1266" s="2" t="s">
        <v>44</v>
      </c>
      <c r="H1266" s="2" t="str">
        <f aca="false">IF(AND(E1266&gt;=0.4,E1266&lt;=0.6),"Yes","No")</f>
        <v>Yes</v>
      </c>
      <c r="I1266" s="2" t="str">
        <f aca="false">IF(AND(F1266="No",G1266="No",H1266="Yes"),"Yes","No")</f>
        <v>Yes</v>
      </c>
      <c r="J1266" s="2" t="n">
        <v>1265</v>
      </c>
      <c r="K1266" s="2"/>
    </row>
    <row r="1267" customFormat="false" ht="15" hidden="false" customHeight="false" outlineLevel="0" collapsed="false">
      <c r="A1267" s="2" t="s">
        <v>6767</v>
      </c>
      <c r="B1267" s="13" t="n">
        <v>124</v>
      </c>
      <c r="C1267" s="13" t="n">
        <v>124</v>
      </c>
      <c r="D1267" s="14" t="n">
        <f aca="false">C1267/Summary!$B$4</f>
        <v>0.00826666666666667</v>
      </c>
      <c r="E1267" s="15" t="n">
        <v>0.571428571428571</v>
      </c>
      <c r="F1267" s="2" t="s">
        <v>44</v>
      </c>
      <c r="G1267" s="2" t="s">
        <v>44</v>
      </c>
      <c r="H1267" s="2" t="str">
        <f aca="false">IF(AND(E1267&gt;=0.4,E1267&lt;=0.6),"Yes","No")</f>
        <v>Yes</v>
      </c>
      <c r="I1267" s="2" t="str">
        <f aca="false">IF(AND(F1267="No",G1267="No",H1267="Yes"),"Yes","No")</f>
        <v>Yes</v>
      </c>
      <c r="J1267" s="2" t="n">
        <v>1266</v>
      </c>
      <c r="K1267" s="2"/>
    </row>
    <row r="1268" customFormat="false" ht="15" hidden="false" customHeight="false" outlineLevel="0" collapsed="false">
      <c r="A1268" s="2" t="s">
        <v>6768</v>
      </c>
      <c r="B1268" s="13" t="n">
        <v>124</v>
      </c>
      <c r="C1268" s="13" t="n">
        <v>124</v>
      </c>
      <c r="D1268" s="14" t="n">
        <f aca="false">C1268/Summary!$B$4</f>
        <v>0.00826666666666667</v>
      </c>
      <c r="E1268" s="15" t="n">
        <v>0.428571428571429</v>
      </c>
      <c r="F1268" s="2" t="s">
        <v>44</v>
      </c>
      <c r="G1268" s="2" t="s">
        <v>44</v>
      </c>
      <c r="H1268" s="2" t="str">
        <f aca="false">IF(AND(E1268&gt;=0.4,E1268&lt;=0.6),"Yes","No")</f>
        <v>Yes</v>
      </c>
      <c r="I1268" s="2" t="str">
        <f aca="false">IF(AND(F1268="No",G1268="No",H1268="Yes"),"Yes","No")</f>
        <v>Yes</v>
      </c>
      <c r="J1268" s="2" t="n">
        <v>1267</v>
      </c>
      <c r="K1268" s="2"/>
    </row>
    <row r="1269" customFormat="false" ht="15" hidden="false" customHeight="false" outlineLevel="0" collapsed="false">
      <c r="A1269" s="2" t="s">
        <v>6769</v>
      </c>
      <c r="B1269" s="13" t="n">
        <v>124</v>
      </c>
      <c r="C1269" s="13" t="n">
        <v>124</v>
      </c>
      <c r="D1269" s="14" t="n">
        <f aca="false">C1269/Summary!$B$4</f>
        <v>0.00826666666666667</v>
      </c>
      <c r="E1269" s="15" t="n">
        <v>0.428571428571429</v>
      </c>
      <c r="F1269" s="2" t="s">
        <v>44</v>
      </c>
      <c r="G1269" s="2" t="s">
        <v>44</v>
      </c>
      <c r="H1269" s="2" t="str">
        <f aca="false">IF(AND(E1269&gt;=0.4,E1269&lt;=0.6),"Yes","No")</f>
        <v>Yes</v>
      </c>
      <c r="I1269" s="2" t="str">
        <f aca="false">IF(AND(F1269="No",G1269="No",H1269="Yes"),"Yes","No")</f>
        <v>Yes</v>
      </c>
      <c r="J1269" s="2" t="n">
        <v>1268</v>
      </c>
      <c r="K1269" s="2"/>
    </row>
    <row r="1270" customFormat="false" ht="15" hidden="false" customHeight="false" outlineLevel="0" collapsed="false">
      <c r="A1270" s="2" t="s">
        <v>6770</v>
      </c>
      <c r="B1270" s="13" t="n">
        <v>124</v>
      </c>
      <c r="C1270" s="13" t="n">
        <v>123</v>
      </c>
      <c r="D1270" s="14" t="n">
        <f aca="false">C1270/Summary!$B$4</f>
        <v>0.0082</v>
      </c>
      <c r="E1270" s="15" t="n">
        <v>0.428571428571429</v>
      </c>
      <c r="F1270" s="2" t="s">
        <v>44</v>
      </c>
      <c r="G1270" s="2" t="s">
        <v>44</v>
      </c>
      <c r="H1270" s="2" t="str">
        <f aca="false">IF(AND(E1270&gt;=0.4,E1270&lt;=0.6),"Yes","No")</f>
        <v>Yes</v>
      </c>
      <c r="I1270" s="2" t="str">
        <f aca="false">IF(AND(F1270="No",G1270="No",H1270="Yes"),"Yes","No")</f>
        <v>Yes</v>
      </c>
      <c r="J1270" s="2" t="n">
        <v>1269</v>
      </c>
      <c r="K1270" s="2"/>
    </row>
    <row r="1271" customFormat="false" ht="15" hidden="false" customHeight="false" outlineLevel="0" collapsed="false">
      <c r="A1271" s="2" t="s">
        <v>6771</v>
      </c>
      <c r="B1271" s="13" t="n">
        <v>124</v>
      </c>
      <c r="C1271" s="13" t="n">
        <v>124</v>
      </c>
      <c r="D1271" s="14" t="n">
        <f aca="false">C1271/Summary!$B$4</f>
        <v>0.00826666666666667</v>
      </c>
      <c r="E1271" s="15" t="n">
        <v>0.428571428571429</v>
      </c>
      <c r="F1271" s="2" t="s">
        <v>44</v>
      </c>
      <c r="G1271" s="2" t="s">
        <v>44</v>
      </c>
      <c r="H1271" s="2" t="str">
        <f aca="false">IF(AND(E1271&gt;=0.4,E1271&lt;=0.6),"Yes","No")</f>
        <v>Yes</v>
      </c>
      <c r="I1271" s="2" t="str">
        <f aca="false">IF(AND(F1271="No",G1271="No",H1271="Yes"),"Yes","No")</f>
        <v>Yes</v>
      </c>
      <c r="J1271" s="2" t="n">
        <v>1270</v>
      </c>
      <c r="K1271" s="2"/>
    </row>
    <row r="1272" customFormat="false" ht="15" hidden="false" customHeight="false" outlineLevel="0" collapsed="false">
      <c r="A1272" s="2" t="s">
        <v>6772</v>
      </c>
      <c r="B1272" s="13" t="n">
        <v>124</v>
      </c>
      <c r="C1272" s="13" t="n">
        <v>124</v>
      </c>
      <c r="D1272" s="14" t="n">
        <f aca="false">C1272/Summary!$B$4</f>
        <v>0.00826666666666667</v>
      </c>
      <c r="E1272" s="15" t="n">
        <v>0.571428571428571</v>
      </c>
      <c r="F1272" s="2" t="s">
        <v>44</v>
      </c>
      <c r="G1272" s="2" t="s">
        <v>44</v>
      </c>
      <c r="H1272" s="2" t="str">
        <f aca="false">IF(AND(E1272&gt;=0.4,E1272&lt;=0.6),"Yes","No")</f>
        <v>Yes</v>
      </c>
      <c r="I1272" s="2" t="str">
        <f aca="false">IF(AND(F1272="No",G1272="No",H1272="Yes"),"Yes","No")</f>
        <v>Yes</v>
      </c>
      <c r="J1272" s="2" t="n">
        <v>1271</v>
      </c>
      <c r="K1272" s="2"/>
    </row>
    <row r="1273" customFormat="false" ht="15" hidden="false" customHeight="false" outlineLevel="0" collapsed="false">
      <c r="A1273" s="2" t="s">
        <v>6773</v>
      </c>
      <c r="B1273" s="13" t="n">
        <v>124</v>
      </c>
      <c r="C1273" s="13" t="n">
        <v>124</v>
      </c>
      <c r="D1273" s="14" t="n">
        <f aca="false">C1273/Summary!$B$4</f>
        <v>0.00826666666666667</v>
      </c>
      <c r="E1273" s="15" t="n">
        <v>0.428571428571429</v>
      </c>
      <c r="F1273" s="2" t="s">
        <v>44</v>
      </c>
      <c r="G1273" s="2" t="s">
        <v>44</v>
      </c>
      <c r="H1273" s="2" t="str">
        <f aca="false">IF(AND(E1273&gt;=0.4,E1273&lt;=0.6),"Yes","No")</f>
        <v>Yes</v>
      </c>
      <c r="I1273" s="2" t="str">
        <f aca="false">IF(AND(F1273="No",G1273="No",H1273="Yes"),"Yes","No")</f>
        <v>Yes</v>
      </c>
      <c r="J1273" s="2" t="n">
        <v>1272</v>
      </c>
      <c r="K1273" s="2"/>
    </row>
    <row r="1274" customFormat="false" ht="15" hidden="false" customHeight="false" outlineLevel="0" collapsed="false">
      <c r="A1274" s="2" t="s">
        <v>6774</v>
      </c>
      <c r="B1274" s="13" t="n">
        <v>124</v>
      </c>
      <c r="C1274" s="13" t="n">
        <v>121</v>
      </c>
      <c r="D1274" s="14" t="n">
        <f aca="false">C1274/Summary!$B$4</f>
        <v>0.00806666666666667</v>
      </c>
      <c r="E1274" s="15" t="n">
        <v>0.428571428571429</v>
      </c>
      <c r="F1274" s="2" t="s">
        <v>44</v>
      </c>
      <c r="G1274" s="2" t="s">
        <v>44</v>
      </c>
      <c r="H1274" s="2" t="str">
        <f aca="false">IF(AND(E1274&gt;=0.4,E1274&lt;=0.6),"Yes","No")</f>
        <v>Yes</v>
      </c>
      <c r="I1274" s="2" t="str">
        <f aca="false">IF(AND(F1274="No",G1274="No",H1274="Yes"),"Yes","No")</f>
        <v>Yes</v>
      </c>
      <c r="J1274" s="2" t="n">
        <v>1273</v>
      </c>
      <c r="K1274" s="2"/>
    </row>
    <row r="1275" customFormat="false" ht="15" hidden="false" customHeight="false" outlineLevel="0" collapsed="false">
      <c r="A1275" s="2" t="s">
        <v>6775</v>
      </c>
      <c r="B1275" s="13" t="n">
        <v>125</v>
      </c>
      <c r="C1275" s="13" t="n">
        <v>123</v>
      </c>
      <c r="D1275" s="14" t="n">
        <f aca="false">C1275/Summary!$B$4</f>
        <v>0.0082</v>
      </c>
      <c r="E1275" s="15" t="n">
        <v>0.571428571428571</v>
      </c>
      <c r="F1275" s="2" t="s">
        <v>44</v>
      </c>
      <c r="G1275" s="2" t="s">
        <v>44</v>
      </c>
      <c r="H1275" s="2" t="str">
        <f aca="false">IF(AND(E1275&gt;=0.4,E1275&lt;=0.6),"Yes","No")</f>
        <v>Yes</v>
      </c>
      <c r="I1275" s="2" t="str">
        <f aca="false">IF(AND(F1275="No",G1275="No",H1275="Yes"),"Yes","No")</f>
        <v>Yes</v>
      </c>
      <c r="J1275" s="2" t="n">
        <v>1274</v>
      </c>
      <c r="K1275" s="2"/>
    </row>
    <row r="1276" customFormat="false" ht="15" hidden="false" customHeight="false" outlineLevel="0" collapsed="false">
      <c r="A1276" s="2" t="s">
        <v>6776</v>
      </c>
      <c r="B1276" s="13" t="n">
        <v>125</v>
      </c>
      <c r="C1276" s="13" t="n">
        <v>125</v>
      </c>
      <c r="D1276" s="14" t="n">
        <f aca="false">C1276/Summary!$B$4</f>
        <v>0.00833333333333333</v>
      </c>
      <c r="E1276" s="15" t="n">
        <v>0.571428571428571</v>
      </c>
      <c r="F1276" s="2" t="s">
        <v>44</v>
      </c>
      <c r="G1276" s="2" t="s">
        <v>44</v>
      </c>
      <c r="H1276" s="2" t="str">
        <f aca="false">IF(AND(E1276&gt;=0.4,E1276&lt;=0.6),"Yes","No")</f>
        <v>Yes</v>
      </c>
      <c r="I1276" s="2" t="str">
        <f aca="false">IF(AND(F1276="No",G1276="No",H1276="Yes"),"Yes","No")</f>
        <v>Yes</v>
      </c>
      <c r="J1276" s="2" t="n">
        <v>1275</v>
      </c>
      <c r="K1276" s="2"/>
    </row>
    <row r="1277" customFormat="false" ht="15" hidden="false" customHeight="false" outlineLevel="0" collapsed="false">
      <c r="A1277" s="2" t="s">
        <v>6777</v>
      </c>
      <c r="B1277" s="13" t="n">
        <v>125</v>
      </c>
      <c r="C1277" s="13" t="n">
        <v>124</v>
      </c>
      <c r="D1277" s="14" t="n">
        <f aca="false">C1277/Summary!$B$4</f>
        <v>0.00826666666666667</v>
      </c>
      <c r="E1277" s="15" t="n">
        <v>0.428571428571429</v>
      </c>
      <c r="F1277" s="2" t="s">
        <v>44</v>
      </c>
      <c r="G1277" s="2" t="s">
        <v>44</v>
      </c>
      <c r="H1277" s="2" t="str">
        <f aca="false">IF(AND(E1277&gt;=0.4,E1277&lt;=0.6),"Yes","No")</f>
        <v>Yes</v>
      </c>
      <c r="I1277" s="2" t="str">
        <f aca="false">IF(AND(F1277="No",G1277="No",H1277="Yes"),"Yes","No")</f>
        <v>Yes</v>
      </c>
      <c r="J1277" s="2" t="n">
        <v>1276</v>
      </c>
      <c r="K1277" s="2"/>
    </row>
    <row r="1278" customFormat="false" ht="15" hidden="false" customHeight="false" outlineLevel="0" collapsed="false">
      <c r="A1278" s="2" t="s">
        <v>6778</v>
      </c>
      <c r="B1278" s="13" t="n">
        <v>125</v>
      </c>
      <c r="C1278" s="13" t="n">
        <v>125</v>
      </c>
      <c r="D1278" s="14" t="n">
        <f aca="false">C1278/Summary!$B$4</f>
        <v>0.00833333333333333</v>
      </c>
      <c r="E1278" s="15" t="n">
        <v>0.571428571428571</v>
      </c>
      <c r="F1278" s="2" t="s">
        <v>44</v>
      </c>
      <c r="G1278" s="2" t="s">
        <v>44</v>
      </c>
      <c r="H1278" s="2" t="str">
        <f aca="false">IF(AND(E1278&gt;=0.4,E1278&lt;=0.6),"Yes","No")</f>
        <v>Yes</v>
      </c>
      <c r="I1278" s="2" t="str">
        <f aca="false">IF(AND(F1278="No",G1278="No",H1278="Yes"),"Yes","No")</f>
        <v>Yes</v>
      </c>
      <c r="J1278" s="2" t="n">
        <v>1277</v>
      </c>
      <c r="K1278" s="2"/>
    </row>
    <row r="1279" customFormat="false" ht="15" hidden="false" customHeight="false" outlineLevel="0" collapsed="false">
      <c r="A1279" s="2" t="s">
        <v>6779</v>
      </c>
      <c r="B1279" s="13" t="n">
        <v>125</v>
      </c>
      <c r="C1279" s="13" t="n">
        <v>124</v>
      </c>
      <c r="D1279" s="14" t="n">
        <f aca="false">C1279/Summary!$B$4</f>
        <v>0.00826666666666667</v>
      </c>
      <c r="E1279" s="15" t="n">
        <v>0.571428571428571</v>
      </c>
      <c r="F1279" s="2" t="s">
        <v>44</v>
      </c>
      <c r="G1279" s="2" t="s">
        <v>44</v>
      </c>
      <c r="H1279" s="2" t="str">
        <f aca="false">IF(AND(E1279&gt;=0.4,E1279&lt;=0.6),"Yes","No")</f>
        <v>Yes</v>
      </c>
      <c r="I1279" s="2" t="str">
        <f aca="false">IF(AND(F1279="No",G1279="No",H1279="Yes"),"Yes","No")</f>
        <v>Yes</v>
      </c>
      <c r="J1279" s="2" t="n">
        <v>1278</v>
      </c>
      <c r="K1279" s="2"/>
    </row>
    <row r="1280" customFormat="false" ht="15" hidden="false" customHeight="false" outlineLevel="0" collapsed="false">
      <c r="A1280" s="2" t="s">
        <v>6780</v>
      </c>
      <c r="B1280" s="13" t="n">
        <v>125</v>
      </c>
      <c r="C1280" s="13" t="n">
        <v>125</v>
      </c>
      <c r="D1280" s="14" t="n">
        <f aca="false">C1280/Summary!$B$4</f>
        <v>0.00833333333333333</v>
      </c>
      <c r="E1280" s="15" t="n">
        <v>0.428571428571429</v>
      </c>
      <c r="F1280" s="2" t="s">
        <v>44</v>
      </c>
      <c r="G1280" s="2" t="s">
        <v>44</v>
      </c>
      <c r="H1280" s="2" t="str">
        <f aca="false">IF(AND(E1280&gt;=0.4,E1280&lt;=0.6),"Yes","No")</f>
        <v>Yes</v>
      </c>
      <c r="I1280" s="2" t="str">
        <f aca="false">IF(AND(F1280="No",G1280="No",H1280="Yes"),"Yes","No")</f>
        <v>Yes</v>
      </c>
      <c r="J1280" s="2" t="n">
        <v>1279</v>
      </c>
      <c r="K1280" s="2"/>
    </row>
    <row r="1281" customFormat="false" ht="15" hidden="false" customHeight="false" outlineLevel="0" collapsed="false">
      <c r="A1281" s="2" t="s">
        <v>6781</v>
      </c>
      <c r="B1281" s="13" t="n">
        <v>125</v>
      </c>
      <c r="C1281" s="13" t="n">
        <v>125</v>
      </c>
      <c r="D1281" s="14" t="n">
        <f aca="false">C1281/Summary!$B$4</f>
        <v>0.00833333333333333</v>
      </c>
      <c r="E1281" s="15" t="n">
        <v>0.571428571428571</v>
      </c>
      <c r="F1281" s="2" t="s">
        <v>44</v>
      </c>
      <c r="G1281" s="2" t="s">
        <v>44</v>
      </c>
      <c r="H1281" s="2" t="str">
        <f aca="false">IF(AND(E1281&gt;=0.4,E1281&lt;=0.6),"Yes","No")</f>
        <v>Yes</v>
      </c>
      <c r="I1281" s="2" t="str">
        <f aca="false">IF(AND(F1281="No",G1281="No",H1281="Yes"),"Yes","No")</f>
        <v>Yes</v>
      </c>
      <c r="J1281" s="2" t="n">
        <v>1280</v>
      </c>
      <c r="K1281" s="2"/>
    </row>
    <row r="1282" customFormat="false" ht="15" hidden="false" customHeight="false" outlineLevel="0" collapsed="false">
      <c r="A1282" s="2" t="s">
        <v>6782</v>
      </c>
      <c r="B1282" s="13" t="n">
        <v>125</v>
      </c>
      <c r="C1282" s="13" t="n">
        <v>124</v>
      </c>
      <c r="D1282" s="14" t="n">
        <f aca="false">C1282/Summary!$B$4</f>
        <v>0.00826666666666667</v>
      </c>
      <c r="E1282" s="15" t="n">
        <v>0.571428571428571</v>
      </c>
      <c r="F1282" s="2" t="s">
        <v>44</v>
      </c>
      <c r="G1282" s="2" t="s">
        <v>44</v>
      </c>
      <c r="H1282" s="2" t="str">
        <f aca="false">IF(AND(E1282&gt;=0.4,E1282&lt;=0.6),"Yes","No")</f>
        <v>Yes</v>
      </c>
      <c r="I1282" s="2" t="str">
        <f aca="false">IF(AND(F1282="No",G1282="No",H1282="Yes"),"Yes","No")</f>
        <v>Yes</v>
      </c>
      <c r="J1282" s="2" t="n">
        <v>1281</v>
      </c>
      <c r="K1282" s="2"/>
    </row>
    <row r="1283" customFormat="false" ht="15" hidden="false" customHeight="false" outlineLevel="0" collapsed="false">
      <c r="A1283" s="2" t="s">
        <v>6783</v>
      </c>
      <c r="B1283" s="13" t="n">
        <v>125</v>
      </c>
      <c r="C1283" s="13" t="n">
        <v>125</v>
      </c>
      <c r="D1283" s="14" t="n">
        <f aca="false">C1283/Summary!$B$4</f>
        <v>0.00833333333333333</v>
      </c>
      <c r="E1283" s="15" t="n">
        <v>0.571428571428571</v>
      </c>
      <c r="F1283" s="2" t="s">
        <v>44</v>
      </c>
      <c r="G1283" s="2" t="s">
        <v>44</v>
      </c>
      <c r="H1283" s="2" t="str">
        <f aca="false">IF(AND(E1283&gt;=0.4,E1283&lt;=0.6),"Yes","No")</f>
        <v>Yes</v>
      </c>
      <c r="I1283" s="2" t="str">
        <f aca="false">IF(AND(F1283="No",G1283="No",H1283="Yes"),"Yes","No")</f>
        <v>Yes</v>
      </c>
      <c r="J1283" s="2" t="n">
        <v>1282</v>
      </c>
      <c r="K1283" s="2"/>
    </row>
    <row r="1284" customFormat="false" ht="15" hidden="false" customHeight="false" outlineLevel="0" collapsed="false">
      <c r="A1284" s="2" t="s">
        <v>6784</v>
      </c>
      <c r="B1284" s="13" t="n">
        <v>125</v>
      </c>
      <c r="C1284" s="13" t="n">
        <v>125</v>
      </c>
      <c r="D1284" s="14" t="n">
        <f aca="false">C1284/Summary!$B$4</f>
        <v>0.00833333333333333</v>
      </c>
      <c r="E1284" s="15" t="n">
        <v>0.571428571428571</v>
      </c>
      <c r="F1284" s="2" t="s">
        <v>44</v>
      </c>
      <c r="G1284" s="2" t="s">
        <v>44</v>
      </c>
      <c r="H1284" s="2" t="str">
        <f aca="false">IF(AND(E1284&gt;=0.4,E1284&lt;=0.6),"Yes","No")</f>
        <v>Yes</v>
      </c>
      <c r="I1284" s="2" t="str">
        <f aca="false">IF(AND(F1284="No",G1284="No",H1284="Yes"),"Yes","No")</f>
        <v>Yes</v>
      </c>
      <c r="J1284" s="2" t="n">
        <v>1283</v>
      </c>
      <c r="K1284" s="2"/>
    </row>
    <row r="1285" customFormat="false" ht="15" hidden="false" customHeight="false" outlineLevel="0" collapsed="false">
      <c r="A1285" s="2" t="s">
        <v>6785</v>
      </c>
      <c r="B1285" s="13" t="n">
        <v>125</v>
      </c>
      <c r="C1285" s="13" t="n">
        <v>124</v>
      </c>
      <c r="D1285" s="14" t="n">
        <f aca="false">C1285/Summary!$B$4</f>
        <v>0.00826666666666667</v>
      </c>
      <c r="E1285" s="15" t="n">
        <v>0.571428571428571</v>
      </c>
      <c r="F1285" s="2" t="s">
        <v>44</v>
      </c>
      <c r="G1285" s="2" t="s">
        <v>44</v>
      </c>
      <c r="H1285" s="2" t="str">
        <f aca="false">IF(AND(E1285&gt;=0.4,E1285&lt;=0.6),"Yes","No")</f>
        <v>Yes</v>
      </c>
      <c r="I1285" s="2" t="str">
        <f aca="false">IF(AND(F1285="No",G1285="No",H1285="Yes"),"Yes","No")</f>
        <v>Yes</v>
      </c>
      <c r="J1285" s="2" t="n">
        <v>1284</v>
      </c>
      <c r="K1285" s="2"/>
    </row>
    <row r="1286" customFormat="false" ht="15" hidden="false" customHeight="false" outlineLevel="0" collapsed="false">
      <c r="A1286" s="2" t="s">
        <v>6786</v>
      </c>
      <c r="B1286" s="13" t="n">
        <v>125</v>
      </c>
      <c r="C1286" s="13" t="n">
        <v>125</v>
      </c>
      <c r="D1286" s="14" t="n">
        <f aca="false">C1286/Summary!$B$4</f>
        <v>0.00833333333333333</v>
      </c>
      <c r="E1286" s="15" t="n">
        <v>0.571428571428571</v>
      </c>
      <c r="F1286" s="2" t="s">
        <v>44</v>
      </c>
      <c r="G1286" s="2" t="s">
        <v>44</v>
      </c>
      <c r="H1286" s="2" t="str">
        <f aca="false">IF(AND(E1286&gt;=0.4,E1286&lt;=0.6),"Yes","No")</f>
        <v>Yes</v>
      </c>
      <c r="I1286" s="2" t="str">
        <f aca="false">IF(AND(F1286="No",G1286="No",H1286="Yes"),"Yes","No")</f>
        <v>Yes</v>
      </c>
      <c r="J1286" s="2" t="n">
        <v>1285</v>
      </c>
      <c r="K1286" s="2"/>
    </row>
    <row r="1287" customFormat="false" ht="15" hidden="false" customHeight="false" outlineLevel="0" collapsed="false">
      <c r="A1287" s="2" t="s">
        <v>6787</v>
      </c>
      <c r="B1287" s="13" t="n">
        <v>125</v>
      </c>
      <c r="C1287" s="13" t="n">
        <v>124</v>
      </c>
      <c r="D1287" s="14" t="n">
        <f aca="false">C1287/Summary!$B$4</f>
        <v>0.00826666666666667</v>
      </c>
      <c r="E1287" s="15" t="n">
        <v>0.428571428571429</v>
      </c>
      <c r="F1287" s="2" t="s">
        <v>44</v>
      </c>
      <c r="G1287" s="2" t="s">
        <v>44</v>
      </c>
      <c r="H1287" s="2" t="str">
        <f aca="false">IF(AND(E1287&gt;=0.4,E1287&lt;=0.6),"Yes","No")</f>
        <v>Yes</v>
      </c>
      <c r="I1287" s="2" t="str">
        <f aca="false">IF(AND(F1287="No",G1287="No",H1287="Yes"),"Yes","No")</f>
        <v>Yes</v>
      </c>
      <c r="J1287" s="2" t="n">
        <v>1286</v>
      </c>
      <c r="K1287" s="2"/>
    </row>
    <row r="1288" customFormat="false" ht="15" hidden="false" customHeight="false" outlineLevel="0" collapsed="false">
      <c r="A1288" s="2" t="s">
        <v>6788</v>
      </c>
      <c r="B1288" s="13" t="n">
        <v>126</v>
      </c>
      <c r="C1288" s="13" t="n">
        <v>125</v>
      </c>
      <c r="D1288" s="14" t="n">
        <f aca="false">C1288/Summary!$B$4</f>
        <v>0.00833333333333333</v>
      </c>
      <c r="E1288" s="15" t="n">
        <v>0.571428571428571</v>
      </c>
      <c r="F1288" s="2" t="s">
        <v>44</v>
      </c>
      <c r="G1288" s="2" t="s">
        <v>44</v>
      </c>
      <c r="H1288" s="2" t="str">
        <f aca="false">IF(AND(E1288&gt;=0.4,E1288&lt;=0.6),"Yes","No")</f>
        <v>Yes</v>
      </c>
      <c r="I1288" s="2" t="str">
        <f aca="false">IF(AND(F1288="No",G1288="No",H1288="Yes"),"Yes","No")</f>
        <v>Yes</v>
      </c>
      <c r="J1288" s="2" t="n">
        <v>1287</v>
      </c>
      <c r="K1288" s="2"/>
    </row>
    <row r="1289" customFormat="false" ht="15" hidden="false" customHeight="false" outlineLevel="0" collapsed="false">
      <c r="A1289" s="2" t="s">
        <v>6789</v>
      </c>
      <c r="B1289" s="13" t="n">
        <v>126</v>
      </c>
      <c r="C1289" s="13" t="n">
        <v>125</v>
      </c>
      <c r="D1289" s="14" t="n">
        <f aca="false">C1289/Summary!$B$4</f>
        <v>0.00833333333333333</v>
      </c>
      <c r="E1289" s="15" t="n">
        <v>0.428571428571429</v>
      </c>
      <c r="F1289" s="2" t="s">
        <v>44</v>
      </c>
      <c r="G1289" s="2" t="s">
        <v>44</v>
      </c>
      <c r="H1289" s="2" t="str">
        <f aca="false">IF(AND(E1289&gt;=0.4,E1289&lt;=0.6),"Yes","No")</f>
        <v>Yes</v>
      </c>
      <c r="I1289" s="2" t="str">
        <f aca="false">IF(AND(F1289="No",G1289="No",H1289="Yes"),"Yes","No")</f>
        <v>Yes</v>
      </c>
      <c r="J1289" s="2" t="n">
        <v>1288</v>
      </c>
      <c r="K1289" s="2"/>
    </row>
    <row r="1290" customFormat="false" ht="15" hidden="false" customHeight="false" outlineLevel="0" collapsed="false">
      <c r="A1290" s="2" t="s">
        <v>6790</v>
      </c>
      <c r="B1290" s="13" t="n">
        <v>126</v>
      </c>
      <c r="C1290" s="13" t="n">
        <v>125</v>
      </c>
      <c r="D1290" s="14" t="n">
        <f aca="false">C1290/Summary!$B$4</f>
        <v>0.00833333333333333</v>
      </c>
      <c r="E1290" s="15" t="n">
        <v>0.428571428571429</v>
      </c>
      <c r="F1290" s="2" t="s">
        <v>44</v>
      </c>
      <c r="G1290" s="2" t="s">
        <v>44</v>
      </c>
      <c r="H1290" s="2" t="str">
        <f aca="false">IF(AND(E1290&gt;=0.4,E1290&lt;=0.6),"Yes","No")</f>
        <v>Yes</v>
      </c>
      <c r="I1290" s="2" t="str">
        <f aca="false">IF(AND(F1290="No",G1290="No",H1290="Yes"),"Yes","No")</f>
        <v>Yes</v>
      </c>
      <c r="J1290" s="2" t="n">
        <v>1289</v>
      </c>
      <c r="K1290" s="2"/>
    </row>
    <row r="1291" customFormat="false" ht="15" hidden="false" customHeight="false" outlineLevel="0" collapsed="false">
      <c r="A1291" s="2" t="s">
        <v>6791</v>
      </c>
      <c r="B1291" s="13" t="n">
        <v>126</v>
      </c>
      <c r="C1291" s="13" t="n">
        <v>126</v>
      </c>
      <c r="D1291" s="14" t="n">
        <f aca="false">C1291/Summary!$B$4</f>
        <v>0.0084</v>
      </c>
      <c r="E1291" s="15" t="n">
        <v>0.571428571428571</v>
      </c>
      <c r="F1291" s="2" t="s">
        <v>44</v>
      </c>
      <c r="G1291" s="2" t="s">
        <v>44</v>
      </c>
      <c r="H1291" s="2" t="str">
        <f aca="false">IF(AND(E1291&gt;=0.4,E1291&lt;=0.6),"Yes","No")</f>
        <v>Yes</v>
      </c>
      <c r="I1291" s="2" t="str">
        <f aca="false">IF(AND(F1291="No",G1291="No",H1291="Yes"),"Yes","No")</f>
        <v>Yes</v>
      </c>
      <c r="J1291" s="2" t="n">
        <v>1290</v>
      </c>
      <c r="K1291" s="2"/>
    </row>
    <row r="1292" customFormat="false" ht="15" hidden="false" customHeight="false" outlineLevel="0" collapsed="false">
      <c r="A1292" s="2" t="s">
        <v>6792</v>
      </c>
      <c r="B1292" s="13" t="n">
        <v>126</v>
      </c>
      <c r="C1292" s="13" t="n">
        <v>126</v>
      </c>
      <c r="D1292" s="14" t="n">
        <f aca="false">C1292/Summary!$B$4</f>
        <v>0.0084</v>
      </c>
      <c r="E1292" s="15" t="n">
        <v>0.571428571428571</v>
      </c>
      <c r="F1292" s="2" t="s">
        <v>44</v>
      </c>
      <c r="G1292" s="2" t="s">
        <v>44</v>
      </c>
      <c r="H1292" s="2" t="str">
        <f aca="false">IF(AND(E1292&gt;=0.4,E1292&lt;=0.6),"Yes","No")</f>
        <v>Yes</v>
      </c>
      <c r="I1292" s="2" t="str">
        <f aca="false">IF(AND(F1292="No",G1292="No",H1292="Yes"),"Yes","No")</f>
        <v>Yes</v>
      </c>
      <c r="J1292" s="2" t="n">
        <v>1291</v>
      </c>
      <c r="K1292" s="2"/>
    </row>
    <row r="1293" customFormat="false" ht="15" hidden="false" customHeight="false" outlineLevel="0" collapsed="false">
      <c r="A1293" s="2" t="s">
        <v>6793</v>
      </c>
      <c r="B1293" s="13" t="n">
        <v>126</v>
      </c>
      <c r="C1293" s="13" t="n">
        <v>126</v>
      </c>
      <c r="D1293" s="14" t="n">
        <f aca="false">C1293/Summary!$B$4</f>
        <v>0.0084</v>
      </c>
      <c r="E1293" s="15" t="n">
        <v>0.428571428571429</v>
      </c>
      <c r="F1293" s="2" t="s">
        <v>44</v>
      </c>
      <c r="G1293" s="2" t="s">
        <v>44</v>
      </c>
      <c r="H1293" s="2" t="str">
        <f aca="false">IF(AND(E1293&gt;=0.4,E1293&lt;=0.6),"Yes","No")</f>
        <v>Yes</v>
      </c>
      <c r="I1293" s="2" t="str">
        <f aca="false">IF(AND(F1293="No",G1293="No",H1293="Yes"),"Yes","No")</f>
        <v>Yes</v>
      </c>
      <c r="J1293" s="2" t="n">
        <v>1292</v>
      </c>
      <c r="K1293" s="2"/>
    </row>
    <row r="1294" customFormat="false" ht="15" hidden="false" customHeight="false" outlineLevel="0" collapsed="false">
      <c r="A1294" s="2" t="s">
        <v>6794</v>
      </c>
      <c r="B1294" s="13" t="n">
        <v>126</v>
      </c>
      <c r="C1294" s="13" t="n">
        <v>126</v>
      </c>
      <c r="D1294" s="14" t="n">
        <f aca="false">C1294/Summary!$B$4</f>
        <v>0.0084</v>
      </c>
      <c r="E1294" s="15" t="n">
        <v>0.571428571428571</v>
      </c>
      <c r="F1294" s="2" t="s">
        <v>44</v>
      </c>
      <c r="G1294" s="2" t="s">
        <v>44</v>
      </c>
      <c r="H1294" s="2" t="str">
        <f aca="false">IF(AND(E1294&gt;=0.4,E1294&lt;=0.6),"Yes","No")</f>
        <v>Yes</v>
      </c>
      <c r="I1294" s="2" t="str">
        <f aca="false">IF(AND(F1294="No",G1294="No",H1294="Yes"),"Yes","No")</f>
        <v>Yes</v>
      </c>
      <c r="J1294" s="2" t="n">
        <v>1293</v>
      </c>
      <c r="K1294" s="2"/>
    </row>
    <row r="1295" customFormat="false" ht="15" hidden="false" customHeight="false" outlineLevel="0" collapsed="false">
      <c r="A1295" s="2" t="s">
        <v>6795</v>
      </c>
      <c r="B1295" s="13" t="n">
        <v>126</v>
      </c>
      <c r="C1295" s="13" t="n">
        <v>126</v>
      </c>
      <c r="D1295" s="14" t="n">
        <f aca="false">C1295/Summary!$B$4</f>
        <v>0.0084</v>
      </c>
      <c r="E1295" s="15" t="n">
        <v>0.428571428571429</v>
      </c>
      <c r="F1295" s="2" t="s">
        <v>44</v>
      </c>
      <c r="G1295" s="2" t="s">
        <v>44</v>
      </c>
      <c r="H1295" s="2" t="str">
        <f aca="false">IF(AND(E1295&gt;=0.4,E1295&lt;=0.6),"Yes","No")</f>
        <v>Yes</v>
      </c>
      <c r="I1295" s="2" t="str">
        <f aca="false">IF(AND(F1295="No",G1295="No",H1295="Yes"),"Yes","No")</f>
        <v>Yes</v>
      </c>
      <c r="J1295" s="2" t="n">
        <v>1294</v>
      </c>
      <c r="K1295" s="2"/>
    </row>
    <row r="1296" customFormat="false" ht="15" hidden="false" customHeight="false" outlineLevel="0" collapsed="false">
      <c r="A1296" s="2" t="s">
        <v>6796</v>
      </c>
      <c r="B1296" s="13" t="n">
        <v>126</v>
      </c>
      <c r="C1296" s="13" t="n">
        <v>124</v>
      </c>
      <c r="D1296" s="14" t="n">
        <f aca="false">C1296/Summary!$B$4</f>
        <v>0.00826666666666667</v>
      </c>
      <c r="E1296" s="15" t="n">
        <v>0.571428571428571</v>
      </c>
      <c r="F1296" s="2" t="s">
        <v>44</v>
      </c>
      <c r="G1296" s="2" t="s">
        <v>44</v>
      </c>
      <c r="H1296" s="2" t="str">
        <f aca="false">IF(AND(E1296&gt;=0.4,E1296&lt;=0.6),"Yes","No")</f>
        <v>Yes</v>
      </c>
      <c r="I1296" s="2" t="str">
        <f aca="false">IF(AND(F1296="No",G1296="No",H1296="Yes"),"Yes","No")</f>
        <v>Yes</v>
      </c>
      <c r="J1296" s="2" t="n">
        <v>1295</v>
      </c>
      <c r="K1296" s="2"/>
    </row>
    <row r="1297" customFormat="false" ht="15" hidden="false" customHeight="false" outlineLevel="0" collapsed="false">
      <c r="A1297" s="2" t="s">
        <v>6797</v>
      </c>
      <c r="B1297" s="13" t="n">
        <v>126</v>
      </c>
      <c r="C1297" s="13" t="n">
        <v>126</v>
      </c>
      <c r="D1297" s="14" t="n">
        <f aca="false">C1297/Summary!$B$4</f>
        <v>0.0084</v>
      </c>
      <c r="E1297" s="15" t="n">
        <v>0.428571428571429</v>
      </c>
      <c r="F1297" s="2" t="s">
        <v>44</v>
      </c>
      <c r="G1297" s="2" t="s">
        <v>44</v>
      </c>
      <c r="H1297" s="2" t="str">
        <f aca="false">IF(AND(E1297&gt;=0.4,E1297&lt;=0.6),"Yes","No")</f>
        <v>Yes</v>
      </c>
      <c r="I1297" s="2" t="str">
        <f aca="false">IF(AND(F1297="No",G1297="No",H1297="Yes"),"Yes","No")</f>
        <v>Yes</v>
      </c>
      <c r="J1297" s="2" t="n">
        <v>1296</v>
      </c>
      <c r="K1297" s="2"/>
    </row>
    <row r="1298" customFormat="false" ht="15" hidden="false" customHeight="false" outlineLevel="0" collapsed="false">
      <c r="A1298" s="2" t="s">
        <v>6798</v>
      </c>
      <c r="B1298" s="13" t="n">
        <v>126</v>
      </c>
      <c r="C1298" s="13" t="n">
        <v>126</v>
      </c>
      <c r="D1298" s="14" t="n">
        <f aca="false">C1298/Summary!$B$4</f>
        <v>0.0084</v>
      </c>
      <c r="E1298" s="15" t="n">
        <v>0.428571428571429</v>
      </c>
      <c r="F1298" s="2" t="s">
        <v>44</v>
      </c>
      <c r="G1298" s="2" t="s">
        <v>44</v>
      </c>
      <c r="H1298" s="2" t="str">
        <f aca="false">IF(AND(E1298&gt;=0.4,E1298&lt;=0.6),"Yes","No")</f>
        <v>Yes</v>
      </c>
      <c r="I1298" s="2" t="str">
        <f aca="false">IF(AND(F1298="No",G1298="No",H1298="Yes"),"Yes","No")</f>
        <v>Yes</v>
      </c>
      <c r="J1298" s="2" t="n">
        <v>1297</v>
      </c>
      <c r="K1298" s="2"/>
    </row>
    <row r="1299" customFormat="false" ht="15" hidden="false" customHeight="false" outlineLevel="0" collapsed="false">
      <c r="A1299" s="2" t="s">
        <v>6799</v>
      </c>
      <c r="B1299" s="13" t="n">
        <v>126</v>
      </c>
      <c r="C1299" s="13" t="n">
        <v>126</v>
      </c>
      <c r="D1299" s="14" t="n">
        <f aca="false">C1299/Summary!$B$4</f>
        <v>0.0084</v>
      </c>
      <c r="E1299" s="15" t="n">
        <v>0.428571428571429</v>
      </c>
      <c r="F1299" s="2" t="s">
        <v>44</v>
      </c>
      <c r="G1299" s="2" t="s">
        <v>44</v>
      </c>
      <c r="H1299" s="2" t="str">
        <f aca="false">IF(AND(E1299&gt;=0.4,E1299&lt;=0.6),"Yes","No")</f>
        <v>Yes</v>
      </c>
      <c r="I1299" s="2" t="str">
        <f aca="false">IF(AND(F1299="No",G1299="No",H1299="Yes"),"Yes","No")</f>
        <v>Yes</v>
      </c>
      <c r="J1299" s="2" t="n">
        <v>1298</v>
      </c>
      <c r="K1299" s="2"/>
    </row>
    <row r="1300" customFormat="false" ht="15" hidden="false" customHeight="false" outlineLevel="0" collapsed="false">
      <c r="A1300" s="2" t="s">
        <v>6800</v>
      </c>
      <c r="B1300" s="13" t="n">
        <v>126</v>
      </c>
      <c r="C1300" s="13" t="n">
        <v>126</v>
      </c>
      <c r="D1300" s="14" t="n">
        <f aca="false">C1300/Summary!$B$4</f>
        <v>0.0084</v>
      </c>
      <c r="E1300" s="15" t="n">
        <v>0.571428571428571</v>
      </c>
      <c r="F1300" s="2" t="s">
        <v>44</v>
      </c>
      <c r="G1300" s="2" t="s">
        <v>44</v>
      </c>
      <c r="H1300" s="2" t="str">
        <f aca="false">IF(AND(E1300&gt;=0.4,E1300&lt;=0.6),"Yes","No")</f>
        <v>Yes</v>
      </c>
      <c r="I1300" s="2" t="str">
        <f aca="false">IF(AND(F1300="No",G1300="No",H1300="Yes"),"Yes","No")</f>
        <v>Yes</v>
      </c>
      <c r="J1300" s="2" t="n">
        <v>1299</v>
      </c>
      <c r="K1300" s="2"/>
    </row>
    <row r="1301" customFormat="false" ht="15" hidden="false" customHeight="false" outlineLevel="0" collapsed="false">
      <c r="A1301" s="2" t="s">
        <v>6801</v>
      </c>
      <c r="B1301" s="13" t="n">
        <v>126</v>
      </c>
      <c r="C1301" s="13" t="n">
        <v>126</v>
      </c>
      <c r="D1301" s="14" t="n">
        <f aca="false">C1301/Summary!$B$4</f>
        <v>0.0084</v>
      </c>
      <c r="E1301" s="15" t="n">
        <v>0.428571428571429</v>
      </c>
      <c r="F1301" s="2" t="s">
        <v>44</v>
      </c>
      <c r="G1301" s="2" t="s">
        <v>44</v>
      </c>
      <c r="H1301" s="2" t="str">
        <f aca="false">IF(AND(E1301&gt;=0.4,E1301&lt;=0.6),"Yes","No")</f>
        <v>Yes</v>
      </c>
      <c r="I1301" s="2" t="str">
        <f aca="false">IF(AND(F1301="No",G1301="No",H1301="Yes"),"Yes","No")</f>
        <v>Yes</v>
      </c>
      <c r="J1301" s="2" t="n">
        <v>1300</v>
      </c>
      <c r="K1301" s="2"/>
    </row>
    <row r="1302" customFormat="false" ht="15" hidden="false" customHeight="false" outlineLevel="0" collapsed="false">
      <c r="A1302" s="2" t="s">
        <v>6802</v>
      </c>
      <c r="B1302" s="13" t="n">
        <v>126</v>
      </c>
      <c r="C1302" s="13" t="n">
        <v>125</v>
      </c>
      <c r="D1302" s="14" t="n">
        <f aca="false">C1302/Summary!$B$4</f>
        <v>0.00833333333333333</v>
      </c>
      <c r="E1302" s="15" t="n">
        <v>0.428571428571429</v>
      </c>
      <c r="F1302" s="2" t="s">
        <v>44</v>
      </c>
      <c r="G1302" s="2" t="s">
        <v>44</v>
      </c>
      <c r="H1302" s="2" t="str">
        <f aca="false">IF(AND(E1302&gt;=0.4,E1302&lt;=0.6),"Yes","No")</f>
        <v>Yes</v>
      </c>
      <c r="I1302" s="2" t="str">
        <f aca="false">IF(AND(F1302="No",G1302="No",H1302="Yes"),"Yes","No")</f>
        <v>Yes</v>
      </c>
      <c r="J1302" s="2" t="n">
        <v>1301</v>
      </c>
      <c r="K1302" s="2"/>
    </row>
    <row r="1303" customFormat="false" ht="15" hidden="false" customHeight="false" outlineLevel="0" collapsed="false">
      <c r="A1303" s="2" t="s">
        <v>6803</v>
      </c>
      <c r="B1303" s="13" t="n">
        <v>126</v>
      </c>
      <c r="C1303" s="13" t="n">
        <v>126</v>
      </c>
      <c r="D1303" s="14" t="n">
        <f aca="false">C1303/Summary!$B$4</f>
        <v>0.0084</v>
      </c>
      <c r="E1303" s="15" t="n">
        <v>0.571428571428571</v>
      </c>
      <c r="F1303" s="2" t="s">
        <v>44</v>
      </c>
      <c r="G1303" s="2" t="s">
        <v>44</v>
      </c>
      <c r="H1303" s="2" t="str">
        <f aca="false">IF(AND(E1303&gt;=0.4,E1303&lt;=0.6),"Yes","No")</f>
        <v>Yes</v>
      </c>
      <c r="I1303" s="2" t="str">
        <f aca="false">IF(AND(F1303="No",G1303="No",H1303="Yes"),"Yes","No")</f>
        <v>Yes</v>
      </c>
      <c r="J1303" s="2" t="n">
        <v>1302</v>
      </c>
      <c r="K1303" s="2"/>
    </row>
    <row r="1304" customFormat="false" ht="15" hidden="false" customHeight="false" outlineLevel="0" collapsed="false">
      <c r="A1304" s="2" t="s">
        <v>6804</v>
      </c>
      <c r="B1304" s="13" t="n">
        <v>126</v>
      </c>
      <c r="C1304" s="13" t="n">
        <v>126</v>
      </c>
      <c r="D1304" s="14" t="n">
        <f aca="false">C1304/Summary!$B$4</f>
        <v>0.0084</v>
      </c>
      <c r="E1304" s="15" t="n">
        <v>0.571428571428571</v>
      </c>
      <c r="F1304" s="2" t="s">
        <v>44</v>
      </c>
      <c r="G1304" s="2" t="s">
        <v>44</v>
      </c>
      <c r="H1304" s="2" t="str">
        <f aca="false">IF(AND(E1304&gt;=0.4,E1304&lt;=0.6),"Yes","No")</f>
        <v>Yes</v>
      </c>
      <c r="I1304" s="2" t="str">
        <f aca="false">IF(AND(F1304="No",G1304="No",H1304="Yes"),"Yes","No")</f>
        <v>Yes</v>
      </c>
      <c r="J1304" s="2" t="n">
        <v>1303</v>
      </c>
      <c r="K1304" s="2"/>
    </row>
    <row r="1305" customFormat="false" ht="15" hidden="false" customHeight="false" outlineLevel="0" collapsed="false">
      <c r="A1305" s="2" t="s">
        <v>6805</v>
      </c>
      <c r="B1305" s="13" t="n">
        <v>127</v>
      </c>
      <c r="C1305" s="13" t="n">
        <v>127</v>
      </c>
      <c r="D1305" s="14" t="n">
        <f aca="false">C1305/Summary!$B$4</f>
        <v>0.00846666666666667</v>
      </c>
      <c r="E1305" s="15" t="n">
        <v>0.571428571428571</v>
      </c>
      <c r="F1305" s="2" t="s">
        <v>44</v>
      </c>
      <c r="G1305" s="2" t="s">
        <v>44</v>
      </c>
      <c r="H1305" s="2" t="str">
        <f aca="false">IF(AND(E1305&gt;=0.4,E1305&lt;=0.6),"Yes","No")</f>
        <v>Yes</v>
      </c>
      <c r="I1305" s="2" t="str">
        <f aca="false">IF(AND(F1305="No",G1305="No",H1305="Yes"),"Yes","No")</f>
        <v>Yes</v>
      </c>
      <c r="J1305" s="2" t="n">
        <v>1304</v>
      </c>
      <c r="K1305" s="2"/>
    </row>
    <row r="1306" customFormat="false" ht="15" hidden="false" customHeight="false" outlineLevel="0" collapsed="false">
      <c r="A1306" s="2" t="s">
        <v>6806</v>
      </c>
      <c r="B1306" s="13" t="n">
        <v>127</v>
      </c>
      <c r="C1306" s="13" t="n">
        <v>127</v>
      </c>
      <c r="D1306" s="14" t="n">
        <f aca="false">C1306/Summary!$B$4</f>
        <v>0.00846666666666667</v>
      </c>
      <c r="E1306" s="15" t="n">
        <v>0.571428571428571</v>
      </c>
      <c r="F1306" s="2" t="s">
        <v>44</v>
      </c>
      <c r="G1306" s="2" t="s">
        <v>44</v>
      </c>
      <c r="H1306" s="2" t="str">
        <f aca="false">IF(AND(E1306&gt;=0.4,E1306&lt;=0.6),"Yes","No")</f>
        <v>Yes</v>
      </c>
      <c r="I1306" s="2" t="str">
        <f aca="false">IF(AND(F1306="No",G1306="No",H1306="Yes"),"Yes","No")</f>
        <v>Yes</v>
      </c>
      <c r="J1306" s="2" t="n">
        <v>1305</v>
      </c>
      <c r="K1306" s="2"/>
    </row>
    <row r="1307" customFormat="false" ht="15" hidden="false" customHeight="false" outlineLevel="0" collapsed="false">
      <c r="A1307" s="2" t="s">
        <v>6807</v>
      </c>
      <c r="B1307" s="13" t="n">
        <v>127</v>
      </c>
      <c r="C1307" s="13" t="n">
        <v>127</v>
      </c>
      <c r="D1307" s="14" t="n">
        <f aca="false">C1307/Summary!$B$4</f>
        <v>0.00846666666666667</v>
      </c>
      <c r="E1307" s="15" t="n">
        <v>0.571428571428571</v>
      </c>
      <c r="F1307" s="2" t="s">
        <v>44</v>
      </c>
      <c r="G1307" s="2" t="s">
        <v>44</v>
      </c>
      <c r="H1307" s="2" t="str">
        <f aca="false">IF(AND(E1307&gt;=0.4,E1307&lt;=0.6),"Yes","No")</f>
        <v>Yes</v>
      </c>
      <c r="I1307" s="2" t="str">
        <f aca="false">IF(AND(F1307="No",G1307="No",H1307="Yes"),"Yes","No")</f>
        <v>Yes</v>
      </c>
      <c r="J1307" s="2" t="n">
        <v>1306</v>
      </c>
      <c r="K1307" s="2"/>
    </row>
    <row r="1308" customFormat="false" ht="15" hidden="false" customHeight="false" outlineLevel="0" collapsed="false">
      <c r="A1308" s="2" t="s">
        <v>6808</v>
      </c>
      <c r="B1308" s="13" t="n">
        <v>127</v>
      </c>
      <c r="C1308" s="13" t="n">
        <v>126</v>
      </c>
      <c r="D1308" s="14" t="n">
        <f aca="false">C1308/Summary!$B$4</f>
        <v>0.0084</v>
      </c>
      <c r="E1308" s="15" t="n">
        <v>0.428571428571429</v>
      </c>
      <c r="F1308" s="2" t="s">
        <v>44</v>
      </c>
      <c r="G1308" s="2" t="s">
        <v>44</v>
      </c>
      <c r="H1308" s="2" t="str">
        <f aca="false">IF(AND(E1308&gt;=0.4,E1308&lt;=0.6),"Yes","No")</f>
        <v>Yes</v>
      </c>
      <c r="I1308" s="2" t="str">
        <f aca="false">IF(AND(F1308="No",G1308="No",H1308="Yes"),"Yes","No")</f>
        <v>Yes</v>
      </c>
      <c r="J1308" s="2" t="n">
        <v>1307</v>
      </c>
      <c r="K1308" s="2"/>
    </row>
    <row r="1309" customFormat="false" ht="15" hidden="false" customHeight="false" outlineLevel="0" collapsed="false">
      <c r="A1309" s="2" t="s">
        <v>6809</v>
      </c>
      <c r="B1309" s="13" t="n">
        <v>127</v>
      </c>
      <c r="C1309" s="13" t="n">
        <v>126</v>
      </c>
      <c r="D1309" s="14" t="n">
        <f aca="false">C1309/Summary!$B$4</f>
        <v>0.0084</v>
      </c>
      <c r="E1309" s="15" t="n">
        <v>0.428571428571429</v>
      </c>
      <c r="F1309" s="2" t="s">
        <v>44</v>
      </c>
      <c r="G1309" s="2" t="s">
        <v>44</v>
      </c>
      <c r="H1309" s="2" t="str">
        <f aca="false">IF(AND(E1309&gt;=0.4,E1309&lt;=0.6),"Yes","No")</f>
        <v>Yes</v>
      </c>
      <c r="I1309" s="2" t="str">
        <f aca="false">IF(AND(F1309="No",G1309="No",H1309="Yes"),"Yes","No")</f>
        <v>Yes</v>
      </c>
      <c r="J1309" s="2" t="n">
        <v>1308</v>
      </c>
      <c r="K1309" s="2"/>
    </row>
    <row r="1310" customFormat="false" ht="15" hidden="false" customHeight="false" outlineLevel="0" collapsed="false">
      <c r="A1310" s="2" t="s">
        <v>6810</v>
      </c>
      <c r="B1310" s="13" t="n">
        <v>127</v>
      </c>
      <c r="C1310" s="13" t="n">
        <v>127</v>
      </c>
      <c r="D1310" s="14" t="n">
        <f aca="false">C1310/Summary!$B$4</f>
        <v>0.00846666666666667</v>
      </c>
      <c r="E1310" s="15" t="n">
        <v>0.571428571428571</v>
      </c>
      <c r="F1310" s="2" t="s">
        <v>44</v>
      </c>
      <c r="G1310" s="2" t="s">
        <v>44</v>
      </c>
      <c r="H1310" s="2" t="str">
        <f aca="false">IF(AND(E1310&gt;=0.4,E1310&lt;=0.6),"Yes","No")</f>
        <v>Yes</v>
      </c>
      <c r="I1310" s="2" t="str">
        <f aca="false">IF(AND(F1310="No",G1310="No",H1310="Yes"),"Yes","No")</f>
        <v>Yes</v>
      </c>
      <c r="J1310" s="2" t="n">
        <v>1309</v>
      </c>
      <c r="K1310" s="2"/>
    </row>
    <row r="1311" customFormat="false" ht="15" hidden="false" customHeight="false" outlineLevel="0" collapsed="false">
      <c r="A1311" s="2" t="s">
        <v>6811</v>
      </c>
      <c r="B1311" s="13" t="n">
        <v>127</v>
      </c>
      <c r="C1311" s="13" t="n">
        <v>127</v>
      </c>
      <c r="D1311" s="14" t="n">
        <f aca="false">C1311/Summary!$B$4</f>
        <v>0.00846666666666667</v>
      </c>
      <c r="E1311" s="15" t="n">
        <v>0.428571428571429</v>
      </c>
      <c r="F1311" s="2" t="s">
        <v>44</v>
      </c>
      <c r="G1311" s="2" t="s">
        <v>44</v>
      </c>
      <c r="H1311" s="2" t="str">
        <f aca="false">IF(AND(E1311&gt;=0.4,E1311&lt;=0.6),"Yes","No")</f>
        <v>Yes</v>
      </c>
      <c r="I1311" s="2" t="str">
        <f aca="false">IF(AND(F1311="No",G1311="No",H1311="Yes"),"Yes","No")</f>
        <v>Yes</v>
      </c>
      <c r="J1311" s="2" t="n">
        <v>1310</v>
      </c>
      <c r="K1311" s="2"/>
    </row>
    <row r="1312" customFormat="false" ht="15" hidden="false" customHeight="false" outlineLevel="0" collapsed="false">
      <c r="A1312" s="2" t="s">
        <v>6812</v>
      </c>
      <c r="B1312" s="13" t="n">
        <v>127</v>
      </c>
      <c r="C1312" s="13" t="n">
        <v>127</v>
      </c>
      <c r="D1312" s="14" t="n">
        <f aca="false">C1312/Summary!$B$4</f>
        <v>0.00846666666666667</v>
      </c>
      <c r="E1312" s="15" t="n">
        <v>0.571428571428571</v>
      </c>
      <c r="F1312" s="2" t="s">
        <v>44</v>
      </c>
      <c r="G1312" s="2" t="s">
        <v>44</v>
      </c>
      <c r="H1312" s="2" t="str">
        <f aca="false">IF(AND(E1312&gt;=0.4,E1312&lt;=0.6),"Yes","No")</f>
        <v>Yes</v>
      </c>
      <c r="I1312" s="2" t="str">
        <f aca="false">IF(AND(F1312="No",G1312="No",H1312="Yes"),"Yes","No")</f>
        <v>Yes</v>
      </c>
      <c r="J1312" s="2" t="n">
        <v>1311</v>
      </c>
      <c r="K1312" s="2"/>
    </row>
    <row r="1313" customFormat="false" ht="15" hidden="false" customHeight="false" outlineLevel="0" collapsed="false">
      <c r="A1313" s="2" t="s">
        <v>6813</v>
      </c>
      <c r="B1313" s="13" t="n">
        <v>127</v>
      </c>
      <c r="C1313" s="13" t="n">
        <v>126</v>
      </c>
      <c r="D1313" s="14" t="n">
        <f aca="false">C1313/Summary!$B$4</f>
        <v>0.0084</v>
      </c>
      <c r="E1313" s="15" t="n">
        <v>0.428571428571429</v>
      </c>
      <c r="F1313" s="2" t="s">
        <v>44</v>
      </c>
      <c r="G1313" s="2" t="s">
        <v>44</v>
      </c>
      <c r="H1313" s="2" t="str">
        <f aca="false">IF(AND(E1313&gt;=0.4,E1313&lt;=0.6),"Yes","No")</f>
        <v>Yes</v>
      </c>
      <c r="I1313" s="2" t="str">
        <f aca="false">IF(AND(F1313="No",G1313="No",H1313="Yes"),"Yes","No")</f>
        <v>Yes</v>
      </c>
      <c r="J1313" s="2" t="n">
        <v>1312</v>
      </c>
      <c r="K1313" s="2"/>
    </row>
    <row r="1314" customFormat="false" ht="15" hidden="false" customHeight="false" outlineLevel="0" collapsed="false">
      <c r="A1314" s="2" t="s">
        <v>6814</v>
      </c>
      <c r="B1314" s="13" t="n">
        <v>127</v>
      </c>
      <c r="C1314" s="13" t="n">
        <v>127</v>
      </c>
      <c r="D1314" s="14" t="n">
        <f aca="false">C1314/Summary!$B$4</f>
        <v>0.00846666666666667</v>
      </c>
      <c r="E1314" s="15" t="n">
        <v>0.571428571428571</v>
      </c>
      <c r="F1314" s="2" t="s">
        <v>44</v>
      </c>
      <c r="G1314" s="2" t="s">
        <v>44</v>
      </c>
      <c r="H1314" s="2" t="str">
        <f aca="false">IF(AND(E1314&gt;=0.4,E1314&lt;=0.6),"Yes","No")</f>
        <v>Yes</v>
      </c>
      <c r="I1314" s="2" t="str">
        <f aca="false">IF(AND(F1314="No",G1314="No",H1314="Yes"),"Yes","No")</f>
        <v>Yes</v>
      </c>
      <c r="J1314" s="2" t="n">
        <v>1313</v>
      </c>
      <c r="K1314" s="2"/>
    </row>
    <row r="1315" customFormat="false" ht="15" hidden="false" customHeight="false" outlineLevel="0" collapsed="false">
      <c r="A1315" s="2" t="s">
        <v>6815</v>
      </c>
      <c r="B1315" s="13" t="n">
        <v>127</v>
      </c>
      <c r="C1315" s="13" t="n">
        <v>126</v>
      </c>
      <c r="D1315" s="14" t="n">
        <f aca="false">C1315/Summary!$B$4</f>
        <v>0.0084</v>
      </c>
      <c r="E1315" s="15" t="n">
        <v>0.571428571428571</v>
      </c>
      <c r="F1315" s="2" t="s">
        <v>44</v>
      </c>
      <c r="G1315" s="2" t="s">
        <v>44</v>
      </c>
      <c r="H1315" s="2" t="str">
        <f aca="false">IF(AND(E1315&gt;=0.4,E1315&lt;=0.6),"Yes","No")</f>
        <v>Yes</v>
      </c>
      <c r="I1315" s="2" t="str">
        <f aca="false">IF(AND(F1315="No",G1315="No",H1315="Yes"),"Yes","No")</f>
        <v>Yes</v>
      </c>
      <c r="J1315" s="2" t="n">
        <v>1314</v>
      </c>
      <c r="K1315" s="2"/>
    </row>
    <row r="1316" customFormat="false" ht="15" hidden="false" customHeight="false" outlineLevel="0" collapsed="false">
      <c r="A1316" s="2" t="s">
        <v>6816</v>
      </c>
      <c r="B1316" s="13" t="n">
        <v>127</v>
      </c>
      <c r="C1316" s="13" t="n">
        <v>126</v>
      </c>
      <c r="D1316" s="14" t="n">
        <f aca="false">C1316/Summary!$B$4</f>
        <v>0.0084</v>
      </c>
      <c r="E1316" s="15" t="n">
        <v>0.571428571428571</v>
      </c>
      <c r="F1316" s="2" t="s">
        <v>44</v>
      </c>
      <c r="G1316" s="2" t="s">
        <v>44</v>
      </c>
      <c r="H1316" s="2" t="str">
        <f aca="false">IF(AND(E1316&gt;=0.4,E1316&lt;=0.6),"Yes","No")</f>
        <v>Yes</v>
      </c>
      <c r="I1316" s="2" t="str">
        <f aca="false">IF(AND(F1316="No",G1316="No",H1316="Yes"),"Yes","No")</f>
        <v>Yes</v>
      </c>
      <c r="J1316" s="2" t="n">
        <v>1315</v>
      </c>
      <c r="K1316" s="2"/>
    </row>
    <row r="1317" customFormat="false" ht="15" hidden="false" customHeight="false" outlineLevel="0" collapsed="false">
      <c r="A1317" s="2" t="s">
        <v>6817</v>
      </c>
      <c r="B1317" s="13" t="n">
        <v>127</v>
      </c>
      <c r="C1317" s="13" t="n">
        <v>127</v>
      </c>
      <c r="D1317" s="14" t="n">
        <f aca="false">C1317/Summary!$B$4</f>
        <v>0.00846666666666667</v>
      </c>
      <c r="E1317" s="15" t="n">
        <v>0.428571428571429</v>
      </c>
      <c r="F1317" s="2" t="s">
        <v>44</v>
      </c>
      <c r="G1317" s="2" t="s">
        <v>44</v>
      </c>
      <c r="H1317" s="2" t="str">
        <f aca="false">IF(AND(E1317&gt;=0.4,E1317&lt;=0.6),"Yes","No")</f>
        <v>Yes</v>
      </c>
      <c r="I1317" s="2" t="str">
        <f aca="false">IF(AND(F1317="No",G1317="No",H1317="Yes"),"Yes","No")</f>
        <v>Yes</v>
      </c>
      <c r="J1317" s="2" t="n">
        <v>1316</v>
      </c>
      <c r="K1317" s="2"/>
    </row>
    <row r="1318" customFormat="false" ht="15" hidden="false" customHeight="false" outlineLevel="0" collapsed="false">
      <c r="A1318" s="2" t="s">
        <v>6818</v>
      </c>
      <c r="B1318" s="13" t="n">
        <v>127</v>
      </c>
      <c r="C1318" s="13" t="n">
        <v>127</v>
      </c>
      <c r="D1318" s="14" t="n">
        <f aca="false">C1318/Summary!$B$4</f>
        <v>0.00846666666666667</v>
      </c>
      <c r="E1318" s="15" t="n">
        <v>0.428571428571429</v>
      </c>
      <c r="F1318" s="2" t="s">
        <v>44</v>
      </c>
      <c r="G1318" s="2" t="s">
        <v>44</v>
      </c>
      <c r="H1318" s="2" t="str">
        <f aca="false">IF(AND(E1318&gt;=0.4,E1318&lt;=0.6),"Yes","No")</f>
        <v>Yes</v>
      </c>
      <c r="I1318" s="2" t="str">
        <f aca="false">IF(AND(F1318="No",G1318="No",H1318="Yes"),"Yes","No")</f>
        <v>Yes</v>
      </c>
      <c r="J1318" s="2" t="n">
        <v>1317</v>
      </c>
      <c r="K1318" s="2"/>
    </row>
    <row r="1319" customFormat="false" ht="15" hidden="false" customHeight="false" outlineLevel="0" collapsed="false">
      <c r="A1319" s="2" t="s">
        <v>6819</v>
      </c>
      <c r="B1319" s="13" t="n">
        <v>127</v>
      </c>
      <c r="C1319" s="13" t="n">
        <v>127</v>
      </c>
      <c r="D1319" s="14" t="n">
        <f aca="false">C1319/Summary!$B$4</f>
        <v>0.00846666666666667</v>
      </c>
      <c r="E1319" s="15" t="n">
        <v>0.571428571428571</v>
      </c>
      <c r="F1319" s="2" t="s">
        <v>44</v>
      </c>
      <c r="G1319" s="2" t="s">
        <v>44</v>
      </c>
      <c r="H1319" s="2" t="str">
        <f aca="false">IF(AND(E1319&gt;=0.4,E1319&lt;=0.6),"Yes","No")</f>
        <v>Yes</v>
      </c>
      <c r="I1319" s="2" t="str">
        <f aca="false">IF(AND(F1319="No",G1319="No",H1319="Yes"),"Yes","No")</f>
        <v>Yes</v>
      </c>
      <c r="J1319" s="2" t="n">
        <v>1318</v>
      </c>
      <c r="K1319" s="2"/>
    </row>
    <row r="1320" customFormat="false" ht="15" hidden="false" customHeight="false" outlineLevel="0" collapsed="false">
      <c r="A1320" s="2" t="s">
        <v>6820</v>
      </c>
      <c r="B1320" s="13" t="n">
        <v>127</v>
      </c>
      <c r="C1320" s="13" t="n">
        <v>127</v>
      </c>
      <c r="D1320" s="14" t="n">
        <f aca="false">C1320/Summary!$B$4</f>
        <v>0.00846666666666667</v>
      </c>
      <c r="E1320" s="15" t="n">
        <v>0.428571428571429</v>
      </c>
      <c r="F1320" s="2" t="s">
        <v>44</v>
      </c>
      <c r="G1320" s="2" t="s">
        <v>44</v>
      </c>
      <c r="H1320" s="2" t="str">
        <f aca="false">IF(AND(E1320&gt;=0.4,E1320&lt;=0.6),"Yes","No")</f>
        <v>Yes</v>
      </c>
      <c r="I1320" s="2" t="str">
        <f aca="false">IF(AND(F1320="No",G1320="No",H1320="Yes"),"Yes","No")</f>
        <v>Yes</v>
      </c>
      <c r="J1320" s="2" t="n">
        <v>1319</v>
      </c>
      <c r="K1320" s="2"/>
    </row>
    <row r="1321" customFormat="false" ht="15" hidden="false" customHeight="false" outlineLevel="0" collapsed="false">
      <c r="A1321" s="2" t="s">
        <v>6821</v>
      </c>
      <c r="B1321" s="13" t="n">
        <v>127</v>
      </c>
      <c r="C1321" s="13" t="n">
        <v>127</v>
      </c>
      <c r="D1321" s="14" t="n">
        <f aca="false">C1321/Summary!$B$4</f>
        <v>0.00846666666666667</v>
      </c>
      <c r="E1321" s="15" t="n">
        <v>0.571428571428571</v>
      </c>
      <c r="F1321" s="2" t="s">
        <v>44</v>
      </c>
      <c r="G1321" s="2" t="s">
        <v>44</v>
      </c>
      <c r="H1321" s="2" t="str">
        <f aca="false">IF(AND(E1321&gt;=0.4,E1321&lt;=0.6),"Yes","No")</f>
        <v>Yes</v>
      </c>
      <c r="I1321" s="2" t="str">
        <f aca="false">IF(AND(F1321="No",G1321="No",H1321="Yes"),"Yes","No")</f>
        <v>Yes</v>
      </c>
      <c r="J1321" s="2" t="n">
        <v>1320</v>
      </c>
      <c r="K1321" s="2"/>
    </row>
    <row r="1322" customFormat="false" ht="15" hidden="false" customHeight="false" outlineLevel="0" collapsed="false">
      <c r="A1322" s="2" t="s">
        <v>6822</v>
      </c>
      <c r="B1322" s="13" t="n">
        <v>127</v>
      </c>
      <c r="C1322" s="13" t="n">
        <v>127</v>
      </c>
      <c r="D1322" s="14" t="n">
        <f aca="false">C1322/Summary!$B$4</f>
        <v>0.00846666666666667</v>
      </c>
      <c r="E1322" s="15" t="n">
        <v>0.571428571428571</v>
      </c>
      <c r="F1322" s="2" t="s">
        <v>44</v>
      </c>
      <c r="G1322" s="2" t="s">
        <v>44</v>
      </c>
      <c r="H1322" s="2" t="str">
        <f aca="false">IF(AND(E1322&gt;=0.4,E1322&lt;=0.6),"Yes","No")</f>
        <v>Yes</v>
      </c>
      <c r="I1322" s="2" t="str">
        <f aca="false">IF(AND(F1322="No",G1322="No",H1322="Yes"),"Yes","No")</f>
        <v>Yes</v>
      </c>
      <c r="J1322" s="2" t="n">
        <v>1321</v>
      </c>
      <c r="K1322" s="2"/>
    </row>
    <row r="1323" customFormat="false" ht="15" hidden="false" customHeight="false" outlineLevel="0" collapsed="false">
      <c r="A1323" s="2" t="s">
        <v>6823</v>
      </c>
      <c r="B1323" s="13" t="n">
        <v>127</v>
      </c>
      <c r="C1323" s="13" t="n">
        <v>127</v>
      </c>
      <c r="D1323" s="14" t="n">
        <f aca="false">C1323/Summary!$B$4</f>
        <v>0.00846666666666667</v>
      </c>
      <c r="E1323" s="15" t="n">
        <v>0.428571428571429</v>
      </c>
      <c r="F1323" s="2" t="s">
        <v>44</v>
      </c>
      <c r="G1323" s="2" t="s">
        <v>44</v>
      </c>
      <c r="H1323" s="2" t="str">
        <f aca="false">IF(AND(E1323&gt;=0.4,E1323&lt;=0.6),"Yes","No")</f>
        <v>Yes</v>
      </c>
      <c r="I1323" s="2" t="str">
        <f aca="false">IF(AND(F1323="No",G1323="No",H1323="Yes"),"Yes","No")</f>
        <v>Yes</v>
      </c>
      <c r="J1323" s="2" t="n">
        <v>1322</v>
      </c>
      <c r="K1323" s="2"/>
    </row>
    <row r="1324" customFormat="false" ht="15" hidden="false" customHeight="false" outlineLevel="0" collapsed="false">
      <c r="A1324" s="2" t="s">
        <v>6824</v>
      </c>
      <c r="B1324" s="13" t="n">
        <v>127</v>
      </c>
      <c r="C1324" s="13" t="n">
        <v>124</v>
      </c>
      <c r="D1324" s="14" t="n">
        <f aca="false">C1324/Summary!$B$4</f>
        <v>0.00826666666666667</v>
      </c>
      <c r="E1324" s="15" t="n">
        <v>0.428571428571429</v>
      </c>
      <c r="F1324" s="2" t="s">
        <v>44</v>
      </c>
      <c r="G1324" s="2" t="s">
        <v>44</v>
      </c>
      <c r="H1324" s="2" t="str">
        <f aca="false">IF(AND(E1324&gt;=0.4,E1324&lt;=0.6),"Yes","No")</f>
        <v>Yes</v>
      </c>
      <c r="I1324" s="2" t="str">
        <f aca="false">IF(AND(F1324="No",G1324="No",H1324="Yes"),"Yes","No")</f>
        <v>Yes</v>
      </c>
      <c r="J1324" s="2" t="n">
        <v>1323</v>
      </c>
      <c r="K1324" s="2"/>
    </row>
    <row r="1325" customFormat="false" ht="15" hidden="false" customHeight="false" outlineLevel="0" collapsed="false">
      <c r="A1325" s="2" t="s">
        <v>6825</v>
      </c>
      <c r="B1325" s="13" t="n">
        <v>127</v>
      </c>
      <c r="C1325" s="13" t="n">
        <v>127</v>
      </c>
      <c r="D1325" s="14" t="n">
        <f aca="false">C1325/Summary!$B$4</f>
        <v>0.00846666666666667</v>
      </c>
      <c r="E1325" s="15" t="n">
        <v>0.428571428571429</v>
      </c>
      <c r="F1325" s="2" t="s">
        <v>44</v>
      </c>
      <c r="G1325" s="2" t="s">
        <v>44</v>
      </c>
      <c r="H1325" s="2" t="str">
        <f aca="false">IF(AND(E1325&gt;=0.4,E1325&lt;=0.6),"Yes","No")</f>
        <v>Yes</v>
      </c>
      <c r="I1325" s="2" t="str">
        <f aca="false">IF(AND(F1325="No",G1325="No",H1325="Yes"),"Yes","No")</f>
        <v>Yes</v>
      </c>
      <c r="J1325" s="2" t="n">
        <v>1324</v>
      </c>
      <c r="K1325" s="2"/>
    </row>
    <row r="1326" customFormat="false" ht="15" hidden="false" customHeight="false" outlineLevel="0" collapsed="false">
      <c r="A1326" s="2" t="s">
        <v>6826</v>
      </c>
      <c r="B1326" s="13" t="n">
        <v>128</v>
      </c>
      <c r="C1326" s="13" t="n">
        <v>128</v>
      </c>
      <c r="D1326" s="14" t="n">
        <f aca="false">C1326/Summary!$B$4</f>
        <v>0.00853333333333333</v>
      </c>
      <c r="E1326" s="15" t="n">
        <v>0.428571428571429</v>
      </c>
      <c r="F1326" s="2" t="s">
        <v>44</v>
      </c>
      <c r="G1326" s="2" t="s">
        <v>44</v>
      </c>
      <c r="H1326" s="2" t="str">
        <f aca="false">IF(AND(E1326&gt;=0.4,E1326&lt;=0.6),"Yes","No")</f>
        <v>Yes</v>
      </c>
      <c r="I1326" s="2" t="str">
        <f aca="false">IF(AND(F1326="No",G1326="No",H1326="Yes"),"Yes","No")</f>
        <v>Yes</v>
      </c>
      <c r="J1326" s="2" t="n">
        <v>1325</v>
      </c>
      <c r="K1326" s="2"/>
    </row>
    <row r="1327" customFormat="false" ht="15" hidden="false" customHeight="false" outlineLevel="0" collapsed="false">
      <c r="A1327" s="2" t="s">
        <v>6827</v>
      </c>
      <c r="B1327" s="13" t="n">
        <v>128</v>
      </c>
      <c r="C1327" s="13" t="n">
        <v>128</v>
      </c>
      <c r="D1327" s="14" t="n">
        <f aca="false">C1327/Summary!$B$4</f>
        <v>0.00853333333333333</v>
      </c>
      <c r="E1327" s="15" t="n">
        <v>0.571428571428571</v>
      </c>
      <c r="F1327" s="2" t="s">
        <v>44</v>
      </c>
      <c r="G1327" s="2" t="s">
        <v>44</v>
      </c>
      <c r="H1327" s="2" t="str">
        <f aca="false">IF(AND(E1327&gt;=0.4,E1327&lt;=0.6),"Yes","No")</f>
        <v>Yes</v>
      </c>
      <c r="I1327" s="2" t="str">
        <f aca="false">IF(AND(F1327="No",G1327="No",H1327="Yes"),"Yes","No")</f>
        <v>Yes</v>
      </c>
      <c r="J1327" s="2" t="n">
        <v>1326</v>
      </c>
      <c r="K1327" s="2"/>
    </row>
    <row r="1328" customFormat="false" ht="15" hidden="false" customHeight="false" outlineLevel="0" collapsed="false">
      <c r="A1328" s="2" t="s">
        <v>6828</v>
      </c>
      <c r="B1328" s="13" t="n">
        <v>128</v>
      </c>
      <c r="C1328" s="13" t="n">
        <v>128</v>
      </c>
      <c r="D1328" s="14" t="n">
        <f aca="false">C1328/Summary!$B$4</f>
        <v>0.00853333333333333</v>
      </c>
      <c r="E1328" s="15" t="n">
        <v>0.571428571428571</v>
      </c>
      <c r="F1328" s="2" t="s">
        <v>44</v>
      </c>
      <c r="G1328" s="2" t="s">
        <v>44</v>
      </c>
      <c r="H1328" s="2" t="str">
        <f aca="false">IF(AND(E1328&gt;=0.4,E1328&lt;=0.6),"Yes","No")</f>
        <v>Yes</v>
      </c>
      <c r="I1328" s="2" t="str">
        <f aca="false">IF(AND(F1328="No",G1328="No",H1328="Yes"),"Yes","No")</f>
        <v>Yes</v>
      </c>
      <c r="J1328" s="2" t="n">
        <v>1327</v>
      </c>
      <c r="K1328" s="2"/>
    </row>
    <row r="1329" customFormat="false" ht="15" hidden="false" customHeight="false" outlineLevel="0" collapsed="false">
      <c r="A1329" s="2" t="s">
        <v>6829</v>
      </c>
      <c r="B1329" s="13" t="n">
        <v>128</v>
      </c>
      <c r="C1329" s="13" t="n">
        <v>128</v>
      </c>
      <c r="D1329" s="14" t="n">
        <f aca="false">C1329/Summary!$B$4</f>
        <v>0.00853333333333333</v>
      </c>
      <c r="E1329" s="15" t="n">
        <v>0.571428571428571</v>
      </c>
      <c r="F1329" s="2" t="s">
        <v>44</v>
      </c>
      <c r="G1329" s="2" t="s">
        <v>44</v>
      </c>
      <c r="H1329" s="2" t="str">
        <f aca="false">IF(AND(E1329&gt;=0.4,E1329&lt;=0.6),"Yes","No")</f>
        <v>Yes</v>
      </c>
      <c r="I1329" s="2" t="str">
        <f aca="false">IF(AND(F1329="No",G1329="No",H1329="Yes"),"Yes","No")</f>
        <v>Yes</v>
      </c>
      <c r="J1329" s="2" t="n">
        <v>1328</v>
      </c>
      <c r="K1329" s="2"/>
    </row>
    <row r="1330" customFormat="false" ht="15" hidden="false" customHeight="false" outlineLevel="0" collapsed="false">
      <c r="A1330" s="2" t="s">
        <v>6830</v>
      </c>
      <c r="B1330" s="13" t="n">
        <v>128</v>
      </c>
      <c r="C1330" s="13" t="n">
        <v>127</v>
      </c>
      <c r="D1330" s="14" t="n">
        <f aca="false">C1330/Summary!$B$4</f>
        <v>0.00846666666666667</v>
      </c>
      <c r="E1330" s="15" t="n">
        <v>0.428571428571429</v>
      </c>
      <c r="F1330" s="2" t="s">
        <v>44</v>
      </c>
      <c r="G1330" s="2" t="s">
        <v>44</v>
      </c>
      <c r="H1330" s="2" t="str">
        <f aca="false">IF(AND(E1330&gt;=0.4,E1330&lt;=0.6),"Yes","No")</f>
        <v>Yes</v>
      </c>
      <c r="I1330" s="2" t="str">
        <f aca="false">IF(AND(F1330="No",G1330="No",H1330="Yes"),"Yes","No")</f>
        <v>Yes</v>
      </c>
      <c r="J1330" s="2" t="n">
        <v>1329</v>
      </c>
      <c r="K1330" s="2"/>
    </row>
    <row r="1331" customFormat="false" ht="15" hidden="false" customHeight="false" outlineLevel="0" collapsed="false">
      <c r="A1331" s="2" t="s">
        <v>6831</v>
      </c>
      <c r="B1331" s="13" t="n">
        <v>128</v>
      </c>
      <c r="C1331" s="13" t="n">
        <v>128</v>
      </c>
      <c r="D1331" s="14" t="n">
        <f aca="false">C1331/Summary!$B$4</f>
        <v>0.00853333333333333</v>
      </c>
      <c r="E1331" s="15" t="n">
        <v>0.428571428571429</v>
      </c>
      <c r="F1331" s="2" t="s">
        <v>44</v>
      </c>
      <c r="G1331" s="2" t="s">
        <v>44</v>
      </c>
      <c r="H1331" s="2" t="str">
        <f aca="false">IF(AND(E1331&gt;=0.4,E1331&lt;=0.6),"Yes","No")</f>
        <v>Yes</v>
      </c>
      <c r="I1331" s="2" t="str">
        <f aca="false">IF(AND(F1331="No",G1331="No",H1331="Yes"),"Yes","No")</f>
        <v>Yes</v>
      </c>
      <c r="J1331" s="2" t="n">
        <v>1330</v>
      </c>
      <c r="K1331" s="2"/>
    </row>
    <row r="1332" customFormat="false" ht="15" hidden="false" customHeight="false" outlineLevel="0" collapsed="false">
      <c r="A1332" s="2" t="s">
        <v>6832</v>
      </c>
      <c r="B1332" s="13" t="n">
        <v>128</v>
      </c>
      <c r="C1332" s="13" t="n">
        <v>127</v>
      </c>
      <c r="D1332" s="14" t="n">
        <f aca="false">C1332/Summary!$B$4</f>
        <v>0.00846666666666667</v>
      </c>
      <c r="E1332" s="15" t="n">
        <v>0.428571428571429</v>
      </c>
      <c r="F1332" s="2" t="s">
        <v>44</v>
      </c>
      <c r="G1332" s="2" t="s">
        <v>44</v>
      </c>
      <c r="H1332" s="2" t="str">
        <f aca="false">IF(AND(E1332&gt;=0.4,E1332&lt;=0.6),"Yes","No")</f>
        <v>Yes</v>
      </c>
      <c r="I1332" s="2" t="str">
        <f aca="false">IF(AND(F1332="No",G1332="No",H1332="Yes"),"Yes","No")</f>
        <v>Yes</v>
      </c>
      <c r="J1332" s="2" t="n">
        <v>1331</v>
      </c>
      <c r="K1332" s="2"/>
    </row>
    <row r="1333" customFormat="false" ht="15" hidden="false" customHeight="false" outlineLevel="0" collapsed="false">
      <c r="A1333" s="2" t="s">
        <v>6833</v>
      </c>
      <c r="B1333" s="13" t="n">
        <v>128</v>
      </c>
      <c r="C1333" s="13" t="n">
        <v>128</v>
      </c>
      <c r="D1333" s="14" t="n">
        <f aca="false">C1333/Summary!$B$4</f>
        <v>0.00853333333333333</v>
      </c>
      <c r="E1333" s="15" t="n">
        <v>0.571428571428571</v>
      </c>
      <c r="F1333" s="2" t="s">
        <v>44</v>
      </c>
      <c r="G1333" s="2" t="s">
        <v>44</v>
      </c>
      <c r="H1333" s="2" t="str">
        <f aca="false">IF(AND(E1333&gt;=0.4,E1333&lt;=0.6),"Yes","No")</f>
        <v>Yes</v>
      </c>
      <c r="I1333" s="2" t="str">
        <f aca="false">IF(AND(F1333="No",G1333="No",H1333="Yes"),"Yes","No")</f>
        <v>Yes</v>
      </c>
      <c r="J1333" s="2" t="n">
        <v>1332</v>
      </c>
      <c r="K1333" s="2"/>
    </row>
    <row r="1334" customFormat="false" ht="15" hidden="false" customHeight="false" outlineLevel="0" collapsed="false">
      <c r="A1334" s="2" t="s">
        <v>6834</v>
      </c>
      <c r="B1334" s="13" t="n">
        <v>128</v>
      </c>
      <c r="C1334" s="13" t="n">
        <v>128</v>
      </c>
      <c r="D1334" s="14" t="n">
        <f aca="false">C1334/Summary!$B$4</f>
        <v>0.00853333333333333</v>
      </c>
      <c r="E1334" s="15" t="n">
        <v>0.428571428571429</v>
      </c>
      <c r="F1334" s="2" t="s">
        <v>44</v>
      </c>
      <c r="G1334" s="2" t="s">
        <v>44</v>
      </c>
      <c r="H1334" s="2" t="str">
        <f aca="false">IF(AND(E1334&gt;=0.4,E1334&lt;=0.6),"Yes","No")</f>
        <v>Yes</v>
      </c>
      <c r="I1334" s="2" t="str">
        <f aca="false">IF(AND(F1334="No",G1334="No",H1334="Yes"),"Yes","No")</f>
        <v>Yes</v>
      </c>
      <c r="J1334" s="2" t="n">
        <v>1333</v>
      </c>
      <c r="K1334" s="2"/>
    </row>
    <row r="1335" customFormat="false" ht="15" hidden="false" customHeight="false" outlineLevel="0" collapsed="false">
      <c r="A1335" s="2" t="s">
        <v>6835</v>
      </c>
      <c r="B1335" s="13" t="n">
        <v>128</v>
      </c>
      <c r="C1335" s="13" t="n">
        <v>128</v>
      </c>
      <c r="D1335" s="14" t="n">
        <f aca="false">C1335/Summary!$B$4</f>
        <v>0.00853333333333333</v>
      </c>
      <c r="E1335" s="15" t="n">
        <v>0.428571428571429</v>
      </c>
      <c r="F1335" s="2" t="s">
        <v>44</v>
      </c>
      <c r="G1335" s="2" t="s">
        <v>44</v>
      </c>
      <c r="H1335" s="2" t="str">
        <f aca="false">IF(AND(E1335&gt;=0.4,E1335&lt;=0.6),"Yes","No")</f>
        <v>Yes</v>
      </c>
      <c r="I1335" s="2" t="str">
        <f aca="false">IF(AND(F1335="No",G1335="No",H1335="Yes"),"Yes","No")</f>
        <v>Yes</v>
      </c>
      <c r="J1335" s="2" t="n">
        <v>1334</v>
      </c>
      <c r="K1335" s="2"/>
    </row>
    <row r="1336" customFormat="false" ht="15" hidden="false" customHeight="false" outlineLevel="0" collapsed="false">
      <c r="A1336" s="2" t="s">
        <v>6836</v>
      </c>
      <c r="B1336" s="13" t="n">
        <v>128</v>
      </c>
      <c r="C1336" s="13" t="n">
        <v>127</v>
      </c>
      <c r="D1336" s="14" t="n">
        <f aca="false">C1336/Summary!$B$4</f>
        <v>0.00846666666666667</v>
      </c>
      <c r="E1336" s="15" t="n">
        <v>0.428571428571429</v>
      </c>
      <c r="F1336" s="2" t="s">
        <v>44</v>
      </c>
      <c r="G1336" s="2" t="s">
        <v>44</v>
      </c>
      <c r="H1336" s="2" t="str">
        <f aca="false">IF(AND(E1336&gt;=0.4,E1336&lt;=0.6),"Yes","No")</f>
        <v>Yes</v>
      </c>
      <c r="I1336" s="2" t="str">
        <f aca="false">IF(AND(F1336="No",G1336="No",H1336="Yes"),"Yes","No")</f>
        <v>Yes</v>
      </c>
      <c r="J1336" s="2" t="n">
        <v>1335</v>
      </c>
      <c r="K1336" s="2"/>
    </row>
    <row r="1337" customFormat="false" ht="15" hidden="false" customHeight="false" outlineLevel="0" collapsed="false">
      <c r="A1337" s="2" t="s">
        <v>6837</v>
      </c>
      <c r="B1337" s="13" t="n">
        <v>128</v>
      </c>
      <c r="C1337" s="13" t="n">
        <v>127</v>
      </c>
      <c r="D1337" s="14" t="n">
        <f aca="false">C1337/Summary!$B$4</f>
        <v>0.00846666666666667</v>
      </c>
      <c r="E1337" s="15" t="n">
        <v>0.428571428571429</v>
      </c>
      <c r="F1337" s="2" t="s">
        <v>44</v>
      </c>
      <c r="G1337" s="2" t="s">
        <v>44</v>
      </c>
      <c r="H1337" s="2" t="str">
        <f aca="false">IF(AND(E1337&gt;=0.4,E1337&lt;=0.6),"Yes","No")</f>
        <v>Yes</v>
      </c>
      <c r="I1337" s="2" t="str">
        <f aca="false">IF(AND(F1337="No",G1337="No",H1337="Yes"),"Yes","No")</f>
        <v>Yes</v>
      </c>
      <c r="J1337" s="2" t="n">
        <v>1336</v>
      </c>
      <c r="K1337" s="2"/>
    </row>
    <row r="1338" customFormat="false" ht="15" hidden="false" customHeight="false" outlineLevel="0" collapsed="false">
      <c r="A1338" s="2" t="s">
        <v>6838</v>
      </c>
      <c r="B1338" s="13" t="n">
        <v>128</v>
      </c>
      <c r="C1338" s="13" t="n">
        <v>128</v>
      </c>
      <c r="D1338" s="14" t="n">
        <f aca="false">C1338/Summary!$B$4</f>
        <v>0.00853333333333333</v>
      </c>
      <c r="E1338" s="15" t="n">
        <v>0.571428571428571</v>
      </c>
      <c r="F1338" s="2" t="s">
        <v>44</v>
      </c>
      <c r="G1338" s="2" t="s">
        <v>44</v>
      </c>
      <c r="H1338" s="2" t="str">
        <f aca="false">IF(AND(E1338&gt;=0.4,E1338&lt;=0.6),"Yes","No")</f>
        <v>Yes</v>
      </c>
      <c r="I1338" s="2" t="str">
        <f aca="false">IF(AND(F1338="No",G1338="No",H1338="Yes"),"Yes","No")</f>
        <v>Yes</v>
      </c>
      <c r="J1338" s="2" t="n">
        <v>1337</v>
      </c>
      <c r="K1338" s="2"/>
    </row>
    <row r="1339" customFormat="false" ht="15" hidden="false" customHeight="false" outlineLevel="0" collapsed="false">
      <c r="A1339" s="2" t="s">
        <v>6839</v>
      </c>
      <c r="B1339" s="13" t="n">
        <v>128</v>
      </c>
      <c r="C1339" s="13" t="n">
        <v>128</v>
      </c>
      <c r="D1339" s="14" t="n">
        <f aca="false">C1339/Summary!$B$4</f>
        <v>0.00853333333333333</v>
      </c>
      <c r="E1339" s="15" t="n">
        <v>0.571428571428571</v>
      </c>
      <c r="F1339" s="2" t="s">
        <v>44</v>
      </c>
      <c r="G1339" s="2" t="s">
        <v>44</v>
      </c>
      <c r="H1339" s="2" t="str">
        <f aca="false">IF(AND(E1339&gt;=0.4,E1339&lt;=0.6),"Yes","No")</f>
        <v>Yes</v>
      </c>
      <c r="I1339" s="2" t="str">
        <f aca="false">IF(AND(F1339="No",G1339="No",H1339="Yes"),"Yes","No")</f>
        <v>Yes</v>
      </c>
      <c r="J1339" s="2" t="n">
        <v>1338</v>
      </c>
      <c r="K1339" s="2"/>
    </row>
    <row r="1340" customFormat="false" ht="15" hidden="false" customHeight="false" outlineLevel="0" collapsed="false">
      <c r="A1340" s="2" t="s">
        <v>6840</v>
      </c>
      <c r="B1340" s="13" t="n">
        <v>128</v>
      </c>
      <c r="C1340" s="13" t="n">
        <v>128</v>
      </c>
      <c r="D1340" s="14" t="n">
        <f aca="false">C1340/Summary!$B$4</f>
        <v>0.00853333333333333</v>
      </c>
      <c r="E1340" s="15" t="n">
        <v>0.428571428571429</v>
      </c>
      <c r="F1340" s="2" t="s">
        <v>44</v>
      </c>
      <c r="G1340" s="2" t="s">
        <v>44</v>
      </c>
      <c r="H1340" s="2" t="str">
        <f aca="false">IF(AND(E1340&gt;=0.4,E1340&lt;=0.6),"Yes","No")</f>
        <v>Yes</v>
      </c>
      <c r="I1340" s="2" t="str">
        <f aca="false">IF(AND(F1340="No",G1340="No",H1340="Yes"),"Yes","No")</f>
        <v>Yes</v>
      </c>
      <c r="J1340" s="2" t="n">
        <v>1339</v>
      </c>
      <c r="K1340" s="2"/>
    </row>
    <row r="1341" customFormat="false" ht="15" hidden="false" customHeight="false" outlineLevel="0" collapsed="false">
      <c r="A1341" s="2" t="s">
        <v>6841</v>
      </c>
      <c r="B1341" s="13" t="n">
        <v>128</v>
      </c>
      <c r="C1341" s="13" t="n">
        <v>128</v>
      </c>
      <c r="D1341" s="14" t="n">
        <f aca="false">C1341/Summary!$B$4</f>
        <v>0.00853333333333333</v>
      </c>
      <c r="E1341" s="15" t="n">
        <v>0.428571428571429</v>
      </c>
      <c r="F1341" s="2" t="s">
        <v>44</v>
      </c>
      <c r="G1341" s="2" t="s">
        <v>44</v>
      </c>
      <c r="H1341" s="2" t="str">
        <f aca="false">IF(AND(E1341&gt;=0.4,E1341&lt;=0.6),"Yes","No")</f>
        <v>Yes</v>
      </c>
      <c r="I1341" s="2" t="str">
        <f aca="false">IF(AND(F1341="No",G1341="No",H1341="Yes"),"Yes","No")</f>
        <v>Yes</v>
      </c>
      <c r="J1341" s="2" t="n">
        <v>1340</v>
      </c>
      <c r="K1341" s="2"/>
    </row>
    <row r="1342" customFormat="false" ht="15" hidden="false" customHeight="false" outlineLevel="0" collapsed="false">
      <c r="A1342" s="2" t="s">
        <v>6842</v>
      </c>
      <c r="B1342" s="13" t="n">
        <v>128</v>
      </c>
      <c r="C1342" s="13" t="n">
        <v>128</v>
      </c>
      <c r="D1342" s="14" t="n">
        <f aca="false">C1342/Summary!$B$4</f>
        <v>0.00853333333333333</v>
      </c>
      <c r="E1342" s="15" t="n">
        <v>0.571428571428571</v>
      </c>
      <c r="F1342" s="2" t="s">
        <v>44</v>
      </c>
      <c r="G1342" s="2" t="s">
        <v>44</v>
      </c>
      <c r="H1342" s="2" t="str">
        <f aca="false">IF(AND(E1342&gt;=0.4,E1342&lt;=0.6),"Yes","No")</f>
        <v>Yes</v>
      </c>
      <c r="I1342" s="2" t="str">
        <f aca="false">IF(AND(F1342="No",G1342="No",H1342="Yes"),"Yes","No")</f>
        <v>Yes</v>
      </c>
      <c r="J1342" s="2" t="n">
        <v>1341</v>
      </c>
      <c r="K1342" s="2"/>
    </row>
    <row r="1343" customFormat="false" ht="15" hidden="false" customHeight="false" outlineLevel="0" collapsed="false">
      <c r="A1343" s="2" t="s">
        <v>6843</v>
      </c>
      <c r="B1343" s="13" t="n">
        <v>128</v>
      </c>
      <c r="C1343" s="13" t="n">
        <v>128</v>
      </c>
      <c r="D1343" s="14" t="n">
        <f aca="false">C1343/Summary!$B$4</f>
        <v>0.00853333333333333</v>
      </c>
      <c r="E1343" s="15" t="n">
        <v>0.571428571428571</v>
      </c>
      <c r="F1343" s="2" t="s">
        <v>44</v>
      </c>
      <c r="G1343" s="2" t="s">
        <v>44</v>
      </c>
      <c r="H1343" s="2" t="str">
        <f aca="false">IF(AND(E1343&gt;=0.4,E1343&lt;=0.6),"Yes","No")</f>
        <v>Yes</v>
      </c>
      <c r="I1343" s="2" t="str">
        <f aca="false">IF(AND(F1343="No",G1343="No",H1343="Yes"),"Yes","No")</f>
        <v>Yes</v>
      </c>
      <c r="J1343" s="2" t="n">
        <v>1342</v>
      </c>
      <c r="K1343" s="2"/>
    </row>
    <row r="1344" customFormat="false" ht="15" hidden="false" customHeight="false" outlineLevel="0" collapsed="false">
      <c r="A1344" s="2" t="s">
        <v>6844</v>
      </c>
      <c r="B1344" s="13" t="n">
        <v>129</v>
      </c>
      <c r="C1344" s="13" t="n">
        <v>129</v>
      </c>
      <c r="D1344" s="14" t="n">
        <f aca="false">C1344/Summary!$B$4</f>
        <v>0.0086</v>
      </c>
      <c r="E1344" s="15" t="n">
        <v>0.428571428571429</v>
      </c>
      <c r="F1344" s="2" t="s">
        <v>44</v>
      </c>
      <c r="G1344" s="2" t="s">
        <v>44</v>
      </c>
      <c r="H1344" s="2" t="str">
        <f aca="false">IF(AND(E1344&gt;=0.4,E1344&lt;=0.6),"Yes","No")</f>
        <v>Yes</v>
      </c>
      <c r="I1344" s="2" t="str">
        <f aca="false">IF(AND(F1344="No",G1344="No",H1344="Yes"),"Yes","No")</f>
        <v>Yes</v>
      </c>
      <c r="J1344" s="2" t="n">
        <v>1343</v>
      </c>
      <c r="K1344" s="2"/>
    </row>
    <row r="1345" customFormat="false" ht="15" hidden="false" customHeight="false" outlineLevel="0" collapsed="false">
      <c r="A1345" s="2" t="s">
        <v>6845</v>
      </c>
      <c r="B1345" s="13" t="n">
        <v>129</v>
      </c>
      <c r="C1345" s="13" t="n">
        <v>129</v>
      </c>
      <c r="D1345" s="14" t="n">
        <f aca="false">C1345/Summary!$B$4</f>
        <v>0.0086</v>
      </c>
      <c r="E1345" s="15" t="n">
        <v>0.428571428571429</v>
      </c>
      <c r="F1345" s="2" t="s">
        <v>44</v>
      </c>
      <c r="G1345" s="2" t="s">
        <v>44</v>
      </c>
      <c r="H1345" s="2" t="str">
        <f aca="false">IF(AND(E1345&gt;=0.4,E1345&lt;=0.6),"Yes","No")</f>
        <v>Yes</v>
      </c>
      <c r="I1345" s="2" t="str">
        <f aca="false">IF(AND(F1345="No",G1345="No",H1345="Yes"),"Yes","No")</f>
        <v>Yes</v>
      </c>
      <c r="J1345" s="2" t="n">
        <v>1344</v>
      </c>
      <c r="K1345" s="2"/>
    </row>
    <row r="1346" customFormat="false" ht="15" hidden="false" customHeight="false" outlineLevel="0" collapsed="false">
      <c r="A1346" s="2" t="s">
        <v>6846</v>
      </c>
      <c r="B1346" s="13" t="n">
        <v>129</v>
      </c>
      <c r="C1346" s="13" t="n">
        <v>129</v>
      </c>
      <c r="D1346" s="14" t="n">
        <f aca="false">C1346/Summary!$B$4</f>
        <v>0.0086</v>
      </c>
      <c r="E1346" s="15" t="n">
        <v>0.571428571428571</v>
      </c>
      <c r="F1346" s="2" t="s">
        <v>44</v>
      </c>
      <c r="G1346" s="2" t="s">
        <v>44</v>
      </c>
      <c r="H1346" s="2" t="str">
        <f aca="false">IF(AND(E1346&gt;=0.4,E1346&lt;=0.6),"Yes","No")</f>
        <v>Yes</v>
      </c>
      <c r="I1346" s="2" t="str">
        <f aca="false">IF(AND(F1346="No",G1346="No",H1346="Yes"),"Yes","No")</f>
        <v>Yes</v>
      </c>
      <c r="J1346" s="2" t="n">
        <v>1345</v>
      </c>
      <c r="K1346" s="2"/>
    </row>
    <row r="1347" customFormat="false" ht="15" hidden="false" customHeight="false" outlineLevel="0" collapsed="false">
      <c r="A1347" s="2" t="s">
        <v>6847</v>
      </c>
      <c r="B1347" s="13" t="n">
        <v>129</v>
      </c>
      <c r="C1347" s="13" t="n">
        <v>128</v>
      </c>
      <c r="D1347" s="14" t="n">
        <f aca="false">C1347/Summary!$B$4</f>
        <v>0.00853333333333333</v>
      </c>
      <c r="E1347" s="15" t="n">
        <v>0.571428571428571</v>
      </c>
      <c r="F1347" s="2" t="s">
        <v>44</v>
      </c>
      <c r="G1347" s="2" t="s">
        <v>44</v>
      </c>
      <c r="H1347" s="2" t="str">
        <f aca="false">IF(AND(E1347&gt;=0.4,E1347&lt;=0.6),"Yes","No")</f>
        <v>Yes</v>
      </c>
      <c r="I1347" s="2" t="str">
        <f aca="false">IF(AND(F1347="No",G1347="No",H1347="Yes"),"Yes","No")</f>
        <v>Yes</v>
      </c>
      <c r="J1347" s="2" t="n">
        <v>1346</v>
      </c>
      <c r="K1347" s="2"/>
    </row>
    <row r="1348" customFormat="false" ht="15" hidden="false" customHeight="false" outlineLevel="0" collapsed="false">
      <c r="A1348" s="2" t="s">
        <v>6848</v>
      </c>
      <c r="B1348" s="13" t="n">
        <v>129</v>
      </c>
      <c r="C1348" s="13" t="n">
        <v>129</v>
      </c>
      <c r="D1348" s="14" t="n">
        <f aca="false">C1348/Summary!$B$4</f>
        <v>0.0086</v>
      </c>
      <c r="E1348" s="15" t="n">
        <v>0.571428571428571</v>
      </c>
      <c r="F1348" s="2" t="s">
        <v>44</v>
      </c>
      <c r="G1348" s="2" t="s">
        <v>44</v>
      </c>
      <c r="H1348" s="2" t="str">
        <f aca="false">IF(AND(E1348&gt;=0.4,E1348&lt;=0.6),"Yes","No")</f>
        <v>Yes</v>
      </c>
      <c r="I1348" s="2" t="str">
        <f aca="false">IF(AND(F1348="No",G1348="No",H1348="Yes"),"Yes","No")</f>
        <v>Yes</v>
      </c>
      <c r="J1348" s="2" t="n">
        <v>1347</v>
      </c>
      <c r="K1348" s="2"/>
    </row>
    <row r="1349" customFormat="false" ht="15" hidden="false" customHeight="false" outlineLevel="0" collapsed="false">
      <c r="A1349" s="2" t="s">
        <v>6849</v>
      </c>
      <c r="B1349" s="13" t="n">
        <v>129</v>
      </c>
      <c r="C1349" s="13" t="n">
        <v>129</v>
      </c>
      <c r="D1349" s="14" t="n">
        <f aca="false">C1349/Summary!$B$4</f>
        <v>0.0086</v>
      </c>
      <c r="E1349" s="15" t="n">
        <v>0.571428571428571</v>
      </c>
      <c r="F1349" s="2" t="s">
        <v>44</v>
      </c>
      <c r="G1349" s="2" t="s">
        <v>44</v>
      </c>
      <c r="H1349" s="2" t="str">
        <f aca="false">IF(AND(E1349&gt;=0.4,E1349&lt;=0.6),"Yes","No")</f>
        <v>Yes</v>
      </c>
      <c r="I1349" s="2" t="str">
        <f aca="false">IF(AND(F1349="No",G1349="No",H1349="Yes"),"Yes","No")</f>
        <v>Yes</v>
      </c>
      <c r="J1349" s="2" t="n">
        <v>1348</v>
      </c>
      <c r="K1349" s="2"/>
    </row>
    <row r="1350" customFormat="false" ht="15" hidden="false" customHeight="false" outlineLevel="0" collapsed="false">
      <c r="A1350" s="2" t="s">
        <v>6850</v>
      </c>
      <c r="B1350" s="13" t="n">
        <v>129</v>
      </c>
      <c r="C1350" s="13" t="n">
        <v>129</v>
      </c>
      <c r="D1350" s="14" t="n">
        <f aca="false">C1350/Summary!$B$4</f>
        <v>0.0086</v>
      </c>
      <c r="E1350" s="15" t="n">
        <v>0.571428571428571</v>
      </c>
      <c r="F1350" s="2" t="s">
        <v>44</v>
      </c>
      <c r="G1350" s="2" t="s">
        <v>44</v>
      </c>
      <c r="H1350" s="2" t="str">
        <f aca="false">IF(AND(E1350&gt;=0.4,E1350&lt;=0.6),"Yes","No")</f>
        <v>Yes</v>
      </c>
      <c r="I1350" s="2" t="str">
        <f aca="false">IF(AND(F1350="No",G1350="No",H1350="Yes"),"Yes","No")</f>
        <v>Yes</v>
      </c>
      <c r="J1350" s="2" t="n">
        <v>1349</v>
      </c>
      <c r="K1350" s="2"/>
    </row>
    <row r="1351" customFormat="false" ht="15" hidden="false" customHeight="false" outlineLevel="0" collapsed="false">
      <c r="A1351" s="2" t="s">
        <v>6851</v>
      </c>
      <c r="B1351" s="13" t="n">
        <v>129</v>
      </c>
      <c r="C1351" s="13" t="n">
        <v>128</v>
      </c>
      <c r="D1351" s="14" t="n">
        <f aca="false">C1351/Summary!$B$4</f>
        <v>0.00853333333333333</v>
      </c>
      <c r="E1351" s="15" t="n">
        <v>0.571428571428571</v>
      </c>
      <c r="F1351" s="2" t="s">
        <v>44</v>
      </c>
      <c r="G1351" s="2" t="s">
        <v>44</v>
      </c>
      <c r="H1351" s="2" t="str">
        <f aca="false">IF(AND(E1351&gt;=0.4,E1351&lt;=0.6),"Yes","No")</f>
        <v>Yes</v>
      </c>
      <c r="I1351" s="2" t="str">
        <f aca="false">IF(AND(F1351="No",G1351="No",H1351="Yes"),"Yes","No")</f>
        <v>Yes</v>
      </c>
      <c r="J1351" s="2" t="n">
        <v>1350</v>
      </c>
      <c r="K1351" s="2"/>
    </row>
    <row r="1352" customFormat="false" ht="15" hidden="false" customHeight="false" outlineLevel="0" collapsed="false">
      <c r="A1352" s="2" t="s">
        <v>6852</v>
      </c>
      <c r="B1352" s="13" t="n">
        <v>129</v>
      </c>
      <c r="C1352" s="13" t="n">
        <v>128</v>
      </c>
      <c r="D1352" s="14" t="n">
        <f aca="false">C1352/Summary!$B$4</f>
        <v>0.00853333333333333</v>
      </c>
      <c r="E1352" s="15" t="n">
        <v>0.571428571428571</v>
      </c>
      <c r="F1352" s="2" t="s">
        <v>44</v>
      </c>
      <c r="G1352" s="2" t="s">
        <v>44</v>
      </c>
      <c r="H1352" s="2" t="str">
        <f aca="false">IF(AND(E1352&gt;=0.4,E1352&lt;=0.6),"Yes","No")</f>
        <v>Yes</v>
      </c>
      <c r="I1352" s="2" t="str">
        <f aca="false">IF(AND(F1352="No",G1352="No",H1352="Yes"),"Yes","No")</f>
        <v>Yes</v>
      </c>
      <c r="J1352" s="2" t="n">
        <v>1351</v>
      </c>
      <c r="K1352" s="2"/>
    </row>
    <row r="1353" customFormat="false" ht="15" hidden="false" customHeight="false" outlineLevel="0" collapsed="false">
      <c r="A1353" s="2" t="s">
        <v>6853</v>
      </c>
      <c r="B1353" s="13" t="n">
        <v>129</v>
      </c>
      <c r="C1353" s="13" t="n">
        <v>128</v>
      </c>
      <c r="D1353" s="14" t="n">
        <f aca="false">C1353/Summary!$B$4</f>
        <v>0.00853333333333333</v>
      </c>
      <c r="E1353" s="15" t="n">
        <v>0.428571428571429</v>
      </c>
      <c r="F1353" s="2" t="s">
        <v>44</v>
      </c>
      <c r="G1353" s="2" t="s">
        <v>44</v>
      </c>
      <c r="H1353" s="2" t="str">
        <f aca="false">IF(AND(E1353&gt;=0.4,E1353&lt;=0.6),"Yes","No")</f>
        <v>Yes</v>
      </c>
      <c r="I1353" s="2" t="str">
        <f aca="false">IF(AND(F1353="No",G1353="No",H1353="Yes"),"Yes","No")</f>
        <v>Yes</v>
      </c>
      <c r="J1353" s="2" t="n">
        <v>1352</v>
      </c>
      <c r="K1353" s="2"/>
    </row>
    <row r="1354" customFormat="false" ht="15" hidden="false" customHeight="false" outlineLevel="0" collapsed="false">
      <c r="A1354" s="2" t="s">
        <v>6854</v>
      </c>
      <c r="B1354" s="13" t="n">
        <v>129</v>
      </c>
      <c r="C1354" s="13" t="n">
        <v>128</v>
      </c>
      <c r="D1354" s="14" t="n">
        <f aca="false">C1354/Summary!$B$4</f>
        <v>0.00853333333333333</v>
      </c>
      <c r="E1354" s="15" t="n">
        <v>0.571428571428571</v>
      </c>
      <c r="F1354" s="2" t="s">
        <v>44</v>
      </c>
      <c r="G1354" s="2" t="s">
        <v>44</v>
      </c>
      <c r="H1354" s="2" t="str">
        <f aca="false">IF(AND(E1354&gt;=0.4,E1354&lt;=0.6),"Yes","No")</f>
        <v>Yes</v>
      </c>
      <c r="I1354" s="2" t="str">
        <f aca="false">IF(AND(F1354="No",G1354="No",H1354="Yes"),"Yes","No")</f>
        <v>Yes</v>
      </c>
      <c r="J1354" s="2" t="n">
        <v>1353</v>
      </c>
      <c r="K1354" s="2"/>
    </row>
    <row r="1355" customFormat="false" ht="15" hidden="false" customHeight="false" outlineLevel="0" collapsed="false">
      <c r="A1355" s="2" t="s">
        <v>6855</v>
      </c>
      <c r="B1355" s="13" t="n">
        <v>129</v>
      </c>
      <c r="C1355" s="13" t="n">
        <v>127</v>
      </c>
      <c r="D1355" s="14" t="n">
        <f aca="false">C1355/Summary!$B$4</f>
        <v>0.00846666666666667</v>
      </c>
      <c r="E1355" s="15" t="n">
        <v>0.571428571428571</v>
      </c>
      <c r="F1355" s="2" t="s">
        <v>44</v>
      </c>
      <c r="G1355" s="2" t="s">
        <v>44</v>
      </c>
      <c r="H1355" s="2" t="str">
        <f aca="false">IF(AND(E1355&gt;=0.4,E1355&lt;=0.6),"Yes","No")</f>
        <v>Yes</v>
      </c>
      <c r="I1355" s="2" t="str">
        <f aca="false">IF(AND(F1355="No",G1355="No",H1355="Yes"),"Yes","No")</f>
        <v>Yes</v>
      </c>
      <c r="J1355" s="2" t="n">
        <v>1354</v>
      </c>
      <c r="K1355" s="2"/>
    </row>
    <row r="1356" customFormat="false" ht="15" hidden="false" customHeight="false" outlineLevel="0" collapsed="false">
      <c r="A1356" s="2" t="s">
        <v>6856</v>
      </c>
      <c r="B1356" s="13" t="n">
        <v>129</v>
      </c>
      <c r="C1356" s="13" t="n">
        <v>129</v>
      </c>
      <c r="D1356" s="14" t="n">
        <f aca="false">C1356/Summary!$B$4</f>
        <v>0.0086</v>
      </c>
      <c r="E1356" s="15" t="n">
        <v>0.571428571428571</v>
      </c>
      <c r="F1356" s="2" t="s">
        <v>44</v>
      </c>
      <c r="G1356" s="2" t="s">
        <v>44</v>
      </c>
      <c r="H1356" s="2" t="str">
        <f aca="false">IF(AND(E1356&gt;=0.4,E1356&lt;=0.6),"Yes","No")</f>
        <v>Yes</v>
      </c>
      <c r="I1356" s="2" t="str">
        <f aca="false">IF(AND(F1356="No",G1356="No",H1356="Yes"),"Yes","No")</f>
        <v>Yes</v>
      </c>
      <c r="J1356" s="2" t="n">
        <v>1355</v>
      </c>
      <c r="K1356" s="2"/>
    </row>
    <row r="1357" customFormat="false" ht="15" hidden="false" customHeight="false" outlineLevel="0" collapsed="false">
      <c r="A1357" s="2" t="s">
        <v>6857</v>
      </c>
      <c r="B1357" s="13" t="n">
        <v>129</v>
      </c>
      <c r="C1357" s="13" t="n">
        <v>129</v>
      </c>
      <c r="D1357" s="14" t="n">
        <f aca="false">C1357/Summary!$B$4</f>
        <v>0.0086</v>
      </c>
      <c r="E1357" s="15" t="n">
        <v>0.571428571428571</v>
      </c>
      <c r="F1357" s="2" t="s">
        <v>44</v>
      </c>
      <c r="G1357" s="2" t="s">
        <v>44</v>
      </c>
      <c r="H1357" s="2" t="str">
        <f aca="false">IF(AND(E1357&gt;=0.4,E1357&lt;=0.6),"Yes","No")</f>
        <v>Yes</v>
      </c>
      <c r="I1357" s="2" t="str">
        <f aca="false">IF(AND(F1357="No",G1357="No",H1357="Yes"),"Yes","No")</f>
        <v>Yes</v>
      </c>
      <c r="J1357" s="2" t="n">
        <v>1356</v>
      </c>
      <c r="K1357" s="2"/>
    </row>
    <row r="1358" customFormat="false" ht="15" hidden="false" customHeight="false" outlineLevel="0" collapsed="false">
      <c r="A1358" s="2" t="s">
        <v>6858</v>
      </c>
      <c r="B1358" s="13" t="n">
        <v>129</v>
      </c>
      <c r="C1358" s="13" t="n">
        <v>129</v>
      </c>
      <c r="D1358" s="14" t="n">
        <f aca="false">C1358/Summary!$B$4</f>
        <v>0.0086</v>
      </c>
      <c r="E1358" s="15" t="n">
        <v>0.571428571428571</v>
      </c>
      <c r="F1358" s="2" t="s">
        <v>44</v>
      </c>
      <c r="G1358" s="2" t="s">
        <v>44</v>
      </c>
      <c r="H1358" s="2" t="str">
        <f aca="false">IF(AND(E1358&gt;=0.4,E1358&lt;=0.6),"Yes","No")</f>
        <v>Yes</v>
      </c>
      <c r="I1358" s="2" t="str">
        <f aca="false">IF(AND(F1358="No",G1358="No",H1358="Yes"),"Yes","No")</f>
        <v>Yes</v>
      </c>
      <c r="J1358" s="2" t="n">
        <v>1357</v>
      </c>
      <c r="K1358" s="2"/>
    </row>
    <row r="1359" customFormat="false" ht="15" hidden="false" customHeight="false" outlineLevel="0" collapsed="false">
      <c r="A1359" s="2" t="s">
        <v>6859</v>
      </c>
      <c r="B1359" s="13" t="n">
        <v>129</v>
      </c>
      <c r="C1359" s="13" t="n">
        <v>129</v>
      </c>
      <c r="D1359" s="14" t="n">
        <f aca="false">C1359/Summary!$B$4</f>
        <v>0.0086</v>
      </c>
      <c r="E1359" s="15" t="n">
        <v>0.571428571428571</v>
      </c>
      <c r="F1359" s="2" t="s">
        <v>44</v>
      </c>
      <c r="G1359" s="2" t="s">
        <v>44</v>
      </c>
      <c r="H1359" s="2" t="str">
        <f aca="false">IF(AND(E1359&gt;=0.4,E1359&lt;=0.6),"Yes","No")</f>
        <v>Yes</v>
      </c>
      <c r="I1359" s="2" t="str">
        <f aca="false">IF(AND(F1359="No",G1359="No",H1359="Yes"),"Yes","No")</f>
        <v>Yes</v>
      </c>
      <c r="J1359" s="2" t="n">
        <v>1358</v>
      </c>
      <c r="K1359" s="2"/>
    </row>
    <row r="1360" customFormat="false" ht="15" hidden="false" customHeight="false" outlineLevel="0" collapsed="false">
      <c r="A1360" s="2" t="s">
        <v>6860</v>
      </c>
      <c r="B1360" s="13" t="n">
        <v>129</v>
      </c>
      <c r="C1360" s="13" t="n">
        <v>128</v>
      </c>
      <c r="D1360" s="14" t="n">
        <f aca="false">C1360/Summary!$B$4</f>
        <v>0.00853333333333333</v>
      </c>
      <c r="E1360" s="15" t="n">
        <v>0.571428571428571</v>
      </c>
      <c r="F1360" s="2" t="s">
        <v>44</v>
      </c>
      <c r="G1360" s="2" t="s">
        <v>44</v>
      </c>
      <c r="H1360" s="2" t="str">
        <f aca="false">IF(AND(E1360&gt;=0.4,E1360&lt;=0.6),"Yes","No")</f>
        <v>Yes</v>
      </c>
      <c r="I1360" s="2" t="str">
        <f aca="false">IF(AND(F1360="No",G1360="No",H1360="Yes"),"Yes","No")</f>
        <v>Yes</v>
      </c>
      <c r="J1360" s="2" t="n">
        <v>1359</v>
      </c>
      <c r="K1360" s="2"/>
    </row>
    <row r="1361" customFormat="false" ht="15" hidden="false" customHeight="false" outlineLevel="0" collapsed="false">
      <c r="A1361" s="2" t="s">
        <v>6861</v>
      </c>
      <c r="B1361" s="13" t="n">
        <v>129</v>
      </c>
      <c r="C1361" s="13" t="n">
        <v>126</v>
      </c>
      <c r="D1361" s="14" t="n">
        <f aca="false">C1361/Summary!$B$4</f>
        <v>0.0084</v>
      </c>
      <c r="E1361" s="15" t="n">
        <v>0.428571428571429</v>
      </c>
      <c r="F1361" s="2" t="s">
        <v>44</v>
      </c>
      <c r="G1361" s="2" t="s">
        <v>44</v>
      </c>
      <c r="H1361" s="2" t="str">
        <f aca="false">IF(AND(E1361&gt;=0.4,E1361&lt;=0.6),"Yes","No")</f>
        <v>Yes</v>
      </c>
      <c r="I1361" s="2" t="str">
        <f aca="false">IF(AND(F1361="No",G1361="No",H1361="Yes"),"Yes","No")</f>
        <v>Yes</v>
      </c>
      <c r="J1361" s="2" t="n">
        <v>1360</v>
      </c>
      <c r="K1361" s="2"/>
    </row>
    <row r="1362" customFormat="false" ht="15" hidden="false" customHeight="false" outlineLevel="0" collapsed="false">
      <c r="A1362" s="2" t="s">
        <v>6862</v>
      </c>
      <c r="B1362" s="13" t="n">
        <v>129</v>
      </c>
      <c r="C1362" s="13" t="n">
        <v>129</v>
      </c>
      <c r="D1362" s="14" t="n">
        <f aca="false">C1362/Summary!$B$4</f>
        <v>0.0086</v>
      </c>
      <c r="E1362" s="15" t="n">
        <v>0.571428571428571</v>
      </c>
      <c r="F1362" s="2" t="s">
        <v>44</v>
      </c>
      <c r="G1362" s="2" t="s">
        <v>44</v>
      </c>
      <c r="H1362" s="2" t="str">
        <f aca="false">IF(AND(E1362&gt;=0.4,E1362&lt;=0.6),"Yes","No")</f>
        <v>Yes</v>
      </c>
      <c r="I1362" s="2" t="str">
        <f aca="false">IF(AND(F1362="No",G1362="No",H1362="Yes"),"Yes","No")</f>
        <v>Yes</v>
      </c>
      <c r="J1362" s="2" t="n">
        <v>1361</v>
      </c>
      <c r="K1362" s="2"/>
    </row>
    <row r="1363" customFormat="false" ht="15" hidden="false" customHeight="false" outlineLevel="0" collapsed="false">
      <c r="A1363" s="2" t="s">
        <v>6863</v>
      </c>
      <c r="B1363" s="13" t="n">
        <v>129</v>
      </c>
      <c r="C1363" s="13" t="n">
        <v>129</v>
      </c>
      <c r="D1363" s="14" t="n">
        <f aca="false">C1363/Summary!$B$4</f>
        <v>0.0086</v>
      </c>
      <c r="E1363" s="15" t="n">
        <v>0.428571428571429</v>
      </c>
      <c r="F1363" s="2" t="s">
        <v>44</v>
      </c>
      <c r="G1363" s="2" t="s">
        <v>44</v>
      </c>
      <c r="H1363" s="2" t="str">
        <f aca="false">IF(AND(E1363&gt;=0.4,E1363&lt;=0.6),"Yes","No")</f>
        <v>Yes</v>
      </c>
      <c r="I1363" s="2" t="str">
        <f aca="false">IF(AND(F1363="No",G1363="No",H1363="Yes"),"Yes","No")</f>
        <v>Yes</v>
      </c>
      <c r="J1363" s="2" t="n">
        <v>1362</v>
      </c>
      <c r="K1363" s="2"/>
    </row>
    <row r="1364" customFormat="false" ht="15" hidden="false" customHeight="false" outlineLevel="0" collapsed="false">
      <c r="A1364" s="2" t="s">
        <v>6864</v>
      </c>
      <c r="B1364" s="13" t="n">
        <v>130</v>
      </c>
      <c r="C1364" s="13" t="n">
        <v>129</v>
      </c>
      <c r="D1364" s="14" t="n">
        <f aca="false">C1364/Summary!$B$4</f>
        <v>0.0086</v>
      </c>
      <c r="E1364" s="15" t="n">
        <v>0.428571428571429</v>
      </c>
      <c r="F1364" s="2" t="s">
        <v>44</v>
      </c>
      <c r="G1364" s="2" t="s">
        <v>44</v>
      </c>
      <c r="H1364" s="2" t="str">
        <f aca="false">IF(AND(E1364&gt;=0.4,E1364&lt;=0.6),"Yes","No")</f>
        <v>Yes</v>
      </c>
      <c r="I1364" s="2" t="str">
        <f aca="false">IF(AND(F1364="No",G1364="No",H1364="Yes"),"Yes","No")</f>
        <v>Yes</v>
      </c>
      <c r="J1364" s="2" t="n">
        <v>1363</v>
      </c>
      <c r="K1364" s="2"/>
    </row>
    <row r="1365" customFormat="false" ht="15" hidden="false" customHeight="false" outlineLevel="0" collapsed="false">
      <c r="A1365" s="2" t="s">
        <v>6865</v>
      </c>
      <c r="B1365" s="13" t="n">
        <v>130</v>
      </c>
      <c r="C1365" s="13" t="n">
        <v>129</v>
      </c>
      <c r="D1365" s="14" t="n">
        <f aca="false">C1365/Summary!$B$4</f>
        <v>0.0086</v>
      </c>
      <c r="E1365" s="15" t="n">
        <v>0.571428571428571</v>
      </c>
      <c r="F1365" s="2" t="s">
        <v>44</v>
      </c>
      <c r="G1365" s="2" t="s">
        <v>44</v>
      </c>
      <c r="H1365" s="2" t="str">
        <f aca="false">IF(AND(E1365&gt;=0.4,E1365&lt;=0.6),"Yes","No")</f>
        <v>Yes</v>
      </c>
      <c r="I1365" s="2" t="str">
        <f aca="false">IF(AND(F1365="No",G1365="No",H1365="Yes"),"Yes","No")</f>
        <v>Yes</v>
      </c>
      <c r="J1365" s="2" t="n">
        <v>1364</v>
      </c>
      <c r="K1365" s="2"/>
    </row>
    <row r="1366" customFormat="false" ht="15" hidden="false" customHeight="false" outlineLevel="0" collapsed="false">
      <c r="A1366" s="2" t="s">
        <v>6866</v>
      </c>
      <c r="B1366" s="13" t="n">
        <v>130</v>
      </c>
      <c r="C1366" s="13" t="n">
        <v>129</v>
      </c>
      <c r="D1366" s="14" t="n">
        <f aca="false">C1366/Summary!$B$4</f>
        <v>0.0086</v>
      </c>
      <c r="E1366" s="15" t="n">
        <v>0.428571428571429</v>
      </c>
      <c r="F1366" s="2" t="s">
        <v>44</v>
      </c>
      <c r="G1366" s="2" t="s">
        <v>44</v>
      </c>
      <c r="H1366" s="2" t="str">
        <f aca="false">IF(AND(E1366&gt;=0.4,E1366&lt;=0.6),"Yes","No")</f>
        <v>Yes</v>
      </c>
      <c r="I1366" s="2" t="str">
        <f aca="false">IF(AND(F1366="No",G1366="No",H1366="Yes"),"Yes","No")</f>
        <v>Yes</v>
      </c>
      <c r="J1366" s="2" t="n">
        <v>1365</v>
      </c>
      <c r="K1366" s="2"/>
    </row>
    <row r="1367" customFormat="false" ht="15" hidden="false" customHeight="false" outlineLevel="0" collapsed="false">
      <c r="A1367" s="2" t="s">
        <v>6867</v>
      </c>
      <c r="B1367" s="13" t="n">
        <v>130</v>
      </c>
      <c r="C1367" s="13" t="n">
        <v>130</v>
      </c>
      <c r="D1367" s="14" t="n">
        <f aca="false">C1367/Summary!$B$4</f>
        <v>0.00866666666666667</v>
      </c>
      <c r="E1367" s="15" t="n">
        <v>0.428571428571429</v>
      </c>
      <c r="F1367" s="2" t="s">
        <v>44</v>
      </c>
      <c r="G1367" s="2" t="s">
        <v>44</v>
      </c>
      <c r="H1367" s="2" t="str">
        <f aca="false">IF(AND(E1367&gt;=0.4,E1367&lt;=0.6),"Yes","No")</f>
        <v>Yes</v>
      </c>
      <c r="I1367" s="2" t="str">
        <f aca="false">IF(AND(F1367="No",G1367="No",H1367="Yes"),"Yes","No")</f>
        <v>Yes</v>
      </c>
      <c r="J1367" s="2" t="n">
        <v>1366</v>
      </c>
      <c r="K1367" s="2"/>
    </row>
    <row r="1368" customFormat="false" ht="15" hidden="false" customHeight="false" outlineLevel="0" collapsed="false">
      <c r="A1368" s="2" t="s">
        <v>6868</v>
      </c>
      <c r="B1368" s="13" t="n">
        <v>130</v>
      </c>
      <c r="C1368" s="13" t="n">
        <v>130</v>
      </c>
      <c r="D1368" s="14" t="n">
        <f aca="false">C1368/Summary!$B$4</f>
        <v>0.00866666666666667</v>
      </c>
      <c r="E1368" s="15" t="n">
        <v>0.428571428571429</v>
      </c>
      <c r="F1368" s="2" t="s">
        <v>44</v>
      </c>
      <c r="G1368" s="2" t="s">
        <v>44</v>
      </c>
      <c r="H1368" s="2" t="str">
        <f aca="false">IF(AND(E1368&gt;=0.4,E1368&lt;=0.6),"Yes","No")</f>
        <v>Yes</v>
      </c>
      <c r="I1368" s="2" t="str">
        <f aca="false">IF(AND(F1368="No",G1368="No",H1368="Yes"),"Yes","No")</f>
        <v>Yes</v>
      </c>
      <c r="J1368" s="2" t="n">
        <v>1367</v>
      </c>
      <c r="K1368" s="2"/>
    </row>
    <row r="1369" customFormat="false" ht="15" hidden="false" customHeight="false" outlineLevel="0" collapsed="false">
      <c r="A1369" s="2" t="s">
        <v>6869</v>
      </c>
      <c r="B1369" s="13" t="n">
        <v>130</v>
      </c>
      <c r="C1369" s="13" t="n">
        <v>130</v>
      </c>
      <c r="D1369" s="14" t="n">
        <f aca="false">C1369/Summary!$B$4</f>
        <v>0.00866666666666667</v>
      </c>
      <c r="E1369" s="15" t="n">
        <v>0.428571428571429</v>
      </c>
      <c r="F1369" s="2" t="s">
        <v>44</v>
      </c>
      <c r="G1369" s="2" t="s">
        <v>44</v>
      </c>
      <c r="H1369" s="2" t="str">
        <f aca="false">IF(AND(E1369&gt;=0.4,E1369&lt;=0.6),"Yes","No")</f>
        <v>Yes</v>
      </c>
      <c r="I1369" s="2" t="str">
        <f aca="false">IF(AND(F1369="No",G1369="No",H1369="Yes"),"Yes","No")</f>
        <v>Yes</v>
      </c>
      <c r="J1369" s="2" t="n">
        <v>1368</v>
      </c>
      <c r="K1369" s="2"/>
    </row>
    <row r="1370" customFormat="false" ht="15" hidden="false" customHeight="false" outlineLevel="0" collapsed="false">
      <c r="A1370" s="2" t="s">
        <v>6870</v>
      </c>
      <c r="B1370" s="13" t="n">
        <v>130</v>
      </c>
      <c r="C1370" s="13" t="n">
        <v>130</v>
      </c>
      <c r="D1370" s="14" t="n">
        <f aca="false">C1370/Summary!$B$4</f>
        <v>0.00866666666666667</v>
      </c>
      <c r="E1370" s="15" t="n">
        <v>0.571428571428571</v>
      </c>
      <c r="F1370" s="2" t="s">
        <v>44</v>
      </c>
      <c r="G1370" s="2" t="s">
        <v>44</v>
      </c>
      <c r="H1370" s="2" t="str">
        <f aca="false">IF(AND(E1370&gt;=0.4,E1370&lt;=0.6),"Yes","No")</f>
        <v>Yes</v>
      </c>
      <c r="I1370" s="2" t="str">
        <f aca="false">IF(AND(F1370="No",G1370="No",H1370="Yes"),"Yes","No")</f>
        <v>Yes</v>
      </c>
      <c r="J1370" s="2" t="n">
        <v>1369</v>
      </c>
      <c r="K1370" s="2"/>
    </row>
    <row r="1371" customFormat="false" ht="15" hidden="false" customHeight="false" outlineLevel="0" collapsed="false">
      <c r="A1371" s="2" t="s">
        <v>6871</v>
      </c>
      <c r="B1371" s="13" t="n">
        <v>131</v>
      </c>
      <c r="C1371" s="13" t="n">
        <v>128</v>
      </c>
      <c r="D1371" s="14" t="n">
        <f aca="false">C1371/Summary!$B$4</f>
        <v>0.00853333333333333</v>
      </c>
      <c r="E1371" s="15" t="n">
        <v>0.571428571428571</v>
      </c>
      <c r="F1371" s="2" t="s">
        <v>44</v>
      </c>
      <c r="G1371" s="2" t="s">
        <v>44</v>
      </c>
      <c r="H1371" s="2" t="str">
        <f aca="false">IF(AND(E1371&gt;=0.4,E1371&lt;=0.6),"Yes","No")</f>
        <v>Yes</v>
      </c>
      <c r="I1371" s="2" t="str">
        <f aca="false">IF(AND(F1371="No",G1371="No",H1371="Yes"),"Yes","No")</f>
        <v>Yes</v>
      </c>
      <c r="J1371" s="2" t="n">
        <v>1370</v>
      </c>
      <c r="K1371" s="2"/>
    </row>
    <row r="1372" customFormat="false" ht="15" hidden="false" customHeight="false" outlineLevel="0" collapsed="false">
      <c r="A1372" s="2" t="s">
        <v>6872</v>
      </c>
      <c r="B1372" s="13" t="n">
        <v>131</v>
      </c>
      <c r="C1372" s="13" t="n">
        <v>130</v>
      </c>
      <c r="D1372" s="14" t="n">
        <f aca="false">C1372/Summary!$B$4</f>
        <v>0.00866666666666667</v>
      </c>
      <c r="E1372" s="15" t="n">
        <v>0.571428571428571</v>
      </c>
      <c r="F1372" s="2" t="s">
        <v>44</v>
      </c>
      <c r="G1372" s="2" t="s">
        <v>44</v>
      </c>
      <c r="H1372" s="2" t="str">
        <f aca="false">IF(AND(E1372&gt;=0.4,E1372&lt;=0.6),"Yes","No")</f>
        <v>Yes</v>
      </c>
      <c r="I1372" s="2" t="str">
        <f aca="false">IF(AND(F1372="No",G1372="No",H1372="Yes"),"Yes","No")</f>
        <v>Yes</v>
      </c>
      <c r="J1372" s="2" t="n">
        <v>1371</v>
      </c>
      <c r="K1372" s="2"/>
    </row>
    <row r="1373" customFormat="false" ht="15" hidden="false" customHeight="false" outlineLevel="0" collapsed="false">
      <c r="A1373" s="2" t="s">
        <v>6873</v>
      </c>
      <c r="B1373" s="13" t="n">
        <v>131</v>
      </c>
      <c r="C1373" s="13" t="n">
        <v>131</v>
      </c>
      <c r="D1373" s="14" t="n">
        <f aca="false">C1373/Summary!$B$4</f>
        <v>0.00873333333333333</v>
      </c>
      <c r="E1373" s="15" t="n">
        <v>0.571428571428571</v>
      </c>
      <c r="F1373" s="2" t="s">
        <v>44</v>
      </c>
      <c r="G1373" s="2" t="s">
        <v>44</v>
      </c>
      <c r="H1373" s="2" t="str">
        <f aca="false">IF(AND(E1373&gt;=0.4,E1373&lt;=0.6),"Yes","No")</f>
        <v>Yes</v>
      </c>
      <c r="I1373" s="2" t="str">
        <f aca="false">IF(AND(F1373="No",G1373="No",H1373="Yes"),"Yes","No")</f>
        <v>Yes</v>
      </c>
      <c r="J1373" s="2" t="n">
        <v>1372</v>
      </c>
      <c r="K1373" s="2"/>
    </row>
    <row r="1374" customFormat="false" ht="15" hidden="false" customHeight="false" outlineLevel="0" collapsed="false">
      <c r="A1374" s="2" t="s">
        <v>6874</v>
      </c>
      <c r="B1374" s="13" t="n">
        <v>131</v>
      </c>
      <c r="C1374" s="13" t="n">
        <v>131</v>
      </c>
      <c r="D1374" s="14" t="n">
        <f aca="false">C1374/Summary!$B$4</f>
        <v>0.00873333333333333</v>
      </c>
      <c r="E1374" s="15" t="n">
        <v>0.571428571428571</v>
      </c>
      <c r="F1374" s="2" t="s">
        <v>44</v>
      </c>
      <c r="G1374" s="2" t="s">
        <v>44</v>
      </c>
      <c r="H1374" s="2" t="str">
        <f aca="false">IF(AND(E1374&gt;=0.4,E1374&lt;=0.6),"Yes","No")</f>
        <v>Yes</v>
      </c>
      <c r="I1374" s="2" t="str">
        <f aca="false">IF(AND(F1374="No",G1374="No",H1374="Yes"),"Yes","No")</f>
        <v>Yes</v>
      </c>
      <c r="J1374" s="2" t="n">
        <v>1373</v>
      </c>
      <c r="K1374" s="2"/>
    </row>
    <row r="1375" customFormat="false" ht="15" hidden="false" customHeight="false" outlineLevel="0" collapsed="false">
      <c r="A1375" s="2" t="s">
        <v>6875</v>
      </c>
      <c r="B1375" s="13" t="n">
        <v>131</v>
      </c>
      <c r="C1375" s="13" t="n">
        <v>131</v>
      </c>
      <c r="D1375" s="14" t="n">
        <f aca="false">C1375/Summary!$B$4</f>
        <v>0.00873333333333333</v>
      </c>
      <c r="E1375" s="15" t="n">
        <v>0.428571428571429</v>
      </c>
      <c r="F1375" s="2" t="s">
        <v>44</v>
      </c>
      <c r="G1375" s="2" t="s">
        <v>44</v>
      </c>
      <c r="H1375" s="2" t="str">
        <f aca="false">IF(AND(E1375&gt;=0.4,E1375&lt;=0.6),"Yes","No")</f>
        <v>Yes</v>
      </c>
      <c r="I1375" s="2" t="str">
        <f aca="false">IF(AND(F1375="No",G1375="No",H1375="Yes"),"Yes","No")</f>
        <v>Yes</v>
      </c>
      <c r="J1375" s="2" t="n">
        <v>1374</v>
      </c>
      <c r="K1375" s="2"/>
    </row>
    <row r="1376" customFormat="false" ht="15" hidden="false" customHeight="false" outlineLevel="0" collapsed="false">
      <c r="A1376" s="2" t="s">
        <v>6876</v>
      </c>
      <c r="B1376" s="13" t="n">
        <v>131</v>
      </c>
      <c r="C1376" s="13" t="n">
        <v>131</v>
      </c>
      <c r="D1376" s="14" t="n">
        <f aca="false">C1376/Summary!$B$4</f>
        <v>0.00873333333333333</v>
      </c>
      <c r="E1376" s="15" t="n">
        <v>0.571428571428571</v>
      </c>
      <c r="F1376" s="2" t="s">
        <v>44</v>
      </c>
      <c r="G1376" s="2" t="s">
        <v>44</v>
      </c>
      <c r="H1376" s="2" t="str">
        <f aca="false">IF(AND(E1376&gt;=0.4,E1376&lt;=0.6),"Yes","No")</f>
        <v>Yes</v>
      </c>
      <c r="I1376" s="2" t="str">
        <f aca="false">IF(AND(F1376="No",G1376="No",H1376="Yes"),"Yes","No")</f>
        <v>Yes</v>
      </c>
      <c r="J1376" s="2" t="n">
        <v>1375</v>
      </c>
      <c r="K1376" s="2"/>
    </row>
    <row r="1377" customFormat="false" ht="15" hidden="false" customHeight="false" outlineLevel="0" collapsed="false">
      <c r="A1377" s="2" t="s">
        <v>6877</v>
      </c>
      <c r="B1377" s="13" t="n">
        <v>131</v>
      </c>
      <c r="C1377" s="13" t="n">
        <v>130</v>
      </c>
      <c r="D1377" s="14" t="n">
        <f aca="false">C1377/Summary!$B$4</f>
        <v>0.00866666666666667</v>
      </c>
      <c r="E1377" s="15" t="n">
        <v>0.428571428571429</v>
      </c>
      <c r="F1377" s="2" t="s">
        <v>44</v>
      </c>
      <c r="G1377" s="2" t="s">
        <v>44</v>
      </c>
      <c r="H1377" s="2" t="str">
        <f aca="false">IF(AND(E1377&gt;=0.4,E1377&lt;=0.6),"Yes","No")</f>
        <v>Yes</v>
      </c>
      <c r="I1377" s="2" t="str">
        <f aca="false">IF(AND(F1377="No",G1377="No",H1377="Yes"),"Yes","No")</f>
        <v>Yes</v>
      </c>
      <c r="J1377" s="2" t="n">
        <v>1376</v>
      </c>
      <c r="K1377" s="2"/>
    </row>
    <row r="1378" customFormat="false" ht="15" hidden="false" customHeight="false" outlineLevel="0" collapsed="false">
      <c r="A1378" s="2" t="s">
        <v>6878</v>
      </c>
      <c r="B1378" s="13" t="n">
        <v>131</v>
      </c>
      <c r="C1378" s="13" t="n">
        <v>129</v>
      </c>
      <c r="D1378" s="14" t="n">
        <f aca="false">C1378/Summary!$B$4</f>
        <v>0.0086</v>
      </c>
      <c r="E1378" s="15" t="n">
        <v>0.571428571428571</v>
      </c>
      <c r="F1378" s="2" t="s">
        <v>44</v>
      </c>
      <c r="G1378" s="2" t="s">
        <v>44</v>
      </c>
      <c r="H1378" s="2" t="str">
        <f aca="false">IF(AND(E1378&gt;=0.4,E1378&lt;=0.6),"Yes","No")</f>
        <v>Yes</v>
      </c>
      <c r="I1378" s="2" t="str">
        <f aca="false">IF(AND(F1378="No",G1378="No",H1378="Yes"),"Yes","No")</f>
        <v>Yes</v>
      </c>
      <c r="J1378" s="2" t="n">
        <v>1377</v>
      </c>
      <c r="K1378" s="2"/>
    </row>
    <row r="1379" customFormat="false" ht="15" hidden="false" customHeight="false" outlineLevel="0" collapsed="false">
      <c r="A1379" s="2" t="s">
        <v>6879</v>
      </c>
      <c r="B1379" s="13" t="n">
        <v>131</v>
      </c>
      <c r="C1379" s="13" t="n">
        <v>128</v>
      </c>
      <c r="D1379" s="14" t="n">
        <f aca="false">C1379/Summary!$B$4</f>
        <v>0.00853333333333333</v>
      </c>
      <c r="E1379" s="15" t="n">
        <v>0.428571428571429</v>
      </c>
      <c r="F1379" s="2" t="s">
        <v>44</v>
      </c>
      <c r="G1379" s="2" t="s">
        <v>44</v>
      </c>
      <c r="H1379" s="2" t="str">
        <f aca="false">IF(AND(E1379&gt;=0.4,E1379&lt;=0.6),"Yes","No")</f>
        <v>Yes</v>
      </c>
      <c r="I1379" s="2" t="str">
        <f aca="false">IF(AND(F1379="No",G1379="No",H1379="Yes"),"Yes","No")</f>
        <v>Yes</v>
      </c>
      <c r="J1379" s="2" t="n">
        <v>1378</v>
      </c>
      <c r="K1379" s="2"/>
    </row>
    <row r="1380" customFormat="false" ht="15" hidden="false" customHeight="false" outlineLevel="0" collapsed="false">
      <c r="A1380" s="2" t="s">
        <v>6880</v>
      </c>
      <c r="B1380" s="13" t="n">
        <v>131</v>
      </c>
      <c r="C1380" s="13" t="n">
        <v>131</v>
      </c>
      <c r="D1380" s="14" t="n">
        <f aca="false">C1380/Summary!$B$4</f>
        <v>0.00873333333333333</v>
      </c>
      <c r="E1380" s="15" t="n">
        <v>0.428571428571429</v>
      </c>
      <c r="F1380" s="2" t="s">
        <v>44</v>
      </c>
      <c r="G1380" s="2" t="s">
        <v>44</v>
      </c>
      <c r="H1380" s="2" t="str">
        <f aca="false">IF(AND(E1380&gt;=0.4,E1380&lt;=0.6),"Yes","No")</f>
        <v>Yes</v>
      </c>
      <c r="I1380" s="2" t="str">
        <f aca="false">IF(AND(F1380="No",G1380="No",H1380="Yes"),"Yes","No")</f>
        <v>Yes</v>
      </c>
      <c r="J1380" s="2" t="n">
        <v>1379</v>
      </c>
      <c r="K1380" s="2"/>
    </row>
    <row r="1381" customFormat="false" ht="15" hidden="false" customHeight="false" outlineLevel="0" collapsed="false">
      <c r="A1381" s="2" t="s">
        <v>6881</v>
      </c>
      <c r="B1381" s="13" t="n">
        <v>131</v>
      </c>
      <c r="C1381" s="13" t="n">
        <v>131</v>
      </c>
      <c r="D1381" s="14" t="n">
        <f aca="false">C1381/Summary!$B$4</f>
        <v>0.00873333333333333</v>
      </c>
      <c r="E1381" s="15" t="n">
        <v>0.428571428571429</v>
      </c>
      <c r="F1381" s="2" t="s">
        <v>44</v>
      </c>
      <c r="G1381" s="2" t="s">
        <v>44</v>
      </c>
      <c r="H1381" s="2" t="str">
        <f aca="false">IF(AND(E1381&gt;=0.4,E1381&lt;=0.6),"Yes","No")</f>
        <v>Yes</v>
      </c>
      <c r="I1381" s="2" t="str">
        <f aca="false">IF(AND(F1381="No",G1381="No",H1381="Yes"),"Yes","No")</f>
        <v>Yes</v>
      </c>
      <c r="J1381" s="2" t="n">
        <v>1380</v>
      </c>
      <c r="K1381" s="2"/>
    </row>
    <row r="1382" customFormat="false" ht="15" hidden="false" customHeight="false" outlineLevel="0" collapsed="false">
      <c r="A1382" s="2" t="s">
        <v>6882</v>
      </c>
      <c r="B1382" s="13" t="n">
        <v>131</v>
      </c>
      <c r="C1382" s="13" t="n">
        <v>129</v>
      </c>
      <c r="D1382" s="14" t="n">
        <f aca="false">C1382/Summary!$B$4</f>
        <v>0.0086</v>
      </c>
      <c r="E1382" s="15" t="n">
        <v>0.428571428571429</v>
      </c>
      <c r="F1382" s="2" t="s">
        <v>44</v>
      </c>
      <c r="G1382" s="2" t="s">
        <v>44</v>
      </c>
      <c r="H1382" s="2" t="str">
        <f aca="false">IF(AND(E1382&gt;=0.4,E1382&lt;=0.6),"Yes","No")</f>
        <v>Yes</v>
      </c>
      <c r="I1382" s="2" t="str">
        <f aca="false">IF(AND(F1382="No",G1382="No",H1382="Yes"),"Yes","No")</f>
        <v>Yes</v>
      </c>
      <c r="J1382" s="2" t="n">
        <v>1381</v>
      </c>
      <c r="K1382" s="2"/>
    </row>
    <row r="1383" customFormat="false" ht="15" hidden="false" customHeight="false" outlineLevel="0" collapsed="false">
      <c r="A1383" s="2" t="s">
        <v>6883</v>
      </c>
      <c r="B1383" s="13" t="n">
        <v>131</v>
      </c>
      <c r="C1383" s="13" t="n">
        <v>130</v>
      </c>
      <c r="D1383" s="14" t="n">
        <f aca="false">C1383/Summary!$B$4</f>
        <v>0.00866666666666667</v>
      </c>
      <c r="E1383" s="15" t="n">
        <v>0.571428571428571</v>
      </c>
      <c r="F1383" s="2" t="s">
        <v>44</v>
      </c>
      <c r="G1383" s="2" t="s">
        <v>44</v>
      </c>
      <c r="H1383" s="2" t="str">
        <f aca="false">IF(AND(E1383&gt;=0.4,E1383&lt;=0.6),"Yes","No")</f>
        <v>Yes</v>
      </c>
      <c r="I1383" s="2" t="str">
        <f aca="false">IF(AND(F1383="No",G1383="No",H1383="Yes"),"Yes","No")</f>
        <v>Yes</v>
      </c>
      <c r="J1383" s="2" t="n">
        <v>1382</v>
      </c>
      <c r="K1383" s="2"/>
    </row>
    <row r="1384" customFormat="false" ht="15" hidden="false" customHeight="false" outlineLevel="0" collapsed="false">
      <c r="A1384" s="2" t="s">
        <v>6884</v>
      </c>
      <c r="B1384" s="13" t="n">
        <v>132</v>
      </c>
      <c r="C1384" s="13" t="n">
        <v>131</v>
      </c>
      <c r="D1384" s="14" t="n">
        <f aca="false">C1384/Summary!$B$4</f>
        <v>0.00873333333333333</v>
      </c>
      <c r="E1384" s="15" t="n">
        <v>0.428571428571429</v>
      </c>
      <c r="F1384" s="2" t="s">
        <v>44</v>
      </c>
      <c r="G1384" s="2" t="s">
        <v>44</v>
      </c>
      <c r="H1384" s="2" t="str">
        <f aca="false">IF(AND(E1384&gt;=0.4,E1384&lt;=0.6),"Yes","No")</f>
        <v>Yes</v>
      </c>
      <c r="I1384" s="2" t="str">
        <f aca="false">IF(AND(F1384="No",G1384="No",H1384="Yes"),"Yes","No")</f>
        <v>Yes</v>
      </c>
      <c r="J1384" s="2" t="n">
        <v>1383</v>
      </c>
      <c r="K1384" s="2"/>
    </row>
    <row r="1385" customFormat="false" ht="15" hidden="false" customHeight="false" outlineLevel="0" collapsed="false">
      <c r="A1385" s="2" t="s">
        <v>6885</v>
      </c>
      <c r="B1385" s="13" t="n">
        <v>132</v>
      </c>
      <c r="C1385" s="13" t="n">
        <v>131</v>
      </c>
      <c r="D1385" s="14" t="n">
        <f aca="false">C1385/Summary!$B$4</f>
        <v>0.00873333333333333</v>
      </c>
      <c r="E1385" s="15" t="n">
        <v>0.428571428571429</v>
      </c>
      <c r="F1385" s="2" t="s">
        <v>44</v>
      </c>
      <c r="G1385" s="2" t="s">
        <v>44</v>
      </c>
      <c r="H1385" s="2" t="str">
        <f aca="false">IF(AND(E1385&gt;=0.4,E1385&lt;=0.6),"Yes","No")</f>
        <v>Yes</v>
      </c>
      <c r="I1385" s="2" t="str">
        <f aca="false">IF(AND(F1385="No",G1385="No",H1385="Yes"),"Yes","No")</f>
        <v>Yes</v>
      </c>
      <c r="J1385" s="2" t="n">
        <v>1384</v>
      </c>
      <c r="K1385" s="2"/>
    </row>
    <row r="1386" customFormat="false" ht="15" hidden="false" customHeight="false" outlineLevel="0" collapsed="false">
      <c r="A1386" s="2" t="s">
        <v>6886</v>
      </c>
      <c r="B1386" s="13" t="n">
        <v>132</v>
      </c>
      <c r="C1386" s="13" t="n">
        <v>132</v>
      </c>
      <c r="D1386" s="14" t="n">
        <f aca="false">C1386/Summary!$B$4</f>
        <v>0.0088</v>
      </c>
      <c r="E1386" s="15" t="n">
        <v>0.571428571428571</v>
      </c>
      <c r="F1386" s="2" t="s">
        <v>44</v>
      </c>
      <c r="G1386" s="2" t="s">
        <v>44</v>
      </c>
      <c r="H1386" s="2" t="str">
        <f aca="false">IF(AND(E1386&gt;=0.4,E1386&lt;=0.6),"Yes","No")</f>
        <v>Yes</v>
      </c>
      <c r="I1386" s="2" t="str">
        <f aca="false">IF(AND(F1386="No",G1386="No",H1386="Yes"),"Yes","No")</f>
        <v>Yes</v>
      </c>
      <c r="J1386" s="2" t="n">
        <v>1385</v>
      </c>
      <c r="K1386" s="2"/>
    </row>
    <row r="1387" customFormat="false" ht="15" hidden="false" customHeight="false" outlineLevel="0" collapsed="false">
      <c r="A1387" s="2" t="s">
        <v>6887</v>
      </c>
      <c r="B1387" s="13" t="n">
        <v>132</v>
      </c>
      <c r="C1387" s="13" t="n">
        <v>131</v>
      </c>
      <c r="D1387" s="14" t="n">
        <f aca="false">C1387/Summary!$B$4</f>
        <v>0.00873333333333333</v>
      </c>
      <c r="E1387" s="15" t="n">
        <v>0.571428571428571</v>
      </c>
      <c r="F1387" s="2" t="s">
        <v>44</v>
      </c>
      <c r="G1387" s="2" t="s">
        <v>44</v>
      </c>
      <c r="H1387" s="2" t="str">
        <f aca="false">IF(AND(E1387&gt;=0.4,E1387&lt;=0.6),"Yes","No")</f>
        <v>Yes</v>
      </c>
      <c r="I1387" s="2" t="str">
        <f aca="false">IF(AND(F1387="No",G1387="No",H1387="Yes"),"Yes","No")</f>
        <v>Yes</v>
      </c>
      <c r="J1387" s="2" t="n">
        <v>1386</v>
      </c>
      <c r="K1387" s="2"/>
    </row>
    <row r="1388" customFormat="false" ht="15" hidden="false" customHeight="false" outlineLevel="0" collapsed="false">
      <c r="A1388" s="2" t="s">
        <v>6888</v>
      </c>
      <c r="B1388" s="13" t="n">
        <v>132</v>
      </c>
      <c r="C1388" s="13" t="n">
        <v>132</v>
      </c>
      <c r="D1388" s="14" t="n">
        <f aca="false">C1388/Summary!$B$4</f>
        <v>0.0088</v>
      </c>
      <c r="E1388" s="15" t="n">
        <v>0.571428571428571</v>
      </c>
      <c r="F1388" s="2" t="s">
        <v>44</v>
      </c>
      <c r="G1388" s="2" t="s">
        <v>44</v>
      </c>
      <c r="H1388" s="2" t="str">
        <f aca="false">IF(AND(E1388&gt;=0.4,E1388&lt;=0.6),"Yes","No")</f>
        <v>Yes</v>
      </c>
      <c r="I1388" s="2" t="str">
        <f aca="false">IF(AND(F1388="No",G1388="No",H1388="Yes"),"Yes","No")</f>
        <v>Yes</v>
      </c>
      <c r="J1388" s="2" t="n">
        <v>1387</v>
      </c>
      <c r="K1388" s="2"/>
    </row>
    <row r="1389" customFormat="false" ht="15" hidden="false" customHeight="false" outlineLevel="0" collapsed="false">
      <c r="A1389" s="2" t="s">
        <v>6889</v>
      </c>
      <c r="B1389" s="13" t="n">
        <v>132</v>
      </c>
      <c r="C1389" s="13" t="n">
        <v>132</v>
      </c>
      <c r="D1389" s="14" t="n">
        <f aca="false">C1389/Summary!$B$4</f>
        <v>0.0088</v>
      </c>
      <c r="E1389" s="15" t="n">
        <v>0.571428571428571</v>
      </c>
      <c r="F1389" s="2" t="s">
        <v>44</v>
      </c>
      <c r="G1389" s="2" t="s">
        <v>44</v>
      </c>
      <c r="H1389" s="2" t="str">
        <f aca="false">IF(AND(E1389&gt;=0.4,E1389&lt;=0.6),"Yes","No")</f>
        <v>Yes</v>
      </c>
      <c r="I1389" s="2" t="str">
        <f aca="false">IF(AND(F1389="No",G1389="No",H1389="Yes"),"Yes","No")</f>
        <v>Yes</v>
      </c>
      <c r="J1389" s="2" t="n">
        <v>1388</v>
      </c>
      <c r="K1389" s="2"/>
    </row>
    <row r="1390" customFormat="false" ht="15" hidden="false" customHeight="false" outlineLevel="0" collapsed="false">
      <c r="A1390" s="2" t="s">
        <v>6890</v>
      </c>
      <c r="B1390" s="13" t="n">
        <v>132</v>
      </c>
      <c r="C1390" s="13" t="n">
        <v>132</v>
      </c>
      <c r="D1390" s="14" t="n">
        <f aca="false">C1390/Summary!$B$4</f>
        <v>0.0088</v>
      </c>
      <c r="E1390" s="15" t="n">
        <v>0.571428571428571</v>
      </c>
      <c r="F1390" s="2" t="s">
        <v>44</v>
      </c>
      <c r="G1390" s="2" t="s">
        <v>44</v>
      </c>
      <c r="H1390" s="2" t="str">
        <f aca="false">IF(AND(E1390&gt;=0.4,E1390&lt;=0.6),"Yes","No")</f>
        <v>Yes</v>
      </c>
      <c r="I1390" s="2" t="str">
        <f aca="false">IF(AND(F1390="No",G1390="No",H1390="Yes"),"Yes","No")</f>
        <v>Yes</v>
      </c>
      <c r="J1390" s="2" t="n">
        <v>1389</v>
      </c>
      <c r="K1390" s="2"/>
    </row>
    <row r="1391" customFormat="false" ht="15" hidden="false" customHeight="false" outlineLevel="0" collapsed="false">
      <c r="A1391" s="2" t="s">
        <v>6891</v>
      </c>
      <c r="B1391" s="13" t="n">
        <v>132</v>
      </c>
      <c r="C1391" s="13" t="n">
        <v>131</v>
      </c>
      <c r="D1391" s="14" t="n">
        <f aca="false">C1391/Summary!$B$4</f>
        <v>0.00873333333333333</v>
      </c>
      <c r="E1391" s="15" t="n">
        <v>0.571428571428571</v>
      </c>
      <c r="F1391" s="2" t="s">
        <v>44</v>
      </c>
      <c r="G1391" s="2" t="s">
        <v>44</v>
      </c>
      <c r="H1391" s="2" t="str">
        <f aca="false">IF(AND(E1391&gt;=0.4,E1391&lt;=0.6),"Yes","No")</f>
        <v>Yes</v>
      </c>
      <c r="I1391" s="2" t="str">
        <f aca="false">IF(AND(F1391="No",G1391="No",H1391="Yes"),"Yes","No")</f>
        <v>Yes</v>
      </c>
      <c r="J1391" s="2" t="n">
        <v>1390</v>
      </c>
      <c r="K1391" s="2"/>
    </row>
    <row r="1392" customFormat="false" ht="15" hidden="false" customHeight="false" outlineLevel="0" collapsed="false">
      <c r="A1392" s="2" t="s">
        <v>6892</v>
      </c>
      <c r="B1392" s="13" t="n">
        <v>132</v>
      </c>
      <c r="C1392" s="13" t="n">
        <v>132</v>
      </c>
      <c r="D1392" s="14" t="n">
        <f aca="false">C1392/Summary!$B$4</f>
        <v>0.0088</v>
      </c>
      <c r="E1392" s="15" t="n">
        <v>0.428571428571429</v>
      </c>
      <c r="F1392" s="2" t="s">
        <v>44</v>
      </c>
      <c r="G1392" s="2" t="s">
        <v>44</v>
      </c>
      <c r="H1392" s="2" t="str">
        <f aca="false">IF(AND(E1392&gt;=0.4,E1392&lt;=0.6),"Yes","No")</f>
        <v>Yes</v>
      </c>
      <c r="I1392" s="2" t="str">
        <f aca="false">IF(AND(F1392="No",G1392="No",H1392="Yes"),"Yes","No")</f>
        <v>Yes</v>
      </c>
      <c r="J1392" s="2" t="n">
        <v>1391</v>
      </c>
      <c r="K1392" s="2"/>
    </row>
    <row r="1393" customFormat="false" ht="15" hidden="false" customHeight="false" outlineLevel="0" collapsed="false">
      <c r="A1393" s="2" t="s">
        <v>6893</v>
      </c>
      <c r="B1393" s="13" t="n">
        <v>132</v>
      </c>
      <c r="C1393" s="13" t="n">
        <v>132</v>
      </c>
      <c r="D1393" s="14" t="n">
        <f aca="false">C1393/Summary!$B$4</f>
        <v>0.0088</v>
      </c>
      <c r="E1393" s="15" t="n">
        <v>0.571428571428571</v>
      </c>
      <c r="F1393" s="2" t="s">
        <v>44</v>
      </c>
      <c r="G1393" s="2" t="s">
        <v>44</v>
      </c>
      <c r="H1393" s="2" t="str">
        <f aca="false">IF(AND(E1393&gt;=0.4,E1393&lt;=0.6),"Yes","No")</f>
        <v>Yes</v>
      </c>
      <c r="I1393" s="2" t="str">
        <f aca="false">IF(AND(F1393="No",G1393="No",H1393="Yes"),"Yes","No")</f>
        <v>Yes</v>
      </c>
      <c r="J1393" s="2" t="n">
        <v>1392</v>
      </c>
      <c r="K1393" s="2"/>
    </row>
    <row r="1394" customFormat="false" ht="15" hidden="false" customHeight="false" outlineLevel="0" collapsed="false">
      <c r="A1394" s="2" t="s">
        <v>6894</v>
      </c>
      <c r="B1394" s="13" t="n">
        <v>132</v>
      </c>
      <c r="C1394" s="13" t="n">
        <v>132</v>
      </c>
      <c r="D1394" s="14" t="n">
        <f aca="false">C1394/Summary!$B$4</f>
        <v>0.0088</v>
      </c>
      <c r="E1394" s="15" t="n">
        <v>0.428571428571429</v>
      </c>
      <c r="F1394" s="2" t="s">
        <v>44</v>
      </c>
      <c r="G1394" s="2" t="s">
        <v>44</v>
      </c>
      <c r="H1394" s="2" t="str">
        <f aca="false">IF(AND(E1394&gt;=0.4,E1394&lt;=0.6),"Yes","No")</f>
        <v>Yes</v>
      </c>
      <c r="I1394" s="2" t="str">
        <f aca="false">IF(AND(F1394="No",G1394="No",H1394="Yes"),"Yes","No")</f>
        <v>Yes</v>
      </c>
      <c r="J1394" s="2" t="n">
        <v>1393</v>
      </c>
      <c r="K1394" s="2"/>
    </row>
    <row r="1395" customFormat="false" ht="15" hidden="false" customHeight="false" outlineLevel="0" collapsed="false">
      <c r="A1395" s="2" t="s">
        <v>6895</v>
      </c>
      <c r="B1395" s="13" t="n">
        <v>132</v>
      </c>
      <c r="C1395" s="13" t="n">
        <v>132</v>
      </c>
      <c r="D1395" s="14" t="n">
        <f aca="false">C1395/Summary!$B$4</f>
        <v>0.0088</v>
      </c>
      <c r="E1395" s="15" t="n">
        <v>0.428571428571429</v>
      </c>
      <c r="F1395" s="2" t="s">
        <v>44</v>
      </c>
      <c r="G1395" s="2" t="s">
        <v>44</v>
      </c>
      <c r="H1395" s="2" t="str">
        <f aca="false">IF(AND(E1395&gt;=0.4,E1395&lt;=0.6),"Yes","No")</f>
        <v>Yes</v>
      </c>
      <c r="I1395" s="2" t="str">
        <f aca="false">IF(AND(F1395="No",G1395="No",H1395="Yes"),"Yes","No")</f>
        <v>Yes</v>
      </c>
      <c r="J1395" s="2" t="n">
        <v>1394</v>
      </c>
      <c r="K1395" s="2"/>
    </row>
    <row r="1396" customFormat="false" ht="15" hidden="false" customHeight="false" outlineLevel="0" collapsed="false">
      <c r="A1396" s="2" t="s">
        <v>6896</v>
      </c>
      <c r="B1396" s="13" t="n">
        <v>132</v>
      </c>
      <c r="C1396" s="13" t="n">
        <v>131</v>
      </c>
      <c r="D1396" s="14" t="n">
        <f aca="false">C1396/Summary!$B$4</f>
        <v>0.00873333333333333</v>
      </c>
      <c r="E1396" s="15" t="n">
        <v>0.428571428571429</v>
      </c>
      <c r="F1396" s="2" t="s">
        <v>44</v>
      </c>
      <c r="G1396" s="2" t="s">
        <v>44</v>
      </c>
      <c r="H1396" s="2" t="str">
        <f aca="false">IF(AND(E1396&gt;=0.4,E1396&lt;=0.6),"Yes","No")</f>
        <v>Yes</v>
      </c>
      <c r="I1396" s="2" t="str">
        <f aca="false">IF(AND(F1396="No",G1396="No",H1396="Yes"),"Yes","No")</f>
        <v>Yes</v>
      </c>
      <c r="J1396" s="2" t="n">
        <v>1395</v>
      </c>
      <c r="K1396" s="2"/>
    </row>
    <row r="1397" customFormat="false" ht="15" hidden="false" customHeight="false" outlineLevel="0" collapsed="false">
      <c r="A1397" s="2" t="s">
        <v>6897</v>
      </c>
      <c r="B1397" s="13" t="n">
        <v>132</v>
      </c>
      <c r="C1397" s="13" t="n">
        <v>131</v>
      </c>
      <c r="D1397" s="14" t="n">
        <f aca="false">C1397/Summary!$B$4</f>
        <v>0.00873333333333333</v>
      </c>
      <c r="E1397" s="15" t="n">
        <v>0.571428571428571</v>
      </c>
      <c r="F1397" s="2" t="s">
        <v>44</v>
      </c>
      <c r="G1397" s="2" t="s">
        <v>44</v>
      </c>
      <c r="H1397" s="2" t="str">
        <f aca="false">IF(AND(E1397&gt;=0.4,E1397&lt;=0.6),"Yes","No")</f>
        <v>Yes</v>
      </c>
      <c r="I1397" s="2" t="str">
        <f aca="false">IF(AND(F1397="No",G1397="No",H1397="Yes"),"Yes","No")</f>
        <v>Yes</v>
      </c>
      <c r="J1397" s="2" t="n">
        <v>1396</v>
      </c>
      <c r="K1397" s="2"/>
    </row>
    <row r="1398" customFormat="false" ht="15" hidden="false" customHeight="false" outlineLevel="0" collapsed="false">
      <c r="A1398" s="2" t="s">
        <v>6898</v>
      </c>
      <c r="B1398" s="13" t="n">
        <v>132</v>
      </c>
      <c r="C1398" s="13" t="n">
        <v>132</v>
      </c>
      <c r="D1398" s="14" t="n">
        <f aca="false">C1398/Summary!$B$4</f>
        <v>0.0088</v>
      </c>
      <c r="E1398" s="15" t="n">
        <v>0.571428571428571</v>
      </c>
      <c r="F1398" s="2" t="s">
        <v>44</v>
      </c>
      <c r="G1398" s="2" t="s">
        <v>44</v>
      </c>
      <c r="H1398" s="2" t="str">
        <f aca="false">IF(AND(E1398&gt;=0.4,E1398&lt;=0.6),"Yes","No")</f>
        <v>Yes</v>
      </c>
      <c r="I1398" s="2" t="str">
        <f aca="false">IF(AND(F1398="No",G1398="No",H1398="Yes"),"Yes","No")</f>
        <v>Yes</v>
      </c>
      <c r="J1398" s="2" t="n">
        <v>1397</v>
      </c>
      <c r="K1398" s="2"/>
    </row>
    <row r="1399" customFormat="false" ht="15" hidden="false" customHeight="false" outlineLevel="0" collapsed="false">
      <c r="A1399" s="2" t="s">
        <v>6899</v>
      </c>
      <c r="B1399" s="13" t="n">
        <v>132</v>
      </c>
      <c r="C1399" s="13" t="n">
        <v>131</v>
      </c>
      <c r="D1399" s="14" t="n">
        <f aca="false">C1399/Summary!$B$4</f>
        <v>0.00873333333333333</v>
      </c>
      <c r="E1399" s="15" t="n">
        <v>0.428571428571429</v>
      </c>
      <c r="F1399" s="2" t="s">
        <v>44</v>
      </c>
      <c r="G1399" s="2" t="s">
        <v>44</v>
      </c>
      <c r="H1399" s="2" t="str">
        <f aca="false">IF(AND(E1399&gt;=0.4,E1399&lt;=0.6),"Yes","No")</f>
        <v>Yes</v>
      </c>
      <c r="I1399" s="2" t="str">
        <f aca="false">IF(AND(F1399="No",G1399="No",H1399="Yes"),"Yes","No")</f>
        <v>Yes</v>
      </c>
      <c r="J1399" s="2" t="n">
        <v>1398</v>
      </c>
      <c r="K1399" s="2"/>
    </row>
    <row r="1400" customFormat="false" ht="15" hidden="false" customHeight="false" outlineLevel="0" collapsed="false">
      <c r="A1400" s="2" t="s">
        <v>6900</v>
      </c>
      <c r="B1400" s="13" t="n">
        <v>133</v>
      </c>
      <c r="C1400" s="13" t="n">
        <v>133</v>
      </c>
      <c r="D1400" s="14" t="n">
        <f aca="false">C1400/Summary!$B$4</f>
        <v>0.00886666666666667</v>
      </c>
      <c r="E1400" s="15" t="n">
        <v>0.571428571428571</v>
      </c>
      <c r="F1400" s="2" t="s">
        <v>44</v>
      </c>
      <c r="G1400" s="2" t="s">
        <v>44</v>
      </c>
      <c r="H1400" s="2" t="str">
        <f aca="false">IF(AND(E1400&gt;=0.4,E1400&lt;=0.6),"Yes","No")</f>
        <v>Yes</v>
      </c>
      <c r="I1400" s="2" t="str">
        <f aca="false">IF(AND(F1400="No",G1400="No",H1400="Yes"),"Yes","No")</f>
        <v>Yes</v>
      </c>
      <c r="J1400" s="2" t="n">
        <v>1399</v>
      </c>
      <c r="K1400" s="2"/>
    </row>
    <row r="1401" customFormat="false" ht="15" hidden="false" customHeight="false" outlineLevel="0" collapsed="false">
      <c r="A1401" s="2" t="s">
        <v>6901</v>
      </c>
      <c r="B1401" s="13" t="n">
        <v>133</v>
      </c>
      <c r="C1401" s="13" t="n">
        <v>131</v>
      </c>
      <c r="D1401" s="14" t="n">
        <f aca="false">C1401/Summary!$B$4</f>
        <v>0.00873333333333333</v>
      </c>
      <c r="E1401" s="15" t="n">
        <v>0.428571428571429</v>
      </c>
      <c r="F1401" s="2" t="s">
        <v>44</v>
      </c>
      <c r="G1401" s="2" t="s">
        <v>44</v>
      </c>
      <c r="H1401" s="2" t="str">
        <f aca="false">IF(AND(E1401&gt;=0.4,E1401&lt;=0.6),"Yes","No")</f>
        <v>Yes</v>
      </c>
      <c r="I1401" s="2" t="str">
        <f aca="false">IF(AND(F1401="No",G1401="No",H1401="Yes"),"Yes","No")</f>
        <v>Yes</v>
      </c>
      <c r="J1401" s="2" t="n">
        <v>1400</v>
      </c>
      <c r="K1401" s="2"/>
    </row>
    <row r="1402" customFormat="false" ht="15" hidden="false" customHeight="false" outlineLevel="0" collapsed="false">
      <c r="A1402" s="2" t="s">
        <v>6902</v>
      </c>
      <c r="B1402" s="13" t="n">
        <v>133</v>
      </c>
      <c r="C1402" s="13" t="n">
        <v>130</v>
      </c>
      <c r="D1402" s="14" t="n">
        <f aca="false">C1402/Summary!$B$4</f>
        <v>0.00866666666666667</v>
      </c>
      <c r="E1402" s="15" t="n">
        <v>0.428571428571429</v>
      </c>
      <c r="F1402" s="2" t="s">
        <v>44</v>
      </c>
      <c r="G1402" s="2" t="s">
        <v>44</v>
      </c>
      <c r="H1402" s="2" t="str">
        <f aca="false">IF(AND(E1402&gt;=0.4,E1402&lt;=0.6),"Yes","No")</f>
        <v>Yes</v>
      </c>
      <c r="I1402" s="2" t="str">
        <f aca="false">IF(AND(F1402="No",G1402="No",H1402="Yes"),"Yes","No")</f>
        <v>Yes</v>
      </c>
      <c r="J1402" s="2" t="n">
        <v>1401</v>
      </c>
      <c r="K1402" s="2"/>
    </row>
    <row r="1403" customFormat="false" ht="15" hidden="false" customHeight="false" outlineLevel="0" collapsed="false">
      <c r="A1403" s="2" t="s">
        <v>6903</v>
      </c>
      <c r="B1403" s="13" t="n">
        <v>133</v>
      </c>
      <c r="C1403" s="13" t="n">
        <v>131</v>
      </c>
      <c r="D1403" s="14" t="n">
        <f aca="false">C1403/Summary!$B$4</f>
        <v>0.00873333333333333</v>
      </c>
      <c r="E1403" s="15" t="n">
        <v>0.571428571428571</v>
      </c>
      <c r="F1403" s="2" t="s">
        <v>44</v>
      </c>
      <c r="G1403" s="2" t="s">
        <v>44</v>
      </c>
      <c r="H1403" s="2" t="str">
        <f aca="false">IF(AND(E1403&gt;=0.4,E1403&lt;=0.6),"Yes","No")</f>
        <v>Yes</v>
      </c>
      <c r="I1403" s="2" t="str">
        <f aca="false">IF(AND(F1403="No",G1403="No",H1403="Yes"),"Yes","No")</f>
        <v>Yes</v>
      </c>
      <c r="J1403" s="2" t="n">
        <v>1402</v>
      </c>
      <c r="K1403" s="2"/>
    </row>
    <row r="1404" customFormat="false" ht="15" hidden="false" customHeight="false" outlineLevel="0" collapsed="false">
      <c r="A1404" s="2" t="s">
        <v>6904</v>
      </c>
      <c r="B1404" s="13" t="n">
        <v>133</v>
      </c>
      <c r="C1404" s="13" t="n">
        <v>131</v>
      </c>
      <c r="D1404" s="14" t="n">
        <f aca="false">C1404/Summary!$B$4</f>
        <v>0.00873333333333333</v>
      </c>
      <c r="E1404" s="15" t="n">
        <v>0.428571428571429</v>
      </c>
      <c r="F1404" s="2" t="s">
        <v>44</v>
      </c>
      <c r="G1404" s="2" t="s">
        <v>44</v>
      </c>
      <c r="H1404" s="2" t="str">
        <f aca="false">IF(AND(E1404&gt;=0.4,E1404&lt;=0.6),"Yes","No")</f>
        <v>Yes</v>
      </c>
      <c r="I1404" s="2" t="str">
        <f aca="false">IF(AND(F1404="No",G1404="No",H1404="Yes"),"Yes","No")</f>
        <v>Yes</v>
      </c>
      <c r="J1404" s="2" t="n">
        <v>1403</v>
      </c>
      <c r="K1404" s="2"/>
    </row>
    <row r="1405" customFormat="false" ht="15" hidden="false" customHeight="false" outlineLevel="0" collapsed="false">
      <c r="A1405" s="2" t="s">
        <v>6905</v>
      </c>
      <c r="B1405" s="13" t="n">
        <v>133</v>
      </c>
      <c r="C1405" s="13" t="n">
        <v>133</v>
      </c>
      <c r="D1405" s="14" t="n">
        <f aca="false">C1405/Summary!$B$4</f>
        <v>0.00886666666666667</v>
      </c>
      <c r="E1405" s="15" t="n">
        <v>0.428571428571429</v>
      </c>
      <c r="F1405" s="2" t="s">
        <v>44</v>
      </c>
      <c r="G1405" s="2" t="s">
        <v>44</v>
      </c>
      <c r="H1405" s="2" t="str">
        <f aca="false">IF(AND(E1405&gt;=0.4,E1405&lt;=0.6),"Yes","No")</f>
        <v>Yes</v>
      </c>
      <c r="I1405" s="2" t="str">
        <f aca="false">IF(AND(F1405="No",G1405="No",H1405="Yes"),"Yes","No")</f>
        <v>Yes</v>
      </c>
      <c r="J1405" s="2" t="n">
        <v>1404</v>
      </c>
      <c r="K1405" s="2"/>
    </row>
    <row r="1406" customFormat="false" ht="15" hidden="false" customHeight="false" outlineLevel="0" collapsed="false">
      <c r="A1406" s="2" t="s">
        <v>6906</v>
      </c>
      <c r="B1406" s="13" t="n">
        <v>133</v>
      </c>
      <c r="C1406" s="13" t="n">
        <v>133</v>
      </c>
      <c r="D1406" s="14" t="n">
        <f aca="false">C1406/Summary!$B$4</f>
        <v>0.00886666666666667</v>
      </c>
      <c r="E1406" s="15" t="n">
        <v>0.428571428571429</v>
      </c>
      <c r="F1406" s="2" t="s">
        <v>44</v>
      </c>
      <c r="G1406" s="2" t="s">
        <v>44</v>
      </c>
      <c r="H1406" s="2" t="str">
        <f aca="false">IF(AND(E1406&gt;=0.4,E1406&lt;=0.6),"Yes","No")</f>
        <v>Yes</v>
      </c>
      <c r="I1406" s="2" t="str">
        <f aca="false">IF(AND(F1406="No",G1406="No",H1406="Yes"),"Yes","No")</f>
        <v>Yes</v>
      </c>
      <c r="J1406" s="2" t="n">
        <v>1405</v>
      </c>
      <c r="K1406" s="2"/>
    </row>
    <row r="1407" customFormat="false" ht="15" hidden="false" customHeight="false" outlineLevel="0" collapsed="false">
      <c r="A1407" s="2" t="s">
        <v>6907</v>
      </c>
      <c r="B1407" s="13" t="n">
        <v>133</v>
      </c>
      <c r="C1407" s="13" t="n">
        <v>133</v>
      </c>
      <c r="D1407" s="14" t="n">
        <f aca="false">C1407/Summary!$B$4</f>
        <v>0.00886666666666667</v>
      </c>
      <c r="E1407" s="15" t="n">
        <v>0.428571428571429</v>
      </c>
      <c r="F1407" s="2" t="s">
        <v>44</v>
      </c>
      <c r="G1407" s="2" t="s">
        <v>44</v>
      </c>
      <c r="H1407" s="2" t="str">
        <f aca="false">IF(AND(E1407&gt;=0.4,E1407&lt;=0.6),"Yes","No")</f>
        <v>Yes</v>
      </c>
      <c r="I1407" s="2" t="str">
        <f aca="false">IF(AND(F1407="No",G1407="No",H1407="Yes"),"Yes","No")</f>
        <v>Yes</v>
      </c>
      <c r="J1407" s="2" t="n">
        <v>1406</v>
      </c>
      <c r="K1407" s="2"/>
    </row>
    <row r="1408" customFormat="false" ht="15" hidden="false" customHeight="false" outlineLevel="0" collapsed="false">
      <c r="A1408" s="2" t="s">
        <v>6908</v>
      </c>
      <c r="B1408" s="13" t="n">
        <v>134</v>
      </c>
      <c r="C1408" s="13" t="n">
        <v>134</v>
      </c>
      <c r="D1408" s="14" t="n">
        <f aca="false">C1408/Summary!$B$4</f>
        <v>0.00893333333333333</v>
      </c>
      <c r="E1408" s="15" t="n">
        <v>0.428571428571429</v>
      </c>
      <c r="F1408" s="2" t="s">
        <v>44</v>
      </c>
      <c r="G1408" s="2" t="s">
        <v>44</v>
      </c>
      <c r="H1408" s="2" t="str">
        <f aca="false">IF(AND(E1408&gt;=0.4,E1408&lt;=0.6),"Yes","No")</f>
        <v>Yes</v>
      </c>
      <c r="I1408" s="2" t="str">
        <f aca="false">IF(AND(F1408="No",G1408="No",H1408="Yes"),"Yes","No")</f>
        <v>Yes</v>
      </c>
      <c r="J1408" s="2" t="n">
        <v>1407</v>
      </c>
      <c r="K1408" s="2"/>
    </row>
    <row r="1409" customFormat="false" ht="15" hidden="false" customHeight="false" outlineLevel="0" collapsed="false">
      <c r="A1409" s="2" t="s">
        <v>6909</v>
      </c>
      <c r="B1409" s="13" t="n">
        <v>134</v>
      </c>
      <c r="C1409" s="13" t="n">
        <v>134</v>
      </c>
      <c r="D1409" s="14" t="n">
        <f aca="false">C1409/Summary!$B$4</f>
        <v>0.00893333333333333</v>
      </c>
      <c r="E1409" s="15" t="n">
        <v>0.571428571428571</v>
      </c>
      <c r="F1409" s="2" t="s">
        <v>44</v>
      </c>
      <c r="G1409" s="2" t="s">
        <v>44</v>
      </c>
      <c r="H1409" s="2" t="str">
        <f aca="false">IF(AND(E1409&gt;=0.4,E1409&lt;=0.6),"Yes","No")</f>
        <v>Yes</v>
      </c>
      <c r="I1409" s="2" t="str">
        <f aca="false">IF(AND(F1409="No",G1409="No",H1409="Yes"),"Yes","No")</f>
        <v>Yes</v>
      </c>
      <c r="J1409" s="2" t="n">
        <v>1408</v>
      </c>
      <c r="K1409" s="2"/>
    </row>
    <row r="1410" customFormat="false" ht="15" hidden="false" customHeight="false" outlineLevel="0" collapsed="false">
      <c r="A1410" s="2" t="s">
        <v>6910</v>
      </c>
      <c r="B1410" s="13" t="n">
        <v>134</v>
      </c>
      <c r="C1410" s="13" t="n">
        <v>133</v>
      </c>
      <c r="D1410" s="14" t="n">
        <f aca="false">C1410/Summary!$B$4</f>
        <v>0.00886666666666667</v>
      </c>
      <c r="E1410" s="15" t="n">
        <v>0.571428571428571</v>
      </c>
      <c r="F1410" s="2" t="s">
        <v>44</v>
      </c>
      <c r="G1410" s="2" t="s">
        <v>44</v>
      </c>
      <c r="H1410" s="2" t="str">
        <f aca="false">IF(AND(E1410&gt;=0.4,E1410&lt;=0.6),"Yes","No")</f>
        <v>Yes</v>
      </c>
      <c r="I1410" s="2" t="str">
        <f aca="false">IF(AND(F1410="No",G1410="No",H1410="Yes"),"Yes","No")</f>
        <v>Yes</v>
      </c>
      <c r="J1410" s="2" t="n">
        <v>1409</v>
      </c>
      <c r="K1410" s="2"/>
    </row>
    <row r="1411" customFormat="false" ht="15" hidden="false" customHeight="false" outlineLevel="0" collapsed="false">
      <c r="A1411" s="2" t="s">
        <v>6911</v>
      </c>
      <c r="B1411" s="13" t="n">
        <v>134</v>
      </c>
      <c r="C1411" s="13" t="n">
        <v>133</v>
      </c>
      <c r="D1411" s="14" t="n">
        <f aca="false">C1411/Summary!$B$4</f>
        <v>0.00886666666666667</v>
      </c>
      <c r="E1411" s="15" t="n">
        <v>0.428571428571429</v>
      </c>
      <c r="F1411" s="2" t="s">
        <v>44</v>
      </c>
      <c r="G1411" s="2" t="s">
        <v>44</v>
      </c>
      <c r="H1411" s="2" t="str">
        <f aca="false">IF(AND(E1411&gt;=0.4,E1411&lt;=0.6),"Yes","No")</f>
        <v>Yes</v>
      </c>
      <c r="I1411" s="2" t="str">
        <f aca="false">IF(AND(F1411="No",G1411="No",H1411="Yes"),"Yes","No")</f>
        <v>Yes</v>
      </c>
      <c r="J1411" s="2" t="n">
        <v>1410</v>
      </c>
      <c r="K1411" s="2"/>
    </row>
    <row r="1412" customFormat="false" ht="15" hidden="false" customHeight="false" outlineLevel="0" collapsed="false">
      <c r="A1412" s="2" t="s">
        <v>6912</v>
      </c>
      <c r="B1412" s="13" t="n">
        <v>134</v>
      </c>
      <c r="C1412" s="13" t="n">
        <v>134</v>
      </c>
      <c r="D1412" s="14" t="n">
        <f aca="false">C1412/Summary!$B$4</f>
        <v>0.00893333333333333</v>
      </c>
      <c r="E1412" s="15" t="n">
        <v>0.571428571428571</v>
      </c>
      <c r="F1412" s="2" t="s">
        <v>44</v>
      </c>
      <c r="G1412" s="2" t="s">
        <v>44</v>
      </c>
      <c r="H1412" s="2" t="str">
        <f aca="false">IF(AND(E1412&gt;=0.4,E1412&lt;=0.6),"Yes","No")</f>
        <v>Yes</v>
      </c>
      <c r="I1412" s="2" t="str">
        <f aca="false">IF(AND(F1412="No",G1412="No",H1412="Yes"),"Yes","No")</f>
        <v>Yes</v>
      </c>
      <c r="J1412" s="2" t="n">
        <v>1411</v>
      </c>
      <c r="K1412" s="2"/>
    </row>
    <row r="1413" customFormat="false" ht="15" hidden="false" customHeight="false" outlineLevel="0" collapsed="false">
      <c r="A1413" s="2" t="s">
        <v>6913</v>
      </c>
      <c r="B1413" s="13" t="n">
        <v>134</v>
      </c>
      <c r="C1413" s="13" t="n">
        <v>133</v>
      </c>
      <c r="D1413" s="14" t="n">
        <f aca="false">C1413/Summary!$B$4</f>
        <v>0.00886666666666667</v>
      </c>
      <c r="E1413" s="15" t="n">
        <v>0.571428571428571</v>
      </c>
      <c r="F1413" s="2" t="s">
        <v>44</v>
      </c>
      <c r="G1413" s="2" t="s">
        <v>44</v>
      </c>
      <c r="H1413" s="2" t="str">
        <f aca="false">IF(AND(E1413&gt;=0.4,E1413&lt;=0.6),"Yes","No")</f>
        <v>Yes</v>
      </c>
      <c r="I1413" s="2" t="str">
        <f aca="false">IF(AND(F1413="No",G1413="No",H1413="Yes"),"Yes","No")</f>
        <v>Yes</v>
      </c>
      <c r="J1413" s="2" t="n">
        <v>1412</v>
      </c>
      <c r="K1413" s="2"/>
    </row>
    <row r="1414" customFormat="false" ht="15" hidden="false" customHeight="false" outlineLevel="0" collapsed="false">
      <c r="A1414" s="2" t="s">
        <v>6914</v>
      </c>
      <c r="B1414" s="13" t="n">
        <v>134</v>
      </c>
      <c r="C1414" s="13" t="n">
        <v>134</v>
      </c>
      <c r="D1414" s="14" t="n">
        <f aca="false">C1414/Summary!$B$4</f>
        <v>0.00893333333333333</v>
      </c>
      <c r="E1414" s="15" t="n">
        <v>0.571428571428571</v>
      </c>
      <c r="F1414" s="2" t="s">
        <v>44</v>
      </c>
      <c r="G1414" s="2" t="s">
        <v>44</v>
      </c>
      <c r="H1414" s="2" t="str">
        <f aca="false">IF(AND(E1414&gt;=0.4,E1414&lt;=0.6),"Yes","No")</f>
        <v>Yes</v>
      </c>
      <c r="I1414" s="2" t="str">
        <f aca="false">IF(AND(F1414="No",G1414="No",H1414="Yes"),"Yes","No")</f>
        <v>Yes</v>
      </c>
      <c r="J1414" s="2" t="n">
        <v>1413</v>
      </c>
      <c r="K1414" s="2"/>
    </row>
    <row r="1415" customFormat="false" ht="15" hidden="false" customHeight="false" outlineLevel="0" collapsed="false">
      <c r="A1415" s="2" t="s">
        <v>6915</v>
      </c>
      <c r="B1415" s="13" t="n">
        <v>134</v>
      </c>
      <c r="C1415" s="13" t="n">
        <v>134</v>
      </c>
      <c r="D1415" s="14" t="n">
        <f aca="false">C1415/Summary!$B$4</f>
        <v>0.00893333333333333</v>
      </c>
      <c r="E1415" s="15" t="n">
        <v>0.428571428571429</v>
      </c>
      <c r="F1415" s="2" t="s">
        <v>44</v>
      </c>
      <c r="G1415" s="2" t="s">
        <v>44</v>
      </c>
      <c r="H1415" s="2" t="str">
        <f aca="false">IF(AND(E1415&gt;=0.4,E1415&lt;=0.6),"Yes","No")</f>
        <v>Yes</v>
      </c>
      <c r="I1415" s="2" t="str">
        <f aca="false">IF(AND(F1415="No",G1415="No",H1415="Yes"),"Yes","No")</f>
        <v>Yes</v>
      </c>
      <c r="J1415" s="2" t="n">
        <v>1414</v>
      </c>
      <c r="K1415" s="2"/>
    </row>
    <row r="1416" customFormat="false" ht="15" hidden="false" customHeight="false" outlineLevel="0" collapsed="false">
      <c r="A1416" s="2" t="s">
        <v>6916</v>
      </c>
      <c r="B1416" s="13" t="n">
        <v>135</v>
      </c>
      <c r="C1416" s="13" t="n">
        <v>134</v>
      </c>
      <c r="D1416" s="14" t="n">
        <f aca="false">C1416/Summary!$B$4</f>
        <v>0.00893333333333333</v>
      </c>
      <c r="E1416" s="15" t="n">
        <v>0.428571428571429</v>
      </c>
      <c r="F1416" s="2" t="s">
        <v>44</v>
      </c>
      <c r="G1416" s="2" t="s">
        <v>44</v>
      </c>
      <c r="H1416" s="2" t="str">
        <f aca="false">IF(AND(E1416&gt;=0.4,E1416&lt;=0.6),"Yes","No")</f>
        <v>Yes</v>
      </c>
      <c r="I1416" s="2" t="str">
        <f aca="false">IF(AND(F1416="No",G1416="No",H1416="Yes"),"Yes","No")</f>
        <v>Yes</v>
      </c>
      <c r="J1416" s="2" t="n">
        <v>1415</v>
      </c>
      <c r="K1416" s="2"/>
    </row>
    <row r="1417" customFormat="false" ht="15" hidden="false" customHeight="false" outlineLevel="0" collapsed="false">
      <c r="A1417" s="2" t="s">
        <v>6917</v>
      </c>
      <c r="B1417" s="13" t="n">
        <v>135</v>
      </c>
      <c r="C1417" s="13" t="n">
        <v>135</v>
      </c>
      <c r="D1417" s="14" t="n">
        <f aca="false">C1417/Summary!$B$4</f>
        <v>0.009</v>
      </c>
      <c r="E1417" s="15" t="n">
        <v>0.428571428571429</v>
      </c>
      <c r="F1417" s="2" t="s">
        <v>44</v>
      </c>
      <c r="G1417" s="2" t="s">
        <v>44</v>
      </c>
      <c r="H1417" s="2" t="str">
        <f aca="false">IF(AND(E1417&gt;=0.4,E1417&lt;=0.6),"Yes","No")</f>
        <v>Yes</v>
      </c>
      <c r="I1417" s="2" t="str">
        <f aca="false">IF(AND(F1417="No",G1417="No",H1417="Yes"),"Yes","No")</f>
        <v>Yes</v>
      </c>
      <c r="J1417" s="2" t="n">
        <v>1416</v>
      </c>
      <c r="K1417" s="2"/>
    </row>
    <row r="1418" customFormat="false" ht="15" hidden="false" customHeight="false" outlineLevel="0" collapsed="false">
      <c r="A1418" s="2" t="s">
        <v>6918</v>
      </c>
      <c r="B1418" s="13" t="n">
        <v>135</v>
      </c>
      <c r="C1418" s="13" t="n">
        <v>134</v>
      </c>
      <c r="D1418" s="14" t="n">
        <f aca="false">C1418/Summary!$B$4</f>
        <v>0.00893333333333333</v>
      </c>
      <c r="E1418" s="15" t="n">
        <v>0.428571428571429</v>
      </c>
      <c r="F1418" s="2" t="s">
        <v>44</v>
      </c>
      <c r="G1418" s="2" t="s">
        <v>44</v>
      </c>
      <c r="H1418" s="2" t="str">
        <f aca="false">IF(AND(E1418&gt;=0.4,E1418&lt;=0.6),"Yes","No")</f>
        <v>Yes</v>
      </c>
      <c r="I1418" s="2" t="str">
        <f aca="false">IF(AND(F1418="No",G1418="No",H1418="Yes"),"Yes","No")</f>
        <v>Yes</v>
      </c>
      <c r="J1418" s="2" t="n">
        <v>1417</v>
      </c>
      <c r="K1418" s="2"/>
    </row>
    <row r="1419" customFormat="false" ht="15" hidden="false" customHeight="false" outlineLevel="0" collapsed="false">
      <c r="A1419" s="2" t="s">
        <v>6919</v>
      </c>
      <c r="B1419" s="13" t="n">
        <v>135</v>
      </c>
      <c r="C1419" s="13" t="n">
        <v>135</v>
      </c>
      <c r="D1419" s="14" t="n">
        <f aca="false">C1419/Summary!$B$4</f>
        <v>0.009</v>
      </c>
      <c r="E1419" s="15" t="n">
        <v>0.571428571428571</v>
      </c>
      <c r="F1419" s="2" t="s">
        <v>44</v>
      </c>
      <c r="G1419" s="2" t="s">
        <v>44</v>
      </c>
      <c r="H1419" s="2" t="str">
        <f aca="false">IF(AND(E1419&gt;=0.4,E1419&lt;=0.6),"Yes","No")</f>
        <v>Yes</v>
      </c>
      <c r="I1419" s="2" t="str">
        <f aca="false">IF(AND(F1419="No",G1419="No",H1419="Yes"),"Yes","No")</f>
        <v>Yes</v>
      </c>
      <c r="J1419" s="2" t="n">
        <v>1418</v>
      </c>
      <c r="K1419" s="2"/>
    </row>
    <row r="1420" customFormat="false" ht="15" hidden="false" customHeight="false" outlineLevel="0" collapsed="false">
      <c r="A1420" s="2" t="s">
        <v>6920</v>
      </c>
      <c r="B1420" s="13" t="n">
        <v>136</v>
      </c>
      <c r="C1420" s="13" t="n">
        <v>136</v>
      </c>
      <c r="D1420" s="14" t="n">
        <f aca="false">C1420/Summary!$B$4</f>
        <v>0.00906666666666667</v>
      </c>
      <c r="E1420" s="15" t="n">
        <v>0.428571428571429</v>
      </c>
      <c r="F1420" s="2" t="s">
        <v>44</v>
      </c>
      <c r="G1420" s="2" t="s">
        <v>44</v>
      </c>
      <c r="H1420" s="2" t="str">
        <f aca="false">IF(AND(E1420&gt;=0.4,E1420&lt;=0.6),"Yes","No")</f>
        <v>Yes</v>
      </c>
      <c r="I1420" s="2" t="str">
        <f aca="false">IF(AND(F1420="No",G1420="No",H1420="Yes"),"Yes","No")</f>
        <v>Yes</v>
      </c>
      <c r="J1420" s="2" t="n">
        <v>1419</v>
      </c>
      <c r="K1420" s="2"/>
    </row>
    <row r="1421" customFormat="false" ht="15" hidden="false" customHeight="false" outlineLevel="0" collapsed="false">
      <c r="A1421" s="2" t="s">
        <v>6921</v>
      </c>
      <c r="B1421" s="13" t="n">
        <v>136</v>
      </c>
      <c r="C1421" s="13" t="n">
        <v>136</v>
      </c>
      <c r="D1421" s="14" t="n">
        <f aca="false">C1421/Summary!$B$4</f>
        <v>0.00906666666666667</v>
      </c>
      <c r="E1421" s="15" t="n">
        <v>0.428571428571429</v>
      </c>
      <c r="F1421" s="2" t="s">
        <v>44</v>
      </c>
      <c r="G1421" s="2" t="s">
        <v>44</v>
      </c>
      <c r="H1421" s="2" t="str">
        <f aca="false">IF(AND(E1421&gt;=0.4,E1421&lt;=0.6),"Yes","No")</f>
        <v>Yes</v>
      </c>
      <c r="I1421" s="2" t="str">
        <f aca="false">IF(AND(F1421="No",G1421="No",H1421="Yes"),"Yes","No")</f>
        <v>Yes</v>
      </c>
      <c r="J1421" s="2" t="n">
        <v>1420</v>
      </c>
      <c r="K1421" s="2"/>
    </row>
    <row r="1422" customFormat="false" ht="15" hidden="false" customHeight="false" outlineLevel="0" collapsed="false">
      <c r="A1422" s="2" t="s">
        <v>6922</v>
      </c>
      <c r="B1422" s="13" t="n">
        <v>136</v>
      </c>
      <c r="C1422" s="13" t="n">
        <v>135</v>
      </c>
      <c r="D1422" s="14" t="n">
        <f aca="false">C1422/Summary!$B$4</f>
        <v>0.009</v>
      </c>
      <c r="E1422" s="15" t="n">
        <v>0.571428571428571</v>
      </c>
      <c r="F1422" s="2" t="s">
        <v>44</v>
      </c>
      <c r="G1422" s="2" t="s">
        <v>44</v>
      </c>
      <c r="H1422" s="2" t="str">
        <f aca="false">IF(AND(E1422&gt;=0.4,E1422&lt;=0.6),"Yes","No")</f>
        <v>Yes</v>
      </c>
      <c r="I1422" s="2" t="str">
        <f aca="false">IF(AND(F1422="No",G1422="No",H1422="Yes"),"Yes","No")</f>
        <v>Yes</v>
      </c>
      <c r="J1422" s="2" t="n">
        <v>1421</v>
      </c>
      <c r="K1422" s="2"/>
    </row>
    <row r="1423" customFormat="false" ht="15" hidden="false" customHeight="false" outlineLevel="0" collapsed="false">
      <c r="A1423" s="2" t="s">
        <v>6923</v>
      </c>
      <c r="B1423" s="13" t="n">
        <v>136</v>
      </c>
      <c r="C1423" s="13" t="n">
        <v>136</v>
      </c>
      <c r="D1423" s="14" t="n">
        <f aca="false">C1423/Summary!$B$4</f>
        <v>0.00906666666666667</v>
      </c>
      <c r="E1423" s="15" t="n">
        <v>0.571428571428571</v>
      </c>
      <c r="F1423" s="2" t="s">
        <v>44</v>
      </c>
      <c r="G1423" s="2" t="s">
        <v>44</v>
      </c>
      <c r="H1423" s="2" t="str">
        <f aca="false">IF(AND(E1423&gt;=0.4,E1423&lt;=0.6),"Yes","No")</f>
        <v>Yes</v>
      </c>
      <c r="I1423" s="2" t="str">
        <f aca="false">IF(AND(F1423="No",G1423="No",H1423="Yes"),"Yes","No")</f>
        <v>Yes</v>
      </c>
      <c r="J1423" s="2" t="n">
        <v>1422</v>
      </c>
      <c r="K1423" s="2"/>
    </row>
    <row r="1424" customFormat="false" ht="15" hidden="false" customHeight="false" outlineLevel="0" collapsed="false">
      <c r="A1424" s="2" t="s">
        <v>6924</v>
      </c>
      <c r="B1424" s="13" t="n">
        <v>136</v>
      </c>
      <c r="C1424" s="13" t="n">
        <v>135</v>
      </c>
      <c r="D1424" s="14" t="n">
        <f aca="false">C1424/Summary!$B$4</f>
        <v>0.009</v>
      </c>
      <c r="E1424" s="15" t="n">
        <v>0.571428571428571</v>
      </c>
      <c r="F1424" s="2" t="s">
        <v>44</v>
      </c>
      <c r="G1424" s="2" t="s">
        <v>44</v>
      </c>
      <c r="H1424" s="2" t="str">
        <f aca="false">IF(AND(E1424&gt;=0.4,E1424&lt;=0.6),"Yes","No")</f>
        <v>Yes</v>
      </c>
      <c r="I1424" s="2" t="str">
        <f aca="false">IF(AND(F1424="No",G1424="No",H1424="Yes"),"Yes","No")</f>
        <v>Yes</v>
      </c>
      <c r="J1424" s="2" t="n">
        <v>1423</v>
      </c>
      <c r="K1424" s="2"/>
    </row>
    <row r="1425" customFormat="false" ht="15" hidden="false" customHeight="false" outlineLevel="0" collapsed="false">
      <c r="A1425" s="2" t="s">
        <v>6925</v>
      </c>
      <c r="B1425" s="13" t="n">
        <v>136</v>
      </c>
      <c r="C1425" s="13" t="n">
        <v>134</v>
      </c>
      <c r="D1425" s="14" t="n">
        <f aca="false">C1425/Summary!$B$4</f>
        <v>0.00893333333333333</v>
      </c>
      <c r="E1425" s="15" t="n">
        <v>0.571428571428571</v>
      </c>
      <c r="F1425" s="2" t="s">
        <v>44</v>
      </c>
      <c r="G1425" s="2" t="s">
        <v>44</v>
      </c>
      <c r="H1425" s="2" t="str">
        <f aca="false">IF(AND(E1425&gt;=0.4,E1425&lt;=0.6),"Yes","No")</f>
        <v>Yes</v>
      </c>
      <c r="I1425" s="2" t="str">
        <f aca="false">IF(AND(F1425="No",G1425="No",H1425="Yes"),"Yes","No")</f>
        <v>Yes</v>
      </c>
      <c r="J1425" s="2" t="n">
        <v>1424</v>
      </c>
      <c r="K1425" s="2"/>
    </row>
    <row r="1426" customFormat="false" ht="15" hidden="false" customHeight="false" outlineLevel="0" collapsed="false">
      <c r="A1426" s="2" t="s">
        <v>6926</v>
      </c>
      <c r="B1426" s="13" t="n">
        <v>136</v>
      </c>
      <c r="C1426" s="13" t="n">
        <v>136</v>
      </c>
      <c r="D1426" s="14" t="n">
        <f aca="false">C1426/Summary!$B$4</f>
        <v>0.00906666666666667</v>
      </c>
      <c r="E1426" s="15" t="n">
        <v>0.571428571428571</v>
      </c>
      <c r="F1426" s="2" t="s">
        <v>44</v>
      </c>
      <c r="G1426" s="2" t="s">
        <v>44</v>
      </c>
      <c r="H1426" s="2" t="str">
        <f aca="false">IF(AND(E1426&gt;=0.4,E1426&lt;=0.6),"Yes","No")</f>
        <v>Yes</v>
      </c>
      <c r="I1426" s="2" t="str">
        <f aca="false">IF(AND(F1426="No",G1426="No",H1426="Yes"),"Yes","No")</f>
        <v>Yes</v>
      </c>
      <c r="J1426" s="2" t="n">
        <v>1425</v>
      </c>
      <c r="K1426" s="2"/>
    </row>
    <row r="1427" customFormat="false" ht="15" hidden="false" customHeight="false" outlineLevel="0" collapsed="false">
      <c r="A1427" s="2" t="s">
        <v>6927</v>
      </c>
      <c r="B1427" s="13" t="n">
        <v>136</v>
      </c>
      <c r="C1427" s="13" t="n">
        <v>134</v>
      </c>
      <c r="D1427" s="14" t="n">
        <f aca="false">C1427/Summary!$B$4</f>
        <v>0.00893333333333333</v>
      </c>
      <c r="E1427" s="15" t="n">
        <v>0.571428571428571</v>
      </c>
      <c r="F1427" s="2" t="s">
        <v>44</v>
      </c>
      <c r="G1427" s="2" t="s">
        <v>44</v>
      </c>
      <c r="H1427" s="2" t="str">
        <f aca="false">IF(AND(E1427&gt;=0.4,E1427&lt;=0.6),"Yes","No")</f>
        <v>Yes</v>
      </c>
      <c r="I1427" s="2" t="str">
        <f aca="false">IF(AND(F1427="No",G1427="No",H1427="Yes"),"Yes","No")</f>
        <v>Yes</v>
      </c>
      <c r="J1427" s="2" t="n">
        <v>1426</v>
      </c>
      <c r="K1427" s="2"/>
    </row>
    <row r="1428" customFormat="false" ht="15" hidden="false" customHeight="false" outlineLevel="0" collapsed="false">
      <c r="A1428" s="2" t="s">
        <v>6928</v>
      </c>
      <c r="B1428" s="13" t="n">
        <v>136</v>
      </c>
      <c r="C1428" s="13" t="n">
        <v>134</v>
      </c>
      <c r="D1428" s="14" t="n">
        <f aca="false">C1428/Summary!$B$4</f>
        <v>0.00893333333333333</v>
      </c>
      <c r="E1428" s="15" t="n">
        <v>0.571428571428571</v>
      </c>
      <c r="F1428" s="2" t="s">
        <v>44</v>
      </c>
      <c r="G1428" s="2" t="s">
        <v>44</v>
      </c>
      <c r="H1428" s="2" t="str">
        <f aca="false">IF(AND(E1428&gt;=0.4,E1428&lt;=0.6),"Yes","No")</f>
        <v>Yes</v>
      </c>
      <c r="I1428" s="2" t="str">
        <f aca="false">IF(AND(F1428="No",G1428="No",H1428="Yes"),"Yes","No")</f>
        <v>Yes</v>
      </c>
      <c r="J1428" s="2" t="n">
        <v>1427</v>
      </c>
      <c r="K1428" s="2"/>
    </row>
    <row r="1429" customFormat="false" ht="15" hidden="false" customHeight="false" outlineLevel="0" collapsed="false">
      <c r="A1429" s="2" t="s">
        <v>6929</v>
      </c>
      <c r="B1429" s="13" t="n">
        <v>136</v>
      </c>
      <c r="C1429" s="13" t="n">
        <v>136</v>
      </c>
      <c r="D1429" s="14" t="n">
        <f aca="false">C1429/Summary!$B$4</f>
        <v>0.00906666666666667</v>
      </c>
      <c r="E1429" s="15" t="n">
        <v>0.571428571428571</v>
      </c>
      <c r="F1429" s="2" t="s">
        <v>44</v>
      </c>
      <c r="G1429" s="2" t="s">
        <v>44</v>
      </c>
      <c r="H1429" s="2" t="str">
        <f aca="false">IF(AND(E1429&gt;=0.4,E1429&lt;=0.6),"Yes","No")</f>
        <v>Yes</v>
      </c>
      <c r="I1429" s="2" t="str">
        <f aca="false">IF(AND(F1429="No",G1429="No",H1429="Yes"),"Yes","No")</f>
        <v>Yes</v>
      </c>
      <c r="J1429" s="2" t="n">
        <v>1428</v>
      </c>
      <c r="K1429" s="2"/>
    </row>
    <row r="1430" customFormat="false" ht="15" hidden="false" customHeight="false" outlineLevel="0" collapsed="false">
      <c r="A1430" s="2" t="s">
        <v>6930</v>
      </c>
      <c r="B1430" s="13" t="n">
        <v>137</v>
      </c>
      <c r="C1430" s="13" t="n">
        <v>136</v>
      </c>
      <c r="D1430" s="14" t="n">
        <f aca="false">C1430/Summary!$B$4</f>
        <v>0.00906666666666667</v>
      </c>
      <c r="E1430" s="15" t="n">
        <v>0.571428571428571</v>
      </c>
      <c r="F1430" s="2" t="s">
        <v>44</v>
      </c>
      <c r="G1430" s="2" t="s">
        <v>44</v>
      </c>
      <c r="H1430" s="2" t="str">
        <f aca="false">IF(AND(E1430&gt;=0.4,E1430&lt;=0.6),"Yes","No")</f>
        <v>Yes</v>
      </c>
      <c r="I1430" s="2" t="str">
        <f aca="false">IF(AND(F1430="No",G1430="No",H1430="Yes"),"Yes","No")</f>
        <v>Yes</v>
      </c>
      <c r="J1430" s="2" t="n">
        <v>1429</v>
      </c>
      <c r="K1430" s="2"/>
    </row>
    <row r="1431" customFormat="false" ht="15" hidden="false" customHeight="false" outlineLevel="0" collapsed="false">
      <c r="A1431" s="2" t="s">
        <v>6931</v>
      </c>
      <c r="B1431" s="13" t="n">
        <v>137</v>
      </c>
      <c r="C1431" s="13" t="n">
        <v>136</v>
      </c>
      <c r="D1431" s="14" t="n">
        <f aca="false">C1431/Summary!$B$4</f>
        <v>0.00906666666666667</v>
      </c>
      <c r="E1431" s="15" t="n">
        <v>0.571428571428571</v>
      </c>
      <c r="F1431" s="2" t="s">
        <v>44</v>
      </c>
      <c r="G1431" s="2" t="s">
        <v>44</v>
      </c>
      <c r="H1431" s="2" t="str">
        <f aca="false">IF(AND(E1431&gt;=0.4,E1431&lt;=0.6),"Yes","No")</f>
        <v>Yes</v>
      </c>
      <c r="I1431" s="2" t="str">
        <f aca="false">IF(AND(F1431="No",G1431="No",H1431="Yes"),"Yes","No")</f>
        <v>Yes</v>
      </c>
      <c r="J1431" s="2" t="n">
        <v>1430</v>
      </c>
      <c r="K1431" s="2"/>
    </row>
    <row r="1432" customFormat="false" ht="15" hidden="false" customHeight="false" outlineLevel="0" collapsed="false">
      <c r="A1432" s="2" t="s">
        <v>6932</v>
      </c>
      <c r="B1432" s="13" t="n">
        <v>138</v>
      </c>
      <c r="C1432" s="13" t="n">
        <v>138</v>
      </c>
      <c r="D1432" s="14" t="n">
        <f aca="false">C1432/Summary!$B$4</f>
        <v>0.0092</v>
      </c>
      <c r="E1432" s="15" t="n">
        <v>0.428571428571429</v>
      </c>
      <c r="F1432" s="2" t="s">
        <v>44</v>
      </c>
      <c r="G1432" s="2" t="s">
        <v>44</v>
      </c>
      <c r="H1432" s="2" t="str">
        <f aca="false">IF(AND(E1432&gt;=0.4,E1432&lt;=0.6),"Yes","No")</f>
        <v>Yes</v>
      </c>
      <c r="I1432" s="2" t="str">
        <f aca="false">IF(AND(F1432="No",G1432="No",H1432="Yes"),"Yes","No")</f>
        <v>Yes</v>
      </c>
      <c r="J1432" s="2" t="n">
        <v>1431</v>
      </c>
      <c r="K1432" s="2"/>
    </row>
    <row r="1433" customFormat="false" ht="15" hidden="false" customHeight="false" outlineLevel="0" collapsed="false">
      <c r="A1433" s="2" t="s">
        <v>6933</v>
      </c>
      <c r="B1433" s="13" t="n">
        <v>138</v>
      </c>
      <c r="C1433" s="13" t="n">
        <v>138</v>
      </c>
      <c r="D1433" s="14" t="n">
        <f aca="false">C1433/Summary!$B$4</f>
        <v>0.0092</v>
      </c>
      <c r="E1433" s="15" t="n">
        <v>0.571428571428571</v>
      </c>
      <c r="F1433" s="2" t="s">
        <v>44</v>
      </c>
      <c r="G1433" s="2" t="s">
        <v>44</v>
      </c>
      <c r="H1433" s="2" t="str">
        <f aca="false">IF(AND(E1433&gt;=0.4,E1433&lt;=0.6),"Yes","No")</f>
        <v>Yes</v>
      </c>
      <c r="I1433" s="2" t="str">
        <f aca="false">IF(AND(F1433="No",G1433="No",H1433="Yes"),"Yes","No")</f>
        <v>Yes</v>
      </c>
      <c r="J1433" s="2" t="n">
        <v>1432</v>
      </c>
      <c r="K1433" s="2"/>
    </row>
    <row r="1434" customFormat="false" ht="15" hidden="false" customHeight="false" outlineLevel="0" collapsed="false">
      <c r="A1434" s="2" t="s">
        <v>6934</v>
      </c>
      <c r="B1434" s="13" t="n">
        <v>138</v>
      </c>
      <c r="C1434" s="13" t="n">
        <v>137</v>
      </c>
      <c r="D1434" s="14" t="n">
        <f aca="false">C1434/Summary!$B$4</f>
        <v>0.00913333333333333</v>
      </c>
      <c r="E1434" s="15" t="n">
        <v>0.428571428571429</v>
      </c>
      <c r="F1434" s="2" t="s">
        <v>44</v>
      </c>
      <c r="G1434" s="2" t="s">
        <v>44</v>
      </c>
      <c r="H1434" s="2" t="str">
        <f aca="false">IF(AND(E1434&gt;=0.4,E1434&lt;=0.6),"Yes","No")</f>
        <v>Yes</v>
      </c>
      <c r="I1434" s="2" t="str">
        <f aca="false">IF(AND(F1434="No",G1434="No",H1434="Yes"),"Yes","No")</f>
        <v>Yes</v>
      </c>
      <c r="J1434" s="2" t="n">
        <v>1433</v>
      </c>
      <c r="K1434" s="2"/>
    </row>
    <row r="1435" customFormat="false" ht="15" hidden="false" customHeight="false" outlineLevel="0" collapsed="false">
      <c r="A1435" s="2" t="s">
        <v>6935</v>
      </c>
      <c r="B1435" s="13" t="n">
        <v>139</v>
      </c>
      <c r="C1435" s="13" t="n">
        <v>139</v>
      </c>
      <c r="D1435" s="14" t="n">
        <f aca="false">C1435/Summary!$B$4</f>
        <v>0.00926666666666667</v>
      </c>
      <c r="E1435" s="15" t="n">
        <v>0.428571428571429</v>
      </c>
      <c r="F1435" s="2" t="s">
        <v>44</v>
      </c>
      <c r="G1435" s="2" t="s">
        <v>44</v>
      </c>
      <c r="H1435" s="2" t="str">
        <f aca="false">IF(AND(E1435&gt;=0.4,E1435&lt;=0.6),"Yes","No")</f>
        <v>Yes</v>
      </c>
      <c r="I1435" s="2" t="str">
        <f aca="false">IF(AND(F1435="No",G1435="No",H1435="Yes"),"Yes","No")</f>
        <v>Yes</v>
      </c>
      <c r="J1435" s="2" t="n">
        <v>1434</v>
      </c>
      <c r="K1435" s="2"/>
    </row>
    <row r="1436" customFormat="false" ht="15" hidden="false" customHeight="false" outlineLevel="0" collapsed="false">
      <c r="A1436" s="2" t="s">
        <v>6936</v>
      </c>
      <c r="B1436" s="13" t="n">
        <v>139</v>
      </c>
      <c r="C1436" s="13" t="n">
        <v>138</v>
      </c>
      <c r="D1436" s="14" t="n">
        <f aca="false">C1436/Summary!$B$4</f>
        <v>0.0092</v>
      </c>
      <c r="E1436" s="15" t="n">
        <v>0.571428571428571</v>
      </c>
      <c r="F1436" s="2" t="s">
        <v>44</v>
      </c>
      <c r="G1436" s="2" t="s">
        <v>44</v>
      </c>
      <c r="H1436" s="2" t="str">
        <f aca="false">IF(AND(E1436&gt;=0.4,E1436&lt;=0.6),"Yes","No")</f>
        <v>Yes</v>
      </c>
      <c r="I1436" s="2" t="str">
        <f aca="false">IF(AND(F1436="No",G1436="No",H1436="Yes"),"Yes","No")</f>
        <v>Yes</v>
      </c>
      <c r="J1436" s="2" t="n">
        <v>1435</v>
      </c>
      <c r="K1436" s="2"/>
    </row>
    <row r="1437" customFormat="false" ht="15" hidden="false" customHeight="false" outlineLevel="0" collapsed="false">
      <c r="A1437" s="2" t="s">
        <v>6937</v>
      </c>
      <c r="B1437" s="13" t="n">
        <v>139</v>
      </c>
      <c r="C1437" s="13" t="n">
        <v>139</v>
      </c>
      <c r="D1437" s="14" t="n">
        <f aca="false">C1437/Summary!$B$4</f>
        <v>0.00926666666666667</v>
      </c>
      <c r="E1437" s="15" t="n">
        <v>0.428571428571429</v>
      </c>
      <c r="F1437" s="2" t="s">
        <v>44</v>
      </c>
      <c r="G1437" s="2" t="s">
        <v>44</v>
      </c>
      <c r="H1437" s="2" t="str">
        <f aca="false">IF(AND(E1437&gt;=0.4,E1437&lt;=0.6),"Yes","No")</f>
        <v>Yes</v>
      </c>
      <c r="I1437" s="2" t="str">
        <f aca="false">IF(AND(F1437="No",G1437="No",H1437="Yes"),"Yes","No")</f>
        <v>Yes</v>
      </c>
      <c r="J1437" s="2" t="n">
        <v>1436</v>
      </c>
      <c r="K1437" s="2"/>
    </row>
    <row r="1438" customFormat="false" ht="15" hidden="false" customHeight="false" outlineLevel="0" collapsed="false">
      <c r="A1438" s="2" t="s">
        <v>6938</v>
      </c>
      <c r="B1438" s="13" t="n">
        <v>141</v>
      </c>
      <c r="C1438" s="13" t="n">
        <v>141</v>
      </c>
      <c r="D1438" s="14" t="n">
        <f aca="false">C1438/Summary!$B$4</f>
        <v>0.0094</v>
      </c>
      <c r="E1438" s="15" t="n">
        <v>0.428571428571429</v>
      </c>
      <c r="F1438" s="2" t="s">
        <v>44</v>
      </c>
      <c r="G1438" s="2" t="s">
        <v>44</v>
      </c>
      <c r="H1438" s="2" t="str">
        <f aca="false">IF(AND(E1438&gt;=0.4,E1438&lt;=0.6),"Yes","No")</f>
        <v>Yes</v>
      </c>
      <c r="I1438" s="2" t="str">
        <f aca="false">IF(AND(F1438="No",G1438="No",H1438="Yes"),"Yes","No")</f>
        <v>Yes</v>
      </c>
      <c r="J1438" s="2" t="n">
        <v>1437</v>
      </c>
      <c r="K1438" s="2"/>
    </row>
    <row r="1439" customFormat="false" ht="15" hidden="false" customHeight="false" outlineLevel="0" collapsed="false">
      <c r="A1439" s="2" t="s">
        <v>6939</v>
      </c>
      <c r="B1439" s="13" t="n">
        <v>144</v>
      </c>
      <c r="C1439" s="13" t="n">
        <v>142</v>
      </c>
      <c r="D1439" s="14" t="n">
        <f aca="false">C1439/Summary!$B$4</f>
        <v>0.00946666666666667</v>
      </c>
      <c r="E1439" s="15" t="n">
        <v>0.428571428571429</v>
      </c>
      <c r="F1439" s="2" t="s">
        <v>44</v>
      </c>
      <c r="G1439" s="2" t="s">
        <v>44</v>
      </c>
      <c r="H1439" s="2" t="str">
        <f aca="false">IF(AND(E1439&gt;=0.4,E1439&lt;=0.6),"Yes","No")</f>
        <v>Yes</v>
      </c>
      <c r="I1439" s="2" t="str">
        <f aca="false">IF(AND(F1439="No",G1439="No",H1439="Yes"),"Yes","No")</f>
        <v>Yes</v>
      </c>
      <c r="J1439" s="2" t="n">
        <v>1438</v>
      </c>
      <c r="K1439" s="2"/>
    </row>
    <row r="1440" customFormat="false" ht="15" hidden="false" customHeight="false" outlineLevel="0" collapsed="false">
      <c r="A1440" s="2" t="s">
        <v>6940</v>
      </c>
      <c r="B1440" s="13" t="n">
        <v>146</v>
      </c>
      <c r="C1440" s="13" t="n">
        <v>146</v>
      </c>
      <c r="D1440" s="14" t="n">
        <f aca="false">C1440/Summary!$B$4</f>
        <v>0.00973333333333333</v>
      </c>
      <c r="E1440" s="15" t="n">
        <v>0.428571428571429</v>
      </c>
      <c r="F1440" s="2" t="s">
        <v>44</v>
      </c>
      <c r="G1440" s="2" t="s">
        <v>44</v>
      </c>
      <c r="H1440" s="2" t="str">
        <f aca="false">IF(AND(E1440&gt;=0.4,E1440&lt;=0.6),"Yes","No")</f>
        <v>Yes</v>
      </c>
      <c r="I1440" s="2" t="str">
        <f aca="false">IF(AND(F1440="No",G1440="No",H1440="Yes"),"Yes","No")</f>
        <v>Yes</v>
      </c>
      <c r="J1440" s="2" t="n">
        <v>1439</v>
      </c>
      <c r="K1440" s="2"/>
    </row>
    <row r="1441" customFormat="false" ht="15" hidden="false" customHeight="false" outlineLevel="0" collapsed="false">
      <c r="A1441" s="2" t="s">
        <v>6941</v>
      </c>
      <c r="B1441" s="13" t="n">
        <v>153</v>
      </c>
      <c r="C1441" s="13" t="n">
        <v>153</v>
      </c>
      <c r="D1441" s="14" t="n">
        <f aca="false">C1441/Summary!$B$4</f>
        <v>0.0102</v>
      </c>
      <c r="E1441" s="15" t="n">
        <v>0.571428571428571</v>
      </c>
      <c r="F1441" s="2" t="s">
        <v>44</v>
      </c>
      <c r="G1441" s="2" t="s">
        <v>44</v>
      </c>
      <c r="H1441" s="2" t="str">
        <f aca="false">IF(AND(E1441&gt;=0.4,E1441&lt;=0.6),"Yes","No")</f>
        <v>Yes</v>
      </c>
      <c r="I1441" s="2" t="str">
        <f aca="false">IF(AND(F1441="No",G1441="No",H1441="Yes"),"Yes","No")</f>
        <v>Yes</v>
      </c>
      <c r="J1441" s="2" t="n">
        <v>1440</v>
      </c>
      <c r="K1441" s="2"/>
    </row>
    <row r="1442" customFormat="false" ht="15" hidden="false" customHeight="false" outlineLevel="0" collapsed="false">
      <c r="A1442" s="2" t="s">
        <v>6942</v>
      </c>
      <c r="B1442" s="13" t="n">
        <v>72</v>
      </c>
      <c r="C1442" s="13" t="n">
        <v>72</v>
      </c>
      <c r="D1442" s="14" t="n">
        <f aca="false">C1442/Summary!$B$4</f>
        <v>0.0048</v>
      </c>
      <c r="E1442" s="15" t="n">
        <v>0.428571428571429</v>
      </c>
      <c r="F1442" s="2" t="s">
        <v>53</v>
      </c>
      <c r="G1442" s="2" t="s">
        <v>44</v>
      </c>
      <c r="H1442" s="2" t="str">
        <f aca="false">IF(AND(E1442&gt;=0.4,E1442&lt;=0.6),"Yes","No")</f>
        <v>Yes</v>
      </c>
      <c r="I1442" s="2" t="str">
        <f aca="false">IF(AND(F1442="No",G1442="No",H1442="Yes"),"Yes","No")</f>
        <v>No</v>
      </c>
      <c r="J1442" s="2"/>
      <c r="K1442" s="2"/>
    </row>
    <row r="1443" customFormat="false" ht="15" hidden="false" customHeight="false" outlineLevel="0" collapsed="false">
      <c r="A1443" s="2" t="s">
        <v>6943</v>
      </c>
      <c r="B1443" s="13" t="n">
        <v>75</v>
      </c>
      <c r="C1443" s="13" t="n">
        <v>75</v>
      </c>
      <c r="D1443" s="14" t="n">
        <f aca="false">C1443/Summary!$B$4</f>
        <v>0.005</v>
      </c>
      <c r="E1443" s="15" t="n">
        <v>0.285714285714286</v>
      </c>
      <c r="F1443" s="2" t="s">
        <v>44</v>
      </c>
      <c r="G1443" s="2" t="s">
        <v>44</v>
      </c>
      <c r="H1443" s="2" t="str">
        <f aca="false">IF(AND(E1443&gt;=0.4,E1443&lt;=0.6),"Yes","No")</f>
        <v>No</v>
      </c>
      <c r="I1443" s="2" t="str">
        <f aca="false">IF(AND(F1443="No",G1443="No",H1443="Yes"),"Yes","No")</f>
        <v>No</v>
      </c>
      <c r="J1443" s="2"/>
      <c r="K1443" s="2"/>
    </row>
    <row r="1444" customFormat="false" ht="15" hidden="false" customHeight="false" outlineLevel="0" collapsed="false">
      <c r="A1444" s="2" t="s">
        <v>6944</v>
      </c>
      <c r="B1444" s="13" t="n">
        <v>76</v>
      </c>
      <c r="C1444" s="13" t="n">
        <v>76</v>
      </c>
      <c r="D1444" s="14" t="n">
        <f aca="false">C1444/Summary!$B$4</f>
        <v>0.00506666666666667</v>
      </c>
      <c r="E1444" s="15" t="n">
        <v>0.428571428571429</v>
      </c>
      <c r="F1444" s="2" t="s">
        <v>53</v>
      </c>
      <c r="G1444" s="2" t="s">
        <v>44</v>
      </c>
      <c r="H1444" s="2" t="str">
        <f aca="false">IF(AND(E1444&gt;=0.4,E1444&lt;=0.6),"Yes","No")</f>
        <v>Yes</v>
      </c>
      <c r="I1444" s="2" t="str">
        <f aca="false">IF(AND(F1444="No",G1444="No",H1444="Yes"),"Yes","No")</f>
        <v>No</v>
      </c>
      <c r="J1444" s="2"/>
      <c r="K1444" s="2"/>
    </row>
    <row r="1445" customFormat="false" ht="15" hidden="false" customHeight="false" outlineLevel="0" collapsed="false">
      <c r="A1445" s="2" t="s">
        <v>6945</v>
      </c>
      <c r="B1445" s="13" t="n">
        <v>77</v>
      </c>
      <c r="C1445" s="13" t="n">
        <v>76</v>
      </c>
      <c r="D1445" s="14" t="n">
        <f aca="false">C1445/Summary!$B$4</f>
        <v>0.00506666666666667</v>
      </c>
      <c r="E1445" s="15" t="n">
        <v>0.285714285714286</v>
      </c>
      <c r="F1445" s="2" t="s">
        <v>53</v>
      </c>
      <c r="G1445" s="2" t="s">
        <v>44</v>
      </c>
      <c r="H1445" s="2" t="str">
        <f aca="false">IF(AND(E1445&gt;=0.4,E1445&lt;=0.6),"Yes","No")</f>
        <v>No</v>
      </c>
      <c r="I1445" s="2" t="str">
        <f aca="false">IF(AND(F1445="No",G1445="No",H1445="Yes"),"Yes","No")</f>
        <v>No</v>
      </c>
      <c r="J1445" s="2"/>
      <c r="K1445" s="2"/>
    </row>
    <row r="1446" customFormat="false" ht="15" hidden="false" customHeight="false" outlineLevel="0" collapsed="false">
      <c r="A1446" s="2" t="s">
        <v>6946</v>
      </c>
      <c r="B1446" s="13" t="n">
        <v>78</v>
      </c>
      <c r="C1446" s="13" t="n">
        <v>78</v>
      </c>
      <c r="D1446" s="14" t="n">
        <f aca="false">C1446/Summary!$B$4</f>
        <v>0.0052</v>
      </c>
      <c r="E1446" s="15" t="n">
        <v>0.857142857142857</v>
      </c>
      <c r="F1446" s="2" t="s">
        <v>53</v>
      </c>
      <c r="G1446" s="2" t="s">
        <v>53</v>
      </c>
      <c r="H1446" s="2" t="str">
        <f aca="false">IF(AND(E1446&gt;=0.4,E1446&lt;=0.6),"Yes","No")</f>
        <v>No</v>
      </c>
      <c r="I1446" s="2" t="str">
        <f aca="false">IF(AND(F1446="No",G1446="No",H1446="Yes"),"Yes","No")</f>
        <v>No</v>
      </c>
      <c r="J1446" s="2"/>
      <c r="K1446" s="2"/>
    </row>
    <row r="1447" customFormat="false" ht="15" hidden="false" customHeight="false" outlineLevel="0" collapsed="false">
      <c r="A1447" s="2" t="s">
        <v>6947</v>
      </c>
      <c r="B1447" s="13" t="n">
        <v>78</v>
      </c>
      <c r="C1447" s="13" t="n">
        <v>77</v>
      </c>
      <c r="D1447" s="14" t="n">
        <f aca="false">C1447/Summary!$B$4</f>
        <v>0.00513333333333333</v>
      </c>
      <c r="E1447" s="15" t="n">
        <v>0.714285714285714</v>
      </c>
      <c r="F1447" s="2" t="s">
        <v>53</v>
      </c>
      <c r="G1447" s="2" t="s">
        <v>53</v>
      </c>
      <c r="H1447" s="2" t="str">
        <f aca="false">IF(AND(E1447&gt;=0.4,E1447&lt;=0.6),"Yes","No")</f>
        <v>No</v>
      </c>
      <c r="I1447" s="2" t="str">
        <f aca="false">IF(AND(F1447="No",G1447="No",H1447="Yes"),"Yes","No")</f>
        <v>No</v>
      </c>
      <c r="J1447" s="2"/>
      <c r="K1447" s="2"/>
    </row>
    <row r="1448" customFormat="false" ht="15" hidden="false" customHeight="false" outlineLevel="0" collapsed="false">
      <c r="A1448" s="2" t="s">
        <v>6948</v>
      </c>
      <c r="B1448" s="13" t="n">
        <v>78</v>
      </c>
      <c r="C1448" s="13" t="n">
        <v>78</v>
      </c>
      <c r="D1448" s="14" t="n">
        <f aca="false">C1448/Summary!$B$4</f>
        <v>0.0052</v>
      </c>
      <c r="E1448" s="15" t="n">
        <v>0.714285714285714</v>
      </c>
      <c r="F1448" s="2" t="s">
        <v>44</v>
      </c>
      <c r="G1448" s="2" t="s">
        <v>53</v>
      </c>
      <c r="H1448" s="2" t="str">
        <f aca="false">IF(AND(E1448&gt;=0.4,E1448&lt;=0.6),"Yes","No")</f>
        <v>No</v>
      </c>
      <c r="I1448" s="2" t="str">
        <f aca="false">IF(AND(F1448="No",G1448="No",H1448="Yes"),"Yes","No")</f>
        <v>No</v>
      </c>
      <c r="J1448" s="2"/>
      <c r="K1448" s="2"/>
    </row>
    <row r="1449" customFormat="false" ht="15" hidden="false" customHeight="false" outlineLevel="0" collapsed="false">
      <c r="A1449" s="2" t="s">
        <v>6949</v>
      </c>
      <c r="B1449" s="13" t="n">
        <v>79</v>
      </c>
      <c r="C1449" s="13" t="n">
        <v>79</v>
      </c>
      <c r="D1449" s="14" t="n">
        <f aca="false">C1449/Summary!$B$4</f>
        <v>0.00526666666666667</v>
      </c>
      <c r="E1449" s="15" t="n">
        <v>0.142857142857143</v>
      </c>
      <c r="F1449" s="2" t="s">
        <v>53</v>
      </c>
      <c r="G1449" s="2" t="s">
        <v>53</v>
      </c>
      <c r="H1449" s="2" t="str">
        <f aca="false">IF(AND(E1449&gt;=0.4,E1449&lt;=0.6),"Yes","No")</f>
        <v>No</v>
      </c>
      <c r="I1449" s="2" t="str">
        <f aca="false">IF(AND(F1449="No",G1449="No",H1449="Yes"),"Yes","No")</f>
        <v>No</v>
      </c>
      <c r="J1449" s="2"/>
      <c r="K1449" s="2"/>
    </row>
    <row r="1450" customFormat="false" ht="15" hidden="false" customHeight="false" outlineLevel="0" collapsed="false">
      <c r="A1450" s="2" t="s">
        <v>6950</v>
      </c>
      <c r="B1450" s="13" t="n">
        <v>79</v>
      </c>
      <c r="C1450" s="13" t="n">
        <v>79</v>
      </c>
      <c r="D1450" s="14" t="n">
        <f aca="false">C1450/Summary!$B$4</f>
        <v>0.00526666666666667</v>
      </c>
      <c r="E1450" s="15" t="n">
        <v>0.285714285714286</v>
      </c>
      <c r="F1450" s="2" t="s">
        <v>53</v>
      </c>
      <c r="G1450" s="2" t="s">
        <v>44</v>
      </c>
      <c r="H1450" s="2" t="str">
        <f aca="false">IF(AND(E1450&gt;=0.4,E1450&lt;=0.6),"Yes","No")</f>
        <v>No</v>
      </c>
      <c r="I1450" s="2" t="str">
        <f aca="false">IF(AND(F1450="No",G1450="No",H1450="Yes"),"Yes","No")</f>
        <v>No</v>
      </c>
      <c r="J1450" s="2"/>
      <c r="K1450" s="2"/>
    </row>
    <row r="1451" customFormat="false" ht="15" hidden="false" customHeight="false" outlineLevel="0" collapsed="false">
      <c r="A1451" s="2" t="s">
        <v>6951</v>
      </c>
      <c r="B1451" s="13" t="n">
        <v>79</v>
      </c>
      <c r="C1451" s="13" t="n">
        <v>79</v>
      </c>
      <c r="D1451" s="14" t="n">
        <f aca="false">C1451/Summary!$B$4</f>
        <v>0.00526666666666667</v>
      </c>
      <c r="E1451" s="15" t="n">
        <v>0.571428571428571</v>
      </c>
      <c r="F1451" s="2" t="s">
        <v>53</v>
      </c>
      <c r="G1451" s="2" t="s">
        <v>53</v>
      </c>
      <c r="H1451" s="2" t="str">
        <f aca="false">IF(AND(E1451&gt;=0.4,E1451&lt;=0.6),"Yes","No")</f>
        <v>Yes</v>
      </c>
      <c r="I1451" s="2" t="str">
        <f aca="false">IF(AND(F1451="No",G1451="No",H1451="Yes"),"Yes","No")</f>
        <v>No</v>
      </c>
      <c r="J1451" s="2"/>
      <c r="K1451" s="2"/>
    </row>
    <row r="1452" customFormat="false" ht="15" hidden="false" customHeight="false" outlineLevel="0" collapsed="false">
      <c r="A1452" s="2" t="s">
        <v>6952</v>
      </c>
      <c r="B1452" s="13" t="n">
        <v>79</v>
      </c>
      <c r="C1452" s="13" t="n">
        <v>78</v>
      </c>
      <c r="D1452" s="14" t="n">
        <f aca="false">C1452/Summary!$B$4</f>
        <v>0.0052</v>
      </c>
      <c r="E1452" s="15" t="n">
        <v>0.142857142857143</v>
      </c>
      <c r="F1452" s="2" t="s">
        <v>53</v>
      </c>
      <c r="G1452" s="2" t="s">
        <v>44</v>
      </c>
      <c r="H1452" s="2" t="str">
        <f aca="false">IF(AND(E1452&gt;=0.4,E1452&lt;=0.6),"Yes","No")</f>
        <v>No</v>
      </c>
      <c r="I1452" s="2" t="str">
        <f aca="false">IF(AND(F1452="No",G1452="No",H1452="Yes"),"Yes","No")</f>
        <v>No</v>
      </c>
      <c r="J1452" s="2"/>
      <c r="K1452" s="2"/>
    </row>
    <row r="1453" customFormat="false" ht="15" hidden="false" customHeight="false" outlineLevel="0" collapsed="false">
      <c r="A1453" s="2" t="s">
        <v>6953</v>
      </c>
      <c r="B1453" s="13" t="n">
        <v>79</v>
      </c>
      <c r="C1453" s="13" t="n">
        <v>79</v>
      </c>
      <c r="D1453" s="14" t="n">
        <f aca="false">C1453/Summary!$B$4</f>
        <v>0.00526666666666667</v>
      </c>
      <c r="E1453" s="15" t="n">
        <v>0.714285714285714</v>
      </c>
      <c r="F1453" s="2" t="s">
        <v>44</v>
      </c>
      <c r="G1453" s="2" t="s">
        <v>44</v>
      </c>
      <c r="H1453" s="2" t="str">
        <f aca="false">IF(AND(E1453&gt;=0.4,E1453&lt;=0.6),"Yes","No")</f>
        <v>No</v>
      </c>
      <c r="I1453" s="2" t="str">
        <f aca="false">IF(AND(F1453="No",G1453="No",H1453="Yes"),"Yes","No")</f>
        <v>No</v>
      </c>
      <c r="J1453" s="2"/>
      <c r="K1453" s="2"/>
    </row>
    <row r="1454" customFormat="false" ht="15" hidden="false" customHeight="false" outlineLevel="0" collapsed="false">
      <c r="A1454" s="2" t="s">
        <v>6954</v>
      </c>
      <c r="B1454" s="13" t="n">
        <v>79</v>
      </c>
      <c r="C1454" s="13" t="n">
        <v>79</v>
      </c>
      <c r="D1454" s="14" t="n">
        <f aca="false">C1454/Summary!$B$4</f>
        <v>0.00526666666666667</v>
      </c>
      <c r="E1454" s="15" t="n">
        <v>0.428571428571429</v>
      </c>
      <c r="F1454" s="2" t="s">
        <v>53</v>
      </c>
      <c r="G1454" s="2" t="s">
        <v>44</v>
      </c>
      <c r="H1454" s="2" t="str">
        <f aca="false">IF(AND(E1454&gt;=0.4,E1454&lt;=0.6),"Yes","No")</f>
        <v>Yes</v>
      </c>
      <c r="I1454" s="2" t="str">
        <f aca="false">IF(AND(F1454="No",G1454="No",H1454="Yes"),"Yes","No")</f>
        <v>No</v>
      </c>
      <c r="J1454" s="2"/>
      <c r="K1454" s="2"/>
    </row>
    <row r="1455" customFormat="false" ht="15" hidden="false" customHeight="false" outlineLevel="0" collapsed="false">
      <c r="A1455" s="2" t="s">
        <v>6955</v>
      </c>
      <c r="B1455" s="13" t="n">
        <v>80</v>
      </c>
      <c r="C1455" s="13" t="n">
        <v>80</v>
      </c>
      <c r="D1455" s="14" t="n">
        <f aca="false">C1455/Summary!$B$4</f>
        <v>0.00533333333333333</v>
      </c>
      <c r="E1455" s="15" t="n">
        <v>0.285714285714286</v>
      </c>
      <c r="F1455" s="2" t="s">
        <v>53</v>
      </c>
      <c r="G1455" s="2" t="s">
        <v>44</v>
      </c>
      <c r="H1455" s="2" t="str">
        <f aca="false">IF(AND(E1455&gt;=0.4,E1455&lt;=0.6),"Yes","No")</f>
        <v>No</v>
      </c>
      <c r="I1455" s="2" t="str">
        <f aca="false">IF(AND(F1455="No",G1455="No",H1455="Yes"),"Yes","No")</f>
        <v>No</v>
      </c>
      <c r="J1455" s="2"/>
      <c r="K1455" s="2"/>
    </row>
    <row r="1456" customFormat="false" ht="15" hidden="false" customHeight="false" outlineLevel="0" collapsed="false">
      <c r="A1456" s="2" t="s">
        <v>6956</v>
      </c>
      <c r="B1456" s="13" t="n">
        <v>80</v>
      </c>
      <c r="C1456" s="13" t="n">
        <v>80</v>
      </c>
      <c r="D1456" s="14" t="n">
        <f aca="false">C1456/Summary!$B$4</f>
        <v>0.00533333333333333</v>
      </c>
      <c r="E1456" s="15" t="n">
        <v>0.285714285714286</v>
      </c>
      <c r="F1456" s="2" t="s">
        <v>53</v>
      </c>
      <c r="G1456" s="2" t="s">
        <v>44</v>
      </c>
      <c r="H1456" s="2" t="str">
        <f aca="false">IF(AND(E1456&gt;=0.4,E1456&lt;=0.6),"Yes","No")</f>
        <v>No</v>
      </c>
      <c r="I1456" s="2" t="str">
        <f aca="false">IF(AND(F1456="No",G1456="No",H1456="Yes"),"Yes","No")</f>
        <v>No</v>
      </c>
      <c r="J1456" s="2"/>
      <c r="K1456" s="2"/>
    </row>
    <row r="1457" customFormat="false" ht="15" hidden="false" customHeight="false" outlineLevel="0" collapsed="false">
      <c r="A1457" s="2" t="s">
        <v>6957</v>
      </c>
      <c r="B1457" s="13" t="n">
        <v>80</v>
      </c>
      <c r="C1457" s="13" t="n">
        <v>80</v>
      </c>
      <c r="D1457" s="14" t="n">
        <f aca="false">C1457/Summary!$B$4</f>
        <v>0.00533333333333333</v>
      </c>
      <c r="E1457" s="15" t="n">
        <v>0.428571428571429</v>
      </c>
      <c r="F1457" s="2" t="s">
        <v>53</v>
      </c>
      <c r="G1457" s="2" t="s">
        <v>44</v>
      </c>
      <c r="H1457" s="2" t="str">
        <f aca="false">IF(AND(E1457&gt;=0.4,E1457&lt;=0.6),"Yes","No")</f>
        <v>Yes</v>
      </c>
      <c r="I1457" s="2" t="str">
        <f aca="false">IF(AND(F1457="No",G1457="No",H1457="Yes"),"Yes","No")</f>
        <v>No</v>
      </c>
      <c r="J1457" s="2"/>
      <c r="K1457" s="2"/>
    </row>
    <row r="1458" customFormat="false" ht="15" hidden="false" customHeight="false" outlineLevel="0" collapsed="false">
      <c r="A1458" s="2" t="s">
        <v>6958</v>
      </c>
      <c r="B1458" s="13" t="n">
        <v>80</v>
      </c>
      <c r="C1458" s="13" t="n">
        <v>80</v>
      </c>
      <c r="D1458" s="14" t="n">
        <f aca="false">C1458/Summary!$B$4</f>
        <v>0.00533333333333333</v>
      </c>
      <c r="E1458" s="15" t="n">
        <v>0.428571428571429</v>
      </c>
      <c r="F1458" s="2" t="s">
        <v>53</v>
      </c>
      <c r="G1458" s="2" t="s">
        <v>53</v>
      </c>
      <c r="H1458" s="2" t="str">
        <f aca="false">IF(AND(E1458&gt;=0.4,E1458&lt;=0.6),"Yes","No")</f>
        <v>Yes</v>
      </c>
      <c r="I1458" s="2" t="str">
        <f aca="false">IF(AND(F1458="No",G1458="No",H1458="Yes"),"Yes","No")</f>
        <v>No</v>
      </c>
      <c r="J1458" s="2"/>
      <c r="K1458" s="2"/>
    </row>
    <row r="1459" customFormat="false" ht="15" hidden="false" customHeight="false" outlineLevel="0" collapsed="false">
      <c r="A1459" s="2" t="s">
        <v>6959</v>
      </c>
      <c r="B1459" s="13" t="n">
        <v>80</v>
      </c>
      <c r="C1459" s="13" t="n">
        <v>80</v>
      </c>
      <c r="D1459" s="14" t="n">
        <f aca="false">C1459/Summary!$B$4</f>
        <v>0.00533333333333333</v>
      </c>
      <c r="E1459" s="15" t="n">
        <v>0.428571428571429</v>
      </c>
      <c r="F1459" s="2" t="s">
        <v>53</v>
      </c>
      <c r="G1459" s="2" t="s">
        <v>44</v>
      </c>
      <c r="H1459" s="2" t="str">
        <f aca="false">IF(AND(E1459&gt;=0.4,E1459&lt;=0.6),"Yes","No")</f>
        <v>Yes</v>
      </c>
      <c r="I1459" s="2" t="str">
        <f aca="false">IF(AND(F1459="No",G1459="No",H1459="Yes"),"Yes","No")</f>
        <v>No</v>
      </c>
      <c r="J1459" s="2"/>
      <c r="K1459" s="2"/>
    </row>
    <row r="1460" customFormat="false" ht="15" hidden="false" customHeight="false" outlineLevel="0" collapsed="false">
      <c r="A1460" s="2" t="s">
        <v>6960</v>
      </c>
      <c r="B1460" s="13" t="n">
        <v>80</v>
      </c>
      <c r="C1460" s="13" t="n">
        <v>80</v>
      </c>
      <c r="D1460" s="14" t="n">
        <f aca="false">C1460/Summary!$B$4</f>
        <v>0.00533333333333333</v>
      </c>
      <c r="E1460" s="15" t="n">
        <v>0.285714285714286</v>
      </c>
      <c r="F1460" s="2" t="s">
        <v>53</v>
      </c>
      <c r="G1460" s="2" t="s">
        <v>44</v>
      </c>
      <c r="H1460" s="2" t="str">
        <f aca="false">IF(AND(E1460&gt;=0.4,E1460&lt;=0.6),"Yes","No")</f>
        <v>No</v>
      </c>
      <c r="I1460" s="2" t="str">
        <f aca="false">IF(AND(F1460="No",G1460="No",H1460="Yes"),"Yes","No")</f>
        <v>No</v>
      </c>
      <c r="J1460" s="2"/>
      <c r="K1460" s="2"/>
    </row>
    <row r="1461" customFormat="false" ht="15" hidden="false" customHeight="false" outlineLevel="0" collapsed="false">
      <c r="A1461" s="2" t="s">
        <v>6961</v>
      </c>
      <c r="B1461" s="13" t="n">
        <v>80</v>
      </c>
      <c r="C1461" s="13" t="n">
        <v>80</v>
      </c>
      <c r="D1461" s="14" t="n">
        <f aca="false">C1461/Summary!$B$4</f>
        <v>0.00533333333333333</v>
      </c>
      <c r="E1461" s="15" t="n">
        <v>0.428571428571429</v>
      </c>
      <c r="F1461" s="2" t="s">
        <v>53</v>
      </c>
      <c r="G1461" s="2" t="s">
        <v>44</v>
      </c>
      <c r="H1461" s="2" t="str">
        <f aca="false">IF(AND(E1461&gt;=0.4,E1461&lt;=0.6),"Yes","No")</f>
        <v>Yes</v>
      </c>
      <c r="I1461" s="2" t="str">
        <f aca="false">IF(AND(F1461="No",G1461="No",H1461="Yes"),"Yes","No")</f>
        <v>No</v>
      </c>
      <c r="J1461" s="2"/>
      <c r="K1461" s="2"/>
    </row>
    <row r="1462" customFormat="false" ht="15" hidden="false" customHeight="false" outlineLevel="0" collapsed="false">
      <c r="A1462" s="2" t="s">
        <v>6962</v>
      </c>
      <c r="B1462" s="13" t="n">
        <v>80</v>
      </c>
      <c r="C1462" s="13" t="n">
        <v>80</v>
      </c>
      <c r="D1462" s="14" t="n">
        <f aca="false">C1462/Summary!$B$4</f>
        <v>0.00533333333333333</v>
      </c>
      <c r="E1462" s="15" t="n">
        <v>0.571428571428571</v>
      </c>
      <c r="F1462" s="2" t="s">
        <v>53</v>
      </c>
      <c r="G1462" s="2" t="s">
        <v>44</v>
      </c>
      <c r="H1462" s="2" t="str">
        <f aca="false">IF(AND(E1462&gt;=0.4,E1462&lt;=0.6),"Yes","No")</f>
        <v>Yes</v>
      </c>
      <c r="I1462" s="2" t="str">
        <f aca="false">IF(AND(F1462="No",G1462="No",H1462="Yes"),"Yes","No")</f>
        <v>No</v>
      </c>
      <c r="J1462" s="2"/>
      <c r="K1462" s="2"/>
    </row>
    <row r="1463" customFormat="false" ht="15" hidden="false" customHeight="false" outlineLevel="0" collapsed="false">
      <c r="A1463" s="2" t="s">
        <v>6963</v>
      </c>
      <c r="B1463" s="13" t="n">
        <v>81</v>
      </c>
      <c r="C1463" s="13" t="n">
        <v>81</v>
      </c>
      <c r="D1463" s="14" t="n">
        <f aca="false">C1463/Summary!$B$4</f>
        <v>0.0054</v>
      </c>
      <c r="E1463" s="15" t="n">
        <v>0.428571428571429</v>
      </c>
      <c r="F1463" s="2" t="s">
        <v>53</v>
      </c>
      <c r="G1463" s="2" t="s">
        <v>53</v>
      </c>
      <c r="H1463" s="2" t="str">
        <f aca="false">IF(AND(E1463&gt;=0.4,E1463&lt;=0.6),"Yes","No")</f>
        <v>Yes</v>
      </c>
      <c r="I1463" s="2" t="str">
        <f aca="false">IF(AND(F1463="No",G1463="No",H1463="Yes"),"Yes","No")</f>
        <v>No</v>
      </c>
      <c r="J1463" s="2"/>
      <c r="K1463" s="2"/>
    </row>
    <row r="1464" customFormat="false" ht="15" hidden="false" customHeight="false" outlineLevel="0" collapsed="false">
      <c r="A1464" s="2" t="s">
        <v>6964</v>
      </c>
      <c r="B1464" s="13" t="n">
        <v>81</v>
      </c>
      <c r="C1464" s="13" t="n">
        <v>81</v>
      </c>
      <c r="D1464" s="14" t="n">
        <f aca="false">C1464/Summary!$B$4</f>
        <v>0.0054</v>
      </c>
      <c r="E1464" s="15" t="n">
        <v>0.571428571428571</v>
      </c>
      <c r="F1464" s="2" t="s">
        <v>53</v>
      </c>
      <c r="G1464" s="2" t="s">
        <v>44</v>
      </c>
      <c r="H1464" s="2" t="str">
        <f aca="false">IF(AND(E1464&gt;=0.4,E1464&lt;=0.6),"Yes","No")</f>
        <v>Yes</v>
      </c>
      <c r="I1464" s="2" t="str">
        <f aca="false">IF(AND(F1464="No",G1464="No",H1464="Yes"),"Yes","No")</f>
        <v>No</v>
      </c>
      <c r="J1464" s="2"/>
      <c r="K1464" s="2"/>
    </row>
    <row r="1465" customFormat="false" ht="15" hidden="false" customHeight="false" outlineLevel="0" collapsed="false">
      <c r="A1465" s="2" t="s">
        <v>6965</v>
      </c>
      <c r="B1465" s="13" t="n">
        <v>81</v>
      </c>
      <c r="C1465" s="13" t="n">
        <v>80</v>
      </c>
      <c r="D1465" s="14" t="n">
        <f aca="false">C1465/Summary!$B$4</f>
        <v>0.00533333333333333</v>
      </c>
      <c r="E1465" s="15" t="n">
        <v>0.285714285714286</v>
      </c>
      <c r="F1465" s="2" t="s">
        <v>53</v>
      </c>
      <c r="G1465" s="2" t="s">
        <v>44</v>
      </c>
      <c r="H1465" s="2" t="str">
        <f aca="false">IF(AND(E1465&gt;=0.4,E1465&lt;=0.6),"Yes","No")</f>
        <v>No</v>
      </c>
      <c r="I1465" s="2" t="str">
        <f aca="false">IF(AND(F1465="No",G1465="No",H1465="Yes"),"Yes","No")</f>
        <v>No</v>
      </c>
      <c r="J1465" s="2"/>
      <c r="K1465" s="2"/>
    </row>
    <row r="1466" customFormat="false" ht="15" hidden="false" customHeight="false" outlineLevel="0" collapsed="false">
      <c r="A1466" s="2" t="s">
        <v>6966</v>
      </c>
      <c r="B1466" s="13" t="n">
        <v>81</v>
      </c>
      <c r="C1466" s="13" t="n">
        <v>80</v>
      </c>
      <c r="D1466" s="14" t="n">
        <f aca="false">C1466/Summary!$B$4</f>
        <v>0.00533333333333333</v>
      </c>
      <c r="E1466" s="15" t="n">
        <v>0.714285714285714</v>
      </c>
      <c r="F1466" s="2" t="s">
        <v>53</v>
      </c>
      <c r="G1466" s="2" t="s">
        <v>44</v>
      </c>
      <c r="H1466" s="2" t="str">
        <f aca="false">IF(AND(E1466&gt;=0.4,E1466&lt;=0.6),"Yes","No")</f>
        <v>No</v>
      </c>
      <c r="I1466" s="2" t="str">
        <f aca="false">IF(AND(F1466="No",G1466="No",H1466="Yes"),"Yes","No")</f>
        <v>No</v>
      </c>
      <c r="J1466" s="2"/>
      <c r="K1466" s="2"/>
    </row>
    <row r="1467" customFormat="false" ht="15" hidden="false" customHeight="false" outlineLevel="0" collapsed="false">
      <c r="A1467" s="2" t="s">
        <v>6967</v>
      </c>
      <c r="B1467" s="13" t="n">
        <v>81</v>
      </c>
      <c r="C1467" s="13" t="n">
        <v>81</v>
      </c>
      <c r="D1467" s="14" t="n">
        <f aca="false">C1467/Summary!$B$4</f>
        <v>0.0054</v>
      </c>
      <c r="E1467" s="15" t="n">
        <v>0.714285714285714</v>
      </c>
      <c r="F1467" s="2" t="s">
        <v>53</v>
      </c>
      <c r="G1467" s="2" t="s">
        <v>44</v>
      </c>
      <c r="H1467" s="2" t="str">
        <f aca="false">IF(AND(E1467&gt;=0.4,E1467&lt;=0.6),"Yes","No")</f>
        <v>No</v>
      </c>
      <c r="I1467" s="2" t="str">
        <f aca="false">IF(AND(F1467="No",G1467="No",H1467="Yes"),"Yes","No")</f>
        <v>No</v>
      </c>
      <c r="J1467" s="2"/>
      <c r="K1467" s="2"/>
    </row>
    <row r="1468" customFormat="false" ht="15" hidden="false" customHeight="false" outlineLevel="0" collapsed="false">
      <c r="A1468" s="2" t="s">
        <v>6968</v>
      </c>
      <c r="B1468" s="13" t="n">
        <v>81</v>
      </c>
      <c r="C1468" s="13" t="n">
        <v>81</v>
      </c>
      <c r="D1468" s="14" t="n">
        <f aca="false">C1468/Summary!$B$4</f>
        <v>0.0054</v>
      </c>
      <c r="E1468" s="15" t="n">
        <v>0.714285714285714</v>
      </c>
      <c r="F1468" s="2" t="s">
        <v>44</v>
      </c>
      <c r="G1468" s="2" t="s">
        <v>44</v>
      </c>
      <c r="H1468" s="2" t="str">
        <f aca="false">IF(AND(E1468&gt;=0.4,E1468&lt;=0.6),"Yes","No")</f>
        <v>No</v>
      </c>
      <c r="I1468" s="2" t="str">
        <f aca="false">IF(AND(F1468="No",G1468="No",H1468="Yes"),"Yes","No")</f>
        <v>No</v>
      </c>
      <c r="J1468" s="2"/>
      <c r="K1468" s="2"/>
    </row>
    <row r="1469" customFormat="false" ht="15" hidden="false" customHeight="false" outlineLevel="0" collapsed="false">
      <c r="A1469" s="2" t="s">
        <v>6969</v>
      </c>
      <c r="B1469" s="13" t="n">
        <v>82</v>
      </c>
      <c r="C1469" s="13" t="n">
        <v>82</v>
      </c>
      <c r="D1469" s="14" t="n">
        <f aca="false">C1469/Summary!$B$4</f>
        <v>0.00546666666666667</v>
      </c>
      <c r="E1469" s="15" t="n">
        <v>0.571428571428571</v>
      </c>
      <c r="F1469" s="2" t="s">
        <v>53</v>
      </c>
      <c r="G1469" s="2" t="s">
        <v>53</v>
      </c>
      <c r="H1469" s="2" t="str">
        <f aca="false">IF(AND(E1469&gt;=0.4,E1469&lt;=0.6),"Yes","No")</f>
        <v>Yes</v>
      </c>
      <c r="I1469" s="2" t="str">
        <f aca="false">IF(AND(F1469="No",G1469="No",H1469="Yes"),"Yes","No")</f>
        <v>No</v>
      </c>
      <c r="J1469" s="2"/>
      <c r="K1469" s="2"/>
    </row>
    <row r="1470" customFormat="false" ht="15" hidden="false" customHeight="false" outlineLevel="0" collapsed="false">
      <c r="A1470" s="2" t="s">
        <v>6970</v>
      </c>
      <c r="B1470" s="13" t="n">
        <v>82</v>
      </c>
      <c r="C1470" s="13" t="n">
        <v>81</v>
      </c>
      <c r="D1470" s="14" t="n">
        <f aca="false">C1470/Summary!$B$4</f>
        <v>0.0054</v>
      </c>
      <c r="E1470" s="15" t="n">
        <v>0.857142857142857</v>
      </c>
      <c r="F1470" s="2" t="s">
        <v>53</v>
      </c>
      <c r="G1470" s="2" t="s">
        <v>44</v>
      </c>
      <c r="H1470" s="2" t="str">
        <f aca="false">IF(AND(E1470&gt;=0.4,E1470&lt;=0.6),"Yes","No")</f>
        <v>No</v>
      </c>
      <c r="I1470" s="2" t="str">
        <f aca="false">IF(AND(F1470="No",G1470="No",H1470="Yes"),"Yes","No")</f>
        <v>No</v>
      </c>
      <c r="J1470" s="2"/>
      <c r="K1470" s="2"/>
    </row>
    <row r="1471" customFormat="false" ht="15" hidden="false" customHeight="false" outlineLevel="0" collapsed="false">
      <c r="A1471" s="2" t="s">
        <v>6971</v>
      </c>
      <c r="B1471" s="13" t="n">
        <v>82</v>
      </c>
      <c r="C1471" s="13" t="n">
        <v>82</v>
      </c>
      <c r="D1471" s="14" t="n">
        <f aca="false">C1471/Summary!$B$4</f>
        <v>0.00546666666666667</v>
      </c>
      <c r="E1471" s="15" t="n">
        <v>0.714285714285714</v>
      </c>
      <c r="F1471" s="2" t="s">
        <v>53</v>
      </c>
      <c r="G1471" s="2" t="s">
        <v>53</v>
      </c>
      <c r="H1471" s="2" t="str">
        <f aca="false">IF(AND(E1471&gt;=0.4,E1471&lt;=0.6),"Yes","No")</f>
        <v>No</v>
      </c>
      <c r="I1471" s="2" t="str">
        <f aca="false">IF(AND(F1471="No",G1471="No",H1471="Yes"),"Yes","No")</f>
        <v>No</v>
      </c>
      <c r="J1471" s="2"/>
      <c r="K1471" s="2"/>
    </row>
    <row r="1472" customFormat="false" ht="15" hidden="false" customHeight="false" outlineLevel="0" collapsed="false">
      <c r="A1472" s="2" t="s">
        <v>6972</v>
      </c>
      <c r="B1472" s="13" t="n">
        <v>82</v>
      </c>
      <c r="C1472" s="13" t="n">
        <v>82</v>
      </c>
      <c r="D1472" s="14" t="n">
        <f aca="false">C1472/Summary!$B$4</f>
        <v>0.00546666666666667</v>
      </c>
      <c r="E1472" s="15" t="n">
        <v>0.714285714285714</v>
      </c>
      <c r="F1472" s="2" t="s">
        <v>53</v>
      </c>
      <c r="G1472" s="2" t="s">
        <v>44</v>
      </c>
      <c r="H1472" s="2" t="str">
        <f aca="false">IF(AND(E1472&gt;=0.4,E1472&lt;=0.6),"Yes","No")</f>
        <v>No</v>
      </c>
      <c r="I1472" s="2" t="str">
        <f aca="false">IF(AND(F1472="No",G1472="No",H1472="Yes"),"Yes","No")</f>
        <v>No</v>
      </c>
      <c r="J1472" s="2"/>
      <c r="K1472" s="2"/>
    </row>
    <row r="1473" customFormat="false" ht="15" hidden="false" customHeight="false" outlineLevel="0" collapsed="false">
      <c r="A1473" s="2" t="s">
        <v>6973</v>
      </c>
      <c r="B1473" s="13" t="n">
        <v>82</v>
      </c>
      <c r="C1473" s="13" t="n">
        <v>82</v>
      </c>
      <c r="D1473" s="14" t="n">
        <f aca="false">C1473/Summary!$B$4</f>
        <v>0.00546666666666667</v>
      </c>
      <c r="E1473" s="15" t="n">
        <v>0.714285714285714</v>
      </c>
      <c r="F1473" s="2" t="s">
        <v>44</v>
      </c>
      <c r="G1473" s="2" t="s">
        <v>44</v>
      </c>
      <c r="H1473" s="2" t="str">
        <f aca="false">IF(AND(E1473&gt;=0.4,E1473&lt;=0.6),"Yes","No")</f>
        <v>No</v>
      </c>
      <c r="I1473" s="2" t="str">
        <f aca="false">IF(AND(F1473="No",G1473="No",H1473="Yes"),"Yes","No")</f>
        <v>No</v>
      </c>
      <c r="J1473" s="2"/>
      <c r="K1473" s="2"/>
    </row>
    <row r="1474" customFormat="false" ht="15" hidden="false" customHeight="false" outlineLevel="0" collapsed="false">
      <c r="A1474" s="2" t="s">
        <v>6974</v>
      </c>
      <c r="B1474" s="13" t="n">
        <v>82</v>
      </c>
      <c r="C1474" s="13" t="n">
        <v>82</v>
      </c>
      <c r="D1474" s="14" t="n">
        <f aca="false">C1474/Summary!$B$4</f>
        <v>0.00546666666666667</v>
      </c>
      <c r="E1474" s="15" t="n">
        <v>0.428571428571429</v>
      </c>
      <c r="F1474" s="2" t="s">
        <v>53</v>
      </c>
      <c r="G1474" s="2" t="s">
        <v>44</v>
      </c>
      <c r="H1474" s="2" t="str">
        <f aca="false">IF(AND(E1474&gt;=0.4,E1474&lt;=0.6),"Yes","No")</f>
        <v>Yes</v>
      </c>
      <c r="I1474" s="2" t="str">
        <f aca="false">IF(AND(F1474="No",G1474="No",H1474="Yes"),"Yes","No")</f>
        <v>No</v>
      </c>
      <c r="J1474" s="2"/>
      <c r="K1474" s="2"/>
    </row>
    <row r="1475" customFormat="false" ht="15" hidden="false" customHeight="false" outlineLevel="0" collapsed="false">
      <c r="A1475" s="2" t="s">
        <v>6975</v>
      </c>
      <c r="B1475" s="13" t="n">
        <v>82</v>
      </c>
      <c r="C1475" s="13" t="n">
        <v>82</v>
      </c>
      <c r="D1475" s="14" t="n">
        <f aca="false">C1475/Summary!$B$4</f>
        <v>0.00546666666666667</v>
      </c>
      <c r="E1475" s="15" t="n">
        <v>0.571428571428571</v>
      </c>
      <c r="F1475" s="2" t="s">
        <v>53</v>
      </c>
      <c r="G1475" s="2" t="s">
        <v>44</v>
      </c>
      <c r="H1475" s="2" t="str">
        <f aca="false">IF(AND(E1475&gt;=0.4,E1475&lt;=0.6),"Yes","No")</f>
        <v>Yes</v>
      </c>
      <c r="I1475" s="2" t="str">
        <f aca="false">IF(AND(F1475="No",G1475="No",H1475="Yes"),"Yes","No")</f>
        <v>No</v>
      </c>
      <c r="J1475" s="2"/>
      <c r="K1475" s="2"/>
    </row>
    <row r="1476" customFormat="false" ht="15" hidden="false" customHeight="false" outlineLevel="0" collapsed="false">
      <c r="A1476" s="2" t="s">
        <v>6976</v>
      </c>
      <c r="B1476" s="13" t="n">
        <v>83</v>
      </c>
      <c r="C1476" s="13" t="n">
        <v>82</v>
      </c>
      <c r="D1476" s="14" t="n">
        <f aca="false">C1476/Summary!$B$4</f>
        <v>0.00546666666666667</v>
      </c>
      <c r="E1476" s="15" t="n">
        <v>0.714285714285714</v>
      </c>
      <c r="F1476" s="2" t="s">
        <v>53</v>
      </c>
      <c r="G1476" s="2" t="s">
        <v>44</v>
      </c>
      <c r="H1476" s="2" t="str">
        <f aca="false">IF(AND(E1476&gt;=0.4,E1476&lt;=0.6),"Yes","No")</f>
        <v>No</v>
      </c>
      <c r="I1476" s="2" t="str">
        <f aca="false">IF(AND(F1476="No",G1476="No",H1476="Yes"),"Yes","No")</f>
        <v>No</v>
      </c>
      <c r="J1476" s="2"/>
      <c r="K1476" s="2"/>
    </row>
    <row r="1477" customFormat="false" ht="15" hidden="false" customHeight="false" outlineLevel="0" collapsed="false">
      <c r="A1477" s="2" t="s">
        <v>6977</v>
      </c>
      <c r="B1477" s="13" t="n">
        <v>83</v>
      </c>
      <c r="C1477" s="13" t="n">
        <v>82</v>
      </c>
      <c r="D1477" s="14" t="n">
        <f aca="false">C1477/Summary!$B$4</f>
        <v>0.00546666666666667</v>
      </c>
      <c r="E1477" s="15" t="n">
        <v>0.714285714285714</v>
      </c>
      <c r="F1477" s="2" t="s">
        <v>53</v>
      </c>
      <c r="G1477" s="2" t="s">
        <v>53</v>
      </c>
      <c r="H1477" s="2" t="str">
        <f aca="false">IF(AND(E1477&gt;=0.4,E1477&lt;=0.6),"Yes","No")</f>
        <v>No</v>
      </c>
      <c r="I1477" s="2" t="str">
        <f aca="false">IF(AND(F1477="No",G1477="No",H1477="Yes"),"Yes","No")</f>
        <v>No</v>
      </c>
      <c r="J1477" s="2"/>
      <c r="K1477" s="2"/>
    </row>
    <row r="1478" customFormat="false" ht="15" hidden="false" customHeight="false" outlineLevel="0" collapsed="false">
      <c r="A1478" s="2" t="s">
        <v>6978</v>
      </c>
      <c r="B1478" s="13" t="n">
        <v>83</v>
      </c>
      <c r="C1478" s="13" t="n">
        <v>83</v>
      </c>
      <c r="D1478" s="14" t="n">
        <f aca="false">C1478/Summary!$B$4</f>
        <v>0.00553333333333333</v>
      </c>
      <c r="E1478" s="15" t="n">
        <v>0.428571428571429</v>
      </c>
      <c r="F1478" s="2" t="s">
        <v>53</v>
      </c>
      <c r="G1478" s="2" t="s">
        <v>53</v>
      </c>
      <c r="H1478" s="2" t="str">
        <f aca="false">IF(AND(E1478&gt;=0.4,E1478&lt;=0.6),"Yes","No")</f>
        <v>Yes</v>
      </c>
      <c r="I1478" s="2" t="str">
        <f aca="false">IF(AND(F1478="No",G1478="No",H1478="Yes"),"Yes","No")</f>
        <v>No</v>
      </c>
      <c r="J1478" s="2"/>
      <c r="K1478" s="2"/>
    </row>
    <row r="1479" customFormat="false" ht="15" hidden="false" customHeight="false" outlineLevel="0" collapsed="false">
      <c r="A1479" s="2" t="s">
        <v>6979</v>
      </c>
      <c r="B1479" s="13" t="n">
        <v>83</v>
      </c>
      <c r="C1479" s="13" t="n">
        <v>82</v>
      </c>
      <c r="D1479" s="14" t="n">
        <f aca="false">C1479/Summary!$B$4</f>
        <v>0.00546666666666667</v>
      </c>
      <c r="E1479" s="15" t="n">
        <v>0.571428571428571</v>
      </c>
      <c r="F1479" s="2" t="s">
        <v>53</v>
      </c>
      <c r="G1479" s="2" t="s">
        <v>44</v>
      </c>
      <c r="H1479" s="2" t="str">
        <f aca="false">IF(AND(E1479&gt;=0.4,E1479&lt;=0.6),"Yes","No")</f>
        <v>Yes</v>
      </c>
      <c r="I1479" s="2" t="str">
        <f aca="false">IF(AND(F1479="No",G1479="No",H1479="Yes"),"Yes","No")</f>
        <v>No</v>
      </c>
      <c r="J1479" s="2"/>
      <c r="K1479" s="2"/>
    </row>
    <row r="1480" customFormat="false" ht="15" hidden="false" customHeight="false" outlineLevel="0" collapsed="false">
      <c r="A1480" s="2" t="s">
        <v>6980</v>
      </c>
      <c r="B1480" s="13" t="n">
        <v>83</v>
      </c>
      <c r="C1480" s="13" t="n">
        <v>83</v>
      </c>
      <c r="D1480" s="14" t="n">
        <f aca="false">C1480/Summary!$B$4</f>
        <v>0.00553333333333333</v>
      </c>
      <c r="E1480" s="15" t="n">
        <v>0.428571428571429</v>
      </c>
      <c r="F1480" s="2" t="s">
        <v>53</v>
      </c>
      <c r="G1480" s="2" t="s">
        <v>53</v>
      </c>
      <c r="H1480" s="2" t="str">
        <f aca="false">IF(AND(E1480&gt;=0.4,E1480&lt;=0.6),"Yes","No")</f>
        <v>Yes</v>
      </c>
      <c r="I1480" s="2" t="str">
        <f aca="false">IF(AND(F1480="No",G1480="No",H1480="Yes"),"Yes","No")</f>
        <v>No</v>
      </c>
      <c r="J1480" s="2"/>
      <c r="K1480" s="2"/>
    </row>
    <row r="1481" customFormat="false" ht="15" hidden="false" customHeight="false" outlineLevel="0" collapsed="false">
      <c r="A1481" s="2" t="s">
        <v>6981</v>
      </c>
      <c r="B1481" s="13" t="n">
        <v>83</v>
      </c>
      <c r="C1481" s="13" t="n">
        <v>83</v>
      </c>
      <c r="D1481" s="14" t="n">
        <f aca="false">C1481/Summary!$B$4</f>
        <v>0.00553333333333333</v>
      </c>
      <c r="E1481" s="15" t="n">
        <v>0.714285714285714</v>
      </c>
      <c r="F1481" s="2" t="s">
        <v>53</v>
      </c>
      <c r="G1481" s="2" t="s">
        <v>44</v>
      </c>
      <c r="H1481" s="2" t="str">
        <f aca="false">IF(AND(E1481&gt;=0.4,E1481&lt;=0.6),"Yes","No")</f>
        <v>No</v>
      </c>
      <c r="I1481" s="2" t="str">
        <f aca="false">IF(AND(F1481="No",G1481="No",H1481="Yes"),"Yes","No")</f>
        <v>No</v>
      </c>
      <c r="J1481" s="2"/>
      <c r="K1481" s="2"/>
    </row>
    <row r="1482" customFormat="false" ht="15" hidden="false" customHeight="false" outlineLevel="0" collapsed="false">
      <c r="A1482" s="2" t="s">
        <v>6982</v>
      </c>
      <c r="B1482" s="13" t="n">
        <v>83</v>
      </c>
      <c r="C1482" s="13" t="n">
        <v>82</v>
      </c>
      <c r="D1482" s="14" t="n">
        <f aca="false">C1482/Summary!$B$4</f>
        <v>0.00546666666666667</v>
      </c>
      <c r="E1482" s="15" t="n">
        <v>0.428571428571429</v>
      </c>
      <c r="F1482" s="2" t="s">
        <v>53</v>
      </c>
      <c r="G1482" s="2" t="s">
        <v>44</v>
      </c>
      <c r="H1482" s="2" t="str">
        <f aca="false">IF(AND(E1482&gt;=0.4,E1482&lt;=0.6),"Yes","No")</f>
        <v>Yes</v>
      </c>
      <c r="I1482" s="2" t="str">
        <f aca="false">IF(AND(F1482="No",G1482="No",H1482="Yes"),"Yes","No")</f>
        <v>No</v>
      </c>
      <c r="J1482" s="2"/>
      <c r="K1482" s="2"/>
    </row>
    <row r="1483" customFormat="false" ht="15" hidden="false" customHeight="false" outlineLevel="0" collapsed="false">
      <c r="A1483" s="2" t="s">
        <v>6983</v>
      </c>
      <c r="B1483" s="13" t="n">
        <v>83</v>
      </c>
      <c r="C1483" s="13" t="n">
        <v>83</v>
      </c>
      <c r="D1483" s="14" t="n">
        <f aca="false">C1483/Summary!$B$4</f>
        <v>0.00553333333333333</v>
      </c>
      <c r="E1483" s="15" t="n">
        <v>0.428571428571429</v>
      </c>
      <c r="F1483" s="2" t="s">
        <v>53</v>
      </c>
      <c r="G1483" s="2" t="s">
        <v>53</v>
      </c>
      <c r="H1483" s="2" t="str">
        <f aca="false">IF(AND(E1483&gt;=0.4,E1483&lt;=0.6),"Yes","No")</f>
        <v>Yes</v>
      </c>
      <c r="I1483" s="2" t="str">
        <f aca="false">IF(AND(F1483="No",G1483="No",H1483="Yes"),"Yes","No")</f>
        <v>No</v>
      </c>
      <c r="J1483" s="2"/>
      <c r="K1483" s="2"/>
    </row>
    <row r="1484" customFormat="false" ht="15" hidden="false" customHeight="false" outlineLevel="0" collapsed="false">
      <c r="A1484" s="2" t="s">
        <v>6984</v>
      </c>
      <c r="B1484" s="13" t="n">
        <v>83</v>
      </c>
      <c r="C1484" s="13" t="n">
        <v>83</v>
      </c>
      <c r="D1484" s="14" t="n">
        <f aca="false">C1484/Summary!$B$4</f>
        <v>0.00553333333333333</v>
      </c>
      <c r="E1484" s="15" t="n">
        <v>0.428571428571429</v>
      </c>
      <c r="F1484" s="2" t="s">
        <v>53</v>
      </c>
      <c r="G1484" s="2" t="s">
        <v>44</v>
      </c>
      <c r="H1484" s="2" t="str">
        <f aca="false">IF(AND(E1484&gt;=0.4,E1484&lt;=0.6),"Yes","No")</f>
        <v>Yes</v>
      </c>
      <c r="I1484" s="2" t="str">
        <f aca="false">IF(AND(F1484="No",G1484="No",H1484="Yes"),"Yes","No")</f>
        <v>No</v>
      </c>
      <c r="J1484" s="2"/>
      <c r="K1484" s="2"/>
    </row>
    <row r="1485" customFormat="false" ht="15" hidden="false" customHeight="false" outlineLevel="0" collapsed="false">
      <c r="A1485" s="2" t="s">
        <v>6985</v>
      </c>
      <c r="B1485" s="13" t="n">
        <v>83</v>
      </c>
      <c r="C1485" s="13" t="n">
        <v>83</v>
      </c>
      <c r="D1485" s="14" t="n">
        <f aca="false">C1485/Summary!$B$4</f>
        <v>0.00553333333333333</v>
      </c>
      <c r="E1485" s="15" t="n">
        <v>0.571428571428571</v>
      </c>
      <c r="F1485" s="2" t="s">
        <v>53</v>
      </c>
      <c r="G1485" s="2" t="s">
        <v>44</v>
      </c>
      <c r="H1485" s="2" t="str">
        <f aca="false">IF(AND(E1485&gt;=0.4,E1485&lt;=0.6),"Yes","No")</f>
        <v>Yes</v>
      </c>
      <c r="I1485" s="2" t="str">
        <f aca="false">IF(AND(F1485="No",G1485="No",H1485="Yes"),"Yes","No")</f>
        <v>No</v>
      </c>
      <c r="J1485" s="2"/>
      <c r="K1485" s="2"/>
    </row>
    <row r="1486" customFormat="false" ht="15" hidden="false" customHeight="false" outlineLevel="0" collapsed="false">
      <c r="A1486" s="2" t="s">
        <v>6986</v>
      </c>
      <c r="B1486" s="13" t="n">
        <v>83</v>
      </c>
      <c r="C1486" s="13" t="n">
        <v>83</v>
      </c>
      <c r="D1486" s="14" t="n">
        <f aca="false">C1486/Summary!$B$4</f>
        <v>0.00553333333333333</v>
      </c>
      <c r="E1486" s="15" t="n">
        <v>0.428571428571429</v>
      </c>
      <c r="F1486" s="2" t="s">
        <v>53</v>
      </c>
      <c r="G1486" s="2" t="s">
        <v>44</v>
      </c>
      <c r="H1486" s="2" t="str">
        <f aca="false">IF(AND(E1486&gt;=0.4,E1486&lt;=0.6),"Yes","No")</f>
        <v>Yes</v>
      </c>
      <c r="I1486" s="2" t="str">
        <f aca="false">IF(AND(F1486="No",G1486="No",H1486="Yes"),"Yes","No")</f>
        <v>No</v>
      </c>
      <c r="J1486" s="2"/>
      <c r="K1486" s="2"/>
    </row>
    <row r="1487" customFormat="false" ht="15" hidden="false" customHeight="false" outlineLevel="0" collapsed="false">
      <c r="A1487" s="2" t="s">
        <v>6987</v>
      </c>
      <c r="B1487" s="13" t="n">
        <v>83</v>
      </c>
      <c r="C1487" s="13" t="n">
        <v>83</v>
      </c>
      <c r="D1487" s="14" t="n">
        <f aca="false">C1487/Summary!$B$4</f>
        <v>0.00553333333333333</v>
      </c>
      <c r="E1487" s="15" t="n">
        <v>0.428571428571429</v>
      </c>
      <c r="F1487" s="2" t="s">
        <v>53</v>
      </c>
      <c r="G1487" s="2" t="s">
        <v>44</v>
      </c>
      <c r="H1487" s="2" t="str">
        <f aca="false">IF(AND(E1487&gt;=0.4,E1487&lt;=0.6),"Yes","No")</f>
        <v>Yes</v>
      </c>
      <c r="I1487" s="2" t="str">
        <f aca="false">IF(AND(F1487="No",G1487="No",H1487="Yes"),"Yes","No")</f>
        <v>No</v>
      </c>
      <c r="J1487" s="2"/>
      <c r="K1487" s="2"/>
    </row>
    <row r="1488" customFormat="false" ht="15" hidden="false" customHeight="false" outlineLevel="0" collapsed="false">
      <c r="A1488" s="2" t="s">
        <v>6988</v>
      </c>
      <c r="B1488" s="13" t="n">
        <v>84</v>
      </c>
      <c r="C1488" s="13" t="n">
        <v>83</v>
      </c>
      <c r="D1488" s="14" t="n">
        <f aca="false">C1488/Summary!$B$4</f>
        <v>0.00553333333333333</v>
      </c>
      <c r="E1488" s="15" t="n">
        <v>0.714285714285714</v>
      </c>
      <c r="F1488" s="2" t="s">
        <v>53</v>
      </c>
      <c r="G1488" s="2" t="s">
        <v>44</v>
      </c>
      <c r="H1488" s="2" t="str">
        <f aca="false">IF(AND(E1488&gt;=0.4,E1488&lt;=0.6),"Yes","No")</f>
        <v>No</v>
      </c>
      <c r="I1488" s="2" t="str">
        <f aca="false">IF(AND(F1488="No",G1488="No",H1488="Yes"),"Yes","No")</f>
        <v>No</v>
      </c>
      <c r="J1488" s="2"/>
      <c r="K1488" s="2"/>
    </row>
    <row r="1489" customFormat="false" ht="15" hidden="false" customHeight="false" outlineLevel="0" collapsed="false">
      <c r="A1489" s="2" t="s">
        <v>6989</v>
      </c>
      <c r="B1489" s="13" t="n">
        <v>84</v>
      </c>
      <c r="C1489" s="13" t="n">
        <v>83</v>
      </c>
      <c r="D1489" s="14" t="n">
        <f aca="false">C1489/Summary!$B$4</f>
        <v>0.00553333333333333</v>
      </c>
      <c r="E1489" s="15" t="n">
        <v>0.428571428571429</v>
      </c>
      <c r="F1489" s="2" t="s">
        <v>53</v>
      </c>
      <c r="G1489" s="2" t="s">
        <v>53</v>
      </c>
      <c r="H1489" s="2" t="str">
        <f aca="false">IF(AND(E1489&gt;=0.4,E1489&lt;=0.6),"Yes","No")</f>
        <v>Yes</v>
      </c>
      <c r="I1489" s="2" t="str">
        <f aca="false">IF(AND(F1489="No",G1489="No",H1489="Yes"),"Yes","No")</f>
        <v>No</v>
      </c>
      <c r="J1489" s="2"/>
      <c r="K1489" s="2"/>
    </row>
    <row r="1490" customFormat="false" ht="15" hidden="false" customHeight="false" outlineLevel="0" collapsed="false">
      <c r="A1490" s="2" t="s">
        <v>6990</v>
      </c>
      <c r="B1490" s="13" t="n">
        <v>84</v>
      </c>
      <c r="C1490" s="13" t="n">
        <v>84</v>
      </c>
      <c r="D1490" s="14" t="n">
        <f aca="false">C1490/Summary!$B$4</f>
        <v>0.0056</v>
      </c>
      <c r="E1490" s="15" t="n">
        <v>0.714285714285714</v>
      </c>
      <c r="F1490" s="2" t="s">
        <v>53</v>
      </c>
      <c r="G1490" s="2" t="s">
        <v>53</v>
      </c>
      <c r="H1490" s="2" t="str">
        <f aca="false">IF(AND(E1490&gt;=0.4,E1490&lt;=0.6),"Yes","No")</f>
        <v>No</v>
      </c>
      <c r="I1490" s="2" t="str">
        <f aca="false">IF(AND(F1490="No",G1490="No",H1490="Yes"),"Yes","No")</f>
        <v>No</v>
      </c>
      <c r="J1490" s="2"/>
      <c r="K1490" s="2"/>
    </row>
    <row r="1491" customFormat="false" ht="15" hidden="false" customHeight="false" outlineLevel="0" collapsed="false">
      <c r="A1491" s="2" t="s">
        <v>6991</v>
      </c>
      <c r="B1491" s="13" t="n">
        <v>84</v>
      </c>
      <c r="C1491" s="13" t="n">
        <v>84</v>
      </c>
      <c r="D1491" s="14" t="n">
        <f aca="false">C1491/Summary!$B$4</f>
        <v>0.0056</v>
      </c>
      <c r="E1491" s="15" t="n">
        <v>0.714285714285714</v>
      </c>
      <c r="F1491" s="2" t="s">
        <v>53</v>
      </c>
      <c r="G1491" s="2" t="s">
        <v>44</v>
      </c>
      <c r="H1491" s="2" t="str">
        <f aca="false">IF(AND(E1491&gt;=0.4,E1491&lt;=0.6),"Yes","No")</f>
        <v>No</v>
      </c>
      <c r="I1491" s="2" t="str">
        <f aca="false">IF(AND(F1491="No",G1491="No",H1491="Yes"),"Yes","No")</f>
        <v>No</v>
      </c>
      <c r="J1491" s="2"/>
      <c r="K1491" s="2"/>
    </row>
    <row r="1492" customFormat="false" ht="15" hidden="false" customHeight="false" outlineLevel="0" collapsed="false">
      <c r="A1492" s="2" t="s">
        <v>6992</v>
      </c>
      <c r="B1492" s="13" t="n">
        <v>84</v>
      </c>
      <c r="C1492" s="13" t="n">
        <v>84</v>
      </c>
      <c r="D1492" s="14" t="n">
        <f aca="false">C1492/Summary!$B$4</f>
        <v>0.0056</v>
      </c>
      <c r="E1492" s="15" t="n">
        <v>0.857142857142857</v>
      </c>
      <c r="F1492" s="2" t="s">
        <v>53</v>
      </c>
      <c r="G1492" s="2" t="s">
        <v>53</v>
      </c>
      <c r="H1492" s="2" t="str">
        <f aca="false">IF(AND(E1492&gt;=0.4,E1492&lt;=0.6),"Yes","No")</f>
        <v>No</v>
      </c>
      <c r="I1492" s="2" t="str">
        <f aca="false">IF(AND(F1492="No",G1492="No",H1492="Yes"),"Yes","No")</f>
        <v>No</v>
      </c>
      <c r="J1492" s="2"/>
      <c r="K1492" s="2"/>
    </row>
    <row r="1493" customFormat="false" ht="15" hidden="false" customHeight="false" outlineLevel="0" collapsed="false">
      <c r="A1493" s="2" t="s">
        <v>6993</v>
      </c>
      <c r="B1493" s="13" t="n">
        <v>84</v>
      </c>
      <c r="C1493" s="13" t="n">
        <v>84</v>
      </c>
      <c r="D1493" s="14" t="n">
        <f aca="false">C1493/Summary!$B$4</f>
        <v>0.0056</v>
      </c>
      <c r="E1493" s="15" t="n">
        <v>0.714285714285714</v>
      </c>
      <c r="F1493" s="2" t="s">
        <v>53</v>
      </c>
      <c r="G1493" s="2" t="s">
        <v>53</v>
      </c>
      <c r="H1493" s="2" t="str">
        <f aca="false">IF(AND(E1493&gt;=0.4,E1493&lt;=0.6),"Yes","No")</f>
        <v>No</v>
      </c>
      <c r="I1493" s="2" t="str">
        <f aca="false">IF(AND(F1493="No",G1493="No",H1493="Yes"),"Yes","No")</f>
        <v>No</v>
      </c>
      <c r="J1493" s="2"/>
      <c r="K1493" s="2"/>
    </row>
    <row r="1494" customFormat="false" ht="15" hidden="false" customHeight="false" outlineLevel="0" collapsed="false">
      <c r="A1494" s="2" t="s">
        <v>6994</v>
      </c>
      <c r="B1494" s="13" t="n">
        <v>84</v>
      </c>
      <c r="C1494" s="13" t="n">
        <v>84</v>
      </c>
      <c r="D1494" s="14" t="n">
        <f aca="false">C1494/Summary!$B$4</f>
        <v>0.0056</v>
      </c>
      <c r="E1494" s="15" t="n">
        <v>0.571428571428571</v>
      </c>
      <c r="F1494" s="2" t="s">
        <v>53</v>
      </c>
      <c r="G1494" s="2" t="s">
        <v>44</v>
      </c>
      <c r="H1494" s="2" t="str">
        <f aca="false">IF(AND(E1494&gt;=0.4,E1494&lt;=0.6),"Yes","No")</f>
        <v>Yes</v>
      </c>
      <c r="I1494" s="2" t="str">
        <f aca="false">IF(AND(F1494="No",G1494="No",H1494="Yes"),"Yes","No")</f>
        <v>No</v>
      </c>
      <c r="J1494" s="2"/>
      <c r="K1494" s="2"/>
    </row>
    <row r="1495" customFormat="false" ht="15" hidden="false" customHeight="false" outlineLevel="0" collapsed="false">
      <c r="A1495" s="2" t="s">
        <v>6995</v>
      </c>
      <c r="B1495" s="13" t="n">
        <v>84</v>
      </c>
      <c r="C1495" s="13" t="n">
        <v>84</v>
      </c>
      <c r="D1495" s="14" t="n">
        <f aca="false">C1495/Summary!$B$4</f>
        <v>0.0056</v>
      </c>
      <c r="E1495" s="15" t="n">
        <v>0.714285714285714</v>
      </c>
      <c r="F1495" s="2" t="s">
        <v>53</v>
      </c>
      <c r="G1495" s="2" t="s">
        <v>44</v>
      </c>
      <c r="H1495" s="2" t="str">
        <f aca="false">IF(AND(E1495&gt;=0.4,E1495&lt;=0.6),"Yes","No")</f>
        <v>No</v>
      </c>
      <c r="I1495" s="2" t="str">
        <f aca="false">IF(AND(F1495="No",G1495="No",H1495="Yes"),"Yes","No")</f>
        <v>No</v>
      </c>
      <c r="J1495" s="2"/>
      <c r="K1495" s="2"/>
    </row>
    <row r="1496" customFormat="false" ht="15" hidden="false" customHeight="false" outlineLevel="0" collapsed="false">
      <c r="A1496" s="2" t="s">
        <v>6996</v>
      </c>
      <c r="B1496" s="13" t="n">
        <v>84</v>
      </c>
      <c r="C1496" s="13" t="n">
        <v>84</v>
      </c>
      <c r="D1496" s="14" t="n">
        <f aca="false">C1496/Summary!$B$4</f>
        <v>0.0056</v>
      </c>
      <c r="E1496" s="15" t="n">
        <v>0.714285714285714</v>
      </c>
      <c r="F1496" s="2" t="s">
        <v>53</v>
      </c>
      <c r="G1496" s="2" t="s">
        <v>44</v>
      </c>
      <c r="H1496" s="2" t="str">
        <f aca="false">IF(AND(E1496&gt;=0.4,E1496&lt;=0.6),"Yes","No")</f>
        <v>No</v>
      </c>
      <c r="I1496" s="2" t="str">
        <f aca="false">IF(AND(F1496="No",G1496="No",H1496="Yes"),"Yes","No")</f>
        <v>No</v>
      </c>
      <c r="J1496" s="2"/>
      <c r="K1496" s="2"/>
    </row>
    <row r="1497" customFormat="false" ht="15" hidden="false" customHeight="false" outlineLevel="0" collapsed="false">
      <c r="A1497" s="2" t="s">
        <v>6997</v>
      </c>
      <c r="B1497" s="13" t="n">
        <v>84</v>
      </c>
      <c r="C1497" s="13" t="n">
        <v>84</v>
      </c>
      <c r="D1497" s="14" t="n">
        <f aca="false">C1497/Summary!$B$4</f>
        <v>0.0056</v>
      </c>
      <c r="E1497" s="15" t="n">
        <v>0.857142857142857</v>
      </c>
      <c r="F1497" s="2" t="s">
        <v>53</v>
      </c>
      <c r="G1497" s="2" t="s">
        <v>44</v>
      </c>
      <c r="H1497" s="2" t="str">
        <f aca="false">IF(AND(E1497&gt;=0.4,E1497&lt;=0.6),"Yes","No")</f>
        <v>No</v>
      </c>
      <c r="I1497" s="2" t="str">
        <f aca="false">IF(AND(F1497="No",G1497="No",H1497="Yes"),"Yes","No")</f>
        <v>No</v>
      </c>
      <c r="J1497" s="2"/>
      <c r="K1497" s="2"/>
    </row>
    <row r="1498" customFormat="false" ht="15" hidden="false" customHeight="false" outlineLevel="0" collapsed="false">
      <c r="A1498" s="2" t="s">
        <v>6998</v>
      </c>
      <c r="B1498" s="13" t="n">
        <v>84</v>
      </c>
      <c r="C1498" s="13" t="n">
        <v>83</v>
      </c>
      <c r="D1498" s="14" t="n">
        <f aca="false">C1498/Summary!$B$4</f>
        <v>0.00553333333333333</v>
      </c>
      <c r="E1498" s="15" t="n">
        <v>0.714285714285714</v>
      </c>
      <c r="F1498" s="2" t="s">
        <v>53</v>
      </c>
      <c r="G1498" s="2" t="s">
        <v>44</v>
      </c>
      <c r="H1498" s="2" t="str">
        <f aca="false">IF(AND(E1498&gt;=0.4,E1498&lt;=0.6),"Yes","No")</f>
        <v>No</v>
      </c>
      <c r="I1498" s="2" t="str">
        <f aca="false">IF(AND(F1498="No",G1498="No",H1498="Yes"),"Yes","No")</f>
        <v>No</v>
      </c>
      <c r="J1498" s="2"/>
      <c r="K1498" s="2"/>
    </row>
    <row r="1499" customFormat="false" ht="15" hidden="false" customHeight="false" outlineLevel="0" collapsed="false">
      <c r="A1499" s="2" t="s">
        <v>6999</v>
      </c>
      <c r="B1499" s="13" t="n">
        <v>84</v>
      </c>
      <c r="C1499" s="13" t="n">
        <v>84</v>
      </c>
      <c r="D1499" s="14" t="n">
        <f aca="false">C1499/Summary!$B$4</f>
        <v>0.0056</v>
      </c>
      <c r="E1499" s="15" t="n">
        <v>0.714285714285714</v>
      </c>
      <c r="F1499" s="2" t="s">
        <v>53</v>
      </c>
      <c r="G1499" s="2" t="s">
        <v>44</v>
      </c>
      <c r="H1499" s="2" t="str">
        <f aca="false">IF(AND(E1499&gt;=0.4,E1499&lt;=0.6),"Yes","No")</f>
        <v>No</v>
      </c>
      <c r="I1499" s="2" t="str">
        <f aca="false">IF(AND(F1499="No",G1499="No",H1499="Yes"),"Yes","No")</f>
        <v>No</v>
      </c>
      <c r="J1499" s="2"/>
      <c r="K1499" s="2"/>
    </row>
    <row r="1500" customFormat="false" ht="15" hidden="false" customHeight="false" outlineLevel="0" collapsed="false">
      <c r="A1500" s="2" t="s">
        <v>7000</v>
      </c>
      <c r="B1500" s="13" t="n">
        <v>84</v>
      </c>
      <c r="C1500" s="13" t="n">
        <v>84</v>
      </c>
      <c r="D1500" s="14" t="n">
        <f aca="false">C1500/Summary!$B$4</f>
        <v>0.0056</v>
      </c>
      <c r="E1500" s="15" t="n">
        <v>0.714285714285714</v>
      </c>
      <c r="F1500" s="2" t="s">
        <v>53</v>
      </c>
      <c r="G1500" s="2" t="s">
        <v>44</v>
      </c>
      <c r="H1500" s="2" t="str">
        <f aca="false">IF(AND(E1500&gt;=0.4,E1500&lt;=0.6),"Yes","No")</f>
        <v>No</v>
      </c>
      <c r="I1500" s="2" t="str">
        <f aca="false">IF(AND(F1500="No",G1500="No",H1500="Yes"),"Yes","No")</f>
        <v>No</v>
      </c>
      <c r="J1500" s="2"/>
      <c r="K1500" s="2"/>
    </row>
    <row r="1501" customFormat="false" ht="15" hidden="false" customHeight="false" outlineLevel="0" collapsed="false">
      <c r="A1501" s="2" t="s">
        <v>7001</v>
      </c>
      <c r="B1501" s="13" t="n">
        <v>84</v>
      </c>
      <c r="C1501" s="13" t="n">
        <v>84</v>
      </c>
      <c r="D1501" s="14" t="n">
        <f aca="false">C1501/Summary!$B$4</f>
        <v>0.0056</v>
      </c>
      <c r="E1501" s="15" t="n">
        <v>0.428571428571429</v>
      </c>
      <c r="F1501" s="2" t="s">
        <v>53</v>
      </c>
      <c r="G1501" s="2" t="s">
        <v>44</v>
      </c>
      <c r="H1501" s="2" t="str">
        <f aca="false">IF(AND(E1501&gt;=0.4,E1501&lt;=0.6),"Yes","No")</f>
        <v>Yes</v>
      </c>
      <c r="I1501" s="2" t="str">
        <f aca="false">IF(AND(F1501="No",G1501="No",H1501="Yes"),"Yes","No")</f>
        <v>No</v>
      </c>
      <c r="J1501" s="2"/>
      <c r="K1501" s="2"/>
    </row>
    <row r="1502" customFormat="false" ht="15" hidden="false" customHeight="false" outlineLevel="0" collapsed="false">
      <c r="A1502" s="2" t="s">
        <v>7002</v>
      </c>
      <c r="B1502" s="13" t="n">
        <v>84</v>
      </c>
      <c r="C1502" s="13" t="n">
        <v>84</v>
      </c>
      <c r="D1502" s="14" t="n">
        <f aca="false">C1502/Summary!$B$4</f>
        <v>0.0056</v>
      </c>
      <c r="E1502" s="15" t="n">
        <v>0.285714285714286</v>
      </c>
      <c r="F1502" s="2" t="s">
        <v>53</v>
      </c>
      <c r="G1502" s="2" t="s">
        <v>53</v>
      </c>
      <c r="H1502" s="2" t="str">
        <f aca="false">IF(AND(E1502&gt;=0.4,E1502&lt;=0.6),"Yes","No")</f>
        <v>No</v>
      </c>
      <c r="I1502" s="2" t="str">
        <f aca="false">IF(AND(F1502="No",G1502="No",H1502="Yes"),"Yes","No")</f>
        <v>No</v>
      </c>
      <c r="J1502" s="2"/>
      <c r="K1502" s="2"/>
    </row>
    <row r="1503" customFormat="false" ht="15" hidden="false" customHeight="false" outlineLevel="0" collapsed="false">
      <c r="A1503" s="2" t="s">
        <v>7003</v>
      </c>
      <c r="B1503" s="13" t="n">
        <v>84</v>
      </c>
      <c r="C1503" s="13" t="n">
        <v>84</v>
      </c>
      <c r="D1503" s="14" t="n">
        <f aca="false">C1503/Summary!$B$4</f>
        <v>0.0056</v>
      </c>
      <c r="E1503" s="15" t="n">
        <v>0.428571428571429</v>
      </c>
      <c r="F1503" s="2" t="s">
        <v>53</v>
      </c>
      <c r="G1503" s="2" t="s">
        <v>53</v>
      </c>
      <c r="H1503" s="2" t="str">
        <f aca="false">IF(AND(E1503&gt;=0.4,E1503&lt;=0.6),"Yes","No")</f>
        <v>Yes</v>
      </c>
      <c r="I1503" s="2" t="str">
        <f aca="false">IF(AND(F1503="No",G1503="No",H1503="Yes"),"Yes","No")</f>
        <v>No</v>
      </c>
      <c r="J1503" s="2"/>
      <c r="K1503" s="2"/>
    </row>
    <row r="1504" customFormat="false" ht="15" hidden="false" customHeight="false" outlineLevel="0" collapsed="false">
      <c r="A1504" s="2" t="s">
        <v>7004</v>
      </c>
      <c r="B1504" s="13" t="n">
        <v>85</v>
      </c>
      <c r="C1504" s="13" t="n">
        <v>85</v>
      </c>
      <c r="D1504" s="14" t="n">
        <f aca="false">C1504/Summary!$B$4</f>
        <v>0.00566666666666667</v>
      </c>
      <c r="E1504" s="15" t="n">
        <v>0.428571428571429</v>
      </c>
      <c r="F1504" s="2" t="s">
        <v>53</v>
      </c>
      <c r="G1504" s="2" t="s">
        <v>53</v>
      </c>
      <c r="H1504" s="2" t="str">
        <f aca="false">IF(AND(E1504&gt;=0.4,E1504&lt;=0.6),"Yes","No")</f>
        <v>Yes</v>
      </c>
      <c r="I1504" s="2" t="str">
        <f aca="false">IF(AND(F1504="No",G1504="No",H1504="Yes"),"Yes","No")</f>
        <v>No</v>
      </c>
      <c r="J1504" s="2"/>
      <c r="K1504" s="2"/>
    </row>
    <row r="1505" customFormat="false" ht="15" hidden="false" customHeight="false" outlineLevel="0" collapsed="false">
      <c r="A1505" s="2" t="s">
        <v>7005</v>
      </c>
      <c r="B1505" s="13" t="n">
        <v>85</v>
      </c>
      <c r="C1505" s="13" t="n">
        <v>85</v>
      </c>
      <c r="D1505" s="14" t="n">
        <f aca="false">C1505/Summary!$B$4</f>
        <v>0.00566666666666667</v>
      </c>
      <c r="E1505" s="15" t="n">
        <v>0.285714285714286</v>
      </c>
      <c r="F1505" s="2" t="s">
        <v>53</v>
      </c>
      <c r="G1505" s="2" t="s">
        <v>44</v>
      </c>
      <c r="H1505" s="2" t="str">
        <f aca="false">IF(AND(E1505&gt;=0.4,E1505&lt;=0.6),"Yes","No")</f>
        <v>No</v>
      </c>
      <c r="I1505" s="2" t="str">
        <f aca="false">IF(AND(F1505="No",G1505="No",H1505="Yes"),"Yes","No")</f>
        <v>No</v>
      </c>
      <c r="J1505" s="2"/>
      <c r="K1505" s="2"/>
    </row>
    <row r="1506" customFormat="false" ht="15" hidden="false" customHeight="false" outlineLevel="0" collapsed="false">
      <c r="A1506" s="2" t="s">
        <v>7006</v>
      </c>
      <c r="B1506" s="13" t="n">
        <v>85</v>
      </c>
      <c r="C1506" s="13" t="n">
        <v>85</v>
      </c>
      <c r="D1506" s="14" t="n">
        <f aca="false">C1506/Summary!$B$4</f>
        <v>0.00566666666666667</v>
      </c>
      <c r="E1506" s="15" t="n">
        <v>0.285714285714286</v>
      </c>
      <c r="F1506" s="2" t="s">
        <v>53</v>
      </c>
      <c r="G1506" s="2" t="s">
        <v>53</v>
      </c>
      <c r="H1506" s="2" t="str">
        <f aca="false">IF(AND(E1506&gt;=0.4,E1506&lt;=0.6),"Yes","No")</f>
        <v>No</v>
      </c>
      <c r="I1506" s="2" t="str">
        <f aca="false">IF(AND(F1506="No",G1506="No",H1506="Yes"),"Yes","No")</f>
        <v>No</v>
      </c>
      <c r="J1506" s="2"/>
      <c r="K1506" s="2"/>
    </row>
    <row r="1507" customFormat="false" ht="15" hidden="false" customHeight="false" outlineLevel="0" collapsed="false">
      <c r="A1507" s="2" t="s">
        <v>7007</v>
      </c>
      <c r="B1507" s="13" t="n">
        <v>85</v>
      </c>
      <c r="C1507" s="13" t="n">
        <v>85</v>
      </c>
      <c r="D1507" s="14" t="n">
        <f aca="false">C1507/Summary!$B$4</f>
        <v>0.00566666666666667</v>
      </c>
      <c r="E1507" s="15" t="n">
        <v>0.285714285714286</v>
      </c>
      <c r="F1507" s="2" t="s">
        <v>53</v>
      </c>
      <c r="G1507" s="2" t="s">
        <v>53</v>
      </c>
      <c r="H1507" s="2" t="str">
        <f aca="false">IF(AND(E1507&gt;=0.4,E1507&lt;=0.6),"Yes","No")</f>
        <v>No</v>
      </c>
      <c r="I1507" s="2" t="str">
        <f aca="false">IF(AND(F1507="No",G1507="No",H1507="Yes"),"Yes","No")</f>
        <v>No</v>
      </c>
      <c r="J1507" s="2"/>
      <c r="K1507" s="2"/>
    </row>
    <row r="1508" customFormat="false" ht="15" hidden="false" customHeight="false" outlineLevel="0" collapsed="false">
      <c r="A1508" s="2" t="s">
        <v>7008</v>
      </c>
      <c r="B1508" s="13" t="n">
        <v>85</v>
      </c>
      <c r="C1508" s="13" t="n">
        <v>85</v>
      </c>
      <c r="D1508" s="14" t="n">
        <f aca="false">C1508/Summary!$B$4</f>
        <v>0.00566666666666667</v>
      </c>
      <c r="E1508" s="15" t="n">
        <v>0.571428571428571</v>
      </c>
      <c r="F1508" s="2" t="s">
        <v>53</v>
      </c>
      <c r="G1508" s="2" t="s">
        <v>44</v>
      </c>
      <c r="H1508" s="2" t="str">
        <f aca="false">IF(AND(E1508&gt;=0.4,E1508&lt;=0.6),"Yes","No")</f>
        <v>Yes</v>
      </c>
      <c r="I1508" s="2" t="str">
        <f aca="false">IF(AND(F1508="No",G1508="No",H1508="Yes"),"Yes","No")</f>
        <v>No</v>
      </c>
      <c r="J1508" s="2"/>
      <c r="K1508" s="2"/>
    </row>
    <row r="1509" customFormat="false" ht="15" hidden="false" customHeight="false" outlineLevel="0" collapsed="false">
      <c r="A1509" s="2" t="s">
        <v>7009</v>
      </c>
      <c r="B1509" s="13" t="n">
        <v>85</v>
      </c>
      <c r="C1509" s="13" t="n">
        <v>84</v>
      </c>
      <c r="D1509" s="14" t="n">
        <f aca="false">C1509/Summary!$B$4</f>
        <v>0.0056</v>
      </c>
      <c r="E1509" s="15" t="n">
        <v>0.428571428571429</v>
      </c>
      <c r="F1509" s="2" t="s">
        <v>53</v>
      </c>
      <c r="G1509" s="2" t="s">
        <v>53</v>
      </c>
      <c r="H1509" s="2" t="str">
        <f aca="false">IF(AND(E1509&gt;=0.4,E1509&lt;=0.6),"Yes","No")</f>
        <v>Yes</v>
      </c>
      <c r="I1509" s="2" t="str">
        <f aca="false">IF(AND(F1509="No",G1509="No",H1509="Yes"),"Yes","No")</f>
        <v>No</v>
      </c>
      <c r="J1509" s="2"/>
      <c r="K1509" s="2"/>
    </row>
    <row r="1510" customFormat="false" ht="15" hidden="false" customHeight="false" outlineLevel="0" collapsed="false">
      <c r="A1510" s="2" t="s">
        <v>7010</v>
      </c>
      <c r="B1510" s="13" t="n">
        <v>85</v>
      </c>
      <c r="C1510" s="13" t="n">
        <v>84</v>
      </c>
      <c r="D1510" s="14" t="n">
        <f aca="false">C1510/Summary!$B$4</f>
        <v>0.0056</v>
      </c>
      <c r="E1510" s="15" t="n">
        <v>0.714285714285714</v>
      </c>
      <c r="F1510" s="2" t="s">
        <v>53</v>
      </c>
      <c r="G1510" s="2" t="s">
        <v>53</v>
      </c>
      <c r="H1510" s="2" t="str">
        <f aca="false">IF(AND(E1510&gt;=0.4,E1510&lt;=0.6),"Yes","No")</f>
        <v>No</v>
      </c>
      <c r="I1510" s="2" t="str">
        <f aca="false">IF(AND(F1510="No",G1510="No",H1510="Yes"),"Yes","No")</f>
        <v>No</v>
      </c>
      <c r="J1510" s="2"/>
      <c r="K1510" s="2"/>
    </row>
    <row r="1511" customFormat="false" ht="15" hidden="false" customHeight="false" outlineLevel="0" collapsed="false">
      <c r="A1511" s="2" t="s">
        <v>7011</v>
      </c>
      <c r="B1511" s="13" t="n">
        <v>85</v>
      </c>
      <c r="C1511" s="13" t="n">
        <v>85</v>
      </c>
      <c r="D1511" s="14" t="n">
        <f aca="false">C1511/Summary!$B$4</f>
        <v>0.00566666666666667</v>
      </c>
      <c r="E1511" s="15" t="n">
        <v>0.428571428571429</v>
      </c>
      <c r="F1511" s="2" t="s">
        <v>53</v>
      </c>
      <c r="G1511" s="2" t="s">
        <v>53</v>
      </c>
      <c r="H1511" s="2" t="str">
        <f aca="false">IF(AND(E1511&gt;=0.4,E1511&lt;=0.6),"Yes","No")</f>
        <v>Yes</v>
      </c>
      <c r="I1511" s="2" t="str">
        <f aca="false">IF(AND(F1511="No",G1511="No",H1511="Yes"),"Yes","No")</f>
        <v>No</v>
      </c>
      <c r="J1511" s="2"/>
      <c r="K1511" s="2"/>
    </row>
    <row r="1512" customFormat="false" ht="15" hidden="false" customHeight="false" outlineLevel="0" collapsed="false">
      <c r="A1512" s="2" t="s">
        <v>7012</v>
      </c>
      <c r="B1512" s="13" t="n">
        <v>85</v>
      </c>
      <c r="C1512" s="13" t="n">
        <v>85</v>
      </c>
      <c r="D1512" s="14" t="n">
        <f aca="false">C1512/Summary!$B$4</f>
        <v>0.00566666666666667</v>
      </c>
      <c r="E1512" s="15" t="n">
        <v>0.714285714285714</v>
      </c>
      <c r="F1512" s="2" t="s">
        <v>53</v>
      </c>
      <c r="G1512" s="2" t="s">
        <v>53</v>
      </c>
      <c r="H1512" s="2" t="str">
        <f aca="false">IF(AND(E1512&gt;=0.4,E1512&lt;=0.6),"Yes","No")</f>
        <v>No</v>
      </c>
      <c r="I1512" s="2" t="str">
        <f aca="false">IF(AND(F1512="No",G1512="No",H1512="Yes"),"Yes","No")</f>
        <v>No</v>
      </c>
      <c r="J1512" s="2"/>
      <c r="K1512" s="2"/>
    </row>
    <row r="1513" customFormat="false" ht="15" hidden="false" customHeight="false" outlineLevel="0" collapsed="false">
      <c r="A1513" s="2" t="s">
        <v>7013</v>
      </c>
      <c r="B1513" s="13" t="n">
        <v>85</v>
      </c>
      <c r="C1513" s="13" t="n">
        <v>85</v>
      </c>
      <c r="D1513" s="14" t="n">
        <f aca="false">C1513/Summary!$B$4</f>
        <v>0.00566666666666667</v>
      </c>
      <c r="E1513" s="15" t="n">
        <v>0.571428571428571</v>
      </c>
      <c r="F1513" s="2" t="s">
        <v>53</v>
      </c>
      <c r="G1513" s="2" t="s">
        <v>44</v>
      </c>
      <c r="H1513" s="2" t="str">
        <f aca="false">IF(AND(E1513&gt;=0.4,E1513&lt;=0.6),"Yes","No")</f>
        <v>Yes</v>
      </c>
      <c r="I1513" s="2" t="str">
        <f aca="false">IF(AND(F1513="No",G1513="No",H1513="Yes"),"Yes","No")</f>
        <v>No</v>
      </c>
      <c r="J1513" s="2"/>
      <c r="K1513" s="2"/>
    </row>
    <row r="1514" customFormat="false" ht="15" hidden="false" customHeight="false" outlineLevel="0" collapsed="false">
      <c r="A1514" s="2" t="s">
        <v>7014</v>
      </c>
      <c r="B1514" s="13" t="n">
        <v>85</v>
      </c>
      <c r="C1514" s="13" t="n">
        <v>85</v>
      </c>
      <c r="D1514" s="14" t="n">
        <f aca="false">C1514/Summary!$B$4</f>
        <v>0.00566666666666667</v>
      </c>
      <c r="E1514" s="15" t="n">
        <v>0.857142857142857</v>
      </c>
      <c r="F1514" s="2" t="s">
        <v>53</v>
      </c>
      <c r="G1514" s="2" t="s">
        <v>44</v>
      </c>
      <c r="H1514" s="2" t="str">
        <f aca="false">IF(AND(E1514&gt;=0.4,E1514&lt;=0.6),"Yes","No")</f>
        <v>No</v>
      </c>
      <c r="I1514" s="2" t="str">
        <f aca="false">IF(AND(F1514="No",G1514="No",H1514="Yes"),"Yes","No")</f>
        <v>No</v>
      </c>
      <c r="J1514" s="2"/>
      <c r="K1514" s="2"/>
    </row>
    <row r="1515" customFormat="false" ht="15" hidden="false" customHeight="false" outlineLevel="0" collapsed="false">
      <c r="A1515" s="2" t="s">
        <v>7015</v>
      </c>
      <c r="B1515" s="13" t="n">
        <v>85</v>
      </c>
      <c r="C1515" s="13" t="n">
        <v>83</v>
      </c>
      <c r="D1515" s="14" t="n">
        <f aca="false">C1515/Summary!$B$4</f>
        <v>0.00553333333333333</v>
      </c>
      <c r="E1515" s="15" t="n">
        <v>0.571428571428571</v>
      </c>
      <c r="F1515" s="2" t="s">
        <v>53</v>
      </c>
      <c r="G1515" s="2" t="s">
        <v>53</v>
      </c>
      <c r="H1515" s="2" t="str">
        <f aca="false">IF(AND(E1515&gt;=0.4,E1515&lt;=0.6),"Yes","No")</f>
        <v>Yes</v>
      </c>
      <c r="I1515" s="2" t="str">
        <f aca="false">IF(AND(F1515="No",G1515="No",H1515="Yes"),"Yes","No")</f>
        <v>No</v>
      </c>
      <c r="J1515" s="2"/>
      <c r="K1515" s="2"/>
    </row>
    <row r="1516" customFormat="false" ht="15" hidden="false" customHeight="false" outlineLevel="0" collapsed="false">
      <c r="A1516" s="2" t="s">
        <v>7016</v>
      </c>
      <c r="B1516" s="13" t="n">
        <v>85</v>
      </c>
      <c r="C1516" s="13" t="n">
        <v>85</v>
      </c>
      <c r="D1516" s="14" t="n">
        <f aca="false">C1516/Summary!$B$4</f>
        <v>0.00566666666666667</v>
      </c>
      <c r="E1516" s="15" t="n">
        <v>0.428571428571429</v>
      </c>
      <c r="F1516" s="2" t="s">
        <v>44</v>
      </c>
      <c r="G1516" s="2" t="s">
        <v>53</v>
      </c>
      <c r="H1516" s="2" t="str">
        <f aca="false">IF(AND(E1516&gt;=0.4,E1516&lt;=0.6),"Yes","No")</f>
        <v>Yes</v>
      </c>
      <c r="I1516" s="2" t="str">
        <f aca="false">IF(AND(F1516="No",G1516="No",H1516="Yes"),"Yes","No")</f>
        <v>No</v>
      </c>
      <c r="J1516" s="2"/>
      <c r="K1516" s="2"/>
    </row>
    <row r="1517" customFormat="false" ht="15" hidden="false" customHeight="false" outlineLevel="0" collapsed="false">
      <c r="A1517" s="2" t="s">
        <v>7017</v>
      </c>
      <c r="B1517" s="13" t="n">
        <v>85</v>
      </c>
      <c r="C1517" s="13" t="n">
        <v>85</v>
      </c>
      <c r="D1517" s="14" t="n">
        <f aca="false">C1517/Summary!$B$4</f>
        <v>0.00566666666666667</v>
      </c>
      <c r="E1517" s="15" t="n">
        <v>0.714285714285714</v>
      </c>
      <c r="F1517" s="2" t="s">
        <v>53</v>
      </c>
      <c r="G1517" s="2" t="s">
        <v>44</v>
      </c>
      <c r="H1517" s="2" t="str">
        <f aca="false">IF(AND(E1517&gt;=0.4,E1517&lt;=0.6),"Yes","No")</f>
        <v>No</v>
      </c>
      <c r="I1517" s="2" t="str">
        <f aca="false">IF(AND(F1517="No",G1517="No",H1517="Yes"),"Yes","No")</f>
        <v>No</v>
      </c>
      <c r="J1517" s="2"/>
      <c r="K1517" s="2"/>
    </row>
    <row r="1518" customFormat="false" ht="15" hidden="false" customHeight="false" outlineLevel="0" collapsed="false">
      <c r="A1518" s="2" t="s">
        <v>7018</v>
      </c>
      <c r="B1518" s="13" t="n">
        <v>85</v>
      </c>
      <c r="C1518" s="13" t="n">
        <v>85</v>
      </c>
      <c r="D1518" s="14" t="n">
        <f aca="false">C1518/Summary!$B$4</f>
        <v>0.00566666666666667</v>
      </c>
      <c r="E1518" s="15" t="n">
        <v>0.714285714285714</v>
      </c>
      <c r="F1518" s="2" t="s">
        <v>53</v>
      </c>
      <c r="G1518" s="2" t="s">
        <v>44</v>
      </c>
      <c r="H1518" s="2" t="str">
        <f aca="false">IF(AND(E1518&gt;=0.4,E1518&lt;=0.6),"Yes","No")</f>
        <v>No</v>
      </c>
      <c r="I1518" s="2" t="str">
        <f aca="false">IF(AND(F1518="No",G1518="No",H1518="Yes"),"Yes","No")</f>
        <v>No</v>
      </c>
      <c r="J1518" s="2"/>
      <c r="K1518" s="2"/>
    </row>
    <row r="1519" customFormat="false" ht="15" hidden="false" customHeight="false" outlineLevel="0" collapsed="false">
      <c r="A1519" s="2" t="s">
        <v>7019</v>
      </c>
      <c r="B1519" s="13" t="n">
        <v>86</v>
      </c>
      <c r="C1519" s="13" t="n">
        <v>86</v>
      </c>
      <c r="D1519" s="14" t="n">
        <f aca="false">C1519/Summary!$B$4</f>
        <v>0.00573333333333333</v>
      </c>
      <c r="E1519" s="15" t="n">
        <v>0.428571428571429</v>
      </c>
      <c r="F1519" s="2" t="s">
        <v>53</v>
      </c>
      <c r="G1519" s="2" t="s">
        <v>44</v>
      </c>
      <c r="H1519" s="2" t="str">
        <f aca="false">IF(AND(E1519&gt;=0.4,E1519&lt;=0.6),"Yes","No")</f>
        <v>Yes</v>
      </c>
      <c r="I1519" s="2" t="str">
        <f aca="false">IF(AND(F1519="No",G1519="No",H1519="Yes"),"Yes","No")</f>
        <v>No</v>
      </c>
      <c r="J1519" s="2"/>
      <c r="K1519" s="2"/>
    </row>
    <row r="1520" customFormat="false" ht="15" hidden="false" customHeight="false" outlineLevel="0" collapsed="false">
      <c r="A1520" s="2" t="s">
        <v>7020</v>
      </c>
      <c r="B1520" s="13" t="n">
        <v>86</v>
      </c>
      <c r="C1520" s="13" t="n">
        <v>86</v>
      </c>
      <c r="D1520" s="14" t="n">
        <f aca="false">C1520/Summary!$B$4</f>
        <v>0.00573333333333333</v>
      </c>
      <c r="E1520" s="15" t="n">
        <v>0.428571428571429</v>
      </c>
      <c r="F1520" s="2" t="s">
        <v>53</v>
      </c>
      <c r="G1520" s="2" t="s">
        <v>44</v>
      </c>
      <c r="H1520" s="2" t="str">
        <f aca="false">IF(AND(E1520&gt;=0.4,E1520&lt;=0.6),"Yes","No")</f>
        <v>Yes</v>
      </c>
      <c r="I1520" s="2" t="str">
        <f aca="false">IF(AND(F1520="No",G1520="No",H1520="Yes"),"Yes","No")</f>
        <v>No</v>
      </c>
      <c r="J1520" s="2"/>
      <c r="K1520" s="2"/>
    </row>
    <row r="1521" customFormat="false" ht="15" hidden="false" customHeight="false" outlineLevel="0" collapsed="false">
      <c r="A1521" s="2" t="s">
        <v>7021</v>
      </c>
      <c r="B1521" s="13" t="n">
        <v>86</v>
      </c>
      <c r="C1521" s="13" t="n">
        <v>86</v>
      </c>
      <c r="D1521" s="14" t="n">
        <f aca="false">C1521/Summary!$B$4</f>
        <v>0.00573333333333333</v>
      </c>
      <c r="E1521" s="15" t="n">
        <v>0.714285714285714</v>
      </c>
      <c r="F1521" s="2" t="s">
        <v>53</v>
      </c>
      <c r="G1521" s="2" t="s">
        <v>44</v>
      </c>
      <c r="H1521" s="2" t="str">
        <f aca="false">IF(AND(E1521&gt;=0.4,E1521&lt;=0.6),"Yes","No")</f>
        <v>No</v>
      </c>
      <c r="I1521" s="2" t="str">
        <f aca="false">IF(AND(F1521="No",G1521="No",H1521="Yes"),"Yes","No")</f>
        <v>No</v>
      </c>
      <c r="J1521" s="2"/>
      <c r="K1521" s="2"/>
    </row>
    <row r="1522" customFormat="false" ht="15" hidden="false" customHeight="false" outlineLevel="0" collapsed="false">
      <c r="A1522" s="2" t="s">
        <v>7022</v>
      </c>
      <c r="B1522" s="13" t="n">
        <v>86</v>
      </c>
      <c r="C1522" s="13" t="n">
        <v>86</v>
      </c>
      <c r="D1522" s="14" t="n">
        <f aca="false">C1522/Summary!$B$4</f>
        <v>0.00573333333333333</v>
      </c>
      <c r="E1522" s="15" t="n">
        <v>0.571428571428571</v>
      </c>
      <c r="F1522" s="2" t="s">
        <v>53</v>
      </c>
      <c r="G1522" s="2" t="s">
        <v>53</v>
      </c>
      <c r="H1522" s="2" t="str">
        <f aca="false">IF(AND(E1522&gt;=0.4,E1522&lt;=0.6),"Yes","No")</f>
        <v>Yes</v>
      </c>
      <c r="I1522" s="2" t="str">
        <f aca="false">IF(AND(F1522="No",G1522="No",H1522="Yes"),"Yes","No")</f>
        <v>No</v>
      </c>
      <c r="J1522" s="2"/>
      <c r="K1522" s="2"/>
    </row>
    <row r="1523" customFormat="false" ht="15" hidden="false" customHeight="false" outlineLevel="0" collapsed="false">
      <c r="A1523" s="2" t="s">
        <v>7023</v>
      </c>
      <c r="B1523" s="13" t="n">
        <v>86</v>
      </c>
      <c r="C1523" s="13" t="n">
        <v>86</v>
      </c>
      <c r="D1523" s="14" t="n">
        <f aca="false">C1523/Summary!$B$4</f>
        <v>0.00573333333333333</v>
      </c>
      <c r="E1523" s="15" t="n">
        <v>0.428571428571429</v>
      </c>
      <c r="F1523" s="2" t="s">
        <v>53</v>
      </c>
      <c r="G1523" s="2" t="s">
        <v>44</v>
      </c>
      <c r="H1523" s="2" t="str">
        <f aca="false">IF(AND(E1523&gt;=0.4,E1523&lt;=0.6),"Yes","No")</f>
        <v>Yes</v>
      </c>
      <c r="I1523" s="2" t="str">
        <f aca="false">IF(AND(F1523="No",G1523="No",H1523="Yes"),"Yes","No")</f>
        <v>No</v>
      </c>
      <c r="J1523" s="2"/>
      <c r="K1523" s="2"/>
    </row>
    <row r="1524" customFormat="false" ht="15" hidden="false" customHeight="false" outlineLevel="0" collapsed="false">
      <c r="A1524" s="2" t="s">
        <v>7024</v>
      </c>
      <c r="B1524" s="13" t="n">
        <v>86</v>
      </c>
      <c r="C1524" s="13" t="n">
        <v>86</v>
      </c>
      <c r="D1524" s="14" t="n">
        <f aca="false">C1524/Summary!$B$4</f>
        <v>0.00573333333333333</v>
      </c>
      <c r="E1524" s="15" t="n">
        <v>0.428571428571429</v>
      </c>
      <c r="F1524" s="2" t="s">
        <v>53</v>
      </c>
      <c r="G1524" s="2" t="s">
        <v>44</v>
      </c>
      <c r="H1524" s="2" t="str">
        <f aca="false">IF(AND(E1524&gt;=0.4,E1524&lt;=0.6),"Yes","No")</f>
        <v>Yes</v>
      </c>
      <c r="I1524" s="2" t="str">
        <f aca="false">IF(AND(F1524="No",G1524="No",H1524="Yes"),"Yes","No")</f>
        <v>No</v>
      </c>
      <c r="J1524" s="2"/>
      <c r="K1524" s="2"/>
    </row>
    <row r="1525" customFormat="false" ht="15" hidden="false" customHeight="false" outlineLevel="0" collapsed="false">
      <c r="A1525" s="2" t="s">
        <v>7025</v>
      </c>
      <c r="B1525" s="13" t="n">
        <v>86</v>
      </c>
      <c r="C1525" s="13" t="n">
        <v>86</v>
      </c>
      <c r="D1525" s="14" t="n">
        <f aca="false">C1525/Summary!$B$4</f>
        <v>0.00573333333333333</v>
      </c>
      <c r="E1525" s="15" t="n">
        <v>0.714285714285714</v>
      </c>
      <c r="F1525" s="2" t="s">
        <v>53</v>
      </c>
      <c r="G1525" s="2" t="s">
        <v>53</v>
      </c>
      <c r="H1525" s="2" t="str">
        <f aca="false">IF(AND(E1525&gt;=0.4,E1525&lt;=0.6),"Yes","No")</f>
        <v>No</v>
      </c>
      <c r="I1525" s="2" t="str">
        <f aca="false">IF(AND(F1525="No",G1525="No",H1525="Yes"),"Yes","No")</f>
        <v>No</v>
      </c>
      <c r="J1525" s="2"/>
      <c r="K1525" s="2"/>
    </row>
    <row r="1526" customFormat="false" ht="15" hidden="false" customHeight="false" outlineLevel="0" collapsed="false">
      <c r="A1526" s="2" t="s">
        <v>7026</v>
      </c>
      <c r="B1526" s="13" t="n">
        <v>86</v>
      </c>
      <c r="C1526" s="13" t="n">
        <v>86</v>
      </c>
      <c r="D1526" s="14" t="n">
        <f aca="false">C1526/Summary!$B$4</f>
        <v>0.00573333333333333</v>
      </c>
      <c r="E1526" s="15" t="n">
        <v>0.571428571428571</v>
      </c>
      <c r="F1526" s="2" t="s">
        <v>53</v>
      </c>
      <c r="G1526" s="2" t="s">
        <v>44</v>
      </c>
      <c r="H1526" s="2" t="str">
        <f aca="false">IF(AND(E1526&gt;=0.4,E1526&lt;=0.6),"Yes","No")</f>
        <v>Yes</v>
      </c>
      <c r="I1526" s="2" t="str">
        <f aca="false">IF(AND(F1526="No",G1526="No",H1526="Yes"),"Yes","No")</f>
        <v>No</v>
      </c>
      <c r="J1526" s="2"/>
      <c r="K1526" s="2"/>
    </row>
    <row r="1527" customFormat="false" ht="15" hidden="false" customHeight="false" outlineLevel="0" collapsed="false">
      <c r="A1527" s="2" t="s">
        <v>7027</v>
      </c>
      <c r="B1527" s="13" t="n">
        <v>86</v>
      </c>
      <c r="C1527" s="13" t="n">
        <v>86</v>
      </c>
      <c r="D1527" s="14" t="n">
        <f aca="false">C1527/Summary!$B$4</f>
        <v>0.00573333333333333</v>
      </c>
      <c r="E1527" s="15" t="n">
        <v>0.571428571428571</v>
      </c>
      <c r="F1527" s="2" t="s">
        <v>53</v>
      </c>
      <c r="G1527" s="2" t="s">
        <v>53</v>
      </c>
      <c r="H1527" s="2" t="str">
        <f aca="false">IF(AND(E1527&gt;=0.4,E1527&lt;=0.6),"Yes","No")</f>
        <v>Yes</v>
      </c>
      <c r="I1527" s="2" t="str">
        <f aca="false">IF(AND(F1527="No",G1527="No",H1527="Yes"),"Yes","No")</f>
        <v>No</v>
      </c>
      <c r="J1527" s="2"/>
      <c r="K1527" s="2"/>
    </row>
    <row r="1528" customFormat="false" ht="15" hidden="false" customHeight="false" outlineLevel="0" collapsed="false">
      <c r="A1528" s="2" t="s">
        <v>7028</v>
      </c>
      <c r="B1528" s="13" t="n">
        <v>86</v>
      </c>
      <c r="C1528" s="13" t="n">
        <v>86</v>
      </c>
      <c r="D1528" s="14" t="n">
        <f aca="false">C1528/Summary!$B$4</f>
        <v>0.00573333333333333</v>
      </c>
      <c r="E1528" s="15" t="n">
        <v>0.571428571428571</v>
      </c>
      <c r="F1528" s="2" t="s">
        <v>53</v>
      </c>
      <c r="G1528" s="2" t="s">
        <v>44</v>
      </c>
      <c r="H1528" s="2" t="str">
        <f aca="false">IF(AND(E1528&gt;=0.4,E1528&lt;=0.6),"Yes","No")</f>
        <v>Yes</v>
      </c>
      <c r="I1528" s="2" t="str">
        <f aca="false">IF(AND(F1528="No",G1528="No",H1528="Yes"),"Yes","No")</f>
        <v>No</v>
      </c>
      <c r="J1528" s="2"/>
      <c r="K1528" s="2"/>
    </row>
    <row r="1529" customFormat="false" ht="15" hidden="false" customHeight="false" outlineLevel="0" collapsed="false">
      <c r="A1529" s="2" t="s">
        <v>7029</v>
      </c>
      <c r="B1529" s="13" t="n">
        <v>86</v>
      </c>
      <c r="C1529" s="13" t="n">
        <v>86</v>
      </c>
      <c r="D1529" s="14" t="n">
        <f aca="false">C1529/Summary!$B$4</f>
        <v>0.00573333333333333</v>
      </c>
      <c r="E1529" s="15" t="n">
        <v>0.571428571428571</v>
      </c>
      <c r="F1529" s="2" t="s">
        <v>53</v>
      </c>
      <c r="G1529" s="2" t="s">
        <v>44</v>
      </c>
      <c r="H1529" s="2" t="str">
        <f aca="false">IF(AND(E1529&gt;=0.4,E1529&lt;=0.6),"Yes","No")</f>
        <v>Yes</v>
      </c>
      <c r="I1529" s="2" t="str">
        <f aca="false">IF(AND(F1529="No",G1529="No",H1529="Yes"),"Yes","No")</f>
        <v>No</v>
      </c>
      <c r="J1529" s="2"/>
      <c r="K1529" s="2"/>
    </row>
    <row r="1530" customFormat="false" ht="15" hidden="false" customHeight="false" outlineLevel="0" collapsed="false">
      <c r="A1530" s="2" t="s">
        <v>7030</v>
      </c>
      <c r="B1530" s="13" t="n">
        <v>86</v>
      </c>
      <c r="C1530" s="13" t="n">
        <v>85</v>
      </c>
      <c r="D1530" s="14" t="n">
        <f aca="false">C1530/Summary!$B$4</f>
        <v>0.00566666666666667</v>
      </c>
      <c r="E1530" s="15" t="n">
        <v>0.285714285714286</v>
      </c>
      <c r="F1530" s="2" t="s">
        <v>53</v>
      </c>
      <c r="G1530" s="2" t="s">
        <v>44</v>
      </c>
      <c r="H1530" s="2" t="str">
        <f aca="false">IF(AND(E1530&gt;=0.4,E1530&lt;=0.6),"Yes","No")</f>
        <v>No</v>
      </c>
      <c r="I1530" s="2" t="str">
        <f aca="false">IF(AND(F1530="No",G1530="No",H1530="Yes"),"Yes","No")</f>
        <v>No</v>
      </c>
      <c r="J1530" s="2"/>
      <c r="K1530" s="2"/>
    </row>
    <row r="1531" customFormat="false" ht="15" hidden="false" customHeight="false" outlineLevel="0" collapsed="false">
      <c r="A1531" s="2" t="s">
        <v>7031</v>
      </c>
      <c r="B1531" s="13" t="n">
        <v>86</v>
      </c>
      <c r="C1531" s="13" t="n">
        <v>86</v>
      </c>
      <c r="D1531" s="14" t="n">
        <f aca="false">C1531/Summary!$B$4</f>
        <v>0.00573333333333333</v>
      </c>
      <c r="E1531" s="15" t="n">
        <v>0.285714285714286</v>
      </c>
      <c r="F1531" s="2" t="s">
        <v>53</v>
      </c>
      <c r="G1531" s="2" t="s">
        <v>44</v>
      </c>
      <c r="H1531" s="2" t="str">
        <f aca="false">IF(AND(E1531&gt;=0.4,E1531&lt;=0.6),"Yes","No")</f>
        <v>No</v>
      </c>
      <c r="I1531" s="2" t="str">
        <f aca="false">IF(AND(F1531="No",G1531="No",H1531="Yes"),"Yes","No")</f>
        <v>No</v>
      </c>
      <c r="J1531" s="2"/>
      <c r="K1531" s="2"/>
    </row>
    <row r="1532" customFormat="false" ht="15" hidden="false" customHeight="false" outlineLevel="0" collapsed="false">
      <c r="A1532" s="2" t="s">
        <v>7032</v>
      </c>
      <c r="B1532" s="13" t="n">
        <v>86</v>
      </c>
      <c r="C1532" s="13" t="n">
        <v>86</v>
      </c>
      <c r="D1532" s="14" t="n">
        <f aca="false">C1532/Summary!$B$4</f>
        <v>0.00573333333333333</v>
      </c>
      <c r="E1532" s="15" t="n">
        <v>0.714285714285714</v>
      </c>
      <c r="F1532" s="2" t="s">
        <v>53</v>
      </c>
      <c r="G1532" s="2" t="s">
        <v>53</v>
      </c>
      <c r="H1532" s="2" t="str">
        <f aca="false">IF(AND(E1532&gt;=0.4,E1532&lt;=0.6),"Yes","No")</f>
        <v>No</v>
      </c>
      <c r="I1532" s="2" t="str">
        <f aca="false">IF(AND(F1532="No",G1532="No",H1532="Yes"),"Yes","No")</f>
        <v>No</v>
      </c>
      <c r="J1532" s="2"/>
      <c r="K1532" s="2"/>
    </row>
    <row r="1533" customFormat="false" ht="15" hidden="false" customHeight="false" outlineLevel="0" collapsed="false">
      <c r="A1533" s="2" t="s">
        <v>7033</v>
      </c>
      <c r="B1533" s="13" t="n">
        <v>86</v>
      </c>
      <c r="C1533" s="13" t="n">
        <v>85</v>
      </c>
      <c r="D1533" s="14" t="n">
        <f aca="false">C1533/Summary!$B$4</f>
        <v>0.00566666666666667</v>
      </c>
      <c r="E1533" s="15" t="n">
        <v>0.857142857142857</v>
      </c>
      <c r="F1533" s="2" t="s">
        <v>53</v>
      </c>
      <c r="G1533" s="2" t="s">
        <v>53</v>
      </c>
      <c r="H1533" s="2" t="str">
        <f aca="false">IF(AND(E1533&gt;=0.4,E1533&lt;=0.6),"Yes","No")</f>
        <v>No</v>
      </c>
      <c r="I1533" s="2" t="str">
        <f aca="false">IF(AND(F1533="No",G1533="No",H1533="Yes"),"Yes","No")</f>
        <v>No</v>
      </c>
      <c r="J1533" s="2"/>
      <c r="K1533" s="2"/>
    </row>
    <row r="1534" customFormat="false" ht="15" hidden="false" customHeight="false" outlineLevel="0" collapsed="false">
      <c r="A1534" s="2" t="s">
        <v>7034</v>
      </c>
      <c r="B1534" s="13" t="n">
        <v>86</v>
      </c>
      <c r="C1534" s="13" t="n">
        <v>85</v>
      </c>
      <c r="D1534" s="14" t="n">
        <f aca="false">C1534/Summary!$B$4</f>
        <v>0.00566666666666667</v>
      </c>
      <c r="E1534" s="15" t="n">
        <v>0.571428571428571</v>
      </c>
      <c r="F1534" s="2" t="s">
        <v>53</v>
      </c>
      <c r="G1534" s="2" t="s">
        <v>44</v>
      </c>
      <c r="H1534" s="2" t="str">
        <f aca="false">IF(AND(E1534&gt;=0.4,E1534&lt;=0.6),"Yes","No")</f>
        <v>Yes</v>
      </c>
      <c r="I1534" s="2" t="str">
        <f aca="false">IF(AND(F1534="No",G1534="No",H1534="Yes"),"Yes","No")</f>
        <v>No</v>
      </c>
      <c r="J1534" s="2"/>
      <c r="K1534" s="2"/>
    </row>
    <row r="1535" customFormat="false" ht="15" hidden="false" customHeight="false" outlineLevel="0" collapsed="false">
      <c r="A1535" s="2" t="s">
        <v>7035</v>
      </c>
      <c r="B1535" s="13" t="n">
        <v>86</v>
      </c>
      <c r="C1535" s="13" t="n">
        <v>86</v>
      </c>
      <c r="D1535" s="14" t="n">
        <f aca="false">C1535/Summary!$B$4</f>
        <v>0.00573333333333333</v>
      </c>
      <c r="E1535" s="15" t="n">
        <v>0.714285714285714</v>
      </c>
      <c r="F1535" s="2" t="s">
        <v>53</v>
      </c>
      <c r="G1535" s="2" t="s">
        <v>53</v>
      </c>
      <c r="H1535" s="2" t="str">
        <f aca="false">IF(AND(E1535&gt;=0.4,E1535&lt;=0.6),"Yes","No")</f>
        <v>No</v>
      </c>
      <c r="I1535" s="2" t="str">
        <f aca="false">IF(AND(F1535="No",G1535="No",H1535="Yes"),"Yes","No")</f>
        <v>No</v>
      </c>
      <c r="J1535" s="2"/>
      <c r="K1535" s="2"/>
    </row>
    <row r="1536" customFormat="false" ht="15" hidden="false" customHeight="false" outlineLevel="0" collapsed="false">
      <c r="A1536" s="2" t="s">
        <v>7036</v>
      </c>
      <c r="B1536" s="13" t="n">
        <v>86</v>
      </c>
      <c r="C1536" s="13" t="n">
        <v>86</v>
      </c>
      <c r="D1536" s="14" t="n">
        <f aca="false">C1536/Summary!$B$4</f>
        <v>0.00573333333333333</v>
      </c>
      <c r="E1536" s="15" t="n">
        <v>0.571428571428571</v>
      </c>
      <c r="F1536" s="2" t="s">
        <v>53</v>
      </c>
      <c r="G1536" s="2" t="s">
        <v>44</v>
      </c>
      <c r="H1536" s="2" t="str">
        <f aca="false">IF(AND(E1536&gt;=0.4,E1536&lt;=0.6),"Yes","No")</f>
        <v>Yes</v>
      </c>
      <c r="I1536" s="2" t="str">
        <f aca="false">IF(AND(F1536="No",G1536="No",H1536="Yes"),"Yes","No")</f>
        <v>No</v>
      </c>
      <c r="J1536" s="2"/>
      <c r="K1536" s="2"/>
    </row>
    <row r="1537" customFormat="false" ht="15" hidden="false" customHeight="false" outlineLevel="0" collapsed="false">
      <c r="A1537" s="2" t="s">
        <v>7037</v>
      </c>
      <c r="B1537" s="13" t="n">
        <v>86</v>
      </c>
      <c r="C1537" s="13" t="n">
        <v>86</v>
      </c>
      <c r="D1537" s="14" t="n">
        <f aca="false">C1537/Summary!$B$4</f>
        <v>0.00573333333333333</v>
      </c>
      <c r="E1537" s="15" t="n">
        <v>0.285714285714286</v>
      </c>
      <c r="F1537" s="2" t="s">
        <v>53</v>
      </c>
      <c r="G1537" s="2" t="s">
        <v>44</v>
      </c>
      <c r="H1537" s="2" t="str">
        <f aca="false">IF(AND(E1537&gt;=0.4,E1537&lt;=0.6),"Yes","No")</f>
        <v>No</v>
      </c>
      <c r="I1537" s="2" t="str">
        <f aca="false">IF(AND(F1537="No",G1537="No",H1537="Yes"),"Yes","No")</f>
        <v>No</v>
      </c>
      <c r="J1537" s="2"/>
      <c r="K1537" s="2"/>
    </row>
    <row r="1538" customFormat="false" ht="15" hidden="false" customHeight="false" outlineLevel="0" collapsed="false">
      <c r="A1538" s="2" t="s">
        <v>7038</v>
      </c>
      <c r="B1538" s="13" t="n">
        <v>86</v>
      </c>
      <c r="C1538" s="13" t="n">
        <v>86</v>
      </c>
      <c r="D1538" s="14" t="n">
        <f aca="false">C1538/Summary!$B$4</f>
        <v>0.00573333333333333</v>
      </c>
      <c r="E1538" s="15" t="n">
        <v>0.142857142857143</v>
      </c>
      <c r="F1538" s="2" t="s">
        <v>53</v>
      </c>
      <c r="G1538" s="2" t="s">
        <v>44</v>
      </c>
      <c r="H1538" s="2" t="str">
        <f aca="false">IF(AND(E1538&gt;=0.4,E1538&lt;=0.6),"Yes","No")</f>
        <v>No</v>
      </c>
      <c r="I1538" s="2" t="str">
        <f aca="false">IF(AND(F1538="No",G1538="No",H1538="Yes"),"Yes","No")</f>
        <v>No</v>
      </c>
      <c r="J1538" s="2"/>
      <c r="K1538" s="2"/>
    </row>
    <row r="1539" customFormat="false" ht="15" hidden="false" customHeight="false" outlineLevel="0" collapsed="false">
      <c r="A1539" s="2" t="s">
        <v>7039</v>
      </c>
      <c r="B1539" s="13" t="n">
        <v>86</v>
      </c>
      <c r="C1539" s="13" t="n">
        <v>86</v>
      </c>
      <c r="D1539" s="14" t="n">
        <f aca="false">C1539/Summary!$B$4</f>
        <v>0.00573333333333333</v>
      </c>
      <c r="E1539" s="15" t="n">
        <v>0.428571428571429</v>
      </c>
      <c r="F1539" s="2" t="s">
        <v>53</v>
      </c>
      <c r="G1539" s="2" t="s">
        <v>44</v>
      </c>
      <c r="H1539" s="2" t="str">
        <f aca="false">IF(AND(E1539&gt;=0.4,E1539&lt;=0.6),"Yes","No")</f>
        <v>Yes</v>
      </c>
      <c r="I1539" s="2" t="str">
        <f aca="false">IF(AND(F1539="No",G1539="No",H1539="Yes"),"Yes","No")</f>
        <v>No</v>
      </c>
      <c r="J1539" s="2"/>
      <c r="K1539" s="2"/>
    </row>
    <row r="1540" customFormat="false" ht="15" hidden="false" customHeight="false" outlineLevel="0" collapsed="false">
      <c r="A1540" s="2" t="s">
        <v>7040</v>
      </c>
      <c r="B1540" s="13" t="n">
        <v>86</v>
      </c>
      <c r="C1540" s="13" t="n">
        <v>86</v>
      </c>
      <c r="D1540" s="14" t="n">
        <f aca="false">C1540/Summary!$B$4</f>
        <v>0.00573333333333333</v>
      </c>
      <c r="E1540" s="15" t="n">
        <v>0.571428571428571</v>
      </c>
      <c r="F1540" s="2" t="s">
        <v>53</v>
      </c>
      <c r="G1540" s="2" t="s">
        <v>44</v>
      </c>
      <c r="H1540" s="2" t="str">
        <f aca="false">IF(AND(E1540&gt;=0.4,E1540&lt;=0.6),"Yes","No")</f>
        <v>Yes</v>
      </c>
      <c r="I1540" s="2" t="str">
        <f aca="false">IF(AND(F1540="No",G1540="No",H1540="Yes"),"Yes","No")</f>
        <v>No</v>
      </c>
      <c r="J1540" s="2"/>
      <c r="K1540" s="2"/>
    </row>
    <row r="1541" customFormat="false" ht="15" hidden="false" customHeight="false" outlineLevel="0" collapsed="false">
      <c r="A1541" s="2" t="s">
        <v>7041</v>
      </c>
      <c r="B1541" s="13" t="n">
        <v>86</v>
      </c>
      <c r="C1541" s="13" t="n">
        <v>86</v>
      </c>
      <c r="D1541" s="14" t="n">
        <f aca="false">C1541/Summary!$B$4</f>
        <v>0.00573333333333333</v>
      </c>
      <c r="E1541" s="15" t="n">
        <v>0.571428571428571</v>
      </c>
      <c r="F1541" s="2" t="s">
        <v>53</v>
      </c>
      <c r="G1541" s="2" t="s">
        <v>44</v>
      </c>
      <c r="H1541" s="2" t="str">
        <f aca="false">IF(AND(E1541&gt;=0.4,E1541&lt;=0.6),"Yes","No")</f>
        <v>Yes</v>
      </c>
      <c r="I1541" s="2" t="str">
        <f aca="false">IF(AND(F1541="No",G1541="No",H1541="Yes"),"Yes","No")</f>
        <v>No</v>
      </c>
      <c r="J1541" s="2"/>
      <c r="K1541" s="2"/>
    </row>
    <row r="1542" customFormat="false" ht="15" hidden="false" customHeight="false" outlineLevel="0" collapsed="false">
      <c r="A1542" s="2" t="s">
        <v>7042</v>
      </c>
      <c r="B1542" s="13" t="n">
        <v>86</v>
      </c>
      <c r="C1542" s="13" t="n">
        <v>85</v>
      </c>
      <c r="D1542" s="14" t="n">
        <f aca="false">C1542/Summary!$B$4</f>
        <v>0.00566666666666667</v>
      </c>
      <c r="E1542" s="15" t="n">
        <v>0.571428571428571</v>
      </c>
      <c r="F1542" s="2" t="s">
        <v>53</v>
      </c>
      <c r="G1542" s="2" t="s">
        <v>53</v>
      </c>
      <c r="H1542" s="2" t="str">
        <f aca="false">IF(AND(E1542&gt;=0.4,E1542&lt;=0.6),"Yes","No")</f>
        <v>Yes</v>
      </c>
      <c r="I1542" s="2" t="str">
        <f aca="false">IF(AND(F1542="No",G1542="No",H1542="Yes"),"Yes","No")</f>
        <v>No</v>
      </c>
      <c r="J1542" s="2"/>
      <c r="K1542" s="2"/>
    </row>
    <row r="1543" customFormat="false" ht="15" hidden="false" customHeight="false" outlineLevel="0" collapsed="false">
      <c r="A1543" s="2" t="s">
        <v>7043</v>
      </c>
      <c r="B1543" s="13" t="n">
        <v>86</v>
      </c>
      <c r="C1543" s="13" t="n">
        <v>86</v>
      </c>
      <c r="D1543" s="14" t="n">
        <f aca="false">C1543/Summary!$B$4</f>
        <v>0.00573333333333333</v>
      </c>
      <c r="E1543" s="15" t="n">
        <v>0.428571428571429</v>
      </c>
      <c r="F1543" s="2" t="s">
        <v>53</v>
      </c>
      <c r="G1543" s="2" t="s">
        <v>44</v>
      </c>
      <c r="H1543" s="2" t="str">
        <f aca="false">IF(AND(E1543&gt;=0.4,E1543&lt;=0.6),"Yes","No")</f>
        <v>Yes</v>
      </c>
      <c r="I1543" s="2" t="str">
        <f aca="false">IF(AND(F1543="No",G1543="No",H1543="Yes"),"Yes","No")</f>
        <v>No</v>
      </c>
      <c r="J1543" s="2"/>
      <c r="K1543" s="2"/>
    </row>
    <row r="1544" customFormat="false" ht="15" hidden="false" customHeight="false" outlineLevel="0" collapsed="false">
      <c r="A1544" s="2" t="s">
        <v>7044</v>
      </c>
      <c r="B1544" s="13" t="n">
        <v>86</v>
      </c>
      <c r="C1544" s="13" t="n">
        <v>85</v>
      </c>
      <c r="D1544" s="14" t="n">
        <f aca="false">C1544/Summary!$B$4</f>
        <v>0.00566666666666667</v>
      </c>
      <c r="E1544" s="15" t="n">
        <v>0.571428571428571</v>
      </c>
      <c r="F1544" s="2" t="s">
        <v>53</v>
      </c>
      <c r="G1544" s="2" t="s">
        <v>44</v>
      </c>
      <c r="H1544" s="2" t="str">
        <f aca="false">IF(AND(E1544&gt;=0.4,E1544&lt;=0.6),"Yes","No")</f>
        <v>Yes</v>
      </c>
      <c r="I1544" s="2" t="str">
        <f aca="false">IF(AND(F1544="No",G1544="No",H1544="Yes"),"Yes","No")</f>
        <v>No</v>
      </c>
      <c r="J1544" s="2"/>
      <c r="K1544" s="2"/>
    </row>
    <row r="1545" customFormat="false" ht="15" hidden="false" customHeight="false" outlineLevel="0" collapsed="false">
      <c r="A1545" s="2" t="s">
        <v>7045</v>
      </c>
      <c r="B1545" s="13" t="n">
        <v>87</v>
      </c>
      <c r="C1545" s="13" t="n">
        <v>86</v>
      </c>
      <c r="D1545" s="14" t="n">
        <f aca="false">C1545/Summary!$B$4</f>
        <v>0.00573333333333333</v>
      </c>
      <c r="E1545" s="15" t="n">
        <v>0.142857142857143</v>
      </c>
      <c r="F1545" s="2" t="s">
        <v>53</v>
      </c>
      <c r="G1545" s="2" t="s">
        <v>44</v>
      </c>
      <c r="H1545" s="2" t="str">
        <f aca="false">IF(AND(E1545&gt;=0.4,E1545&lt;=0.6),"Yes","No")</f>
        <v>No</v>
      </c>
      <c r="I1545" s="2" t="str">
        <f aca="false">IF(AND(F1545="No",G1545="No",H1545="Yes"),"Yes","No")</f>
        <v>No</v>
      </c>
      <c r="J1545" s="2"/>
      <c r="K1545" s="2"/>
    </row>
    <row r="1546" customFormat="false" ht="15" hidden="false" customHeight="false" outlineLevel="0" collapsed="false">
      <c r="A1546" s="2" t="s">
        <v>7046</v>
      </c>
      <c r="B1546" s="13" t="n">
        <v>87</v>
      </c>
      <c r="C1546" s="13" t="n">
        <v>86</v>
      </c>
      <c r="D1546" s="14" t="n">
        <f aca="false">C1546/Summary!$B$4</f>
        <v>0.00573333333333333</v>
      </c>
      <c r="E1546" s="15" t="n">
        <v>0.571428571428571</v>
      </c>
      <c r="F1546" s="2" t="s">
        <v>53</v>
      </c>
      <c r="G1546" s="2" t="s">
        <v>44</v>
      </c>
      <c r="H1546" s="2" t="str">
        <f aca="false">IF(AND(E1546&gt;=0.4,E1546&lt;=0.6),"Yes","No")</f>
        <v>Yes</v>
      </c>
      <c r="I1546" s="2" t="str">
        <f aca="false">IF(AND(F1546="No",G1546="No",H1546="Yes"),"Yes","No")</f>
        <v>No</v>
      </c>
      <c r="J1546" s="2"/>
      <c r="K1546" s="2"/>
    </row>
    <row r="1547" customFormat="false" ht="15" hidden="false" customHeight="false" outlineLevel="0" collapsed="false">
      <c r="A1547" s="2" t="s">
        <v>7047</v>
      </c>
      <c r="B1547" s="13" t="n">
        <v>87</v>
      </c>
      <c r="C1547" s="13" t="n">
        <v>87</v>
      </c>
      <c r="D1547" s="14" t="n">
        <f aca="false">C1547/Summary!$B$4</f>
        <v>0.0058</v>
      </c>
      <c r="E1547" s="15" t="n">
        <v>0.285714285714286</v>
      </c>
      <c r="F1547" s="2" t="s">
        <v>53</v>
      </c>
      <c r="G1547" s="2" t="s">
        <v>53</v>
      </c>
      <c r="H1547" s="2" t="str">
        <f aca="false">IF(AND(E1547&gt;=0.4,E1547&lt;=0.6),"Yes","No")</f>
        <v>No</v>
      </c>
      <c r="I1547" s="2" t="str">
        <f aca="false">IF(AND(F1547="No",G1547="No",H1547="Yes"),"Yes","No")</f>
        <v>No</v>
      </c>
      <c r="J1547" s="2"/>
      <c r="K1547" s="2"/>
    </row>
    <row r="1548" customFormat="false" ht="15" hidden="false" customHeight="false" outlineLevel="0" collapsed="false">
      <c r="A1548" s="2" t="s">
        <v>7048</v>
      </c>
      <c r="B1548" s="13" t="n">
        <v>87</v>
      </c>
      <c r="C1548" s="13" t="n">
        <v>86</v>
      </c>
      <c r="D1548" s="14" t="n">
        <f aca="false">C1548/Summary!$B$4</f>
        <v>0.00573333333333333</v>
      </c>
      <c r="E1548" s="15" t="n">
        <v>0.285714285714286</v>
      </c>
      <c r="F1548" s="2" t="s">
        <v>53</v>
      </c>
      <c r="G1548" s="2" t="s">
        <v>44</v>
      </c>
      <c r="H1548" s="2" t="str">
        <f aca="false">IF(AND(E1548&gt;=0.4,E1548&lt;=0.6),"Yes","No")</f>
        <v>No</v>
      </c>
      <c r="I1548" s="2" t="str">
        <f aca="false">IF(AND(F1548="No",G1548="No",H1548="Yes"),"Yes","No")</f>
        <v>No</v>
      </c>
      <c r="J1548" s="2"/>
      <c r="K1548" s="2"/>
    </row>
    <row r="1549" customFormat="false" ht="15" hidden="false" customHeight="false" outlineLevel="0" collapsed="false">
      <c r="A1549" s="2" t="s">
        <v>7049</v>
      </c>
      <c r="B1549" s="13" t="n">
        <v>87</v>
      </c>
      <c r="C1549" s="13" t="n">
        <v>87</v>
      </c>
      <c r="D1549" s="14" t="n">
        <f aca="false">C1549/Summary!$B$4</f>
        <v>0.0058</v>
      </c>
      <c r="E1549" s="15" t="n">
        <v>0.285714285714286</v>
      </c>
      <c r="F1549" s="2" t="s">
        <v>53</v>
      </c>
      <c r="G1549" s="2" t="s">
        <v>44</v>
      </c>
      <c r="H1549" s="2" t="str">
        <f aca="false">IF(AND(E1549&gt;=0.4,E1549&lt;=0.6),"Yes","No")</f>
        <v>No</v>
      </c>
      <c r="I1549" s="2" t="str">
        <f aca="false">IF(AND(F1549="No",G1549="No",H1549="Yes"),"Yes","No")</f>
        <v>No</v>
      </c>
      <c r="J1549" s="2"/>
      <c r="K1549" s="2"/>
    </row>
    <row r="1550" customFormat="false" ht="15" hidden="false" customHeight="false" outlineLevel="0" collapsed="false">
      <c r="A1550" s="2" t="s">
        <v>7050</v>
      </c>
      <c r="B1550" s="13" t="n">
        <v>87</v>
      </c>
      <c r="C1550" s="13" t="n">
        <v>86</v>
      </c>
      <c r="D1550" s="14" t="n">
        <f aca="false">C1550/Summary!$B$4</f>
        <v>0.00573333333333333</v>
      </c>
      <c r="E1550" s="15" t="n">
        <v>0.428571428571429</v>
      </c>
      <c r="F1550" s="2" t="s">
        <v>53</v>
      </c>
      <c r="G1550" s="2" t="s">
        <v>53</v>
      </c>
      <c r="H1550" s="2" t="str">
        <f aca="false">IF(AND(E1550&gt;=0.4,E1550&lt;=0.6),"Yes","No")</f>
        <v>Yes</v>
      </c>
      <c r="I1550" s="2" t="str">
        <f aca="false">IF(AND(F1550="No",G1550="No",H1550="Yes"),"Yes","No")</f>
        <v>No</v>
      </c>
      <c r="J1550" s="2"/>
      <c r="K1550" s="2"/>
    </row>
    <row r="1551" customFormat="false" ht="15" hidden="false" customHeight="false" outlineLevel="0" collapsed="false">
      <c r="A1551" s="2" t="s">
        <v>7051</v>
      </c>
      <c r="B1551" s="13" t="n">
        <v>87</v>
      </c>
      <c r="C1551" s="13" t="n">
        <v>87</v>
      </c>
      <c r="D1551" s="14" t="n">
        <f aca="false">C1551/Summary!$B$4</f>
        <v>0.0058</v>
      </c>
      <c r="E1551" s="15" t="n">
        <v>0.571428571428571</v>
      </c>
      <c r="F1551" s="2" t="s">
        <v>53</v>
      </c>
      <c r="G1551" s="2" t="s">
        <v>44</v>
      </c>
      <c r="H1551" s="2" t="str">
        <f aca="false">IF(AND(E1551&gt;=0.4,E1551&lt;=0.6),"Yes","No")</f>
        <v>Yes</v>
      </c>
      <c r="I1551" s="2" t="str">
        <f aca="false">IF(AND(F1551="No",G1551="No",H1551="Yes"),"Yes","No")</f>
        <v>No</v>
      </c>
      <c r="J1551" s="2"/>
      <c r="K1551" s="2"/>
    </row>
    <row r="1552" customFormat="false" ht="15" hidden="false" customHeight="false" outlineLevel="0" collapsed="false">
      <c r="A1552" s="2" t="s">
        <v>7052</v>
      </c>
      <c r="B1552" s="13" t="n">
        <v>87</v>
      </c>
      <c r="C1552" s="13" t="n">
        <v>87</v>
      </c>
      <c r="D1552" s="14" t="n">
        <f aca="false">C1552/Summary!$B$4</f>
        <v>0.0058</v>
      </c>
      <c r="E1552" s="15" t="n">
        <v>0.142857142857143</v>
      </c>
      <c r="F1552" s="2" t="s">
        <v>53</v>
      </c>
      <c r="G1552" s="2" t="s">
        <v>44</v>
      </c>
      <c r="H1552" s="2" t="str">
        <f aca="false">IF(AND(E1552&gt;=0.4,E1552&lt;=0.6),"Yes","No")</f>
        <v>No</v>
      </c>
      <c r="I1552" s="2" t="str">
        <f aca="false">IF(AND(F1552="No",G1552="No",H1552="Yes"),"Yes","No")</f>
        <v>No</v>
      </c>
      <c r="J1552" s="2"/>
      <c r="K1552" s="2"/>
    </row>
    <row r="1553" customFormat="false" ht="15" hidden="false" customHeight="false" outlineLevel="0" collapsed="false">
      <c r="A1553" s="2" t="s">
        <v>7053</v>
      </c>
      <c r="B1553" s="13" t="n">
        <v>87</v>
      </c>
      <c r="C1553" s="13" t="n">
        <v>87</v>
      </c>
      <c r="D1553" s="14" t="n">
        <f aca="false">C1553/Summary!$B$4</f>
        <v>0.0058</v>
      </c>
      <c r="E1553" s="15" t="n">
        <v>0.714285714285714</v>
      </c>
      <c r="F1553" s="2" t="s">
        <v>53</v>
      </c>
      <c r="G1553" s="2" t="s">
        <v>44</v>
      </c>
      <c r="H1553" s="2" t="str">
        <f aca="false">IF(AND(E1553&gt;=0.4,E1553&lt;=0.6),"Yes","No")</f>
        <v>No</v>
      </c>
      <c r="I1553" s="2" t="str">
        <f aca="false">IF(AND(F1553="No",G1553="No",H1553="Yes"),"Yes","No")</f>
        <v>No</v>
      </c>
      <c r="J1553" s="2"/>
      <c r="K1553" s="2"/>
    </row>
    <row r="1554" customFormat="false" ht="15" hidden="false" customHeight="false" outlineLevel="0" collapsed="false">
      <c r="A1554" s="2" t="s">
        <v>7054</v>
      </c>
      <c r="B1554" s="13" t="n">
        <v>87</v>
      </c>
      <c r="C1554" s="13" t="n">
        <v>86</v>
      </c>
      <c r="D1554" s="14" t="n">
        <f aca="false">C1554/Summary!$B$4</f>
        <v>0.00573333333333333</v>
      </c>
      <c r="E1554" s="15" t="n">
        <v>0.285714285714286</v>
      </c>
      <c r="F1554" s="2" t="s">
        <v>44</v>
      </c>
      <c r="G1554" s="2" t="s">
        <v>44</v>
      </c>
      <c r="H1554" s="2" t="str">
        <f aca="false">IF(AND(E1554&gt;=0.4,E1554&lt;=0.6),"Yes","No")</f>
        <v>No</v>
      </c>
      <c r="I1554" s="2" t="str">
        <f aca="false">IF(AND(F1554="No",G1554="No",H1554="Yes"),"Yes","No")</f>
        <v>No</v>
      </c>
      <c r="J1554" s="2"/>
      <c r="K1554" s="2"/>
    </row>
    <row r="1555" customFormat="false" ht="15" hidden="false" customHeight="false" outlineLevel="0" collapsed="false">
      <c r="A1555" s="2" t="s">
        <v>7055</v>
      </c>
      <c r="B1555" s="13" t="n">
        <v>87</v>
      </c>
      <c r="C1555" s="13" t="n">
        <v>87</v>
      </c>
      <c r="D1555" s="14" t="n">
        <f aca="false">C1555/Summary!$B$4</f>
        <v>0.0058</v>
      </c>
      <c r="E1555" s="15" t="n">
        <v>0.428571428571429</v>
      </c>
      <c r="F1555" s="2" t="s">
        <v>53</v>
      </c>
      <c r="G1555" s="2" t="s">
        <v>44</v>
      </c>
      <c r="H1555" s="2" t="str">
        <f aca="false">IF(AND(E1555&gt;=0.4,E1555&lt;=0.6),"Yes","No")</f>
        <v>Yes</v>
      </c>
      <c r="I1555" s="2" t="str">
        <f aca="false">IF(AND(F1555="No",G1555="No",H1555="Yes"),"Yes","No")</f>
        <v>No</v>
      </c>
      <c r="J1555" s="2"/>
      <c r="K1555" s="2"/>
    </row>
    <row r="1556" customFormat="false" ht="15" hidden="false" customHeight="false" outlineLevel="0" collapsed="false">
      <c r="A1556" s="2" t="s">
        <v>7056</v>
      </c>
      <c r="B1556" s="13" t="n">
        <v>87</v>
      </c>
      <c r="C1556" s="13" t="n">
        <v>86</v>
      </c>
      <c r="D1556" s="14" t="n">
        <f aca="false">C1556/Summary!$B$4</f>
        <v>0.00573333333333333</v>
      </c>
      <c r="E1556" s="15" t="n">
        <v>0.428571428571429</v>
      </c>
      <c r="F1556" s="2" t="s">
        <v>53</v>
      </c>
      <c r="G1556" s="2" t="s">
        <v>44</v>
      </c>
      <c r="H1556" s="2" t="str">
        <f aca="false">IF(AND(E1556&gt;=0.4,E1556&lt;=0.6),"Yes","No")</f>
        <v>Yes</v>
      </c>
      <c r="I1556" s="2" t="str">
        <f aca="false">IF(AND(F1556="No",G1556="No",H1556="Yes"),"Yes","No")</f>
        <v>No</v>
      </c>
      <c r="J1556" s="2"/>
      <c r="K1556" s="2"/>
    </row>
    <row r="1557" customFormat="false" ht="15" hidden="false" customHeight="false" outlineLevel="0" collapsed="false">
      <c r="A1557" s="2" t="s">
        <v>7057</v>
      </c>
      <c r="B1557" s="13" t="n">
        <v>87</v>
      </c>
      <c r="C1557" s="13" t="n">
        <v>87</v>
      </c>
      <c r="D1557" s="14" t="n">
        <f aca="false">C1557/Summary!$B$4</f>
        <v>0.0058</v>
      </c>
      <c r="E1557" s="15" t="n">
        <v>0.428571428571429</v>
      </c>
      <c r="F1557" s="2" t="s">
        <v>53</v>
      </c>
      <c r="G1557" s="2" t="s">
        <v>53</v>
      </c>
      <c r="H1557" s="2" t="str">
        <f aca="false">IF(AND(E1557&gt;=0.4,E1557&lt;=0.6),"Yes","No")</f>
        <v>Yes</v>
      </c>
      <c r="I1557" s="2" t="str">
        <f aca="false">IF(AND(F1557="No",G1557="No",H1557="Yes"),"Yes","No")</f>
        <v>No</v>
      </c>
      <c r="J1557" s="2"/>
      <c r="K1557" s="2"/>
    </row>
    <row r="1558" customFormat="false" ht="15" hidden="false" customHeight="false" outlineLevel="0" collapsed="false">
      <c r="A1558" s="2" t="s">
        <v>7058</v>
      </c>
      <c r="B1558" s="13" t="n">
        <v>87</v>
      </c>
      <c r="C1558" s="13" t="n">
        <v>86</v>
      </c>
      <c r="D1558" s="14" t="n">
        <f aca="false">C1558/Summary!$B$4</f>
        <v>0.00573333333333333</v>
      </c>
      <c r="E1558" s="15" t="n">
        <v>0.714285714285714</v>
      </c>
      <c r="F1558" s="2" t="s">
        <v>53</v>
      </c>
      <c r="G1558" s="2" t="s">
        <v>44</v>
      </c>
      <c r="H1558" s="2" t="str">
        <f aca="false">IF(AND(E1558&gt;=0.4,E1558&lt;=0.6),"Yes","No")</f>
        <v>No</v>
      </c>
      <c r="I1558" s="2" t="str">
        <f aca="false">IF(AND(F1558="No",G1558="No",H1558="Yes"),"Yes","No")</f>
        <v>No</v>
      </c>
      <c r="J1558" s="2"/>
      <c r="K1558" s="2"/>
    </row>
    <row r="1559" customFormat="false" ht="15" hidden="false" customHeight="false" outlineLevel="0" collapsed="false">
      <c r="A1559" s="2" t="s">
        <v>7059</v>
      </c>
      <c r="B1559" s="13" t="n">
        <v>87</v>
      </c>
      <c r="C1559" s="13" t="n">
        <v>86</v>
      </c>
      <c r="D1559" s="14" t="n">
        <f aca="false">C1559/Summary!$B$4</f>
        <v>0.00573333333333333</v>
      </c>
      <c r="E1559" s="15" t="n">
        <v>0.428571428571429</v>
      </c>
      <c r="F1559" s="2" t="s">
        <v>53</v>
      </c>
      <c r="G1559" s="2" t="s">
        <v>44</v>
      </c>
      <c r="H1559" s="2" t="str">
        <f aca="false">IF(AND(E1559&gt;=0.4,E1559&lt;=0.6),"Yes","No")</f>
        <v>Yes</v>
      </c>
      <c r="I1559" s="2" t="str">
        <f aca="false">IF(AND(F1559="No",G1559="No",H1559="Yes"),"Yes","No")</f>
        <v>No</v>
      </c>
      <c r="J1559" s="2"/>
      <c r="K1559" s="2"/>
    </row>
    <row r="1560" customFormat="false" ht="15" hidden="false" customHeight="false" outlineLevel="0" collapsed="false">
      <c r="A1560" s="2" t="s">
        <v>7060</v>
      </c>
      <c r="B1560" s="13" t="n">
        <v>87</v>
      </c>
      <c r="C1560" s="13" t="n">
        <v>87</v>
      </c>
      <c r="D1560" s="14" t="n">
        <f aca="false">C1560/Summary!$B$4</f>
        <v>0.0058</v>
      </c>
      <c r="E1560" s="15" t="n">
        <v>0.714285714285714</v>
      </c>
      <c r="F1560" s="2" t="s">
        <v>53</v>
      </c>
      <c r="G1560" s="2" t="s">
        <v>53</v>
      </c>
      <c r="H1560" s="2" t="str">
        <f aca="false">IF(AND(E1560&gt;=0.4,E1560&lt;=0.6),"Yes","No")</f>
        <v>No</v>
      </c>
      <c r="I1560" s="2" t="str">
        <f aca="false">IF(AND(F1560="No",G1560="No",H1560="Yes"),"Yes","No")</f>
        <v>No</v>
      </c>
      <c r="J1560" s="2"/>
      <c r="K1560" s="2"/>
    </row>
    <row r="1561" customFormat="false" ht="15" hidden="false" customHeight="false" outlineLevel="0" collapsed="false">
      <c r="A1561" s="2" t="s">
        <v>7061</v>
      </c>
      <c r="B1561" s="13" t="n">
        <v>87</v>
      </c>
      <c r="C1561" s="13" t="n">
        <v>87</v>
      </c>
      <c r="D1561" s="14" t="n">
        <f aca="false">C1561/Summary!$B$4</f>
        <v>0.0058</v>
      </c>
      <c r="E1561" s="15" t="n">
        <v>0.714285714285714</v>
      </c>
      <c r="F1561" s="2" t="s">
        <v>53</v>
      </c>
      <c r="G1561" s="2" t="s">
        <v>44</v>
      </c>
      <c r="H1561" s="2" t="str">
        <f aca="false">IF(AND(E1561&gt;=0.4,E1561&lt;=0.6),"Yes","No")</f>
        <v>No</v>
      </c>
      <c r="I1561" s="2" t="str">
        <f aca="false">IF(AND(F1561="No",G1561="No",H1561="Yes"),"Yes","No")</f>
        <v>No</v>
      </c>
      <c r="J1561" s="2"/>
      <c r="K1561" s="2"/>
    </row>
    <row r="1562" customFormat="false" ht="15" hidden="false" customHeight="false" outlineLevel="0" collapsed="false">
      <c r="A1562" s="2" t="s">
        <v>7062</v>
      </c>
      <c r="B1562" s="13" t="n">
        <v>87</v>
      </c>
      <c r="C1562" s="13" t="n">
        <v>87</v>
      </c>
      <c r="D1562" s="14" t="n">
        <f aca="false">C1562/Summary!$B$4</f>
        <v>0.0058</v>
      </c>
      <c r="E1562" s="15" t="n">
        <v>0.714285714285714</v>
      </c>
      <c r="F1562" s="2" t="s">
        <v>53</v>
      </c>
      <c r="G1562" s="2" t="s">
        <v>44</v>
      </c>
      <c r="H1562" s="2" t="str">
        <f aca="false">IF(AND(E1562&gt;=0.4,E1562&lt;=0.6),"Yes","No")</f>
        <v>No</v>
      </c>
      <c r="I1562" s="2" t="str">
        <f aca="false">IF(AND(F1562="No",G1562="No",H1562="Yes"),"Yes","No")</f>
        <v>No</v>
      </c>
      <c r="J1562" s="2"/>
      <c r="K1562" s="2"/>
    </row>
    <row r="1563" customFormat="false" ht="15" hidden="false" customHeight="false" outlineLevel="0" collapsed="false">
      <c r="A1563" s="2" t="s">
        <v>7063</v>
      </c>
      <c r="B1563" s="13" t="n">
        <v>87</v>
      </c>
      <c r="C1563" s="13" t="n">
        <v>86</v>
      </c>
      <c r="D1563" s="14" t="n">
        <f aca="false">C1563/Summary!$B$4</f>
        <v>0.00573333333333333</v>
      </c>
      <c r="E1563" s="15" t="n">
        <v>0.571428571428571</v>
      </c>
      <c r="F1563" s="2" t="s">
        <v>53</v>
      </c>
      <c r="G1563" s="2" t="s">
        <v>44</v>
      </c>
      <c r="H1563" s="2" t="str">
        <f aca="false">IF(AND(E1563&gt;=0.4,E1563&lt;=0.6),"Yes","No")</f>
        <v>Yes</v>
      </c>
      <c r="I1563" s="2" t="str">
        <f aca="false">IF(AND(F1563="No",G1563="No",H1563="Yes"),"Yes","No")</f>
        <v>No</v>
      </c>
      <c r="J1563" s="2"/>
      <c r="K1563" s="2"/>
    </row>
    <row r="1564" customFormat="false" ht="15" hidden="false" customHeight="false" outlineLevel="0" collapsed="false">
      <c r="A1564" s="2" t="s">
        <v>7064</v>
      </c>
      <c r="B1564" s="13" t="n">
        <v>87</v>
      </c>
      <c r="C1564" s="13" t="n">
        <v>87</v>
      </c>
      <c r="D1564" s="14" t="n">
        <f aca="false">C1564/Summary!$B$4</f>
        <v>0.0058</v>
      </c>
      <c r="E1564" s="15" t="n">
        <v>0.714285714285714</v>
      </c>
      <c r="F1564" s="2" t="s">
        <v>53</v>
      </c>
      <c r="G1564" s="2" t="s">
        <v>53</v>
      </c>
      <c r="H1564" s="2" t="str">
        <f aca="false">IF(AND(E1564&gt;=0.4,E1564&lt;=0.6),"Yes","No")</f>
        <v>No</v>
      </c>
      <c r="I1564" s="2" t="str">
        <f aca="false">IF(AND(F1564="No",G1564="No",H1564="Yes"),"Yes","No")</f>
        <v>No</v>
      </c>
      <c r="J1564" s="2"/>
      <c r="K1564" s="2"/>
    </row>
    <row r="1565" customFormat="false" ht="15" hidden="false" customHeight="false" outlineLevel="0" collapsed="false">
      <c r="A1565" s="2" t="s">
        <v>7065</v>
      </c>
      <c r="B1565" s="13" t="n">
        <v>87</v>
      </c>
      <c r="C1565" s="13" t="n">
        <v>87</v>
      </c>
      <c r="D1565" s="14" t="n">
        <f aca="false">C1565/Summary!$B$4</f>
        <v>0.0058</v>
      </c>
      <c r="E1565" s="15" t="n">
        <v>0.571428571428571</v>
      </c>
      <c r="F1565" s="2" t="s">
        <v>53</v>
      </c>
      <c r="G1565" s="2" t="s">
        <v>44</v>
      </c>
      <c r="H1565" s="2" t="str">
        <f aca="false">IF(AND(E1565&gt;=0.4,E1565&lt;=0.6),"Yes","No")</f>
        <v>Yes</v>
      </c>
      <c r="I1565" s="2" t="str">
        <f aca="false">IF(AND(F1565="No",G1565="No",H1565="Yes"),"Yes","No")</f>
        <v>No</v>
      </c>
      <c r="J1565" s="2"/>
      <c r="K1565" s="2"/>
    </row>
    <row r="1566" customFormat="false" ht="15" hidden="false" customHeight="false" outlineLevel="0" collapsed="false">
      <c r="A1566" s="2" t="s">
        <v>7066</v>
      </c>
      <c r="B1566" s="13" t="n">
        <v>87</v>
      </c>
      <c r="C1566" s="13" t="n">
        <v>86</v>
      </c>
      <c r="D1566" s="14" t="n">
        <f aca="false">C1566/Summary!$B$4</f>
        <v>0.00573333333333333</v>
      </c>
      <c r="E1566" s="15" t="n">
        <v>0.714285714285714</v>
      </c>
      <c r="F1566" s="2" t="s">
        <v>44</v>
      </c>
      <c r="G1566" s="2" t="s">
        <v>44</v>
      </c>
      <c r="H1566" s="2" t="str">
        <f aca="false">IF(AND(E1566&gt;=0.4,E1566&lt;=0.6),"Yes","No")</f>
        <v>No</v>
      </c>
      <c r="I1566" s="2" t="str">
        <f aca="false">IF(AND(F1566="No",G1566="No",H1566="Yes"),"Yes","No")</f>
        <v>No</v>
      </c>
      <c r="J1566" s="2"/>
      <c r="K1566" s="2"/>
    </row>
    <row r="1567" customFormat="false" ht="15" hidden="false" customHeight="false" outlineLevel="0" collapsed="false">
      <c r="A1567" s="2" t="s">
        <v>7067</v>
      </c>
      <c r="B1567" s="13" t="n">
        <v>87</v>
      </c>
      <c r="C1567" s="13" t="n">
        <v>87</v>
      </c>
      <c r="D1567" s="14" t="n">
        <f aca="false">C1567/Summary!$B$4</f>
        <v>0.0058</v>
      </c>
      <c r="E1567" s="15" t="n">
        <v>0.142857142857143</v>
      </c>
      <c r="F1567" s="2" t="s">
        <v>53</v>
      </c>
      <c r="G1567" s="2" t="s">
        <v>44</v>
      </c>
      <c r="H1567" s="2" t="str">
        <f aca="false">IF(AND(E1567&gt;=0.4,E1567&lt;=0.6),"Yes","No")</f>
        <v>No</v>
      </c>
      <c r="I1567" s="2" t="str">
        <f aca="false">IF(AND(F1567="No",G1567="No",H1567="Yes"),"Yes","No")</f>
        <v>No</v>
      </c>
      <c r="J1567" s="2"/>
      <c r="K1567" s="2"/>
    </row>
    <row r="1568" customFormat="false" ht="15" hidden="false" customHeight="false" outlineLevel="0" collapsed="false">
      <c r="A1568" s="2" t="s">
        <v>7068</v>
      </c>
      <c r="B1568" s="13" t="n">
        <v>87</v>
      </c>
      <c r="C1568" s="13" t="n">
        <v>87</v>
      </c>
      <c r="D1568" s="14" t="n">
        <f aca="false">C1568/Summary!$B$4</f>
        <v>0.0058</v>
      </c>
      <c r="E1568" s="15" t="n">
        <v>0.571428571428571</v>
      </c>
      <c r="F1568" s="2" t="s">
        <v>44</v>
      </c>
      <c r="G1568" s="2" t="s">
        <v>53</v>
      </c>
      <c r="H1568" s="2" t="str">
        <f aca="false">IF(AND(E1568&gt;=0.4,E1568&lt;=0.6),"Yes","No")</f>
        <v>Yes</v>
      </c>
      <c r="I1568" s="2" t="str">
        <f aca="false">IF(AND(F1568="No",G1568="No",H1568="Yes"),"Yes","No")</f>
        <v>No</v>
      </c>
      <c r="J1568" s="2"/>
      <c r="K1568" s="2"/>
    </row>
    <row r="1569" customFormat="false" ht="15" hidden="false" customHeight="false" outlineLevel="0" collapsed="false">
      <c r="A1569" s="2" t="s">
        <v>7069</v>
      </c>
      <c r="B1569" s="13" t="n">
        <v>87</v>
      </c>
      <c r="C1569" s="13" t="n">
        <v>87</v>
      </c>
      <c r="D1569" s="14" t="n">
        <f aca="false">C1569/Summary!$B$4</f>
        <v>0.0058</v>
      </c>
      <c r="E1569" s="15" t="n">
        <v>0.285714285714286</v>
      </c>
      <c r="F1569" s="2" t="s">
        <v>53</v>
      </c>
      <c r="G1569" s="2" t="s">
        <v>53</v>
      </c>
      <c r="H1569" s="2" t="str">
        <f aca="false">IF(AND(E1569&gt;=0.4,E1569&lt;=0.6),"Yes","No")</f>
        <v>No</v>
      </c>
      <c r="I1569" s="2" t="str">
        <f aca="false">IF(AND(F1569="No",G1569="No",H1569="Yes"),"Yes","No")</f>
        <v>No</v>
      </c>
      <c r="J1569" s="2"/>
      <c r="K1569" s="2"/>
    </row>
    <row r="1570" customFormat="false" ht="15" hidden="false" customHeight="false" outlineLevel="0" collapsed="false">
      <c r="A1570" s="2" t="s">
        <v>7070</v>
      </c>
      <c r="B1570" s="13" t="n">
        <v>87</v>
      </c>
      <c r="C1570" s="13" t="n">
        <v>87</v>
      </c>
      <c r="D1570" s="14" t="n">
        <f aca="false">C1570/Summary!$B$4</f>
        <v>0.0058</v>
      </c>
      <c r="E1570" s="15" t="n">
        <v>0.571428571428571</v>
      </c>
      <c r="F1570" s="2" t="s">
        <v>53</v>
      </c>
      <c r="G1570" s="2" t="s">
        <v>44</v>
      </c>
      <c r="H1570" s="2" t="str">
        <f aca="false">IF(AND(E1570&gt;=0.4,E1570&lt;=0.6),"Yes","No")</f>
        <v>Yes</v>
      </c>
      <c r="I1570" s="2" t="str">
        <f aca="false">IF(AND(F1570="No",G1570="No",H1570="Yes"),"Yes","No")</f>
        <v>No</v>
      </c>
      <c r="J1570" s="2"/>
      <c r="K1570" s="2"/>
    </row>
    <row r="1571" customFormat="false" ht="15" hidden="false" customHeight="false" outlineLevel="0" collapsed="false">
      <c r="A1571" s="2" t="s">
        <v>7071</v>
      </c>
      <c r="B1571" s="13" t="n">
        <v>87</v>
      </c>
      <c r="C1571" s="13" t="n">
        <v>87</v>
      </c>
      <c r="D1571" s="14" t="n">
        <f aca="false">C1571/Summary!$B$4</f>
        <v>0.0058</v>
      </c>
      <c r="E1571" s="15" t="n">
        <v>0.857142857142857</v>
      </c>
      <c r="F1571" s="2" t="s">
        <v>53</v>
      </c>
      <c r="G1571" s="2" t="s">
        <v>53</v>
      </c>
      <c r="H1571" s="2" t="str">
        <f aca="false">IF(AND(E1571&gt;=0.4,E1571&lt;=0.6),"Yes","No")</f>
        <v>No</v>
      </c>
      <c r="I1571" s="2" t="str">
        <f aca="false">IF(AND(F1571="No",G1571="No",H1571="Yes"),"Yes","No")</f>
        <v>No</v>
      </c>
      <c r="J1571" s="2"/>
      <c r="K1571" s="2"/>
    </row>
    <row r="1572" customFormat="false" ht="15" hidden="false" customHeight="false" outlineLevel="0" collapsed="false">
      <c r="A1572" s="2" t="s">
        <v>7072</v>
      </c>
      <c r="B1572" s="13" t="n">
        <v>87</v>
      </c>
      <c r="C1572" s="13" t="n">
        <v>87</v>
      </c>
      <c r="D1572" s="14" t="n">
        <f aca="false">C1572/Summary!$B$4</f>
        <v>0.0058</v>
      </c>
      <c r="E1572" s="15" t="n">
        <v>0.285714285714286</v>
      </c>
      <c r="F1572" s="2" t="s">
        <v>53</v>
      </c>
      <c r="G1572" s="2" t="s">
        <v>44</v>
      </c>
      <c r="H1572" s="2" t="str">
        <f aca="false">IF(AND(E1572&gt;=0.4,E1572&lt;=0.6),"Yes","No")</f>
        <v>No</v>
      </c>
      <c r="I1572" s="2" t="str">
        <f aca="false">IF(AND(F1572="No",G1572="No",H1572="Yes"),"Yes","No")</f>
        <v>No</v>
      </c>
      <c r="J1572" s="2"/>
      <c r="K1572" s="2"/>
    </row>
    <row r="1573" customFormat="false" ht="15" hidden="false" customHeight="false" outlineLevel="0" collapsed="false">
      <c r="A1573" s="2" t="s">
        <v>7073</v>
      </c>
      <c r="B1573" s="13" t="n">
        <v>87</v>
      </c>
      <c r="C1573" s="13" t="n">
        <v>86</v>
      </c>
      <c r="D1573" s="14" t="n">
        <f aca="false">C1573/Summary!$B$4</f>
        <v>0.00573333333333333</v>
      </c>
      <c r="E1573" s="15" t="n">
        <v>0.571428571428571</v>
      </c>
      <c r="F1573" s="2" t="s">
        <v>53</v>
      </c>
      <c r="G1573" s="2" t="s">
        <v>53</v>
      </c>
      <c r="H1573" s="2" t="str">
        <f aca="false">IF(AND(E1573&gt;=0.4,E1573&lt;=0.6),"Yes","No")</f>
        <v>Yes</v>
      </c>
      <c r="I1573" s="2" t="str">
        <f aca="false">IF(AND(F1573="No",G1573="No",H1573="Yes"),"Yes","No")</f>
        <v>No</v>
      </c>
      <c r="J1573" s="2"/>
      <c r="K1573" s="2"/>
    </row>
    <row r="1574" customFormat="false" ht="15" hidden="false" customHeight="false" outlineLevel="0" collapsed="false">
      <c r="A1574" s="2" t="s">
        <v>7074</v>
      </c>
      <c r="B1574" s="13" t="n">
        <v>87</v>
      </c>
      <c r="C1574" s="13" t="n">
        <v>87</v>
      </c>
      <c r="D1574" s="14" t="n">
        <f aca="false">C1574/Summary!$B$4</f>
        <v>0.0058</v>
      </c>
      <c r="E1574" s="15" t="n">
        <v>0.857142857142857</v>
      </c>
      <c r="F1574" s="2" t="s">
        <v>53</v>
      </c>
      <c r="G1574" s="2" t="s">
        <v>44</v>
      </c>
      <c r="H1574" s="2" t="str">
        <f aca="false">IF(AND(E1574&gt;=0.4,E1574&lt;=0.6),"Yes","No")</f>
        <v>No</v>
      </c>
      <c r="I1574" s="2" t="str">
        <f aca="false">IF(AND(F1574="No",G1574="No",H1574="Yes"),"Yes","No")</f>
        <v>No</v>
      </c>
      <c r="J1574" s="2"/>
      <c r="K1574" s="2"/>
    </row>
    <row r="1575" customFormat="false" ht="15" hidden="false" customHeight="false" outlineLevel="0" collapsed="false">
      <c r="A1575" s="2" t="s">
        <v>7075</v>
      </c>
      <c r="B1575" s="13" t="n">
        <v>87</v>
      </c>
      <c r="C1575" s="13" t="n">
        <v>87</v>
      </c>
      <c r="D1575" s="14" t="n">
        <f aca="false">C1575/Summary!$B$4</f>
        <v>0.0058</v>
      </c>
      <c r="E1575" s="15" t="n">
        <v>0.857142857142857</v>
      </c>
      <c r="F1575" s="2" t="s">
        <v>53</v>
      </c>
      <c r="G1575" s="2" t="s">
        <v>44</v>
      </c>
      <c r="H1575" s="2" t="str">
        <f aca="false">IF(AND(E1575&gt;=0.4,E1575&lt;=0.6),"Yes","No")</f>
        <v>No</v>
      </c>
      <c r="I1575" s="2" t="str">
        <f aca="false">IF(AND(F1575="No",G1575="No",H1575="Yes"),"Yes","No")</f>
        <v>No</v>
      </c>
      <c r="J1575" s="2"/>
      <c r="K1575" s="2"/>
    </row>
    <row r="1576" customFormat="false" ht="15" hidden="false" customHeight="false" outlineLevel="0" collapsed="false">
      <c r="A1576" s="2" t="s">
        <v>7076</v>
      </c>
      <c r="B1576" s="13" t="n">
        <v>87</v>
      </c>
      <c r="C1576" s="13" t="n">
        <v>87</v>
      </c>
      <c r="D1576" s="14" t="n">
        <f aca="false">C1576/Summary!$B$4</f>
        <v>0.0058</v>
      </c>
      <c r="E1576" s="15" t="n">
        <v>0.857142857142857</v>
      </c>
      <c r="F1576" s="2" t="s">
        <v>53</v>
      </c>
      <c r="G1576" s="2" t="s">
        <v>44</v>
      </c>
      <c r="H1576" s="2" t="str">
        <f aca="false">IF(AND(E1576&gt;=0.4,E1576&lt;=0.6),"Yes","No")</f>
        <v>No</v>
      </c>
      <c r="I1576" s="2" t="str">
        <f aca="false">IF(AND(F1576="No",G1576="No",H1576="Yes"),"Yes","No")</f>
        <v>No</v>
      </c>
      <c r="J1576" s="2"/>
      <c r="K1576" s="2"/>
    </row>
    <row r="1577" customFormat="false" ht="15" hidden="false" customHeight="false" outlineLevel="0" collapsed="false">
      <c r="A1577" s="2" t="s">
        <v>7077</v>
      </c>
      <c r="B1577" s="13" t="n">
        <v>87</v>
      </c>
      <c r="C1577" s="13" t="n">
        <v>87</v>
      </c>
      <c r="D1577" s="14" t="n">
        <f aca="false">C1577/Summary!$B$4</f>
        <v>0.0058</v>
      </c>
      <c r="E1577" s="15" t="n">
        <v>0.571428571428571</v>
      </c>
      <c r="F1577" s="2" t="s">
        <v>53</v>
      </c>
      <c r="G1577" s="2" t="s">
        <v>44</v>
      </c>
      <c r="H1577" s="2" t="str">
        <f aca="false">IF(AND(E1577&gt;=0.4,E1577&lt;=0.6),"Yes","No")</f>
        <v>Yes</v>
      </c>
      <c r="I1577" s="2" t="str">
        <f aca="false">IF(AND(F1577="No",G1577="No",H1577="Yes"),"Yes","No")</f>
        <v>No</v>
      </c>
      <c r="J1577" s="2"/>
      <c r="K1577" s="2"/>
    </row>
    <row r="1578" customFormat="false" ht="15" hidden="false" customHeight="false" outlineLevel="0" collapsed="false">
      <c r="A1578" s="2" t="s">
        <v>7078</v>
      </c>
      <c r="B1578" s="13" t="n">
        <v>87</v>
      </c>
      <c r="C1578" s="13" t="n">
        <v>87</v>
      </c>
      <c r="D1578" s="14" t="n">
        <f aca="false">C1578/Summary!$B$4</f>
        <v>0.0058</v>
      </c>
      <c r="E1578" s="15" t="n">
        <v>0.857142857142857</v>
      </c>
      <c r="F1578" s="2" t="s">
        <v>53</v>
      </c>
      <c r="G1578" s="2" t="s">
        <v>53</v>
      </c>
      <c r="H1578" s="2" t="str">
        <f aca="false">IF(AND(E1578&gt;=0.4,E1578&lt;=0.6),"Yes","No")</f>
        <v>No</v>
      </c>
      <c r="I1578" s="2" t="str">
        <f aca="false">IF(AND(F1578="No",G1578="No",H1578="Yes"),"Yes","No")</f>
        <v>No</v>
      </c>
      <c r="J1578" s="2"/>
      <c r="K1578" s="2"/>
    </row>
    <row r="1579" customFormat="false" ht="15" hidden="false" customHeight="false" outlineLevel="0" collapsed="false">
      <c r="A1579" s="2" t="s">
        <v>7079</v>
      </c>
      <c r="B1579" s="13" t="n">
        <v>87</v>
      </c>
      <c r="C1579" s="13" t="n">
        <v>86</v>
      </c>
      <c r="D1579" s="14" t="n">
        <f aca="false">C1579/Summary!$B$4</f>
        <v>0.00573333333333333</v>
      </c>
      <c r="E1579" s="15" t="n">
        <v>0.714285714285714</v>
      </c>
      <c r="F1579" s="2" t="s">
        <v>53</v>
      </c>
      <c r="G1579" s="2" t="s">
        <v>53</v>
      </c>
      <c r="H1579" s="2" t="str">
        <f aca="false">IF(AND(E1579&gt;=0.4,E1579&lt;=0.6),"Yes","No")</f>
        <v>No</v>
      </c>
      <c r="I1579" s="2" t="str">
        <f aca="false">IF(AND(F1579="No",G1579="No",H1579="Yes"),"Yes","No")</f>
        <v>No</v>
      </c>
      <c r="J1579" s="2"/>
      <c r="K1579" s="2"/>
    </row>
    <row r="1580" customFormat="false" ht="15" hidden="false" customHeight="false" outlineLevel="0" collapsed="false">
      <c r="A1580" s="2" t="s">
        <v>7080</v>
      </c>
      <c r="B1580" s="13" t="n">
        <v>87</v>
      </c>
      <c r="C1580" s="13" t="n">
        <v>86</v>
      </c>
      <c r="D1580" s="14" t="n">
        <f aca="false">C1580/Summary!$B$4</f>
        <v>0.00573333333333333</v>
      </c>
      <c r="E1580" s="15" t="n">
        <v>0.714285714285714</v>
      </c>
      <c r="F1580" s="2" t="s">
        <v>53</v>
      </c>
      <c r="G1580" s="2" t="s">
        <v>53</v>
      </c>
      <c r="H1580" s="2" t="str">
        <f aca="false">IF(AND(E1580&gt;=0.4,E1580&lt;=0.6),"Yes","No")</f>
        <v>No</v>
      </c>
      <c r="I1580" s="2" t="str">
        <f aca="false">IF(AND(F1580="No",G1580="No",H1580="Yes"),"Yes","No")</f>
        <v>No</v>
      </c>
      <c r="J1580" s="2"/>
      <c r="K1580" s="2"/>
    </row>
    <row r="1581" customFormat="false" ht="15" hidden="false" customHeight="false" outlineLevel="0" collapsed="false">
      <c r="A1581" s="2" t="s">
        <v>7081</v>
      </c>
      <c r="B1581" s="13" t="n">
        <v>87</v>
      </c>
      <c r="C1581" s="13" t="n">
        <v>87</v>
      </c>
      <c r="D1581" s="14" t="n">
        <f aca="false">C1581/Summary!$B$4</f>
        <v>0.0058</v>
      </c>
      <c r="E1581" s="15" t="n">
        <v>0.285714285714286</v>
      </c>
      <c r="F1581" s="2" t="s">
        <v>53</v>
      </c>
      <c r="G1581" s="2" t="s">
        <v>44</v>
      </c>
      <c r="H1581" s="2" t="str">
        <f aca="false">IF(AND(E1581&gt;=0.4,E1581&lt;=0.6),"Yes","No")</f>
        <v>No</v>
      </c>
      <c r="I1581" s="2" t="str">
        <f aca="false">IF(AND(F1581="No",G1581="No",H1581="Yes"),"Yes","No")</f>
        <v>No</v>
      </c>
      <c r="J1581" s="2"/>
      <c r="K1581" s="2"/>
    </row>
    <row r="1582" customFormat="false" ht="15" hidden="false" customHeight="false" outlineLevel="0" collapsed="false">
      <c r="A1582" s="2" t="s">
        <v>7082</v>
      </c>
      <c r="B1582" s="13" t="n">
        <v>87</v>
      </c>
      <c r="C1582" s="13" t="n">
        <v>87</v>
      </c>
      <c r="D1582" s="14" t="n">
        <f aca="false">C1582/Summary!$B$4</f>
        <v>0.0058</v>
      </c>
      <c r="E1582" s="15" t="n">
        <v>0.428571428571429</v>
      </c>
      <c r="F1582" s="2" t="s">
        <v>53</v>
      </c>
      <c r="G1582" s="2" t="s">
        <v>44</v>
      </c>
      <c r="H1582" s="2" t="str">
        <f aca="false">IF(AND(E1582&gt;=0.4,E1582&lt;=0.6),"Yes","No")</f>
        <v>Yes</v>
      </c>
      <c r="I1582" s="2" t="str">
        <f aca="false">IF(AND(F1582="No",G1582="No",H1582="Yes"),"Yes","No")</f>
        <v>No</v>
      </c>
      <c r="J1582" s="2"/>
      <c r="K1582" s="2"/>
    </row>
    <row r="1583" customFormat="false" ht="15" hidden="false" customHeight="false" outlineLevel="0" collapsed="false">
      <c r="A1583" s="2" t="s">
        <v>7083</v>
      </c>
      <c r="B1583" s="13" t="n">
        <v>87</v>
      </c>
      <c r="C1583" s="13" t="n">
        <v>87</v>
      </c>
      <c r="D1583" s="14" t="n">
        <f aca="false">C1583/Summary!$B$4</f>
        <v>0.0058</v>
      </c>
      <c r="E1583" s="15" t="n">
        <v>0.428571428571429</v>
      </c>
      <c r="F1583" s="2" t="s">
        <v>53</v>
      </c>
      <c r="G1583" s="2" t="s">
        <v>44</v>
      </c>
      <c r="H1583" s="2" t="str">
        <f aca="false">IF(AND(E1583&gt;=0.4,E1583&lt;=0.6),"Yes","No")</f>
        <v>Yes</v>
      </c>
      <c r="I1583" s="2" t="str">
        <f aca="false">IF(AND(F1583="No",G1583="No",H1583="Yes"),"Yes","No")</f>
        <v>No</v>
      </c>
      <c r="J1583" s="2"/>
      <c r="K1583" s="2"/>
    </row>
    <row r="1584" customFormat="false" ht="15" hidden="false" customHeight="false" outlineLevel="0" collapsed="false">
      <c r="A1584" s="2" t="s">
        <v>7084</v>
      </c>
      <c r="B1584" s="13" t="n">
        <v>87</v>
      </c>
      <c r="C1584" s="13" t="n">
        <v>87</v>
      </c>
      <c r="D1584" s="14" t="n">
        <f aca="false">C1584/Summary!$B$4</f>
        <v>0.0058</v>
      </c>
      <c r="E1584" s="15" t="n">
        <v>0.571428571428571</v>
      </c>
      <c r="F1584" s="2" t="s">
        <v>53</v>
      </c>
      <c r="G1584" s="2" t="s">
        <v>44</v>
      </c>
      <c r="H1584" s="2" t="str">
        <f aca="false">IF(AND(E1584&gt;=0.4,E1584&lt;=0.6),"Yes","No")</f>
        <v>Yes</v>
      </c>
      <c r="I1584" s="2" t="str">
        <f aca="false">IF(AND(F1584="No",G1584="No",H1584="Yes"),"Yes","No")</f>
        <v>No</v>
      </c>
      <c r="J1584" s="2"/>
      <c r="K1584" s="2"/>
    </row>
    <row r="1585" customFormat="false" ht="15" hidden="false" customHeight="false" outlineLevel="0" collapsed="false">
      <c r="A1585" s="2" t="s">
        <v>7085</v>
      </c>
      <c r="B1585" s="13" t="n">
        <v>87</v>
      </c>
      <c r="C1585" s="13" t="n">
        <v>87</v>
      </c>
      <c r="D1585" s="14" t="n">
        <f aca="false">C1585/Summary!$B$4</f>
        <v>0.0058</v>
      </c>
      <c r="E1585" s="15" t="n">
        <v>0.714285714285714</v>
      </c>
      <c r="F1585" s="2" t="s">
        <v>53</v>
      </c>
      <c r="G1585" s="2" t="s">
        <v>44</v>
      </c>
      <c r="H1585" s="2" t="str">
        <f aca="false">IF(AND(E1585&gt;=0.4,E1585&lt;=0.6),"Yes","No")</f>
        <v>No</v>
      </c>
      <c r="I1585" s="2" t="str">
        <f aca="false">IF(AND(F1585="No",G1585="No",H1585="Yes"),"Yes","No")</f>
        <v>No</v>
      </c>
      <c r="J1585" s="2"/>
      <c r="K1585" s="2"/>
    </row>
    <row r="1586" customFormat="false" ht="15" hidden="false" customHeight="false" outlineLevel="0" collapsed="false">
      <c r="A1586" s="2" t="s">
        <v>7086</v>
      </c>
      <c r="B1586" s="13" t="n">
        <v>87</v>
      </c>
      <c r="C1586" s="13" t="n">
        <v>87</v>
      </c>
      <c r="D1586" s="14" t="n">
        <f aca="false">C1586/Summary!$B$4</f>
        <v>0.0058</v>
      </c>
      <c r="E1586" s="15" t="n">
        <v>0.571428571428571</v>
      </c>
      <c r="F1586" s="2" t="s">
        <v>53</v>
      </c>
      <c r="G1586" s="2" t="s">
        <v>44</v>
      </c>
      <c r="H1586" s="2" t="str">
        <f aca="false">IF(AND(E1586&gt;=0.4,E1586&lt;=0.6),"Yes","No")</f>
        <v>Yes</v>
      </c>
      <c r="I1586" s="2" t="str">
        <f aca="false">IF(AND(F1586="No",G1586="No",H1586="Yes"),"Yes","No")</f>
        <v>No</v>
      </c>
      <c r="J1586" s="2"/>
      <c r="K1586" s="2"/>
    </row>
    <row r="1587" customFormat="false" ht="15" hidden="false" customHeight="false" outlineLevel="0" collapsed="false">
      <c r="A1587" s="2" t="s">
        <v>7087</v>
      </c>
      <c r="B1587" s="13" t="n">
        <v>87</v>
      </c>
      <c r="C1587" s="13" t="n">
        <v>87</v>
      </c>
      <c r="D1587" s="14" t="n">
        <f aca="false">C1587/Summary!$B$4</f>
        <v>0.0058</v>
      </c>
      <c r="E1587" s="15" t="n">
        <v>0.428571428571429</v>
      </c>
      <c r="F1587" s="2" t="s">
        <v>53</v>
      </c>
      <c r="G1587" s="2" t="s">
        <v>44</v>
      </c>
      <c r="H1587" s="2" t="str">
        <f aca="false">IF(AND(E1587&gt;=0.4,E1587&lt;=0.6),"Yes","No")</f>
        <v>Yes</v>
      </c>
      <c r="I1587" s="2" t="str">
        <f aca="false">IF(AND(F1587="No",G1587="No",H1587="Yes"),"Yes","No")</f>
        <v>No</v>
      </c>
      <c r="J1587" s="2"/>
      <c r="K1587" s="2"/>
    </row>
    <row r="1588" customFormat="false" ht="15" hidden="false" customHeight="false" outlineLevel="0" collapsed="false">
      <c r="A1588" s="2" t="s">
        <v>7088</v>
      </c>
      <c r="B1588" s="13" t="n">
        <v>87</v>
      </c>
      <c r="C1588" s="13" t="n">
        <v>85</v>
      </c>
      <c r="D1588" s="14" t="n">
        <f aca="false">C1588/Summary!$B$4</f>
        <v>0.00566666666666667</v>
      </c>
      <c r="E1588" s="15" t="n">
        <v>0.285714285714286</v>
      </c>
      <c r="F1588" s="2" t="s">
        <v>53</v>
      </c>
      <c r="G1588" s="2" t="s">
        <v>44</v>
      </c>
      <c r="H1588" s="2" t="str">
        <f aca="false">IF(AND(E1588&gt;=0.4,E1588&lt;=0.6),"Yes","No")</f>
        <v>No</v>
      </c>
      <c r="I1588" s="2" t="str">
        <f aca="false">IF(AND(F1588="No",G1588="No",H1588="Yes"),"Yes","No")</f>
        <v>No</v>
      </c>
      <c r="J1588" s="2"/>
      <c r="K1588" s="2"/>
    </row>
    <row r="1589" customFormat="false" ht="15" hidden="false" customHeight="false" outlineLevel="0" collapsed="false">
      <c r="A1589" s="2" t="s">
        <v>7089</v>
      </c>
      <c r="B1589" s="13" t="n">
        <v>88</v>
      </c>
      <c r="C1589" s="13" t="n">
        <v>87</v>
      </c>
      <c r="D1589" s="14" t="n">
        <f aca="false">C1589/Summary!$B$4</f>
        <v>0.0058</v>
      </c>
      <c r="E1589" s="15" t="n">
        <v>0.285714285714286</v>
      </c>
      <c r="F1589" s="2" t="s">
        <v>53</v>
      </c>
      <c r="G1589" s="2" t="s">
        <v>53</v>
      </c>
      <c r="H1589" s="2" t="str">
        <f aca="false">IF(AND(E1589&gt;=0.4,E1589&lt;=0.6),"Yes","No")</f>
        <v>No</v>
      </c>
      <c r="I1589" s="2" t="str">
        <f aca="false">IF(AND(F1589="No",G1589="No",H1589="Yes"),"Yes","No")</f>
        <v>No</v>
      </c>
      <c r="J1589" s="2"/>
      <c r="K1589" s="2"/>
    </row>
    <row r="1590" customFormat="false" ht="15" hidden="false" customHeight="false" outlineLevel="0" collapsed="false">
      <c r="A1590" s="2" t="s">
        <v>7090</v>
      </c>
      <c r="B1590" s="13" t="n">
        <v>88</v>
      </c>
      <c r="C1590" s="13" t="n">
        <v>88</v>
      </c>
      <c r="D1590" s="14" t="n">
        <f aca="false">C1590/Summary!$B$4</f>
        <v>0.00586666666666667</v>
      </c>
      <c r="E1590" s="15" t="n">
        <v>0.285714285714286</v>
      </c>
      <c r="F1590" s="2" t="s">
        <v>53</v>
      </c>
      <c r="G1590" s="2" t="s">
        <v>44</v>
      </c>
      <c r="H1590" s="2" t="str">
        <f aca="false">IF(AND(E1590&gt;=0.4,E1590&lt;=0.6),"Yes","No")</f>
        <v>No</v>
      </c>
      <c r="I1590" s="2" t="str">
        <f aca="false">IF(AND(F1590="No",G1590="No",H1590="Yes"),"Yes","No")</f>
        <v>No</v>
      </c>
      <c r="J1590" s="2"/>
      <c r="K1590" s="2"/>
    </row>
    <row r="1591" customFormat="false" ht="15" hidden="false" customHeight="false" outlineLevel="0" collapsed="false">
      <c r="A1591" s="2" t="s">
        <v>7091</v>
      </c>
      <c r="B1591" s="13" t="n">
        <v>88</v>
      </c>
      <c r="C1591" s="13" t="n">
        <v>88</v>
      </c>
      <c r="D1591" s="14" t="n">
        <f aca="false">C1591/Summary!$B$4</f>
        <v>0.00586666666666667</v>
      </c>
      <c r="E1591" s="15" t="n">
        <v>0.571428571428571</v>
      </c>
      <c r="F1591" s="2" t="s">
        <v>53</v>
      </c>
      <c r="G1591" s="2" t="s">
        <v>44</v>
      </c>
      <c r="H1591" s="2" t="str">
        <f aca="false">IF(AND(E1591&gt;=0.4,E1591&lt;=0.6),"Yes","No")</f>
        <v>Yes</v>
      </c>
      <c r="I1591" s="2" t="str">
        <f aca="false">IF(AND(F1591="No",G1591="No",H1591="Yes"),"Yes","No")</f>
        <v>No</v>
      </c>
      <c r="J1591" s="2"/>
      <c r="K1591" s="2"/>
    </row>
    <row r="1592" customFormat="false" ht="15" hidden="false" customHeight="false" outlineLevel="0" collapsed="false">
      <c r="A1592" s="2" t="s">
        <v>7092</v>
      </c>
      <c r="B1592" s="13" t="n">
        <v>88</v>
      </c>
      <c r="C1592" s="13" t="n">
        <v>88</v>
      </c>
      <c r="D1592" s="14" t="n">
        <f aca="false">C1592/Summary!$B$4</f>
        <v>0.00586666666666667</v>
      </c>
      <c r="E1592" s="15" t="n">
        <v>0.714285714285714</v>
      </c>
      <c r="F1592" s="2" t="s">
        <v>53</v>
      </c>
      <c r="G1592" s="2" t="s">
        <v>53</v>
      </c>
      <c r="H1592" s="2" t="str">
        <f aca="false">IF(AND(E1592&gt;=0.4,E1592&lt;=0.6),"Yes","No")</f>
        <v>No</v>
      </c>
      <c r="I1592" s="2" t="str">
        <f aca="false">IF(AND(F1592="No",G1592="No",H1592="Yes"),"Yes","No")</f>
        <v>No</v>
      </c>
      <c r="J1592" s="2"/>
      <c r="K1592" s="2"/>
    </row>
    <row r="1593" customFormat="false" ht="15" hidden="false" customHeight="false" outlineLevel="0" collapsed="false">
      <c r="A1593" s="2" t="s">
        <v>7093</v>
      </c>
      <c r="B1593" s="13" t="n">
        <v>88</v>
      </c>
      <c r="C1593" s="13" t="n">
        <v>88</v>
      </c>
      <c r="D1593" s="14" t="n">
        <f aca="false">C1593/Summary!$B$4</f>
        <v>0.00586666666666667</v>
      </c>
      <c r="E1593" s="15" t="n">
        <v>0.571428571428571</v>
      </c>
      <c r="F1593" s="2" t="s">
        <v>53</v>
      </c>
      <c r="G1593" s="2" t="s">
        <v>44</v>
      </c>
      <c r="H1593" s="2" t="str">
        <f aca="false">IF(AND(E1593&gt;=0.4,E1593&lt;=0.6),"Yes","No")</f>
        <v>Yes</v>
      </c>
      <c r="I1593" s="2" t="str">
        <f aca="false">IF(AND(F1593="No",G1593="No",H1593="Yes"),"Yes","No")</f>
        <v>No</v>
      </c>
      <c r="J1593" s="2"/>
      <c r="K1593" s="2"/>
    </row>
    <row r="1594" customFormat="false" ht="15" hidden="false" customHeight="false" outlineLevel="0" collapsed="false">
      <c r="A1594" s="2" t="s">
        <v>7094</v>
      </c>
      <c r="B1594" s="13" t="n">
        <v>88</v>
      </c>
      <c r="C1594" s="13" t="n">
        <v>87</v>
      </c>
      <c r="D1594" s="14" t="n">
        <f aca="false">C1594/Summary!$B$4</f>
        <v>0.0058</v>
      </c>
      <c r="E1594" s="15" t="n">
        <v>0.571428571428571</v>
      </c>
      <c r="F1594" s="2" t="s">
        <v>53</v>
      </c>
      <c r="G1594" s="2" t="s">
        <v>44</v>
      </c>
      <c r="H1594" s="2" t="str">
        <f aca="false">IF(AND(E1594&gt;=0.4,E1594&lt;=0.6),"Yes","No")</f>
        <v>Yes</v>
      </c>
      <c r="I1594" s="2" t="str">
        <f aca="false">IF(AND(F1594="No",G1594="No",H1594="Yes"),"Yes","No")</f>
        <v>No</v>
      </c>
      <c r="J1594" s="2"/>
      <c r="K1594" s="2"/>
    </row>
    <row r="1595" customFormat="false" ht="15" hidden="false" customHeight="false" outlineLevel="0" collapsed="false">
      <c r="A1595" s="2" t="s">
        <v>7095</v>
      </c>
      <c r="B1595" s="13" t="n">
        <v>88</v>
      </c>
      <c r="C1595" s="13" t="n">
        <v>87</v>
      </c>
      <c r="D1595" s="14" t="n">
        <f aca="false">C1595/Summary!$B$4</f>
        <v>0.0058</v>
      </c>
      <c r="E1595" s="15" t="n">
        <v>0.571428571428571</v>
      </c>
      <c r="F1595" s="2" t="s">
        <v>53</v>
      </c>
      <c r="G1595" s="2" t="s">
        <v>44</v>
      </c>
      <c r="H1595" s="2" t="str">
        <f aca="false">IF(AND(E1595&gt;=0.4,E1595&lt;=0.6),"Yes","No")</f>
        <v>Yes</v>
      </c>
      <c r="I1595" s="2" t="str">
        <f aca="false">IF(AND(F1595="No",G1595="No",H1595="Yes"),"Yes","No")</f>
        <v>No</v>
      </c>
      <c r="J1595" s="2"/>
      <c r="K1595" s="2"/>
    </row>
    <row r="1596" customFormat="false" ht="15" hidden="false" customHeight="false" outlineLevel="0" collapsed="false">
      <c r="A1596" s="2" t="s">
        <v>7096</v>
      </c>
      <c r="B1596" s="13" t="n">
        <v>88</v>
      </c>
      <c r="C1596" s="13" t="n">
        <v>88</v>
      </c>
      <c r="D1596" s="14" t="n">
        <f aca="false">C1596/Summary!$B$4</f>
        <v>0.00586666666666667</v>
      </c>
      <c r="E1596" s="15" t="n">
        <v>0.571428571428571</v>
      </c>
      <c r="F1596" s="2" t="s">
        <v>53</v>
      </c>
      <c r="G1596" s="2" t="s">
        <v>53</v>
      </c>
      <c r="H1596" s="2" t="str">
        <f aca="false">IF(AND(E1596&gt;=0.4,E1596&lt;=0.6),"Yes","No")</f>
        <v>Yes</v>
      </c>
      <c r="I1596" s="2" t="str">
        <f aca="false">IF(AND(F1596="No",G1596="No",H1596="Yes"),"Yes","No")</f>
        <v>No</v>
      </c>
      <c r="J1596" s="2"/>
      <c r="K1596" s="2"/>
    </row>
    <row r="1597" customFormat="false" ht="15" hidden="false" customHeight="false" outlineLevel="0" collapsed="false">
      <c r="A1597" s="2" t="s">
        <v>7097</v>
      </c>
      <c r="B1597" s="13" t="n">
        <v>88</v>
      </c>
      <c r="C1597" s="13" t="n">
        <v>87</v>
      </c>
      <c r="D1597" s="14" t="n">
        <f aca="false">C1597/Summary!$B$4</f>
        <v>0.0058</v>
      </c>
      <c r="E1597" s="15" t="n">
        <v>0.571428571428571</v>
      </c>
      <c r="F1597" s="2" t="s">
        <v>53</v>
      </c>
      <c r="G1597" s="2" t="s">
        <v>44</v>
      </c>
      <c r="H1597" s="2" t="str">
        <f aca="false">IF(AND(E1597&gt;=0.4,E1597&lt;=0.6),"Yes","No")</f>
        <v>Yes</v>
      </c>
      <c r="I1597" s="2" t="str">
        <f aca="false">IF(AND(F1597="No",G1597="No",H1597="Yes"),"Yes","No")</f>
        <v>No</v>
      </c>
      <c r="J1597" s="2"/>
      <c r="K1597" s="2"/>
    </row>
    <row r="1598" customFormat="false" ht="15" hidden="false" customHeight="false" outlineLevel="0" collapsed="false">
      <c r="A1598" s="2" t="s">
        <v>7098</v>
      </c>
      <c r="B1598" s="13" t="n">
        <v>88</v>
      </c>
      <c r="C1598" s="13" t="n">
        <v>86</v>
      </c>
      <c r="D1598" s="14" t="n">
        <f aca="false">C1598/Summary!$B$4</f>
        <v>0.00573333333333333</v>
      </c>
      <c r="E1598" s="15" t="n">
        <v>0.285714285714286</v>
      </c>
      <c r="F1598" s="2" t="s">
        <v>44</v>
      </c>
      <c r="G1598" s="2" t="s">
        <v>53</v>
      </c>
      <c r="H1598" s="2" t="str">
        <f aca="false">IF(AND(E1598&gt;=0.4,E1598&lt;=0.6),"Yes","No")</f>
        <v>No</v>
      </c>
      <c r="I1598" s="2" t="str">
        <f aca="false">IF(AND(F1598="No",G1598="No",H1598="Yes"),"Yes","No")</f>
        <v>No</v>
      </c>
      <c r="J1598" s="2"/>
      <c r="K1598" s="2"/>
    </row>
    <row r="1599" customFormat="false" ht="15" hidden="false" customHeight="false" outlineLevel="0" collapsed="false">
      <c r="A1599" s="2" t="s">
        <v>7099</v>
      </c>
      <c r="B1599" s="13" t="n">
        <v>88</v>
      </c>
      <c r="C1599" s="13" t="n">
        <v>88</v>
      </c>
      <c r="D1599" s="14" t="n">
        <f aca="false">C1599/Summary!$B$4</f>
        <v>0.00586666666666667</v>
      </c>
      <c r="E1599" s="15" t="n">
        <v>0.285714285714286</v>
      </c>
      <c r="F1599" s="2" t="s">
        <v>53</v>
      </c>
      <c r="G1599" s="2" t="s">
        <v>53</v>
      </c>
      <c r="H1599" s="2" t="str">
        <f aca="false">IF(AND(E1599&gt;=0.4,E1599&lt;=0.6),"Yes","No")</f>
        <v>No</v>
      </c>
      <c r="I1599" s="2" t="str">
        <f aca="false">IF(AND(F1599="No",G1599="No",H1599="Yes"),"Yes","No")</f>
        <v>No</v>
      </c>
      <c r="J1599" s="2"/>
      <c r="K1599" s="2"/>
    </row>
    <row r="1600" customFormat="false" ht="15" hidden="false" customHeight="false" outlineLevel="0" collapsed="false">
      <c r="A1600" s="2" t="s">
        <v>7100</v>
      </c>
      <c r="B1600" s="13" t="n">
        <v>88</v>
      </c>
      <c r="C1600" s="13" t="n">
        <v>88</v>
      </c>
      <c r="D1600" s="14" t="n">
        <f aca="false">C1600/Summary!$B$4</f>
        <v>0.00586666666666667</v>
      </c>
      <c r="E1600" s="15" t="n">
        <v>0.142857142857143</v>
      </c>
      <c r="F1600" s="2" t="s">
        <v>53</v>
      </c>
      <c r="G1600" s="2" t="s">
        <v>44</v>
      </c>
      <c r="H1600" s="2" t="str">
        <f aca="false">IF(AND(E1600&gt;=0.4,E1600&lt;=0.6),"Yes","No")</f>
        <v>No</v>
      </c>
      <c r="I1600" s="2" t="str">
        <f aca="false">IF(AND(F1600="No",G1600="No",H1600="Yes"),"Yes","No")</f>
        <v>No</v>
      </c>
      <c r="J1600" s="2"/>
      <c r="K1600" s="2"/>
    </row>
    <row r="1601" customFormat="false" ht="15" hidden="false" customHeight="false" outlineLevel="0" collapsed="false">
      <c r="A1601" s="2" t="s">
        <v>7101</v>
      </c>
      <c r="B1601" s="13" t="n">
        <v>88</v>
      </c>
      <c r="C1601" s="13" t="n">
        <v>88</v>
      </c>
      <c r="D1601" s="14" t="n">
        <f aca="false">C1601/Summary!$B$4</f>
        <v>0.00586666666666667</v>
      </c>
      <c r="E1601" s="15" t="n">
        <v>0.285714285714286</v>
      </c>
      <c r="F1601" s="2" t="s">
        <v>53</v>
      </c>
      <c r="G1601" s="2" t="s">
        <v>44</v>
      </c>
      <c r="H1601" s="2" t="str">
        <f aca="false">IF(AND(E1601&gt;=0.4,E1601&lt;=0.6),"Yes","No")</f>
        <v>No</v>
      </c>
      <c r="I1601" s="2" t="str">
        <f aca="false">IF(AND(F1601="No",G1601="No",H1601="Yes"),"Yes","No")</f>
        <v>No</v>
      </c>
      <c r="J1601" s="2"/>
      <c r="K1601" s="2"/>
    </row>
    <row r="1602" customFormat="false" ht="15" hidden="false" customHeight="false" outlineLevel="0" collapsed="false">
      <c r="A1602" s="2" t="s">
        <v>7102</v>
      </c>
      <c r="B1602" s="13" t="n">
        <v>88</v>
      </c>
      <c r="C1602" s="13" t="n">
        <v>88</v>
      </c>
      <c r="D1602" s="14" t="n">
        <f aca="false">C1602/Summary!$B$4</f>
        <v>0.00586666666666667</v>
      </c>
      <c r="E1602" s="15" t="n">
        <v>0.571428571428571</v>
      </c>
      <c r="F1602" s="2" t="s">
        <v>53</v>
      </c>
      <c r="G1602" s="2" t="s">
        <v>44</v>
      </c>
      <c r="H1602" s="2" t="str">
        <f aca="false">IF(AND(E1602&gt;=0.4,E1602&lt;=0.6),"Yes","No")</f>
        <v>Yes</v>
      </c>
      <c r="I1602" s="2" t="str">
        <f aca="false">IF(AND(F1602="No",G1602="No",H1602="Yes"),"Yes","No")</f>
        <v>No</v>
      </c>
      <c r="J1602" s="2"/>
      <c r="K1602" s="2"/>
    </row>
    <row r="1603" customFormat="false" ht="15" hidden="false" customHeight="false" outlineLevel="0" collapsed="false">
      <c r="A1603" s="2" t="s">
        <v>7103</v>
      </c>
      <c r="B1603" s="13" t="n">
        <v>88</v>
      </c>
      <c r="C1603" s="13" t="n">
        <v>88</v>
      </c>
      <c r="D1603" s="14" t="n">
        <f aca="false">C1603/Summary!$B$4</f>
        <v>0.00586666666666667</v>
      </c>
      <c r="E1603" s="15" t="n">
        <v>0.428571428571429</v>
      </c>
      <c r="F1603" s="2" t="s">
        <v>53</v>
      </c>
      <c r="G1603" s="2" t="s">
        <v>44</v>
      </c>
      <c r="H1603" s="2" t="str">
        <f aca="false">IF(AND(E1603&gt;=0.4,E1603&lt;=0.6),"Yes","No")</f>
        <v>Yes</v>
      </c>
      <c r="I1603" s="2" t="str">
        <f aca="false">IF(AND(F1603="No",G1603="No",H1603="Yes"),"Yes","No")</f>
        <v>No</v>
      </c>
      <c r="J1603" s="2"/>
      <c r="K1603" s="2"/>
    </row>
    <row r="1604" customFormat="false" ht="15" hidden="false" customHeight="false" outlineLevel="0" collapsed="false">
      <c r="A1604" s="2" t="s">
        <v>7104</v>
      </c>
      <c r="B1604" s="13" t="n">
        <v>88</v>
      </c>
      <c r="C1604" s="13" t="n">
        <v>88</v>
      </c>
      <c r="D1604" s="14" t="n">
        <f aca="false">C1604/Summary!$B$4</f>
        <v>0.00586666666666667</v>
      </c>
      <c r="E1604" s="15" t="n">
        <v>0.714285714285714</v>
      </c>
      <c r="F1604" s="2" t="s">
        <v>53</v>
      </c>
      <c r="G1604" s="2" t="s">
        <v>44</v>
      </c>
      <c r="H1604" s="2" t="str">
        <f aca="false">IF(AND(E1604&gt;=0.4,E1604&lt;=0.6),"Yes","No")</f>
        <v>No</v>
      </c>
      <c r="I1604" s="2" t="str">
        <f aca="false">IF(AND(F1604="No",G1604="No",H1604="Yes"),"Yes","No")</f>
        <v>No</v>
      </c>
      <c r="J1604" s="2"/>
      <c r="K1604" s="2"/>
    </row>
    <row r="1605" customFormat="false" ht="15" hidden="false" customHeight="false" outlineLevel="0" collapsed="false">
      <c r="A1605" s="2" t="s">
        <v>7105</v>
      </c>
      <c r="B1605" s="13" t="n">
        <v>88</v>
      </c>
      <c r="C1605" s="13" t="n">
        <v>87</v>
      </c>
      <c r="D1605" s="14" t="n">
        <f aca="false">C1605/Summary!$B$4</f>
        <v>0.0058</v>
      </c>
      <c r="E1605" s="15" t="n">
        <v>0.857142857142857</v>
      </c>
      <c r="F1605" s="2" t="s">
        <v>53</v>
      </c>
      <c r="G1605" s="2" t="s">
        <v>53</v>
      </c>
      <c r="H1605" s="2" t="str">
        <f aca="false">IF(AND(E1605&gt;=0.4,E1605&lt;=0.6),"Yes","No")</f>
        <v>No</v>
      </c>
      <c r="I1605" s="2" t="str">
        <f aca="false">IF(AND(F1605="No",G1605="No",H1605="Yes"),"Yes","No")</f>
        <v>No</v>
      </c>
      <c r="J1605" s="2"/>
      <c r="K1605" s="2"/>
    </row>
    <row r="1606" customFormat="false" ht="15" hidden="false" customHeight="false" outlineLevel="0" collapsed="false">
      <c r="A1606" s="2" t="s">
        <v>7106</v>
      </c>
      <c r="B1606" s="13" t="n">
        <v>88</v>
      </c>
      <c r="C1606" s="13" t="n">
        <v>87</v>
      </c>
      <c r="D1606" s="14" t="n">
        <f aca="false">C1606/Summary!$B$4</f>
        <v>0.0058</v>
      </c>
      <c r="E1606" s="15" t="n">
        <v>0.714285714285714</v>
      </c>
      <c r="F1606" s="2" t="s">
        <v>53</v>
      </c>
      <c r="G1606" s="2" t="s">
        <v>44</v>
      </c>
      <c r="H1606" s="2" t="str">
        <f aca="false">IF(AND(E1606&gt;=0.4,E1606&lt;=0.6),"Yes","No")</f>
        <v>No</v>
      </c>
      <c r="I1606" s="2" t="str">
        <f aca="false">IF(AND(F1606="No",G1606="No",H1606="Yes"),"Yes","No")</f>
        <v>No</v>
      </c>
      <c r="J1606" s="2"/>
      <c r="K1606" s="2"/>
    </row>
    <row r="1607" customFormat="false" ht="15" hidden="false" customHeight="false" outlineLevel="0" collapsed="false">
      <c r="A1607" s="2" t="s">
        <v>7107</v>
      </c>
      <c r="B1607" s="13" t="n">
        <v>88</v>
      </c>
      <c r="C1607" s="13" t="n">
        <v>88</v>
      </c>
      <c r="D1607" s="14" t="n">
        <f aca="false">C1607/Summary!$B$4</f>
        <v>0.00586666666666667</v>
      </c>
      <c r="E1607" s="15" t="n">
        <v>0.857142857142857</v>
      </c>
      <c r="F1607" s="2" t="s">
        <v>53</v>
      </c>
      <c r="G1607" s="2" t="s">
        <v>53</v>
      </c>
      <c r="H1607" s="2" t="str">
        <f aca="false">IF(AND(E1607&gt;=0.4,E1607&lt;=0.6),"Yes","No")</f>
        <v>No</v>
      </c>
      <c r="I1607" s="2" t="str">
        <f aca="false">IF(AND(F1607="No",G1607="No",H1607="Yes"),"Yes","No")</f>
        <v>No</v>
      </c>
      <c r="J1607" s="2"/>
      <c r="K1607" s="2"/>
    </row>
    <row r="1608" customFormat="false" ht="15" hidden="false" customHeight="false" outlineLevel="0" collapsed="false">
      <c r="A1608" s="2" t="s">
        <v>7108</v>
      </c>
      <c r="B1608" s="13" t="n">
        <v>88</v>
      </c>
      <c r="C1608" s="13" t="n">
        <v>88</v>
      </c>
      <c r="D1608" s="14" t="n">
        <f aca="false">C1608/Summary!$B$4</f>
        <v>0.00586666666666667</v>
      </c>
      <c r="E1608" s="15" t="n">
        <v>0.714285714285714</v>
      </c>
      <c r="F1608" s="2" t="s">
        <v>53</v>
      </c>
      <c r="G1608" s="2" t="s">
        <v>44</v>
      </c>
      <c r="H1608" s="2" t="str">
        <f aca="false">IF(AND(E1608&gt;=0.4,E1608&lt;=0.6),"Yes","No")</f>
        <v>No</v>
      </c>
      <c r="I1608" s="2" t="str">
        <f aca="false">IF(AND(F1608="No",G1608="No",H1608="Yes"),"Yes","No")</f>
        <v>No</v>
      </c>
      <c r="J1608" s="2"/>
      <c r="K1608" s="2"/>
    </row>
    <row r="1609" customFormat="false" ht="15" hidden="false" customHeight="false" outlineLevel="0" collapsed="false">
      <c r="A1609" s="2" t="s">
        <v>7109</v>
      </c>
      <c r="B1609" s="13" t="n">
        <v>88</v>
      </c>
      <c r="C1609" s="13" t="n">
        <v>88</v>
      </c>
      <c r="D1609" s="14" t="n">
        <f aca="false">C1609/Summary!$B$4</f>
        <v>0.00586666666666667</v>
      </c>
      <c r="E1609" s="15" t="n">
        <v>0.571428571428571</v>
      </c>
      <c r="F1609" s="2" t="s">
        <v>53</v>
      </c>
      <c r="G1609" s="2" t="s">
        <v>44</v>
      </c>
      <c r="H1609" s="2" t="str">
        <f aca="false">IF(AND(E1609&gt;=0.4,E1609&lt;=0.6),"Yes","No")</f>
        <v>Yes</v>
      </c>
      <c r="I1609" s="2" t="str">
        <f aca="false">IF(AND(F1609="No",G1609="No",H1609="Yes"),"Yes","No")</f>
        <v>No</v>
      </c>
      <c r="J1609" s="2"/>
      <c r="K1609" s="2"/>
    </row>
    <row r="1610" customFormat="false" ht="15" hidden="false" customHeight="false" outlineLevel="0" collapsed="false">
      <c r="A1610" s="2" t="s">
        <v>7110</v>
      </c>
      <c r="B1610" s="13" t="n">
        <v>88</v>
      </c>
      <c r="C1610" s="13" t="n">
        <v>88</v>
      </c>
      <c r="D1610" s="14" t="n">
        <f aca="false">C1610/Summary!$B$4</f>
        <v>0.00586666666666667</v>
      </c>
      <c r="E1610" s="15" t="n">
        <v>0.714285714285714</v>
      </c>
      <c r="F1610" s="2" t="s">
        <v>53</v>
      </c>
      <c r="G1610" s="2" t="s">
        <v>44</v>
      </c>
      <c r="H1610" s="2" t="str">
        <f aca="false">IF(AND(E1610&gt;=0.4,E1610&lt;=0.6),"Yes","No")</f>
        <v>No</v>
      </c>
      <c r="I1610" s="2" t="str">
        <f aca="false">IF(AND(F1610="No",G1610="No",H1610="Yes"),"Yes","No")</f>
        <v>No</v>
      </c>
      <c r="J1610" s="2"/>
      <c r="K1610" s="2"/>
    </row>
    <row r="1611" customFormat="false" ht="15" hidden="false" customHeight="false" outlineLevel="0" collapsed="false">
      <c r="A1611" s="2" t="s">
        <v>7111</v>
      </c>
      <c r="B1611" s="13" t="n">
        <v>88</v>
      </c>
      <c r="C1611" s="13" t="n">
        <v>88</v>
      </c>
      <c r="D1611" s="14" t="n">
        <f aca="false">C1611/Summary!$B$4</f>
        <v>0.00586666666666667</v>
      </c>
      <c r="E1611" s="15" t="n">
        <v>0.285714285714286</v>
      </c>
      <c r="F1611" s="2" t="s">
        <v>53</v>
      </c>
      <c r="G1611" s="2" t="s">
        <v>53</v>
      </c>
      <c r="H1611" s="2" t="str">
        <f aca="false">IF(AND(E1611&gt;=0.4,E1611&lt;=0.6),"Yes","No")</f>
        <v>No</v>
      </c>
      <c r="I1611" s="2" t="str">
        <f aca="false">IF(AND(F1611="No",G1611="No",H1611="Yes"),"Yes","No")</f>
        <v>No</v>
      </c>
      <c r="J1611" s="2"/>
      <c r="K1611" s="2"/>
    </row>
    <row r="1612" customFormat="false" ht="15" hidden="false" customHeight="false" outlineLevel="0" collapsed="false">
      <c r="A1612" s="2" t="s">
        <v>7112</v>
      </c>
      <c r="B1612" s="13" t="n">
        <v>88</v>
      </c>
      <c r="C1612" s="13" t="n">
        <v>87</v>
      </c>
      <c r="D1612" s="14" t="n">
        <f aca="false">C1612/Summary!$B$4</f>
        <v>0.0058</v>
      </c>
      <c r="E1612" s="15" t="n">
        <v>0.285714285714286</v>
      </c>
      <c r="F1612" s="2" t="s">
        <v>53</v>
      </c>
      <c r="G1612" s="2" t="s">
        <v>44</v>
      </c>
      <c r="H1612" s="2" t="str">
        <f aca="false">IF(AND(E1612&gt;=0.4,E1612&lt;=0.6),"Yes","No")</f>
        <v>No</v>
      </c>
      <c r="I1612" s="2" t="str">
        <f aca="false">IF(AND(F1612="No",G1612="No",H1612="Yes"),"Yes","No")</f>
        <v>No</v>
      </c>
      <c r="J1612" s="2"/>
      <c r="K1612" s="2"/>
    </row>
    <row r="1613" customFormat="false" ht="15" hidden="false" customHeight="false" outlineLevel="0" collapsed="false">
      <c r="A1613" s="2" t="s">
        <v>7113</v>
      </c>
      <c r="B1613" s="13" t="n">
        <v>88</v>
      </c>
      <c r="C1613" s="13" t="n">
        <v>88</v>
      </c>
      <c r="D1613" s="14" t="n">
        <f aca="false">C1613/Summary!$B$4</f>
        <v>0.00586666666666667</v>
      </c>
      <c r="E1613" s="15" t="n">
        <v>0.714285714285714</v>
      </c>
      <c r="F1613" s="2" t="s">
        <v>53</v>
      </c>
      <c r="G1613" s="2" t="s">
        <v>44</v>
      </c>
      <c r="H1613" s="2" t="str">
        <f aca="false">IF(AND(E1613&gt;=0.4,E1613&lt;=0.6),"Yes","No")</f>
        <v>No</v>
      </c>
      <c r="I1613" s="2" t="str">
        <f aca="false">IF(AND(F1613="No",G1613="No",H1613="Yes"),"Yes","No")</f>
        <v>No</v>
      </c>
      <c r="J1613" s="2"/>
      <c r="K1613" s="2"/>
    </row>
    <row r="1614" customFormat="false" ht="15" hidden="false" customHeight="false" outlineLevel="0" collapsed="false">
      <c r="A1614" s="2" t="s">
        <v>7114</v>
      </c>
      <c r="B1614" s="13" t="n">
        <v>88</v>
      </c>
      <c r="C1614" s="13" t="n">
        <v>88</v>
      </c>
      <c r="D1614" s="14" t="n">
        <f aca="false">C1614/Summary!$B$4</f>
        <v>0.00586666666666667</v>
      </c>
      <c r="E1614" s="15" t="n">
        <v>0.857142857142857</v>
      </c>
      <c r="F1614" s="2" t="s">
        <v>53</v>
      </c>
      <c r="G1614" s="2" t="s">
        <v>44</v>
      </c>
      <c r="H1614" s="2" t="str">
        <f aca="false">IF(AND(E1614&gt;=0.4,E1614&lt;=0.6),"Yes","No")</f>
        <v>No</v>
      </c>
      <c r="I1614" s="2" t="str">
        <f aca="false">IF(AND(F1614="No",G1614="No",H1614="Yes"),"Yes","No")</f>
        <v>No</v>
      </c>
      <c r="J1614" s="2"/>
      <c r="K1614" s="2"/>
    </row>
    <row r="1615" customFormat="false" ht="15" hidden="false" customHeight="false" outlineLevel="0" collapsed="false">
      <c r="A1615" s="2" t="s">
        <v>7115</v>
      </c>
      <c r="B1615" s="13" t="n">
        <v>88</v>
      </c>
      <c r="C1615" s="13" t="n">
        <v>88</v>
      </c>
      <c r="D1615" s="14" t="n">
        <f aca="false">C1615/Summary!$B$4</f>
        <v>0.00586666666666667</v>
      </c>
      <c r="E1615" s="15" t="n">
        <v>0.571428571428571</v>
      </c>
      <c r="F1615" s="2" t="s">
        <v>53</v>
      </c>
      <c r="G1615" s="2" t="s">
        <v>44</v>
      </c>
      <c r="H1615" s="2" t="str">
        <f aca="false">IF(AND(E1615&gt;=0.4,E1615&lt;=0.6),"Yes","No")</f>
        <v>Yes</v>
      </c>
      <c r="I1615" s="2" t="str">
        <f aca="false">IF(AND(F1615="No",G1615="No",H1615="Yes"),"Yes","No")</f>
        <v>No</v>
      </c>
      <c r="J1615" s="2"/>
      <c r="K1615" s="2"/>
    </row>
    <row r="1616" customFormat="false" ht="15" hidden="false" customHeight="false" outlineLevel="0" collapsed="false">
      <c r="A1616" s="2" t="s">
        <v>7116</v>
      </c>
      <c r="B1616" s="13" t="n">
        <v>88</v>
      </c>
      <c r="C1616" s="13" t="n">
        <v>88</v>
      </c>
      <c r="D1616" s="14" t="n">
        <f aca="false">C1616/Summary!$B$4</f>
        <v>0.00586666666666667</v>
      </c>
      <c r="E1616" s="15" t="n">
        <v>0.428571428571429</v>
      </c>
      <c r="F1616" s="2" t="s">
        <v>53</v>
      </c>
      <c r="G1616" s="2" t="s">
        <v>53</v>
      </c>
      <c r="H1616" s="2" t="str">
        <f aca="false">IF(AND(E1616&gt;=0.4,E1616&lt;=0.6),"Yes","No")</f>
        <v>Yes</v>
      </c>
      <c r="I1616" s="2" t="str">
        <f aca="false">IF(AND(F1616="No",G1616="No",H1616="Yes"),"Yes","No")</f>
        <v>No</v>
      </c>
      <c r="J1616" s="2"/>
      <c r="K1616" s="2"/>
    </row>
    <row r="1617" customFormat="false" ht="15" hidden="false" customHeight="false" outlineLevel="0" collapsed="false">
      <c r="A1617" s="2" t="s">
        <v>7117</v>
      </c>
      <c r="B1617" s="13" t="n">
        <v>88</v>
      </c>
      <c r="C1617" s="13" t="n">
        <v>87</v>
      </c>
      <c r="D1617" s="14" t="n">
        <f aca="false">C1617/Summary!$B$4</f>
        <v>0.0058</v>
      </c>
      <c r="E1617" s="15" t="n">
        <v>0.428571428571429</v>
      </c>
      <c r="F1617" s="2" t="s">
        <v>44</v>
      </c>
      <c r="G1617" s="2" t="s">
        <v>53</v>
      </c>
      <c r="H1617" s="2" t="str">
        <f aca="false">IF(AND(E1617&gt;=0.4,E1617&lt;=0.6),"Yes","No")</f>
        <v>Yes</v>
      </c>
      <c r="I1617" s="2" t="str">
        <f aca="false">IF(AND(F1617="No",G1617="No",H1617="Yes"),"Yes","No")</f>
        <v>No</v>
      </c>
      <c r="J1617" s="2"/>
      <c r="K1617" s="2"/>
    </row>
    <row r="1618" customFormat="false" ht="15" hidden="false" customHeight="false" outlineLevel="0" collapsed="false">
      <c r="A1618" s="2" t="s">
        <v>7118</v>
      </c>
      <c r="B1618" s="13" t="n">
        <v>88</v>
      </c>
      <c r="C1618" s="13" t="n">
        <v>88</v>
      </c>
      <c r="D1618" s="14" t="n">
        <f aca="false">C1618/Summary!$B$4</f>
        <v>0.00586666666666667</v>
      </c>
      <c r="E1618" s="15" t="n">
        <v>0.142857142857143</v>
      </c>
      <c r="F1618" s="2" t="s">
        <v>53</v>
      </c>
      <c r="G1618" s="2" t="s">
        <v>44</v>
      </c>
      <c r="H1618" s="2" t="str">
        <f aca="false">IF(AND(E1618&gt;=0.4,E1618&lt;=0.6),"Yes","No")</f>
        <v>No</v>
      </c>
      <c r="I1618" s="2" t="str">
        <f aca="false">IF(AND(F1618="No",G1618="No",H1618="Yes"),"Yes","No")</f>
        <v>No</v>
      </c>
      <c r="J1618" s="2"/>
      <c r="K1618" s="2"/>
    </row>
    <row r="1619" customFormat="false" ht="15" hidden="false" customHeight="false" outlineLevel="0" collapsed="false">
      <c r="A1619" s="2" t="s">
        <v>7119</v>
      </c>
      <c r="B1619" s="13" t="n">
        <v>88</v>
      </c>
      <c r="C1619" s="13" t="n">
        <v>87</v>
      </c>
      <c r="D1619" s="14" t="n">
        <f aca="false">C1619/Summary!$B$4</f>
        <v>0.0058</v>
      </c>
      <c r="E1619" s="15" t="n">
        <v>0.428571428571429</v>
      </c>
      <c r="F1619" s="2" t="s">
        <v>53</v>
      </c>
      <c r="G1619" s="2" t="s">
        <v>44</v>
      </c>
      <c r="H1619" s="2" t="str">
        <f aca="false">IF(AND(E1619&gt;=0.4,E1619&lt;=0.6),"Yes","No")</f>
        <v>Yes</v>
      </c>
      <c r="I1619" s="2" t="str">
        <f aca="false">IF(AND(F1619="No",G1619="No",H1619="Yes"),"Yes","No")</f>
        <v>No</v>
      </c>
      <c r="J1619" s="2"/>
      <c r="K1619" s="2"/>
    </row>
    <row r="1620" customFormat="false" ht="15" hidden="false" customHeight="false" outlineLevel="0" collapsed="false">
      <c r="A1620" s="2" t="s">
        <v>7120</v>
      </c>
      <c r="B1620" s="13" t="n">
        <v>88</v>
      </c>
      <c r="C1620" s="13" t="n">
        <v>87</v>
      </c>
      <c r="D1620" s="14" t="n">
        <f aca="false">C1620/Summary!$B$4</f>
        <v>0.0058</v>
      </c>
      <c r="E1620" s="15" t="n">
        <v>0.142857142857143</v>
      </c>
      <c r="F1620" s="2" t="s">
        <v>53</v>
      </c>
      <c r="G1620" s="2" t="s">
        <v>44</v>
      </c>
      <c r="H1620" s="2" t="str">
        <f aca="false">IF(AND(E1620&gt;=0.4,E1620&lt;=0.6),"Yes","No")</f>
        <v>No</v>
      </c>
      <c r="I1620" s="2" t="str">
        <f aca="false">IF(AND(F1620="No",G1620="No",H1620="Yes"),"Yes","No")</f>
        <v>No</v>
      </c>
      <c r="J1620" s="2"/>
      <c r="K1620" s="2"/>
    </row>
    <row r="1621" customFormat="false" ht="15" hidden="false" customHeight="false" outlineLevel="0" collapsed="false">
      <c r="A1621" s="2" t="s">
        <v>7121</v>
      </c>
      <c r="B1621" s="13" t="n">
        <v>89</v>
      </c>
      <c r="C1621" s="13" t="n">
        <v>89</v>
      </c>
      <c r="D1621" s="14" t="n">
        <f aca="false">C1621/Summary!$B$4</f>
        <v>0.00593333333333333</v>
      </c>
      <c r="E1621" s="15" t="n">
        <v>0.714285714285714</v>
      </c>
      <c r="F1621" s="2" t="s">
        <v>53</v>
      </c>
      <c r="G1621" s="2" t="s">
        <v>44</v>
      </c>
      <c r="H1621" s="2" t="str">
        <f aca="false">IF(AND(E1621&gt;=0.4,E1621&lt;=0.6),"Yes","No")</f>
        <v>No</v>
      </c>
      <c r="I1621" s="2" t="str">
        <f aca="false">IF(AND(F1621="No",G1621="No",H1621="Yes"),"Yes","No")</f>
        <v>No</v>
      </c>
      <c r="J1621" s="2"/>
      <c r="K1621" s="2"/>
    </row>
    <row r="1622" customFormat="false" ht="15" hidden="false" customHeight="false" outlineLevel="0" collapsed="false">
      <c r="A1622" s="2" t="s">
        <v>7122</v>
      </c>
      <c r="B1622" s="13" t="n">
        <v>89</v>
      </c>
      <c r="C1622" s="13" t="n">
        <v>89</v>
      </c>
      <c r="D1622" s="14" t="n">
        <f aca="false">C1622/Summary!$B$4</f>
        <v>0.00593333333333333</v>
      </c>
      <c r="E1622" s="15" t="n">
        <v>0.714285714285714</v>
      </c>
      <c r="F1622" s="2" t="s">
        <v>53</v>
      </c>
      <c r="G1622" s="2" t="s">
        <v>44</v>
      </c>
      <c r="H1622" s="2" t="str">
        <f aca="false">IF(AND(E1622&gt;=0.4,E1622&lt;=0.6),"Yes","No")</f>
        <v>No</v>
      </c>
      <c r="I1622" s="2" t="str">
        <f aca="false">IF(AND(F1622="No",G1622="No",H1622="Yes"),"Yes","No")</f>
        <v>No</v>
      </c>
      <c r="J1622" s="2"/>
      <c r="K1622" s="2"/>
    </row>
    <row r="1623" customFormat="false" ht="15" hidden="false" customHeight="false" outlineLevel="0" collapsed="false">
      <c r="A1623" s="2" t="s">
        <v>7123</v>
      </c>
      <c r="B1623" s="13" t="n">
        <v>89</v>
      </c>
      <c r="C1623" s="13" t="n">
        <v>89</v>
      </c>
      <c r="D1623" s="14" t="n">
        <f aca="false">C1623/Summary!$B$4</f>
        <v>0.00593333333333333</v>
      </c>
      <c r="E1623" s="15" t="n">
        <v>0.714285714285714</v>
      </c>
      <c r="F1623" s="2" t="s">
        <v>53</v>
      </c>
      <c r="G1623" s="2" t="s">
        <v>44</v>
      </c>
      <c r="H1623" s="2" t="str">
        <f aca="false">IF(AND(E1623&gt;=0.4,E1623&lt;=0.6),"Yes","No")</f>
        <v>No</v>
      </c>
      <c r="I1623" s="2" t="str">
        <f aca="false">IF(AND(F1623="No",G1623="No",H1623="Yes"),"Yes","No")</f>
        <v>No</v>
      </c>
      <c r="J1623" s="2"/>
      <c r="K1623" s="2"/>
    </row>
    <row r="1624" customFormat="false" ht="15" hidden="false" customHeight="false" outlineLevel="0" collapsed="false">
      <c r="A1624" s="2" t="s">
        <v>7124</v>
      </c>
      <c r="B1624" s="13" t="n">
        <v>89</v>
      </c>
      <c r="C1624" s="13" t="n">
        <v>89</v>
      </c>
      <c r="D1624" s="14" t="n">
        <f aca="false">C1624/Summary!$B$4</f>
        <v>0.00593333333333333</v>
      </c>
      <c r="E1624" s="15" t="n">
        <v>0.571428571428571</v>
      </c>
      <c r="F1624" s="2" t="s">
        <v>53</v>
      </c>
      <c r="G1624" s="2" t="s">
        <v>44</v>
      </c>
      <c r="H1624" s="2" t="str">
        <f aca="false">IF(AND(E1624&gt;=0.4,E1624&lt;=0.6),"Yes","No")</f>
        <v>Yes</v>
      </c>
      <c r="I1624" s="2" t="str">
        <f aca="false">IF(AND(F1624="No",G1624="No",H1624="Yes"),"Yes","No")</f>
        <v>No</v>
      </c>
      <c r="J1624" s="2"/>
      <c r="K1624" s="2"/>
    </row>
    <row r="1625" customFormat="false" ht="15" hidden="false" customHeight="false" outlineLevel="0" collapsed="false">
      <c r="A1625" s="2" t="s">
        <v>7125</v>
      </c>
      <c r="B1625" s="13" t="n">
        <v>89</v>
      </c>
      <c r="C1625" s="13" t="n">
        <v>89</v>
      </c>
      <c r="D1625" s="14" t="n">
        <f aca="false">C1625/Summary!$B$4</f>
        <v>0.00593333333333333</v>
      </c>
      <c r="E1625" s="15" t="n">
        <v>0.285714285714286</v>
      </c>
      <c r="F1625" s="2" t="s">
        <v>53</v>
      </c>
      <c r="G1625" s="2" t="s">
        <v>53</v>
      </c>
      <c r="H1625" s="2" t="str">
        <f aca="false">IF(AND(E1625&gt;=0.4,E1625&lt;=0.6),"Yes","No")</f>
        <v>No</v>
      </c>
      <c r="I1625" s="2" t="str">
        <f aca="false">IF(AND(F1625="No",G1625="No",H1625="Yes"),"Yes","No")</f>
        <v>No</v>
      </c>
      <c r="J1625" s="2"/>
      <c r="K1625" s="2"/>
    </row>
    <row r="1626" customFormat="false" ht="15" hidden="false" customHeight="false" outlineLevel="0" collapsed="false">
      <c r="A1626" s="2" t="s">
        <v>7126</v>
      </c>
      <c r="B1626" s="13" t="n">
        <v>89</v>
      </c>
      <c r="C1626" s="13" t="n">
        <v>89</v>
      </c>
      <c r="D1626" s="14" t="n">
        <f aca="false">C1626/Summary!$B$4</f>
        <v>0.00593333333333333</v>
      </c>
      <c r="E1626" s="15" t="n">
        <v>0.714285714285714</v>
      </c>
      <c r="F1626" s="2" t="s">
        <v>53</v>
      </c>
      <c r="G1626" s="2" t="s">
        <v>44</v>
      </c>
      <c r="H1626" s="2" t="str">
        <f aca="false">IF(AND(E1626&gt;=0.4,E1626&lt;=0.6),"Yes","No")</f>
        <v>No</v>
      </c>
      <c r="I1626" s="2" t="str">
        <f aca="false">IF(AND(F1626="No",G1626="No",H1626="Yes"),"Yes","No")</f>
        <v>No</v>
      </c>
      <c r="J1626" s="2"/>
      <c r="K1626" s="2"/>
    </row>
    <row r="1627" customFormat="false" ht="15" hidden="false" customHeight="false" outlineLevel="0" collapsed="false">
      <c r="A1627" s="2" t="s">
        <v>7127</v>
      </c>
      <c r="B1627" s="13" t="n">
        <v>89</v>
      </c>
      <c r="C1627" s="13" t="n">
        <v>89</v>
      </c>
      <c r="D1627" s="14" t="n">
        <f aca="false">C1627/Summary!$B$4</f>
        <v>0.00593333333333333</v>
      </c>
      <c r="E1627" s="15" t="n">
        <v>0.428571428571429</v>
      </c>
      <c r="F1627" s="2" t="s">
        <v>44</v>
      </c>
      <c r="G1627" s="2" t="s">
        <v>53</v>
      </c>
      <c r="H1627" s="2" t="str">
        <f aca="false">IF(AND(E1627&gt;=0.4,E1627&lt;=0.6),"Yes","No")</f>
        <v>Yes</v>
      </c>
      <c r="I1627" s="2" t="str">
        <f aca="false">IF(AND(F1627="No",G1627="No",H1627="Yes"),"Yes","No")</f>
        <v>No</v>
      </c>
      <c r="J1627" s="2"/>
      <c r="K1627" s="2"/>
    </row>
    <row r="1628" customFormat="false" ht="15" hidden="false" customHeight="false" outlineLevel="0" collapsed="false">
      <c r="A1628" s="2" t="s">
        <v>7128</v>
      </c>
      <c r="B1628" s="13" t="n">
        <v>89</v>
      </c>
      <c r="C1628" s="13" t="n">
        <v>88</v>
      </c>
      <c r="D1628" s="14" t="n">
        <f aca="false">C1628/Summary!$B$4</f>
        <v>0.00586666666666667</v>
      </c>
      <c r="E1628" s="15" t="n">
        <v>0.285714285714286</v>
      </c>
      <c r="F1628" s="2" t="s">
        <v>53</v>
      </c>
      <c r="G1628" s="2" t="s">
        <v>44</v>
      </c>
      <c r="H1628" s="2" t="str">
        <f aca="false">IF(AND(E1628&gt;=0.4,E1628&lt;=0.6),"Yes","No")</f>
        <v>No</v>
      </c>
      <c r="I1628" s="2" t="str">
        <f aca="false">IF(AND(F1628="No",G1628="No",H1628="Yes"),"Yes","No")</f>
        <v>No</v>
      </c>
      <c r="J1628" s="2"/>
      <c r="K1628" s="2"/>
    </row>
    <row r="1629" customFormat="false" ht="15" hidden="false" customHeight="false" outlineLevel="0" collapsed="false">
      <c r="A1629" s="2" t="s">
        <v>7129</v>
      </c>
      <c r="B1629" s="13" t="n">
        <v>89</v>
      </c>
      <c r="C1629" s="13" t="n">
        <v>89</v>
      </c>
      <c r="D1629" s="14" t="n">
        <f aca="false">C1629/Summary!$B$4</f>
        <v>0.00593333333333333</v>
      </c>
      <c r="E1629" s="15" t="n">
        <v>0.571428571428571</v>
      </c>
      <c r="F1629" s="2" t="s">
        <v>53</v>
      </c>
      <c r="G1629" s="2" t="s">
        <v>44</v>
      </c>
      <c r="H1629" s="2" t="str">
        <f aca="false">IF(AND(E1629&gt;=0.4,E1629&lt;=0.6),"Yes","No")</f>
        <v>Yes</v>
      </c>
      <c r="I1629" s="2" t="str">
        <f aca="false">IF(AND(F1629="No",G1629="No",H1629="Yes"),"Yes","No")</f>
        <v>No</v>
      </c>
      <c r="J1629" s="2"/>
      <c r="K1629" s="2"/>
    </row>
    <row r="1630" customFormat="false" ht="15" hidden="false" customHeight="false" outlineLevel="0" collapsed="false">
      <c r="A1630" s="2" t="s">
        <v>7130</v>
      </c>
      <c r="B1630" s="13" t="n">
        <v>89</v>
      </c>
      <c r="C1630" s="13" t="n">
        <v>88</v>
      </c>
      <c r="D1630" s="14" t="n">
        <f aca="false">C1630/Summary!$B$4</f>
        <v>0.00586666666666667</v>
      </c>
      <c r="E1630" s="15" t="n">
        <v>0.285714285714286</v>
      </c>
      <c r="F1630" s="2" t="s">
        <v>53</v>
      </c>
      <c r="G1630" s="2" t="s">
        <v>53</v>
      </c>
      <c r="H1630" s="2" t="str">
        <f aca="false">IF(AND(E1630&gt;=0.4,E1630&lt;=0.6),"Yes","No")</f>
        <v>No</v>
      </c>
      <c r="I1630" s="2" t="str">
        <f aca="false">IF(AND(F1630="No",G1630="No",H1630="Yes"),"Yes","No")</f>
        <v>No</v>
      </c>
      <c r="J1630" s="2"/>
      <c r="K1630" s="2"/>
    </row>
    <row r="1631" customFormat="false" ht="15" hidden="false" customHeight="false" outlineLevel="0" collapsed="false">
      <c r="A1631" s="2" t="s">
        <v>7131</v>
      </c>
      <c r="B1631" s="13" t="n">
        <v>89</v>
      </c>
      <c r="C1631" s="13" t="n">
        <v>89</v>
      </c>
      <c r="D1631" s="14" t="n">
        <f aca="false">C1631/Summary!$B$4</f>
        <v>0.00593333333333333</v>
      </c>
      <c r="E1631" s="15" t="n">
        <v>0.428571428571429</v>
      </c>
      <c r="F1631" s="2" t="s">
        <v>53</v>
      </c>
      <c r="G1631" s="2" t="s">
        <v>44</v>
      </c>
      <c r="H1631" s="2" t="str">
        <f aca="false">IF(AND(E1631&gt;=0.4,E1631&lt;=0.6),"Yes","No")</f>
        <v>Yes</v>
      </c>
      <c r="I1631" s="2" t="str">
        <f aca="false">IF(AND(F1631="No",G1631="No",H1631="Yes"),"Yes","No")</f>
        <v>No</v>
      </c>
      <c r="J1631" s="2"/>
      <c r="K1631" s="2"/>
    </row>
    <row r="1632" customFormat="false" ht="15" hidden="false" customHeight="false" outlineLevel="0" collapsed="false">
      <c r="A1632" s="2" t="s">
        <v>7132</v>
      </c>
      <c r="B1632" s="13" t="n">
        <v>89</v>
      </c>
      <c r="C1632" s="13" t="n">
        <v>89</v>
      </c>
      <c r="D1632" s="14" t="n">
        <f aca="false">C1632/Summary!$B$4</f>
        <v>0.00593333333333333</v>
      </c>
      <c r="E1632" s="15" t="n">
        <v>0.428571428571429</v>
      </c>
      <c r="F1632" s="2" t="s">
        <v>53</v>
      </c>
      <c r="G1632" s="2" t="s">
        <v>44</v>
      </c>
      <c r="H1632" s="2" t="str">
        <f aca="false">IF(AND(E1632&gt;=0.4,E1632&lt;=0.6),"Yes","No")</f>
        <v>Yes</v>
      </c>
      <c r="I1632" s="2" t="str">
        <f aca="false">IF(AND(F1632="No",G1632="No",H1632="Yes"),"Yes","No")</f>
        <v>No</v>
      </c>
      <c r="J1632" s="2"/>
      <c r="K1632" s="2"/>
    </row>
    <row r="1633" customFormat="false" ht="15" hidden="false" customHeight="false" outlineLevel="0" collapsed="false">
      <c r="A1633" s="2" t="s">
        <v>7133</v>
      </c>
      <c r="B1633" s="13" t="n">
        <v>89</v>
      </c>
      <c r="C1633" s="13" t="n">
        <v>89</v>
      </c>
      <c r="D1633" s="14" t="n">
        <f aca="false">C1633/Summary!$B$4</f>
        <v>0.00593333333333333</v>
      </c>
      <c r="E1633" s="15" t="n">
        <v>0.285714285714286</v>
      </c>
      <c r="F1633" s="2" t="s">
        <v>53</v>
      </c>
      <c r="G1633" s="2" t="s">
        <v>44</v>
      </c>
      <c r="H1633" s="2" t="str">
        <f aca="false">IF(AND(E1633&gt;=0.4,E1633&lt;=0.6),"Yes","No")</f>
        <v>No</v>
      </c>
      <c r="I1633" s="2" t="str">
        <f aca="false">IF(AND(F1633="No",G1633="No",H1633="Yes"),"Yes","No")</f>
        <v>No</v>
      </c>
      <c r="J1633" s="2"/>
      <c r="K1633" s="2"/>
    </row>
    <row r="1634" customFormat="false" ht="15" hidden="false" customHeight="false" outlineLevel="0" collapsed="false">
      <c r="A1634" s="2" t="s">
        <v>7134</v>
      </c>
      <c r="B1634" s="13" t="n">
        <v>89</v>
      </c>
      <c r="C1634" s="13" t="n">
        <v>89</v>
      </c>
      <c r="D1634" s="14" t="n">
        <f aca="false">C1634/Summary!$B$4</f>
        <v>0.00593333333333333</v>
      </c>
      <c r="E1634" s="15" t="n">
        <v>0.428571428571429</v>
      </c>
      <c r="F1634" s="2" t="s">
        <v>53</v>
      </c>
      <c r="G1634" s="2" t="s">
        <v>44</v>
      </c>
      <c r="H1634" s="2" t="str">
        <f aca="false">IF(AND(E1634&gt;=0.4,E1634&lt;=0.6),"Yes","No")</f>
        <v>Yes</v>
      </c>
      <c r="I1634" s="2" t="str">
        <f aca="false">IF(AND(F1634="No",G1634="No",H1634="Yes"),"Yes","No")</f>
        <v>No</v>
      </c>
      <c r="J1634" s="2"/>
      <c r="K1634" s="2"/>
    </row>
    <row r="1635" customFormat="false" ht="15" hidden="false" customHeight="false" outlineLevel="0" collapsed="false">
      <c r="A1635" s="2" t="s">
        <v>7135</v>
      </c>
      <c r="B1635" s="13" t="n">
        <v>89</v>
      </c>
      <c r="C1635" s="13" t="n">
        <v>89</v>
      </c>
      <c r="D1635" s="14" t="n">
        <f aca="false">C1635/Summary!$B$4</f>
        <v>0.00593333333333333</v>
      </c>
      <c r="E1635" s="15" t="n">
        <v>0.714285714285714</v>
      </c>
      <c r="F1635" s="2" t="s">
        <v>53</v>
      </c>
      <c r="G1635" s="2" t="s">
        <v>53</v>
      </c>
      <c r="H1635" s="2" t="str">
        <f aca="false">IF(AND(E1635&gt;=0.4,E1635&lt;=0.6),"Yes","No")</f>
        <v>No</v>
      </c>
      <c r="I1635" s="2" t="str">
        <f aca="false">IF(AND(F1635="No",G1635="No",H1635="Yes"),"Yes","No")</f>
        <v>No</v>
      </c>
      <c r="J1635" s="2"/>
      <c r="K1635" s="2"/>
    </row>
    <row r="1636" customFormat="false" ht="15" hidden="false" customHeight="false" outlineLevel="0" collapsed="false">
      <c r="A1636" s="2" t="s">
        <v>7136</v>
      </c>
      <c r="B1636" s="13" t="n">
        <v>89</v>
      </c>
      <c r="C1636" s="13" t="n">
        <v>89</v>
      </c>
      <c r="D1636" s="14" t="n">
        <f aca="false">C1636/Summary!$B$4</f>
        <v>0.00593333333333333</v>
      </c>
      <c r="E1636" s="15" t="n">
        <v>0.714285714285714</v>
      </c>
      <c r="F1636" s="2" t="s">
        <v>53</v>
      </c>
      <c r="G1636" s="2" t="s">
        <v>44</v>
      </c>
      <c r="H1636" s="2" t="str">
        <f aca="false">IF(AND(E1636&gt;=0.4,E1636&lt;=0.6),"Yes","No")</f>
        <v>No</v>
      </c>
      <c r="I1636" s="2" t="str">
        <f aca="false">IF(AND(F1636="No",G1636="No",H1636="Yes"),"Yes","No")</f>
        <v>No</v>
      </c>
      <c r="J1636" s="2"/>
      <c r="K1636" s="2"/>
    </row>
    <row r="1637" customFormat="false" ht="15" hidden="false" customHeight="false" outlineLevel="0" collapsed="false">
      <c r="A1637" s="2" t="s">
        <v>7137</v>
      </c>
      <c r="B1637" s="13" t="n">
        <v>89</v>
      </c>
      <c r="C1637" s="13" t="n">
        <v>89</v>
      </c>
      <c r="D1637" s="14" t="n">
        <f aca="false">C1637/Summary!$B$4</f>
        <v>0.00593333333333333</v>
      </c>
      <c r="E1637" s="15" t="n">
        <v>0.571428571428571</v>
      </c>
      <c r="F1637" s="2" t="s">
        <v>53</v>
      </c>
      <c r="G1637" s="2" t="s">
        <v>44</v>
      </c>
      <c r="H1637" s="2" t="str">
        <f aca="false">IF(AND(E1637&gt;=0.4,E1637&lt;=0.6),"Yes","No")</f>
        <v>Yes</v>
      </c>
      <c r="I1637" s="2" t="str">
        <f aca="false">IF(AND(F1637="No",G1637="No",H1637="Yes"),"Yes","No")</f>
        <v>No</v>
      </c>
      <c r="J1637" s="2"/>
      <c r="K1637" s="2"/>
    </row>
    <row r="1638" customFormat="false" ht="15" hidden="false" customHeight="false" outlineLevel="0" collapsed="false">
      <c r="A1638" s="2" t="s">
        <v>7138</v>
      </c>
      <c r="B1638" s="13" t="n">
        <v>89</v>
      </c>
      <c r="C1638" s="13" t="n">
        <v>89</v>
      </c>
      <c r="D1638" s="14" t="n">
        <f aca="false">C1638/Summary!$B$4</f>
        <v>0.00593333333333333</v>
      </c>
      <c r="E1638" s="15" t="n">
        <v>0.571428571428571</v>
      </c>
      <c r="F1638" s="2" t="s">
        <v>53</v>
      </c>
      <c r="G1638" s="2" t="s">
        <v>53</v>
      </c>
      <c r="H1638" s="2" t="str">
        <f aca="false">IF(AND(E1638&gt;=0.4,E1638&lt;=0.6),"Yes","No")</f>
        <v>Yes</v>
      </c>
      <c r="I1638" s="2" t="str">
        <f aca="false">IF(AND(F1638="No",G1638="No",H1638="Yes"),"Yes","No")</f>
        <v>No</v>
      </c>
      <c r="J1638" s="2"/>
      <c r="K1638" s="2"/>
    </row>
    <row r="1639" customFormat="false" ht="15" hidden="false" customHeight="false" outlineLevel="0" collapsed="false">
      <c r="A1639" s="2" t="s">
        <v>7139</v>
      </c>
      <c r="B1639" s="13" t="n">
        <v>89</v>
      </c>
      <c r="C1639" s="13" t="n">
        <v>89</v>
      </c>
      <c r="D1639" s="14" t="n">
        <f aca="false">C1639/Summary!$B$4</f>
        <v>0.00593333333333333</v>
      </c>
      <c r="E1639" s="15" t="n">
        <v>0.428571428571429</v>
      </c>
      <c r="F1639" s="2" t="s">
        <v>53</v>
      </c>
      <c r="G1639" s="2" t="s">
        <v>44</v>
      </c>
      <c r="H1639" s="2" t="str">
        <f aca="false">IF(AND(E1639&gt;=0.4,E1639&lt;=0.6),"Yes","No")</f>
        <v>Yes</v>
      </c>
      <c r="I1639" s="2" t="str">
        <f aca="false">IF(AND(F1639="No",G1639="No",H1639="Yes"),"Yes","No")</f>
        <v>No</v>
      </c>
      <c r="J1639" s="2"/>
      <c r="K1639" s="2"/>
    </row>
    <row r="1640" customFormat="false" ht="15" hidden="false" customHeight="false" outlineLevel="0" collapsed="false">
      <c r="A1640" s="2" t="s">
        <v>7140</v>
      </c>
      <c r="B1640" s="13" t="n">
        <v>89</v>
      </c>
      <c r="C1640" s="13" t="n">
        <v>89</v>
      </c>
      <c r="D1640" s="14" t="n">
        <f aca="false">C1640/Summary!$B$4</f>
        <v>0.00593333333333333</v>
      </c>
      <c r="E1640" s="15" t="n">
        <v>0.571428571428571</v>
      </c>
      <c r="F1640" s="2" t="s">
        <v>53</v>
      </c>
      <c r="G1640" s="2" t="s">
        <v>44</v>
      </c>
      <c r="H1640" s="2" t="str">
        <f aca="false">IF(AND(E1640&gt;=0.4,E1640&lt;=0.6),"Yes","No")</f>
        <v>Yes</v>
      </c>
      <c r="I1640" s="2" t="str">
        <f aca="false">IF(AND(F1640="No",G1640="No",H1640="Yes"),"Yes","No")</f>
        <v>No</v>
      </c>
      <c r="J1640" s="2"/>
      <c r="K1640" s="2"/>
    </row>
    <row r="1641" customFormat="false" ht="15" hidden="false" customHeight="false" outlineLevel="0" collapsed="false">
      <c r="A1641" s="2" t="s">
        <v>7141</v>
      </c>
      <c r="B1641" s="13" t="n">
        <v>89</v>
      </c>
      <c r="C1641" s="13" t="n">
        <v>89</v>
      </c>
      <c r="D1641" s="14" t="n">
        <f aca="false">C1641/Summary!$B$4</f>
        <v>0.00593333333333333</v>
      </c>
      <c r="E1641" s="15" t="n">
        <v>0.714285714285714</v>
      </c>
      <c r="F1641" s="2" t="s">
        <v>53</v>
      </c>
      <c r="G1641" s="2" t="s">
        <v>44</v>
      </c>
      <c r="H1641" s="2" t="str">
        <f aca="false">IF(AND(E1641&gt;=0.4,E1641&lt;=0.6),"Yes","No")</f>
        <v>No</v>
      </c>
      <c r="I1641" s="2" t="str">
        <f aca="false">IF(AND(F1641="No",G1641="No",H1641="Yes"),"Yes","No")</f>
        <v>No</v>
      </c>
      <c r="J1641" s="2"/>
      <c r="K1641" s="2"/>
    </row>
    <row r="1642" customFormat="false" ht="15" hidden="false" customHeight="false" outlineLevel="0" collapsed="false">
      <c r="A1642" s="2" t="s">
        <v>7142</v>
      </c>
      <c r="B1642" s="13" t="n">
        <v>89</v>
      </c>
      <c r="C1642" s="13" t="n">
        <v>89</v>
      </c>
      <c r="D1642" s="14" t="n">
        <f aca="false">C1642/Summary!$B$4</f>
        <v>0.00593333333333333</v>
      </c>
      <c r="E1642" s="15" t="n">
        <v>0.285714285714286</v>
      </c>
      <c r="F1642" s="2" t="s">
        <v>53</v>
      </c>
      <c r="G1642" s="2" t="s">
        <v>44</v>
      </c>
      <c r="H1642" s="2" t="str">
        <f aca="false">IF(AND(E1642&gt;=0.4,E1642&lt;=0.6),"Yes","No")</f>
        <v>No</v>
      </c>
      <c r="I1642" s="2" t="str">
        <f aca="false">IF(AND(F1642="No",G1642="No",H1642="Yes"),"Yes","No")</f>
        <v>No</v>
      </c>
      <c r="J1642" s="2"/>
      <c r="K1642" s="2"/>
    </row>
    <row r="1643" customFormat="false" ht="15" hidden="false" customHeight="false" outlineLevel="0" collapsed="false">
      <c r="A1643" s="2" t="s">
        <v>7143</v>
      </c>
      <c r="B1643" s="13" t="n">
        <v>89</v>
      </c>
      <c r="C1643" s="13" t="n">
        <v>89</v>
      </c>
      <c r="D1643" s="14" t="n">
        <f aca="false">C1643/Summary!$B$4</f>
        <v>0.00593333333333333</v>
      </c>
      <c r="E1643" s="15" t="n">
        <v>0.571428571428571</v>
      </c>
      <c r="F1643" s="2" t="s">
        <v>53</v>
      </c>
      <c r="G1643" s="2" t="s">
        <v>44</v>
      </c>
      <c r="H1643" s="2" t="str">
        <f aca="false">IF(AND(E1643&gt;=0.4,E1643&lt;=0.6),"Yes","No")</f>
        <v>Yes</v>
      </c>
      <c r="I1643" s="2" t="str">
        <f aca="false">IF(AND(F1643="No",G1643="No",H1643="Yes"),"Yes","No")</f>
        <v>No</v>
      </c>
      <c r="J1643" s="2"/>
      <c r="K1643" s="2"/>
    </row>
    <row r="1644" customFormat="false" ht="15" hidden="false" customHeight="false" outlineLevel="0" collapsed="false">
      <c r="A1644" s="2" t="s">
        <v>7144</v>
      </c>
      <c r="B1644" s="13" t="n">
        <v>89</v>
      </c>
      <c r="C1644" s="13" t="n">
        <v>89</v>
      </c>
      <c r="D1644" s="14" t="n">
        <f aca="false">C1644/Summary!$B$4</f>
        <v>0.00593333333333333</v>
      </c>
      <c r="E1644" s="15" t="n">
        <v>0.571428571428571</v>
      </c>
      <c r="F1644" s="2" t="s">
        <v>44</v>
      </c>
      <c r="G1644" s="2" t="s">
        <v>53</v>
      </c>
      <c r="H1644" s="2" t="str">
        <f aca="false">IF(AND(E1644&gt;=0.4,E1644&lt;=0.6),"Yes","No")</f>
        <v>Yes</v>
      </c>
      <c r="I1644" s="2" t="str">
        <f aca="false">IF(AND(F1644="No",G1644="No",H1644="Yes"),"Yes","No")</f>
        <v>No</v>
      </c>
      <c r="J1644" s="2"/>
      <c r="K1644" s="2"/>
    </row>
    <row r="1645" customFormat="false" ht="15" hidden="false" customHeight="false" outlineLevel="0" collapsed="false">
      <c r="A1645" s="2" t="s">
        <v>7145</v>
      </c>
      <c r="B1645" s="13" t="n">
        <v>89</v>
      </c>
      <c r="C1645" s="13" t="n">
        <v>89</v>
      </c>
      <c r="D1645" s="14" t="n">
        <f aca="false">C1645/Summary!$B$4</f>
        <v>0.00593333333333333</v>
      </c>
      <c r="E1645" s="15" t="n">
        <v>0.285714285714286</v>
      </c>
      <c r="F1645" s="2" t="s">
        <v>53</v>
      </c>
      <c r="G1645" s="2" t="s">
        <v>44</v>
      </c>
      <c r="H1645" s="2" t="str">
        <f aca="false">IF(AND(E1645&gt;=0.4,E1645&lt;=0.6),"Yes","No")</f>
        <v>No</v>
      </c>
      <c r="I1645" s="2" t="str">
        <f aca="false">IF(AND(F1645="No",G1645="No",H1645="Yes"),"Yes","No")</f>
        <v>No</v>
      </c>
      <c r="J1645" s="2"/>
      <c r="K1645" s="2"/>
    </row>
    <row r="1646" customFormat="false" ht="15" hidden="false" customHeight="false" outlineLevel="0" collapsed="false">
      <c r="A1646" s="2" t="s">
        <v>7146</v>
      </c>
      <c r="B1646" s="13" t="n">
        <v>89</v>
      </c>
      <c r="C1646" s="13" t="n">
        <v>89</v>
      </c>
      <c r="D1646" s="14" t="n">
        <f aca="false">C1646/Summary!$B$4</f>
        <v>0.00593333333333333</v>
      </c>
      <c r="E1646" s="15" t="n">
        <v>0.428571428571429</v>
      </c>
      <c r="F1646" s="2" t="s">
        <v>44</v>
      </c>
      <c r="G1646" s="2" t="s">
        <v>53</v>
      </c>
      <c r="H1646" s="2" t="str">
        <f aca="false">IF(AND(E1646&gt;=0.4,E1646&lt;=0.6),"Yes","No")</f>
        <v>Yes</v>
      </c>
      <c r="I1646" s="2" t="str">
        <f aca="false">IF(AND(F1646="No",G1646="No",H1646="Yes"),"Yes","No")</f>
        <v>No</v>
      </c>
      <c r="J1646" s="2"/>
      <c r="K1646" s="2"/>
    </row>
    <row r="1647" customFormat="false" ht="15" hidden="false" customHeight="false" outlineLevel="0" collapsed="false">
      <c r="A1647" s="2" t="s">
        <v>7147</v>
      </c>
      <c r="B1647" s="13" t="n">
        <v>89</v>
      </c>
      <c r="C1647" s="13" t="n">
        <v>89</v>
      </c>
      <c r="D1647" s="14" t="n">
        <f aca="false">C1647/Summary!$B$4</f>
        <v>0.00593333333333333</v>
      </c>
      <c r="E1647" s="15" t="n">
        <v>0.714285714285714</v>
      </c>
      <c r="F1647" s="2" t="s">
        <v>53</v>
      </c>
      <c r="G1647" s="2" t="s">
        <v>44</v>
      </c>
      <c r="H1647" s="2" t="str">
        <f aca="false">IF(AND(E1647&gt;=0.4,E1647&lt;=0.6),"Yes","No")</f>
        <v>No</v>
      </c>
      <c r="I1647" s="2" t="str">
        <f aca="false">IF(AND(F1647="No",G1647="No",H1647="Yes"),"Yes","No")</f>
        <v>No</v>
      </c>
      <c r="J1647" s="2"/>
      <c r="K1647" s="2"/>
    </row>
    <row r="1648" customFormat="false" ht="15" hidden="false" customHeight="false" outlineLevel="0" collapsed="false">
      <c r="A1648" s="2" t="s">
        <v>7148</v>
      </c>
      <c r="B1648" s="13" t="n">
        <v>89</v>
      </c>
      <c r="C1648" s="13" t="n">
        <v>88</v>
      </c>
      <c r="D1648" s="14" t="n">
        <f aca="false">C1648/Summary!$B$4</f>
        <v>0.00586666666666667</v>
      </c>
      <c r="E1648" s="15" t="n">
        <v>0.857142857142857</v>
      </c>
      <c r="F1648" s="2" t="s">
        <v>53</v>
      </c>
      <c r="G1648" s="2" t="s">
        <v>44</v>
      </c>
      <c r="H1648" s="2" t="str">
        <f aca="false">IF(AND(E1648&gt;=0.4,E1648&lt;=0.6),"Yes","No")</f>
        <v>No</v>
      </c>
      <c r="I1648" s="2" t="str">
        <f aca="false">IF(AND(F1648="No",G1648="No",H1648="Yes"),"Yes","No")</f>
        <v>No</v>
      </c>
      <c r="J1648" s="2"/>
      <c r="K1648" s="2"/>
    </row>
    <row r="1649" customFormat="false" ht="15" hidden="false" customHeight="false" outlineLevel="0" collapsed="false">
      <c r="A1649" s="2" t="s">
        <v>7149</v>
      </c>
      <c r="B1649" s="13" t="n">
        <v>89</v>
      </c>
      <c r="C1649" s="13" t="n">
        <v>89</v>
      </c>
      <c r="D1649" s="14" t="n">
        <f aca="false">C1649/Summary!$B$4</f>
        <v>0.00593333333333333</v>
      </c>
      <c r="E1649" s="15" t="n">
        <v>0.428571428571429</v>
      </c>
      <c r="F1649" s="2" t="s">
        <v>53</v>
      </c>
      <c r="G1649" s="2" t="s">
        <v>53</v>
      </c>
      <c r="H1649" s="2" t="str">
        <f aca="false">IF(AND(E1649&gt;=0.4,E1649&lt;=0.6),"Yes","No")</f>
        <v>Yes</v>
      </c>
      <c r="I1649" s="2" t="str">
        <f aca="false">IF(AND(F1649="No",G1649="No",H1649="Yes"),"Yes","No")</f>
        <v>No</v>
      </c>
      <c r="J1649" s="2"/>
      <c r="K1649" s="2"/>
    </row>
    <row r="1650" customFormat="false" ht="15" hidden="false" customHeight="false" outlineLevel="0" collapsed="false">
      <c r="A1650" s="2" t="s">
        <v>7150</v>
      </c>
      <c r="B1650" s="13" t="n">
        <v>89</v>
      </c>
      <c r="C1650" s="13" t="n">
        <v>89</v>
      </c>
      <c r="D1650" s="14" t="n">
        <f aca="false">C1650/Summary!$B$4</f>
        <v>0.00593333333333333</v>
      </c>
      <c r="E1650" s="15" t="n">
        <v>0.571428571428571</v>
      </c>
      <c r="F1650" s="2" t="s">
        <v>53</v>
      </c>
      <c r="G1650" s="2" t="s">
        <v>44</v>
      </c>
      <c r="H1650" s="2" t="str">
        <f aca="false">IF(AND(E1650&gt;=0.4,E1650&lt;=0.6),"Yes","No")</f>
        <v>Yes</v>
      </c>
      <c r="I1650" s="2" t="str">
        <f aca="false">IF(AND(F1650="No",G1650="No",H1650="Yes"),"Yes","No")</f>
        <v>No</v>
      </c>
      <c r="J1650" s="2"/>
      <c r="K1650" s="2"/>
    </row>
    <row r="1651" customFormat="false" ht="15" hidden="false" customHeight="false" outlineLevel="0" collapsed="false">
      <c r="A1651" s="2" t="s">
        <v>7151</v>
      </c>
      <c r="B1651" s="13" t="n">
        <v>89</v>
      </c>
      <c r="C1651" s="13" t="n">
        <v>89</v>
      </c>
      <c r="D1651" s="14" t="n">
        <f aca="false">C1651/Summary!$B$4</f>
        <v>0.00593333333333333</v>
      </c>
      <c r="E1651" s="15" t="n">
        <v>0.428571428571429</v>
      </c>
      <c r="F1651" s="2" t="s">
        <v>53</v>
      </c>
      <c r="G1651" s="2" t="s">
        <v>44</v>
      </c>
      <c r="H1651" s="2" t="str">
        <f aca="false">IF(AND(E1651&gt;=0.4,E1651&lt;=0.6),"Yes","No")</f>
        <v>Yes</v>
      </c>
      <c r="I1651" s="2" t="str">
        <f aca="false">IF(AND(F1651="No",G1651="No",H1651="Yes"),"Yes","No")</f>
        <v>No</v>
      </c>
      <c r="J1651" s="2"/>
      <c r="K1651" s="2"/>
    </row>
    <row r="1652" customFormat="false" ht="15" hidden="false" customHeight="false" outlineLevel="0" collapsed="false">
      <c r="A1652" s="2" t="s">
        <v>7152</v>
      </c>
      <c r="B1652" s="13" t="n">
        <v>89</v>
      </c>
      <c r="C1652" s="13" t="n">
        <v>89</v>
      </c>
      <c r="D1652" s="14" t="n">
        <f aca="false">C1652/Summary!$B$4</f>
        <v>0.00593333333333333</v>
      </c>
      <c r="E1652" s="15" t="n">
        <v>0.428571428571429</v>
      </c>
      <c r="F1652" s="2" t="s">
        <v>53</v>
      </c>
      <c r="G1652" s="2" t="s">
        <v>44</v>
      </c>
      <c r="H1652" s="2" t="str">
        <f aca="false">IF(AND(E1652&gt;=0.4,E1652&lt;=0.6),"Yes","No")</f>
        <v>Yes</v>
      </c>
      <c r="I1652" s="2" t="str">
        <f aca="false">IF(AND(F1652="No",G1652="No",H1652="Yes"),"Yes","No")</f>
        <v>No</v>
      </c>
      <c r="J1652" s="2"/>
      <c r="K1652" s="2"/>
    </row>
    <row r="1653" customFormat="false" ht="15" hidden="false" customHeight="false" outlineLevel="0" collapsed="false">
      <c r="A1653" s="2" t="s">
        <v>7153</v>
      </c>
      <c r="B1653" s="13" t="n">
        <v>89</v>
      </c>
      <c r="C1653" s="13" t="n">
        <v>89</v>
      </c>
      <c r="D1653" s="14" t="n">
        <f aca="false">C1653/Summary!$B$4</f>
        <v>0.00593333333333333</v>
      </c>
      <c r="E1653" s="15" t="n">
        <v>0.857142857142857</v>
      </c>
      <c r="F1653" s="2" t="s">
        <v>53</v>
      </c>
      <c r="G1653" s="2" t="s">
        <v>53</v>
      </c>
      <c r="H1653" s="2" t="str">
        <f aca="false">IF(AND(E1653&gt;=0.4,E1653&lt;=0.6),"Yes","No")</f>
        <v>No</v>
      </c>
      <c r="I1653" s="2" t="str">
        <f aca="false">IF(AND(F1653="No",G1653="No",H1653="Yes"),"Yes","No")</f>
        <v>No</v>
      </c>
      <c r="J1653" s="2"/>
      <c r="K1653" s="2"/>
    </row>
    <row r="1654" customFormat="false" ht="15" hidden="false" customHeight="false" outlineLevel="0" collapsed="false">
      <c r="A1654" s="2" t="s">
        <v>7154</v>
      </c>
      <c r="B1654" s="13" t="n">
        <v>89</v>
      </c>
      <c r="C1654" s="13" t="n">
        <v>88</v>
      </c>
      <c r="D1654" s="14" t="n">
        <f aca="false">C1654/Summary!$B$4</f>
        <v>0.00586666666666667</v>
      </c>
      <c r="E1654" s="15" t="n">
        <v>0.714285714285714</v>
      </c>
      <c r="F1654" s="2" t="s">
        <v>53</v>
      </c>
      <c r="G1654" s="2" t="s">
        <v>44</v>
      </c>
      <c r="H1654" s="2" t="str">
        <f aca="false">IF(AND(E1654&gt;=0.4,E1654&lt;=0.6),"Yes","No")</f>
        <v>No</v>
      </c>
      <c r="I1654" s="2" t="str">
        <f aca="false">IF(AND(F1654="No",G1654="No",H1654="Yes"),"Yes","No")</f>
        <v>No</v>
      </c>
      <c r="J1654" s="2"/>
      <c r="K1654" s="2"/>
    </row>
    <row r="1655" customFormat="false" ht="15" hidden="false" customHeight="false" outlineLevel="0" collapsed="false">
      <c r="A1655" s="2" t="s">
        <v>7155</v>
      </c>
      <c r="B1655" s="13" t="n">
        <v>89</v>
      </c>
      <c r="C1655" s="13" t="n">
        <v>89</v>
      </c>
      <c r="D1655" s="14" t="n">
        <f aca="false">C1655/Summary!$B$4</f>
        <v>0.00593333333333333</v>
      </c>
      <c r="E1655" s="15" t="n">
        <v>0.857142857142857</v>
      </c>
      <c r="F1655" s="2" t="s">
        <v>53</v>
      </c>
      <c r="G1655" s="2" t="s">
        <v>44</v>
      </c>
      <c r="H1655" s="2" t="str">
        <f aca="false">IF(AND(E1655&gt;=0.4,E1655&lt;=0.6),"Yes","No")</f>
        <v>No</v>
      </c>
      <c r="I1655" s="2" t="str">
        <f aca="false">IF(AND(F1655="No",G1655="No",H1655="Yes"),"Yes","No")</f>
        <v>No</v>
      </c>
      <c r="J1655" s="2"/>
      <c r="K1655" s="2"/>
    </row>
    <row r="1656" customFormat="false" ht="15" hidden="false" customHeight="false" outlineLevel="0" collapsed="false">
      <c r="A1656" s="2" t="s">
        <v>7156</v>
      </c>
      <c r="B1656" s="13" t="n">
        <v>89</v>
      </c>
      <c r="C1656" s="13" t="n">
        <v>88</v>
      </c>
      <c r="D1656" s="14" t="n">
        <f aca="false">C1656/Summary!$B$4</f>
        <v>0.00586666666666667</v>
      </c>
      <c r="E1656" s="15" t="n">
        <v>0.714285714285714</v>
      </c>
      <c r="F1656" s="2" t="s">
        <v>53</v>
      </c>
      <c r="G1656" s="2" t="s">
        <v>53</v>
      </c>
      <c r="H1656" s="2" t="str">
        <f aca="false">IF(AND(E1656&gt;=0.4,E1656&lt;=0.6),"Yes","No")</f>
        <v>No</v>
      </c>
      <c r="I1656" s="2" t="str">
        <f aca="false">IF(AND(F1656="No",G1656="No",H1656="Yes"),"Yes","No")</f>
        <v>No</v>
      </c>
      <c r="J1656" s="2"/>
      <c r="K1656" s="2"/>
    </row>
    <row r="1657" customFormat="false" ht="15" hidden="false" customHeight="false" outlineLevel="0" collapsed="false">
      <c r="A1657" s="2" t="s">
        <v>7157</v>
      </c>
      <c r="B1657" s="13" t="n">
        <v>89</v>
      </c>
      <c r="C1657" s="13" t="n">
        <v>89</v>
      </c>
      <c r="D1657" s="14" t="n">
        <f aca="false">C1657/Summary!$B$4</f>
        <v>0.00593333333333333</v>
      </c>
      <c r="E1657" s="15" t="n">
        <v>0.428571428571429</v>
      </c>
      <c r="F1657" s="2" t="s">
        <v>53</v>
      </c>
      <c r="G1657" s="2" t="s">
        <v>44</v>
      </c>
      <c r="H1657" s="2" t="str">
        <f aca="false">IF(AND(E1657&gt;=0.4,E1657&lt;=0.6),"Yes","No")</f>
        <v>Yes</v>
      </c>
      <c r="I1657" s="2" t="str">
        <f aca="false">IF(AND(F1657="No",G1657="No",H1657="Yes"),"Yes","No")</f>
        <v>No</v>
      </c>
      <c r="J1657" s="2"/>
      <c r="K1657" s="2"/>
    </row>
    <row r="1658" customFormat="false" ht="15" hidden="false" customHeight="false" outlineLevel="0" collapsed="false">
      <c r="A1658" s="2" t="s">
        <v>7158</v>
      </c>
      <c r="B1658" s="13" t="n">
        <v>89</v>
      </c>
      <c r="C1658" s="13" t="n">
        <v>89</v>
      </c>
      <c r="D1658" s="14" t="n">
        <f aca="false">C1658/Summary!$B$4</f>
        <v>0.00593333333333333</v>
      </c>
      <c r="E1658" s="15" t="n">
        <v>0.428571428571429</v>
      </c>
      <c r="F1658" s="2" t="s">
        <v>53</v>
      </c>
      <c r="G1658" s="2" t="s">
        <v>53</v>
      </c>
      <c r="H1658" s="2" t="str">
        <f aca="false">IF(AND(E1658&gt;=0.4,E1658&lt;=0.6),"Yes","No")</f>
        <v>Yes</v>
      </c>
      <c r="I1658" s="2" t="str">
        <f aca="false">IF(AND(F1658="No",G1658="No",H1658="Yes"),"Yes","No")</f>
        <v>No</v>
      </c>
      <c r="J1658" s="2"/>
      <c r="K1658" s="2"/>
    </row>
    <row r="1659" customFormat="false" ht="15" hidden="false" customHeight="false" outlineLevel="0" collapsed="false">
      <c r="A1659" s="2" t="s">
        <v>7159</v>
      </c>
      <c r="B1659" s="13" t="n">
        <v>89</v>
      </c>
      <c r="C1659" s="13" t="n">
        <v>89</v>
      </c>
      <c r="D1659" s="14" t="n">
        <f aca="false">C1659/Summary!$B$4</f>
        <v>0.00593333333333333</v>
      </c>
      <c r="E1659" s="15" t="n">
        <v>0.571428571428571</v>
      </c>
      <c r="F1659" s="2" t="s">
        <v>53</v>
      </c>
      <c r="G1659" s="2" t="s">
        <v>44</v>
      </c>
      <c r="H1659" s="2" t="str">
        <f aca="false">IF(AND(E1659&gt;=0.4,E1659&lt;=0.6),"Yes","No")</f>
        <v>Yes</v>
      </c>
      <c r="I1659" s="2" t="str">
        <f aca="false">IF(AND(F1659="No",G1659="No",H1659="Yes"),"Yes","No")</f>
        <v>No</v>
      </c>
      <c r="J1659" s="2"/>
      <c r="K1659" s="2"/>
    </row>
    <row r="1660" customFormat="false" ht="15" hidden="false" customHeight="false" outlineLevel="0" collapsed="false">
      <c r="A1660" s="2" t="s">
        <v>7160</v>
      </c>
      <c r="B1660" s="13" t="n">
        <v>89</v>
      </c>
      <c r="C1660" s="13" t="n">
        <v>89</v>
      </c>
      <c r="D1660" s="14" t="n">
        <f aca="false">C1660/Summary!$B$4</f>
        <v>0.00593333333333333</v>
      </c>
      <c r="E1660" s="15" t="n">
        <v>0.714285714285714</v>
      </c>
      <c r="F1660" s="2" t="s">
        <v>53</v>
      </c>
      <c r="G1660" s="2" t="s">
        <v>44</v>
      </c>
      <c r="H1660" s="2" t="str">
        <f aca="false">IF(AND(E1660&gt;=0.4,E1660&lt;=0.6),"Yes","No")</f>
        <v>No</v>
      </c>
      <c r="I1660" s="2" t="str">
        <f aca="false">IF(AND(F1660="No",G1660="No",H1660="Yes"),"Yes","No")</f>
        <v>No</v>
      </c>
      <c r="J1660" s="2"/>
      <c r="K1660" s="2"/>
    </row>
    <row r="1661" customFormat="false" ht="15" hidden="false" customHeight="false" outlineLevel="0" collapsed="false">
      <c r="A1661" s="2" t="s">
        <v>7161</v>
      </c>
      <c r="B1661" s="13" t="n">
        <v>89</v>
      </c>
      <c r="C1661" s="13" t="n">
        <v>88</v>
      </c>
      <c r="D1661" s="14" t="n">
        <f aca="false">C1661/Summary!$B$4</f>
        <v>0.00586666666666667</v>
      </c>
      <c r="E1661" s="15" t="n">
        <v>0.285714285714286</v>
      </c>
      <c r="F1661" s="2" t="s">
        <v>44</v>
      </c>
      <c r="G1661" s="2" t="s">
        <v>53</v>
      </c>
      <c r="H1661" s="2" t="str">
        <f aca="false">IF(AND(E1661&gt;=0.4,E1661&lt;=0.6),"Yes","No")</f>
        <v>No</v>
      </c>
      <c r="I1661" s="2" t="str">
        <f aca="false">IF(AND(F1661="No",G1661="No",H1661="Yes"),"Yes","No")</f>
        <v>No</v>
      </c>
      <c r="J1661" s="2"/>
      <c r="K1661" s="2"/>
    </row>
    <row r="1662" customFormat="false" ht="15" hidden="false" customHeight="false" outlineLevel="0" collapsed="false">
      <c r="A1662" s="2" t="s">
        <v>7162</v>
      </c>
      <c r="B1662" s="13" t="n">
        <v>89</v>
      </c>
      <c r="C1662" s="13" t="n">
        <v>89</v>
      </c>
      <c r="D1662" s="14" t="n">
        <f aca="false">C1662/Summary!$B$4</f>
        <v>0.00593333333333333</v>
      </c>
      <c r="E1662" s="15" t="n">
        <v>0.714285714285714</v>
      </c>
      <c r="F1662" s="2" t="s">
        <v>53</v>
      </c>
      <c r="G1662" s="2" t="s">
        <v>44</v>
      </c>
      <c r="H1662" s="2" t="str">
        <f aca="false">IF(AND(E1662&gt;=0.4,E1662&lt;=0.6),"Yes","No")</f>
        <v>No</v>
      </c>
      <c r="I1662" s="2" t="str">
        <f aca="false">IF(AND(F1662="No",G1662="No",H1662="Yes"),"Yes","No")</f>
        <v>No</v>
      </c>
      <c r="J1662" s="2"/>
      <c r="K1662" s="2"/>
    </row>
    <row r="1663" customFormat="false" ht="15" hidden="false" customHeight="false" outlineLevel="0" collapsed="false">
      <c r="A1663" s="2" t="s">
        <v>7163</v>
      </c>
      <c r="B1663" s="13" t="n">
        <v>89</v>
      </c>
      <c r="C1663" s="13" t="n">
        <v>88</v>
      </c>
      <c r="D1663" s="14" t="n">
        <f aca="false">C1663/Summary!$B$4</f>
        <v>0.00586666666666667</v>
      </c>
      <c r="E1663" s="15" t="n">
        <v>0.285714285714286</v>
      </c>
      <c r="F1663" s="2" t="s">
        <v>53</v>
      </c>
      <c r="G1663" s="2" t="s">
        <v>53</v>
      </c>
      <c r="H1663" s="2" t="str">
        <f aca="false">IF(AND(E1663&gt;=0.4,E1663&lt;=0.6),"Yes","No")</f>
        <v>No</v>
      </c>
      <c r="I1663" s="2" t="str">
        <f aca="false">IF(AND(F1663="No",G1663="No",H1663="Yes"),"Yes","No")</f>
        <v>No</v>
      </c>
      <c r="J1663" s="2"/>
      <c r="K1663" s="2"/>
    </row>
    <row r="1664" customFormat="false" ht="15" hidden="false" customHeight="false" outlineLevel="0" collapsed="false">
      <c r="A1664" s="2" t="s">
        <v>7164</v>
      </c>
      <c r="B1664" s="13" t="n">
        <v>89</v>
      </c>
      <c r="C1664" s="13" t="n">
        <v>89</v>
      </c>
      <c r="D1664" s="14" t="n">
        <f aca="false">C1664/Summary!$B$4</f>
        <v>0.00593333333333333</v>
      </c>
      <c r="E1664" s="15" t="n">
        <v>0.428571428571429</v>
      </c>
      <c r="F1664" s="2" t="s">
        <v>53</v>
      </c>
      <c r="G1664" s="2" t="s">
        <v>44</v>
      </c>
      <c r="H1664" s="2" t="str">
        <f aca="false">IF(AND(E1664&gt;=0.4,E1664&lt;=0.6),"Yes","No")</f>
        <v>Yes</v>
      </c>
      <c r="I1664" s="2" t="str">
        <f aca="false">IF(AND(F1664="No",G1664="No",H1664="Yes"),"Yes","No")</f>
        <v>No</v>
      </c>
      <c r="J1664" s="2"/>
      <c r="K1664" s="2"/>
    </row>
    <row r="1665" customFormat="false" ht="15" hidden="false" customHeight="false" outlineLevel="0" collapsed="false">
      <c r="A1665" s="2" t="s">
        <v>7165</v>
      </c>
      <c r="B1665" s="13" t="n">
        <v>89</v>
      </c>
      <c r="C1665" s="13" t="n">
        <v>89</v>
      </c>
      <c r="D1665" s="14" t="n">
        <f aca="false">C1665/Summary!$B$4</f>
        <v>0.00593333333333333</v>
      </c>
      <c r="E1665" s="15" t="n">
        <v>0.428571428571429</v>
      </c>
      <c r="F1665" s="2" t="s">
        <v>53</v>
      </c>
      <c r="G1665" s="2" t="s">
        <v>44</v>
      </c>
      <c r="H1665" s="2" t="str">
        <f aca="false">IF(AND(E1665&gt;=0.4,E1665&lt;=0.6),"Yes","No")</f>
        <v>Yes</v>
      </c>
      <c r="I1665" s="2" t="str">
        <f aca="false">IF(AND(F1665="No",G1665="No",H1665="Yes"),"Yes","No")</f>
        <v>No</v>
      </c>
      <c r="J1665" s="2"/>
      <c r="K1665" s="2"/>
    </row>
    <row r="1666" customFormat="false" ht="15" hidden="false" customHeight="false" outlineLevel="0" collapsed="false">
      <c r="A1666" s="2" t="s">
        <v>7166</v>
      </c>
      <c r="B1666" s="13" t="n">
        <v>89</v>
      </c>
      <c r="C1666" s="13" t="n">
        <v>89</v>
      </c>
      <c r="D1666" s="14" t="n">
        <f aca="false">C1666/Summary!$B$4</f>
        <v>0.00593333333333333</v>
      </c>
      <c r="E1666" s="15" t="n">
        <v>0.571428571428571</v>
      </c>
      <c r="F1666" s="2" t="s">
        <v>53</v>
      </c>
      <c r="G1666" s="2" t="s">
        <v>44</v>
      </c>
      <c r="H1666" s="2" t="str">
        <f aca="false">IF(AND(E1666&gt;=0.4,E1666&lt;=0.6),"Yes","No")</f>
        <v>Yes</v>
      </c>
      <c r="I1666" s="2" t="str">
        <f aca="false">IF(AND(F1666="No",G1666="No",H1666="Yes"),"Yes","No")</f>
        <v>No</v>
      </c>
      <c r="J1666" s="2"/>
      <c r="K1666" s="2"/>
    </row>
    <row r="1667" customFormat="false" ht="15" hidden="false" customHeight="false" outlineLevel="0" collapsed="false">
      <c r="A1667" s="2" t="s">
        <v>7167</v>
      </c>
      <c r="B1667" s="13" t="n">
        <v>90</v>
      </c>
      <c r="C1667" s="13" t="n">
        <v>90</v>
      </c>
      <c r="D1667" s="14" t="n">
        <f aca="false">C1667/Summary!$B$4</f>
        <v>0.006</v>
      </c>
      <c r="E1667" s="15" t="n">
        <v>0.428571428571429</v>
      </c>
      <c r="F1667" s="2" t="s">
        <v>53</v>
      </c>
      <c r="G1667" s="2" t="s">
        <v>44</v>
      </c>
      <c r="H1667" s="2" t="str">
        <f aca="false">IF(AND(E1667&gt;=0.4,E1667&lt;=0.6),"Yes","No")</f>
        <v>Yes</v>
      </c>
      <c r="I1667" s="2" t="str">
        <f aca="false">IF(AND(F1667="No",G1667="No",H1667="Yes"),"Yes","No")</f>
        <v>No</v>
      </c>
      <c r="J1667" s="2"/>
      <c r="K1667" s="2"/>
    </row>
    <row r="1668" customFormat="false" ht="15" hidden="false" customHeight="false" outlineLevel="0" collapsed="false">
      <c r="A1668" s="2" t="s">
        <v>7168</v>
      </c>
      <c r="B1668" s="13" t="n">
        <v>90</v>
      </c>
      <c r="C1668" s="13" t="n">
        <v>89</v>
      </c>
      <c r="D1668" s="14" t="n">
        <f aca="false">C1668/Summary!$B$4</f>
        <v>0.00593333333333333</v>
      </c>
      <c r="E1668" s="15" t="n">
        <v>0.285714285714286</v>
      </c>
      <c r="F1668" s="2" t="s">
        <v>53</v>
      </c>
      <c r="G1668" s="2" t="s">
        <v>53</v>
      </c>
      <c r="H1668" s="2" t="str">
        <f aca="false">IF(AND(E1668&gt;=0.4,E1668&lt;=0.6),"Yes","No")</f>
        <v>No</v>
      </c>
      <c r="I1668" s="2" t="str">
        <f aca="false">IF(AND(F1668="No",G1668="No",H1668="Yes"),"Yes","No")</f>
        <v>No</v>
      </c>
      <c r="J1668" s="2"/>
      <c r="K1668" s="2"/>
    </row>
    <row r="1669" customFormat="false" ht="15" hidden="false" customHeight="false" outlineLevel="0" collapsed="false">
      <c r="A1669" s="2" t="s">
        <v>7169</v>
      </c>
      <c r="B1669" s="13" t="n">
        <v>90</v>
      </c>
      <c r="C1669" s="13" t="n">
        <v>90</v>
      </c>
      <c r="D1669" s="14" t="n">
        <f aca="false">C1669/Summary!$B$4</f>
        <v>0.006</v>
      </c>
      <c r="E1669" s="15" t="n">
        <v>0.571428571428571</v>
      </c>
      <c r="F1669" s="2" t="s">
        <v>53</v>
      </c>
      <c r="G1669" s="2" t="s">
        <v>44</v>
      </c>
      <c r="H1669" s="2" t="str">
        <f aca="false">IF(AND(E1669&gt;=0.4,E1669&lt;=0.6),"Yes","No")</f>
        <v>Yes</v>
      </c>
      <c r="I1669" s="2" t="str">
        <f aca="false">IF(AND(F1669="No",G1669="No",H1669="Yes"),"Yes","No")</f>
        <v>No</v>
      </c>
      <c r="J1669" s="2"/>
      <c r="K1669" s="2"/>
    </row>
    <row r="1670" customFormat="false" ht="15" hidden="false" customHeight="false" outlineLevel="0" collapsed="false">
      <c r="A1670" s="2" t="s">
        <v>7170</v>
      </c>
      <c r="B1670" s="13" t="n">
        <v>90</v>
      </c>
      <c r="C1670" s="13" t="n">
        <v>90</v>
      </c>
      <c r="D1670" s="14" t="n">
        <f aca="false">C1670/Summary!$B$4</f>
        <v>0.006</v>
      </c>
      <c r="E1670" s="15" t="n">
        <v>0.571428571428571</v>
      </c>
      <c r="F1670" s="2" t="s">
        <v>53</v>
      </c>
      <c r="G1670" s="2" t="s">
        <v>44</v>
      </c>
      <c r="H1670" s="2" t="str">
        <f aca="false">IF(AND(E1670&gt;=0.4,E1670&lt;=0.6),"Yes","No")</f>
        <v>Yes</v>
      </c>
      <c r="I1670" s="2" t="str">
        <f aca="false">IF(AND(F1670="No",G1670="No",H1670="Yes"),"Yes","No")</f>
        <v>No</v>
      </c>
      <c r="J1670" s="2"/>
      <c r="K1670" s="2"/>
    </row>
    <row r="1671" customFormat="false" ht="15" hidden="false" customHeight="false" outlineLevel="0" collapsed="false">
      <c r="A1671" s="2" t="s">
        <v>7171</v>
      </c>
      <c r="B1671" s="13" t="n">
        <v>90</v>
      </c>
      <c r="C1671" s="13" t="n">
        <v>90</v>
      </c>
      <c r="D1671" s="14" t="n">
        <f aca="false">C1671/Summary!$B$4</f>
        <v>0.006</v>
      </c>
      <c r="E1671" s="15" t="n">
        <v>0.285714285714286</v>
      </c>
      <c r="F1671" s="2" t="s">
        <v>53</v>
      </c>
      <c r="G1671" s="2" t="s">
        <v>44</v>
      </c>
      <c r="H1671" s="2" t="str">
        <f aca="false">IF(AND(E1671&gt;=0.4,E1671&lt;=0.6),"Yes","No")</f>
        <v>No</v>
      </c>
      <c r="I1671" s="2" t="str">
        <f aca="false">IF(AND(F1671="No",G1671="No",H1671="Yes"),"Yes","No")</f>
        <v>No</v>
      </c>
      <c r="J1671" s="2"/>
      <c r="K1671" s="2"/>
    </row>
    <row r="1672" customFormat="false" ht="15" hidden="false" customHeight="false" outlineLevel="0" collapsed="false">
      <c r="A1672" s="2" t="s">
        <v>7172</v>
      </c>
      <c r="B1672" s="13" t="n">
        <v>90</v>
      </c>
      <c r="C1672" s="13" t="n">
        <v>89</v>
      </c>
      <c r="D1672" s="14" t="n">
        <f aca="false">C1672/Summary!$B$4</f>
        <v>0.00593333333333333</v>
      </c>
      <c r="E1672" s="15" t="n">
        <v>0.142857142857143</v>
      </c>
      <c r="F1672" s="2" t="s">
        <v>53</v>
      </c>
      <c r="G1672" s="2" t="s">
        <v>44</v>
      </c>
      <c r="H1672" s="2" t="str">
        <f aca="false">IF(AND(E1672&gt;=0.4,E1672&lt;=0.6),"Yes","No")</f>
        <v>No</v>
      </c>
      <c r="I1672" s="2" t="str">
        <f aca="false">IF(AND(F1672="No",G1672="No",H1672="Yes"),"Yes","No")</f>
        <v>No</v>
      </c>
      <c r="J1672" s="2"/>
      <c r="K1672" s="2"/>
    </row>
    <row r="1673" customFormat="false" ht="15" hidden="false" customHeight="false" outlineLevel="0" collapsed="false">
      <c r="A1673" s="2" t="s">
        <v>7173</v>
      </c>
      <c r="B1673" s="13" t="n">
        <v>90</v>
      </c>
      <c r="C1673" s="13" t="n">
        <v>89</v>
      </c>
      <c r="D1673" s="14" t="n">
        <f aca="false">C1673/Summary!$B$4</f>
        <v>0.00593333333333333</v>
      </c>
      <c r="E1673" s="15" t="n">
        <v>0.428571428571429</v>
      </c>
      <c r="F1673" s="2" t="s">
        <v>53</v>
      </c>
      <c r="G1673" s="2" t="s">
        <v>44</v>
      </c>
      <c r="H1673" s="2" t="str">
        <f aca="false">IF(AND(E1673&gt;=0.4,E1673&lt;=0.6),"Yes","No")</f>
        <v>Yes</v>
      </c>
      <c r="I1673" s="2" t="str">
        <f aca="false">IF(AND(F1673="No",G1673="No",H1673="Yes"),"Yes","No")</f>
        <v>No</v>
      </c>
      <c r="J1673" s="2"/>
      <c r="K1673" s="2"/>
    </row>
    <row r="1674" customFormat="false" ht="15" hidden="false" customHeight="false" outlineLevel="0" collapsed="false">
      <c r="A1674" s="2" t="s">
        <v>7174</v>
      </c>
      <c r="B1674" s="13" t="n">
        <v>90</v>
      </c>
      <c r="C1674" s="13" t="n">
        <v>89</v>
      </c>
      <c r="D1674" s="14" t="n">
        <f aca="false">C1674/Summary!$B$4</f>
        <v>0.00593333333333333</v>
      </c>
      <c r="E1674" s="15" t="n">
        <v>0.285714285714286</v>
      </c>
      <c r="F1674" s="2" t="s">
        <v>53</v>
      </c>
      <c r="G1674" s="2" t="s">
        <v>53</v>
      </c>
      <c r="H1674" s="2" t="str">
        <f aca="false">IF(AND(E1674&gt;=0.4,E1674&lt;=0.6),"Yes","No")</f>
        <v>No</v>
      </c>
      <c r="I1674" s="2" t="str">
        <f aca="false">IF(AND(F1674="No",G1674="No",H1674="Yes"),"Yes","No")</f>
        <v>No</v>
      </c>
      <c r="J1674" s="2"/>
      <c r="K1674" s="2"/>
    </row>
    <row r="1675" customFormat="false" ht="15" hidden="false" customHeight="false" outlineLevel="0" collapsed="false">
      <c r="A1675" s="2" t="s">
        <v>7175</v>
      </c>
      <c r="B1675" s="13" t="n">
        <v>90</v>
      </c>
      <c r="C1675" s="13" t="n">
        <v>90</v>
      </c>
      <c r="D1675" s="14" t="n">
        <f aca="false">C1675/Summary!$B$4</f>
        <v>0.006</v>
      </c>
      <c r="E1675" s="15" t="n">
        <v>0.571428571428571</v>
      </c>
      <c r="F1675" s="2" t="s">
        <v>53</v>
      </c>
      <c r="G1675" s="2" t="s">
        <v>44</v>
      </c>
      <c r="H1675" s="2" t="str">
        <f aca="false">IF(AND(E1675&gt;=0.4,E1675&lt;=0.6),"Yes","No")</f>
        <v>Yes</v>
      </c>
      <c r="I1675" s="2" t="str">
        <f aca="false">IF(AND(F1675="No",G1675="No",H1675="Yes"),"Yes","No")</f>
        <v>No</v>
      </c>
      <c r="J1675" s="2"/>
      <c r="K1675" s="2"/>
    </row>
    <row r="1676" customFormat="false" ht="15" hidden="false" customHeight="false" outlineLevel="0" collapsed="false">
      <c r="A1676" s="2" t="s">
        <v>7176</v>
      </c>
      <c r="B1676" s="13" t="n">
        <v>90</v>
      </c>
      <c r="C1676" s="13" t="n">
        <v>90</v>
      </c>
      <c r="D1676" s="14" t="n">
        <f aca="false">C1676/Summary!$B$4</f>
        <v>0.006</v>
      </c>
      <c r="E1676" s="15" t="n">
        <v>0.571428571428571</v>
      </c>
      <c r="F1676" s="2" t="s">
        <v>53</v>
      </c>
      <c r="G1676" s="2" t="s">
        <v>44</v>
      </c>
      <c r="H1676" s="2" t="str">
        <f aca="false">IF(AND(E1676&gt;=0.4,E1676&lt;=0.6),"Yes","No")</f>
        <v>Yes</v>
      </c>
      <c r="I1676" s="2" t="str">
        <f aca="false">IF(AND(F1676="No",G1676="No",H1676="Yes"),"Yes","No")</f>
        <v>No</v>
      </c>
      <c r="J1676" s="2"/>
      <c r="K1676" s="2"/>
    </row>
    <row r="1677" customFormat="false" ht="15" hidden="false" customHeight="false" outlineLevel="0" collapsed="false">
      <c r="A1677" s="2" t="s">
        <v>7177</v>
      </c>
      <c r="B1677" s="13" t="n">
        <v>90</v>
      </c>
      <c r="C1677" s="13" t="n">
        <v>90</v>
      </c>
      <c r="D1677" s="14" t="n">
        <f aca="false">C1677/Summary!$B$4</f>
        <v>0.006</v>
      </c>
      <c r="E1677" s="15" t="n">
        <v>0.714285714285714</v>
      </c>
      <c r="F1677" s="2" t="s">
        <v>53</v>
      </c>
      <c r="G1677" s="2" t="s">
        <v>44</v>
      </c>
      <c r="H1677" s="2" t="str">
        <f aca="false">IF(AND(E1677&gt;=0.4,E1677&lt;=0.6),"Yes","No")</f>
        <v>No</v>
      </c>
      <c r="I1677" s="2" t="str">
        <f aca="false">IF(AND(F1677="No",G1677="No",H1677="Yes"),"Yes","No")</f>
        <v>No</v>
      </c>
      <c r="J1677" s="2"/>
      <c r="K1677" s="2"/>
    </row>
    <row r="1678" customFormat="false" ht="15" hidden="false" customHeight="false" outlineLevel="0" collapsed="false">
      <c r="A1678" s="2" t="s">
        <v>7178</v>
      </c>
      <c r="B1678" s="13" t="n">
        <v>90</v>
      </c>
      <c r="C1678" s="13" t="n">
        <v>90</v>
      </c>
      <c r="D1678" s="14" t="n">
        <f aca="false">C1678/Summary!$B$4</f>
        <v>0.006</v>
      </c>
      <c r="E1678" s="15" t="n">
        <v>0.428571428571429</v>
      </c>
      <c r="F1678" s="2" t="s">
        <v>53</v>
      </c>
      <c r="G1678" s="2" t="s">
        <v>53</v>
      </c>
      <c r="H1678" s="2" t="str">
        <f aca="false">IF(AND(E1678&gt;=0.4,E1678&lt;=0.6),"Yes","No")</f>
        <v>Yes</v>
      </c>
      <c r="I1678" s="2" t="str">
        <f aca="false">IF(AND(F1678="No",G1678="No",H1678="Yes"),"Yes","No")</f>
        <v>No</v>
      </c>
      <c r="J1678" s="2"/>
      <c r="K1678" s="2"/>
    </row>
    <row r="1679" customFormat="false" ht="15" hidden="false" customHeight="false" outlineLevel="0" collapsed="false">
      <c r="A1679" s="2" t="s">
        <v>7179</v>
      </c>
      <c r="B1679" s="13" t="n">
        <v>90</v>
      </c>
      <c r="C1679" s="13" t="n">
        <v>90</v>
      </c>
      <c r="D1679" s="14" t="n">
        <f aca="false">C1679/Summary!$B$4</f>
        <v>0.006</v>
      </c>
      <c r="E1679" s="15" t="n">
        <v>0.285714285714286</v>
      </c>
      <c r="F1679" s="2" t="s">
        <v>53</v>
      </c>
      <c r="G1679" s="2" t="s">
        <v>44</v>
      </c>
      <c r="H1679" s="2" t="str">
        <f aca="false">IF(AND(E1679&gt;=0.4,E1679&lt;=0.6),"Yes","No")</f>
        <v>No</v>
      </c>
      <c r="I1679" s="2" t="str">
        <f aca="false">IF(AND(F1679="No",G1679="No",H1679="Yes"),"Yes","No")</f>
        <v>No</v>
      </c>
      <c r="J1679" s="2"/>
      <c r="K1679" s="2"/>
    </row>
    <row r="1680" customFormat="false" ht="15" hidden="false" customHeight="false" outlineLevel="0" collapsed="false">
      <c r="A1680" s="2" t="s">
        <v>7180</v>
      </c>
      <c r="B1680" s="13" t="n">
        <v>90</v>
      </c>
      <c r="C1680" s="13" t="n">
        <v>90</v>
      </c>
      <c r="D1680" s="14" t="n">
        <f aca="false">C1680/Summary!$B$4</f>
        <v>0.006</v>
      </c>
      <c r="E1680" s="15" t="n">
        <v>0.428571428571429</v>
      </c>
      <c r="F1680" s="2" t="s">
        <v>53</v>
      </c>
      <c r="G1680" s="2" t="s">
        <v>44</v>
      </c>
      <c r="H1680" s="2" t="str">
        <f aca="false">IF(AND(E1680&gt;=0.4,E1680&lt;=0.6),"Yes","No")</f>
        <v>Yes</v>
      </c>
      <c r="I1680" s="2" t="str">
        <f aca="false">IF(AND(F1680="No",G1680="No",H1680="Yes"),"Yes","No")</f>
        <v>No</v>
      </c>
      <c r="J1680" s="2"/>
      <c r="K1680" s="2"/>
    </row>
    <row r="1681" customFormat="false" ht="15" hidden="false" customHeight="false" outlineLevel="0" collapsed="false">
      <c r="A1681" s="2" t="s">
        <v>7181</v>
      </c>
      <c r="B1681" s="13" t="n">
        <v>90</v>
      </c>
      <c r="C1681" s="13" t="n">
        <v>89</v>
      </c>
      <c r="D1681" s="14" t="n">
        <f aca="false">C1681/Summary!$B$4</f>
        <v>0.00593333333333333</v>
      </c>
      <c r="E1681" s="15" t="n">
        <v>0.428571428571429</v>
      </c>
      <c r="F1681" s="2" t="s">
        <v>44</v>
      </c>
      <c r="G1681" s="2" t="s">
        <v>53</v>
      </c>
      <c r="H1681" s="2" t="str">
        <f aca="false">IF(AND(E1681&gt;=0.4,E1681&lt;=0.6),"Yes","No")</f>
        <v>Yes</v>
      </c>
      <c r="I1681" s="2" t="str">
        <f aca="false">IF(AND(F1681="No",G1681="No",H1681="Yes"),"Yes","No")</f>
        <v>No</v>
      </c>
      <c r="J1681" s="2"/>
      <c r="K1681" s="2"/>
    </row>
    <row r="1682" customFormat="false" ht="15" hidden="false" customHeight="false" outlineLevel="0" collapsed="false">
      <c r="A1682" s="2" t="s">
        <v>7182</v>
      </c>
      <c r="B1682" s="13" t="n">
        <v>90</v>
      </c>
      <c r="C1682" s="13" t="n">
        <v>89</v>
      </c>
      <c r="D1682" s="14" t="n">
        <f aca="false">C1682/Summary!$B$4</f>
        <v>0.00593333333333333</v>
      </c>
      <c r="E1682" s="15" t="n">
        <v>0.428571428571429</v>
      </c>
      <c r="F1682" s="2" t="s">
        <v>44</v>
      </c>
      <c r="G1682" s="2" t="s">
        <v>53</v>
      </c>
      <c r="H1682" s="2" t="str">
        <f aca="false">IF(AND(E1682&gt;=0.4,E1682&lt;=0.6),"Yes","No")</f>
        <v>Yes</v>
      </c>
      <c r="I1682" s="2" t="str">
        <f aca="false">IF(AND(F1682="No",G1682="No",H1682="Yes"),"Yes","No")</f>
        <v>No</v>
      </c>
      <c r="J1682" s="2"/>
      <c r="K1682" s="2"/>
    </row>
    <row r="1683" customFormat="false" ht="15" hidden="false" customHeight="false" outlineLevel="0" collapsed="false">
      <c r="A1683" s="2" t="s">
        <v>7183</v>
      </c>
      <c r="B1683" s="13" t="n">
        <v>90</v>
      </c>
      <c r="C1683" s="13" t="n">
        <v>90</v>
      </c>
      <c r="D1683" s="14" t="n">
        <f aca="false">C1683/Summary!$B$4</f>
        <v>0.006</v>
      </c>
      <c r="E1683" s="15" t="n">
        <v>0.285714285714286</v>
      </c>
      <c r="F1683" s="2" t="s">
        <v>44</v>
      </c>
      <c r="G1683" s="2" t="s">
        <v>53</v>
      </c>
      <c r="H1683" s="2" t="str">
        <f aca="false">IF(AND(E1683&gt;=0.4,E1683&lt;=0.6),"Yes","No")</f>
        <v>No</v>
      </c>
      <c r="I1683" s="2" t="str">
        <f aca="false">IF(AND(F1683="No",G1683="No",H1683="Yes"),"Yes","No")</f>
        <v>No</v>
      </c>
      <c r="J1683" s="2"/>
      <c r="K1683" s="2"/>
    </row>
    <row r="1684" customFormat="false" ht="15" hidden="false" customHeight="false" outlineLevel="0" collapsed="false">
      <c r="A1684" s="2" t="s">
        <v>7184</v>
      </c>
      <c r="B1684" s="13" t="n">
        <v>90</v>
      </c>
      <c r="C1684" s="13" t="n">
        <v>89</v>
      </c>
      <c r="D1684" s="14" t="n">
        <f aca="false">C1684/Summary!$B$4</f>
        <v>0.00593333333333333</v>
      </c>
      <c r="E1684" s="15" t="n">
        <v>0.142857142857143</v>
      </c>
      <c r="F1684" s="2" t="s">
        <v>53</v>
      </c>
      <c r="G1684" s="2" t="s">
        <v>44</v>
      </c>
      <c r="H1684" s="2" t="str">
        <f aca="false">IF(AND(E1684&gt;=0.4,E1684&lt;=0.6),"Yes","No")</f>
        <v>No</v>
      </c>
      <c r="I1684" s="2" t="str">
        <f aca="false">IF(AND(F1684="No",G1684="No",H1684="Yes"),"Yes","No")</f>
        <v>No</v>
      </c>
      <c r="J1684" s="2"/>
      <c r="K1684" s="2"/>
    </row>
    <row r="1685" customFormat="false" ht="15" hidden="false" customHeight="false" outlineLevel="0" collapsed="false">
      <c r="A1685" s="2" t="s">
        <v>7185</v>
      </c>
      <c r="B1685" s="13" t="n">
        <v>90</v>
      </c>
      <c r="C1685" s="13" t="n">
        <v>90</v>
      </c>
      <c r="D1685" s="14" t="n">
        <f aca="false">C1685/Summary!$B$4</f>
        <v>0.006</v>
      </c>
      <c r="E1685" s="15" t="n">
        <v>0.285714285714286</v>
      </c>
      <c r="F1685" s="2" t="s">
        <v>53</v>
      </c>
      <c r="G1685" s="2" t="s">
        <v>44</v>
      </c>
      <c r="H1685" s="2" t="str">
        <f aca="false">IF(AND(E1685&gt;=0.4,E1685&lt;=0.6),"Yes","No")</f>
        <v>No</v>
      </c>
      <c r="I1685" s="2" t="str">
        <f aca="false">IF(AND(F1685="No",G1685="No",H1685="Yes"),"Yes","No")</f>
        <v>No</v>
      </c>
      <c r="J1685" s="2"/>
      <c r="K1685" s="2"/>
    </row>
    <row r="1686" customFormat="false" ht="15" hidden="false" customHeight="false" outlineLevel="0" collapsed="false">
      <c r="A1686" s="2" t="s">
        <v>7186</v>
      </c>
      <c r="B1686" s="13" t="n">
        <v>90</v>
      </c>
      <c r="C1686" s="13" t="n">
        <v>90</v>
      </c>
      <c r="D1686" s="14" t="n">
        <f aca="false">C1686/Summary!$B$4</f>
        <v>0.006</v>
      </c>
      <c r="E1686" s="15" t="n">
        <v>0.714285714285714</v>
      </c>
      <c r="F1686" s="2" t="s">
        <v>44</v>
      </c>
      <c r="G1686" s="2" t="s">
        <v>53</v>
      </c>
      <c r="H1686" s="2" t="str">
        <f aca="false">IF(AND(E1686&gt;=0.4,E1686&lt;=0.6),"Yes","No")</f>
        <v>No</v>
      </c>
      <c r="I1686" s="2" t="str">
        <f aca="false">IF(AND(F1686="No",G1686="No",H1686="Yes"),"Yes","No")</f>
        <v>No</v>
      </c>
      <c r="J1686" s="2"/>
      <c r="K1686" s="2"/>
    </row>
    <row r="1687" customFormat="false" ht="15" hidden="false" customHeight="false" outlineLevel="0" collapsed="false">
      <c r="A1687" s="2" t="s">
        <v>7187</v>
      </c>
      <c r="B1687" s="13" t="n">
        <v>90</v>
      </c>
      <c r="C1687" s="13" t="n">
        <v>90</v>
      </c>
      <c r="D1687" s="14" t="n">
        <f aca="false">C1687/Summary!$B$4</f>
        <v>0.006</v>
      </c>
      <c r="E1687" s="15" t="n">
        <v>0.142857142857143</v>
      </c>
      <c r="F1687" s="2" t="s">
        <v>53</v>
      </c>
      <c r="G1687" s="2" t="s">
        <v>44</v>
      </c>
      <c r="H1687" s="2" t="str">
        <f aca="false">IF(AND(E1687&gt;=0.4,E1687&lt;=0.6),"Yes","No")</f>
        <v>No</v>
      </c>
      <c r="I1687" s="2" t="str">
        <f aca="false">IF(AND(F1687="No",G1687="No",H1687="Yes"),"Yes","No")</f>
        <v>No</v>
      </c>
      <c r="J1687" s="2"/>
      <c r="K1687" s="2"/>
    </row>
    <row r="1688" customFormat="false" ht="15" hidden="false" customHeight="false" outlineLevel="0" collapsed="false">
      <c r="A1688" s="2" t="s">
        <v>7188</v>
      </c>
      <c r="B1688" s="13" t="n">
        <v>90</v>
      </c>
      <c r="C1688" s="13" t="n">
        <v>88</v>
      </c>
      <c r="D1688" s="14" t="n">
        <f aca="false">C1688/Summary!$B$4</f>
        <v>0.00586666666666667</v>
      </c>
      <c r="E1688" s="15" t="n">
        <v>0.428571428571429</v>
      </c>
      <c r="F1688" s="2" t="s">
        <v>53</v>
      </c>
      <c r="G1688" s="2" t="s">
        <v>44</v>
      </c>
      <c r="H1688" s="2" t="str">
        <f aca="false">IF(AND(E1688&gt;=0.4,E1688&lt;=0.6),"Yes","No")</f>
        <v>Yes</v>
      </c>
      <c r="I1688" s="2" t="str">
        <f aca="false">IF(AND(F1688="No",G1688="No",H1688="Yes"),"Yes","No")</f>
        <v>No</v>
      </c>
      <c r="J1688" s="2"/>
      <c r="K1688" s="2"/>
    </row>
    <row r="1689" customFormat="false" ht="15" hidden="false" customHeight="false" outlineLevel="0" collapsed="false">
      <c r="A1689" s="2" t="s">
        <v>7189</v>
      </c>
      <c r="B1689" s="13" t="n">
        <v>90</v>
      </c>
      <c r="C1689" s="13" t="n">
        <v>89</v>
      </c>
      <c r="D1689" s="14" t="n">
        <f aca="false">C1689/Summary!$B$4</f>
        <v>0.00593333333333333</v>
      </c>
      <c r="E1689" s="15" t="n">
        <v>0.857142857142857</v>
      </c>
      <c r="F1689" s="2" t="s">
        <v>53</v>
      </c>
      <c r="G1689" s="2" t="s">
        <v>53</v>
      </c>
      <c r="H1689" s="2" t="str">
        <f aca="false">IF(AND(E1689&gt;=0.4,E1689&lt;=0.6),"Yes","No")</f>
        <v>No</v>
      </c>
      <c r="I1689" s="2" t="str">
        <f aca="false">IF(AND(F1689="No",G1689="No",H1689="Yes"),"Yes","No")</f>
        <v>No</v>
      </c>
      <c r="J1689" s="2"/>
      <c r="K1689" s="2"/>
    </row>
    <row r="1690" customFormat="false" ht="15" hidden="false" customHeight="false" outlineLevel="0" collapsed="false">
      <c r="A1690" s="2" t="s">
        <v>7190</v>
      </c>
      <c r="B1690" s="13" t="n">
        <v>90</v>
      </c>
      <c r="C1690" s="13" t="n">
        <v>90</v>
      </c>
      <c r="D1690" s="14" t="n">
        <f aca="false">C1690/Summary!$B$4</f>
        <v>0.006</v>
      </c>
      <c r="E1690" s="15" t="n">
        <v>0.571428571428571</v>
      </c>
      <c r="F1690" s="2" t="s">
        <v>53</v>
      </c>
      <c r="G1690" s="2" t="s">
        <v>53</v>
      </c>
      <c r="H1690" s="2" t="str">
        <f aca="false">IF(AND(E1690&gt;=0.4,E1690&lt;=0.6),"Yes","No")</f>
        <v>Yes</v>
      </c>
      <c r="I1690" s="2" t="str">
        <f aca="false">IF(AND(F1690="No",G1690="No",H1690="Yes"),"Yes","No")</f>
        <v>No</v>
      </c>
      <c r="J1690" s="2"/>
      <c r="K1690" s="2"/>
    </row>
    <row r="1691" customFormat="false" ht="15" hidden="false" customHeight="false" outlineLevel="0" collapsed="false">
      <c r="A1691" s="2" t="s">
        <v>7191</v>
      </c>
      <c r="B1691" s="13" t="n">
        <v>90</v>
      </c>
      <c r="C1691" s="13" t="n">
        <v>89</v>
      </c>
      <c r="D1691" s="14" t="n">
        <f aca="false">C1691/Summary!$B$4</f>
        <v>0.00593333333333333</v>
      </c>
      <c r="E1691" s="15" t="n">
        <v>0.571428571428571</v>
      </c>
      <c r="F1691" s="2" t="s">
        <v>53</v>
      </c>
      <c r="G1691" s="2" t="s">
        <v>44</v>
      </c>
      <c r="H1691" s="2" t="str">
        <f aca="false">IF(AND(E1691&gt;=0.4,E1691&lt;=0.6),"Yes","No")</f>
        <v>Yes</v>
      </c>
      <c r="I1691" s="2" t="str">
        <f aca="false">IF(AND(F1691="No",G1691="No",H1691="Yes"),"Yes","No")</f>
        <v>No</v>
      </c>
      <c r="J1691" s="2"/>
      <c r="K1691" s="2"/>
    </row>
    <row r="1692" customFormat="false" ht="15" hidden="false" customHeight="false" outlineLevel="0" collapsed="false">
      <c r="A1692" s="2" t="s">
        <v>7192</v>
      </c>
      <c r="B1692" s="13" t="n">
        <v>90</v>
      </c>
      <c r="C1692" s="13" t="n">
        <v>90</v>
      </c>
      <c r="D1692" s="14" t="n">
        <f aca="false">C1692/Summary!$B$4</f>
        <v>0.006</v>
      </c>
      <c r="E1692" s="15" t="n">
        <v>0.571428571428571</v>
      </c>
      <c r="F1692" s="2" t="s">
        <v>53</v>
      </c>
      <c r="G1692" s="2" t="s">
        <v>44</v>
      </c>
      <c r="H1692" s="2" t="str">
        <f aca="false">IF(AND(E1692&gt;=0.4,E1692&lt;=0.6),"Yes","No")</f>
        <v>Yes</v>
      </c>
      <c r="I1692" s="2" t="str">
        <f aca="false">IF(AND(F1692="No",G1692="No",H1692="Yes"),"Yes","No")</f>
        <v>No</v>
      </c>
      <c r="J1692" s="2"/>
      <c r="K1692" s="2"/>
    </row>
    <row r="1693" customFormat="false" ht="15" hidden="false" customHeight="false" outlineLevel="0" collapsed="false">
      <c r="A1693" s="2" t="s">
        <v>7193</v>
      </c>
      <c r="B1693" s="13" t="n">
        <v>90</v>
      </c>
      <c r="C1693" s="13" t="n">
        <v>90</v>
      </c>
      <c r="D1693" s="14" t="n">
        <f aca="false">C1693/Summary!$B$4</f>
        <v>0.006</v>
      </c>
      <c r="E1693" s="15" t="n">
        <v>0.714285714285714</v>
      </c>
      <c r="F1693" s="2" t="s">
        <v>53</v>
      </c>
      <c r="G1693" s="2" t="s">
        <v>44</v>
      </c>
      <c r="H1693" s="2" t="str">
        <f aca="false">IF(AND(E1693&gt;=0.4,E1693&lt;=0.6),"Yes","No")</f>
        <v>No</v>
      </c>
      <c r="I1693" s="2" t="str">
        <f aca="false">IF(AND(F1693="No",G1693="No",H1693="Yes"),"Yes","No")</f>
        <v>No</v>
      </c>
      <c r="J1693" s="2"/>
      <c r="K1693" s="2"/>
    </row>
    <row r="1694" customFormat="false" ht="15" hidden="false" customHeight="false" outlineLevel="0" collapsed="false">
      <c r="A1694" s="2" t="s">
        <v>7194</v>
      </c>
      <c r="B1694" s="13" t="n">
        <v>90</v>
      </c>
      <c r="C1694" s="13" t="n">
        <v>90</v>
      </c>
      <c r="D1694" s="14" t="n">
        <f aca="false">C1694/Summary!$B$4</f>
        <v>0.006</v>
      </c>
      <c r="E1694" s="15" t="n">
        <v>0.571428571428571</v>
      </c>
      <c r="F1694" s="2" t="s">
        <v>53</v>
      </c>
      <c r="G1694" s="2" t="s">
        <v>44</v>
      </c>
      <c r="H1694" s="2" t="str">
        <f aca="false">IF(AND(E1694&gt;=0.4,E1694&lt;=0.6),"Yes","No")</f>
        <v>Yes</v>
      </c>
      <c r="I1694" s="2" t="str">
        <f aca="false">IF(AND(F1694="No",G1694="No",H1694="Yes"),"Yes","No")</f>
        <v>No</v>
      </c>
      <c r="J1694" s="2"/>
      <c r="K1694" s="2"/>
    </row>
    <row r="1695" customFormat="false" ht="15" hidden="false" customHeight="false" outlineLevel="0" collapsed="false">
      <c r="A1695" s="2" t="s">
        <v>7195</v>
      </c>
      <c r="B1695" s="13" t="n">
        <v>90</v>
      </c>
      <c r="C1695" s="13" t="n">
        <v>89</v>
      </c>
      <c r="D1695" s="14" t="n">
        <f aca="false">C1695/Summary!$B$4</f>
        <v>0.00593333333333333</v>
      </c>
      <c r="E1695" s="15" t="n">
        <v>0.428571428571429</v>
      </c>
      <c r="F1695" s="2" t="s">
        <v>53</v>
      </c>
      <c r="G1695" s="2" t="s">
        <v>44</v>
      </c>
      <c r="H1695" s="2" t="str">
        <f aca="false">IF(AND(E1695&gt;=0.4,E1695&lt;=0.6),"Yes","No")</f>
        <v>Yes</v>
      </c>
      <c r="I1695" s="2" t="str">
        <f aca="false">IF(AND(F1695="No",G1695="No",H1695="Yes"),"Yes","No")</f>
        <v>No</v>
      </c>
      <c r="J1695" s="2"/>
      <c r="K1695" s="2"/>
    </row>
    <row r="1696" customFormat="false" ht="15" hidden="false" customHeight="false" outlineLevel="0" collapsed="false">
      <c r="A1696" s="2" t="s">
        <v>7196</v>
      </c>
      <c r="B1696" s="13" t="n">
        <v>90</v>
      </c>
      <c r="C1696" s="13" t="n">
        <v>89</v>
      </c>
      <c r="D1696" s="14" t="n">
        <f aca="false">C1696/Summary!$B$4</f>
        <v>0.00593333333333333</v>
      </c>
      <c r="E1696" s="15" t="n">
        <v>0.714285714285714</v>
      </c>
      <c r="F1696" s="2" t="s">
        <v>53</v>
      </c>
      <c r="G1696" s="2" t="s">
        <v>53</v>
      </c>
      <c r="H1696" s="2" t="str">
        <f aca="false">IF(AND(E1696&gt;=0.4,E1696&lt;=0.6),"Yes","No")</f>
        <v>No</v>
      </c>
      <c r="I1696" s="2" t="str">
        <f aca="false">IF(AND(F1696="No",G1696="No",H1696="Yes"),"Yes","No")</f>
        <v>No</v>
      </c>
      <c r="J1696" s="2"/>
      <c r="K1696" s="2"/>
    </row>
    <row r="1697" customFormat="false" ht="15" hidden="false" customHeight="false" outlineLevel="0" collapsed="false">
      <c r="A1697" s="2" t="s">
        <v>7197</v>
      </c>
      <c r="B1697" s="13" t="n">
        <v>90</v>
      </c>
      <c r="C1697" s="13" t="n">
        <v>90</v>
      </c>
      <c r="D1697" s="14" t="n">
        <f aca="false">C1697/Summary!$B$4</f>
        <v>0.006</v>
      </c>
      <c r="E1697" s="15" t="n">
        <v>0.571428571428571</v>
      </c>
      <c r="F1697" s="2" t="s">
        <v>53</v>
      </c>
      <c r="G1697" s="2" t="s">
        <v>44</v>
      </c>
      <c r="H1697" s="2" t="str">
        <f aca="false">IF(AND(E1697&gt;=0.4,E1697&lt;=0.6),"Yes","No")</f>
        <v>Yes</v>
      </c>
      <c r="I1697" s="2" t="str">
        <f aca="false">IF(AND(F1697="No",G1697="No",H1697="Yes"),"Yes","No")</f>
        <v>No</v>
      </c>
      <c r="J1697" s="2"/>
      <c r="K1697" s="2"/>
    </row>
    <row r="1698" customFormat="false" ht="15" hidden="false" customHeight="false" outlineLevel="0" collapsed="false">
      <c r="A1698" s="2" t="s">
        <v>7198</v>
      </c>
      <c r="B1698" s="13" t="n">
        <v>90</v>
      </c>
      <c r="C1698" s="13" t="n">
        <v>90</v>
      </c>
      <c r="D1698" s="14" t="n">
        <f aca="false">C1698/Summary!$B$4</f>
        <v>0.006</v>
      </c>
      <c r="E1698" s="15" t="n">
        <v>0.857142857142857</v>
      </c>
      <c r="F1698" s="2" t="s">
        <v>53</v>
      </c>
      <c r="G1698" s="2" t="s">
        <v>44</v>
      </c>
      <c r="H1698" s="2" t="str">
        <f aca="false">IF(AND(E1698&gt;=0.4,E1698&lt;=0.6),"Yes","No")</f>
        <v>No</v>
      </c>
      <c r="I1698" s="2" t="str">
        <f aca="false">IF(AND(F1698="No",G1698="No",H1698="Yes"),"Yes","No")</f>
        <v>No</v>
      </c>
      <c r="J1698" s="2"/>
      <c r="K1698" s="2"/>
    </row>
    <row r="1699" customFormat="false" ht="15" hidden="false" customHeight="false" outlineLevel="0" collapsed="false">
      <c r="A1699" s="2" t="s">
        <v>7199</v>
      </c>
      <c r="B1699" s="13" t="n">
        <v>90</v>
      </c>
      <c r="C1699" s="13" t="n">
        <v>90</v>
      </c>
      <c r="D1699" s="14" t="n">
        <f aca="false">C1699/Summary!$B$4</f>
        <v>0.006</v>
      </c>
      <c r="E1699" s="15" t="n">
        <v>0.428571428571429</v>
      </c>
      <c r="F1699" s="2" t="s">
        <v>53</v>
      </c>
      <c r="G1699" s="2" t="s">
        <v>44</v>
      </c>
      <c r="H1699" s="2" t="str">
        <f aca="false">IF(AND(E1699&gt;=0.4,E1699&lt;=0.6),"Yes","No")</f>
        <v>Yes</v>
      </c>
      <c r="I1699" s="2" t="str">
        <f aca="false">IF(AND(F1699="No",G1699="No",H1699="Yes"),"Yes","No")</f>
        <v>No</v>
      </c>
      <c r="J1699" s="2"/>
      <c r="K1699" s="2"/>
    </row>
    <row r="1700" customFormat="false" ht="15" hidden="false" customHeight="false" outlineLevel="0" collapsed="false">
      <c r="A1700" s="2" t="s">
        <v>7200</v>
      </c>
      <c r="B1700" s="13" t="n">
        <v>90</v>
      </c>
      <c r="C1700" s="13" t="n">
        <v>90</v>
      </c>
      <c r="D1700" s="14" t="n">
        <f aca="false">C1700/Summary!$B$4</f>
        <v>0.006</v>
      </c>
      <c r="E1700" s="15" t="n">
        <v>0.571428571428571</v>
      </c>
      <c r="F1700" s="2" t="s">
        <v>53</v>
      </c>
      <c r="G1700" s="2" t="s">
        <v>44</v>
      </c>
      <c r="H1700" s="2" t="str">
        <f aca="false">IF(AND(E1700&gt;=0.4,E1700&lt;=0.6),"Yes","No")</f>
        <v>Yes</v>
      </c>
      <c r="I1700" s="2" t="str">
        <f aca="false">IF(AND(F1700="No",G1700="No",H1700="Yes"),"Yes","No")</f>
        <v>No</v>
      </c>
      <c r="J1700" s="2"/>
      <c r="K1700" s="2"/>
    </row>
    <row r="1701" customFormat="false" ht="15" hidden="false" customHeight="false" outlineLevel="0" collapsed="false">
      <c r="A1701" s="2" t="s">
        <v>7201</v>
      </c>
      <c r="B1701" s="13" t="n">
        <v>90</v>
      </c>
      <c r="C1701" s="13" t="n">
        <v>90</v>
      </c>
      <c r="D1701" s="14" t="n">
        <f aca="false">C1701/Summary!$B$4</f>
        <v>0.006</v>
      </c>
      <c r="E1701" s="15" t="n">
        <v>0.714285714285714</v>
      </c>
      <c r="F1701" s="2" t="s">
        <v>44</v>
      </c>
      <c r="G1701" s="2" t="s">
        <v>44</v>
      </c>
      <c r="H1701" s="2" t="str">
        <f aca="false">IF(AND(E1701&gt;=0.4,E1701&lt;=0.6),"Yes","No")</f>
        <v>No</v>
      </c>
      <c r="I1701" s="2" t="str">
        <f aca="false">IF(AND(F1701="No",G1701="No",H1701="Yes"),"Yes","No")</f>
        <v>No</v>
      </c>
      <c r="J1701" s="2"/>
      <c r="K1701" s="2"/>
    </row>
    <row r="1702" customFormat="false" ht="15" hidden="false" customHeight="false" outlineLevel="0" collapsed="false">
      <c r="A1702" s="2" t="s">
        <v>7202</v>
      </c>
      <c r="B1702" s="13" t="n">
        <v>90</v>
      </c>
      <c r="C1702" s="13" t="n">
        <v>90</v>
      </c>
      <c r="D1702" s="14" t="n">
        <f aca="false">C1702/Summary!$B$4</f>
        <v>0.006</v>
      </c>
      <c r="E1702" s="15" t="n">
        <v>0.571428571428571</v>
      </c>
      <c r="F1702" s="2" t="s">
        <v>53</v>
      </c>
      <c r="G1702" s="2" t="s">
        <v>44</v>
      </c>
      <c r="H1702" s="2" t="str">
        <f aca="false">IF(AND(E1702&gt;=0.4,E1702&lt;=0.6),"Yes","No")</f>
        <v>Yes</v>
      </c>
      <c r="I1702" s="2" t="str">
        <f aca="false">IF(AND(F1702="No",G1702="No",H1702="Yes"),"Yes","No")</f>
        <v>No</v>
      </c>
      <c r="J1702" s="2"/>
      <c r="K1702" s="2"/>
    </row>
    <row r="1703" customFormat="false" ht="15" hidden="false" customHeight="false" outlineLevel="0" collapsed="false">
      <c r="A1703" s="2" t="s">
        <v>7203</v>
      </c>
      <c r="B1703" s="13" t="n">
        <v>90</v>
      </c>
      <c r="C1703" s="13" t="n">
        <v>90</v>
      </c>
      <c r="D1703" s="14" t="n">
        <f aca="false">C1703/Summary!$B$4</f>
        <v>0.006</v>
      </c>
      <c r="E1703" s="15" t="n">
        <v>0.428571428571429</v>
      </c>
      <c r="F1703" s="2" t="s">
        <v>53</v>
      </c>
      <c r="G1703" s="2" t="s">
        <v>53</v>
      </c>
      <c r="H1703" s="2" t="str">
        <f aca="false">IF(AND(E1703&gt;=0.4,E1703&lt;=0.6),"Yes","No")</f>
        <v>Yes</v>
      </c>
      <c r="I1703" s="2" t="str">
        <f aca="false">IF(AND(F1703="No",G1703="No",H1703="Yes"),"Yes","No")</f>
        <v>No</v>
      </c>
      <c r="J1703" s="2"/>
      <c r="K1703" s="2"/>
    </row>
    <row r="1704" customFormat="false" ht="15" hidden="false" customHeight="false" outlineLevel="0" collapsed="false">
      <c r="A1704" s="2" t="s">
        <v>7204</v>
      </c>
      <c r="B1704" s="13" t="n">
        <v>90</v>
      </c>
      <c r="C1704" s="13" t="n">
        <v>90</v>
      </c>
      <c r="D1704" s="14" t="n">
        <f aca="false">C1704/Summary!$B$4</f>
        <v>0.006</v>
      </c>
      <c r="E1704" s="15" t="n">
        <v>0.428571428571429</v>
      </c>
      <c r="F1704" s="2" t="s">
        <v>53</v>
      </c>
      <c r="G1704" s="2" t="s">
        <v>53</v>
      </c>
      <c r="H1704" s="2" t="str">
        <f aca="false">IF(AND(E1704&gt;=0.4,E1704&lt;=0.6),"Yes","No")</f>
        <v>Yes</v>
      </c>
      <c r="I1704" s="2" t="str">
        <f aca="false">IF(AND(F1704="No",G1704="No",H1704="Yes"),"Yes","No")</f>
        <v>No</v>
      </c>
      <c r="J1704" s="2"/>
      <c r="K1704" s="2"/>
    </row>
    <row r="1705" customFormat="false" ht="15" hidden="false" customHeight="false" outlineLevel="0" collapsed="false">
      <c r="A1705" s="2" t="s">
        <v>7205</v>
      </c>
      <c r="B1705" s="13" t="n">
        <v>90</v>
      </c>
      <c r="C1705" s="13" t="n">
        <v>90</v>
      </c>
      <c r="D1705" s="14" t="n">
        <f aca="false">C1705/Summary!$B$4</f>
        <v>0.006</v>
      </c>
      <c r="E1705" s="15" t="n">
        <v>0.857142857142857</v>
      </c>
      <c r="F1705" s="2" t="s">
        <v>53</v>
      </c>
      <c r="G1705" s="2" t="s">
        <v>44</v>
      </c>
      <c r="H1705" s="2" t="str">
        <f aca="false">IF(AND(E1705&gt;=0.4,E1705&lt;=0.6),"Yes","No")</f>
        <v>No</v>
      </c>
      <c r="I1705" s="2" t="str">
        <f aca="false">IF(AND(F1705="No",G1705="No",H1705="Yes"),"Yes","No")</f>
        <v>No</v>
      </c>
      <c r="J1705" s="2"/>
      <c r="K1705" s="2"/>
    </row>
    <row r="1706" customFormat="false" ht="15" hidden="false" customHeight="false" outlineLevel="0" collapsed="false">
      <c r="A1706" s="2" t="s">
        <v>7206</v>
      </c>
      <c r="B1706" s="13" t="n">
        <v>90</v>
      </c>
      <c r="C1706" s="13" t="n">
        <v>90</v>
      </c>
      <c r="D1706" s="14" t="n">
        <f aca="false">C1706/Summary!$B$4</f>
        <v>0.006</v>
      </c>
      <c r="E1706" s="15" t="n">
        <v>0.714285714285714</v>
      </c>
      <c r="F1706" s="2" t="s">
        <v>53</v>
      </c>
      <c r="G1706" s="2" t="s">
        <v>44</v>
      </c>
      <c r="H1706" s="2" t="str">
        <f aca="false">IF(AND(E1706&gt;=0.4,E1706&lt;=0.6),"Yes","No")</f>
        <v>No</v>
      </c>
      <c r="I1706" s="2" t="str">
        <f aca="false">IF(AND(F1706="No",G1706="No",H1706="Yes"),"Yes","No")</f>
        <v>No</v>
      </c>
      <c r="J1706" s="2"/>
      <c r="K1706" s="2"/>
    </row>
    <row r="1707" customFormat="false" ht="15" hidden="false" customHeight="false" outlineLevel="0" collapsed="false">
      <c r="A1707" s="2" t="s">
        <v>7207</v>
      </c>
      <c r="B1707" s="13" t="n">
        <v>90</v>
      </c>
      <c r="C1707" s="13" t="n">
        <v>89</v>
      </c>
      <c r="D1707" s="14" t="n">
        <f aca="false">C1707/Summary!$B$4</f>
        <v>0.00593333333333333</v>
      </c>
      <c r="E1707" s="15" t="n">
        <v>0.571428571428571</v>
      </c>
      <c r="F1707" s="2" t="s">
        <v>53</v>
      </c>
      <c r="G1707" s="2" t="s">
        <v>44</v>
      </c>
      <c r="H1707" s="2" t="str">
        <f aca="false">IF(AND(E1707&gt;=0.4,E1707&lt;=0.6),"Yes","No")</f>
        <v>Yes</v>
      </c>
      <c r="I1707" s="2" t="str">
        <f aca="false">IF(AND(F1707="No",G1707="No",H1707="Yes"),"Yes","No")</f>
        <v>No</v>
      </c>
      <c r="J1707" s="2"/>
      <c r="K1707" s="2"/>
    </row>
    <row r="1708" customFormat="false" ht="15" hidden="false" customHeight="false" outlineLevel="0" collapsed="false">
      <c r="A1708" s="2" t="s">
        <v>7208</v>
      </c>
      <c r="B1708" s="13" t="n">
        <v>90</v>
      </c>
      <c r="C1708" s="13" t="n">
        <v>89</v>
      </c>
      <c r="D1708" s="14" t="n">
        <f aca="false">C1708/Summary!$B$4</f>
        <v>0.00593333333333333</v>
      </c>
      <c r="E1708" s="15" t="n">
        <v>0.571428571428571</v>
      </c>
      <c r="F1708" s="2" t="s">
        <v>44</v>
      </c>
      <c r="G1708" s="2" t="s">
        <v>53</v>
      </c>
      <c r="H1708" s="2" t="str">
        <f aca="false">IF(AND(E1708&gt;=0.4,E1708&lt;=0.6),"Yes","No")</f>
        <v>Yes</v>
      </c>
      <c r="I1708" s="2" t="str">
        <f aca="false">IF(AND(F1708="No",G1708="No",H1708="Yes"),"Yes","No")</f>
        <v>No</v>
      </c>
      <c r="J1708" s="2"/>
      <c r="K1708" s="2"/>
    </row>
    <row r="1709" customFormat="false" ht="15" hidden="false" customHeight="false" outlineLevel="0" collapsed="false">
      <c r="A1709" s="2" t="s">
        <v>7209</v>
      </c>
      <c r="B1709" s="13" t="n">
        <v>90</v>
      </c>
      <c r="C1709" s="13" t="n">
        <v>90</v>
      </c>
      <c r="D1709" s="14" t="n">
        <f aca="false">C1709/Summary!$B$4</f>
        <v>0.006</v>
      </c>
      <c r="E1709" s="15" t="n">
        <v>0.571428571428571</v>
      </c>
      <c r="F1709" s="2" t="s">
        <v>53</v>
      </c>
      <c r="G1709" s="2" t="s">
        <v>44</v>
      </c>
      <c r="H1709" s="2" t="str">
        <f aca="false">IF(AND(E1709&gt;=0.4,E1709&lt;=0.6),"Yes","No")</f>
        <v>Yes</v>
      </c>
      <c r="I1709" s="2" t="str">
        <f aca="false">IF(AND(F1709="No",G1709="No",H1709="Yes"),"Yes","No")</f>
        <v>No</v>
      </c>
      <c r="J1709" s="2"/>
      <c r="K1709" s="2"/>
    </row>
    <row r="1710" customFormat="false" ht="15" hidden="false" customHeight="false" outlineLevel="0" collapsed="false">
      <c r="A1710" s="2" t="s">
        <v>7210</v>
      </c>
      <c r="B1710" s="13" t="n">
        <v>90</v>
      </c>
      <c r="C1710" s="13" t="n">
        <v>90</v>
      </c>
      <c r="D1710" s="14" t="n">
        <f aca="false">C1710/Summary!$B$4</f>
        <v>0.006</v>
      </c>
      <c r="E1710" s="15" t="n">
        <v>0.571428571428571</v>
      </c>
      <c r="F1710" s="2" t="s">
        <v>53</v>
      </c>
      <c r="G1710" s="2" t="s">
        <v>44</v>
      </c>
      <c r="H1710" s="2" t="str">
        <f aca="false">IF(AND(E1710&gt;=0.4,E1710&lt;=0.6),"Yes","No")</f>
        <v>Yes</v>
      </c>
      <c r="I1710" s="2" t="str">
        <f aca="false">IF(AND(F1710="No",G1710="No",H1710="Yes"),"Yes","No")</f>
        <v>No</v>
      </c>
      <c r="J1710" s="2"/>
      <c r="K1710" s="2"/>
    </row>
    <row r="1711" customFormat="false" ht="15" hidden="false" customHeight="false" outlineLevel="0" collapsed="false">
      <c r="A1711" s="2" t="s">
        <v>7211</v>
      </c>
      <c r="B1711" s="13" t="n">
        <v>90</v>
      </c>
      <c r="C1711" s="13" t="n">
        <v>90</v>
      </c>
      <c r="D1711" s="14" t="n">
        <f aca="false">C1711/Summary!$B$4</f>
        <v>0.006</v>
      </c>
      <c r="E1711" s="15" t="n">
        <v>0.428571428571429</v>
      </c>
      <c r="F1711" s="2" t="s">
        <v>53</v>
      </c>
      <c r="G1711" s="2" t="s">
        <v>44</v>
      </c>
      <c r="H1711" s="2" t="str">
        <f aca="false">IF(AND(E1711&gt;=0.4,E1711&lt;=0.6),"Yes","No")</f>
        <v>Yes</v>
      </c>
      <c r="I1711" s="2" t="str">
        <f aca="false">IF(AND(F1711="No",G1711="No",H1711="Yes"),"Yes","No")</f>
        <v>No</v>
      </c>
      <c r="J1711" s="2"/>
      <c r="K1711" s="2"/>
    </row>
    <row r="1712" customFormat="false" ht="15" hidden="false" customHeight="false" outlineLevel="0" collapsed="false">
      <c r="A1712" s="2" t="s">
        <v>7212</v>
      </c>
      <c r="B1712" s="13" t="n">
        <v>90</v>
      </c>
      <c r="C1712" s="13" t="n">
        <v>90</v>
      </c>
      <c r="D1712" s="14" t="n">
        <f aca="false">C1712/Summary!$B$4</f>
        <v>0.006</v>
      </c>
      <c r="E1712" s="15" t="n">
        <v>0.714285714285714</v>
      </c>
      <c r="F1712" s="2" t="s">
        <v>53</v>
      </c>
      <c r="G1712" s="2" t="s">
        <v>53</v>
      </c>
      <c r="H1712" s="2" t="str">
        <f aca="false">IF(AND(E1712&gt;=0.4,E1712&lt;=0.6),"Yes","No")</f>
        <v>No</v>
      </c>
      <c r="I1712" s="2" t="str">
        <f aca="false">IF(AND(F1712="No",G1712="No",H1712="Yes"),"Yes","No")</f>
        <v>No</v>
      </c>
      <c r="J1712" s="2"/>
      <c r="K1712" s="2"/>
    </row>
    <row r="1713" customFormat="false" ht="15" hidden="false" customHeight="false" outlineLevel="0" collapsed="false">
      <c r="A1713" s="2" t="s">
        <v>7213</v>
      </c>
      <c r="B1713" s="13" t="n">
        <v>90</v>
      </c>
      <c r="C1713" s="13" t="n">
        <v>90</v>
      </c>
      <c r="D1713" s="14" t="n">
        <f aca="false">C1713/Summary!$B$4</f>
        <v>0.006</v>
      </c>
      <c r="E1713" s="15" t="n">
        <v>0.571428571428571</v>
      </c>
      <c r="F1713" s="2" t="s">
        <v>53</v>
      </c>
      <c r="G1713" s="2" t="s">
        <v>44</v>
      </c>
      <c r="H1713" s="2" t="str">
        <f aca="false">IF(AND(E1713&gt;=0.4,E1713&lt;=0.6),"Yes","No")</f>
        <v>Yes</v>
      </c>
      <c r="I1713" s="2" t="str">
        <f aca="false">IF(AND(F1713="No",G1713="No",H1713="Yes"),"Yes","No")</f>
        <v>No</v>
      </c>
      <c r="J1713" s="2"/>
      <c r="K1713" s="2"/>
    </row>
    <row r="1714" customFormat="false" ht="15" hidden="false" customHeight="false" outlineLevel="0" collapsed="false">
      <c r="A1714" s="2" t="s">
        <v>7214</v>
      </c>
      <c r="B1714" s="13" t="n">
        <v>90</v>
      </c>
      <c r="C1714" s="13" t="n">
        <v>89</v>
      </c>
      <c r="D1714" s="14" t="n">
        <f aca="false">C1714/Summary!$B$4</f>
        <v>0.00593333333333333</v>
      </c>
      <c r="E1714" s="15" t="n">
        <v>0.285714285714286</v>
      </c>
      <c r="F1714" s="2" t="s">
        <v>53</v>
      </c>
      <c r="G1714" s="2" t="s">
        <v>53</v>
      </c>
      <c r="H1714" s="2" t="str">
        <f aca="false">IF(AND(E1714&gt;=0.4,E1714&lt;=0.6),"Yes","No")</f>
        <v>No</v>
      </c>
      <c r="I1714" s="2" t="str">
        <f aca="false">IF(AND(F1714="No",G1714="No",H1714="Yes"),"Yes","No")</f>
        <v>No</v>
      </c>
      <c r="J1714" s="2"/>
      <c r="K1714" s="2"/>
    </row>
    <row r="1715" customFormat="false" ht="15" hidden="false" customHeight="false" outlineLevel="0" collapsed="false">
      <c r="A1715" s="2" t="s">
        <v>7215</v>
      </c>
      <c r="B1715" s="13" t="n">
        <v>90</v>
      </c>
      <c r="C1715" s="13" t="n">
        <v>90</v>
      </c>
      <c r="D1715" s="14" t="n">
        <f aca="false">C1715/Summary!$B$4</f>
        <v>0.006</v>
      </c>
      <c r="E1715" s="15" t="n">
        <v>0.285714285714286</v>
      </c>
      <c r="F1715" s="2" t="s">
        <v>44</v>
      </c>
      <c r="G1715" s="2" t="s">
        <v>53</v>
      </c>
      <c r="H1715" s="2" t="str">
        <f aca="false">IF(AND(E1715&gt;=0.4,E1715&lt;=0.6),"Yes","No")</f>
        <v>No</v>
      </c>
      <c r="I1715" s="2" t="str">
        <f aca="false">IF(AND(F1715="No",G1715="No",H1715="Yes"),"Yes","No")</f>
        <v>No</v>
      </c>
      <c r="J1715" s="2"/>
      <c r="K1715" s="2"/>
    </row>
    <row r="1716" customFormat="false" ht="15" hidden="false" customHeight="false" outlineLevel="0" collapsed="false">
      <c r="A1716" s="2" t="s">
        <v>7216</v>
      </c>
      <c r="B1716" s="13" t="n">
        <v>90</v>
      </c>
      <c r="C1716" s="13" t="n">
        <v>90</v>
      </c>
      <c r="D1716" s="14" t="n">
        <f aca="false">C1716/Summary!$B$4</f>
        <v>0.006</v>
      </c>
      <c r="E1716" s="15" t="n">
        <v>0.285714285714286</v>
      </c>
      <c r="F1716" s="2" t="s">
        <v>53</v>
      </c>
      <c r="G1716" s="2" t="s">
        <v>44</v>
      </c>
      <c r="H1716" s="2" t="str">
        <f aca="false">IF(AND(E1716&gt;=0.4,E1716&lt;=0.6),"Yes","No")</f>
        <v>No</v>
      </c>
      <c r="I1716" s="2" t="str">
        <f aca="false">IF(AND(F1716="No",G1716="No",H1716="Yes"),"Yes","No")</f>
        <v>No</v>
      </c>
      <c r="J1716" s="2"/>
      <c r="K1716" s="2"/>
    </row>
    <row r="1717" customFormat="false" ht="15" hidden="false" customHeight="false" outlineLevel="0" collapsed="false">
      <c r="A1717" s="2" t="s">
        <v>7217</v>
      </c>
      <c r="B1717" s="13" t="n">
        <v>90</v>
      </c>
      <c r="C1717" s="13" t="n">
        <v>90</v>
      </c>
      <c r="D1717" s="14" t="n">
        <f aca="false">C1717/Summary!$B$4</f>
        <v>0.006</v>
      </c>
      <c r="E1717" s="15" t="n">
        <v>0.285714285714286</v>
      </c>
      <c r="F1717" s="2" t="s">
        <v>44</v>
      </c>
      <c r="G1717" s="2" t="s">
        <v>53</v>
      </c>
      <c r="H1717" s="2" t="str">
        <f aca="false">IF(AND(E1717&gt;=0.4,E1717&lt;=0.6),"Yes","No")</f>
        <v>No</v>
      </c>
      <c r="I1717" s="2" t="str">
        <f aca="false">IF(AND(F1717="No",G1717="No",H1717="Yes"),"Yes","No")</f>
        <v>No</v>
      </c>
      <c r="J1717" s="2"/>
      <c r="K1717" s="2"/>
    </row>
    <row r="1718" customFormat="false" ht="15" hidden="false" customHeight="false" outlineLevel="0" collapsed="false">
      <c r="A1718" s="2" t="s">
        <v>7218</v>
      </c>
      <c r="B1718" s="13" t="n">
        <v>90</v>
      </c>
      <c r="C1718" s="13" t="n">
        <v>89</v>
      </c>
      <c r="D1718" s="14" t="n">
        <f aca="false">C1718/Summary!$B$4</f>
        <v>0.00593333333333333</v>
      </c>
      <c r="E1718" s="15" t="n">
        <v>0.571428571428571</v>
      </c>
      <c r="F1718" s="2" t="s">
        <v>53</v>
      </c>
      <c r="G1718" s="2" t="s">
        <v>44</v>
      </c>
      <c r="H1718" s="2" t="str">
        <f aca="false">IF(AND(E1718&gt;=0.4,E1718&lt;=0.6),"Yes","No")</f>
        <v>Yes</v>
      </c>
      <c r="I1718" s="2" t="str">
        <f aca="false">IF(AND(F1718="No",G1718="No",H1718="Yes"),"Yes","No")</f>
        <v>No</v>
      </c>
      <c r="J1718" s="2"/>
      <c r="K1718" s="2"/>
    </row>
    <row r="1719" customFormat="false" ht="15" hidden="false" customHeight="false" outlineLevel="0" collapsed="false">
      <c r="A1719" s="2" t="s">
        <v>7219</v>
      </c>
      <c r="B1719" s="13" t="n">
        <v>90</v>
      </c>
      <c r="C1719" s="13" t="n">
        <v>89</v>
      </c>
      <c r="D1719" s="14" t="n">
        <f aca="false">C1719/Summary!$B$4</f>
        <v>0.00593333333333333</v>
      </c>
      <c r="E1719" s="15" t="n">
        <v>0.571428571428571</v>
      </c>
      <c r="F1719" s="2" t="s">
        <v>53</v>
      </c>
      <c r="G1719" s="2" t="s">
        <v>44</v>
      </c>
      <c r="H1719" s="2" t="str">
        <f aca="false">IF(AND(E1719&gt;=0.4,E1719&lt;=0.6),"Yes","No")</f>
        <v>Yes</v>
      </c>
      <c r="I1719" s="2" t="str">
        <f aca="false">IF(AND(F1719="No",G1719="No",H1719="Yes"),"Yes","No")</f>
        <v>No</v>
      </c>
      <c r="J1719" s="2"/>
      <c r="K1719" s="2"/>
    </row>
    <row r="1720" customFormat="false" ht="15" hidden="false" customHeight="false" outlineLevel="0" collapsed="false">
      <c r="A1720" s="2" t="s">
        <v>7220</v>
      </c>
      <c r="B1720" s="13" t="n">
        <v>90</v>
      </c>
      <c r="C1720" s="13" t="n">
        <v>90</v>
      </c>
      <c r="D1720" s="14" t="n">
        <f aca="false">C1720/Summary!$B$4</f>
        <v>0.006</v>
      </c>
      <c r="E1720" s="15" t="n">
        <v>0.142857142857143</v>
      </c>
      <c r="F1720" s="2" t="s">
        <v>53</v>
      </c>
      <c r="G1720" s="2" t="s">
        <v>44</v>
      </c>
      <c r="H1720" s="2" t="str">
        <f aca="false">IF(AND(E1720&gt;=0.4,E1720&lt;=0.6),"Yes","No")</f>
        <v>No</v>
      </c>
      <c r="I1720" s="2" t="str">
        <f aca="false">IF(AND(F1720="No",G1720="No",H1720="Yes"),"Yes","No")</f>
        <v>No</v>
      </c>
      <c r="J1720" s="2"/>
      <c r="K1720" s="2"/>
    </row>
    <row r="1721" customFormat="false" ht="15" hidden="false" customHeight="false" outlineLevel="0" collapsed="false">
      <c r="A1721" s="2" t="s">
        <v>7221</v>
      </c>
      <c r="B1721" s="13" t="n">
        <v>90</v>
      </c>
      <c r="C1721" s="13" t="n">
        <v>90</v>
      </c>
      <c r="D1721" s="14" t="n">
        <f aca="false">C1721/Summary!$B$4</f>
        <v>0.006</v>
      </c>
      <c r="E1721" s="15" t="n">
        <v>0.428571428571429</v>
      </c>
      <c r="F1721" s="2" t="s">
        <v>53</v>
      </c>
      <c r="G1721" s="2" t="s">
        <v>44</v>
      </c>
      <c r="H1721" s="2" t="str">
        <f aca="false">IF(AND(E1721&gt;=0.4,E1721&lt;=0.6),"Yes","No")</f>
        <v>Yes</v>
      </c>
      <c r="I1721" s="2" t="str">
        <f aca="false">IF(AND(F1721="No",G1721="No",H1721="Yes"),"Yes","No")</f>
        <v>No</v>
      </c>
      <c r="J1721" s="2"/>
      <c r="K1721" s="2"/>
    </row>
    <row r="1722" customFormat="false" ht="15" hidden="false" customHeight="false" outlineLevel="0" collapsed="false">
      <c r="A1722" s="2" t="s">
        <v>7222</v>
      </c>
      <c r="B1722" s="13" t="n">
        <v>90</v>
      </c>
      <c r="C1722" s="13" t="n">
        <v>90</v>
      </c>
      <c r="D1722" s="14" t="n">
        <f aca="false">C1722/Summary!$B$4</f>
        <v>0.006</v>
      </c>
      <c r="E1722" s="15" t="n">
        <v>0.571428571428571</v>
      </c>
      <c r="F1722" s="2" t="s">
        <v>53</v>
      </c>
      <c r="G1722" s="2" t="s">
        <v>53</v>
      </c>
      <c r="H1722" s="2" t="str">
        <f aca="false">IF(AND(E1722&gt;=0.4,E1722&lt;=0.6),"Yes","No")</f>
        <v>Yes</v>
      </c>
      <c r="I1722" s="2" t="str">
        <f aca="false">IF(AND(F1722="No",G1722="No",H1722="Yes"),"Yes","No")</f>
        <v>No</v>
      </c>
      <c r="J1722" s="2"/>
      <c r="K1722" s="2"/>
    </row>
    <row r="1723" customFormat="false" ht="15" hidden="false" customHeight="false" outlineLevel="0" collapsed="false">
      <c r="A1723" s="2" t="s">
        <v>7223</v>
      </c>
      <c r="B1723" s="13" t="n">
        <v>90</v>
      </c>
      <c r="C1723" s="13" t="n">
        <v>90</v>
      </c>
      <c r="D1723" s="14" t="n">
        <f aca="false">C1723/Summary!$B$4</f>
        <v>0.006</v>
      </c>
      <c r="E1723" s="15" t="n">
        <v>0.428571428571429</v>
      </c>
      <c r="F1723" s="2" t="s">
        <v>53</v>
      </c>
      <c r="G1723" s="2" t="s">
        <v>53</v>
      </c>
      <c r="H1723" s="2" t="str">
        <f aca="false">IF(AND(E1723&gt;=0.4,E1723&lt;=0.6),"Yes","No")</f>
        <v>Yes</v>
      </c>
      <c r="I1723" s="2" t="str">
        <f aca="false">IF(AND(F1723="No",G1723="No",H1723="Yes"),"Yes","No")</f>
        <v>No</v>
      </c>
      <c r="J1723" s="2"/>
      <c r="K1723" s="2"/>
    </row>
    <row r="1724" customFormat="false" ht="15" hidden="false" customHeight="false" outlineLevel="0" collapsed="false">
      <c r="A1724" s="2" t="s">
        <v>7224</v>
      </c>
      <c r="B1724" s="13" t="n">
        <v>90</v>
      </c>
      <c r="C1724" s="13" t="n">
        <v>90</v>
      </c>
      <c r="D1724" s="14" t="n">
        <f aca="false">C1724/Summary!$B$4</f>
        <v>0.006</v>
      </c>
      <c r="E1724" s="15" t="n">
        <v>0.285714285714286</v>
      </c>
      <c r="F1724" s="2" t="s">
        <v>53</v>
      </c>
      <c r="G1724" s="2" t="s">
        <v>53</v>
      </c>
      <c r="H1724" s="2" t="str">
        <f aca="false">IF(AND(E1724&gt;=0.4,E1724&lt;=0.6),"Yes","No")</f>
        <v>No</v>
      </c>
      <c r="I1724" s="2" t="str">
        <f aca="false">IF(AND(F1724="No",G1724="No",H1724="Yes"),"Yes","No")</f>
        <v>No</v>
      </c>
      <c r="J1724" s="2"/>
      <c r="K1724" s="2"/>
    </row>
    <row r="1725" customFormat="false" ht="15" hidden="false" customHeight="false" outlineLevel="0" collapsed="false">
      <c r="A1725" s="2" t="s">
        <v>7225</v>
      </c>
      <c r="B1725" s="13" t="n">
        <v>90</v>
      </c>
      <c r="C1725" s="13" t="n">
        <v>90</v>
      </c>
      <c r="D1725" s="14" t="n">
        <f aca="false">C1725/Summary!$B$4</f>
        <v>0.006</v>
      </c>
      <c r="E1725" s="15" t="n">
        <v>0.571428571428571</v>
      </c>
      <c r="F1725" s="2" t="s">
        <v>53</v>
      </c>
      <c r="G1725" s="2" t="s">
        <v>44</v>
      </c>
      <c r="H1725" s="2" t="str">
        <f aca="false">IF(AND(E1725&gt;=0.4,E1725&lt;=0.6),"Yes","No")</f>
        <v>Yes</v>
      </c>
      <c r="I1725" s="2" t="str">
        <f aca="false">IF(AND(F1725="No",G1725="No",H1725="Yes"),"Yes","No")</f>
        <v>No</v>
      </c>
      <c r="J1725" s="2"/>
      <c r="K1725" s="2"/>
    </row>
    <row r="1726" customFormat="false" ht="15" hidden="false" customHeight="false" outlineLevel="0" collapsed="false">
      <c r="A1726" s="2" t="s">
        <v>7226</v>
      </c>
      <c r="B1726" s="13" t="n">
        <v>90</v>
      </c>
      <c r="C1726" s="13" t="n">
        <v>90</v>
      </c>
      <c r="D1726" s="14" t="n">
        <f aca="false">C1726/Summary!$B$4</f>
        <v>0.006</v>
      </c>
      <c r="E1726" s="15" t="n">
        <v>0.571428571428571</v>
      </c>
      <c r="F1726" s="2" t="s">
        <v>53</v>
      </c>
      <c r="G1726" s="2" t="s">
        <v>44</v>
      </c>
      <c r="H1726" s="2" t="str">
        <f aca="false">IF(AND(E1726&gt;=0.4,E1726&lt;=0.6),"Yes","No")</f>
        <v>Yes</v>
      </c>
      <c r="I1726" s="2" t="str">
        <f aca="false">IF(AND(F1726="No",G1726="No",H1726="Yes"),"Yes","No")</f>
        <v>No</v>
      </c>
      <c r="J1726" s="2"/>
      <c r="K1726" s="2"/>
    </row>
    <row r="1727" customFormat="false" ht="15" hidden="false" customHeight="false" outlineLevel="0" collapsed="false">
      <c r="A1727" s="2" t="s">
        <v>7227</v>
      </c>
      <c r="B1727" s="13" t="n">
        <v>90</v>
      </c>
      <c r="C1727" s="13" t="n">
        <v>90</v>
      </c>
      <c r="D1727" s="14" t="n">
        <f aca="false">C1727/Summary!$B$4</f>
        <v>0.006</v>
      </c>
      <c r="E1727" s="15" t="n">
        <v>0.428571428571429</v>
      </c>
      <c r="F1727" s="2" t="s">
        <v>53</v>
      </c>
      <c r="G1727" s="2" t="s">
        <v>44</v>
      </c>
      <c r="H1727" s="2" t="str">
        <f aca="false">IF(AND(E1727&gt;=0.4,E1727&lt;=0.6),"Yes","No")</f>
        <v>Yes</v>
      </c>
      <c r="I1727" s="2" t="str">
        <f aca="false">IF(AND(F1727="No",G1727="No",H1727="Yes"),"Yes","No")</f>
        <v>No</v>
      </c>
      <c r="J1727" s="2"/>
      <c r="K1727" s="2"/>
    </row>
    <row r="1728" customFormat="false" ht="15" hidden="false" customHeight="false" outlineLevel="0" collapsed="false">
      <c r="A1728" s="2" t="s">
        <v>7228</v>
      </c>
      <c r="B1728" s="13" t="n">
        <v>90</v>
      </c>
      <c r="C1728" s="13" t="n">
        <v>90</v>
      </c>
      <c r="D1728" s="14" t="n">
        <f aca="false">C1728/Summary!$B$4</f>
        <v>0.006</v>
      </c>
      <c r="E1728" s="15" t="n">
        <v>0.714285714285714</v>
      </c>
      <c r="F1728" s="2" t="s">
        <v>53</v>
      </c>
      <c r="G1728" s="2" t="s">
        <v>44</v>
      </c>
      <c r="H1728" s="2" t="str">
        <f aca="false">IF(AND(E1728&gt;=0.4,E1728&lt;=0.6),"Yes","No")</f>
        <v>No</v>
      </c>
      <c r="I1728" s="2" t="str">
        <f aca="false">IF(AND(F1728="No",G1728="No",H1728="Yes"),"Yes","No")</f>
        <v>No</v>
      </c>
      <c r="J1728" s="2"/>
      <c r="K1728" s="2"/>
    </row>
    <row r="1729" customFormat="false" ht="15" hidden="false" customHeight="false" outlineLevel="0" collapsed="false">
      <c r="A1729" s="2" t="s">
        <v>7229</v>
      </c>
      <c r="B1729" s="13" t="n">
        <v>90</v>
      </c>
      <c r="C1729" s="13" t="n">
        <v>90</v>
      </c>
      <c r="D1729" s="14" t="n">
        <f aca="false">C1729/Summary!$B$4</f>
        <v>0.006</v>
      </c>
      <c r="E1729" s="15" t="n">
        <v>0.285714285714286</v>
      </c>
      <c r="F1729" s="2" t="s">
        <v>53</v>
      </c>
      <c r="G1729" s="2" t="s">
        <v>53</v>
      </c>
      <c r="H1729" s="2" t="str">
        <f aca="false">IF(AND(E1729&gt;=0.4,E1729&lt;=0.6),"Yes","No")</f>
        <v>No</v>
      </c>
      <c r="I1729" s="2" t="str">
        <f aca="false">IF(AND(F1729="No",G1729="No",H1729="Yes"),"Yes","No")</f>
        <v>No</v>
      </c>
      <c r="J1729" s="2"/>
      <c r="K1729" s="2"/>
    </row>
    <row r="1730" customFormat="false" ht="15" hidden="false" customHeight="false" outlineLevel="0" collapsed="false">
      <c r="A1730" s="2" t="s">
        <v>7230</v>
      </c>
      <c r="B1730" s="13" t="n">
        <v>90</v>
      </c>
      <c r="C1730" s="13" t="n">
        <v>88</v>
      </c>
      <c r="D1730" s="14" t="n">
        <f aca="false">C1730/Summary!$B$4</f>
        <v>0.00586666666666667</v>
      </c>
      <c r="E1730" s="15" t="n">
        <v>0.285714285714286</v>
      </c>
      <c r="F1730" s="2" t="s">
        <v>53</v>
      </c>
      <c r="G1730" s="2" t="s">
        <v>44</v>
      </c>
      <c r="H1730" s="2" t="str">
        <f aca="false">IF(AND(E1730&gt;=0.4,E1730&lt;=0.6),"Yes","No")</f>
        <v>No</v>
      </c>
      <c r="I1730" s="2" t="str">
        <f aca="false">IF(AND(F1730="No",G1730="No",H1730="Yes"),"Yes","No")</f>
        <v>No</v>
      </c>
      <c r="J1730" s="2"/>
      <c r="K1730" s="2"/>
    </row>
    <row r="1731" customFormat="false" ht="15" hidden="false" customHeight="false" outlineLevel="0" collapsed="false">
      <c r="A1731" s="2" t="s">
        <v>7231</v>
      </c>
      <c r="B1731" s="13" t="n">
        <v>90</v>
      </c>
      <c r="C1731" s="13" t="n">
        <v>90</v>
      </c>
      <c r="D1731" s="14" t="n">
        <f aca="false">C1731/Summary!$B$4</f>
        <v>0.006</v>
      </c>
      <c r="E1731" s="15" t="n">
        <v>0.428571428571429</v>
      </c>
      <c r="F1731" s="2" t="s">
        <v>53</v>
      </c>
      <c r="G1731" s="2" t="s">
        <v>44</v>
      </c>
      <c r="H1731" s="2" t="str">
        <f aca="false">IF(AND(E1731&gt;=0.4,E1731&lt;=0.6),"Yes","No")</f>
        <v>Yes</v>
      </c>
      <c r="I1731" s="2" t="str">
        <f aca="false">IF(AND(F1731="No",G1731="No",H1731="Yes"),"Yes","No")</f>
        <v>No</v>
      </c>
      <c r="J1731" s="2"/>
      <c r="K1731" s="2"/>
    </row>
    <row r="1732" customFormat="false" ht="15" hidden="false" customHeight="false" outlineLevel="0" collapsed="false">
      <c r="A1732" s="2" t="s">
        <v>7232</v>
      </c>
      <c r="B1732" s="13" t="n">
        <v>91</v>
      </c>
      <c r="C1732" s="13" t="n">
        <v>91</v>
      </c>
      <c r="D1732" s="14" t="n">
        <f aca="false">C1732/Summary!$B$4</f>
        <v>0.00606666666666667</v>
      </c>
      <c r="E1732" s="15" t="n">
        <v>0.571428571428571</v>
      </c>
      <c r="F1732" s="2" t="s">
        <v>53</v>
      </c>
      <c r="G1732" s="2" t="s">
        <v>44</v>
      </c>
      <c r="H1732" s="2" t="str">
        <f aca="false">IF(AND(E1732&gt;=0.4,E1732&lt;=0.6),"Yes","No")</f>
        <v>Yes</v>
      </c>
      <c r="I1732" s="2" t="str">
        <f aca="false">IF(AND(F1732="No",G1732="No",H1732="Yes"),"Yes","No")</f>
        <v>No</v>
      </c>
      <c r="J1732" s="2"/>
      <c r="K1732" s="2"/>
    </row>
    <row r="1733" customFormat="false" ht="15" hidden="false" customHeight="false" outlineLevel="0" collapsed="false">
      <c r="A1733" s="2" t="s">
        <v>7233</v>
      </c>
      <c r="B1733" s="13" t="n">
        <v>91</v>
      </c>
      <c r="C1733" s="13" t="n">
        <v>91</v>
      </c>
      <c r="D1733" s="14" t="n">
        <f aca="false">C1733/Summary!$B$4</f>
        <v>0.00606666666666667</v>
      </c>
      <c r="E1733" s="15" t="n">
        <v>0.571428571428571</v>
      </c>
      <c r="F1733" s="2" t="s">
        <v>53</v>
      </c>
      <c r="G1733" s="2" t="s">
        <v>44</v>
      </c>
      <c r="H1733" s="2" t="str">
        <f aca="false">IF(AND(E1733&gt;=0.4,E1733&lt;=0.6),"Yes","No")</f>
        <v>Yes</v>
      </c>
      <c r="I1733" s="2" t="str">
        <f aca="false">IF(AND(F1733="No",G1733="No",H1733="Yes"),"Yes","No")</f>
        <v>No</v>
      </c>
      <c r="J1733" s="2"/>
      <c r="K1733" s="2"/>
    </row>
    <row r="1734" customFormat="false" ht="15" hidden="false" customHeight="false" outlineLevel="0" collapsed="false">
      <c r="A1734" s="2" t="s">
        <v>7234</v>
      </c>
      <c r="B1734" s="13" t="n">
        <v>91</v>
      </c>
      <c r="C1734" s="13" t="n">
        <v>90</v>
      </c>
      <c r="D1734" s="14" t="n">
        <f aca="false">C1734/Summary!$B$4</f>
        <v>0.006</v>
      </c>
      <c r="E1734" s="15" t="n">
        <v>0.285714285714286</v>
      </c>
      <c r="F1734" s="2" t="s">
        <v>53</v>
      </c>
      <c r="G1734" s="2" t="s">
        <v>53</v>
      </c>
      <c r="H1734" s="2" t="str">
        <f aca="false">IF(AND(E1734&gt;=0.4,E1734&lt;=0.6),"Yes","No")</f>
        <v>No</v>
      </c>
      <c r="I1734" s="2" t="str">
        <f aca="false">IF(AND(F1734="No",G1734="No",H1734="Yes"),"Yes","No")</f>
        <v>No</v>
      </c>
      <c r="J1734" s="2"/>
      <c r="K1734" s="2"/>
    </row>
    <row r="1735" customFormat="false" ht="15" hidden="false" customHeight="false" outlineLevel="0" collapsed="false">
      <c r="A1735" s="2" t="s">
        <v>7235</v>
      </c>
      <c r="B1735" s="13" t="n">
        <v>91</v>
      </c>
      <c r="C1735" s="13" t="n">
        <v>90</v>
      </c>
      <c r="D1735" s="14" t="n">
        <f aca="false">C1735/Summary!$B$4</f>
        <v>0.006</v>
      </c>
      <c r="E1735" s="15" t="n">
        <v>0.571428571428571</v>
      </c>
      <c r="F1735" s="2" t="s">
        <v>53</v>
      </c>
      <c r="G1735" s="2" t="s">
        <v>44</v>
      </c>
      <c r="H1735" s="2" t="str">
        <f aca="false">IF(AND(E1735&gt;=0.4,E1735&lt;=0.6),"Yes","No")</f>
        <v>Yes</v>
      </c>
      <c r="I1735" s="2" t="str">
        <f aca="false">IF(AND(F1735="No",G1735="No",H1735="Yes"),"Yes","No")</f>
        <v>No</v>
      </c>
      <c r="J1735" s="2"/>
      <c r="K1735" s="2"/>
    </row>
    <row r="1736" customFormat="false" ht="15" hidden="false" customHeight="false" outlineLevel="0" collapsed="false">
      <c r="A1736" s="2" t="s">
        <v>7236</v>
      </c>
      <c r="B1736" s="13" t="n">
        <v>91</v>
      </c>
      <c r="C1736" s="13" t="n">
        <v>91</v>
      </c>
      <c r="D1736" s="14" t="n">
        <f aca="false">C1736/Summary!$B$4</f>
        <v>0.00606666666666667</v>
      </c>
      <c r="E1736" s="15" t="n">
        <v>0.285714285714286</v>
      </c>
      <c r="F1736" s="2" t="s">
        <v>53</v>
      </c>
      <c r="G1736" s="2" t="s">
        <v>44</v>
      </c>
      <c r="H1736" s="2" t="str">
        <f aca="false">IF(AND(E1736&gt;=0.4,E1736&lt;=0.6),"Yes","No")</f>
        <v>No</v>
      </c>
      <c r="I1736" s="2" t="str">
        <f aca="false">IF(AND(F1736="No",G1736="No",H1736="Yes"),"Yes","No")</f>
        <v>No</v>
      </c>
      <c r="J1736" s="2"/>
      <c r="K1736" s="2"/>
    </row>
    <row r="1737" customFormat="false" ht="15" hidden="false" customHeight="false" outlineLevel="0" collapsed="false">
      <c r="A1737" s="2" t="s">
        <v>7237</v>
      </c>
      <c r="B1737" s="13" t="n">
        <v>91</v>
      </c>
      <c r="C1737" s="13" t="n">
        <v>90</v>
      </c>
      <c r="D1737" s="14" t="n">
        <f aca="false">C1737/Summary!$B$4</f>
        <v>0.006</v>
      </c>
      <c r="E1737" s="15" t="n">
        <v>0.571428571428571</v>
      </c>
      <c r="F1737" s="2" t="s">
        <v>53</v>
      </c>
      <c r="G1737" s="2" t="s">
        <v>53</v>
      </c>
      <c r="H1737" s="2" t="str">
        <f aca="false">IF(AND(E1737&gt;=0.4,E1737&lt;=0.6),"Yes","No")</f>
        <v>Yes</v>
      </c>
      <c r="I1737" s="2" t="str">
        <f aca="false">IF(AND(F1737="No",G1737="No",H1737="Yes"),"Yes","No")</f>
        <v>No</v>
      </c>
      <c r="J1737" s="2"/>
      <c r="K1737" s="2"/>
    </row>
    <row r="1738" customFormat="false" ht="15" hidden="false" customHeight="false" outlineLevel="0" collapsed="false">
      <c r="A1738" s="2" t="s">
        <v>7238</v>
      </c>
      <c r="B1738" s="13" t="n">
        <v>91</v>
      </c>
      <c r="C1738" s="13" t="n">
        <v>90</v>
      </c>
      <c r="D1738" s="14" t="n">
        <f aca="false">C1738/Summary!$B$4</f>
        <v>0.006</v>
      </c>
      <c r="E1738" s="15" t="n">
        <v>0.714285714285714</v>
      </c>
      <c r="F1738" s="2" t="s">
        <v>44</v>
      </c>
      <c r="G1738" s="2" t="s">
        <v>53</v>
      </c>
      <c r="H1738" s="2" t="str">
        <f aca="false">IF(AND(E1738&gt;=0.4,E1738&lt;=0.6),"Yes","No")</f>
        <v>No</v>
      </c>
      <c r="I1738" s="2" t="str">
        <f aca="false">IF(AND(F1738="No",G1738="No",H1738="Yes"),"Yes","No")</f>
        <v>No</v>
      </c>
      <c r="J1738" s="2"/>
      <c r="K1738" s="2"/>
    </row>
    <row r="1739" customFormat="false" ht="15" hidden="false" customHeight="false" outlineLevel="0" collapsed="false">
      <c r="A1739" s="2" t="s">
        <v>7239</v>
      </c>
      <c r="B1739" s="13" t="n">
        <v>91</v>
      </c>
      <c r="C1739" s="13" t="n">
        <v>91</v>
      </c>
      <c r="D1739" s="14" t="n">
        <f aca="false">C1739/Summary!$B$4</f>
        <v>0.00606666666666667</v>
      </c>
      <c r="E1739" s="15" t="n">
        <v>0.857142857142857</v>
      </c>
      <c r="F1739" s="2" t="s">
        <v>53</v>
      </c>
      <c r="G1739" s="2" t="s">
        <v>44</v>
      </c>
      <c r="H1739" s="2" t="str">
        <f aca="false">IF(AND(E1739&gt;=0.4,E1739&lt;=0.6),"Yes","No")</f>
        <v>No</v>
      </c>
      <c r="I1739" s="2" t="str">
        <f aca="false">IF(AND(F1739="No",G1739="No",H1739="Yes"),"Yes","No")</f>
        <v>No</v>
      </c>
      <c r="J1739" s="2"/>
      <c r="K1739" s="2"/>
    </row>
    <row r="1740" customFormat="false" ht="15" hidden="false" customHeight="false" outlineLevel="0" collapsed="false">
      <c r="A1740" s="2" t="s">
        <v>7240</v>
      </c>
      <c r="B1740" s="13" t="n">
        <v>91</v>
      </c>
      <c r="C1740" s="13" t="n">
        <v>90</v>
      </c>
      <c r="D1740" s="14" t="n">
        <f aca="false">C1740/Summary!$B$4</f>
        <v>0.006</v>
      </c>
      <c r="E1740" s="15" t="n">
        <v>0.714285714285714</v>
      </c>
      <c r="F1740" s="2" t="s">
        <v>53</v>
      </c>
      <c r="G1740" s="2" t="s">
        <v>53</v>
      </c>
      <c r="H1740" s="2" t="str">
        <f aca="false">IF(AND(E1740&gt;=0.4,E1740&lt;=0.6),"Yes","No")</f>
        <v>No</v>
      </c>
      <c r="I1740" s="2" t="str">
        <f aca="false">IF(AND(F1740="No",G1740="No",H1740="Yes"),"Yes","No")</f>
        <v>No</v>
      </c>
      <c r="J1740" s="2"/>
      <c r="K1740" s="2"/>
    </row>
    <row r="1741" customFormat="false" ht="15" hidden="false" customHeight="false" outlineLevel="0" collapsed="false">
      <c r="A1741" s="2" t="s">
        <v>7241</v>
      </c>
      <c r="B1741" s="13" t="n">
        <v>91</v>
      </c>
      <c r="C1741" s="13" t="n">
        <v>90</v>
      </c>
      <c r="D1741" s="14" t="n">
        <f aca="false">C1741/Summary!$B$4</f>
        <v>0.006</v>
      </c>
      <c r="E1741" s="15" t="n">
        <v>0.714285714285714</v>
      </c>
      <c r="F1741" s="2" t="s">
        <v>53</v>
      </c>
      <c r="G1741" s="2" t="s">
        <v>44</v>
      </c>
      <c r="H1741" s="2" t="str">
        <f aca="false">IF(AND(E1741&gt;=0.4,E1741&lt;=0.6),"Yes","No")</f>
        <v>No</v>
      </c>
      <c r="I1741" s="2" t="str">
        <f aca="false">IF(AND(F1741="No",G1741="No",H1741="Yes"),"Yes","No")</f>
        <v>No</v>
      </c>
      <c r="J1741" s="2"/>
      <c r="K1741" s="2"/>
    </row>
    <row r="1742" customFormat="false" ht="15" hidden="false" customHeight="false" outlineLevel="0" collapsed="false">
      <c r="A1742" s="2" t="s">
        <v>7242</v>
      </c>
      <c r="B1742" s="13" t="n">
        <v>91</v>
      </c>
      <c r="C1742" s="13" t="n">
        <v>91</v>
      </c>
      <c r="D1742" s="14" t="n">
        <f aca="false">C1742/Summary!$B$4</f>
        <v>0.00606666666666667</v>
      </c>
      <c r="E1742" s="15" t="n">
        <v>0.285714285714286</v>
      </c>
      <c r="F1742" s="2" t="s">
        <v>53</v>
      </c>
      <c r="G1742" s="2" t="s">
        <v>53</v>
      </c>
      <c r="H1742" s="2" t="str">
        <f aca="false">IF(AND(E1742&gt;=0.4,E1742&lt;=0.6),"Yes","No")</f>
        <v>No</v>
      </c>
      <c r="I1742" s="2" t="str">
        <f aca="false">IF(AND(F1742="No",G1742="No",H1742="Yes"),"Yes","No")</f>
        <v>No</v>
      </c>
      <c r="J1742" s="2"/>
      <c r="K1742" s="2"/>
    </row>
    <row r="1743" customFormat="false" ht="15" hidden="false" customHeight="false" outlineLevel="0" collapsed="false">
      <c r="A1743" s="2" t="s">
        <v>7243</v>
      </c>
      <c r="B1743" s="13" t="n">
        <v>91</v>
      </c>
      <c r="C1743" s="13" t="n">
        <v>89</v>
      </c>
      <c r="D1743" s="14" t="n">
        <f aca="false">C1743/Summary!$B$4</f>
        <v>0.00593333333333333</v>
      </c>
      <c r="E1743" s="15" t="n">
        <v>0.428571428571429</v>
      </c>
      <c r="F1743" s="2" t="s">
        <v>53</v>
      </c>
      <c r="G1743" s="2" t="s">
        <v>44</v>
      </c>
      <c r="H1743" s="2" t="str">
        <f aca="false">IF(AND(E1743&gt;=0.4,E1743&lt;=0.6),"Yes","No")</f>
        <v>Yes</v>
      </c>
      <c r="I1743" s="2" t="str">
        <f aca="false">IF(AND(F1743="No",G1743="No",H1743="Yes"),"Yes","No")</f>
        <v>No</v>
      </c>
      <c r="J1743" s="2"/>
      <c r="K1743" s="2"/>
    </row>
    <row r="1744" customFormat="false" ht="15" hidden="false" customHeight="false" outlineLevel="0" collapsed="false">
      <c r="A1744" s="2" t="s">
        <v>7244</v>
      </c>
      <c r="B1744" s="13" t="n">
        <v>91</v>
      </c>
      <c r="C1744" s="13" t="n">
        <v>89</v>
      </c>
      <c r="D1744" s="14" t="n">
        <f aca="false">C1744/Summary!$B$4</f>
        <v>0.00593333333333333</v>
      </c>
      <c r="E1744" s="15" t="n">
        <v>0.142857142857143</v>
      </c>
      <c r="F1744" s="2" t="s">
        <v>53</v>
      </c>
      <c r="G1744" s="2" t="s">
        <v>44</v>
      </c>
      <c r="H1744" s="2" t="str">
        <f aca="false">IF(AND(E1744&gt;=0.4,E1744&lt;=0.6),"Yes","No")</f>
        <v>No</v>
      </c>
      <c r="I1744" s="2" t="str">
        <f aca="false">IF(AND(F1744="No",G1744="No",H1744="Yes"),"Yes","No")</f>
        <v>No</v>
      </c>
      <c r="J1744" s="2"/>
      <c r="K1744" s="2"/>
    </row>
    <row r="1745" customFormat="false" ht="15" hidden="false" customHeight="false" outlineLevel="0" collapsed="false">
      <c r="A1745" s="2" t="s">
        <v>7245</v>
      </c>
      <c r="B1745" s="13" t="n">
        <v>91</v>
      </c>
      <c r="C1745" s="13" t="n">
        <v>91</v>
      </c>
      <c r="D1745" s="14" t="n">
        <f aca="false">C1745/Summary!$B$4</f>
        <v>0.00606666666666667</v>
      </c>
      <c r="E1745" s="15" t="n">
        <v>0.714285714285714</v>
      </c>
      <c r="F1745" s="2" t="s">
        <v>53</v>
      </c>
      <c r="G1745" s="2" t="s">
        <v>44</v>
      </c>
      <c r="H1745" s="2" t="str">
        <f aca="false">IF(AND(E1745&gt;=0.4,E1745&lt;=0.6),"Yes","No")</f>
        <v>No</v>
      </c>
      <c r="I1745" s="2" t="str">
        <f aca="false">IF(AND(F1745="No",G1745="No",H1745="Yes"),"Yes","No")</f>
        <v>No</v>
      </c>
      <c r="J1745" s="2"/>
      <c r="K1745" s="2"/>
    </row>
    <row r="1746" customFormat="false" ht="15" hidden="false" customHeight="false" outlineLevel="0" collapsed="false">
      <c r="A1746" s="2" t="s">
        <v>7246</v>
      </c>
      <c r="B1746" s="13" t="n">
        <v>91</v>
      </c>
      <c r="C1746" s="13" t="n">
        <v>90</v>
      </c>
      <c r="D1746" s="14" t="n">
        <f aca="false">C1746/Summary!$B$4</f>
        <v>0.006</v>
      </c>
      <c r="E1746" s="15" t="n">
        <v>0.285714285714286</v>
      </c>
      <c r="F1746" s="2" t="s">
        <v>44</v>
      </c>
      <c r="G1746" s="2" t="s">
        <v>53</v>
      </c>
      <c r="H1746" s="2" t="str">
        <f aca="false">IF(AND(E1746&gt;=0.4,E1746&lt;=0.6),"Yes","No")</f>
        <v>No</v>
      </c>
      <c r="I1746" s="2" t="str">
        <f aca="false">IF(AND(F1746="No",G1746="No",H1746="Yes"),"Yes","No")</f>
        <v>No</v>
      </c>
      <c r="J1746" s="2"/>
      <c r="K1746" s="2"/>
    </row>
    <row r="1747" customFormat="false" ht="15" hidden="false" customHeight="false" outlineLevel="0" collapsed="false">
      <c r="A1747" s="2" t="s">
        <v>7247</v>
      </c>
      <c r="B1747" s="13" t="n">
        <v>91</v>
      </c>
      <c r="C1747" s="13" t="n">
        <v>91</v>
      </c>
      <c r="D1747" s="14" t="n">
        <f aca="false">C1747/Summary!$B$4</f>
        <v>0.00606666666666667</v>
      </c>
      <c r="E1747" s="15" t="n">
        <v>0.428571428571429</v>
      </c>
      <c r="F1747" s="2" t="s">
        <v>53</v>
      </c>
      <c r="G1747" s="2" t="s">
        <v>53</v>
      </c>
      <c r="H1747" s="2" t="str">
        <f aca="false">IF(AND(E1747&gt;=0.4,E1747&lt;=0.6),"Yes","No")</f>
        <v>Yes</v>
      </c>
      <c r="I1747" s="2" t="str">
        <f aca="false">IF(AND(F1747="No",G1747="No",H1747="Yes"),"Yes","No")</f>
        <v>No</v>
      </c>
      <c r="J1747" s="2"/>
      <c r="K1747" s="2"/>
    </row>
    <row r="1748" customFormat="false" ht="15" hidden="false" customHeight="false" outlineLevel="0" collapsed="false">
      <c r="A1748" s="2" t="s">
        <v>7248</v>
      </c>
      <c r="B1748" s="13" t="n">
        <v>91</v>
      </c>
      <c r="C1748" s="13" t="n">
        <v>91</v>
      </c>
      <c r="D1748" s="14" t="n">
        <f aca="false">C1748/Summary!$B$4</f>
        <v>0.00606666666666667</v>
      </c>
      <c r="E1748" s="15" t="n">
        <v>0.285714285714286</v>
      </c>
      <c r="F1748" s="2" t="s">
        <v>53</v>
      </c>
      <c r="G1748" s="2" t="s">
        <v>44</v>
      </c>
      <c r="H1748" s="2" t="str">
        <f aca="false">IF(AND(E1748&gt;=0.4,E1748&lt;=0.6),"Yes","No")</f>
        <v>No</v>
      </c>
      <c r="I1748" s="2" t="str">
        <f aca="false">IF(AND(F1748="No",G1748="No",H1748="Yes"),"Yes","No")</f>
        <v>No</v>
      </c>
      <c r="J1748" s="2"/>
      <c r="K1748" s="2"/>
    </row>
    <row r="1749" customFormat="false" ht="15" hidden="false" customHeight="false" outlineLevel="0" collapsed="false">
      <c r="A1749" s="2" t="s">
        <v>7249</v>
      </c>
      <c r="B1749" s="13" t="n">
        <v>91</v>
      </c>
      <c r="C1749" s="13" t="n">
        <v>91</v>
      </c>
      <c r="D1749" s="14" t="n">
        <f aca="false">C1749/Summary!$B$4</f>
        <v>0.00606666666666667</v>
      </c>
      <c r="E1749" s="15" t="n">
        <v>0.428571428571429</v>
      </c>
      <c r="F1749" s="2" t="s">
        <v>53</v>
      </c>
      <c r="G1749" s="2" t="s">
        <v>53</v>
      </c>
      <c r="H1749" s="2" t="str">
        <f aca="false">IF(AND(E1749&gt;=0.4,E1749&lt;=0.6),"Yes","No")</f>
        <v>Yes</v>
      </c>
      <c r="I1749" s="2" t="str">
        <f aca="false">IF(AND(F1749="No",G1749="No",H1749="Yes"),"Yes","No")</f>
        <v>No</v>
      </c>
      <c r="J1749" s="2"/>
      <c r="K1749" s="2"/>
    </row>
    <row r="1750" customFormat="false" ht="15" hidden="false" customHeight="false" outlineLevel="0" collapsed="false">
      <c r="A1750" s="2" t="s">
        <v>7250</v>
      </c>
      <c r="B1750" s="13" t="n">
        <v>91</v>
      </c>
      <c r="C1750" s="13" t="n">
        <v>91</v>
      </c>
      <c r="D1750" s="14" t="n">
        <f aca="false">C1750/Summary!$B$4</f>
        <v>0.00606666666666667</v>
      </c>
      <c r="E1750" s="15" t="n">
        <v>0.571428571428571</v>
      </c>
      <c r="F1750" s="2" t="s">
        <v>53</v>
      </c>
      <c r="G1750" s="2" t="s">
        <v>53</v>
      </c>
      <c r="H1750" s="2" t="str">
        <f aca="false">IF(AND(E1750&gt;=0.4,E1750&lt;=0.6),"Yes","No")</f>
        <v>Yes</v>
      </c>
      <c r="I1750" s="2" t="str">
        <f aca="false">IF(AND(F1750="No",G1750="No",H1750="Yes"),"Yes","No")</f>
        <v>No</v>
      </c>
      <c r="J1750" s="2"/>
      <c r="K1750" s="2"/>
    </row>
    <row r="1751" customFormat="false" ht="15" hidden="false" customHeight="false" outlineLevel="0" collapsed="false">
      <c r="A1751" s="2" t="s">
        <v>7251</v>
      </c>
      <c r="B1751" s="13" t="n">
        <v>91</v>
      </c>
      <c r="C1751" s="13" t="n">
        <v>91</v>
      </c>
      <c r="D1751" s="14" t="n">
        <f aca="false">C1751/Summary!$B$4</f>
        <v>0.00606666666666667</v>
      </c>
      <c r="E1751" s="15" t="n">
        <v>0.571428571428571</v>
      </c>
      <c r="F1751" s="2" t="s">
        <v>53</v>
      </c>
      <c r="G1751" s="2" t="s">
        <v>53</v>
      </c>
      <c r="H1751" s="2" t="str">
        <f aca="false">IF(AND(E1751&gt;=0.4,E1751&lt;=0.6),"Yes","No")</f>
        <v>Yes</v>
      </c>
      <c r="I1751" s="2" t="str">
        <f aca="false">IF(AND(F1751="No",G1751="No",H1751="Yes"),"Yes","No")</f>
        <v>No</v>
      </c>
      <c r="J1751" s="2"/>
      <c r="K1751" s="2"/>
    </row>
    <row r="1752" customFormat="false" ht="15" hidden="false" customHeight="false" outlineLevel="0" collapsed="false">
      <c r="A1752" s="2" t="s">
        <v>7252</v>
      </c>
      <c r="B1752" s="13" t="n">
        <v>91</v>
      </c>
      <c r="C1752" s="13" t="n">
        <v>91</v>
      </c>
      <c r="D1752" s="14" t="n">
        <f aca="false">C1752/Summary!$B$4</f>
        <v>0.00606666666666667</v>
      </c>
      <c r="E1752" s="15" t="n">
        <v>0.571428571428571</v>
      </c>
      <c r="F1752" s="2" t="s">
        <v>44</v>
      </c>
      <c r="G1752" s="2" t="s">
        <v>53</v>
      </c>
      <c r="H1752" s="2" t="str">
        <f aca="false">IF(AND(E1752&gt;=0.4,E1752&lt;=0.6),"Yes","No")</f>
        <v>Yes</v>
      </c>
      <c r="I1752" s="2" t="str">
        <f aca="false">IF(AND(F1752="No",G1752="No",H1752="Yes"),"Yes","No")</f>
        <v>No</v>
      </c>
      <c r="J1752" s="2"/>
      <c r="K1752" s="2"/>
    </row>
    <row r="1753" customFormat="false" ht="15" hidden="false" customHeight="false" outlineLevel="0" collapsed="false">
      <c r="A1753" s="2" t="s">
        <v>7253</v>
      </c>
      <c r="B1753" s="13" t="n">
        <v>91</v>
      </c>
      <c r="C1753" s="13" t="n">
        <v>91</v>
      </c>
      <c r="D1753" s="14" t="n">
        <f aca="false">C1753/Summary!$B$4</f>
        <v>0.00606666666666667</v>
      </c>
      <c r="E1753" s="15" t="n">
        <v>0.428571428571429</v>
      </c>
      <c r="F1753" s="2" t="s">
        <v>44</v>
      </c>
      <c r="G1753" s="2" t="s">
        <v>53</v>
      </c>
      <c r="H1753" s="2" t="str">
        <f aca="false">IF(AND(E1753&gt;=0.4,E1753&lt;=0.6),"Yes","No")</f>
        <v>Yes</v>
      </c>
      <c r="I1753" s="2" t="str">
        <f aca="false">IF(AND(F1753="No",G1753="No",H1753="Yes"),"Yes","No")</f>
        <v>No</v>
      </c>
      <c r="J1753" s="2"/>
      <c r="K1753" s="2"/>
    </row>
    <row r="1754" customFormat="false" ht="15" hidden="false" customHeight="false" outlineLevel="0" collapsed="false">
      <c r="A1754" s="2" t="s">
        <v>7254</v>
      </c>
      <c r="B1754" s="13" t="n">
        <v>91</v>
      </c>
      <c r="C1754" s="13" t="n">
        <v>91</v>
      </c>
      <c r="D1754" s="14" t="n">
        <f aca="false">C1754/Summary!$B$4</f>
        <v>0.00606666666666667</v>
      </c>
      <c r="E1754" s="15" t="n">
        <v>0.714285714285714</v>
      </c>
      <c r="F1754" s="2" t="s">
        <v>53</v>
      </c>
      <c r="G1754" s="2" t="s">
        <v>53</v>
      </c>
      <c r="H1754" s="2" t="str">
        <f aca="false">IF(AND(E1754&gt;=0.4,E1754&lt;=0.6),"Yes","No")</f>
        <v>No</v>
      </c>
      <c r="I1754" s="2" t="str">
        <f aca="false">IF(AND(F1754="No",G1754="No",H1754="Yes"),"Yes","No")</f>
        <v>No</v>
      </c>
      <c r="J1754" s="2"/>
      <c r="K1754" s="2"/>
    </row>
    <row r="1755" customFormat="false" ht="15" hidden="false" customHeight="false" outlineLevel="0" collapsed="false">
      <c r="A1755" s="2" t="s">
        <v>7255</v>
      </c>
      <c r="B1755" s="13" t="n">
        <v>91</v>
      </c>
      <c r="C1755" s="13" t="n">
        <v>91</v>
      </c>
      <c r="D1755" s="14" t="n">
        <f aca="false">C1755/Summary!$B$4</f>
        <v>0.00606666666666667</v>
      </c>
      <c r="E1755" s="15" t="n">
        <v>0.285714285714286</v>
      </c>
      <c r="F1755" s="2" t="s">
        <v>53</v>
      </c>
      <c r="G1755" s="2" t="s">
        <v>44</v>
      </c>
      <c r="H1755" s="2" t="str">
        <f aca="false">IF(AND(E1755&gt;=0.4,E1755&lt;=0.6),"Yes","No")</f>
        <v>No</v>
      </c>
      <c r="I1755" s="2" t="str">
        <f aca="false">IF(AND(F1755="No",G1755="No",H1755="Yes"),"Yes","No")</f>
        <v>No</v>
      </c>
      <c r="J1755" s="2"/>
      <c r="K1755" s="2"/>
    </row>
    <row r="1756" customFormat="false" ht="15" hidden="false" customHeight="false" outlineLevel="0" collapsed="false">
      <c r="A1756" s="2" t="s">
        <v>7256</v>
      </c>
      <c r="B1756" s="13" t="n">
        <v>91</v>
      </c>
      <c r="C1756" s="13" t="n">
        <v>91</v>
      </c>
      <c r="D1756" s="14" t="n">
        <f aca="false">C1756/Summary!$B$4</f>
        <v>0.00606666666666667</v>
      </c>
      <c r="E1756" s="15" t="n">
        <v>0.571428571428571</v>
      </c>
      <c r="F1756" s="2" t="s">
        <v>53</v>
      </c>
      <c r="G1756" s="2" t="s">
        <v>44</v>
      </c>
      <c r="H1756" s="2" t="str">
        <f aca="false">IF(AND(E1756&gt;=0.4,E1756&lt;=0.6),"Yes","No")</f>
        <v>Yes</v>
      </c>
      <c r="I1756" s="2" t="str">
        <f aca="false">IF(AND(F1756="No",G1756="No",H1756="Yes"),"Yes","No")</f>
        <v>No</v>
      </c>
      <c r="J1756" s="2"/>
      <c r="K1756" s="2"/>
    </row>
    <row r="1757" customFormat="false" ht="15" hidden="false" customHeight="false" outlineLevel="0" collapsed="false">
      <c r="A1757" s="2" t="s">
        <v>7257</v>
      </c>
      <c r="B1757" s="13" t="n">
        <v>91</v>
      </c>
      <c r="C1757" s="13" t="n">
        <v>91</v>
      </c>
      <c r="D1757" s="14" t="n">
        <f aca="false">C1757/Summary!$B$4</f>
        <v>0.00606666666666667</v>
      </c>
      <c r="E1757" s="15" t="n">
        <v>0.428571428571429</v>
      </c>
      <c r="F1757" s="2" t="s">
        <v>53</v>
      </c>
      <c r="G1757" s="2" t="s">
        <v>44</v>
      </c>
      <c r="H1757" s="2" t="str">
        <f aca="false">IF(AND(E1757&gt;=0.4,E1757&lt;=0.6),"Yes","No")</f>
        <v>Yes</v>
      </c>
      <c r="I1757" s="2" t="str">
        <f aca="false">IF(AND(F1757="No",G1757="No",H1757="Yes"),"Yes","No")</f>
        <v>No</v>
      </c>
      <c r="J1757" s="2"/>
      <c r="K1757" s="2"/>
    </row>
    <row r="1758" customFormat="false" ht="15" hidden="false" customHeight="false" outlineLevel="0" collapsed="false">
      <c r="A1758" s="2" t="s">
        <v>7258</v>
      </c>
      <c r="B1758" s="13" t="n">
        <v>91</v>
      </c>
      <c r="C1758" s="13" t="n">
        <v>91</v>
      </c>
      <c r="D1758" s="14" t="n">
        <f aca="false">C1758/Summary!$B$4</f>
        <v>0.00606666666666667</v>
      </c>
      <c r="E1758" s="15" t="n">
        <v>0.714285714285714</v>
      </c>
      <c r="F1758" s="2" t="s">
        <v>53</v>
      </c>
      <c r="G1758" s="2" t="s">
        <v>44</v>
      </c>
      <c r="H1758" s="2" t="str">
        <f aca="false">IF(AND(E1758&gt;=0.4,E1758&lt;=0.6),"Yes","No")</f>
        <v>No</v>
      </c>
      <c r="I1758" s="2" t="str">
        <f aca="false">IF(AND(F1758="No",G1758="No",H1758="Yes"),"Yes","No")</f>
        <v>No</v>
      </c>
      <c r="J1758" s="2"/>
      <c r="K1758" s="2"/>
    </row>
    <row r="1759" customFormat="false" ht="15" hidden="false" customHeight="false" outlineLevel="0" collapsed="false">
      <c r="A1759" s="2" t="s">
        <v>7259</v>
      </c>
      <c r="B1759" s="13" t="n">
        <v>91</v>
      </c>
      <c r="C1759" s="13" t="n">
        <v>91</v>
      </c>
      <c r="D1759" s="14" t="n">
        <f aca="false">C1759/Summary!$B$4</f>
        <v>0.00606666666666667</v>
      </c>
      <c r="E1759" s="15" t="n">
        <v>0.714285714285714</v>
      </c>
      <c r="F1759" s="2" t="s">
        <v>53</v>
      </c>
      <c r="G1759" s="2" t="s">
        <v>53</v>
      </c>
      <c r="H1759" s="2" t="str">
        <f aca="false">IF(AND(E1759&gt;=0.4,E1759&lt;=0.6),"Yes","No")</f>
        <v>No</v>
      </c>
      <c r="I1759" s="2" t="str">
        <f aca="false">IF(AND(F1759="No",G1759="No",H1759="Yes"),"Yes","No")</f>
        <v>No</v>
      </c>
      <c r="J1759" s="2"/>
      <c r="K1759" s="2"/>
    </row>
    <row r="1760" customFormat="false" ht="15" hidden="false" customHeight="false" outlineLevel="0" collapsed="false">
      <c r="A1760" s="2" t="s">
        <v>7260</v>
      </c>
      <c r="B1760" s="13" t="n">
        <v>91</v>
      </c>
      <c r="C1760" s="13" t="n">
        <v>91</v>
      </c>
      <c r="D1760" s="14" t="n">
        <f aca="false">C1760/Summary!$B$4</f>
        <v>0.00606666666666667</v>
      </c>
      <c r="E1760" s="15" t="n">
        <v>0.714285714285714</v>
      </c>
      <c r="F1760" s="2" t="s">
        <v>53</v>
      </c>
      <c r="G1760" s="2" t="s">
        <v>44</v>
      </c>
      <c r="H1760" s="2" t="str">
        <f aca="false">IF(AND(E1760&gt;=0.4,E1760&lt;=0.6),"Yes","No")</f>
        <v>No</v>
      </c>
      <c r="I1760" s="2" t="str">
        <f aca="false">IF(AND(F1760="No",G1760="No",H1760="Yes"),"Yes","No")</f>
        <v>No</v>
      </c>
      <c r="J1760" s="2"/>
      <c r="K1760" s="2"/>
    </row>
    <row r="1761" customFormat="false" ht="15" hidden="false" customHeight="false" outlineLevel="0" collapsed="false">
      <c r="A1761" s="2" t="s">
        <v>7261</v>
      </c>
      <c r="B1761" s="13" t="n">
        <v>91</v>
      </c>
      <c r="C1761" s="13" t="n">
        <v>91</v>
      </c>
      <c r="D1761" s="14" t="n">
        <f aca="false">C1761/Summary!$B$4</f>
        <v>0.00606666666666667</v>
      </c>
      <c r="E1761" s="15" t="n">
        <v>0.571428571428571</v>
      </c>
      <c r="F1761" s="2" t="s">
        <v>53</v>
      </c>
      <c r="G1761" s="2" t="s">
        <v>44</v>
      </c>
      <c r="H1761" s="2" t="str">
        <f aca="false">IF(AND(E1761&gt;=0.4,E1761&lt;=0.6),"Yes","No")</f>
        <v>Yes</v>
      </c>
      <c r="I1761" s="2" t="str">
        <f aca="false">IF(AND(F1761="No",G1761="No",H1761="Yes"),"Yes","No")</f>
        <v>No</v>
      </c>
      <c r="J1761" s="2"/>
      <c r="K1761" s="2"/>
    </row>
    <row r="1762" customFormat="false" ht="15" hidden="false" customHeight="false" outlineLevel="0" collapsed="false">
      <c r="A1762" s="2" t="s">
        <v>7262</v>
      </c>
      <c r="B1762" s="13" t="n">
        <v>91</v>
      </c>
      <c r="C1762" s="13" t="n">
        <v>91</v>
      </c>
      <c r="D1762" s="14" t="n">
        <f aca="false">C1762/Summary!$B$4</f>
        <v>0.00606666666666667</v>
      </c>
      <c r="E1762" s="15" t="n">
        <v>0.857142857142857</v>
      </c>
      <c r="F1762" s="2" t="s">
        <v>53</v>
      </c>
      <c r="G1762" s="2" t="s">
        <v>53</v>
      </c>
      <c r="H1762" s="2" t="str">
        <f aca="false">IF(AND(E1762&gt;=0.4,E1762&lt;=0.6),"Yes","No")</f>
        <v>No</v>
      </c>
      <c r="I1762" s="2" t="str">
        <f aca="false">IF(AND(F1762="No",G1762="No",H1762="Yes"),"Yes","No")</f>
        <v>No</v>
      </c>
      <c r="J1762" s="2"/>
      <c r="K1762" s="2"/>
    </row>
    <row r="1763" customFormat="false" ht="15" hidden="false" customHeight="false" outlineLevel="0" collapsed="false">
      <c r="A1763" s="2" t="s">
        <v>7263</v>
      </c>
      <c r="B1763" s="13" t="n">
        <v>91</v>
      </c>
      <c r="C1763" s="13" t="n">
        <v>91</v>
      </c>
      <c r="D1763" s="14" t="n">
        <f aca="false">C1763/Summary!$B$4</f>
        <v>0.00606666666666667</v>
      </c>
      <c r="E1763" s="15" t="n">
        <v>0.714285714285714</v>
      </c>
      <c r="F1763" s="2" t="s">
        <v>53</v>
      </c>
      <c r="G1763" s="2" t="s">
        <v>44</v>
      </c>
      <c r="H1763" s="2" t="str">
        <f aca="false">IF(AND(E1763&gt;=0.4,E1763&lt;=0.6),"Yes","No")</f>
        <v>No</v>
      </c>
      <c r="I1763" s="2" t="str">
        <f aca="false">IF(AND(F1763="No",G1763="No",H1763="Yes"),"Yes","No")</f>
        <v>No</v>
      </c>
      <c r="J1763" s="2"/>
      <c r="K1763" s="2"/>
    </row>
    <row r="1764" customFormat="false" ht="15" hidden="false" customHeight="false" outlineLevel="0" collapsed="false">
      <c r="A1764" s="2" t="s">
        <v>7264</v>
      </c>
      <c r="B1764" s="13" t="n">
        <v>91</v>
      </c>
      <c r="C1764" s="13" t="n">
        <v>91</v>
      </c>
      <c r="D1764" s="14" t="n">
        <f aca="false">C1764/Summary!$B$4</f>
        <v>0.00606666666666667</v>
      </c>
      <c r="E1764" s="15" t="n">
        <v>0.714285714285714</v>
      </c>
      <c r="F1764" s="2" t="s">
        <v>44</v>
      </c>
      <c r="G1764" s="2" t="s">
        <v>44</v>
      </c>
      <c r="H1764" s="2" t="str">
        <f aca="false">IF(AND(E1764&gt;=0.4,E1764&lt;=0.6),"Yes","No")</f>
        <v>No</v>
      </c>
      <c r="I1764" s="2" t="str">
        <f aca="false">IF(AND(F1764="No",G1764="No",H1764="Yes"),"Yes","No")</f>
        <v>No</v>
      </c>
      <c r="J1764" s="2"/>
      <c r="K1764" s="2"/>
    </row>
    <row r="1765" customFormat="false" ht="15" hidden="false" customHeight="false" outlineLevel="0" collapsed="false">
      <c r="A1765" s="2" t="s">
        <v>7265</v>
      </c>
      <c r="B1765" s="13" t="n">
        <v>91</v>
      </c>
      <c r="C1765" s="13" t="n">
        <v>91</v>
      </c>
      <c r="D1765" s="14" t="n">
        <f aca="false">C1765/Summary!$B$4</f>
        <v>0.00606666666666667</v>
      </c>
      <c r="E1765" s="15" t="n">
        <v>0.714285714285714</v>
      </c>
      <c r="F1765" s="2" t="s">
        <v>53</v>
      </c>
      <c r="G1765" s="2" t="s">
        <v>53</v>
      </c>
      <c r="H1765" s="2" t="str">
        <f aca="false">IF(AND(E1765&gt;=0.4,E1765&lt;=0.6),"Yes","No")</f>
        <v>No</v>
      </c>
      <c r="I1765" s="2" t="str">
        <f aca="false">IF(AND(F1765="No",G1765="No",H1765="Yes"),"Yes","No")</f>
        <v>No</v>
      </c>
      <c r="J1765" s="2"/>
      <c r="K1765" s="2"/>
    </row>
    <row r="1766" customFormat="false" ht="15" hidden="false" customHeight="false" outlineLevel="0" collapsed="false">
      <c r="A1766" s="2" t="s">
        <v>7266</v>
      </c>
      <c r="B1766" s="13" t="n">
        <v>91</v>
      </c>
      <c r="C1766" s="13" t="n">
        <v>91</v>
      </c>
      <c r="D1766" s="14" t="n">
        <f aca="false">C1766/Summary!$B$4</f>
        <v>0.00606666666666667</v>
      </c>
      <c r="E1766" s="15" t="n">
        <v>0.571428571428571</v>
      </c>
      <c r="F1766" s="2" t="s">
        <v>53</v>
      </c>
      <c r="G1766" s="2" t="s">
        <v>44</v>
      </c>
      <c r="H1766" s="2" t="str">
        <f aca="false">IF(AND(E1766&gt;=0.4,E1766&lt;=0.6),"Yes","No")</f>
        <v>Yes</v>
      </c>
      <c r="I1766" s="2" t="str">
        <f aca="false">IF(AND(F1766="No",G1766="No",H1766="Yes"),"Yes","No")</f>
        <v>No</v>
      </c>
      <c r="J1766" s="2"/>
      <c r="K1766" s="2"/>
    </row>
    <row r="1767" customFormat="false" ht="15" hidden="false" customHeight="false" outlineLevel="0" collapsed="false">
      <c r="A1767" s="2" t="s">
        <v>7267</v>
      </c>
      <c r="B1767" s="13" t="n">
        <v>91</v>
      </c>
      <c r="C1767" s="13" t="n">
        <v>91</v>
      </c>
      <c r="D1767" s="14" t="n">
        <f aca="false">C1767/Summary!$B$4</f>
        <v>0.00606666666666667</v>
      </c>
      <c r="E1767" s="15" t="n">
        <v>0.285714285714286</v>
      </c>
      <c r="F1767" s="2" t="s">
        <v>53</v>
      </c>
      <c r="G1767" s="2" t="s">
        <v>44</v>
      </c>
      <c r="H1767" s="2" t="str">
        <f aca="false">IF(AND(E1767&gt;=0.4,E1767&lt;=0.6),"Yes","No")</f>
        <v>No</v>
      </c>
      <c r="I1767" s="2" t="str">
        <f aca="false">IF(AND(F1767="No",G1767="No",H1767="Yes"),"Yes","No")</f>
        <v>No</v>
      </c>
      <c r="J1767" s="2"/>
      <c r="K1767" s="2"/>
    </row>
    <row r="1768" customFormat="false" ht="15" hidden="false" customHeight="false" outlineLevel="0" collapsed="false">
      <c r="A1768" s="2" t="s">
        <v>7268</v>
      </c>
      <c r="B1768" s="13" t="n">
        <v>91</v>
      </c>
      <c r="C1768" s="13" t="n">
        <v>90</v>
      </c>
      <c r="D1768" s="14" t="n">
        <f aca="false">C1768/Summary!$B$4</f>
        <v>0.006</v>
      </c>
      <c r="E1768" s="15" t="n">
        <v>0.428571428571429</v>
      </c>
      <c r="F1768" s="2" t="s">
        <v>53</v>
      </c>
      <c r="G1768" s="2" t="s">
        <v>44</v>
      </c>
      <c r="H1768" s="2" t="str">
        <f aca="false">IF(AND(E1768&gt;=0.4,E1768&lt;=0.6),"Yes","No")</f>
        <v>Yes</v>
      </c>
      <c r="I1768" s="2" t="str">
        <f aca="false">IF(AND(F1768="No",G1768="No",H1768="Yes"),"Yes","No")</f>
        <v>No</v>
      </c>
      <c r="J1768" s="2"/>
      <c r="K1768" s="2"/>
    </row>
    <row r="1769" customFormat="false" ht="15" hidden="false" customHeight="false" outlineLevel="0" collapsed="false">
      <c r="A1769" s="2" t="s">
        <v>7269</v>
      </c>
      <c r="B1769" s="13" t="n">
        <v>91</v>
      </c>
      <c r="C1769" s="13" t="n">
        <v>91</v>
      </c>
      <c r="D1769" s="14" t="n">
        <f aca="false">C1769/Summary!$B$4</f>
        <v>0.00606666666666667</v>
      </c>
      <c r="E1769" s="15" t="n">
        <v>0.571428571428571</v>
      </c>
      <c r="F1769" s="2" t="s">
        <v>53</v>
      </c>
      <c r="G1769" s="2" t="s">
        <v>53</v>
      </c>
      <c r="H1769" s="2" t="str">
        <f aca="false">IF(AND(E1769&gt;=0.4,E1769&lt;=0.6),"Yes","No")</f>
        <v>Yes</v>
      </c>
      <c r="I1769" s="2" t="str">
        <f aca="false">IF(AND(F1769="No",G1769="No",H1769="Yes"),"Yes","No")</f>
        <v>No</v>
      </c>
      <c r="J1769" s="2"/>
      <c r="K1769" s="2"/>
    </row>
    <row r="1770" customFormat="false" ht="15" hidden="false" customHeight="false" outlineLevel="0" collapsed="false">
      <c r="A1770" s="2" t="s">
        <v>7270</v>
      </c>
      <c r="B1770" s="13" t="n">
        <v>91</v>
      </c>
      <c r="C1770" s="13" t="n">
        <v>90</v>
      </c>
      <c r="D1770" s="14" t="n">
        <f aca="false">C1770/Summary!$B$4</f>
        <v>0.006</v>
      </c>
      <c r="E1770" s="15" t="n">
        <v>0.571428571428571</v>
      </c>
      <c r="F1770" s="2" t="s">
        <v>53</v>
      </c>
      <c r="G1770" s="2" t="s">
        <v>53</v>
      </c>
      <c r="H1770" s="2" t="str">
        <f aca="false">IF(AND(E1770&gt;=0.4,E1770&lt;=0.6),"Yes","No")</f>
        <v>Yes</v>
      </c>
      <c r="I1770" s="2" t="str">
        <f aca="false">IF(AND(F1770="No",G1770="No",H1770="Yes"),"Yes","No")</f>
        <v>No</v>
      </c>
      <c r="J1770" s="2"/>
      <c r="K1770" s="2"/>
    </row>
    <row r="1771" customFormat="false" ht="15" hidden="false" customHeight="false" outlineLevel="0" collapsed="false">
      <c r="A1771" s="2" t="s">
        <v>7271</v>
      </c>
      <c r="B1771" s="13" t="n">
        <v>91</v>
      </c>
      <c r="C1771" s="13" t="n">
        <v>91</v>
      </c>
      <c r="D1771" s="14" t="n">
        <f aca="false">C1771/Summary!$B$4</f>
        <v>0.00606666666666667</v>
      </c>
      <c r="E1771" s="15" t="n">
        <v>0.571428571428571</v>
      </c>
      <c r="F1771" s="2" t="s">
        <v>44</v>
      </c>
      <c r="G1771" s="2" t="s">
        <v>53</v>
      </c>
      <c r="H1771" s="2" t="str">
        <f aca="false">IF(AND(E1771&gt;=0.4,E1771&lt;=0.6),"Yes","No")</f>
        <v>Yes</v>
      </c>
      <c r="I1771" s="2" t="str">
        <f aca="false">IF(AND(F1771="No",G1771="No",H1771="Yes"),"Yes","No")</f>
        <v>No</v>
      </c>
      <c r="J1771" s="2"/>
      <c r="K1771" s="2"/>
    </row>
    <row r="1772" customFormat="false" ht="15" hidden="false" customHeight="false" outlineLevel="0" collapsed="false">
      <c r="A1772" s="2" t="s">
        <v>7272</v>
      </c>
      <c r="B1772" s="13" t="n">
        <v>91</v>
      </c>
      <c r="C1772" s="13" t="n">
        <v>91</v>
      </c>
      <c r="D1772" s="14" t="n">
        <f aca="false">C1772/Summary!$B$4</f>
        <v>0.00606666666666667</v>
      </c>
      <c r="E1772" s="15" t="n">
        <v>0.285714285714286</v>
      </c>
      <c r="F1772" s="2" t="s">
        <v>53</v>
      </c>
      <c r="G1772" s="2" t="s">
        <v>44</v>
      </c>
      <c r="H1772" s="2" t="str">
        <f aca="false">IF(AND(E1772&gt;=0.4,E1772&lt;=0.6),"Yes","No")</f>
        <v>No</v>
      </c>
      <c r="I1772" s="2" t="str">
        <f aca="false">IF(AND(F1772="No",G1772="No",H1772="Yes"),"Yes","No")</f>
        <v>No</v>
      </c>
      <c r="J1772" s="2"/>
      <c r="K1772" s="2"/>
    </row>
    <row r="1773" customFormat="false" ht="15" hidden="false" customHeight="false" outlineLevel="0" collapsed="false">
      <c r="A1773" s="2" t="s">
        <v>7273</v>
      </c>
      <c r="B1773" s="13" t="n">
        <v>91</v>
      </c>
      <c r="C1773" s="13" t="n">
        <v>91</v>
      </c>
      <c r="D1773" s="14" t="n">
        <f aca="false">C1773/Summary!$B$4</f>
        <v>0.00606666666666667</v>
      </c>
      <c r="E1773" s="15" t="n">
        <v>0.428571428571429</v>
      </c>
      <c r="F1773" s="2" t="s">
        <v>53</v>
      </c>
      <c r="G1773" s="2" t="s">
        <v>44</v>
      </c>
      <c r="H1773" s="2" t="str">
        <f aca="false">IF(AND(E1773&gt;=0.4,E1773&lt;=0.6),"Yes","No")</f>
        <v>Yes</v>
      </c>
      <c r="I1773" s="2" t="str">
        <f aca="false">IF(AND(F1773="No",G1773="No",H1773="Yes"),"Yes","No")</f>
        <v>No</v>
      </c>
      <c r="J1773" s="2"/>
      <c r="K1773" s="2"/>
    </row>
    <row r="1774" customFormat="false" ht="15" hidden="false" customHeight="false" outlineLevel="0" collapsed="false">
      <c r="A1774" s="2" t="s">
        <v>7274</v>
      </c>
      <c r="B1774" s="13" t="n">
        <v>91</v>
      </c>
      <c r="C1774" s="13" t="n">
        <v>90</v>
      </c>
      <c r="D1774" s="14" t="n">
        <f aca="false">C1774/Summary!$B$4</f>
        <v>0.006</v>
      </c>
      <c r="E1774" s="15" t="n">
        <v>0.428571428571429</v>
      </c>
      <c r="F1774" s="2" t="s">
        <v>53</v>
      </c>
      <c r="G1774" s="2" t="s">
        <v>44</v>
      </c>
      <c r="H1774" s="2" t="str">
        <f aca="false">IF(AND(E1774&gt;=0.4,E1774&lt;=0.6),"Yes","No")</f>
        <v>Yes</v>
      </c>
      <c r="I1774" s="2" t="str">
        <f aca="false">IF(AND(F1774="No",G1774="No",H1774="Yes"),"Yes","No")</f>
        <v>No</v>
      </c>
      <c r="J1774" s="2"/>
      <c r="K1774" s="2"/>
    </row>
    <row r="1775" customFormat="false" ht="15" hidden="false" customHeight="false" outlineLevel="0" collapsed="false">
      <c r="A1775" s="2" t="s">
        <v>7275</v>
      </c>
      <c r="B1775" s="13" t="n">
        <v>91</v>
      </c>
      <c r="C1775" s="13" t="n">
        <v>91</v>
      </c>
      <c r="D1775" s="14" t="n">
        <f aca="false">C1775/Summary!$B$4</f>
        <v>0.00606666666666667</v>
      </c>
      <c r="E1775" s="15" t="n">
        <v>0.571428571428571</v>
      </c>
      <c r="F1775" s="2" t="s">
        <v>53</v>
      </c>
      <c r="G1775" s="2" t="s">
        <v>53</v>
      </c>
      <c r="H1775" s="2" t="str">
        <f aca="false">IF(AND(E1775&gt;=0.4,E1775&lt;=0.6),"Yes","No")</f>
        <v>Yes</v>
      </c>
      <c r="I1775" s="2" t="str">
        <f aca="false">IF(AND(F1775="No",G1775="No",H1775="Yes"),"Yes","No")</f>
        <v>No</v>
      </c>
      <c r="J1775" s="2"/>
      <c r="K1775" s="2"/>
    </row>
    <row r="1776" customFormat="false" ht="15" hidden="false" customHeight="false" outlineLevel="0" collapsed="false">
      <c r="A1776" s="2" t="s">
        <v>7276</v>
      </c>
      <c r="B1776" s="13" t="n">
        <v>91</v>
      </c>
      <c r="C1776" s="13" t="n">
        <v>91</v>
      </c>
      <c r="D1776" s="14" t="n">
        <f aca="false">C1776/Summary!$B$4</f>
        <v>0.00606666666666667</v>
      </c>
      <c r="E1776" s="15" t="n">
        <v>0.285714285714286</v>
      </c>
      <c r="F1776" s="2" t="s">
        <v>53</v>
      </c>
      <c r="G1776" s="2" t="s">
        <v>53</v>
      </c>
      <c r="H1776" s="2" t="str">
        <f aca="false">IF(AND(E1776&gt;=0.4,E1776&lt;=0.6),"Yes","No")</f>
        <v>No</v>
      </c>
      <c r="I1776" s="2" t="str">
        <f aca="false">IF(AND(F1776="No",G1776="No",H1776="Yes"),"Yes","No")</f>
        <v>No</v>
      </c>
      <c r="J1776" s="2"/>
      <c r="K1776" s="2"/>
    </row>
    <row r="1777" customFormat="false" ht="15" hidden="false" customHeight="false" outlineLevel="0" collapsed="false">
      <c r="A1777" s="2" t="s">
        <v>7277</v>
      </c>
      <c r="B1777" s="13" t="n">
        <v>91</v>
      </c>
      <c r="C1777" s="13" t="n">
        <v>91</v>
      </c>
      <c r="D1777" s="14" t="n">
        <f aca="false">C1777/Summary!$B$4</f>
        <v>0.00606666666666667</v>
      </c>
      <c r="E1777" s="15" t="n">
        <v>0.428571428571429</v>
      </c>
      <c r="F1777" s="2" t="s">
        <v>53</v>
      </c>
      <c r="G1777" s="2" t="s">
        <v>44</v>
      </c>
      <c r="H1777" s="2" t="str">
        <f aca="false">IF(AND(E1777&gt;=0.4,E1777&lt;=0.6),"Yes","No")</f>
        <v>Yes</v>
      </c>
      <c r="I1777" s="2" t="str">
        <f aca="false">IF(AND(F1777="No",G1777="No",H1777="Yes"),"Yes","No")</f>
        <v>No</v>
      </c>
      <c r="J1777" s="2"/>
      <c r="K1777" s="2"/>
    </row>
    <row r="1778" customFormat="false" ht="15" hidden="false" customHeight="false" outlineLevel="0" collapsed="false">
      <c r="A1778" s="2" t="s">
        <v>7278</v>
      </c>
      <c r="B1778" s="13" t="n">
        <v>91</v>
      </c>
      <c r="C1778" s="13" t="n">
        <v>91</v>
      </c>
      <c r="D1778" s="14" t="n">
        <f aca="false">C1778/Summary!$B$4</f>
        <v>0.00606666666666667</v>
      </c>
      <c r="E1778" s="15" t="n">
        <v>0.857142857142857</v>
      </c>
      <c r="F1778" s="2" t="s">
        <v>53</v>
      </c>
      <c r="G1778" s="2" t="s">
        <v>53</v>
      </c>
      <c r="H1778" s="2" t="str">
        <f aca="false">IF(AND(E1778&gt;=0.4,E1778&lt;=0.6),"Yes","No")</f>
        <v>No</v>
      </c>
      <c r="I1778" s="2" t="str">
        <f aca="false">IF(AND(F1778="No",G1778="No",H1778="Yes"),"Yes","No")</f>
        <v>No</v>
      </c>
      <c r="J1778" s="2"/>
      <c r="K1778" s="2"/>
    </row>
    <row r="1779" customFormat="false" ht="15" hidden="false" customHeight="false" outlineLevel="0" collapsed="false">
      <c r="A1779" s="2" t="s">
        <v>7279</v>
      </c>
      <c r="B1779" s="13" t="n">
        <v>91</v>
      </c>
      <c r="C1779" s="13" t="n">
        <v>90</v>
      </c>
      <c r="D1779" s="14" t="n">
        <f aca="false">C1779/Summary!$B$4</f>
        <v>0.006</v>
      </c>
      <c r="E1779" s="15" t="n">
        <v>0.714285714285714</v>
      </c>
      <c r="F1779" s="2" t="s">
        <v>53</v>
      </c>
      <c r="G1779" s="2" t="s">
        <v>44</v>
      </c>
      <c r="H1779" s="2" t="str">
        <f aca="false">IF(AND(E1779&gt;=0.4,E1779&lt;=0.6),"Yes","No")</f>
        <v>No</v>
      </c>
      <c r="I1779" s="2" t="str">
        <f aca="false">IF(AND(F1779="No",G1779="No",H1779="Yes"),"Yes","No")</f>
        <v>No</v>
      </c>
      <c r="J1779" s="2"/>
      <c r="K1779" s="2"/>
    </row>
    <row r="1780" customFormat="false" ht="15" hidden="false" customHeight="false" outlineLevel="0" collapsed="false">
      <c r="A1780" s="2" t="s">
        <v>7280</v>
      </c>
      <c r="B1780" s="13" t="n">
        <v>91</v>
      </c>
      <c r="C1780" s="13" t="n">
        <v>91</v>
      </c>
      <c r="D1780" s="14" t="n">
        <f aca="false">C1780/Summary!$B$4</f>
        <v>0.00606666666666667</v>
      </c>
      <c r="E1780" s="15" t="n">
        <v>0.857142857142857</v>
      </c>
      <c r="F1780" s="2" t="s">
        <v>53</v>
      </c>
      <c r="G1780" s="2" t="s">
        <v>53</v>
      </c>
      <c r="H1780" s="2" t="str">
        <f aca="false">IF(AND(E1780&gt;=0.4,E1780&lt;=0.6),"Yes","No")</f>
        <v>No</v>
      </c>
      <c r="I1780" s="2" t="str">
        <f aca="false">IF(AND(F1780="No",G1780="No",H1780="Yes"),"Yes","No")</f>
        <v>No</v>
      </c>
      <c r="J1780" s="2"/>
      <c r="K1780" s="2"/>
    </row>
    <row r="1781" customFormat="false" ht="15" hidden="false" customHeight="false" outlineLevel="0" collapsed="false">
      <c r="A1781" s="2" t="s">
        <v>7281</v>
      </c>
      <c r="B1781" s="13" t="n">
        <v>91</v>
      </c>
      <c r="C1781" s="13" t="n">
        <v>91</v>
      </c>
      <c r="D1781" s="14" t="n">
        <f aca="false">C1781/Summary!$B$4</f>
        <v>0.00606666666666667</v>
      </c>
      <c r="E1781" s="15" t="n">
        <v>0.571428571428571</v>
      </c>
      <c r="F1781" s="2" t="s">
        <v>53</v>
      </c>
      <c r="G1781" s="2" t="s">
        <v>44</v>
      </c>
      <c r="H1781" s="2" t="str">
        <f aca="false">IF(AND(E1781&gt;=0.4,E1781&lt;=0.6),"Yes","No")</f>
        <v>Yes</v>
      </c>
      <c r="I1781" s="2" t="str">
        <f aca="false">IF(AND(F1781="No",G1781="No",H1781="Yes"),"Yes","No")</f>
        <v>No</v>
      </c>
      <c r="J1781" s="2"/>
      <c r="K1781" s="2"/>
    </row>
    <row r="1782" customFormat="false" ht="15" hidden="false" customHeight="false" outlineLevel="0" collapsed="false">
      <c r="A1782" s="2" t="s">
        <v>7282</v>
      </c>
      <c r="B1782" s="13" t="n">
        <v>91</v>
      </c>
      <c r="C1782" s="13" t="n">
        <v>91</v>
      </c>
      <c r="D1782" s="14" t="n">
        <f aca="false">C1782/Summary!$B$4</f>
        <v>0.00606666666666667</v>
      </c>
      <c r="E1782" s="15" t="n">
        <v>0.714285714285714</v>
      </c>
      <c r="F1782" s="2" t="s">
        <v>53</v>
      </c>
      <c r="G1782" s="2" t="s">
        <v>44</v>
      </c>
      <c r="H1782" s="2" t="str">
        <f aca="false">IF(AND(E1782&gt;=0.4,E1782&lt;=0.6),"Yes","No")</f>
        <v>No</v>
      </c>
      <c r="I1782" s="2" t="str">
        <f aca="false">IF(AND(F1782="No",G1782="No",H1782="Yes"),"Yes","No")</f>
        <v>No</v>
      </c>
      <c r="J1782" s="2"/>
      <c r="K1782" s="2"/>
    </row>
    <row r="1783" customFormat="false" ht="15" hidden="false" customHeight="false" outlineLevel="0" collapsed="false">
      <c r="A1783" s="2" t="s">
        <v>7283</v>
      </c>
      <c r="B1783" s="13" t="n">
        <v>91</v>
      </c>
      <c r="C1783" s="13" t="n">
        <v>91</v>
      </c>
      <c r="D1783" s="14" t="n">
        <f aca="false">C1783/Summary!$B$4</f>
        <v>0.00606666666666667</v>
      </c>
      <c r="E1783" s="15" t="n">
        <v>0.571428571428571</v>
      </c>
      <c r="F1783" s="2" t="s">
        <v>53</v>
      </c>
      <c r="G1783" s="2" t="s">
        <v>44</v>
      </c>
      <c r="H1783" s="2" t="str">
        <f aca="false">IF(AND(E1783&gt;=0.4,E1783&lt;=0.6),"Yes","No")</f>
        <v>Yes</v>
      </c>
      <c r="I1783" s="2" t="str">
        <f aca="false">IF(AND(F1783="No",G1783="No",H1783="Yes"),"Yes","No")</f>
        <v>No</v>
      </c>
      <c r="J1783" s="2"/>
      <c r="K1783" s="2"/>
    </row>
    <row r="1784" customFormat="false" ht="15" hidden="false" customHeight="false" outlineLevel="0" collapsed="false">
      <c r="A1784" s="2" t="s">
        <v>7284</v>
      </c>
      <c r="B1784" s="13" t="n">
        <v>91</v>
      </c>
      <c r="C1784" s="13" t="n">
        <v>90</v>
      </c>
      <c r="D1784" s="14" t="n">
        <f aca="false">C1784/Summary!$B$4</f>
        <v>0.006</v>
      </c>
      <c r="E1784" s="15" t="n">
        <v>0.714285714285714</v>
      </c>
      <c r="F1784" s="2" t="s">
        <v>53</v>
      </c>
      <c r="G1784" s="2" t="s">
        <v>44</v>
      </c>
      <c r="H1784" s="2" t="str">
        <f aca="false">IF(AND(E1784&gt;=0.4,E1784&lt;=0.6),"Yes","No")</f>
        <v>No</v>
      </c>
      <c r="I1784" s="2" t="str">
        <f aca="false">IF(AND(F1784="No",G1784="No",H1784="Yes"),"Yes","No")</f>
        <v>No</v>
      </c>
      <c r="J1784" s="2"/>
      <c r="K1784" s="2"/>
    </row>
    <row r="1785" customFormat="false" ht="15" hidden="false" customHeight="false" outlineLevel="0" collapsed="false">
      <c r="A1785" s="2" t="s">
        <v>7285</v>
      </c>
      <c r="B1785" s="13" t="n">
        <v>91</v>
      </c>
      <c r="C1785" s="13" t="n">
        <v>90</v>
      </c>
      <c r="D1785" s="14" t="n">
        <f aca="false">C1785/Summary!$B$4</f>
        <v>0.006</v>
      </c>
      <c r="E1785" s="15" t="n">
        <v>0.714285714285714</v>
      </c>
      <c r="F1785" s="2" t="s">
        <v>53</v>
      </c>
      <c r="G1785" s="2" t="s">
        <v>44</v>
      </c>
      <c r="H1785" s="2" t="str">
        <f aca="false">IF(AND(E1785&gt;=0.4,E1785&lt;=0.6),"Yes","No")</f>
        <v>No</v>
      </c>
      <c r="I1785" s="2" t="str">
        <f aca="false">IF(AND(F1785="No",G1785="No",H1785="Yes"),"Yes","No")</f>
        <v>No</v>
      </c>
      <c r="J1785" s="2"/>
      <c r="K1785" s="2"/>
    </row>
    <row r="1786" customFormat="false" ht="15" hidden="false" customHeight="false" outlineLevel="0" collapsed="false">
      <c r="A1786" s="2" t="s">
        <v>7286</v>
      </c>
      <c r="B1786" s="13" t="n">
        <v>91</v>
      </c>
      <c r="C1786" s="13" t="n">
        <v>91</v>
      </c>
      <c r="D1786" s="14" t="n">
        <f aca="false">C1786/Summary!$B$4</f>
        <v>0.00606666666666667</v>
      </c>
      <c r="E1786" s="15" t="n">
        <v>0.857142857142857</v>
      </c>
      <c r="F1786" s="2" t="s">
        <v>53</v>
      </c>
      <c r="G1786" s="2" t="s">
        <v>44</v>
      </c>
      <c r="H1786" s="2" t="str">
        <f aca="false">IF(AND(E1786&gt;=0.4,E1786&lt;=0.6),"Yes","No")</f>
        <v>No</v>
      </c>
      <c r="I1786" s="2" t="str">
        <f aca="false">IF(AND(F1786="No",G1786="No",H1786="Yes"),"Yes","No")</f>
        <v>No</v>
      </c>
      <c r="J1786" s="2"/>
      <c r="K1786" s="2"/>
    </row>
    <row r="1787" customFormat="false" ht="15" hidden="false" customHeight="false" outlineLevel="0" collapsed="false">
      <c r="A1787" s="2" t="s">
        <v>7287</v>
      </c>
      <c r="B1787" s="13" t="n">
        <v>91</v>
      </c>
      <c r="C1787" s="13" t="n">
        <v>91</v>
      </c>
      <c r="D1787" s="14" t="n">
        <f aca="false">C1787/Summary!$B$4</f>
        <v>0.00606666666666667</v>
      </c>
      <c r="E1787" s="15" t="n">
        <v>0.428571428571429</v>
      </c>
      <c r="F1787" s="2" t="s">
        <v>53</v>
      </c>
      <c r="G1787" s="2" t="s">
        <v>44</v>
      </c>
      <c r="H1787" s="2" t="str">
        <f aca="false">IF(AND(E1787&gt;=0.4,E1787&lt;=0.6),"Yes","No")</f>
        <v>Yes</v>
      </c>
      <c r="I1787" s="2" t="str">
        <f aca="false">IF(AND(F1787="No",G1787="No",H1787="Yes"),"Yes","No")</f>
        <v>No</v>
      </c>
      <c r="J1787" s="2"/>
      <c r="K1787" s="2"/>
    </row>
    <row r="1788" customFormat="false" ht="15" hidden="false" customHeight="false" outlineLevel="0" collapsed="false">
      <c r="A1788" s="2" t="s">
        <v>7288</v>
      </c>
      <c r="B1788" s="13" t="n">
        <v>91</v>
      </c>
      <c r="C1788" s="13" t="n">
        <v>91</v>
      </c>
      <c r="D1788" s="14" t="n">
        <f aca="false">C1788/Summary!$B$4</f>
        <v>0.00606666666666667</v>
      </c>
      <c r="E1788" s="15" t="n">
        <v>0.571428571428571</v>
      </c>
      <c r="F1788" s="2" t="s">
        <v>53</v>
      </c>
      <c r="G1788" s="2" t="s">
        <v>44</v>
      </c>
      <c r="H1788" s="2" t="str">
        <f aca="false">IF(AND(E1788&gt;=0.4,E1788&lt;=0.6),"Yes","No")</f>
        <v>Yes</v>
      </c>
      <c r="I1788" s="2" t="str">
        <f aca="false">IF(AND(F1788="No",G1788="No",H1788="Yes"),"Yes","No")</f>
        <v>No</v>
      </c>
      <c r="J1788" s="2"/>
      <c r="K1788" s="2"/>
    </row>
    <row r="1789" customFormat="false" ht="15" hidden="false" customHeight="false" outlineLevel="0" collapsed="false">
      <c r="A1789" s="2" t="s">
        <v>7289</v>
      </c>
      <c r="B1789" s="13" t="n">
        <v>91</v>
      </c>
      <c r="C1789" s="13" t="n">
        <v>90</v>
      </c>
      <c r="D1789" s="14" t="n">
        <f aca="false">C1789/Summary!$B$4</f>
        <v>0.006</v>
      </c>
      <c r="E1789" s="15" t="n">
        <v>0.714285714285714</v>
      </c>
      <c r="F1789" s="2" t="s">
        <v>53</v>
      </c>
      <c r="G1789" s="2" t="s">
        <v>53</v>
      </c>
      <c r="H1789" s="2" t="str">
        <f aca="false">IF(AND(E1789&gt;=0.4,E1789&lt;=0.6),"Yes","No")</f>
        <v>No</v>
      </c>
      <c r="I1789" s="2" t="str">
        <f aca="false">IF(AND(F1789="No",G1789="No",H1789="Yes"),"Yes","No")</f>
        <v>No</v>
      </c>
      <c r="J1789" s="2"/>
      <c r="K1789" s="2"/>
    </row>
    <row r="1790" customFormat="false" ht="15" hidden="false" customHeight="false" outlineLevel="0" collapsed="false">
      <c r="A1790" s="2" t="s">
        <v>7290</v>
      </c>
      <c r="B1790" s="13" t="n">
        <v>91</v>
      </c>
      <c r="C1790" s="13" t="n">
        <v>91</v>
      </c>
      <c r="D1790" s="14" t="n">
        <f aca="false">C1790/Summary!$B$4</f>
        <v>0.00606666666666667</v>
      </c>
      <c r="E1790" s="15" t="n">
        <v>0.571428571428571</v>
      </c>
      <c r="F1790" s="2" t="s">
        <v>53</v>
      </c>
      <c r="G1790" s="2" t="s">
        <v>44</v>
      </c>
      <c r="H1790" s="2" t="str">
        <f aca="false">IF(AND(E1790&gt;=0.4,E1790&lt;=0.6),"Yes","No")</f>
        <v>Yes</v>
      </c>
      <c r="I1790" s="2" t="str">
        <f aca="false">IF(AND(F1790="No",G1790="No",H1790="Yes"),"Yes","No")</f>
        <v>No</v>
      </c>
      <c r="J1790" s="2"/>
      <c r="K1790" s="2"/>
    </row>
    <row r="1791" customFormat="false" ht="15" hidden="false" customHeight="false" outlineLevel="0" collapsed="false">
      <c r="A1791" s="2" t="s">
        <v>7291</v>
      </c>
      <c r="B1791" s="13" t="n">
        <v>91</v>
      </c>
      <c r="C1791" s="13" t="n">
        <v>91</v>
      </c>
      <c r="D1791" s="14" t="n">
        <f aca="false">C1791/Summary!$B$4</f>
        <v>0.00606666666666667</v>
      </c>
      <c r="E1791" s="15" t="n">
        <v>0.285714285714286</v>
      </c>
      <c r="F1791" s="2" t="s">
        <v>53</v>
      </c>
      <c r="G1791" s="2" t="s">
        <v>44</v>
      </c>
      <c r="H1791" s="2" t="str">
        <f aca="false">IF(AND(E1791&gt;=0.4,E1791&lt;=0.6),"Yes","No")</f>
        <v>No</v>
      </c>
      <c r="I1791" s="2" t="str">
        <f aca="false">IF(AND(F1791="No",G1791="No",H1791="Yes"),"Yes","No")</f>
        <v>No</v>
      </c>
      <c r="J1791" s="2"/>
      <c r="K1791" s="2"/>
    </row>
    <row r="1792" customFormat="false" ht="15" hidden="false" customHeight="false" outlineLevel="0" collapsed="false">
      <c r="A1792" s="2" t="s">
        <v>7292</v>
      </c>
      <c r="B1792" s="13" t="n">
        <v>91</v>
      </c>
      <c r="C1792" s="13" t="n">
        <v>91</v>
      </c>
      <c r="D1792" s="14" t="n">
        <f aca="false">C1792/Summary!$B$4</f>
        <v>0.00606666666666667</v>
      </c>
      <c r="E1792" s="15" t="n">
        <v>0.571428571428571</v>
      </c>
      <c r="F1792" s="2" t="s">
        <v>53</v>
      </c>
      <c r="G1792" s="2" t="s">
        <v>53</v>
      </c>
      <c r="H1792" s="2" t="str">
        <f aca="false">IF(AND(E1792&gt;=0.4,E1792&lt;=0.6),"Yes","No")</f>
        <v>Yes</v>
      </c>
      <c r="I1792" s="2" t="str">
        <f aca="false">IF(AND(F1792="No",G1792="No",H1792="Yes"),"Yes","No")</f>
        <v>No</v>
      </c>
      <c r="J1792" s="2"/>
      <c r="K1792" s="2"/>
    </row>
    <row r="1793" customFormat="false" ht="15" hidden="false" customHeight="false" outlineLevel="0" collapsed="false">
      <c r="A1793" s="2" t="s">
        <v>7293</v>
      </c>
      <c r="B1793" s="13" t="n">
        <v>91</v>
      </c>
      <c r="C1793" s="13" t="n">
        <v>91</v>
      </c>
      <c r="D1793" s="14" t="n">
        <f aca="false">C1793/Summary!$B$4</f>
        <v>0.00606666666666667</v>
      </c>
      <c r="E1793" s="15" t="n">
        <v>0.285714285714286</v>
      </c>
      <c r="F1793" s="2" t="s">
        <v>44</v>
      </c>
      <c r="G1793" s="2" t="s">
        <v>44</v>
      </c>
      <c r="H1793" s="2" t="str">
        <f aca="false">IF(AND(E1793&gt;=0.4,E1793&lt;=0.6),"Yes","No")</f>
        <v>No</v>
      </c>
      <c r="I1793" s="2" t="str">
        <f aca="false">IF(AND(F1793="No",G1793="No",H1793="Yes"),"Yes","No")</f>
        <v>No</v>
      </c>
      <c r="J1793" s="2"/>
      <c r="K1793" s="2"/>
    </row>
    <row r="1794" customFormat="false" ht="15" hidden="false" customHeight="false" outlineLevel="0" collapsed="false">
      <c r="A1794" s="2" t="s">
        <v>7294</v>
      </c>
      <c r="B1794" s="13" t="n">
        <v>91</v>
      </c>
      <c r="C1794" s="13" t="n">
        <v>91</v>
      </c>
      <c r="D1794" s="14" t="n">
        <f aca="false">C1794/Summary!$B$4</f>
        <v>0.00606666666666667</v>
      </c>
      <c r="E1794" s="15" t="n">
        <v>0.428571428571429</v>
      </c>
      <c r="F1794" s="2" t="s">
        <v>53</v>
      </c>
      <c r="G1794" s="2" t="s">
        <v>53</v>
      </c>
      <c r="H1794" s="2" t="str">
        <f aca="false">IF(AND(E1794&gt;=0.4,E1794&lt;=0.6),"Yes","No")</f>
        <v>Yes</v>
      </c>
      <c r="I1794" s="2" t="str">
        <f aca="false">IF(AND(F1794="No",G1794="No",H1794="Yes"),"Yes","No")</f>
        <v>No</v>
      </c>
      <c r="J1794" s="2"/>
      <c r="K1794" s="2"/>
    </row>
    <row r="1795" customFormat="false" ht="15" hidden="false" customHeight="false" outlineLevel="0" collapsed="false">
      <c r="A1795" s="2" t="s">
        <v>7295</v>
      </c>
      <c r="B1795" s="13" t="n">
        <v>91</v>
      </c>
      <c r="C1795" s="13" t="n">
        <v>91</v>
      </c>
      <c r="D1795" s="14" t="n">
        <f aca="false">C1795/Summary!$B$4</f>
        <v>0.00606666666666667</v>
      </c>
      <c r="E1795" s="15" t="n">
        <v>0.714285714285714</v>
      </c>
      <c r="F1795" s="2" t="s">
        <v>53</v>
      </c>
      <c r="G1795" s="2" t="s">
        <v>44</v>
      </c>
      <c r="H1795" s="2" t="str">
        <f aca="false">IF(AND(E1795&gt;=0.4,E1795&lt;=0.6),"Yes","No")</f>
        <v>No</v>
      </c>
      <c r="I1795" s="2" t="str">
        <f aca="false">IF(AND(F1795="No",G1795="No",H1795="Yes"),"Yes","No")</f>
        <v>No</v>
      </c>
      <c r="J1795" s="2"/>
      <c r="K1795" s="2"/>
    </row>
    <row r="1796" customFormat="false" ht="15" hidden="false" customHeight="false" outlineLevel="0" collapsed="false">
      <c r="A1796" s="2" t="s">
        <v>7296</v>
      </c>
      <c r="B1796" s="13" t="n">
        <v>91</v>
      </c>
      <c r="C1796" s="13" t="n">
        <v>91</v>
      </c>
      <c r="D1796" s="14" t="n">
        <f aca="false">C1796/Summary!$B$4</f>
        <v>0.00606666666666667</v>
      </c>
      <c r="E1796" s="15" t="n">
        <v>0.571428571428571</v>
      </c>
      <c r="F1796" s="2" t="s">
        <v>53</v>
      </c>
      <c r="G1796" s="2" t="s">
        <v>53</v>
      </c>
      <c r="H1796" s="2" t="str">
        <f aca="false">IF(AND(E1796&gt;=0.4,E1796&lt;=0.6),"Yes","No")</f>
        <v>Yes</v>
      </c>
      <c r="I1796" s="2" t="str">
        <f aca="false">IF(AND(F1796="No",G1796="No",H1796="Yes"),"Yes","No")</f>
        <v>No</v>
      </c>
      <c r="J1796" s="2"/>
      <c r="K1796" s="2"/>
    </row>
    <row r="1797" customFormat="false" ht="15" hidden="false" customHeight="false" outlineLevel="0" collapsed="false">
      <c r="A1797" s="2" t="s">
        <v>7297</v>
      </c>
      <c r="B1797" s="13" t="n">
        <v>91</v>
      </c>
      <c r="C1797" s="13" t="n">
        <v>91</v>
      </c>
      <c r="D1797" s="14" t="n">
        <f aca="false">C1797/Summary!$B$4</f>
        <v>0.00606666666666667</v>
      </c>
      <c r="E1797" s="15" t="n">
        <v>0.285714285714286</v>
      </c>
      <c r="F1797" s="2" t="s">
        <v>53</v>
      </c>
      <c r="G1797" s="2" t="s">
        <v>53</v>
      </c>
      <c r="H1797" s="2" t="str">
        <f aca="false">IF(AND(E1797&gt;=0.4,E1797&lt;=0.6),"Yes","No")</f>
        <v>No</v>
      </c>
      <c r="I1797" s="2" t="str">
        <f aca="false">IF(AND(F1797="No",G1797="No",H1797="Yes"),"Yes","No")</f>
        <v>No</v>
      </c>
      <c r="J1797" s="2"/>
      <c r="K1797" s="2"/>
    </row>
    <row r="1798" customFormat="false" ht="15" hidden="false" customHeight="false" outlineLevel="0" collapsed="false">
      <c r="A1798" s="2" t="s">
        <v>7298</v>
      </c>
      <c r="B1798" s="13" t="n">
        <v>91</v>
      </c>
      <c r="C1798" s="13" t="n">
        <v>91</v>
      </c>
      <c r="D1798" s="14" t="n">
        <f aca="false">C1798/Summary!$B$4</f>
        <v>0.00606666666666667</v>
      </c>
      <c r="E1798" s="15" t="n">
        <v>0.571428571428571</v>
      </c>
      <c r="F1798" s="2" t="s">
        <v>53</v>
      </c>
      <c r="G1798" s="2" t="s">
        <v>44</v>
      </c>
      <c r="H1798" s="2" t="str">
        <f aca="false">IF(AND(E1798&gt;=0.4,E1798&lt;=0.6),"Yes","No")</f>
        <v>Yes</v>
      </c>
      <c r="I1798" s="2" t="str">
        <f aca="false">IF(AND(F1798="No",G1798="No",H1798="Yes"),"Yes","No")</f>
        <v>No</v>
      </c>
      <c r="J1798" s="2"/>
      <c r="K1798" s="2"/>
    </row>
    <row r="1799" customFormat="false" ht="15" hidden="false" customHeight="false" outlineLevel="0" collapsed="false">
      <c r="A1799" s="2" t="s">
        <v>7299</v>
      </c>
      <c r="B1799" s="13" t="n">
        <v>91</v>
      </c>
      <c r="C1799" s="13" t="n">
        <v>91</v>
      </c>
      <c r="D1799" s="14" t="n">
        <f aca="false">C1799/Summary!$B$4</f>
        <v>0.00606666666666667</v>
      </c>
      <c r="E1799" s="15" t="n">
        <v>0.714285714285714</v>
      </c>
      <c r="F1799" s="2" t="s">
        <v>53</v>
      </c>
      <c r="G1799" s="2" t="s">
        <v>44</v>
      </c>
      <c r="H1799" s="2" t="str">
        <f aca="false">IF(AND(E1799&gt;=0.4,E1799&lt;=0.6),"Yes","No")</f>
        <v>No</v>
      </c>
      <c r="I1799" s="2" t="str">
        <f aca="false">IF(AND(F1799="No",G1799="No",H1799="Yes"),"Yes","No")</f>
        <v>No</v>
      </c>
      <c r="J1799" s="2"/>
      <c r="K1799" s="2"/>
    </row>
    <row r="1800" customFormat="false" ht="15" hidden="false" customHeight="false" outlineLevel="0" collapsed="false">
      <c r="A1800" s="2" t="s">
        <v>7300</v>
      </c>
      <c r="B1800" s="13" t="n">
        <v>91</v>
      </c>
      <c r="C1800" s="13" t="n">
        <v>91</v>
      </c>
      <c r="D1800" s="14" t="n">
        <f aca="false">C1800/Summary!$B$4</f>
        <v>0.00606666666666667</v>
      </c>
      <c r="E1800" s="15" t="n">
        <v>0.285714285714286</v>
      </c>
      <c r="F1800" s="2" t="s">
        <v>53</v>
      </c>
      <c r="G1800" s="2" t="s">
        <v>53</v>
      </c>
      <c r="H1800" s="2" t="str">
        <f aca="false">IF(AND(E1800&gt;=0.4,E1800&lt;=0.6),"Yes","No")</f>
        <v>No</v>
      </c>
      <c r="I1800" s="2" t="str">
        <f aca="false">IF(AND(F1800="No",G1800="No",H1800="Yes"),"Yes","No")</f>
        <v>No</v>
      </c>
      <c r="J1800" s="2"/>
      <c r="K1800" s="2"/>
    </row>
    <row r="1801" customFormat="false" ht="15" hidden="false" customHeight="false" outlineLevel="0" collapsed="false">
      <c r="A1801" s="2" t="s">
        <v>7301</v>
      </c>
      <c r="B1801" s="13" t="n">
        <v>91</v>
      </c>
      <c r="C1801" s="13" t="n">
        <v>90</v>
      </c>
      <c r="D1801" s="14" t="n">
        <f aca="false">C1801/Summary!$B$4</f>
        <v>0.006</v>
      </c>
      <c r="E1801" s="15" t="n">
        <v>0.142857142857143</v>
      </c>
      <c r="F1801" s="2" t="s">
        <v>53</v>
      </c>
      <c r="G1801" s="2" t="s">
        <v>53</v>
      </c>
      <c r="H1801" s="2" t="str">
        <f aca="false">IF(AND(E1801&gt;=0.4,E1801&lt;=0.6),"Yes","No")</f>
        <v>No</v>
      </c>
      <c r="I1801" s="2" t="str">
        <f aca="false">IF(AND(F1801="No",G1801="No",H1801="Yes"),"Yes","No")</f>
        <v>No</v>
      </c>
      <c r="J1801" s="2"/>
      <c r="K1801" s="2"/>
    </row>
    <row r="1802" customFormat="false" ht="15" hidden="false" customHeight="false" outlineLevel="0" collapsed="false">
      <c r="A1802" s="2" t="s">
        <v>7302</v>
      </c>
      <c r="B1802" s="13" t="n">
        <v>91</v>
      </c>
      <c r="C1802" s="13" t="n">
        <v>91</v>
      </c>
      <c r="D1802" s="14" t="n">
        <f aca="false">C1802/Summary!$B$4</f>
        <v>0.00606666666666667</v>
      </c>
      <c r="E1802" s="15" t="n">
        <v>0.285714285714286</v>
      </c>
      <c r="F1802" s="2" t="s">
        <v>53</v>
      </c>
      <c r="G1802" s="2" t="s">
        <v>44</v>
      </c>
      <c r="H1802" s="2" t="str">
        <f aca="false">IF(AND(E1802&gt;=0.4,E1802&lt;=0.6),"Yes","No")</f>
        <v>No</v>
      </c>
      <c r="I1802" s="2" t="str">
        <f aca="false">IF(AND(F1802="No",G1802="No",H1802="Yes"),"Yes","No")</f>
        <v>No</v>
      </c>
      <c r="J1802" s="2"/>
      <c r="K1802" s="2"/>
    </row>
    <row r="1803" customFormat="false" ht="15" hidden="false" customHeight="false" outlineLevel="0" collapsed="false">
      <c r="A1803" s="2" t="s">
        <v>7303</v>
      </c>
      <c r="B1803" s="13" t="n">
        <v>91</v>
      </c>
      <c r="C1803" s="13" t="n">
        <v>91</v>
      </c>
      <c r="D1803" s="14" t="n">
        <f aca="false">C1803/Summary!$B$4</f>
        <v>0.00606666666666667</v>
      </c>
      <c r="E1803" s="15" t="n">
        <v>0.428571428571429</v>
      </c>
      <c r="F1803" s="2" t="s">
        <v>53</v>
      </c>
      <c r="G1803" s="2" t="s">
        <v>44</v>
      </c>
      <c r="H1803" s="2" t="str">
        <f aca="false">IF(AND(E1803&gt;=0.4,E1803&lt;=0.6),"Yes","No")</f>
        <v>Yes</v>
      </c>
      <c r="I1803" s="2" t="str">
        <f aca="false">IF(AND(F1803="No",G1803="No",H1803="Yes"),"Yes","No")</f>
        <v>No</v>
      </c>
      <c r="J1803" s="2"/>
      <c r="K1803" s="2"/>
    </row>
    <row r="1804" customFormat="false" ht="15" hidden="false" customHeight="false" outlineLevel="0" collapsed="false">
      <c r="A1804" s="2" t="s">
        <v>7304</v>
      </c>
      <c r="B1804" s="13" t="n">
        <v>91</v>
      </c>
      <c r="C1804" s="13" t="n">
        <v>91</v>
      </c>
      <c r="D1804" s="14" t="n">
        <f aca="false">C1804/Summary!$B$4</f>
        <v>0.00606666666666667</v>
      </c>
      <c r="E1804" s="15" t="n">
        <v>0.714285714285714</v>
      </c>
      <c r="F1804" s="2" t="s">
        <v>44</v>
      </c>
      <c r="G1804" s="2" t="s">
        <v>44</v>
      </c>
      <c r="H1804" s="2" t="str">
        <f aca="false">IF(AND(E1804&gt;=0.4,E1804&lt;=0.6),"Yes","No")</f>
        <v>No</v>
      </c>
      <c r="I1804" s="2" t="str">
        <f aca="false">IF(AND(F1804="No",G1804="No",H1804="Yes"),"Yes","No")</f>
        <v>No</v>
      </c>
      <c r="J1804" s="2"/>
      <c r="K1804" s="2"/>
    </row>
    <row r="1805" customFormat="false" ht="15" hidden="false" customHeight="false" outlineLevel="0" collapsed="false">
      <c r="A1805" s="2" t="s">
        <v>7305</v>
      </c>
      <c r="B1805" s="13" t="n">
        <v>91</v>
      </c>
      <c r="C1805" s="13" t="n">
        <v>91</v>
      </c>
      <c r="D1805" s="14" t="n">
        <f aca="false">C1805/Summary!$B$4</f>
        <v>0.00606666666666667</v>
      </c>
      <c r="E1805" s="15" t="n">
        <v>0.428571428571429</v>
      </c>
      <c r="F1805" s="2" t="s">
        <v>44</v>
      </c>
      <c r="G1805" s="2" t="s">
        <v>53</v>
      </c>
      <c r="H1805" s="2" t="str">
        <f aca="false">IF(AND(E1805&gt;=0.4,E1805&lt;=0.6),"Yes","No")</f>
        <v>Yes</v>
      </c>
      <c r="I1805" s="2" t="str">
        <f aca="false">IF(AND(F1805="No",G1805="No",H1805="Yes"),"Yes","No")</f>
        <v>No</v>
      </c>
      <c r="J1805" s="2"/>
      <c r="K1805" s="2"/>
    </row>
    <row r="1806" customFormat="false" ht="15" hidden="false" customHeight="false" outlineLevel="0" collapsed="false">
      <c r="A1806" s="2" t="s">
        <v>7306</v>
      </c>
      <c r="B1806" s="13" t="n">
        <v>91</v>
      </c>
      <c r="C1806" s="13" t="n">
        <v>91</v>
      </c>
      <c r="D1806" s="14" t="n">
        <f aca="false">C1806/Summary!$B$4</f>
        <v>0.00606666666666667</v>
      </c>
      <c r="E1806" s="15" t="n">
        <v>0.428571428571429</v>
      </c>
      <c r="F1806" s="2" t="s">
        <v>53</v>
      </c>
      <c r="G1806" s="2" t="s">
        <v>44</v>
      </c>
      <c r="H1806" s="2" t="str">
        <f aca="false">IF(AND(E1806&gt;=0.4,E1806&lt;=0.6),"Yes","No")</f>
        <v>Yes</v>
      </c>
      <c r="I1806" s="2" t="str">
        <f aca="false">IF(AND(F1806="No",G1806="No",H1806="Yes"),"Yes","No")</f>
        <v>No</v>
      </c>
      <c r="J1806" s="2"/>
      <c r="K1806" s="2"/>
    </row>
    <row r="1807" customFormat="false" ht="15" hidden="false" customHeight="false" outlineLevel="0" collapsed="false">
      <c r="A1807" s="2" t="s">
        <v>7307</v>
      </c>
      <c r="B1807" s="13" t="n">
        <v>91</v>
      </c>
      <c r="C1807" s="13" t="n">
        <v>91</v>
      </c>
      <c r="D1807" s="14" t="n">
        <f aca="false">C1807/Summary!$B$4</f>
        <v>0.00606666666666667</v>
      </c>
      <c r="E1807" s="15" t="n">
        <v>0.428571428571429</v>
      </c>
      <c r="F1807" s="2" t="s">
        <v>44</v>
      </c>
      <c r="G1807" s="2" t="s">
        <v>53</v>
      </c>
      <c r="H1807" s="2" t="str">
        <f aca="false">IF(AND(E1807&gt;=0.4,E1807&lt;=0.6),"Yes","No")</f>
        <v>Yes</v>
      </c>
      <c r="I1807" s="2" t="str">
        <f aca="false">IF(AND(F1807="No",G1807="No",H1807="Yes"),"Yes","No")</f>
        <v>No</v>
      </c>
      <c r="J1807" s="2"/>
      <c r="K1807" s="2"/>
    </row>
    <row r="1808" customFormat="false" ht="15" hidden="false" customHeight="false" outlineLevel="0" collapsed="false">
      <c r="A1808" s="2" t="s">
        <v>7308</v>
      </c>
      <c r="B1808" s="13" t="n">
        <v>91</v>
      </c>
      <c r="C1808" s="13" t="n">
        <v>91</v>
      </c>
      <c r="D1808" s="14" t="n">
        <f aca="false">C1808/Summary!$B$4</f>
        <v>0.00606666666666667</v>
      </c>
      <c r="E1808" s="15" t="n">
        <v>0.714285714285714</v>
      </c>
      <c r="F1808" s="2" t="s">
        <v>53</v>
      </c>
      <c r="G1808" s="2" t="s">
        <v>53</v>
      </c>
      <c r="H1808" s="2" t="str">
        <f aca="false">IF(AND(E1808&gt;=0.4,E1808&lt;=0.6),"Yes","No")</f>
        <v>No</v>
      </c>
      <c r="I1808" s="2" t="str">
        <f aca="false">IF(AND(F1808="No",G1808="No",H1808="Yes"),"Yes","No")</f>
        <v>No</v>
      </c>
      <c r="J1808" s="2"/>
      <c r="K1808" s="2"/>
    </row>
    <row r="1809" customFormat="false" ht="15" hidden="false" customHeight="false" outlineLevel="0" collapsed="false">
      <c r="A1809" s="2" t="s">
        <v>7309</v>
      </c>
      <c r="B1809" s="13" t="n">
        <v>91</v>
      </c>
      <c r="C1809" s="13" t="n">
        <v>91</v>
      </c>
      <c r="D1809" s="14" t="n">
        <f aca="false">C1809/Summary!$B$4</f>
        <v>0.00606666666666667</v>
      </c>
      <c r="E1809" s="15" t="n">
        <v>0.428571428571429</v>
      </c>
      <c r="F1809" s="2" t="s">
        <v>53</v>
      </c>
      <c r="G1809" s="2" t="s">
        <v>44</v>
      </c>
      <c r="H1809" s="2" t="str">
        <f aca="false">IF(AND(E1809&gt;=0.4,E1809&lt;=0.6),"Yes","No")</f>
        <v>Yes</v>
      </c>
      <c r="I1809" s="2" t="str">
        <f aca="false">IF(AND(F1809="No",G1809="No",H1809="Yes"),"Yes","No")</f>
        <v>No</v>
      </c>
      <c r="J1809" s="2"/>
      <c r="K1809" s="2"/>
    </row>
    <row r="1810" customFormat="false" ht="15" hidden="false" customHeight="false" outlineLevel="0" collapsed="false">
      <c r="A1810" s="2" t="s">
        <v>7310</v>
      </c>
      <c r="B1810" s="13" t="n">
        <v>91</v>
      </c>
      <c r="C1810" s="13" t="n">
        <v>91</v>
      </c>
      <c r="D1810" s="14" t="n">
        <f aca="false">C1810/Summary!$B$4</f>
        <v>0.00606666666666667</v>
      </c>
      <c r="E1810" s="15" t="n">
        <v>0.571428571428571</v>
      </c>
      <c r="F1810" s="2" t="s">
        <v>53</v>
      </c>
      <c r="G1810" s="2" t="s">
        <v>44</v>
      </c>
      <c r="H1810" s="2" t="str">
        <f aca="false">IF(AND(E1810&gt;=0.4,E1810&lt;=0.6),"Yes","No")</f>
        <v>Yes</v>
      </c>
      <c r="I1810" s="2" t="str">
        <f aca="false">IF(AND(F1810="No",G1810="No",H1810="Yes"),"Yes","No")</f>
        <v>No</v>
      </c>
      <c r="J1810" s="2"/>
      <c r="K1810" s="2"/>
    </row>
    <row r="1811" customFormat="false" ht="15" hidden="false" customHeight="false" outlineLevel="0" collapsed="false">
      <c r="A1811" s="2" t="s">
        <v>7311</v>
      </c>
      <c r="B1811" s="13" t="n">
        <v>91</v>
      </c>
      <c r="C1811" s="13" t="n">
        <v>91</v>
      </c>
      <c r="D1811" s="14" t="n">
        <f aca="false">C1811/Summary!$B$4</f>
        <v>0.00606666666666667</v>
      </c>
      <c r="E1811" s="15" t="n">
        <v>0.428571428571429</v>
      </c>
      <c r="F1811" s="2" t="s">
        <v>53</v>
      </c>
      <c r="G1811" s="2" t="s">
        <v>44</v>
      </c>
      <c r="H1811" s="2" t="str">
        <f aca="false">IF(AND(E1811&gt;=0.4,E1811&lt;=0.6),"Yes","No")</f>
        <v>Yes</v>
      </c>
      <c r="I1811" s="2" t="str">
        <f aca="false">IF(AND(F1811="No",G1811="No",H1811="Yes"),"Yes","No")</f>
        <v>No</v>
      </c>
      <c r="J1811" s="2"/>
      <c r="K1811" s="2"/>
    </row>
    <row r="1812" customFormat="false" ht="15" hidden="false" customHeight="false" outlineLevel="0" collapsed="false">
      <c r="A1812" s="2" t="s">
        <v>7312</v>
      </c>
      <c r="B1812" s="13" t="n">
        <v>91</v>
      </c>
      <c r="C1812" s="13" t="n">
        <v>91</v>
      </c>
      <c r="D1812" s="14" t="n">
        <f aca="false">C1812/Summary!$B$4</f>
        <v>0.00606666666666667</v>
      </c>
      <c r="E1812" s="15" t="n">
        <v>0.285714285714286</v>
      </c>
      <c r="F1812" s="2" t="s">
        <v>53</v>
      </c>
      <c r="G1812" s="2" t="s">
        <v>44</v>
      </c>
      <c r="H1812" s="2" t="str">
        <f aca="false">IF(AND(E1812&gt;=0.4,E1812&lt;=0.6),"Yes","No")</f>
        <v>No</v>
      </c>
      <c r="I1812" s="2" t="str">
        <f aca="false">IF(AND(F1812="No",G1812="No",H1812="Yes"),"Yes","No")</f>
        <v>No</v>
      </c>
      <c r="J1812" s="2"/>
      <c r="K1812" s="2"/>
    </row>
    <row r="1813" customFormat="false" ht="15" hidden="false" customHeight="false" outlineLevel="0" collapsed="false">
      <c r="A1813" s="2" t="s">
        <v>7313</v>
      </c>
      <c r="B1813" s="13" t="n">
        <v>91</v>
      </c>
      <c r="C1813" s="13" t="n">
        <v>90</v>
      </c>
      <c r="D1813" s="14" t="n">
        <f aca="false">C1813/Summary!$B$4</f>
        <v>0.006</v>
      </c>
      <c r="E1813" s="15" t="n">
        <v>0.142857142857143</v>
      </c>
      <c r="F1813" s="2" t="s">
        <v>53</v>
      </c>
      <c r="G1813" s="2" t="s">
        <v>53</v>
      </c>
      <c r="H1813" s="2" t="str">
        <f aca="false">IF(AND(E1813&gt;=0.4,E1813&lt;=0.6),"Yes","No")</f>
        <v>No</v>
      </c>
      <c r="I1813" s="2" t="str">
        <f aca="false">IF(AND(F1813="No",G1813="No",H1813="Yes"),"Yes","No")</f>
        <v>No</v>
      </c>
      <c r="J1813" s="2"/>
      <c r="K1813" s="2"/>
    </row>
    <row r="1814" customFormat="false" ht="15" hidden="false" customHeight="false" outlineLevel="0" collapsed="false">
      <c r="A1814" s="2" t="s">
        <v>7314</v>
      </c>
      <c r="B1814" s="13" t="n">
        <v>92</v>
      </c>
      <c r="C1814" s="13" t="n">
        <v>91</v>
      </c>
      <c r="D1814" s="14" t="n">
        <f aca="false">C1814/Summary!$B$4</f>
        <v>0.00606666666666667</v>
      </c>
      <c r="E1814" s="15" t="n">
        <v>0.571428571428571</v>
      </c>
      <c r="F1814" s="2" t="s">
        <v>53</v>
      </c>
      <c r="G1814" s="2" t="s">
        <v>44</v>
      </c>
      <c r="H1814" s="2" t="str">
        <f aca="false">IF(AND(E1814&gt;=0.4,E1814&lt;=0.6),"Yes","No")</f>
        <v>Yes</v>
      </c>
      <c r="I1814" s="2" t="str">
        <f aca="false">IF(AND(F1814="No",G1814="No",H1814="Yes"),"Yes","No")</f>
        <v>No</v>
      </c>
      <c r="J1814" s="2"/>
      <c r="K1814" s="2"/>
    </row>
    <row r="1815" customFormat="false" ht="15" hidden="false" customHeight="false" outlineLevel="0" collapsed="false">
      <c r="A1815" s="2" t="s">
        <v>7315</v>
      </c>
      <c r="B1815" s="13" t="n">
        <v>92</v>
      </c>
      <c r="C1815" s="13" t="n">
        <v>91</v>
      </c>
      <c r="D1815" s="14" t="n">
        <f aca="false">C1815/Summary!$B$4</f>
        <v>0.00606666666666667</v>
      </c>
      <c r="E1815" s="15" t="n">
        <v>0.428571428571429</v>
      </c>
      <c r="F1815" s="2" t="s">
        <v>53</v>
      </c>
      <c r="G1815" s="2" t="s">
        <v>53</v>
      </c>
      <c r="H1815" s="2" t="str">
        <f aca="false">IF(AND(E1815&gt;=0.4,E1815&lt;=0.6),"Yes","No")</f>
        <v>Yes</v>
      </c>
      <c r="I1815" s="2" t="str">
        <f aca="false">IF(AND(F1815="No",G1815="No",H1815="Yes"),"Yes","No")</f>
        <v>No</v>
      </c>
      <c r="J1815" s="2"/>
      <c r="K1815" s="2"/>
    </row>
    <row r="1816" customFormat="false" ht="15" hidden="false" customHeight="false" outlineLevel="0" collapsed="false">
      <c r="A1816" s="2" t="s">
        <v>7316</v>
      </c>
      <c r="B1816" s="13" t="n">
        <v>92</v>
      </c>
      <c r="C1816" s="13" t="n">
        <v>92</v>
      </c>
      <c r="D1816" s="14" t="n">
        <f aca="false">C1816/Summary!$B$4</f>
        <v>0.00613333333333333</v>
      </c>
      <c r="E1816" s="15" t="n">
        <v>0.142857142857143</v>
      </c>
      <c r="F1816" s="2" t="s">
        <v>53</v>
      </c>
      <c r="G1816" s="2" t="s">
        <v>44</v>
      </c>
      <c r="H1816" s="2" t="str">
        <f aca="false">IF(AND(E1816&gt;=0.4,E1816&lt;=0.6),"Yes","No")</f>
        <v>No</v>
      </c>
      <c r="I1816" s="2" t="str">
        <f aca="false">IF(AND(F1816="No",G1816="No",H1816="Yes"),"Yes","No")</f>
        <v>No</v>
      </c>
      <c r="J1816" s="2"/>
      <c r="K1816" s="2"/>
    </row>
    <row r="1817" customFormat="false" ht="15" hidden="false" customHeight="false" outlineLevel="0" collapsed="false">
      <c r="A1817" s="2" t="s">
        <v>7317</v>
      </c>
      <c r="B1817" s="13" t="n">
        <v>92</v>
      </c>
      <c r="C1817" s="13" t="n">
        <v>92</v>
      </c>
      <c r="D1817" s="14" t="n">
        <f aca="false">C1817/Summary!$B$4</f>
        <v>0.00613333333333333</v>
      </c>
      <c r="E1817" s="15" t="n">
        <v>0.285714285714286</v>
      </c>
      <c r="F1817" s="2" t="s">
        <v>53</v>
      </c>
      <c r="G1817" s="2" t="s">
        <v>44</v>
      </c>
      <c r="H1817" s="2" t="str">
        <f aca="false">IF(AND(E1817&gt;=0.4,E1817&lt;=0.6),"Yes","No")</f>
        <v>No</v>
      </c>
      <c r="I1817" s="2" t="str">
        <f aca="false">IF(AND(F1817="No",G1817="No",H1817="Yes"),"Yes","No")</f>
        <v>No</v>
      </c>
      <c r="J1817" s="2"/>
      <c r="K1817" s="2"/>
    </row>
    <row r="1818" customFormat="false" ht="15" hidden="false" customHeight="false" outlineLevel="0" collapsed="false">
      <c r="A1818" s="2" t="s">
        <v>7318</v>
      </c>
      <c r="B1818" s="13" t="n">
        <v>92</v>
      </c>
      <c r="C1818" s="13" t="n">
        <v>92</v>
      </c>
      <c r="D1818" s="14" t="n">
        <f aca="false">C1818/Summary!$B$4</f>
        <v>0.00613333333333333</v>
      </c>
      <c r="E1818" s="15" t="n">
        <v>0.285714285714286</v>
      </c>
      <c r="F1818" s="2" t="s">
        <v>53</v>
      </c>
      <c r="G1818" s="2" t="s">
        <v>44</v>
      </c>
      <c r="H1818" s="2" t="str">
        <f aca="false">IF(AND(E1818&gt;=0.4,E1818&lt;=0.6),"Yes","No")</f>
        <v>No</v>
      </c>
      <c r="I1818" s="2" t="str">
        <f aca="false">IF(AND(F1818="No",G1818="No",H1818="Yes"),"Yes","No")</f>
        <v>No</v>
      </c>
      <c r="J1818" s="2"/>
      <c r="K1818" s="2"/>
    </row>
    <row r="1819" customFormat="false" ht="15" hidden="false" customHeight="false" outlineLevel="0" collapsed="false">
      <c r="A1819" s="2" t="s">
        <v>7319</v>
      </c>
      <c r="B1819" s="13" t="n">
        <v>92</v>
      </c>
      <c r="C1819" s="13" t="n">
        <v>92</v>
      </c>
      <c r="D1819" s="14" t="n">
        <f aca="false">C1819/Summary!$B$4</f>
        <v>0.00613333333333333</v>
      </c>
      <c r="E1819" s="15" t="n">
        <v>0.285714285714286</v>
      </c>
      <c r="F1819" s="2" t="s">
        <v>53</v>
      </c>
      <c r="G1819" s="2" t="s">
        <v>53</v>
      </c>
      <c r="H1819" s="2" t="str">
        <f aca="false">IF(AND(E1819&gt;=0.4,E1819&lt;=0.6),"Yes","No")</f>
        <v>No</v>
      </c>
      <c r="I1819" s="2" t="str">
        <f aca="false">IF(AND(F1819="No",G1819="No",H1819="Yes"),"Yes","No")</f>
        <v>No</v>
      </c>
      <c r="J1819" s="2"/>
      <c r="K1819" s="2"/>
    </row>
    <row r="1820" customFormat="false" ht="15" hidden="false" customHeight="false" outlineLevel="0" collapsed="false">
      <c r="A1820" s="2" t="s">
        <v>7320</v>
      </c>
      <c r="B1820" s="13" t="n">
        <v>92</v>
      </c>
      <c r="C1820" s="13" t="n">
        <v>92</v>
      </c>
      <c r="D1820" s="14" t="n">
        <f aca="false">C1820/Summary!$B$4</f>
        <v>0.00613333333333333</v>
      </c>
      <c r="E1820" s="15" t="n">
        <v>0.142857142857143</v>
      </c>
      <c r="F1820" s="2" t="s">
        <v>53</v>
      </c>
      <c r="G1820" s="2" t="s">
        <v>53</v>
      </c>
      <c r="H1820" s="2" t="str">
        <f aca="false">IF(AND(E1820&gt;=0.4,E1820&lt;=0.6),"Yes","No")</f>
        <v>No</v>
      </c>
      <c r="I1820" s="2" t="str">
        <f aca="false">IF(AND(F1820="No",G1820="No",H1820="Yes"),"Yes","No")</f>
        <v>No</v>
      </c>
      <c r="J1820" s="2"/>
      <c r="K1820" s="2"/>
    </row>
    <row r="1821" customFormat="false" ht="15" hidden="false" customHeight="false" outlineLevel="0" collapsed="false">
      <c r="A1821" s="2" t="s">
        <v>7321</v>
      </c>
      <c r="B1821" s="13" t="n">
        <v>92</v>
      </c>
      <c r="C1821" s="13" t="n">
        <v>92</v>
      </c>
      <c r="D1821" s="14" t="n">
        <f aca="false">C1821/Summary!$B$4</f>
        <v>0.00613333333333333</v>
      </c>
      <c r="E1821" s="15" t="n">
        <v>0.285714285714286</v>
      </c>
      <c r="F1821" s="2" t="s">
        <v>53</v>
      </c>
      <c r="G1821" s="2" t="s">
        <v>44</v>
      </c>
      <c r="H1821" s="2" t="str">
        <f aca="false">IF(AND(E1821&gt;=0.4,E1821&lt;=0.6),"Yes","No")</f>
        <v>No</v>
      </c>
      <c r="I1821" s="2" t="str">
        <f aca="false">IF(AND(F1821="No",G1821="No",H1821="Yes"),"Yes","No")</f>
        <v>No</v>
      </c>
      <c r="J1821" s="2"/>
      <c r="K1821" s="2"/>
    </row>
    <row r="1822" customFormat="false" ht="15" hidden="false" customHeight="false" outlineLevel="0" collapsed="false">
      <c r="A1822" s="2" t="s">
        <v>7322</v>
      </c>
      <c r="B1822" s="13" t="n">
        <v>92</v>
      </c>
      <c r="C1822" s="13" t="n">
        <v>91</v>
      </c>
      <c r="D1822" s="14" t="n">
        <f aca="false">C1822/Summary!$B$4</f>
        <v>0.00606666666666667</v>
      </c>
      <c r="E1822" s="15" t="n">
        <v>0.285714285714286</v>
      </c>
      <c r="F1822" s="2" t="s">
        <v>53</v>
      </c>
      <c r="G1822" s="2" t="s">
        <v>53</v>
      </c>
      <c r="H1822" s="2" t="str">
        <f aca="false">IF(AND(E1822&gt;=0.4,E1822&lt;=0.6),"Yes","No")</f>
        <v>No</v>
      </c>
      <c r="I1822" s="2" t="str">
        <f aca="false">IF(AND(F1822="No",G1822="No",H1822="Yes"),"Yes","No")</f>
        <v>No</v>
      </c>
      <c r="J1822" s="2"/>
      <c r="K1822" s="2"/>
    </row>
    <row r="1823" customFormat="false" ht="15" hidden="false" customHeight="false" outlineLevel="0" collapsed="false">
      <c r="A1823" s="2" t="s">
        <v>7323</v>
      </c>
      <c r="B1823" s="13" t="n">
        <v>92</v>
      </c>
      <c r="C1823" s="13" t="n">
        <v>92</v>
      </c>
      <c r="D1823" s="14" t="n">
        <f aca="false">C1823/Summary!$B$4</f>
        <v>0.00613333333333333</v>
      </c>
      <c r="E1823" s="15" t="n">
        <v>0.428571428571429</v>
      </c>
      <c r="F1823" s="2" t="s">
        <v>53</v>
      </c>
      <c r="G1823" s="2" t="s">
        <v>53</v>
      </c>
      <c r="H1823" s="2" t="str">
        <f aca="false">IF(AND(E1823&gt;=0.4,E1823&lt;=0.6),"Yes","No")</f>
        <v>Yes</v>
      </c>
      <c r="I1823" s="2" t="str">
        <f aca="false">IF(AND(F1823="No",G1823="No",H1823="Yes"),"Yes","No")</f>
        <v>No</v>
      </c>
      <c r="J1823" s="2"/>
      <c r="K1823" s="2"/>
    </row>
    <row r="1824" customFormat="false" ht="15" hidden="false" customHeight="false" outlineLevel="0" collapsed="false">
      <c r="A1824" s="2" t="s">
        <v>7324</v>
      </c>
      <c r="B1824" s="13" t="n">
        <v>92</v>
      </c>
      <c r="C1824" s="13" t="n">
        <v>92</v>
      </c>
      <c r="D1824" s="14" t="n">
        <f aca="false">C1824/Summary!$B$4</f>
        <v>0.00613333333333333</v>
      </c>
      <c r="E1824" s="15" t="n">
        <v>0.571428571428571</v>
      </c>
      <c r="F1824" s="2" t="s">
        <v>53</v>
      </c>
      <c r="G1824" s="2" t="s">
        <v>44</v>
      </c>
      <c r="H1824" s="2" t="str">
        <f aca="false">IF(AND(E1824&gt;=0.4,E1824&lt;=0.6),"Yes","No")</f>
        <v>Yes</v>
      </c>
      <c r="I1824" s="2" t="str">
        <f aca="false">IF(AND(F1824="No",G1824="No",H1824="Yes"),"Yes","No")</f>
        <v>No</v>
      </c>
      <c r="J1824" s="2"/>
      <c r="K1824" s="2"/>
    </row>
    <row r="1825" customFormat="false" ht="15" hidden="false" customHeight="false" outlineLevel="0" collapsed="false">
      <c r="A1825" s="2" t="s">
        <v>7325</v>
      </c>
      <c r="B1825" s="13" t="n">
        <v>92</v>
      </c>
      <c r="C1825" s="13" t="n">
        <v>92</v>
      </c>
      <c r="D1825" s="14" t="n">
        <f aca="false">C1825/Summary!$B$4</f>
        <v>0.00613333333333333</v>
      </c>
      <c r="E1825" s="15" t="n">
        <v>0.714285714285714</v>
      </c>
      <c r="F1825" s="2" t="s">
        <v>53</v>
      </c>
      <c r="G1825" s="2" t="s">
        <v>44</v>
      </c>
      <c r="H1825" s="2" t="str">
        <f aca="false">IF(AND(E1825&gt;=0.4,E1825&lt;=0.6),"Yes","No")</f>
        <v>No</v>
      </c>
      <c r="I1825" s="2" t="str">
        <f aca="false">IF(AND(F1825="No",G1825="No",H1825="Yes"),"Yes","No")</f>
        <v>No</v>
      </c>
      <c r="J1825" s="2"/>
      <c r="K1825" s="2"/>
    </row>
    <row r="1826" customFormat="false" ht="15" hidden="false" customHeight="false" outlineLevel="0" collapsed="false">
      <c r="A1826" s="2" t="s">
        <v>7326</v>
      </c>
      <c r="B1826" s="13" t="n">
        <v>92</v>
      </c>
      <c r="C1826" s="13" t="n">
        <v>92</v>
      </c>
      <c r="D1826" s="14" t="n">
        <f aca="false">C1826/Summary!$B$4</f>
        <v>0.00613333333333333</v>
      </c>
      <c r="E1826" s="15" t="n">
        <v>0.142857142857143</v>
      </c>
      <c r="F1826" s="2" t="s">
        <v>53</v>
      </c>
      <c r="G1826" s="2" t="s">
        <v>44</v>
      </c>
      <c r="H1826" s="2" t="str">
        <f aca="false">IF(AND(E1826&gt;=0.4,E1826&lt;=0.6),"Yes","No")</f>
        <v>No</v>
      </c>
      <c r="I1826" s="2" t="str">
        <f aca="false">IF(AND(F1826="No",G1826="No",H1826="Yes"),"Yes","No")</f>
        <v>No</v>
      </c>
      <c r="J1826" s="2"/>
      <c r="K1826" s="2"/>
    </row>
    <row r="1827" customFormat="false" ht="15" hidden="false" customHeight="false" outlineLevel="0" collapsed="false">
      <c r="A1827" s="2" t="s">
        <v>7327</v>
      </c>
      <c r="B1827" s="13" t="n">
        <v>92</v>
      </c>
      <c r="C1827" s="13" t="n">
        <v>92</v>
      </c>
      <c r="D1827" s="14" t="n">
        <f aca="false">C1827/Summary!$B$4</f>
        <v>0.00613333333333333</v>
      </c>
      <c r="E1827" s="15" t="n">
        <v>0.428571428571429</v>
      </c>
      <c r="F1827" s="2" t="s">
        <v>53</v>
      </c>
      <c r="G1827" s="2" t="s">
        <v>44</v>
      </c>
      <c r="H1827" s="2" t="str">
        <f aca="false">IF(AND(E1827&gt;=0.4,E1827&lt;=0.6),"Yes","No")</f>
        <v>Yes</v>
      </c>
      <c r="I1827" s="2" t="str">
        <f aca="false">IF(AND(F1827="No",G1827="No",H1827="Yes"),"Yes","No")</f>
        <v>No</v>
      </c>
      <c r="J1827" s="2"/>
      <c r="K1827" s="2"/>
    </row>
    <row r="1828" customFormat="false" ht="15" hidden="false" customHeight="false" outlineLevel="0" collapsed="false">
      <c r="A1828" s="2" t="s">
        <v>7328</v>
      </c>
      <c r="B1828" s="13" t="n">
        <v>92</v>
      </c>
      <c r="C1828" s="13" t="n">
        <v>92</v>
      </c>
      <c r="D1828" s="14" t="n">
        <f aca="false">C1828/Summary!$B$4</f>
        <v>0.00613333333333333</v>
      </c>
      <c r="E1828" s="15" t="n">
        <v>0.428571428571429</v>
      </c>
      <c r="F1828" s="2" t="s">
        <v>53</v>
      </c>
      <c r="G1828" s="2" t="s">
        <v>53</v>
      </c>
      <c r="H1828" s="2" t="str">
        <f aca="false">IF(AND(E1828&gt;=0.4,E1828&lt;=0.6),"Yes","No")</f>
        <v>Yes</v>
      </c>
      <c r="I1828" s="2" t="str">
        <f aca="false">IF(AND(F1828="No",G1828="No",H1828="Yes"),"Yes","No")</f>
        <v>No</v>
      </c>
      <c r="J1828" s="2"/>
      <c r="K1828" s="2"/>
    </row>
    <row r="1829" customFormat="false" ht="15" hidden="false" customHeight="false" outlineLevel="0" collapsed="false">
      <c r="A1829" s="2" t="s">
        <v>7329</v>
      </c>
      <c r="B1829" s="13" t="n">
        <v>92</v>
      </c>
      <c r="C1829" s="13" t="n">
        <v>90</v>
      </c>
      <c r="D1829" s="14" t="n">
        <f aca="false">C1829/Summary!$B$4</f>
        <v>0.006</v>
      </c>
      <c r="E1829" s="15" t="n">
        <v>0.285714285714286</v>
      </c>
      <c r="F1829" s="2" t="s">
        <v>53</v>
      </c>
      <c r="G1829" s="2" t="s">
        <v>53</v>
      </c>
      <c r="H1829" s="2" t="str">
        <f aca="false">IF(AND(E1829&gt;=0.4,E1829&lt;=0.6),"Yes","No")</f>
        <v>No</v>
      </c>
      <c r="I1829" s="2" t="str">
        <f aca="false">IF(AND(F1829="No",G1829="No",H1829="Yes"),"Yes","No")</f>
        <v>No</v>
      </c>
      <c r="J1829" s="2"/>
      <c r="K1829" s="2"/>
    </row>
    <row r="1830" customFormat="false" ht="15" hidden="false" customHeight="false" outlineLevel="0" collapsed="false">
      <c r="A1830" s="2" t="s">
        <v>7330</v>
      </c>
      <c r="B1830" s="13" t="n">
        <v>92</v>
      </c>
      <c r="C1830" s="13" t="n">
        <v>89</v>
      </c>
      <c r="D1830" s="14" t="n">
        <f aca="false">C1830/Summary!$B$4</f>
        <v>0.00593333333333333</v>
      </c>
      <c r="E1830" s="15" t="n">
        <v>0.571428571428571</v>
      </c>
      <c r="F1830" s="2" t="s">
        <v>53</v>
      </c>
      <c r="G1830" s="2" t="s">
        <v>44</v>
      </c>
      <c r="H1830" s="2" t="str">
        <f aca="false">IF(AND(E1830&gt;=0.4,E1830&lt;=0.6),"Yes","No")</f>
        <v>Yes</v>
      </c>
      <c r="I1830" s="2" t="str">
        <f aca="false">IF(AND(F1830="No",G1830="No",H1830="Yes"),"Yes","No")</f>
        <v>No</v>
      </c>
      <c r="J1830" s="2"/>
      <c r="K1830" s="2"/>
    </row>
    <row r="1831" customFormat="false" ht="15" hidden="false" customHeight="false" outlineLevel="0" collapsed="false">
      <c r="A1831" s="2" t="s">
        <v>7331</v>
      </c>
      <c r="B1831" s="13" t="n">
        <v>92</v>
      </c>
      <c r="C1831" s="13" t="n">
        <v>92</v>
      </c>
      <c r="D1831" s="14" t="n">
        <f aca="false">C1831/Summary!$B$4</f>
        <v>0.00613333333333333</v>
      </c>
      <c r="E1831" s="15" t="n">
        <v>0.428571428571429</v>
      </c>
      <c r="F1831" s="2" t="s">
        <v>53</v>
      </c>
      <c r="G1831" s="2" t="s">
        <v>44</v>
      </c>
      <c r="H1831" s="2" t="str">
        <f aca="false">IF(AND(E1831&gt;=0.4,E1831&lt;=0.6),"Yes","No")</f>
        <v>Yes</v>
      </c>
      <c r="I1831" s="2" t="str">
        <f aca="false">IF(AND(F1831="No",G1831="No",H1831="Yes"),"Yes","No")</f>
        <v>No</v>
      </c>
      <c r="J1831" s="2"/>
      <c r="K1831" s="2"/>
    </row>
    <row r="1832" customFormat="false" ht="15" hidden="false" customHeight="false" outlineLevel="0" collapsed="false">
      <c r="A1832" s="2" t="s">
        <v>7332</v>
      </c>
      <c r="B1832" s="13" t="n">
        <v>92</v>
      </c>
      <c r="C1832" s="13" t="n">
        <v>92</v>
      </c>
      <c r="D1832" s="14" t="n">
        <f aca="false">C1832/Summary!$B$4</f>
        <v>0.00613333333333333</v>
      </c>
      <c r="E1832" s="15" t="n">
        <v>0.428571428571429</v>
      </c>
      <c r="F1832" s="2" t="s">
        <v>53</v>
      </c>
      <c r="G1832" s="2" t="s">
        <v>53</v>
      </c>
      <c r="H1832" s="2" t="str">
        <f aca="false">IF(AND(E1832&gt;=0.4,E1832&lt;=0.6),"Yes","No")</f>
        <v>Yes</v>
      </c>
      <c r="I1832" s="2" t="str">
        <f aca="false">IF(AND(F1832="No",G1832="No",H1832="Yes"),"Yes","No")</f>
        <v>No</v>
      </c>
      <c r="J1832" s="2"/>
      <c r="K1832" s="2"/>
    </row>
    <row r="1833" customFormat="false" ht="15" hidden="false" customHeight="false" outlineLevel="0" collapsed="false">
      <c r="A1833" s="2" t="s">
        <v>7333</v>
      </c>
      <c r="B1833" s="13" t="n">
        <v>92</v>
      </c>
      <c r="C1833" s="13" t="n">
        <v>92</v>
      </c>
      <c r="D1833" s="14" t="n">
        <f aca="false">C1833/Summary!$B$4</f>
        <v>0.00613333333333333</v>
      </c>
      <c r="E1833" s="15" t="n">
        <v>0.428571428571429</v>
      </c>
      <c r="F1833" s="2" t="s">
        <v>53</v>
      </c>
      <c r="G1833" s="2" t="s">
        <v>44</v>
      </c>
      <c r="H1833" s="2" t="str">
        <f aca="false">IF(AND(E1833&gt;=0.4,E1833&lt;=0.6),"Yes","No")</f>
        <v>Yes</v>
      </c>
      <c r="I1833" s="2" t="str">
        <f aca="false">IF(AND(F1833="No",G1833="No",H1833="Yes"),"Yes","No")</f>
        <v>No</v>
      </c>
      <c r="J1833" s="2"/>
      <c r="K1833" s="2"/>
    </row>
    <row r="1834" customFormat="false" ht="15" hidden="false" customHeight="false" outlineLevel="0" collapsed="false">
      <c r="A1834" s="2" t="s">
        <v>7334</v>
      </c>
      <c r="B1834" s="13" t="n">
        <v>92</v>
      </c>
      <c r="C1834" s="13" t="n">
        <v>92</v>
      </c>
      <c r="D1834" s="14" t="n">
        <f aca="false">C1834/Summary!$B$4</f>
        <v>0.00613333333333333</v>
      </c>
      <c r="E1834" s="15" t="n">
        <v>0.428571428571429</v>
      </c>
      <c r="F1834" s="2" t="s">
        <v>53</v>
      </c>
      <c r="G1834" s="2" t="s">
        <v>53</v>
      </c>
      <c r="H1834" s="2" t="str">
        <f aca="false">IF(AND(E1834&gt;=0.4,E1834&lt;=0.6),"Yes","No")</f>
        <v>Yes</v>
      </c>
      <c r="I1834" s="2" t="str">
        <f aca="false">IF(AND(F1834="No",G1834="No",H1834="Yes"),"Yes","No")</f>
        <v>No</v>
      </c>
      <c r="J1834" s="2"/>
      <c r="K1834" s="2"/>
    </row>
    <row r="1835" customFormat="false" ht="15" hidden="false" customHeight="false" outlineLevel="0" collapsed="false">
      <c r="A1835" s="2" t="s">
        <v>7335</v>
      </c>
      <c r="B1835" s="13" t="n">
        <v>92</v>
      </c>
      <c r="C1835" s="13" t="n">
        <v>91</v>
      </c>
      <c r="D1835" s="14" t="n">
        <f aca="false">C1835/Summary!$B$4</f>
        <v>0.00606666666666667</v>
      </c>
      <c r="E1835" s="15" t="n">
        <v>0.571428571428571</v>
      </c>
      <c r="F1835" s="2" t="s">
        <v>44</v>
      </c>
      <c r="G1835" s="2" t="s">
        <v>53</v>
      </c>
      <c r="H1835" s="2" t="str">
        <f aca="false">IF(AND(E1835&gt;=0.4,E1835&lt;=0.6),"Yes","No")</f>
        <v>Yes</v>
      </c>
      <c r="I1835" s="2" t="str">
        <f aca="false">IF(AND(F1835="No",G1835="No",H1835="Yes"),"Yes","No")</f>
        <v>No</v>
      </c>
      <c r="J1835" s="2"/>
      <c r="K1835" s="2"/>
    </row>
    <row r="1836" customFormat="false" ht="15" hidden="false" customHeight="false" outlineLevel="0" collapsed="false">
      <c r="A1836" s="2" t="s">
        <v>7336</v>
      </c>
      <c r="B1836" s="13" t="n">
        <v>92</v>
      </c>
      <c r="C1836" s="13" t="n">
        <v>92</v>
      </c>
      <c r="D1836" s="14" t="n">
        <f aca="false">C1836/Summary!$B$4</f>
        <v>0.00613333333333333</v>
      </c>
      <c r="E1836" s="15" t="n">
        <v>0.285714285714286</v>
      </c>
      <c r="F1836" s="2" t="s">
        <v>53</v>
      </c>
      <c r="G1836" s="2" t="s">
        <v>53</v>
      </c>
      <c r="H1836" s="2" t="str">
        <f aca="false">IF(AND(E1836&gt;=0.4,E1836&lt;=0.6),"Yes","No")</f>
        <v>No</v>
      </c>
      <c r="I1836" s="2" t="str">
        <f aca="false">IF(AND(F1836="No",G1836="No",H1836="Yes"),"Yes","No")</f>
        <v>No</v>
      </c>
      <c r="J1836" s="2"/>
      <c r="K1836" s="2"/>
    </row>
    <row r="1837" customFormat="false" ht="15" hidden="false" customHeight="false" outlineLevel="0" collapsed="false">
      <c r="A1837" s="2" t="s">
        <v>7337</v>
      </c>
      <c r="B1837" s="13" t="n">
        <v>92</v>
      </c>
      <c r="C1837" s="13" t="n">
        <v>92</v>
      </c>
      <c r="D1837" s="14" t="n">
        <f aca="false">C1837/Summary!$B$4</f>
        <v>0.00613333333333333</v>
      </c>
      <c r="E1837" s="15" t="n">
        <v>0.428571428571429</v>
      </c>
      <c r="F1837" s="2" t="s">
        <v>53</v>
      </c>
      <c r="G1837" s="2" t="s">
        <v>44</v>
      </c>
      <c r="H1837" s="2" t="str">
        <f aca="false">IF(AND(E1837&gt;=0.4,E1837&lt;=0.6),"Yes","No")</f>
        <v>Yes</v>
      </c>
      <c r="I1837" s="2" t="str">
        <f aca="false">IF(AND(F1837="No",G1837="No",H1837="Yes"),"Yes","No")</f>
        <v>No</v>
      </c>
      <c r="J1837" s="2"/>
      <c r="K1837" s="2"/>
    </row>
    <row r="1838" customFormat="false" ht="15" hidden="false" customHeight="false" outlineLevel="0" collapsed="false">
      <c r="A1838" s="2" t="s">
        <v>7338</v>
      </c>
      <c r="B1838" s="13" t="n">
        <v>92</v>
      </c>
      <c r="C1838" s="13" t="n">
        <v>92</v>
      </c>
      <c r="D1838" s="14" t="n">
        <f aca="false">C1838/Summary!$B$4</f>
        <v>0.00613333333333333</v>
      </c>
      <c r="E1838" s="15" t="n">
        <v>0.714285714285714</v>
      </c>
      <c r="F1838" s="2" t="s">
        <v>53</v>
      </c>
      <c r="G1838" s="2" t="s">
        <v>44</v>
      </c>
      <c r="H1838" s="2" t="str">
        <f aca="false">IF(AND(E1838&gt;=0.4,E1838&lt;=0.6),"Yes","No")</f>
        <v>No</v>
      </c>
      <c r="I1838" s="2" t="str">
        <f aca="false">IF(AND(F1838="No",G1838="No",H1838="Yes"),"Yes","No")</f>
        <v>No</v>
      </c>
      <c r="J1838" s="2"/>
      <c r="K1838" s="2"/>
    </row>
    <row r="1839" customFormat="false" ht="15" hidden="false" customHeight="false" outlineLevel="0" collapsed="false">
      <c r="A1839" s="2" t="s">
        <v>7339</v>
      </c>
      <c r="B1839" s="13" t="n">
        <v>92</v>
      </c>
      <c r="C1839" s="13" t="n">
        <v>92</v>
      </c>
      <c r="D1839" s="14" t="n">
        <f aca="false">C1839/Summary!$B$4</f>
        <v>0.00613333333333333</v>
      </c>
      <c r="E1839" s="15" t="n">
        <v>0.142857142857143</v>
      </c>
      <c r="F1839" s="2" t="s">
        <v>53</v>
      </c>
      <c r="G1839" s="2" t="s">
        <v>53</v>
      </c>
      <c r="H1839" s="2" t="str">
        <f aca="false">IF(AND(E1839&gt;=0.4,E1839&lt;=0.6),"Yes","No")</f>
        <v>No</v>
      </c>
      <c r="I1839" s="2" t="str">
        <f aca="false">IF(AND(F1839="No",G1839="No",H1839="Yes"),"Yes","No")</f>
        <v>No</v>
      </c>
      <c r="J1839" s="2"/>
      <c r="K1839" s="2"/>
    </row>
    <row r="1840" customFormat="false" ht="15" hidden="false" customHeight="false" outlineLevel="0" collapsed="false">
      <c r="A1840" s="2" t="s">
        <v>7340</v>
      </c>
      <c r="B1840" s="13" t="n">
        <v>92</v>
      </c>
      <c r="C1840" s="13" t="n">
        <v>92</v>
      </c>
      <c r="D1840" s="14" t="n">
        <f aca="false">C1840/Summary!$B$4</f>
        <v>0.00613333333333333</v>
      </c>
      <c r="E1840" s="15" t="n">
        <v>0.142857142857143</v>
      </c>
      <c r="F1840" s="2" t="s">
        <v>53</v>
      </c>
      <c r="G1840" s="2" t="s">
        <v>53</v>
      </c>
      <c r="H1840" s="2" t="str">
        <f aca="false">IF(AND(E1840&gt;=0.4,E1840&lt;=0.6),"Yes","No")</f>
        <v>No</v>
      </c>
      <c r="I1840" s="2" t="str">
        <f aca="false">IF(AND(F1840="No",G1840="No",H1840="Yes"),"Yes","No")</f>
        <v>No</v>
      </c>
      <c r="J1840" s="2"/>
      <c r="K1840" s="2"/>
    </row>
    <row r="1841" customFormat="false" ht="15" hidden="false" customHeight="false" outlineLevel="0" collapsed="false">
      <c r="A1841" s="2" t="s">
        <v>7341</v>
      </c>
      <c r="B1841" s="13" t="n">
        <v>92</v>
      </c>
      <c r="C1841" s="13" t="n">
        <v>91</v>
      </c>
      <c r="D1841" s="14" t="n">
        <f aca="false">C1841/Summary!$B$4</f>
        <v>0.00606666666666667</v>
      </c>
      <c r="E1841" s="15" t="n">
        <v>0.428571428571429</v>
      </c>
      <c r="F1841" s="2" t="s">
        <v>53</v>
      </c>
      <c r="G1841" s="2" t="s">
        <v>44</v>
      </c>
      <c r="H1841" s="2" t="str">
        <f aca="false">IF(AND(E1841&gt;=0.4,E1841&lt;=0.6),"Yes","No")</f>
        <v>Yes</v>
      </c>
      <c r="I1841" s="2" t="str">
        <f aca="false">IF(AND(F1841="No",G1841="No",H1841="Yes"),"Yes","No")</f>
        <v>No</v>
      </c>
      <c r="J1841" s="2"/>
      <c r="K1841" s="2"/>
    </row>
    <row r="1842" customFormat="false" ht="15" hidden="false" customHeight="false" outlineLevel="0" collapsed="false">
      <c r="A1842" s="2" t="s">
        <v>7342</v>
      </c>
      <c r="B1842" s="13" t="n">
        <v>92</v>
      </c>
      <c r="C1842" s="13" t="n">
        <v>92</v>
      </c>
      <c r="D1842" s="14" t="n">
        <f aca="false">C1842/Summary!$B$4</f>
        <v>0.00613333333333333</v>
      </c>
      <c r="E1842" s="15" t="n">
        <v>0.285714285714286</v>
      </c>
      <c r="F1842" s="2" t="s">
        <v>53</v>
      </c>
      <c r="G1842" s="2" t="s">
        <v>44</v>
      </c>
      <c r="H1842" s="2" t="str">
        <f aca="false">IF(AND(E1842&gt;=0.4,E1842&lt;=0.6),"Yes","No")</f>
        <v>No</v>
      </c>
      <c r="I1842" s="2" t="str">
        <f aca="false">IF(AND(F1842="No",G1842="No",H1842="Yes"),"Yes","No")</f>
        <v>No</v>
      </c>
      <c r="J1842" s="2"/>
      <c r="K1842" s="2"/>
    </row>
    <row r="1843" customFormat="false" ht="15" hidden="false" customHeight="false" outlineLevel="0" collapsed="false">
      <c r="A1843" s="2" t="s">
        <v>7343</v>
      </c>
      <c r="B1843" s="13" t="n">
        <v>92</v>
      </c>
      <c r="C1843" s="13" t="n">
        <v>92</v>
      </c>
      <c r="D1843" s="14" t="n">
        <f aca="false">C1843/Summary!$B$4</f>
        <v>0.00613333333333333</v>
      </c>
      <c r="E1843" s="15" t="n">
        <v>0.285714285714286</v>
      </c>
      <c r="F1843" s="2" t="s">
        <v>53</v>
      </c>
      <c r="G1843" s="2" t="s">
        <v>53</v>
      </c>
      <c r="H1843" s="2" t="str">
        <f aca="false">IF(AND(E1843&gt;=0.4,E1843&lt;=0.6),"Yes","No")</f>
        <v>No</v>
      </c>
      <c r="I1843" s="2" t="str">
        <f aca="false">IF(AND(F1843="No",G1843="No",H1843="Yes"),"Yes","No")</f>
        <v>No</v>
      </c>
      <c r="J1843" s="2"/>
      <c r="K1843" s="2"/>
    </row>
    <row r="1844" customFormat="false" ht="15" hidden="false" customHeight="false" outlineLevel="0" collapsed="false">
      <c r="A1844" s="2" t="s">
        <v>7344</v>
      </c>
      <c r="B1844" s="13" t="n">
        <v>92</v>
      </c>
      <c r="C1844" s="13" t="n">
        <v>92</v>
      </c>
      <c r="D1844" s="14" t="n">
        <f aca="false">C1844/Summary!$B$4</f>
        <v>0.00613333333333333</v>
      </c>
      <c r="E1844" s="15" t="n">
        <v>0.428571428571429</v>
      </c>
      <c r="F1844" s="2" t="s">
        <v>53</v>
      </c>
      <c r="G1844" s="2" t="s">
        <v>44</v>
      </c>
      <c r="H1844" s="2" t="str">
        <f aca="false">IF(AND(E1844&gt;=0.4,E1844&lt;=0.6),"Yes","No")</f>
        <v>Yes</v>
      </c>
      <c r="I1844" s="2" t="str">
        <f aca="false">IF(AND(F1844="No",G1844="No",H1844="Yes"),"Yes","No")</f>
        <v>No</v>
      </c>
      <c r="J1844" s="2"/>
      <c r="K1844" s="2"/>
    </row>
    <row r="1845" customFormat="false" ht="15" hidden="false" customHeight="false" outlineLevel="0" collapsed="false">
      <c r="A1845" s="2" t="s">
        <v>7345</v>
      </c>
      <c r="B1845" s="13" t="n">
        <v>92</v>
      </c>
      <c r="C1845" s="13" t="n">
        <v>92</v>
      </c>
      <c r="D1845" s="14" t="n">
        <f aca="false">C1845/Summary!$B$4</f>
        <v>0.00613333333333333</v>
      </c>
      <c r="E1845" s="15" t="n">
        <v>0.428571428571429</v>
      </c>
      <c r="F1845" s="2" t="s">
        <v>53</v>
      </c>
      <c r="G1845" s="2" t="s">
        <v>44</v>
      </c>
      <c r="H1845" s="2" t="str">
        <f aca="false">IF(AND(E1845&gt;=0.4,E1845&lt;=0.6),"Yes","No")</f>
        <v>Yes</v>
      </c>
      <c r="I1845" s="2" t="str">
        <f aca="false">IF(AND(F1845="No",G1845="No",H1845="Yes"),"Yes","No")</f>
        <v>No</v>
      </c>
      <c r="J1845" s="2"/>
      <c r="K1845" s="2"/>
    </row>
    <row r="1846" customFormat="false" ht="15" hidden="false" customHeight="false" outlineLevel="0" collapsed="false">
      <c r="A1846" s="2" t="s">
        <v>7346</v>
      </c>
      <c r="B1846" s="13" t="n">
        <v>92</v>
      </c>
      <c r="C1846" s="13" t="n">
        <v>92</v>
      </c>
      <c r="D1846" s="14" t="n">
        <f aca="false">C1846/Summary!$B$4</f>
        <v>0.00613333333333333</v>
      </c>
      <c r="E1846" s="15" t="n">
        <v>0.714285714285714</v>
      </c>
      <c r="F1846" s="2" t="s">
        <v>53</v>
      </c>
      <c r="G1846" s="2" t="s">
        <v>44</v>
      </c>
      <c r="H1846" s="2" t="str">
        <f aca="false">IF(AND(E1846&gt;=0.4,E1846&lt;=0.6),"Yes","No")</f>
        <v>No</v>
      </c>
      <c r="I1846" s="2" t="str">
        <f aca="false">IF(AND(F1846="No",G1846="No",H1846="Yes"),"Yes","No")</f>
        <v>No</v>
      </c>
      <c r="J1846" s="2"/>
      <c r="K1846" s="2"/>
    </row>
    <row r="1847" customFormat="false" ht="15" hidden="false" customHeight="false" outlineLevel="0" collapsed="false">
      <c r="A1847" s="2" t="s">
        <v>7347</v>
      </c>
      <c r="B1847" s="13" t="n">
        <v>92</v>
      </c>
      <c r="C1847" s="13" t="n">
        <v>91</v>
      </c>
      <c r="D1847" s="14" t="n">
        <f aca="false">C1847/Summary!$B$4</f>
        <v>0.00606666666666667</v>
      </c>
      <c r="E1847" s="15" t="n">
        <v>0.714285714285714</v>
      </c>
      <c r="F1847" s="2" t="s">
        <v>53</v>
      </c>
      <c r="G1847" s="2" t="s">
        <v>44</v>
      </c>
      <c r="H1847" s="2" t="str">
        <f aca="false">IF(AND(E1847&gt;=0.4,E1847&lt;=0.6),"Yes","No")</f>
        <v>No</v>
      </c>
      <c r="I1847" s="2" t="str">
        <f aca="false">IF(AND(F1847="No",G1847="No",H1847="Yes"),"Yes","No")</f>
        <v>No</v>
      </c>
      <c r="J1847" s="2"/>
      <c r="K1847" s="2"/>
    </row>
    <row r="1848" customFormat="false" ht="15" hidden="false" customHeight="false" outlineLevel="0" collapsed="false">
      <c r="A1848" s="2" t="s">
        <v>7348</v>
      </c>
      <c r="B1848" s="13" t="n">
        <v>92</v>
      </c>
      <c r="C1848" s="13" t="n">
        <v>92</v>
      </c>
      <c r="D1848" s="14" t="n">
        <f aca="false">C1848/Summary!$B$4</f>
        <v>0.00613333333333333</v>
      </c>
      <c r="E1848" s="15" t="n">
        <v>0.571428571428571</v>
      </c>
      <c r="F1848" s="2" t="s">
        <v>44</v>
      </c>
      <c r="G1848" s="2" t="s">
        <v>53</v>
      </c>
      <c r="H1848" s="2" t="str">
        <f aca="false">IF(AND(E1848&gt;=0.4,E1848&lt;=0.6),"Yes","No")</f>
        <v>Yes</v>
      </c>
      <c r="I1848" s="2" t="str">
        <f aca="false">IF(AND(F1848="No",G1848="No",H1848="Yes"),"Yes","No")</f>
        <v>No</v>
      </c>
      <c r="J1848" s="2"/>
      <c r="K1848" s="2"/>
    </row>
    <row r="1849" customFormat="false" ht="15" hidden="false" customHeight="false" outlineLevel="0" collapsed="false">
      <c r="A1849" s="2" t="s">
        <v>7349</v>
      </c>
      <c r="B1849" s="13" t="n">
        <v>92</v>
      </c>
      <c r="C1849" s="13" t="n">
        <v>92</v>
      </c>
      <c r="D1849" s="14" t="n">
        <f aca="false">C1849/Summary!$B$4</f>
        <v>0.00613333333333333</v>
      </c>
      <c r="E1849" s="15" t="n">
        <v>0.285714285714286</v>
      </c>
      <c r="F1849" s="2" t="s">
        <v>53</v>
      </c>
      <c r="G1849" s="2" t="s">
        <v>44</v>
      </c>
      <c r="H1849" s="2" t="str">
        <f aca="false">IF(AND(E1849&gt;=0.4,E1849&lt;=0.6),"Yes","No")</f>
        <v>No</v>
      </c>
      <c r="I1849" s="2" t="str">
        <f aca="false">IF(AND(F1849="No",G1849="No",H1849="Yes"),"Yes","No")</f>
        <v>No</v>
      </c>
      <c r="J1849" s="2"/>
      <c r="K1849" s="2"/>
    </row>
    <row r="1850" customFormat="false" ht="15" hidden="false" customHeight="false" outlineLevel="0" collapsed="false">
      <c r="A1850" s="2" t="s">
        <v>7350</v>
      </c>
      <c r="B1850" s="13" t="n">
        <v>92</v>
      </c>
      <c r="C1850" s="13" t="n">
        <v>92</v>
      </c>
      <c r="D1850" s="14" t="n">
        <f aca="false">C1850/Summary!$B$4</f>
        <v>0.00613333333333333</v>
      </c>
      <c r="E1850" s="15" t="n">
        <v>0.428571428571429</v>
      </c>
      <c r="F1850" s="2" t="s">
        <v>53</v>
      </c>
      <c r="G1850" s="2" t="s">
        <v>53</v>
      </c>
      <c r="H1850" s="2" t="str">
        <f aca="false">IF(AND(E1850&gt;=0.4,E1850&lt;=0.6),"Yes","No")</f>
        <v>Yes</v>
      </c>
      <c r="I1850" s="2" t="str">
        <f aca="false">IF(AND(F1850="No",G1850="No",H1850="Yes"),"Yes","No")</f>
        <v>No</v>
      </c>
      <c r="J1850" s="2"/>
      <c r="K1850" s="2"/>
    </row>
    <row r="1851" customFormat="false" ht="15" hidden="false" customHeight="false" outlineLevel="0" collapsed="false">
      <c r="A1851" s="2" t="s">
        <v>7351</v>
      </c>
      <c r="B1851" s="13" t="n">
        <v>92</v>
      </c>
      <c r="C1851" s="13" t="n">
        <v>91</v>
      </c>
      <c r="D1851" s="14" t="n">
        <f aca="false">C1851/Summary!$B$4</f>
        <v>0.00606666666666667</v>
      </c>
      <c r="E1851" s="15" t="n">
        <v>0.571428571428571</v>
      </c>
      <c r="F1851" s="2" t="s">
        <v>53</v>
      </c>
      <c r="G1851" s="2" t="s">
        <v>44</v>
      </c>
      <c r="H1851" s="2" t="str">
        <f aca="false">IF(AND(E1851&gt;=0.4,E1851&lt;=0.6),"Yes","No")</f>
        <v>Yes</v>
      </c>
      <c r="I1851" s="2" t="str">
        <f aca="false">IF(AND(F1851="No",G1851="No",H1851="Yes"),"Yes","No")</f>
        <v>No</v>
      </c>
      <c r="J1851" s="2"/>
      <c r="K1851" s="2"/>
    </row>
    <row r="1852" customFormat="false" ht="15" hidden="false" customHeight="false" outlineLevel="0" collapsed="false">
      <c r="A1852" s="2" t="s">
        <v>7352</v>
      </c>
      <c r="B1852" s="13" t="n">
        <v>92</v>
      </c>
      <c r="C1852" s="13" t="n">
        <v>92</v>
      </c>
      <c r="D1852" s="14" t="n">
        <f aca="false">C1852/Summary!$B$4</f>
        <v>0.00613333333333333</v>
      </c>
      <c r="E1852" s="15" t="n">
        <v>0.571428571428571</v>
      </c>
      <c r="F1852" s="2" t="s">
        <v>53</v>
      </c>
      <c r="G1852" s="2" t="s">
        <v>44</v>
      </c>
      <c r="H1852" s="2" t="str">
        <f aca="false">IF(AND(E1852&gt;=0.4,E1852&lt;=0.6),"Yes","No")</f>
        <v>Yes</v>
      </c>
      <c r="I1852" s="2" t="str">
        <f aca="false">IF(AND(F1852="No",G1852="No",H1852="Yes"),"Yes","No")</f>
        <v>No</v>
      </c>
      <c r="J1852" s="2"/>
      <c r="K1852" s="2"/>
    </row>
    <row r="1853" customFormat="false" ht="15" hidden="false" customHeight="false" outlineLevel="0" collapsed="false">
      <c r="A1853" s="2" t="s">
        <v>7353</v>
      </c>
      <c r="B1853" s="13" t="n">
        <v>92</v>
      </c>
      <c r="C1853" s="13" t="n">
        <v>92</v>
      </c>
      <c r="D1853" s="14" t="n">
        <f aca="false">C1853/Summary!$B$4</f>
        <v>0.00613333333333333</v>
      </c>
      <c r="E1853" s="15" t="n">
        <v>0.714285714285714</v>
      </c>
      <c r="F1853" s="2" t="s">
        <v>53</v>
      </c>
      <c r="G1853" s="2" t="s">
        <v>44</v>
      </c>
      <c r="H1853" s="2" t="str">
        <f aca="false">IF(AND(E1853&gt;=0.4,E1853&lt;=0.6),"Yes","No")</f>
        <v>No</v>
      </c>
      <c r="I1853" s="2" t="str">
        <f aca="false">IF(AND(F1853="No",G1853="No",H1853="Yes"),"Yes","No")</f>
        <v>No</v>
      </c>
      <c r="J1853" s="2"/>
      <c r="K1853" s="2"/>
    </row>
    <row r="1854" customFormat="false" ht="15" hidden="false" customHeight="false" outlineLevel="0" collapsed="false">
      <c r="A1854" s="2" t="s">
        <v>7354</v>
      </c>
      <c r="B1854" s="13" t="n">
        <v>92</v>
      </c>
      <c r="C1854" s="13" t="n">
        <v>92</v>
      </c>
      <c r="D1854" s="14" t="n">
        <f aca="false">C1854/Summary!$B$4</f>
        <v>0.00613333333333333</v>
      </c>
      <c r="E1854" s="15" t="n">
        <v>0.714285714285714</v>
      </c>
      <c r="F1854" s="2" t="s">
        <v>53</v>
      </c>
      <c r="G1854" s="2" t="s">
        <v>44</v>
      </c>
      <c r="H1854" s="2" t="str">
        <f aca="false">IF(AND(E1854&gt;=0.4,E1854&lt;=0.6),"Yes","No")</f>
        <v>No</v>
      </c>
      <c r="I1854" s="2" t="str">
        <f aca="false">IF(AND(F1854="No",G1854="No",H1854="Yes"),"Yes","No")</f>
        <v>No</v>
      </c>
      <c r="J1854" s="2"/>
      <c r="K1854" s="2"/>
    </row>
    <row r="1855" customFormat="false" ht="15" hidden="false" customHeight="false" outlineLevel="0" collapsed="false">
      <c r="A1855" s="2" t="s">
        <v>7355</v>
      </c>
      <c r="B1855" s="13" t="n">
        <v>92</v>
      </c>
      <c r="C1855" s="13" t="n">
        <v>91</v>
      </c>
      <c r="D1855" s="14" t="n">
        <f aca="false">C1855/Summary!$B$4</f>
        <v>0.00606666666666667</v>
      </c>
      <c r="E1855" s="15" t="n">
        <v>0.714285714285714</v>
      </c>
      <c r="F1855" s="2" t="s">
        <v>53</v>
      </c>
      <c r="G1855" s="2" t="s">
        <v>53</v>
      </c>
      <c r="H1855" s="2" t="str">
        <f aca="false">IF(AND(E1855&gt;=0.4,E1855&lt;=0.6),"Yes","No")</f>
        <v>No</v>
      </c>
      <c r="I1855" s="2" t="str">
        <f aca="false">IF(AND(F1855="No",G1855="No",H1855="Yes"),"Yes","No")</f>
        <v>No</v>
      </c>
      <c r="J1855" s="2"/>
      <c r="K1855" s="2"/>
    </row>
    <row r="1856" customFormat="false" ht="15" hidden="false" customHeight="false" outlineLevel="0" collapsed="false">
      <c r="A1856" s="2" t="s">
        <v>7356</v>
      </c>
      <c r="B1856" s="13" t="n">
        <v>92</v>
      </c>
      <c r="C1856" s="13" t="n">
        <v>92</v>
      </c>
      <c r="D1856" s="14" t="n">
        <f aca="false">C1856/Summary!$B$4</f>
        <v>0.00613333333333333</v>
      </c>
      <c r="E1856" s="15" t="n">
        <v>0.714285714285714</v>
      </c>
      <c r="F1856" s="2" t="s">
        <v>53</v>
      </c>
      <c r="G1856" s="2" t="s">
        <v>44</v>
      </c>
      <c r="H1856" s="2" t="str">
        <f aca="false">IF(AND(E1856&gt;=0.4,E1856&lt;=0.6),"Yes","No")</f>
        <v>No</v>
      </c>
      <c r="I1856" s="2" t="str">
        <f aca="false">IF(AND(F1856="No",G1856="No",H1856="Yes"),"Yes","No")</f>
        <v>No</v>
      </c>
      <c r="J1856" s="2"/>
      <c r="K1856" s="2"/>
    </row>
    <row r="1857" customFormat="false" ht="15" hidden="false" customHeight="false" outlineLevel="0" collapsed="false">
      <c r="A1857" s="2" t="s">
        <v>7357</v>
      </c>
      <c r="B1857" s="13" t="n">
        <v>92</v>
      </c>
      <c r="C1857" s="13" t="n">
        <v>92</v>
      </c>
      <c r="D1857" s="14" t="n">
        <f aca="false">C1857/Summary!$B$4</f>
        <v>0.00613333333333333</v>
      </c>
      <c r="E1857" s="15" t="n">
        <v>0.571428571428571</v>
      </c>
      <c r="F1857" s="2" t="s">
        <v>53</v>
      </c>
      <c r="G1857" s="2" t="s">
        <v>44</v>
      </c>
      <c r="H1857" s="2" t="str">
        <f aca="false">IF(AND(E1857&gt;=0.4,E1857&lt;=0.6),"Yes","No")</f>
        <v>Yes</v>
      </c>
      <c r="I1857" s="2" t="str">
        <f aca="false">IF(AND(F1857="No",G1857="No",H1857="Yes"),"Yes","No")</f>
        <v>No</v>
      </c>
      <c r="J1857" s="2"/>
      <c r="K1857" s="2"/>
    </row>
    <row r="1858" customFormat="false" ht="15" hidden="false" customHeight="false" outlineLevel="0" collapsed="false">
      <c r="A1858" s="2" t="s">
        <v>7358</v>
      </c>
      <c r="B1858" s="13" t="n">
        <v>92</v>
      </c>
      <c r="C1858" s="13" t="n">
        <v>92</v>
      </c>
      <c r="D1858" s="14" t="n">
        <f aca="false">C1858/Summary!$B$4</f>
        <v>0.00613333333333333</v>
      </c>
      <c r="E1858" s="15" t="n">
        <v>0.714285714285714</v>
      </c>
      <c r="F1858" s="2" t="s">
        <v>44</v>
      </c>
      <c r="G1858" s="2" t="s">
        <v>44</v>
      </c>
      <c r="H1858" s="2" t="str">
        <f aca="false">IF(AND(E1858&gt;=0.4,E1858&lt;=0.6),"Yes","No")</f>
        <v>No</v>
      </c>
      <c r="I1858" s="2" t="str">
        <f aca="false">IF(AND(F1858="No",G1858="No",H1858="Yes"),"Yes","No")</f>
        <v>No</v>
      </c>
      <c r="J1858" s="2"/>
      <c r="K1858" s="2"/>
    </row>
    <row r="1859" customFormat="false" ht="15" hidden="false" customHeight="false" outlineLevel="0" collapsed="false">
      <c r="A1859" s="2" t="s">
        <v>7359</v>
      </c>
      <c r="B1859" s="13" t="n">
        <v>92</v>
      </c>
      <c r="C1859" s="13" t="n">
        <v>92</v>
      </c>
      <c r="D1859" s="14" t="n">
        <f aca="false">C1859/Summary!$B$4</f>
        <v>0.00613333333333333</v>
      </c>
      <c r="E1859" s="15" t="n">
        <v>0.714285714285714</v>
      </c>
      <c r="F1859" s="2" t="s">
        <v>44</v>
      </c>
      <c r="G1859" s="2" t="s">
        <v>44</v>
      </c>
      <c r="H1859" s="2" t="str">
        <f aca="false">IF(AND(E1859&gt;=0.4,E1859&lt;=0.6),"Yes","No")</f>
        <v>No</v>
      </c>
      <c r="I1859" s="2" t="str">
        <f aca="false">IF(AND(F1859="No",G1859="No",H1859="Yes"),"Yes","No")</f>
        <v>No</v>
      </c>
      <c r="J1859" s="2"/>
      <c r="K1859" s="2"/>
    </row>
    <row r="1860" customFormat="false" ht="15" hidden="false" customHeight="false" outlineLevel="0" collapsed="false">
      <c r="A1860" s="2" t="s">
        <v>7360</v>
      </c>
      <c r="B1860" s="13" t="n">
        <v>92</v>
      </c>
      <c r="C1860" s="13" t="n">
        <v>92</v>
      </c>
      <c r="D1860" s="14" t="n">
        <f aca="false">C1860/Summary!$B$4</f>
        <v>0.00613333333333333</v>
      </c>
      <c r="E1860" s="15" t="n">
        <v>0.571428571428571</v>
      </c>
      <c r="F1860" s="2" t="s">
        <v>53</v>
      </c>
      <c r="G1860" s="2" t="s">
        <v>44</v>
      </c>
      <c r="H1860" s="2" t="str">
        <f aca="false">IF(AND(E1860&gt;=0.4,E1860&lt;=0.6),"Yes","No")</f>
        <v>Yes</v>
      </c>
      <c r="I1860" s="2" t="str">
        <f aca="false">IF(AND(F1860="No",G1860="No",H1860="Yes"),"Yes","No")</f>
        <v>No</v>
      </c>
      <c r="J1860" s="2"/>
      <c r="K1860" s="2"/>
    </row>
    <row r="1861" customFormat="false" ht="15" hidden="false" customHeight="false" outlineLevel="0" collapsed="false">
      <c r="A1861" s="2" t="s">
        <v>7361</v>
      </c>
      <c r="B1861" s="13" t="n">
        <v>92</v>
      </c>
      <c r="C1861" s="13" t="n">
        <v>92</v>
      </c>
      <c r="D1861" s="14" t="n">
        <f aca="false">C1861/Summary!$B$4</f>
        <v>0.00613333333333333</v>
      </c>
      <c r="E1861" s="15" t="n">
        <v>0.285714285714286</v>
      </c>
      <c r="F1861" s="2" t="s">
        <v>53</v>
      </c>
      <c r="G1861" s="2" t="s">
        <v>44</v>
      </c>
      <c r="H1861" s="2" t="str">
        <f aca="false">IF(AND(E1861&gt;=0.4,E1861&lt;=0.6),"Yes","No")</f>
        <v>No</v>
      </c>
      <c r="I1861" s="2" t="str">
        <f aca="false">IF(AND(F1861="No",G1861="No",H1861="Yes"),"Yes","No")</f>
        <v>No</v>
      </c>
      <c r="J1861" s="2"/>
      <c r="K1861" s="2"/>
    </row>
    <row r="1862" customFormat="false" ht="15" hidden="false" customHeight="false" outlineLevel="0" collapsed="false">
      <c r="A1862" s="2" t="s">
        <v>7362</v>
      </c>
      <c r="B1862" s="13" t="n">
        <v>92</v>
      </c>
      <c r="C1862" s="13" t="n">
        <v>92</v>
      </c>
      <c r="D1862" s="14" t="n">
        <f aca="false">C1862/Summary!$B$4</f>
        <v>0.00613333333333333</v>
      </c>
      <c r="E1862" s="15" t="n">
        <v>0.285714285714286</v>
      </c>
      <c r="F1862" s="2" t="s">
        <v>53</v>
      </c>
      <c r="G1862" s="2" t="s">
        <v>44</v>
      </c>
      <c r="H1862" s="2" t="str">
        <f aca="false">IF(AND(E1862&gt;=0.4,E1862&lt;=0.6),"Yes","No")</f>
        <v>No</v>
      </c>
      <c r="I1862" s="2" t="str">
        <f aca="false">IF(AND(F1862="No",G1862="No",H1862="Yes"),"Yes","No")</f>
        <v>No</v>
      </c>
      <c r="J1862" s="2"/>
      <c r="K1862" s="2"/>
    </row>
    <row r="1863" customFormat="false" ht="15" hidden="false" customHeight="false" outlineLevel="0" collapsed="false">
      <c r="A1863" s="2" t="s">
        <v>7363</v>
      </c>
      <c r="B1863" s="13" t="n">
        <v>92</v>
      </c>
      <c r="C1863" s="13" t="n">
        <v>92</v>
      </c>
      <c r="D1863" s="14" t="n">
        <f aca="false">C1863/Summary!$B$4</f>
        <v>0.00613333333333333</v>
      </c>
      <c r="E1863" s="15" t="n">
        <v>0.428571428571429</v>
      </c>
      <c r="F1863" s="2" t="s">
        <v>53</v>
      </c>
      <c r="G1863" s="2" t="s">
        <v>53</v>
      </c>
      <c r="H1863" s="2" t="str">
        <f aca="false">IF(AND(E1863&gt;=0.4,E1863&lt;=0.6),"Yes","No")</f>
        <v>Yes</v>
      </c>
      <c r="I1863" s="2" t="str">
        <f aca="false">IF(AND(F1863="No",G1863="No",H1863="Yes"),"Yes","No")</f>
        <v>No</v>
      </c>
      <c r="J1863" s="2"/>
      <c r="K1863" s="2"/>
    </row>
    <row r="1864" customFormat="false" ht="15" hidden="false" customHeight="false" outlineLevel="0" collapsed="false">
      <c r="A1864" s="2" t="s">
        <v>7364</v>
      </c>
      <c r="B1864" s="13" t="n">
        <v>92</v>
      </c>
      <c r="C1864" s="13" t="n">
        <v>92</v>
      </c>
      <c r="D1864" s="14" t="n">
        <f aca="false">C1864/Summary!$B$4</f>
        <v>0.00613333333333333</v>
      </c>
      <c r="E1864" s="15" t="n">
        <v>0.428571428571429</v>
      </c>
      <c r="F1864" s="2" t="s">
        <v>53</v>
      </c>
      <c r="G1864" s="2" t="s">
        <v>44</v>
      </c>
      <c r="H1864" s="2" t="str">
        <f aca="false">IF(AND(E1864&gt;=0.4,E1864&lt;=0.6),"Yes","No")</f>
        <v>Yes</v>
      </c>
      <c r="I1864" s="2" t="str">
        <f aca="false">IF(AND(F1864="No",G1864="No",H1864="Yes"),"Yes","No")</f>
        <v>No</v>
      </c>
      <c r="J1864" s="2"/>
      <c r="K1864" s="2"/>
    </row>
    <row r="1865" customFormat="false" ht="15" hidden="false" customHeight="false" outlineLevel="0" collapsed="false">
      <c r="A1865" s="2" t="s">
        <v>7365</v>
      </c>
      <c r="B1865" s="13" t="n">
        <v>92</v>
      </c>
      <c r="C1865" s="13" t="n">
        <v>89</v>
      </c>
      <c r="D1865" s="14" t="n">
        <f aca="false">C1865/Summary!$B$4</f>
        <v>0.00593333333333333</v>
      </c>
      <c r="E1865" s="15" t="n">
        <v>0.571428571428571</v>
      </c>
      <c r="F1865" s="2" t="s">
        <v>53</v>
      </c>
      <c r="G1865" s="2" t="s">
        <v>44</v>
      </c>
      <c r="H1865" s="2" t="str">
        <f aca="false">IF(AND(E1865&gt;=0.4,E1865&lt;=0.6),"Yes","No")</f>
        <v>Yes</v>
      </c>
      <c r="I1865" s="2" t="str">
        <f aca="false">IF(AND(F1865="No",G1865="No",H1865="Yes"),"Yes","No")</f>
        <v>No</v>
      </c>
      <c r="J1865" s="2"/>
      <c r="K1865" s="2"/>
    </row>
    <row r="1866" customFormat="false" ht="15" hidden="false" customHeight="false" outlineLevel="0" collapsed="false">
      <c r="A1866" s="2" t="s">
        <v>7366</v>
      </c>
      <c r="B1866" s="13" t="n">
        <v>92</v>
      </c>
      <c r="C1866" s="13" t="n">
        <v>90</v>
      </c>
      <c r="D1866" s="14" t="n">
        <f aca="false">C1866/Summary!$B$4</f>
        <v>0.006</v>
      </c>
      <c r="E1866" s="15" t="n">
        <v>1</v>
      </c>
      <c r="F1866" s="2" t="s">
        <v>53</v>
      </c>
      <c r="G1866" s="2" t="s">
        <v>53</v>
      </c>
      <c r="H1866" s="2" t="str">
        <f aca="false">IF(AND(E1866&gt;=0.4,E1866&lt;=0.6),"Yes","No")</f>
        <v>No</v>
      </c>
      <c r="I1866" s="2" t="str">
        <f aca="false">IF(AND(F1866="No",G1866="No",H1866="Yes"),"Yes","No")</f>
        <v>No</v>
      </c>
      <c r="J1866" s="2"/>
      <c r="K1866" s="2"/>
    </row>
    <row r="1867" customFormat="false" ht="15" hidden="false" customHeight="false" outlineLevel="0" collapsed="false">
      <c r="A1867" s="2" t="s">
        <v>7367</v>
      </c>
      <c r="B1867" s="13" t="n">
        <v>92</v>
      </c>
      <c r="C1867" s="13" t="n">
        <v>91</v>
      </c>
      <c r="D1867" s="14" t="n">
        <f aca="false">C1867/Summary!$B$4</f>
        <v>0.00606666666666667</v>
      </c>
      <c r="E1867" s="15" t="n">
        <v>0.714285714285714</v>
      </c>
      <c r="F1867" s="2" t="s">
        <v>53</v>
      </c>
      <c r="G1867" s="2" t="s">
        <v>53</v>
      </c>
      <c r="H1867" s="2" t="str">
        <f aca="false">IF(AND(E1867&gt;=0.4,E1867&lt;=0.6),"Yes","No")</f>
        <v>No</v>
      </c>
      <c r="I1867" s="2" t="str">
        <f aca="false">IF(AND(F1867="No",G1867="No",H1867="Yes"),"Yes","No")</f>
        <v>No</v>
      </c>
      <c r="J1867" s="2"/>
      <c r="K1867" s="2"/>
    </row>
    <row r="1868" customFormat="false" ht="15" hidden="false" customHeight="false" outlineLevel="0" collapsed="false">
      <c r="A1868" s="2" t="s">
        <v>7368</v>
      </c>
      <c r="B1868" s="13" t="n">
        <v>92</v>
      </c>
      <c r="C1868" s="13" t="n">
        <v>92</v>
      </c>
      <c r="D1868" s="14" t="n">
        <f aca="false">C1868/Summary!$B$4</f>
        <v>0.00613333333333333</v>
      </c>
      <c r="E1868" s="15" t="n">
        <v>0.714285714285714</v>
      </c>
      <c r="F1868" s="2" t="s">
        <v>44</v>
      </c>
      <c r="G1868" s="2" t="s">
        <v>44</v>
      </c>
      <c r="H1868" s="2" t="str">
        <f aca="false">IF(AND(E1868&gt;=0.4,E1868&lt;=0.6),"Yes","No")</f>
        <v>No</v>
      </c>
      <c r="I1868" s="2" t="str">
        <f aca="false">IF(AND(F1868="No",G1868="No",H1868="Yes"),"Yes","No")</f>
        <v>No</v>
      </c>
      <c r="J1868" s="2"/>
      <c r="K1868" s="2"/>
    </row>
    <row r="1869" customFormat="false" ht="15" hidden="false" customHeight="false" outlineLevel="0" collapsed="false">
      <c r="A1869" s="2" t="s">
        <v>7369</v>
      </c>
      <c r="B1869" s="13" t="n">
        <v>92</v>
      </c>
      <c r="C1869" s="13" t="n">
        <v>92</v>
      </c>
      <c r="D1869" s="14" t="n">
        <f aca="false">C1869/Summary!$B$4</f>
        <v>0.00613333333333333</v>
      </c>
      <c r="E1869" s="15" t="n">
        <v>0.571428571428571</v>
      </c>
      <c r="F1869" s="2" t="s">
        <v>44</v>
      </c>
      <c r="G1869" s="2" t="s">
        <v>53</v>
      </c>
      <c r="H1869" s="2" t="str">
        <f aca="false">IF(AND(E1869&gt;=0.4,E1869&lt;=0.6),"Yes","No")</f>
        <v>Yes</v>
      </c>
      <c r="I1869" s="2" t="str">
        <f aca="false">IF(AND(F1869="No",G1869="No",H1869="Yes"),"Yes","No")</f>
        <v>No</v>
      </c>
      <c r="J1869" s="2"/>
      <c r="K1869" s="2"/>
    </row>
    <row r="1870" customFormat="false" ht="15" hidden="false" customHeight="false" outlineLevel="0" collapsed="false">
      <c r="A1870" s="2" t="s">
        <v>7370</v>
      </c>
      <c r="B1870" s="13" t="n">
        <v>92</v>
      </c>
      <c r="C1870" s="13" t="n">
        <v>91</v>
      </c>
      <c r="D1870" s="14" t="n">
        <f aca="false">C1870/Summary!$B$4</f>
        <v>0.00606666666666667</v>
      </c>
      <c r="E1870" s="15" t="n">
        <v>0.285714285714286</v>
      </c>
      <c r="F1870" s="2" t="s">
        <v>53</v>
      </c>
      <c r="G1870" s="2" t="s">
        <v>44</v>
      </c>
      <c r="H1870" s="2" t="str">
        <f aca="false">IF(AND(E1870&gt;=0.4,E1870&lt;=0.6),"Yes","No")</f>
        <v>No</v>
      </c>
      <c r="I1870" s="2" t="str">
        <f aca="false">IF(AND(F1870="No",G1870="No",H1870="Yes"),"Yes","No")</f>
        <v>No</v>
      </c>
      <c r="J1870" s="2"/>
      <c r="K1870" s="2"/>
    </row>
    <row r="1871" customFormat="false" ht="15" hidden="false" customHeight="false" outlineLevel="0" collapsed="false">
      <c r="A1871" s="2" t="s">
        <v>7371</v>
      </c>
      <c r="B1871" s="13" t="n">
        <v>92</v>
      </c>
      <c r="C1871" s="13" t="n">
        <v>92</v>
      </c>
      <c r="D1871" s="14" t="n">
        <f aca="false">C1871/Summary!$B$4</f>
        <v>0.00613333333333333</v>
      </c>
      <c r="E1871" s="15" t="n">
        <v>0.714285714285714</v>
      </c>
      <c r="F1871" s="2" t="s">
        <v>53</v>
      </c>
      <c r="G1871" s="2" t="s">
        <v>53</v>
      </c>
      <c r="H1871" s="2" t="str">
        <f aca="false">IF(AND(E1871&gt;=0.4,E1871&lt;=0.6),"Yes","No")</f>
        <v>No</v>
      </c>
      <c r="I1871" s="2" t="str">
        <f aca="false">IF(AND(F1871="No",G1871="No",H1871="Yes"),"Yes","No")</f>
        <v>No</v>
      </c>
      <c r="J1871" s="2"/>
      <c r="K1871" s="2"/>
    </row>
    <row r="1872" customFormat="false" ht="15" hidden="false" customHeight="false" outlineLevel="0" collapsed="false">
      <c r="A1872" s="2" t="s">
        <v>7372</v>
      </c>
      <c r="B1872" s="13" t="n">
        <v>92</v>
      </c>
      <c r="C1872" s="13" t="n">
        <v>91</v>
      </c>
      <c r="D1872" s="14" t="n">
        <f aca="false">C1872/Summary!$B$4</f>
        <v>0.00606666666666667</v>
      </c>
      <c r="E1872" s="15" t="n">
        <v>0.428571428571429</v>
      </c>
      <c r="F1872" s="2" t="s">
        <v>53</v>
      </c>
      <c r="G1872" s="2" t="s">
        <v>44</v>
      </c>
      <c r="H1872" s="2" t="str">
        <f aca="false">IF(AND(E1872&gt;=0.4,E1872&lt;=0.6),"Yes","No")</f>
        <v>Yes</v>
      </c>
      <c r="I1872" s="2" t="str">
        <f aca="false">IF(AND(F1872="No",G1872="No",H1872="Yes"),"Yes","No")</f>
        <v>No</v>
      </c>
      <c r="J1872" s="2"/>
      <c r="K1872" s="2"/>
    </row>
    <row r="1873" customFormat="false" ht="15" hidden="false" customHeight="false" outlineLevel="0" collapsed="false">
      <c r="A1873" s="2" t="s">
        <v>7373</v>
      </c>
      <c r="B1873" s="13" t="n">
        <v>92</v>
      </c>
      <c r="C1873" s="13" t="n">
        <v>92</v>
      </c>
      <c r="D1873" s="14" t="n">
        <f aca="false">C1873/Summary!$B$4</f>
        <v>0.00613333333333333</v>
      </c>
      <c r="E1873" s="15" t="n">
        <v>0.428571428571429</v>
      </c>
      <c r="F1873" s="2" t="s">
        <v>53</v>
      </c>
      <c r="G1873" s="2" t="s">
        <v>53</v>
      </c>
      <c r="H1873" s="2" t="str">
        <f aca="false">IF(AND(E1873&gt;=0.4,E1873&lt;=0.6),"Yes","No")</f>
        <v>Yes</v>
      </c>
      <c r="I1873" s="2" t="str">
        <f aca="false">IF(AND(F1873="No",G1873="No",H1873="Yes"),"Yes","No")</f>
        <v>No</v>
      </c>
      <c r="J1873" s="2"/>
      <c r="K1873" s="2"/>
    </row>
    <row r="1874" customFormat="false" ht="15" hidden="false" customHeight="false" outlineLevel="0" collapsed="false">
      <c r="A1874" s="2" t="s">
        <v>7374</v>
      </c>
      <c r="B1874" s="13" t="n">
        <v>92</v>
      </c>
      <c r="C1874" s="13" t="n">
        <v>91</v>
      </c>
      <c r="D1874" s="14" t="n">
        <f aca="false">C1874/Summary!$B$4</f>
        <v>0.00606666666666667</v>
      </c>
      <c r="E1874" s="15" t="n">
        <v>0.571428571428571</v>
      </c>
      <c r="F1874" s="2" t="s">
        <v>53</v>
      </c>
      <c r="G1874" s="2" t="s">
        <v>44</v>
      </c>
      <c r="H1874" s="2" t="str">
        <f aca="false">IF(AND(E1874&gt;=0.4,E1874&lt;=0.6),"Yes","No")</f>
        <v>Yes</v>
      </c>
      <c r="I1874" s="2" t="str">
        <f aca="false">IF(AND(F1874="No",G1874="No",H1874="Yes"),"Yes","No")</f>
        <v>No</v>
      </c>
      <c r="J1874" s="2"/>
      <c r="K1874" s="2"/>
    </row>
    <row r="1875" customFormat="false" ht="15" hidden="false" customHeight="false" outlineLevel="0" collapsed="false">
      <c r="A1875" s="2" t="s">
        <v>7375</v>
      </c>
      <c r="B1875" s="13" t="n">
        <v>92</v>
      </c>
      <c r="C1875" s="13" t="n">
        <v>92</v>
      </c>
      <c r="D1875" s="14" t="n">
        <f aca="false">C1875/Summary!$B$4</f>
        <v>0.00613333333333333</v>
      </c>
      <c r="E1875" s="15" t="n">
        <v>0.714285714285714</v>
      </c>
      <c r="F1875" s="2" t="s">
        <v>53</v>
      </c>
      <c r="G1875" s="2" t="s">
        <v>44</v>
      </c>
      <c r="H1875" s="2" t="str">
        <f aca="false">IF(AND(E1875&gt;=0.4,E1875&lt;=0.6),"Yes","No")</f>
        <v>No</v>
      </c>
      <c r="I1875" s="2" t="str">
        <f aca="false">IF(AND(F1875="No",G1875="No",H1875="Yes"),"Yes","No")</f>
        <v>No</v>
      </c>
      <c r="J1875" s="2"/>
      <c r="K1875" s="2"/>
    </row>
    <row r="1876" customFormat="false" ht="15" hidden="false" customHeight="false" outlineLevel="0" collapsed="false">
      <c r="A1876" s="2" t="s">
        <v>7376</v>
      </c>
      <c r="B1876" s="13" t="n">
        <v>92</v>
      </c>
      <c r="C1876" s="13" t="n">
        <v>91</v>
      </c>
      <c r="D1876" s="14" t="n">
        <f aca="false">C1876/Summary!$B$4</f>
        <v>0.00606666666666667</v>
      </c>
      <c r="E1876" s="15" t="n">
        <v>0.714285714285714</v>
      </c>
      <c r="F1876" s="2" t="s">
        <v>53</v>
      </c>
      <c r="G1876" s="2" t="s">
        <v>44</v>
      </c>
      <c r="H1876" s="2" t="str">
        <f aca="false">IF(AND(E1876&gt;=0.4,E1876&lt;=0.6),"Yes","No")</f>
        <v>No</v>
      </c>
      <c r="I1876" s="2" t="str">
        <f aca="false">IF(AND(F1876="No",G1876="No",H1876="Yes"),"Yes","No")</f>
        <v>No</v>
      </c>
      <c r="J1876" s="2"/>
      <c r="K1876" s="2"/>
    </row>
    <row r="1877" customFormat="false" ht="15" hidden="false" customHeight="false" outlineLevel="0" collapsed="false">
      <c r="A1877" s="2" t="s">
        <v>7377</v>
      </c>
      <c r="B1877" s="13" t="n">
        <v>92</v>
      </c>
      <c r="C1877" s="13" t="n">
        <v>92</v>
      </c>
      <c r="D1877" s="14" t="n">
        <f aca="false">C1877/Summary!$B$4</f>
        <v>0.00613333333333333</v>
      </c>
      <c r="E1877" s="15" t="n">
        <v>0.714285714285714</v>
      </c>
      <c r="F1877" s="2" t="s">
        <v>53</v>
      </c>
      <c r="G1877" s="2" t="s">
        <v>44</v>
      </c>
      <c r="H1877" s="2" t="str">
        <f aca="false">IF(AND(E1877&gt;=0.4,E1877&lt;=0.6),"Yes","No")</f>
        <v>No</v>
      </c>
      <c r="I1877" s="2" t="str">
        <f aca="false">IF(AND(F1877="No",G1877="No",H1877="Yes"),"Yes","No")</f>
        <v>No</v>
      </c>
      <c r="J1877" s="2"/>
      <c r="K1877" s="2"/>
    </row>
    <row r="1878" customFormat="false" ht="15" hidden="false" customHeight="false" outlineLevel="0" collapsed="false">
      <c r="A1878" s="2" t="s">
        <v>7378</v>
      </c>
      <c r="B1878" s="13" t="n">
        <v>92</v>
      </c>
      <c r="C1878" s="13" t="n">
        <v>91</v>
      </c>
      <c r="D1878" s="14" t="n">
        <f aca="false">C1878/Summary!$B$4</f>
        <v>0.00606666666666667</v>
      </c>
      <c r="E1878" s="15" t="n">
        <v>0.714285714285714</v>
      </c>
      <c r="F1878" s="2" t="s">
        <v>53</v>
      </c>
      <c r="G1878" s="2" t="s">
        <v>44</v>
      </c>
      <c r="H1878" s="2" t="str">
        <f aca="false">IF(AND(E1878&gt;=0.4,E1878&lt;=0.6),"Yes","No")</f>
        <v>No</v>
      </c>
      <c r="I1878" s="2" t="str">
        <f aca="false">IF(AND(F1878="No",G1878="No",H1878="Yes"),"Yes","No")</f>
        <v>No</v>
      </c>
      <c r="J1878" s="2"/>
      <c r="K1878" s="2"/>
    </row>
    <row r="1879" customFormat="false" ht="15" hidden="false" customHeight="false" outlineLevel="0" collapsed="false">
      <c r="A1879" s="2" t="s">
        <v>7379</v>
      </c>
      <c r="B1879" s="13" t="n">
        <v>92</v>
      </c>
      <c r="C1879" s="13" t="n">
        <v>92</v>
      </c>
      <c r="D1879" s="14" t="n">
        <f aca="false">C1879/Summary!$B$4</f>
        <v>0.00613333333333333</v>
      </c>
      <c r="E1879" s="15" t="n">
        <v>0.571428571428571</v>
      </c>
      <c r="F1879" s="2" t="s">
        <v>53</v>
      </c>
      <c r="G1879" s="2" t="s">
        <v>44</v>
      </c>
      <c r="H1879" s="2" t="str">
        <f aca="false">IF(AND(E1879&gt;=0.4,E1879&lt;=0.6),"Yes","No")</f>
        <v>Yes</v>
      </c>
      <c r="I1879" s="2" t="str">
        <f aca="false">IF(AND(F1879="No",G1879="No",H1879="Yes"),"Yes","No")</f>
        <v>No</v>
      </c>
      <c r="J1879" s="2"/>
      <c r="K1879" s="2"/>
    </row>
    <row r="1880" customFormat="false" ht="15" hidden="false" customHeight="false" outlineLevel="0" collapsed="false">
      <c r="A1880" s="2" t="s">
        <v>7380</v>
      </c>
      <c r="B1880" s="13" t="n">
        <v>92</v>
      </c>
      <c r="C1880" s="13" t="n">
        <v>92</v>
      </c>
      <c r="D1880" s="14" t="n">
        <f aca="false">C1880/Summary!$B$4</f>
        <v>0.00613333333333333</v>
      </c>
      <c r="E1880" s="15" t="n">
        <v>0.428571428571429</v>
      </c>
      <c r="F1880" s="2" t="s">
        <v>53</v>
      </c>
      <c r="G1880" s="2" t="s">
        <v>44</v>
      </c>
      <c r="H1880" s="2" t="str">
        <f aca="false">IF(AND(E1880&gt;=0.4,E1880&lt;=0.6),"Yes","No")</f>
        <v>Yes</v>
      </c>
      <c r="I1880" s="2" t="str">
        <f aca="false">IF(AND(F1880="No",G1880="No",H1880="Yes"),"Yes","No")</f>
        <v>No</v>
      </c>
      <c r="J1880" s="2"/>
      <c r="K1880" s="2"/>
    </row>
    <row r="1881" customFormat="false" ht="15" hidden="false" customHeight="false" outlineLevel="0" collapsed="false">
      <c r="A1881" s="2" t="s">
        <v>7381</v>
      </c>
      <c r="B1881" s="13" t="n">
        <v>92</v>
      </c>
      <c r="C1881" s="13" t="n">
        <v>92</v>
      </c>
      <c r="D1881" s="14" t="n">
        <f aca="false">C1881/Summary!$B$4</f>
        <v>0.00613333333333333</v>
      </c>
      <c r="E1881" s="15" t="n">
        <v>0.428571428571429</v>
      </c>
      <c r="F1881" s="2" t="s">
        <v>44</v>
      </c>
      <c r="G1881" s="2" t="s">
        <v>53</v>
      </c>
      <c r="H1881" s="2" t="str">
        <f aca="false">IF(AND(E1881&gt;=0.4,E1881&lt;=0.6),"Yes","No")</f>
        <v>Yes</v>
      </c>
      <c r="I1881" s="2" t="str">
        <f aca="false">IF(AND(F1881="No",G1881="No",H1881="Yes"),"Yes","No")</f>
        <v>No</v>
      </c>
      <c r="J1881" s="2"/>
      <c r="K1881" s="2"/>
    </row>
    <row r="1882" customFormat="false" ht="15" hidden="false" customHeight="false" outlineLevel="0" collapsed="false">
      <c r="A1882" s="2" t="s">
        <v>7382</v>
      </c>
      <c r="B1882" s="13" t="n">
        <v>92</v>
      </c>
      <c r="C1882" s="13" t="n">
        <v>91</v>
      </c>
      <c r="D1882" s="14" t="n">
        <f aca="false">C1882/Summary!$B$4</f>
        <v>0.00606666666666667</v>
      </c>
      <c r="E1882" s="15" t="n">
        <v>0.714285714285714</v>
      </c>
      <c r="F1882" s="2" t="s">
        <v>53</v>
      </c>
      <c r="G1882" s="2" t="s">
        <v>44</v>
      </c>
      <c r="H1882" s="2" t="str">
        <f aca="false">IF(AND(E1882&gt;=0.4,E1882&lt;=0.6),"Yes","No")</f>
        <v>No</v>
      </c>
      <c r="I1882" s="2" t="str">
        <f aca="false">IF(AND(F1882="No",G1882="No",H1882="Yes"),"Yes","No")</f>
        <v>No</v>
      </c>
      <c r="J1882" s="2"/>
      <c r="K1882" s="2"/>
    </row>
    <row r="1883" customFormat="false" ht="15" hidden="false" customHeight="false" outlineLevel="0" collapsed="false">
      <c r="A1883" s="2" t="s">
        <v>7383</v>
      </c>
      <c r="B1883" s="13" t="n">
        <v>92</v>
      </c>
      <c r="C1883" s="13" t="n">
        <v>92</v>
      </c>
      <c r="D1883" s="14" t="n">
        <f aca="false">C1883/Summary!$B$4</f>
        <v>0.00613333333333333</v>
      </c>
      <c r="E1883" s="15" t="n">
        <v>0.571428571428571</v>
      </c>
      <c r="F1883" s="2" t="s">
        <v>53</v>
      </c>
      <c r="G1883" s="2" t="s">
        <v>53</v>
      </c>
      <c r="H1883" s="2" t="str">
        <f aca="false">IF(AND(E1883&gt;=0.4,E1883&lt;=0.6),"Yes","No")</f>
        <v>Yes</v>
      </c>
      <c r="I1883" s="2" t="str">
        <f aca="false">IF(AND(F1883="No",G1883="No",H1883="Yes"),"Yes","No")</f>
        <v>No</v>
      </c>
      <c r="J1883" s="2"/>
      <c r="K1883" s="2"/>
    </row>
    <row r="1884" customFormat="false" ht="15" hidden="false" customHeight="false" outlineLevel="0" collapsed="false">
      <c r="A1884" s="2" t="s">
        <v>7384</v>
      </c>
      <c r="B1884" s="13" t="n">
        <v>92</v>
      </c>
      <c r="C1884" s="13" t="n">
        <v>92</v>
      </c>
      <c r="D1884" s="14" t="n">
        <f aca="false">C1884/Summary!$B$4</f>
        <v>0.00613333333333333</v>
      </c>
      <c r="E1884" s="15" t="n">
        <v>0.571428571428571</v>
      </c>
      <c r="F1884" s="2" t="s">
        <v>53</v>
      </c>
      <c r="G1884" s="2" t="s">
        <v>53</v>
      </c>
      <c r="H1884" s="2" t="str">
        <f aca="false">IF(AND(E1884&gt;=0.4,E1884&lt;=0.6),"Yes","No")</f>
        <v>Yes</v>
      </c>
      <c r="I1884" s="2" t="str">
        <f aca="false">IF(AND(F1884="No",G1884="No",H1884="Yes"),"Yes","No")</f>
        <v>No</v>
      </c>
      <c r="J1884" s="2"/>
      <c r="K1884" s="2"/>
    </row>
    <row r="1885" customFormat="false" ht="15" hidden="false" customHeight="false" outlineLevel="0" collapsed="false">
      <c r="A1885" s="2" t="s">
        <v>7385</v>
      </c>
      <c r="B1885" s="13" t="n">
        <v>92</v>
      </c>
      <c r="C1885" s="13" t="n">
        <v>91</v>
      </c>
      <c r="D1885" s="14" t="n">
        <f aca="false">C1885/Summary!$B$4</f>
        <v>0.00606666666666667</v>
      </c>
      <c r="E1885" s="15" t="n">
        <v>0.428571428571429</v>
      </c>
      <c r="F1885" s="2" t="s">
        <v>53</v>
      </c>
      <c r="G1885" s="2" t="s">
        <v>53</v>
      </c>
      <c r="H1885" s="2" t="str">
        <f aca="false">IF(AND(E1885&gt;=0.4,E1885&lt;=0.6),"Yes","No")</f>
        <v>Yes</v>
      </c>
      <c r="I1885" s="2" t="str">
        <f aca="false">IF(AND(F1885="No",G1885="No",H1885="Yes"),"Yes","No")</f>
        <v>No</v>
      </c>
      <c r="J1885" s="2"/>
      <c r="K1885" s="2"/>
    </row>
    <row r="1886" customFormat="false" ht="15" hidden="false" customHeight="false" outlineLevel="0" collapsed="false">
      <c r="A1886" s="2" t="s">
        <v>7386</v>
      </c>
      <c r="B1886" s="13" t="n">
        <v>92</v>
      </c>
      <c r="C1886" s="13" t="n">
        <v>91</v>
      </c>
      <c r="D1886" s="14" t="n">
        <f aca="false">C1886/Summary!$B$4</f>
        <v>0.00606666666666667</v>
      </c>
      <c r="E1886" s="15" t="n">
        <v>0.571428571428571</v>
      </c>
      <c r="F1886" s="2" t="s">
        <v>53</v>
      </c>
      <c r="G1886" s="2" t="s">
        <v>53</v>
      </c>
      <c r="H1886" s="2" t="str">
        <f aca="false">IF(AND(E1886&gt;=0.4,E1886&lt;=0.6),"Yes","No")</f>
        <v>Yes</v>
      </c>
      <c r="I1886" s="2" t="str">
        <f aca="false">IF(AND(F1886="No",G1886="No",H1886="Yes"),"Yes","No")</f>
        <v>No</v>
      </c>
      <c r="J1886" s="2"/>
      <c r="K1886" s="2"/>
    </row>
    <row r="1887" customFormat="false" ht="15" hidden="false" customHeight="false" outlineLevel="0" collapsed="false">
      <c r="A1887" s="2" t="s">
        <v>7387</v>
      </c>
      <c r="B1887" s="13" t="n">
        <v>92</v>
      </c>
      <c r="C1887" s="13" t="n">
        <v>92</v>
      </c>
      <c r="D1887" s="14" t="n">
        <f aca="false">C1887/Summary!$B$4</f>
        <v>0.00613333333333333</v>
      </c>
      <c r="E1887" s="15" t="n">
        <v>0.285714285714286</v>
      </c>
      <c r="F1887" s="2" t="s">
        <v>53</v>
      </c>
      <c r="G1887" s="2" t="s">
        <v>53</v>
      </c>
      <c r="H1887" s="2" t="str">
        <f aca="false">IF(AND(E1887&gt;=0.4,E1887&lt;=0.6),"Yes","No")</f>
        <v>No</v>
      </c>
      <c r="I1887" s="2" t="str">
        <f aca="false">IF(AND(F1887="No",G1887="No",H1887="Yes"),"Yes","No")</f>
        <v>No</v>
      </c>
      <c r="J1887" s="2"/>
      <c r="K1887" s="2"/>
    </row>
    <row r="1888" customFormat="false" ht="15" hidden="false" customHeight="false" outlineLevel="0" collapsed="false">
      <c r="A1888" s="2" t="s">
        <v>7388</v>
      </c>
      <c r="B1888" s="13" t="n">
        <v>92</v>
      </c>
      <c r="C1888" s="13" t="n">
        <v>92</v>
      </c>
      <c r="D1888" s="14" t="n">
        <f aca="false">C1888/Summary!$B$4</f>
        <v>0.00613333333333333</v>
      </c>
      <c r="E1888" s="15" t="n">
        <v>0.285714285714286</v>
      </c>
      <c r="F1888" s="2" t="s">
        <v>44</v>
      </c>
      <c r="G1888" s="2" t="s">
        <v>53</v>
      </c>
      <c r="H1888" s="2" t="str">
        <f aca="false">IF(AND(E1888&gt;=0.4,E1888&lt;=0.6),"Yes","No")</f>
        <v>No</v>
      </c>
      <c r="I1888" s="2" t="str">
        <f aca="false">IF(AND(F1888="No",G1888="No",H1888="Yes"),"Yes","No")</f>
        <v>No</v>
      </c>
      <c r="J1888" s="2"/>
      <c r="K1888" s="2"/>
    </row>
    <row r="1889" customFormat="false" ht="15" hidden="false" customHeight="false" outlineLevel="0" collapsed="false">
      <c r="A1889" s="2" t="s">
        <v>7389</v>
      </c>
      <c r="B1889" s="13" t="n">
        <v>92</v>
      </c>
      <c r="C1889" s="13" t="n">
        <v>92</v>
      </c>
      <c r="D1889" s="14" t="n">
        <f aca="false">C1889/Summary!$B$4</f>
        <v>0.00613333333333333</v>
      </c>
      <c r="E1889" s="15" t="n">
        <v>0.285714285714286</v>
      </c>
      <c r="F1889" s="2" t="s">
        <v>53</v>
      </c>
      <c r="G1889" s="2" t="s">
        <v>44</v>
      </c>
      <c r="H1889" s="2" t="str">
        <f aca="false">IF(AND(E1889&gt;=0.4,E1889&lt;=0.6),"Yes","No")</f>
        <v>No</v>
      </c>
      <c r="I1889" s="2" t="str">
        <f aca="false">IF(AND(F1889="No",G1889="No",H1889="Yes"),"Yes","No")</f>
        <v>No</v>
      </c>
      <c r="J1889" s="2"/>
      <c r="K1889" s="2"/>
    </row>
    <row r="1890" customFormat="false" ht="15" hidden="false" customHeight="false" outlineLevel="0" collapsed="false">
      <c r="A1890" s="2" t="s">
        <v>7390</v>
      </c>
      <c r="B1890" s="13" t="n">
        <v>92</v>
      </c>
      <c r="C1890" s="13" t="n">
        <v>92</v>
      </c>
      <c r="D1890" s="14" t="n">
        <f aca="false">C1890/Summary!$B$4</f>
        <v>0.00613333333333333</v>
      </c>
      <c r="E1890" s="15" t="n">
        <v>0.428571428571429</v>
      </c>
      <c r="F1890" s="2" t="s">
        <v>53</v>
      </c>
      <c r="G1890" s="2" t="s">
        <v>53</v>
      </c>
      <c r="H1890" s="2" t="str">
        <f aca="false">IF(AND(E1890&gt;=0.4,E1890&lt;=0.6),"Yes","No")</f>
        <v>Yes</v>
      </c>
      <c r="I1890" s="2" t="str">
        <f aca="false">IF(AND(F1890="No",G1890="No",H1890="Yes"),"Yes","No")</f>
        <v>No</v>
      </c>
      <c r="J1890" s="2"/>
      <c r="K1890" s="2"/>
    </row>
    <row r="1891" customFormat="false" ht="15" hidden="false" customHeight="false" outlineLevel="0" collapsed="false">
      <c r="A1891" s="2" t="s">
        <v>7391</v>
      </c>
      <c r="B1891" s="13" t="n">
        <v>92</v>
      </c>
      <c r="C1891" s="13" t="n">
        <v>91</v>
      </c>
      <c r="D1891" s="14" t="n">
        <f aca="false">C1891/Summary!$B$4</f>
        <v>0.00606666666666667</v>
      </c>
      <c r="E1891" s="15" t="n">
        <v>0.571428571428571</v>
      </c>
      <c r="F1891" s="2" t="s">
        <v>53</v>
      </c>
      <c r="G1891" s="2" t="s">
        <v>44</v>
      </c>
      <c r="H1891" s="2" t="str">
        <f aca="false">IF(AND(E1891&gt;=0.4,E1891&lt;=0.6),"Yes","No")</f>
        <v>Yes</v>
      </c>
      <c r="I1891" s="2" t="str">
        <f aca="false">IF(AND(F1891="No",G1891="No",H1891="Yes"),"Yes","No")</f>
        <v>No</v>
      </c>
      <c r="J1891" s="2"/>
      <c r="K1891" s="2"/>
    </row>
    <row r="1892" customFormat="false" ht="15" hidden="false" customHeight="false" outlineLevel="0" collapsed="false">
      <c r="A1892" s="2" t="s">
        <v>7392</v>
      </c>
      <c r="B1892" s="13" t="n">
        <v>92</v>
      </c>
      <c r="C1892" s="13" t="n">
        <v>92</v>
      </c>
      <c r="D1892" s="14" t="n">
        <f aca="false">C1892/Summary!$B$4</f>
        <v>0.00613333333333333</v>
      </c>
      <c r="E1892" s="15" t="n">
        <v>0.428571428571429</v>
      </c>
      <c r="F1892" s="2" t="s">
        <v>53</v>
      </c>
      <c r="G1892" s="2" t="s">
        <v>53</v>
      </c>
      <c r="H1892" s="2" t="str">
        <f aca="false">IF(AND(E1892&gt;=0.4,E1892&lt;=0.6),"Yes","No")</f>
        <v>Yes</v>
      </c>
      <c r="I1892" s="2" t="str">
        <f aca="false">IF(AND(F1892="No",G1892="No",H1892="Yes"),"Yes","No")</f>
        <v>No</v>
      </c>
      <c r="J1892" s="2"/>
      <c r="K1892" s="2"/>
    </row>
    <row r="1893" customFormat="false" ht="15" hidden="false" customHeight="false" outlineLevel="0" collapsed="false">
      <c r="A1893" s="2" t="s">
        <v>7393</v>
      </c>
      <c r="B1893" s="13" t="n">
        <v>92</v>
      </c>
      <c r="C1893" s="13" t="n">
        <v>92</v>
      </c>
      <c r="D1893" s="14" t="n">
        <f aca="false">C1893/Summary!$B$4</f>
        <v>0.00613333333333333</v>
      </c>
      <c r="E1893" s="15" t="n">
        <v>0.428571428571429</v>
      </c>
      <c r="F1893" s="2" t="s">
        <v>53</v>
      </c>
      <c r="G1893" s="2" t="s">
        <v>53</v>
      </c>
      <c r="H1893" s="2" t="str">
        <f aca="false">IF(AND(E1893&gt;=0.4,E1893&lt;=0.6),"Yes","No")</f>
        <v>Yes</v>
      </c>
      <c r="I1893" s="2" t="str">
        <f aca="false">IF(AND(F1893="No",G1893="No",H1893="Yes"),"Yes","No")</f>
        <v>No</v>
      </c>
      <c r="J1893" s="2"/>
      <c r="K1893" s="2"/>
    </row>
    <row r="1894" customFormat="false" ht="15" hidden="false" customHeight="false" outlineLevel="0" collapsed="false">
      <c r="A1894" s="2" t="s">
        <v>7394</v>
      </c>
      <c r="B1894" s="13" t="n">
        <v>92</v>
      </c>
      <c r="C1894" s="13" t="n">
        <v>92</v>
      </c>
      <c r="D1894" s="14" t="n">
        <f aca="false">C1894/Summary!$B$4</f>
        <v>0.00613333333333333</v>
      </c>
      <c r="E1894" s="15" t="n">
        <v>0.428571428571429</v>
      </c>
      <c r="F1894" s="2" t="s">
        <v>44</v>
      </c>
      <c r="G1894" s="2" t="s">
        <v>53</v>
      </c>
      <c r="H1894" s="2" t="str">
        <f aca="false">IF(AND(E1894&gt;=0.4,E1894&lt;=0.6),"Yes","No")</f>
        <v>Yes</v>
      </c>
      <c r="I1894" s="2" t="str">
        <f aca="false">IF(AND(F1894="No",G1894="No",H1894="Yes"),"Yes","No")</f>
        <v>No</v>
      </c>
      <c r="J1894" s="2"/>
      <c r="K1894" s="2"/>
    </row>
    <row r="1895" customFormat="false" ht="15" hidden="false" customHeight="false" outlineLevel="0" collapsed="false">
      <c r="A1895" s="2" t="s">
        <v>7395</v>
      </c>
      <c r="B1895" s="13" t="n">
        <v>92</v>
      </c>
      <c r="C1895" s="13" t="n">
        <v>91</v>
      </c>
      <c r="D1895" s="14" t="n">
        <f aca="false">C1895/Summary!$B$4</f>
        <v>0.00606666666666667</v>
      </c>
      <c r="E1895" s="15" t="n">
        <v>0.571428571428571</v>
      </c>
      <c r="F1895" s="2" t="s">
        <v>53</v>
      </c>
      <c r="G1895" s="2" t="s">
        <v>53</v>
      </c>
      <c r="H1895" s="2" t="str">
        <f aca="false">IF(AND(E1895&gt;=0.4,E1895&lt;=0.6),"Yes","No")</f>
        <v>Yes</v>
      </c>
      <c r="I1895" s="2" t="str">
        <f aca="false">IF(AND(F1895="No",G1895="No",H1895="Yes"),"Yes","No")</f>
        <v>No</v>
      </c>
      <c r="J1895" s="2"/>
      <c r="K1895" s="2"/>
    </row>
    <row r="1896" customFormat="false" ht="15" hidden="false" customHeight="false" outlineLevel="0" collapsed="false">
      <c r="A1896" s="2" t="s">
        <v>7396</v>
      </c>
      <c r="B1896" s="13" t="n">
        <v>92</v>
      </c>
      <c r="C1896" s="13" t="n">
        <v>90</v>
      </c>
      <c r="D1896" s="14" t="n">
        <f aca="false">C1896/Summary!$B$4</f>
        <v>0.006</v>
      </c>
      <c r="E1896" s="15" t="n">
        <v>0.714285714285714</v>
      </c>
      <c r="F1896" s="2" t="s">
        <v>53</v>
      </c>
      <c r="G1896" s="2" t="s">
        <v>44</v>
      </c>
      <c r="H1896" s="2" t="str">
        <f aca="false">IF(AND(E1896&gt;=0.4,E1896&lt;=0.6),"Yes","No")</f>
        <v>No</v>
      </c>
      <c r="I1896" s="2" t="str">
        <f aca="false">IF(AND(F1896="No",G1896="No",H1896="Yes"),"Yes","No")</f>
        <v>No</v>
      </c>
      <c r="J1896" s="2"/>
      <c r="K1896" s="2"/>
    </row>
    <row r="1897" customFormat="false" ht="15" hidden="false" customHeight="false" outlineLevel="0" collapsed="false">
      <c r="A1897" s="2" t="s">
        <v>7397</v>
      </c>
      <c r="B1897" s="13" t="n">
        <v>92</v>
      </c>
      <c r="C1897" s="13" t="n">
        <v>92</v>
      </c>
      <c r="D1897" s="14" t="n">
        <f aca="false">C1897/Summary!$B$4</f>
        <v>0.00613333333333333</v>
      </c>
      <c r="E1897" s="15" t="n">
        <v>0.714285714285714</v>
      </c>
      <c r="F1897" s="2" t="s">
        <v>44</v>
      </c>
      <c r="G1897" s="2" t="s">
        <v>44</v>
      </c>
      <c r="H1897" s="2" t="str">
        <f aca="false">IF(AND(E1897&gt;=0.4,E1897&lt;=0.6),"Yes","No")</f>
        <v>No</v>
      </c>
      <c r="I1897" s="2" t="str">
        <f aca="false">IF(AND(F1897="No",G1897="No",H1897="Yes"),"Yes","No")</f>
        <v>No</v>
      </c>
      <c r="J1897" s="2"/>
      <c r="K1897" s="2"/>
    </row>
    <row r="1898" customFormat="false" ht="15" hidden="false" customHeight="false" outlineLevel="0" collapsed="false">
      <c r="A1898" s="2" t="s">
        <v>7398</v>
      </c>
      <c r="B1898" s="13" t="n">
        <v>92</v>
      </c>
      <c r="C1898" s="13" t="n">
        <v>92</v>
      </c>
      <c r="D1898" s="14" t="n">
        <f aca="false">C1898/Summary!$B$4</f>
        <v>0.00613333333333333</v>
      </c>
      <c r="E1898" s="15" t="n">
        <v>0.571428571428571</v>
      </c>
      <c r="F1898" s="2" t="s">
        <v>53</v>
      </c>
      <c r="G1898" s="2" t="s">
        <v>44</v>
      </c>
      <c r="H1898" s="2" t="str">
        <f aca="false">IF(AND(E1898&gt;=0.4,E1898&lt;=0.6),"Yes","No")</f>
        <v>Yes</v>
      </c>
      <c r="I1898" s="2" t="str">
        <f aca="false">IF(AND(F1898="No",G1898="No",H1898="Yes"),"Yes","No")</f>
        <v>No</v>
      </c>
      <c r="J1898" s="2"/>
      <c r="K1898" s="2"/>
    </row>
    <row r="1899" customFormat="false" ht="15" hidden="false" customHeight="false" outlineLevel="0" collapsed="false">
      <c r="A1899" s="2" t="s">
        <v>7399</v>
      </c>
      <c r="B1899" s="13" t="n">
        <v>92</v>
      </c>
      <c r="C1899" s="13" t="n">
        <v>92</v>
      </c>
      <c r="D1899" s="14" t="n">
        <f aca="false">C1899/Summary!$B$4</f>
        <v>0.00613333333333333</v>
      </c>
      <c r="E1899" s="15" t="n">
        <v>0.428571428571429</v>
      </c>
      <c r="F1899" s="2" t="s">
        <v>44</v>
      </c>
      <c r="G1899" s="2" t="s">
        <v>53</v>
      </c>
      <c r="H1899" s="2" t="str">
        <f aca="false">IF(AND(E1899&gt;=0.4,E1899&lt;=0.6),"Yes","No")</f>
        <v>Yes</v>
      </c>
      <c r="I1899" s="2" t="str">
        <f aca="false">IF(AND(F1899="No",G1899="No",H1899="Yes"),"Yes","No")</f>
        <v>No</v>
      </c>
      <c r="J1899" s="2"/>
      <c r="K1899" s="2"/>
    </row>
    <row r="1900" customFormat="false" ht="15" hidden="false" customHeight="false" outlineLevel="0" collapsed="false">
      <c r="A1900" s="2" t="s">
        <v>7400</v>
      </c>
      <c r="B1900" s="13" t="n">
        <v>92</v>
      </c>
      <c r="C1900" s="13" t="n">
        <v>92</v>
      </c>
      <c r="D1900" s="14" t="n">
        <f aca="false">C1900/Summary!$B$4</f>
        <v>0.00613333333333333</v>
      </c>
      <c r="E1900" s="15" t="n">
        <v>0.714285714285714</v>
      </c>
      <c r="F1900" s="2" t="s">
        <v>53</v>
      </c>
      <c r="G1900" s="2" t="s">
        <v>53</v>
      </c>
      <c r="H1900" s="2" t="str">
        <f aca="false">IF(AND(E1900&gt;=0.4,E1900&lt;=0.6),"Yes","No")</f>
        <v>No</v>
      </c>
      <c r="I1900" s="2" t="str">
        <f aca="false">IF(AND(F1900="No",G1900="No",H1900="Yes"),"Yes","No")</f>
        <v>No</v>
      </c>
      <c r="J1900" s="2"/>
      <c r="K1900" s="2"/>
    </row>
    <row r="1901" customFormat="false" ht="15" hidden="false" customHeight="false" outlineLevel="0" collapsed="false">
      <c r="A1901" s="2" t="s">
        <v>7401</v>
      </c>
      <c r="B1901" s="13" t="n">
        <v>92</v>
      </c>
      <c r="C1901" s="13" t="n">
        <v>92</v>
      </c>
      <c r="D1901" s="14" t="n">
        <f aca="false">C1901/Summary!$B$4</f>
        <v>0.00613333333333333</v>
      </c>
      <c r="E1901" s="15" t="n">
        <v>0.714285714285714</v>
      </c>
      <c r="F1901" s="2" t="s">
        <v>53</v>
      </c>
      <c r="G1901" s="2" t="s">
        <v>44</v>
      </c>
      <c r="H1901" s="2" t="str">
        <f aca="false">IF(AND(E1901&gt;=0.4,E1901&lt;=0.6),"Yes","No")</f>
        <v>No</v>
      </c>
      <c r="I1901" s="2" t="str">
        <f aca="false">IF(AND(F1901="No",G1901="No",H1901="Yes"),"Yes","No")</f>
        <v>No</v>
      </c>
      <c r="J1901" s="2"/>
      <c r="K1901" s="2"/>
    </row>
    <row r="1902" customFormat="false" ht="15" hidden="false" customHeight="false" outlineLevel="0" collapsed="false">
      <c r="A1902" s="2" t="s">
        <v>7402</v>
      </c>
      <c r="B1902" s="13" t="n">
        <v>92</v>
      </c>
      <c r="C1902" s="13" t="n">
        <v>92</v>
      </c>
      <c r="D1902" s="14" t="n">
        <f aca="false">C1902/Summary!$B$4</f>
        <v>0.00613333333333333</v>
      </c>
      <c r="E1902" s="15" t="n">
        <v>0.428571428571429</v>
      </c>
      <c r="F1902" s="2" t="s">
        <v>53</v>
      </c>
      <c r="G1902" s="2" t="s">
        <v>44</v>
      </c>
      <c r="H1902" s="2" t="str">
        <f aca="false">IF(AND(E1902&gt;=0.4,E1902&lt;=0.6),"Yes","No")</f>
        <v>Yes</v>
      </c>
      <c r="I1902" s="2" t="str">
        <f aca="false">IF(AND(F1902="No",G1902="No",H1902="Yes"),"Yes","No")</f>
        <v>No</v>
      </c>
      <c r="J1902" s="2"/>
      <c r="K1902" s="2"/>
    </row>
    <row r="1903" customFormat="false" ht="15" hidden="false" customHeight="false" outlineLevel="0" collapsed="false">
      <c r="A1903" s="2" t="s">
        <v>7403</v>
      </c>
      <c r="B1903" s="13" t="n">
        <v>92</v>
      </c>
      <c r="C1903" s="13" t="n">
        <v>92</v>
      </c>
      <c r="D1903" s="14" t="n">
        <f aca="false">C1903/Summary!$B$4</f>
        <v>0.00613333333333333</v>
      </c>
      <c r="E1903" s="15" t="n">
        <v>0.428571428571429</v>
      </c>
      <c r="F1903" s="2" t="s">
        <v>53</v>
      </c>
      <c r="G1903" s="2" t="s">
        <v>44</v>
      </c>
      <c r="H1903" s="2" t="str">
        <f aca="false">IF(AND(E1903&gt;=0.4,E1903&lt;=0.6),"Yes","No")</f>
        <v>Yes</v>
      </c>
      <c r="I1903" s="2" t="str">
        <f aca="false">IF(AND(F1903="No",G1903="No",H1903="Yes"),"Yes","No")</f>
        <v>No</v>
      </c>
      <c r="J1903" s="2"/>
      <c r="K1903" s="2"/>
    </row>
    <row r="1904" customFormat="false" ht="15" hidden="false" customHeight="false" outlineLevel="0" collapsed="false">
      <c r="A1904" s="2" t="s">
        <v>7404</v>
      </c>
      <c r="B1904" s="13" t="n">
        <v>92</v>
      </c>
      <c r="C1904" s="13" t="n">
        <v>92</v>
      </c>
      <c r="D1904" s="14" t="n">
        <f aca="false">C1904/Summary!$B$4</f>
        <v>0.00613333333333333</v>
      </c>
      <c r="E1904" s="15" t="n">
        <v>0.142857142857143</v>
      </c>
      <c r="F1904" s="2" t="s">
        <v>53</v>
      </c>
      <c r="G1904" s="2" t="s">
        <v>53</v>
      </c>
      <c r="H1904" s="2" t="str">
        <f aca="false">IF(AND(E1904&gt;=0.4,E1904&lt;=0.6),"Yes","No")</f>
        <v>No</v>
      </c>
      <c r="I1904" s="2" t="str">
        <f aca="false">IF(AND(F1904="No",G1904="No",H1904="Yes"),"Yes","No")</f>
        <v>No</v>
      </c>
      <c r="J1904" s="2"/>
      <c r="K1904" s="2"/>
    </row>
    <row r="1905" customFormat="false" ht="15" hidden="false" customHeight="false" outlineLevel="0" collapsed="false">
      <c r="A1905" s="2" t="s">
        <v>7405</v>
      </c>
      <c r="B1905" s="13" t="n">
        <v>93</v>
      </c>
      <c r="C1905" s="13" t="n">
        <v>93</v>
      </c>
      <c r="D1905" s="14" t="n">
        <f aca="false">C1905/Summary!$B$4</f>
        <v>0.0062</v>
      </c>
      <c r="E1905" s="15" t="n">
        <v>0.285714285714286</v>
      </c>
      <c r="F1905" s="2" t="s">
        <v>53</v>
      </c>
      <c r="G1905" s="2" t="s">
        <v>53</v>
      </c>
      <c r="H1905" s="2" t="str">
        <f aca="false">IF(AND(E1905&gt;=0.4,E1905&lt;=0.6),"Yes","No")</f>
        <v>No</v>
      </c>
      <c r="I1905" s="2" t="str">
        <f aca="false">IF(AND(F1905="No",G1905="No",H1905="Yes"),"Yes","No")</f>
        <v>No</v>
      </c>
      <c r="J1905" s="2"/>
      <c r="K1905" s="2"/>
    </row>
    <row r="1906" customFormat="false" ht="15" hidden="false" customHeight="false" outlineLevel="0" collapsed="false">
      <c r="A1906" s="2" t="s">
        <v>7406</v>
      </c>
      <c r="B1906" s="13" t="n">
        <v>93</v>
      </c>
      <c r="C1906" s="13" t="n">
        <v>93</v>
      </c>
      <c r="D1906" s="14" t="n">
        <f aca="false">C1906/Summary!$B$4</f>
        <v>0.0062</v>
      </c>
      <c r="E1906" s="15" t="n">
        <v>0.714285714285714</v>
      </c>
      <c r="F1906" s="2" t="s">
        <v>53</v>
      </c>
      <c r="G1906" s="2" t="s">
        <v>44</v>
      </c>
      <c r="H1906" s="2" t="str">
        <f aca="false">IF(AND(E1906&gt;=0.4,E1906&lt;=0.6),"Yes","No")</f>
        <v>No</v>
      </c>
      <c r="I1906" s="2" t="str">
        <f aca="false">IF(AND(F1906="No",G1906="No",H1906="Yes"),"Yes","No")</f>
        <v>No</v>
      </c>
      <c r="J1906" s="2"/>
      <c r="K1906" s="2"/>
    </row>
    <row r="1907" customFormat="false" ht="15" hidden="false" customHeight="false" outlineLevel="0" collapsed="false">
      <c r="A1907" s="2" t="s">
        <v>7407</v>
      </c>
      <c r="B1907" s="13" t="n">
        <v>93</v>
      </c>
      <c r="C1907" s="13" t="n">
        <v>93</v>
      </c>
      <c r="D1907" s="14" t="n">
        <f aca="false">C1907/Summary!$B$4</f>
        <v>0.0062</v>
      </c>
      <c r="E1907" s="15" t="n">
        <v>0.428571428571429</v>
      </c>
      <c r="F1907" s="2" t="s">
        <v>53</v>
      </c>
      <c r="G1907" s="2" t="s">
        <v>53</v>
      </c>
      <c r="H1907" s="2" t="str">
        <f aca="false">IF(AND(E1907&gt;=0.4,E1907&lt;=0.6),"Yes","No")</f>
        <v>Yes</v>
      </c>
      <c r="I1907" s="2" t="str">
        <f aca="false">IF(AND(F1907="No",G1907="No",H1907="Yes"),"Yes","No")</f>
        <v>No</v>
      </c>
      <c r="J1907" s="2"/>
      <c r="K1907" s="2"/>
    </row>
    <row r="1908" customFormat="false" ht="15" hidden="false" customHeight="false" outlineLevel="0" collapsed="false">
      <c r="A1908" s="2" t="s">
        <v>7408</v>
      </c>
      <c r="B1908" s="13" t="n">
        <v>93</v>
      </c>
      <c r="C1908" s="13" t="n">
        <v>92</v>
      </c>
      <c r="D1908" s="14" t="n">
        <f aca="false">C1908/Summary!$B$4</f>
        <v>0.00613333333333333</v>
      </c>
      <c r="E1908" s="15" t="n">
        <v>0.285714285714286</v>
      </c>
      <c r="F1908" s="2" t="s">
        <v>53</v>
      </c>
      <c r="G1908" s="2" t="s">
        <v>53</v>
      </c>
      <c r="H1908" s="2" t="str">
        <f aca="false">IF(AND(E1908&gt;=0.4,E1908&lt;=0.6),"Yes","No")</f>
        <v>No</v>
      </c>
      <c r="I1908" s="2" t="str">
        <f aca="false">IF(AND(F1908="No",G1908="No",H1908="Yes"),"Yes","No")</f>
        <v>No</v>
      </c>
      <c r="J1908" s="2"/>
      <c r="K1908" s="2"/>
    </row>
    <row r="1909" customFormat="false" ht="15" hidden="false" customHeight="false" outlineLevel="0" collapsed="false">
      <c r="A1909" s="2" t="s">
        <v>7409</v>
      </c>
      <c r="B1909" s="13" t="n">
        <v>93</v>
      </c>
      <c r="C1909" s="13" t="n">
        <v>93</v>
      </c>
      <c r="D1909" s="14" t="n">
        <f aca="false">C1909/Summary!$B$4</f>
        <v>0.0062</v>
      </c>
      <c r="E1909" s="15" t="n">
        <v>0.142857142857143</v>
      </c>
      <c r="F1909" s="2" t="s">
        <v>53</v>
      </c>
      <c r="G1909" s="2" t="s">
        <v>53</v>
      </c>
      <c r="H1909" s="2" t="str">
        <f aca="false">IF(AND(E1909&gt;=0.4,E1909&lt;=0.6),"Yes","No")</f>
        <v>No</v>
      </c>
      <c r="I1909" s="2" t="str">
        <f aca="false">IF(AND(F1909="No",G1909="No",H1909="Yes"),"Yes","No")</f>
        <v>No</v>
      </c>
      <c r="J1909" s="2"/>
      <c r="K1909" s="2"/>
    </row>
    <row r="1910" customFormat="false" ht="15" hidden="false" customHeight="false" outlineLevel="0" collapsed="false">
      <c r="A1910" s="2" t="s">
        <v>7410</v>
      </c>
      <c r="B1910" s="13" t="n">
        <v>93</v>
      </c>
      <c r="C1910" s="13" t="n">
        <v>93</v>
      </c>
      <c r="D1910" s="14" t="n">
        <f aca="false">C1910/Summary!$B$4</f>
        <v>0.0062</v>
      </c>
      <c r="E1910" s="15" t="n">
        <v>0.285714285714286</v>
      </c>
      <c r="F1910" s="2" t="s">
        <v>53</v>
      </c>
      <c r="G1910" s="2" t="s">
        <v>53</v>
      </c>
      <c r="H1910" s="2" t="str">
        <f aca="false">IF(AND(E1910&gt;=0.4,E1910&lt;=0.6),"Yes","No")</f>
        <v>No</v>
      </c>
      <c r="I1910" s="2" t="str">
        <f aca="false">IF(AND(F1910="No",G1910="No",H1910="Yes"),"Yes","No")</f>
        <v>No</v>
      </c>
      <c r="J1910" s="2"/>
      <c r="K1910" s="2"/>
    </row>
    <row r="1911" customFormat="false" ht="15" hidden="false" customHeight="false" outlineLevel="0" collapsed="false">
      <c r="A1911" s="2" t="s">
        <v>7411</v>
      </c>
      <c r="B1911" s="13" t="n">
        <v>93</v>
      </c>
      <c r="C1911" s="13" t="n">
        <v>93</v>
      </c>
      <c r="D1911" s="14" t="n">
        <f aca="false">C1911/Summary!$B$4</f>
        <v>0.0062</v>
      </c>
      <c r="E1911" s="15" t="n">
        <v>0.428571428571429</v>
      </c>
      <c r="F1911" s="2" t="s">
        <v>44</v>
      </c>
      <c r="G1911" s="2" t="s">
        <v>53</v>
      </c>
      <c r="H1911" s="2" t="str">
        <f aca="false">IF(AND(E1911&gt;=0.4,E1911&lt;=0.6),"Yes","No")</f>
        <v>Yes</v>
      </c>
      <c r="I1911" s="2" t="str">
        <f aca="false">IF(AND(F1911="No",G1911="No",H1911="Yes"),"Yes","No")</f>
        <v>No</v>
      </c>
      <c r="J1911" s="2"/>
      <c r="K1911" s="2"/>
    </row>
    <row r="1912" customFormat="false" ht="15" hidden="false" customHeight="false" outlineLevel="0" collapsed="false">
      <c r="A1912" s="2" t="s">
        <v>7412</v>
      </c>
      <c r="B1912" s="13" t="n">
        <v>93</v>
      </c>
      <c r="C1912" s="13" t="n">
        <v>93</v>
      </c>
      <c r="D1912" s="14" t="n">
        <f aca="false">C1912/Summary!$B$4</f>
        <v>0.0062</v>
      </c>
      <c r="E1912" s="15" t="n">
        <v>0.428571428571429</v>
      </c>
      <c r="F1912" s="2" t="s">
        <v>53</v>
      </c>
      <c r="G1912" s="2" t="s">
        <v>53</v>
      </c>
      <c r="H1912" s="2" t="str">
        <f aca="false">IF(AND(E1912&gt;=0.4,E1912&lt;=0.6),"Yes","No")</f>
        <v>Yes</v>
      </c>
      <c r="I1912" s="2" t="str">
        <f aca="false">IF(AND(F1912="No",G1912="No",H1912="Yes"),"Yes","No")</f>
        <v>No</v>
      </c>
      <c r="J1912" s="2"/>
      <c r="K1912" s="2"/>
    </row>
    <row r="1913" customFormat="false" ht="15" hidden="false" customHeight="false" outlineLevel="0" collapsed="false">
      <c r="A1913" s="2" t="s">
        <v>7413</v>
      </c>
      <c r="B1913" s="13" t="n">
        <v>93</v>
      </c>
      <c r="C1913" s="13" t="n">
        <v>93</v>
      </c>
      <c r="D1913" s="14" t="n">
        <f aca="false">C1913/Summary!$B$4</f>
        <v>0.0062</v>
      </c>
      <c r="E1913" s="15" t="n">
        <v>0.571428571428571</v>
      </c>
      <c r="F1913" s="2" t="s">
        <v>53</v>
      </c>
      <c r="G1913" s="2" t="s">
        <v>53</v>
      </c>
      <c r="H1913" s="2" t="str">
        <f aca="false">IF(AND(E1913&gt;=0.4,E1913&lt;=0.6),"Yes","No")</f>
        <v>Yes</v>
      </c>
      <c r="I1913" s="2" t="str">
        <f aca="false">IF(AND(F1913="No",G1913="No",H1913="Yes"),"Yes","No")</f>
        <v>No</v>
      </c>
      <c r="J1913" s="2"/>
      <c r="K1913" s="2"/>
    </row>
    <row r="1914" customFormat="false" ht="15" hidden="false" customHeight="false" outlineLevel="0" collapsed="false">
      <c r="A1914" s="2" t="s">
        <v>7414</v>
      </c>
      <c r="B1914" s="13" t="n">
        <v>93</v>
      </c>
      <c r="C1914" s="13" t="n">
        <v>92</v>
      </c>
      <c r="D1914" s="14" t="n">
        <f aca="false">C1914/Summary!$B$4</f>
        <v>0.00613333333333333</v>
      </c>
      <c r="E1914" s="15" t="n">
        <v>0.714285714285714</v>
      </c>
      <c r="F1914" s="2" t="s">
        <v>53</v>
      </c>
      <c r="G1914" s="2" t="s">
        <v>44</v>
      </c>
      <c r="H1914" s="2" t="str">
        <f aca="false">IF(AND(E1914&gt;=0.4,E1914&lt;=0.6),"Yes","No")</f>
        <v>No</v>
      </c>
      <c r="I1914" s="2" t="str">
        <f aca="false">IF(AND(F1914="No",G1914="No",H1914="Yes"),"Yes","No")</f>
        <v>No</v>
      </c>
      <c r="J1914" s="2"/>
      <c r="K1914" s="2"/>
    </row>
    <row r="1915" customFormat="false" ht="15" hidden="false" customHeight="false" outlineLevel="0" collapsed="false">
      <c r="A1915" s="2" t="s">
        <v>7415</v>
      </c>
      <c r="B1915" s="13" t="n">
        <v>93</v>
      </c>
      <c r="C1915" s="13" t="n">
        <v>93</v>
      </c>
      <c r="D1915" s="14" t="n">
        <f aca="false">C1915/Summary!$B$4</f>
        <v>0.0062</v>
      </c>
      <c r="E1915" s="15" t="n">
        <v>0.571428571428571</v>
      </c>
      <c r="F1915" s="2" t="s">
        <v>53</v>
      </c>
      <c r="G1915" s="2" t="s">
        <v>44</v>
      </c>
      <c r="H1915" s="2" t="str">
        <f aca="false">IF(AND(E1915&gt;=0.4,E1915&lt;=0.6),"Yes","No")</f>
        <v>Yes</v>
      </c>
      <c r="I1915" s="2" t="str">
        <f aca="false">IF(AND(F1915="No",G1915="No",H1915="Yes"),"Yes","No")</f>
        <v>No</v>
      </c>
      <c r="J1915" s="2"/>
      <c r="K1915" s="2"/>
    </row>
    <row r="1916" customFormat="false" ht="15" hidden="false" customHeight="false" outlineLevel="0" collapsed="false">
      <c r="A1916" s="2" t="s">
        <v>7416</v>
      </c>
      <c r="B1916" s="13" t="n">
        <v>93</v>
      </c>
      <c r="C1916" s="13" t="n">
        <v>93</v>
      </c>
      <c r="D1916" s="14" t="n">
        <f aca="false">C1916/Summary!$B$4</f>
        <v>0.0062</v>
      </c>
      <c r="E1916" s="15" t="n">
        <v>0.428571428571429</v>
      </c>
      <c r="F1916" s="2" t="s">
        <v>53</v>
      </c>
      <c r="G1916" s="2" t="s">
        <v>44</v>
      </c>
      <c r="H1916" s="2" t="str">
        <f aca="false">IF(AND(E1916&gt;=0.4,E1916&lt;=0.6),"Yes","No")</f>
        <v>Yes</v>
      </c>
      <c r="I1916" s="2" t="str">
        <f aca="false">IF(AND(F1916="No",G1916="No",H1916="Yes"),"Yes","No")</f>
        <v>No</v>
      </c>
      <c r="J1916" s="2"/>
      <c r="K1916" s="2"/>
    </row>
    <row r="1917" customFormat="false" ht="15" hidden="false" customHeight="false" outlineLevel="0" collapsed="false">
      <c r="A1917" s="2" t="s">
        <v>7417</v>
      </c>
      <c r="B1917" s="13" t="n">
        <v>93</v>
      </c>
      <c r="C1917" s="13" t="n">
        <v>93</v>
      </c>
      <c r="D1917" s="14" t="n">
        <f aca="false">C1917/Summary!$B$4</f>
        <v>0.0062</v>
      </c>
      <c r="E1917" s="15" t="n">
        <v>0.285714285714286</v>
      </c>
      <c r="F1917" s="2" t="s">
        <v>53</v>
      </c>
      <c r="G1917" s="2" t="s">
        <v>44</v>
      </c>
      <c r="H1917" s="2" t="str">
        <f aca="false">IF(AND(E1917&gt;=0.4,E1917&lt;=0.6),"Yes","No")</f>
        <v>No</v>
      </c>
      <c r="I1917" s="2" t="str">
        <f aca="false">IF(AND(F1917="No",G1917="No",H1917="Yes"),"Yes","No")</f>
        <v>No</v>
      </c>
      <c r="J1917" s="2"/>
      <c r="K1917" s="2"/>
    </row>
    <row r="1918" customFormat="false" ht="15" hidden="false" customHeight="false" outlineLevel="0" collapsed="false">
      <c r="A1918" s="2" t="s">
        <v>7418</v>
      </c>
      <c r="B1918" s="13" t="n">
        <v>93</v>
      </c>
      <c r="C1918" s="13" t="n">
        <v>92</v>
      </c>
      <c r="D1918" s="14" t="n">
        <f aca="false">C1918/Summary!$B$4</f>
        <v>0.00613333333333333</v>
      </c>
      <c r="E1918" s="15" t="n">
        <v>0.857142857142857</v>
      </c>
      <c r="F1918" s="2" t="s">
        <v>53</v>
      </c>
      <c r="G1918" s="2" t="s">
        <v>44</v>
      </c>
      <c r="H1918" s="2" t="str">
        <f aca="false">IF(AND(E1918&gt;=0.4,E1918&lt;=0.6),"Yes","No")</f>
        <v>No</v>
      </c>
      <c r="I1918" s="2" t="str">
        <f aca="false">IF(AND(F1918="No",G1918="No",H1918="Yes"),"Yes","No")</f>
        <v>No</v>
      </c>
      <c r="J1918" s="2"/>
      <c r="K1918" s="2"/>
    </row>
    <row r="1919" customFormat="false" ht="15" hidden="false" customHeight="false" outlineLevel="0" collapsed="false">
      <c r="A1919" s="2" t="s">
        <v>7419</v>
      </c>
      <c r="B1919" s="13" t="n">
        <v>93</v>
      </c>
      <c r="C1919" s="13" t="n">
        <v>93</v>
      </c>
      <c r="D1919" s="14" t="n">
        <f aca="false">C1919/Summary!$B$4</f>
        <v>0.0062</v>
      </c>
      <c r="E1919" s="15" t="n">
        <v>0.714285714285714</v>
      </c>
      <c r="F1919" s="2" t="s">
        <v>53</v>
      </c>
      <c r="G1919" s="2" t="s">
        <v>44</v>
      </c>
      <c r="H1919" s="2" t="str">
        <f aca="false">IF(AND(E1919&gt;=0.4,E1919&lt;=0.6),"Yes","No")</f>
        <v>No</v>
      </c>
      <c r="I1919" s="2" t="str">
        <f aca="false">IF(AND(F1919="No",G1919="No",H1919="Yes"),"Yes","No")</f>
        <v>No</v>
      </c>
      <c r="J1919" s="2"/>
      <c r="K1919" s="2"/>
    </row>
    <row r="1920" customFormat="false" ht="15" hidden="false" customHeight="false" outlineLevel="0" collapsed="false">
      <c r="A1920" s="2" t="s">
        <v>7420</v>
      </c>
      <c r="B1920" s="13" t="n">
        <v>93</v>
      </c>
      <c r="C1920" s="13" t="n">
        <v>93</v>
      </c>
      <c r="D1920" s="14" t="n">
        <f aca="false">C1920/Summary!$B$4</f>
        <v>0.0062</v>
      </c>
      <c r="E1920" s="15" t="n">
        <v>0.285714285714286</v>
      </c>
      <c r="F1920" s="2" t="s">
        <v>53</v>
      </c>
      <c r="G1920" s="2" t="s">
        <v>44</v>
      </c>
      <c r="H1920" s="2" t="str">
        <f aca="false">IF(AND(E1920&gt;=0.4,E1920&lt;=0.6),"Yes","No")</f>
        <v>No</v>
      </c>
      <c r="I1920" s="2" t="str">
        <f aca="false">IF(AND(F1920="No",G1920="No",H1920="Yes"),"Yes","No")</f>
        <v>No</v>
      </c>
      <c r="J1920" s="2"/>
      <c r="K1920" s="2"/>
    </row>
    <row r="1921" customFormat="false" ht="15" hidden="false" customHeight="false" outlineLevel="0" collapsed="false">
      <c r="A1921" s="2" t="s">
        <v>7421</v>
      </c>
      <c r="B1921" s="13" t="n">
        <v>93</v>
      </c>
      <c r="C1921" s="13" t="n">
        <v>93</v>
      </c>
      <c r="D1921" s="14" t="n">
        <f aca="false">C1921/Summary!$B$4</f>
        <v>0.0062</v>
      </c>
      <c r="E1921" s="15" t="n">
        <v>0.714285714285714</v>
      </c>
      <c r="F1921" s="2" t="s">
        <v>53</v>
      </c>
      <c r="G1921" s="2" t="s">
        <v>44</v>
      </c>
      <c r="H1921" s="2" t="str">
        <f aca="false">IF(AND(E1921&gt;=0.4,E1921&lt;=0.6),"Yes","No")</f>
        <v>No</v>
      </c>
      <c r="I1921" s="2" t="str">
        <f aca="false">IF(AND(F1921="No",G1921="No",H1921="Yes"),"Yes","No")</f>
        <v>No</v>
      </c>
      <c r="J1921" s="2"/>
      <c r="K1921" s="2"/>
    </row>
    <row r="1922" customFormat="false" ht="15" hidden="false" customHeight="false" outlineLevel="0" collapsed="false">
      <c r="A1922" s="2" t="s">
        <v>7422</v>
      </c>
      <c r="B1922" s="13" t="n">
        <v>93</v>
      </c>
      <c r="C1922" s="13" t="n">
        <v>92</v>
      </c>
      <c r="D1922" s="14" t="n">
        <f aca="false">C1922/Summary!$B$4</f>
        <v>0.00613333333333333</v>
      </c>
      <c r="E1922" s="15" t="n">
        <v>0.142857142857143</v>
      </c>
      <c r="F1922" s="2" t="s">
        <v>53</v>
      </c>
      <c r="G1922" s="2" t="s">
        <v>53</v>
      </c>
      <c r="H1922" s="2" t="str">
        <f aca="false">IF(AND(E1922&gt;=0.4,E1922&lt;=0.6),"Yes","No")</f>
        <v>No</v>
      </c>
      <c r="I1922" s="2" t="str">
        <f aca="false">IF(AND(F1922="No",G1922="No",H1922="Yes"),"Yes","No")</f>
        <v>No</v>
      </c>
      <c r="J1922" s="2"/>
      <c r="K1922" s="2"/>
    </row>
    <row r="1923" customFormat="false" ht="15" hidden="false" customHeight="false" outlineLevel="0" collapsed="false">
      <c r="A1923" s="2" t="s">
        <v>7423</v>
      </c>
      <c r="B1923" s="13" t="n">
        <v>93</v>
      </c>
      <c r="C1923" s="13" t="n">
        <v>93</v>
      </c>
      <c r="D1923" s="14" t="n">
        <f aca="false">C1923/Summary!$B$4</f>
        <v>0.0062</v>
      </c>
      <c r="E1923" s="15" t="n">
        <v>0.285714285714286</v>
      </c>
      <c r="F1923" s="2" t="s">
        <v>44</v>
      </c>
      <c r="G1923" s="2" t="s">
        <v>44</v>
      </c>
      <c r="H1923" s="2" t="str">
        <f aca="false">IF(AND(E1923&gt;=0.4,E1923&lt;=0.6),"Yes","No")</f>
        <v>No</v>
      </c>
      <c r="I1923" s="2" t="str">
        <f aca="false">IF(AND(F1923="No",G1923="No",H1923="Yes"),"Yes","No")</f>
        <v>No</v>
      </c>
      <c r="J1923" s="2"/>
      <c r="K1923" s="2"/>
    </row>
    <row r="1924" customFormat="false" ht="15" hidden="false" customHeight="false" outlineLevel="0" collapsed="false">
      <c r="A1924" s="2" t="s">
        <v>7424</v>
      </c>
      <c r="B1924" s="13" t="n">
        <v>93</v>
      </c>
      <c r="C1924" s="13" t="n">
        <v>92</v>
      </c>
      <c r="D1924" s="14" t="n">
        <f aca="false">C1924/Summary!$B$4</f>
        <v>0.00613333333333333</v>
      </c>
      <c r="E1924" s="15" t="n">
        <v>0.142857142857143</v>
      </c>
      <c r="F1924" s="2" t="s">
        <v>53</v>
      </c>
      <c r="G1924" s="2" t="s">
        <v>53</v>
      </c>
      <c r="H1924" s="2" t="str">
        <f aca="false">IF(AND(E1924&gt;=0.4,E1924&lt;=0.6),"Yes","No")</f>
        <v>No</v>
      </c>
      <c r="I1924" s="2" t="str">
        <f aca="false">IF(AND(F1924="No",G1924="No",H1924="Yes"),"Yes","No")</f>
        <v>No</v>
      </c>
      <c r="J1924" s="2"/>
      <c r="K1924" s="2"/>
    </row>
    <row r="1925" customFormat="false" ht="15" hidden="false" customHeight="false" outlineLevel="0" collapsed="false">
      <c r="A1925" s="2" t="s">
        <v>7425</v>
      </c>
      <c r="B1925" s="13" t="n">
        <v>93</v>
      </c>
      <c r="C1925" s="13" t="n">
        <v>92</v>
      </c>
      <c r="D1925" s="14" t="n">
        <f aca="false">C1925/Summary!$B$4</f>
        <v>0.00613333333333333</v>
      </c>
      <c r="E1925" s="15" t="n">
        <v>0.428571428571429</v>
      </c>
      <c r="F1925" s="2" t="s">
        <v>53</v>
      </c>
      <c r="G1925" s="2" t="s">
        <v>44</v>
      </c>
      <c r="H1925" s="2" t="str">
        <f aca="false">IF(AND(E1925&gt;=0.4,E1925&lt;=0.6),"Yes","No")</f>
        <v>Yes</v>
      </c>
      <c r="I1925" s="2" t="str">
        <f aca="false">IF(AND(F1925="No",G1925="No",H1925="Yes"),"Yes","No")</f>
        <v>No</v>
      </c>
      <c r="J1925" s="2"/>
      <c r="K1925" s="2"/>
    </row>
    <row r="1926" customFormat="false" ht="15" hidden="false" customHeight="false" outlineLevel="0" collapsed="false">
      <c r="A1926" s="2" t="s">
        <v>7426</v>
      </c>
      <c r="B1926" s="13" t="n">
        <v>93</v>
      </c>
      <c r="C1926" s="13" t="n">
        <v>93</v>
      </c>
      <c r="D1926" s="14" t="n">
        <f aca="false">C1926/Summary!$B$4</f>
        <v>0.0062</v>
      </c>
      <c r="E1926" s="15" t="n">
        <v>0.285714285714286</v>
      </c>
      <c r="F1926" s="2" t="s">
        <v>53</v>
      </c>
      <c r="G1926" s="2" t="s">
        <v>53</v>
      </c>
      <c r="H1926" s="2" t="str">
        <f aca="false">IF(AND(E1926&gt;=0.4,E1926&lt;=0.6),"Yes","No")</f>
        <v>No</v>
      </c>
      <c r="I1926" s="2" t="str">
        <f aca="false">IF(AND(F1926="No",G1926="No",H1926="Yes"),"Yes","No")</f>
        <v>No</v>
      </c>
      <c r="J1926" s="2"/>
      <c r="K1926" s="2"/>
    </row>
    <row r="1927" customFormat="false" ht="15" hidden="false" customHeight="false" outlineLevel="0" collapsed="false">
      <c r="A1927" s="2" t="s">
        <v>7427</v>
      </c>
      <c r="B1927" s="13" t="n">
        <v>93</v>
      </c>
      <c r="C1927" s="13" t="n">
        <v>93</v>
      </c>
      <c r="D1927" s="14" t="n">
        <f aca="false">C1927/Summary!$B$4</f>
        <v>0.0062</v>
      </c>
      <c r="E1927" s="15" t="n">
        <v>0.571428571428571</v>
      </c>
      <c r="F1927" s="2" t="s">
        <v>53</v>
      </c>
      <c r="G1927" s="2" t="s">
        <v>44</v>
      </c>
      <c r="H1927" s="2" t="str">
        <f aca="false">IF(AND(E1927&gt;=0.4,E1927&lt;=0.6),"Yes","No")</f>
        <v>Yes</v>
      </c>
      <c r="I1927" s="2" t="str">
        <f aca="false">IF(AND(F1927="No",G1927="No",H1927="Yes"),"Yes","No")</f>
        <v>No</v>
      </c>
      <c r="J1927" s="2"/>
      <c r="K1927" s="2"/>
    </row>
    <row r="1928" customFormat="false" ht="15" hidden="false" customHeight="false" outlineLevel="0" collapsed="false">
      <c r="A1928" s="2" t="s">
        <v>7428</v>
      </c>
      <c r="B1928" s="13" t="n">
        <v>93</v>
      </c>
      <c r="C1928" s="13" t="n">
        <v>93</v>
      </c>
      <c r="D1928" s="14" t="n">
        <f aca="false">C1928/Summary!$B$4</f>
        <v>0.0062</v>
      </c>
      <c r="E1928" s="15" t="n">
        <v>0.571428571428571</v>
      </c>
      <c r="F1928" s="2" t="s">
        <v>53</v>
      </c>
      <c r="G1928" s="2" t="s">
        <v>44</v>
      </c>
      <c r="H1928" s="2" t="str">
        <f aca="false">IF(AND(E1928&gt;=0.4,E1928&lt;=0.6),"Yes","No")</f>
        <v>Yes</v>
      </c>
      <c r="I1928" s="2" t="str">
        <f aca="false">IF(AND(F1928="No",G1928="No",H1928="Yes"),"Yes","No")</f>
        <v>No</v>
      </c>
      <c r="J1928" s="2"/>
      <c r="K1928" s="2"/>
    </row>
    <row r="1929" customFormat="false" ht="15" hidden="false" customHeight="false" outlineLevel="0" collapsed="false">
      <c r="A1929" s="2" t="s">
        <v>7429</v>
      </c>
      <c r="B1929" s="13" t="n">
        <v>93</v>
      </c>
      <c r="C1929" s="13" t="n">
        <v>93</v>
      </c>
      <c r="D1929" s="14" t="n">
        <f aca="false">C1929/Summary!$B$4</f>
        <v>0.0062</v>
      </c>
      <c r="E1929" s="15" t="n">
        <v>0.428571428571429</v>
      </c>
      <c r="F1929" s="2" t="s">
        <v>53</v>
      </c>
      <c r="G1929" s="2" t="s">
        <v>44</v>
      </c>
      <c r="H1929" s="2" t="str">
        <f aca="false">IF(AND(E1929&gt;=0.4,E1929&lt;=0.6),"Yes","No")</f>
        <v>Yes</v>
      </c>
      <c r="I1929" s="2" t="str">
        <f aca="false">IF(AND(F1929="No",G1929="No",H1929="Yes"),"Yes","No")</f>
        <v>No</v>
      </c>
      <c r="J1929" s="2"/>
      <c r="K1929" s="2"/>
    </row>
    <row r="1930" customFormat="false" ht="15" hidden="false" customHeight="false" outlineLevel="0" collapsed="false">
      <c r="A1930" s="2" t="s">
        <v>7430</v>
      </c>
      <c r="B1930" s="13" t="n">
        <v>93</v>
      </c>
      <c r="C1930" s="13" t="n">
        <v>92</v>
      </c>
      <c r="D1930" s="14" t="n">
        <f aca="false">C1930/Summary!$B$4</f>
        <v>0.00613333333333333</v>
      </c>
      <c r="E1930" s="15" t="n">
        <v>0.142857142857143</v>
      </c>
      <c r="F1930" s="2" t="s">
        <v>53</v>
      </c>
      <c r="G1930" s="2" t="s">
        <v>53</v>
      </c>
      <c r="H1930" s="2" t="str">
        <f aca="false">IF(AND(E1930&gt;=0.4,E1930&lt;=0.6),"Yes","No")</f>
        <v>No</v>
      </c>
      <c r="I1930" s="2" t="str">
        <f aca="false">IF(AND(F1930="No",G1930="No",H1930="Yes"),"Yes","No")</f>
        <v>No</v>
      </c>
      <c r="J1930" s="2"/>
      <c r="K1930" s="2"/>
    </row>
    <row r="1931" customFormat="false" ht="15" hidden="false" customHeight="false" outlineLevel="0" collapsed="false">
      <c r="A1931" s="2" t="s">
        <v>7431</v>
      </c>
      <c r="B1931" s="13" t="n">
        <v>93</v>
      </c>
      <c r="C1931" s="13" t="n">
        <v>93</v>
      </c>
      <c r="D1931" s="14" t="n">
        <f aca="false">C1931/Summary!$B$4</f>
        <v>0.0062</v>
      </c>
      <c r="E1931" s="15" t="n">
        <v>0.285714285714286</v>
      </c>
      <c r="F1931" s="2" t="s">
        <v>53</v>
      </c>
      <c r="G1931" s="2" t="s">
        <v>44</v>
      </c>
      <c r="H1931" s="2" t="str">
        <f aca="false">IF(AND(E1931&gt;=0.4,E1931&lt;=0.6),"Yes","No")</f>
        <v>No</v>
      </c>
      <c r="I1931" s="2" t="str">
        <f aca="false">IF(AND(F1931="No",G1931="No",H1931="Yes"),"Yes","No")</f>
        <v>No</v>
      </c>
      <c r="J1931" s="2"/>
      <c r="K1931" s="2"/>
    </row>
    <row r="1932" customFormat="false" ht="15" hidden="false" customHeight="false" outlineLevel="0" collapsed="false">
      <c r="A1932" s="2" t="s">
        <v>7432</v>
      </c>
      <c r="B1932" s="13" t="n">
        <v>93</v>
      </c>
      <c r="C1932" s="13" t="n">
        <v>92</v>
      </c>
      <c r="D1932" s="14" t="n">
        <f aca="false">C1932/Summary!$B$4</f>
        <v>0.00613333333333333</v>
      </c>
      <c r="E1932" s="15" t="n">
        <v>0</v>
      </c>
      <c r="F1932" s="2" t="s">
        <v>53</v>
      </c>
      <c r="G1932" s="2" t="s">
        <v>53</v>
      </c>
      <c r="H1932" s="2" t="str">
        <f aca="false">IF(AND(E1932&gt;=0.4,E1932&lt;=0.6),"Yes","No")</f>
        <v>No</v>
      </c>
      <c r="I1932" s="2" t="str">
        <f aca="false">IF(AND(F1932="No",G1932="No",H1932="Yes"),"Yes","No")</f>
        <v>No</v>
      </c>
      <c r="J1932" s="2"/>
      <c r="K1932" s="2"/>
    </row>
    <row r="1933" customFormat="false" ht="15" hidden="false" customHeight="false" outlineLevel="0" collapsed="false">
      <c r="A1933" s="2" t="s">
        <v>7433</v>
      </c>
      <c r="B1933" s="13" t="n">
        <v>93</v>
      </c>
      <c r="C1933" s="13" t="n">
        <v>93</v>
      </c>
      <c r="D1933" s="14" t="n">
        <f aca="false">C1933/Summary!$B$4</f>
        <v>0.0062</v>
      </c>
      <c r="E1933" s="15" t="n">
        <v>0.142857142857143</v>
      </c>
      <c r="F1933" s="2" t="s">
        <v>53</v>
      </c>
      <c r="G1933" s="2" t="s">
        <v>44</v>
      </c>
      <c r="H1933" s="2" t="str">
        <f aca="false">IF(AND(E1933&gt;=0.4,E1933&lt;=0.6),"Yes","No")</f>
        <v>No</v>
      </c>
      <c r="I1933" s="2" t="str">
        <f aca="false">IF(AND(F1933="No",G1933="No",H1933="Yes"),"Yes","No")</f>
        <v>No</v>
      </c>
      <c r="J1933" s="2"/>
      <c r="K1933" s="2"/>
    </row>
    <row r="1934" customFormat="false" ht="15" hidden="false" customHeight="false" outlineLevel="0" collapsed="false">
      <c r="A1934" s="2" t="s">
        <v>7434</v>
      </c>
      <c r="B1934" s="13" t="n">
        <v>93</v>
      </c>
      <c r="C1934" s="13" t="n">
        <v>93</v>
      </c>
      <c r="D1934" s="14" t="n">
        <f aca="false">C1934/Summary!$B$4</f>
        <v>0.0062</v>
      </c>
      <c r="E1934" s="15" t="n">
        <v>0.285714285714286</v>
      </c>
      <c r="F1934" s="2" t="s">
        <v>53</v>
      </c>
      <c r="G1934" s="2" t="s">
        <v>44</v>
      </c>
      <c r="H1934" s="2" t="str">
        <f aca="false">IF(AND(E1934&gt;=0.4,E1934&lt;=0.6),"Yes","No")</f>
        <v>No</v>
      </c>
      <c r="I1934" s="2" t="str">
        <f aca="false">IF(AND(F1934="No",G1934="No",H1934="Yes"),"Yes","No")</f>
        <v>No</v>
      </c>
      <c r="J1934" s="2"/>
      <c r="K1934" s="2"/>
    </row>
    <row r="1935" customFormat="false" ht="15" hidden="false" customHeight="false" outlineLevel="0" collapsed="false">
      <c r="A1935" s="2" t="s">
        <v>7435</v>
      </c>
      <c r="B1935" s="13" t="n">
        <v>93</v>
      </c>
      <c r="C1935" s="13" t="n">
        <v>93</v>
      </c>
      <c r="D1935" s="14" t="n">
        <f aca="false">C1935/Summary!$B$4</f>
        <v>0.0062</v>
      </c>
      <c r="E1935" s="15" t="n">
        <v>0.285714285714286</v>
      </c>
      <c r="F1935" s="2" t="s">
        <v>53</v>
      </c>
      <c r="G1935" s="2" t="s">
        <v>44</v>
      </c>
      <c r="H1935" s="2" t="str">
        <f aca="false">IF(AND(E1935&gt;=0.4,E1935&lt;=0.6),"Yes","No")</f>
        <v>No</v>
      </c>
      <c r="I1935" s="2" t="str">
        <f aca="false">IF(AND(F1935="No",G1935="No",H1935="Yes"),"Yes","No")</f>
        <v>No</v>
      </c>
      <c r="J1935" s="2"/>
      <c r="K1935" s="2"/>
    </row>
    <row r="1936" customFormat="false" ht="15" hidden="false" customHeight="false" outlineLevel="0" collapsed="false">
      <c r="A1936" s="2" t="s">
        <v>7436</v>
      </c>
      <c r="B1936" s="13" t="n">
        <v>93</v>
      </c>
      <c r="C1936" s="13" t="n">
        <v>93</v>
      </c>
      <c r="D1936" s="14" t="n">
        <f aca="false">C1936/Summary!$B$4</f>
        <v>0.0062</v>
      </c>
      <c r="E1936" s="15" t="n">
        <v>0.714285714285714</v>
      </c>
      <c r="F1936" s="2" t="s">
        <v>53</v>
      </c>
      <c r="G1936" s="2" t="s">
        <v>53</v>
      </c>
      <c r="H1936" s="2" t="str">
        <f aca="false">IF(AND(E1936&gt;=0.4,E1936&lt;=0.6),"Yes","No")</f>
        <v>No</v>
      </c>
      <c r="I1936" s="2" t="str">
        <f aca="false">IF(AND(F1936="No",G1936="No",H1936="Yes"),"Yes","No")</f>
        <v>No</v>
      </c>
      <c r="J1936" s="2"/>
      <c r="K1936" s="2"/>
    </row>
    <row r="1937" customFormat="false" ht="15" hidden="false" customHeight="false" outlineLevel="0" collapsed="false">
      <c r="A1937" s="2" t="s">
        <v>7437</v>
      </c>
      <c r="B1937" s="13" t="n">
        <v>93</v>
      </c>
      <c r="C1937" s="13" t="n">
        <v>93</v>
      </c>
      <c r="D1937" s="14" t="n">
        <f aca="false">C1937/Summary!$B$4</f>
        <v>0.0062</v>
      </c>
      <c r="E1937" s="15" t="n">
        <v>0.714285714285714</v>
      </c>
      <c r="F1937" s="2" t="s">
        <v>53</v>
      </c>
      <c r="G1937" s="2" t="s">
        <v>44</v>
      </c>
      <c r="H1937" s="2" t="str">
        <f aca="false">IF(AND(E1937&gt;=0.4,E1937&lt;=0.6),"Yes","No")</f>
        <v>No</v>
      </c>
      <c r="I1937" s="2" t="str">
        <f aca="false">IF(AND(F1937="No",G1937="No",H1937="Yes"),"Yes","No")</f>
        <v>No</v>
      </c>
      <c r="J1937" s="2"/>
      <c r="K1937" s="2"/>
    </row>
    <row r="1938" customFormat="false" ht="15" hidden="false" customHeight="false" outlineLevel="0" collapsed="false">
      <c r="A1938" s="2" t="s">
        <v>7438</v>
      </c>
      <c r="B1938" s="13" t="n">
        <v>93</v>
      </c>
      <c r="C1938" s="13" t="n">
        <v>93</v>
      </c>
      <c r="D1938" s="14" t="n">
        <f aca="false">C1938/Summary!$B$4</f>
        <v>0.0062</v>
      </c>
      <c r="E1938" s="15" t="n">
        <v>0.285714285714286</v>
      </c>
      <c r="F1938" s="2" t="s">
        <v>53</v>
      </c>
      <c r="G1938" s="2" t="s">
        <v>44</v>
      </c>
      <c r="H1938" s="2" t="str">
        <f aca="false">IF(AND(E1938&gt;=0.4,E1938&lt;=0.6),"Yes","No")</f>
        <v>No</v>
      </c>
      <c r="I1938" s="2" t="str">
        <f aca="false">IF(AND(F1938="No",G1938="No",H1938="Yes"),"Yes","No")</f>
        <v>No</v>
      </c>
      <c r="J1938" s="2"/>
      <c r="K1938" s="2"/>
    </row>
    <row r="1939" customFormat="false" ht="15" hidden="false" customHeight="false" outlineLevel="0" collapsed="false">
      <c r="A1939" s="2" t="s">
        <v>7439</v>
      </c>
      <c r="B1939" s="13" t="n">
        <v>93</v>
      </c>
      <c r="C1939" s="13" t="n">
        <v>93</v>
      </c>
      <c r="D1939" s="14" t="n">
        <f aca="false">C1939/Summary!$B$4</f>
        <v>0.0062</v>
      </c>
      <c r="E1939" s="15" t="n">
        <v>0.428571428571429</v>
      </c>
      <c r="F1939" s="2" t="s">
        <v>53</v>
      </c>
      <c r="G1939" s="2" t="s">
        <v>53</v>
      </c>
      <c r="H1939" s="2" t="str">
        <f aca="false">IF(AND(E1939&gt;=0.4,E1939&lt;=0.6),"Yes","No")</f>
        <v>Yes</v>
      </c>
      <c r="I1939" s="2" t="str">
        <f aca="false">IF(AND(F1939="No",G1939="No",H1939="Yes"),"Yes","No")</f>
        <v>No</v>
      </c>
      <c r="J1939" s="2"/>
      <c r="K1939" s="2"/>
    </row>
    <row r="1940" customFormat="false" ht="15" hidden="false" customHeight="false" outlineLevel="0" collapsed="false">
      <c r="A1940" s="2" t="s">
        <v>7440</v>
      </c>
      <c r="B1940" s="13" t="n">
        <v>93</v>
      </c>
      <c r="C1940" s="13" t="n">
        <v>93</v>
      </c>
      <c r="D1940" s="14" t="n">
        <f aca="false">C1940/Summary!$B$4</f>
        <v>0.0062</v>
      </c>
      <c r="E1940" s="15" t="n">
        <v>0.714285714285714</v>
      </c>
      <c r="F1940" s="2" t="s">
        <v>53</v>
      </c>
      <c r="G1940" s="2" t="s">
        <v>44</v>
      </c>
      <c r="H1940" s="2" t="str">
        <f aca="false">IF(AND(E1940&gt;=0.4,E1940&lt;=0.6),"Yes","No")</f>
        <v>No</v>
      </c>
      <c r="I1940" s="2" t="str">
        <f aca="false">IF(AND(F1940="No",G1940="No",H1940="Yes"),"Yes","No")</f>
        <v>No</v>
      </c>
      <c r="J1940" s="2"/>
      <c r="K1940" s="2"/>
    </row>
    <row r="1941" customFormat="false" ht="15" hidden="false" customHeight="false" outlineLevel="0" collapsed="false">
      <c r="A1941" s="2" t="s">
        <v>7441</v>
      </c>
      <c r="B1941" s="13" t="n">
        <v>93</v>
      </c>
      <c r="C1941" s="13" t="n">
        <v>92</v>
      </c>
      <c r="D1941" s="14" t="n">
        <f aca="false">C1941/Summary!$B$4</f>
        <v>0.00613333333333333</v>
      </c>
      <c r="E1941" s="15" t="n">
        <v>0.714285714285714</v>
      </c>
      <c r="F1941" s="2" t="s">
        <v>53</v>
      </c>
      <c r="G1941" s="2" t="s">
        <v>53</v>
      </c>
      <c r="H1941" s="2" t="str">
        <f aca="false">IF(AND(E1941&gt;=0.4,E1941&lt;=0.6),"Yes","No")</f>
        <v>No</v>
      </c>
      <c r="I1941" s="2" t="str">
        <f aca="false">IF(AND(F1941="No",G1941="No",H1941="Yes"),"Yes","No")</f>
        <v>No</v>
      </c>
      <c r="J1941" s="2"/>
      <c r="K1941" s="2"/>
    </row>
    <row r="1942" customFormat="false" ht="15" hidden="false" customHeight="false" outlineLevel="0" collapsed="false">
      <c r="A1942" s="2" t="s">
        <v>7442</v>
      </c>
      <c r="B1942" s="13" t="n">
        <v>93</v>
      </c>
      <c r="C1942" s="13" t="n">
        <v>92</v>
      </c>
      <c r="D1942" s="14" t="n">
        <f aca="false">C1942/Summary!$B$4</f>
        <v>0.00613333333333333</v>
      </c>
      <c r="E1942" s="15" t="n">
        <v>0.428571428571429</v>
      </c>
      <c r="F1942" s="2" t="s">
        <v>53</v>
      </c>
      <c r="G1942" s="2" t="s">
        <v>44</v>
      </c>
      <c r="H1942" s="2" t="str">
        <f aca="false">IF(AND(E1942&gt;=0.4,E1942&lt;=0.6),"Yes","No")</f>
        <v>Yes</v>
      </c>
      <c r="I1942" s="2" t="str">
        <f aca="false">IF(AND(F1942="No",G1942="No",H1942="Yes"),"Yes","No")</f>
        <v>No</v>
      </c>
      <c r="J1942" s="2"/>
      <c r="K1942" s="2"/>
    </row>
    <row r="1943" customFormat="false" ht="15" hidden="false" customHeight="false" outlineLevel="0" collapsed="false">
      <c r="A1943" s="2" t="s">
        <v>7443</v>
      </c>
      <c r="B1943" s="13" t="n">
        <v>93</v>
      </c>
      <c r="C1943" s="13" t="n">
        <v>93</v>
      </c>
      <c r="D1943" s="14" t="n">
        <f aca="false">C1943/Summary!$B$4</f>
        <v>0.0062</v>
      </c>
      <c r="E1943" s="15" t="n">
        <v>0.571428571428571</v>
      </c>
      <c r="F1943" s="2" t="s">
        <v>53</v>
      </c>
      <c r="G1943" s="2" t="s">
        <v>44</v>
      </c>
      <c r="H1943" s="2" t="str">
        <f aca="false">IF(AND(E1943&gt;=0.4,E1943&lt;=0.6),"Yes","No")</f>
        <v>Yes</v>
      </c>
      <c r="I1943" s="2" t="str">
        <f aca="false">IF(AND(F1943="No",G1943="No",H1943="Yes"),"Yes","No")</f>
        <v>No</v>
      </c>
      <c r="J1943" s="2"/>
      <c r="K1943" s="2"/>
    </row>
    <row r="1944" customFormat="false" ht="15" hidden="false" customHeight="false" outlineLevel="0" collapsed="false">
      <c r="A1944" s="2" t="s">
        <v>7444</v>
      </c>
      <c r="B1944" s="13" t="n">
        <v>93</v>
      </c>
      <c r="C1944" s="13" t="n">
        <v>93</v>
      </c>
      <c r="D1944" s="14" t="n">
        <f aca="false">C1944/Summary!$B$4</f>
        <v>0.0062</v>
      </c>
      <c r="E1944" s="15" t="n">
        <v>0.857142857142857</v>
      </c>
      <c r="F1944" s="2" t="s">
        <v>53</v>
      </c>
      <c r="G1944" s="2" t="s">
        <v>53</v>
      </c>
      <c r="H1944" s="2" t="str">
        <f aca="false">IF(AND(E1944&gt;=0.4,E1944&lt;=0.6),"Yes","No")</f>
        <v>No</v>
      </c>
      <c r="I1944" s="2" t="str">
        <f aca="false">IF(AND(F1944="No",G1944="No",H1944="Yes"),"Yes","No")</f>
        <v>No</v>
      </c>
      <c r="J1944" s="2"/>
      <c r="K1944" s="2"/>
    </row>
    <row r="1945" customFormat="false" ht="15" hidden="false" customHeight="false" outlineLevel="0" collapsed="false">
      <c r="A1945" s="2" t="s">
        <v>7445</v>
      </c>
      <c r="B1945" s="13" t="n">
        <v>93</v>
      </c>
      <c r="C1945" s="13" t="n">
        <v>93</v>
      </c>
      <c r="D1945" s="14" t="n">
        <f aca="false">C1945/Summary!$B$4</f>
        <v>0.0062</v>
      </c>
      <c r="E1945" s="15" t="n">
        <v>1</v>
      </c>
      <c r="F1945" s="2" t="s">
        <v>53</v>
      </c>
      <c r="G1945" s="2" t="s">
        <v>44</v>
      </c>
      <c r="H1945" s="2" t="str">
        <f aca="false">IF(AND(E1945&gt;=0.4,E1945&lt;=0.6),"Yes","No")</f>
        <v>No</v>
      </c>
      <c r="I1945" s="2" t="str">
        <f aca="false">IF(AND(F1945="No",G1945="No",H1945="Yes"),"Yes","No")</f>
        <v>No</v>
      </c>
      <c r="J1945" s="2"/>
      <c r="K1945" s="2"/>
    </row>
    <row r="1946" customFormat="false" ht="15" hidden="false" customHeight="false" outlineLevel="0" collapsed="false">
      <c r="A1946" s="2" t="s">
        <v>7446</v>
      </c>
      <c r="B1946" s="13" t="n">
        <v>93</v>
      </c>
      <c r="C1946" s="13" t="n">
        <v>92</v>
      </c>
      <c r="D1946" s="14" t="n">
        <f aca="false">C1946/Summary!$B$4</f>
        <v>0.00613333333333333</v>
      </c>
      <c r="E1946" s="15" t="n">
        <v>0.714285714285714</v>
      </c>
      <c r="F1946" s="2" t="s">
        <v>53</v>
      </c>
      <c r="G1946" s="2" t="s">
        <v>44</v>
      </c>
      <c r="H1946" s="2" t="str">
        <f aca="false">IF(AND(E1946&gt;=0.4,E1946&lt;=0.6),"Yes","No")</f>
        <v>No</v>
      </c>
      <c r="I1946" s="2" t="str">
        <f aca="false">IF(AND(F1946="No",G1946="No",H1946="Yes"),"Yes","No")</f>
        <v>No</v>
      </c>
      <c r="J1946" s="2"/>
      <c r="K1946" s="2"/>
    </row>
    <row r="1947" customFormat="false" ht="15" hidden="false" customHeight="false" outlineLevel="0" collapsed="false">
      <c r="A1947" s="2" t="s">
        <v>7447</v>
      </c>
      <c r="B1947" s="13" t="n">
        <v>93</v>
      </c>
      <c r="C1947" s="13" t="n">
        <v>93</v>
      </c>
      <c r="D1947" s="14" t="n">
        <f aca="false">C1947/Summary!$B$4</f>
        <v>0.0062</v>
      </c>
      <c r="E1947" s="15" t="n">
        <v>0.571428571428571</v>
      </c>
      <c r="F1947" s="2" t="s">
        <v>53</v>
      </c>
      <c r="G1947" s="2" t="s">
        <v>44</v>
      </c>
      <c r="H1947" s="2" t="str">
        <f aca="false">IF(AND(E1947&gt;=0.4,E1947&lt;=0.6),"Yes","No")</f>
        <v>Yes</v>
      </c>
      <c r="I1947" s="2" t="str">
        <f aca="false">IF(AND(F1947="No",G1947="No",H1947="Yes"),"Yes","No")</f>
        <v>No</v>
      </c>
      <c r="J1947" s="2"/>
      <c r="K1947" s="2"/>
    </row>
    <row r="1948" customFormat="false" ht="15" hidden="false" customHeight="false" outlineLevel="0" collapsed="false">
      <c r="A1948" s="2" t="s">
        <v>7448</v>
      </c>
      <c r="B1948" s="13" t="n">
        <v>93</v>
      </c>
      <c r="C1948" s="13" t="n">
        <v>93</v>
      </c>
      <c r="D1948" s="14" t="n">
        <f aca="false">C1948/Summary!$B$4</f>
        <v>0.0062</v>
      </c>
      <c r="E1948" s="15" t="n">
        <v>0.714285714285714</v>
      </c>
      <c r="F1948" s="2" t="s">
        <v>53</v>
      </c>
      <c r="G1948" s="2" t="s">
        <v>53</v>
      </c>
      <c r="H1948" s="2" t="str">
        <f aca="false">IF(AND(E1948&gt;=0.4,E1948&lt;=0.6),"Yes","No")</f>
        <v>No</v>
      </c>
      <c r="I1948" s="2" t="str">
        <f aca="false">IF(AND(F1948="No",G1948="No",H1948="Yes"),"Yes","No")</f>
        <v>No</v>
      </c>
      <c r="J1948" s="2"/>
      <c r="K1948" s="2"/>
    </row>
    <row r="1949" customFormat="false" ht="15" hidden="false" customHeight="false" outlineLevel="0" collapsed="false">
      <c r="A1949" s="2" t="s">
        <v>7449</v>
      </c>
      <c r="B1949" s="13" t="n">
        <v>93</v>
      </c>
      <c r="C1949" s="13" t="n">
        <v>93</v>
      </c>
      <c r="D1949" s="14" t="n">
        <f aca="false">C1949/Summary!$B$4</f>
        <v>0.0062</v>
      </c>
      <c r="E1949" s="15" t="n">
        <v>0.857142857142857</v>
      </c>
      <c r="F1949" s="2" t="s">
        <v>53</v>
      </c>
      <c r="G1949" s="2" t="s">
        <v>53</v>
      </c>
      <c r="H1949" s="2" t="str">
        <f aca="false">IF(AND(E1949&gt;=0.4,E1949&lt;=0.6),"Yes","No")</f>
        <v>No</v>
      </c>
      <c r="I1949" s="2" t="str">
        <f aca="false">IF(AND(F1949="No",G1949="No",H1949="Yes"),"Yes","No")</f>
        <v>No</v>
      </c>
      <c r="J1949" s="2"/>
      <c r="K1949" s="2"/>
    </row>
    <row r="1950" customFormat="false" ht="15" hidden="false" customHeight="false" outlineLevel="0" collapsed="false">
      <c r="A1950" s="2" t="s">
        <v>7450</v>
      </c>
      <c r="B1950" s="13" t="n">
        <v>93</v>
      </c>
      <c r="C1950" s="13" t="n">
        <v>93</v>
      </c>
      <c r="D1950" s="14" t="n">
        <f aca="false">C1950/Summary!$B$4</f>
        <v>0.0062</v>
      </c>
      <c r="E1950" s="15" t="n">
        <v>0.714285714285714</v>
      </c>
      <c r="F1950" s="2" t="s">
        <v>53</v>
      </c>
      <c r="G1950" s="2" t="s">
        <v>53</v>
      </c>
      <c r="H1950" s="2" t="str">
        <f aca="false">IF(AND(E1950&gt;=0.4,E1950&lt;=0.6),"Yes","No")</f>
        <v>No</v>
      </c>
      <c r="I1950" s="2" t="str">
        <f aca="false">IF(AND(F1950="No",G1950="No",H1950="Yes"),"Yes","No")</f>
        <v>No</v>
      </c>
      <c r="J1950" s="2"/>
      <c r="K1950" s="2"/>
    </row>
    <row r="1951" customFormat="false" ht="15" hidden="false" customHeight="false" outlineLevel="0" collapsed="false">
      <c r="A1951" s="2" t="s">
        <v>7451</v>
      </c>
      <c r="B1951" s="13" t="n">
        <v>93</v>
      </c>
      <c r="C1951" s="13" t="n">
        <v>93</v>
      </c>
      <c r="D1951" s="14" t="n">
        <f aca="false">C1951/Summary!$B$4</f>
        <v>0.0062</v>
      </c>
      <c r="E1951" s="15" t="n">
        <v>0.714285714285714</v>
      </c>
      <c r="F1951" s="2" t="s">
        <v>53</v>
      </c>
      <c r="G1951" s="2" t="s">
        <v>53</v>
      </c>
      <c r="H1951" s="2" t="str">
        <f aca="false">IF(AND(E1951&gt;=0.4,E1951&lt;=0.6),"Yes","No")</f>
        <v>No</v>
      </c>
      <c r="I1951" s="2" t="str">
        <f aca="false">IF(AND(F1951="No",G1951="No",H1951="Yes"),"Yes","No")</f>
        <v>No</v>
      </c>
      <c r="J1951" s="2"/>
      <c r="K1951" s="2"/>
    </row>
    <row r="1952" customFormat="false" ht="15" hidden="false" customHeight="false" outlineLevel="0" collapsed="false">
      <c r="A1952" s="2" t="s">
        <v>7452</v>
      </c>
      <c r="B1952" s="13" t="n">
        <v>93</v>
      </c>
      <c r="C1952" s="13" t="n">
        <v>93</v>
      </c>
      <c r="D1952" s="14" t="n">
        <f aca="false">C1952/Summary!$B$4</f>
        <v>0.0062</v>
      </c>
      <c r="E1952" s="15" t="n">
        <v>0.571428571428571</v>
      </c>
      <c r="F1952" s="2" t="s">
        <v>53</v>
      </c>
      <c r="G1952" s="2" t="s">
        <v>44</v>
      </c>
      <c r="H1952" s="2" t="str">
        <f aca="false">IF(AND(E1952&gt;=0.4,E1952&lt;=0.6),"Yes","No")</f>
        <v>Yes</v>
      </c>
      <c r="I1952" s="2" t="str">
        <f aca="false">IF(AND(F1952="No",G1952="No",H1952="Yes"),"Yes","No")</f>
        <v>No</v>
      </c>
      <c r="J1952" s="2"/>
      <c r="K1952" s="2"/>
    </row>
    <row r="1953" customFormat="false" ht="15" hidden="false" customHeight="false" outlineLevel="0" collapsed="false">
      <c r="A1953" s="2" t="s">
        <v>7453</v>
      </c>
      <c r="B1953" s="13" t="n">
        <v>93</v>
      </c>
      <c r="C1953" s="13" t="n">
        <v>93</v>
      </c>
      <c r="D1953" s="14" t="n">
        <f aca="false">C1953/Summary!$B$4</f>
        <v>0.0062</v>
      </c>
      <c r="E1953" s="15" t="n">
        <v>0.714285714285714</v>
      </c>
      <c r="F1953" s="2" t="s">
        <v>53</v>
      </c>
      <c r="G1953" s="2" t="s">
        <v>53</v>
      </c>
      <c r="H1953" s="2" t="str">
        <f aca="false">IF(AND(E1953&gt;=0.4,E1953&lt;=0.6),"Yes","No")</f>
        <v>No</v>
      </c>
      <c r="I1953" s="2" t="str">
        <f aca="false">IF(AND(F1953="No",G1953="No",H1953="Yes"),"Yes","No")</f>
        <v>No</v>
      </c>
      <c r="J1953" s="2"/>
      <c r="K1953" s="2"/>
    </row>
    <row r="1954" customFormat="false" ht="15" hidden="false" customHeight="false" outlineLevel="0" collapsed="false">
      <c r="A1954" s="2" t="s">
        <v>7454</v>
      </c>
      <c r="B1954" s="13" t="n">
        <v>93</v>
      </c>
      <c r="C1954" s="13" t="n">
        <v>93</v>
      </c>
      <c r="D1954" s="14" t="n">
        <f aca="false">C1954/Summary!$B$4</f>
        <v>0.0062</v>
      </c>
      <c r="E1954" s="15" t="n">
        <v>0.714285714285714</v>
      </c>
      <c r="F1954" s="2" t="s">
        <v>44</v>
      </c>
      <c r="G1954" s="2" t="s">
        <v>44</v>
      </c>
      <c r="H1954" s="2" t="str">
        <f aca="false">IF(AND(E1954&gt;=0.4,E1954&lt;=0.6),"Yes","No")</f>
        <v>No</v>
      </c>
      <c r="I1954" s="2" t="str">
        <f aca="false">IF(AND(F1954="No",G1954="No",H1954="Yes"),"Yes","No")</f>
        <v>No</v>
      </c>
      <c r="J1954" s="2"/>
      <c r="K1954" s="2"/>
    </row>
    <row r="1955" customFormat="false" ht="15" hidden="false" customHeight="false" outlineLevel="0" collapsed="false">
      <c r="A1955" s="2" t="s">
        <v>7455</v>
      </c>
      <c r="B1955" s="13" t="n">
        <v>93</v>
      </c>
      <c r="C1955" s="13" t="n">
        <v>93</v>
      </c>
      <c r="D1955" s="14" t="n">
        <f aca="false">C1955/Summary!$B$4</f>
        <v>0.0062</v>
      </c>
      <c r="E1955" s="15" t="n">
        <v>0.714285714285714</v>
      </c>
      <c r="F1955" s="2" t="s">
        <v>53</v>
      </c>
      <c r="G1955" s="2" t="s">
        <v>53</v>
      </c>
      <c r="H1955" s="2" t="str">
        <f aca="false">IF(AND(E1955&gt;=0.4,E1955&lt;=0.6),"Yes","No")</f>
        <v>No</v>
      </c>
      <c r="I1955" s="2" t="str">
        <f aca="false">IF(AND(F1955="No",G1955="No",H1955="Yes"),"Yes","No")</f>
        <v>No</v>
      </c>
      <c r="J1955" s="2"/>
      <c r="K1955" s="2"/>
    </row>
    <row r="1956" customFormat="false" ht="15" hidden="false" customHeight="false" outlineLevel="0" collapsed="false">
      <c r="A1956" s="2" t="s">
        <v>7456</v>
      </c>
      <c r="B1956" s="13" t="n">
        <v>93</v>
      </c>
      <c r="C1956" s="13" t="n">
        <v>93</v>
      </c>
      <c r="D1956" s="14" t="n">
        <f aca="false">C1956/Summary!$B$4</f>
        <v>0.0062</v>
      </c>
      <c r="E1956" s="15" t="n">
        <v>0.714285714285714</v>
      </c>
      <c r="F1956" s="2" t="s">
        <v>53</v>
      </c>
      <c r="G1956" s="2" t="s">
        <v>44</v>
      </c>
      <c r="H1956" s="2" t="str">
        <f aca="false">IF(AND(E1956&gt;=0.4,E1956&lt;=0.6),"Yes","No")</f>
        <v>No</v>
      </c>
      <c r="I1956" s="2" t="str">
        <f aca="false">IF(AND(F1956="No",G1956="No",H1956="Yes"),"Yes","No")</f>
        <v>No</v>
      </c>
      <c r="J1956" s="2"/>
      <c r="K1956" s="2"/>
    </row>
    <row r="1957" customFormat="false" ht="15" hidden="false" customHeight="false" outlineLevel="0" collapsed="false">
      <c r="A1957" s="2" t="s">
        <v>7457</v>
      </c>
      <c r="B1957" s="13" t="n">
        <v>93</v>
      </c>
      <c r="C1957" s="13" t="n">
        <v>93</v>
      </c>
      <c r="D1957" s="14" t="n">
        <f aca="false">C1957/Summary!$B$4</f>
        <v>0.0062</v>
      </c>
      <c r="E1957" s="15" t="n">
        <v>0.571428571428571</v>
      </c>
      <c r="F1957" s="2" t="s">
        <v>53</v>
      </c>
      <c r="G1957" s="2" t="s">
        <v>44</v>
      </c>
      <c r="H1957" s="2" t="str">
        <f aca="false">IF(AND(E1957&gt;=0.4,E1957&lt;=0.6),"Yes","No")</f>
        <v>Yes</v>
      </c>
      <c r="I1957" s="2" t="str">
        <f aca="false">IF(AND(F1957="No",G1957="No",H1957="Yes"),"Yes","No")</f>
        <v>No</v>
      </c>
      <c r="J1957" s="2"/>
      <c r="K1957" s="2"/>
    </row>
    <row r="1958" customFormat="false" ht="15" hidden="false" customHeight="false" outlineLevel="0" collapsed="false">
      <c r="A1958" s="2" t="s">
        <v>7458</v>
      </c>
      <c r="B1958" s="13" t="n">
        <v>93</v>
      </c>
      <c r="C1958" s="13" t="n">
        <v>93</v>
      </c>
      <c r="D1958" s="14" t="n">
        <f aca="false">C1958/Summary!$B$4</f>
        <v>0.0062</v>
      </c>
      <c r="E1958" s="15" t="n">
        <v>0.714285714285714</v>
      </c>
      <c r="F1958" s="2" t="s">
        <v>44</v>
      </c>
      <c r="G1958" s="2" t="s">
        <v>44</v>
      </c>
      <c r="H1958" s="2" t="str">
        <f aca="false">IF(AND(E1958&gt;=0.4,E1958&lt;=0.6),"Yes","No")</f>
        <v>No</v>
      </c>
      <c r="I1958" s="2" t="str">
        <f aca="false">IF(AND(F1958="No",G1958="No",H1958="Yes"),"Yes","No")</f>
        <v>No</v>
      </c>
      <c r="J1958" s="2"/>
      <c r="K1958" s="2"/>
    </row>
    <row r="1959" customFormat="false" ht="15" hidden="false" customHeight="false" outlineLevel="0" collapsed="false">
      <c r="A1959" s="2" t="s">
        <v>7459</v>
      </c>
      <c r="B1959" s="13" t="n">
        <v>93</v>
      </c>
      <c r="C1959" s="13" t="n">
        <v>93</v>
      </c>
      <c r="D1959" s="14" t="n">
        <f aca="false">C1959/Summary!$B$4</f>
        <v>0.0062</v>
      </c>
      <c r="E1959" s="15" t="n">
        <v>0.857142857142857</v>
      </c>
      <c r="F1959" s="2" t="s">
        <v>53</v>
      </c>
      <c r="G1959" s="2" t="s">
        <v>44</v>
      </c>
      <c r="H1959" s="2" t="str">
        <f aca="false">IF(AND(E1959&gt;=0.4,E1959&lt;=0.6),"Yes","No")</f>
        <v>No</v>
      </c>
      <c r="I1959" s="2" t="str">
        <f aca="false">IF(AND(F1959="No",G1959="No",H1959="Yes"),"Yes","No")</f>
        <v>No</v>
      </c>
      <c r="J1959" s="2"/>
      <c r="K1959" s="2"/>
    </row>
    <row r="1960" customFormat="false" ht="15" hidden="false" customHeight="false" outlineLevel="0" collapsed="false">
      <c r="A1960" s="2" t="s">
        <v>7460</v>
      </c>
      <c r="B1960" s="13" t="n">
        <v>93</v>
      </c>
      <c r="C1960" s="13" t="n">
        <v>93</v>
      </c>
      <c r="D1960" s="14" t="n">
        <f aca="false">C1960/Summary!$B$4</f>
        <v>0.0062</v>
      </c>
      <c r="E1960" s="15" t="n">
        <v>0.714285714285714</v>
      </c>
      <c r="F1960" s="2" t="s">
        <v>53</v>
      </c>
      <c r="G1960" s="2" t="s">
        <v>44</v>
      </c>
      <c r="H1960" s="2" t="str">
        <f aca="false">IF(AND(E1960&gt;=0.4,E1960&lt;=0.6),"Yes","No")</f>
        <v>No</v>
      </c>
      <c r="I1960" s="2" t="str">
        <f aca="false">IF(AND(F1960="No",G1960="No",H1960="Yes"),"Yes","No")</f>
        <v>No</v>
      </c>
      <c r="J1960" s="2"/>
      <c r="K1960" s="2"/>
    </row>
    <row r="1961" customFormat="false" ht="15" hidden="false" customHeight="false" outlineLevel="0" collapsed="false">
      <c r="A1961" s="2" t="s">
        <v>7461</v>
      </c>
      <c r="B1961" s="13" t="n">
        <v>93</v>
      </c>
      <c r="C1961" s="13" t="n">
        <v>93</v>
      </c>
      <c r="D1961" s="14" t="n">
        <f aca="false">C1961/Summary!$B$4</f>
        <v>0.0062</v>
      </c>
      <c r="E1961" s="15" t="n">
        <v>0.428571428571429</v>
      </c>
      <c r="F1961" s="2" t="s">
        <v>53</v>
      </c>
      <c r="G1961" s="2" t="s">
        <v>44</v>
      </c>
      <c r="H1961" s="2" t="str">
        <f aca="false">IF(AND(E1961&gt;=0.4,E1961&lt;=0.6),"Yes","No")</f>
        <v>Yes</v>
      </c>
      <c r="I1961" s="2" t="str">
        <f aca="false">IF(AND(F1961="No",G1961="No",H1961="Yes"),"Yes","No")</f>
        <v>No</v>
      </c>
      <c r="J1961" s="2"/>
      <c r="K1961" s="2"/>
    </row>
    <row r="1962" customFormat="false" ht="15" hidden="false" customHeight="false" outlineLevel="0" collapsed="false">
      <c r="A1962" s="2" t="s">
        <v>7462</v>
      </c>
      <c r="B1962" s="13" t="n">
        <v>93</v>
      </c>
      <c r="C1962" s="13" t="n">
        <v>93</v>
      </c>
      <c r="D1962" s="14" t="n">
        <f aca="false">C1962/Summary!$B$4</f>
        <v>0.0062</v>
      </c>
      <c r="E1962" s="15" t="n">
        <v>0.571428571428571</v>
      </c>
      <c r="F1962" s="2" t="s">
        <v>53</v>
      </c>
      <c r="G1962" s="2" t="s">
        <v>44</v>
      </c>
      <c r="H1962" s="2" t="str">
        <f aca="false">IF(AND(E1962&gt;=0.4,E1962&lt;=0.6),"Yes","No")</f>
        <v>Yes</v>
      </c>
      <c r="I1962" s="2" t="str">
        <f aca="false">IF(AND(F1962="No",G1962="No",H1962="Yes"),"Yes","No")</f>
        <v>No</v>
      </c>
      <c r="J1962" s="2"/>
      <c r="K1962" s="2"/>
    </row>
    <row r="1963" customFormat="false" ht="15" hidden="false" customHeight="false" outlineLevel="0" collapsed="false">
      <c r="A1963" s="2" t="s">
        <v>7463</v>
      </c>
      <c r="B1963" s="13" t="n">
        <v>93</v>
      </c>
      <c r="C1963" s="13" t="n">
        <v>93</v>
      </c>
      <c r="D1963" s="14" t="n">
        <f aca="false">C1963/Summary!$B$4</f>
        <v>0.0062</v>
      </c>
      <c r="E1963" s="15" t="n">
        <v>0.285714285714286</v>
      </c>
      <c r="F1963" s="2" t="s">
        <v>53</v>
      </c>
      <c r="G1963" s="2" t="s">
        <v>44</v>
      </c>
      <c r="H1963" s="2" t="str">
        <f aca="false">IF(AND(E1963&gt;=0.4,E1963&lt;=0.6),"Yes","No")</f>
        <v>No</v>
      </c>
      <c r="I1963" s="2" t="str">
        <f aca="false">IF(AND(F1963="No",G1963="No",H1963="Yes"),"Yes","No")</f>
        <v>No</v>
      </c>
      <c r="J1963" s="2"/>
      <c r="K1963" s="2"/>
    </row>
    <row r="1964" customFormat="false" ht="15" hidden="false" customHeight="false" outlineLevel="0" collapsed="false">
      <c r="A1964" s="2" t="s">
        <v>7464</v>
      </c>
      <c r="B1964" s="13" t="n">
        <v>93</v>
      </c>
      <c r="C1964" s="13" t="n">
        <v>93</v>
      </c>
      <c r="D1964" s="14" t="n">
        <f aca="false">C1964/Summary!$B$4</f>
        <v>0.0062</v>
      </c>
      <c r="E1964" s="15" t="n">
        <v>0.571428571428571</v>
      </c>
      <c r="F1964" s="2" t="s">
        <v>53</v>
      </c>
      <c r="G1964" s="2" t="s">
        <v>53</v>
      </c>
      <c r="H1964" s="2" t="str">
        <f aca="false">IF(AND(E1964&gt;=0.4,E1964&lt;=0.6),"Yes","No")</f>
        <v>Yes</v>
      </c>
      <c r="I1964" s="2" t="str">
        <f aca="false">IF(AND(F1964="No",G1964="No",H1964="Yes"),"Yes","No")</f>
        <v>No</v>
      </c>
      <c r="J1964" s="2"/>
      <c r="K1964" s="2"/>
    </row>
    <row r="1965" customFormat="false" ht="15" hidden="false" customHeight="false" outlineLevel="0" collapsed="false">
      <c r="A1965" s="2" t="s">
        <v>7465</v>
      </c>
      <c r="B1965" s="13" t="n">
        <v>93</v>
      </c>
      <c r="C1965" s="13" t="n">
        <v>93</v>
      </c>
      <c r="D1965" s="14" t="n">
        <f aca="false">C1965/Summary!$B$4</f>
        <v>0.0062</v>
      </c>
      <c r="E1965" s="15" t="n">
        <v>0.714285714285714</v>
      </c>
      <c r="F1965" s="2" t="s">
        <v>44</v>
      </c>
      <c r="G1965" s="2" t="s">
        <v>53</v>
      </c>
      <c r="H1965" s="2" t="str">
        <f aca="false">IF(AND(E1965&gt;=0.4,E1965&lt;=0.6),"Yes","No")</f>
        <v>No</v>
      </c>
      <c r="I1965" s="2" t="str">
        <f aca="false">IF(AND(F1965="No",G1965="No",H1965="Yes"),"Yes","No")</f>
        <v>No</v>
      </c>
      <c r="J1965" s="2"/>
      <c r="K1965" s="2"/>
    </row>
    <row r="1966" customFormat="false" ht="15" hidden="false" customHeight="false" outlineLevel="0" collapsed="false">
      <c r="A1966" s="2" t="s">
        <v>7466</v>
      </c>
      <c r="B1966" s="13" t="n">
        <v>93</v>
      </c>
      <c r="C1966" s="13" t="n">
        <v>92</v>
      </c>
      <c r="D1966" s="14" t="n">
        <f aca="false">C1966/Summary!$B$4</f>
        <v>0.00613333333333333</v>
      </c>
      <c r="E1966" s="15" t="n">
        <v>0.714285714285714</v>
      </c>
      <c r="F1966" s="2" t="s">
        <v>44</v>
      </c>
      <c r="G1966" s="2" t="s">
        <v>53</v>
      </c>
      <c r="H1966" s="2" t="str">
        <f aca="false">IF(AND(E1966&gt;=0.4,E1966&lt;=0.6),"Yes","No")</f>
        <v>No</v>
      </c>
      <c r="I1966" s="2" t="str">
        <f aca="false">IF(AND(F1966="No",G1966="No",H1966="Yes"),"Yes","No")</f>
        <v>No</v>
      </c>
      <c r="J1966" s="2"/>
      <c r="K1966" s="2"/>
    </row>
    <row r="1967" customFormat="false" ht="15" hidden="false" customHeight="false" outlineLevel="0" collapsed="false">
      <c r="A1967" s="2" t="s">
        <v>7467</v>
      </c>
      <c r="B1967" s="13" t="n">
        <v>93</v>
      </c>
      <c r="C1967" s="13" t="n">
        <v>92</v>
      </c>
      <c r="D1967" s="14" t="n">
        <f aca="false">C1967/Summary!$B$4</f>
        <v>0.00613333333333333</v>
      </c>
      <c r="E1967" s="15" t="n">
        <v>0.285714285714286</v>
      </c>
      <c r="F1967" s="2" t="s">
        <v>53</v>
      </c>
      <c r="G1967" s="2" t="s">
        <v>44</v>
      </c>
      <c r="H1967" s="2" t="str">
        <f aca="false">IF(AND(E1967&gt;=0.4,E1967&lt;=0.6),"Yes","No")</f>
        <v>No</v>
      </c>
      <c r="I1967" s="2" t="str">
        <f aca="false">IF(AND(F1967="No",G1967="No",H1967="Yes"),"Yes","No")</f>
        <v>No</v>
      </c>
      <c r="J1967" s="2"/>
      <c r="K1967" s="2"/>
    </row>
    <row r="1968" customFormat="false" ht="15" hidden="false" customHeight="false" outlineLevel="0" collapsed="false">
      <c r="A1968" s="2" t="s">
        <v>7468</v>
      </c>
      <c r="B1968" s="13" t="n">
        <v>93</v>
      </c>
      <c r="C1968" s="13" t="n">
        <v>93</v>
      </c>
      <c r="D1968" s="14" t="n">
        <f aca="false">C1968/Summary!$B$4</f>
        <v>0.0062</v>
      </c>
      <c r="E1968" s="15" t="n">
        <v>0.571428571428571</v>
      </c>
      <c r="F1968" s="2" t="s">
        <v>53</v>
      </c>
      <c r="G1968" s="2" t="s">
        <v>44</v>
      </c>
      <c r="H1968" s="2" t="str">
        <f aca="false">IF(AND(E1968&gt;=0.4,E1968&lt;=0.6),"Yes","No")</f>
        <v>Yes</v>
      </c>
      <c r="I1968" s="2" t="str">
        <f aca="false">IF(AND(F1968="No",G1968="No",H1968="Yes"),"Yes","No")</f>
        <v>No</v>
      </c>
      <c r="J1968" s="2"/>
      <c r="K1968" s="2"/>
    </row>
    <row r="1969" customFormat="false" ht="15" hidden="false" customHeight="false" outlineLevel="0" collapsed="false">
      <c r="A1969" s="2" t="s">
        <v>7469</v>
      </c>
      <c r="B1969" s="13" t="n">
        <v>93</v>
      </c>
      <c r="C1969" s="13" t="n">
        <v>93</v>
      </c>
      <c r="D1969" s="14" t="n">
        <f aca="false">C1969/Summary!$B$4</f>
        <v>0.0062</v>
      </c>
      <c r="E1969" s="15" t="n">
        <v>0.571428571428571</v>
      </c>
      <c r="F1969" s="2" t="s">
        <v>44</v>
      </c>
      <c r="G1969" s="2" t="s">
        <v>53</v>
      </c>
      <c r="H1969" s="2" t="str">
        <f aca="false">IF(AND(E1969&gt;=0.4,E1969&lt;=0.6),"Yes","No")</f>
        <v>Yes</v>
      </c>
      <c r="I1969" s="2" t="str">
        <f aca="false">IF(AND(F1969="No",G1969="No",H1969="Yes"),"Yes","No")</f>
        <v>No</v>
      </c>
      <c r="J1969" s="2"/>
      <c r="K1969" s="2"/>
    </row>
    <row r="1970" customFormat="false" ht="15" hidden="false" customHeight="false" outlineLevel="0" collapsed="false">
      <c r="A1970" s="2" t="s">
        <v>7470</v>
      </c>
      <c r="B1970" s="13" t="n">
        <v>93</v>
      </c>
      <c r="C1970" s="13" t="n">
        <v>93</v>
      </c>
      <c r="D1970" s="14" t="n">
        <f aca="false">C1970/Summary!$B$4</f>
        <v>0.0062</v>
      </c>
      <c r="E1970" s="15" t="n">
        <v>0.714285714285714</v>
      </c>
      <c r="F1970" s="2" t="s">
        <v>53</v>
      </c>
      <c r="G1970" s="2" t="s">
        <v>44</v>
      </c>
      <c r="H1970" s="2" t="str">
        <f aca="false">IF(AND(E1970&gt;=0.4,E1970&lt;=0.6),"Yes","No")</f>
        <v>No</v>
      </c>
      <c r="I1970" s="2" t="str">
        <f aca="false">IF(AND(F1970="No",G1970="No",H1970="Yes"),"Yes","No")</f>
        <v>No</v>
      </c>
      <c r="J1970" s="2"/>
      <c r="K1970" s="2"/>
    </row>
    <row r="1971" customFormat="false" ht="15" hidden="false" customHeight="false" outlineLevel="0" collapsed="false">
      <c r="A1971" s="2" t="s">
        <v>7471</v>
      </c>
      <c r="B1971" s="13" t="n">
        <v>93</v>
      </c>
      <c r="C1971" s="13" t="n">
        <v>93</v>
      </c>
      <c r="D1971" s="14" t="n">
        <f aca="false">C1971/Summary!$B$4</f>
        <v>0.0062</v>
      </c>
      <c r="E1971" s="15" t="n">
        <v>0.571428571428571</v>
      </c>
      <c r="F1971" s="2" t="s">
        <v>53</v>
      </c>
      <c r="G1971" s="2" t="s">
        <v>44</v>
      </c>
      <c r="H1971" s="2" t="str">
        <f aca="false">IF(AND(E1971&gt;=0.4,E1971&lt;=0.6),"Yes","No")</f>
        <v>Yes</v>
      </c>
      <c r="I1971" s="2" t="str">
        <f aca="false">IF(AND(F1971="No",G1971="No",H1971="Yes"),"Yes","No")</f>
        <v>No</v>
      </c>
      <c r="J1971" s="2"/>
      <c r="K1971" s="2"/>
    </row>
    <row r="1972" customFormat="false" ht="15" hidden="false" customHeight="false" outlineLevel="0" collapsed="false">
      <c r="A1972" s="2" t="s">
        <v>7472</v>
      </c>
      <c r="B1972" s="13" t="n">
        <v>93</v>
      </c>
      <c r="C1972" s="13" t="n">
        <v>93</v>
      </c>
      <c r="D1972" s="14" t="n">
        <f aca="false">C1972/Summary!$B$4</f>
        <v>0.0062</v>
      </c>
      <c r="E1972" s="15" t="n">
        <v>0.428571428571429</v>
      </c>
      <c r="F1972" s="2" t="s">
        <v>53</v>
      </c>
      <c r="G1972" s="2" t="s">
        <v>44</v>
      </c>
      <c r="H1972" s="2" t="str">
        <f aca="false">IF(AND(E1972&gt;=0.4,E1972&lt;=0.6),"Yes","No")</f>
        <v>Yes</v>
      </c>
      <c r="I1972" s="2" t="str">
        <f aca="false">IF(AND(F1972="No",G1972="No",H1972="Yes"),"Yes","No")</f>
        <v>No</v>
      </c>
      <c r="J1972" s="2"/>
      <c r="K1972" s="2"/>
    </row>
    <row r="1973" customFormat="false" ht="15" hidden="false" customHeight="false" outlineLevel="0" collapsed="false">
      <c r="A1973" s="2" t="s">
        <v>7473</v>
      </c>
      <c r="B1973" s="13" t="n">
        <v>93</v>
      </c>
      <c r="C1973" s="13" t="n">
        <v>92</v>
      </c>
      <c r="D1973" s="14" t="n">
        <f aca="false">C1973/Summary!$B$4</f>
        <v>0.00613333333333333</v>
      </c>
      <c r="E1973" s="15" t="n">
        <v>0.428571428571429</v>
      </c>
      <c r="F1973" s="2" t="s">
        <v>53</v>
      </c>
      <c r="G1973" s="2" t="s">
        <v>44</v>
      </c>
      <c r="H1973" s="2" t="str">
        <f aca="false">IF(AND(E1973&gt;=0.4,E1973&lt;=0.6),"Yes","No")</f>
        <v>Yes</v>
      </c>
      <c r="I1973" s="2" t="str">
        <f aca="false">IF(AND(F1973="No",G1973="No",H1973="Yes"),"Yes","No")</f>
        <v>No</v>
      </c>
      <c r="J1973" s="2"/>
      <c r="K1973" s="2"/>
    </row>
    <row r="1974" customFormat="false" ht="15" hidden="false" customHeight="false" outlineLevel="0" collapsed="false">
      <c r="A1974" s="2" t="s">
        <v>7474</v>
      </c>
      <c r="B1974" s="13" t="n">
        <v>93</v>
      </c>
      <c r="C1974" s="13" t="n">
        <v>93</v>
      </c>
      <c r="D1974" s="14" t="n">
        <f aca="false">C1974/Summary!$B$4</f>
        <v>0.0062</v>
      </c>
      <c r="E1974" s="15" t="n">
        <v>0.857142857142857</v>
      </c>
      <c r="F1974" s="2" t="s">
        <v>53</v>
      </c>
      <c r="G1974" s="2" t="s">
        <v>44</v>
      </c>
      <c r="H1974" s="2" t="str">
        <f aca="false">IF(AND(E1974&gt;=0.4,E1974&lt;=0.6),"Yes","No")</f>
        <v>No</v>
      </c>
      <c r="I1974" s="2" t="str">
        <f aca="false">IF(AND(F1974="No",G1974="No",H1974="Yes"),"Yes","No")</f>
        <v>No</v>
      </c>
      <c r="J1974" s="2"/>
      <c r="K1974" s="2"/>
    </row>
    <row r="1975" customFormat="false" ht="15" hidden="false" customHeight="false" outlineLevel="0" collapsed="false">
      <c r="A1975" s="2" t="s">
        <v>7475</v>
      </c>
      <c r="B1975" s="13" t="n">
        <v>93</v>
      </c>
      <c r="C1975" s="13" t="n">
        <v>92</v>
      </c>
      <c r="D1975" s="14" t="n">
        <f aca="false">C1975/Summary!$B$4</f>
        <v>0.00613333333333333</v>
      </c>
      <c r="E1975" s="15" t="n">
        <v>0.285714285714286</v>
      </c>
      <c r="F1975" s="2" t="s">
        <v>44</v>
      </c>
      <c r="G1975" s="2" t="s">
        <v>44</v>
      </c>
      <c r="H1975" s="2" t="str">
        <f aca="false">IF(AND(E1975&gt;=0.4,E1975&lt;=0.6),"Yes","No")</f>
        <v>No</v>
      </c>
      <c r="I1975" s="2" t="str">
        <f aca="false">IF(AND(F1975="No",G1975="No",H1975="Yes"),"Yes","No")</f>
        <v>No</v>
      </c>
      <c r="J1975" s="2"/>
      <c r="K1975" s="2"/>
    </row>
    <row r="1976" customFormat="false" ht="15" hidden="false" customHeight="false" outlineLevel="0" collapsed="false">
      <c r="A1976" s="2" t="s">
        <v>7476</v>
      </c>
      <c r="B1976" s="13" t="n">
        <v>93</v>
      </c>
      <c r="C1976" s="13" t="n">
        <v>93</v>
      </c>
      <c r="D1976" s="14" t="n">
        <f aca="false">C1976/Summary!$B$4</f>
        <v>0.0062</v>
      </c>
      <c r="E1976" s="15" t="n">
        <v>0.571428571428571</v>
      </c>
      <c r="F1976" s="2" t="s">
        <v>53</v>
      </c>
      <c r="G1976" s="2" t="s">
        <v>53</v>
      </c>
      <c r="H1976" s="2" t="str">
        <f aca="false">IF(AND(E1976&gt;=0.4,E1976&lt;=0.6),"Yes","No")</f>
        <v>Yes</v>
      </c>
      <c r="I1976" s="2" t="str">
        <f aca="false">IF(AND(F1976="No",G1976="No",H1976="Yes"),"Yes","No")</f>
        <v>No</v>
      </c>
      <c r="J1976" s="2"/>
      <c r="K1976" s="2"/>
    </row>
    <row r="1977" customFormat="false" ht="15" hidden="false" customHeight="false" outlineLevel="0" collapsed="false">
      <c r="A1977" s="2" t="s">
        <v>7477</v>
      </c>
      <c r="B1977" s="13" t="n">
        <v>93</v>
      </c>
      <c r="C1977" s="13" t="n">
        <v>93</v>
      </c>
      <c r="D1977" s="14" t="n">
        <f aca="false">C1977/Summary!$B$4</f>
        <v>0.0062</v>
      </c>
      <c r="E1977" s="15" t="n">
        <v>0.714285714285714</v>
      </c>
      <c r="F1977" s="2" t="s">
        <v>44</v>
      </c>
      <c r="G1977" s="2" t="s">
        <v>53</v>
      </c>
      <c r="H1977" s="2" t="str">
        <f aca="false">IF(AND(E1977&gt;=0.4,E1977&lt;=0.6),"Yes","No")</f>
        <v>No</v>
      </c>
      <c r="I1977" s="2" t="str">
        <f aca="false">IF(AND(F1977="No",G1977="No",H1977="Yes"),"Yes","No")</f>
        <v>No</v>
      </c>
      <c r="J1977" s="2"/>
      <c r="K1977" s="2"/>
    </row>
    <row r="1978" customFormat="false" ht="15" hidden="false" customHeight="false" outlineLevel="0" collapsed="false">
      <c r="A1978" s="2" t="s">
        <v>7478</v>
      </c>
      <c r="B1978" s="13" t="n">
        <v>93</v>
      </c>
      <c r="C1978" s="13" t="n">
        <v>93</v>
      </c>
      <c r="D1978" s="14" t="n">
        <f aca="false">C1978/Summary!$B$4</f>
        <v>0.0062</v>
      </c>
      <c r="E1978" s="15" t="n">
        <v>1</v>
      </c>
      <c r="F1978" s="2" t="s">
        <v>53</v>
      </c>
      <c r="G1978" s="2" t="s">
        <v>53</v>
      </c>
      <c r="H1978" s="2" t="str">
        <f aca="false">IF(AND(E1978&gt;=0.4,E1978&lt;=0.6),"Yes","No")</f>
        <v>No</v>
      </c>
      <c r="I1978" s="2" t="str">
        <f aca="false">IF(AND(F1978="No",G1978="No",H1978="Yes"),"Yes","No")</f>
        <v>No</v>
      </c>
      <c r="J1978" s="2"/>
      <c r="K1978" s="2"/>
    </row>
    <row r="1979" customFormat="false" ht="15" hidden="false" customHeight="false" outlineLevel="0" collapsed="false">
      <c r="A1979" s="2" t="s">
        <v>7479</v>
      </c>
      <c r="B1979" s="13" t="n">
        <v>93</v>
      </c>
      <c r="C1979" s="13" t="n">
        <v>93</v>
      </c>
      <c r="D1979" s="14" t="n">
        <f aca="false">C1979/Summary!$B$4</f>
        <v>0.0062</v>
      </c>
      <c r="E1979" s="15" t="n">
        <v>0.714285714285714</v>
      </c>
      <c r="F1979" s="2" t="s">
        <v>53</v>
      </c>
      <c r="G1979" s="2" t="s">
        <v>44</v>
      </c>
      <c r="H1979" s="2" t="str">
        <f aca="false">IF(AND(E1979&gt;=0.4,E1979&lt;=0.6),"Yes","No")</f>
        <v>No</v>
      </c>
      <c r="I1979" s="2" t="str">
        <f aca="false">IF(AND(F1979="No",G1979="No",H1979="Yes"),"Yes","No")</f>
        <v>No</v>
      </c>
      <c r="J1979" s="2"/>
      <c r="K1979" s="2"/>
    </row>
    <row r="1980" customFormat="false" ht="15" hidden="false" customHeight="false" outlineLevel="0" collapsed="false">
      <c r="A1980" s="2" t="s">
        <v>7480</v>
      </c>
      <c r="B1980" s="13" t="n">
        <v>93</v>
      </c>
      <c r="C1980" s="13" t="n">
        <v>93</v>
      </c>
      <c r="D1980" s="14" t="n">
        <f aca="false">C1980/Summary!$B$4</f>
        <v>0.0062</v>
      </c>
      <c r="E1980" s="15" t="n">
        <v>0.714285714285714</v>
      </c>
      <c r="F1980" s="2" t="s">
        <v>53</v>
      </c>
      <c r="G1980" s="2" t="s">
        <v>44</v>
      </c>
      <c r="H1980" s="2" t="str">
        <f aca="false">IF(AND(E1980&gt;=0.4,E1980&lt;=0.6),"Yes","No")</f>
        <v>No</v>
      </c>
      <c r="I1980" s="2" t="str">
        <f aca="false">IF(AND(F1980="No",G1980="No",H1980="Yes"),"Yes","No")</f>
        <v>No</v>
      </c>
      <c r="J1980" s="2"/>
      <c r="K1980" s="2"/>
    </row>
    <row r="1981" customFormat="false" ht="15" hidden="false" customHeight="false" outlineLevel="0" collapsed="false">
      <c r="A1981" s="2" t="s">
        <v>7481</v>
      </c>
      <c r="B1981" s="13" t="n">
        <v>93</v>
      </c>
      <c r="C1981" s="13" t="n">
        <v>93</v>
      </c>
      <c r="D1981" s="14" t="n">
        <f aca="false">C1981/Summary!$B$4</f>
        <v>0.0062</v>
      </c>
      <c r="E1981" s="15" t="n">
        <v>0.428571428571429</v>
      </c>
      <c r="F1981" s="2" t="s">
        <v>53</v>
      </c>
      <c r="G1981" s="2" t="s">
        <v>53</v>
      </c>
      <c r="H1981" s="2" t="str">
        <f aca="false">IF(AND(E1981&gt;=0.4,E1981&lt;=0.6),"Yes","No")</f>
        <v>Yes</v>
      </c>
      <c r="I1981" s="2" t="str">
        <f aca="false">IF(AND(F1981="No",G1981="No",H1981="Yes"),"Yes","No")</f>
        <v>No</v>
      </c>
      <c r="J1981" s="2"/>
      <c r="K1981" s="2"/>
    </row>
    <row r="1982" customFormat="false" ht="15" hidden="false" customHeight="false" outlineLevel="0" collapsed="false">
      <c r="A1982" s="2" t="s">
        <v>7482</v>
      </c>
      <c r="B1982" s="13" t="n">
        <v>93</v>
      </c>
      <c r="C1982" s="13" t="n">
        <v>93</v>
      </c>
      <c r="D1982" s="14" t="n">
        <f aca="false">C1982/Summary!$B$4</f>
        <v>0.0062</v>
      </c>
      <c r="E1982" s="15" t="n">
        <v>0.571428571428571</v>
      </c>
      <c r="F1982" s="2" t="s">
        <v>44</v>
      </c>
      <c r="G1982" s="2" t="s">
        <v>53</v>
      </c>
      <c r="H1982" s="2" t="str">
        <f aca="false">IF(AND(E1982&gt;=0.4,E1982&lt;=0.6),"Yes","No")</f>
        <v>Yes</v>
      </c>
      <c r="I1982" s="2" t="str">
        <f aca="false">IF(AND(F1982="No",G1982="No",H1982="Yes"),"Yes","No")</f>
        <v>No</v>
      </c>
      <c r="J1982" s="2"/>
      <c r="K1982" s="2"/>
    </row>
    <row r="1983" customFormat="false" ht="15" hidden="false" customHeight="false" outlineLevel="0" collapsed="false">
      <c r="A1983" s="2" t="s">
        <v>7483</v>
      </c>
      <c r="B1983" s="13" t="n">
        <v>93</v>
      </c>
      <c r="C1983" s="13" t="n">
        <v>93</v>
      </c>
      <c r="D1983" s="14" t="n">
        <f aca="false">C1983/Summary!$B$4</f>
        <v>0.0062</v>
      </c>
      <c r="E1983" s="15" t="n">
        <v>0.571428571428571</v>
      </c>
      <c r="F1983" s="2" t="s">
        <v>53</v>
      </c>
      <c r="G1983" s="2" t="s">
        <v>44</v>
      </c>
      <c r="H1983" s="2" t="str">
        <f aca="false">IF(AND(E1983&gt;=0.4,E1983&lt;=0.6),"Yes","No")</f>
        <v>Yes</v>
      </c>
      <c r="I1983" s="2" t="str">
        <f aca="false">IF(AND(F1983="No",G1983="No",H1983="Yes"),"Yes","No")</f>
        <v>No</v>
      </c>
      <c r="J1983" s="2"/>
      <c r="K1983" s="2"/>
    </row>
    <row r="1984" customFormat="false" ht="15" hidden="false" customHeight="false" outlineLevel="0" collapsed="false">
      <c r="A1984" s="2" t="s">
        <v>7484</v>
      </c>
      <c r="B1984" s="13" t="n">
        <v>93</v>
      </c>
      <c r="C1984" s="13" t="n">
        <v>93</v>
      </c>
      <c r="D1984" s="14" t="n">
        <f aca="false">C1984/Summary!$B$4</f>
        <v>0.0062</v>
      </c>
      <c r="E1984" s="15" t="n">
        <v>0.285714285714286</v>
      </c>
      <c r="F1984" s="2" t="s">
        <v>53</v>
      </c>
      <c r="G1984" s="2" t="s">
        <v>44</v>
      </c>
      <c r="H1984" s="2" t="str">
        <f aca="false">IF(AND(E1984&gt;=0.4,E1984&lt;=0.6),"Yes","No")</f>
        <v>No</v>
      </c>
      <c r="I1984" s="2" t="str">
        <f aca="false">IF(AND(F1984="No",G1984="No",H1984="Yes"),"Yes","No")</f>
        <v>No</v>
      </c>
      <c r="J1984" s="2"/>
      <c r="K1984" s="2"/>
    </row>
    <row r="1985" customFormat="false" ht="15" hidden="false" customHeight="false" outlineLevel="0" collapsed="false">
      <c r="A1985" s="2" t="s">
        <v>7485</v>
      </c>
      <c r="B1985" s="13" t="n">
        <v>93</v>
      </c>
      <c r="C1985" s="13" t="n">
        <v>93</v>
      </c>
      <c r="D1985" s="14" t="n">
        <f aca="false">C1985/Summary!$B$4</f>
        <v>0.0062</v>
      </c>
      <c r="E1985" s="15" t="n">
        <v>0.571428571428571</v>
      </c>
      <c r="F1985" s="2" t="s">
        <v>53</v>
      </c>
      <c r="G1985" s="2" t="s">
        <v>44</v>
      </c>
      <c r="H1985" s="2" t="str">
        <f aca="false">IF(AND(E1985&gt;=0.4,E1985&lt;=0.6),"Yes","No")</f>
        <v>Yes</v>
      </c>
      <c r="I1985" s="2" t="str">
        <f aca="false">IF(AND(F1985="No",G1985="No",H1985="Yes"),"Yes","No")</f>
        <v>No</v>
      </c>
      <c r="J1985" s="2"/>
      <c r="K1985" s="2"/>
    </row>
    <row r="1986" customFormat="false" ht="15" hidden="false" customHeight="false" outlineLevel="0" collapsed="false">
      <c r="A1986" s="2" t="s">
        <v>7486</v>
      </c>
      <c r="B1986" s="13" t="n">
        <v>93</v>
      </c>
      <c r="C1986" s="13" t="n">
        <v>93</v>
      </c>
      <c r="D1986" s="14" t="n">
        <f aca="false">C1986/Summary!$B$4</f>
        <v>0.0062</v>
      </c>
      <c r="E1986" s="15" t="n">
        <v>0.714285714285714</v>
      </c>
      <c r="F1986" s="2" t="s">
        <v>53</v>
      </c>
      <c r="G1986" s="2" t="s">
        <v>44</v>
      </c>
      <c r="H1986" s="2" t="str">
        <f aca="false">IF(AND(E1986&gt;=0.4,E1986&lt;=0.6),"Yes","No")</f>
        <v>No</v>
      </c>
      <c r="I1986" s="2" t="str">
        <f aca="false">IF(AND(F1986="No",G1986="No",H1986="Yes"),"Yes","No")</f>
        <v>No</v>
      </c>
      <c r="J1986" s="2"/>
      <c r="K1986" s="2"/>
    </row>
    <row r="1987" customFormat="false" ht="15" hidden="false" customHeight="false" outlineLevel="0" collapsed="false">
      <c r="A1987" s="2" t="s">
        <v>7487</v>
      </c>
      <c r="B1987" s="13" t="n">
        <v>93</v>
      </c>
      <c r="C1987" s="13" t="n">
        <v>93</v>
      </c>
      <c r="D1987" s="14" t="n">
        <f aca="false">C1987/Summary!$B$4</f>
        <v>0.0062</v>
      </c>
      <c r="E1987" s="15" t="n">
        <v>0.571428571428571</v>
      </c>
      <c r="F1987" s="2" t="s">
        <v>53</v>
      </c>
      <c r="G1987" s="2" t="s">
        <v>44</v>
      </c>
      <c r="H1987" s="2" t="str">
        <f aca="false">IF(AND(E1987&gt;=0.4,E1987&lt;=0.6),"Yes","No")</f>
        <v>Yes</v>
      </c>
      <c r="I1987" s="2" t="str">
        <f aca="false">IF(AND(F1987="No",G1987="No",H1987="Yes"),"Yes","No")</f>
        <v>No</v>
      </c>
      <c r="J1987" s="2"/>
      <c r="K1987" s="2"/>
    </row>
    <row r="1988" customFormat="false" ht="15" hidden="false" customHeight="false" outlineLevel="0" collapsed="false">
      <c r="A1988" s="2" t="s">
        <v>7488</v>
      </c>
      <c r="B1988" s="13" t="n">
        <v>93</v>
      </c>
      <c r="C1988" s="13" t="n">
        <v>93</v>
      </c>
      <c r="D1988" s="14" t="n">
        <f aca="false">C1988/Summary!$B$4</f>
        <v>0.0062</v>
      </c>
      <c r="E1988" s="15" t="n">
        <v>0.571428571428571</v>
      </c>
      <c r="F1988" s="2" t="s">
        <v>53</v>
      </c>
      <c r="G1988" s="2" t="s">
        <v>44</v>
      </c>
      <c r="H1988" s="2" t="str">
        <f aca="false">IF(AND(E1988&gt;=0.4,E1988&lt;=0.6),"Yes","No")</f>
        <v>Yes</v>
      </c>
      <c r="I1988" s="2" t="str">
        <f aca="false">IF(AND(F1988="No",G1988="No",H1988="Yes"),"Yes","No")</f>
        <v>No</v>
      </c>
      <c r="J1988" s="2"/>
      <c r="K1988" s="2"/>
    </row>
    <row r="1989" customFormat="false" ht="15" hidden="false" customHeight="false" outlineLevel="0" collapsed="false">
      <c r="A1989" s="2" t="s">
        <v>7489</v>
      </c>
      <c r="B1989" s="13" t="n">
        <v>93</v>
      </c>
      <c r="C1989" s="13" t="n">
        <v>93</v>
      </c>
      <c r="D1989" s="14" t="n">
        <f aca="false">C1989/Summary!$B$4</f>
        <v>0.0062</v>
      </c>
      <c r="E1989" s="15" t="n">
        <v>0.571428571428571</v>
      </c>
      <c r="F1989" s="2" t="s">
        <v>53</v>
      </c>
      <c r="G1989" s="2" t="s">
        <v>44</v>
      </c>
      <c r="H1989" s="2" t="str">
        <f aca="false">IF(AND(E1989&gt;=0.4,E1989&lt;=0.6),"Yes","No")</f>
        <v>Yes</v>
      </c>
      <c r="I1989" s="2" t="str">
        <f aca="false">IF(AND(F1989="No",G1989="No",H1989="Yes"),"Yes","No")</f>
        <v>No</v>
      </c>
      <c r="J1989" s="2"/>
      <c r="K1989" s="2"/>
    </row>
    <row r="1990" customFormat="false" ht="15" hidden="false" customHeight="false" outlineLevel="0" collapsed="false">
      <c r="A1990" s="2" t="s">
        <v>7490</v>
      </c>
      <c r="B1990" s="13" t="n">
        <v>93</v>
      </c>
      <c r="C1990" s="13" t="n">
        <v>93</v>
      </c>
      <c r="D1990" s="14" t="n">
        <f aca="false">C1990/Summary!$B$4</f>
        <v>0.0062</v>
      </c>
      <c r="E1990" s="15" t="n">
        <v>0.714285714285714</v>
      </c>
      <c r="F1990" s="2" t="s">
        <v>53</v>
      </c>
      <c r="G1990" s="2" t="s">
        <v>44</v>
      </c>
      <c r="H1990" s="2" t="str">
        <f aca="false">IF(AND(E1990&gt;=0.4,E1990&lt;=0.6),"Yes","No")</f>
        <v>No</v>
      </c>
      <c r="I1990" s="2" t="str">
        <f aca="false">IF(AND(F1990="No",G1990="No",H1990="Yes"),"Yes","No")</f>
        <v>No</v>
      </c>
      <c r="J1990" s="2"/>
      <c r="K1990" s="2"/>
    </row>
    <row r="1991" customFormat="false" ht="15" hidden="false" customHeight="false" outlineLevel="0" collapsed="false">
      <c r="A1991" s="2" t="s">
        <v>7491</v>
      </c>
      <c r="B1991" s="13" t="n">
        <v>93</v>
      </c>
      <c r="C1991" s="13" t="n">
        <v>93</v>
      </c>
      <c r="D1991" s="14" t="n">
        <f aca="false">C1991/Summary!$B$4</f>
        <v>0.0062</v>
      </c>
      <c r="E1991" s="15" t="n">
        <v>0.857142857142857</v>
      </c>
      <c r="F1991" s="2" t="s">
        <v>53</v>
      </c>
      <c r="G1991" s="2" t="s">
        <v>44</v>
      </c>
      <c r="H1991" s="2" t="str">
        <f aca="false">IF(AND(E1991&gt;=0.4,E1991&lt;=0.6),"Yes","No")</f>
        <v>No</v>
      </c>
      <c r="I1991" s="2" t="str">
        <f aca="false">IF(AND(F1991="No",G1991="No",H1991="Yes"),"Yes","No")</f>
        <v>No</v>
      </c>
      <c r="J1991" s="2"/>
      <c r="K1991" s="2"/>
    </row>
    <row r="1992" customFormat="false" ht="15" hidden="false" customHeight="false" outlineLevel="0" collapsed="false">
      <c r="A1992" s="2" t="s">
        <v>7492</v>
      </c>
      <c r="B1992" s="13" t="n">
        <v>93</v>
      </c>
      <c r="C1992" s="13" t="n">
        <v>93</v>
      </c>
      <c r="D1992" s="14" t="n">
        <f aca="false">C1992/Summary!$B$4</f>
        <v>0.0062</v>
      </c>
      <c r="E1992" s="15" t="n">
        <v>0.571428571428571</v>
      </c>
      <c r="F1992" s="2" t="s">
        <v>53</v>
      </c>
      <c r="G1992" s="2" t="s">
        <v>44</v>
      </c>
      <c r="H1992" s="2" t="str">
        <f aca="false">IF(AND(E1992&gt;=0.4,E1992&lt;=0.6),"Yes","No")</f>
        <v>Yes</v>
      </c>
      <c r="I1992" s="2" t="str">
        <f aca="false">IF(AND(F1992="No",G1992="No",H1992="Yes"),"Yes","No")</f>
        <v>No</v>
      </c>
      <c r="J1992" s="2"/>
      <c r="K1992" s="2"/>
    </row>
    <row r="1993" customFormat="false" ht="15" hidden="false" customHeight="false" outlineLevel="0" collapsed="false">
      <c r="A1993" s="2" t="s">
        <v>7493</v>
      </c>
      <c r="B1993" s="13" t="n">
        <v>93</v>
      </c>
      <c r="C1993" s="13" t="n">
        <v>93</v>
      </c>
      <c r="D1993" s="14" t="n">
        <f aca="false">C1993/Summary!$B$4</f>
        <v>0.0062</v>
      </c>
      <c r="E1993" s="15" t="n">
        <v>0.571428571428571</v>
      </c>
      <c r="F1993" s="2" t="s">
        <v>53</v>
      </c>
      <c r="G1993" s="2" t="s">
        <v>53</v>
      </c>
      <c r="H1993" s="2" t="str">
        <f aca="false">IF(AND(E1993&gt;=0.4,E1993&lt;=0.6),"Yes","No")</f>
        <v>Yes</v>
      </c>
      <c r="I1993" s="2" t="str">
        <f aca="false">IF(AND(F1993="No",G1993="No",H1993="Yes"),"Yes","No")</f>
        <v>No</v>
      </c>
      <c r="J1993" s="2"/>
      <c r="K1993" s="2"/>
    </row>
    <row r="1994" customFormat="false" ht="15" hidden="false" customHeight="false" outlineLevel="0" collapsed="false">
      <c r="A1994" s="2" t="s">
        <v>7494</v>
      </c>
      <c r="B1994" s="13" t="n">
        <v>93</v>
      </c>
      <c r="C1994" s="13" t="n">
        <v>93</v>
      </c>
      <c r="D1994" s="14" t="n">
        <f aca="false">C1994/Summary!$B$4</f>
        <v>0.0062</v>
      </c>
      <c r="E1994" s="15" t="n">
        <v>0.571428571428571</v>
      </c>
      <c r="F1994" s="2" t="s">
        <v>53</v>
      </c>
      <c r="G1994" s="2" t="s">
        <v>53</v>
      </c>
      <c r="H1994" s="2" t="str">
        <f aca="false">IF(AND(E1994&gt;=0.4,E1994&lt;=0.6),"Yes","No")</f>
        <v>Yes</v>
      </c>
      <c r="I1994" s="2" t="str">
        <f aca="false">IF(AND(F1994="No",G1994="No",H1994="Yes"),"Yes","No")</f>
        <v>No</v>
      </c>
      <c r="J1994" s="2"/>
      <c r="K1994" s="2"/>
    </row>
    <row r="1995" customFormat="false" ht="15" hidden="false" customHeight="false" outlineLevel="0" collapsed="false">
      <c r="A1995" s="2" t="s">
        <v>7495</v>
      </c>
      <c r="B1995" s="13" t="n">
        <v>93</v>
      </c>
      <c r="C1995" s="13" t="n">
        <v>93</v>
      </c>
      <c r="D1995" s="14" t="n">
        <f aca="false">C1995/Summary!$B$4</f>
        <v>0.0062</v>
      </c>
      <c r="E1995" s="15" t="n">
        <v>0.142857142857143</v>
      </c>
      <c r="F1995" s="2" t="s">
        <v>53</v>
      </c>
      <c r="G1995" s="2" t="s">
        <v>44</v>
      </c>
      <c r="H1995" s="2" t="str">
        <f aca="false">IF(AND(E1995&gt;=0.4,E1995&lt;=0.6),"Yes","No")</f>
        <v>No</v>
      </c>
      <c r="I1995" s="2" t="str">
        <f aca="false">IF(AND(F1995="No",G1995="No",H1995="Yes"),"Yes","No")</f>
        <v>No</v>
      </c>
      <c r="J1995" s="2"/>
      <c r="K1995" s="2"/>
    </row>
    <row r="1996" customFormat="false" ht="15" hidden="false" customHeight="false" outlineLevel="0" collapsed="false">
      <c r="A1996" s="2" t="s">
        <v>7496</v>
      </c>
      <c r="B1996" s="13" t="n">
        <v>93</v>
      </c>
      <c r="C1996" s="13" t="n">
        <v>93</v>
      </c>
      <c r="D1996" s="14" t="n">
        <f aca="false">C1996/Summary!$B$4</f>
        <v>0.0062</v>
      </c>
      <c r="E1996" s="15" t="n">
        <v>0.714285714285714</v>
      </c>
      <c r="F1996" s="2" t="s">
        <v>53</v>
      </c>
      <c r="G1996" s="2" t="s">
        <v>53</v>
      </c>
      <c r="H1996" s="2" t="str">
        <f aca="false">IF(AND(E1996&gt;=0.4,E1996&lt;=0.6),"Yes","No")</f>
        <v>No</v>
      </c>
      <c r="I1996" s="2" t="str">
        <f aca="false">IF(AND(F1996="No",G1996="No",H1996="Yes"),"Yes","No")</f>
        <v>No</v>
      </c>
      <c r="J1996" s="2"/>
      <c r="K1996" s="2"/>
    </row>
    <row r="1997" customFormat="false" ht="15" hidden="false" customHeight="false" outlineLevel="0" collapsed="false">
      <c r="A1997" s="2" t="s">
        <v>7497</v>
      </c>
      <c r="B1997" s="13" t="n">
        <v>93</v>
      </c>
      <c r="C1997" s="13" t="n">
        <v>93</v>
      </c>
      <c r="D1997" s="14" t="n">
        <f aca="false">C1997/Summary!$B$4</f>
        <v>0.0062</v>
      </c>
      <c r="E1997" s="15" t="n">
        <v>0.571428571428571</v>
      </c>
      <c r="F1997" s="2" t="s">
        <v>53</v>
      </c>
      <c r="G1997" s="2" t="s">
        <v>44</v>
      </c>
      <c r="H1997" s="2" t="str">
        <f aca="false">IF(AND(E1997&gt;=0.4,E1997&lt;=0.6),"Yes","No")</f>
        <v>Yes</v>
      </c>
      <c r="I1997" s="2" t="str">
        <f aca="false">IF(AND(F1997="No",G1997="No",H1997="Yes"),"Yes","No")</f>
        <v>No</v>
      </c>
      <c r="J1997" s="2"/>
      <c r="K1997" s="2"/>
    </row>
    <row r="1998" customFormat="false" ht="15" hidden="false" customHeight="false" outlineLevel="0" collapsed="false">
      <c r="A1998" s="2" t="s">
        <v>7498</v>
      </c>
      <c r="B1998" s="13" t="n">
        <v>93</v>
      </c>
      <c r="C1998" s="13" t="n">
        <v>93</v>
      </c>
      <c r="D1998" s="14" t="n">
        <f aca="false">C1998/Summary!$B$4</f>
        <v>0.0062</v>
      </c>
      <c r="E1998" s="15" t="n">
        <v>0.571428571428571</v>
      </c>
      <c r="F1998" s="2" t="s">
        <v>44</v>
      </c>
      <c r="G1998" s="2" t="s">
        <v>53</v>
      </c>
      <c r="H1998" s="2" t="str">
        <f aca="false">IF(AND(E1998&gt;=0.4,E1998&lt;=0.6),"Yes","No")</f>
        <v>Yes</v>
      </c>
      <c r="I1998" s="2" t="str">
        <f aca="false">IF(AND(F1998="No",G1998="No",H1998="Yes"),"Yes","No")</f>
        <v>No</v>
      </c>
      <c r="J1998" s="2"/>
      <c r="K1998" s="2"/>
    </row>
    <row r="1999" customFormat="false" ht="15" hidden="false" customHeight="false" outlineLevel="0" collapsed="false">
      <c r="A1999" s="2" t="s">
        <v>7499</v>
      </c>
      <c r="B1999" s="13" t="n">
        <v>93</v>
      </c>
      <c r="C1999" s="13" t="n">
        <v>93</v>
      </c>
      <c r="D1999" s="14" t="n">
        <f aca="false">C1999/Summary!$B$4</f>
        <v>0.0062</v>
      </c>
      <c r="E1999" s="15" t="n">
        <v>0.714285714285714</v>
      </c>
      <c r="F1999" s="2" t="s">
        <v>53</v>
      </c>
      <c r="G1999" s="2" t="s">
        <v>53</v>
      </c>
      <c r="H1999" s="2" t="str">
        <f aca="false">IF(AND(E1999&gt;=0.4,E1999&lt;=0.6),"Yes","No")</f>
        <v>No</v>
      </c>
      <c r="I1999" s="2" t="str">
        <f aca="false">IF(AND(F1999="No",G1999="No",H1999="Yes"),"Yes","No")</f>
        <v>No</v>
      </c>
      <c r="J1999" s="2"/>
      <c r="K1999" s="2"/>
    </row>
    <row r="2000" customFormat="false" ht="15" hidden="false" customHeight="false" outlineLevel="0" collapsed="false">
      <c r="A2000" s="2" t="s">
        <v>7500</v>
      </c>
      <c r="B2000" s="13" t="n">
        <v>93</v>
      </c>
      <c r="C2000" s="13" t="n">
        <v>93</v>
      </c>
      <c r="D2000" s="14" t="n">
        <f aca="false">C2000/Summary!$B$4</f>
        <v>0.0062</v>
      </c>
      <c r="E2000" s="15" t="n">
        <v>0.571428571428571</v>
      </c>
      <c r="F2000" s="2" t="s">
        <v>53</v>
      </c>
      <c r="G2000" s="2" t="s">
        <v>53</v>
      </c>
      <c r="H2000" s="2" t="str">
        <f aca="false">IF(AND(E2000&gt;=0.4,E2000&lt;=0.6),"Yes","No")</f>
        <v>Yes</v>
      </c>
      <c r="I2000" s="2" t="str">
        <f aca="false">IF(AND(F2000="No",G2000="No",H2000="Yes"),"Yes","No")</f>
        <v>No</v>
      </c>
      <c r="J2000" s="2"/>
      <c r="K2000" s="2"/>
    </row>
    <row r="2001" customFormat="false" ht="15" hidden="false" customHeight="false" outlineLevel="0" collapsed="false">
      <c r="A2001" s="2" t="s">
        <v>7501</v>
      </c>
      <c r="B2001" s="13" t="n">
        <v>93</v>
      </c>
      <c r="C2001" s="13" t="n">
        <v>93</v>
      </c>
      <c r="D2001" s="14" t="n">
        <f aca="false">C2001/Summary!$B$4</f>
        <v>0.0062</v>
      </c>
      <c r="E2001" s="15" t="n">
        <v>0.142857142857143</v>
      </c>
      <c r="F2001" s="2" t="s">
        <v>53</v>
      </c>
      <c r="G2001" s="2" t="s">
        <v>53</v>
      </c>
      <c r="H2001" s="2" t="str">
        <f aca="false">IF(AND(E2001&gt;=0.4,E2001&lt;=0.6),"Yes","No")</f>
        <v>No</v>
      </c>
      <c r="I2001" s="2" t="str">
        <f aca="false">IF(AND(F2001="No",G2001="No",H2001="Yes"),"Yes","No")</f>
        <v>No</v>
      </c>
      <c r="J2001" s="2"/>
      <c r="K2001" s="2"/>
    </row>
    <row r="2002" customFormat="false" ht="15" hidden="false" customHeight="false" outlineLevel="0" collapsed="false">
      <c r="A2002" s="2" t="s">
        <v>7502</v>
      </c>
      <c r="B2002" s="13" t="n">
        <v>93</v>
      </c>
      <c r="C2002" s="13" t="n">
        <v>93</v>
      </c>
      <c r="D2002" s="14" t="n">
        <f aca="false">C2002/Summary!$B$4</f>
        <v>0.0062</v>
      </c>
      <c r="E2002" s="15" t="n">
        <v>0.142857142857143</v>
      </c>
      <c r="F2002" s="2" t="s">
        <v>53</v>
      </c>
      <c r="G2002" s="2" t="s">
        <v>53</v>
      </c>
      <c r="H2002" s="2" t="str">
        <f aca="false">IF(AND(E2002&gt;=0.4,E2002&lt;=0.6),"Yes","No")</f>
        <v>No</v>
      </c>
      <c r="I2002" s="2" t="str">
        <f aca="false">IF(AND(F2002="No",G2002="No",H2002="Yes"),"Yes","No")</f>
        <v>No</v>
      </c>
      <c r="J2002" s="2"/>
      <c r="K2002" s="2"/>
    </row>
    <row r="2003" customFormat="false" ht="15" hidden="false" customHeight="false" outlineLevel="0" collapsed="false">
      <c r="A2003" s="2" t="s">
        <v>7503</v>
      </c>
      <c r="B2003" s="13" t="n">
        <v>93</v>
      </c>
      <c r="C2003" s="13" t="n">
        <v>93</v>
      </c>
      <c r="D2003" s="14" t="n">
        <f aca="false">C2003/Summary!$B$4</f>
        <v>0.0062</v>
      </c>
      <c r="E2003" s="15" t="n">
        <v>0.428571428571429</v>
      </c>
      <c r="F2003" s="2" t="s">
        <v>44</v>
      </c>
      <c r="G2003" s="2" t="s">
        <v>53</v>
      </c>
      <c r="H2003" s="2" t="str">
        <f aca="false">IF(AND(E2003&gt;=0.4,E2003&lt;=0.6),"Yes","No")</f>
        <v>Yes</v>
      </c>
      <c r="I2003" s="2" t="str">
        <f aca="false">IF(AND(F2003="No",G2003="No",H2003="Yes"),"Yes","No")</f>
        <v>No</v>
      </c>
      <c r="J2003" s="2"/>
      <c r="K2003" s="2"/>
    </row>
    <row r="2004" customFormat="false" ht="15" hidden="false" customHeight="false" outlineLevel="0" collapsed="false">
      <c r="A2004" s="2" t="s">
        <v>7504</v>
      </c>
      <c r="B2004" s="13" t="n">
        <v>93</v>
      </c>
      <c r="C2004" s="13" t="n">
        <v>93</v>
      </c>
      <c r="D2004" s="14" t="n">
        <f aca="false">C2004/Summary!$B$4</f>
        <v>0.0062</v>
      </c>
      <c r="E2004" s="15" t="n">
        <v>0.571428571428571</v>
      </c>
      <c r="F2004" s="2" t="s">
        <v>53</v>
      </c>
      <c r="G2004" s="2" t="s">
        <v>44</v>
      </c>
      <c r="H2004" s="2" t="str">
        <f aca="false">IF(AND(E2004&gt;=0.4,E2004&lt;=0.6),"Yes","No")</f>
        <v>Yes</v>
      </c>
      <c r="I2004" s="2" t="str">
        <f aca="false">IF(AND(F2004="No",G2004="No",H2004="Yes"),"Yes","No")</f>
        <v>No</v>
      </c>
      <c r="J2004" s="2"/>
      <c r="K2004" s="2"/>
    </row>
    <row r="2005" customFormat="false" ht="15" hidden="false" customHeight="false" outlineLevel="0" collapsed="false">
      <c r="A2005" s="2" t="s">
        <v>7505</v>
      </c>
      <c r="B2005" s="13" t="n">
        <v>93</v>
      </c>
      <c r="C2005" s="13" t="n">
        <v>93</v>
      </c>
      <c r="D2005" s="14" t="n">
        <f aca="false">C2005/Summary!$B$4</f>
        <v>0.0062</v>
      </c>
      <c r="E2005" s="15" t="n">
        <v>0.285714285714286</v>
      </c>
      <c r="F2005" s="2" t="s">
        <v>53</v>
      </c>
      <c r="G2005" s="2" t="s">
        <v>44</v>
      </c>
      <c r="H2005" s="2" t="str">
        <f aca="false">IF(AND(E2005&gt;=0.4,E2005&lt;=0.6),"Yes","No")</f>
        <v>No</v>
      </c>
      <c r="I2005" s="2" t="str">
        <f aca="false">IF(AND(F2005="No",G2005="No",H2005="Yes"),"Yes","No")</f>
        <v>No</v>
      </c>
      <c r="J2005" s="2"/>
      <c r="K2005" s="2"/>
    </row>
    <row r="2006" customFormat="false" ht="15" hidden="false" customHeight="false" outlineLevel="0" collapsed="false">
      <c r="A2006" s="2" t="s">
        <v>7506</v>
      </c>
      <c r="B2006" s="13" t="n">
        <v>93</v>
      </c>
      <c r="C2006" s="13" t="n">
        <v>93</v>
      </c>
      <c r="D2006" s="14" t="n">
        <f aca="false">C2006/Summary!$B$4</f>
        <v>0.0062</v>
      </c>
      <c r="E2006" s="15" t="n">
        <v>0.428571428571429</v>
      </c>
      <c r="F2006" s="2" t="s">
        <v>53</v>
      </c>
      <c r="G2006" s="2" t="s">
        <v>53</v>
      </c>
      <c r="H2006" s="2" t="str">
        <f aca="false">IF(AND(E2006&gt;=0.4,E2006&lt;=0.6),"Yes","No")</f>
        <v>Yes</v>
      </c>
      <c r="I2006" s="2" t="str">
        <f aca="false">IF(AND(F2006="No",G2006="No",H2006="Yes"),"Yes","No")</f>
        <v>No</v>
      </c>
      <c r="J2006" s="2"/>
      <c r="K2006" s="2"/>
    </row>
    <row r="2007" customFormat="false" ht="15" hidden="false" customHeight="false" outlineLevel="0" collapsed="false">
      <c r="A2007" s="2" t="s">
        <v>7507</v>
      </c>
      <c r="B2007" s="13" t="n">
        <v>93</v>
      </c>
      <c r="C2007" s="13" t="n">
        <v>93</v>
      </c>
      <c r="D2007" s="14" t="n">
        <f aca="false">C2007/Summary!$B$4</f>
        <v>0.0062</v>
      </c>
      <c r="E2007" s="15" t="n">
        <v>0.285714285714286</v>
      </c>
      <c r="F2007" s="2" t="s">
        <v>53</v>
      </c>
      <c r="G2007" s="2" t="s">
        <v>53</v>
      </c>
      <c r="H2007" s="2" t="str">
        <f aca="false">IF(AND(E2007&gt;=0.4,E2007&lt;=0.6),"Yes","No")</f>
        <v>No</v>
      </c>
      <c r="I2007" s="2" t="str">
        <f aca="false">IF(AND(F2007="No",G2007="No",H2007="Yes"),"Yes","No")</f>
        <v>No</v>
      </c>
      <c r="J2007" s="2"/>
      <c r="K2007" s="2"/>
    </row>
    <row r="2008" customFormat="false" ht="15" hidden="false" customHeight="false" outlineLevel="0" collapsed="false">
      <c r="A2008" s="2" t="s">
        <v>7508</v>
      </c>
      <c r="B2008" s="13" t="n">
        <v>93</v>
      </c>
      <c r="C2008" s="13" t="n">
        <v>93</v>
      </c>
      <c r="D2008" s="14" t="n">
        <f aca="false">C2008/Summary!$B$4</f>
        <v>0.0062</v>
      </c>
      <c r="E2008" s="15" t="n">
        <v>0.714285714285714</v>
      </c>
      <c r="F2008" s="2" t="s">
        <v>53</v>
      </c>
      <c r="G2008" s="2" t="s">
        <v>44</v>
      </c>
      <c r="H2008" s="2" t="str">
        <f aca="false">IF(AND(E2008&gt;=0.4,E2008&lt;=0.6),"Yes","No")</f>
        <v>No</v>
      </c>
      <c r="I2008" s="2" t="str">
        <f aca="false">IF(AND(F2008="No",G2008="No",H2008="Yes"),"Yes","No")</f>
        <v>No</v>
      </c>
      <c r="J2008" s="2"/>
      <c r="K2008" s="2"/>
    </row>
    <row r="2009" customFormat="false" ht="15" hidden="false" customHeight="false" outlineLevel="0" collapsed="false">
      <c r="A2009" s="2" t="s">
        <v>7509</v>
      </c>
      <c r="B2009" s="13" t="n">
        <v>93</v>
      </c>
      <c r="C2009" s="13" t="n">
        <v>92</v>
      </c>
      <c r="D2009" s="14" t="n">
        <f aca="false">C2009/Summary!$B$4</f>
        <v>0.00613333333333333</v>
      </c>
      <c r="E2009" s="15" t="n">
        <v>0.571428571428571</v>
      </c>
      <c r="F2009" s="2" t="s">
        <v>53</v>
      </c>
      <c r="G2009" s="2" t="s">
        <v>44</v>
      </c>
      <c r="H2009" s="2" t="str">
        <f aca="false">IF(AND(E2009&gt;=0.4,E2009&lt;=0.6),"Yes","No")</f>
        <v>Yes</v>
      </c>
      <c r="I2009" s="2" t="str">
        <f aca="false">IF(AND(F2009="No",G2009="No",H2009="Yes"),"Yes","No")</f>
        <v>No</v>
      </c>
      <c r="J2009" s="2"/>
      <c r="K2009" s="2"/>
    </row>
    <row r="2010" customFormat="false" ht="15" hidden="false" customHeight="false" outlineLevel="0" collapsed="false">
      <c r="A2010" s="2" t="s">
        <v>7510</v>
      </c>
      <c r="B2010" s="13" t="n">
        <v>93</v>
      </c>
      <c r="C2010" s="13" t="n">
        <v>93</v>
      </c>
      <c r="D2010" s="14" t="n">
        <f aca="false">C2010/Summary!$B$4</f>
        <v>0.0062</v>
      </c>
      <c r="E2010" s="15" t="n">
        <v>0.428571428571429</v>
      </c>
      <c r="F2010" s="2" t="s">
        <v>53</v>
      </c>
      <c r="G2010" s="2" t="s">
        <v>44</v>
      </c>
      <c r="H2010" s="2" t="str">
        <f aca="false">IF(AND(E2010&gt;=0.4,E2010&lt;=0.6),"Yes","No")</f>
        <v>Yes</v>
      </c>
      <c r="I2010" s="2" t="str">
        <f aca="false">IF(AND(F2010="No",G2010="No",H2010="Yes"),"Yes","No")</f>
        <v>No</v>
      </c>
      <c r="J2010" s="2"/>
      <c r="K2010" s="2"/>
    </row>
    <row r="2011" customFormat="false" ht="15" hidden="false" customHeight="false" outlineLevel="0" collapsed="false">
      <c r="A2011" s="2" t="s">
        <v>7511</v>
      </c>
      <c r="B2011" s="13" t="n">
        <v>93</v>
      </c>
      <c r="C2011" s="13" t="n">
        <v>93</v>
      </c>
      <c r="D2011" s="14" t="n">
        <f aca="false">C2011/Summary!$B$4</f>
        <v>0.0062</v>
      </c>
      <c r="E2011" s="15" t="n">
        <v>0.571428571428571</v>
      </c>
      <c r="F2011" s="2" t="s">
        <v>44</v>
      </c>
      <c r="G2011" s="2" t="s">
        <v>53</v>
      </c>
      <c r="H2011" s="2" t="str">
        <f aca="false">IF(AND(E2011&gt;=0.4,E2011&lt;=0.6),"Yes","No")</f>
        <v>Yes</v>
      </c>
      <c r="I2011" s="2" t="str">
        <f aca="false">IF(AND(F2011="No",G2011="No",H2011="Yes"),"Yes","No")</f>
        <v>No</v>
      </c>
      <c r="J2011" s="2"/>
      <c r="K2011" s="2"/>
    </row>
    <row r="2012" customFormat="false" ht="15" hidden="false" customHeight="false" outlineLevel="0" collapsed="false">
      <c r="A2012" s="2" t="s">
        <v>7512</v>
      </c>
      <c r="B2012" s="13" t="n">
        <v>93</v>
      </c>
      <c r="C2012" s="13" t="n">
        <v>93</v>
      </c>
      <c r="D2012" s="14" t="n">
        <f aca="false">C2012/Summary!$B$4</f>
        <v>0.0062</v>
      </c>
      <c r="E2012" s="15" t="n">
        <v>0.285714285714286</v>
      </c>
      <c r="F2012" s="2" t="s">
        <v>53</v>
      </c>
      <c r="G2012" s="2" t="s">
        <v>44</v>
      </c>
      <c r="H2012" s="2" t="str">
        <f aca="false">IF(AND(E2012&gt;=0.4,E2012&lt;=0.6),"Yes","No")</f>
        <v>No</v>
      </c>
      <c r="I2012" s="2" t="str">
        <f aca="false">IF(AND(F2012="No",G2012="No",H2012="Yes"),"Yes","No")</f>
        <v>No</v>
      </c>
      <c r="J2012" s="2"/>
      <c r="K2012" s="2"/>
    </row>
    <row r="2013" customFormat="false" ht="15" hidden="false" customHeight="false" outlineLevel="0" collapsed="false">
      <c r="A2013" s="2" t="s">
        <v>7513</v>
      </c>
      <c r="B2013" s="13" t="n">
        <v>93</v>
      </c>
      <c r="C2013" s="13" t="n">
        <v>92</v>
      </c>
      <c r="D2013" s="14" t="n">
        <f aca="false">C2013/Summary!$B$4</f>
        <v>0.00613333333333333</v>
      </c>
      <c r="E2013" s="15" t="n">
        <v>0.285714285714286</v>
      </c>
      <c r="F2013" s="2" t="s">
        <v>53</v>
      </c>
      <c r="G2013" s="2" t="s">
        <v>44</v>
      </c>
      <c r="H2013" s="2" t="str">
        <f aca="false">IF(AND(E2013&gt;=0.4,E2013&lt;=0.6),"Yes","No")</f>
        <v>No</v>
      </c>
      <c r="I2013" s="2" t="str">
        <f aca="false">IF(AND(F2013="No",G2013="No",H2013="Yes"),"Yes","No")</f>
        <v>No</v>
      </c>
      <c r="J2013" s="2"/>
      <c r="K2013" s="2"/>
    </row>
    <row r="2014" customFormat="false" ht="15" hidden="false" customHeight="false" outlineLevel="0" collapsed="false">
      <c r="A2014" s="2" t="s">
        <v>7514</v>
      </c>
      <c r="B2014" s="13" t="n">
        <v>93</v>
      </c>
      <c r="C2014" s="13" t="n">
        <v>92</v>
      </c>
      <c r="D2014" s="14" t="n">
        <f aca="false">C2014/Summary!$B$4</f>
        <v>0.00613333333333333</v>
      </c>
      <c r="E2014" s="15" t="n">
        <v>0.571428571428571</v>
      </c>
      <c r="F2014" s="2" t="s">
        <v>44</v>
      </c>
      <c r="G2014" s="2" t="s">
        <v>53</v>
      </c>
      <c r="H2014" s="2" t="str">
        <f aca="false">IF(AND(E2014&gt;=0.4,E2014&lt;=0.6),"Yes","No")</f>
        <v>Yes</v>
      </c>
      <c r="I2014" s="2" t="str">
        <f aca="false">IF(AND(F2014="No",G2014="No",H2014="Yes"),"Yes","No")</f>
        <v>No</v>
      </c>
      <c r="J2014" s="2"/>
      <c r="K2014" s="2"/>
    </row>
    <row r="2015" customFormat="false" ht="15" hidden="false" customHeight="false" outlineLevel="0" collapsed="false">
      <c r="A2015" s="2" t="s">
        <v>7515</v>
      </c>
      <c r="B2015" s="13" t="n">
        <v>93</v>
      </c>
      <c r="C2015" s="13" t="n">
        <v>93</v>
      </c>
      <c r="D2015" s="14" t="n">
        <f aca="false">C2015/Summary!$B$4</f>
        <v>0.0062</v>
      </c>
      <c r="E2015" s="15" t="n">
        <v>0.571428571428571</v>
      </c>
      <c r="F2015" s="2" t="s">
        <v>53</v>
      </c>
      <c r="G2015" s="2" t="s">
        <v>44</v>
      </c>
      <c r="H2015" s="2" t="str">
        <f aca="false">IF(AND(E2015&gt;=0.4,E2015&lt;=0.6),"Yes","No")</f>
        <v>Yes</v>
      </c>
      <c r="I2015" s="2" t="str">
        <f aca="false">IF(AND(F2015="No",G2015="No",H2015="Yes"),"Yes","No")</f>
        <v>No</v>
      </c>
      <c r="J2015" s="2"/>
      <c r="K2015" s="2"/>
    </row>
    <row r="2016" customFormat="false" ht="15" hidden="false" customHeight="false" outlineLevel="0" collapsed="false">
      <c r="A2016" s="2" t="s">
        <v>7516</v>
      </c>
      <c r="B2016" s="13" t="n">
        <v>93</v>
      </c>
      <c r="C2016" s="13" t="n">
        <v>93</v>
      </c>
      <c r="D2016" s="14" t="n">
        <f aca="false">C2016/Summary!$B$4</f>
        <v>0.0062</v>
      </c>
      <c r="E2016" s="15" t="n">
        <v>0.428571428571429</v>
      </c>
      <c r="F2016" s="2" t="s">
        <v>53</v>
      </c>
      <c r="G2016" s="2" t="s">
        <v>44</v>
      </c>
      <c r="H2016" s="2" t="str">
        <f aca="false">IF(AND(E2016&gt;=0.4,E2016&lt;=0.6),"Yes","No")</f>
        <v>Yes</v>
      </c>
      <c r="I2016" s="2" t="str">
        <f aca="false">IF(AND(F2016="No",G2016="No",H2016="Yes"),"Yes","No")</f>
        <v>No</v>
      </c>
      <c r="J2016" s="2"/>
      <c r="K2016" s="2"/>
    </row>
    <row r="2017" customFormat="false" ht="15" hidden="false" customHeight="false" outlineLevel="0" collapsed="false">
      <c r="A2017" s="2" t="s">
        <v>7517</v>
      </c>
      <c r="B2017" s="13" t="n">
        <v>93</v>
      </c>
      <c r="C2017" s="13" t="n">
        <v>92</v>
      </c>
      <c r="D2017" s="14" t="n">
        <f aca="false">C2017/Summary!$B$4</f>
        <v>0.00613333333333333</v>
      </c>
      <c r="E2017" s="15" t="n">
        <v>0.571428571428571</v>
      </c>
      <c r="F2017" s="2" t="s">
        <v>53</v>
      </c>
      <c r="G2017" s="2" t="s">
        <v>44</v>
      </c>
      <c r="H2017" s="2" t="str">
        <f aca="false">IF(AND(E2017&gt;=0.4,E2017&lt;=0.6),"Yes","No")</f>
        <v>Yes</v>
      </c>
      <c r="I2017" s="2" t="str">
        <f aca="false">IF(AND(F2017="No",G2017="No",H2017="Yes"),"Yes","No")</f>
        <v>No</v>
      </c>
      <c r="J2017" s="2"/>
      <c r="K2017" s="2"/>
    </row>
    <row r="2018" customFormat="false" ht="15" hidden="false" customHeight="false" outlineLevel="0" collapsed="false">
      <c r="A2018" s="2" t="s">
        <v>7518</v>
      </c>
      <c r="B2018" s="13" t="n">
        <v>93</v>
      </c>
      <c r="C2018" s="13" t="n">
        <v>92</v>
      </c>
      <c r="D2018" s="14" t="n">
        <f aca="false">C2018/Summary!$B$4</f>
        <v>0.00613333333333333</v>
      </c>
      <c r="E2018" s="15" t="n">
        <v>0.857142857142857</v>
      </c>
      <c r="F2018" s="2" t="s">
        <v>53</v>
      </c>
      <c r="G2018" s="2" t="s">
        <v>44</v>
      </c>
      <c r="H2018" s="2" t="str">
        <f aca="false">IF(AND(E2018&gt;=0.4,E2018&lt;=0.6),"Yes","No")</f>
        <v>No</v>
      </c>
      <c r="I2018" s="2" t="str">
        <f aca="false">IF(AND(F2018="No",G2018="No",H2018="Yes"),"Yes","No")</f>
        <v>No</v>
      </c>
      <c r="J2018" s="2"/>
      <c r="K2018" s="2"/>
    </row>
    <row r="2019" customFormat="false" ht="15" hidden="false" customHeight="false" outlineLevel="0" collapsed="false">
      <c r="A2019" s="2" t="s">
        <v>7519</v>
      </c>
      <c r="B2019" s="13" t="n">
        <v>93</v>
      </c>
      <c r="C2019" s="13" t="n">
        <v>93</v>
      </c>
      <c r="D2019" s="14" t="n">
        <f aca="false">C2019/Summary!$B$4</f>
        <v>0.0062</v>
      </c>
      <c r="E2019" s="15" t="n">
        <v>0.571428571428571</v>
      </c>
      <c r="F2019" s="2" t="s">
        <v>53</v>
      </c>
      <c r="G2019" s="2" t="s">
        <v>53</v>
      </c>
      <c r="H2019" s="2" t="str">
        <f aca="false">IF(AND(E2019&gt;=0.4,E2019&lt;=0.6),"Yes","No")</f>
        <v>Yes</v>
      </c>
      <c r="I2019" s="2" t="str">
        <f aca="false">IF(AND(F2019="No",G2019="No",H2019="Yes"),"Yes","No")</f>
        <v>No</v>
      </c>
      <c r="J2019" s="2"/>
      <c r="K2019" s="2"/>
    </row>
    <row r="2020" customFormat="false" ht="15" hidden="false" customHeight="false" outlineLevel="0" collapsed="false">
      <c r="A2020" s="2" t="s">
        <v>7520</v>
      </c>
      <c r="B2020" s="13" t="n">
        <v>93</v>
      </c>
      <c r="C2020" s="13" t="n">
        <v>93</v>
      </c>
      <c r="D2020" s="14" t="n">
        <f aca="false">C2020/Summary!$B$4</f>
        <v>0.0062</v>
      </c>
      <c r="E2020" s="15" t="n">
        <v>0.714285714285714</v>
      </c>
      <c r="F2020" s="2" t="s">
        <v>53</v>
      </c>
      <c r="G2020" s="2" t="s">
        <v>53</v>
      </c>
      <c r="H2020" s="2" t="str">
        <f aca="false">IF(AND(E2020&gt;=0.4,E2020&lt;=0.6),"Yes","No")</f>
        <v>No</v>
      </c>
      <c r="I2020" s="2" t="str">
        <f aca="false">IF(AND(F2020="No",G2020="No",H2020="Yes"),"Yes","No")</f>
        <v>No</v>
      </c>
      <c r="J2020" s="2"/>
      <c r="K2020" s="2"/>
    </row>
    <row r="2021" customFormat="false" ht="15" hidden="false" customHeight="false" outlineLevel="0" collapsed="false">
      <c r="A2021" s="2" t="s">
        <v>7521</v>
      </c>
      <c r="B2021" s="13" t="n">
        <v>93</v>
      </c>
      <c r="C2021" s="13" t="n">
        <v>93</v>
      </c>
      <c r="D2021" s="14" t="n">
        <f aca="false">C2021/Summary!$B$4</f>
        <v>0.0062</v>
      </c>
      <c r="E2021" s="15" t="n">
        <v>0.428571428571429</v>
      </c>
      <c r="F2021" s="2" t="s">
        <v>53</v>
      </c>
      <c r="G2021" s="2" t="s">
        <v>44</v>
      </c>
      <c r="H2021" s="2" t="str">
        <f aca="false">IF(AND(E2021&gt;=0.4,E2021&lt;=0.6),"Yes","No")</f>
        <v>Yes</v>
      </c>
      <c r="I2021" s="2" t="str">
        <f aca="false">IF(AND(F2021="No",G2021="No",H2021="Yes"),"Yes","No")</f>
        <v>No</v>
      </c>
      <c r="J2021" s="2"/>
      <c r="K2021" s="2"/>
    </row>
    <row r="2022" customFormat="false" ht="15" hidden="false" customHeight="false" outlineLevel="0" collapsed="false">
      <c r="A2022" s="2" t="s">
        <v>7522</v>
      </c>
      <c r="B2022" s="13" t="n">
        <v>93</v>
      </c>
      <c r="C2022" s="13" t="n">
        <v>93</v>
      </c>
      <c r="D2022" s="14" t="n">
        <f aca="false">C2022/Summary!$B$4</f>
        <v>0.0062</v>
      </c>
      <c r="E2022" s="15" t="n">
        <v>0.714285714285714</v>
      </c>
      <c r="F2022" s="2" t="s">
        <v>53</v>
      </c>
      <c r="G2022" s="2" t="s">
        <v>44</v>
      </c>
      <c r="H2022" s="2" t="str">
        <f aca="false">IF(AND(E2022&gt;=0.4,E2022&lt;=0.6),"Yes","No")</f>
        <v>No</v>
      </c>
      <c r="I2022" s="2" t="str">
        <f aca="false">IF(AND(F2022="No",G2022="No",H2022="Yes"),"Yes","No")</f>
        <v>No</v>
      </c>
      <c r="J2022" s="2"/>
      <c r="K2022" s="2"/>
    </row>
    <row r="2023" customFormat="false" ht="15" hidden="false" customHeight="false" outlineLevel="0" collapsed="false">
      <c r="A2023" s="2" t="s">
        <v>7523</v>
      </c>
      <c r="B2023" s="13" t="n">
        <v>93</v>
      </c>
      <c r="C2023" s="13" t="n">
        <v>93</v>
      </c>
      <c r="D2023" s="14" t="n">
        <f aca="false">C2023/Summary!$B$4</f>
        <v>0.0062</v>
      </c>
      <c r="E2023" s="15" t="n">
        <v>0.285714285714286</v>
      </c>
      <c r="F2023" s="2" t="s">
        <v>53</v>
      </c>
      <c r="G2023" s="2" t="s">
        <v>44</v>
      </c>
      <c r="H2023" s="2" t="str">
        <f aca="false">IF(AND(E2023&gt;=0.4,E2023&lt;=0.6),"Yes","No")</f>
        <v>No</v>
      </c>
      <c r="I2023" s="2" t="str">
        <f aca="false">IF(AND(F2023="No",G2023="No",H2023="Yes"),"Yes","No")</f>
        <v>No</v>
      </c>
      <c r="J2023" s="2"/>
      <c r="K2023" s="2"/>
    </row>
    <row r="2024" customFormat="false" ht="15" hidden="false" customHeight="false" outlineLevel="0" collapsed="false">
      <c r="A2024" s="2" t="s">
        <v>7524</v>
      </c>
      <c r="B2024" s="13" t="n">
        <v>93</v>
      </c>
      <c r="C2024" s="13" t="n">
        <v>90</v>
      </c>
      <c r="D2024" s="14" t="n">
        <f aca="false">C2024/Summary!$B$4</f>
        <v>0.006</v>
      </c>
      <c r="E2024" s="15" t="n">
        <v>0.142857142857143</v>
      </c>
      <c r="F2024" s="2" t="s">
        <v>53</v>
      </c>
      <c r="G2024" s="2" t="s">
        <v>53</v>
      </c>
      <c r="H2024" s="2" t="str">
        <f aca="false">IF(AND(E2024&gt;=0.4,E2024&lt;=0.6),"Yes","No")</f>
        <v>No</v>
      </c>
      <c r="I2024" s="2" t="str">
        <f aca="false">IF(AND(F2024="No",G2024="No",H2024="Yes"),"Yes","No")</f>
        <v>No</v>
      </c>
      <c r="J2024" s="2"/>
      <c r="K2024" s="2"/>
    </row>
    <row r="2025" customFormat="false" ht="15" hidden="false" customHeight="false" outlineLevel="0" collapsed="false">
      <c r="A2025" s="2" t="s">
        <v>7525</v>
      </c>
      <c r="B2025" s="13" t="n">
        <v>93</v>
      </c>
      <c r="C2025" s="13" t="n">
        <v>92</v>
      </c>
      <c r="D2025" s="14" t="n">
        <f aca="false">C2025/Summary!$B$4</f>
        <v>0.00613333333333333</v>
      </c>
      <c r="E2025" s="15" t="n">
        <v>0.285714285714286</v>
      </c>
      <c r="F2025" s="2" t="s">
        <v>53</v>
      </c>
      <c r="G2025" s="2" t="s">
        <v>44</v>
      </c>
      <c r="H2025" s="2" t="str">
        <f aca="false">IF(AND(E2025&gt;=0.4,E2025&lt;=0.6),"Yes","No")</f>
        <v>No</v>
      </c>
      <c r="I2025" s="2" t="str">
        <f aca="false">IF(AND(F2025="No",G2025="No",H2025="Yes"),"Yes","No")</f>
        <v>No</v>
      </c>
      <c r="J2025" s="2"/>
      <c r="K2025" s="2"/>
    </row>
    <row r="2026" customFormat="false" ht="15" hidden="false" customHeight="false" outlineLevel="0" collapsed="false">
      <c r="A2026" s="2" t="s">
        <v>7526</v>
      </c>
      <c r="B2026" s="13" t="n">
        <v>93</v>
      </c>
      <c r="C2026" s="13" t="n">
        <v>93</v>
      </c>
      <c r="D2026" s="14" t="n">
        <f aca="false">C2026/Summary!$B$4</f>
        <v>0.0062</v>
      </c>
      <c r="E2026" s="15" t="n">
        <v>0.428571428571429</v>
      </c>
      <c r="F2026" s="2" t="s">
        <v>53</v>
      </c>
      <c r="G2026" s="2" t="s">
        <v>44</v>
      </c>
      <c r="H2026" s="2" t="str">
        <f aca="false">IF(AND(E2026&gt;=0.4,E2026&lt;=0.6),"Yes","No")</f>
        <v>Yes</v>
      </c>
      <c r="I2026" s="2" t="str">
        <f aca="false">IF(AND(F2026="No",G2026="No",H2026="Yes"),"Yes","No")</f>
        <v>No</v>
      </c>
      <c r="J2026" s="2"/>
      <c r="K2026" s="2"/>
    </row>
    <row r="2027" customFormat="false" ht="15" hidden="false" customHeight="false" outlineLevel="0" collapsed="false">
      <c r="A2027" s="2" t="s">
        <v>7527</v>
      </c>
      <c r="B2027" s="13" t="n">
        <v>93</v>
      </c>
      <c r="C2027" s="13" t="n">
        <v>93</v>
      </c>
      <c r="D2027" s="14" t="n">
        <f aca="false">C2027/Summary!$B$4</f>
        <v>0.0062</v>
      </c>
      <c r="E2027" s="15" t="n">
        <v>0.571428571428571</v>
      </c>
      <c r="F2027" s="2" t="s">
        <v>53</v>
      </c>
      <c r="G2027" s="2" t="s">
        <v>44</v>
      </c>
      <c r="H2027" s="2" t="str">
        <f aca="false">IF(AND(E2027&gt;=0.4,E2027&lt;=0.6),"Yes","No")</f>
        <v>Yes</v>
      </c>
      <c r="I2027" s="2" t="str">
        <f aca="false">IF(AND(F2027="No",G2027="No",H2027="Yes"),"Yes","No")</f>
        <v>No</v>
      </c>
      <c r="J2027" s="2"/>
      <c r="K2027" s="2"/>
    </row>
    <row r="2028" customFormat="false" ht="15" hidden="false" customHeight="false" outlineLevel="0" collapsed="false">
      <c r="A2028" s="2" t="s">
        <v>7528</v>
      </c>
      <c r="B2028" s="13" t="n">
        <v>93</v>
      </c>
      <c r="C2028" s="13" t="n">
        <v>93</v>
      </c>
      <c r="D2028" s="14" t="n">
        <f aca="false">C2028/Summary!$B$4</f>
        <v>0.0062</v>
      </c>
      <c r="E2028" s="15" t="n">
        <v>0.285714285714286</v>
      </c>
      <c r="F2028" s="2" t="s">
        <v>53</v>
      </c>
      <c r="G2028" s="2" t="s">
        <v>44</v>
      </c>
      <c r="H2028" s="2" t="str">
        <f aca="false">IF(AND(E2028&gt;=0.4,E2028&lt;=0.6),"Yes","No")</f>
        <v>No</v>
      </c>
      <c r="I2028" s="2" t="str">
        <f aca="false">IF(AND(F2028="No",G2028="No",H2028="Yes"),"Yes","No")</f>
        <v>No</v>
      </c>
      <c r="J2028" s="2"/>
      <c r="K2028" s="2"/>
    </row>
    <row r="2029" customFormat="false" ht="15" hidden="false" customHeight="false" outlineLevel="0" collapsed="false">
      <c r="A2029" s="2" t="s">
        <v>7529</v>
      </c>
      <c r="B2029" s="13" t="n">
        <v>94</v>
      </c>
      <c r="C2029" s="13" t="n">
        <v>94</v>
      </c>
      <c r="D2029" s="14" t="n">
        <f aca="false">C2029/Summary!$B$4</f>
        <v>0.00626666666666667</v>
      </c>
      <c r="E2029" s="15" t="n">
        <v>0.285714285714286</v>
      </c>
      <c r="F2029" s="2" t="s">
        <v>53</v>
      </c>
      <c r="G2029" s="2" t="s">
        <v>44</v>
      </c>
      <c r="H2029" s="2" t="str">
        <f aca="false">IF(AND(E2029&gt;=0.4,E2029&lt;=0.6),"Yes","No")</f>
        <v>No</v>
      </c>
      <c r="I2029" s="2" t="str">
        <f aca="false">IF(AND(F2029="No",G2029="No",H2029="Yes"),"Yes","No")</f>
        <v>No</v>
      </c>
      <c r="J2029" s="2"/>
      <c r="K2029" s="2"/>
    </row>
    <row r="2030" customFormat="false" ht="15" hidden="false" customHeight="false" outlineLevel="0" collapsed="false">
      <c r="A2030" s="2" t="s">
        <v>7530</v>
      </c>
      <c r="B2030" s="13" t="n">
        <v>94</v>
      </c>
      <c r="C2030" s="13" t="n">
        <v>94</v>
      </c>
      <c r="D2030" s="14" t="n">
        <f aca="false">C2030/Summary!$B$4</f>
        <v>0.00626666666666667</v>
      </c>
      <c r="E2030" s="15" t="n">
        <v>0.428571428571429</v>
      </c>
      <c r="F2030" s="2" t="s">
        <v>53</v>
      </c>
      <c r="G2030" s="2" t="s">
        <v>44</v>
      </c>
      <c r="H2030" s="2" t="str">
        <f aca="false">IF(AND(E2030&gt;=0.4,E2030&lt;=0.6),"Yes","No")</f>
        <v>Yes</v>
      </c>
      <c r="I2030" s="2" t="str">
        <f aca="false">IF(AND(F2030="No",G2030="No",H2030="Yes"),"Yes","No")</f>
        <v>No</v>
      </c>
      <c r="J2030" s="2"/>
      <c r="K2030" s="2"/>
    </row>
    <row r="2031" customFormat="false" ht="15" hidden="false" customHeight="false" outlineLevel="0" collapsed="false">
      <c r="A2031" s="2" t="s">
        <v>7531</v>
      </c>
      <c r="B2031" s="13" t="n">
        <v>94</v>
      </c>
      <c r="C2031" s="13" t="n">
        <v>94</v>
      </c>
      <c r="D2031" s="14" t="n">
        <f aca="false">C2031/Summary!$B$4</f>
        <v>0.00626666666666667</v>
      </c>
      <c r="E2031" s="15" t="n">
        <v>0.285714285714286</v>
      </c>
      <c r="F2031" s="2" t="s">
        <v>53</v>
      </c>
      <c r="G2031" s="2" t="s">
        <v>53</v>
      </c>
      <c r="H2031" s="2" t="str">
        <f aca="false">IF(AND(E2031&gt;=0.4,E2031&lt;=0.6),"Yes","No")</f>
        <v>No</v>
      </c>
      <c r="I2031" s="2" t="str">
        <f aca="false">IF(AND(F2031="No",G2031="No",H2031="Yes"),"Yes","No")</f>
        <v>No</v>
      </c>
      <c r="J2031" s="2"/>
      <c r="K2031" s="2"/>
    </row>
    <row r="2032" customFormat="false" ht="15" hidden="false" customHeight="false" outlineLevel="0" collapsed="false">
      <c r="A2032" s="2" t="s">
        <v>7532</v>
      </c>
      <c r="B2032" s="13" t="n">
        <v>94</v>
      </c>
      <c r="C2032" s="13" t="n">
        <v>94</v>
      </c>
      <c r="D2032" s="14" t="n">
        <f aca="false">C2032/Summary!$B$4</f>
        <v>0.00626666666666667</v>
      </c>
      <c r="E2032" s="15" t="n">
        <v>0.571428571428571</v>
      </c>
      <c r="F2032" s="2" t="s">
        <v>53</v>
      </c>
      <c r="G2032" s="2" t="s">
        <v>44</v>
      </c>
      <c r="H2032" s="2" t="str">
        <f aca="false">IF(AND(E2032&gt;=0.4,E2032&lt;=0.6),"Yes","No")</f>
        <v>Yes</v>
      </c>
      <c r="I2032" s="2" t="str">
        <f aca="false">IF(AND(F2032="No",G2032="No",H2032="Yes"),"Yes","No")</f>
        <v>No</v>
      </c>
      <c r="J2032" s="2"/>
      <c r="K2032" s="2"/>
    </row>
    <row r="2033" customFormat="false" ht="15" hidden="false" customHeight="false" outlineLevel="0" collapsed="false">
      <c r="A2033" s="2" t="s">
        <v>7533</v>
      </c>
      <c r="B2033" s="13" t="n">
        <v>94</v>
      </c>
      <c r="C2033" s="13" t="n">
        <v>94</v>
      </c>
      <c r="D2033" s="14" t="n">
        <f aca="false">C2033/Summary!$B$4</f>
        <v>0.00626666666666667</v>
      </c>
      <c r="E2033" s="15" t="n">
        <v>0.571428571428571</v>
      </c>
      <c r="F2033" s="2" t="s">
        <v>53</v>
      </c>
      <c r="G2033" s="2" t="s">
        <v>53</v>
      </c>
      <c r="H2033" s="2" t="str">
        <f aca="false">IF(AND(E2033&gt;=0.4,E2033&lt;=0.6),"Yes","No")</f>
        <v>Yes</v>
      </c>
      <c r="I2033" s="2" t="str">
        <f aca="false">IF(AND(F2033="No",G2033="No",H2033="Yes"),"Yes","No")</f>
        <v>No</v>
      </c>
      <c r="J2033" s="2"/>
      <c r="K2033" s="2"/>
    </row>
    <row r="2034" customFormat="false" ht="15" hidden="false" customHeight="false" outlineLevel="0" collapsed="false">
      <c r="A2034" s="2" t="s">
        <v>7534</v>
      </c>
      <c r="B2034" s="13" t="n">
        <v>94</v>
      </c>
      <c r="C2034" s="13" t="n">
        <v>93</v>
      </c>
      <c r="D2034" s="14" t="n">
        <f aca="false">C2034/Summary!$B$4</f>
        <v>0.0062</v>
      </c>
      <c r="E2034" s="15" t="n">
        <v>0.428571428571429</v>
      </c>
      <c r="F2034" s="2" t="s">
        <v>53</v>
      </c>
      <c r="G2034" s="2" t="s">
        <v>44</v>
      </c>
      <c r="H2034" s="2" t="str">
        <f aca="false">IF(AND(E2034&gt;=0.4,E2034&lt;=0.6),"Yes","No")</f>
        <v>Yes</v>
      </c>
      <c r="I2034" s="2" t="str">
        <f aca="false">IF(AND(F2034="No",G2034="No",H2034="Yes"),"Yes","No")</f>
        <v>No</v>
      </c>
      <c r="J2034" s="2"/>
      <c r="K2034" s="2"/>
    </row>
    <row r="2035" customFormat="false" ht="15" hidden="false" customHeight="false" outlineLevel="0" collapsed="false">
      <c r="A2035" s="2" t="s">
        <v>7535</v>
      </c>
      <c r="B2035" s="13" t="n">
        <v>94</v>
      </c>
      <c r="C2035" s="13" t="n">
        <v>94</v>
      </c>
      <c r="D2035" s="14" t="n">
        <f aca="false">C2035/Summary!$B$4</f>
        <v>0.00626666666666667</v>
      </c>
      <c r="E2035" s="15" t="n">
        <v>0.428571428571429</v>
      </c>
      <c r="F2035" s="2" t="s">
        <v>53</v>
      </c>
      <c r="G2035" s="2" t="s">
        <v>44</v>
      </c>
      <c r="H2035" s="2" t="str">
        <f aca="false">IF(AND(E2035&gt;=0.4,E2035&lt;=0.6),"Yes","No")</f>
        <v>Yes</v>
      </c>
      <c r="I2035" s="2" t="str">
        <f aca="false">IF(AND(F2035="No",G2035="No",H2035="Yes"),"Yes","No")</f>
        <v>No</v>
      </c>
      <c r="J2035" s="2"/>
      <c r="K2035" s="2"/>
    </row>
    <row r="2036" customFormat="false" ht="15" hidden="false" customHeight="false" outlineLevel="0" collapsed="false">
      <c r="A2036" s="2" t="s">
        <v>7536</v>
      </c>
      <c r="B2036" s="13" t="n">
        <v>94</v>
      </c>
      <c r="C2036" s="13" t="n">
        <v>94</v>
      </c>
      <c r="D2036" s="14" t="n">
        <f aca="false">C2036/Summary!$B$4</f>
        <v>0.00626666666666667</v>
      </c>
      <c r="E2036" s="15" t="n">
        <v>0.285714285714286</v>
      </c>
      <c r="F2036" s="2" t="s">
        <v>53</v>
      </c>
      <c r="G2036" s="2" t="s">
        <v>53</v>
      </c>
      <c r="H2036" s="2" t="str">
        <f aca="false">IF(AND(E2036&gt;=0.4,E2036&lt;=0.6),"Yes","No")</f>
        <v>No</v>
      </c>
      <c r="I2036" s="2" t="str">
        <f aca="false">IF(AND(F2036="No",G2036="No",H2036="Yes"),"Yes","No")</f>
        <v>No</v>
      </c>
      <c r="J2036" s="2"/>
      <c r="K2036" s="2"/>
    </row>
    <row r="2037" customFormat="false" ht="15" hidden="false" customHeight="false" outlineLevel="0" collapsed="false">
      <c r="A2037" s="2" t="s">
        <v>7537</v>
      </c>
      <c r="B2037" s="13" t="n">
        <v>94</v>
      </c>
      <c r="C2037" s="13" t="n">
        <v>94</v>
      </c>
      <c r="D2037" s="14" t="n">
        <f aca="false">C2037/Summary!$B$4</f>
        <v>0.00626666666666667</v>
      </c>
      <c r="E2037" s="15" t="n">
        <v>0.285714285714286</v>
      </c>
      <c r="F2037" s="2" t="s">
        <v>53</v>
      </c>
      <c r="G2037" s="2" t="s">
        <v>53</v>
      </c>
      <c r="H2037" s="2" t="str">
        <f aca="false">IF(AND(E2037&gt;=0.4,E2037&lt;=0.6),"Yes","No")</f>
        <v>No</v>
      </c>
      <c r="I2037" s="2" t="str">
        <f aca="false">IF(AND(F2037="No",G2037="No",H2037="Yes"),"Yes","No")</f>
        <v>No</v>
      </c>
      <c r="J2037" s="2"/>
      <c r="K2037" s="2"/>
    </row>
    <row r="2038" customFormat="false" ht="15" hidden="false" customHeight="false" outlineLevel="0" collapsed="false">
      <c r="A2038" s="2" t="s">
        <v>7538</v>
      </c>
      <c r="B2038" s="13" t="n">
        <v>94</v>
      </c>
      <c r="C2038" s="13" t="n">
        <v>94</v>
      </c>
      <c r="D2038" s="14" t="n">
        <f aca="false">C2038/Summary!$B$4</f>
        <v>0.00626666666666667</v>
      </c>
      <c r="E2038" s="15" t="n">
        <v>0.285714285714286</v>
      </c>
      <c r="F2038" s="2" t="s">
        <v>53</v>
      </c>
      <c r="G2038" s="2" t="s">
        <v>44</v>
      </c>
      <c r="H2038" s="2" t="str">
        <f aca="false">IF(AND(E2038&gt;=0.4,E2038&lt;=0.6),"Yes","No")</f>
        <v>No</v>
      </c>
      <c r="I2038" s="2" t="str">
        <f aca="false">IF(AND(F2038="No",G2038="No",H2038="Yes"),"Yes","No")</f>
        <v>No</v>
      </c>
      <c r="J2038" s="2"/>
      <c r="K2038" s="2"/>
    </row>
    <row r="2039" customFormat="false" ht="15" hidden="false" customHeight="false" outlineLevel="0" collapsed="false">
      <c r="A2039" s="2" t="s">
        <v>7539</v>
      </c>
      <c r="B2039" s="13" t="n">
        <v>94</v>
      </c>
      <c r="C2039" s="13" t="n">
        <v>94</v>
      </c>
      <c r="D2039" s="14" t="n">
        <f aca="false">C2039/Summary!$B$4</f>
        <v>0.00626666666666667</v>
      </c>
      <c r="E2039" s="15" t="n">
        <v>0.714285714285714</v>
      </c>
      <c r="F2039" s="2" t="s">
        <v>53</v>
      </c>
      <c r="G2039" s="2" t="s">
        <v>44</v>
      </c>
      <c r="H2039" s="2" t="str">
        <f aca="false">IF(AND(E2039&gt;=0.4,E2039&lt;=0.6),"Yes","No")</f>
        <v>No</v>
      </c>
      <c r="I2039" s="2" t="str">
        <f aca="false">IF(AND(F2039="No",G2039="No",H2039="Yes"),"Yes","No")</f>
        <v>No</v>
      </c>
      <c r="J2039" s="2"/>
      <c r="K2039" s="2"/>
    </row>
    <row r="2040" customFormat="false" ht="15" hidden="false" customHeight="false" outlineLevel="0" collapsed="false">
      <c r="A2040" s="2" t="s">
        <v>7540</v>
      </c>
      <c r="B2040" s="13" t="n">
        <v>94</v>
      </c>
      <c r="C2040" s="13" t="n">
        <v>94</v>
      </c>
      <c r="D2040" s="14" t="n">
        <f aca="false">C2040/Summary!$B$4</f>
        <v>0.00626666666666667</v>
      </c>
      <c r="E2040" s="15" t="n">
        <v>0.571428571428571</v>
      </c>
      <c r="F2040" s="2" t="s">
        <v>53</v>
      </c>
      <c r="G2040" s="2" t="s">
        <v>53</v>
      </c>
      <c r="H2040" s="2" t="str">
        <f aca="false">IF(AND(E2040&gt;=0.4,E2040&lt;=0.6),"Yes","No")</f>
        <v>Yes</v>
      </c>
      <c r="I2040" s="2" t="str">
        <f aca="false">IF(AND(F2040="No",G2040="No",H2040="Yes"),"Yes","No")</f>
        <v>No</v>
      </c>
      <c r="J2040" s="2"/>
      <c r="K2040" s="2"/>
    </row>
    <row r="2041" customFormat="false" ht="15" hidden="false" customHeight="false" outlineLevel="0" collapsed="false">
      <c r="A2041" s="2" t="s">
        <v>7541</v>
      </c>
      <c r="B2041" s="13" t="n">
        <v>94</v>
      </c>
      <c r="C2041" s="13" t="n">
        <v>94</v>
      </c>
      <c r="D2041" s="14" t="n">
        <f aca="false">C2041/Summary!$B$4</f>
        <v>0.00626666666666667</v>
      </c>
      <c r="E2041" s="15" t="n">
        <v>0.714285714285714</v>
      </c>
      <c r="F2041" s="2" t="s">
        <v>53</v>
      </c>
      <c r="G2041" s="2" t="s">
        <v>53</v>
      </c>
      <c r="H2041" s="2" t="str">
        <f aca="false">IF(AND(E2041&gt;=0.4,E2041&lt;=0.6),"Yes","No")</f>
        <v>No</v>
      </c>
      <c r="I2041" s="2" t="str">
        <f aca="false">IF(AND(F2041="No",G2041="No",H2041="Yes"),"Yes","No")</f>
        <v>No</v>
      </c>
      <c r="J2041" s="2"/>
      <c r="K2041" s="2"/>
    </row>
    <row r="2042" customFormat="false" ht="15" hidden="false" customHeight="false" outlineLevel="0" collapsed="false">
      <c r="A2042" s="2" t="s">
        <v>7542</v>
      </c>
      <c r="B2042" s="13" t="n">
        <v>94</v>
      </c>
      <c r="C2042" s="13" t="n">
        <v>94</v>
      </c>
      <c r="D2042" s="14" t="n">
        <f aca="false">C2042/Summary!$B$4</f>
        <v>0.00626666666666667</v>
      </c>
      <c r="E2042" s="15" t="n">
        <v>0.571428571428571</v>
      </c>
      <c r="F2042" s="2" t="s">
        <v>53</v>
      </c>
      <c r="G2042" s="2" t="s">
        <v>44</v>
      </c>
      <c r="H2042" s="2" t="str">
        <f aca="false">IF(AND(E2042&gt;=0.4,E2042&lt;=0.6),"Yes","No")</f>
        <v>Yes</v>
      </c>
      <c r="I2042" s="2" t="str">
        <f aca="false">IF(AND(F2042="No",G2042="No",H2042="Yes"),"Yes","No")</f>
        <v>No</v>
      </c>
      <c r="J2042" s="2"/>
      <c r="K2042" s="2"/>
    </row>
    <row r="2043" customFormat="false" ht="15" hidden="false" customHeight="false" outlineLevel="0" collapsed="false">
      <c r="A2043" s="2" t="s">
        <v>7543</v>
      </c>
      <c r="B2043" s="13" t="n">
        <v>94</v>
      </c>
      <c r="C2043" s="13" t="n">
        <v>94</v>
      </c>
      <c r="D2043" s="14" t="n">
        <f aca="false">C2043/Summary!$B$4</f>
        <v>0.00626666666666667</v>
      </c>
      <c r="E2043" s="15" t="n">
        <v>0.428571428571429</v>
      </c>
      <c r="F2043" s="2" t="s">
        <v>44</v>
      </c>
      <c r="G2043" s="2" t="s">
        <v>53</v>
      </c>
      <c r="H2043" s="2" t="str">
        <f aca="false">IF(AND(E2043&gt;=0.4,E2043&lt;=0.6),"Yes","No")</f>
        <v>Yes</v>
      </c>
      <c r="I2043" s="2" t="str">
        <f aca="false">IF(AND(F2043="No",G2043="No",H2043="Yes"),"Yes","No")</f>
        <v>No</v>
      </c>
      <c r="J2043" s="2"/>
      <c r="K2043" s="2"/>
    </row>
    <row r="2044" customFormat="false" ht="15" hidden="false" customHeight="false" outlineLevel="0" collapsed="false">
      <c r="A2044" s="2" t="s">
        <v>7544</v>
      </c>
      <c r="B2044" s="13" t="n">
        <v>94</v>
      </c>
      <c r="C2044" s="13" t="n">
        <v>92</v>
      </c>
      <c r="D2044" s="14" t="n">
        <f aca="false">C2044/Summary!$B$4</f>
        <v>0.00613333333333333</v>
      </c>
      <c r="E2044" s="15" t="n">
        <v>0.428571428571429</v>
      </c>
      <c r="F2044" s="2" t="s">
        <v>44</v>
      </c>
      <c r="G2044" s="2" t="s">
        <v>53</v>
      </c>
      <c r="H2044" s="2" t="str">
        <f aca="false">IF(AND(E2044&gt;=0.4,E2044&lt;=0.6),"Yes","No")</f>
        <v>Yes</v>
      </c>
      <c r="I2044" s="2" t="str">
        <f aca="false">IF(AND(F2044="No",G2044="No",H2044="Yes"),"Yes","No")</f>
        <v>No</v>
      </c>
      <c r="J2044" s="2"/>
      <c r="K2044" s="2"/>
    </row>
    <row r="2045" customFormat="false" ht="15" hidden="false" customHeight="false" outlineLevel="0" collapsed="false">
      <c r="A2045" s="2" t="s">
        <v>7545</v>
      </c>
      <c r="B2045" s="13" t="n">
        <v>94</v>
      </c>
      <c r="C2045" s="13" t="n">
        <v>94</v>
      </c>
      <c r="D2045" s="14" t="n">
        <f aca="false">C2045/Summary!$B$4</f>
        <v>0.00626666666666667</v>
      </c>
      <c r="E2045" s="15" t="n">
        <v>0.714285714285714</v>
      </c>
      <c r="F2045" s="2" t="s">
        <v>53</v>
      </c>
      <c r="G2045" s="2" t="s">
        <v>44</v>
      </c>
      <c r="H2045" s="2" t="str">
        <f aca="false">IF(AND(E2045&gt;=0.4,E2045&lt;=0.6),"Yes","No")</f>
        <v>No</v>
      </c>
      <c r="I2045" s="2" t="str">
        <f aca="false">IF(AND(F2045="No",G2045="No",H2045="Yes"),"Yes","No")</f>
        <v>No</v>
      </c>
      <c r="J2045" s="2"/>
      <c r="K2045" s="2"/>
    </row>
    <row r="2046" customFormat="false" ht="15" hidden="false" customHeight="false" outlineLevel="0" collapsed="false">
      <c r="A2046" s="2" t="s">
        <v>7546</v>
      </c>
      <c r="B2046" s="13" t="n">
        <v>94</v>
      </c>
      <c r="C2046" s="13" t="n">
        <v>92</v>
      </c>
      <c r="D2046" s="14" t="n">
        <f aca="false">C2046/Summary!$B$4</f>
        <v>0.00613333333333333</v>
      </c>
      <c r="E2046" s="15" t="n">
        <v>0.714285714285714</v>
      </c>
      <c r="F2046" s="2" t="s">
        <v>53</v>
      </c>
      <c r="G2046" s="2" t="s">
        <v>53</v>
      </c>
      <c r="H2046" s="2" t="str">
        <f aca="false">IF(AND(E2046&gt;=0.4,E2046&lt;=0.6),"Yes","No")</f>
        <v>No</v>
      </c>
      <c r="I2046" s="2" t="str">
        <f aca="false">IF(AND(F2046="No",G2046="No",H2046="Yes"),"Yes","No")</f>
        <v>No</v>
      </c>
      <c r="J2046" s="2"/>
      <c r="K2046" s="2"/>
    </row>
    <row r="2047" customFormat="false" ht="15" hidden="false" customHeight="false" outlineLevel="0" collapsed="false">
      <c r="A2047" s="2" t="s">
        <v>7547</v>
      </c>
      <c r="B2047" s="13" t="n">
        <v>94</v>
      </c>
      <c r="C2047" s="13" t="n">
        <v>94</v>
      </c>
      <c r="D2047" s="14" t="n">
        <f aca="false">C2047/Summary!$B$4</f>
        <v>0.00626666666666667</v>
      </c>
      <c r="E2047" s="15" t="n">
        <v>0.714285714285714</v>
      </c>
      <c r="F2047" s="2" t="s">
        <v>53</v>
      </c>
      <c r="G2047" s="2" t="s">
        <v>53</v>
      </c>
      <c r="H2047" s="2" t="str">
        <f aca="false">IF(AND(E2047&gt;=0.4,E2047&lt;=0.6),"Yes","No")</f>
        <v>No</v>
      </c>
      <c r="I2047" s="2" t="str">
        <f aca="false">IF(AND(F2047="No",G2047="No",H2047="Yes"),"Yes","No")</f>
        <v>No</v>
      </c>
      <c r="J2047" s="2"/>
      <c r="K2047" s="2"/>
    </row>
    <row r="2048" customFormat="false" ht="15" hidden="false" customHeight="false" outlineLevel="0" collapsed="false">
      <c r="A2048" s="2" t="s">
        <v>7548</v>
      </c>
      <c r="B2048" s="13" t="n">
        <v>94</v>
      </c>
      <c r="C2048" s="13" t="n">
        <v>94</v>
      </c>
      <c r="D2048" s="14" t="n">
        <f aca="false">C2048/Summary!$B$4</f>
        <v>0.00626666666666667</v>
      </c>
      <c r="E2048" s="15" t="n">
        <v>0.571428571428571</v>
      </c>
      <c r="F2048" s="2" t="s">
        <v>53</v>
      </c>
      <c r="G2048" s="2" t="s">
        <v>44</v>
      </c>
      <c r="H2048" s="2" t="str">
        <f aca="false">IF(AND(E2048&gt;=0.4,E2048&lt;=0.6),"Yes","No")</f>
        <v>Yes</v>
      </c>
      <c r="I2048" s="2" t="str">
        <f aca="false">IF(AND(F2048="No",G2048="No",H2048="Yes"),"Yes","No")</f>
        <v>No</v>
      </c>
      <c r="J2048" s="2"/>
      <c r="K2048" s="2"/>
    </row>
    <row r="2049" customFormat="false" ht="15" hidden="false" customHeight="false" outlineLevel="0" collapsed="false">
      <c r="A2049" s="2" t="s">
        <v>7549</v>
      </c>
      <c r="B2049" s="13" t="n">
        <v>94</v>
      </c>
      <c r="C2049" s="13" t="n">
        <v>94</v>
      </c>
      <c r="D2049" s="14" t="n">
        <f aca="false">C2049/Summary!$B$4</f>
        <v>0.00626666666666667</v>
      </c>
      <c r="E2049" s="15" t="n">
        <v>0.571428571428571</v>
      </c>
      <c r="F2049" s="2" t="s">
        <v>53</v>
      </c>
      <c r="G2049" s="2" t="s">
        <v>44</v>
      </c>
      <c r="H2049" s="2" t="str">
        <f aca="false">IF(AND(E2049&gt;=0.4,E2049&lt;=0.6),"Yes","No")</f>
        <v>Yes</v>
      </c>
      <c r="I2049" s="2" t="str">
        <f aca="false">IF(AND(F2049="No",G2049="No",H2049="Yes"),"Yes","No")</f>
        <v>No</v>
      </c>
      <c r="J2049" s="2"/>
      <c r="K2049" s="2"/>
    </row>
    <row r="2050" customFormat="false" ht="15" hidden="false" customHeight="false" outlineLevel="0" collapsed="false">
      <c r="A2050" s="2" t="s">
        <v>7550</v>
      </c>
      <c r="B2050" s="13" t="n">
        <v>94</v>
      </c>
      <c r="C2050" s="13" t="n">
        <v>94</v>
      </c>
      <c r="D2050" s="14" t="n">
        <f aca="false">C2050/Summary!$B$4</f>
        <v>0.00626666666666667</v>
      </c>
      <c r="E2050" s="15" t="n">
        <v>0.142857142857143</v>
      </c>
      <c r="F2050" s="2" t="s">
        <v>53</v>
      </c>
      <c r="G2050" s="2" t="s">
        <v>44</v>
      </c>
      <c r="H2050" s="2" t="str">
        <f aca="false">IF(AND(E2050&gt;=0.4,E2050&lt;=0.6),"Yes","No")</f>
        <v>No</v>
      </c>
      <c r="I2050" s="2" t="str">
        <f aca="false">IF(AND(F2050="No",G2050="No",H2050="Yes"),"Yes","No")</f>
        <v>No</v>
      </c>
      <c r="J2050" s="2"/>
      <c r="K2050" s="2"/>
    </row>
    <row r="2051" customFormat="false" ht="15" hidden="false" customHeight="false" outlineLevel="0" collapsed="false">
      <c r="A2051" s="2" t="s">
        <v>7551</v>
      </c>
      <c r="B2051" s="13" t="n">
        <v>94</v>
      </c>
      <c r="C2051" s="13" t="n">
        <v>94</v>
      </c>
      <c r="D2051" s="14" t="n">
        <f aca="false">C2051/Summary!$B$4</f>
        <v>0.00626666666666667</v>
      </c>
      <c r="E2051" s="15" t="n">
        <v>0.428571428571429</v>
      </c>
      <c r="F2051" s="2" t="s">
        <v>53</v>
      </c>
      <c r="G2051" s="2" t="s">
        <v>53</v>
      </c>
      <c r="H2051" s="2" t="str">
        <f aca="false">IF(AND(E2051&gt;=0.4,E2051&lt;=0.6),"Yes","No")</f>
        <v>Yes</v>
      </c>
      <c r="I2051" s="2" t="str">
        <f aca="false">IF(AND(F2051="No",G2051="No",H2051="Yes"),"Yes","No")</f>
        <v>No</v>
      </c>
      <c r="J2051" s="2"/>
      <c r="K2051" s="2"/>
    </row>
    <row r="2052" customFormat="false" ht="15" hidden="false" customHeight="false" outlineLevel="0" collapsed="false">
      <c r="A2052" s="2" t="s">
        <v>7552</v>
      </c>
      <c r="B2052" s="13" t="n">
        <v>94</v>
      </c>
      <c r="C2052" s="13" t="n">
        <v>94</v>
      </c>
      <c r="D2052" s="14" t="n">
        <f aca="false">C2052/Summary!$B$4</f>
        <v>0.00626666666666667</v>
      </c>
      <c r="E2052" s="15" t="n">
        <v>0.571428571428571</v>
      </c>
      <c r="F2052" s="2" t="s">
        <v>53</v>
      </c>
      <c r="G2052" s="2" t="s">
        <v>53</v>
      </c>
      <c r="H2052" s="2" t="str">
        <f aca="false">IF(AND(E2052&gt;=0.4,E2052&lt;=0.6),"Yes","No")</f>
        <v>Yes</v>
      </c>
      <c r="I2052" s="2" t="str">
        <f aca="false">IF(AND(F2052="No",G2052="No",H2052="Yes"),"Yes","No")</f>
        <v>No</v>
      </c>
      <c r="J2052" s="2"/>
      <c r="K2052" s="2"/>
    </row>
    <row r="2053" customFormat="false" ht="15" hidden="false" customHeight="false" outlineLevel="0" collapsed="false">
      <c r="A2053" s="2" t="s">
        <v>7553</v>
      </c>
      <c r="B2053" s="13" t="n">
        <v>94</v>
      </c>
      <c r="C2053" s="13" t="n">
        <v>94</v>
      </c>
      <c r="D2053" s="14" t="n">
        <f aca="false">C2053/Summary!$B$4</f>
        <v>0.00626666666666667</v>
      </c>
      <c r="E2053" s="15" t="n">
        <v>0.285714285714286</v>
      </c>
      <c r="F2053" s="2" t="s">
        <v>53</v>
      </c>
      <c r="G2053" s="2" t="s">
        <v>53</v>
      </c>
      <c r="H2053" s="2" t="str">
        <f aca="false">IF(AND(E2053&gt;=0.4,E2053&lt;=0.6),"Yes","No")</f>
        <v>No</v>
      </c>
      <c r="I2053" s="2" t="str">
        <f aca="false">IF(AND(F2053="No",G2053="No",H2053="Yes"),"Yes","No")</f>
        <v>No</v>
      </c>
      <c r="J2053" s="2"/>
      <c r="K2053" s="2"/>
    </row>
    <row r="2054" customFormat="false" ht="15" hidden="false" customHeight="false" outlineLevel="0" collapsed="false">
      <c r="A2054" s="2" t="s">
        <v>7554</v>
      </c>
      <c r="B2054" s="13" t="n">
        <v>94</v>
      </c>
      <c r="C2054" s="13" t="n">
        <v>94</v>
      </c>
      <c r="D2054" s="14" t="n">
        <f aca="false">C2054/Summary!$B$4</f>
        <v>0.00626666666666667</v>
      </c>
      <c r="E2054" s="15" t="n">
        <v>0.428571428571429</v>
      </c>
      <c r="F2054" s="2" t="s">
        <v>44</v>
      </c>
      <c r="G2054" s="2" t="s">
        <v>53</v>
      </c>
      <c r="H2054" s="2" t="str">
        <f aca="false">IF(AND(E2054&gt;=0.4,E2054&lt;=0.6),"Yes","No")</f>
        <v>Yes</v>
      </c>
      <c r="I2054" s="2" t="str">
        <f aca="false">IF(AND(F2054="No",G2054="No",H2054="Yes"),"Yes","No")</f>
        <v>No</v>
      </c>
      <c r="J2054" s="2"/>
      <c r="K2054" s="2"/>
    </row>
    <row r="2055" customFormat="false" ht="15" hidden="false" customHeight="false" outlineLevel="0" collapsed="false">
      <c r="A2055" s="2" t="s">
        <v>7555</v>
      </c>
      <c r="B2055" s="13" t="n">
        <v>94</v>
      </c>
      <c r="C2055" s="13" t="n">
        <v>94</v>
      </c>
      <c r="D2055" s="14" t="n">
        <f aca="false">C2055/Summary!$B$4</f>
        <v>0.00626666666666667</v>
      </c>
      <c r="E2055" s="15" t="n">
        <v>0.285714285714286</v>
      </c>
      <c r="F2055" s="2" t="s">
        <v>53</v>
      </c>
      <c r="G2055" s="2" t="s">
        <v>44</v>
      </c>
      <c r="H2055" s="2" t="str">
        <f aca="false">IF(AND(E2055&gt;=0.4,E2055&lt;=0.6),"Yes","No")</f>
        <v>No</v>
      </c>
      <c r="I2055" s="2" t="str">
        <f aca="false">IF(AND(F2055="No",G2055="No",H2055="Yes"),"Yes","No")</f>
        <v>No</v>
      </c>
      <c r="J2055" s="2"/>
      <c r="K2055" s="2"/>
    </row>
    <row r="2056" customFormat="false" ht="15" hidden="false" customHeight="false" outlineLevel="0" collapsed="false">
      <c r="A2056" s="2" t="s">
        <v>7556</v>
      </c>
      <c r="B2056" s="13" t="n">
        <v>94</v>
      </c>
      <c r="C2056" s="13" t="n">
        <v>94</v>
      </c>
      <c r="D2056" s="14" t="n">
        <f aca="false">C2056/Summary!$B$4</f>
        <v>0.00626666666666667</v>
      </c>
      <c r="E2056" s="15" t="n">
        <v>0.142857142857143</v>
      </c>
      <c r="F2056" s="2" t="s">
        <v>53</v>
      </c>
      <c r="G2056" s="2" t="s">
        <v>53</v>
      </c>
      <c r="H2056" s="2" t="str">
        <f aca="false">IF(AND(E2056&gt;=0.4,E2056&lt;=0.6),"Yes","No")</f>
        <v>No</v>
      </c>
      <c r="I2056" s="2" t="str">
        <f aca="false">IF(AND(F2056="No",G2056="No",H2056="Yes"),"Yes","No")</f>
        <v>No</v>
      </c>
      <c r="J2056" s="2"/>
      <c r="K2056" s="2"/>
    </row>
    <row r="2057" customFormat="false" ht="15" hidden="false" customHeight="false" outlineLevel="0" collapsed="false">
      <c r="A2057" s="2" t="s">
        <v>7557</v>
      </c>
      <c r="B2057" s="13" t="n">
        <v>94</v>
      </c>
      <c r="C2057" s="13" t="n">
        <v>94</v>
      </c>
      <c r="D2057" s="14" t="n">
        <f aca="false">C2057/Summary!$B$4</f>
        <v>0.00626666666666667</v>
      </c>
      <c r="E2057" s="15" t="n">
        <v>0.142857142857143</v>
      </c>
      <c r="F2057" s="2" t="s">
        <v>53</v>
      </c>
      <c r="G2057" s="2" t="s">
        <v>53</v>
      </c>
      <c r="H2057" s="2" t="str">
        <f aca="false">IF(AND(E2057&gt;=0.4,E2057&lt;=0.6),"Yes","No")</f>
        <v>No</v>
      </c>
      <c r="I2057" s="2" t="str">
        <f aca="false">IF(AND(F2057="No",G2057="No",H2057="Yes"),"Yes","No")</f>
        <v>No</v>
      </c>
      <c r="J2057" s="2"/>
      <c r="K2057" s="2"/>
    </row>
    <row r="2058" customFormat="false" ht="15" hidden="false" customHeight="false" outlineLevel="0" collapsed="false">
      <c r="A2058" s="2" t="s">
        <v>7558</v>
      </c>
      <c r="B2058" s="13" t="n">
        <v>94</v>
      </c>
      <c r="C2058" s="13" t="n">
        <v>93</v>
      </c>
      <c r="D2058" s="14" t="n">
        <f aca="false">C2058/Summary!$B$4</f>
        <v>0.0062</v>
      </c>
      <c r="E2058" s="15" t="n">
        <v>0.571428571428571</v>
      </c>
      <c r="F2058" s="2" t="s">
        <v>53</v>
      </c>
      <c r="G2058" s="2" t="s">
        <v>44</v>
      </c>
      <c r="H2058" s="2" t="str">
        <f aca="false">IF(AND(E2058&gt;=0.4,E2058&lt;=0.6),"Yes","No")</f>
        <v>Yes</v>
      </c>
      <c r="I2058" s="2" t="str">
        <f aca="false">IF(AND(F2058="No",G2058="No",H2058="Yes"),"Yes","No")</f>
        <v>No</v>
      </c>
      <c r="J2058" s="2"/>
      <c r="K2058" s="2"/>
    </row>
    <row r="2059" customFormat="false" ht="15" hidden="false" customHeight="false" outlineLevel="0" collapsed="false">
      <c r="A2059" s="2" t="s">
        <v>7559</v>
      </c>
      <c r="B2059" s="13" t="n">
        <v>94</v>
      </c>
      <c r="C2059" s="13" t="n">
        <v>94</v>
      </c>
      <c r="D2059" s="14" t="n">
        <f aca="false">C2059/Summary!$B$4</f>
        <v>0.00626666666666667</v>
      </c>
      <c r="E2059" s="15" t="n">
        <v>0.285714285714286</v>
      </c>
      <c r="F2059" s="2" t="s">
        <v>44</v>
      </c>
      <c r="G2059" s="2" t="s">
        <v>53</v>
      </c>
      <c r="H2059" s="2" t="str">
        <f aca="false">IF(AND(E2059&gt;=0.4,E2059&lt;=0.6),"Yes","No")</f>
        <v>No</v>
      </c>
      <c r="I2059" s="2" t="str">
        <f aca="false">IF(AND(F2059="No",G2059="No",H2059="Yes"),"Yes","No")</f>
        <v>No</v>
      </c>
      <c r="J2059" s="2"/>
      <c r="K2059" s="2"/>
    </row>
    <row r="2060" customFormat="false" ht="15" hidden="false" customHeight="false" outlineLevel="0" collapsed="false">
      <c r="A2060" s="2" t="s">
        <v>7560</v>
      </c>
      <c r="B2060" s="13" t="n">
        <v>94</v>
      </c>
      <c r="C2060" s="13" t="n">
        <v>94</v>
      </c>
      <c r="D2060" s="14" t="n">
        <f aca="false">C2060/Summary!$B$4</f>
        <v>0.00626666666666667</v>
      </c>
      <c r="E2060" s="15" t="n">
        <v>0.428571428571429</v>
      </c>
      <c r="F2060" s="2" t="s">
        <v>53</v>
      </c>
      <c r="G2060" s="2" t="s">
        <v>44</v>
      </c>
      <c r="H2060" s="2" t="str">
        <f aca="false">IF(AND(E2060&gt;=0.4,E2060&lt;=0.6),"Yes","No")</f>
        <v>Yes</v>
      </c>
      <c r="I2060" s="2" t="str">
        <f aca="false">IF(AND(F2060="No",G2060="No",H2060="Yes"),"Yes","No")</f>
        <v>No</v>
      </c>
      <c r="J2060" s="2"/>
      <c r="K2060" s="2"/>
    </row>
    <row r="2061" customFormat="false" ht="15" hidden="false" customHeight="false" outlineLevel="0" collapsed="false">
      <c r="A2061" s="2" t="s">
        <v>7561</v>
      </c>
      <c r="B2061" s="13" t="n">
        <v>94</v>
      </c>
      <c r="C2061" s="13" t="n">
        <v>94</v>
      </c>
      <c r="D2061" s="14" t="n">
        <f aca="false">C2061/Summary!$B$4</f>
        <v>0.00626666666666667</v>
      </c>
      <c r="E2061" s="15" t="n">
        <v>0.571428571428571</v>
      </c>
      <c r="F2061" s="2" t="s">
        <v>53</v>
      </c>
      <c r="G2061" s="2" t="s">
        <v>44</v>
      </c>
      <c r="H2061" s="2" t="str">
        <f aca="false">IF(AND(E2061&gt;=0.4,E2061&lt;=0.6),"Yes","No")</f>
        <v>Yes</v>
      </c>
      <c r="I2061" s="2" t="str">
        <f aca="false">IF(AND(F2061="No",G2061="No",H2061="Yes"),"Yes","No")</f>
        <v>No</v>
      </c>
      <c r="J2061" s="2"/>
      <c r="K2061" s="2"/>
    </row>
    <row r="2062" customFormat="false" ht="15" hidden="false" customHeight="false" outlineLevel="0" collapsed="false">
      <c r="A2062" s="2" t="s">
        <v>7562</v>
      </c>
      <c r="B2062" s="13" t="n">
        <v>94</v>
      </c>
      <c r="C2062" s="13" t="n">
        <v>94</v>
      </c>
      <c r="D2062" s="14" t="n">
        <f aca="false">C2062/Summary!$B$4</f>
        <v>0.00626666666666667</v>
      </c>
      <c r="E2062" s="15" t="n">
        <v>0.428571428571429</v>
      </c>
      <c r="F2062" s="2" t="s">
        <v>53</v>
      </c>
      <c r="G2062" s="2" t="s">
        <v>44</v>
      </c>
      <c r="H2062" s="2" t="str">
        <f aca="false">IF(AND(E2062&gt;=0.4,E2062&lt;=0.6),"Yes","No")</f>
        <v>Yes</v>
      </c>
      <c r="I2062" s="2" t="str">
        <f aca="false">IF(AND(F2062="No",G2062="No",H2062="Yes"),"Yes","No")</f>
        <v>No</v>
      </c>
      <c r="J2062" s="2"/>
      <c r="K2062" s="2"/>
    </row>
    <row r="2063" customFormat="false" ht="15" hidden="false" customHeight="false" outlineLevel="0" collapsed="false">
      <c r="A2063" s="2" t="s">
        <v>7563</v>
      </c>
      <c r="B2063" s="13" t="n">
        <v>94</v>
      </c>
      <c r="C2063" s="13" t="n">
        <v>93</v>
      </c>
      <c r="D2063" s="14" t="n">
        <f aca="false">C2063/Summary!$B$4</f>
        <v>0.0062</v>
      </c>
      <c r="E2063" s="15" t="n">
        <v>0</v>
      </c>
      <c r="F2063" s="2" t="s">
        <v>53</v>
      </c>
      <c r="G2063" s="2" t="s">
        <v>53</v>
      </c>
      <c r="H2063" s="2" t="str">
        <f aca="false">IF(AND(E2063&gt;=0.4,E2063&lt;=0.6),"Yes","No")</f>
        <v>No</v>
      </c>
      <c r="I2063" s="2" t="str">
        <f aca="false">IF(AND(F2063="No",G2063="No",H2063="Yes"),"Yes","No")</f>
        <v>No</v>
      </c>
      <c r="J2063" s="2"/>
      <c r="K2063" s="2"/>
    </row>
    <row r="2064" customFormat="false" ht="15" hidden="false" customHeight="false" outlineLevel="0" collapsed="false">
      <c r="A2064" s="2" t="s">
        <v>7564</v>
      </c>
      <c r="B2064" s="13" t="n">
        <v>94</v>
      </c>
      <c r="C2064" s="13" t="n">
        <v>93</v>
      </c>
      <c r="D2064" s="14" t="n">
        <f aca="false">C2064/Summary!$B$4</f>
        <v>0.0062</v>
      </c>
      <c r="E2064" s="15" t="n">
        <v>0.571428571428571</v>
      </c>
      <c r="F2064" s="2" t="s">
        <v>53</v>
      </c>
      <c r="G2064" s="2" t="s">
        <v>44</v>
      </c>
      <c r="H2064" s="2" t="str">
        <f aca="false">IF(AND(E2064&gt;=0.4,E2064&lt;=0.6),"Yes","No")</f>
        <v>Yes</v>
      </c>
      <c r="I2064" s="2" t="str">
        <f aca="false">IF(AND(F2064="No",G2064="No",H2064="Yes"),"Yes","No")</f>
        <v>No</v>
      </c>
      <c r="J2064" s="2"/>
      <c r="K2064" s="2"/>
    </row>
    <row r="2065" customFormat="false" ht="15" hidden="false" customHeight="false" outlineLevel="0" collapsed="false">
      <c r="A2065" s="2" t="s">
        <v>7565</v>
      </c>
      <c r="B2065" s="13" t="n">
        <v>94</v>
      </c>
      <c r="C2065" s="13" t="n">
        <v>94</v>
      </c>
      <c r="D2065" s="14" t="n">
        <f aca="false">C2065/Summary!$B$4</f>
        <v>0.00626666666666667</v>
      </c>
      <c r="E2065" s="15" t="n">
        <v>0.285714285714286</v>
      </c>
      <c r="F2065" s="2" t="s">
        <v>44</v>
      </c>
      <c r="G2065" s="2" t="s">
        <v>44</v>
      </c>
      <c r="H2065" s="2" t="str">
        <f aca="false">IF(AND(E2065&gt;=0.4,E2065&lt;=0.6),"Yes","No")</f>
        <v>No</v>
      </c>
      <c r="I2065" s="2" t="str">
        <f aca="false">IF(AND(F2065="No",G2065="No",H2065="Yes"),"Yes","No")</f>
        <v>No</v>
      </c>
      <c r="J2065" s="2"/>
      <c r="K2065" s="2"/>
    </row>
    <row r="2066" customFormat="false" ht="15" hidden="false" customHeight="false" outlineLevel="0" collapsed="false">
      <c r="A2066" s="2" t="s">
        <v>7566</v>
      </c>
      <c r="B2066" s="13" t="n">
        <v>94</v>
      </c>
      <c r="C2066" s="13" t="n">
        <v>93</v>
      </c>
      <c r="D2066" s="14" t="n">
        <f aca="false">C2066/Summary!$B$4</f>
        <v>0.0062</v>
      </c>
      <c r="E2066" s="15" t="n">
        <v>0.285714285714286</v>
      </c>
      <c r="F2066" s="2" t="s">
        <v>53</v>
      </c>
      <c r="G2066" s="2" t="s">
        <v>44</v>
      </c>
      <c r="H2066" s="2" t="str">
        <f aca="false">IF(AND(E2066&gt;=0.4,E2066&lt;=0.6),"Yes","No")</f>
        <v>No</v>
      </c>
      <c r="I2066" s="2" t="str">
        <f aca="false">IF(AND(F2066="No",G2066="No",H2066="Yes"),"Yes","No")</f>
        <v>No</v>
      </c>
      <c r="J2066" s="2"/>
      <c r="K2066" s="2"/>
    </row>
    <row r="2067" customFormat="false" ht="15" hidden="false" customHeight="false" outlineLevel="0" collapsed="false">
      <c r="A2067" s="2" t="s">
        <v>7567</v>
      </c>
      <c r="B2067" s="13" t="n">
        <v>94</v>
      </c>
      <c r="C2067" s="13" t="n">
        <v>93</v>
      </c>
      <c r="D2067" s="14" t="n">
        <f aca="false">C2067/Summary!$B$4</f>
        <v>0.0062</v>
      </c>
      <c r="E2067" s="15" t="n">
        <v>0.142857142857143</v>
      </c>
      <c r="F2067" s="2" t="s">
        <v>53</v>
      </c>
      <c r="G2067" s="2" t="s">
        <v>53</v>
      </c>
      <c r="H2067" s="2" t="str">
        <f aca="false">IF(AND(E2067&gt;=0.4,E2067&lt;=0.6),"Yes","No")</f>
        <v>No</v>
      </c>
      <c r="I2067" s="2" t="str">
        <f aca="false">IF(AND(F2067="No",G2067="No",H2067="Yes"),"Yes","No")</f>
        <v>No</v>
      </c>
      <c r="J2067" s="2"/>
      <c r="K2067" s="2"/>
    </row>
    <row r="2068" customFormat="false" ht="15" hidden="false" customHeight="false" outlineLevel="0" collapsed="false">
      <c r="A2068" s="2" t="s">
        <v>7568</v>
      </c>
      <c r="B2068" s="13" t="n">
        <v>94</v>
      </c>
      <c r="C2068" s="13" t="n">
        <v>93</v>
      </c>
      <c r="D2068" s="14" t="n">
        <f aca="false">C2068/Summary!$B$4</f>
        <v>0.0062</v>
      </c>
      <c r="E2068" s="15" t="n">
        <v>0.571428571428571</v>
      </c>
      <c r="F2068" s="2" t="s">
        <v>53</v>
      </c>
      <c r="G2068" s="2" t="s">
        <v>44</v>
      </c>
      <c r="H2068" s="2" t="str">
        <f aca="false">IF(AND(E2068&gt;=0.4,E2068&lt;=0.6),"Yes","No")</f>
        <v>Yes</v>
      </c>
      <c r="I2068" s="2" t="str">
        <f aca="false">IF(AND(F2068="No",G2068="No",H2068="Yes"),"Yes","No")</f>
        <v>No</v>
      </c>
      <c r="J2068" s="2"/>
      <c r="K2068" s="2"/>
    </row>
    <row r="2069" customFormat="false" ht="15" hidden="false" customHeight="false" outlineLevel="0" collapsed="false">
      <c r="A2069" s="2" t="s">
        <v>7569</v>
      </c>
      <c r="B2069" s="13" t="n">
        <v>94</v>
      </c>
      <c r="C2069" s="13" t="n">
        <v>94</v>
      </c>
      <c r="D2069" s="14" t="n">
        <f aca="false">C2069/Summary!$B$4</f>
        <v>0.00626666666666667</v>
      </c>
      <c r="E2069" s="15" t="n">
        <v>0.714285714285714</v>
      </c>
      <c r="F2069" s="2" t="s">
        <v>53</v>
      </c>
      <c r="G2069" s="2" t="s">
        <v>44</v>
      </c>
      <c r="H2069" s="2" t="str">
        <f aca="false">IF(AND(E2069&gt;=0.4,E2069&lt;=0.6),"Yes","No")</f>
        <v>No</v>
      </c>
      <c r="I2069" s="2" t="str">
        <f aca="false">IF(AND(F2069="No",G2069="No",H2069="Yes"),"Yes","No")</f>
        <v>No</v>
      </c>
      <c r="J2069" s="2"/>
      <c r="K2069" s="2"/>
    </row>
    <row r="2070" customFormat="false" ht="15" hidden="false" customHeight="false" outlineLevel="0" collapsed="false">
      <c r="A2070" s="2" t="s">
        <v>7570</v>
      </c>
      <c r="B2070" s="13" t="n">
        <v>94</v>
      </c>
      <c r="C2070" s="13" t="n">
        <v>94</v>
      </c>
      <c r="D2070" s="14" t="n">
        <f aca="false">C2070/Summary!$B$4</f>
        <v>0.00626666666666667</v>
      </c>
      <c r="E2070" s="15" t="n">
        <v>0.857142857142857</v>
      </c>
      <c r="F2070" s="2" t="s">
        <v>53</v>
      </c>
      <c r="G2070" s="2" t="s">
        <v>53</v>
      </c>
      <c r="H2070" s="2" t="str">
        <f aca="false">IF(AND(E2070&gt;=0.4,E2070&lt;=0.6),"Yes","No")</f>
        <v>No</v>
      </c>
      <c r="I2070" s="2" t="str">
        <f aca="false">IF(AND(F2070="No",G2070="No",H2070="Yes"),"Yes","No")</f>
        <v>No</v>
      </c>
      <c r="J2070" s="2"/>
      <c r="K2070" s="2"/>
    </row>
    <row r="2071" customFormat="false" ht="15" hidden="false" customHeight="false" outlineLevel="0" collapsed="false">
      <c r="A2071" s="2" t="s">
        <v>7571</v>
      </c>
      <c r="B2071" s="13" t="n">
        <v>94</v>
      </c>
      <c r="C2071" s="13" t="n">
        <v>94</v>
      </c>
      <c r="D2071" s="14" t="n">
        <f aca="false">C2071/Summary!$B$4</f>
        <v>0.00626666666666667</v>
      </c>
      <c r="E2071" s="15" t="n">
        <v>0.714285714285714</v>
      </c>
      <c r="F2071" s="2" t="s">
        <v>44</v>
      </c>
      <c r="G2071" s="2" t="s">
        <v>53</v>
      </c>
      <c r="H2071" s="2" t="str">
        <f aca="false">IF(AND(E2071&gt;=0.4,E2071&lt;=0.6),"Yes","No")</f>
        <v>No</v>
      </c>
      <c r="I2071" s="2" t="str">
        <f aca="false">IF(AND(F2071="No",G2071="No",H2071="Yes"),"Yes","No")</f>
        <v>No</v>
      </c>
      <c r="J2071" s="2"/>
      <c r="K2071" s="2"/>
    </row>
    <row r="2072" customFormat="false" ht="15" hidden="false" customHeight="false" outlineLevel="0" collapsed="false">
      <c r="A2072" s="2" t="s">
        <v>7572</v>
      </c>
      <c r="B2072" s="13" t="n">
        <v>94</v>
      </c>
      <c r="C2072" s="13" t="n">
        <v>93</v>
      </c>
      <c r="D2072" s="14" t="n">
        <f aca="false">C2072/Summary!$B$4</f>
        <v>0.0062</v>
      </c>
      <c r="E2072" s="15" t="n">
        <v>0.571428571428571</v>
      </c>
      <c r="F2072" s="2" t="s">
        <v>44</v>
      </c>
      <c r="G2072" s="2" t="s">
        <v>53</v>
      </c>
      <c r="H2072" s="2" t="str">
        <f aca="false">IF(AND(E2072&gt;=0.4,E2072&lt;=0.6),"Yes","No")</f>
        <v>Yes</v>
      </c>
      <c r="I2072" s="2" t="str">
        <f aca="false">IF(AND(F2072="No",G2072="No",H2072="Yes"),"Yes","No")</f>
        <v>No</v>
      </c>
      <c r="J2072" s="2"/>
      <c r="K2072" s="2"/>
    </row>
    <row r="2073" customFormat="false" ht="15" hidden="false" customHeight="false" outlineLevel="0" collapsed="false">
      <c r="A2073" s="2" t="s">
        <v>7573</v>
      </c>
      <c r="B2073" s="13" t="n">
        <v>94</v>
      </c>
      <c r="C2073" s="13" t="n">
        <v>94</v>
      </c>
      <c r="D2073" s="14" t="n">
        <f aca="false">C2073/Summary!$B$4</f>
        <v>0.00626666666666667</v>
      </c>
      <c r="E2073" s="15" t="n">
        <v>0.857142857142857</v>
      </c>
      <c r="F2073" s="2" t="s">
        <v>53</v>
      </c>
      <c r="G2073" s="2" t="s">
        <v>53</v>
      </c>
      <c r="H2073" s="2" t="str">
        <f aca="false">IF(AND(E2073&gt;=0.4,E2073&lt;=0.6),"Yes","No")</f>
        <v>No</v>
      </c>
      <c r="I2073" s="2" t="str">
        <f aca="false">IF(AND(F2073="No",G2073="No",H2073="Yes"),"Yes","No")</f>
        <v>No</v>
      </c>
      <c r="J2073" s="2"/>
      <c r="K2073" s="2"/>
    </row>
    <row r="2074" customFormat="false" ht="15" hidden="false" customHeight="false" outlineLevel="0" collapsed="false">
      <c r="A2074" s="2" t="s">
        <v>7574</v>
      </c>
      <c r="B2074" s="13" t="n">
        <v>94</v>
      </c>
      <c r="C2074" s="13" t="n">
        <v>94</v>
      </c>
      <c r="D2074" s="14" t="n">
        <f aca="false">C2074/Summary!$B$4</f>
        <v>0.00626666666666667</v>
      </c>
      <c r="E2074" s="15" t="n">
        <v>0.571428571428571</v>
      </c>
      <c r="F2074" s="2" t="s">
        <v>44</v>
      </c>
      <c r="G2074" s="2" t="s">
        <v>53</v>
      </c>
      <c r="H2074" s="2" t="str">
        <f aca="false">IF(AND(E2074&gt;=0.4,E2074&lt;=0.6),"Yes","No")</f>
        <v>Yes</v>
      </c>
      <c r="I2074" s="2" t="str">
        <f aca="false">IF(AND(F2074="No",G2074="No",H2074="Yes"),"Yes","No")</f>
        <v>No</v>
      </c>
      <c r="J2074" s="2"/>
      <c r="K2074" s="2"/>
    </row>
    <row r="2075" customFormat="false" ht="15" hidden="false" customHeight="false" outlineLevel="0" collapsed="false">
      <c r="A2075" s="2" t="s">
        <v>7575</v>
      </c>
      <c r="B2075" s="13" t="n">
        <v>94</v>
      </c>
      <c r="C2075" s="13" t="n">
        <v>94</v>
      </c>
      <c r="D2075" s="14" t="n">
        <f aca="false">C2075/Summary!$B$4</f>
        <v>0.00626666666666667</v>
      </c>
      <c r="E2075" s="15" t="n">
        <v>0.428571428571429</v>
      </c>
      <c r="F2075" s="2" t="s">
        <v>53</v>
      </c>
      <c r="G2075" s="2" t="s">
        <v>53</v>
      </c>
      <c r="H2075" s="2" t="str">
        <f aca="false">IF(AND(E2075&gt;=0.4,E2075&lt;=0.6),"Yes","No")</f>
        <v>Yes</v>
      </c>
      <c r="I2075" s="2" t="str">
        <f aca="false">IF(AND(F2075="No",G2075="No",H2075="Yes"),"Yes","No")</f>
        <v>No</v>
      </c>
      <c r="J2075" s="2"/>
      <c r="K2075" s="2"/>
    </row>
    <row r="2076" customFormat="false" ht="15" hidden="false" customHeight="false" outlineLevel="0" collapsed="false">
      <c r="A2076" s="2" t="s">
        <v>7576</v>
      </c>
      <c r="B2076" s="13" t="n">
        <v>94</v>
      </c>
      <c r="C2076" s="13" t="n">
        <v>94</v>
      </c>
      <c r="D2076" s="14" t="n">
        <f aca="false">C2076/Summary!$B$4</f>
        <v>0.00626666666666667</v>
      </c>
      <c r="E2076" s="15" t="n">
        <v>0.571428571428571</v>
      </c>
      <c r="F2076" s="2" t="s">
        <v>53</v>
      </c>
      <c r="G2076" s="2" t="s">
        <v>44</v>
      </c>
      <c r="H2076" s="2" t="str">
        <f aca="false">IF(AND(E2076&gt;=0.4,E2076&lt;=0.6),"Yes","No")</f>
        <v>Yes</v>
      </c>
      <c r="I2076" s="2" t="str">
        <f aca="false">IF(AND(F2076="No",G2076="No",H2076="Yes"),"Yes","No")</f>
        <v>No</v>
      </c>
      <c r="J2076" s="2"/>
      <c r="K2076" s="2"/>
    </row>
    <row r="2077" customFormat="false" ht="15" hidden="false" customHeight="false" outlineLevel="0" collapsed="false">
      <c r="A2077" s="2" t="s">
        <v>7577</v>
      </c>
      <c r="B2077" s="13" t="n">
        <v>94</v>
      </c>
      <c r="C2077" s="13" t="n">
        <v>94</v>
      </c>
      <c r="D2077" s="14" t="n">
        <f aca="false">C2077/Summary!$B$4</f>
        <v>0.00626666666666667</v>
      </c>
      <c r="E2077" s="15" t="n">
        <v>0.285714285714286</v>
      </c>
      <c r="F2077" s="2" t="s">
        <v>44</v>
      </c>
      <c r="G2077" s="2" t="s">
        <v>53</v>
      </c>
      <c r="H2077" s="2" t="str">
        <f aca="false">IF(AND(E2077&gt;=0.4,E2077&lt;=0.6),"Yes","No")</f>
        <v>No</v>
      </c>
      <c r="I2077" s="2" t="str">
        <f aca="false">IF(AND(F2077="No",G2077="No",H2077="Yes"),"Yes","No")</f>
        <v>No</v>
      </c>
      <c r="J2077" s="2"/>
      <c r="K2077" s="2"/>
    </row>
    <row r="2078" customFormat="false" ht="15" hidden="false" customHeight="false" outlineLevel="0" collapsed="false">
      <c r="A2078" s="2" t="s">
        <v>7578</v>
      </c>
      <c r="B2078" s="13" t="n">
        <v>94</v>
      </c>
      <c r="C2078" s="13" t="n">
        <v>94</v>
      </c>
      <c r="D2078" s="14" t="n">
        <f aca="false">C2078/Summary!$B$4</f>
        <v>0.00626666666666667</v>
      </c>
      <c r="E2078" s="15" t="n">
        <v>0.571428571428571</v>
      </c>
      <c r="F2078" s="2" t="s">
        <v>53</v>
      </c>
      <c r="G2078" s="2" t="s">
        <v>53</v>
      </c>
      <c r="H2078" s="2" t="str">
        <f aca="false">IF(AND(E2078&gt;=0.4,E2078&lt;=0.6),"Yes","No")</f>
        <v>Yes</v>
      </c>
      <c r="I2078" s="2" t="str">
        <f aca="false">IF(AND(F2078="No",G2078="No",H2078="Yes"),"Yes","No")</f>
        <v>No</v>
      </c>
      <c r="J2078" s="2"/>
      <c r="K2078" s="2"/>
    </row>
    <row r="2079" customFormat="false" ht="15" hidden="false" customHeight="false" outlineLevel="0" collapsed="false">
      <c r="A2079" s="2" t="s">
        <v>7579</v>
      </c>
      <c r="B2079" s="13" t="n">
        <v>94</v>
      </c>
      <c r="C2079" s="13" t="n">
        <v>94</v>
      </c>
      <c r="D2079" s="14" t="n">
        <f aca="false">C2079/Summary!$B$4</f>
        <v>0.00626666666666667</v>
      </c>
      <c r="E2079" s="15" t="n">
        <v>0.714285714285714</v>
      </c>
      <c r="F2079" s="2" t="s">
        <v>53</v>
      </c>
      <c r="G2079" s="2" t="s">
        <v>44</v>
      </c>
      <c r="H2079" s="2" t="str">
        <f aca="false">IF(AND(E2079&gt;=0.4,E2079&lt;=0.6),"Yes","No")</f>
        <v>No</v>
      </c>
      <c r="I2079" s="2" t="str">
        <f aca="false">IF(AND(F2079="No",G2079="No",H2079="Yes"),"Yes","No")</f>
        <v>No</v>
      </c>
      <c r="J2079" s="2"/>
      <c r="K2079" s="2"/>
    </row>
    <row r="2080" customFormat="false" ht="15" hidden="false" customHeight="false" outlineLevel="0" collapsed="false">
      <c r="A2080" s="2" t="s">
        <v>7580</v>
      </c>
      <c r="B2080" s="13" t="n">
        <v>94</v>
      </c>
      <c r="C2080" s="13" t="n">
        <v>94</v>
      </c>
      <c r="D2080" s="14" t="n">
        <f aca="false">C2080/Summary!$B$4</f>
        <v>0.00626666666666667</v>
      </c>
      <c r="E2080" s="15" t="n">
        <v>0.428571428571429</v>
      </c>
      <c r="F2080" s="2" t="s">
        <v>53</v>
      </c>
      <c r="G2080" s="2" t="s">
        <v>44</v>
      </c>
      <c r="H2080" s="2" t="str">
        <f aca="false">IF(AND(E2080&gt;=0.4,E2080&lt;=0.6),"Yes","No")</f>
        <v>Yes</v>
      </c>
      <c r="I2080" s="2" t="str">
        <f aca="false">IF(AND(F2080="No",G2080="No",H2080="Yes"),"Yes","No")</f>
        <v>No</v>
      </c>
      <c r="J2080" s="2"/>
      <c r="K2080" s="2"/>
    </row>
    <row r="2081" customFormat="false" ht="15" hidden="false" customHeight="false" outlineLevel="0" collapsed="false">
      <c r="A2081" s="2" t="s">
        <v>7581</v>
      </c>
      <c r="B2081" s="13" t="n">
        <v>94</v>
      </c>
      <c r="C2081" s="13" t="n">
        <v>94</v>
      </c>
      <c r="D2081" s="14" t="n">
        <f aca="false">C2081/Summary!$B$4</f>
        <v>0.00626666666666667</v>
      </c>
      <c r="E2081" s="15" t="n">
        <v>0.714285714285714</v>
      </c>
      <c r="F2081" s="2" t="s">
        <v>53</v>
      </c>
      <c r="G2081" s="2" t="s">
        <v>44</v>
      </c>
      <c r="H2081" s="2" t="str">
        <f aca="false">IF(AND(E2081&gt;=0.4,E2081&lt;=0.6),"Yes","No")</f>
        <v>No</v>
      </c>
      <c r="I2081" s="2" t="str">
        <f aca="false">IF(AND(F2081="No",G2081="No",H2081="Yes"),"Yes","No")</f>
        <v>No</v>
      </c>
      <c r="J2081" s="2"/>
      <c r="K2081" s="2"/>
    </row>
    <row r="2082" customFormat="false" ht="15" hidden="false" customHeight="false" outlineLevel="0" collapsed="false">
      <c r="A2082" s="2" t="s">
        <v>7582</v>
      </c>
      <c r="B2082" s="13" t="n">
        <v>94</v>
      </c>
      <c r="C2082" s="13" t="n">
        <v>94</v>
      </c>
      <c r="D2082" s="14" t="n">
        <f aca="false">C2082/Summary!$B$4</f>
        <v>0.00626666666666667</v>
      </c>
      <c r="E2082" s="15" t="n">
        <v>0.428571428571429</v>
      </c>
      <c r="F2082" s="2" t="s">
        <v>53</v>
      </c>
      <c r="G2082" s="2" t="s">
        <v>44</v>
      </c>
      <c r="H2082" s="2" t="str">
        <f aca="false">IF(AND(E2082&gt;=0.4,E2082&lt;=0.6),"Yes","No")</f>
        <v>Yes</v>
      </c>
      <c r="I2082" s="2" t="str">
        <f aca="false">IF(AND(F2082="No",G2082="No",H2082="Yes"),"Yes","No")</f>
        <v>No</v>
      </c>
      <c r="J2082" s="2"/>
      <c r="K2082" s="2"/>
    </row>
    <row r="2083" customFormat="false" ht="15" hidden="false" customHeight="false" outlineLevel="0" collapsed="false">
      <c r="A2083" s="2" t="s">
        <v>7583</v>
      </c>
      <c r="B2083" s="13" t="n">
        <v>94</v>
      </c>
      <c r="C2083" s="13" t="n">
        <v>94</v>
      </c>
      <c r="D2083" s="14" t="n">
        <f aca="false">C2083/Summary!$B$4</f>
        <v>0.00626666666666667</v>
      </c>
      <c r="E2083" s="15" t="n">
        <v>0.571428571428571</v>
      </c>
      <c r="F2083" s="2" t="s">
        <v>53</v>
      </c>
      <c r="G2083" s="2" t="s">
        <v>44</v>
      </c>
      <c r="H2083" s="2" t="str">
        <f aca="false">IF(AND(E2083&gt;=0.4,E2083&lt;=0.6),"Yes","No")</f>
        <v>Yes</v>
      </c>
      <c r="I2083" s="2" t="str">
        <f aca="false">IF(AND(F2083="No",G2083="No",H2083="Yes"),"Yes","No")</f>
        <v>No</v>
      </c>
      <c r="J2083" s="2"/>
      <c r="K2083" s="2"/>
    </row>
    <row r="2084" customFormat="false" ht="15" hidden="false" customHeight="false" outlineLevel="0" collapsed="false">
      <c r="A2084" s="2" t="s">
        <v>7584</v>
      </c>
      <c r="B2084" s="13" t="n">
        <v>94</v>
      </c>
      <c r="C2084" s="13" t="n">
        <v>94</v>
      </c>
      <c r="D2084" s="14" t="n">
        <f aca="false">C2084/Summary!$B$4</f>
        <v>0.00626666666666667</v>
      </c>
      <c r="E2084" s="15" t="n">
        <v>0.571428571428571</v>
      </c>
      <c r="F2084" s="2" t="s">
        <v>53</v>
      </c>
      <c r="G2084" s="2" t="s">
        <v>53</v>
      </c>
      <c r="H2084" s="2" t="str">
        <f aca="false">IF(AND(E2084&gt;=0.4,E2084&lt;=0.6),"Yes","No")</f>
        <v>Yes</v>
      </c>
      <c r="I2084" s="2" t="str">
        <f aca="false">IF(AND(F2084="No",G2084="No",H2084="Yes"),"Yes","No")</f>
        <v>No</v>
      </c>
      <c r="J2084" s="2"/>
      <c r="K2084" s="2"/>
    </row>
    <row r="2085" customFormat="false" ht="15" hidden="false" customHeight="false" outlineLevel="0" collapsed="false">
      <c r="A2085" s="2" t="s">
        <v>7585</v>
      </c>
      <c r="B2085" s="13" t="n">
        <v>94</v>
      </c>
      <c r="C2085" s="13" t="n">
        <v>94</v>
      </c>
      <c r="D2085" s="14" t="n">
        <f aca="false">C2085/Summary!$B$4</f>
        <v>0.00626666666666667</v>
      </c>
      <c r="E2085" s="15" t="n">
        <v>0.428571428571429</v>
      </c>
      <c r="F2085" s="2" t="s">
        <v>53</v>
      </c>
      <c r="G2085" s="2" t="s">
        <v>53</v>
      </c>
      <c r="H2085" s="2" t="str">
        <f aca="false">IF(AND(E2085&gt;=0.4,E2085&lt;=0.6),"Yes","No")</f>
        <v>Yes</v>
      </c>
      <c r="I2085" s="2" t="str">
        <f aca="false">IF(AND(F2085="No",G2085="No",H2085="Yes"),"Yes","No")</f>
        <v>No</v>
      </c>
      <c r="J2085" s="2"/>
      <c r="K2085" s="2"/>
    </row>
    <row r="2086" customFormat="false" ht="15" hidden="false" customHeight="false" outlineLevel="0" collapsed="false">
      <c r="A2086" s="2" t="s">
        <v>7586</v>
      </c>
      <c r="B2086" s="13" t="n">
        <v>94</v>
      </c>
      <c r="C2086" s="13" t="n">
        <v>94</v>
      </c>
      <c r="D2086" s="14" t="n">
        <f aca="false">C2086/Summary!$B$4</f>
        <v>0.00626666666666667</v>
      </c>
      <c r="E2086" s="15" t="n">
        <v>0.714285714285714</v>
      </c>
      <c r="F2086" s="2" t="s">
        <v>53</v>
      </c>
      <c r="G2086" s="2" t="s">
        <v>44</v>
      </c>
      <c r="H2086" s="2" t="str">
        <f aca="false">IF(AND(E2086&gt;=0.4,E2086&lt;=0.6),"Yes","No")</f>
        <v>No</v>
      </c>
      <c r="I2086" s="2" t="str">
        <f aca="false">IF(AND(F2086="No",G2086="No",H2086="Yes"),"Yes","No")</f>
        <v>No</v>
      </c>
      <c r="J2086" s="2"/>
      <c r="K2086" s="2"/>
    </row>
    <row r="2087" customFormat="false" ht="15" hidden="false" customHeight="false" outlineLevel="0" collapsed="false">
      <c r="A2087" s="2" t="s">
        <v>7587</v>
      </c>
      <c r="B2087" s="13" t="n">
        <v>94</v>
      </c>
      <c r="C2087" s="13" t="n">
        <v>94</v>
      </c>
      <c r="D2087" s="14" t="n">
        <f aca="false">C2087/Summary!$B$4</f>
        <v>0.00626666666666667</v>
      </c>
      <c r="E2087" s="15" t="n">
        <v>0.428571428571429</v>
      </c>
      <c r="F2087" s="2" t="s">
        <v>53</v>
      </c>
      <c r="G2087" s="2" t="s">
        <v>44</v>
      </c>
      <c r="H2087" s="2" t="str">
        <f aca="false">IF(AND(E2087&gt;=0.4,E2087&lt;=0.6),"Yes","No")</f>
        <v>Yes</v>
      </c>
      <c r="I2087" s="2" t="str">
        <f aca="false">IF(AND(F2087="No",G2087="No",H2087="Yes"),"Yes","No")</f>
        <v>No</v>
      </c>
      <c r="J2087" s="2"/>
      <c r="K2087" s="2"/>
    </row>
    <row r="2088" customFormat="false" ht="15" hidden="false" customHeight="false" outlineLevel="0" collapsed="false">
      <c r="A2088" s="2" t="s">
        <v>7588</v>
      </c>
      <c r="B2088" s="13" t="n">
        <v>94</v>
      </c>
      <c r="C2088" s="13" t="n">
        <v>94</v>
      </c>
      <c r="D2088" s="14" t="n">
        <f aca="false">C2088/Summary!$B$4</f>
        <v>0.00626666666666667</v>
      </c>
      <c r="E2088" s="15" t="n">
        <v>0.714285714285714</v>
      </c>
      <c r="F2088" s="2" t="s">
        <v>53</v>
      </c>
      <c r="G2088" s="2" t="s">
        <v>53</v>
      </c>
      <c r="H2088" s="2" t="str">
        <f aca="false">IF(AND(E2088&gt;=0.4,E2088&lt;=0.6),"Yes","No")</f>
        <v>No</v>
      </c>
      <c r="I2088" s="2" t="str">
        <f aca="false">IF(AND(F2088="No",G2088="No",H2088="Yes"),"Yes","No")</f>
        <v>No</v>
      </c>
      <c r="J2088" s="2"/>
      <c r="K2088" s="2"/>
    </row>
    <row r="2089" customFormat="false" ht="15" hidden="false" customHeight="false" outlineLevel="0" collapsed="false">
      <c r="A2089" s="2" t="s">
        <v>7589</v>
      </c>
      <c r="B2089" s="13" t="n">
        <v>94</v>
      </c>
      <c r="C2089" s="13" t="n">
        <v>94</v>
      </c>
      <c r="D2089" s="14" t="n">
        <f aca="false">C2089/Summary!$B$4</f>
        <v>0.00626666666666667</v>
      </c>
      <c r="E2089" s="15" t="n">
        <v>0.571428571428571</v>
      </c>
      <c r="F2089" s="2" t="s">
        <v>53</v>
      </c>
      <c r="G2089" s="2" t="s">
        <v>44</v>
      </c>
      <c r="H2089" s="2" t="str">
        <f aca="false">IF(AND(E2089&gt;=0.4,E2089&lt;=0.6),"Yes","No")</f>
        <v>Yes</v>
      </c>
      <c r="I2089" s="2" t="str">
        <f aca="false">IF(AND(F2089="No",G2089="No",H2089="Yes"),"Yes","No")</f>
        <v>No</v>
      </c>
      <c r="J2089" s="2"/>
      <c r="K2089" s="2"/>
    </row>
    <row r="2090" customFormat="false" ht="15" hidden="false" customHeight="false" outlineLevel="0" collapsed="false">
      <c r="A2090" s="2" t="s">
        <v>7590</v>
      </c>
      <c r="B2090" s="13" t="n">
        <v>94</v>
      </c>
      <c r="C2090" s="13" t="n">
        <v>93</v>
      </c>
      <c r="D2090" s="14" t="n">
        <f aca="false">C2090/Summary!$B$4</f>
        <v>0.0062</v>
      </c>
      <c r="E2090" s="15" t="n">
        <v>0.857142857142857</v>
      </c>
      <c r="F2090" s="2" t="s">
        <v>53</v>
      </c>
      <c r="G2090" s="2" t="s">
        <v>53</v>
      </c>
      <c r="H2090" s="2" t="str">
        <f aca="false">IF(AND(E2090&gt;=0.4,E2090&lt;=0.6),"Yes","No")</f>
        <v>No</v>
      </c>
      <c r="I2090" s="2" t="str">
        <f aca="false">IF(AND(F2090="No",G2090="No",H2090="Yes"),"Yes","No")</f>
        <v>No</v>
      </c>
      <c r="J2090" s="2"/>
      <c r="K2090" s="2"/>
    </row>
    <row r="2091" customFormat="false" ht="15" hidden="false" customHeight="false" outlineLevel="0" collapsed="false">
      <c r="A2091" s="2" t="s">
        <v>7591</v>
      </c>
      <c r="B2091" s="13" t="n">
        <v>94</v>
      </c>
      <c r="C2091" s="13" t="n">
        <v>94</v>
      </c>
      <c r="D2091" s="14" t="n">
        <f aca="false">C2091/Summary!$B$4</f>
        <v>0.00626666666666667</v>
      </c>
      <c r="E2091" s="15" t="n">
        <v>0.571428571428571</v>
      </c>
      <c r="F2091" s="2" t="s">
        <v>53</v>
      </c>
      <c r="G2091" s="2" t="s">
        <v>44</v>
      </c>
      <c r="H2091" s="2" t="str">
        <f aca="false">IF(AND(E2091&gt;=0.4,E2091&lt;=0.6),"Yes","No")</f>
        <v>Yes</v>
      </c>
      <c r="I2091" s="2" t="str">
        <f aca="false">IF(AND(F2091="No",G2091="No",H2091="Yes"),"Yes","No")</f>
        <v>No</v>
      </c>
      <c r="J2091" s="2"/>
      <c r="K2091" s="2"/>
    </row>
    <row r="2092" customFormat="false" ht="15" hidden="false" customHeight="false" outlineLevel="0" collapsed="false">
      <c r="A2092" s="2" t="s">
        <v>7592</v>
      </c>
      <c r="B2092" s="13" t="n">
        <v>94</v>
      </c>
      <c r="C2092" s="13" t="n">
        <v>94</v>
      </c>
      <c r="D2092" s="14" t="n">
        <f aca="false">C2092/Summary!$B$4</f>
        <v>0.00626666666666667</v>
      </c>
      <c r="E2092" s="15" t="n">
        <v>0.571428571428571</v>
      </c>
      <c r="F2092" s="2" t="s">
        <v>53</v>
      </c>
      <c r="G2092" s="2" t="s">
        <v>44</v>
      </c>
      <c r="H2092" s="2" t="str">
        <f aca="false">IF(AND(E2092&gt;=0.4,E2092&lt;=0.6),"Yes","No")</f>
        <v>Yes</v>
      </c>
      <c r="I2092" s="2" t="str">
        <f aca="false">IF(AND(F2092="No",G2092="No",H2092="Yes"),"Yes","No")</f>
        <v>No</v>
      </c>
      <c r="J2092" s="2"/>
      <c r="K2092" s="2"/>
    </row>
    <row r="2093" customFormat="false" ht="15" hidden="false" customHeight="false" outlineLevel="0" collapsed="false">
      <c r="A2093" s="2" t="s">
        <v>7593</v>
      </c>
      <c r="B2093" s="13" t="n">
        <v>94</v>
      </c>
      <c r="C2093" s="13" t="n">
        <v>94</v>
      </c>
      <c r="D2093" s="14" t="n">
        <f aca="false">C2093/Summary!$B$4</f>
        <v>0.00626666666666667</v>
      </c>
      <c r="E2093" s="15" t="n">
        <v>0.571428571428571</v>
      </c>
      <c r="F2093" s="2" t="s">
        <v>53</v>
      </c>
      <c r="G2093" s="2" t="s">
        <v>53</v>
      </c>
      <c r="H2093" s="2" t="str">
        <f aca="false">IF(AND(E2093&gt;=0.4,E2093&lt;=0.6),"Yes","No")</f>
        <v>Yes</v>
      </c>
      <c r="I2093" s="2" t="str">
        <f aca="false">IF(AND(F2093="No",G2093="No",H2093="Yes"),"Yes","No")</f>
        <v>No</v>
      </c>
      <c r="J2093" s="2"/>
      <c r="K2093" s="2"/>
    </row>
    <row r="2094" customFormat="false" ht="15" hidden="false" customHeight="false" outlineLevel="0" collapsed="false">
      <c r="A2094" s="2" t="s">
        <v>7594</v>
      </c>
      <c r="B2094" s="13" t="n">
        <v>94</v>
      </c>
      <c r="C2094" s="13" t="n">
        <v>94</v>
      </c>
      <c r="D2094" s="14" t="n">
        <f aca="false">C2094/Summary!$B$4</f>
        <v>0.00626666666666667</v>
      </c>
      <c r="E2094" s="15" t="n">
        <v>0.428571428571429</v>
      </c>
      <c r="F2094" s="2" t="s">
        <v>53</v>
      </c>
      <c r="G2094" s="2" t="s">
        <v>44</v>
      </c>
      <c r="H2094" s="2" t="str">
        <f aca="false">IF(AND(E2094&gt;=0.4,E2094&lt;=0.6),"Yes","No")</f>
        <v>Yes</v>
      </c>
      <c r="I2094" s="2" t="str">
        <f aca="false">IF(AND(F2094="No",G2094="No",H2094="Yes"),"Yes","No")</f>
        <v>No</v>
      </c>
      <c r="J2094" s="2"/>
      <c r="K2094" s="2"/>
    </row>
    <row r="2095" customFormat="false" ht="15" hidden="false" customHeight="false" outlineLevel="0" collapsed="false">
      <c r="A2095" s="2" t="s">
        <v>7595</v>
      </c>
      <c r="B2095" s="13" t="n">
        <v>94</v>
      </c>
      <c r="C2095" s="13" t="n">
        <v>93</v>
      </c>
      <c r="D2095" s="14" t="n">
        <f aca="false">C2095/Summary!$B$4</f>
        <v>0.0062</v>
      </c>
      <c r="E2095" s="15" t="n">
        <v>0.428571428571429</v>
      </c>
      <c r="F2095" s="2" t="s">
        <v>53</v>
      </c>
      <c r="G2095" s="2" t="s">
        <v>53</v>
      </c>
      <c r="H2095" s="2" t="str">
        <f aca="false">IF(AND(E2095&gt;=0.4,E2095&lt;=0.6),"Yes","No")</f>
        <v>Yes</v>
      </c>
      <c r="I2095" s="2" t="str">
        <f aca="false">IF(AND(F2095="No",G2095="No",H2095="Yes"),"Yes","No")</f>
        <v>No</v>
      </c>
      <c r="J2095" s="2"/>
      <c r="K2095" s="2"/>
    </row>
    <row r="2096" customFormat="false" ht="15" hidden="false" customHeight="false" outlineLevel="0" collapsed="false">
      <c r="A2096" s="2" t="s">
        <v>7596</v>
      </c>
      <c r="B2096" s="13" t="n">
        <v>94</v>
      </c>
      <c r="C2096" s="13" t="n">
        <v>94</v>
      </c>
      <c r="D2096" s="14" t="n">
        <f aca="false">C2096/Summary!$B$4</f>
        <v>0.00626666666666667</v>
      </c>
      <c r="E2096" s="15" t="n">
        <v>0.285714285714286</v>
      </c>
      <c r="F2096" s="2" t="s">
        <v>53</v>
      </c>
      <c r="G2096" s="2" t="s">
        <v>44</v>
      </c>
      <c r="H2096" s="2" t="str">
        <f aca="false">IF(AND(E2096&gt;=0.4,E2096&lt;=0.6),"Yes","No")</f>
        <v>No</v>
      </c>
      <c r="I2096" s="2" t="str">
        <f aca="false">IF(AND(F2096="No",G2096="No",H2096="Yes"),"Yes","No")</f>
        <v>No</v>
      </c>
      <c r="J2096" s="2"/>
      <c r="K2096" s="2"/>
    </row>
    <row r="2097" customFormat="false" ht="15" hidden="false" customHeight="false" outlineLevel="0" collapsed="false">
      <c r="A2097" s="2" t="s">
        <v>7597</v>
      </c>
      <c r="B2097" s="13" t="n">
        <v>94</v>
      </c>
      <c r="C2097" s="13" t="n">
        <v>94</v>
      </c>
      <c r="D2097" s="14" t="n">
        <f aca="false">C2097/Summary!$B$4</f>
        <v>0.00626666666666667</v>
      </c>
      <c r="E2097" s="15" t="n">
        <v>0.285714285714286</v>
      </c>
      <c r="F2097" s="2" t="s">
        <v>53</v>
      </c>
      <c r="G2097" s="2" t="s">
        <v>44</v>
      </c>
      <c r="H2097" s="2" t="str">
        <f aca="false">IF(AND(E2097&gt;=0.4,E2097&lt;=0.6),"Yes","No")</f>
        <v>No</v>
      </c>
      <c r="I2097" s="2" t="str">
        <f aca="false">IF(AND(F2097="No",G2097="No",H2097="Yes"),"Yes","No")</f>
        <v>No</v>
      </c>
      <c r="J2097" s="2"/>
      <c r="K2097" s="2"/>
    </row>
    <row r="2098" customFormat="false" ht="15" hidden="false" customHeight="false" outlineLevel="0" collapsed="false">
      <c r="A2098" s="2" t="s">
        <v>7598</v>
      </c>
      <c r="B2098" s="13" t="n">
        <v>94</v>
      </c>
      <c r="C2098" s="13" t="n">
        <v>94</v>
      </c>
      <c r="D2098" s="14" t="n">
        <f aca="false">C2098/Summary!$B$4</f>
        <v>0.00626666666666667</v>
      </c>
      <c r="E2098" s="15" t="n">
        <v>0.571428571428571</v>
      </c>
      <c r="F2098" s="2" t="s">
        <v>53</v>
      </c>
      <c r="G2098" s="2" t="s">
        <v>53</v>
      </c>
      <c r="H2098" s="2" t="str">
        <f aca="false">IF(AND(E2098&gt;=0.4,E2098&lt;=0.6),"Yes","No")</f>
        <v>Yes</v>
      </c>
      <c r="I2098" s="2" t="str">
        <f aca="false">IF(AND(F2098="No",G2098="No",H2098="Yes"),"Yes","No")</f>
        <v>No</v>
      </c>
      <c r="J2098" s="2"/>
      <c r="K2098" s="2"/>
    </row>
    <row r="2099" customFormat="false" ht="15" hidden="false" customHeight="false" outlineLevel="0" collapsed="false">
      <c r="A2099" s="2" t="s">
        <v>7599</v>
      </c>
      <c r="B2099" s="13" t="n">
        <v>94</v>
      </c>
      <c r="C2099" s="13" t="n">
        <v>93</v>
      </c>
      <c r="D2099" s="14" t="n">
        <f aca="false">C2099/Summary!$B$4</f>
        <v>0.0062</v>
      </c>
      <c r="E2099" s="15" t="n">
        <v>0.428571428571429</v>
      </c>
      <c r="F2099" s="2" t="s">
        <v>53</v>
      </c>
      <c r="G2099" s="2" t="s">
        <v>53</v>
      </c>
      <c r="H2099" s="2" t="str">
        <f aca="false">IF(AND(E2099&gt;=0.4,E2099&lt;=0.6),"Yes","No")</f>
        <v>Yes</v>
      </c>
      <c r="I2099" s="2" t="str">
        <f aca="false">IF(AND(F2099="No",G2099="No",H2099="Yes"),"Yes","No")</f>
        <v>No</v>
      </c>
      <c r="J2099" s="2"/>
      <c r="K2099" s="2"/>
    </row>
    <row r="2100" customFormat="false" ht="15" hidden="false" customHeight="false" outlineLevel="0" collapsed="false">
      <c r="A2100" s="2" t="s">
        <v>7600</v>
      </c>
      <c r="B2100" s="13" t="n">
        <v>94</v>
      </c>
      <c r="C2100" s="13" t="n">
        <v>94</v>
      </c>
      <c r="D2100" s="14" t="n">
        <f aca="false">C2100/Summary!$B$4</f>
        <v>0.00626666666666667</v>
      </c>
      <c r="E2100" s="15" t="n">
        <v>0.428571428571429</v>
      </c>
      <c r="F2100" s="2" t="s">
        <v>53</v>
      </c>
      <c r="G2100" s="2" t="s">
        <v>44</v>
      </c>
      <c r="H2100" s="2" t="str">
        <f aca="false">IF(AND(E2100&gt;=0.4,E2100&lt;=0.6),"Yes","No")</f>
        <v>Yes</v>
      </c>
      <c r="I2100" s="2" t="str">
        <f aca="false">IF(AND(F2100="No",G2100="No",H2100="Yes"),"Yes","No")</f>
        <v>No</v>
      </c>
      <c r="J2100" s="2"/>
      <c r="K2100" s="2"/>
    </row>
    <row r="2101" customFormat="false" ht="15" hidden="false" customHeight="false" outlineLevel="0" collapsed="false">
      <c r="A2101" s="2" t="s">
        <v>7601</v>
      </c>
      <c r="B2101" s="13" t="n">
        <v>94</v>
      </c>
      <c r="C2101" s="13" t="n">
        <v>94</v>
      </c>
      <c r="D2101" s="14" t="n">
        <f aca="false">C2101/Summary!$B$4</f>
        <v>0.00626666666666667</v>
      </c>
      <c r="E2101" s="15" t="n">
        <v>0.857142857142857</v>
      </c>
      <c r="F2101" s="2" t="s">
        <v>53</v>
      </c>
      <c r="G2101" s="2" t="s">
        <v>53</v>
      </c>
      <c r="H2101" s="2" t="str">
        <f aca="false">IF(AND(E2101&gt;=0.4,E2101&lt;=0.6),"Yes","No")</f>
        <v>No</v>
      </c>
      <c r="I2101" s="2" t="str">
        <f aca="false">IF(AND(F2101="No",G2101="No",H2101="Yes"),"Yes","No")</f>
        <v>No</v>
      </c>
      <c r="J2101" s="2"/>
      <c r="K2101" s="2"/>
    </row>
    <row r="2102" customFormat="false" ht="15" hidden="false" customHeight="false" outlineLevel="0" collapsed="false">
      <c r="A2102" s="2" t="s">
        <v>7602</v>
      </c>
      <c r="B2102" s="13" t="n">
        <v>94</v>
      </c>
      <c r="C2102" s="13" t="n">
        <v>94</v>
      </c>
      <c r="D2102" s="14" t="n">
        <f aca="false">C2102/Summary!$B$4</f>
        <v>0.00626666666666667</v>
      </c>
      <c r="E2102" s="15" t="n">
        <v>0.571428571428571</v>
      </c>
      <c r="F2102" s="2" t="s">
        <v>53</v>
      </c>
      <c r="G2102" s="2" t="s">
        <v>44</v>
      </c>
      <c r="H2102" s="2" t="str">
        <f aca="false">IF(AND(E2102&gt;=0.4,E2102&lt;=0.6),"Yes","No")</f>
        <v>Yes</v>
      </c>
      <c r="I2102" s="2" t="str">
        <f aca="false">IF(AND(F2102="No",G2102="No",H2102="Yes"),"Yes","No")</f>
        <v>No</v>
      </c>
      <c r="J2102" s="2"/>
      <c r="K2102" s="2"/>
    </row>
    <row r="2103" customFormat="false" ht="15" hidden="false" customHeight="false" outlineLevel="0" collapsed="false">
      <c r="A2103" s="2" t="s">
        <v>7603</v>
      </c>
      <c r="B2103" s="13" t="n">
        <v>94</v>
      </c>
      <c r="C2103" s="13" t="n">
        <v>94</v>
      </c>
      <c r="D2103" s="14" t="n">
        <f aca="false">C2103/Summary!$B$4</f>
        <v>0.00626666666666667</v>
      </c>
      <c r="E2103" s="15" t="n">
        <v>0.428571428571429</v>
      </c>
      <c r="F2103" s="2" t="s">
        <v>53</v>
      </c>
      <c r="G2103" s="2" t="s">
        <v>44</v>
      </c>
      <c r="H2103" s="2" t="str">
        <f aca="false">IF(AND(E2103&gt;=0.4,E2103&lt;=0.6),"Yes","No")</f>
        <v>Yes</v>
      </c>
      <c r="I2103" s="2" t="str">
        <f aca="false">IF(AND(F2103="No",G2103="No",H2103="Yes"),"Yes","No")</f>
        <v>No</v>
      </c>
      <c r="J2103" s="2"/>
      <c r="K2103" s="2"/>
    </row>
    <row r="2104" customFormat="false" ht="15" hidden="false" customHeight="false" outlineLevel="0" collapsed="false">
      <c r="A2104" s="2" t="s">
        <v>7604</v>
      </c>
      <c r="B2104" s="13" t="n">
        <v>94</v>
      </c>
      <c r="C2104" s="13" t="n">
        <v>94</v>
      </c>
      <c r="D2104" s="14" t="n">
        <f aca="false">C2104/Summary!$B$4</f>
        <v>0.00626666666666667</v>
      </c>
      <c r="E2104" s="15" t="n">
        <v>0.571428571428571</v>
      </c>
      <c r="F2104" s="2" t="s">
        <v>44</v>
      </c>
      <c r="G2104" s="2" t="s">
        <v>53</v>
      </c>
      <c r="H2104" s="2" t="str">
        <f aca="false">IF(AND(E2104&gt;=0.4,E2104&lt;=0.6),"Yes","No")</f>
        <v>Yes</v>
      </c>
      <c r="I2104" s="2" t="str">
        <f aca="false">IF(AND(F2104="No",G2104="No",H2104="Yes"),"Yes","No")</f>
        <v>No</v>
      </c>
      <c r="J2104" s="2"/>
      <c r="K2104" s="2"/>
    </row>
    <row r="2105" customFormat="false" ht="15" hidden="false" customHeight="false" outlineLevel="0" collapsed="false">
      <c r="A2105" s="2" t="s">
        <v>7605</v>
      </c>
      <c r="B2105" s="13" t="n">
        <v>94</v>
      </c>
      <c r="C2105" s="13" t="n">
        <v>93</v>
      </c>
      <c r="D2105" s="14" t="n">
        <f aca="false">C2105/Summary!$B$4</f>
        <v>0.0062</v>
      </c>
      <c r="E2105" s="15" t="n">
        <v>0.571428571428571</v>
      </c>
      <c r="F2105" s="2" t="s">
        <v>44</v>
      </c>
      <c r="G2105" s="2" t="s">
        <v>53</v>
      </c>
      <c r="H2105" s="2" t="str">
        <f aca="false">IF(AND(E2105&gt;=0.4,E2105&lt;=0.6),"Yes","No")</f>
        <v>Yes</v>
      </c>
      <c r="I2105" s="2" t="str">
        <f aca="false">IF(AND(F2105="No",G2105="No",H2105="Yes"),"Yes","No")</f>
        <v>No</v>
      </c>
      <c r="J2105" s="2"/>
      <c r="K2105" s="2"/>
    </row>
    <row r="2106" customFormat="false" ht="15" hidden="false" customHeight="false" outlineLevel="0" collapsed="false">
      <c r="A2106" s="2" t="s">
        <v>7606</v>
      </c>
      <c r="B2106" s="13" t="n">
        <v>94</v>
      </c>
      <c r="C2106" s="13" t="n">
        <v>93</v>
      </c>
      <c r="D2106" s="14" t="n">
        <f aca="false">C2106/Summary!$B$4</f>
        <v>0.0062</v>
      </c>
      <c r="E2106" s="15" t="n">
        <v>0.285714285714286</v>
      </c>
      <c r="F2106" s="2" t="s">
        <v>53</v>
      </c>
      <c r="G2106" s="2" t="s">
        <v>44</v>
      </c>
      <c r="H2106" s="2" t="str">
        <f aca="false">IF(AND(E2106&gt;=0.4,E2106&lt;=0.6),"Yes","No")</f>
        <v>No</v>
      </c>
      <c r="I2106" s="2" t="str">
        <f aca="false">IF(AND(F2106="No",G2106="No",H2106="Yes"),"Yes","No")</f>
        <v>No</v>
      </c>
      <c r="J2106" s="2"/>
      <c r="K2106" s="2"/>
    </row>
    <row r="2107" customFormat="false" ht="15" hidden="false" customHeight="false" outlineLevel="0" collapsed="false">
      <c r="A2107" s="2" t="s">
        <v>7607</v>
      </c>
      <c r="B2107" s="13" t="n">
        <v>94</v>
      </c>
      <c r="C2107" s="13" t="n">
        <v>94</v>
      </c>
      <c r="D2107" s="14" t="n">
        <f aca="false">C2107/Summary!$B$4</f>
        <v>0.00626666666666667</v>
      </c>
      <c r="E2107" s="15" t="n">
        <v>0.571428571428571</v>
      </c>
      <c r="F2107" s="2" t="s">
        <v>53</v>
      </c>
      <c r="G2107" s="2" t="s">
        <v>53</v>
      </c>
      <c r="H2107" s="2" t="str">
        <f aca="false">IF(AND(E2107&gt;=0.4,E2107&lt;=0.6),"Yes","No")</f>
        <v>Yes</v>
      </c>
      <c r="I2107" s="2" t="str">
        <f aca="false">IF(AND(F2107="No",G2107="No",H2107="Yes"),"Yes","No")</f>
        <v>No</v>
      </c>
      <c r="J2107" s="2"/>
      <c r="K2107" s="2"/>
    </row>
    <row r="2108" customFormat="false" ht="15" hidden="false" customHeight="false" outlineLevel="0" collapsed="false">
      <c r="A2108" s="2" t="s">
        <v>7608</v>
      </c>
      <c r="B2108" s="13" t="n">
        <v>94</v>
      </c>
      <c r="C2108" s="13" t="n">
        <v>94</v>
      </c>
      <c r="D2108" s="14" t="n">
        <f aca="false">C2108/Summary!$B$4</f>
        <v>0.00626666666666667</v>
      </c>
      <c r="E2108" s="15" t="n">
        <v>0.285714285714286</v>
      </c>
      <c r="F2108" s="2" t="s">
        <v>53</v>
      </c>
      <c r="G2108" s="2" t="s">
        <v>44</v>
      </c>
      <c r="H2108" s="2" t="str">
        <f aca="false">IF(AND(E2108&gt;=0.4,E2108&lt;=0.6),"Yes","No")</f>
        <v>No</v>
      </c>
      <c r="I2108" s="2" t="str">
        <f aca="false">IF(AND(F2108="No",G2108="No",H2108="Yes"),"Yes","No")</f>
        <v>No</v>
      </c>
      <c r="J2108" s="2"/>
      <c r="K2108" s="2"/>
    </row>
    <row r="2109" customFormat="false" ht="15" hidden="false" customHeight="false" outlineLevel="0" collapsed="false">
      <c r="A2109" s="2" t="s">
        <v>7609</v>
      </c>
      <c r="B2109" s="13" t="n">
        <v>94</v>
      </c>
      <c r="C2109" s="13" t="n">
        <v>94</v>
      </c>
      <c r="D2109" s="14" t="n">
        <f aca="false">C2109/Summary!$B$4</f>
        <v>0.00626666666666667</v>
      </c>
      <c r="E2109" s="15" t="n">
        <v>0.571428571428571</v>
      </c>
      <c r="F2109" s="2" t="s">
        <v>44</v>
      </c>
      <c r="G2109" s="2" t="s">
        <v>53</v>
      </c>
      <c r="H2109" s="2" t="str">
        <f aca="false">IF(AND(E2109&gt;=0.4,E2109&lt;=0.6),"Yes","No")</f>
        <v>Yes</v>
      </c>
      <c r="I2109" s="2" t="str">
        <f aca="false">IF(AND(F2109="No",G2109="No",H2109="Yes"),"Yes","No")</f>
        <v>No</v>
      </c>
      <c r="J2109" s="2"/>
      <c r="K2109" s="2"/>
    </row>
    <row r="2110" customFormat="false" ht="15" hidden="false" customHeight="false" outlineLevel="0" collapsed="false">
      <c r="A2110" s="2" t="s">
        <v>7610</v>
      </c>
      <c r="B2110" s="13" t="n">
        <v>94</v>
      </c>
      <c r="C2110" s="13" t="n">
        <v>94</v>
      </c>
      <c r="D2110" s="14" t="n">
        <f aca="false">C2110/Summary!$B$4</f>
        <v>0.00626666666666667</v>
      </c>
      <c r="E2110" s="15" t="n">
        <v>0.571428571428571</v>
      </c>
      <c r="F2110" s="2" t="s">
        <v>53</v>
      </c>
      <c r="G2110" s="2" t="s">
        <v>53</v>
      </c>
      <c r="H2110" s="2" t="str">
        <f aca="false">IF(AND(E2110&gt;=0.4,E2110&lt;=0.6),"Yes","No")</f>
        <v>Yes</v>
      </c>
      <c r="I2110" s="2" t="str">
        <f aca="false">IF(AND(F2110="No",G2110="No",H2110="Yes"),"Yes","No")</f>
        <v>No</v>
      </c>
      <c r="J2110" s="2"/>
      <c r="K2110" s="2"/>
    </row>
    <row r="2111" customFormat="false" ht="15" hidden="false" customHeight="false" outlineLevel="0" collapsed="false">
      <c r="A2111" s="2" t="s">
        <v>7611</v>
      </c>
      <c r="B2111" s="13" t="n">
        <v>94</v>
      </c>
      <c r="C2111" s="13" t="n">
        <v>94</v>
      </c>
      <c r="D2111" s="14" t="n">
        <f aca="false">C2111/Summary!$B$4</f>
        <v>0.00626666666666667</v>
      </c>
      <c r="E2111" s="15" t="n">
        <v>0.428571428571429</v>
      </c>
      <c r="F2111" s="2" t="s">
        <v>44</v>
      </c>
      <c r="G2111" s="2" t="s">
        <v>53</v>
      </c>
      <c r="H2111" s="2" t="str">
        <f aca="false">IF(AND(E2111&gt;=0.4,E2111&lt;=0.6),"Yes","No")</f>
        <v>Yes</v>
      </c>
      <c r="I2111" s="2" t="str">
        <f aca="false">IF(AND(F2111="No",G2111="No",H2111="Yes"),"Yes","No")</f>
        <v>No</v>
      </c>
      <c r="J2111" s="2"/>
      <c r="K2111" s="2"/>
    </row>
    <row r="2112" customFormat="false" ht="15" hidden="false" customHeight="false" outlineLevel="0" collapsed="false">
      <c r="A2112" s="2" t="s">
        <v>7612</v>
      </c>
      <c r="B2112" s="13" t="n">
        <v>94</v>
      </c>
      <c r="C2112" s="13" t="n">
        <v>94</v>
      </c>
      <c r="D2112" s="14" t="n">
        <f aca="false">C2112/Summary!$B$4</f>
        <v>0.00626666666666667</v>
      </c>
      <c r="E2112" s="15" t="n">
        <v>0.428571428571429</v>
      </c>
      <c r="F2112" s="2" t="s">
        <v>53</v>
      </c>
      <c r="G2112" s="2" t="s">
        <v>44</v>
      </c>
      <c r="H2112" s="2" t="str">
        <f aca="false">IF(AND(E2112&gt;=0.4,E2112&lt;=0.6),"Yes","No")</f>
        <v>Yes</v>
      </c>
      <c r="I2112" s="2" t="str">
        <f aca="false">IF(AND(F2112="No",G2112="No",H2112="Yes"),"Yes","No")</f>
        <v>No</v>
      </c>
      <c r="J2112" s="2"/>
      <c r="K2112" s="2"/>
    </row>
    <row r="2113" customFormat="false" ht="15" hidden="false" customHeight="false" outlineLevel="0" collapsed="false">
      <c r="A2113" s="2" t="s">
        <v>7613</v>
      </c>
      <c r="B2113" s="13" t="n">
        <v>94</v>
      </c>
      <c r="C2113" s="13" t="n">
        <v>94</v>
      </c>
      <c r="D2113" s="14" t="n">
        <f aca="false">C2113/Summary!$B$4</f>
        <v>0.00626666666666667</v>
      </c>
      <c r="E2113" s="15" t="n">
        <v>0.428571428571429</v>
      </c>
      <c r="F2113" s="2" t="s">
        <v>53</v>
      </c>
      <c r="G2113" s="2" t="s">
        <v>44</v>
      </c>
      <c r="H2113" s="2" t="str">
        <f aca="false">IF(AND(E2113&gt;=0.4,E2113&lt;=0.6),"Yes","No")</f>
        <v>Yes</v>
      </c>
      <c r="I2113" s="2" t="str">
        <f aca="false">IF(AND(F2113="No",G2113="No",H2113="Yes"),"Yes","No")</f>
        <v>No</v>
      </c>
      <c r="J2113" s="2"/>
      <c r="K2113" s="2"/>
    </row>
    <row r="2114" customFormat="false" ht="15" hidden="false" customHeight="false" outlineLevel="0" collapsed="false">
      <c r="A2114" s="2" t="s">
        <v>7614</v>
      </c>
      <c r="B2114" s="13" t="n">
        <v>94</v>
      </c>
      <c r="C2114" s="13" t="n">
        <v>94</v>
      </c>
      <c r="D2114" s="14" t="n">
        <f aca="false">C2114/Summary!$B$4</f>
        <v>0.00626666666666667</v>
      </c>
      <c r="E2114" s="15" t="n">
        <v>0.571428571428571</v>
      </c>
      <c r="F2114" s="2" t="s">
        <v>53</v>
      </c>
      <c r="G2114" s="2" t="s">
        <v>53</v>
      </c>
      <c r="H2114" s="2" t="str">
        <f aca="false">IF(AND(E2114&gt;=0.4,E2114&lt;=0.6),"Yes","No")</f>
        <v>Yes</v>
      </c>
      <c r="I2114" s="2" t="str">
        <f aca="false">IF(AND(F2114="No",G2114="No",H2114="Yes"),"Yes","No")</f>
        <v>No</v>
      </c>
      <c r="J2114" s="2"/>
      <c r="K2114" s="2"/>
    </row>
    <row r="2115" customFormat="false" ht="15" hidden="false" customHeight="false" outlineLevel="0" collapsed="false">
      <c r="A2115" s="2" t="s">
        <v>7615</v>
      </c>
      <c r="B2115" s="13" t="n">
        <v>94</v>
      </c>
      <c r="C2115" s="13" t="n">
        <v>94</v>
      </c>
      <c r="D2115" s="14" t="n">
        <f aca="false">C2115/Summary!$B$4</f>
        <v>0.00626666666666667</v>
      </c>
      <c r="E2115" s="15" t="n">
        <v>0.571428571428571</v>
      </c>
      <c r="F2115" s="2" t="s">
        <v>53</v>
      </c>
      <c r="G2115" s="2" t="s">
        <v>44</v>
      </c>
      <c r="H2115" s="2" t="str">
        <f aca="false">IF(AND(E2115&gt;=0.4,E2115&lt;=0.6),"Yes","No")</f>
        <v>Yes</v>
      </c>
      <c r="I2115" s="2" t="str">
        <f aca="false">IF(AND(F2115="No",G2115="No",H2115="Yes"),"Yes","No")</f>
        <v>No</v>
      </c>
      <c r="J2115" s="2"/>
      <c r="K2115" s="2"/>
    </row>
    <row r="2116" customFormat="false" ht="15" hidden="false" customHeight="false" outlineLevel="0" collapsed="false">
      <c r="A2116" s="2" t="s">
        <v>7616</v>
      </c>
      <c r="B2116" s="13" t="n">
        <v>94</v>
      </c>
      <c r="C2116" s="13" t="n">
        <v>94</v>
      </c>
      <c r="D2116" s="14" t="n">
        <f aca="false">C2116/Summary!$B$4</f>
        <v>0.00626666666666667</v>
      </c>
      <c r="E2116" s="15" t="n">
        <v>0.714285714285714</v>
      </c>
      <c r="F2116" s="2" t="s">
        <v>53</v>
      </c>
      <c r="G2116" s="2" t="s">
        <v>44</v>
      </c>
      <c r="H2116" s="2" t="str">
        <f aca="false">IF(AND(E2116&gt;=0.4,E2116&lt;=0.6),"Yes","No")</f>
        <v>No</v>
      </c>
      <c r="I2116" s="2" t="str">
        <f aca="false">IF(AND(F2116="No",G2116="No",H2116="Yes"),"Yes","No")</f>
        <v>No</v>
      </c>
      <c r="J2116" s="2"/>
      <c r="K2116" s="2"/>
    </row>
    <row r="2117" customFormat="false" ht="15" hidden="false" customHeight="false" outlineLevel="0" collapsed="false">
      <c r="A2117" s="2" t="s">
        <v>7617</v>
      </c>
      <c r="B2117" s="13" t="n">
        <v>94</v>
      </c>
      <c r="C2117" s="13" t="n">
        <v>93</v>
      </c>
      <c r="D2117" s="14" t="n">
        <f aca="false">C2117/Summary!$B$4</f>
        <v>0.0062</v>
      </c>
      <c r="E2117" s="15" t="n">
        <v>0.571428571428571</v>
      </c>
      <c r="F2117" s="2" t="s">
        <v>53</v>
      </c>
      <c r="G2117" s="2" t="s">
        <v>44</v>
      </c>
      <c r="H2117" s="2" t="str">
        <f aca="false">IF(AND(E2117&gt;=0.4,E2117&lt;=0.6),"Yes","No")</f>
        <v>Yes</v>
      </c>
      <c r="I2117" s="2" t="str">
        <f aca="false">IF(AND(F2117="No",G2117="No",H2117="Yes"),"Yes","No")</f>
        <v>No</v>
      </c>
      <c r="J2117" s="2"/>
      <c r="K2117" s="2"/>
    </row>
    <row r="2118" customFormat="false" ht="15" hidden="false" customHeight="false" outlineLevel="0" collapsed="false">
      <c r="A2118" s="2" t="s">
        <v>7618</v>
      </c>
      <c r="B2118" s="13" t="n">
        <v>94</v>
      </c>
      <c r="C2118" s="13" t="n">
        <v>94</v>
      </c>
      <c r="D2118" s="14" t="n">
        <f aca="false">C2118/Summary!$B$4</f>
        <v>0.00626666666666667</v>
      </c>
      <c r="E2118" s="15" t="n">
        <v>0.714285714285714</v>
      </c>
      <c r="F2118" s="2" t="s">
        <v>53</v>
      </c>
      <c r="G2118" s="2" t="s">
        <v>44</v>
      </c>
      <c r="H2118" s="2" t="str">
        <f aca="false">IF(AND(E2118&gt;=0.4,E2118&lt;=0.6),"Yes","No")</f>
        <v>No</v>
      </c>
      <c r="I2118" s="2" t="str">
        <f aca="false">IF(AND(F2118="No",G2118="No",H2118="Yes"),"Yes","No")</f>
        <v>No</v>
      </c>
      <c r="J2118" s="2"/>
      <c r="K2118" s="2"/>
    </row>
    <row r="2119" customFormat="false" ht="15" hidden="false" customHeight="false" outlineLevel="0" collapsed="false">
      <c r="A2119" s="2" t="s">
        <v>7619</v>
      </c>
      <c r="B2119" s="13" t="n">
        <v>94</v>
      </c>
      <c r="C2119" s="13" t="n">
        <v>94</v>
      </c>
      <c r="D2119" s="14" t="n">
        <f aca="false">C2119/Summary!$B$4</f>
        <v>0.00626666666666667</v>
      </c>
      <c r="E2119" s="15" t="n">
        <v>0.714285714285714</v>
      </c>
      <c r="F2119" s="2" t="s">
        <v>53</v>
      </c>
      <c r="G2119" s="2" t="s">
        <v>44</v>
      </c>
      <c r="H2119" s="2" t="str">
        <f aca="false">IF(AND(E2119&gt;=0.4,E2119&lt;=0.6),"Yes","No")</f>
        <v>No</v>
      </c>
      <c r="I2119" s="2" t="str">
        <f aca="false">IF(AND(F2119="No",G2119="No",H2119="Yes"),"Yes","No")</f>
        <v>No</v>
      </c>
      <c r="J2119" s="2"/>
      <c r="K2119" s="2"/>
    </row>
    <row r="2120" customFormat="false" ht="15" hidden="false" customHeight="false" outlineLevel="0" collapsed="false">
      <c r="A2120" s="2" t="s">
        <v>7620</v>
      </c>
      <c r="B2120" s="13" t="n">
        <v>94</v>
      </c>
      <c r="C2120" s="13" t="n">
        <v>94</v>
      </c>
      <c r="D2120" s="14" t="n">
        <f aca="false">C2120/Summary!$B$4</f>
        <v>0.00626666666666667</v>
      </c>
      <c r="E2120" s="15" t="n">
        <v>0.428571428571429</v>
      </c>
      <c r="F2120" s="2" t="s">
        <v>53</v>
      </c>
      <c r="G2120" s="2" t="s">
        <v>44</v>
      </c>
      <c r="H2120" s="2" t="str">
        <f aca="false">IF(AND(E2120&gt;=0.4,E2120&lt;=0.6),"Yes","No")</f>
        <v>Yes</v>
      </c>
      <c r="I2120" s="2" t="str">
        <f aca="false">IF(AND(F2120="No",G2120="No",H2120="Yes"),"Yes","No")</f>
        <v>No</v>
      </c>
      <c r="J2120" s="2"/>
      <c r="K2120" s="2"/>
    </row>
    <row r="2121" customFormat="false" ht="15" hidden="false" customHeight="false" outlineLevel="0" collapsed="false">
      <c r="A2121" s="2" t="s">
        <v>7621</v>
      </c>
      <c r="B2121" s="13" t="n">
        <v>94</v>
      </c>
      <c r="C2121" s="13" t="n">
        <v>94</v>
      </c>
      <c r="D2121" s="14" t="n">
        <f aca="false">C2121/Summary!$B$4</f>
        <v>0.00626666666666667</v>
      </c>
      <c r="E2121" s="15" t="n">
        <v>0.428571428571429</v>
      </c>
      <c r="F2121" s="2" t="s">
        <v>53</v>
      </c>
      <c r="G2121" s="2" t="s">
        <v>44</v>
      </c>
      <c r="H2121" s="2" t="str">
        <f aca="false">IF(AND(E2121&gt;=0.4,E2121&lt;=0.6),"Yes","No")</f>
        <v>Yes</v>
      </c>
      <c r="I2121" s="2" t="str">
        <f aca="false">IF(AND(F2121="No",G2121="No",H2121="Yes"),"Yes","No")</f>
        <v>No</v>
      </c>
      <c r="J2121" s="2"/>
      <c r="K2121" s="2"/>
    </row>
    <row r="2122" customFormat="false" ht="15" hidden="false" customHeight="false" outlineLevel="0" collapsed="false">
      <c r="A2122" s="2" t="s">
        <v>7622</v>
      </c>
      <c r="B2122" s="13" t="n">
        <v>94</v>
      </c>
      <c r="C2122" s="13" t="n">
        <v>94</v>
      </c>
      <c r="D2122" s="14" t="n">
        <f aca="false">C2122/Summary!$B$4</f>
        <v>0.00626666666666667</v>
      </c>
      <c r="E2122" s="15" t="n">
        <v>0.714285714285714</v>
      </c>
      <c r="F2122" s="2" t="s">
        <v>53</v>
      </c>
      <c r="G2122" s="2" t="s">
        <v>44</v>
      </c>
      <c r="H2122" s="2" t="str">
        <f aca="false">IF(AND(E2122&gt;=0.4,E2122&lt;=0.6),"Yes","No")</f>
        <v>No</v>
      </c>
      <c r="I2122" s="2" t="str">
        <f aca="false">IF(AND(F2122="No",G2122="No",H2122="Yes"),"Yes","No")</f>
        <v>No</v>
      </c>
      <c r="J2122" s="2"/>
      <c r="K2122" s="2"/>
    </row>
    <row r="2123" customFormat="false" ht="15" hidden="false" customHeight="false" outlineLevel="0" collapsed="false">
      <c r="A2123" s="2" t="s">
        <v>7623</v>
      </c>
      <c r="B2123" s="13" t="n">
        <v>94</v>
      </c>
      <c r="C2123" s="13" t="n">
        <v>93</v>
      </c>
      <c r="D2123" s="14" t="n">
        <f aca="false">C2123/Summary!$B$4</f>
        <v>0.0062</v>
      </c>
      <c r="E2123" s="15" t="n">
        <v>0.571428571428571</v>
      </c>
      <c r="F2123" s="2" t="s">
        <v>53</v>
      </c>
      <c r="G2123" s="2" t="s">
        <v>53</v>
      </c>
      <c r="H2123" s="2" t="str">
        <f aca="false">IF(AND(E2123&gt;=0.4,E2123&lt;=0.6),"Yes","No")</f>
        <v>Yes</v>
      </c>
      <c r="I2123" s="2" t="str">
        <f aca="false">IF(AND(F2123="No",G2123="No",H2123="Yes"),"Yes","No")</f>
        <v>No</v>
      </c>
      <c r="J2123" s="2"/>
      <c r="K2123" s="2"/>
    </row>
    <row r="2124" customFormat="false" ht="15" hidden="false" customHeight="false" outlineLevel="0" collapsed="false">
      <c r="A2124" s="2" t="s">
        <v>7624</v>
      </c>
      <c r="B2124" s="13" t="n">
        <v>94</v>
      </c>
      <c r="C2124" s="13" t="n">
        <v>94</v>
      </c>
      <c r="D2124" s="14" t="n">
        <f aca="false">C2124/Summary!$B$4</f>
        <v>0.00626666666666667</v>
      </c>
      <c r="E2124" s="15" t="n">
        <v>0.428571428571429</v>
      </c>
      <c r="F2124" s="2" t="s">
        <v>53</v>
      </c>
      <c r="G2124" s="2" t="s">
        <v>44</v>
      </c>
      <c r="H2124" s="2" t="str">
        <f aca="false">IF(AND(E2124&gt;=0.4,E2124&lt;=0.6),"Yes","No")</f>
        <v>Yes</v>
      </c>
      <c r="I2124" s="2" t="str">
        <f aca="false">IF(AND(F2124="No",G2124="No",H2124="Yes"),"Yes","No")</f>
        <v>No</v>
      </c>
      <c r="J2124" s="2"/>
      <c r="K2124" s="2"/>
    </row>
    <row r="2125" customFormat="false" ht="15" hidden="false" customHeight="false" outlineLevel="0" collapsed="false">
      <c r="A2125" s="2" t="s">
        <v>7625</v>
      </c>
      <c r="B2125" s="13" t="n">
        <v>94</v>
      </c>
      <c r="C2125" s="13" t="n">
        <v>94</v>
      </c>
      <c r="D2125" s="14" t="n">
        <f aca="false">C2125/Summary!$B$4</f>
        <v>0.00626666666666667</v>
      </c>
      <c r="E2125" s="15" t="n">
        <v>0.714285714285714</v>
      </c>
      <c r="F2125" s="2" t="s">
        <v>53</v>
      </c>
      <c r="G2125" s="2" t="s">
        <v>44</v>
      </c>
      <c r="H2125" s="2" t="str">
        <f aca="false">IF(AND(E2125&gt;=0.4,E2125&lt;=0.6),"Yes","No")</f>
        <v>No</v>
      </c>
      <c r="I2125" s="2" t="str">
        <f aca="false">IF(AND(F2125="No",G2125="No",H2125="Yes"),"Yes","No")</f>
        <v>No</v>
      </c>
      <c r="J2125" s="2"/>
      <c r="K2125" s="2"/>
    </row>
    <row r="2126" customFormat="false" ht="15" hidden="false" customHeight="false" outlineLevel="0" collapsed="false">
      <c r="A2126" s="2" t="s">
        <v>7626</v>
      </c>
      <c r="B2126" s="13" t="n">
        <v>94</v>
      </c>
      <c r="C2126" s="13" t="n">
        <v>94</v>
      </c>
      <c r="D2126" s="14" t="n">
        <f aca="false">C2126/Summary!$B$4</f>
        <v>0.00626666666666667</v>
      </c>
      <c r="E2126" s="15" t="n">
        <v>0.285714285714286</v>
      </c>
      <c r="F2126" s="2" t="s">
        <v>53</v>
      </c>
      <c r="G2126" s="2" t="s">
        <v>44</v>
      </c>
      <c r="H2126" s="2" t="str">
        <f aca="false">IF(AND(E2126&gt;=0.4,E2126&lt;=0.6),"Yes","No")</f>
        <v>No</v>
      </c>
      <c r="I2126" s="2" t="str">
        <f aca="false">IF(AND(F2126="No",G2126="No",H2126="Yes"),"Yes","No")</f>
        <v>No</v>
      </c>
      <c r="J2126" s="2"/>
      <c r="K2126" s="2"/>
    </row>
    <row r="2127" customFormat="false" ht="15" hidden="false" customHeight="false" outlineLevel="0" collapsed="false">
      <c r="A2127" s="2" t="s">
        <v>7627</v>
      </c>
      <c r="B2127" s="13" t="n">
        <v>94</v>
      </c>
      <c r="C2127" s="13" t="n">
        <v>94</v>
      </c>
      <c r="D2127" s="14" t="n">
        <f aca="false">C2127/Summary!$B$4</f>
        <v>0.00626666666666667</v>
      </c>
      <c r="E2127" s="15" t="n">
        <v>0.571428571428571</v>
      </c>
      <c r="F2127" s="2" t="s">
        <v>53</v>
      </c>
      <c r="G2127" s="2" t="s">
        <v>44</v>
      </c>
      <c r="H2127" s="2" t="str">
        <f aca="false">IF(AND(E2127&gt;=0.4,E2127&lt;=0.6),"Yes","No")</f>
        <v>Yes</v>
      </c>
      <c r="I2127" s="2" t="str">
        <f aca="false">IF(AND(F2127="No",G2127="No",H2127="Yes"),"Yes","No")</f>
        <v>No</v>
      </c>
      <c r="J2127" s="2"/>
      <c r="K2127" s="2"/>
    </row>
    <row r="2128" customFormat="false" ht="15" hidden="false" customHeight="false" outlineLevel="0" collapsed="false">
      <c r="A2128" s="2" t="s">
        <v>7628</v>
      </c>
      <c r="B2128" s="13" t="n">
        <v>94</v>
      </c>
      <c r="C2128" s="13" t="n">
        <v>94</v>
      </c>
      <c r="D2128" s="14" t="n">
        <f aca="false">C2128/Summary!$B$4</f>
        <v>0.00626666666666667</v>
      </c>
      <c r="E2128" s="15" t="n">
        <v>0.428571428571429</v>
      </c>
      <c r="F2128" s="2" t="s">
        <v>53</v>
      </c>
      <c r="G2128" s="2" t="s">
        <v>44</v>
      </c>
      <c r="H2128" s="2" t="str">
        <f aca="false">IF(AND(E2128&gt;=0.4,E2128&lt;=0.6),"Yes","No")</f>
        <v>Yes</v>
      </c>
      <c r="I2128" s="2" t="str">
        <f aca="false">IF(AND(F2128="No",G2128="No",H2128="Yes"),"Yes","No")</f>
        <v>No</v>
      </c>
      <c r="J2128" s="2"/>
      <c r="K2128" s="2"/>
    </row>
    <row r="2129" customFormat="false" ht="15" hidden="false" customHeight="false" outlineLevel="0" collapsed="false">
      <c r="A2129" s="2" t="s">
        <v>7629</v>
      </c>
      <c r="B2129" s="13" t="n">
        <v>94</v>
      </c>
      <c r="C2129" s="13" t="n">
        <v>94</v>
      </c>
      <c r="D2129" s="14" t="n">
        <f aca="false">C2129/Summary!$B$4</f>
        <v>0.00626666666666667</v>
      </c>
      <c r="E2129" s="15" t="n">
        <v>1</v>
      </c>
      <c r="F2129" s="2" t="s">
        <v>53</v>
      </c>
      <c r="G2129" s="2" t="s">
        <v>44</v>
      </c>
      <c r="H2129" s="2" t="str">
        <f aca="false">IF(AND(E2129&gt;=0.4,E2129&lt;=0.6),"Yes","No")</f>
        <v>No</v>
      </c>
      <c r="I2129" s="2" t="str">
        <f aca="false">IF(AND(F2129="No",G2129="No",H2129="Yes"),"Yes","No")</f>
        <v>No</v>
      </c>
      <c r="J2129" s="2"/>
      <c r="K2129" s="2"/>
    </row>
    <row r="2130" customFormat="false" ht="15" hidden="false" customHeight="false" outlineLevel="0" collapsed="false">
      <c r="A2130" s="2" t="s">
        <v>7630</v>
      </c>
      <c r="B2130" s="13" t="n">
        <v>94</v>
      </c>
      <c r="C2130" s="13" t="n">
        <v>94</v>
      </c>
      <c r="D2130" s="14" t="n">
        <f aca="false">C2130/Summary!$B$4</f>
        <v>0.00626666666666667</v>
      </c>
      <c r="E2130" s="15" t="n">
        <v>0.714285714285714</v>
      </c>
      <c r="F2130" s="2" t="s">
        <v>53</v>
      </c>
      <c r="G2130" s="2" t="s">
        <v>44</v>
      </c>
      <c r="H2130" s="2" t="str">
        <f aca="false">IF(AND(E2130&gt;=0.4,E2130&lt;=0.6),"Yes","No")</f>
        <v>No</v>
      </c>
      <c r="I2130" s="2" t="str">
        <f aca="false">IF(AND(F2130="No",G2130="No",H2130="Yes"),"Yes","No")</f>
        <v>No</v>
      </c>
      <c r="J2130" s="2"/>
      <c r="K2130" s="2"/>
    </row>
    <row r="2131" customFormat="false" ht="15" hidden="false" customHeight="false" outlineLevel="0" collapsed="false">
      <c r="A2131" s="2" t="s">
        <v>7631</v>
      </c>
      <c r="B2131" s="13" t="n">
        <v>94</v>
      </c>
      <c r="C2131" s="13" t="n">
        <v>94</v>
      </c>
      <c r="D2131" s="14" t="n">
        <f aca="false">C2131/Summary!$B$4</f>
        <v>0.00626666666666667</v>
      </c>
      <c r="E2131" s="15" t="n">
        <v>0.714285714285714</v>
      </c>
      <c r="F2131" s="2" t="s">
        <v>53</v>
      </c>
      <c r="G2131" s="2" t="s">
        <v>53</v>
      </c>
      <c r="H2131" s="2" t="str">
        <f aca="false">IF(AND(E2131&gt;=0.4,E2131&lt;=0.6),"Yes","No")</f>
        <v>No</v>
      </c>
      <c r="I2131" s="2" t="str">
        <f aca="false">IF(AND(F2131="No",G2131="No",H2131="Yes"),"Yes","No")</f>
        <v>No</v>
      </c>
      <c r="J2131" s="2"/>
      <c r="K2131" s="2"/>
    </row>
    <row r="2132" customFormat="false" ht="15" hidden="false" customHeight="false" outlineLevel="0" collapsed="false">
      <c r="A2132" s="2" t="s">
        <v>7632</v>
      </c>
      <c r="B2132" s="13" t="n">
        <v>94</v>
      </c>
      <c r="C2132" s="13" t="n">
        <v>94</v>
      </c>
      <c r="D2132" s="14" t="n">
        <f aca="false">C2132/Summary!$B$4</f>
        <v>0.00626666666666667</v>
      </c>
      <c r="E2132" s="15" t="n">
        <v>0.714285714285714</v>
      </c>
      <c r="F2132" s="2" t="s">
        <v>53</v>
      </c>
      <c r="G2132" s="2" t="s">
        <v>44</v>
      </c>
      <c r="H2132" s="2" t="str">
        <f aca="false">IF(AND(E2132&gt;=0.4,E2132&lt;=0.6),"Yes","No")</f>
        <v>No</v>
      </c>
      <c r="I2132" s="2" t="str">
        <f aca="false">IF(AND(F2132="No",G2132="No",H2132="Yes"),"Yes","No")</f>
        <v>No</v>
      </c>
      <c r="J2132" s="2"/>
      <c r="K2132" s="2"/>
    </row>
    <row r="2133" customFormat="false" ht="15" hidden="false" customHeight="false" outlineLevel="0" collapsed="false">
      <c r="A2133" s="2" t="s">
        <v>7633</v>
      </c>
      <c r="B2133" s="13" t="n">
        <v>94</v>
      </c>
      <c r="C2133" s="13" t="n">
        <v>94</v>
      </c>
      <c r="D2133" s="14" t="n">
        <f aca="false">C2133/Summary!$B$4</f>
        <v>0.00626666666666667</v>
      </c>
      <c r="E2133" s="15" t="n">
        <v>0.714285714285714</v>
      </c>
      <c r="F2133" s="2" t="s">
        <v>53</v>
      </c>
      <c r="G2133" s="2" t="s">
        <v>53</v>
      </c>
      <c r="H2133" s="2" t="str">
        <f aca="false">IF(AND(E2133&gt;=0.4,E2133&lt;=0.6),"Yes","No")</f>
        <v>No</v>
      </c>
      <c r="I2133" s="2" t="str">
        <f aca="false">IF(AND(F2133="No",G2133="No",H2133="Yes"),"Yes","No")</f>
        <v>No</v>
      </c>
      <c r="J2133" s="2"/>
      <c r="K2133" s="2"/>
    </row>
    <row r="2134" customFormat="false" ht="15" hidden="false" customHeight="false" outlineLevel="0" collapsed="false">
      <c r="A2134" s="2" t="s">
        <v>7634</v>
      </c>
      <c r="B2134" s="13" t="n">
        <v>94</v>
      </c>
      <c r="C2134" s="13" t="n">
        <v>94</v>
      </c>
      <c r="D2134" s="14" t="n">
        <f aca="false">C2134/Summary!$B$4</f>
        <v>0.00626666666666667</v>
      </c>
      <c r="E2134" s="15" t="n">
        <v>0.428571428571429</v>
      </c>
      <c r="F2134" s="2" t="s">
        <v>53</v>
      </c>
      <c r="G2134" s="2" t="s">
        <v>44</v>
      </c>
      <c r="H2134" s="2" t="str">
        <f aca="false">IF(AND(E2134&gt;=0.4,E2134&lt;=0.6),"Yes","No")</f>
        <v>Yes</v>
      </c>
      <c r="I2134" s="2" t="str">
        <f aca="false">IF(AND(F2134="No",G2134="No",H2134="Yes"),"Yes","No")</f>
        <v>No</v>
      </c>
      <c r="J2134" s="2"/>
      <c r="K2134" s="2"/>
    </row>
    <row r="2135" customFormat="false" ht="15" hidden="false" customHeight="false" outlineLevel="0" collapsed="false">
      <c r="A2135" s="2" t="s">
        <v>7635</v>
      </c>
      <c r="B2135" s="13" t="n">
        <v>94</v>
      </c>
      <c r="C2135" s="13" t="n">
        <v>94</v>
      </c>
      <c r="D2135" s="14" t="n">
        <f aca="false">C2135/Summary!$B$4</f>
        <v>0.00626666666666667</v>
      </c>
      <c r="E2135" s="15" t="n">
        <v>0.428571428571429</v>
      </c>
      <c r="F2135" s="2" t="s">
        <v>53</v>
      </c>
      <c r="G2135" s="2" t="s">
        <v>44</v>
      </c>
      <c r="H2135" s="2" t="str">
        <f aca="false">IF(AND(E2135&gt;=0.4,E2135&lt;=0.6),"Yes","No")</f>
        <v>Yes</v>
      </c>
      <c r="I2135" s="2" t="str">
        <f aca="false">IF(AND(F2135="No",G2135="No",H2135="Yes"),"Yes","No")</f>
        <v>No</v>
      </c>
      <c r="J2135" s="2"/>
      <c r="K2135" s="2"/>
    </row>
    <row r="2136" customFormat="false" ht="15" hidden="false" customHeight="false" outlineLevel="0" collapsed="false">
      <c r="A2136" s="2" t="s">
        <v>7636</v>
      </c>
      <c r="B2136" s="13" t="n">
        <v>94</v>
      </c>
      <c r="C2136" s="13" t="n">
        <v>94</v>
      </c>
      <c r="D2136" s="14" t="n">
        <f aca="false">C2136/Summary!$B$4</f>
        <v>0.00626666666666667</v>
      </c>
      <c r="E2136" s="15" t="n">
        <v>0.428571428571429</v>
      </c>
      <c r="F2136" s="2" t="s">
        <v>44</v>
      </c>
      <c r="G2136" s="2" t="s">
        <v>53</v>
      </c>
      <c r="H2136" s="2" t="str">
        <f aca="false">IF(AND(E2136&gt;=0.4,E2136&lt;=0.6),"Yes","No")</f>
        <v>Yes</v>
      </c>
      <c r="I2136" s="2" t="str">
        <f aca="false">IF(AND(F2136="No",G2136="No",H2136="Yes"),"Yes","No")</f>
        <v>No</v>
      </c>
      <c r="J2136" s="2"/>
      <c r="K2136" s="2"/>
    </row>
    <row r="2137" customFormat="false" ht="15" hidden="false" customHeight="false" outlineLevel="0" collapsed="false">
      <c r="A2137" s="2" t="s">
        <v>7637</v>
      </c>
      <c r="B2137" s="13" t="n">
        <v>94</v>
      </c>
      <c r="C2137" s="13" t="n">
        <v>94</v>
      </c>
      <c r="D2137" s="14" t="n">
        <f aca="false">C2137/Summary!$B$4</f>
        <v>0.00626666666666667</v>
      </c>
      <c r="E2137" s="15" t="n">
        <v>0.571428571428571</v>
      </c>
      <c r="F2137" s="2" t="s">
        <v>53</v>
      </c>
      <c r="G2137" s="2" t="s">
        <v>44</v>
      </c>
      <c r="H2137" s="2" t="str">
        <f aca="false">IF(AND(E2137&gt;=0.4,E2137&lt;=0.6),"Yes","No")</f>
        <v>Yes</v>
      </c>
      <c r="I2137" s="2" t="str">
        <f aca="false">IF(AND(F2137="No",G2137="No",H2137="Yes"),"Yes","No")</f>
        <v>No</v>
      </c>
      <c r="J2137" s="2"/>
      <c r="K2137" s="2"/>
    </row>
    <row r="2138" customFormat="false" ht="15" hidden="false" customHeight="false" outlineLevel="0" collapsed="false">
      <c r="A2138" s="2" t="s">
        <v>7638</v>
      </c>
      <c r="B2138" s="13" t="n">
        <v>94</v>
      </c>
      <c r="C2138" s="13" t="n">
        <v>94</v>
      </c>
      <c r="D2138" s="14" t="n">
        <f aca="false">C2138/Summary!$B$4</f>
        <v>0.00626666666666667</v>
      </c>
      <c r="E2138" s="15" t="n">
        <v>0.285714285714286</v>
      </c>
      <c r="F2138" s="2" t="s">
        <v>53</v>
      </c>
      <c r="G2138" s="2" t="s">
        <v>44</v>
      </c>
      <c r="H2138" s="2" t="str">
        <f aca="false">IF(AND(E2138&gt;=0.4,E2138&lt;=0.6),"Yes","No")</f>
        <v>No</v>
      </c>
      <c r="I2138" s="2" t="str">
        <f aca="false">IF(AND(F2138="No",G2138="No",H2138="Yes"),"Yes","No")</f>
        <v>No</v>
      </c>
      <c r="J2138" s="2"/>
      <c r="K2138" s="2"/>
    </row>
    <row r="2139" customFormat="false" ht="15" hidden="false" customHeight="false" outlineLevel="0" collapsed="false">
      <c r="A2139" s="2" t="s">
        <v>7639</v>
      </c>
      <c r="B2139" s="13" t="n">
        <v>94</v>
      </c>
      <c r="C2139" s="13" t="n">
        <v>94</v>
      </c>
      <c r="D2139" s="14" t="n">
        <f aca="false">C2139/Summary!$B$4</f>
        <v>0.00626666666666667</v>
      </c>
      <c r="E2139" s="15" t="n">
        <v>0.571428571428571</v>
      </c>
      <c r="F2139" s="2" t="s">
        <v>44</v>
      </c>
      <c r="G2139" s="2" t="s">
        <v>53</v>
      </c>
      <c r="H2139" s="2" t="str">
        <f aca="false">IF(AND(E2139&gt;=0.4,E2139&lt;=0.6),"Yes","No")</f>
        <v>Yes</v>
      </c>
      <c r="I2139" s="2" t="str">
        <f aca="false">IF(AND(F2139="No",G2139="No",H2139="Yes"),"Yes","No")</f>
        <v>No</v>
      </c>
      <c r="J2139" s="2"/>
      <c r="K2139" s="2"/>
    </row>
    <row r="2140" customFormat="false" ht="15" hidden="false" customHeight="false" outlineLevel="0" collapsed="false">
      <c r="A2140" s="2" t="s">
        <v>7640</v>
      </c>
      <c r="B2140" s="13" t="n">
        <v>94</v>
      </c>
      <c r="C2140" s="13" t="n">
        <v>94</v>
      </c>
      <c r="D2140" s="14" t="n">
        <f aca="false">C2140/Summary!$B$4</f>
        <v>0.00626666666666667</v>
      </c>
      <c r="E2140" s="15" t="n">
        <v>0.571428571428571</v>
      </c>
      <c r="F2140" s="2" t="s">
        <v>53</v>
      </c>
      <c r="G2140" s="2" t="s">
        <v>53</v>
      </c>
      <c r="H2140" s="2" t="str">
        <f aca="false">IF(AND(E2140&gt;=0.4,E2140&lt;=0.6),"Yes","No")</f>
        <v>Yes</v>
      </c>
      <c r="I2140" s="2" t="str">
        <f aca="false">IF(AND(F2140="No",G2140="No",H2140="Yes"),"Yes","No")</f>
        <v>No</v>
      </c>
      <c r="J2140" s="2"/>
      <c r="K2140" s="2"/>
    </row>
    <row r="2141" customFormat="false" ht="15" hidden="false" customHeight="false" outlineLevel="0" collapsed="false">
      <c r="A2141" s="2" t="s">
        <v>7641</v>
      </c>
      <c r="B2141" s="13" t="n">
        <v>94</v>
      </c>
      <c r="C2141" s="13" t="n">
        <v>94</v>
      </c>
      <c r="D2141" s="14" t="n">
        <f aca="false">C2141/Summary!$B$4</f>
        <v>0.00626666666666667</v>
      </c>
      <c r="E2141" s="15" t="n">
        <v>0.428571428571429</v>
      </c>
      <c r="F2141" s="2" t="s">
        <v>53</v>
      </c>
      <c r="G2141" s="2" t="s">
        <v>44</v>
      </c>
      <c r="H2141" s="2" t="str">
        <f aca="false">IF(AND(E2141&gt;=0.4,E2141&lt;=0.6),"Yes","No")</f>
        <v>Yes</v>
      </c>
      <c r="I2141" s="2" t="str">
        <f aca="false">IF(AND(F2141="No",G2141="No",H2141="Yes"),"Yes","No")</f>
        <v>No</v>
      </c>
      <c r="J2141" s="2"/>
      <c r="K2141" s="2"/>
    </row>
    <row r="2142" customFormat="false" ht="15" hidden="false" customHeight="false" outlineLevel="0" collapsed="false">
      <c r="A2142" s="2" t="s">
        <v>7642</v>
      </c>
      <c r="B2142" s="13" t="n">
        <v>94</v>
      </c>
      <c r="C2142" s="13" t="n">
        <v>94</v>
      </c>
      <c r="D2142" s="14" t="n">
        <f aca="false">C2142/Summary!$B$4</f>
        <v>0.00626666666666667</v>
      </c>
      <c r="E2142" s="15" t="n">
        <v>0.428571428571429</v>
      </c>
      <c r="F2142" s="2" t="s">
        <v>53</v>
      </c>
      <c r="G2142" s="2" t="s">
        <v>44</v>
      </c>
      <c r="H2142" s="2" t="str">
        <f aca="false">IF(AND(E2142&gt;=0.4,E2142&lt;=0.6),"Yes","No")</f>
        <v>Yes</v>
      </c>
      <c r="I2142" s="2" t="str">
        <f aca="false">IF(AND(F2142="No",G2142="No",H2142="Yes"),"Yes","No")</f>
        <v>No</v>
      </c>
      <c r="J2142" s="2"/>
      <c r="K2142" s="2"/>
    </row>
    <row r="2143" customFormat="false" ht="15" hidden="false" customHeight="false" outlineLevel="0" collapsed="false">
      <c r="A2143" s="2" t="s">
        <v>7643</v>
      </c>
      <c r="B2143" s="13" t="n">
        <v>94</v>
      </c>
      <c r="C2143" s="13" t="n">
        <v>93</v>
      </c>
      <c r="D2143" s="14" t="n">
        <f aca="false">C2143/Summary!$B$4</f>
        <v>0.0062</v>
      </c>
      <c r="E2143" s="15" t="n">
        <v>0.714285714285714</v>
      </c>
      <c r="F2143" s="2" t="s">
        <v>53</v>
      </c>
      <c r="G2143" s="2" t="s">
        <v>44</v>
      </c>
      <c r="H2143" s="2" t="str">
        <f aca="false">IF(AND(E2143&gt;=0.4,E2143&lt;=0.6),"Yes","No")</f>
        <v>No</v>
      </c>
      <c r="I2143" s="2" t="str">
        <f aca="false">IF(AND(F2143="No",G2143="No",H2143="Yes"),"Yes","No")</f>
        <v>No</v>
      </c>
      <c r="J2143" s="2"/>
      <c r="K2143" s="2"/>
    </row>
    <row r="2144" customFormat="false" ht="15" hidden="false" customHeight="false" outlineLevel="0" collapsed="false">
      <c r="A2144" s="2" t="s">
        <v>7644</v>
      </c>
      <c r="B2144" s="13" t="n">
        <v>94</v>
      </c>
      <c r="C2144" s="13" t="n">
        <v>94</v>
      </c>
      <c r="D2144" s="14" t="n">
        <f aca="false">C2144/Summary!$B$4</f>
        <v>0.00626666666666667</v>
      </c>
      <c r="E2144" s="15" t="n">
        <v>0.428571428571429</v>
      </c>
      <c r="F2144" s="2" t="s">
        <v>53</v>
      </c>
      <c r="G2144" s="2" t="s">
        <v>44</v>
      </c>
      <c r="H2144" s="2" t="str">
        <f aca="false">IF(AND(E2144&gt;=0.4,E2144&lt;=0.6),"Yes","No")</f>
        <v>Yes</v>
      </c>
      <c r="I2144" s="2" t="str">
        <f aca="false">IF(AND(F2144="No",G2144="No",H2144="Yes"),"Yes","No")</f>
        <v>No</v>
      </c>
      <c r="J2144" s="2"/>
      <c r="K2144" s="2"/>
    </row>
    <row r="2145" customFormat="false" ht="15" hidden="false" customHeight="false" outlineLevel="0" collapsed="false">
      <c r="A2145" s="2" t="s">
        <v>7645</v>
      </c>
      <c r="B2145" s="13" t="n">
        <v>94</v>
      </c>
      <c r="C2145" s="13" t="n">
        <v>94</v>
      </c>
      <c r="D2145" s="14" t="n">
        <f aca="false">C2145/Summary!$B$4</f>
        <v>0.00626666666666667</v>
      </c>
      <c r="E2145" s="15" t="n">
        <v>0.285714285714286</v>
      </c>
      <c r="F2145" s="2" t="s">
        <v>53</v>
      </c>
      <c r="G2145" s="2" t="s">
        <v>44</v>
      </c>
      <c r="H2145" s="2" t="str">
        <f aca="false">IF(AND(E2145&gt;=0.4,E2145&lt;=0.6),"Yes","No")</f>
        <v>No</v>
      </c>
      <c r="I2145" s="2" t="str">
        <f aca="false">IF(AND(F2145="No",G2145="No",H2145="Yes"),"Yes","No")</f>
        <v>No</v>
      </c>
      <c r="J2145" s="2"/>
      <c r="K2145" s="2"/>
    </row>
    <row r="2146" customFormat="false" ht="15" hidden="false" customHeight="false" outlineLevel="0" collapsed="false">
      <c r="A2146" s="2" t="s">
        <v>7646</v>
      </c>
      <c r="B2146" s="13" t="n">
        <v>94</v>
      </c>
      <c r="C2146" s="13" t="n">
        <v>94</v>
      </c>
      <c r="D2146" s="14" t="n">
        <f aca="false">C2146/Summary!$B$4</f>
        <v>0.00626666666666667</v>
      </c>
      <c r="E2146" s="15" t="n">
        <v>0.285714285714286</v>
      </c>
      <c r="F2146" s="2" t="s">
        <v>44</v>
      </c>
      <c r="G2146" s="2" t="s">
        <v>53</v>
      </c>
      <c r="H2146" s="2" t="str">
        <f aca="false">IF(AND(E2146&gt;=0.4,E2146&lt;=0.6),"Yes","No")</f>
        <v>No</v>
      </c>
      <c r="I2146" s="2" t="str">
        <f aca="false">IF(AND(F2146="No",G2146="No",H2146="Yes"),"Yes","No")</f>
        <v>No</v>
      </c>
      <c r="J2146" s="2"/>
      <c r="K2146" s="2"/>
    </row>
    <row r="2147" customFormat="false" ht="15" hidden="false" customHeight="false" outlineLevel="0" collapsed="false">
      <c r="A2147" s="2" t="s">
        <v>7647</v>
      </c>
      <c r="B2147" s="13" t="n">
        <v>94</v>
      </c>
      <c r="C2147" s="13" t="n">
        <v>94</v>
      </c>
      <c r="D2147" s="14" t="n">
        <f aca="false">C2147/Summary!$B$4</f>
        <v>0.00626666666666667</v>
      </c>
      <c r="E2147" s="15" t="n">
        <v>0.285714285714286</v>
      </c>
      <c r="F2147" s="2" t="s">
        <v>53</v>
      </c>
      <c r="G2147" s="2" t="s">
        <v>53</v>
      </c>
      <c r="H2147" s="2" t="str">
        <f aca="false">IF(AND(E2147&gt;=0.4,E2147&lt;=0.6),"Yes","No")</f>
        <v>No</v>
      </c>
      <c r="I2147" s="2" t="str">
        <f aca="false">IF(AND(F2147="No",G2147="No",H2147="Yes"),"Yes","No")</f>
        <v>No</v>
      </c>
      <c r="J2147" s="2"/>
      <c r="K2147" s="2"/>
    </row>
    <row r="2148" customFormat="false" ht="15" hidden="false" customHeight="false" outlineLevel="0" collapsed="false">
      <c r="A2148" s="2" t="s">
        <v>7648</v>
      </c>
      <c r="B2148" s="13" t="n">
        <v>94</v>
      </c>
      <c r="C2148" s="13" t="n">
        <v>94</v>
      </c>
      <c r="D2148" s="14" t="n">
        <f aca="false">C2148/Summary!$B$4</f>
        <v>0.00626666666666667</v>
      </c>
      <c r="E2148" s="15" t="n">
        <v>0.571428571428571</v>
      </c>
      <c r="F2148" s="2" t="s">
        <v>53</v>
      </c>
      <c r="G2148" s="2" t="s">
        <v>44</v>
      </c>
      <c r="H2148" s="2" t="str">
        <f aca="false">IF(AND(E2148&gt;=0.4,E2148&lt;=0.6),"Yes","No")</f>
        <v>Yes</v>
      </c>
      <c r="I2148" s="2" t="str">
        <f aca="false">IF(AND(F2148="No",G2148="No",H2148="Yes"),"Yes","No")</f>
        <v>No</v>
      </c>
      <c r="J2148" s="2"/>
      <c r="K2148" s="2"/>
    </row>
    <row r="2149" customFormat="false" ht="15" hidden="false" customHeight="false" outlineLevel="0" collapsed="false">
      <c r="A2149" s="2" t="s">
        <v>7649</v>
      </c>
      <c r="B2149" s="13" t="n">
        <v>94</v>
      </c>
      <c r="C2149" s="13" t="n">
        <v>94</v>
      </c>
      <c r="D2149" s="14" t="n">
        <f aca="false">C2149/Summary!$B$4</f>
        <v>0.00626666666666667</v>
      </c>
      <c r="E2149" s="15" t="n">
        <v>0.714285714285714</v>
      </c>
      <c r="F2149" s="2" t="s">
        <v>53</v>
      </c>
      <c r="G2149" s="2" t="s">
        <v>44</v>
      </c>
      <c r="H2149" s="2" t="str">
        <f aca="false">IF(AND(E2149&gt;=0.4,E2149&lt;=0.6),"Yes","No")</f>
        <v>No</v>
      </c>
      <c r="I2149" s="2" t="str">
        <f aca="false">IF(AND(F2149="No",G2149="No",H2149="Yes"),"Yes","No")</f>
        <v>No</v>
      </c>
      <c r="J2149" s="2"/>
      <c r="K2149" s="2"/>
    </row>
    <row r="2150" customFormat="false" ht="15" hidden="false" customHeight="false" outlineLevel="0" collapsed="false">
      <c r="A2150" s="2" t="s">
        <v>7650</v>
      </c>
      <c r="B2150" s="13" t="n">
        <v>94</v>
      </c>
      <c r="C2150" s="13" t="n">
        <v>94</v>
      </c>
      <c r="D2150" s="14" t="n">
        <f aca="false">C2150/Summary!$B$4</f>
        <v>0.00626666666666667</v>
      </c>
      <c r="E2150" s="15" t="n">
        <v>0.285714285714286</v>
      </c>
      <c r="F2150" s="2" t="s">
        <v>44</v>
      </c>
      <c r="G2150" s="2" t="s">
        <v>53</v>
      </c>
      <c r="H2150" s="2" t="str">
        <f aca="false">IF(AND(E2150&gt;=0.4,E2150&lt;=0.6),"Yes","No")</f>
        <v>No</v>
      </c>
      <c r="I2150" s="2" t="str">
        <f aca="false">IF(AND(F2150="No",G2150="No",H2150="Yes"),"Yes","No")</f>
        <v>No</v>
      </c>
      <c r="J2150" s="2"/>
      <c r="K2150" s="2"/>
    </row>
    <row r="2151" customFormat="false" ht="15" hidden="false" customHeight="false" outlineLevel="0" collapsed="false">
      <c r="A2151" s="2" t="s">
        <v>7651</v>
      </c>
      <c r="B2151" s="13" t="n">
        <v>94</v>
      </c>
      <c r="C2151" s="13" t="n">
        <v>93</v>
      </c>
      <c r="D2151" s="14" t="n">
        <f aca="false">C2151/Summary!$B$4</f>
        <v>0.0062</v>
      </c>
      <c r="E2151" s="15" t="n">
        <v>0.428571428571429</v>
      </c>
      <c r="F2151" s="2" t="s">
        <v>53</v>
      </c>
      <c r="G2151" s="2" t="s">
        <v>44</v>
      </c>
      <c r="H2151" s="2" t="str">
        <f aca="false">IF(AND(E2151&gt;=0.4,E2151&lt;=0.6),"Yes","No")</f>
        <v>Yes</v>
      </c>
      <c r="I2151" s="2" t="str">
        <f aca="false">IF(AND(F2151="No",G2151="No",H2151="Yes"),"Yes","No")</f>
        <v>No</v>
      </c>
      <c r="J2151" s="2"/>
      <c r="K2151" s="2"/>
    </row>
    <row r="2152" customFormat="false" ht="15" hidden="false" customHeight="false" outlineLevel="0" collapsed="false">
      <c r="A2152" s="2" t="s">
        <v>7652</v>
      </c>
      <c r="B2152" s="13" t="n">
        <v>94</v>
      </c>
      <c r="C2152" s="13" t="n">
        <v>93</v>
      </c>
      <c r="D2152" s="14" t="n">
        <f aca="false">C2152/Summary!$B$4</f>
        <v>0.0062</v>
      </c>
      <c r="E2152" s="15" t="n">
        <v>0</v>
      </c>
      <c r="F2152" s="2" t="s">
        <v>53</v>
      </c>
      <c r="G2152" s="2" t="s">
        <v>53</v>
      </c>
      <c r="H2152" s="2" t="str">
        <f aca="false">IF(AND(E2152&gt;=0.4,E2152&lt;=0.6),"Yes","No")</f>
        <v>No</v>
      </c>
      <c r="I2152" s="2" t="str">
        <f aca="false">IF(AND(F2152="No",G2152="No",H2152="Yes"),"Yes","No")</f>
        <v>No</v>
      </c>
      <c r="J2152" s="2"/>
      <c r="K2152" s="2"/>
    </row>
    <row r="2153" customFormat="false" ht="15" hidden="false" customHeight="false" outlineLevel="0" collapsed="false">
      <c r="A2153" s="2" t="s">
        <v>7653</v>
      </c>
      <c r="B2153" s="13" t="n">
        <v>94</v>
      </c>
      <c r="C2153" s="13" t="n">
        <v>94</v>
      </c>
      <c r="D2153" s="14" t="n">
        <f aca="false">C2153/Summary!$B$4</f>
        <v>0.00626666666666667</v>
      </c>
      <c r="E2153" s="15" t="n">
        <v>0.142857142857143</v>
      </c>
      <c r="F2153" s="2" t="s">
        <v>53</v>
      </c>
      <c r="G2153" s="2" t="s">
        <v>53</v>
      </c>
      <c r="H2153" s="2" t="str">
        <f aca="false">IF(AND(E2153&gt;=0.4,E2153&lt;=0.6),"Yes","No")</f>
        <v>No</v>
      </c>
      <c r="I2153" s="2" t="str">
        <f aca="false">IF(AND(F2153="No",G2153="No",H2153="Yes"),"Yes","No")</f>
        <v>No</v>
      </c>
      <c r="J2153" s="2"/>
      <c r="K2153" s="2"/>
    </row>
    <row r="2154" customFormat="false" ht="15" hidden="false" customHeight="false" outlineLevel="0" collapsed="false">
      <c r="A2154" s="2" t="s">
        <v>7654</v>
      </c>
      <c r="B2154" s="13" t="n">
        <v>94</v>
      </c>
      <c r="C2154" s="13" t="n">
        <v>93</v>
      </c>
      <c r="D2154" s="14" t="n">
        <f aca="false">C2154/Summary!$B$4</f>
        <v>0.0062</v>
      </c>
      <c r="E2154" s="15" t="n">
        <v>0.571428571428571</v>
      </c>
      <c r="F2154" s="2" t="s">
        <v>44</v>
      </c>
      <c r="G2154" s="2" t="s">
        <v>53</v>
      </c>
      <c r="H2154" s="2" t="str">
        <f aca="false">IF(AND(E2154&gt;=0.4,E2154&lt;=0.6),"Yes","No")</f>
        <v>Yes</v>
      </c>
      <c r="I2154" s="2" t="str">
        <f aca="false">IF(AND(F2154="No",G2154="No",H2154="Yes"),"Yes","No")</f>
        <v>No</v>
      </c>
      <c r="J2154" s="2"/>
      <c r="K2154" s="2"/>
    </row>
    <row r="2155" customFormat="false" ht="15" hidden="false" customHeight="false" outlineLevel="0" collapsed="false">
      <c r="A2155" s="2" t="s">
        <v>7655</v>
      </c>
      <c r="B2155" s="13" t="n">
        <v>94</v>
      </c>
      <c r="C2155" s="13" t="n">
        <v>94</v>
      </c>
      <c r="D2155" s="14" t="n">
        <f aca="false">C2155/Summary!$B$4</f>
        <v>0.00626666666666667</v>
      </c>
      <c r="E2155" s="15" t="n">
        <v>0.428571428571429</v>
      </c>
      <c r="F2155" s="2" t="s">
        <v>44</v>
      </c>
      <c r="G2155" s="2" t="s">
        <v>53</v>
      </c>
      <c r="H2155" s="2" t="str">
        <f aca="false">IF(AND(E2155&gt;=0.4,E2155&lt;=0.6),"Yes","No")</f>
        <v>Yes</v>
      </c>
      <c r="I2155" s="2" t="str">
        <f aca="false">IF(AND(F2155="No",G2155="No",H2155="Yes"),"Yes","No")</f>
        <v>No</v>
      </c>
      <c r="J2155" s="2"/>
      <c r="K2155" s="2"/>
    </row>
    <row r="2156" customFormat="false" ht="15" hidden="false" customHeight="false" outlineLevel="0" collapsed="false">
      <c r="A2156" s="2" t="s">
        <v>7656</v>
      </c>
      <c r="B2156" s="13" t="n">
        <v>94</v>
      </c>
      <c r="C2156" s="13" t="n">
        <v>93</v>
      </c>
      <c r="D2156" s="14" t="n">
        <f aca="false">C2156/Summary!$B$4</f>
        <v>0.0062</v>
      </c>
      <c r="E2156" s="15" t="n">
        <v>0.571428571428571</v>
      </c>
      <c r="F2156" s="2" t="s">
        <v>53</v>
      </c>
      <c r="G2156" s="2" t="s">
        <v>44</v>
      </c>
      <c r="H2156" s="2" t="str">
        <f aca="false">IF(AND(E2156&gt;=0.4,E2156&lt;=0.6),"Yes","No")</f>
        <v>Yes</v>
      </c>
      <c r="I2156" s="2" t="str">
        <f aca="false">IF(AND(F2156="No",G2156="No",H2156="Yes"),"Yes","No")</f>
        <v>No</v>
      </c>
      <c r="J2156" s="2"/>
      <c r="K2156" s="2"/>
    </row>
    <row r="2157" customFormat="false" ht="15" hidden="false" customHeight="false" outlineLevel="0" collapsed="false">
      <c r="A2157" s="2" t="s">
        <v>7657</v>
      </c>
      <c r="B2157" s="13" t="n">
        <v>94</v>
      </c>
      <c r="C2157" s="13" t="n">
        <v>94</v>
      </c>
      <c r="D2157" s="14" t="n">
        <f aca="false">C2157/Summary!$B$4</f>
        <v>0.00626666666666667</v>
      </c>
      <c r="E2157" s="15" t="n">
        <v>0.714285714285714</v>
      </c>
      <c r="F2157" s="2" t="s">
        <v>53</v>
      </c>
      <c r="G2157" s="2" t="s">
        <v>44</v>
      </c>
      <c r="H2157" s="2" t="str">
        <f aca="false">IF(AND(E2157&gt;=0.4,E2157&lt;=0.6),"Yes","No")</f>
        <v>No</v>
      </c>
      <c r="I2157" s="2" t="str">
        <f aca="false">IF(AND(F2157="No",G2157="No",H2157="Yes"),"Yes","No")</f>
        <v>No</v>
      </c>
      <c r="J2157" s="2"/>
      <c r="K2157" s="2"/>
    </row>
    <row r="2158" customFormat="false" ht="15" hidden="false" customHeight="false" outlineLevel="0" collapsed="false">
      <c r="A2158" s="2" t="s">
        <v>7658</v>
      </c>
      <c r="B2158" s="13" t="n">
        <v>94</v>
      </c>
      <c r="C2158" s="13" t="n">
        <v>94</v>
      </c>
      <c r="D2158" s="14" t="n">
        <f aca="false">C2158/Summary!$B$4</f>
        <v>0.00626666666666667</v>
      </c>
      <c r="E2158" s="15" t="n">
        <v>0.571428571428571</v>
      </c>
      <c r="F2158" s="2" t="s">
        <v>53</v>
      </c>
      <c r="G2158" s="2" t="s">
        <v>53</v>
      </c>
      <c r="H2158" s="2" t="str">
        <f aca="false">IF(AND(E2158&gt;=0.4,E2158&lt;=0.6),"Yes","No")</f>
        <v>Yes</v>
      </c>
      <c r="I2158" s="2" t="str">
        <f aca="false">IF(AND(F2158="No",G2158="No",H2158="Yes"),"Yes","No")</f>
        <v>No</v>
      </c>
      <c r="J2158" s="2"/>
      <c r="K2158" s="2"/>
    </row>
    <row r="2159" customFormat="false" ht="15" hidden="false" customHeight="false" outlineLevel="0" collapsed="false">
      <c r="A2159" s="2" t="s">
        <v>7659</v>
      </c>
      <c r="B2159" s="13" t="n">
        <v>94</v>
      </c>
      <c r="C2159" s="13" t="n">
        <v>94</v>
      </c>
      <c r="D2159" s="14" t="n">
        <f aca="false">C2159/Summary!$B$4</f>
        <v>0.00626666666666667</v>
      </c>
      <c r="E2159" s="15" t="n">
        <v>0.428571428571429</v>
      </c>
      <c r="F2159" s="2" t="s">
        <v>53</v>
      </c>
      <c r="G2159" s="2" t="s">
        <v>44</v>
      </c>
      <c r="H2159" s="2" t="str">
        <f aca="false">IF(AND(E2159&gt;=0.4,E2159&lt;=0.6),"Yes","No")</f>
        <v>Yes</v>
      </c>
      <c r="I2159" s="2" t="str">
        <f aca="false">IF(AND(F2159="No",G2159="No",H2159="Yes"),"Yes","No")</f>
        <v>No</v>
      </c>
      <c r="J2159" s="2"/>
      <c r="K2159" s="2"/>
    </row>
    <row r="2160" customFormat="false" ht="15" hidden="false" customHeight="false" outlineLevel="0" collapsed="false">
      <c r="A2160" s="2" t="s">
        <v>7660</v>
      </c>
      <c r="B2160" s="13" t="n">
        <v>94</v>
      </c>
      <c r="C2160" s="13" t="n">
        <v>93</v>
      </c>
      <c r="D2160" s="14" t="n">
        <f aca="false">C2160/Summary!$B$4</f>
        <v>0.0062</v>
      </c>
      <c r="E2160" s="15" t="n">
        <v>0.428571428571429</v>
      </c>
      <c r="F2160" s="2" t="s">
        <v>53</v>
      </c>
      <c r="G2160" s="2" t="s">
        <v>53</v>
      </c>
      <c r="H2160" s="2" t="str">
        <f aca="false">IF(AND(E2160&gt;=0.4,E2160&lt;=0.6),"Yes","No")</f>
        <v>Yes</v>
      </c>
      <c r="I2160" s="2" t="str">
        <f aca="false">IF(AND(F2160="No",G2160="No",H2160="Yes"),"Yes","No")</f>
        <v>No</v>
      </c>
      <c r="J2160" s="2"/>
      <c r="K2160" s="2"/>
    </row>
    <row r="2161" customFormat="false" ht="15" hidden="false" customHeight="false" outlineLevel="0" collapsed="false">
      <c r="A2161" s="2" t="s">
        <v>7661</v>
      </c>
      <c r="B2161" s="13" t="n">
        <v>94</v>
      </c>
      <c r="C2161" s="13" t="n">
        <v>94</v>
      </c>
      <c r="D2161" s="14" t="n">
        <f aca="false">C2161/Summary!$B$4</f>
        <v>0.00626666666666667</v>
      </c>
      <c r="E2161" s="15" t="n">
        <v>0.571428571428571</v>
      </c>
      <c r="F2161" s="2" t="s">
        <v>53</v>
      </c>
      <c r="G2161" s="2" t="s">
        <v>44</v>
      </c>
      <c r="H2161" s="2" t="str">
        <f aca="false">IF(AND(E2161&gt;=0.4,E2161&lt;=0.6),"Yes","No")</f>
        <v>Yes</v>
      </c>
      <c r="I2161" s="2" t="str">
        <f aca="false">IF(AND(F2161="No",G2161="No",H2161="Yes"),"Yes","No")</f>
        <v>No</v>
      </c>
      <c r="J2161" s="2"/>
      <c r="K2161" s="2"/>
    </row>
    <row r="2162" customFormat="false" ht="15" hidden="false" customHeight="false" outlineLevel="0" collapsed="false">
      <c r="A2162" s="2" t="s">
        <v>7662</v>
      </c>
      <c r="B2162" s="13" t="n">
        <v>94</v>
      </c>
      <c r="C2162" s="13" t="n">
        <v>91</v>
      </c>
      <c r="D2162" s="14" t="n">
        <f aca="false">C2162/Summary!$B$4</f>
        <v>0.00606666666666667</v>
      </c>
      <c r="E2162" s="15" t="n">
        <v>0.428571428571429</v>
      </c>
      <c r="F2162" s="2" t="s">
        <v>53</v>
      </c>
      <c r="G2162" s="2" t="s">
        <v>53</v>
      </c>
      <c r="H2162" s="2" t="str">
        <f aca="false">IF(AND(E2162&gt;=0.4,E2162&lt;=0.6),"Yes","No")</f>
        <v>Yes</v>
      </c>
      <c r="I2162" s="2" t="str">
        <f aca="false">IF(AND(F2162="No",G2162="No",H2162="Yes"),"Yes","No")</f>
        <v>No</v>
      </c>
      <c r="J2162" s="2"/>
      <c r="K2162" s="2"/>
    </row>
    <row r="2163" customFormat="false" ht="15" hidden="false" customHeight="false" outlineLevel="0" collapsed="false">
      <c r="A2163" s="2" t="s">
        <v>7663</v>
      </c>
      <c r="B2163" s="13" t="n">
        <v>94</v>
      </c>
      <c r="C2163" s="13" t="n">
        <v>94</v>
      </c>
      <c r="D2163" s="14" t="n">
        <f aca="false">C2163/Summary!$B$4</f>
        <v>0.00626666666666667</v>
      </c>
      <c r="E2163" s="15" t="n">
        <v>0.714285714285714</v>
      </c>
      <c r="F2163" s="2" t="s">
        <v>53</v>
      </c>
      <c r="G2163" s="2" t="s">
        <v>53</v>
      </c>
      <c r="H2163" s="2" t="str">
        <f aca="false">IF(AND(E2163&gt;=0.4,E2163&lt;=0.6),"Yes","No")</f>
        <v>No</v>
      </c>
      <c r="I2163" s="2" t="str">
        <f aca="false">IF(AND(F2163="No",G2163="No",H2163="Yes"),"Yes","No")</f>
        <v>No</v>
      </c>
      <c r="J2163" s="2"/>
      <c r="K2163" s="2"/>
    </row>
    <row r="2164" customFormat="false" ht="15" hidden="false" customHeight="false" outlineLevel="0" collapsed="false">
      <c r="A2164" s="2" t="s">
        <v>7664</v>
      </c>
      <c r="B2164" s="13" t="n">
        <v>94</v>
      </c>
      <c r="C2164" s="13" t="n">
        <v>94</v>
      </c>
      <c r="D2164" s="14" t="n">
        <f aca="false">C2164/Summary!$B$4</f>
        <v>0.00626666666666667</v>
      </c>
      <c r="E2164" s="15" t="n">
        <v>0.428571428571429</v>
      </c>
      <c r="F2164" s="2" t="s">
        <v>44</v>
      </c>
      <c r="G2164" s="2" t="s">
        <v>53</v>
      </c>
      <c r="H2164" s="2" t="str">
        <f aca="false">IF(AND(E2164&gt;=0.4,E2164&lt;=0.6),"Yes","No")</f>
        <v>Yes</v>
      </c>
      <c r="I2164" s="2" t="str">
        <f aca="false">IF(AND(F2164="No",G2164="No",H2164="Yes"),"Yes","No")</f>
        <v>No</v>
      </c>
      <c r="J2164" s="2"/>
      <c r="K2164" s="2"/>
    </row>
    <row r="2165" customFormat="false" ht="15" hidden="false" customHeight="false" outlineLevel="0" collapsed="false">
      <c r="A2165" s="2" t="s">
        <v>7665</v>
      </c>
      <c r="B2165" s="13" t="n">
        <v>94</v>
      </c>
      <c r="C2165" s="13" t="n">
        <v>93</v>
      </c>
      <c r="D2165" s="14" t="n">
        <f aca="false">C2165/Summary!$B$4</f>
        <v>0.0062</v>
      </c>
      <c r="E2165" s="15" t="n">
        <v>0.571428571428571</v>
      </c>
      <c r="F2165" s="2" t="s">
        <v>53</v>
      </c>
      <c r="G2165" s="2" t="s">
        <v>44</v>
      </c>
      <c r="H2165" s="2" t="str">
        <f aca="false">IF(AND(E2165&gt;=0.4,E2165&lt;=0.6),"Yes","No")</f>
        <v>Yes</v>
      </c>
      <c r="I2165" s="2" t="str">
        <f aca="false">IF(AND(F2165="No",G2165="No",H2165="Yes"),"Yes","No")</f>
        <v>No</v>
      </c>
      <c r="J2165" s="2"/>
      <c r="K2165" s="2"/>
    </row>
    <row r="2166" customFormat="false" ht="15" hidden="false" customHeight="false" outlineLevel="0" collapsed="false">
      <c r="A2166" s="2" t="s">
        <v>7666</v>
      </c>
      <c r="B2166" s="13" t="n">
        <v>94</v>
      </c>
      <c r="C2166" s="13" t="n">
        <v>94</v>
      </c>
      <c r="D2166" s="14" t="n">
        <f aca="false">C2166/Summary!$B$4</f>
        <v>0.00626666666666667</v>
      </c>
      <c r="E2166" s="15" t="n">
        <v>0.571428571428571</v>
      </c>
      <c r="F2166" s="2" t="s">
        <v>53</v>
      </c>
      <c r="G2166" s="2" t="s">
        <v>44</v>
      </c>
      <c r="H2166" s="2" t="str">
        <f aca="false">IF(AND(E2166&gt;=0.4,E2166&lt;=0.6),"Yes","No")</f>
        <v>Yes</v>
      </c>
      <c r="I2166" s="2" t="str">
        <f aca="false">IF(AND(F2166="No",G2166="No",H2166="Yes"),"Yes","No")</f>
        <v>No</v>
      </c>
      <c r="J2166" s="2"/>
      <c r="K2166" s="2"/>
    </row>
    <row r="2167" customFormat="false" ht="15" hidden="false" customHeight="false" outlineLevel="0" collapsed="false">
      <c r="A2167" s="2" t="s">
        <v>7667</v>
      </c>
      <c r="B2167" s="13" t="n">
        <v>94</v>
      </c>
      <c r="C2167" s="13" t="n">
        <v>94</v>
      </c>
      <c r="D2167" s="14" t="n">
        <f aca="false">C2167/Summary!$B$4</f>
        <v>0.00626666666666667</v>
      </c>
      <c r="E2167" s="15" t="n">
        <v>0.428571428571429</v>
      </c>
      <c r="F2167" s="2" t="s">
        <v>53</v>
      </c>
      <c r="G2167" s="2" t="s">
        <v>44</v>
      </c>
      <c r="H2167" s="2" t="str">
        <f aca="false">IF(AND(E2167&gt;=0.4,E2167&lt;=0.6),"Yes","No")</f>
        <v>Yes</v>
      </c>
      <c r="I2167" s="2" t="str">
        <f aca="false">IF(AND(F2167="No",G2167="No",H2167="Yes"),"Yes","No")</f>
        <v>No</v>
      </c>
      <c r="J2167" s="2"/>
      <c r="K2167" s="2"/>
    </row>
    <row r="2168" customFormat="false" ht="15" hidden="false" customHeight="false" outlineLevel="0" collapsed="false">
      <c r="A2168" s="2" t="s">
        <v>7668</v>
      </c>
      <c r="B2168" s="13" t="n">
        <v>94</v>
      </c>
      <c r="C2168" s="13" t="n">
        <v>93</v>
      </c>
      <c r="D2168" s="14" t="n">
        <f aca="false">C2168/Summary!$B$4</f>
        <v>0.0062</v>
      </c>
      <c r="E2168" s="15" t="n">
        <v>0.571428571428571</v>
      </c>
      <c r="F2168" s="2" t="s">
        <v>53</v>
      </c>
      <c r="G2168" s="2" t="s">
        <v>44</v>
      </c>
      <c r="H2168" s="2" t="str">
        <f aca="false">IF(AND(E2168&gt;=0.4,E2168&lt;=0.6),"Yes","No")</f>
        <v>Yes</v>
      </c>
      <c r="I2168" s="2" t="str">
        <f aca="false">IF(AND(F2168="No",G2168="No",H2168="Yes"),"Yes","No")</f>
        <v>No</v>
      </c>
      <c r="J2168" s="2"/>
      <c r="K2168" s="2"/>
    </row>
    <row r="2169" customFormat="false" ht="15" hidden="false" customHeight="false" outlineLevel="0" collapsed="false">
      <c r="A2169" s="2" t="s">
        <v>7669</v>
      </c>
      <c r="B2169" s="13" t="n">
        <v>94</v>
      </c>
      <c r="C2169" s="13" t="n">
        <v>94</v>
      </c>
      <c r="D2169" s="14" t="n">
        <f aca="false">C2169/Summary!$B$4</f>
        <v>0.00626666666666667</v>
      </c>
      <c r="E2169" s="15" t="n">
        <v>0.714285714285714</v>
      </c>
      <c r="F2169" s="2" t="s">
        <v>53</v>
      </c>
      <c r="G2169" s="2" t="s">
        <v>44</v>
      </c>
      <c r="H2169" s="2" t="str">
        <f aca="false">IF(AND(E2169&gt;=0.4,E2169&lt;=0.6),"Yes","No")</f>
        <v>No</v>
      </c>
      <c r="I2169" s="2" t="str">
        <f aca="false">IF(AND(F2169="No",G2169="No",H2169="Yes"),"Yes","No")</f>
        <v>No</v>
      </c>
      <c r="J2169" s="2"/>
      <c r="K2169" s="2"/>
    </row>
    <row r="2170" customFormat="false" ht="15" hidden="false" customHeight="false" outlineLevel="0" collapsed="false">
      <c r="A2170" s="2" t="s">
        <v>7670</v>
      </c>
      <c r="B2170" s="13" t="n">
        <v>94</v>
      </c>
      <c r="C2170" s="13" t="n">
        <v>94</v>
      </c>
      <c r="D2170" s="14" t="n">
        <f aca="false">C2170/Summary!$B$4</f>
        <v>0.00626666666666667</v>
      </c>
      <c r="E2170" s="15" t="n">
        <v>0.714285714285714</v>
      </c>
      <c r="F2170" s="2" t="s">
        <v>53</v>
      </c>
      <c r="G2170" s="2" t="s">
        <v>44</v>
      </c>
      <c r="H2170" s="2" t="str">
        <f aca="false">IF(AND(E2170&gt;=0.4,E2170&lt;=0.6),"Yes","No")</f>
        <v>No</v>
      </c>
      <c r="I2170" s="2" t="str">
        <f aca="false">IF(AND(F2170="No",G2170="No",H2170="Yes"),"Yes","No")</f>
        <v>No</v>
      </c>
      <c r="J2170" s="2"/>
      <c r="K2170" s="2"/>
    </row>
    <row r="2171" customFormat="false" ht="15" hidden="false" customHeight="false" outlineLevel="0" collapsed="false">
      <c r="A2171" s="2" t="s">
        <v>7671</v>
      </c>
      <c r="B2171" s="13" t="n">
        <v>94</v>
      </c>
      <c r="C2171" s="13" t="n">
        <v>92</v>
      </c>
      <c r="D2171" s="14" t="n">
        <f aca="false">C2171/Summary!$B$4</f>
        <v>0.00613333333333333</v>
      </c>
      <c r="E2171" s="15" t="n">
        <v>0.285714285714286</v>
      </c>
      <c r="F2171" s="2" t="s">
        <v>44</v>
      </c>
      <c r="G2171" s="2" t="s">
        <v>44</v>
      </c>
      <c r="H2171" s="2" t="str">
        <f aca="false">IF(AND(E2171&gt;=0.4,E2171&lt;=0.6),"Yes","No")</f>
        <v>No</v>
      </c>
      <c r="I2171" s="2" t="str">
        <f aca="false">IF(AND(F2171="No",G2171="No",H2171="Yes"),"Yes","No")</f>
        <v>No</v>
      </c>
      <c r="J2171" s="2"/>
      <c r="K2171" s="2"/>
    </row>
    <row r="2172" customFormat="false" ht="15" hidden="false" customHeight="false" outlineLevel="0" collapsed="false">
      <c r="A2172" s="2" t="s">
        <v>7672</v>
      </c>
      <c r="B2172" s="13" t="n">
        <v>94</v>
      </c>
      <c r="C2172" s="13" t="n">
        <v>94</v>
      </c>
      <c r="D2172" s="14" t="n">
        <f aca="false">C2172/Summary!$B$4</f>
        <v>0.00626666666666667</v>
      </c>
      <c r="E2172" s="15" t="n">
        <v>0.571428571428571</v>
      </c>
      <c r="F2172" s="2" t="s">
        <v>53</v>
      </c>
      <c r="G2172" s="2" t="s">
        <v>44</v>
      </c>
      <c r="H2172" s="2" t="str">
        <f aca="false">IF(AND(E2172&gt;=0.4,E2172&lt;=0.6),"Yes","No")</f>
        <v>Yes</v>
      </c>
      <c r="I2172" s="2" t="str">
        <f aca="false">IF(AND(F2172="No",G2172="No",H2172="Yes"),"Yes","No")</f>
        <v>No</v>
      </c>
      <c r="J2172" s="2"/>
      <c r="K2172" s="2"/>
    </row>
    <row r="2173" customFormat="false" ht="15" hidden="false" customHeight="false" outlineLevel="0" collapsed="false">
      <c r="A2173" s="2" t="s">
        <v>7673</v>
      </c>
      <c r="B2173" s="13" t="n">
        <v>94</v>
      </c>
      <c r="C2173" s="13" t="n">
        <v>94</v>
      </c>
      <c r="D2173" s="14" t="n">
        <f aca="false">C2173/Summary!$B$4</f>
        <v>0.00626666666666667</v>
      </c>
      <c r="E2173" s="15" t="n">
        <v>0.428571428571429</v>
      </c>
      <c r="F2173" s="2" t="s">
        <v>53</v>
      </c>
      <c r="G2173" s="2" t="s">
        <v>53</v>
      </c>
      <c r="H2173" s="2" t="str">
        <f aca="false">IF(AND(E2173&gt;=0.4,E2173&lt;=0.6),"Yes","No")</f>
        <v>Yes</v>
      </c>
      <c r="I2173" s="2" t="str">
        <f aca="false">IF(AND(F2173="No",G2173="No",H2173="Yes"),"Yes","No")</f>
        <v>No</v>
      </c>
      <c r="J2173" s="2"/>
      <c r="K2173" s="2"/>
    </row>
    <row r="2174" customFormat="false" ht="15" hidden="false" customHeight="false" outlineLevel="0" collapsed="false">
      <c r="A2174" s="2" t="s">
        <v>7674</v>
      </c>
      <c r="B2174" s="13" t="n">
        <v>94</v>
      </c>
      <c r="C2174" s="13" t="n">
        <v>94</v>
      </c>
      <c r="D2174" s="14" t="n">
        <f aca="false">C2174/Summary!$B$4</f>
        <v>0.00626666666666667</v>
      </c>
      <c r="E2174" s="15" t="n">
        <v>0.714285714285714</v>
      </c>
      <c r="F2174" s="2" t="s">
        <v>53</v>
      </c>
      <c r="G2174" s="2" t="s">
        <v>44</v>
      </c>
      <c r="H2174" s="2" t="str">
        <f aca="false">IF(AND(E2174&gt;=0.4,E2174&lt;=0.6),"Yes","No")</f>
        <v>No</v>
      </c>
      <c r="I2174" s="2" t="str">
        <f aca="false">IF(AND(F2174="No",G2174="No",H2174="Yes"),"Yes","No")</f>
        <v>No</v>
      </c>
      <c r="J2174" s="2"/>
      <c r="K2174" s="2"/>
    </row>
    <row r="2175" customFormat="false" ht="15" hidden="false" customHeight="false" outlineLevel="0" collapsed="false">
      <c r="A2175" s="2" t="s">
        <v>7675</v>
      </c>
      <c r="B2175" s="13" t="n">
        <v>94</v>
      </c>
      <c r="C2175" s="13" t="n">
        <v>93</v>
      </c>
      <c r="D2175" s="14" t="n">
        <f aca="false">C2175/Summary!$B$4</f>
        <v>0.0062</v>
      </c>
      <c r="E2175" s="15" t="n">
        <v>0.428571428571429</v>
      </c>
      <c r="F2175" s="2" t="s">
        <v>53</v>
      </c>
      <c r="G2175" s="2" t="s">
        <v>44</v>
      </c>
      <c r="H2175" s="2" t="str">
        <f aca="false">IF(AND(E2175&gt;=0.4,E2175&lt;=0.6),"Yes","No")</f>
        <v>Yes</v>
      </c>
      <c r="I2175" s="2" t="str">
        <f aca="false">IF(AND(F2175="No",G2175="No",H2175="Yes"),"Yes","No")</f>
        <v>No</v>
      </c>
      <c r="J2175" s="2"/>
      <c r="K2175" s="2"/>
    </row>
    <row r="2176" customFormat="false" ht="15" hidden="false" customHeight="false" outlineLevel="0" collapsed="false">
      <c r="A2176" s="2" t="s">
        <v>7676</v>
      </c>
      <c r="B2176" s="13" t="n">
        <v>94</v>
      </c>
      <c r="C2176" s="13" t="n">
        <v>94</v>
      </c>
      <c r="D2176" s="14" t="n">
        <f aca="false">C2176/Summary!$B$4</f>
        <v>0.00626666666666667</v>
      </c>
      <c r="E2176" s="15" t="n">
        <v>0.571428571428571</v>
      </c>
      <c r="F2176" s="2" t="s">
        <v>53</v>
      </c>
      <c r="G2176" s="2" t="s">
        <v>44</v>
      </c>
      <c r="H2176" s="2" t="str">
        <f aca="false">IF(AND(E2176&gt;=0.4,E2176&lt;=0.6),"Yes","No")</f>
        <v>Yes</v>
      </c>
      <c r="I2176" s="2" t="str">
        <f aca="false">IF(AND(F2176="No",G2176="No",H2176="Yes"),"Yes","No")</f>
        <v>No</v>
      </c>
      <c r="J2176" s="2"/>
      <c r="K2176" s="2"/>
    </row>
    <row r="2177" customFormat="false" ht="15" hidden="false" customHeight="false" outlineLevel="0" collapsed="false">
      <c r="A2177" s="2" t="s">
        <v>7677</v>
      </c>
      <c r="B2177" s="13" t="n">
        <v>94</v>
      </c>
      <c r="C2177" s="13" t="n">
        <v>93</v>
      </c>
      <c r="D2177" s="14" t="n">
        <f aca="false">C2177/Summary!$B$4</f>
        <v>0.0062</v>
      </c>
      <c r="E2177" s="15" t="n">
        <v>0.571428571428571</v>
      </c>
      <c r="F2177" s="2" t="s">
        <v>53</v>
      </c>
      <c r="G2177" s="2" t="s">
        <v>44</v>
      </c>
      <c r="H2177" s="2" t="str">
        <f aca="false">IF(AND(E2177&gt;=0.4,E2177&lt;=0.6),"Yes","No")</f>
        <v>Yes</v>
      </c>
      <c r="I2177" s="2" t="str">
        <f aca="false">IF(AND(F2177="No",G2177="No",H2177="Yes"),"Yes","No")</f>
        <v>No</v>
      </c>
      <c r="J2177" s="2"/>
      <c r="K2177" s="2"/>
    </row>
    <row r="2178" customFormat="false" ht="15" hidden="false" customHeight="false" outlineLevel="0" collapsed="false">
      <c r="A2178" s="2" t="s">
        <v>7678</v>
      </c>
      <c r="B2178" s="13" t="n">
        <v>94</v>
      </c>
      <c r="C2178" s="13" t="n">
        <v>94</v>
      </c>
      <c r="D2178" s="14" t="n">
        <f aca="false">C2178/Summary!$B$4</f>
        <v>0.00626666666666667</v>
      </c>
      <c r="E2178" s="15" t="n">
        <v>0.142857142857143</v>
      </c>
      <c r="F2178" s="2" t="s">
        <v>53</v>
      </c>
      <c r="G2178" s="2" t="s">
        <v>44</v>
      </c>
      <c r="H2178" s="2" t="str">
        <f aca="false">IF(AND(E2178&gt;=0.4,E2178&lt;=0.6),"Yes","No")</f>
        <v>No</v>
      </c>
      <c r="I2178" s="2" t="str">
        <f aca="false">IF(AND(F2178="No",G2178="No",H2178="Yes"),"Yes","No")</f>
        <v>No</v>
      </c>
      <c r="J2178" s="2"/>
      <c r="K2178" s="2"/>
    </row>
    <row r="2179" customFormat="false" ht="15" hidden="false" customHeight="false" outlineLevel="0" collapsed="false">
      <c r="A2179" s="2" t="s">
        <v>7679</v>
      </c>
      <c r="B2179" s="13" t="n">
        <v>94</v>
      </c>
      <c r="C2179" s="13" t="n">
        <v>94</v>
      </c>
      <c r="D2179" s="14" t="n">
        <f aca="false">C2179/Summary!$B$4</f>
        <v>0.00626666666666667</v>
      </c>
      <c r="E2179" s="15" t="n">
        <v>0.285714285714286</v>
      </c>
      <c r="F2179" s="2" t="s">
        <v>53</v>
      </c>
      <c r="G2179" s="2" t="s">
        <v>44</v>
      </c>
      <c r="H2179" s="2" t="str">
        <f aca="false">IF(AND(E2179&gt;=0.4,E2179&lt;=0.6),"Yes","No")</f>
        <v>No</v>
      </c>
      <c r="I2179" s="2" t="str">
        <f aca="false">IF(AND(F2179="No",G2179="No",H2179="Yes"),"Yes","No")</f>
        <v>No</v>
      </c>
      <c r="J2179" s="2"/>
      <c r="K2179" s="2"/>
    </row>
    <row r="2180" customFormat="false" ht="15" hidden="false" customHeight="false" outlineLevel="0" collapsed="false">
      <c r="A2180" s="2" t="s">
        <v>7680</v>
      </c>
      <c r="B2180" s="13" t="n">
        <v>94</v>
      </c>
      <c r="C2180" s="13" t="n">
        <v>94</v>
      </c>
      <c r="D2180" s="14" t="n">
        <f aca="false">C2180/Summary!$B$4</f>
        <v>0.00626666666666667</v>
      </c>
      <c r="E2180" s="15" t="n">
        <v>0.428571428571429</v>
      </c>
      <c r="F2180" s="2" t="s">
        <v>53</v>
      </c>
      <c r="G2180" s="2" t="s">
        <v>53</v>
      </c>
      <c r="H2180" s="2" t="str">
        <f aca="false">IF(AND(E2180&gt;=0.4,E2180&lt;=0.6),"Yes","No")</f>
        <v>Yes</v>
      </c>
      <c r="I2180" s="2" t="str">
        <f aca="false">IF(AND(F2180="No",G2180="No",H2180="Yes"),"Yes","No")</f>
        <v>No</v>
      </c>
      <c r="J2180" s="2"/>
      <c r="K2180" s="2"/>
    </row>
    <row r="2181" customFormat="false" ht="15" hidden="false" customHeight="false" outlineLevel="0" collapsed="false">
      <c r="A2181" s="2" t="s">
        <v>7681</v>
      </c>
      <c r="B2181" s="13" t="n">
        <v>94</v>
      </c>
      <c r="C2181" s="13" t="n">
        <v>94</v>
      </c>
      <c r="D2181" s="14" t="n">
        <f aca="false">C2181/Summary!$B$4</f>
        <v>0.00626666666666667</v>
      </c>
      <c r="E2181" s="15" t="n">
        <v>0.285714285714286</v>
      </c>
      <c r="F2181" s="2" t="s">
        <v>53</v>
      </c>
      <c r="G2181" s="2" t="s">
        <v>44</v>
      </c>
      <c r="H2181" s="2" t="str">
        <f aca="false">IF(AND(E2181&gt;=0.4,E2181&lt;=0.6),"Yes","No")</f>
        <v>No</v>
      </c>
      <c r="I2181" s="2" t="str">
        <f aca="false">IF(AND(F2181="No",G2181="No",H2181="Yes"),"Yes","No")</f>
        <v>No</v>
      </c>
      <c r="J2181" s="2"/>
      <c r="K2181" s="2"/>
    </row>
    <row r="2182" customFormat="false" ht="15" hidden="false" customHeight="false" outlineLevel="0" collapsed="false">
      <c r="A2182" s="2" t="s">
        <v>7682</v>
      </c>
      <c r="B2182" s="13" t="n">
        <v>94</v>
      </c>
      <c r="C2182" s="13" t="n">
        <v>94</v>
      </c>
      <c r="D2182" s="14" t="n">
        <f aca="false">C2182/Summary!$B$4</f>
        <v>0.00626666666666667</v>
      </c>
      <c r="E2182" s="15" t="n">
        <v>0.428571428571429</v>
      </c>
      <c r="F2182" s="2" t="s">
        <v>53</v>
      </c>
      <c r="G2182" s="2" t="s">
        <v>44</v>
      </c>
      <c r="H2182" s="2" t="str">
        <f aca="false">IF(AND(E2182&gt;=0.4,E2182&lt;=0.6),"Yes","No")</f>
        <v>Yes</v>
      </c>
      <c r="I2182" s="2" t="str">
        <f aca="false">IF(AND(F2182="No",G2182="No",H2182="Yes"),"Yes","No")</f>
        <v>No</v>
      </c>
      <c r="J2182" s="2"/>
      <c r="K2182" s="2"/>
    </row>
    <row r="2183" customFormat="false" ht="15" hidden="false" customHeight="false" outlineLevel="0" collapsed="false">
      <c r="A2183" s="2" t="s">
        <v>7683</v>
      </c>
      <c r="B2183" s="13" t="n">
        <v>94</v>
      </c>
      <c r="C2183" s="13" t="n">
        <v>93</v>
      </c>
      <c r="D2183" s="14" t="n">
        <f aca="false">C2183/Summary!$B$4</f>
        <v>0.0062</v>
      </c>
      <c r="E2183" s="15" t="n">
        <v>0.142857142857143</v>
      </c>
      <c r="F2183" s="2" t="s">
        <v>53</v>
      </c>
      <c r="G2183" s="2" t="s">
        <v>44</v>
      </c>
      <c r="H2183" s="2" t="str">
        <f aca="false">IF(AND(E2183&gt;=0.4,E2183&lt;=0.6),"Yes","No")</f>
        <v>No</v>
      </c>
      <c r="I2183" s="2" t="str">
        <f aca="false">IF(AND(F2183="No",G2183="No",H2183="Yes"),"Yes","No")</f>
        <v>No</v>
      </c>
      <c r="J2183" s="2"/>
      <c r="K2183" s="2"/>
    </row>
    <row r="2184" customFormat="false" ht="15" hidden="false" customHeight="false" outlineLevel="0" collapsed="false">
      <c r="A2184" s="2" t="s">
        <v>7684</v>
      </c>
      <c r="B2184" s="13" t="n">
        <v>94</v>
      </c>
      <c r="C2184" s="13" t="n">
        <v>94</v>
      </c>
      <c r="D2184" s="14" t="n">
        <f aca="false">C2184/Summary!$B$4</f>
        <v>0.00626666666666667</v>
      </c>
      <c r="E2184" s="15" t="n">
        <v>0.285714285714286</v>
      </c>
      <c r="F2184" s="2" t="s">
        <v>53</v>
      </c>
      <c r="G2184" s="2" t="s">
        <v>44</v>
      </c>
      <c r="H2184" s="2" t="str">
        <f aca="false">IF(AND(E2184&gt;=0.4,E2184&lt;=0.6),"Yes","No")</f>
        <v>No</v>
      </c>
      <c r="I2184" s="2" t="str">
        <f aca="false">IF(AND(F2184="No",G2184="No",H2184="Yes"),"Yes","No")</f>
        <v>No</v>
      </c>
      <c r="J2184" s="2"/>
      <c r="K2184" s="2"/>
    </row>
    <row r="2185" customFormat="false" ht="15" hidden="false" customHeight="false" outlineLevel="0" collapsed="false">
      <c r="A2185" s="2" t="s">
        <v>7685</v>
      </c>
      <c r="B2185" s="13" t="n">
        <v>94</v>
      </c>
      <c r="C2185" s="13" t="n">
        <v>94</v>
      </c>
      <c r="D2185" s="14" t="n">
        <f aca="false">C2185/Summary!$B$4</f>
        <v>0.00626666666666667</v>
      </c>
      <c r="E2185" s="15" t="n">
        <v>0.285714285714286</v>
      </c>
      <c r="F2185" s="2" t="s">
        <v>53</v>
      </c>
      <c r="G2185" s="2" t="s">
        <v>44</v>
      </c>
      <c r="H2185" s="2" t="str">
        <f aca="false">IF(AND(E2185&gt;=0.4,E2185&lt;=0.6),"Yes","No")</f>
        <v>No</v>
      </c>
      <c r="I2185" s="2" t="str">
        <f aca="false">IF(AND(F2185="No",G2185="No",H2185="Yes"),"Yes","No")</f>
        <v>No</v>
      </c>
      <c r="J2185" s="2"/>
      <c r="K2185" s="2"/>
    </row>
    <row r="2186" customFormat="false" ht="15" hidden="false" customHeight="false" outlineLevel="0" collapsed="false">
      <c r="A2186" s="2" t="s">
        <v>7686</v>
      </c>
      <c r="B2186" s="13" t="n">
        <v>94</v>
      </c>
      <c r="C2186" s="13" t="n">
        <v>94</v>
      </c>
      <c r="D2186" s="14" t="n">
        <f aca="false">C2186/Summary!$B$4</f>
        <v>0.00626666666666667</v>
      </c>
      <c r="E2186" s="15" t="n">
        <v>0.428571428571429</v>
      </c>
      <c r="F2186" s="2" t="s">
        <v>53</v>
      </c>
      <c r="G2186" s="2" t="s">
        <v>44</v>
      </c>
      <c r="H2186" s="2" t="str">
        <f aca="false">IF(AND(E2186&gt;=0.4,E2186&lt;=0.6),"Yes","No")</f>
        <v>Yes</v>
      </c>
      <c r="I2186" s="2" t="str">
        <f aca="false">IF(AND(F2186="No",G2186="No",H2186="Yes"),"Yes","No")</f>
        <v>No</v>
      </c>
      <c r="J2186" s="2"/>
      <c r="K2186" s="2"/>
    </row>
    <row r="2187" customFormat="false" ht="15" hidden="false" customHeight="false" outlineLevel="0" collapsed="false">
      <c r="A2187" s="2" t="s">
        <v>7687</v>
      </c>
      <c r="B2187" s="13" t="n">
        <v>94</v>
      </c>
      <c r="C2187" s="13" t="n">
        <v>94</v>
      </c>
      <c r="D2187" s="14" t="n">
        <f aca="false">C2187/Summary!$B$4</f>
        <v>0.00626666666666667</v>
      </c>
      <c r="E2187" s="15" t="n">
        <v>0.285714285714286</v>
      </c>
      <c r="F2187" s="2" t="s">
        <v>53</v>
      </c>
      <c r="G2187" s="2" t="s">
        <v>53</v>
      </c>
      <c r="H2187" s="2" t="str">
        <f aca="false">IF(AND(E2187&gt;=0.4,E2187&lt;=0.6),"Yes","No")</f>
        <v>No</v>
      </c>
      <c r="I2187" s="2" t="str">
        <f aca="false">IF(AND(F2187="No",G2187="No",H2187="Yes"),"Yes","No")</f>
        <v>No</v>
      </c>
      <c r="J2187" s="2"/>
      <c r="K2187" s="2"/>
    </row>
    <row r="2188" customFormat="false" ht="15" hidden="false" customHeight="false" outlineLevel="0" collapsed="false">
      <c r="A2188" s="2" t="s">
        <v>7688</v>
      </c>
      <c r="B2188" s="13" t="n">
        <v>94</v>
      </c>
      <c r="C2188" s="13" t="n">
        <v>93</v>
      </c>
      <c r="D2188" s="14" t="n">
        <f aca="false">C2188/Summary!$B$4</f>
        <v>0.0062</v>
      </c>
      <c r="E2188" s="15" t="n">
        <v>0.428571428571429</v>
      </c>
      <c r="F2188" s="2" t="s">
        <v>53</v>
      </c>
      <c r="G2188" s="2" t="s">
        <v>53</v>
      </c>
      <c r="H2188" s="2" t="str">
        <f aca="false">IF(AND(E2188&gt;=0.4,E2188&lt;=0.6),"Yes","No")</f>
        <v>Yes</v>
      </c>
      <c r="I2188" s="2" t="str">
        <f aca="false">IF(AND(F2188="No",G2188="No",H2188="Yes"),"Yes","No")</f>
        <v>No</v>
      </c>
      <c r="J2188" s="2"/>
      <c r="K2188" s="2"/>
    </row>
    <row r="2189" customFormat="false" ht="15" hidden="false" customHeight="false" outlineLevel="0" collapsed="false">
      <c r="A2189" s="2" t="s">
        <v>7689</v>
      </c>
      <c r="B2189" s="13" t="n">
        <v>94</v>
      </c>
      <c r="C2189" s="13" t="n">
        <v>94</v>
      </c>
      <c r="D2189" s="14" t="n">
        <f aca="false">C2189/Summary!$B$4</f>
        <v>0.00626666666666667</v>
      </c>
      <c r="E2189" s="15" t="n">
        <v>0.142857142857143</v>
      </c>
      <c r="F2189" s="2" t="s">
        <v>53</v>
      </c>
      <c r="G2189" s="2" t="s">
        <v>44</v>
      </c>
      <c r="H2189" s="2" t="str">
        <f aca="false">IF(AND(E2189&gt;=0.4,E2189&lt;=0.6),"Yes","No")</f>
        <v>No</v>
      </c>
      <c r="I2189" s="2" t="str">
        <f aca="false">IF(AND(F2189="No",G2189="No",H2189="Yes"),"Yes","No")</f>
        <v>No</v>
      </c>
      <c r="J2189" s="2"/>
      <c r="K2189" s="2"/>
    </row>
    <row r="2190" customFormat="false" ht="15" hidden="false" customHeight="false" outlineLevel="0" collapsed="false">
      <c r="A2190" s="2" t="s">
        <v>7690</v>
      </c>
      <c r="B2190" s="13" t="n">
        <v>94</v>
      </c>
      <c r="C2190" s="13" t="n">
        <v>93</v>
      </c>
      <c r="D2190" s="14" t="n">
        <f aca="false">C2190/Summary!$B$4</f>
        <v>0.0062</v>
      </c>
      <c r="E2190" s="15" t="n">
        <v>0.428571428571429</v>
      </c>
      <c r="F2190" s="2" t="s">
        <v>53</v>
      </c>
      <c r="G2190" s="2" t="s">
        <v>44</v>
      </c>
      <c r="H2190" s="2" t="str">
        <f aca="false">IF(AND(E2190&gt;=0.4,E2190&lt;=0.6),"Yes","No")</f>
        <v>Yes</v>
      </c>
      <c r="I2190" s="2" t="str">
        <f aca="false">IF(AND(F2190="No",G2190="No",H2190="Yes"),"Yes","No")</f>
        <v>No</v>
      </c>
      <c r="J2190" s="2"/>
      <c r="K2190" s="2"/>
    </row>
    <row r="2191" customFormat="false" ht="15" hidden="false" customHeight="false" outlineLevel="0" collapsed="false">
      <c r="A2191" s="2" t="s">
        <v>7691</v>
      </c>
      <c r="B2191" s="13" t="n">
        <v>94</v>
      </c>
      <c r="C2191" s="13" t="n">
        <v>94</v>
      </c>
      <c r="D2191" s="14" t="n">
        <f aca="false">C2191/Summary!$B$4</f>
        <v>0.00626666666666667</v>
      </c>
      <c r="E2191" s="15" t="n">
        <v>0.142857142857143</v>
      </c>
      <c r="F2191" s="2" t="s">
        <v>53</v>
      </c>
      <c r="G2191" s="2" t="s">
        <v>53</v>
      </c>
      <c r="H2191" s="2" t="str">
        <f aca="false">IF(AND(E2191&gt;=0.4,E2191&lt;=0.6),"Yes","No")</f>
        <v>No</v>
      </c>
      <c r="I2191" s="2" t="str">
        <f aca="false">IF(AND(F2191="No",G2191="No",H2191="Yes"),"Yes","No")</f>
        <v>No</v>
      </c>
      <c r="J2191" s="2"/>
      <c r="K2191" s="2"/>
    </row>
    <row r="2192" customFormat="false" ht="15" hidden="false" customHeight="false" outlineLevel="0" collapsed="false">
      <c r="A2192" s="2" t="s">
        <v>7692</v>
      </c>
      <c r="B2192" s="13" t="n">
        <v>95</v>
      </c>
      <c r="C2192" s="13" t="n">
        <v>95</v>
      </c>
      <c r="D2192" s="14" t="n">
        <f aca="false">C2192/Summary!$B$4</f>
        <v>0.00633333333333333</v>
      </c>
      <c r="E2192" s="15" t="n">
        <v>0.428571428571429</v>
      </c>
      <c r="F2192" s="2" t="s">
        <v>53</v>
      </c>
      <c r="G2192" s="2" t="s">
        <v>44</v>
      </c>
      <c r="H2192" s="2" t="str">
        <f aca="false">IF(AND(E2192&gt;=0.4,E2192&lt;=0.6),"Yes","No")</f>
        <v>Yes</v>
      </c>
      <c r="I2192" s="2" t="str">
        <f aca="false">IF(AND(F2192="No",G2192="No",H2192="Yes"),"Yes","No")</f>
        <v>No</v>
      </c>
      <c r="J2192" s="2"/>
      <c r="K2192" s="2"/>
    </row>
    <row r="2193" customFormat="false" ht="15" hidden="false" customHeight="false" outlineLevel="0" collapsed="false">
      <c r="A2193" s="2" t="s">
        <v>7693</v>
      </c>
      <c r="B2193" s="13" t="n">
        <v>95</v>
      </c>
      <c r="C2193" s="13" t="n">
        <v>95</v>
      </c>
      <c r="D2193" s="14" t="n">
        <f aca="false">C2193/Summary!$B$4</f>
        <v>0.00633333333333333</v>
      </c>
      <c r="E2193" s="15" t="n">
        <v>0.428571428571429</v>
      </c>
      <c r="F2193" s="2" t="s">
        <v>53</v>
      </c>
      <c r="G2193" s="2" t="s">
        <v>44</v>
      </c>
      <c r="H2193" s="2" t="str">
        <f aca="false">IF(AND(E2193&gt;=0.4,E2193&lt;=0.6),"Yes","No")</f>
        <v>Yes</v>
      </c>
      <c r="I2193" s="2" t="str">
        <f aca="false">IF(AND(F2193="No",G2193="No",H2193="Yes"),"Yes","No")</f>
        <v>No</v>
      </c>
      <c r="J2193" s="2"/>
      <c r="K2193" s="2"/>
    </row>
    <row r="2194" customFormat="false" ht="15" hidden="false" customHeight="false" outlineLevel="0" collapsed="false">
      <c r="A2194" s="2" t="s">
        <v>7694</v>
      </c>
      <c r="B2194" s="13" t="n">
        <v>95</v>
      </c>
      <c r="C2194" s="13" t="n">
        <v>95</v>
      </c>
      <c r="D2194" s="14" t="n">
        <f aca="false">C2194/Summary!$B$4</f>
        <v>0.00633333333333333</v>
      </c>
      <c r="E2194" s="15" t="n">
        <v>0.285714285714286</v>
      </c>
      <c r="F2194" s="2" t="s">
        <v>53</v>
      </c>
      <c r="G2194" s="2" t="s">
        <v>44</v>
      </c>
      <c r="H2194" s="2" t="str">
        <f aca="false">IF(AND(E2194&gt;=0.4,E2194&lt;=0.6),"Yes","No")</f>
        <v>No</v>
      </c>
      <c r="I2194" s="2" t="str">
        <f aca="false">IF(AND(F2194="No",G2194="No",H2194="Yes"),"Yes","No")</f>
        <v>No</v>
      </c>
      <c r="J2194" s="2"/>
      <c r="K2194" s="2"/>
    </row>
    <row r="2195" customFormat="false" ht="15" hidden="false" customHeight="false" outlineLevel="0" collapsed="false">
      <c r="A2195" s="2" t="s">
        <v>7695</v>
      </c>
      <c r="B2195" s="13" t="n">
        <v>95</v>
      </c>
      <c r="C2195" s="13" t="n">
        <v>94</v>
      </c>
      <c r="D2195" s="14" t="n">
        <f aca="false">C2195/Summary!$B$4</f>
        <v>0.00626666666666667</v>
      </c>
      <c r="E2195" s="15" t="n">
        <v>0.285714285714286</v>
      </c>
      <c r="F2195" s="2" t="s">
        <v>53</v>
      </c>
      <c r="G2195" s="2" t="s">
        <v>44</v>
      </c>
      <c r="H2195" s="2" t="str">
        <f aca="false">IF(AND(E2195&gt;=0.4,E2195&lt;=0.6),"Yes","No")</f>
        <v>No</v>
      </c>
      <c r="I2195" s="2" t="str">
        <f aca="false">IF(AND(F2195="No",G2195="No",H2195="Yes"),"Yes","No")</f>
        <v>No</v>
      </c>
      <c r="J2195" s="2"/>
      <c r="K2195" s="2"/>
    </row>
    <row r="2196" customFormat="false" ht="15" hidden="false" customHeight="false" outlineLevel="0" collapsed="false">
      <c r="A2196" s="2" t="s">
        <v>7696</v>
      </c>
      <c r="B2196" s="13" t="n">
        <v>95</v>
      </c>
      <c r="C2196" s="13" t="n">
        <v>94</v>
      </c>
      <c r="D2196" s="14" t="n">
        <f aca="false">C2196/Summary!$B$4</f>
        <v>0.00626666666666667</v>
      </c>
      <c r="E2196" s="15" t="n">
        <v>0.428571428571429</v>
      </c>
      <c r="F2196" s="2" t="s">
        <v>53</v>
      </c>
      <c r="G2196" s="2" t="s">
        <v>44</v>
      </c>
      <c r="H2196" s="2" t="str">
        <f aca="false">IF(AND(E2196&gt;=0.4,E2196&lt;=0.6),"Yes","No")</f>
        <v>Yes</v>
      </c>
      <c r="I2196" s="2" t="str">
        <f aca="false">IF(AND(F2196="No",G2196="No",H2196="Yes"),"Yes","No")</f>
        <v>No</v>
      </c>
      <c r="J2196" s="2"/>
      <c r="K2196" s="2"/>
    </row>
    <row r="2197" customFormat="false" ht="15" hidden="false" customHeight="false" outlineLevel="0" collapsed="false">
      <c r="A2197" s="2" t="s">
        <v>7697</v>
      </c>
      <c r="B2197" s="13" t="n">
        <v>95</v>
      </c>
      <c r="C2197" s="13" t="n">
        <v>95</v>
      </c>
      <c r="D2197" s="14" t="n">
        <f aca="false">C2197/Summary!$B$4</f>
        <v>0.00633333333333333</v>
      </c>
      <c r="E2197" s="15" t="n">
        <v>0.428571428571429</v>
      </c>
      <c r="F2197" s="2" t="s">
        <v>53</v>
      </c>
      <c r="G2197" s="2" t="s">
        <v>44</v>
      </c>
      <c r="H2197" s="2" t="str">
        <f aca="false">IF(AND(E2197&gt;=0.4,E2197&lt;=0.6),"Yes","No")</f>
        <v>Yes</v>
      </c>
      <c r="I2197" s="2" t="str">
        <f aca="false">IF(AND(F2197="No",G2197="No",H2197="Yes"),"Yes","No")</f>
        <v>No</v>
      </c>
      <c r="J2197" s="2"/>
      <c r="K2197" s="2"/>
    </row>
    <row r="2198" customFormat="false" ht="15" hidden="false" customHeight="false" outlineLevel="0" collapsed="false">
      <c r="A2198" s="2" t="s">
        <v>7698</v>
      </c>
      <c r="B2198" s="13" t="n">
        <v>95</v>
      </c>
      <c r="C2198" s="13" t="n">
        <v>94</v>
      </c>
      <c r="D2198" s="14" t="n">
        <f aca="false">C2198/Summary!$B$4</f>
        <v>0.00626666666666667</v>
      </c>
      <c r="E2198" s="15" t="n">
        <v>0.714285714285714</v>
      </c>
      <c r="F2198" s="2" t="s">
        <v>53</v>
      </c>
      <c r="G2198" s="2" t="s">
        <v>44</v>
      </c>
      <c r="H2198" s="2" t="str">
        <f aca="false">IF(AND(E2198&gt;=0.4,E2198&lt;=0.6),"Yes","No")</f>
        <v>No</v>
      </c>
      <c r="I2198" s="2" t="str">
        <f aca="false">IF(AND(F2198="No",G2198="No",H2198="Yes"),"Yes","No")</f>
        <v>No</v>
      </c>
      <c r="J2198" s="2"/>
      <c r="K2198" s="2"/>
    </row>
    <row r="2199" customFormat="false" ht="15" hidden="false" customHeight="false" outlineLevel="0" collapsed="false">
      <c r="A2199" s="2" t="s">
        <v>7699</v>
      </c>
      <c r="B2199" s="13" t="n">
        <v>95</v>
      </c>
      <c r="C2199" s="13" t="n">
        <v>94</v>
      </c>
      <c r="D2199" s="14" t="n">
        <f aca="false">C2199/Summary!$B$4</f>
        <v>0.00626666666666667</v>
      </c>
      <c r="E2199" s="15" t="n">
        <v>0.428571428571429</v>
      </c>
      <c r="F2199" s="2" t="s">
        <v>53</v>
      </c>
      <c r="G2199" s="2" t="s">
        <v>44</v>
      </c>
      <c r="H2199" s="2" t="str">
        <f aca="false">IF(AND(E2199&gt;=0.4,E2199&lt;=0.6),"Yes","No")</f>
        <v>Yes</v>
      </c>
      <c r="I2199" s="2" t="str">
        <f aca="false">IF(AND(F2199="No",G2199="No",H2199="Yes"),"Yes","No")</f>
        <v>No</v>
      </c>
      <c r="J2199" s="2"/>
      <c r="K2199" s="2"/>
    </row>
    <row r="2200" customFormat="false" ht="15" hidden="false" customHeight="false" outlineLevel="0" collapsed="false">
      <c r="A2200" s="2" t="s">
        <v>7700</v>
      </c>
      <c r="B2200" s="13" t="n">
        <v>95</v>
      </c>
      <c r="C2200" s="13" t="n">
        <v>95</v>
      </c>
      <c r="D2200" s="14" t="n">
        <f aca="false">C2200/Summary!$B$4</f>
        <v>0.00633333333333333</v>
      </c>
      <c r="E2200" s="15" t="n">
        <v>0.428571428571429</v>
      </c>
      <c r="F2200" s="2" t="s">
        <v>53</v>
      </c>
      <c r="G2200" s="2" t="s">
        <v>44</v>
      </c>
      <c r="H2200" s="2" t="str">
        <f aca="false">IF(AND(E2200&gt;=0.4,E2200&lt;=0.6),"Yes","No")</f>
        <v>Yes</v>
      </c>
      <c r="I2200" s="2" t="str">
        <f aca="false">IF(AND(F2200="No",G2200="No",H2200="Yes"),"Yes","No")</f>
        <v>No</v>
      </c>
      <c r="J2200" s="2"/>
      <c r="K2200" s="2"/>
    </row>
    <row r="2201" customFormat="false" ht="15" hidden="false" customHeight="false" outlineLevel="0" collapsed="false">
      <c r="A2201" s="2" t="s">
        <v>7701</v>
      </c>
      <c r="B2201" s="13" t="n">
        <v>95</v>
      </c>
      <c r="C2201" s="13" t="n">
        <v>95</v>
      </c>
      <c r="D2201" s="14" t="n">
        <f aca="false">C2201/Summary!$B$4</f>
        <v>0.00633333333333333</v>
      </c>
      <c r="E2201" s="15" t="n">
        <v>0.428571428571429</v>
      </c>
      <c r="F2201" s="2" t="s">
        <v>53</v>
      </c>
      <c r="G2201" s="2" t="s">
        <v>44</v>
      </c>
      <c r="H2201" s="2" t="str">
        <f aca="false">IF(AND(E2201&gt;=0.4,E2201&lt;=0.6),"Yes","No")</f>
        <v>Yes</v>
      </c>
      <c r="I2201" s="2" t="str">
        <f aca="false">IF(AND(F2201="No",G2201="No",H2201="Yes"),"Yes","No")</f>
        <v>No</v>
      </c>
      <c r="J2201" s="2"/>
      <c r="K2201" s="2"/>
    </row>
    <row r="2202" customFormat="false" ht="15" hidden="false" customHeight="false" outlineLevel="0" collapsed="false">
      <c r="A2202" s="2" t="s">
        <v>7702</v>
      </c>
      <c r="B2202" s="13" t="n">
        <v>95</v>
      </c>
      <c r="C2202" s="13" t="n">
        <v>95</v>
      </c>
      <c r="D2202" s="14" t="n">
        <f aca="false">C2202/Summary!$B$4</f>
        <v>0.00633333333333333</v>
      </c>
      <c r="E2202" s="15" t="n">
        <v>0.285714285714286</v>
      </c>
      <c r="F2202" s="2" t="s">
        <v>53</v>
      </c>
      <c r="G2202" s="2" t="s">
        <v>44</v>
      </c>
      <c r="H2202" s="2" t="str">
        <f aca="false">IF(AND(E2202&gt;=0.4,E2202&lt;=0.6),"Yes","No")</f>
        <v>No</v>
      </c>
      <c r="I2202" s="2" t="str">
        <f aca="false">IF(AND(F2202="No",G2202="No",H2202="Yes"),"Yes","No")</f>
        <v>No</v>
      </c>
      <c r="J2202" s="2"/>
      <c r="K2202" s="2"/>
    </row>
    <row r="2203" customFormat="false" ht="15" hidden="false" customHeight="false" outlineLevel="0" collapsed="false">
      <c r="A2203" s="2" t="s">
        <v>7703</v>
      </c>
      <c r="B2203" s="13" t="n">
        <v>95</v>
      </c>
      <c r="C2203" s="13" t="n">
        <v>95</v>
      </c>
      <c r="D2203" s="14" t="n">
        <f aca="false">C2203/Summary!$B$4</f>
        <v>0.00633333333333333</v>
      </c>
      <c r="E2203" s="15" t="n">
        <v>0.142857142857143</v>
      </c>
      <c r="F2203" s="2" t="s">
        <v>53</v>
      </c>
      <c r="G2203" s="2" t="s">
        <v>53</v>
      </c>
      <c r="H2203" s="2" t="str">
        <f aca="false">IF(AND(E2203&gt;=0.4,E2203&lt;=0.6),"Yes","No")</f>
        <v>No</v>
      </c>
      <c r="I2203" s="2" t="str">
        <f aca="false">IF(AND(F2203="No",G2203="No",H2203="Yes"),"Yes","No")</f>
        <v>No</v>
      </c>
      <c r="J2203" s="2"/>
      <c r="K2203" s="2"/>
    </row>
    <row r="2204" customFormat="false" ht="15" hidden="false" customHeight="false" outlineLevel="0" collapsed="false">
      <c r="A2204" s="2" t="s">
        <v>7704</v>
      </c>
      <c r="B2204" s="13" t="n">
        <v>95</v>
      </c>
      <c r="C2204" s="13" t="n">
        <v>95</v>
      </c>
      <c r="D2204" s="14" t="n">
        <f aca="false">C2204/Summary!$B$4</f>
        <v>0.00633333333333333</v>
      </c>
      <c r="E2204" s="15" t="n">
        <v>0.285714285714286</v>
      </c>
      <c r="F2204" s="2" t="s">
        <v>53</v>
      </c>
      <c r="G2204" s="2" t="s">
        <v>44</v>
      </c>
      <c r="H2204" s="2" t="str">
        <f aca="false">IF(AND(E2204&gt;=0.4,E2204&lt;=0.6),"Yes","No")</f>
        <v>No</v>
      </c>
      <c r="I2204" s="2" t="str">
        <f aca="false">IF(AND(F2204="No",G2204="No",H2204="Yes"),"Yes","No")</f>
        <v>No</v>
      </c>
      <c r="J2204" s="2"/>
      <c r="K2204" s="2"/>
    </row>
    <row r="2205" customFormat="false" ht="15" hidden="false" customHeight="false" outlineLevel="0" collapsed="false">
      <c r="A2205" s="2" t="s">
        <v>7705</v>
      </c>
      <c r="B2205" s="13" t="n">
        <v>95</v>
      </c>
      <c r="C2205" s="13" t="n">
        <v>94</v>
      </c>
      <c r="D2205" s="14" t="n">
        <f aca="false">C2205/Summary!$B$4</f>
        <v>0.00626666666666667</v>
      </c>
      <c r="E2205" s="15" t="n">
        <v>0.428571428571429</v>
      </c>
      <c r="F2205" s="2" t="s">
        <v>53</v>
      </c>
      <c r="G2205" s="2" t="s">
        <v>44</v>
      </c>
      <c r="H2205" s="2" t="str">
        <f aca="false">IF(AND(E2205&gt;=0.4,E2205&lt;=0.6),"Yes","No")</f>
        <v>Yes</v>
      </c>
      <c r="I2205" s="2" t="str">
        <f aca="false">IF(AND(F2205="No",G2205="No",H2205="Yes"),"Yes","No")</f>
        <v>No</v>
      </c>
      <c r="J2205" s="2"/>
      <c r="K2205" s="2"/>
    </row>
    <row r="2206" customFormat="false" ht="15" hidden="false" customHeight="false" outlineLevel="0" collapsed="false">
      <c r="A2206" s="2" t="s">
        <v>7706</v>
      </c>
      <c r="B2206" s="13" t="n">
        <v>95</v>
      </c>
      <c r="C2206" s="13" t="n">
        <v>95</v>
      </c>
      <c r="D2206" s="14" t="n">
        <f aca="false">C2206/Summary!$B$4</f>
        <v>0.00633333333333333</v>
      </c>
      <c r="E2206" s="15" t="n">
        <v>0.571428571428571</v>
      </c>
      <c r="F2206" s="2" t="s">
        <v>44</v>
      </c>
      <c r="G2206" s="2" t="s">
        <v>53</v>
      </c>
      <c r="H2206" s="2" t="str">
        <f aca="false">IF(AND(E2206&gt;=0.4,E2206&lt;=0.6),"Yes","No")</f>
        <v>Yes</v>
      </c>
      <c r="I2206" s="2" t="str">
        <f aca="false">IF(AND(F2206="No",G2206="No",H2206="Yes"),"Yes","No")</f>
        <v>No</v>
      </c>
      <c r="J2206" s="2"/>
      <c r="K2206" s="2"/>
    </row>
    <row r="2207" customFormat="false" ht="15" hidden="false" customHeight="false" outlineLevel="0" collapsed="false">
      <c r="A2207" s="2" t="s">
        <v>7707</v>
      </c>
      <c r="B2207" s="13" t="n">
        <v>95</v>
      </c>
      <c r="C2207" s="13" t="n">
        <v>94</v>
      </c>
      <c r="D2207" s="14" t="n">
        <f aca="false">C2207/Summary!$B$4</f>
        <v>0.00626666666666667</v>
      </c>
      <c r="E2207" s="15" t="n">
        <v>0.428571428571429</v>
      </c>
      <c r="F2207" s="2" t="s">
        <v>44</v>
      </c>
      <c r="G2207" s="2" t="s">
        <v>53</v>
      </c>
      <c r="H2207" s="2" t="str">
        <f aca="false">IF(AND(E2207&gt;=0.4,E2207&lt;=0.6),"Yes","No")</f>
        <v>Yes</v>
      </c>
      <c r="I2207" s="2" t="str">
        <f aca="false">IF(AND(F2207="No",G2207="No",H2207="Yes"),"Yes","No")</f>
        <v>No</v>
      </c>
      <c r="J2207" s="2"/>
      <c r="K2207" s="2"/>
    </row>
    <row r="2208" customFormat="false" ht="15" hidden="false" customHeight="false" outlineLevel="0" collapsed="false">
      <c r="A2208" s="2" t="s">
        <v>7708</v>
      </c>
      <c r="B2208" s="13" t="n">
        <v>95</v>
      </c>
      <c r="C2208" s="13" t="n">
        <v>95</v>
      </c>
      <c r="D2208" s="14" t="n">
        <f aca="false">C2208/Summary!$B$4</f>
        <v>0.00633333333333333</v>
      </c>
      <c r="E2208" s="15" t="n">
        <v>0.714285714285714</v>
      </c>
      <c r="F2208" s="2" t="s">
        <v>53</v>
      </c>
      <c r="G2208" s="2" t="s">
        <v>53</v>
      </c>
      <c r="H2208" s="2" t="str">
        <f aca="false">IF(AND(E2208&gt;=0.4,E2208&lt;=0.6),"Yes","No")</f>
        <v>No</v>
      </c>
      <c r="I2208" s="2" t="str">
        <f aca="false">IF(AND(F2208="No",G2208="No",H2208="Yes"),"Yes","No")</f>
        <v>No</v>
      </c>
      <c r="J2208" s="2"/>
      <c r="K2208" s="2"/>
    </row>
    <row r="2209" customFormat="false" ht="15" hidden="false" customHeight="false" outlineLevel="0" collapsed="false">
      <c r="A2209" s="2" t="s">
        <v>7709</v>
      </c>
      <c r="B2209" s="13" t="n">
        <v>95</v>
      </c>
      <c r="C2209" s="13" t="n">
        <v>95</v>
      </c>
      <c r="D2209" s="14" t="n">
        <f aca="false">C2209/Summary!$B$4</f>
        <v>0.00633333333333333</v>
      </c>
      <c r="E2209" s="15" t="n">
        <v>0.857142857142857</v>
      </c>
      <c r="F2209" s="2" t="s">
        <v>53</v>
      </c>
      <c r="G2209" s="2" t="s">
        <v>44</v>
      </c>
      <c r="H2209" s="2" t="str">
        <f aca="false">IF(AND(E2209&gt;=0.4,E2209&lt;=0.6),"Yes","No")</f>
        <v>No</v>
      </c>
      <c r="I2209" s="2" t="str">
        <f aca="false">IF(AND(F2209="No",G2209="No",H2209="Yes"),"Yes","No")</f>
        <v>No</v>
      </c>
      <c r="J2209" s="2"/>
      <c r="K2209" s="2"/>
    </row>
    <row r="2210" customFormat="false" ht="15" hidden="false" customHeight="false" outlineLevel="0" collapsed="false">
      <c r="A2210" s="2" t="s">
        <v>7710</v>
      </c>
      <c r="B2210" s="13" t="n">
        <v>95</v>
      </c>
      <c r="C2210" s="13" t="n">
        <v>95</v>
      </c>
      <c r="D2210" s="14" t="n">
        <f aca="false">C2210/Summary!$B$4</f>
        <v>0.00633333333333333</v>
      </c>
      <c r="E2210" s="15" t="n">
        <v>0.428571428571429</v>
      </c>
      <c r="F2210" s="2" t="s">
        <v>53</v>
      </c>
      <c r="G2210" s="2" t="s">
        <v>44</v>
      </c>
      <c r="H2210" s="2" t="str">
        <f aca="false">IF(AND(E2210&gt;=0.4,E2210&lt;=0.6),"Yes","No")</f>
        <v>Yes</v>
      </c>
      <c r="I2210" s="2" t="str">
        <f aca="false">IF(AND(F2210="No",G2210="No",H2210="Yes"),"Yes","No")</f>
        <v>No</v>
      </c>
      <c r="J2210" s="2"/>
      <c r="K2210" s="2"/>
    </row>
    <row r="2211" customFormat="false" ht="15" hidden="false" customHeight="false" outlineLevel="0" collapsed="false">
      <c r="A2211" s="2" t="s">
        <v>7711</v>
      </c>
      <c r="B2211" s="13" t="n">
        <v>95</v>
      </c>
      <c r="C2211" s="13" t="n">
        <v>95</v>
      </c>
      <c r="D2211" s="14" t="n">
        <f aca="false">C2211/Summary!$B$4</f>
        <v>0.00633333333333333</v>
      </c>
      <c r="E2211" s="15" t="n">
        <v>0.571428571428571</v>
      </c>
      <c r="F2211" s="2" t="s">
        <v>53</v>
      </c>
      <c r="G2211" s="2" t="s">
        <v>53</v>
      </c>
      <c r="H2211" s="2" t="str">
        <f aca="false">IF(AND(E2211&gt;=0.4,E2211&lt;=0.6),"Yes","No")</f>
        <v>Yes</v>
      </c>
      <c r="I2211" s="2" t="str">
        <f aca="false">IF(AND(F2211="No",G2211="No",H2211="Yes"),"Yes","No")</f>
        <v>No</v>
      </c>
      <c r="J2211" s="2"/>
      <c r="K2211" s="2"/>
    </row>
    <row r="2212" customFormat="false" ht="15" hidden="false" customHeight="false" outlineLevel="0" collapsed="false">
      <c r="A2212" s="2" t="s">
        <v>7712</v>
      </c>
      <c r="B2212" s="13" t="n">
        <v>95</v>
      </c>
      <c r="C2212" s="13" t="n">
        <v>94</v>
      </c>
      <c r="D2212" s="14" t="n">
        <f aca="false">C2212/Summary!$B$4</f>
        <v>0.00626666666666667</v>
      </c>
      <c r="E2212" s="15" t="n">
        <v>0.571428571428571</v>
      </c>
      <c r="F2212" s="2" t="s">
        <v>53</v>
      </c>
      <c r="G2212" s="2" t="s">
        <v>44</v>
      </c>
      <c r="H2212" s="2" t="str">
        <f aca="false">IF(AND(E2212&gt;=0.4,E2212&lt;=0.6),"Yes","No")</f>
        <v>Yes</v>
      </c>
      <c r="I2212" s="2" t="str">
        <f aca="false">IF(AND(F2212="No",G2212="No",H2212="Yes"),"Yes","No")</f>
        <v>No</v>
      </c>
      <c r="J2212" s="2"/>
      <c r="K2212" s="2"/>
    </row>
    <row r="2213" customFormat="false" ht="15" hidden="false" customHeight="false" outlineLevel="0" collapsed="false">
      <c r="A2213" s="2" t="s">
        <v>7713</v>
      </c>
      <c r="B2213" s="13" t="n">
        <v>95</v>
      </c>
      <c r="C2213" s="13" t="n">
        <v>94</v>
      </c>
      <c r="D2213" s="14" t="n">
        <f aca="false">C2213/Summary!$B$4</f>
        <v>0.00626666666666667</v>
      </c>
      <c r="E2213" s="15" t="n">
        <v>0.714285714285714</v>
      </c>
      <c r="F2213" s="2" t="s">
        <v>44</v>
      </c>
      <c r="G2213" s="2" t="s">
        <v>44</v>
      </c>
      <c r="H2213" s="2" t="str">
        <f aca="false">IF(AND(E2213&gt;=0.4,E2213&lt;=0.6),"Yes","No")</f>
        <v>No</v>
      </c>
      <c r="I2213" s="2" t="str">
        <f aca="false">IF(AND(F2213="No",G2213="No",H2213="Yes"),"Yes","No")</f>
        <v>No</v>
      </c>
      <c r="J2213" s="2"/>
      <c r="K2213" s="2"/>
    </row>
    <row r="2214" customFormat="false" ht="15" hidden="false" customHeight="false" outlineLevel="0" collapsed="false">
      <c r="A2214" s="2" t="s">
        <v>7714</v>
      </c>
      <c r="B2214" s="13" t="n">
        <v>95</v>
      </c>
      <c r="C2214" s="13" t="n">
        <v>95</v>
      </c>
      <c r="D2214" s="14" t="n">
        <f aca="false">C2214/Summary!$B$4</f>
        <v>0.00633333333333333</v>
      </c>
      <c r="E2214" s="15" t="n">
        <v>0.571428571428571</v>
      </c>
      <c r="F2214" s="2" t="s">
        <v>53</v>
      </c>
      <c r="G2214" s="2" t="s">
        <v>44</v>
      </c>
      <c r="H2214" s="2" t="str">
        <f aca="false">IF(AND(E2214&gt;=0.4,E2214&lt;=0.6),"Yes","No")</f>
        <v>Yes</v>
      </c>
      <c r="I2214" s="2" t="str">
        <f aca="false">IF(AND(F2214="No",G2214="No",H2214="Yes"),"Yes","No")</f>
        <v>No</v>
      </c>
      <c r="J2214" s="2"/>
      <c r="K2214" s="2"/>
    </row>
    <row r="2215" customFormat="false" ht="15" hidden="false" customHeight="false" outlineLevel="0" collapsed="false">
      <c r="A2215" s="2" t="s">
        <v>7715</v>
      </c>
      <c r="B2215" s="13" t="n">
        <v>95</v>
      </c>
      <c r="C2215" s="13" t="n">
        <v>95</v>
      </c>
      <c r="D2215" s="14" t="n">
        <f aca="false">C2215/Summary!$B$4</f>
        <v>0.00633333333333333</v>
      </c>
      <c r="E2215" s="15" t="n">
        <v>0.571428571428571</v>
      </c>
      <c r="F2215" s="2" t="s">
        <v>53</v>
      </c>
      <c r="G2215" s="2" t="s">
        <v>44</v>
      </c>
      <c r="H2215" s="2" t="str">
        <f aca="false">IF(AND(E2215&gt;=0.4,E2215&lt;=0.6),"Yes","No")</f>
        <v>Yes</v>
      </c>
      <c r="I2215" s="2" t="str">
        <f aca="false">IF(AND(F2215="No",G2215="No",H2215="Yes"),"Yes","No")</f>
        <v>No</v>
      </c>
      <c r="J2215" s="2"/>
      <c r="K2215" s="2"/>
    </row>
    <row r="2216" customFormat="false" ht="15" hidden="false" customHeight="false" outlineLevel="0" collapsed="false">
      <c r="A2216" s="2" t="s">
        <v>7716</v>
      </c>
      <c r="B2216" s="13" t="n">
        <v>95</v>
      </c>
      <c r="C2216" s="13" t="n">
        <v>94</v>
      </c>
      <c r="D2216" s="14" t="n">
        <f aca="false">C2216/Summary!$B$4</f>
        <v>0.00626666666666667</v>
      </c>
      <c r="E2216" s="15" t="n">
        <v>0.428571428571429</v>
      </c>
      <c r="F2216" s="2" t="s">
        <v>53</v>
      </c>
      <c r="G2216" s="2" t="s">
        <v>44</v>
      </c>
      <c r="H2216" s="2" t="str">
        <f aca="false">IF(AND(E2216&gt;=0.4,E2216&lt;=0.6),"Yes","No")</f>
        <v>Yes</v>
      </c>
      <c r="I2216" s="2" t="str">
        <f aca="false">IF(AND(F2216="No",G2216="No",H2216="Yes"),"Yes","No")</f>
        <v>No</v>
      </c>
      <c r="J2216" s="2"/>
      <c r="K2216" s="2"/>
    </row>
    <row r="2217" customFormat="false" ht="15" hidden="false" customHeight="false" outlineLevel="0" collapsed="false">
      <c r="A2217" s="2" t="s">
        <v>7717</v>
      </c>
      <c r="B2217" s="13" t="n">
        <v>95</v>
      </c>
      <c r="C2217" s="13" t="n">
        <v>94</v>
      </c>
      <c r="D2217" s="14" t="n">
        <f aca="false">C2217/Summary!$B$4</f>
        <v>0.00626666666666667</v>
      </c>
      <c r="E2217" s="15" t="n">
        <v>0.285714285714286</v>
      </c>
      <c r="F2217" s="2" t="s">
        <v>44</v>
      </c>
      <c r="G2217" s="2" t="s">
        <v>44</v>
      </c>
      <c r="H2217" s="2" t="str">
        <f aca="false">IF(AND(E2217&gt;=0.4,E2217&lt;=0.6),"Yes","No")</f>
        <v>No</v>
      </c>
      <c r="I2217" s="2" t="str">
        <f aca="false">IF(AND(F2217="No",G2217="No",H2217="Yes"),"Yes","No")</f>
        <v>No</v>
      </c>
      <c r="J2217" s="2"/>
      <c r="K2217" s="2"/>
    </row>
    <row r="2218" customFormat="false" ht="15" hidden="false" customHeight="false" outlineLevel="0" collapsed="false">
      <c r="A2218" s="2" t="s">
        <v>7718</v>
      </c>
      <c r="B2218" s="13" t="n">
        <v>95</v>
      </c>
      <c r="C2218" s="13" t="n">
        <v>95</v>
      </c>
      <c r="D2218" s="14" t="n">
        <f aca="false">C2218/Summary!$B$4</f>
        <v>0.00633333333333333</v>
      </c>
      <c r="E2218" s="15" t="n">
        <v>0.714285714285714</v>
      </c>
      <c r="F2218" s="2" t="s">
        <v>53</v>
      </c>
      <c r="G2218" s="2" t="s">
        <v>53</v>
      </c>
      <c r="H2218" s="2" t="str">
        <f aca="false">IF(AND(E2218&gt;=0.4,E2218&lt;=0.6),"Yes","No")</f>
        <v>No</v>
      </c>
      <c r="I2218" s="2" t="str">
        <f aca="false">IF(AND(F2218="No",G2218="No",H2218="Yes"),"Yes","No")</f>
        <v>No</v>
      </c>
      <c r="J2218" s="2"/>
      <c r="K2218" s="2"/>
    </row>
    <row r="2219" customFormat="false" ht="15" hidden="false" customHeight="false" outlineLevel="0" collapsed="false">
      <c r="A2219" s="2" t="s">
        <v>7719</v>
      </c>
      <c r="B2219" s="13" t="n">
        <v>95</v>
      </c>
      <c r="C2219" s="13" t="n">
        <v>95</v>
      </c>
      <c r="D2219" s="14" t="n">
        <f aca="false">C2219/Summary!$B$4</f>
        <v>0.00633333333333333</v>
      </c>
      <c r="E2219" s="15" t="n">
        <v>0.714285714285714</v>
      </c>
      <c r="F2219" s="2" t="s">
        <v>53</v>
      </c>
      <c r="G2219" s="2" t="s">
        <v>44</v>
      </c>
      <c r="H2219" s="2" t="str">
        <f aca="false">IF(AND(E2219&gt;=0.4,E2219&lt;=0.6),"Yes","No")</f>
        <v>No</v>
      </c>
      <c r="I2219" s="2" t="str">
        <f aca="false">IF(AND(F2219="No",G2219="No",H2219="Yes"),"Yes","No")</f>
        <v>No</v>
      </c>
      <c r="J2219" s="2"/>
      <c r="K2219" s="2"/>
    </row>
    <row r="2220" customFormat="false" ht="15" hidden="false" customHeight="false" outlineLevel="0" collapsed="false">
      <c r="A2220" s="2" t="s">
        <v>7720</v>
      </c>
      <c r="B2220" s="13" t="n">
        <v>95</v>
      </c>
      <c r="C2220" s="13" t="n">
        <v>95</v>
      </c>
      <c r="D2220" s="14" t="n">
        <f aca="false">C2220/Summary!$B$4</f>
        <v>0.00633333333333333</v>
      </c>
      <c r="E2220" s="15" t="n">
        <v>0.571428571428571</v>
      </c>
      <c r="F2220" s="2" t="s">
        <v>53</v>
      </c>
      <c r="G2220" s="2" t="s">
        <v>44</v>
      </c>
      <c r="H2220" s="2" t="str">
        <f aca="false">IF(AND(E2220&gt;=0.4,E2220&lt;=0.6),"Yes","No")</f>
        <v>Yes</v>
      </c>
      <c r="I2220" s="2" t="str">
        <f aca="false">IF(AND(F2220="No",G2220="No",H2220="Yes"),"Yes","No")</f>
        <v>No</v>
      </c>
      <c r="J2220" s="2"/>
      <c r="K2220" s="2"/>
    </row>
    <row r="2221" customFormat="false" ht="15" hidden="false" customHeight="false" outlineLevel="0" collapsed="false">
      <c r="A2221" s="2" t="s">
        <v>7721</v>
      </c>
      <c r="B2221" s="13" t="n">
        <v>95</v>
      </c>
      <c r="C2221" s="13" t="n">
        <v>95</v>
      </c>
      <c r="D2221" s="14" t="n">
        <f aca="false">C2221/Summary!$B$4</f>
        <v>0.00633333333333333</v>
      </c>
      <c r="E2221" s="15" t="n">
        <v>0.428571428571429</v>
      </c>
      <c r="F2221" s="2" t="s">
        <v>53</v>
      </c>
      <c r="G2221" s="2" t="s">
        <v>53</v>
      </c>
      <c r="H2221" s="2" t="str">
        <f aca="false">IF(AND(E2221&gt;=0.4,E2221&lt;=0.6),"Yes","No")</f>
        <v>Yes</v>
      </c>
      <c r="I2221" s="2" t="str">
        <f aca="false">IF(AND(F2221="No",G2221="No",H2221="Yes"),"Yes","No")</f>
        <v>No</v>
      </c>
      <c r="J2221" s="2"/>
      <c r="K2221" s="2"/>
    </row>
    <row r="2222" customFormat="false" ht="15" hidden="false" customHeight="false" outlineLevel="0" collapsed="false">
      <c r="A2222" s="2" t="s">
        <v>7722</v>
      </c>
      <c r="B2222" s="13" t="n">
        <v>95</v>
      </c>
      <c r="C2222" s="13" t="n">
        <v>95</v>
      </c>
      <c r="D2222" s="14" t="n">
        <f aca="false">C2222/Summary!$B$4</f>
        <v>0.00633333333333333</v>
      </c>
      <c r="E2222" s="15" t="n">
        <v>0.285714285714286</v>
      </c>
      <c r="F2222" s="2" t="s">
        <v>44</v>
      </c>
      <c r="G2222" s="2" t="s">
        <v>53</v>
      </c>
      <c r="H2222" s="2" t="str">
        <f aca="false">IF(AND(E2222&gt;=0.4,E2222&lt;=0.6),"Yes","No")</f>
        <v>No</v>
      </c>
      <c r="I2222" s="2" t="str">
        <f aca="false">IF(AND(F2222="No",G2222="No",H2222="Yes"),"Yes","No")</f>
        <v>No</v>
      </c>
      <c r="J2222" s="2"/>
      <c r="K2222" s="2"/>
    </row>
    <row r="2223" customFormat="false" ht="15" hidden="false" customHeight="false" outlineLevel="0" collapsed="false">
      <c r="A2223" s="2" t="s">
        <v>7723</v>
      </c>
      <c r="B2223" s="13" t="n">
        <v>95</v>
      </c>
      <c r="C2223" s="13" t="n">
        <v>95</v>
      </c>
      <c r="D2223" s="14" t="n">
        <f aca="false">C2223/Summary!$B$4</f>
        <v>0.00633333333333333</v>
      </c>
      <c r="E2223" s="15" t="n">
        <v>0.142857142857143</v>
      </c>
      <c r="F2223" s="2" t="s">
        <v>53</v>
      </c>
      <c r="G2223" s="2" t="s">
        <v>53</v>
      </c>
      <c r="H2223" s="2" t="str">
        <f aca="false">IF(AND(E2223&gt;=0.4,E2223&lt;=0.6),"Yes","No")</f>
        <v>No</v>
      </c>
      <c r="I2223" s="2" t="str">
        <f aca="false">IF(AND(F2223="No",G2223="No",H2223="Yes"),"Yes","No")</f>
        <v>No</v>
      </c>
      <c r="J2223" s="2"/>
      <c r="K2223" s="2"/>
    </row>
    <row r="2224" customFormat="false" ht="15" hidden="false" customHeight="false" outlineLevel="0" collapsed="false">
      <c r="A2224" s="2" t="s">
        <v>7724</v>
      </c>
      <c r="B2224" s="13" t="n">
        <v>95</v>
      </c>
      <c r="C2224" s="13" t="n">
        <v>95</v>
      </c>
      <c r="D2224" s="14" t="n">
        <f aca="false">C2224/Summary!$B$4</f>
        <v>0.00633333333333333</v>
      </c>
      <c r="E2224" s="15" t="n">
        <v>0.571428571428571</v>
      </c>
      <c r="F2224" s="2" t="s">
        <v>53</v>
      </c>
      <c r="G2224" s="2" t="s">
        <v>44</v>
      </c>
      <c r="H2224" s="2" t="str">
        <f aca="false">IF(AND(E2224&gt;=0.4,E2224&lt;=0.6),"Yes","No")</f>
        <v>Yes</v>
      </c>
      <c r="I2224" s="2" t="str">
        <f aca="false">IF(AND(F2224="No",G2224="No",H2224="Yes"),"Yes","No")</f>
        <v>No</v>
      </c>
      <c r="J2224" s="2"/>
      <c r="K2224" s="2"/>
    </row>
    <row r="2225" customFormat="false" ht="15" hidden="false" customHeight="false" outlineLevel="0" collapsed="false">
      <c r="A2225" s="2" t="s">
        <v>7725</v>
      </c>
      <c r="B2225" s="13" t="n">
        <v>95</v>
      </c>
      <c r="C2225" s="13" t="n">
        <v>95</v>
      </c>
      <c r="D2225" s="14" t="n">
        <f aca="false">C2225/Summary!$B$4</f>
        <v>0.00633333333333333</v>
      </c>
      <c r="E2225" s="15" t="n">
        <v>0.285714285714286</v>
      </c>
      <c r="F2225" s="2" t="s">
        <v>44</v>
      </c>
      <c r="G2225" s="2" t="s">
        <v>53</v>
      </c>
      <c r="H2225" s="2" t="str">
        <f aca="false">IF(AND(E2225&gt;=0.4,E2225&lt;=0.6),"Yes","No")</f>
        <v>No</v>
      </c>
      <c r="I2225" s="2" t="str">
        <f aca="false">IF(AND(F2225="No",G2225="No",H2225="Yes"),"Yes","No")</f>
        <v>No</v>
      </c>
      <c r="J2225" s="2"/>
      <c r="K2225" s="2"/>
    </row>
    <row r="2226" customFormat="false" ht="15" hidden="false" customHeight="false" outlineLevel="0" collapsed="false">
      <c r="A2226" s="2" t="s">
        <v>7726</v>
      </c>
      <c r="B2226" s="13" t="n">
        <v>95</v>
      </c>
      <c r="C2226" s="13" t="n">
        <v>94</v>
      </c>
      <c r="D2226" s="14" t="n">
        <f aca="false">C2226/Summary!$B$4</f>
        <v>0.00626666666666667</v>
      </c>
      <c r="E2226" s="15" t="n">
        <v>0.428571428571429</v>
      </c>
      <c r="F2226" s="2" t="s">
        <v>53</v>
      </c>
      <c r="G2226" s="2" t="s">
        <v>44</v>
      </c>
      <c r="H2226" s="2" t="str">
        <f aca="false">IF(AND(E2226&gt;=0.4,E2226&lt;=0.6),"Yes","No")</f>
        <v>Yes</v>
      </c>
      <c r="I2226" s="2" t="str">
        <f aca="false">IF(AND(F2226="No",G2226="No",H2226="Yes"),"Yes","No")</f>
        <v>No</v>
      </c>
      <c r="J2226" s="2"/>
      <c r="K2226" s="2"/>
    </row>
    <row r="2227" customFormat="false" ht="15" hidden="false" customHeight="false" outlineLevel="0" collapsed="false">
      <c r="A2227" s="2" t="s">
        <v>7727</v>
      </c>
      <c r="B2227" s="13" t="n">
        <v>95</v>
      </c>
      <c r="C2227" s="13" t="n">
        <v>95</v>
      </c>
      <c r="D2227" s="14" t="n">
        <f aca="false">C2227/Summary!$B$4</f>
        <v>0.00633333333333333</v>
      </c>
      <c r="E2227" s="15" t="n">
        <v>0.428571428571429</v>
      </c>
      <c r="F2227" s="2" t="s">
        <v>53</v>
      </c>
      <c r="G2227" s="2" t="s">
        <v>53</v>
      </c>
      <c r="H2227" s="2" t="str">
        <f aca="false">IF(AND(E2227&gt;=0.4,E2227&lt;=0.6),"Yes","No")</f>
        <v>Yes</v>
      </c>
      <c r="I2227" s="2" t="str">
        <f aca="false">IF(AND(F2227="No",G2227="No",H2227="Yes"),"Yes","No")</f>
        <v>No</v>
      </c>
      <c r="J2227" s="2"/>
      <c r="K2227" s="2"/>
    </row>
    <row r="2228" customFormat="false" ht="15" hidden="false" customHeight="false" outlineLevel="0" collapsed="false">
      <c r="A2228" s="2" t="s">
        <v>7728</v>
      </c>
      <c r="B2228" s="13" t="n">
        <v>95</v>
      </c>
      <c r="C2228" s="13" t="n">
        <v>95</v>
      </c>
      <c r="D2228" s="14" t="n">
        <f aca="false">C2228/Summary!$B$4</f>
        <v>0.00633333333333333</v>
      </c>
      <c r="E2228" s="15" t="n">
        <v>0.571428571428571</v>
      </c>
      <c r="F2228" s="2" t="s">
        <v>53</v>
      </c>
      <c r="G2228" s="2" t="s">
        <v>44</v>
      </c>
      <c r="H2228" s="2" t="str">
        <f aca="false">IF(AND(E2228&gt;=0.4,E2228&lt;=0.6),"Yes","No")</f>
        <v>Yes</v>
      </c>
      <c r="I2228" s="2" t="str">
        <f aca="false">IF(AND(F2228="No",G2228="No",H2228="Yes"),"Yes","No")</f>
        <v>No</v>
      </c>
      <c r="J2228" s="2"/>
      <c r="K2228" s="2"/>
    </row>
    <row r="2229" customFormat="false" ht="15" hidden="false" customHeight="false" outlineLevel="0" collapsed="false">
      <c r="A2229" s="2" t="s">
        <v>7729</v>
      </c>
      <c r="B2229" s="13" t="n">
        <v>95</v>
      </c>
      <c r="C2229" s="13" t="n">
        <v>95</v>
      </c>
      <c r="D2229" s="14" t="n">
        <f aca="false">C2229/Summary!$B$4</f>
        <v>0.00633333333333333</v>
      </c>
      <c r="E2229" s="15" t="n">
        <v>0.142857142857143</v>
      </c>
      <c r="F2229" s="2" t="s">
        <v>53</v>
      </c>
      <c r="G2229" s="2" t="s">
        <v>44</v>
      </c>
      <c r="H2229" s="2" t="str">
        <f aca="false">IF(AND(E2229&gt;=0.4,E2229&lt;=0.6),"Yes","No")</f>
        <v>No</v>
      </c>
      <c r="I2229" s="2" t="str">
        <f aca="false">IF(AND(F2229="No",G2229="No",H2229="Yes"),"Yes","No")</f>
        <v>No</v>
      </c>
      <c r="J2229" s="2"/>
      <c r="K2229" s="2"/>
    </row>
    <row r="2230" customFormat="false" ht="15" hidden="false" customHeight="false" outlineLevel="0" collapsed="false">
      <c r="A2230" s="2" t="s">
        <v>7730</v>
      </c>
      <c r="B2230" s="13" t="n">
        <v>95</v>
      </c>
      <c r="C2230" s="13" t="n">
        <v>94</v>
      </c>
      <c r="D2230" s="14" t="n">
        <f aca="false">C2230/Summary!$B$4</f>
        <v>0.00626666666666667</v>
      </c>
      <c r="E2230" s="15" t="n">
        <v>0.285714285714286</v>
      </c>
      <c r="F2230" s="2" t="s">
        <v>53</v>
      </c>
      <c r="G2230" s="2" t="s">
        <v>44</v>
      </c>
      <c r="H2230" s="2" t="str">
        <f aca="false">IF(AND(E2230&gt;=0.4,E2230&lt;=0.6),"Yes","No")</f>
        <v>No</v>
      </c>
      <c r="I2230" s="2" t="str">
        <f aca="false">IF(AND(F2230="No",G2230="No",H2230="Yes"),"Yes","No")</f>
        <v>No</v>
      </c>
      <c r="J2230" s="2"/>
      <c r="K2230" s="2"/>
    </row>
    <row r="2231" customFormat="false" ht="15" hidden="false" customHeight="false" outlineLevel="0" collapsed="false">
      <c r="A2231" s="2" t="s">
        <v>7731</v>
      </c>
      <c r="B2231" s="13" t="n">
        <v>95</v>
      </c>
      <c r="C2231" s="13" t="n">
        <v>95</v>
      </c>
      <c r="D2231" s="14" t="n">
        <f aca="false">C2231/Summary!$B$4</f>
        <v>0.00633333333333333</v>
      </c>
      <c r="E2231" s="15" t="n">
        <v>0.142857142857143</v>
      </c>
      <c r="F2231" s="2" t="s">
        <v>53</v>
      </c>
      <c r="G2231" s="2" t="s">
        <v>44</v>
      </c>
      <c r="H2231" s="2" t="str">
        <f aca="false">IF(AND(E2231&gt;=0.4,E2231&lt;=0.6),"Yes","No")</f>
        <v>No</v>
      </c>
      <c r="I2231" s="2" t="str">
        <f aca="false">IF(AND(F2231="No",G2231="No",H2231="Yes"),"Yes","No")</f>
        <v>No</v>
      </c>
      <c r="J2231" s="2"/>
      <c r="K2231" s="2"/>
    </row>
    <row r="2232" customFormat="false" ht="15" hidden="false" customHeight="false" outlineLevel="0" collapsed="false">
      <c r="A2232" s="2" t="s">
        <v>7732</v>
      </c>
      <c r="B2232" s="13" t="n">
        <v>95</v>
      </c>
      <c r="C2232" s="13" t="n">
        <v>95</v>
      </c>
      <c r="D2232" s="14" t="n">
        <f aca="false">C2232/Summary!$B$4</f>
        <v>0.00633333333333333</v>
      </c>
      <c r="E2232" s="15" t="n">
        <v>0.285714285714286</v>
      </c>
      <c r="F2232" s="2" t="s">
        <v>53</v>
      </c>
      <c r="G2232" s="2" t="s">
        <v>44</v>
      </c>
      <c r="H2232" s="2" t="str">
        <f aca="false">IF(AND(E2232&gt;=0.4,E2232&lt;=0.6),"Yes","No")</f>
        <v>No</v>
      </c>
      <c r="I2232" s="2" t="str">
        <f aca="false">IF(AND(F2232="No",G2232="No",H2232="Yes"),"Yes","No")</f>
        <v>No</v>
      </c>
      <c r="J2232" s="2"/>
      <c r="K2232" s="2"/>
    </row>
    <row r="2233" customFormat="false" ht="15" hidden="false" customHeight="false" outlineLevel="0" collapsed="false">
      <c r="A2233" s="2" t="s">
        <v>7733</v>
      </c>
      <c r="B2233" s="13" t="n">
        <v>95</v>
      </c>
      <c r="C2233" s="13" t="n">
        <v>95</v>
      </c>
      <c r="D2233" s="14" t="n">
        <f aca="false">C2233/Summary!$B$4</f>
        <v>0.00633333333333333</v>
      </c>
      <c r="E2233" s="15" t="n">
        <v>0.571428571428571</v>
      </c>
      <c r="F2233" s="2" t="s">
        <v>53</v>
      </c>
      <c r="G2233" s="2" t="s">
        <v>53</v>
      </c>
      <c r="H2233" s="2" t="str">
        <f aca="false">IF(AND(E2233&gt;=0.4,E2233&lt;=0.6),"Yes","No")</f>
        <v>Yes</v>
      </c>
      <c r="I2233" s="2" t="str">
        <f aca="false">IF(AND(F2233="No",G2233="No",H2233="Yes"),"Yes","No")</f>
        <v>No</v>
      </c>
      <c r="J2233" s="2"/>
      <c r="K2233" s="2"/>
    </row>
    <row r="2234" customFormat="false" ht="15" hidden="false" customHeight="false" outlineLevel="0" collapsed="false">
      <c r="A2234" s="2" t="s">
        <v>7734</v>
      </c>
      <c r="B2234" s="13" t="n">
        <v>95</v>
      </c>
      <c r="C2234" s="13" t="n">
        <v>95</v>
      </c>
      <c r="D2234" s="14" t="n">
        <f aca="false">C2234/Summary!$B$4</f>
        <v>0.00633333333333333</v>
      </c>
      <c r="E2234" s="15" t="n">
        <v>0.428571428571429</v>
      </c>
      <c r="F2234" s="2" t="s">
        <v>53</v>
      </c>
      <c r="G2234" s="2" t="s">
        <v>53</v>
      </c>
      <c r="H2234" s="2" t="str">
        <f aca="false">IF(AND(E2234&gt;=0.4,E2234&lt;=0.6),"Yes","No")</f>
        <v>Yes</v>
      </c>
      <c r="I2234" s="2" t="str">
        <f aca="false">IF(AND(F2234="No",G2234="No",H2234="Yes"),"Yes","No")</f>
        <v>No</v>
      </c>
      <c r="J2234" s="2"/>
      <c r="K2234" s="2"/>
    </row>
    <row r="2235" customFormat="false" ht="15" hidden="false" customHeight="false" outlineLevel="0" collapsed="false">
      <c r="A2235" s="2" t="s">
        <v>7735</v>
      </c>
      <c r="B2235" s="13" t="n">
        <v>95</v>
      </c>
      <c r="C2235" s="13" t="n">
        <v>95</v>
      </c>
      <c r="D2235" s="14" t="n">
        <f aca="false">C2235/Summary!$B$4</f>
        <v>0.00633333333333333</v>
      </c>
      <c r="E2235" s="15" t="n">
        <v>0.714285714285714</v>
      </c>
      <c r="F2235" s="2" t="s">
        <v>53</v>
      </c>
      <c r="G2235" s="2" t="s">
        <v>53</v>
      </c>
      <c r="H2235" s="2" t="str">
        <f aca="false">IF(AND(E2235&gt;=0.4,E2235&lt;=0.6),"Yes","No")</f>
        <v>No</v>
      </c>
      <c r="I2235" s="2" t="str">
        <f aca="false">IF(AND(F2235="No",G2235="No",H2235="Yes"),"Yes","No")</f>
        <v>No</v>
      </c>
      <c r="J2235" s="2"/>
      <c r="K2235" s="2"/>
    </row>
    <row r="2236" customFormat="false" ht="15" hidden="false" customHeight="false" outlineLevel="0" collapsed="false">
      <c r="A2236" s="2" t="s">
        <v>7736</v>
      </c>
      <c r="B2236" s="13" t="n">
        <v>95</v>
      </c>
      <c r="C2236" s="13" t="n">
        <v>95</v>
      </c>
      <c r="D2236" s="14" t="n">
        <f aca="false">C2236/Summary!$B$4</f>
        <v>0.00633333333333333</v>
      </c>
      <c r="E2236" s="15" t="n">
        <v>0.714285714285714</v>
      </c>
      <c r="F2236" s="2" t="s">
        <v>53</v>
      </c>
      <c r="G2236" s="2" t="s">
        <v>44</v>
      </c>
      <c r="H2236" s="2" t="str">
        <f aca="false">IF(AND(E2236&gt;=0.4,E2236&lt;=0.6),"Yes","No")</f>
        <v>No</v>
      </c>
      <c r="I2236" s="2" t="str">
        <f aca="false">IF(AND(F2236="No",G2236="No",H2236="Yes"),"Yes","No")</f>
        <v>No</v>
      </c>
      <c r="J2236" s="2"/>
      <c r="K2236" s="2"/>
    </row>
    <row r="2237" customFormat="false" ht="15" hidden="false" customHeight="false" outlineLevel="0" collapsed="false">
      <c r="A2237" s="2" t="s">
        <v>7737</v>
      </c>
      <c r="B2237" s="13" t="n">
        <v>95</v>
      </c>
      <c r="C2237" s="13" t="n">
        <v>95</v>
      </c>
      <c r="D2237" s="14" t="n">
        <f aca="false">C2237/Summary!$B$4</f>
        <v>0.00633333333333333</v>
      </c>
      <c r="E2237" s="15" t="n">
        <v>0.428571428571429</v>
      </c>
      <c r="F2237" s="2" t="s">
        <v>53</v>
      </c>
      <c r="G2237" s="2" t="s">
        <v>53</v>
      </c>
      <c r="H2237" s="2" t="str">
        <f aca="false">IF(AND(E2237&gt;=0.4,E2237&lt;=0.6),"Yes","No")</f>
        <v>Yes</v>
      </c>
      <c r="I2237" s="2" t="str">
        <f aca="false">IF(AND(F2237="No",G2237="No",H2237="Yes"),"Yes","No")</f>
        <v>No</v>
      </c>
      <c r="J2237" s="2"/>
      <c r="K2237" s="2"/>
    </row>
    <row r="2238" customFormat="false" ht="15" hidden="false" customHeight="false" outlineLevel="0" collapsed="false">
      <c r="A2238" s="2" t="s">
        <v>7738</v>
      </c>
      <c r="B2238" s="13" t="n">
        <v>95</v>
      </c>
      <c r="C2238" s="13" t="n">
        <v>87</v>
      </c>
      <c r="D2238" s="14" t="n">
        <f aca="false">C2238/Summary!$B$4</f>
        <v>0.0058</v>
      </c>
      <c r="E2238" s="15" t="n">
        <v>0.571428571428571</v>
      </c>
      <c r="F2238" s="2" t="s">
        <v>44</v>
      </c>
      <c r="G2238" s="2" t="s">
        <v>53</v>
      </c>
      <c r="H2238" s="2" t="str">
        <f aca="false">IF(AND(E2238&gt;=0.4,E2238&lt;=0.6),"Yes","No")</f>
        <v>Yes</v>
      </c>
      <c r="I2238" s="2" t="str">
        <f aca="false">IF(AND(F2238="No",G2238="No",H2238="Yes"),"Yes","No")</f>
        <v>No</v>
      </c>
      <c r="J2238" s="2"/>
      <c r="K2238" s="2"/>
    </row>
    <row r="2239" customFormat="false" ht="15" hidden="false" customHeight="false" outlineLevel="0" collapsed="false">
      <c r="A2239" s="2" t="s">
        <v>7739</v>
      </c>
      <c r="B2239" s="13" t="n">
        <v>95</v>
      </c>
      <c r="C2239" s="13" t="n">
        <v>95</v>
      </c>
      <c r="D2239" s="14" t="n">
        <f aca="false">C2239/Summary!$B$4</f>
        <v>0.00633333333333333</v>
      </c>
      <c r="E2239" s="15" t="n">
        <v>0.714285714285714</v>
      </c>
      <c r="F2239" s="2" t="s">
        <v>53</v>
      </c>
      <c r="G2239" s="2" t="s">
        <v>53</v>
      </c>
      <c r="H2239" s="2" t="str">
        <f aca="false">IF(AND(E2239&gt;=0.4,E2239&lt;=0.6),"Yes","No")</f>
        <v>No</v>
      </c>
      <c r="I2239" s="2" t="str">
        <f aca="false">IF(AND(F2239="No",G2239="No",H2239="Yes"),"Yes","No")</f>
        <v>No</v>
      </c>
      <c r="J2239" s="2"/>
      <c r="K2239" s="2"/>
    </row>
    <row r="2240" customFormat="false" ht="15" hidden="false" customHeight="false" outlineLevel="0" collapsed="false">
      <c r="A2240" s="2" t="s">
        <v>7740</v>
      </c>
      <c r="B2240" s="13" t="n">
        <v>95</v>
      </c>
      <c r="C2240" s="13" t="n">
        <v>95</v>
      </c>
      <c r="D2240" s="14" t="n">
        <f aca="false">C2240/Summary!$B$4</f>
        <v>0.00633333333333333</v>
      </c>
      <c r="E2240" s="15" t="n">
        <v>0.714285714285714</v>
      </c>
      <c r="F2240" s="2" t="s">
        <v>53</v>
      </c>
      <c r="G2240" s="2" t="s">
        <v>53</v>
      </c>
      <c r="H2240" s="2" t="str">
        <f aca="false">IF(AND(E2240&gt;=0.4,E2240&lt;=0.6),"Yes","No")</f>
        <v>No</v>
      </c>
      <c r="I2240" s="2" t="str">
        <f aca="false">IF(AND(F2240="No",G2240="No",H2240="Yes"),"Yes","No")</f>
        <v>No</v>
      </c>
      <c r="J2240" s="2"/>
      <c r="K2240" s="2"/>
    </row>
    <row r="2241" customFormat="false" ht="15" hidden="false" customHeight="false" outlineLevel="0" collapsed="false">
      <c r="A2241" s="2" t="s">
        <v>7741</v>
      </c>
      <c r="B2241" s="13" t="n">
        <v>95</v>
      </c>
      <c r="C2241" s="13" t="n">
        <v>94</v>
      </c>
      <c r="D2241" s="14" t="n">
        <f aca="false">C2241/Summary!$B$4</f>
        <v>0.00626666666666667</v>
      </c>
      <c r="E2241" s="15" t="n">
        <v>0.714285714285714</v>
      </c>
      <c r="F2241" s="2" t="s">
        <v>53</v>
      </c>
      <c r="G2241" s="2" t="s">
        <v>53</v>
      </c>
      <c r="H2241" s="2" t="str">
        <f aca="false">IF(AND(E2241&gt;=0.4,E2241&lt;=0.6),"Yes","No")</f>
        <v>No</v>
      </c>
      <c r="I2241" s="2" t="str">
        <f aca="false">IF(AND(F2241="No",G2241="No",H2241="Yes"),"Yes","No")</f>
        <v>No</v>
      </c>
      <c r="J2241" s="2"/>
      <c r="K2241" s="2"/>
    </row>
    <row r="2242" customFormat="false" ht="15" hidden="false" customHeight="false" outlineLevel="0" collapsed="false">
      <c r="A2242" s="2" t="s">
        <v>7742</v>
      </c>
      <c r="B2242" s="13" t="n">
        <v>95</v>
      </c>
      <c r="C2242" s="13" t="n">
        <v>95</v>
      </c>
      <c r="D2242" s="14" t="n">
        <f aca="false">C2242/Summary!$B$4</f>
        <v>0.00633333333333333</v>
      </c>
      <c r="E2242" s="15" t="n">
        <v>0.428571428571429</v>
      </c>
      <c r="F2242" s="2" t="s">
        <v>53</v>
      </c>
      <c r="G2242" s="2" t="s">
        <v>44</v>
      </c>
      <c r="H2242" s="2" t="str">
        <f aca="false">IF(AND(E2242&gt;=0.4,E2242&lt;=0.6),"Yes","No")</f>
        <v>Yes</v>
      </c>
      <c r="I2242" s="2" t="str">
        <f aca="false">IF(AND(F2242="No",G2242="No",H2242="Yes"),"Yes","No")</f>
        <v>No</v>
      </c>
      <c r="J2242" s="2"/>
      <c r="K2242" s="2"/>
    </row>
    <row r="2243" customFormat="false" ht="15" hidden="false" customHeight="false" outlineLevel="0" collapsed="false">
      <c r="A2243" s="2" t="s">
        <v>7743</v>
      </c>
      <c r="B2243" s="13" t="n">
        <v>95</v>
      </c>
      <c r="C2243" s="13" t="n">
        <v>94</v>
      </c>
      <c r="D2243" s="14" t="n">
        <f aca="false">C2243/Summary!$B$4</f>
        <v>0.00626666666666667</v>
      </c>
      <c r="E2243" s="15" t="n">
        <v>0.571428571428571</v>
      </c>
      <c r="F2243" s="2" t="s">
        <v>53</v>
      </c>
      <c r="G2243" s="2" t="s">
        <v>44</v>
      </c>
      <c r="H2243" s="2" t="str">
        <f aca="false">IF(AND(E2243&gt;=0.4,E2243&lt;=0.6),"Yes","No")</f>
        <v>Yes</v>
      </c>
      <c r="I2243" s="2" t="str">
        <f aca="false">IF(AND(F2243="No",G2243="No",H2243="Yes"),"Yes","No")</f>
        <v>No</v>
      </c>
      <c r="J2243" s="2"/>
      <c r="K2243" s="2"/>
    </row>
    <row r="2244" customFormat="false" ht="15" hidden="false" customHeight="false" outlineLevel="0" collapsed="false">
      <c r="A2244" s="2" t="s">
        <v>7744</v>
      </c>
      <c r="B2244" s="13" t="n">
        <v>95</v>
      </c>
      <c r="C2244" s="13" t="n">
        <v>95</v>
      </c>
      <c r="D2244" s="14" t="n">
        <f aca="false">C2244/Summary!$B$4</f>
        <v>0.00633333333333333</v>
      </c>
      <c r="E2244" s="15" t="n">
        <v>0.428571428571429</v>
      </c>
      <c r="F2244" s="2" t="s">
        <v>53</v>
      </c>
      <c r="G2244" s="2" t="s">
        <v>53</v>
      </c>
      <c r="H2244" s="2" t="str">
        <f aca="false">IF(AND(E2244&gt;=0.4,E2244&lt;=0.6),"Yes","No")</f>
        <v>Yes</v>
      </c>
      <c r="I2244" s="2" t="str">
        <f aca="false">IF(AND(F2244="No",G2244="No",H2244="Yes"),"Yes","No")</f>
        <v>No</v>
      </c>
      <c r="J2244" s="2"/>
      <c r="K2244" s="2"/>
    </row>
    <row r="2245" customFormat="false" ht="15" hidden="false" customHeight="false" outlineLevel="0" collapsed="false">
      <c r="A2245" s="2" t="s">
        <v>7745</v>
      </c>
      <c r="B2245" s="13" t="n">
        <v>95</v>
      </c>
      <c r="C2245" s="13" t="n">
        <v>95</v>
      </c>
      <c r="D2245" s="14" t="n">
        <f aca="false">C2245/Summary!$B$4</f>
        <v>0.00633333333333333</v>
      </c>
      <c r="E2245" s="15" t="n">
        <v>0.285714285714286</v>
      </c>
      <c r="F2245" s="2" t="s">
        <v>53</v>
      </c>
      <c r="G2245" s="2" t="s">
        <v>44</v>
      </c>
      <c r="H2245" s="2" t="str">
        <f aca="false">IF(AND(E2245&gt;=0.4,E2245&lt;=0.6),"Yes","No")</f>
        <v>No</v>
      </c>
      <c r="I2245" s="2" t="str">
        <f aca="false">IF(AND(F2245="No",G2245="No",H2245="Yes"),"Yes","No")</f>
        <v>No</v>
      </c>
      <c r="J2245" s="2"/>
      <c r="K2245" s="2"/>
    </row>
    <row r="2246" customFormat="false" ht="15" hidden="false" customHeight="false" outlineLevel="0" collapsed="false">
      <c r="A2246" s="2" t="s">
        <v>7746</v>
      </c>
      <c r="B2246" s="13" t="n">
        <v>95</v>
      </c>
      <c r="C2246" s="13" t="n">
        <v>94</v>
      </c>
      <c r="D2246" s="14" t="n">
        <f aca="false">C2246/Summary!$B$4</f>
        <v>0.00626666666666667</v>
      </c>
      <c r="E2246" s="15" t="n">
        <v>0.428571428571429</v>
      </c>
      <c r="F2246" s="2" t="s">
        <v>53</v>
      </c>
      <c r="G2246" s="2" t="s">
        <v>44</v>
      </c>
      <c r="H2246" s="2" t="str">
        <f aca="false">IF(AND(E2246&gt;=0.4,E2246&lt;=0.6),"Yes","No")</f>
        <v>Yes</v>
      </c>
      <c r="I2246" s="2" t="str">
        <f aca="false">IF(AND(F2246="No",G2246="No",H2246="Yes"),"Yes","No")</f>
        <v>No</v>
      </c>
      <c r="J2246" s="2"/>
      <c r="K2246" s="2"/>
    </row>
    <row r="2247" customFormat="false" ht="15" hidden="false" customHeight="false" outlineLevel="0" collapsed="false">
      <c r="A2247" s="2" t="s">
        <v>7747</v>
      </c>
      <c r="B2247" s="13" t="n">
        <v>95</v>
      </c>
      <c r="C2247" s="13" t="n">
        <v>95</v>
      </c>
      <c r="D2247" s="14" t="n">
        <f aca="false">C2247/Summary!$B$4</f>
        <v>0.00633333333333333</v>
      </c>
      <c r="E2247" s="15" t="n">
        <v>0.571428571428571</v>
      </c>
      <c r="F2247" s="2" t="s">
        <v>53</v>
      </c>
      <c r="G2247" s="2" t="s">
        <v>44</v>
      </c>
      <c r="H2247" s="2" t="str">
        <f aca="false">IF(AND(E2247&gt;=0.4,E2247&lt;=0.6),"Yes","No")</f>
        <v>Yes</v>
      </c>
      <c r="I2247" s="2" t="str">
        <f aca="false">IF(AND(F2247="No",G2247="No",H2247="Yes"),"Yes","No")</f>
        <v>No</v>
      </c>
      <c r="J2247" s="2"/>
      <c r="K2247" s="2"/>
    </row>
    <row r="2248" customFormat="false" ht="15" hidden="false" customHeight="false" outlineLevel="0" collapsed="false">
      <c r="A2248" s="2" t="s">
        <v>7748</v>
      </c>
      <c r="B2248" s="13" t="n">
        <v>95</v>
      </c>
      <c r="C2248" s="13" t="n">
        <v>95</v>
      </c>
      <c r="D2248" s="14" t="n">
        <f aca="false">C2248/Summary!$B$4</f>
        <v>0.00633333333333333</v>
      </c>
      <c r="E2248" s="15" t="n">
        <v>0.714285714285714</v>
      </c>
      <c r="F2248" s="2" t="s">
        <v>53</v>
      </c>
      <c r="G2248" s="2" t="s">
        <v>44</v>
      </c>
      <c r="H2248" s="2" t="str">
        <f aca="false">IF(AND(E2248&gt;=0.4,E2248&lt;=0.6),"Yes","No")</f>
        <v>No</v>
      </c>
      <c r="I2248" s="2" t="str">
        <f aca="false">IF(AND(F2248="No",G2248="No",H2248="Yes"),"Yes","No")</f>
        <v>No</v>
      </c>
      <c r="J2248" s="2"/>
      <c r="K2248" s="2"/>
    </row>
    <row r="2249" customFormat="false" ht="15" hidden="false" customHeight="false" outlineLevel="0" collapsed="false">
      <c r="A2249" s="2" t="s">
        <v>7749</v>
      </c>
      <c r="B2249" s="13" t="n">
        <v>95</v>
      </c>
      <c r="C2249" s="13" t="n">
        <v>94</v>
      </c>
      <c r="D2249" s="14" t="n">
        <f aca="false">C2249/Summary!$B$4</f>
        <v>0.00626666666666667</v>
      </c>
      <c r="E2249" s="15" t="n">
        <v>0.571428571428571</v>
      </c>
      <c r="F2249" s="2" t="s">
        <v>53</v>
      </c>
      <c r="G2249" s="2" t="s">
        <v>53</v>
      </c>
      <c r="H2249" s="2" t="str">
        <f aca="false">IF(AND(E2249&gt;=0.4,E2249&lt;=0.6),"Yes","No")</f>
        <v>Yes</v>
      </c>
      <c r="I2249" s="2" t="str">
        <f aca="false">IF(AND(F2249="No",G2249="No",H2249="Yes"),"Yes","No")</f>
        <v>No</v>
      </c>
      <c r="J2249" s="2"/>
      <c r="K2249" s="2"/>
    </row>
    <row r="2250" customFormat="false" ht="15" hidden="false" customHeight="false" outlineLevel="0" collapsed="false">
      <c r="A2250" s="2" t="s">
        <v>7750</v>
      </c>
      <c r="B2250" s="13" t="n">
        <v>95</v>
      </c>
      <c r="C2250" s="13" t="n">
        <v>95</v>
      </c>
      <c r="D2250" s="14" t="n">
        <f aca="false">C2250/Summary!$B$4</f>
        <v>0.00633333333333333</v>
      </c>
      <c r="E2250" s="15" t="n">
        <v>0.714285714285714</v>
      </c>
      <c r="F2250" s="2" t="s">
        <v>53</v>
      </c>
      <c r="G2250" s="2" t="s">
        <v>53</v>
      </c>
      <c r="H2250" s="2" t="str">
        <f aca="false">IF(AND(E2250&gt;=0.4,E2250&lt;=0.6),"Yes","No")</f>
        <v>No</v>
      </c>
      <c r="I2250" s="2" t="str">
        <f aca="false">IF(AND(F2250="No",G2250="No",H2250="Yes"),"Yes","No")</f>
        <v>No</v>
      </c>
      <c r="J2250" s="2"/>
      <c r="K2250" s="2"/>
    </row>
    <row r="2251" customFormat="false" ht="15" hidden="false" customHeight="false" outlineLevel="0" collapsed="false">
      <c r="A2251" s="2" t="s">
        <v>7751</v>
      </c>
      <c r="B2251" s="13" t="n">
        <v>95</v>
      </c>
      <c r="C2251" s="13" t="n">
        <v>95</v>
      </c>
      <c r="D2251" s="14" t="n">
        <f aca="false">C2251/Summary!$B$4</f>
        <v>0.00633333333333333</v>
      </c>
      <c r="E2251" s="15" t="n">
        <v>0.571428571428571</v>
      </c>
      <c r="F2251" s="2" t="s">
        <v>53</v>
      </c>
      <c r="G2251" s="2" t="s">
        <v>44</v>
      </c>
      <c r="H2251" s="2" t="str">
        <f aca="false">IF(AND(E2251&gt;=0.4,E2251&lt;=0.6),"Yes","No")</f>
        <v>Yes</v>
      </c>
      <c r="I2251" s="2" t="str">
        <f aca="false">IF(AND(F2251="No",G2251="No",H2251="Yes"),"Yes","No")</f>
        <v>No</v>
      </c>
      <c r="J2251" s="2"/>
      <c r="K2251" s="2"/>
    </row>
    <row r="2252" customFormat="false" ht="15" hidden="false" customHeight="false" outlineLevel="0" collapsed="false">
      <c r="A2252" s="2" t="s">
        <v>7752</v>
      </c>
      <c r="B2252" s="13" t="n">
        <v>95</v>
      </c>
      <c r="C2252" s="13" t="n">
        <v>95</v>
      </c>
      <c r="D2252" s="14" t="n">
        <f aca="false">C2252/Summary!$B$4</f>
        <v>0.00633333333333333</v>
      </c>
      <c r="E2252" s="15" t="n">
        <v>0.571428571428571</v>
      </c>
      <c r="F2252" s="2" t="s">
        <v>53</v>
      </c>
      <c r="G2252" s="2" t="s">
        <v>44</v>
      </c>
      <c r="H2252" s="2" t="str">
        <f aca="false">IF(AND(E2252&gt;=0.4,E2252&lt;=0.6),"Yes","No")</f>
        <v>Yes</v>
      </c>
      <c r="I2252" s="2" t="str">
        <f aca="false">IF(AND(F2252="No",G2252="No",H2252="Yes"),"Yes","No")</f>
        <v>No</v>
      </c>
      <c r="J2252" s="2"/>
      <c r="K2252" s="2"/>
    </row>
    <row r="2253" customFormat="false" ht="15" hidden="false" customHeight="false" outlineLevel="0" collapsed="false">
      <c r="A2253" s="2" t="s">
        <v>7753</v>
      </c>
      <c r="B2253" s="13" t="n">
        <v>95</v>
      </c>
      <c r="C2253" s="13" t="n">
        <v>95</v>
      </c>
      <c r="D2253" s="14" t="n">
        <f aca="false">C2253/Summary!$B$4</f>
        <v>0.00633333333333333</v>
      </c>
      <c r="E2253" s="15" t="n">
        <v>0.571428571428571</v>
      </c>
      <c r="F2253" s="2" t="s">
        <v>53</v>
      </c>
      <c r="G2253" s="2" t="s">
        <v>44</v>
      </c>
      <c r="H2253" s="2" t="str">
        <f aca="false">IF(AND(E2253&gt;=0.4,E2253&lt;=0.6),"Yes","No")</f>
        <v>Yes</v>
      </c>
      <c r="I2253" s="2" t="str">
        <f aca="false">IF(AND(F2253="No",G2253="No",H2253="Yes"),"Yes","No")</f>
        <v>No</v>
      </c>
      <c r="J2253" s="2"/>
      <c r="K2253" s="2"/>
    </row>
    <row r="2254" customFormat="false" ht="15" hidden="false" customHeight="false" outlineLevel="0" collapsed="false">
      <c r="A2254" s="2" t="s">
        <v>7754</v>
      </c>
      <c r="B2254" s="13" t="n">
        <v>95</v>
      </c>
      <c r="C2254" s="13" t="n">
        <v>95</v>
      </c>
      <c r="D2254" s="14" t="n">
        <f aca="false">C2254/Summary!$B$4</f>
        <v>0.00633333333333333</v>
      </c>
      <c r="E2254" s="15" t="n">
        <v>0.571428571428571</v>
      </c>
      <c r="F2254" s="2" t="s">
        <v>53</v>
      </c>
      <c r="G2254" s="2" t="s">
        <v>44</v>
      </c>
      <c r="H2254" s="2" t="str">
        <f aca="false">IF(AND(E2254&gt;=0.4,E2254&lt;=0.6),"Yes","No")</f>
        <v>Yes</v>
      </c>
      <c r="I2254" s="2" t="str">
        <f aca="false">IF(AND(F2254="No",G2254="No",H2254="Yes"),"Yes","No")</f>
        <v>No</v>
      </c>
      <c r="J2254" s="2"/>
      <c r="K2254" s="2"/>
    </row>
    <row r="2255" customFormat="false" ht="15" hidden="false" customHeight="false" outlineLevel="0" collapsed="false">
      <c r="A2255" s="2" t="s">
        <v>7755</v>
      </c>
      <c r="B2255" s="13" t="n">
        <v>95</v>
      </c>
      <c r="C2255" s="13" t="n">
        <v>95</v>
      </c>
      <c r="D2255" s="14" t="n">
        <f aca="false">C2255/Summary!$B$4</f>
        <v>0.00633333333333333</v>
      </c>
      <c r="E2255" s="15" t="n">
        <v>0.571428571428571</v>
      </c>
      <c r="F2255" s="2" t="s">
        <v>53</v>
      </c>
      <c r="G2255" s="2" t="s">
        <v>44</v>
      </c>
      <c r="H2255" s="2" t="str">
        <f aca="false">IF(AND(E2255&gt;=0.4,E2255&lt;=0.6),"Yes","No")</f>
        <v>Yes</v>
      </c>
      <c r="I2255" s="2" t="str">
        <f aca="false">IF(AND(F2255="No",G2255="No",H2255="Yes"),"Yes","No")</f>
        <v>No</v>
      </c>
      <c r="J2255" s="2"/>
      <c r="K2255" s="2"/>
    </row>
    <row r="2256" customFormat="false" ht="15" hidden="false" customHeight="false" outlineLevel="0" collapsed="false">
      <c r="A2256" s="2" t="s">
        <v>7756</v>
      </c>
      <c r="B2256" s="13" t="n">
        <v>95</v>
      </c>
      <c r="C2256" s="13" t="n">
        <v>95</v>
      </c>
      <c r="D2256" s="14" t="n">
        <f aca="false">C2256/Summary!$B$4</f>
        <v>0.00633333333333333</v>
      </c>
      <c r="E2256" s="15" t="n">
        <v>0.571428571428571</v>
      </c>
      <c r="F2256" s="2" t="s">
        <v>53</v>
      </c>
      <c r="G2256" s="2" t="s">
        <v>44</v>
      </c>
      <c r="H2256" s="2" t="str">
        <f aca="false">IF(AND(E2256&gt;=0.4,E2256&lt;=0.6),"Yes","No")</f>
        <v>Yes</v>
      </c>
      <c r="I2256" s="2" t="str">
        <f aca="false">IF(AND(F2256="No",G2256="No",H2256="Yes"),"Yes","No")</f>
        <v>No</v>
      </c>
      <c r="J2256" s="2"/>
      <c r="K2256" s="2"/>
    </row>
    <row r="2257" customFormat="false" ht="15" hidden="false" customHeight="false" outlineLevel="0" collapsed="false">
      <c r="A2257" s="2" t="s">
        <v>7757</v>
      </c>
      <c r="B2257" s="13" t="n">
        <v>95</v>
      </c>
      <c r="C2257" s="13" t="n">
        <v>95</v>
      </c>
      <c r="D2257" s="14" t="n">
        <f aca="false">C2257/Summary!$B$4</f>
        <v>0.00633333333333333</v>
      </c>
      <c r="E2257" s="15" t="n">
        <v>0.714285714285714</v>
      </c>
      <c r="F2257" s="2" t="s">
        <v>53</v>
      </c>
      <c r="G2257" s="2" t="s">
        <v>53</v>
      </c>
      <c r="H2257" s="2" t="str">
        <f aca="false">IF(AND(E2257&gt;=0.4,E2257&lt;=0.6),"Yes","No")</f>
        <v>No</v>
      </c>
      <c r="I2257" s="2" t="str">
        <f aca="false">IF(AND(F2257="No",G2257="No",H2257="Yes"),"Yes","No")</f>
        <v>No</v>
      </c>
      <c r="J2257" s="2"/>
      <c r="K2257" s="2"/>
    </row>
    <row r="2258" customFormat="false" ht="15" hidden="false" customHeight="false" outlineLevel="0" collapsed="false">
      <c r="A2258" s="2" t="s">
        <v>7758</v>
      </c>
      <c r="B2258" s="13" t="n">
        <v>95</v>
      </c>
      <c r="C2258" s="13" t="n">
        <v>95</v>
      </c>
      <c r="D2258" s="14" t="n">
        <f aca="false">C2258/Summary!$B$4</f>
        <v>0.00633333333333333</v>
      </c>
      <c r="E2258" s="15" t="n">
        <v>0.571428571428571</v>
      </c>
      <c r="F2258" s="2" t="s">
        <v>53</v>
      </c>
      <c r="G2258" s="2" t="s">
        <v>53</v>
      </c>
      <c r="H2258" s="2" t="str">
        <f aca="false">IF(AND(E2258&gt;=0.4,E2258&lt;=0.6),"Yes","No")</f>
        <v>Yes</v>
      </c>
      <c r="I2258" s="2" t="str">
        <f aca="false">IF(AND(F2258="No",G2258="No",H2258="Yes"),"Yes","No")</f>
        <v>No</v>
      </c>
      <c r="J2258" s="2"/>
      <c r="K2258" s="2"/>
    </row>
    <row r="2259" customFormat="false" ht="15" hidden="false" customHeight="false" outlineLevel="0" collapsed="false">
      <c r="A2259" s="2" t="s">
        <v>7759</v>
      </c>
      <c r="B2259" s="13" t="n">
        <v>95</v>
      </c>
      <c r="C2259" s="13" t="n">
        <v>95</v>
      </c>
      <c r="D2259" s="14" t="n">
        <f aca="false">C2259/Summary!$B$4</f>
        <v>0.00633333333333333</v>
      </c>
      <c r="E2259" s="15" t="n">
        <v>0.714285714285714</v>
      </c>
      <c r="F2259" s="2" t="s">
        <v>44</v>
      </c>
      <c r="G2259" s="2" t="s">
        <v>53</v>
      </c>
      <c r="H2259" s="2" t="str">
        <f aca="false">IF(AND(E2259&gt;=0.4,E2259&lt;=0.6),"Yes","No")</f>
        <v>No</v>
      </c>
      <c r="I2259" s="2" t="str">
        <f aca="false">IF(AND(F2259="No",G2259="No",H2259="Yes"),"Yes","No")</f>
        <v>No</v>
      </c>
      <c r="J2259" s="2"/>
      <c r="K2259" s="2"/>
    </row>
    <row r="2260" customFormat="false" ht="15" hidden="false" customHeight="false" outlineLevel="0" collapsed="false">
      <c r="A2260" s="2" t="s">
        <v>7760</v>
      </c>
      <c r="B2260" s="13" t="n">
        <v>95</v>
      </c>
      <c r="C2260" s="13" t="n">
        <v>95</v>
      </c>
      <c r="D2260" s="14" t="n">
        <f aca="false">C2260/Summary!$B$4</f>
        <v>0.00633333333333333</v>
      </c>
      <c r="E2260" s="15" t="n">
        <v>0.857142857142857</v>
      </c>
      <c r="F2260" s="2" t="s">
        <v>53</v>
      </c>
      <c r="G2260" s="2" t="s">
        <v>53</v>
      </c>
      <c r="H2260" s="2" t="str">
        <f aca="false">IF(AND(E2260&gt;=0.4,E2260&lt;=0.6),"Yes","No")</f>
        <v>No</v>
      </c>
      <c r="I2260" s="2" t="str">
        <f aca="false">IF(AND(F2260="No",G2260="No",H2260="Yes"),"Yes","No")</f>
        <v>No</v>
      </c>
      <c r="J2260" s="2"/>
      <c r="K2260" s="2"/>
    </row>
    <row r="2261" customFormat="false" ht="15" hidden="false" customHeight="false" outlineLevel="0" collapsed="false">
      <c r="A2261" s="2" t="s">
        <v>7761</v>
      </c>
      <c r="B2261" s="13" t="n">
        <v>95</v>
      </c>
      <c r="C2261" s="13" t="n">
        <v>95</v>
      </c>
      <c r="D2261" s="14" t="n">
        <f aca="false">C2261/Summary!$B$4</f>
        <v>0.00633333333333333</v>
      </c>
      <c r="E2261" s="15" t="n">
        <v>0.571428571428571</v>
      </c>
      <c r="F2261" s="2" t="s">
        <v>53</v>
      </c>
      <c r="G2261" s="2" t="s">
        <v>44</v>
      </c>
      <c r="H2261" s="2" t="str">
        <f aca="false">IF(AND(E2261&gt;=0.4,E2261&lt;=0.6),"Yes","No")</f>
        <v>Yes</v>
      </c>
      <c r="I2261" s="2" t="str">
        <f aca="false">IF(AND(F2261="No",G2261="No",H2261="Yes"),"Yes","No")</f>
        <v>No</v>
      </c>
      <c r="J2261" s="2"/>
      <c r="K2261" s="2"/>
    </row>
    <row r="2262" customFormat="false" ht="15" hidden="false" customHeight="false" outlineLevel="0" collapsed="false">
      <c r="A2262" s="2" t="s">
        <v>7762</v>
      </c>
      <c r="B2262" s="13" t="n">
        <v>95</v>
      </c>
      <c r="C2262" s="13" t="n">
        <v>95</v>
      </c>
      <c r="D2262" s="14" t="n">
        <f aca="false">C2262/Summary!$B$4</f>
        <v>0.00633333333333333</v>
      </c>
      <c r="E2262" s="15" t="n">
        <v>0.714285714285714</v>
      </c>
      <c r="F2262" s="2" t="s">
        <v>53</v>
      </c>
      <c r="G2262" s="2" t="s">
        <v>53</v>
      </c>
      <c r="H2262" s="2" t="str">
        <f aca="false">IF(AND(E2262&gt;=0.4,E2262&lt;=0.6),"Yes","No")</f>
        <v>No</v>
      </c>
      <c r="I2262" s="2" t="str">
        <f aca="false">IF(AND(F2262="No",G2262="No",H2262="Yes"),"Yes","No")</f>
        <v>No</v>
      </c>
      <c r="J2262" s="2"/>
      <c r="K2262" s="2"/>
    </row>
    <row r="2263" customFormat="false" ht="15" hidden="false" customHeight="false" outlineLevel="0" collapsed="false">
      <c r="A2263" s="2" t="s">
        <v>7763</v>
      </c>
      <c r="B2263" s="13" t="n">
        <v>95</v>
      </c>
      <c r="C2263" s="13" t="n">
        <v>95</v>
      </c>
      <c r="D2263" s="14" t="n">
        <f aca="false">C2263/Summary!$B$4</f>
        <v>0.00633333333333333</v>
      </c>
      <c r="E2263" s="15" t="n">
        <v>0.857142857142857</v>
      </c>
      <c r="F2263" s="2" t="s">
        <v>53</v>
      </c>
      <c r="G2263" s="2" t="s">
        <v>53</v>
      </c>
      <c r="H2263" s="2" t="str">
        <f aca="false">IF(AND(E2263&gt;=0.4,E2263&lt;=0.6),"Yes","No")</f>
        <v>No</v>
      </c>
      <c r="I2263" s="2" t="str">
        <f aca="false">IF(AND(F2263="No",G2263="No",H2263="Yes"),"Yes","No")</f>
        <v>No</v>
      </c>
      <c r="J2263" s="2"/>
      <c r="K2263" s="2"/>
    </row>
    <row r="2264" customFormat="false" ht="15" hidden="false" customHeight="false" outlineLevel="0" collapsed="false">
      <c r="A2264" s="2" t="s">
        <v>7764</v>
      </c>
      <c r="B2264" s="13" t="n">
        <v>95</v>
      </c>
      <c r="C2264" s="13" t="n">
        <v>95</v>
      </c>
      <c r="D2264" s="14" t="n">
        <f aca="false">C2264/Summary!$B$4</f>
        <v>0.00633333333333333</v>
      </c>
      <c r="E2264" s="15" t="n">
        <v>0.428571428571429</v>
      </c>
      <c r="F2264" s="2" t="s">
        <v>53</v>
      </c>
      <c r="G2264" s="2" t="s">
        <v>44</v>
      </c>
      <c r="H2264" s="2" t="str">
        <f aca="false">IF(AND(E2264&gt;=0.4,E2264&lt;=0.6),"Yes","No")</f>
        <v>Yes</v>
      </c>
      <c r="I2264" s="2" t="str">
        <f aca="false">IF(AND(F2264="No",G2264="No",H2264="Yes"),"Yes","No")</f>
        <v>No</v>
      </c>
      <c r="J2264" s="2"/>
      <c r="K2264" s="2"/>
    </row>
    <row r="2265" customFormat="false" ht="15" hidden="false" customHeight="false" outlineLevel="0" collapsed="false">
      <c r="A2265" s="2" t="s">
        <v>7765</v>
      </c>
      <c r="B2265" s="13" t="n">
        <v>95</v>
      </c>
      <c r="C2265" s="13" t="n">
        <v>95</v>
      </c>
      <c r="D2265" s="14" t="n">
        <f aca="false">C2265/Summary!$B$4</f>
        <v>0.00633333333333333</v>
      </c>
      <c r="E2265" s="15" t="n">
        <v>0.428571428571429</v>
      </c>
      <c r="F2265" s="2" t="s">
        <v>53</v>
      </c>
      <c r="G2265" s="2" t="s">
        <v>44</v>
      </c>
      <c r="H2265" s="2" t="str">
        <f aca="false">IF(AND(E2265&gt;=0.4,E2265&lt;=0.6),"Yes","No")</f>
        <v>Yes</v>
      </c>
      <c r="I2265" s="2" t="str">
        <f aca="false">IF(AND(F2265="No",G2265="No",H2265="Yes"),"Yes","No")</f>
        <v>No</v>
      </c>
      <c r="J2265" s="2"/>
      <c r="K2265" s="2"/>
    </row>
    <row r="2266" customFormat="false" ht="15" hidden="false" customHeight="false" outlineLevel="0" collapsed="false">
      <c r="A2266" s="2" t="s">
        <v>7766</v>
      </c>
      <c r="B2266" s="13" t="n">
        <v>95</v>
      </c>
      <c r="C2266" s="13" t="n">
        <v>95</v>
      </c>
      <c r="D2266" s="14" t="n">
        <f aca="false">C2266/Summary!$B$4</f>
        <v>0.00633333333333333</v>
      </c>
      <c r="E2266" s="15" t="n">
        <v>0.285714285714286</v>
      </c>
      <c r="F2266" s="2" t="s">
        <v>53</v>
      </c>
      <c r="G2266" s="2" t="s">
        <v>44</v>
      </c>
      <c r="H2266" s="2" t="str">
        <f aca="false">IF(AND(E2266&gt;=0.4,E2266&lt;=0.6),"Yes","No")</f>
        <v>No</v>
      </c>
      <c r="I2266" s="2" t="str">
        <f aca="false">IF(AND(F2266="No",G2266="No",H2266="Yes"),"Yes","No")</f>
        <v>No</v>
      </c>
      <c r="J2266" s="2"/>
      <c r="K2266" s="2"/>
    </row>
    <row r="2267" customFormat="false" ht="15" hidden="false" customHeight="false" outlineLevel="0" collapsed="false">
      <c r="A2267" s="2" t="s">
        <v>7767</v>
      </c>
      <c r="B2267" s="13" t="n">
        <v>95</v>
      </c>
      <c r="C2267" s="13" t="n">
        <v>94</v>
      </c>
      <c r="D2267" s="14" t="n">
        <f aca="false">C2267/Summary!$B$4</f>
        <v>0.00626666666666667</v>
      </c>
      <c r="E2267" s="15" t="n">
        <v>0.428571428571429</v>
      </c>
      <c r="F2267" s="2" t="s">
        <v>53</v>
      </c>
      <c r="G2267" s="2" t="s">
        <v>53</v>
      </c>
      <c r="H2267" s="2" t="str">
        <f aca="false">IF(AND(E2267&gt;=0.4,E2267&lt;=0.6),"Yes","No")</f>
        <v>Yes</v>
      </c>
      <c r="I2267" s="2" t="str">
        <f aca="false">IF(AND(F2267="No",G2267="No",H2267="Yes"),"Yes","No")</f>
        <v>No</v>
      </c>
      <c r="J2267" s="2"/>
      <c r="K2267" s="2"/>
    </row>
    <row r="2268" customFormat="false" ht="15" hidden="false" customHeight="false" outlineLevel="0" collapsed="false">
      <c r="A2268" s="2" t="s">
        <v>7768</v>
      </c>
      <c r="B2268" s="13" t="n">
        <v>95</v>
      </c>
      <c r="C2268" s="13" t="n">
        <v>95</v>
      </c>
      <c r="D2268" s="14" t="n">
        <f aca="false">C2268/Summary!$B$4</f>
        <v>0.00633333333333333</v>
      </c>
      <c r="E2268" s="15" t="n">
        <v>0.428571428571429</v>
      </c>
      <c r="F2268" s="2" t="s">
        <v>53</v>
      </c>
      <c r="G2268" s="2" t="s">
        <v>44</v>
      </c>
      <c r="H2268" s="2" t="str">
        <f aca="false">IF(AND(E2268&gt;=0.4,E2268&lt;=0.6),"Yes","No")</f>
        <v>Yes</v>
      </c>
      <c r="I2268" s="2" t="str">
        <f aca="false">IF(AND(F2268="No",G2268="No",H2268="Yes"),"Yes","No")</f>
        <v>No</v>
      </c>
      <c r="J2268" s="2"/>
      <c r="K2268" s="2"/>
    </row>
    <row r="2269" customFormat="false" ht="15" hidden="false" customHeight="false" outlineLevel="0" collapsed="false">
      <c r="A2269" s="2" t="s">
        <v>7769</v>
      </c>
      <c r="B2269" s="13" t="n">
        <v>95</v>
      </c>
      <c r="C2269" s="13" t="n">
        <v>95</v>
      </c>
      <c r="D2269" s="14" t="n">
        <f aca="false">C2269/Summary!$B$4</f>
        <v>0.00633333333333333</v>
      </c>
      <c r="E2269" s="15" t="n">
        <v>0.428571428571429</v>
      </c>
      <c r="F2269" s="2" t="s">
        <v>53</v>
      </c>
      <c r="G2269" s="2" t="s">
        <v>44</v>
      </c>
      <c r="H2269" s="2" t="str">
        <f aca="false">IF(AND(E2269&gt;=0.4,E2269&lt;=0.6),"Yes","No")</f>
        <v>Yes</v>
      </c>
      <c r="I2269" s="2" t="str">
        <f aca="false">IF(AND(F2269="No",G2269="No",H2269="Yes"),"Yes","No")</f>
        <v>No</v>
      </c>
      <c r="J2269" s="2"/>
      <c r="K2269" s="2"/>
    </row>
    <row r="2270" customFormat="false" ht="15" hidden="false" customHeight="false" outlineLevel="0" collapsed="false">
      <c r="A2270" s="2" t="s">
        <v>7770</v>
      </c>
      <c r="B2270" s="13" t="n">
        <v>95</v>
      </c>
      <c r="C2270" s="13" t="n">
        <v>94</v>
      </c>
      <c r="D2270" s="14" t="n">
        <f aca="false">C2270/Summary!$B$4</f>
        <v>0.00626666666666667</v>
      </c>
      <c r="E2270" s="15" t="n">
        <v>0.571428571428571</v>
      </c>
      <c r="F2270" s="2" t="s">
        <v>53</v>
      </c>
      <c r="G2270" s="2" t="s">
        <v>44</v>
      </c>
      <c r="H2270" s="2" t="str">
        <f aca="false">IF(AND(E2270&gt;=0.4,E2270&lt;=0.6),"Yes","No")</f>
        <v>Yes</v>
      </c>
      <c r="I2270" s="2" t="str">
        <f aca="false">IF(AND(F2270="No",G2270="No",H2270="Yes"),"Yes","No")</f>
        <v>No</v>
      </c>
      <c r="J2270" s="2"/>
      <c r="K2270" s="2"/>
    </row>
    <row r="2271" customFormat="false" ht="15" hidden="false" customHeight="false" outlineLevel="0" collapsed="false">
      <c r="A2271" s="2" t="s">
        <v>7771</v>
      </c>
      <c r="B2271" s="13" t="n">
        <v>95</v>
      </c>
      <c r="C2271" s="13" t="n">
        <v>95</v>
      </c>
      <c r="D2271" s="14" t="n">
        <f aca="false">C2271/Summary!$B$4</f>
        <v>0.00633333333333333</v>
      </c>
      <c r="E2271" s="15" t="n">
        <v>0.714285714285714</v>
      </c>
      <c r="F2271" s="2" t="s">
        <v>53</v>
      </c>
      <c r="G2271" s="2" t="s">
        <v>53</v>
      </c>
      <c r="H2271" s="2" t="str">
        <f aca="false">IF(AND(E2271&gt;=0.4,E2271&lt;=0.6),"Yes","No")</f>
        <v>No</v>
      </c>
      <c r="I2271" s="2" t="str">
        <f aca="false">IF(AND(F2271="No",G2271="No",H2271="Yes"),"Yes","No")</f>
        <v>No</v>
      </c>
      <c r="J2271" s="2"/>
      <c r="K2271" s="2"/>
    </row>
    <row r="2272" customFormat="false" ht="15" hidden="false" customHeight="false" outlineLevel="0" collapsed="false">
      <c r="A2272" s="2" t="s">
        <v>7772</v>
      </c>
      <c r="B2272" s="13" t="n">
        <v>95</v>
      </c>
      <c r="C2272" s="13" t="n">
        <v>95</v>
      </c>
      <c r="D2272" s="14" t="n">
        <f aca="false">C2272/Summary!$B$4</f>
        <v>0.00633333333333333</v>
      </c>
      <c r="E2272" s="15" t="n">
        <v>0.714285714285714</v>
      </c>
      <c r="F2272" s="2" t="s">
        <v>53</v>
      </c>
      <c r="G2272" s="2" t="s">
        <v>53</v>
      </c>
      <c r="H2272" s="2" t="str">
        <f aca="false">IF(AND(E2272&gt;=0.4,E2272&lt;=0.6),"Yes","No")</f>
        <v>No</v>
      </c>
      <c r="I2272" s="2" t="str">
        <f aca="false">IF(AND(F2272="No",G2272="No",H2272="Yes"),"Yes","No")</f>
        <v>No</v>
      </c>
      <c r="J2272" s="2"/>
      <c r="K2272" s="2"/>
    </row>
    <row r="2273" customFormat="false" ht="15" hidden="false" customHeight="false" outlineLevel="0" collapsed="false">
      <c r="A2273" s="2" t="s">
        <v>7773</v>
      </c>
      <c r="B2273" s="13" t="n">
        <v>95</v>
      </c>
      <c r="C2273" s="13" t="n">
        <v>95</v>
      </c>
      <c r="D2273" s="14" t="n">
        <f aca="false">C2273/Summary!$B$4</f>
        <v>0.00633333333333333</v>
      </c>
      <c r="E2273" s="15" t="n">
        <v>0.571428571428571</v>
      </c>
      <c r="F2273" s="2" t="s">
        <v>53</v>
      </c>
      <c r="G2273" s="2" t="s">
        <v>44</v>
      </c>
      <c r="H2273" s="2" t="str">
        <f aca="false">IF(AND(E2273&gt;=0.4,E2273&lt;=0.6),"Yes","No")</f>
        <v>Yes</v>
      </c>
      <c r="I2273" s="2" t="str">
        <f aca="false">IF(AND(F2273="No",G2273="No",H2273="Yes"),"Yes","No")</f>
        <v>No</v>
      </c>
      <c r="J2273" s="2"/>
      <c r="K2273" s="2"/>
    </row>
    <row r="2274" customFormat="false" ht="15" hidden="false" customHeight="false" outlineLevel="0" collapsed="false">
      <c r="A2274" s="2" t="s">
        <v>7774</v>
      </c>
      <c r="B2274" s="13" t="n">
        <v>95</v>
      </c>
      <c r="C2274" s="13" t="n">
        <v>95</v>
      </c>
      <c r="D2274" s="14" t="n">
        <f aca="false">C2274/Summary!$B$4</f>
        <v>0.00633333333333333</v>
      </c>
      <c r="E2274" s="15" t="n">
        <v>0.571428571428571</v>
      </c>
      <c r="F2274" s="2" t="s">
        <v>53</v>
      </c>
      <c r="G2274" s="2" t="s">
        <v>44</v>
      </c>
      <c r="H2274" s="2" t="str">
        <f aca="false">IF(AND(E2274&gt;=0.4,E2274&lt;=0.6),"Yes","No")</f>
        <v>Yes</v>
      </c>
      <c r="I2274" s="2" t="str">
        <f aca="false">IF(AND(F2274="No",G2274="No",H2274="Yes"),"Yes","No")</f>
        <v>No</v>
      </c>
      <c r="J2274" s="2"/>
      <c r="K2274" s="2"/>
    </row>
    <row r="2275" customFormat="false" ht="15" hidden="false" customHeight="false" outlineLevel="0" collapsed="false">
      <c r="A2275" s="2" t="s">
        <v>7775</v>
      </c>
      <c r="B2275" s="13" t="n">
        <v>95</v>
      </c>
      <c r="C2275" s="13" t="n">
        <v>95</v>
      </c>
      <c r="D2275" s="14" t="n">
        <f aca="false">C2275/Summary!$B$4</f>
        <v>0.00633333333333333</v>
      </c>
      <c r="E2275" s="15" t="n">
        <v>0.714285714285714</v>
      </c>
      <c r="F2275" s="2" t="s">
        <v>53</v>
      </c>
      <c r="G2275" s="2" t="s">
        <v>44</v>
      </c>
      <c r="H2275" s="2" t="str">
        <f aca="false">IF(AND(E2275&gt;=0.4,E2275&lt;=0.6),"Yes","No")</f>
        <v>No</v>
      </c>
      <c r="I2275" s="2" t="str">
        <f aca="false">IF(AND(F2275="No",G2275="No",H2275="Yes"),"Yes","No")</f>
        <v>No</v>
      </c>
      <c r="J2275" s="2"/>
      <c r="K2275" s="2"/>
    </row>
    <row r="2276" customFormat="false" ht="15" hidden="false" customHeight="false" outlineLevel="0" collapsed="false">
      <c r="A2276" s="2" t="s">
        <v>7776</v>
      </c>
      <c r="B2276" s="13" t="n">
        <v>95</v>
      </c>
      <c r="C2276" s="13" t="n">
        <v>93</v>
      </c>
      <c r="D2276" s="14" t="n">
        <f aca="false">C2276/Summary!$B$4</f>
        <v>0.0062</v>
      </c>
      <c r="E2276" s="15" t="n">
        <v>0.571428571428571</v>
      </c>
      <c r="F2276" s="2" t="s">
        <v>53</v>
      </c>
      <c r="G2276" s="2" t="s">
        <v>53</v>
      </c>
      <c r="H2276" s="2" t="str">
        <f aca="false">IF(AND(E2276&gt;=0.4,E2276&lt;=0.6),"Yes","No")</f>
        <v>Yes</v>
      </c>
      <c r="I2276" s="2" t="str">
        <f aca="false">IF(AND(F2276="No",G2276="No",H2276="Yes"),"Yes","No")</f>
        <v>No</v>
      </c>
      <c r="J2276" s="2"/>
      <c r="K2276" s="2"/>
    </row>
    <row r="2277" customFormat="false" ht="15" hidden="false" customHeight="false" outlineLevel="0" collapsed="false">
      <c r="A2277" s="2" t="s">
        <v>7777</v>
      </c>
      <c r="B2277" s="13" t="n">
        <v>95</v>
      </c>
      <c r="C2277" s="13" t="n">
        <v>95</v>
      </c>
      <c r="D2277" s="14" t="n">
        <f aca="false">C2277/Summary!$B$4</f>
        <v>0.00633333333333333</v>
      </c>
      <c r="E2277" s="15" t="n">
        <v>0.285714285714286</v>
      </c>
      <c r="F2277" s="2" t="s">
        <v>53</v>
      </c>
      <c r="G2277" s="2" t="s">
        <v>44</v>
      </c>
      <c r="H2277" s="2" t="str">
        <f aca="false">IF(AND(E2277&gt;=0.4,E2277&lt;=0.6),"Yes","No")</f>
        <v>No</v>
      </c>
      <c r="I2277" s="2" t="str">
        <f aca="false">IF(AND(F2277="No",G2277="No",H2277="Yes"),"Yes","No")</f>
        <v>No</v>
      </c>
      <c r="J2277" s="2"/>
      <c r="K2277" s="2"/>
    </row>
    <row r="2278" customFormat="false" ht="15" hidden="false" customHeight="false" outlineLevel="0" collapsed="false">
      <c r="A2278" s="2" t="s">
        <v>7778</v>
      </c>
      <c r="B2278" s="13" t="n">
        <v>95</v>
      </c>
      <c r="C2278" s="13" t="n">
        <v>95</v>
      </c>
      <c r="D2278" s="14" t="n">
        <f aca="false">C2278/Summary!$B$4</f>
        <v>0.00633333333333333</v>
      </c>
      <c r="E2278" s="15" t="n">
        <v>0.428571428571429</v>
      </c>
      <c r="F2278" s="2" t="s">
        <v>53</v>
      </c>
      <c r="G2278" s="2" t="s">
        <v>53</v>
      </c>
      <c r="H2278" s="2" t="str">
        <f aca="false">IF(AND(E2278&gt;=0.4,E2278&lt;=0.6),"Yes","No")</f>
        <v>Yes</v>
      </c>
      <c r="I2278" s="2" t="str">
        <f aca="false">IF(AND(F2278="No",G2278="No",H2278="Yes"),"Yes","No")</f>
        <v>No</v>
      </c>
      <c r="J2278" s="2"/>
      <c r="K2278" s="2"/>
    </row>
    <row r="2279" customFormat="false" ht="15" hidden="false" customHeight="false" outlineLevel="0" collapsed="false">
      <c r="A2279" s="2" t="s">
        <v>7779</v>
      </c>
      <c r="B2279" s="13" t="n">
        <v>95</v>
      </c>
      <c r="C2279" s="13" t="n">
        <v>95</v>
      </c>
      <c r="D2279" s="14" t="n">
        <f aca="false">C2279/Summary!$B$4</f>
        <v>0.00633333333333333</v>
      </c>
      <c r="E2279" s="15" t="n">
        <v>0.428571428571429</v>
      </c>
      <c r="F2279" s="2" t="s">
        <v>53</v>
      </c>
      <c r="G2279" s="2" t="s">
        <v>44</v>
      </c>
      <c r="H2279" s="2" t="str">
        <f aca="false">IF(AND(E2279&gt;=0.4,E2279&lt;=0.6),"Yes","No")</f>
        <v>Yes</v>
      </c>
      <c r="I2279" s="2" t="str">
        <f aca="false">IF(AND(F2279="No",G2279="No",H2279="Yes"),"Yes","No")</f>
        <v>No</v>
      </c>
      <c r="J2279" s="2"/>
      <c r="K2279" s="2"/>
    </row>
    <row r="2280" customFormat="false" ht="15" hidden="false" customHeight="false" outlineLevel="0" collapsed="false">
      <c r="A2280" s="2" t="s">
        <v>7780</v>
      </c>
      <c r="B2280" s="13" t="n">
        <v>95</v>
      </c>
      <c r="C2280" s="13" t="n">
        <v>94</v>
      </c>
      <c r="D2280" s="14" t="n">
        <f aca="false">C2280/Summary!$B$4</f>
        <v>0.00626666666666667</v>
      </c>
      <c r="E2280" s="15" t="n">
        <v>0.285714285714286</v>
      </c>
      <c r="F2280" s="2" t="s">
        <v>53</v>
      </c>
      <c r="G2280" s="2" t="s">
        <v>44</v>
      </c>
      <c r="H2280" s="2" t="str">
        <f aca="false">IF(AND(E2280&gt;=0.4,E2280&lt;=0.6),"Yes","No")</f>
        <v>No</v>
      </c>
      <c r="I2280" s="2" t="str">
        <f aca="false">IF(AND(F2280="No",G2280="No",H2280="Yes"),"Yes","No")</f>
        <v>No</v>
      </c>
      <c r="J2280" s="2"/>
      <c r="K2280" s="2"/>
    </row>
    <row r="2281" customFormat="false" ht="15" hidden="false" customHeight="false" outlineLevel="0" collapsed="false">
      <c r="A2281" s="2" t="s">
        <v>7781</v>
      </c>
      <c r="B2281" s="13" t="n">
        <v>95</v>
      </c>
      <c r="C2281" s="13" t="n">
        <v>95</v>
      </c>
      <c r="D2281" s="14" t="n">
        <f aca="false">C2281/Summary!$B$4</f>
        <v>0.00633333333333333</v>
      </c>
      <c r="E2281" s="15" t="n">
        <v>0.428571428571429</v>
      </c>
      <c r="F2281" s="2" t="s">
        <v>53</v>
      </c>
      <c r="G2281" s="2" t="s">
        <v>53</v>
      </c>
      <c r="H2281" s="2" t="str">
        <f aca="false">IF(AND(E2281&gt;=0.4,E2281&lt;=0.6),"Yes","No")</f>
        <v>Yes</v>
      </c>
      <c r="I2281" s="2" t="str">
        <f aca="false">IF(AND(F2281="No",G2281="No",H2281="Yes"),"Yes","No")</f>
        <v>No</v>
      </c>
      <c r="J2281" s="2"/>
      <c r="K2281" s="2"/>
    </row>
    <row r="2282" customFormat="false" ht="15" hidden="false" customHeight="false" outlineLevel="0" collapsed="false">
      <c r="A2282" s="2" t="s">
        <v>7782</v>
      </c>
      <c r="B2282" s="13" t="n">
        <v>95</v>
      </c>
      <c r="C2282" s="13" t="n">
        <v>95</v>
      </c>
      <c r="D2282" s="14" t="n">
        <f aca="false">C2282/Summary!$B$4</f>
        <v>0.00633333333333333</v>
      </c>
      <c r="E2282" s="15" t="n">
        <v>0.571428571428571</v>
      </c>
      <c r="F2282" s="2" t="s">
        <v>53</v>
      </c>
      <c r="G2282" s="2" t="s">
        <v>53</v>
      </c>
      <c r="H2282" s="2" t="str">
        <f aca="false">IF(AND(E2282&gt;=0.4,E2282&lt;=0.6),"Yes","No")</f>
        <v>Yes</v>
      </c>
      <c r="I2282" s="2" t="str">
        <f aca="false">IF(AND(F2282="No",G2282="No",H2282="Yes"),"Yes","No")</f>
        <v>No</v>
      </c>
      <c r="J2282" s="2"/>
      <c r="K2282" s="2"/>
    </row>
    <row r="2283" customFormat="false" ht="15" hidden="false" customHeight="false" outlineLevel="0" collapsed="false">
      <c r="A2283" s="2" t="s">
        <v>7783</v>
      </c>
      <c r="B2283" s="13" t="n">
        <v>95</v>
      </c>
      <c r="C2283" s="13" t="n">
        <v>95</v>
      </c>
      <c r="D2283" s="14" t="n">
        <f aca="false">C2283/Summary!$B$4</f>
        <v>0.00633333333333333</v>
      </c>
      <c r="E2283" s="15" t="n">
        <v>0.428571428571429</v>
      </c>
      <c r="F2283" s="2" t="s">
        <v>53</v>
      </c>
      <c r="G2283" s="2" t="s">
        <v>44</v>
      </c>
      <c r="H2283" s="2" t="str">
        <f aca="false">IF(AND(E2283&gt;=0.4,E2283&lt;=0.6),"Yes","No")</f>
        <v>Yes</v>
      </c>
      <c r="I2283" s="2" t="str">
        <f aca="false">IF(AND(F2283="No",G2283="No",H2283="Yes"),"Yes","No")</f>
        <v>No</v>
      </c>
      <c r="J2283" s="2"/>
      <c r="K2283" s="2"/>
    </row>
    <row r="2284" customFormat="false" ht="15" hidden="false" customHeight="false" outlineLevel="0" collapsed="false">
      <c r="A2284" s="2" t="s">
        <v>7784</v>
      </c>
      <c r="B2284" s="13" t="n">
        <v>95</v>
      </c>
      <c r="C2284" s="13" t="n">
        <v>95</v>
      </c>
      <c r="D2284" s="14" t="n">
        <f aca="false">C2284/Summary!$B$4</f>
        <v>0.00633333333333333</v>
      </c>
      <c r="E2284" s="15" t="n">
        <v>0.285714285714286</v>
      </c>
      <c r="F2284" s="2" t="s">
        <v>44</v>
      </c>
      <c r="G2284" s="2" t="s">
        <v>44</v>
      </c>
      <c r="H2284" s="2" t="str">
        <f aca="false">IF(AND(E2284&gt;=0.4,E2284&lt;=0.6),"Yes","No")</f>
        <v>No</v>
      </c>
      <c r="I2284" s="2" t="str">
        <f aca="false">IF(AND(F2284="No",G2284="No",H2284="Yes"),"Yes","No")</f>
        <v>No</v>
      </c>
      <c r="J2284" s="2"/>
      <c r="K2284" s="2"/>
    </row>
    <row r="2285" customFormat="false" ht="15" hidden="false" customHeight="false" outlineLevel="0" collapsed="false">
      <c r="A2285" s="2" t="s">
        <v>7785</v>
      </c>
      <c r="B2285" s="13" t="n">
        <v>95</v>
      </c>
      <c r="C2285" s="13" t="n">
        <v>95</v>
      </c>
      <c r="D2285" s="14" t="n">
        <f aca="false">C2285/Summary!$B$4</f>
        <v>0.00633333333333333</v>
      </c>
      <c r="E2285" s="15" t="n">
        <v>0.571428571428571</v>
      </c>
      <c r="F2285" s="2" t="s">
        <v>53</v>
      </c>
      <c r="G2285" s="2" t="s">
        <v>44</v>
      </c>
      <c r="H2285" s="2" t="str">
        <f aca="false">IF(AND(E2285&gt;=0.4,E2285&lt;=0.6),"Yes","No")</f>
        <v>Yes</v>
      </c>
      <c r="I2285" s="2" t="str">
        <f aca="false">IF(AND(F2285="No",G2285="No",H2285="Yes"),"Yes","No")</f>
        <v>No</v>
      </c>
      <c r="J2285" s="2"/>
      <c r="K2285" s="2"/>
    </row>
    <row r="2286" customFormat="false" ht="15" hidden="false" customHeight="false" outlineLevel="0" collapsed="false">
      <c r="A2286" s="2" t="s">
        <v>7786</v>
      </c>
      <c r="B2286" s="13" t="n">
        <v>95</v>
      </c>
      <c r="C2286" s="13" t="n">
        <v>95</v>
      </c>
      <c r="D2286" s="14" t="n">
        <f aca="false">C2286/Summary!$B$4</f>
        <v>0.00633333333333333</v>
      </c>
      <c r="E2286" s="15" t="n">
        <v>0.428571428571429</v>
      </c>
      <c r="F2286" s="2" t="s">
        <v>53</v>
      </c>
      <c r="G2286" s="2" t="s">
        <v>44</v>
      </c>
      <c r="H2286" s="2" t="str">
        <f aca="false">IF(AND(E2286&gt;=0.4,E2286&lt;=0.6),"Yes","No")</f>
        <v>Yes</v>
      </c>
      <c r="I2286" s="2" t="str">
        <f aca="false">IF(AND(F2286="No",G2286="No",H2286="Yes"),"Yes","No")</f>
        <v>No</v>
      </c>
      <c r="J2286" s="2"/>
      <c r="K2286" s="2"/>
    </row>
    <row r="2287" customFormat="false" ht="15" hidden="false" customHeight="false" outlineLevel="0" collapsed="false">
      <c r="A2287" s="2" t="s">
        <v>7787</v>
      </c>
      <c r="B2287" s="13" t="n">
        <v>95</v>
      </c>
      <c r="C2287" s="13" t="n">
        <v>92</v>
      </c>
      <c r="D2287" s="14" t="n">
        <f aca="false">C2287/Summary!$B$4</f>
        <v>0.00613333333333333</v>
      </c>
      <c r="E2287" s="15" t="n">
        <v>0.857142857142857</v>
      </c>
      <c r="F2287" s="2" t="s">
        <v>53</v>
      </c>
      <c r="G2287" s="2" t="s">
        <v>44</v>
      </c>
      <c r="H2287" s="2" t="str">
        <f aca="false">IF(AND(E2287&gt;=0.4,E2287&lt;=0.6),"Yes","No")</f>
        <v>No</v>
      </c>
      <c r="I2287" s="2" t="str">
        <f aca="false">IF(AND(F2287="No",G2287="No",H2287="Yes"),"Yes","No")</f>
        <v>No</v>
      </c>
      <c r="J2287" s="2"/>
      <c r="K2287" s="2"/>
    </row>
    <row r="2288" customFormat="false" ht="15" hidden="false" customHeight="false" outlineLevel="0" collapsed="false">
      <c r="A2288" s="2" t="s">
        <v>7788</v>
      </c>
      <c r="B2288" s="13" t="n">
        <v>95</v>
      </c>
      <c r="C2288" s="13" t="n">
        <v>95</v>
      </c>
      <c r="D2288" s="14" t="n">
        <f aca="false">C2288/Summary!$B$4</f>
        <v>0.00633333333333333</v>
      </c>
      <c r="E2288" s="15" t="n">
        <v>0.714285714285714</v>
      </c>
      <c r="F2288" s="2" t="s">
        <v>53</v>
      </c>
      <c r="G2288" s="2" t="s">
        <v>53</v>
      </c>
      <c r="H2288" s="2" t="str">
        <f aca="false">IF(AND(E2288&gt;=0.4,E2288&lt;=0.6),"Yes","No")</f>
        <v>No</v>
      </c>
      <c r="I2288" s="2" t="str">
        <f aca="false">IF(AND(F2288="No",G2288="No",H2288="Yes"),"Yes","No")</f>
        <v>No</v>
      </c>
      <c r="J2288" s="2"/>
      <c r="K2288" s="2"/>
    </row>
    <row r="2289" customFormat="false" ht="15" hidden="false" customHeight="false" outlineLevel="0" collapsed="false">
      <c r="A2289" s="2" t="s">
        <v>7789</v>
      </c>
      <c r="B2289" s="13" t="n">
        <v>95</v>
      </c>
      <c r="C2289" s="13" t="n">
        <v>95</v>
      </c>
      <c r="D2289" s="14" t="n">
        <f aca="false">C2289/Summary!$B$4</f>
        <v>0.00633333333333333</v>
      </c>
      <c r="E2289" s="15" t="n">
        <v>0.714285714285714</v>
      </c>
      <c r="F2289" s="2" t="s">
        <v>53</v>
      </c>
      <c r="G2289" s="2" t="s">
        <v>53</v>
      </c>
      <c r="H2289" s="2" t="str">
        <f aca="false">IF(AND(E2289&gt;=0.4,E2289&lt;=0.6),"Yes","No")</f>
        <v>No</v>
      </c>
      <c r="I2289" s="2" t="str">
        <f aca="false">IF(AND(F2289="No",G2289="No",H2289="Yes"),"Yes","No")</f>
        <v>No</v>
      </c>
      <c r="J2289" s="2"/>
      <c r="K2289" s="2"/>
    </row>
    <row r="2290" customFormat="false" ht="15" hidden="false" customHeight="false" outlineLevel="0" collapsed="false">
      <c r="A2290" s="2" t="s">
        <v>7790</v>
      </c>
      <c r="B2290" s="13" t="n">
        <v>95</v>
      </c>
      <c r="C2290" s="13" t="n">
        <v>95</v>
      </c>
      <c r="D2290" s="14" t="n">
        <f aca="false">C2290/Summary!$B$4</f>
        <v>0.00633333333333333</v>
      </c>
      <c r="E2290" s="15" t="n">
        <v>0.714285714285714</v>
      </c>
      <c r="F2290" s="2" t="s">
        <v>53</v>
      </c>
      <c r="G2290" s="2" t="s">
        <v>44</v>
      </c>
      <c r="H2290" s="2" t="str">
        <f aca="false">IF(AND(E2290&gt;=0.4,E2290&lt;=0.6),"Yes","No")</f>
        <v>No</v>
      </c>
      <c r="I2290" s="2" t="str">
        <f aca="false">IF(AND(F2290="No",G2290="No",H2290="Yes"),"Yes","No")</f>
        <v>No</v>
      </c>
      <c r="J2290" s="2"/>
      <c r="K2290" s="2"/>
    </row>
    <row r="2291" customFormat="false" ht="15" hidden="false" customHeight="false" outlineLevel="0" collapsed="false">
      <c r="A2291" s="2" t="s">
        <v>7791</v>
      </c>
      <c r="B2291" s="13" t="n">
        <v>95</v>
      </c>
      <c r="C2291" s="13" t="n">
        <v>95</v>
      </c>
      <c r="D2291" s="14" t="n">
        <f aca="false">C2291/Summary!$B$4</f>
        <v>0.00633333333333333</v>
      </c>
      <c r="E2291" s="15" t="n">
        <v>0.285714285714286</v>
      </c>
      <c r="F2291" s="2" t="s">
        <v>44</v>
      </c>
      <c r="G2291" s="2" t="s">
        <v>44</v>
      </c>
      <c r="H2291" s="2" t="str">
        <f aca="false">IF(AND(E2291&gt;=0.4,E2291&lt;=0.6),"Yes","No")</f>
        <v>No</v>
      </c>
      <c r="I2291" s="2" t="str">
        <f aca="false">IF(AND(F2291="No",G2291="No",H2291="Yes"),"Yes","No")</f>
        <v>No</v>
      </c>
      <c r="J2291" s="2"/>
      <c r="K2291" s="2"/>
    </row>
    <row r="2292" customFormat="false" ht="15" hidden="false" customHeight="false" outlineLevel="0" collapsed="false">
      <c r="A2292" s="2" t="s">
        <v>7792</v>
      </c>
      <c r="B2292" s="13" t="n">
        <v>95</v>
      </c>
      <c r="C2292" s="13" t="n">
        <v>95</v>
      </c>
      <c r="D2292" s="14" t="n">
        <f aca="false">C2292/Summary!$B$4</f>
        <v>0.00633333333333333</v>
      </c>
      <c r="E2292" s="15" t="n">
        <v>0.285714285714286</v>
      </c>
      <c r="F2292" s="2" t="s">
        <v>44</v>
      </c>
      <c r="G2292" s="2" t="s">
        <v>44</v>
      </c>
      <c r="H2292" s="2" t="str">
        <f aca="false">IF(AND(E2292&gt;=0.4,E2292&lt;=0.6),"Yes","No")</f>
        <v>No</v>
      </c>
      <c r="I2292" s="2" t="str">
        <f aca="false">IF(AND(F2292="No",G2292="No",H2292="Yes"),"Yes","No")</f>
        <v>No</v>
      </c>
      <c r="J2292" s="2"/>
      <c r="K2292" s="2"/>
    </row>
    <row r="2293" customFormat="false" ht="15" hidden="false" customHeight="false" outlineLevel="0" collapsed="false">
      <c r="A2293" s="2" t="s">
        <v>7793</v>
      </c>
      <c r="B2293" s="13" t="n">
        <v>95</v>
      </c>
      <c r="C2293" s="13" t="n">
        <v>95</v>
      </c>
      <c r="D2293" s="14" t="n">
        <f aca="false">C2293/Summary!$B$4</f>
        <v>0.00633333333333333</v>
      </c>
      <c r="E2293" s="15" t="n">
        <v>0.428571428571429</v>
      </c>
      <c r="F2293" s="2" t="s">
        <v>53</v>
      </c>
      <c r="G2293" s="2" t="s">
        <v>44</v>
      </c>
      <c r="H2293" s="2" t="str">
        <f aca="false">IF(AND(E2293&gt;=0.4,E2293&lt;=0.6),"Yes","No")</f>
        <v>Yes</v>
      </c>
      <c r="I2293" s="2" t="str">
        <f aca="false">IF(AND(F2293="No",G2293="No",H2293="Yes"),"Yes","No")</f>
        <v>No</v>
      </c>
      <c r="J2293" s="2"/>
      <c r="K2293" s="2"/>
    </row>
    <row r="2294" customFormat="false" ht="15" hidden="false" customHeight="false" outlineLevel="0" collapsed="false">
      <c r="A2294" s="2" t="s">
        <v>7794</v>
      </c>
      <c r="B2294" s="13" t="n">
        <v>95</v>
      </c>
      <c r="C2294" s="13" t="n">
        <v>94</v>
      </c>
      <c r="D2294" s="14" t="n">
        <f aca="false">C2294/Summary!$B$4</f>
        <v>0.00626666666666667</v>
      </c>
      <c r="E2294" s="15" t="n">
        <v>0.714285714285714</v>
      </c>
      <c r="F2294" s="2" t="s">
        <v>44</v>
      </c>
      <c r="G2294" s="2" t="s">
        <v>53</v>
      </c>
      <c r="H2294" s="2" t="str">
        <f aca="false">IF(AND(E2294&gt;=0.4,E2294&lt;=0.6),"Yes","No")</f>
        <v>No</v>
      </c>
      <c r="I2294" s="2" t="str">
        <f aca="false">IF(AND(F2294="No",G2294="No",H2294="Yes"),"Yes","No")</f>
        <v>No</v>
      </c>
      <c r="J2294" s="2"/>
      <c r="K2294" s="2"/>
    </row>
    <row r="2295" customFormat="false" ht="15" hidden="false" customHeight="false" outlineLevel="0" collapsed="false">
      <c r="A2295" s="2" t="s">
        <v>7795</v>
      </c>
      <c r="B2295" s="13" t="n">
        <v>95</v>
      </c>
      <c r="C2295" s="13" t="n">
        <v>94</v>
      </c>
      <c r="D2295" s="14" t="n">
        <f aca="false">C2295/Summary!$B$4</f>
        <v>0.00626666666666667</v>
      </c>
      <c r="E2295" s="15" t="n">
        <v>0.428571428571429</v>
      </c>
      <c r="F2295" s="2" t="s">
        <v>53</v>
      </c>
      <c r="G2295" s="2" t="s">
        <v>44</v>
      </c>
      <c r="H2295" s="2" t="str">
        <f aca="false">IF(AND(E2295&gt;=0.4,E2295&lt;=0.6),"Yes","No")</f>
        <v>Yes</v>
      </c>
      <c r="I2295" s="2" t="str">
        <f aca="false">IF(AND(F2295="No",G2295="No",H2295="Yes"),"Yes","No")</f>
        <v>No</v>
      </c>
      <c r="J2295" s="2"/>
      <c r="K2295" s="2"/>
    </row>
    <row r="2296" customFormat="false" ht="15" hidden="false" customHeight="false" outlineLevel="0" collapsed="false">
      <c r="A2296" s="2" t="s">
        <v>7796</v>
      </c>
      <c r="B2296" s="13" t="n">
        <v>95</v>
      </c>
      <c r="C2296" s="13" t="n">
        <v>94</v>
      </c>
      <c r="D2296" s="14" t="n">
        <f aca="false">C2296/Summary!$B$4</f>
        <v>0.00626666666666667</v>
      </c>
      <c r="E2296" s="15" t="n">
        <v>0.714285714285714</v>
      </c>
      <c r="F2296" s="2" t="s">
        <v>53</v>
      </c>
      <c r="G2296" s="2" t="s">
        <v>53</v>
      </c>
      <c r="H2296" s="2" t="str">
        <f aca="false">IF(AND(E2296&gt;=0.4,E2296&lt;=0.6),"Yes","No")</f>
        <v>No</v>
      </c>
      <c r="I2296" s="2" t="str">
        <f aca="false">IF(AND(F2296="No",G2296="No",H2296="Yes"),"Yes","No")</f>
        <v>No</v>
      </c>
      <c r="J2296" s="2"/>
      <c r="K2296" s="2"/>
    </row>
    <row r="2297" customFormat="false" ht="15" hidden="false" customHeight="false" outlineLevel="0" collapsed="false">
      <c r="A2297" s="2" t="s">
        <v>7797</v>
      </c>
      <c r="B2297" s="13" t="n">
        <v>95</v>
      </c>
      <c r="C2297" s="13" t="n">
        <v>94</v>
      </c>
      <c r="D2297" s="14" t="n">
        <f aca="false">C2297/Summary!$B$4</f>
        <v>0.00626666666666667</v>
      </c>
      <c r="E2297" s="15" t="n">
        <v>0.571428571428571</v>
      </c>
      <c r="F2297" s="2" t="s">
        <v>53</v>
      </c>
      <c r="G2297" s="2" t="s">
        <v>44</v>
      </c>
      <c r="H2297" s="2" t="str">
        <f aca="false">IF(AND(E2297&gt;=0.4,E2297&lt;=0.6),"Yes","No")</f>
        <v>Yes</v>
      </c>
      <c r="I2297" s="2" t="str">
        <f aca="false">IF(AND(F2297="No",G2297="No",H2297="Yes"),"Yes","No")</f>
        <v>No</v>
      </c>
      <c r="J2297" s="2"/>
      <c r="K2297" s="2"/>
    </row>
    <row r="2298" customFormat="false" ht="15" hidden="false" customHeight="false" outlineLevel="0" collapsed="false">
      <c r="A2298" s="2" t="s">
        <v>7798</v>
      </c>
      <c r="B2298" s="13" t="n">
        <v>95</v>
      </c>
      <c r="C2298" s="13" t="n">
        <v>95</v>
      </c>
      <c r="D2298" s="14" t="n">
        <f aca="false">C2298/Summary!$B$4</f>
        <v>0.00633333333333333</v>
      </c>
      <c r="E2298" s="15" t="n">
        <v>0.571428571428571</v>
      </c>
      <c r="F2298" s="2" t="s">
        <v>53</v>
      </c>
      <c r="G2298" s="2" t="s">
        <v>44</v>
      </c>
      <c r="H2298" s="2" t="str">
        <f aca="false">IF(AND(E2298&gt;=0.4,E2298&lt;=0.6),"Yes","No")</f>
        <v>Yes</v>
      </c>
      <c r="I2298" s="2" t="str">
        <f aca="false">IF(AND(F2298="No",G2298="No",H2298="Yes"),"Yes","No")</f>
        <v>No</v>
      </c>
      <c r="J2298" s="2"/>
      <c r="K2298" s="2"/>
    </row>
    <row r="2299" customFormat="false" ht="15" hidden="false" customHeight="false" outlineLevel="0" collapsed="false">
      <c r="A2299" s="2" t="s">
        <v>7799</v>
      </c>
      <c r="B2299" s="13" t="n">
        <v>95</v>
      </c>
      <c r="C2299" s="13" t="n">
        <v>94</v>
      </c>
      <c r="D2299" s="14" t="n">
        <f aca="false">C2299/Summary!$B$4</f>
        <v>0.00626666666666667</v>
      </c>
      <c r="E2299" s="15" t="n">
        <v>0.857142857142857</v>
      </c>
      <c r="F2299" s="2" t="s">
        <v>53</v>
      </c>
      <c r="G2299" s="2" t="s">
        <v>44</v>
      </c>
      <c r="H2299" s="2" t="str">
        <f aca="false">IF(AND(E2299&gt;=0.4,E2299&lt;=0.6),"Yes","No")</f>
        <v>No</v>
      </c>
      <c r="I2299" s="2" t="str">
        <f aca="false">IF(AND(F2299="No",G2299="No",H2299="Yes"),"Yes","No")</f>
        <v>No</v>
      </c>
      <c r="J2299" s="2"/>
      <c r="K2299" s="2"/>
    </row>
    <row r="2300" customFormat="false" ht="15" hidden="false" customHeight="false" outlineLevel="0" collapsed="false">
      <c r="A2300" s="2" t="s">
        <v>7800</v>
      </c>
      <c r="B2300" s="13" t="n">
        <v>95</v>
      </c>
      <c r="C2300" s="13" t="n">
        <v>95</v>
      </c>
      <c r="D2300" s="14" t="n">
        <f aca="false">C2300/Summary!$B$4</f>
        <v>0.00633333333333333</v>
      </c>
      <c r="E2300" s="15" t="n">
        <v>0.714285714285714</v>
      </c>
      <c r="F2300" s="2" t="s">
        <v>44</v>
      </c>
      <c r="G2300" s="2" t="s">
        <v>53</v>
      </c>
      <c r="H2300" s="2" t="str">
        <f aca="false">IF(AND(E2300&gt;=0.4,E2300&lt;=0.6),"Yes","No")</f>
        <v>No</v>
      </c>
      <c r="I2300" s="2" t="str">
        <f aca="false">IF(AND(F2300="No",G2300="No",H2300="Yes"),"Yes","No")</f>
        <v>No</v>
      </c>
      <c r="J2300" s="2"/>
      <c r="K2300" s="2"/>
    </row>
    <row r="2301" customFormat="false" ht="15" hidden="false" customHeight="false" outlineLevel="0" collapsed="false">
      <c r="A2301" s="2" t="s">
        <v>7801</v>
      </c>
      <c r="B2301" s="13" t="n">
        <v>95</v>
      </c>
      <c r="C2301" s="13" t="n">
        <v>95</v>
      </c>
      <c r="D2301" s="14" t="n">
        <f aca="false">C2301/Summary!$B$4</f>
        <v>0.00633333333333333</v>
      </c>
      <c r="E2301" s="15" t="n">
        <v>0.714285714285714</v>
      </c>
      <c r="F2301" s="2" t="s">
        <v>53</v>
      </c>
      <c r="G2301" s="2" t="s">
        <v>44</v>
      </c>
      <c r="H2301" s="2" t="str">
        <f aca="false">IF(AND(E2301&gt;=0.4,E2301&lt;=0.6),"Yes","No")</f>
        <v>No</v>
      </c>
      <c r="I2301" s="2" t="str">
        <f aca="false">IF(AND(F2301="No",G2301="No",H2301="Yes"),"Yes","No")</f>
        <v>No</v>
      </c>
      <c r="J2301" s="2"/>
      <c r="K2301" s="2"/>
    </row>
    <row r="2302" customFormat="false" ht="15" hidden="false" customHeight="false" outlineLevel="0" collapsed="false">
      <c r="A2302" s="2" t="s">
        <v>7802</v>
      </c>
      <c r="B2302" s="13" t="n">
        <v>95</v>
      </c>
      <c r="C2302" s="13" t="n">
        <v>95</v>
      </c>
      <c r="D2302" s="14" t="n">
        <f aca="false">C2302/Summary!$B$4</f>
        <v>0.00633333333333333</v>
      </c>
      <c r="E2302" s="15" t="n">
        <v>0.714285714285714</v>
      </c>
      <c r="F2302" s="2" t="s">
        <v>53</v>
      </c>
      <c r="G2302" s="2" t="s">
        <v>44</v>
      </c>
      <c r="H2302" s="2" t="str">
        <f aca="false">IF(AND(E2302&gt;=0.4,E2302&lt;=0.6),"Yes","No")</f>
        <v>No</v>
      </c>
      <c r="I2302" s="2" t="str">
        <f aca="false">IF(AND(F2302="No",G2302="No",H2302="Yes"),"Yes","No")</f>
        <v>No</v>
      </c>
      <c r="J2302" s="2"/>
      <c r="K2302" s="2"/>
    </row>
    <row r="2303" customFormat="false" ht="15" hidden="false" customHeight="false" outlineLevel="0" collapsed="false">
      <c r="A2303" s="2" t="s">
        <v>7803</v>
      </c>
      <c r="B2303" s="13" t="n">
        <v>95</v>
      </c>
      <c r="C2303" s="13" t="n">
        <v>94</v>
      </c>
      <c r="D2303" s="14" t="n">
        <f aca="false">C2303/Summary!$B$4</f>
        <v>0.00626666666666667</v>
      </c>
      <c r="E2303" s="15" t="n">
        <v>0.571428571428571</v>
      </c>
      <c r="F2303" s="2" t="s">
        <v>53</v>
      </c>
      <c r="G2303" s="2" t="s">
        <v>53</v>
      </c>
      <c r="H2303" s="2" t="str">
        <f aca="false">IF(AND(E2303&gt;=0.4,E2303&lt;=0.6),"Yes","No")</f>
        <v>Yes</v>
      </c>
      <c r="I2303" s="2" t="str">
        <f aca="false">IF(AND(F2303="No",G2303="No",H2303="Yes"),"Yes","No")</f>
        <v>No</v>
      </c>
      <c r="J2303" s="2"/>
      <c r="K2303" s="2"/>
    </row>
    <row r="2304" customFormat="false" ht="15" hidden="false" customHeight="false" outlineLevel="0" collapsed="false">
      <c r="A2304" s="2" t="s">
        <v>7804</v>
      </c>
      <c r="B2304" s="13" t="n">
        <v>95</v>
      </c>
      <c r="C2304" s="13" t="n">
        <v>95</v>
      </c>
      <c r="D2304" s="14" t="n">
        <f aca="false">C2304/Summary!$B$4</f>
        <v>0.00633333333333333</v>
      </c>
      <c r="E2304" s="15" t="n">
        <v>0.571428571428571</v>
      </c>
      <c r="F2304" s="2" t="s">
        <v>53</v>
      </c>
      <c r="G2304" s="2" t="s">
        <v>44</v>
      </c>
      <c r="H2304" s="2" t="str">
        <f aca="false">IF(AND(E2304&gt;=0.4,E2304&lt;=0.6),"Yes","No")</f>
        <v>Yes</v>
      </c>
      <c r="I2304" s="2" t="str">
        <f aca="false">IF(AND(F2304="No",G2304="No",H2304="Yes"),"Yes","No")</f>
        <v>No</v>
      </c>
      <c r="J2304" s="2"/>
      <c r="K2304" s="2"/>
    </row>
    <row r="2305" customFormat="false" ht="15" hidden="false" customHeight="false" outlineLevel="0" collapsed="false">
      <c r="A2305" s="2" t="s">
        <v>7805</v>
      </c>
      <c r="B2305" s="13" t="n">
        <v>95</v>
      </c>
      <c r="C2305" s="13" t="n">
        <v>95</v>
      </c>
      <c r="D2305" s="14" t="n">
        <f aca="false">C2305/Summary!$B$4</f>
        <v>0.00633333333333333</v>
      </c>
      <c r="E2305" s="15" t="n">
        <v>0.285714285714286</v>
      </c>
      <c r="F2305" s="2" t="s">
        <v>53</v>
      </c>
      <c r="G2305" s="2" t="s">
        <v>44</v>
      </c>
      <c r="H2305" s="2" t="str">
        <f aca="false">IF(AND(E2305&gt;=0.4,E2305&lt;=0.6),"Yes","No")</f>
        <v>No</v>
      </c>
      <c r="I2305" s="2" t="str">
        <f aca="false">IF(AND(F2305="No",G2305="No",H2305="Yes"),"Yes","No")</f>
        <v>No</v>
      </c>
      <c r="J2305" s="2"/>
      <c r="K2305" s="2"/>
    </row>
    <row r="2306" customFormat="false" ht="15" hidden="false" customHeight="false" outlineLevel="0" collapsed="false">
      <c r="A2306" s="2" t="s">
        <v>7806</v>
      </c>
      <c r="B2306" s="13" t="n">
        <v>95</v>
      </c>
      <c r="C2306" s="13" t="n">
        <v>95</v>
      </c>
      <c r="D2306" s="14" t="n">
        <f aca="false">C2306/Summary!$B$4</f>
        <v>0.00633333333333333</v>
      </c>
      <c r="E2306" s="15" t="n">
        <v>0.428571428571429</v>
      </c>
      <c r="F2306" s="2" t="s">
        <v>53</v>
      </c>
      <c r="G2306" s="2" t="s">
        <v>53</v>
      </c>
      <c r="H2306" s="2" t="str">
        <f aca="false">IF(AND(E2306&gt;=0.4,E2306&lt;=0.6),"Yes","No")</f>
        <v>Yes</v>
      </c>
      <c r="I2306" s="2" t="str">
        <f aca="false">IF(AND(F2306="No",G2306="No",H2306="Yes"),"Yes","No")</f>
        <v>No</v>
      </c>
      <c r="J2306" s="2"/>
      <c r="K2306" s="2"/>
    </row>
    <row r="2307" customFormat="false" ht="15" hidden="false" customHeight="false" outlineLevel="0" collapsed="false">
      <c r="A2307" s="2" t="s">
        <v>7807</v>
      </c>
      <c r="B2307" s="13" t="n">
        <v>95</v>
      </c>
      <c r="C2307" s="13" t="n">
        <v>94</v>
      </c>
      <c r="D2307" s="14" t="n">
        <f aca="false">C2307/Summary!$B$4</f>
        <v>0.00626666666666667</v>
      </c>
      <c r="E2307" s="15" t="n">
        <v>0.428571428571429</v>
      </c>
      <c r="F2307" s="2" t="s">
        <v>53</v>
      </c>
      <c r="G2307" s="2" t="s">
        <v>44</v>
      </c>
      <c r="H2307" s="2" t="str">
        <f aca="false">IF(AND(E2307&gt;=0.4,E2307&lt;=0.6),"Yes","No")</f>
        <v>Yes</v>
      </c>
      <c r="I2307" s="2" t="str">
        <f aca="false">IF(AND(F2307="No",G2307="No",H2307="Yes"),"Yes","No")</f>
        <v>No</v>
      </c>
      <c r="J2307" s="2"/>
      <c r="K2307" s="2"/>
    </row>
    <row r="2308" customFormat="false" ht="15" hidden="false" customHeight="false" outlineLevel="0" collapsed="false">
      <c r="A2308" s="2" t="s">
        <v>7808</v>
      </c>
      <c r="B2308" s="13" t="n">
        <v>95</v>
      </c>
      <c r="C2308" s="13" t="n">
        <v>94</v>
      </c>
      <c r="D2308" s="14" t="n">
        <f aca="false">C2308/Summary!$B$4</f>
        <v>0.00626666666666667</v>
      </c>
      <c r="E2308" s="15" t="n">
        <v>0.571428571428571</v>
      </c>
      <c r="F2308" s="2" t="s">
        <v>53</v>
      </c>
      <c r="G2308" s="2" t="s">
        <v>44</v>
      </c>
      <c r="H2308" s="2" t="str">
        <f aca="false">IF(AND(E2308&gt;=0.4,E2308&lt;=0.6),"Yes","No")</f>
        <v>Yes</v>
      </c>
      <c r="I2308" s="2" t="str">
        <f aca="false">IF(AND(F2308="No",G2308="No",H2308="Yes"),"Yes","No")</f>
        <v>No</v>
      </c>
      <c r="J2308" s="2"/>
      <c r="K2308" s="2"/>
    </row>
    <row r="2309" customFormat="false" ht="15" hidden="false" customHeight="false" outlineLevel="0" collapsed="false">
      <c r="A2309" s="2" t="s">
        <v>7809</v>
      </c>
      <c r="B2309" s="13" t="n">
        <v>95</v>
      </c>
      <c r="C2309" s="13" t="n">
        <v>94</v>
      </c>
      <c r="D2309" s="14" t="n">
        <f aca="false">C2309/Summary!$B$4</f>
        <v>0.00626666666666667</v>
      </c>
      <c r="E2309" s="15" t="n">
        <v>0.857142857142857</v>
      </c>
      <c r="F2309" s="2" t="s">
        <v>53</v>
      </c>
      <c r="G2309" s="2" t="s">
        <v>53</v>
      </c>
      <c r="H2309" s="2" t="str">
        <f aca="false">IF(AND(E2309&gt;=0.4,E2309&lt;=0.6),"Yes","No")</f>
        <v>No</v>
      </c>
      <c r="I2309" s="2" t="str">
        <f aca="false">IF(AND(F2309="No",G2309="No",H2309="Yes"),"Yes","No")</f>
        <v>No</v>
      </c>
      <c r="J2309" s="2"/>
      <c r="K2309" s="2"/>
    </row>
    <row r="2310" customFormat="false" ht="15" hidden="false" customHeight="false" outlineLevel="0" collapsed="false">
      <c r="A2310" s="2" t="s">
        <v>7810</v>
      </c>
      <c r="B2310" s="13" t="n">
        <v>95</v>
      </c>
      <c r="C2310" s="13" t="n">
        <v>95</v>
      </c>
      <c r="D2310" s="14" t="n">
        <f aca="false">C2310/Summary!$B$4</f>
        <v>0.00633333333333333</v>
      </c>
      <c r="E2310" s="15" t="n">
        <v>0.714285714285714</v>
      </c>
      <c r="F2310" s="2" t="s">
        <v>53</v>
      </c>
      <c r="G2310" s="2" t="s">
        <v>44</v>
      </c>
      <c r="H2310" s="2" t="str">
        <f aca="false">IF(AND(E2310&gt;=0.4,E2310&lt;=0.6),"Yes","No")</f>
        <v>No</v>
      </c>
      <c r="I2310" s="2" t="str">
        <f aca="false">IF(AND(F2310="No",G2310="No",H2310="Yes"),"Yes","No")</f>
        <v>No</v>
      </c>
      <c r="J2310" s="2"/>
      <c r="K2310" s="2"/>
    </row>
    <row r="2311" customFormat="false" ht="15" hidden="false" customHeight="false" outlineLevel="0" collapsed="false">
      <c r="A2311" s="2" t="s">
        <v>7811</v>
      </c>
      <c r="B2311" s="13" t="n">
        <v>95</v>
      </c>
      <c r="C2311" s="13" t="n">
        <v>95</v>
      </c>
      <c r="D2311" s="14" t="n">
        <f aca="false">C2311/Summary!$B$4</f>
        <v>0.00633333333333333</v>
      </c>
      <c r="E2311" s="15" t="n">
        <v>0.428571428571429</v>
      </c>
      <c r="F2311" s="2" t="s">
        <v>53</v>
      </c>
      <c r="G2311" s="2" t="s">
        <v>44</v>
      </c>
      <c r="H2311" s="2" t="str">
        <f aca="false">IF(AND(E2311&gt;=0.4,E2311&lt;=0.6),"Yes","No")</f>
        <v>Yes</v>
      </c>
      <c r="I2311" s="2" t="str">
        <f aca="false">IF(AND(F2311="No",G2311="No",H2311="Yes"),"Yes","No")</f>
        <v>No</v>
      </c>
      <c r="J2311" s="2"/>
      <c r="K2311" s="2"/>
    </row>
    <row r="2312" customFormat="false" ht="15" hidden="false" customHeight="false" outlineLevel="0" collapsed="false">
      <c r="A2312" s="2" t="s">
        <v>7812</v>
      </c>
      <c r="B2312" s="13" t="n">
        <v>95</v>
      </c>
      <c r="C2312" s="13" t="n">
        <v>95</v>
      </c>
      <c r="D2312" s="14" t="n">
        <f aca="false">C2312/Summary!$B$4</f>
        <v>0.00633333333333333</v>
      </c>
      <c r="E2312" s="15" t="n">
        <v>0.571428571428571</v>
      </c>
      <c r="F2312" s="2" t="s">
        <v>53</v>
      </c>
      <c r="G2312" s="2" t="s">
        <v>44</v>
      </c>
      <c r="H2312" s="2" t="str">
        <f aca="false">IF(AND(E2312&gt;=0.4,E2312&lt;=0.6),"Yes","No")</f>
        <v>Yes</v>
      </c>
      <c r="I2312" s="2" t="str">
        <f aca="false">IF(AND(F2312="No",G2312="No",H2312="Yes"),"Yes","No")</f>
        <v>No</v>
      </c>
      <c r="J2312" s="2"/>
      <c r="K2312" s="2"/>
    </row>
    <row r="2313" customFormat="false" ht="15" hidden="false" customHeight="false" outlineLevel="0" collapsed="false">
      <c r="A2313" s="2" t="s">
        <v>7813</v>
      </c>
      <c r="B2313" s="13" t="n">
        <v>95</v>
      </c>
      <c r="C2313" s="13" t="n">
        <v>95</v>
      </c>
      <c r="D2313" s="14" t="n">
        <f aca="false">C2313/Summary!$B$4</f>
        <v>0.00633333333333333</v>
      </c>
      <c r="E2313" s="15" t="n">
        <v>0.571428571428571</v>
      </c>
      <c r="F2313" s="2" t="s">
        <v>53</v>
      </c>
      <c r="G2313" s="2" t="s">
        <v>44</v>
      </c>
      <c r="H2313" s="2" t="str">
        <f aca="false">IF(AND(E2313&gt;=0.4,E2313&lt;=0.6),"Yes","No")</f>
        <v>Yes</v>
      </c>
      <c r="I2313" s="2" t="str">
        <f aca="false">IF(AND(F2313="No",G2313="No",H2313="Yes"),"Yes","No")</f>
        <v>No</v>
      </c>
      <c r="J2313" s="2"/>
      <c r="K2313" s="2"/>
    </row>
    <row r="2314" customFormat="false" ht="15" hidden="false" customHeight="false" outlineLevel="0" collapsed="false">
      <c r="A2314" s="2" t="s">
        <v>7814</v>
      </c>
      <c r="B2314" s="13" t="n">
        <v>95</v>
      </c>
      <c r="C2314" s="13" t="n">
        <v>95</v>
      </c>
      <c r="D2314" s="14" t="n">
        <f aca="false">C2314/Summary!$B$4</f>
        <v>0.00633333333333333</v>
      </c>
      <c r="E2314" s="15" t="n">
        <v>0.571428571428571</v>
      </c>
      <c r="F2314" s="2" t="s">
        <v>53</v>
      </c>
      <c r="G2314" s="2" t="s">
        <v>44</v>
      </c>
      <c r="H2314" s="2" t="str">
        <f aca="false">IF(AND(E2314&gt;=0.4,E2314&lt;=0.6),"Yes","No")</f>
        <v>Yes</v>
      </c>
      <c r="I2314" s="2" t="str">
        <f aca="false">IF(AND(F2314="No",G2314="No",H2314="Yes"),"Yes","No")</f>
        <v>No</v>
      </c>
      <c r="J2314" s="2"/>
      <c r="K2314" s="2"/>
    </row>
    <row r="2315" customFormat="false" ht="15" hidden="false" customHeight="false" outlineLevel="0" collapsed="false">
      <c r="A2315" s="2" t="s">
        <v>7815</v>
      </c>
      <c r="B2315" s="13" t="n">
        <v>95</v>
      </c>
      <c r="C2315" s="13" t="n">
        <v>94</v>
      </c>
      <c r="D2315" s="14" t="n">
        <f aca="false">C2315/Summary!$B$4</f>
        <v>0.00626666666666667</v>
      </c>
      <c r="E2315" s="15" t="n">
        <v>0.714285714285714</v>
      </c>
      <c r="F2315" s="2" t="s">
        <v>53</v>
      </c>
      <c r="G2315" s="2" t="s">
        <v>44</v>
      </c>
      <c r="H2315" s="2" t="str">
        <f aca="false">IF(AND(E2315&gt;=0.4,E2315&lt;=0.6),"Yes","No")</f>
        <v>No</v>
      </c>
      <c r="I2315" s="2" t="str">
        <f aca="false">IF(AND(F2315="No",G2315="No",H2315="Yes"),"Yes","No")</f>
        <v>No</v>
      </c>
      <c r="J2315" s="2"/>
      <c r="K2315" s="2"/>
    </row>
    <row r="2316" customFormat="false" ht="15" hidden="false" customHeight="false" outlineLevel="0" collapsed="false">
      <c r="A2316" s="2" t="s">
        <v>7816</v>
      </c>
      <c r="B2316" s="13" t="n">
        <v>95</v>
      </c>
      <c r="C2316" s="13" t="n">
        <v>95</v>
      </c>
      <c r="D2316" s="14" t="n">
        <f aca="false">C2316/Summary!$B$4</f>
        <v>0.00633333333333333</v>
      </c>
      <c r="E2316" s="15" t="n">
        <v>0.857142857142857</v>
      </c>
      <c r="F2316" s="2" t="s">
        <v>53</v>
      </c>
      <c r="G2316" s="2" t="s">
        <v>44</v>
      </c>
      <c r="H2316" s="2" t="str">
        <f aca="false">IF(AND(E2316&gt;=0.4,E2316&lt;=0.6),"Yes","No")</f>
        <v>No</v>
      </c>
      <c r="I2316" s="2" t="str">
        <f aca="false">IF(AND(F2316="No",G2316="No",H2316="Yes"),"Yes","No")</f>
        <v>No</v>
      </c>
      <c r="J2316" s="2"/>
      <c r="K2316" s="2"/>
    </row>
    <row r="2317" customFormat="false" ht="15" hidden="false" customHeight="false" outlineLevel="0" collapsed="false">
      <c r="A2317" s="2" t="s">
        <v>7817</v>
      </c>
      <c r="B2317" s="13" t="n">
        <v>95</v>
      </c>
      <c r="C2317" s="13" t="n">
        <v>95</v>
      </c>
      <c r="D2317" s="14" t="n">
        <f aca="false">C2317/Summary!$B$4</f>
        <v>0.00633333333333333</v>
      </c>
      <c r="E2317" s="15" t="n">
        <v>0.571428571428571</v>
      </c>
      <c r="F2317" s="2" t="s">
        <v>53</v>
      </c>
      <c r="G2317" s="2" t="s">
        <v>44</v>
      </c>
      <c r="H2317" s="2" t="str">
        <f aca="false">IF(AND(E2317&gt;=0.4,E2317&lt;=0.6),"Yes","No")</f>
        <v>Yes</v>
      </c>
      <c r="I2317" s="2" t="str">
        <f aca="false">IF(AND(F2317="No",G2317="No",H2317="Yes"),"Yes","No")</f>
        <v>No</v>
      </c>
      <c r="J2317" s="2"/>
      <c r="K2317" s="2"/>
    </row>
    <row r="2318" customFormat="false" ht="15" hidden="false" customHeight="false" outlineLevel="0" collapsed="false">
      <c r="A2318" s="2" t="s">
        <v>7818</v>
      </c>
      <c r="B2318" s="13" t="n">
        <v>95</v>
      </c>
      <c r="C2318" s="13" t="n">
        <v>94</v>
      </c>
      <c r="D2318" s="14" t="n">
        <f aca="false">C2318/Summary!$B$4</f>
        <v>0.00626666666666667</v>
      </c>
      <c r="E2318" s="15" t="n">
        <v>0.571428571428571</v>
      </c>
      <c r="F2318" s="2" t="s">
        <v>44</v>
      </c>
      <c r="G2318" s="2" t="s">
        <v>53</v>
      </c>
      <c r="H2318" s="2" t="str">
        <f aca="false">IF(AND(E2318&gt;=0.4,E2318&lt;=0.6),"Yes","No")</f>
        <v>Yes</v>
      </c>
      <c r="I2318" s="2" t="str">
        <f aca="false">IF(AND(F2318="No",G2318="No",H2318="Yes"),"Yes","No")</f>
        <v>No</v>
      </c>
      <c r="J2318" s="2"/>
      <c r="K2318" s="2"/>
    </row>
    <row r="2319" customFormat="false" ht="15" hidden="false" customHeight="false" outlineLevel="0" collapsed="false">
      <c r="A2319" s="2" t="s">
        <v>7819</v>
      </c>
      <c r="B2319" s="13" t="n">
        <v>95</v>
      </c>
      <c r="C2319" s="13" t="n">
        <v>95</v>
      </c>
      <c r="D2319" s="14" t="n">
        <f aca="false">C2319/Summary!$B$4</f>
        <v>0.00633333333333333</v>
      </c>
      <c r="E2319" s="15" t="n">
        <v>0.428571428571429</v>
      </c>
      <c r="F2319" s="2" t="s">
        <v>53</v>
      </c>
      <c r="G2319" s="2" t="s">
        <v>44</v>
      </c>
      <c r="H2319" s="2" t="str">
        <f aca="false">IF(AND(E2319&gt;=0.4,E2319&lt;=0.6),"Yes","No")</f>
        <v>Yes</v>
      </c>
      <c r="I2319" s="2" t="str">
        <f aca="false">IF(AND(F2319="No",G2319="No",H2319="Yes"),"Yes","No")</f>
        <v>No</v>
      </c>
      <c r="J2319" s="2"/>
      <c r="K2319" s="2"/>
    </row>
    <row r="2320" customFormat="false" ht="15" hidden="false" customHeight="false" outlineLevel="0" collapsed="false">
      <c r="A2320" s="2" t="s">
        <v>7820</v>
      </c>
      <c r="B2320" s="13" t="n">
        <v>95</v>
      </c>
      <c r="C2320" s="13" t="n">
        <v>95</v>
      </c>
      <c r="D2320" s="14" t="n">
        <f aca="false">C2320/Summary!$B$4</f>
        <v>0.00633333333333333</v>
      </c>
      <c r="E2320" s="15" t="n">
        <v>0.571428571428571</v>
      </c>
      <c r="F2320" s="2" t="s">
        <v>53</v>
      </c>
      <c r="G2320" s="2" t="s">
        <v>44</v>
      </c>
      <c r="H2320" s="2" t="str">
        <f aca="false">IF(AND(E2320&gt;=0.4,E2320&lt;=0.6),"Yes","No")</f>
        <v>Yes</v>
      </c>
      <c r="I2320" s="2" t="str">
        <f aca="false">IF(AND(F2320="No",G2320="No",H2320="Yes"),"Yes","No")</f>
        <v>No</v>
      </c>
      <c r="J2320" s="2"/>
      <c r="K2320" s="2"/>
    </row>
    <row r="2321" customFormat="false" ht="15" hidden="false" customHeight="false" outlineLevel="0" collapsed="false">
      <c r="A2321" s="2" t="s">
        <v>7821</v>
      </c>
      <c r="B2321" s="13" t="n">
        <v>95</v>
      </c>
      <c r="C2321" s="13" t="n">
        <v>94</v>
      </c>
      <c r="D2321" s="14" t="n">
        <f aca="false">C2321/Summary!$B$4</f>
        <v>0.00626666666666667</v>
      </c>
      <c r="E2321" s="15" t="n">
        <v>0.714285714285714</v>
      </c>
      <c r="F2321" s="2" t="s">
        <v>53</v>
      </c>
      <c r="G2321" s="2" t="s">
        <v>53</v>
      </c>
      <c r="H2321" s="2" t="str">
        <f aca="false">IF(AND(E2321&gt;=0.4,E2321&lt;=0.6),"Yes","No")</f>
        <v>No</v>
      </c>
      <c r="I2321" s="2" t="str">
        <f aca="false">IF(AND(F2321="No",G2321="No",H2321="Yes"),"Yes","No")</f>
        <v>No</v>
      </c>
      <c r="J2321" s="2"/>
      <c r="K2321" s="2"/>
    </row>
    <row r="2322" customFormat="false" ht="15" hidden="false" customHeight="false" outlineLevel="0" collapsed="false">
      <c r="A2322" s="2" t="s">
        <v>7822</v>
      </c>
      <c r="B2322" s="13" t="n">
        <v>95</v>
      </c>
      <c r="C2322" s="13" t="n">
        <v>94</v>
      </c>
      <c r="D2322" s="14" t="n">
        <f aca="false">C2322/Summary!$B$4</f>
        <v>0.00626666666666667</v>
      </c>
      <c r="E2322" s="15" t="n">
        <v>0.285714285714286</v>
      </c>
      <c r="F2322" s="2" t="s">
        <v>53</v>
      </c>
      <c r="G2322" s="2" t="s">
        <v>44</v>
      </c>
      <c r="H2322" s="2" t="str">
        <f aca="false">IF(AND(E2322&gt;=0.4,E2322&lt;=0.6),"Yes","No")</f>
        <v>No</v>
      </c>
      <c r="I2322" s="2" t="str">
        <f aca="false">IF(AND(F2322="No",G2322="No",H2322="Yes"),"Yes","No")</f>
        <v>No</v>
      </c>
      <c r="J2322" s="2"/>
      <c r="K2322" s="2"/>
    </row>
    <row r="2323" customFormat="false" ht="15" hidden="false" customHeight="false" outlineLevel="0" collapsed="false">
      <c r="A2323" s="2" t="s">
        <v>7823</v>
      </c>
      <c r="B2323" s="13" t="n">
        <v>95</v>
      </c>
      <c r="C2323" s="13" t="n">
        <v>95</v>
      </c>
      <c r="D2323" s="14" t="n">
        <f aca="false">C2323/Summary!$B$4</f>
        <v>0.00633333333333333</v>
      </c>
      <c r="E2323" s="15" t="n">
        <v>0.428571428571429</v>
      </c>
      <c r="F2323" s="2" t="s">
        <v>53</v>
      </c>
      <c r="G2323" s="2" t="s">
        <v>44</v>
      </c>
      <c r="H2323" s="2" t="str">
        <f aca="false">IF(AND(E2323&gt;=0.4,E2323&lt;=0.6),"Yes","No")</f>
        <v>Yes</v>
      </c>
      <c r="I2323" s="2" t="str">
        <f aca="false">IF(AND(F2323="No",G2323="No",H2323="Yes"),"Yes","No")</f>
        <v>No</v>
      </c>
      <c r="J2323" s="2"/>
      <c r="K2323" s="2"/>
    </row>
    <row r="2324" customFormat="false" ht="15" hidden="false" customHeight="false" outlineLevel="0" collapsed="false">
      <c r="A2324" s="2" t="s">
        <v>7824</v>
      </c>
      <c r="B2324" s="13" t="n">
        <v>95</v>
      </c>
      <c r="C2324" s="13" t="n">
        <v>95</v>
      </c>
      <c r="D2324" s="14" t="n">
        <f aca="false">C2324/Summary!$B$4</f>
        <v>0.00633333333333333</v>
      </c>
      <c r="E2324" s="15" t="n">
        <v>0.285714285714286</v>
      </c>
      <c r="F2324" s="2" t="s">
        <v>53</v>
      </c>
      <c r="G2324" s="2" t="s">
        <v>53</v>
      </c>
      <c r="H2324" s="2" t="str">
        <f aca="false">IF(AND(E2324&gt;=0.4,E2324&lt;=0.6),"Yes","No")</f>
        <v>No</v>
      </c>
      <c r="I2324" s="2" t="str">
        <f aca="false">IF(AND(F2324="No",G2324="No",H2324="Yes"),"Yes","No")</f>
        <v>No</v>
      </c>
      <c r="J2324" s="2"/>
      <c r="K2324" s="2"/>
    </row>
    <row r="2325" customFormat="false" ht="15" hidden="false" customHeight="false" outlineLevel="0" collapsed="false">
      <c r="A2325" s="2" t="s">
        <v>7825</v>
      </c>
      <c r="B2325" s="13" t="n">
        <v>95</v>
      </c>
      <c r="C2325" s="13" t="n">
        <v>95</v>
      </c>
      <c r="D2325" s="14" t="n">
        <f aca="false">C2325/Summary!$B$4</f>
        <v>0.00633333333333333</v>
      </c>
      <c r="E2325" s="15" t="n">
        <v>0.285714285714286</v>
      </c>
      <c r="F2325" s="2" t="s">
        <v>53</v>
      </c>
      <c r="G2325" s="2" t="s">
        <v>44</v>
      </c>
      <c r="H2325" s="2" t="str">
        <f aca="false">IF(AND(E2325&gt;=0.4,E2325&lt;=0.6),"Yes","No")</f>
        <v>No</v>
      </c>
      <c r="I2325" s="2" t="str">
        <f aca="false">IF(AND(F2325="No",G2325="No",H2325="Yes"),"Yes","No")</f>
        <v>No</v>
      </c>
      <c r="J2325" s="2"/>
      <c r="K2325" s="2"/>
    </row>
    <row r="2326" customFormat="false" ht="15" hidden="false" customHeight="false" outlineLevel="0" collapsed="false">
      <c r="A2326" s="2" t="s">
        <v>7826</v>
      </c>
      <c r="B2326" s="13" t="n">
        <v>95</v>
      </c>
      <c r="C2326" s="13" t="n">
        <v>94</v>
      </c>
      <c r="D2326" s="14" t="n">
        <f aca="false">C2326/Summary!$B$4</f>
        <v>0.00626666666666667</v>
      </c>
      <c r="E2326" s="15" t="n">
        <v>0.142857142857143</v>
      </c>
      <c r="F2326" s="2" t="s">
        <v>53</v>
      </c>
      <c r="G2326" s="2" t="s">
        <v>53</v>
      </c>
      <c r="H2326" s="2" t="str">
        <f aca="false">IF(AND(E2326&gt;=0.4,E2326&lt;=0.6),"Yes","No")</f>
        <v>No</v>
      </c>
      <c r="I2326" s="2" t="str">
        <f aca="false">IF(AND(F2326="No",G2326="No",H2326="Yes"),"Yes","No")</f>
        <v>No</v>
      </c>
      <c r="J2326" s="2"/>
      <c r="K2326" s="2"/>
    </row>
    <row r="2327" customFormat="false" ht="15" hidden="false" customHeight="false" outlineLevel="0" collapsed="false">
      <c r="A2327" s="2" t="s">
        <v>7827</v>
      </c>
      <c r="B2327" s="13" t="n">
        <v>95</v>
      </c>
      <c r="C2327" s="13" t="n">
        <v>94</v>
      </c>
      <c r="D2327" s="14" t="n">
        <f aca="false">C2327/Summary!$B$4</f>
        <v>0.00626666666666667</v>
      </c>
      <c r="E2327" s="15" t="n">
        <v>0.428571428571429</v>
      </c>
      <c r="F2327" s="2" t="s">
        <v>53</v>
      </c>
      <c r="G2327" s="2" t="s">
        <v>53</v>
      </c>
      <c r="H2327" s="2" t="str">
        <f aca="false">IF(AND(E2327&gt;=0.4,E2327&lt;=0.6),"Yes","No")</f>
        <v>Yes</v>
      </c>
      <c r="I2327" s="2" t="str">
        <f aca="false">IF(AND(F2327="No",G2327="No",H2327="Yes"),"Yes","No")</f>
        <v>No</v>
      </c>
      <c r="J2327" s="2"/>
      <c r="K2327" s="2"/>
    </row>
    <row r="2328" customFormat="false" ht="15" hidden="false" customHeight="false" outlineLevel="0" collapsed="false">
      <c r="A2328" s="2" t="s">
        <v>7828</v>
      </c>
      <c r="B2328" s="13" t="n">
        <v>95</v>
      </c>
      <c r="C2328" s="13" t="n">
        <v>95</v>
      </c>
      <c r="D2328" s="14" t="n">
        <f aca="false">C2328/Summary!$B$4</f>
        <v>0.00633333333333333</v>
      </c>
      <c r="E2328" s="15" t="n">
        <v>0.285714285714286</v>
      </c>
      <c r="F2328" s="2" t="s">
        <v>53</v>
      </c>
      <c r="G2328" s="2" t="s">
        <v>44</v>
      </c>
      <c r="H2328" s="2" t="str">
        <f aca="false">IF(AND(E2328&gt;=0.4,E2328&lt;=0.6),"Yes","No")</f>
        <v>No</v>
      </c>
      <c r="I2328" s="2" t="str">
        <f aca="false">IF(AND(F2328="No",G2328="No",H2328="Yes"),"Yes","No")</f>
        <v>No</v>
      </c>
      <c r="J2328" s="2"/>
      <c r="K2328" s="2"/>
    </row>
    <row r="2329" customFormat="false" ht="15" hidden="false" customHeight="false" outlineLevel="0" collapsed="false">
      <c r="A2329" s="2" t="s">
        <v>7829</v>
      </c>
      <c r="B2329" s="13" t="n">
        <v>95</v>
      </c>
      <c r="C2329" s="13" t="n">
        <v>95</v>
      </c>
      <c r="D2329" s="14" t="n">
        <f aca="false">C2329/Summary!$B$4</f>
        <v>0.00633333333333333</v>
      </c>
      <c r="E2329" s="15" t="n">
        <v>0.142857142857143</v>
      </c>
      <c r="F2329" s="2" t="s">
        <v>53</v>
      </c>
      <c r="G2329" s="2" t="s">
        <v>44</v>
      </c>
      <c r="H2329" s="2" t="str">
        <f aca="false">IF(AND(E2329&gt;=0.4,E2329&lt;=0.6),"Yes","No")</f>
        <v>No</v>
      </c>
      <c r="I2329" s="2" t="str">
        <f aca="false">IF(AND(F2329="No",G2329="No",H2329="Yes"),"Yes","No")</f>
        <v>No</v>
      </c>
      <c r="J2329" s="2"/>
      <c r="K2329" s="2"/>
    </row>
    <row r="2330" customFormat="false" ht="15" hidden="false" customHeight="false" outlineLevel="0" collapsed="false">
      <c r="A2330" s="2" t="s">
        <v>7830</v>
      </c>
      <c r="B2330" s="13" t="n">
        <v>95</v>
      </c>
      <c r="C2330" s="13" t="n">
        <v>94</v>
      </c>
      <c r="D2330" s="14" t="n">
        <f aca="false">C2330/Summary!$B$4</f>
        <v>0.00626666666666667</v>
      </c>
      <c r="E2330" s="15" t="n">
        <v>0.571428571428571</v>
      </c>
      <c r="F2330" s="2" t="s">
        <v>53</v>
      </c>
      <c r="G2330" s="2" t="s">
        <v>44</v>
      </c>
      <c r="H2330" s="2" t="str">
        <f aca="false">IF(AND(E2330&gt;=0.4,E2330&lt;=0.6),"Yes","No")</f>
        <v>Yes</v>
      </c>
      <c r="I2330" s="2" t="str">
        <f aca="false">IF(AND(F2330="No",G2330="No",H2330="Yes"),"Yes","No")</f>
        <v>No</v>
      </c>
      <c r="J2330" s="2"/>
      <c r="K2330" s="2"/>
    </row>
    <row r="2331" customFormat="false" ht="15" hidden="false" customHeight="false" outlineLevel="0" collapsed="false">
      <c r="A2331" s="2" t="s">
        <v>7831</v>
      </c>
      <c r="B2331" s="13" t="n">
        <v>95</v>
      </c>
      <c r="C2331" s="13" t="n">
        <v>95</v>
      </c>
      <c r="D2331" s="14" t="n">
        <f aca="false">C2331/Summary!$B$4</f>
        <v>0.00633333333333333</v>
      </c>
      <c r="E2331" s="15" t="n">
        <v>0.285714285714286</v>
      </c>
      <c r="F2331" s="2" t="s">
        <v>53</v>
      </c>
      <c r="G2331" s="2" t="s">
        <v>44</v>
      </c>
      <c r="H2331" s="2" t="str">
        <f aca="false">IF(AND(E2331&gt;=0.4,E2331&lt;=0.6),"Yes","No")</f>
        <v>No</v>
      </c>
      <c r="I2331" s="2" t="str">
        <f aca="false">IF(AND(F2331="No",G2331="No",H2331="Yes"),"Yes","No")</f>
        <v>No</v>
      </c>
      <c r="J2331" s="2"/>
      <c r="K2331" s="2"/>
    </row>
    <row r="2332" customFormat="false" ht="15" hidden="false" customHeight="false" outlineLevel="0" collapsed="false">
      <c r="A2332" s="2" t="s">
        <v>7832</v>
      </c>
      <c r="B2332" s="13" t="n">
        <v>95</v>
      </c>
      <c r="C2332" s="13" t="n">
        <v>95</v>
      </c>
      <c r="D2332" s="14" t="n">
        <f aca="false">C2332/Summary!$B$4</f>
        <v>0.00633333333333333</v>
      </c>
      <c r="E2332" s="15" t="n">
        <v>0.142857142857143</v>
      </c>
      <c r="F2332" s="2" t="s">
        <v>53</v>
      </c>
      <c r="G2332" s="2" t="s">
        <v>53</v>
      </c>
      <c r="H2332" s="2" t="str">
        <f aca="false">IF(AND(E2332&gt;=0.4,E2332&lt;=0.6),"Yes","No")</f>
        <v>No</v>
      </c>
      <c r="I2332" s="2" t="str">
        <f aca="false">IF(AND(F2332="No",G2332="No",H2332="Yes"),"Yes","No")</f>
        <v>No</v>
      </c>
      <c r="J2332" s="2"/>
      <c r="K2332" s="2"/>
    </row>
    <row r="2333" customFormat="false" ht="15" hidden="false" customHeight="false" outlineLevel="0" collapsed="false">
      <c r="A2333" s="2" t="s">
        <v>7833</v>
      </c>
      <c r="B2333" s="13" t="n">
        <v>95</v>
      </c>
      <c r="C2333" s="13" t="n">
        <v>95</v>
      </c>
      <c r="D2333" s="14" t="n">
        <f aca="false">C2333/Summary!$B$4</f>
        <v>0.00633333333333333</v>
      </c>
      <c r="E2333" s="15" t="n">
        <v>0.428571428571429</v>
      </c>
      <c r="F2333" s="2" t="s">
        <v>53</v>
      </c>
      <c r="G2333" s="2" t="s">
        <v>44</v>
      </c>
      <c r="H2333" s="2" t="str">
        <f aca="false">IF(AND(E2333&gt;=0.4,E2333&lt;=0.6),"Yes","No")</f>
        <v>Yes</v>
      </c>
      <c r="I2333" s="2" t="str">
        <f aca="false">IF(AND(F2333="No",G2333="No",H2333="Yes"),"Yes","No")</f>
        <v>No</v>
      </c>
      <c r="J2333" s="2"/>
      <c r="K2333" s="2"/>
    </row>
    <row r="2334" customFormat="false" ht="15" hidden="false" customHeight="false" outlineLevel="0" collapsed="false">
      <c r="A2334" s="2" t="s">
        <v>7834</v>
      </c>
      <c r="B2334" s="13" t="n">
        <v>95</v>
      </c>
      <c r="C2334" s="13" t="n">
        <v>94</v>
      </c>
      <c r="D2334" s="14" t="n">
        <f aca="false">C2334/Summary!$B$4</f>
        <v>0.00626666666666667</v>
      </c>
      <c r="E2334" s="15" t="n">
        <v>0.142857142857143</v>
      </c>
      <c r="F2334" s="2" t="s">
        <v>53</v>
      </c>
      <c r="G2334" s="2" t="s">
        <v>44</v>
      </c>
      <c r="H2334" s="2" t="str">
        <f aca="false">IF(AND(E2334&gt;=0.4,E2334&lt;=0.6),"Yes","No")</f>
        <v>No</v>
      </c>
      <c r="I2334" s="2" t="str">
        <f aca="false">IF(AND(F2334="No",G2334="No",H2334="Yes"),"Yes","No")</f>
        <v>No</v>
      </c>
      <c r="J2334" s="2"/>
      <c r="K2334" s="2"/>
    </row>
    <row r="2335" customFormat="false" ht="15" hidden="false" customHeight="false" outlineLevel="0" collapsed="false">
      <c r="A2335" s="2" t="s">
        <v>7835</v>
      </c>
      <c r="B2335" s="13" t="n">
        <v>95</v>
      </c>
      <c r="C2335" s="13" t="n">
        <v>95</v>
      </c>
      <c r="D2335" s="14" t="n">
        <f aca="false">C2335/Summary!$B$4</f>
        <v>0.00633333333333333</v>
      </c>
      <c r="E2335" s="15" t="n">
        <v>0.285714285714286</v>
      </c>
      <c r="F2335" s="2" t="s">
        <v>53</v>
      </c>
      <c r="G2335" s="2" t="s">
        <v>53</v>
      </c>
      <c r="H2335" s="2" t="str">
        <f aca="false">IF(AND(E2335&gt;=0.4,E2335&lt;=0.6),"Yes","No")</f>
        <v>No</v>
      </c>
      <c r="I2335" s="2" t="str">
        <f aca="false">IF(AND(F2335="No",G2335="No",H2335="Yes"),"Yes","No")</f>
        <v>No</v>
      </c>
      <c r="J2335" s="2"/>
      <c r="K2335" s="2"/>
    </row>
    <row r="2336" customFormat="false" ht="15" hidden="false" customHeight="false" outlineLevel="0" collapsed="false">
      <c r="A2336" s="2" t="s">
        <v>7836</v>
      </c>
      <c r="B2336" s="13" t="n">
        <v>95</v>
      </c>
      <c r="C2336" s="13" t="n">
        <v>95</v>
      </c>
      <c r="D2336" s="14" t="n">
        <f aca="false">C2336/Summary!$B$4</f>
        <v>0.00633333333333333</v>
      </c>
      <c r="E2336" s="15" t="n">
        <v>0.428571428571429</v>
      </c>
      <c r="F2336" s="2" t="s">
        <v>53</v>
      </c>
      <c r="G2336" s="2" t="s">
        <v>53</v>
      </c>
      <c r="H2336" s="2" t="str">
        <f aca="false">IF(AND(E2336&gt;=0.4,E2336&lt;=0.6),"Yes","No")</f>
        <v>Yes</v>
      </c>
      <c r="I2336" s="2" t="str">
        <f aca="false">IF(AND(F2336="No",G2336="No",H2336="Yes"),"Yes","No")</f>
        <v>No</v>
      </c>
      <c r="J2336" s="2"/>
      <c r="K2336" s="2"/>
    </row>
    <row r="2337" customFormat="false" ht="15" hidden="false" customHeight="false" outlineLevel="0" collapsed="false">
      <c r="A2337" s="2" t="s">
        <v>7837</v>
      </c>
      <c r="B2337" s="13" t="n">
        <v>95</v>
      </c>
      <c r="C2337" s="13" t="n">
        <v>95</v>
      </c>
      <c r="D2337" s="14" t="n">
        <f aca="false">C2337/Summary!$B$4</f>
        <v>0.00633333333333333</v>
      </c>
      <c r="E2337" s="15" t="n">
        <v>0.285714285714286</v>
      </c>
      <c r="F2337" s="2" t="s">
        <v>53</v>
      </c>
      <c r="G2337" s="2" t="s">
        <v>53</v>
      </c>
      <c r="H2337" s="2" t="str">
        <f aca="false">IF(AND(E2337&gt;=0.4,E2337&lt;=0.6),"Yes","No")</f>
        <v>No</v>
      </c>
      <c r="I2337" s="2" t="str">
        <f aca="false">IF(AND(F2337="No",G2337="No",H2337="Yes"),"Yes","No")</f>
        <v>No</v>
      </c>
      <c r="J2337" s="2"/>
      <c r="K2337" s="2"/>
    </row>
    <row r="2338" customFormat="false" ht="15" hidden="false" customHeight="false" outlineLevel="0" collapsed="false">
      <c r="A2338" s="2" t="s">
        <v>7838</v>
      </c>
      <c r="B2338" s="13" t="n">
        <v>95</v>
      </c>
      <c r="C2338" s="13" t="n">
        <v>95</v>
      </c>
      <c r="D2338" s="14" t="n">
        <f aca="false">C2338/Summary!$B$4</f>
        <v>0.00633333333333333</v>
      </c>
      <c r="E2338" s="15" t="n">
        <v>0.571428571428571</v>
      </c>
      <c r="F2338" s="2" t="s">
        <v>53</v>
      </c>
      <c r="G2338" s="2" t="s">
        <v>44</v>
      </c>
      <c r="H2338" s="2" t="str">
        <f aca="false">IF(AND(E2338&gt;=0.4,E2338&lt;=0.6),"Yes","No")</f>
        <v>Yes</v>
      </c>
      <c r="I2338" s="2" t="str">
        <f aca="false">IF(AND(F2338="No",G2338="No",H2338="Yes"),"Yes","No")</f>
        <v>No</v>
      </c>
      <c r="J2338" s="2"/>
      <c r="K2338" s="2"/>
    </row>
    <row r="2339" customFormat="false" ht="15" hidden="false" customHeight="false" outlineLevel="0" collapsed="false">
      <c r="A2339" s="2" t="s">
        <v>7839</v>
      </c>
      <c r="B2339" s="13" t="n">
        <v>95</v>
      </c>
      <c r="C2339" s="13" t="n">
        <v>95</v>
      </c>
      <c r="D2339" s="14" t="n">
        <f aca="false">C2339/Summary!$B$4</f>
        <v>0.00633333333333333</v>
      </c>
      <c r="E2339" s="15" t="n">
        <v>0.428571428571429</v>
      </c>
      <c r="F2339" s="2" t="s">
        <v>53</v>
      </c>
      <c r="G2339" s="2" t="s">
        <v>44</v>
      </c>
      <c r="H2339" s="2" t="str">
        <f aca="false">IF(AND(E2339&gt;=0.4,E2339&lt;=0.6),"Yes","No")</f>
        <v>Yes</v>
      </c>
      <c r="I2339" s="2" t="str">
        <f aca="false">IF(AND(F2339="No",G2339="No",H2339="Yes"),"Yes","No")</f>
        <v>No</v>
      </c>
      <c r="J2339" s="2"/>
      <c r="K2339" s="2"/>
    </row>
    <row r="2340" customFormat="false" ht="15" hidden="false" customHeight="false" outlineLevel="0" collapsed="false">
      <c r="A2340" s="2" t="s">
        <v>7840</v>
      </c>
      <c r="B2340" s="13" t="n">
        <v>95</v>
      </c>
      <c r="C2340" s="13" t="n">
        <v>95</v>
      </c>
      <c r="D2340" s="14" t="n">
        <f aca="false">C2340/Summary!$B$4</f>
        <v>0.00633333333333333</v>
      </c>
      <c r="E2340" s="15" t="n">
        <v>0.571428571428571</v>
      </c>
      <c r="F2340" s="2" t="s">
        <v>53</v>
      </c>
      <c r="G2340" s="2" t="s">
        <v>53</v>
      </c>
      <c r="H2340" s="2" t="str">
        <f aca="false">IF(AND(E2340&gt;=0.4,E2340&lt;=0.6),"Yes","No")</f>
        <v>Yes</v>
      </c>
      <c r="I2340" s="2" t="str">
        <f aca="false">IF(AND(F2340="No",G2340="No",H2340="Yes"),"Yes","No")</f>
        <v>No</v>
      </c>
      <c r="J2340" s="2"/>
      <c r="K2340" s="2"/>
    </row>
    <row r="2341" customFormat="false" ht="15" hidden="false" customHeight="false" outlineLevel="0" collapsed="false">
      <c r="A2341" s="2" t="s">
        <v>7841</v>
      </c>
      <c r="B2341" s="13" t="n">
        <v>95</v>
      </c>
      <c r="C2341" s="13" t="n">
        <v>95</v>
      </c>
      <c r="D2341" s="14" t="n">
        <f aca="false">C2341/Summary!$B$4</f>
        <v>0.00633333333333333</v>
      </c>
      <c r="E2341" s="15" t="n">
        <v>0.285714285714286</v>
      </c>
      <c r="F2341" s="2" t="s">
        <v>53</v>
      </c>
      <c r="G2341" s="2" t="s">
        <v>44</v>
      </c>
      <c r="H2341" s="2" t="str">
        <f aca="false">IF(AND(E2341&gt;=0.4,E2341&lt;=0.6),"Yes","No")</f>
        <v>No</v>
      </c>
      <c r="I2341" s="2" t="str">
        <f aca="false">IF(AND(F2341="No",G2341="No",H2341="Yes"),"Yes","No")</f>
        <v>No</v>
      </c>
      <c r="J2341" s="2"/>
      <c r="K2341" s="2"/>
    </row>
    <row r="2342" customFormat="false" ht="15" hidden="false" customHeight="false" outlineLevel="0" collapsed="false">
      <c r="A2342" s="2" t="s">
        <v>7842</v>
      </c>
      <c r="B2342" s="13" t="n">
        <v>95</v>
      </c>
      <c r="C2342" s="13" t="n">
        <v>95</v>
      </c>
      <c r="D2342" s="14" t="n">
        <f aca="false">C2342/Summary!$B$4</f>
        <v>0.00633333333333333</v>
      </c>
      <c r="E2342" s="15" t="n">
        <v>0.285714285714286</v>
      </c>
      <c r="F2342" s="2" t="s">
        <v>53</v>
      </c>
      <c r="G2342" s="2" t="s">
        <v>53</v>
      </c>
      <c r="H2342" s="2" t="str">
        <f aca="false">IF(AND(E2342&gt;=0.4,E2342&lt;=0.6),"Yes","No")</f>
        <v>No</v>
      </c>
      <c r="I2342" s="2" t="str">
        <f aca="false">IF(AND(F2342="No",G2342="No",H2342="Yes"),"Yes","No")</f>
        <v>No</v>
      </c>
      <c r="J2342" s="2"/>
      <c r="K2342" s="2"/>
    </row>
    <row r="2343" customFormat="false" ht="15" hidden="false" customHeight="false" outlineLevel="0" collapsed="false">
      <c r="A2343" s="2" t="s">
        <v>7843</v>
      </c>
      <c r="B2343" s="13" t="n">
        <v>95</v>
      </c>
      <c r="C2343" s="13" t="n">
        <v>95</v>
      </c>
      <c r="D2343" s="14" t="n">
        <f aca="false">C2343/Summary!$B$4</f>
        <v>0.00633333333333333</v>
      </c>
      <c r="E2343" s="15" t="n">
        <v>0.428571428571429</v>
      </c>
      <c r="F2343" s="2" t="s">
        <v>53</v>
      </c>
      <c r="G2343" s="2" t="s">
        <v>44</v>
      </c>
      <c r="H2343" s="2" t="str">
        <f aca="false">IF(AND(E2343&gt;=0.4,E2343&lt;=0.6),"Yes","No")</f>
        <v>Yes</v>
      </c>
      <c r="I2343" s="2" t="str">
        <f aca="false">IF(AND(F2343="No",G2343="No",H2343="Yes"),"Yes","No")</f>
        <v>No</v>
      </c>
      <c r="J2343" s="2"/>
      <c r="K2343" s="2"/>
    </row>
    <row r="2344" customFormat="false" ht="15" hidden="false" customHeight="false" outlineLevel="0" collapsed="false">
      <c r="A2344" s="2" t="s">
        <v>7844</v>
      </c>
      <c r="B2344" s="13" t="n">
        <v>95</v>
      </c>
      <c r="C2344" s="13" t="n">
        <v>95</v>
      </c>
      <c r="D2344" s="14" t="n">
        <f aca="false">C2344/Summary!$B$4</f>
        <v>0.00633333333333333</v>
      </c>
      <c r="E2344" s="15" t="n">
        <v>0.571428571428571</v>
      </c>
      <c r="F2344" s="2" t="s">
        <v>53</v>
      </c>
      <c r="G2344" s="2" t="s">
        <v>53</v>
      </c>
      <c r="H2344" s="2" t="str">
        <f aca="false">IF(AND(E2344&gt;=0.4,E2344&lt;=0.6),"Yes","No")</f>
        <v>Yes</v>
      </c>
      <c r="I2344" s="2" t="str">
        <f aca="false">IF(AND(F2344="No",G2344="No",H2344="Yes"),"Yes","No")</f>
        <v>No</v>
      </c>
      <c r="J2344" s="2"/>
      <c r="K2344" s="2"/>
    </row>
    <row r="2345" customFormat="false" ht="15" hidden="false" customHeight="false" outlineLevel="0" collapsed="false">
      <c r="A2345" s="2" t="s">
        <v>7845</v>
      </c>
      <c r="B2345" s="13" t="n">
        <v>95</v>
      </c>
      <c r="C2345" s="13" t="n">
        <v>95</v>
      </c>
      <c r="D2345" s="14" t="n">
        <f aca="false">C2345/Summary!$B$4</f>
        <v>0.00633333333333333</v>
      </c>
      <c r="E2345" s="15" t="n">
        <v>0.428571428571429</v>
      </c>
      <c r="F2345" s="2" t="s">
        <v>53</v>
      </c>
      <c r="G2345" s="2" t="s">
        <v>44</v>
      </c>
      <c r="H2345" s="2" t="str">
        <f aca="false">IF(AND(E2345&gt;=0.4,E2345&lt;=0.6),"Yes","No")</f>
        <v>Yes</v>
      </c>
      <c r="I2345" s="2" t="str">
        <f aca="false">IF(AND(F2345="No",G2345="No",H2345="Yes"),"Yes","No")</f>
        <v>No</v>
      </c>
      <c r="J2345" s="2"/>
      <c r="K2345" s="2"/>
    </row>
    <row r="2346" customFormat="false" ht="15" hidden="false" customHeight="false" outlineLevel="0" collapsed="false">
      <c r="A2346" s="2" t="s">
        <v>7846</v>
      </c>
      <c r="B2346" s="13" t="n">
        <v>95</v>
      </c>
      <c r="C2346" s="13" t="n">
        <v>95</v>
      </c>
      <c r="D2346" s="14" t="n">
        <f aca="false">C2346/Summary!$B$4</f>
        <v>0.00633333333333333</v>
      </c>
      <c r="E2346" s="15" t="n">
        <v>0.428571428571429</v>
      </c>
      <c r="F2346" s="2" t="s">
        <v>53</v>
      </c>
      <c r="G2346" s="2" t="s">
        <v>44</v>
      </c>
      <c r="H2346" s="2" t="str">
        <f aca="false">IF(AND(E2346&gt;=0.4,E2346&lt;=0.6),"Yes","No")</f>
        <v>Yes</v>
      </c>
      <c r="I2346" s="2" t="str">
        <f aca="false">IF(AND(F2346="No",G2346="No",H2346="Yes"),"Yes","No")</f>
        <v>No</v>
      </c>
      <c r="J2346" s="2"/>
      <c r="K2346" s="2"/>
    </row>
    <row r="2347" customFormat="false" ht="15" hidden="false" customHeight="false" outlineLevel="0" collapsed="false">
      <c r="A2347" s="2" t="s">
        <v>7847</v>
      </c>
      <c r="B2347" s="13" t="n">
        <v>95</v>
      </c>
      <c r="C2347" s="13" t="n">
        <v>94</v>
      </c>
      <c r="D2347" s="14" t="n">
        <f aca="false">C2347/Summary!$B$4</f>
        <v>0.00626666666666667</v>
      </c>
      <c r="E2347" s="15" t="n">
        <v>0.428571428571429</v>
      </c>
      <c r="F2347" s="2" t="s">
        <v>44</v>
      </c>
      <c r="G2347" s="2" t="s">
        <v>53</v>
      </c>
      <c r="H2347" s="2" t="str">
        <f aca="false">IF(AND(E2347&gt;=0.4,E2347&lt;=0.6),"Yes","No")</f>
        <v>Yes</v>
      </c>
      <c r="I2347" s="2" t="str">
        <f aca="false">IF(AND(F2347="No",G2347="No",H2347="Yes"),"Yes","No")</f>
        <v>No</v>
      </c>
      <c r="J2347" s="2"/>
      <c r="K2347" s="2"/>
    </row>
    <row r="2348" customFormat="false" ht="15" hidden="false" customHeight="false" outlineLevel="0" collapsed="false">
      <c r="A2348" s="2" t="s">
        <v>7848</v>
      </c>
      <c r="B2348" s="13" t="n">
        <v>95</v>
      </c>
      <c r="C2348" s="13" t="n">
        <v>95</v>
      </c>
      <c r="D2348" s="14" t="n">
        <f aca="false">C2348/Summary!$B$4</f>
        <v>0.00633333333333333</v>
      </c>
      <c r="E2348" s="15" t="n">
        <v>0.571428571428571</v>
      </c>
      <c r="F2348" s="2" t="s">
        <v>53</v>
      </c>
      <c r="G2348" s="2" t="s">
        <v>53</v>
      </c>
      <c r="H2348" s="2" t="str">
        <f aca="false">IF(AND(E2348&gt;=0.4,E2348&lt;=0.6),"Yes","No")</f>
        <v>Yes</v>
      </c>
      <c r="I2348" s="2" t="str">
        <f aca="false">IF(AND(F2348="No",G2348="No",H2348="Yes"),"Yes","No")</f>
        <v>No</v>
      </c>
      <c r="J2348" s="2"/>
      <c r="K2348" s="2"/>
    </row>
    <row r="2349" customFormat="false" ht="15" hidden="false" customHeight="false" outlineLevel="0" collapsed="false">
      <c r="A2349" s="2" t="s">
        <v>7849</v>
      </c>
      <c r="B2349" s="13" t="n">
        <v>95</v>
      </c>
      <c r="C2349" s="13" t="n">
        <v>95</v>
      </c>
      <c r="D2349" s="14" t="n">
        <f aca="false">C2349/Summary!$B$4</f>
        <v>0.00633333333333333</v>
      </c>
      <c r="E2349" s="15" t="n">
        <v>0.571428571428571</v>
      </c>
      <c r="F2349" s="2" t="s">
        <v>53</v>
      </c>
      <c r="G2349" s="2" t="s">
        <v>44</v>
      </c>
      <c r="H2349" s="2" t="str">
        <f aca="false">IF(AND(E2349&gt;=0.4,E2349&lt;=0.6),"Yes","No")</f>
        <v>Yes</v>
      </c>
      <c r="I2349" s="2" t="str">
        <f aca="false">IF(AND(F2349="No",G2349="No",H2349="Yes"),"Yes","No")</f>
        <v>No</v>
      </c>
      <c r="J2349" s="2"/>
      <c r="K2349" s="2"/>
    </row>
    <row r="2350" customFormat="false" ht="15" hidden="false" customHeight="false" outlineLevel="0" collapsed="false">
      <c r="A2350" s="2" t="s">
        <v>7850</v>
      </c>
      <c r="B2350" s="13" t="n">
        <v>95</v>
      </c>
      <c r="C2350" s="13" t="n">
        <v>94</v>
      </c>
      <c r="D2350" s="14" t="n">
        <f aca="false">C2350/Summary!$B$4</f>
        <v>0.00626666666666667</v>
      </c>
      <c r="E2350" s="15" t="n">
        <v>0.428571428571429</v>
      </c>
      <c r="F2350" s="2" t="s">
        <v>53</v>
      </c>
      <c r="G2350" s="2" t="s">
        <v>53</v>
      </c>
      <c r="H2350" s="2" t="str">
        <f aca="false">IF(AND(E2350&gt;=0.4,E2350&lt;=0.6),"Yes","No")</f>
        <v>Yes</v>
      </c>
      <c r="I2350" s="2" t="str">
        <f aca="false">IF(AND(F2350="No",G2350="No",H2350="Yes"),"Yes","No")</f>
        <v>No</v>
      </c>
      <c r="J2350" s="2"/>
      <c r="K2350" s="2"/>
    </row>
    <row r="2351" customFormat="false" ht="15" hidden="false" customHeight="false" outlineLevel="0" collapsed="false">
      <c r="A2351" s="2" t="s">
        <v>7851</v>
      </c>
      <c r="B2351" s="13" t="n">
        <v>95</v>
      </c>
      <c r="C2351" s="13" t="n">
        <v>95</v>
      </c>
      <c r="D2351" s="14" t="n">
        <f aca="false">C2351/Summary!$B$4</f>
        <v>0.00633333333333333</v>
      </c>
      <c r="E2351" s="15" t="n">
        <v>0.571428571428571</v>
      </c>
      <c r="F2351" s="2" t="s">
        <v>53</v>
      </c>
      <c r="G2351" s="2" t="s">
        <v>44</v>
      </c>
      <c r="H2351" s="2" t="str">
        <f aca="false">IF(AND(E2351&gt;=0.4,E2351&lt;=0.6),"Yes","No")</f>
        <v>Yes</v>
      </c>
      <c r="I2351" s="2" t="str">
        <f aca="false">IF(AND(F2351="No",G2351="No",H2351="Yes"),"Yes","No")</f>
        <v>No</v>
      </c>
      <c r="J2351" s="2"/>
      <c r="K2351" s="2"/>
    </row>
    <row r="2352" customFormat="false" ht="15" hidden="false" customHeight="false" outlineLevel="0" collapsed="false">
      <c r="A2352" s="2" t="s">
        <v>7852</v>
      </c>
      <c r="B2352" s="13" t="n">
        <v>95</v>
      </c>
      <c r="C2352" s="13" t="n">
        <v>94</v>
      </c>
      <c r="D2352" s="14" t="n">
        <f aca="false">C2352/Summary!$B$4</f>
        <v>0.00626666666666667</v>
      </c>
      <c r="E2352" s="15" t="n">
        <v>0</v>
      </c>
      <c r="F2352" s="2" t="s">
        <v>53</v>
      </c>
      <c r="G2352" s="2" t="s">
        <v>53</v>
      </c>
      <c r="H2352" s="2" t="str">
        <f aca="false">IF(AND(E2352&gt;=0.4,E2352&lt;=0.6),"Yes","No")</f>
        <v>No</v>
      </c>
      <c r="I2352" s="2" t="str">
        <f aca="false">IF(AND(F2352="No",G2352="No",H2352="Yes"),"Yes","No")</f>
        <v>No</v>
      </c>
      <c r="J2352" s="2"/>
      <c r="K2352" s="2"/>
    </row>
    <row r="2353" customFormat="false" ht="15" hidden="false" customHeight="false" outlineLevel="0" collapsed="false">
      <c r="A2353" s="2" t="s">
        <v>7853</v>
      </c>
      <c r="B2353" s="13" t="n">
        <v>95</v>
      </c>
      <c r="C2353" s="13" t="n">
        <v>95</v>
      </c>
      <c r="D2353" s="14" t="n">
        <f aca="false">C2353/Summary!$B$4</f>
        <v>0.00633333333333333</v>
      </c>
      <c r="E2353" s="15" t="n">
        <v>0.428571428571429</v>
      </c>
      <c r="F2353" s="2" t="s">
        <v>53</v>
      </c>
      <c r="G2353" s="2" t="s">
        <v>44</v>
      </c>
      <c r="H2353" s="2" t="str">
        <f aca="false">IF(AND(E2353&gt;=0.4,E2353&lt;=0.6),"Yes","No")</f>
        <v>Yes</v>
      </c>
      <c r="I2353" s="2" t="str">
        <f aca="false">IF(AND(F2353="No",G2353="No",H2353="Yes"),"Yes","No")</f>
        <v>No</v>
      </c>
      <c r="J2353" s="2"/>
      <c r="K2353" s="2"/>
    </row>
    <row r="2354" customFormat="false" ht="15" hidden="false" customHeight="false" outlineLevel="0" collapsed="false">
      <c r="A2354" s="2" t="s">
        <v>7854</v>
      </c>
      <c r="B2354" s="13" t="n">
        <v>95</v>
      </c>
      <c r="C2354" s="13" t="n">
        <v>95</v>
      </c>
      <c r="D2354" s="14" t="n">
        <f aca="false">C2354/Summary!$B$4</f>
        <v>0.00633333333333333</v>
      </c>
      <c r="E2354" s="15" t="n">
        <v>0.428571428571429</v>
      </c>
      <c r="F2354" s="2" t="s">
        <v>53</v>
      </c>
      <c r="G2354" s="2" t="s">
        <v>53</v>
      </c>
      <c r="H2354" s="2" t="str">
        <f aca="false">IF(AND(E2354&gt;=0.4,E2354&lt;=0.6),"Yes","No")</f>
        <v>Yes</v>
      </c>
      <c r="I2354" s="2" t="str">
        <f aca="false">IF(AND(F2354="No",G2354="No",H2354="Yes"),"Yes","No")</f>
        <v>No</v>
      </c>
      <c r="J2354" s="2"/>
      <c r="K2354" s="2"/>
    </row>
    <row r="2355" customFormat="false" ht="15" hidden="false" customHeight="false" outlineLevel="0" collapsed="false">
      <c r="A2355" s="2" t="s">
        <v>7855</v>
      </c>
      <c r="B2355" s="13" t="n">
        <v>95</v>
      </c>
      <c r="C2355" s="13" t="n">
        <v>94</v>
      </c>
      <c r="D2355" s="14" t="n">
        <f aca="false">C2355/Summary!$B$4</f>
        <v>0.00626666666666667</v>
      </c>
      <c r="E2355" s="15" t="n">
        <v>0.285714285714286</v>
      </c>
      <c r="F2355" s="2" t="s">
        <v>53</v>
      </c>
      <c r="G2355" s="2" t="s">
        <v>44</v>
      </c>
      <c r="H2355" s="2" t="str">
        <f aca="false">IF(AND(E2355&gt;=0.4,E2355&lt;=0.6),"Yes","No")</f>
        <v>No</v>
      </c>
      <c r="I2355" s="2" t="str">
        <f aca="false">IF(AND(F2355="No",G2355="No",H2355="Yes"),"Yes","No")</f>
        <v>No</v>
      </c>
      <c r="J2355" s="2"/>
      <c r="K2355" s="2"/>
    </row>
    <row r="2356" customFormat="false" ht="15" hidden="false" customHeight="false" outlineLevel="0" collapsed="false">
      <c r="A2356" s="2" t="s">
        <v>7856</v>
      </c>
      <c r="B2356" s="13" t="n">
        <v>95</v>
      </c>
      <c r="C2356" s="13" t="n">
        <v>93</v>
      </c>
      <c r="D2356" s="14" t="n">
        <f aca="false">C2356/Summary!$B$4</f>
        <v>0.0062</v>
      </c>
      <c r="E2356" s="15" t="n">
        <v>0.285714285714286</v>
      </c>
      <c r="F2356" s="2" t="s">
        <v>53</v>
      </c>
      <c r="G2356" s="2" t="s">
        <v>53</v>
      </c>
      <c r="H2356" s="2" t="str">
        <f aca="false">IF(AND(E2356&gt;=0.4,E2356&lt;=0.6),"Yes","No")</f>
        <v>No</v>
      </c>
      <c r="I2356" s="2" t="str">
        <f aca="false">IF(AND(F2356="No",G2356="No",H2356="Yes"),"Yes","No")</f>
        <v>No</v>
      </c>
      <c r="J2356" s="2"/>
      <c r="K2356" s="2"/>
    </row>
    <row r="2357" customFormat="false" ht="15" hidden="false" customHeight="false" outlineLevel="0" collapsed="false">
      <c r="A2357" s="2" t="s">
        <v>7857</v>
      </c>
      <c r="B2357" s="13" t="n">
        <v>95</v>
      </c>
      <c r="C2357" s="13" t="n">
        <v>95</v>
      </c>
      <c r="D2357" s="14" t="n">
        <f aca="false">C2357/Summary!$B$4</f>
        <v>0.00633333333333333</v>
      </c>
      <c r="E2357" s="15" t="n">
        <v>0.428571428571429</v>
      </c>
      <c r="F2357" s="2" t="s">
        <v>53</v>
      </c>
      <c r="G2357" s="2" t="s">
        <v>44</v>
      </c>
      <c r="H2357" s="2" t="str">
        <f aca="false">IF(AND(E2357&gt;=0.4,E2357&lt;=0.6),"Yes","No")</f>
        <v>Yes</v>
      </c>
      <c r="I2357" s="2" t="str">
        <f aca="false">IF(AND(F2357="No",G2357="No",H2357="Yes"),"Yes","No")</f>
        <v>No</v>
      </c>
      <c r="J2357" s="2"/>
      <c r="K2357" s="2"/>
    </row>
    <row r="2358" customFormat="false" ht="15" hidden="false" customHeight="false" outlineLevel="0" collapsed="false">
      <c r="A2358" s="2" t="s">
        <v>7858</v>
      </c>
      <c r="B2358" s="13" t="n">
        <v>95</v>
      </c>
      <c r="C2358" s="13" t="n">
        <v>95</v>
      </c>
      <c r="D2358" s="14" t="n">
        <f aca="false">C2358/Summary!$B$4</f>
        <v>0.00633333333333333</v>
      </c>
      <c r="E2358" s="15" t="n">
        <v>0.571428571428571</v>
      </c>
      <c r="F2358" s="2" t="s">
        <v>53</v>
      </c>
      <c r="G2358" s="2" t="s">
        <v>44</v>
      </c>
      <c r="H2358" s="2" t="str">
        <f aca="false">IF(AND(E2358&gt;=0.4,E2358&lt;=0.6),"Yes","No")</f>
        <v>Yes</v>
      </c>
      <c r="I2358" s="2" t="str">
        <f aca="false">IF(AND(F2358="No",G2358="No",H2358="Yes"),"Yes","No")</f>
        <v>No</v>
      </c>
      <c r="J2358" s="2"/>
      <c r="K2358" s="2"/>
    </row>
    <row r="2359" customFormat="false" ht="15" hidden="false" customHeight="false" outlineLevel="0" collapsed="false">
      <c r="A2359" s="2" t="s">
        <v>7859</v>
      </c>
      <c r="B2359" s="13" t="n">
        <v>95</v>
      </c>
      <c r="C2359" s="13" t="n">
        <v>95</v>
      </c>
      <c r="D2359" s="14" t="n">
        <f aca="false">C2359/Summary!$B$4</f>
        <v>0.00633333333333333</v>
      </c>
      <c r="E2359" s="15" t="n">
        <v>0.285714285714286</v>
      </c>
      <c r="F2359" s="2" t="s">
        <v>53</v>
      </c>
      <c r="G2359" s="2" t="s">
        <v>44</v>
      </c>
      <c r="H2359" s="2" t="str">
        <f aca="false">IF(AND(E2359&gt;=0.4,E2359&lt;=0.6),"Yes","No")</f>
        <v>No</v>
      </c>
      <c r="I2359" s="2" t="str">
        <f aca="false">IF(AND(F2359="No",G2359="No",H2359="Yes"),"Yes","No")</f>
        <v>No</v>
      </c>
      <c r="J2359" s="2"/>
      <c r="K2359" s="2"/>
    </row>
    <row r="2360" customFormat="false" ht="15" hidden="false" customHeight="false" outlineLevel="0" collapsed="false">
      <c r="A2360" s="2" t="s">
        <v>7860</v>
      </c>
      <c r="B2360" s="13" t="n">
        <v>95</v>
      </c>
      <c r="C2360" s="13" t="n">
        <v>95</v>
      </c>
      <c r="D2360" s="14" t="n">
        <f aca="false">C2360/Summary!$B$4</f>
        <v>0.00633333333333333</v>
      </c>
      <c r="E2360" s="15" t="n">
        <v>0.285714285714286</v>
      </c>
      <c r="F2360" s="2" t="s">
        <v>53</v>
      </c>
      <c r="G2360" s="2" t="s">
        <v>44</v>
      </c>
      <c r="H2360" s="2" t="str">
        <f aca="false">IF(AND(E2360&gt;=0.4,E2360&lt;=0.6),"Yes","No")</f>
        <v>No</v>
      </c>
      <c r="I2360" s="2" t="str">
        <f aca="false">IF(AND(F2360="No",G2360="No",H2360="Yes"),"Yes","No")</f>
        <v>No</v>
      </c>
      <c r="J2360" s="2"/>
      <c r="K2360" s="2"/>
    </row>
    <row r="2361" customFormat="false" ht="15" hidden="false" customHeight="false" outlineLevel="0" collapsed="false">
      <c r="A2361" s="2" t="s">
        <v>7861</v>
      </c>
      <c r="B2361" s="13" t="n">
        <v>96</v>
      </c>
      <c r="C2361" s="13" t="n">
        <v>96</v>
      </c>
      <c r="D2361" s="14" t="n">
        <f aca="false">C2361/Summary!$B$4</f>
        <v>0.0064</v>
      </c>
      <c r="E2361" s="15" t="n">
        <v>0.285714285714286</v>
      </c>
      <c r="F2361" s="2" t="s">
        <v>53</v>
      </c>
      <c r="G2361" s="2" t="s">
        <v>44</v>
      </c>
      <c r="H2361" s="2" t="str">
        <f aca="false">IF(AND(E2361&gt;=0.4,E2361&lt;=0.6),"Yes","No")</f>
        <v>No</v>
      </c>
      <c r="I2361" s="2" t="str">
        <f aca="false">IF(AND(F2361="No",G2361="No",H2361="Yes"),"Yes","No")</f>
        <v>No</v>
      </c>
      <c r="J2361" s="2"/>
      <c r="K2361" s="2"/>
    </row>
    <row r="2362" customFormat="false" ht="15" hidden="false" customHeight="false" outlineLevel="0" collapsed="false">
      <c r="A2362" s="2" t="s">
        <v>7862</v>
      </c>
      <c r="B2362" s="13" t="n">
        <v>96</v>
      </c>
      <c r="C2362" s="13" t="n">
        <v>96</v>
      </c>
      <c r="D2362" s="14" t="n">
        <f aca="false">C2362/Summary!$B$4</f>
        <v>0.0064</v>
      </c>
      <c r="E2362" s="15" t="n">
        <v>0.428571428571429</v>
      </c>
      <c r="F2362" s="2" t="s">
        <v>53</v>
      </c>
      <c r="G2362" s="2" t="s">
        <v>44</v>
      </c>
      <c r="H2362" s="2" t="str">
        <f aca="false">IF(AND(E2362&gt;=0.4,E2362&lt;=0.6),"Yes","No")</f>
        <v>Yes</v>
      </c>
      <c r="I2362" s="2" t="str">
        <f aca="false">IF(AND(F2362="No",G2362="No",H2362="Yes"),"Yes","No")</f>
        <v>No</v>
      </c>
      <c r="J2362" s="2"/>
      <c r="K2362" s="2"/>
    </row>
    <row r="2363" customFormat="false" ht="15" hidden="false" customHeight="false" outlineLevel="0" collapsed="false">
      <c r="A2363" s="2" t="s">
        <v>7863</v>
      </c>
      <c r="B2363" s="13" t="n">
        <v>96</v>
      </c>
      <c r="C2363" s="13" t="n">
        <v>96</v>
      </c>
      <c r="D2363" s="14" t="n">
        <f aca="false">C2363/Summary!$B$4</f>
        <v>0.0064</v>
      </c>
      <c r="E2363" s="15" t="n">
        <v>0.428571428571429</v>
      </c>
      <c r="F2363" s="2" t="s">
        <v>53</v>
      </c>
      <c r="G2363" s="2" t="s">
        <v>44</v>
      </c>
      <c r="H2363" s="2" t="str">
        <f aca="false">IF(AND(E2363&gt;=0.4,E2363&lt;=0.6),"Yes","No")</f>
        <v>Yes</v>
      </c>
      <c r="I2363" s="2" t="str">
        <f aca="false">IF(AND(F2363="No",G2363="No",H2363="Yes"),"Yes","No")</f>
        <v>No</v>
      </c>
      <c r="J2363" s="2"/>
      <c r="K2363" s="2"/>
    </row>
    <row r="2364" customFormat="false" ht="15" hidden="false" customHeight="false" outlineLevel="0" collapsed="false">
      <c r="A2364" s="2" t="s">
        <v>7864</v>
      </c>
      <c r="B2364" s="13" t="n">
        <v>96</v>
      </c>
      <c r="C2364" s="13" t="n">
        <v>96</v>
      </c>
      <c r="D2364" s="14" t="n">
        <f aca="false">C2364/Summary!$B$4</f>
        <v>0.0064</v>
      </c>
      <c r="E2364" s="15" t="n">
        <v>0.428571428571429</v>
      </c>
      <c r="F2364" s="2" t="s">
        <v>53</v>
      </c>
      <c r="G2364" s="2" t="s">
        <v>53</v>
      </c>
      <c r="H2364" s="2" t="str">
        <f aca="false">IF(AND(E2364&gt;=0.4,E2364&lt;=0.6),"Yes","No")</f>
        <v>Yes</v>
      </c>
      <c r="I2364" s="2" t="str">
        <f aca="false">IF(AND(F2364="No",G2364="No",H2364="Yes"),"Yes","No")</f>
        <v>No</v>
      </c>
      <c r="J2364" s="2"/>
      <c r="K2364" s="2"/>
    </row>
    <row r="2365" customFormat="false" ht="15" hidden="false" customHeight="false" outlineLevel="0" collapsed="false">
      <c r="A2365" s="2" t="s">
        <v>7865</v>
      </c>
      <c r="B2365" s="13" t="n">
        <v>96</v>
      </c>
      <c r="C2365" s="13" t="n">
        <v>96</v>
      </c>
      <c r="D2365" s="14" t="n">
        <f aca="false">C2365/Summary!$B$4</f>
        <v>0.0064</v>
      </c>
      <c r="E2365" s="15" t="n">
        <v>0.571428571428571</v>
      </c>
      <c r="F2365" s="2" t="s">
        <v>53</v>
      </c>
      <c r="G2365" s="2" t="s">
        <v>44</v>
      </c>
      <c r="H2365" s="2" t="str">
        <f aca="false">IF(AND(E2365&gt;=0.4,E2365&lt;=0.6),"Yes","No")</f>
        <v>Yes</v>
      </c>
      <c r="I2365" s="2" t="str">
        <f aca="false">IF(AND(F2365="No",G2365="No",H2365="Yes"),"Yes","No")</f>
        <v>No</v>
      </c>
      <c r="J2365" s="2"/>
      <c r="K2365" s="2"/>
    </row>
    <row r="2366" customFormat="false" ht="15" hidden="false" customHeight="false" outlineLevel="0" collapsed="false">
      <c r="A2366" s="2" t="s">
        <v>7866</v>
      </c>
      <c r="B2366" s="13" t="n">
        <v>96</v>
      </c>
      <c r="C2366" s="13" t="n">
        <v>96</v>
      </c>
      <c r="D2366" s="14" t="n">
        <f aca="false">C2366/Summary!$B$4</f>
        <v>0.0064</v>
      </c>
      <c r="E2366" s="15" t="n">
        <v>0.285714285714286</v>
      </c>
      <c r="F2366" s="2" t="s">
        <v>53</v>
      </c>
      <c r="G2366" s="2" t="s">
        <v>44</v>
      </c>
      <c r="H2366" s="2" t="str">
        <f aca="false">IF(AND(E2366&gt;=0.4,E2366&lt;=0.6),"Yes","No")</f>
        <v>No</v>
      </c>
      <c r="I2366" s="2" t="str">
        <f aca="false">IF(AND(F2366="No",G2366="No",H2366="Yes"),"Yes","No")</f>
        <v>No</v>
      </c>
      <c r="J2366" s="2"/>
      <c r="K2366" s="2"/>
    </row>
    <row r="2367" customFormat="false" ht="15" hidden="false" customHeight="false" outlineLevel="0" collapsed="false">
      <c r="A2367" s="2" t="s">
        <v>7867</v>
      </c>
      <c r="B2367" s="13" t="n">
        <v>96</v>
      </c>
      <c r="C2367" s="13" t="n">
        <v>95</v>
      </c>
      <c r="D2367" s="14" t="n">
        <f aca="false">C2367/Summary!$B$4</f>
        <v>0.00633333333333333</v>
      </c>
      <c r="E2367" s="15" t="n">
        <v>0.285714285714286</v>
      </c>
      <c r="F2367" s="2" t="s">
        <v>53</v>
      </c>
      <c r="G2367" s="2" t="s">
        <v>53</v>
      </c>
      <c r="H2367" s="2" t="str">
        <f aca="false">IF(AND(E2367&gt;=0.4,E2367&lt;=0.6),"Yes","No")</f>
        <v>No</v>
      </c>
      <c r="I2367" s="2" t="str">
        <f aca="false">IF(AND(F2367="No",G2367="No",H2367="Yes"),"Yes","No")</f>
        <v>No</v>
      </c>
      <c r="J2367" s="2"/>
      <c r="K2367" s="2"/>
    </row>
    <row r="2368" customFormat="false" ht="15" hidden="false" customHeight="false" outlineLevel="0" collapsed="false">
      <c r="A2368" s="2" t="s">
        <v>7868</v>
      </c>
      <c r="B2368" s="13" t="n">
        <v>96</v>
      </c>
      <c r="C2368" s="13" t="n">
        <v>95</v>
      </c>
      <c r="D2368" s="14" t="n">
        <f aca="false">C2368/Summary!$B$4</f>
        <v>0.00633333333333333</v>
      </c>
      <c r="E2368" s="15" t="n">
        <v>0.571428571428571</v>
      </c>
      <c r="F2368" s="2" t="s">
        <v>53</v>
      </c>
      <c r="G2368" s="2" t="s">
        <v>44</v>
      </c>
      <c r="H2368" s="2" t="str">
        <f aca="false">IF(AND(E2368&gt;=0.4,E2368&lt;=0.6),"Yes","No")</f>
        <v>Yes</v>
      </c>
      <c r="I2368" s="2" t="str">
        <f aca="false">IF(AND(F2368="No",G2368="No",H2368="Yes"),"Yes","No")</f>
        <v>No</v>
      </c>
      <c r="J2368" s="2"/>
      <c r="K2368" s="2"/>
    </row>
    <row r="2369" customFormat="false" ht="15" hidden="false" customHeight="false" outlineLevel="0" collapsed="false">
      <c r="A2369" s="2" t="s">
        <v>7869</v>
      </c>
      <c r="B2369" s="13" t="n">
        <v>96</v>
      </c>
      <c r="C2369" s="13" t="n">
        <v>96</v>
      </c>
      <c r="D2369" s="14" t="n">
        <f aca="false">C2369/Summary!$B$4</f>
        <v>0.0064</v>
      </c>
      <c r="E2369" s="15" t="n">
        <v>0.285714285714286</v>
      </c>
      <c r="F2369" s="2" t="s">
        <v>53</v>
      </c>
      <c r="G2369" s="2" t="s">
        <v>44</v>
      </c>
      <c r="H2369" s="2" t="str">
        <f aca="false">IF(AND(E2369&gt;=0.4,E2369&lt;=0.6),"Yes","No")</f>
        <v>No</v>
      </c>
      <c r="I2369" s="2" t="str">
        <f aca="false">IF(AND(F2369="No",G2369="No",H2369="Yes"),"Yes","No")</f>
        <v>No</v>
      </c>
      <c r="J2369" s="2"/>
      <c r="K2369" s="2"/>
    </row>
    <row r="2370" customFormat="false" ht="15" hidden="false" customHeight="false" outlineLevel="0" collapsed="false">
      <c r="A2370" s="2" t="s">
        <v>7870</v>
      </c>
      <c r="B2370" s="13" t="n">
        <v>96</v>
      </c>
      <c r="C2370" s="13" t="n">
        <v>95</v>
      </c>
      <c r="D2370" s="14" t="n">
        <f aca="false">C2370/Summary!$B$4</f>
        <v>0.00633333333333333</v>
      </c>
      <c r="E2370" s="15" t="n">
        <v>0.428571428571429</v>
      </c>
      <c r="F2370" s="2" t="s">
        <v>53</v>
      </c>
      <c r="G2370" s="2" t="s">
        <v>44</v>
      </c>
      <c r="H2370" s="2" t="str">
        <f aca="false">IF(AND(E2370&gt;=0.4,E2370&lt;=0.6),"Yes","No")</f>
        <v>Yes</v>
      </c>
      <c r="I2370" s="2" t="str">
        <f aca="false">IF(AND(F2370="No",G2370="No",H2370="Yes"),"Yes","No")</f>
        <v>No</v>
      </c>
      <c r="J2370" s="2"/>
      <c r="K2370" s="2"/>
    </row>
    <row r="2371" customFormat="false" ht="15" hidden="false" customHeight="false" outlineLevel="0" collapsed="false">
      <c r="A2371" s="2" t="s">
        <v>7871</v>
      </c>
      <c r="B2371" s="13" t="n">
        <v>96</v>
      </c>
      <c r="C2371" s="13" t="n">
        <v>95</v>
      </c>
      <c r="D2371" s="14" t="n">
        <f aca="false">C2371/Summary!$B$4</f>
        <v>0.00633333333333333</v>
      </c>
      <c r="E2371" s="15" t="n">
        <v>0.571428571428571</v>
      </c>
      <c r="F2371" s="2" t="s">
        <v>53</v>
      </c>
      <c r="G2371" s="2" t="s">
        <v>44</v>
      </c>
      <c r="H2371" s="2" t="str">
        <f aca="false">IF(AND(E2371&gt;=0.4,E2371&lt;=0.6),"Yes","No")</f>
        <v>Yes</v>
      </c>
      <c r="I2371" s="2" t="str">
        <f aca="false">IF(AND(F2371="No",G2371="No",H2371="Yes"),"Yes","No")</f>
        <v>No</v>
      </c>
      <c r="J2371" s="2"/>
      <c r="K2371" s="2"/>
    </row>
    <row r="2372" customFormat="false" ht="15" hidden="false" customHeight="false" outlineLevel="0" collapsed="false">
      <c r="A2372" s="2" t="s">
        <v>7872</v>
      </c>
      <c r="B2372" s="13" t="n">
        <v>96</v>
      </c>
      <c r="C2372" s="13" t="n">
        <v>96</v>
      </c>
      <c r="D2372" s="14" t="n">
        <f aca="false">C2372/Summary!$B$4</f>
        <v>0.0064</v>
      </c>
      <c r="E2372" s="15" t="n">
        <v>0.428571428571429</v>
      </c>
      <c r="F2372" s="2" t="s">
        <v>53</v>
      </c>
      <c r="G2372" s="2" t="s">
        <v>53</v>
      </c>
      <c r="H2372" s="2" t="str">
        <f aca="false">IF(AND(E2372&gt;=0.4,E2372&lt;=0.6),"Yes","No")</f>
        <v>Yes</v>
      </c>
      <c r="I2372" s="2" t="str">
        <f aca="false">IF(AND(F2372="No",G2372="No",H2372="Yes"),"Yes","No")</f>
        <v>No</v>
      </c>
      <c r="J2372" s="2"/>
      <c r="K2372" s="2"/>
    </row>
    <row r="2373" customFormat="false" ht="15" hidden="false" customHeight="false" outlineLevel="0" collapsed="false">
      <c r="A2373" s="2" t="s">
        <v>7873</v>
      </c>
      <c r="B2373" s="13" t="n">
        <v>96</v>
      </c>
      <c r="C2373" s="13" t="n">
        <v>96</v>
      </c>
      <c r="D2373" s="14" t="n">
        <f aca="false">C2373/Summary!$B$4</f>
        <v>0.0064</v>
      </c>
      <c r="E2373" s="15" t="n">
        <v>0.571428571428571</v>
      </c>
      <c r="F2373" s="2" t="s">
        <v>53</v>
      </c>
      <c r="G2373" s="2" t="s">
        <v>44</v>
      </c>
      <c r="H2373" s="2" t="str">
        <f aca="false">IF(AND(E2373&gt;=0.4,E2373&lt;=0.6),"Yes","No")</f>
        <v>Yes</v>
      </c>
      <c r="I2373" s="2" t="str">
        <f aca="false">IF(AND(F2373="No",G2373="No",H2373="Yes"),"Yes","No")</f>
        <v>No</v>
      </c>
      <c r="J2373" s="2"/>
      <c r="K2373" s="2"/>
    </row>
    <row r="2374" customFormat="false" ht="15" hidden="false" customHeight="false" outlineLevel="0" collapsed="false">
      <c r="A2374" s="2" t="s">
        <v>7874</v>
      </c>
      <c r="B2374" s="13" t="n">
        <v>96</v>
      </c>
      <c r="C2374" s="13" t="n">
        <v>96</v>
      </c>
      <c r="D2374" s="14" t="n">
        <f aca="false">C2374/Summary!$B$4</f>
        <v>0.0064</v>
      </c>
      <c r="E2374" s="15" t="n">
        <v>0.571428571428571</v>
      </c>
      <c r="F2374" s="2" t="s">
        <v>53</v>
      </c>
      <c r="G2374" s="2" t="s">
        <v>53</v>
      </c>
      <c r="H2374" s="2" t="str">
        <f aca="false">IF(AND(E2374&gt;=0.4,E2374&lt;=0.6),"Yes","No")</f>
        <v>Yes</v>
      </c>
      <c r="I2374" s="2" t="str">
        <f aca="false">IF(AND(F2374="No",G2374="No",H2374="Yes"),"Yes","No")</f>
        <v>No</v>
      </c>
      <c r="J2374" s="2"/>
      <c r="K2374" s="2"/>
    </row>
    <row r="2375" customFormat="false" ht="15" hidden="false" customHeight="false" outlineLevel="0" collapsed="false">
      <c r="A2375" s="2" t="s">
        <v>7875</v>
      </c>
      <c r="B2375" s="13" t="n">
        <v>96</v>
      </c>
      <c r="C2375" s="13" t="n">
        <v>96</v>
      </c>
      <c r="D2375" s="14" t="n">
        <f aca="false">C2375/Summary!$B$4</f>
        <v>0.0064</v>
      </c>
      <c r="E2375" s="15" t="n">
        <v>0.857142857142857</v>
      </c>
      <c r="F2375" s="2" t="s">
        <v>53</v>
      </c>
      <c r="G2375" s="2" t="s">
        <v>44</v>
      </c>
      <c r="H2375" s="2" t="str">
        <f aca="false">IF(AND(E2375&gt;=0.4,E2375&lt;=0.6),"Yes","No")</f>
        <v>No</v>
      </c>
      <c r="I2375" s="2" t="str">
        <f aca="false">IF(AND(F2375="No",G2375="No",H2375="Yes"),"Yes","No")</f>
        <v>No</v>
      </c>
      <c r="J2375" s="2"/>
      <c r="K2375" s="2"/>
    </row>
    <row r="2376" customFormat="false" ht="15" hidden="false" customHeight="false" outlineLevel="0" collapsed="false">
      <c r="A2376" s="2" t="s">
        <v>7876</v>
      </c>
      <c r="B2376" s="13" t="n">
        <v>96</v>
      </c>
      <c r="C2376" s="13" t="n">
        <v>95</v>
      </c>
      <c r="D2376" s="14" t="n">
        <f aca="false">C2376/Summary!$B$4</f>
        <v>0.00633333333333333</v>
      </c>
      <c r="E2376" s="15" t="n">
        <v>0.571428571428571</v>
      </c>
      <c r="F2376" s="2" t="s">
        <v>53</v>
      </c>
      <c r="G2376" s="2" t="s">
        <v>44</v>
      </c>
      <c r="H2376" s="2" t="str">
        <f aca="false">IF(AND(E2376&gt;=0.4,E2376&lt;=0.6),"Yes","No")</f>
        <v>Yes</v>
      </c>
      <c r="I2376" s="2" t="str">
        <f aca="false">IF(AND(F2376="No",G2376="No",H2376="Yes"),"Yes","No")</f>
        <v>No</v>
      </c>
      <c r="J2376" s="2"/>
      <c r="K2376" s="2"/>
    </row>
    <row r="2377" customFormat="false" ht="15" hidden="false" customHeight="false" outlineLevel="0" collapsed="false">
      <c r="A2377" s="2" t="s">
        <v>7877</v>
      </c>
      <c r="B2377" s="13" t="n">
        <v>96</v>
      </c>
      <c r="C2377" s="13" t="n">
        <v>96</v>
      </c>
      <c r="D2377" s="14" t="n">
        <f aca="false">C2377/Summary!$B$4</f>
        <v>0.0064</v>
      </c>
      <c r="E2377" s="15" t="n">
        <v>0.428571428571429</v>
      </c>
      <c r="F2377" s="2" t="s">
        <v>53</v>
      </c>
      <c r="G2377" s="2" t="s">
        <v>44</v>
      </c>
      <c r="H2377" s="2" t="str">
        <f aca="false">IF(AND(E2377&gt;=0.4,E2377&lt;=0.6),"Yes","No")</f>
        <v>Yes</v>
      </c>
      <c r="I2377" s="2" t="str">
        <f aca="false">IF(AND(F2377="No",G2377="No",H2377="Yes"),"Yes","No")</f>
        <v>No</v>
      </c>
      <c r="J2377" s="2"/>
      <c r="K2377" s="2"/>
    </row>
    <row r="2378" customFormat="false" ht="15" hidden="false" customHeight="false" outlineLevel="0" collapsed="false">
      <c r="A2378" s="2" t="s">
        <v>7878</v>
      </c>
      <c r="B2378" s="13" t="n">
        <v>96</v>
      </c>
      <c r="C2378" s="13" t="n">
        <v>96</v>
      </c>
      <c r="D2378" s="14" t="n">
        <f aca="false">C2378/Summary!$B$4</f>
        <v>0.0064</v>
      </c>
      <c r="E2378" s="15" t="n">
        <v>0.571428571428571</v>
      </c>
      <c r="F2378" s="2" t="s">
        <v>53</v>
      </c>
      <c r="G2378" s="2" t="s">
        <v>44</v>
      </c>
      <c r="H2378" s="2" t="str">
        <f aca="false">IF(AND(E2378&gt;=0.4,E2378&lt;=0.6),"Yes","No")</f>
        <v>Yes</v>
      </c>
      <c r="I2378" s="2" t="str">
        <f aca="false">IF(AND(F2378="No",G2378="No",H2378="Yes"),"Yes","No")</f>
        <v>No</v>
      </c>
      <c r="J2378" s="2"/>
      <c r="K2378" s="2"/>
    </row>
    <row r="2379" customFormat="false" ht="15" hidden="false" customHeight="false" outlineLevel="0" collapsed="false">
      <c r="A2379" s="2" t="s">
        <v>7879</v>
      </c>
      <c r="B2379" s="13" t="n">
        <v>96</v>
      </c>
      <c r="C2379" s="13" t="n">
        <v>96</v>
      </c>
      <c r="D2379" s="14" t="n">
        <f aca="false">C2379/Summary!$B$4</f>
        <v>0.0064</v>
      </c>
      <c r="E2379" s="15" t="n">
        <v>0.571428571428571</v>
      </c>
      <c r="F2379" s="2" t="s">
        <v>53</v>
      </c>
      <c r="G2379" s="2" t="s">
        <v>53</v>
      </c>
      <c r="H2379" s="2" t="str">
        <f aca="false">IF(AND(E2379&gt;=0.4,E2379&lt;=0.6),"Yes","No")</f>
        <v>Yes</v>
      </c>
      <c r="I2379" s="2" t="str">
        <f aca="false">IF(AND(F2379="No",G2379="No",H2379="Yes"),"Yes","No")</f>
        <v>No</v>
      </c>
      <c r="J2379" s="2"/>
      <c r="K2379" s="2"/>
    </row>
    <row r="2380" customFormat="false" ht="15" hidden="false" customHeight="false" outlineLevel="0" collapsed="false">
      <c r="A2380" s="2" t="s">
        <v>7880</v>
      </c>
      <c r="B2380" s="13" t="n">
        <v>96</v>
      </c>
      <c r="C2380" s="13" t="n">
        <v>96</v>
      </c>
      <c r="D2380" s="14" t="n">
        <f aca="false">C2380/Summary!$B$4</f>
        <v>0.0064</v>
      </c>
      <c r="E2380" s="15" t="n">
        <v>0.285714285714286</v>
      </c>
      <c r="F2380" s="2" t="s">
        <v>44</v>
      </c>
      <c r="G2380" s="2" t="s">
        <v>53</v>
      </c>
      <c r="H2380" s="2" t="str">
        <f aca="false">IF(AND(E2380&gt;=0.4,E2380&lt;=0.6),"Yes","No")</f>
        <v>No</v>
      </c>
      <c r="I2380" s="2" t="str">
        <f aca="false">IF(AND(F2380="No",G2380="No",H2380="Yes"),"Yes","No")</f>
        <v>No</v>
      </c>
      <c r="J2380" s="2"/>
      <c r="K2380" s="2"/>
    </row>
    <row r="2381" customFormat="false" ht="15" hidden="false" customHeight="false" outlineLevel="0" collapsed="false">
      <c r="A2381" s="2" t="s">
        <v>7881</v>
      </c>
      <c r="B2381" s="13" t="n">
        <v>96</v>
      </c>
      <c r="C2381" s="13" t="n">
        <v>96</v>
      </c>
      <c r="D2381" s="14" t="n">
        <f aca="false">C2381/Summary!$B$4</f>
        <v>0.0064</v>
      </c>
      <c r="E2381" s="15" t="n">
        <v>0.571428571428571</v>
      </c>
      <c r="F2381" s="2" t="s">
        <v>53</v>
      </c>
      <c r="G2381" s="2" t="s">
        <v>44</v>
      </c>
      <c r="H2381" s="2" t="str">
        <f aca="false">IF(AND(E2381&gt;=0.4,E2381&lt;=0.6),"Yes","No")</f>
        <v>Yes</v>
      </c>
      <c r="I2381" s="2" t="str">
        <f aca="false">IF(AND(F2381="No",G2381="No",H2381="Yes"),"Yes","No")</f>
        <v>No</v>
      </c>
      <c r="J2381" s="2"/>
      <c r="K2381" s="2"/>
    </row>
    <row r="2382" customFormat="false" ht="15" hidden="false" customHeight="false" outlineLevel="0" collapsed="false">
      <c r="A2382" s="2" t="s">
        <v>7882</v>
      </c>
      <c r="B2382" s="13" t="n">
        <v>96</v>
      </c>
      <c r="C2382" s="13" t="n">
        <v>96</v>
      </c>
      <c r="D2382" s="14" t="n">
        <f aca="false">C2382/Summary!$B$4</f>
        <v>0.0064</v>
      </c>
      <c r="E2382" s="15" t="n">
        <v>0.285714285714286</v>
      </c>
      <c r="F2382" s="2" t="s">
        <v>53</v>
      </c>
      <c r="G2382" s="2" t="s">
        <v>53</v>
      </c>
      <c r="H2382" s="2" t="str">
        <f aca="false">IF(AND(E2382&gt;=0.4,E2382&lt;=0.6),"Yes","No")</f>
        <v>No</v>
      </c>
      <c r="I2382" s="2" t="str">
        <f aca="false">IF(AND(F2382="No",G2382="No",H2382="Yes"),"Yes","No")</f>
        <v>No</v>
      </c>
      <c r="J2382" s="2"/>
      <c r="K2382" s="2"/>
    </row>
    <row r="2383" customFormat="false" ht="15" hidden="false" customHeight="false" outlineLevel="0" collapsed="false">
      <c r="A2383" s="2" t="s">
        <v>7883</v>
      </c>
      <c r="B2383" s="13" t="n">
        <v>96</v>
      </c>
      <c r="C2383" s="13" t="n">
        <v>96</v>
      </c>
      <c r="D2383" s="14" t="n">
        <f aca="false">C2383/Summary!$B$4</f>
        <v>0.0064</v>
      </c>
      <c r="E2383" s="15" t="n">
        <v>0.285714285714286</v>
      </c>
      <c r="F2383" s="2" t="s">
        <v>53</v>
      </c>
      <c r="G2383" s="2" t="s">
        <v>44</v>
      </c>
      <c r="H2383" s="2" t="str">
        <f aca="false">IF(AND(E2383&gt;=0.4,E2383&lt;=0.6),"Yes","No")</f>
        <v>No</v>
      </c>
      <c r="I2383" s="2" t="str">
        <f aca="false">IF(AND(F2383="No",G2383="No",H2383="Yes"),"Yes","No")</f>
        <v>No</v>
      </c>
      <c r="J2383" s="2"/>
      <c r="K2383" s="2"/>
    </row>
    <row r="2384" customFormat="false" ht="15" hidden="false" customHeight="false" outlineLevel="0" collapsed="false">
      <c r="A2384" s="2" t="s">
        <v>7884</v>
      </c>
      <c r="B2384" s="13" t="n">
        <v>96</v>
      </c>
      <c r="C2384" s="13" t="n">
        <v>96</v>
      </c>
      <c r="D2384" s="14" t="n">
        <f aca="false">C2384/Summary!$B$4</f>
        <v>0.0064</v>
      </c>
      <c r="E2384" s="15" t="n">
        <v>0.285714285714286</v>
      </c>
      <c r="F2384" s="2" t="s">
        <v>53</v>
      </c>
      <c r="G2384" s="2" t="s">
        <v>44</v>
      </c>
      <c r="H2384" s="2" t="str">
        <f aca="false">IF(AND(E2384&gt;=0.4,E2384&lt;=0.6),"Yes","No")</f>
        <v>No</v>
      </c>
      <c r="I2384" s="2" t="str">
        <f aca="false">IF(AND(F2384="No",G2384="No",H2384="Yes"),"Yes","No")</f>
        <v>No</v>
      </c>
      <c r="J2384" s="2"/>
      <c r="K2384" s="2"/>
    </row>
    <row r="2385" customFormat="false" ht="15" hidden="false" customHeight="false" outlineLevel="0" collapsed="false">
      <c r="A2385" s="2" t="s">
        <v>7885</v>
      </c>
      <c r="B2385" s="13" t="n">
        <v>96</v>
      </c>
      <c r="C2385" s="13" t="n">
        <v>96</v>
      </c>
      <c r="D2385" s="14" t="n">
        <f aca="false">C2385/Summary!$B$4</f>
        <v>0.0064</v>
      </c>
      <c r="E2385" s="15" t="n">
        <v>0.285714285714286</v>
      </c>
      <c r="F2385" s="2" t="s">
        <v>44</v>
      </c>
      <c r="G2385" s="2" t="s">
        <v>44</v>
      </c>
      <c r="H2385" s="2" t="str">
        <f aca="false">IF(AND(E2385&gt;=0.4,E2385&lt;=0.6),"Yes","No")</f>
        <v>No</v>
      </c>
      <c r="I2385" s="2" t="str">
        <f aca="false">IF(AND(F2385="No",G2385="No",H2385="Yes"),"Yes","No")</f>
        <v>No</v>
      </c>
      <c r="J2385" s="2"/>
      <c r="K2385" s="2"/>
    </row>
    <row r="2386" customFormat="false" ht="15" hidden="false" customHeight="false" outlineLevel="0" collapsed="false">
      <c r="A2386" s="2" t="s">
        <v>7886</v>
      </c>
      <c r="B2386" s="13" t="n">
        <v>96</v>
      </c>
      <c r="C2386" s="13" t="n">
        <v>96</v>
      </c>
      <c r="D2386" s="14" t="n">
        <f aca="false">C2386/Summary!$B$4</f>
        <v>0.0064</v>
      </c>
      <c r="E2386" s="15" t="n">
        <v>0.428571428571429</v>
      </c>
      <c r="F2386" s="2" t="s">
        <v>53</v>
      </c>
      <c r="G2386" s="2" t="s">
        <v>44</v>
      </c>
      <c r="H2386" s="2" t="str">
        <f aca="false">IF(AND(E2386&gt;=0.4,E2386&lt;=0.6),"Yes","No")</f>
        <v>Yes</v>
      </c>
      <c r="I2386" s="2" t="str">
        <f aca="false">IF(AND(F2386="No",G2386="No",H2386="Yes"),"Yes","No")</f>
        <v>No</v>
      </c>
      <c r="J2386" s="2"/>
      <c r="K2386" s="2"/>
    </row>
    <row r="2387" customFormat="false" ht="15" hidden="false" customHeight="false" outlineLevel="0" collapsed="false">
      <c r="A2387" s="2" t="s">
        <v>7887</v>
      </c>
      <c r="B2387" s="13" t="n">
        <v>96</v>
      </c>
      <c r="C2387" s="13" t="n">
        <v>96</v>
      </c>
      <c r="D2387" s="14" t="n">
        <f aca="false">C2387/Summary!$B$4</f>
        <v>0.0064</v>
      </c>
      <c r="E2387" s="15" t="n">
        <v>0.428571428571429</v>
      </c>
      <c r="F2387" s="2" t="s">
        <v>53</v>
      </c>
      <c r="G2387" s="2" t="s">
        <v>44</v>
      </c>
      <c r="H2387" s="2" t="str">
        <f aca="false">IF(AND(E2387&gt;=0.4,E2387&lt;=0.6),"Yes","No")</f>
        <v>Yes</v>
      </c>
      <c r="I2387" s="2" t="str">
        <f aca="false">IF(AND(F2387="No",G2387="No",H2387="Yes"),"Yes","No")</f>
        <v>No</v>
      </c>
      <c r="J2387" s="2"/>
      <c r="K2387" s="2"/>
    </row>
    <row r="2388" customFormat="false" ht="15" hidden="false" customHeight="false" outlineLevel="0" collapsed="false">
      <c r="A2388" s="2" t="s">
        <v>7888</v>
      </c>
      <c r="B2388" s="13" t="n">
        <v>96</v>
      </c>
      <c r="C2388" s="13" t="n">
        <v>95</v>
      </c>
      <c r="D2388" s="14" t="n">
        <f aca="false">C2388/Summary!$B$4</f>
        <v>0.00633333333333333</v>
      </c>
      <c r="E2388" s="15" t="n">
        <v>0.571428571428571</v>
      </c>
      <c r="F2388" s="2" t="s">
        <v>44</v>
      </c>
      <c r="G2388" s="2" t="s">
        <v>53</v>
      </c>
      <c r="H2388" s="2" t="str">
        <f aca="false">IF(AND(E2388&gt;=0.4,E2388&lt;=0.6),"Yes","No")</f>
        <v>Yes</v>
      </c>
      <c r="I2388" s="2" t="str">
        <f aca="false">IF(AND(F2388="No",G2388="No",H2388="Yes"),"Yes","No")</f>
        <v>No</v>
      </c>
      <c r="J2388" s="2"/>
      <c r="K2388" s="2"/>
    </row>
    <row r="2389" customFormat="false" ht="15" hidden="false" customHeight="false" outlineLevel="0" collapsed="false">
      <c r="A2389" s="2" t="s">
        <v>7889</v>
      </c>
      <c r="B2389" s="13" t="n">
        <v>96</v>
      </c>
      <c r="C2389" s="13" t="n">
        <v>96</v>
      </c>
      <c r="D2389" s="14" t="n">
        <f aca="false">C2389/Summary!$B$4</f>
        <v>0.0064</v>
      </c>
      <c r="E2389" s="15" t="n">
        <v>0.714285714285714</v>
      </c>
      <c r="F2389" s="2" t="s">
        <v>53</v>
      </c>
      <c r="G2389" s="2" t="s">
        <v>44</v>
      </c>
      <c r="H2389" s="2" t="str">
        <f aca="false">IF(AND(E2389&gt;=0.4,E2389&lt;=0.6),"Yes","No")</f>
        <v>No</v>
      </c>
      <c r="I2389" s="2" t="str">
        <f aca="false">IF(AND(F2389="No",G2389="No",H2389="Yes"),"Yes","No")</f>
        <v>No</v>
      </c>
      <c r="J2389" s="2"/>
      <c r="K2389" s="2"/>
    </row>
    <row r="2390" customFormat="false" ht="15" hidden="false" customHeight="false" outlineLevel="0" collapsed="false">
      <c r="A2390" s="2" t="s">
        <v>7890</v>
      </c>
      <c r="B2390" s="13" t="n">
        <v>96</v>
      </c>
      <c r="C2390" s="13" t="n">
        <v>96</v>
      </c>
      <c r="D2390" s="14" t="n">
        <f aca="false">C2390/Summary!$B$4</f>
        <v>0.0064</v>
      </c>
      <c r="E2390" s="15" t="n">
        <v>0.428571428571429</v>
      </c>
      <c r="F2390" s="2" t="s">
        <v>53</v>
      </c>
      <c r="G2390" s="2" t="s">
        <v>53</v>
      </c>
      <c r="H2390" s="2" t="str">
        <f aca="false">IF(AND(E2390&gt;=0.4,E2390&lt;=0.6),"Yes","No")</f>
        <v>Yes</v>
      </c>
      <c r="I2390" s="2" t="str">
        <f aca="false">IF(AND(F2390="No",G2390="No",H2390="Yes"),"Yes","No")</f>
        <v>No</v>
      </c>
      <c r="J2390" s="2"/>
      <c r="K2390" s="2"/>
    </row>
    <row r="2391" customFormat="false" ht="15" hidden="false" customHeight="false" outlineLevel="0" collapsed="false">
      <c r="A2391" s="2" t="s">
        <v>7891</v>
      </c>
      <c r="B2391" s="13" t="n">
        <v>96</v>
      </c>
      <c r="C2391" s="13" t="n">
        <v>96</v>
      </c>
      <c r="D2391" s="14" t="n">
        <f aca="false">C2391/Summary!$B$4</f>
        <v>0.0064</v>
      </c>
      <c r="E2391" s="15" t="n">
        <v>0.571428571428571</v>
      </c>
      <c r="F2391" s="2" t="s">
        <v>44</v>
      </c>
      <c r="G2391" s="2" t="s">
        <v>53</v>
      </c>
      <c r="H2391" s="2" t="str">
        <f aca="false">IF(AND(E2391&gt;=0.4,E2391&lt;=0.6),"Yes","No")</f>
        <v>Yes</v>
      </c>
      <c r="I2391" s="2" t="str">
        <f aca="false">IF(AND(F2391="No",G2391="No",H2391="Yes"),"Yes","No")</f>
        <v>No</v>
      </c>
      <c r="J2391" s="2"/>
      <c r="K2391" s="2"/>
    </row>
    <row r="2392" customFormat="false" ht="15" hidden="false" customHeight="false" outlineLevel="0" collapsed="false">
      <c r="A2392" s="2" t="s">
        <v>7892</v>
      </c>
      <c r="B2392" s="13" t="n">
        <v>96</v>
      </c>
      <c r="C2392" s="13" t="n">
        <v>95</v>
      </c>
      <c r="D2392" s="14" t="n">
        <f aca="false">C2392/Summary!$B$4</f>
        <v>0.00633333333333333</v>
      </c>
      <c r="E2392" s="15" t="n">
        <v>0.714285714285714</v>
      </c>
      <c r="F2392" s="2" t="s">
        <v>53</v>
      </c>
      <c r="G2392" s="2" t="s">
        <v>44</v>
      </c>
      <c r="H2392" s="2" t="str">
        <f aca="false">IF(AND(E2392&gt;=0.4,E2392&lt;=0.6),"Yes","No")</f>
        <v>No</v>
      </c>
      <c r="I2392" s="2" t="str">
        <f aca="false">IF(AND(F2392="No",G2392="No",H2392="Yes"),"Yes","No")</f>
        <v>No</v>
      </c>
      <c r="J2392" s="2"/>
      <c r="K2392" s="2"/>
    </row>
    <row r="2393" customFormat="false" ht="15" hidden="false" customHeight="false" outlineLevel="0" collapsed="false">
      <c r="A2393" s="2" t="s">
        <v>7893</v>
      </c>
      <c r="B2393" s="13" t="n">
        <v>96</v>
      </c>
      <c r="C2393" s="13" t="n">
        <v>95</v>
      </c>
      <c r="D2393" s="14" t="n">
        <f aca="false">C2393/Summary!$B$4</f>
        <v>0.00633333333333333</v>
      </c>
      <c r="E2393" s="15" t="n">
        <v>0.285714285714286</v>
      </c>
      <c r="F2393" s="2" t="s">
        <v>53</v>
      </c>
      <c r="G2393" s="2" t="s">
        <v>53</v>
      </c>
      <c r="H2393" s="2" t="str">
        <f aca="false">IF(AND(E2393&gt;=0.4,E2393&lt;=0.6),"Yes","No")</f>
        <v>No</v>
      </c>
      <c r="I2393" s="2" t="str">
        <f aca="false">IF(AND(F2393="No",G2393="No",H2393="Yes"),"Yes","No")</f>
        <v>No</v>
      </c>
      <c r="J2393" s="2"/>
      <c r="K2393" s="2"/>
    </row>
    <row r="2394" customFormat="false" ht="15" hidden="false" customHeight="false" outlineLevel="0" collapsed="false">
      <c r="A2394" s="2" t="s">
        <v>7894</v>
      </c>
      <c r="B2394" s="13" t="n">
        <v>96</v>
      </c>
      <c r="C2394" s="13" t="n">
        <v>96</v>
      </c>
      <c r="D2394" s="14" t="n">
        <f aca="false">C2394/Summary!$B$4</f>
        <v>0.0064</v>
      </c>
      <c r="E2394" s="15" t="n">
        <v>0</v>
      </c>
      <c r="F2394" s="2" t="s">
        <v>53</v>
      </c>
      <c r="G2394" s="2" t="s">
        <v>53</v>
      </c>
      <c r="H2394" s="2" t="str">
        <f aca="false">IF(AND(E2394&gt;=0.4,E2394&lt;=0.6),"Yes","No")</f>
        <v>No</v>
      </c>
      <c r="I2394" s="2" t="str">
        <f aca="false">IF(AND(F2394="No",G2394="No",H2394="Yes"),"Yes","No")</f>
        <v>No</v>
      </c>
      <c r="J2394" s="2"/>
      <c r="K2394" s="2"/>
    </row>
    <row r="2395" customFormat="false" ht="15" hidden="false" customHeight="false" outlineLevel="0" collapsed="false">
      <c r="A2395" s="2" t="s">
        <v>7895</v>
      </c>
      <c r="B2395" s="13" t="n">
        <v>96</v>
      </c>
      <c r="C2395" s="13" t="n">
        <v>95</v>
      </c>
      <c r="D2395" s="14" t="n">
        <f aca="false">C2395/Summary!$B$4</f>
        <v>0.00633333333333333</v>
      </c>
      <c r="E2395" s="15" t="n">
        <v>0.571428571428571</v>
      </c>
      <c r="F2395" s="2" t="s">
        <v>53</v>
      </c>
      <c r="G2395" s="2" t="s">
        <v>44</v>
      </c>
      <c r="H2395" s="2" t="str">
        <f aca="false">IF(AND(E2395&gt;=0.4,E2395&lt;=0.6),"Yes","No")</f>
        <v>Yes</v>
      </c>
      <c r="I2395" s="2" t="str">
        <f aca="false">IF(AND(F2395="No",G2395="No",H2395="Yes"),"Yes","No")</f>
        <v>No</v>
      </c>
      <c r="J2395" s="2"/>
      <c r="K2395" s="2"/>
    </row>
    <row r="2396" customFormat="false" ht="15" hidden="false" customHeight="false" outlineLevel="0" collapsed="false">
      <c r="A2396" s="2" t="s">
        <v>7896</v>
      </c>
      <c r="B2396" s="13" t="n">
        <v>96</v>
      </c>
      <c r="C2396" s="13" t="n">
        <v>96</v>
      </c>
      <c r="D2396" s="14" t="n">
        <f aca="false">C2396/Summary!$B$4</f>
        <v>0.0064</v>
      </c>
      <c r="E2396" s="15" t="n">
        <v>0.285714285714286</v>
      </c>
      <c r="F2396" s="2" t="s">
        <v>53</v>
      </c>
      <c r="G2396" s="2" t="s">
        <v>44</v>
      </c>
      <c r="H2396" s="2" t="str">
        <f aca="false">IF(AND(E2396&gt;=0.4,E2396&lt;=0.6),"Yes","No")</f>
        <v>No</v>
      </c>
      <c r="I2396" s="2" t="str">
        <f aca="false">IF(AND(F2396="No",G2396="No",H2396="Yes"),"Yes","No")</f>
        <v>No</v>
      </c>
      <c r="J2396" s="2"/>
      <c r="K2396" s="2"/>
    </row>
    <row r="2397" customFormat="false" ht="15" hidden="false" customHeight="false" outlineLevel="0" collapsed="false">
      <c r="A2397" s="2" t="s">
        <v>7897</v>
      </c>
      <c r="B2397" s="13" t="n">
        <v>96</v>
      </c>
      <c r="C2397" s="13" t="n">
        <v>96</v>
      </c>
      <c r="D2397" s="14" t="n">
        <f aca="false">C2397/Summary!$B$4</f>
        <v>0.0064</v>
      </c>
      <c r="E2397" s="15" t="n">
        <v>0.142857142857143</v>
      </c>
      <c r="F2397" s="2" t="s">
        <v>53</v>
      </c>
      <c r="G2397" s="2" t="s">
        <v>44</v>
      </c>
      <c r="H2397" s="2" t="str">
        <f aca="false">IF(AND(E2397&gt;=0.4,E2397&lt;=0.6),"Yes","No")</f>
        <v>No</v>
      </c>
      <c r="I2397" s="2" t="str">
        <f aca="false">IF(AND(F2397="No",G2397="No",H2397="Yes"),"Yes","No")</f>
        <v>No</v>
      </c>
      <c r="J2397" s="2"/>
      <c r="K2397" s="2"/>
    </row>
    <row r="2398" customFormat="false" ht="15" hidden="false" customHeight="false" outlineLevel="0" collapsed="false">
      <c r="A2398" s="2" t="s">
        <v>7898</v>
      </c>
      <c r="B2398" s="13" t="n">
        <v>96</v>
      </c>
      <c r="C2398" s="13" t="n">
        <v>95</v>
      </c>
      <c r="D2398" s="14" t="n">
        <f aca="false">C2398/Summary!$B$4</f>
        <v>0.00633333333333333</v>
      </c>
      <c r="E2398" s="15" t="n">
        <v>0.142857142857143</v>
      </c>
      <c r="F2398" s="2" t="s">
        <v>53</v>
      </c>
      <c r="G2398" s="2" t="s">
        <v>53</v>
      </c>
      <c r="H2398" s="2" t="str">
        <f aca="false">IF(AND(E2398&gt;=0.4,E2398&lt;=0.6),"Yes","No")</f>
        <v>No</v>
      </c>
      <c r="I2398" s="2" t="str">
        <f aca="false">IF(AND(F2398="No",G2398="No",H2398="Yes"),"Yes","No")</f>
        <v>No</v>
      </c>
      <c r="J2398" s="2"/>
      <c r="K2398" s="2"/>
    </row>
    <row r="2399" customFormat="false" ht="15" hidden="false" customHeight="false" outlineLevel="0" collapsed="false">
      <c r="A2399" s="2" t="s">
        <v>7899</v>
      </c>
      <c r="B2399" s="13" t="n">
        <v>96</v>
      </c>
      <c r="C2399" s="13" t="n">
        <v>96</v>
      </c>
      <c r="D2399" s="14" t="n">
        <f aca="false">C2399/Summary!$B$4</f>
        <v>0.0064</v>
      </c>
      <c r="E2399" s="15" t="n">
        <v>0.428571428571429</v>
      </c>
      <c r="F2399" s="2" t="s">
        <v>53</v>
      </c>
      <c r="G2399" s="2" t="s">
        <v>44</v>
      </c>
      <c r="H2399" s="2" t="str">
        <f aca="false">IF(AND(E2399&gt;=0.4,E2399&lt;=0.6),"Yes","No")</f>
        <v>Yes</v>
      </c>
      <c r="I2399" s="2" t="str">
        <f aca="false">IF(AND(F2399="No",G2399="No",H2399="Yes"),"Yes","No")</f>
        <v>No</v>
      </c>
      <c r="J2399" s="2"/>
      <c r="K2399" s="2"/>
    </row>
    <row r="2400" customFormat="false" ht="15" hidden="false" customHeight="false" outlineLevel="0" collapsed="false">
      <c r="A2400" s="2" t="s">
        <v>7900</v>
      </c>
      <c r="B2400" s="13" t="n">
        <v>96</v>
      </c>
      <c r="C2400" s="13" t="n">
        <v>95</v>
      </c>
      <c r="D2400" s="14" t="n">
        <f aca="false">C2400/Summary!$B$4</f>
        <v>0.00633333333333333</v>
      </c>
      <c r="E2400" s="15" t="n">
        <v>0.285714285714286</v>
      </c>
      <c r="F2400" s="2" t="s">
        <v>53</v>
      </c>
      <c r="G2400" s="2" t="s">
        <v>44</v>
      </c>
      <c r="H2400" s="2" t="str">
        <f aca="false">IF(AND(E2400&gt;=0.4,E2400&lt;=0.6),"Yes","No")</f>
        <v>No</v>
      </c>
      <c r="I2400" s="2" t="str">
        <f aca="false">IF(AND(F2400="No",G2400="No",H2400="Yes"),"Yes","No")</f>
        <v>No</v>
      </c>
      <c r="J2400" s="2"/>
      <c r="K2400" s="2"/>
    </row>
    <row r="2401" customFormat="false" ht="15" hidden="false" customHeight="false" outlineLevel="0" collapsed="false">
      <c r="A2401" s="2" t="s">
        <v>7901</v>
      </c>
      <c r="B2401" s="13" t="n">
        <v>96</v>
      </c>
      <c r="C2401" s="13" t="n">
        <v>96</v>
      </c>
      <c r="D2401" s="14" t="n">
        <f aca="false">C2401/Summary!$B$4</f>
        <v>0.0064</v>
      </c>
      <c r="E2401" s="15" t="n">
        <v>0.428571428571429</v>
      </c>
      <c r="F2401" s="2" t="s">
        <v>53</v>
      </c>
      <c r="G2401" s="2" t="s">
        <v>44</v>
      </c>
      <c r="H2401" s="2" t="str">
        <f aca="false">IF(AND(E2401&gt;=0.4,E2401&lt;=0.6),"Yes","No")</f>
        <v>Yes</v>
      </c>
      <c r="I2401" s="2" t="str">
        <f aca="false">IF(AND(F2401="No",G2401="No",H2401="Yes"),"Yes","No")</f>
        <v>No</v>
      </c>
      <c r="J2401" s="2"/>
      <c r="K2401" s="2"/>
    </row>
    <row r="2402" customFormat="false" ht="15" hidden="false" customHeight="false" outlineLevel="0" collapsed="false">
      <c r="A2402" s="2" t="s">
        <v>7902</v>
      </c>
      <c r="B2402" s="13" t="n">
        <v>96</v>
      </c>
      <c r="C2402" s="13" t="n">
        <v>96</v>
      </c>
      <c r="D2402" s="14" t="n">
        <f aca="false">C2402/Summary!$B$4</f>
        <v>0.0064</v>
      </c>
      <c r="E2402" s="15" t="n">
        <v>0.571428571428571</v>
      </c>
      <c r="F2402" s="2" t="s">
        <v>53</v>
      </c>
      <c r="G2402" s="2" t="s">
        <v>44</v>
      </c>
      <c r="H2402" s="2" t="str">
        <f aca="false">IF(AND(E2402&gt;=0.4,E2402&lt;=0.6),"Yes","No")</f>
        <v>Yes</v>
      </c>
      <c r="I2402" s="2" t="str">
        <f aca="false">IF(AND(F2402="No",G2402="No",H2402="Yes"),"Yes","No")</f>
        <v>No</v>
      </c>
      <c r="J2402" s="2"/>
      <c r="K2402" s="2"/>
    </row>
    <row r="2403" customFormat="false" ht="15" hidden="false" customHeight="false" outlineLevel="0" collapsed="false">
      <c r="A2403" s="2" t="s">
        <v>7903</v>
      </c>
      <c r="B2403" s="13" t="n">
        <v>96</v>
      </c>
      <c r="C2403" s="13" t="n">
        <v>95</v>
      </c>
      <c r="D2403" s="14" t="n">
        <f aca="false">C2403/Summary!$B$4</f>
        <v>0.00633333333333333</v>
      </c>
      <c r="E2403" s="15" t="n">
        <v>0.428571428571429</v>
      </c>
      <c r="F2403" s="2" t="s">
        <v>53</v>
      </c>
      <c r="G2403" s="2" t="s">
        <v>44</v>
      </c>
      <c r="H2403" s="2" t="str">
        <f aca="false">IF(AND(E2403&gt;=0.4,E2403&lt;=0.6),"Yes","No")</f>
        <v>Yes</v>
      </c>
      <c r="I2403" s="2" t="str">
        <f aca="false">IF(AND(F2403="No",G2403="No",H2403="Yes"),"Yes","No")</f>
        <v>No</v>
      </c>
      <c r="J2403" s="2"/>
      <c r="K2403" s="2"/>
    </row>
    <row r="2404" customFormat="false" ht="15" hidden="false" customHeight="false" outlineLevel="0" collapsed="false">
      <c r="A2404" s="2" t="s">
        <v>7904</v>
      </c>
      <c r="B2404" s="13" t="n">
        <v>96</v>
      </c>
      <c r="C2404" s="13" t="n">
        <v>96</v>
      </c>
      <c r="D2404" s="14" t="n">
        <f aca="false">C2404/Summary!$B$4</f>
        <v>0.0064</v>
      </c>
      <c r="E2404" s="15" t="n">
        <v>0.428571428571429</v>
      </c>
      <c r="F2404" s="2" t="s">
        <v>53</v>
      </c>
      <c r="G2404" s="2" t="s">
        <v>53</v>
      </c>
      <c r="H2404" s="2" t="str">
        <f aca="false">IF(AND(E2404&gt;=0.4,E2404&lt;=0.6),"Yes","No")</f>
        <v>Yes</v>
      </c>
      <c r="I2404" s="2" t="str">
        <f aca="false">IF(AND(F2404="No",G2404="No",H2404="Yes"),"Yes","No")</f>
        <v>No</v>
      </c>
      <c r="J2404" s="2"/>
      <c r="K2404" s="2"/>
    </row>
    <row r="2405" customFormat="false" ht="15" hidden="false" customHeight="false" outlineLevel="0" collapsed="false">
      <c r="A2405" s="2" t="s">
        <v>7905</v>
      </c>
      <c r="B2405" s="13" t="n">
        <v>96</v>
      </c>
      <c r="C2405" s="13" t="n">
        <v>95</v>
      </c>
      <c r="D2405" s="14" t="n">
        <f aca="false">C2405/Summary!$B$4</f>
        <v>0.00633333333333333</v>
      </c>
      <c r="E2405" s="15" t="n">
        <v>0.285714285714286</v>
      </c>
      <c r="F2405" s="2" t="s">
        <v>53</v>
      </c>
      <c r="G2405" s="2" t="s">
        <v>44</v>
      </c>
      <c r="H2405" s="2" t="str">
        <f aca="false">IF(AND(E2405&gt;=0.4,E2405&lt;=0.6),"Yes","No")</f>
        <v>No</v>
      </c>
      <c r="I2405" s="2" t="str">
        <f aca="false">IF(AND(F2405="No",G2405="No",H2405="Yes"),"Yes","No")</f>
        <v>No</v>
      </c>
      <c r="J2405" s="2"/>
      <c r="K2405" s="2"/>
    </row>
    <row r="2406" customFormat="false" ht="15" hidden="false" customHeight="false" outlineLevel="0" collapsed="false">
      <c r="A2406" s="2" t="s">
        <v>7906</v>
      </c>
      <c r="B2406" s="13" t="n">
        <v>96</v>
      </c>
      <c r="C2406" s="13" t="n">
        <v>96</v>
      </c>
      <c r="D2406" s="14" t="n">
        <f aca="false">C2406/Summary!$B$4</f>
        <v>0.0064</v>
      </c>
      <c r="E2406" s="15" t="n">
        <v>0.428571428571429</v>
      </c>
      <c r="F2406" s="2" t="s">
        <v>53</v>
      </c>
      <c r="G2406" s="2" t="s">
        <v>44</v>
      </c>
      <c r="H2406" s="2" t="str">
        <f aca="false">IF(AND(E2406&gt;=0.4,E2406&lt;=0.6),"Yes","No")</f>
        <v>Yes</v>
      </c>
      <c r="I2406" s="2" t="str">
        <f aca="false">IF(AND(F2406="No",G2406="No",H2406="Yes"),"Yes","No")</f>
        <v>No</v>
      </c>
      <c r="J2406" s="2"/>
      <c r="K2406" s="2"/>
    </row>
    <row r="2407" customFormat="false" ht="15" hidden="false" customHeight="false" outlineLevel="0" collapsed="false">
      <c r="A2407" s="2" t="s">
        <v>7907</v>
      </c>
      <c r="B2407" s="13" t="n">
        <v>96</v>
      </c>
      <c r="C2407" s="13" t="n">
        <v>96</v>
      </c>
      <c r="D2407" s="14" t="n">
        <f aca="false">C2407/Summary!$B$4</f>
        <v>0.0064</v>
      </c>
      <c r="E2407" s="15" t="n">
        <v>0.285714285714286</v>
      </c>
      <c r="F2407" s="2" t="s">
        <v>53</v>
      </c>
      <c r="G2407" s="2" t="s">
        <v>44</v>
      </c>
      <c r="H2407" s="2" t="str">
        <f aca="false">IF(AND(E2407&gt;=0.4,E2407&lt;=0.6),"Yes","No")</f>
        <v>No</v>
      </c>
      <c r="I2407" s="2" t="str">
        <f aca="false">IF(AND(F2407="No",G2407="No",H2407="Yes"),"Yes","No")</f>
        <v>No</v>
      </c>
      <c r="J2407" s="2"/>
      <c r="K2407" s="2"/>
    </row>
    <row r="2408" customFormat="false" ht="15" hidden="false" customHeight="false" outlineLevel="0" collapsed="false">
      <c r="A2408" s="2" t="s">
        <v>7908</v>
      </c>
      <c r="B2408" s="13" t="n">
        <v>96</v>
      </c>
      <c r="C2408" s="13" t="n">
        <v>95</v>
      </c>
      <c r="D2408" s="14" t="n">
        <f aca="false">C2408/Summary!$B$4</f>
        <v>0.00633333333333333</v>
      </c>
      <c r="E2408" s="15" t="n">
        <v>0.428571428571429</v>
      </c>
      <c r="F2408" s="2" t="s">
        <v>53</v>
      </c>
      <c r="G2408" s="2" t="s">
        <v>44</v>
      </c>
      <c r="H2408" s="2" t="str">
        <f aca="false">IF(AND(E2408&gt;=0.4,E2408&lt;=0.6),"Yes","No")</f>
        <v>Yes</v>
      </c>
      <c r="I2408" s="2" t="str">
        <f aca="false">IF(AND(F2408="No",G2408="No",H2408="Yes"),"Yes","No")</f>
        <v>No</v>
      </c>
      <c r="J2408" s="2"/>
      <c r="K2408" s="2"/>
    </row>
    <row r="2409" customFormat="false" ht="15" hidden="false" customHeight="false" outlineLevel="0" collapsed="false">
      <c r="A2409" s="2" t="s">
        <v>7909</v>
      </c>
      <c r="B2409" s="13" t="n">
        <v>96</v>
      </c>
      <c r="C2409" s="13" t="n">
        <v>96</v>
      </c>
      <c r="D2409" s="14" t="n">
        <f aca="false">C2409/Summary!$B$4</f>
        <v>0.0064</v>
      </c>
      <c r="E2409" s="15" t="n">
        <v>0.714285714285714</v>
      </c>
      <c r="F2409" s="2" t="s">
        <v>44</v>
      </c>
      <c r="G2409" s="2" t="s">
        <v>44</v>
      </c>
      <c r="H2409" s="2" t="str">
        <f aca="false">IF(AND(E2409&gt;=0.4,E2409&lt;=0.6),"Yes","No")</f>
        <v>No</v>
      </c>
      <c r="I2409" s="2" t="str">
        <f aca="false">IF(AND(F2409="No",G2409="No",H2409="Yes"),"Yes","No")</f>
        <v>No</v>
      </c>
      <c r="J2409" s="2"/>
      <c r="K2409" s="2"/>
    </row>
    <row r="2410" customFormat="false" ht="15" hidden="false" customHeight="false" outlineLevel="0" collapsed="false">
      <c r="A2410" s="2" t="s">
        <v>7910</v>
      </c>
      <c r="B2410" s="13" t="n">
        <v>96</v>
      </c>
      <c r="C2410" s="13" t="n">
        <v>96</v>
      </c>
      <c r="D2410" s="14" t="n">
        <f aca="false">C2410/Summary!$B$4</f>
        <v>0.0064</v>
      </c>
      <c r="E2410" s="15" t="n">
        <v>0.714285714285714</v>
      </c>
      <c r="F2410" s="2" t="s">
        <v>53</v>
      </c>
      <c r="G2410" s="2" t="s">
        <v>44</v>
      </c>
      <c r="H2410" s="2" t="str">
        <f aca="false">IF(AND(E2410&gt;=0.4,E2410&lt;=0.6),"Yes","No")</f>
        <v>No</v>
      </c>
      <c r="I2410" s="2" t="str">
        <f aca="false">IF(AND(F2410="No",G2410="No",H2410="Yes"),"Yes","No")</f>
        <v>No</v>
      </c>
      <c r="J2410" s="2"/>
      <c r="K2410" s="2"/>
    </row>
    <row r="2411" customFormat="false" ht="15" hidden="false" customHeight="false" outlineLevel="0" collapsed="false">
      <c r="A2411" s="2" t="s">
        <v>7911</v>
      </c>
      <c r="B2411" s="13" t="n">
        <v>96</v>
      </c>
      <c r="C2411" s="13" t="n">
        <v>96</v>
      </c>
      <c r="D2411" s="14" t="n">
        <f aca="false">C2411/Summary!$B$4</f>
        <v>0.0064</v>
      </c>
      <c r="E2411" s="15" t="n">
        <v>0.714285714285714</v>
      </c>
      <c r="F2411" s="2" t="s">
        <v>53</v>
      </c>
      <c r="G2411" s="2" t="s">
        <v>44</v>
      </c>
      <c r="H2411" s="2" t="str">
        <f aca="false">IF(AND(E2411&gt;=0.4,E2411&lt;=0.6),"Yes","No")</f>
        <v>No</v>
      </c>
      <c r="I2411" s="2" t="str">
        <f aca="false">IF(AND(F2411="No",G2411="No",H2411="Yes"),"Yes","No")</f>
        <v>No</v>
      </c>
      <c r="J2411" s="2"/>
      <c r="K2411" s="2"/>
    </row>
    <row r="2412" customFormat="false" ht="15" hidden="false" customHeight="false" outlineLevel="0" collapsed="false">
      <c r="A2412" s="2" t="s">
        <v>7912</v>
      </c>
      <c r="B2412" s="13" t="n">
        <v>96</v>
      </c>
      <c r="C2412" s="13" t="n">
        <v>96</v>
      </c>
      <c r="D2412" s="14" t="n">
        <f aca="false">C2412/Summary!$B$4</f>
        <v>0.0064</v>
      </c>
      <c r="E2412" s="15" t="n">
        <v>0.571428571428571</v>
      </c>
      <c r="F2412" s="2" t="s">
        <v>44</v>
      </c>
      <c r="G2412" s="2" t="s">
        <v>53</v>
      </c>
      <c r="H2412" s="2" t="str">
        <f aca="false">IF(AND(E2412&gt;=0.4,E2412&lt;=0.6),"Yes","No")</f>
        <v>Yes</v>
      </c>
      <c r="I2412" s="2" t="str">
        <f aca="false">IF(AND(F2412="No",G2412="No",H2412="Yes"),"Yes","No")</f>
        <v>No</v>
      </c>
      <c r="J2412" s="2"/>
      <c r="K2412" s="2"/>
    </row>
    <row r="2413" customFormat="false" ht="15" hidden="false" customHeight="false" outlineLevel="0" collapsed="false">
      <c r="A2413" s="2" t="s">
        <v>7913</v>
      </c>
      <c r="B2413" s="13" t="n">
        <v>96</v>
      </c>
      <c r="C2413" s="13" t="n">
        <v>95</v>
      </c>
      <c r="D2413" s="14" t="n">
        <f aca="false">C2413/Summary!$B$4</f>
        <v>0.00633333333333333</v>
      </c>
      <c r="E2413" s="15" t="n">
        <v>0.714285714285714</v>
      </c>
      <c r="F2413" s="2" t="s">
        <v>44</v>
      </c>
      <c r="G2413" s="2" t="s">
        <v>44</v>
      </c>
      <c r="H2413" s="2" t="str">
        <f aca="false">IF(AND(E2413&gt;=0.4,E2413&lt;=0.6),"Yes","No")</f>
        <v>No</v>
      </c>
      <c r="I2413" s="2" t="str">
        <f aca="false">IF(AND(F2413="No",G2413="No",H2413="Yes"),"Yes","No")</f>
        <v>No</v>
      </c>
      <c r="J2413" s="2"/>
      <c r="K2413" s="2"/>
    </row>
    <row r="2414" customFormat="false" ht="15" hidden="false" customHeight="false" outlineLevel="0" collapsed="false">
      <c r="A2414" s="2" t="s">
        <v>7914</v>
      </c>
      <c r="B2414" s="13" t="n">
        <v>96</v>
      </c>
      <c r="C2414" s="13" t="n">
        <v>96</v>
      </c>
      <c r="D2414" s="14" t="n">
        <f aca="false">C2414/Summary!$B$4</f>
        <v>0.0064</v>
      </c>
      <c r="E2414" s="15" t="n">
        <v>0.714285714285714</v>
      </c>
      <c r="F2414" s="2" t="s">
        <v>53</v>
      </c>
      <c r="G2414" s="2" t="s">
        <v>53</v>
      </c>
      <c r="H2414" s="2" t="str">
        <f aca="false">IF(AND(E2414&gt;=0.4,E2414&lt;=0.6),"Yes","No")</f>
        <v>No</v>
      </c>
      <c r="I2414" s="2" t="str">
        <f aca="false">IF(AND(F2414="No",G2414="No",H2414="Yes"),"Yes","No")</f>
        <v>No</v>
      </c>
      <c r="J2414" s="2"/>
      <c r="K2414" s="2"/>
    </row>
    <row r="2415" customFormat="false" ht="15" hidden="false" customHeight="false" outlineLevel="0" collapsed="false">
      <c r="A2415" s="2" t="s">
        <v>7915</v>
      </c>
      <c r="B2415" s="13" t="n">
        <v>96</v>
      </c>
      <c r="C2415" s="13" t="n">
        <v>96</v>
      </c>
      <c r="D2415" s="14" t="n">
        <f aca="false">C2415/Summary!$B$4</f>
        <v>0.0064</v>
      </c>
      <c r="E2415" s="15" t="n">
        <v>0.714285714285714</v>
      </c>
      <c r="F2415" s="2" t="s">
        <v>53</v>
      </c>
      <c r="G2415" s="2" t="s">
        <v>53</v>
      </c>
      <c r="H2415" s="2" t="str">
        <f aca="false">IF(AND(E2415&gt;=0.4,E2415&lt;=0.6),"Yes","No")</f>
        <v>No</v>
      </c>
      <c r="I2415" s="2" t="str">
        <f aca="false">IF(AND(F2415="No",G2415="No",H2415="Yes"),"Yes","No")</f>
        <v>No</v>
      </c>
      <c r="J2415" s="2"/>
      <c r="K2415" s="2"/>
    </row>
    <row r="2416" customFormat="false" ht="15" hidden="false" customHeight="false" outlineLevel="0" collapsed="false">
      <c r="A2416" s="2" t="s">
        <v>7916</v>
      </c>
      <c r="B2416" s="13" t="n">
        <v>96</v>
      </c>
      <c r="C2416" s="13" t="n">
        <v>96</v>
      </c>
      <c r="D2416" s="14" t="n">
        <f aca="false">C2416/Summary!$B$4</f>
        <v>0.0064</v>
      </c>
      <c r="E2416" s="15" t="n">
        <v>0.142857142857143</v>
      </c>
      <c r="F2416" s="2" t="s">
        <v>44</v>
      </c>
      <c r="G2416" s="2" t="s">
        <v>44</v>
      </c>
      <c r="H2416" s="2" t="str">
        <f aca="false">IF(AND(E2416&gt;=0.4,E2416&lt;=0.6),"Yes","No")</f>
        <v>No</v>
      </c>
      <c r="I2416" s="2" t="str">
        <f aca="false">IF(AND(F2416="No",G2416="No",H2416="Yes"),"Yes","No")</f>
        <v>No</v>
      </c>
      <c r="J2416" s="2"/>
      <c r="K2416" s="2"/>
    </row>
    <row r="2417" customFormat="false" ht="15" hidden="false" customHeight="false" outlineLevel="0" collapsed="false">
      <c r="A2417" s="2" t="s">
        <v>7917</v>
      </c>
      <c r="B2417" s="13" t="n">
        <v>96</v>
      </c>
      <c r="C2417" s="13" t="n">
        <v>96</v>
      </c>
      <c r="D2417" s="14" t="n">
        <f aca="false">C2417/Summary!$B$4</f>
        <v>0.0064</v>
      </c>
      <c r="E2417" s="15" t="n">
        <v>0.428571428571429</v>
      </c>
      <c r="F2417" s="2" t="s">
        <v>53</v>
      </c>
      <c r="G2417" s="2" t="s">
        <v>53</v>
      </c>
      <c r="H2417" s="2" t="str">
        <f aca="false">IF(AND(E2417&gt;=0.4,E2417&lt;=0.6),"Yes","No")</f>
        <v>Yes</v>
      </c>
      <c r="I2417" s="2" t="str">
        <f aca="false">IF(AND(F2417="No",G2417="No",H2417="Yes"),"Yes","No")</f>
        <v>No</v>
      </c>
      <c r="J2417" s="2"/>
      <c r="K2417" s="2"/>
    </row>
    <row r="2418" customFormat="false" ht="15" hidden="false" customHeight="false" outlineLevel="0" collapsed="false">
      <c r="A2418" s="2" t="s">
        <v>7918</v>
      </c>
      <c r="B2418" s="13" t="n">
        <v>96</v>
      </c>
      <c r="C2418" s="13" t="n">
        <v>95</v>
      </c>
      <c r="D2418" s="14" t="n">
        <f aca="false">C2418/Summary!$B$4</f>
        <v>0.00633333333333333</v>
      </c>
      <c r="E2418" s="15" t="n">
        <v>0.428571428571429</v>
      </c>
      <c r="F2418" s="2" t="s">
        <v>44</v>
      </c>
      <c r="G2418" s="2" t="s">
        <v>53</v>
      </c>
      <c r="H2418" s="2" t="str">
        <f aca="false">IF(AND(E2418&gt;=0.4,E2418&lt;=0.6),"Yes","No")</f>
        <v>Yes</v>
      </c>
      <c r="I2418" s="2" t="str">
        <f aca="false">IF(AND(F2418="No",G2418="No",H2418="Yes"),"Yes","No")</f>
        <v>No</v>
      </c>
      <c r="J2418" s="2"/>
      <c r="K2418" s="2"/>
    </row>
    <row r="2419" customFormat="false" ht="15" hidden="false" customHeight="false" outlineLevel="0" collapsed="false">
      <c r="A2419" s="2" t="s">
        <v>7919</v>
      </c>
      <c r="B2419" s="13" t="n">
        <v>96</v>
      </c>
      <c r="C2419" s="13" t="n">
        <v>96</v>
      </c>
      <c r="D2419" s="14" t="n">
        <f aca="false">C2419/Summary!$B$4</f>
        <v>0.0064</v>
      </c>
      <c r="E2419" s="15" t="n">
        <v>0.285714285714286</v>
      </c>
      <c r="F2419" s="2" t="s">
        <v>44</v>
      </c>
      <c r="G2419" s="2" t="s">
        <v>44</v>
      </c>
      <c r="H2419" s="2" t="str">
        <f aca="false">IF(AND(E2419&gt;=0.4,E2419&lt;=0.6),"Yes","No")</f>
        <v>No</v>
      </c>
      <c r="I2419" s="2" t="str">
        <f aca="false">IF(AND(F2419="No",G2419="No",H2419="Yes"),"Yes","No")</f>
        <v>No</v>
      </c>
      <c r="J2419" s="2"/>
      <c r="K2419" s="2"/>
    </row>
    <row r="2420" customFormat="false" ht="15" hidden="false" customHeight="false" outlineLevel="0" collapsed="false">
      <c r="A2420" s="2" t="s">
        <v>7920</v>
      </c>
      <c r="B2420" s="13" t="n">
        <v>96</v>
      </c>
      <c r="C2420" s="13" t="n">
        <v>96</v>
      </c>
      <c r="D2420" s="14" t="n">
        <f aca="false">C2420/Summary!$B$4</f>
        <v>0.0064</v>
      </c>
      <c r="E2420" s="15" t="n">
        <v>0.571428571428571</v>
      </c>
      <c r="F2420" s="2" t="s">
        <v>53</v>
      </c>
      <c r="G2420" s="2" t="s">
        <v>53</v>
      </c>
      <c r="H2420" s="2" t="str">
        <f aca="false">IF(AND(E2420&gt;=0.4,E2420&lt;=0.6),"Yes","No")</f>
        <v>Yes</v>
      </c>
      <c r="I2420" s="2" t="str">
        <f aca="false">IF(AND(F2420="No",G2420="No",H2420="Yes"),"Yes","No")</f>
        <v>No</v>
      </c>
      <c r="J2420" s="2"/>
      <c r="K2420" s="2"/>
    </row>
    <row r="2421" customFormat="false" ht="15" hidden="false" customHeight="false" outlineLevel="0" collapsed="false">
      <c r="A2421" s="2" t="s">
        <v>7921</v>
      </c>
      <c r="B2421" s="13" t="n">
        <v>96</v>
      </c>
      <c r="C2421" s="13" t="n">
        <v>95</v>
      </c>
      <c r="D2421" s="14" t="n">
        <f aca="false">C2421/Summary!$B$4</f>
        <v>0.00633333333333333</v>
      </c>
      <c r="E2421" s="15" t="n">
        <v>0.428571428571429</v>
      </c>
      <c r="F2421" s="2" t="s">
        <v>53</v>
      </c>
      <c r="G2421" s="2" t="s">
        <v>44</v>
      </c>
      <c r="H2421" s="2" t="str">
        <f aca="false">IF(AND(E2421&gt;=0.4,E2421&lt;=0.6),"Yes","No")</f>
        <v>Yes</v>
      </c>
      <c r="I2421" s="2" t="str">
        <f aca="false">IF(AND(F2421="No",G2421="No",H2421="Yes"),"Yes","No")</f>
        <v>No</v>
      </c>
      <c r="J2421" s="2"/>
      <c r="K2421" s="2"/>
    </row>
    <row r="2422" customFormat="false" ht="15" hidden="false" customHeight="false" outlineLevel="0" collapsed="false">
      <c r="A2422" s="2" t="s">
        <v>7922</v>
      </c>
      <c r="B2422" s="13" t="n">
        <v>96</v>
      </c>
      <c r="C2422" s="13" t="n">
        <v>96</v>
      </c>
      <c r="D2422" s="14" t="n">
        <f aca="false">C2422/Summary!$B$4</f>
        <v>0.0064</v>
      </c>
      <c r="E2422" s="15" t="n">
        <v>0.571428571428571</v>
      </c>
      <c r="F2422" s="2" t="s">
        <v>53</v>
      </c>
      <c r="G2422" s="2" t="s">
        <v>44</v>
      </c>
      <c r="H2422" s="2" t="str">
        <f aca="false">IF(AND(E2422&gt;=0.4,E2422&lt;=0.6),"Yes","No")</f>
        <v>Yes</v>
      </c>
      <c r="I2422" s="2" t="str">
        <f aca="false">IF(AND(F2422="No",G2422="No",H2422="Yes"),"Yes","No")</f>
        <v>No</v>
      </c>
      <c r="J2422" s="2"/>
      <c r="K2422" s="2"/>
    </row>
    <row r="2423" customFormat="false" ht="15" hidden="false" customHeight="false" outlineLevel="0" collapsed="false">
      <c r="A2423" s="2" t="s">
        <v>7923</v>
      </c>
      <c r="B2423" s="13" t="n">
        <v>96</v>
      </c>
      <c r="C2423" s="13" t="n">
        <v>96</v>
      </c>
      <c r="D2423" s="14" t="n">
        <f aca="false">C2423/Summary!$B$4</f>
        <v>0.0064</v>
      </c>
      <c r="E2423" s="15" t="n">
        <v>0.285714285714286</v>
      </c>
      <c r="F2423" s="2" t="s">
        <v>53</v>
      </c>
      <c r="G2423" s="2" t="s">
        <v>44</v>
      </c>
      <c r="H2423" s="2" t="str">
        <f aca="false">IF(AND(E2423&gt;=0.4,E2423&lt;=0.6),"Yes","No")</f>
        <v>No</v>
      </c>
      <c r="I2423" s="2" t="str">
        <f aca="false">IF(AND(F2423="No",G2423="No",H2423="Yes"),"Yes","No")</f>
        <v>No</v>
      </c>
      <c r="J2423" s="2"/>
      <c r="K2423" s="2"/>
    </row>
    <row r="2424" customFormat="false" ht="15" hidden="false" customHeight="false" outlineLevel="0" collapsed="false">
      <c r="A2424" s="2" t="s">
        <v>7924</v>
      </c>
      <c r="B2424" s="13" t="n">
        <v>96</v>
      </c>
      <c r="C2424" s="13" t="n">
        <v>96</v>
      </c>
      <c r="D2424" s="14" t="n">
        <f aca="false">C2424/Summary!$B$4</f>
        <v>0.0064</v>
      </c>
      <c r="E2424" s="15" t="n">
        <v>1</v>
      </c>
      <c r="F2424" s="2" t="s">
        <v>53</v>
      </c>
      <c r="G2424" s="2" t="s">
        <v>53</v>
      </c>
      <c r="H2424" s="2" t="str">
        <f aca="false">IF(AND(E2424&gt;=0.4,E2424&lt;=0.6),"Yes","No")</f>
        <v>No</v>
      </c>
      <c r="I2424" s="2" t="str">
        <f aca="false">IF(AND(F2424="No",G2424="No",H2424="Yes"),"Yes","No")</f>
        <v>No</v>
      </c>
      <c r="J2424" s="2"/>
      <c r="K2424" s="2"/>
    </row>
    <row r="2425" customFormat="false" ht="15" hidden="false" customHeight="false" outlineLevel="0" collapsed="false">
      <c r="A2425" s="2" t="s">
        <v>7925</v>
      </c>
      <c r="B2425" s="13" t="n">
        <v>96</v>
      </c>
      <c r="C2425" s="13" t="n">
        <v>96</v>
      </c>
      <c r="D2425" s="14" t="n">
        <f aca="false">C2425/Summary!$B$4</f>
        <v>0.0064</v>
      </c>
      <c r="E2425" s="15" t="n">
        <v>0.714285714285714</v>
      </c>
      <c r="F2425" s="2" t="s">
        <v>53</v>
      </c>
      <c r="G2425" s="2" t="s">
        <v>44</v>
      </c>
      <c r="H2425" s="2" t="str">
        <f aca="false">IF(AND(E2425&gt;=0.4,E2425&lt;=0.6),"Yes","No")</f>
        <v>No</v>
      </c>
      <c r="I2425" s="2" t="str">
        <f aca="false">IF(AND(F2425="No",G2425="No",H2425="Yes"),"Yes","No")</f>
        <v>No</v>
      </c>
      <c r="J2425" s="2"/>
      <c r="K2425" s="2"/>
    </row>
    <row r="2426" customFormat="false" ht="15" hidden="false" customHeight="false" outlineLevel="0" collapsed="false">
      <c r="A2426" s="2" t="s">
        <v>7926</v>
      </c>
      <c r="B2426" s="13" t="n">
        <v>96</v>
      </c>
      <c r="C2426" s="13" t="n">
        <v>96</v>
      </c>
      <c r="D2426" s="14" t="n">
        <f aca="false">C2426/Summary!$B$4</f>
        <v>0.0064</v>
      </c>
      <c r="E2426" s="15" t="n">
        <v>0.857142857142857</v>
      </c>
      <c r="F2426" s="2" t="s">
        <v>53</v>
      </c>
      <c r="G2426" s="2" t="s">
        <v>44</v>
      </c>
      <c r="H2426" s="2" t="str">
        <f aca="false">IF(AND(E2426&gt;=0.4,E2426&lt;=0.6),"Yes","No")</f>
        <v>No</v>
      </c>
      <c r="I2426" s="2" t="str">
        <f aca="false">IF(AND(F2426="No",G2426="No",H2426="Yes"),"Yes","No")</f>
        <v>No</v>
      </c>
      <c r="J2426" s="2"/>
      <c r="K2426" s="2"/>
    </row>
    <row r="2427" customFormat="false" ht="15" hidden="false" customHeight="false" outlineLevel="0" collapsed="false">
      <c r="A2427" s="2" t="s">
        <v>7927</v>
      </c>
      <c r="B2427" s="13" t="n">
        <v>96</v>
      </c>
      <c r="C2427" s="13" t="n">
        <v>96</v>
      </c>
      <c r="D2427" s="14" t="n">
        <f aca="false">C2427/Summary!$B$4</f>
        <v>0.0064</v>
      </c>
      <c r="E2427" s="15" t="n">
        <v>0.571428571428571</v>
      </c>
      <c r="F2427" s="2" t="s">
        <v>53</v>
      </c>
      <c r="G2427" s="2" t="s">
        <v>44</v>
      </c>
      <c r="H2427" s="2" t="str">
        <f aca="false">IF(AND(E2427&gt;=0.4,E2427&lt;=0.6),"Yes","No")</f>
        <v>Yes</v>
      </c>
      <c r="I2427" s="2" t="str">
        <f aca="false">IF(AND(F2427="No",G2427="No",H2427="Yes"),"Yes","No")</f>
        <v>No</v>
      </c>
      <c r="J2427" s="2"/>
      <c r="K2427" s="2"/>
    </row>
    <row r="2428" customFormat="false" ht="15" hidden="false" customHeight="false" outlineLevel="0" collapsed="false">
      <c r="A2428" s="2" t="s">
        <v>7928</v>
      </c>
      <c r="B2428" s="13" t="n">
        <v>96</v>
      </c>
      <c r="C2428" s="13" t="n">
        <v>96</v>
      </c>
      <c r="D2428" s="14" t="n">
        <f aca="false">C2428/Summary!$B$4</f>
        <v>0.0064</v>
      </c>
      <c r="E2428" s="15" t="n">
        <v>0.714285714285714</v>
      </c>
      <c r="F2428" s="2" t="s">
        <v>53</v>
      </c>
      <c r="G2428" s="2" t="s">
        <v>53</v>
      </c>
      <c r="H2428" s="2" t="str">
        <f aca="false">IF(AND(E2428&gt;=0.4,E2428&lt;=0.6),"Yes","No")</f>
        <v>No</v>
      </c>
      <c r="I2428" s="2" t="str">
        <f aca="false">IF(AND(F2428="No",G2428="No",H2428="Yes"),"Yes","No")</f>
        <v>No</v>
      </c>
      <c r="J2428" s="2"/>
      <c r="K2428" s="2"/>
    </row>
    <row r="2429" customFormat="false" ht="15" hidden="false" customHeight="false" outlineLevel="0" collapsed="false">
      <c r="A2429" s="2" t="s">
        <v>7929</v>
      </c>
      <c r="B2429" s="13" t="n">
        <v>96</v>
      </c>
      <c r="C2429" s="13" t="n">
        <v>96</v>
      </c>
      <c r="D2429" s="14" t="n">
        <f aca="false">C2429/Summary!$B$4</f>
        <v>0.0064</v>
      </c>
      <c r="E2429" s="15" t="n">
        <v>0.714285714285714</v>
      </c>
      <c r="F2429" s="2" t="s">
        <v>53</v>
      </c>
      <c r="G2429" s="2" t="s">
        <v>44</v>
      </c>
      <c r="H2429" s="2" t="str">
        <f aca="false">IF(AND(E2429&gt;=0.4,E2429&lt;=0.6),"Yes","No")</f>
        <v>No</v>
      </c>
      <c r="I2429" s="2" t="str">
        <f aca="false">IF(AND(F2429="No",G2429="No",H2429="Yes"),"Yes","No")</f>
        <v>No</v>
      </c>
      <c r="J2429" s="2"/>
      <c r="K2429" s="2"/>
    </row>
    <row r="2430" customFormat="false" ht="15" hidden="false" customHeight="false" outlineLevel="0" collapsed="false">
      <c r="A2430" s="2" t="s">
        <v>7930</v>
      </c>
      <c r="B2430" s="13" t="n">
        <v>96</v>
      </c>
      <c r="C2430" s="13" t="n">
        <v>96</v>
      </c>
      <c r="D2430" s="14" t="n">
        <f aca="false">C2430/Summary!$B$4</f>
        <v>0.0064</v>
      </c>
      <c r="E2430" s="15" t="n">
        <v>0.571428571428571</v>
      </c>
      <c r="F2430" s="2" t="s">
        <v>53</v>
      </c>
      <c r="G2430" s="2" t="s">
        <v>44</v>
      </c>
      <c r="H2430" s="2" t="str">
        <f aca="false">IF(AND(E2430&gt;=0.4,E2430&lt;=0.6),"Yes","No")</f>
        <v>Yes</v>
      </c>
      <c r="I2430" s="2" t="str">
        <f aca="false">IF(AND(F2430="No",G2430="No",H2430="Yes"),"Yes","No")</f>
        <v>No</v>
      </c>
      <c r="J2430" s="2"/>
      <c r="K2430" s="2"/>
    </row>
    <row r="2431" customFormat="false" ht="15" hidden="false" customHeight="false" outlineLevel="0" collapsed="false">
      <c r="A2431" s="2" t="s">
        <v>7931</v>
      </c>
      <c r="B2431" s="13" t="n">
        <v>96</v>
      </c>
      <c r="C2431" s="13" t="n">
        <v>96</v>
      </c>
      <c r="D2431" s="14" t="n">
        <f aca="false">C2431/Summary!$B$4</f>
        <v>0.0064</v>
      </c>
      <c r="E2431" s="15" t="n">
        <v>0.571428571428571</v>
      </c>
      <c r="F2431" s="2" t="s">
        <v>53</v>
      </c>
      <c r="G2431" s="2" t="s">
        <v>44</v>
      </c>
      <c r="H2431" s="2" t="str">
        <f aca="false">IF(AND(E2431&gt;=0.4,E2431&lt;=0.6),"Yes","No")</f>
        <v>Yes</v>
      </c>
      <c r="I2431" s="2" t="str">
        <f aca="false">IF(AND(F2431="No",G2431="No",H2431="Yes"),"Yes","No")</f>
        <v>No</v>
      </c>
      <c r="J2431" s="2"/>
      <c r="K2431" s="2"/>
    </row>
    <row r="2432" customFormat="false" ht="15" hidden="false" customHeight="false" outlineLevel="0" collapsed="false">
      <c r="A2432" s="2" t="s">
        <v>7932</v>
      </c>
      <c r="B2432" s="13" t="n">
        <v>96</v>
      </c>
      <c r="C2432" s="13" t="n">
        <v>96</v>
      </c>
      <c r="D2432" s="14" t="n">
        <f aca="false">C2432/Summary!$B$4</f>
        <v>0.0064</v>
      </c>
      <c r="E2432" s="15" t="n">
        <v>1</v>
      </c>
      <c r="F2432" s="2" t="s">
        <v>53</v>
      </c>
      <c r="G2432" s="2" t="s">
        <v>53</v>
      </c>
      <c r="H2432" s="2" t="str">
        <f aca="false">IF(AND(E2432&gt;=0.4,E2432&lt;=0.6),"Yes","No")</f>
        <v>No</v>
      </c>
      <c r="I2432" s="2" t="str">
        <f aca="false">IF(AND(F2432="No",G2432="No",H2432="Yes"),"Yes","No")</f>
        <v>No</v>
      </c>
      <c r="J2432" s="2"/>
      <c r="K2432" s="2"/>
    </row>
    <row r="2433" customFormat="false" ht="15" hidden="false" customHeight="false" outlineLevel="0" collapsed="false">
      <c r="A2433" s="2" t="s">
        <v>7933</v>
      </c>
      <c r="B2433" s="13" t="n">
        <v>96</v>
      </c>
      <c r="C2433" s="13" t="n">
        <v>96</v>
      </c>
      <c r="D2433" s="14" t="n">
        <f aca="false">C2433/Summary!$B$4</f>
        <v>0.0064</v>
      </c>
      <c r="E2433" s="15" t="n">
        <v>0.857142857142857</v>
      </c>
      <c r="F2433" s="2" t="s">
        <v>53</v>
      </c>
      <c r="G2433" s="2" t="s">
        <v>44</v>
      </c>
      <c r="H2433" s="2" t="str">
        <f aca="false">IF(AND(E2433&gt;=0.4,E2433&lt;=0.6),"Yes","No")</f>
        <v>No</v>
      </c>
      <c r="I2433" s="2" t="str">
        <f aca="false">IF(AND(F2433="No",G2433="No",H2433="Yes"),"Yes","No")</f>
        <v>No</v>
      </c>
      <c r="J2433" s="2"/>
      <c r="K2433" s="2"/>
    </row>
    <row r="2434" customFormat="false" ht="15" hidden="false" customHeight="false" outlineLevel="0" collapsed="false">
      <c r="A2434" s="2" t="s">
        <v>7934</v>
      </c>
      <c r="B2434" s="13" t="n">
        <v>96</v>
      </c>
      <c r="C2434" s="13" t="n">
        <v>96</v>
      </c>
      <c r="D2434" s="14" t="n">
        <f aca="false">C2434/Summary!$B$4</f>
        <v>0.0064</v>
      </c>
      <c r="E2434" s="15" t="n">
        <v>0.571428571428571</v>
      </c>
      <c r="F2434" s="2" t="s">
        <v>53</v>
      </c>
      <c r="G2434" s="2" t="s">
        <v>44</v>
      </c>
      <c r="H2434" s="2" t="str">
        <f aca="false">IF(AND(E2434&gt;=0.4,E2434&lt;=0.6),"Yes","No")</f>
        <v>Yes</v>
      </c>
      <c r="I2434" s="2" t="str">
        <f aca="false">IF(AND(F2434="No",G2434="No",H2434="Yes"),"Yes","No")</f>
        <v>No</v>
      </c>
      <c r="J2434" s="2"/>
      <c r="K2434" s="2"/>
    </row>
    <row r="2435" customFormat="false" ht="15" hidden="false" customHeight="false" outlineLevel="0" collapsed="false">
      <c r="A2435" s="2" t="s">
        <v>7935</v>
      </c>
      <c r="B2435" s="13" t="n">
        <v>96</v>
      </c>
      <c r="C2435" s="13" t="n">
        <v>96</v>
      </c>
      <c r="D2435" s="14" t="n">
        <f aca="false">C2435/Summary!$B$4</f>
        <v>0.0064</v>
      </c>
      <c r="E2435" s="15" t="n">
        <v>0.571428571428571</v>
      </c>
      <c r="F2435" s="2" t="s">
        <v>53</v>
      </c>
      <c r="G2435" s="2" t="s">
        <v>44</v>
      </c>
      <c r="H2435" s="2" t="str">
        <f aca="false">IF(AND(E2435&gt;=0.4,E2435&lt;=0.6),"Yes","No")</f>
        <v>Yes</v>
      </c>
      <c r="I2435" s="2" t="str">
        <f aca="false">IF(AND(F2435="No",G2435="No",H2435="Yes"),"Yes","No")</f>
        <v>No</v>
      </c>
      <c r="J2435" s="2"/>
      <c r="K2435" s="2"/>
    </row>
    <row r="2436" customFormat="false" ht="15" hidden="false" customHeight="false" outlineLevel="0" collapsed="false">
      <c r="A2436" s="2" t="s">
        <v>7936</v>
      </c>
      <c r="B2436" s="13" t="n">
        <v>96</v>
      </c>
      <c r="C2436" s="13" t="n">
        <v>96</v>
      </c>
      <c r="D2436" s="14" t="n">
        <f aca="false">C2436/Summary!$B$4</f>
        <v>0.0064</v>
      </c>
      <c r="E2436" s="15" t="n">
        <v>0.428571428571429</v>
      </c>
      <c r="F2436" s="2" t="s">
        <v>53</v>
      </c>
      <c r="G2436" s="2" t="s">
        <v>44</v>
      </c>
      <c r="H2436" s="2" t="str">
        <f aca="false">IF(AND(E2436&gt;=0.4,E2436&lt;=0.6),"Yes","No")</f>
        <v>Yes</v>
      </c>
      <c r="I2436" s="2" t="str">
        <f aca="false">IF(AND(F2436="No",G2436="No",H2436="Yes"),"Yes","No")</f>
        <v>No</v>
      </c>
      <c r="J2436" s="2"/>
      <c r="K2436" s="2"/>
    </row>
    <row r="2437" customFormat="false" ht="15" hidden="false" customHeight="false" outlineLevel="0" collapsed="false">
      <c r="A2437" s="2" t="s">
        <v>7937</v>
      </c>
      <c r="B2437" s="13" t="n">
        <v>96</v>
      </c>
      <c r="C2437" s="13" t="n">
        <v>96</v>
      </c>
      <c r="D2437" s="14" t="n">
        <f aca="false">C2437/Summary!$B$4</f>
        <v>0.0064</v>
      </c>
      <c r="E2437" s="15" t="n">
        <v>0.571428571428571</v>
      </c>
      <c r="F2437" s="2" t="s">
        <v>53</v>
      </c>
      <c r="G2437" s="2" t="s">
        <v>44</v>
      </c>
      <c r="H2437" s="2" t="str">
        <f aca="false">IF(AND(E2437&gt;=0.4,E2437&lt;=0.6),"Yes","No")</f>
        <v>Yes</v>
      </c>
      <c r="I2437" s="2" t="str">
        <f aca="false">IF(AND(F2437="No",G2437="No",H2437="Yes"),"Yes","No")</f>
        <v>No</v>
      </c>
      <c r="J2437" s="2"/>
      <c r="K2437" s="2"/>
    </row>
    <row r="2438" customFormat="false" ht="15" hidden="false" customHeight="false" outlineLevel="0" collapsed="false">
      <c r="A2438" s="2" t="s">
        <v>7938</v>
      </c>
      <c r="B2438" s="13" t="n">
        <v>96</v>
      </c>
      <c r="C2438" s="13" t="n">
        <v>96</v>
      </c>
      <c r="D2438" s="14" t="n">
        <f aca="false">C2438/Summary!$B$4</f>
        <v>0.0064</v>
      </c>
      <c r="E2438" s="15" t="n">
        <v>0.714285714285714</v>
      </c>
      <c r="F2438" s="2" t="s">
        <v>53</v>
      </c>
      <c r="G2438" s="2" t="s">
        <v>44</v>
      </c>
      <c r="H2438" s="2" t="str">
        <f aca="false">IF(AND(E2438&gt;=0.4,E2438&lt;=0.6),"Yes","No")</f>
        <v>No</v>
      </c>
      <c r="I2438" s="2" t="str">
        <f aca="false">IF(AND(F2438="No",G2438="No",H2438="Yes"),"Yes","No")</f>
        <v>No</v>
      </c>
      <c r="J2438" s="2"/>
      <c r="K2438" s="2"/>
    </row>
    <row r="2439" customFormat="false" ht="15" hidden="false" customHeight="false" outlineLevel="0" collapsed="false">
      <c r="A2439" s="2" t="s">
        <v>7939</v>
      </c>
      <c r="B2439" s="13" t="n">
        <v>96</v>
      </c>
      <c r="C2439" s="13" t="n">
        <v>95</v>
      </c>
      <c r="D2439" s="14" t="n">
        <f aca="false">C2439/Summary!$B$4</f>
        <v>0.00633333333333333</v>
      </c>
      <c r="E2439" s="15" t="n">
        <v>0.714285714285714</v>
      </c>
      <c r="F2439" s="2" t="s">
        <v>53</v>
      </c>
      <c r="G2439" s="2" t="s">
        <v>53</v>
      </c>
      <c r="H2439" s="2" t="str">
        <f aca="false">IF(AND(E2439&gt;=0.4,E2439&lt;=0.6),"Yes","No")</f>
        <v>No</v>
      </c>
      <c r="I2439" s="2" t="str">
        <f aca="false">IF(AND(F2439="No",G2439="No",H2439="Yes"),"Yes","No")</f>
        <v>No</v>
      </c>
      <c r="J2439" s="2"/>
      <c r="K2439" s="2"/>
    </row>
    <row r="2440" customFormat="false" ht="15" hidden="false" customHeight="false" outlineLevel="0" collapsed="false">
      <c r="A2440" s="2" t="s">
        <v>7940</v>
      </c>
      <c r="B2440" s="13" t="n">
        <v>96</v>
      </c>
      <c r="C2440" s="13" t="n">
        <v>96</v>
      </c>
      <c r="D2440" s="14" t="n">
        <f aca="false">C2440/Summary!$B$4</f>
        <v>0.0064</v>
      </c>
      <c r="E2440" s="15" t="n">
        <v>0.428571428571429</v>
      </c>
      <c r="F2440" s="2" t="s">
        <v>53</v>
      </c>
      <c r="G2440" s="2" t="s">
        <v>44</v>
      </c>
      <c r="H2440" s="2" t="str">
        <f aca="false">IF(AND(E2440&gt;=0.4,E2440&lt;=0.6),"Yes","No")</f>
        <v>Yes</v>
      </c>
      <c r="I2440" s="2" t="str">
        <f aca="false">IF(AND(F2440="No",G2440="No",H2440="Yes"),"Yes","No")</f>
        <v>No</v>
      </c>
      <c r="J2440" s="2"/>
      <c r="K2440" s="2"/>
    </row>
    <row r="2441" customFormat="false" ht="15" hidden="false" customHeight="false" outlineLevel="0" collapsed="false">
      <c r="A2441" s="2" t="s">
        <v>7941</v>
      </c>
      <c r="B2441" s="13" t="n">
        <v>96</v>
      </c>
      <c r="C2441" s="13" t="n">
        <v>96</v>
      </c>
      <c r="D2441" s="14" t="n">
        <f aca="false">C2441/Summary!$B$4</f>
        <v>0.0064</v>
      </c>
      <c r="E2441" s="15" t="n">
        <v>0.285714285714286</v>
      </c>
      <c r="F2441" s="2" t="s">
        <v>53</v>
      </c>
      <c r="G2441" s="2" t="s">
        <v>44</v>
      </c>
      <c r="H2441" s="2" t="str">
        <f aca="false">IF(AND(E2441&gt;=0.4,E2441&lt;=0.6),"Yes","No")</f>
        <v>No</v>
      </c>
      <c r="I2441" s="2" t="str">
        <f aca="false">IF(AND(F2441="No",G2441="No",H2441="Yes"),"Yes","No")</f>
        <v>No</v>
      </c>
      <c r="J2441" s="2"/>
      <c r="K2441" s="2"/>
    </row>
    <row r="2442" customFormat="false" ht="15" hidden="false" customHeight="false" outlineLevel="0" collapsed="false">
      <c r="A2442" s="2" t="s">
        <v>7942</v>
      </c>
      <c r="B2442" s="13" t="n">
        <v>96</v>
      </c>
      <c r="C2442" s="13" t="n">
        <v>96</v>
      </c>
      <c r="D2442" s="14" t="n">
        <f aca="false">C2442/Summary!$B$4</f>
        <v>0.0064</v>
      </c>
      <c r="E2442" s="15" t="n">
        <v>0.714285714285714</v>
      </c>
      <c r="F2442" s="2" t="s">
        <v>44</v>
      </c>
      <c r="G2442" s="2" t="s">
        <v>53</v>
      </c>
      <c r="H2442" s="2" t="str">
        <f aca="false">IF(AND(E2442&gt;=0.4,E2442&lt;=0.6),"Yes","No")</f>
        <v>No</v>
      </c>
      <c r="I2442" s="2" t="str">
        <f aca="false">IF(AND(F2442="No",G2442="No",H2442="Yes"),"Yes","No")</f>
        <v>No</v>
      </c>
      <c r="J2442" s="2"/>
      <c r="K2442" s="2"/>
    </row>
    <row r="2443" customFormat="false" ht="15" hidden="false" customHeight="false" outlineLevel="0" collapsed="false">
      <c r="A2443" s="2" t="s">
        <v>7943</v>
      </c>
      <c r="B2443" s="13" t="n">
        <v>96</v>
      </c>
      <c r="C2443" s="13" t="n">
        <v>95</v>
      </c>
      <c r="D2443" s="14" t="n">
        <f aca="false">C2443/Summary!$B$4</f>
        <v>0.00633333333333333</v>
      </c>
      <c r="E2443" s="15" t="n">
        <v>0.428571428571429</v>
      </c>
      <c r="F2443" s="2" t="s">
        <v>53</v>
      </c>
      <c r="G2443" s="2" t="s">
        <v>44</v>
      </c>
      <c r="H2443" s="2" t="str">
        <f aca="false">IF(AND(E2443&gt;=0.4,E2443&lt;=0.6),"Yes","No")</f>
        <v>Yes</v>
      </c>
      <c r="I2443" s="2" t="str">
        <f aca="false">IF(AND(F2443="No",G2443="No",H2443="Yes"),"Yes","No")</f>
        <v>No</v>
      </c>
      <c r="J2443" s="2"/>
      <c r="K2443" s="2"/>
    </row>
    <row r="2444" customFormat="false" ht="15" hidden="false" customHeight="false" outlineLevel="0" collapsed="false">
      <c r="A2444" s="2" t="s">
        <v>7944</v>
      </c>
      <c r="B2444" s="13" t="n">
        <v>96</v>
      </c>
      <c r="C2444" s="13" t="n">
        <v>95</v>
      </c>
      <c r="D2444" s="14" t="n">
        <f aca="false">C2444/Summary!$B$4</f>
        <v>0.00633333333333333</v>
      </c>
      <c r="E2444" s="15" t="n">
        <v>0.571428571428571</v>
      </c>
      <c r="F2444" s="2" t="s">
        <v>53</v>
      </c>
      <c r="G2444" s="2" t="s">
        <v>53</v>
      </c>
      <c r="H2444" s="2" t="str">
        <f aca="false">IF(AND(E2444&gt;=0.4,E2444&lt;=0.6),"Yes","No")</f>
        <v>Yes</v>
      </c>
      <c r="I2444" s="2" t="str">
        <f aca="false">IF(AND(F2444="No",G2444="No",H2444="Yes"),"Yes","No")</f>
        <v>No</v>
      </c>
      <c r="J2444" s="2"/>
      <c r="K2444" s="2"/>
    </row>
    <row r="2445" customFormat="false" ht="15" hidden="false" customHeight="false" outlineLevel="0" collapsed="false">
      <c r="A2445" s="2" t="s">
        <v>7945</v>
      </c>
      <c r="B2445" s="13" t="n">
        <v>96</v>
      </c>
      <c r="C2445" s="13" t="n">
        <v>96</v>
      </c>
      <c r="D2445" s="14" t="n">
        <f aca="false">C2445/Summary!$B$4</f>
        <v>0.0064</v>
      </c>
      <c r="E2445" s="15" t="n">
        <v>0.714285714285714</v>
      </c>
      <c r="F2445" s="2" t="s">
        <v>53</v>
      </c>
      <c r="G2445" s="2" t="s">
        <v>44</v>
      </c>
      <c r="H2445" s="2" t="str">
        <f aca="false">IF(AND(E2445&gt;=0.4,E2445&lt;=0.6),"Yes","No")</f>
        <v>No</v>
      </c>
      <c r="I2445" s="2" t="str">
        <f aca="false">IF(AND(F2445="No",G2445="No",H2445="Yes"),"Yes","No")</f>
        <v>No</v>
      </c>
      <c r="J2445" s="2"/>
      <c r="K2445" s="2"/>
    </row>
    <row r="2446" customFormat="false" ht="15" hidden="false" customHeight="false" outlineLevel="0" collapsed="false">
      <c r="A2446" s="2" t="s">
        <v>7946</v>
      </c>
      <c r="B2446" s="13" t="n">
        <v>96</v>
      </c>
      <c r="C2446" s="13" t="n">
        <v>96</v>
      </c>
      <c r="D2446" s="14" t="n">
        <f aca="false">C2446/Summary!$B$4</f>
        <v>0.0064</v>
      </c>
      <c r="E2446" s="15" t="n">
        <v>0.571428571428571</v>
      </c>
      <c r="F2446" s="2" t="s">
        <v>53</v>
      </c>
      <c r="G2446" s="2" t="s">
        <v>53</v>
      </c>
      <c r="H2446" s="2" t="str">
        <f aca="false">IF(AND(E2446&gt;=0.4,E2446&lt;=0.6),"Yes","No")</f>
        <v>Yes</v>
      </c>
      <c r="I2446" s="2" t="str">
        <f aca="false">IF(AND(F2446="No",G2446="No",H2446="Yes"),"Yes","No")</f>
        <v>No</v>
      </c>
      <c r="J2446" s="2"/>
      <c r="K2446" s="2"/>
    </row>
    <row r="2447" customFormat="false" ht="15" hidden="false" customHeight="false" outlineLevel="0" collapsed="false">
      <c r="A2447" s="2" t="s">
        <v>7947</v>
      </c>
      <c r="B2447" s="13" t="n">
        <v>96</v>
      </c>
      <c r="C2447" s="13" t="n">
        <v>96</v>
      </c>
      <c r="D2447" s="14" t="n">
        <f aca="false">C2447/Summary!$B$4</f>
        <v>0.0064</v>
      </c>
      <c r="E2447" s="15" t="n">
        <v>0.571428571428571</v>
      </c>
      <c r="F2447" s="2" t="s">
        <v>53</v>
      </c>
      <c r="G2447" s="2" t="s">
        <v>53</v>
      </c>
      <c r="H2447" s="2" t="str">
        <f aca="false">IF(AND(E2447&gt;=0.4,E2447&lt;=0.6),"Yes","No")</f>
        <v>Yes</v>
      </c>
      <c r="I2447" s="2" t="str">
        <f aca="false">IF(AND(F2447="No",G2447="No",H2447="Yes"),"Yes","No")</f>
        <v>No</v>
      </c>
      <c r="J2447" s="2"/>
      <c r="K2447" s="2"/>
    </row>
    <row r="2448" customFormat="false" ht="15" hidden="false" customHeight="false" outlineLevel="0" collapsed="false">
      <c r="A2448" s="2" t="s">
        <v>7948</v>
      </c>
      <c r="B2448" s="13" t="n">
        <v>96</v>
      </c>
      <c r="C2448" s="13" t="n">
        <v>96</v>
      </c>
      <c r="D2448" s="14" t="n">
        <f aca="false">C2448/Summary!$B$4</f>
        <v>0.0064</v>
      </c>
      <c r="E2448" s="15" t="n">
        <v>0.285714285714286</v>
      </c>
      <c r="F2448" s="2" t="s">
        <v>44</v>
      </c>
      <c r="G2448" s="2" t="s">
        <v>44</v>
      </c>
      <c r="H2448" s="2" t="str">
        <f aca="false">IF(AND(E2448&gt;=0.4,E2448&lt;=0.6),"Yes","No")</f>
        <v>No</v>
      </c>
      <c r="I2448" s="2" t="str">
        <f aca="false">IF(AND(F2448="No",G2448="No",H2448="Yes"),"Yes","No")</f>
        <v>No</v>
      </c>
      <c r="J2448" s="2"/>
      <c r="K2448" s="2"/>
    </row>
    <row r="2449" customFormat="false" ht="15" hidden="false" customHeight="false" outlineLevel="0" collapsed="false">
      <c r="A2449" s="2" t="s">
        <v>7949</v>
      </c>
      <c r="B2449" s="13" t="n">
        <v>96</v>
      </c>
      <c r="C2449" s="13" t="n">
        <v>96</v>
      </c>
      <c r="D2449" s="14" t="n">
        <f aca="false">C2449/Summary!$B$4</f>
        <v>0.0064</v>
      </c>
      <c r="E2449" s="15" t="n">
        <v>0.428571428571429</v>
      </c>
      <c r="F2449" s="2" t="s">
        <v>44</v>
      </c>
      <c r="G2449" s="2" t="s">
        <v>53</v>
      </c>
      <c r="H2449" s="2" t="str">
        <f aca="false">IF(AND(E2449&gt;=0.4,E2449&lt;=0.6),"Yes","No")</f>
        <v>Yes</v>
      </c>
      <c r="I2449" s="2" t="str">
        <f aca="false">IF(AND(F2449="No",G2449="No",H2449="Yes"),"Yes","No")</f>
        <v>No</v>
      </c>
      <c r="J2449" s="2"/>
      <c r="K2449" s="2"/>
    </row>
    <row r="2450" customFormat="false" ht="15" hidden="false" customHeight="false" outlineLevel="0" collapsed="false">
      <c r="A2450" s="2" t="s">
        <v>7950</v>
      </c>
      <c r="B2450" s="13" t="n">
        <v>96</v>
      </c>
      <c r="C2450" s="13" t="n">
        <v>96</v>
      </c>
      <c r="D2450" s="14" t="n">
        <f aca="false">C2450/Summary!$B$4</f>
        <v>0.0064</v>
      </c>
      <c r="E2450" s="15" t="n">
        <v>0.428571428571429</v>
      </c>
      <c r="F2450" s="2" t="s">
        <v>53</v>
      </c>
      <c r="G2450" s="2" t="s">
        <v>53</v>
      </c>
      <c r="H2450" s="2" t="str">
        <f aca="false">IF(AND(E2450&gt;=0.4,E2450&lt;=0.6),"Yes","No")</f>
        <v>Yes</v>
      </c>
      <c r="I2450" s="2" t="str">
        <f aca="false">IF(AND(F2450="No",G2450="No",H2450="Yes"),"Yes","No")</f>
        <v>No</v>
      </c>
      <c r="J2450" s="2"/>
      <c r="K2450" s="2"/>
    </row>
    <row r="2451" customFormat="false" ht="15" hidden="false" customHeight="false" outlineLevel="0" collapsed="false">
      <c r="A2451" s="2" t="s">
        <v>7951</v>
      </c>
      <c r="B2451" s="13" t="n">
        <v>96</v>
      </c>
      <c r="C2451" s="13" t="n">
        <v>96</v>
      </c>
      <c r="D2451" s="14" t="n">
        <f aca="false">C2451/Summary!$B$4</f>
        <v>0.0064</v>
      </c>
      <c r="E2451" s="15" t="n">
        <v>0.428571428571429</v>
      </c>
      <c r="F2451" s="2" t="s">
        <v>53</v>
      </c>
      <c r="G2451" s="2" t="s">
        <v>44</v>
      </c>
      <c r="H2451" s="2" t="str">
        <f aca="false">IF(AND(E2451&gt;=0.4,E2451&lt;=0.6),"Yes","No")</f>
        <v>Yes</v>
      </c>
      <c r="I2451" s="2" t="str">
        <f aca="false">IF(AND(F2451="No",G2451="No",H2451="Yes"),"Yes","No")</f>
        <v>No</v>
      </c>
      <c r="J2451" s="2"/>
      <c r="K2451" s="2"/>
    </row>
    <row r="2452" customFormat="false" ht="15" hidden="false" customHeight="false" outlineLevel="0" collapsed="false">
      <c r="A2452" s="2" t="s">
        <v>7952</v>
      </c>
      <c r="B2452" s="13" t="n">
        <v>96</v>
      </c>
      <c r="C2452" s="13" t="n">
        <v>96</v>
      </c>
      <c r="D2452" s="14" t="n">
        <f aca="false">C2452/Summary!$B$4</f>
        <v>0.0064</v>
      </c>
      <c r="E2452" s="15" t="n">
        <v>0.571428571428571</v>
      </c>
      <c r="F2452" s="2" t="s">
        <v>53</v>
      </c>
      <c r="G2452" s="2" t="s">
        <v>44</v>
      </c>
      <c r="H2452" s="2" t="str">
        <f aca="false">IF(AND(E2452&gt;=0.4,E2452&lt;=0.6),"Yes","No")</f>
        <v>Yes</v>
      </c>
      <c r="I2452" s="2" t="str">
        <f aca="false">IF(AND(F2452="No",G2452="No",H2452="Yes"),"Yes","No")</f>
        <v>No</v>
      </c>
      <c r="J2452" s="2"/>
      <c r="K2452" s="2"/>
    </row>
    <row r="2453" customFormat="false" ht="15" hidden="false" customHeight="false" outlineLevel="0" collapsed="false">
      <c r="A2453" s="2" t="s">
        <v>7953</v>
      </c>
      <c r="B2453" s="13" t="n">
        <v>96</v>
      </c>
      <c r="C2453" s="13" t="n">
        <v>95</v>
      </c>
      <c r="D2453" s="14" t="n">
        <f aca="false">C2453/Summary!$B$4</f>
        <v>0.00633333333333333</v>
      </c>
      <c r="E2453" s="15" t="n">
        <v>0.571428571428571</v>
      </c>
      <c r="F2453" s="2" t="s">
        <v>53</v>
      </c>
      <c r="G2453" s="2" t="s">
        <v>53</v>
      </c>
      <c r="H2453" s="2" t="str">
        <f aca="false">IF(AND(E2453&gt;=0.4,E2453&lt;=0.6),"Yes","No")</f>
        <v>Yes</v>
      </c>
      <c r="I2453" s="2" t="str">
        <f aca="false">IF(AND(F2453="No",G2453="No",H2453="Yes"),"Yes","No")</f>
        <v>No</v>
      </c>
      <c r="J2453" s="2"/>
      <c r="K2453" s="2"/>
    </row>
    <row r="2454" customFormat="false" ht="15" hidden="false" customHeight="false" outlineLevel="0" collapsed="false">
      <c r="A2454" s="2" t="s">
        <v>7954</v>
      </c>
      <c r="B2454" s="13" t="n">
        <v>96</v>
      </c>
      <c r="C2454" s="13" t="n">
        <v>96</v>
      </c>
      <c r="D2454" s="14" t="n">
        <f aca="false">C2454/Summary!$B$4</f>
        <v>0.0064</v>
      </c>
      <c r="E2454" s="15" t="n">
        <v>0.571428571428571</v>
      </c>
      <c r="F2454" s="2" t="s">
        <v>53</v>
      </c>
      <c r="G2454" s="2" t="s">
        <v>44</v>
      </c>
      <c r="H2454" s="2" t="str">
        <f aca="false">IF(AND(E2454&gt;=0.4,E2454&lt;=0.6),"Yes","No")</f>
        <v>Yes</v>
      </c>
      <c r="I2454" s="2" t="str">
        <f aca="false">IF(AND(F2454="No",G2454="No",H2454="Yes"),"Yes","No")</f>
        <v>No</v>
      </c>
      <c r="J2454" s="2"/>
      <c r="K2454" s="2"/>
    </row>
    <row r="2455" customFormat="false" ht="15" hidden="false" customHeight="false" outlineLevel="0" collapsed="false">
      <c r="A2455" s="2" t="s">
        <v>7955</v>
      </c>
      <c r="B2455" s="13" t="n">
        <v>96</v>
      </c>
      <c r="C2455" s="13" t="n">
        <v>96</v>
      </c>
      <c r="D2455" s="14" t="n">
        <f aca="false">C2455/Summary!$B$4</f>
        <v>0.0064</v>
      </c>
      <c r="E2455" s="15" t="n">
        <v>0.714285714285714</v>
      </c>
      <c r="F2455" s="2" t="s">
        <v>44</v>
      </c>
      <c r="G2455" s="2" t="s">
        <v>53</v>
      </c>
      <c r="H2455" s="2" t="str">
        <f aca="false">IF(AND(E2455&gt;=0.4,E2455&lt;=0.6),"Yes","No")</f>
        <v>No</v>
      </c>
      <c r="I2455" s="2" t="str">
        <f aca="false">IF(AND(F2455="No",G2455="No",H2455="Yes"),"Yes","No")</f>
        <v>No</v>
      </c>
      <c r="J2455" s="2"/>
      <c r="K2455" s="2"/>
    </row>
    <row r="2456" customFormat="false" ht="15" hidden="false" customHeight="false" outlineLevel="0" collapsed="false">
      <c r="A2456" s="2" t="s">
        <v>7956</v>
      </c>
      <c r="B2456" s="13" t="n">
        <v>96</v>
      </c>
      <c r="C2456" s="13" t="n">
        <v>96</v>
      </c>
      <c r="D2456" s="14" t="n">
        <f aca="false">C2456/Summary!$B$4</f>
        <v>0.0064</v>
      </c>
      <c r="E2456" s="15" t="n">
        <v>0.571428571428571</v>
      </c>
      <c r="F2456" s="2" t="s">
        <v>53</v>
      </c>
      <c r="G2456" s="2" t="s">
        <v>44</v>
      </c>
      <c r="H2456" s="2" t="str">
        <f aca="false">IF(AND(E2456&gt;=0.4,E2456&lt;=0.6),"Yes","No")</f>
        <v>Yes</v>
      </c>
      <c r="I2456" s="2" t="str">
        <f aca="false">IF(AND(F2456="No",G2456="No",H2456="Yes"),"Yes","No")</f>
        <v>No</v>
      </c>
      <c r="J2456" s="2"/>
      <c r="K2456" s="2"/>
    </row>
    <row r="2457" customFormat="false" ht="15" hidden="false" customHeight="false" outlineLevel="0" collapsed="false">
      <c r="A2457" s="2" t="s">
        <v>7957</v>
      </c>
      <c r="B2457" s="13" t="n">
        <v>96</v>
      </c>
      <c r="C2457" s="13" t="n">
        <v>95</v>
      </c>
      <c r="D2457" s="14" t="n">
        <f aca="false">C2457/Summary!$B$4</f>
        <v>0.00633333333333333</v>
      </c>
      <c r="E2457" s="15" t="n">
        <v>0.857142857142857</v>
      </c>
      <c r="F2457" s="2" t="s">
        <v>53</v>
      </c>
      <c r="G2457" s="2" t="s">
        <v>53</v>
      </c>
      <c r="H2457" s="2" t="str">
        <f aca="false">IF(AND(E2457&gt;=0.4,E2457&lt;=0.6),"Yes","No")</f>
        <v>No</v>
      </c>
      <c r="I2457" s="2" t="str">
        <f aca="false">IF(AND(F2457="No",G2457="No",H2457="Yes"),"Yes","No")</f>
        <v>No</v>
      </c>
      <c r="J2457" s="2"/>
      <c r="K2457" s="2"/>
    </row>
    <row r="2458" customFormat="false" ht="15" hidden="false" customHeight="false" outlineLevel="0" collapsed="false">
      <c r="A2458" s="2" t="s">
        <v>7958</v>
      </c>
      <c r="B2458" s="13" t="n">
        <v>96</v>
      </c>
      <c r="C2458" s="13" t="n">
        <v>96</v>
      </c>
      <c r="D2458" s="14" t="n">
        <f aca="false">C2458/Summary!$B$4</f>
        <v>0.0064</v>
      </c>
      <c r="E2458" s="15" t="n">
        <v>0.428571428571429</v>
      </c>
      <c r="F2458" s="2" t="s">
        <v>53</v>
      </c>
      <c r="G2458" s="2" t="s">
        <v>53</v>
      </c>
      <c r="H2458" s="2" t="str">
        <f aca="false">IF(AND(E2458&gt;=0.4,E2458&lt;=0.6),"Yes","No")</f>
        <v>Yes</v>
      </c>
      <c r="I2458" s="2" t="str">
        <f aca="false">IF(AND(F2458="No",G2458="No",H2458="Yes"),"Yes","No")</f>
        <v>No</v>
      </c>
      <c r="J2458" s="2"/>
      <c r="K2458" s="2"/>
    </row>
    <row r="2459" customFormat="false" ht="15" hidden="false" customHeight="false" outlineLevel="0" collapsed="false">
      <c r="A2459" s="2" t="s">
        <v>7959</v>
      </c>
      <c r="B2459" s="13" t="n">
        <v>96</v>
      </c>
      <c r="C2459" s="13" t="n">
        <v>96</v>
      </c>
      <c r="D2459" s="14" t="n">
        <f aca="false">C2459/Summary!$B$4</f>
        <v>0.0064</v>
      </c>
      <c r="E2459" s="15" t="n">
        <v>0.571428571428571</v>
      </c>
      <c r="F2459" s="2" t="s">
        <v>53</v>
      </c>
      <c r="G2459" s="2" t="s">
        <v>53</v>
      </c>
      <c r="H2459" s="2" t="str">
        <f aca="false">IF(AND(E2459&gt;=0.4,E2459&lt;=0.6),"Yes","No")</f>
        <v>Yes</v>
      </c>
      <c r="I2459" s="2" t="str">
        <f aca="false">IF(AND(F2459="No",G2459="No",H2459="Yes"),"Yes","No")</f>
        <v>No</v>
      </c>
      <c r="J2459" s="2"/>
      <c r="K2459" s="2"/>
    </row>
    <row r="2460" customFormat="false" ht="15" hidden="false" customHeight="false" outlineLevel="0" collapsed="false">
      <c r="A2460" s="2" t="s">
        <v>7960</v>
      </c>
      <c r="B2460" s="13" t="n">
        <v>96</v>
      </c>
      <c r="C2460" s="13" t="n">
        <v>95</v>
      </c>
      <c r="D2460" s="14" t="n">
        <f aca="false">C2460/Summary!$B$4</f>
        <v>0.00633333333333333</v>
      </c>
      <c r="E2460" s="15" t="n">
        <v>0.142857142857143</v>
      </c>
      <c r="F2460" s="2" t="s">
        <v>53</v>
      </c>
      <c r="G2460" s="2" t="s">
        <v>44</v>
      </c>
      <c r="H2460" s="2" t="str">
        <f aca="false">IF(AND(E2460&gt;=0.4,E2460&lt;=0.6),"Yes","No")</f>
        <v>No</v>
      </c>
      <c r="I2460" s="2" t="str">
        <f aca="false">IF(AND(F2460="No",G2460="No",H2460="Yes"),"Yes","No")</f>
        <v>No</v>
      </c>
      <c r="J2460" s="2"/>
      <c r="K2460" s="2"/>
    </row>
    <row r="2461" customFormat="false" ht="15" hidden="false" customHeight="false" outlineLevel="0" collapsed="false">
      <c r="A2461" s="2" t="s">
        <v>7961</v>
      </c>
      <c r="B2461" s="13" t="n">
        <v>96</v>
      </c>
      <c r="C2461" s="13" t="n">
        <v>95</v>
      </c>
      <c r="D2461" s="14" t="n">
        <f aca="false">C2461/Summary!$B$4</f>
        <v>0.00633333333333333</v>
      </c>
      <c r="E2461" s="15" t="n">
        <v>0.571428571428571</v>
      </c>
      <c r="F2461" s="2" t="s">
        <v>53</v>
      </c>
      <c r="G2461" s="2" t="s">
        <v>44</v>
      </c>
      <c r="H2461" s="2" t="str">
        <f aca="false">IF(AND(E2461&gt;=0.4,E2461&lt;=0.6),"Yes","No")</f>
        <v>Yes</v>
      </c>
      <c r="I2461" s="2" t="str">
        <f aca="false">IF(AND(F2461="No",G2461="No",H2461="Yes"),"Yes","No")</f>
        <v>No</v>
      </c>
      <c r="J2461" s="2"/>
      <c r="K2461" s="2"/>
    </row>
    <row r="2462" customFormat="false" ht="15" hidden="false" customHeight="false" outlineLevel="0" collapsed="false">
      <c r="A2462" s="2" t="s">
        <v>7962</v>
      </c>
      <c r="B2462" s="13" t="n">
        <v>96</v>
      </c>
      <c r="C2462" s="13" t="n">
        <v>95</v>
      </c>
      <c r="D2462" s="14" t="n">
        <f aca="false">C2462/Summary!$B$4</f>
        <v>0.00633333333333333</v>
      </c>
      <c r="E2462" s="15" t="n">
        <v>0.428571428571429</v>
      </c>
      <c r="F2462" s="2" t="s">
        <v>53</v>
      </c>
      <c r="G2462" s="2" t="s">
        <v>44</v>
      </c>
      <c r="H2462" s="2" t="str">
        <f aca="false">IF(AND(E2462&gt;=0.4,E2462&lt;=0.6),"Yes","No")</f>
        <v>Yes</v>
      </c>
      <c r="I2462" s="2" t="str">
        <f aca="false">IF(AND(F2462="No",G2462="No",H2462="Yes"),"Yes","No")</f>
        <v>No</v>
      </c>
      <c r="J2462" s="2"/>
      <c r="K2462" s="2"/>
    </row>
    <row r="2463" customFormat="false" ht="15" hidden="false" customHeight="false" outlineLevel="0" collapsed="false">
      <c r="A2463" s="2" t="s">
        <v>7963</v>
      </c>
      <c r="B2463" s="13" t="n">
        <v>96</v>
      </c>
      <c r="C2463" s="13" t="n">
        <v>96</v>
      </c>
      <c r="D2463" s="14" t="n">
        <f aca="false">C2463/Summary!$B$4</f>
        <v>0.0064</v>
      </c>
      <c r="E2463" s="15" t="n">
        <v>0.428571428571429</v>
      </c>
      <c r="F2463" s="2" t="s">
        <v>53</v>
      </c>
      <c r="G2463" s="2" t="s">
        <v>44</v>
      </c>
      <c r="H2463" s="2" t="str">
        <f aca="false">IF(AND(E2463&gt;=0.4,E2463&lt;=0.6),"Yes","No")</f>
        <v>Yes</v>
      </c>
      <c r="I2463" s="2" t="str">
        <f aca="false">IF(AND(F2463="No",G2463="No",H2463="Yes"),"Yes","No")</f>
        <v>No</v>
      </c>
      <c r="J2463" s="2"/>
      <c r="K2463" s="2"/>
    </row>
    <row r="2464" customFormat="false" ht="15" hidden="false" customHeight="false" outlineLevel="0" collapsed="false">
      <c r="A2464" s="2" t="s">
        <v>7964</v>
      </c>
      <c r="B2464" s="13" t="n">
        <v>96</v>
      </c>
      <c r="C2464" s="13" t="n">
        <v>96</v>
      </c>
      <c r="D2464" s="14" t="n">
        <f aca="false">C2464/Summary!$B$4</f>
        <v>0.0064</v>
      </c>
      <c r="E2464" s="15" t="n">
        <v>0.428571428571429</v>
      </c>
      <c r="F2464" s="2" t="s">
        <v>53</v>
      </c>
      <c r="G2464" s="2" t="s">
        <v>44</v>
      </c>
      <c r="H2464" s="2" t="str">
        <f aca="false">IF(AND(E2464&gt;=0.4,E2464&lt;=0.6),"Yes","No")</f>
        <v>Yes</v>
      </c>
      <c r="I2464" s="2" t="str">
        <f aca="false">IF(AND(F2464="No",G2464="No",H2464="Yes"),"Yes","No")</f>
        <v>No</v>
      </c>
      <c r="J2464" s="2"/>
      <c r="K2464" s="2"/>
    </row>
    <row r="2465" customFormat="false" ht="15" hidden="false" customHeight="false" outlineLevel="0" collapsed="false">
      <c r="A2465" s="2" t="s">
        <v>7965</v>
      </c>
      <c r="B2465" s="13" t="n">
        <v>96</v>
      </c>
      <c r="C2465" s="13" t="n">
        <v>95</v>
      </c>
      <c r="D2465" s="14" t="n">
        <f aca="false">C2465/Summary!$B$4</f>
        <v>0.00633333333333333</v>
      </c>
      <c r="E2465" s="15" t="n">
        <v>0.571428571428571</v>
      </c>
      <c r="F2465" s="2" t="s">
        <v>53</v>
      </c>
      <c r="G2465" s="2" t="s">
        <v>53</v>
      </c>
      <c r="H2465" s="2" t="str">
        <f aca="false">IF(AND(E2465&gt;=0.4,E2465&lt;=0.6),"Yes","No")</f>
        <v>Yes</v>
      </c>
      <c r="I2465" s="2" t="str">
        <f aca="false">IF(AND(F2465="No",G2465="No",H2465="Yes"),"Yes","No")</f>
        <v>No</v>
      </c>
      <c r="J2465" s="2"/>
      <c r="K2465" s="2"/>
    </row>
    <row r="2466" customFormat="false" ht="15" hidden="false" customHeight="false" outlineLevel="0" collapsed="false">
      <c r="A2466" s="2" t="s">
        <v>7966</v>
      </c>
      <c r="B2466" s="13" t="n">
        <v>96</v>
      </c>
      <c r="C2466" s="13" t="n">
        <v>95</v>
      </c>
      <c r="D2466" s="14" t="n">
        <f aca="false">C2466/Summary!$B$4</f>
        <v>0.00633333333333333</v>
      </c>
      <c r="E2466" s="15" t="n">
        <v>0.571428571428571</v>
      </c>
      <c r="F2466" s="2" t="s">
        <v>44</v>
      </c>
      <c r="G2466" s="2" t="s">
        <v>53</v>
      </c>
      <c r="H2466" s="2" t="str">
        <f aca="false">IF(AND(E2466&gt;=0.4,E2466&lt;=0.6),"Yes","No")</f>
        <v>Yes</v>
      </c>
      <c r="I2466" s="2" t="str">
        <f aca="false">IF(AND(F2466="No",G2466="No",H2466="Yes"),"Yes","No")</f>
        <v>No</v>
      </c>
      <c r="J2466" s="2"/>
      <c r="K2466" s="2"/>
    </row>
    <row r="2467" customFormat="false" ht="15" hidden="false" customHeight="false" outlineLevel="0" collapsed="false">
      <c r="A2467" s="2" t="s">
        <v>7967</v>
      </c>
      <c r="B2467" s="13" t="n">
        <v>96</v>
      </c>
      <c r="C2467" s="13" t="n">
        <v>95</v>
      </c>
      <c r="D2467" s="14" t="n">
        <f aca="false">C2467/Summary!$B$4</f>
        <v>0.00633333333333333</v>
      </c>
      <c r="E2467" s="15" t="n">
        <v>0.714285714285714</v>
      </c>
      <c r="F2467" s="2" t="s">
        <v>44</v>
      </c>
      <c r="G2467" s="2" t="s">
        <v>44</v>
      </c>
      <c r="H2467" s="2" t="str">
        <f aca="false">IF(AND(E2467&gt;=0.4,E2467&lt;=0.6),"Yes","No")</f>
        <v>No</v>
      </c>
      <c r="I2467" s="2" t="str">
        <f aca="false">IF(AND(F2467="No",G2467="No",H2467="Yes"),"Yes","No")</f>
        <v>No</v>
      </c>
      <c r="J2467" s="2"/>
      <c r="K2467" s="2"/>
    </row>
    <row r="2468" customFormat="false" ht="15" hidden="false" customHeight="false" outlineLevel="0" collapsed="false">
      <c r="A2468" s="2" t="s">
        <v>7968</v>
      </c>
      <c r="B2468" s="13" t="n">
        <v>96</v>
      </c>
      <c r="C2468" s="13" t="n">
        <v>96</v>
      </c>
      <c r="D2468" s="14" t="n">
        <f aca="false">C2468/Summary!$B$4</f>
        <v>0.0064</v>
      </c>
      <c r="E2468" s="15" t="n">
        <v>0.857142857142857</v>
      </c>
      <c r="F2468" s="2" t="s">
        <v>53</v>
      </c>
      <c r="G2468" s="2" t="s">
        <v>44</v>
      </c>
      <c r="H2468" s="2" t="str">
        <f aca="false">IF(AND(E2468&gt;=0.4,E2468&lt;=0.6),"Yes","No")</f>
        <v>No</v>
      </c>
      <c r="I2468" s="2" t="str">
        <f aca="false">IF(AND(F2468="No",G2468="No",H2468="Yes"),"Yes","No")</f>
        <v>No</v>
      </c>
      <c r="J2468" s="2"/>
      <c r="K2468" s="2"/>
    </row>
    <row r="2469" customFormat="false" ht="15" hidden="false" customHeight="false" outlineLevel="0" collapsed="false">
      <c r="A2469" s="2" t="s">
        <v>7969</v>
      </c>
      <c r="B2469" s="13" t="n">
        <v>96</v>
      </c>
      <c r="C2469" s="13" t="n">
        <v>96</v>
      </c>
      <c r="D2469" s="14" t="n">
        <f aca="false">C2469/Summary!$B$4</f>
        <v>0.0064</v>
      </c>
      <c r="E2469" s="15" t="n">
        <v>0.571428571428571</v>
      </c>
      <c r="F2469" s="2" t="s">
        <v>53</v>
      </c>
      <c r="G2469" s="2" t="s">
        <v>44</v>
      </c>
      <c r="H2469" s="2" t="str">
        <f aca="false">IF(AND(E2469&gt;=0.4,E2469&lt;=0.6),"Yes","No")</f>
        <v>Yes</v>
      </c>
      <c r="I2469" s="2" t="str">
        <f aca="false">IF(AND(F2469="No",G2469="No",H2469="Yes"),"Yes","No")</f>
        <v>No</v>
      </c>
      <c r="J2469" s="2"/>
      <c r="K2469" s="2"/>
    </row>
    <row r="2470" customFormat="false" ht="15" hidden="false" customHeight="false" outlineLevel="0" collapsed="false">
      <c r="A2470" s="2" t="s">
        <v>7970</v>
      </c>
      <c r="B2470" s="13" t="n">
        <v>96</v>
      </c>
      <c r="C2470" s="13" t="n">
        <v>95</v>
      </c>
      <c r="D2470" s="14" t="n">
        <f aca="false">C2470/Summary!$B$4</f>
        <v>0.00633333333333333</v>
      </c>
      <c r="E2470" s="15" t="n">
        <v>0.714285714285714</v>
      </c>
      <c r="F2470" s="2" t="s">
        <v>53</v>
      </c>
      <c r="G2470" s="2" t="s">
        <v>44</v>
      </c>
      <c r="H2470" s="2" t="str">
        <f aca="false">IF(AND(E2470&gt;=0.4,E2470&lt;=0.6),"Yes","No")</f>
        <v>No</v>
      </c>
      <c r="I2470" s="2" t="str">
        <f aca="false">IF(AND(F2470="No",G2470="No",H2470="Yes"),"Yes","No")</f>
        <v>No</v>
      </c>
      <c r="J2470" s="2"/>
      <c r="K2470" s="2"/>
    </row>
    <row r="2471" customFormat="false" ht="15" hidden="false" customHeight="false" outlineLevel="0" collapsed="false">
      <c r="A2471" s="2" t="s">
        <v>7971</v>
      </c>
      <c r="B2471" s="13" t="n">
        <v>96</v>
      </c>
      <c r="C2471" s="13" t="n">
        <v>94</v>
      </c>
      <c r="D2471" s="14" t="n">
        <f aca="false">C2471/Summary!$B$4</f>
        <v>0.00626666666666667</v>
      </c>
      <c r="E2471" s="15" t="n">
        <v>0.428571428571429</v>
      </c>
      <c r="F2471" s="2" t="s">
        <v>44</v>
      </c>
      <c r="G2471" s="2" t="s">
        <v>53</v>
      </c>
      <c r="H2471" s="2" t="str">
        <f aca="false">IF(AND(E2471&gt;=0.4,E2471&lt;=0.6),"Yes","No")</f>
        <v>Yes</v>
      </c>
      <c r="I2471" s="2" t="str">
        <f aca="false">IF(AND(F2471="No",G2471="No",H2471="Yes"),"Yes","No")</f>
        <v>No</v>
      </c>
      <c r="J2471" s="2"/>
      <c r="K2471" s="2"/>
    </row>
    <row r="2472" customFormat="false" ht="15" hidden="false" customHeight="false" outlineLevel="0" collapsed="false">
      <c r="A2472" s="2" t="s">
        <v>7972</v>
      </c>
      <c r="B2472" s="13" t="n">
        <v>96</v>
      </c>
      <c r="C2472" s="13" t="n">
        <v>96</v>
      </c>
      <c r="D2472" s="14" t="n">
        <f aca="false">C2472/Summary!$B$4</f>
        <v>0.0064</v>
      </c>
      <c r="E2472" s="15" t="n">
        <v>0.285714285714286</v>
      </c>
      <c r="F2472" s="2" t="s">
        <v>53</v>
      </c>
      <c r="G2472" s="2" t="s">
        <v>44</v>
      </c>
      <c r="H2472" s="2" t="str">
        <f aca="false">IF(AND(E2472&gt;=0.4,E2472&lt;=0.6),"Yes","No")</f>
        <v>No</v>
      </c>
      <c r="I2472" s="2" t="str">
        <f aca="false">IF(AND(F2472="No",G2472="No",H2472="Yes"),"Yes","No")</f>
        <v>No</v>
      </c>
      <c r="J2472" s="2"/>
      <c r="K2472" s="2"/>
    </row>
    <row r="2473" customFormat="false" ht="15" hidden="false" customHeight="false" outlineLevel="0" collapsed="false">
      <c r="A2473" s="2" t="s">
        <v>7973</v>
      </c>
      <c r="B2473" s="13" t="n">
        <v>96</v>
      </c>
      <c r="C2473" s="13" t="n">
        <v>96</v>
      </c>
      <c r="D2473" s="14" t="n">
        <f aca="false">C2473/Summary!$B$4</f>
        <v>0.0064</v>
      </c>
      <c r="E2473" s="15" t="n">
        <v>0.714285714285714</v>
      </c>
      <c r="F2473" s="2" t="s">
        <v>53</v>
      </c>
      <c r="G2473" s="2" t="s">
        <v>44</v>
      </c>
      <c r="H2473" s="2" t="str">
        <f aca="false">IF(AND(E2473&gt;=0.4,E2473&lt;=0.6),"Yes","No")</f>
        <v>No</v>
      </c>
      <c r="I2473" s="2" t="str">
        <f aca="false">IF(AND(F2473="No",G2473="No",H2473="Yes"),"Yes","No")</f>
        <v>No</v>
      </c>
      <c r="J2473" s="2"/>
      <c r="K2473" s="2"/>
    </row>
    <row r="2474" customFormat="false" ht="15" hidden="false" customHeight="false" outlineLevel="0" collapsed="false">
      <c r="A2474" s="2" t="s">
        <v>7974</v>
      </c>
      <c r="B2474" s="13" t="n">
        <v>96</v>
      </c>
      <c r="C2474" s="13" t="n">
        <v>96</v>
      </c>
      <c r="D2474" s="14" t="n">
        <f aca="false">C2474/Summary!$B$4</f>
        <v>0.0064</v>
      </c>
      <c r="E2474" s="15" t="n">
        <v>0.571428571428571</v>
      </c>
      <c r="F2474" s="2" t="s">
        <v>53</v>
      </c>
      <c r="G2474" s="2" t="s">
        <v>44</v>
      </c>
      <c r="H2474" s="2" t="str">
        <f aca="false">IF(AND(E2474&gt;=0.4,E2474&lt;=0.6),"Yes","No")</f>
        <v>Yes</v>
      </c>
      <c r="I2474" s="2" t="str">
        <f aca="false">IF(AND(F2474="No",G2474="No",H2474="Yes"),"Yes","No")</f>
        <v>No</v>
      </c>
      <c r="J2474" s="2"/>
      <c r="K2474" s="2"/>
    </row>
    <row r="2475" customFormat="false" ht="15" hidden="false" customHeight="false" outlineLevel="0" collapsed="false">
      <c r="A2475" s="2" t="s">
        <v>7975</v>
      </c>
      <c r="B2475" s="13" t="n">
        <v>96</v>
      </c>
      <c r="C2475" s="13" t="n">
        <v>96</v>
      </c>
      <c r="D2475" s="14" t="n">
        <f aca="false">C2475/Summary!$B$4</f>
        <v>0.0064</v>
      </c>
      <c r="E2475" s="15" t="n">
        <v>0.857142857142857</v>
      </c>
      <c r="F2475" s="2" t="s">
        <v>53</v>
      </c>
      <c r="G2475" s="2" t="s">
        <v>44</v>
      </c>
      <c r="H2475" s="2" t="str">
        <f aca="false">IF(AND(E2475&gt;=0.4,E2475&lt;=0.6),"Yes","No")</f>
        <v>No</v>
      </c>
      <c r="I2475" s="2" t="str">
        <f aca="false">IF(AND(F2475="No",G2475="No",H2475="Yes"),"Yes","No")</f>
        <v>No</v>
      </c>
      <c r="J2475" s="2"/>
      <c r="K2475" s="2"/>
    </row>
    <row r="2476" customFormat="false" ht="15" hidden="false" customHeight="false" outlineLevel="0" collapsed="false">
      <c r="A2476" s="2" t="s">
        <v>7976</v>
      </c>
      <c r="B2476" s="13" t="n">
        <v>96</v>
      </c>
      <c r="C2476" s="13" t="n">
        <v>96</v>
      </c>
      <c r="D2476" s="14" t="n">
        <f aca="false">C2476/Summary!$B$4</f>
        <v>0.0064</v>
      </c>
      <c r="E2476" s="15" t="n">
        <v>0.428571428571429</v>
      </c>
      <c r="F2476" s="2" t="s">
        <v>53</v>
      </c>
      <c r="G2476" s="2" t="s">
        <v>44</v>
      </c>
      <c r="H2476" s="2" t="str">
        <f aca="false">IF(AND(E2476&gt;=0.4,E2476&lt;=0.6),"Yes","No")</f>
        <v>Yes</v>
      </c>
      <c r="I2476" s="2" t="str">
        <f aca="false">IF(AND(F2476="No",G2476="No",H2476="Yes"),"Yes","No")</f>
        <v>No</v>
      </c>
      <c r="J2476" s="2"/>
      <c r="K2476" s="2"/>
    </row>
    <row r="2477" customFormat="false" ht="15" hidden="false" customHeight="false" outlineLevel="0" collapsed="false">
      <c r="A2477" s="2" t="s">
        <v>7977</v>
      </c>
      <c r="B2477" s="13" t="n">
        <v>96</v>
      </c>
      <c r="C2477" s="13" t="n">
        <v>96</v>
      </c>
      <c r="D2477" s="14" t="n">
        <f aca="false">C2477/Summary!$B$4</f>
        <v>0.0064</v>
      </c>
      <c r="E2477" s="15" t="n">
        <v>0.571428571428571</v>
      </c>
      <c r="F2477" s="2" t="s">
        <v>53</v>
      </c>
      <c r="G2477" s="2" t="s">
        <v>44</v>
      </c>
      <c r="H2477" s="2" t="str">
        <f aca="false">IF(AND(E2477&gt;=0.4,E2477&lt;=0.6),"Yes","No")</f>
        <v>Yes</v>
      </c>
      <c r="I2477" s="2" t="str">
        <f aca="false">IF(AND(F2477="No",G2477="No",H2477="Yes"),"Yes","No")</f>
        <v>No</v>
      </c>
      <c r="J2477" s="2"/>
      <c r="K2477" s="2"/>
    </row>
    <row r="2478" customFormat="false" ht="15" hidden="false" customHeight="false" outlineLevel="0" collapsed="false">
      <c r="A2478" s="2" t="s">
        <v>7978</v>
      </c>
      <c r="B2478" s="13" t="n">
        <v>96</v>
      </c>
      <c r="C2478" s="13" t="n">
        <v>96</v>
      </c>
      <c r="D2478" s="14" t="n">
        <f aca="false">C2478/Summary!$B$4</f>
        <v>0.0064</v>
      </c>
      <c r="E2478" s="15" t="n">
        <v>0.857142857142857</v>
      </c>
      <c r="F2478" s="2" t="s">
        <v>53</v>
      </c>
      <c r="G2478" s="2" t="s">
        <v>53</v>
      </c>
      <c r="H2478" s="2" t="str">
        <f aca="false">IF(AND(E2478&gt;=0.4,E2478&lt;=0.6),"Yes","No")</f>
        <v>No</v>
      </c>
      <c r="I2478" s="2" t="str">
        <f aca="false">IF(AND(F2478="No",G2478="No",H2478="Yes"),"Yes","No")</f>
        <v>No</v>
      </c>
      <c r="J2478" s="2"/>
      <c r="K2478" s="2"/>
    </row>
    <row r="2479" customFormat="false" ht="15" hidden="false" customHeight="false" outlineLevel="0" collapsed="false">
      <c r="A2479" s="2" t="s">
        <v>7979</v>
      </c>
      <c r="B2479" s="13" t="n">
        <v>96</v>
      </c>
      <c r="C2479" s="13" t="n">
        <v>96</v>
      </c>
      <c r="D2479" s="14" t="n">
        <f aca="false">C2479/Summary!$B$4</f>
        <v>0.0064</v>
      </c>
      <c r="E2479" s="15" t="n">
        <v>0.714285714285714</v>
      </c>
      <c r="F2479" s="2" t="s">
        <v>53</v>
      </c>
      <c r="G2479" s="2" t="s">
        <v>44</v>
      </c>
      <c r="H2479" s="2" t="str">
        <f aca="false">IF(AND(E2479&gt;=0.4,E2479&lt;=0.6),"Yes","No")</f>
        <v>No</v>
      </c>
      <c r="I2479" s="2" t="str">
        <f aca="false">IF(AND(F2479="No",G2479="No",H2479="Yes"),"Yes","No")</f>
        <v>No</v>
      </c>
      <c r="J2479" s="2"/>
      <c r="K2479" s="2"/>
    </row>
    <row r="2480" customFormat="false" ht="15" hidden="false" customHeight="false" outlineLevel="0" collapsed="false">
      <c r="A2480" s="2" t="s">
        <v>7980</v>
      </c>
      <c r="B2480" s="13" t="n">
        <v>96</v>
      </c>
      <c r="C2480" s="13" t="n">
        <v>96</v>
      </c>
      <c r="D2480" s="14" t="n">
        <f aca="false">C2480/Summary!$B$4</f>
        <v>0.0064</v>
      </c>
      <c r="E2480" s="15" t="n">
        <v>0.428571428571429</v>
      </c>
      <c r="F2480" s="2" t="s">
        <v>53</v>
      </c>
      <c r="G2480" s="2" t="s">
        <v>44</v>
      </c>
      <c r="H2480" s="2" t="str">
        <f aca="false">IF(AND(E2480&gt;=0.4,E2480&lt;=0.6),"Yes","No")</f>
        <v>Yes</v>
      </c>
      <c r="I2480" s="2" t="str">
        <f aca="false">IF(AND(F2480="No",G2480="No",H2480="Yes"),"Yes","No")</f>
        <v>No</v>
      </c>
      <c r="J2480" s="2"/>
      <c r="K2480" s="2"/>
    </row>
    <row r="2481" customFormat="false" ht="15" hidden="false" customHeight="false" outlineLevel="0" collapsed="false">
      <c r="A2481" s="2" t="s">
        <v>7981</v>
      </c>
      <c r="B2481" s="13" t="n">
        <v>96</v>
      </c>
      <c r="C2481" s="13" t="n">
        <v>96</v>
      </c>
      <c r="D2481" s="14" t="n">
        <f aca="false">C2481/Summary!$B$4</f>
        <v>0.0064</v>
      </c>
      <c r="E2481" s="15" t="n">
        <v>0.428571428571429</v>
      </c>
      <c r="F2481" s="2" t="s">
        <v>53</v>
      </c>
      <c r="G2481" s="2" t="s">
        <v>44</v>
      </c>
      <c r="H2481" s="2" t="str">
        <f aca="false">IF(AND(E2481&gt;=0.4,E2481&lt;=0.6),"Yes","No")</f>
        <v>Yes</v>
      </c>
      <c r="I2481" s="2" t="str">
        <f aca="false">IF(AND(F2481="No",G2481="No",H2481="Yes"),"Yes","No")</f>
        <v>No</v>
      </c>
      <c r="J2481" s="2"/>
      <c r="K2481" s="2"/>
    </row>
    <row r="2482" customFormat="false" ht="15" hidden="false" customHeight="false" outlineLevel="0" collapsed="false">
      <c r="A2482" s="2" t="s">
        <v>7982</v>
      </c>
      <c r="B2482" s="13" t="n">
        <v>96</v>
      </c>
      <c r="C2482" s="13" t="n">
        <v>96</v>
      </c>
      <c r="D2482" s="14" t="n">
        <f aca="false">C2482/Summary!$B$4</f>
        <v>0.0064</v>
      </c>
      <c r="E2482" s="15" t="n">
        <v>0.428571428571429</v>
      </c>
      <c r="F2482" s="2" t="s">
        <v>53</v>
      </c>
      <c r="G2482" s="2" t="s">
        <v>44</v>
      </c>
      <c r="H2482" s="2" t="str">
        <f aca="false">IF(AND(E2482&gt;=0.4,E2482&lt;=0.6),"Yes","No")</f>
        <v>Yes</v>
      </c>
      <c r="I2482" s="2" t="str">
        <f aca="false">IF(AND(F2482="No",G2482="No",H2482="Yes"),"Yes","No")</f>
        <v>No</v>
      </c>
      <c r="J2482" s="2"/>
      <c r="K2482" s="2"/>
    </row>
    <row r="2483" customFormat="false" ht="15" hidden="false" customHeight="false" outlineLevel="0" collapsed="false">
      <c r="A2483" s="2" t="s">
        <v>7983</v>
      </c>
      <c r="B2483" s="13" t="n">
        <v>96</v>
      </c>
      <c r="C2483" s="13" t="n">
        <v>95</v>
      </c>
      <c r="D2483" s="14" t="n">
        <f aca="false">C2483/Summary!$B$4</f>
        <v>0.00633333333333333</v>
      </c>
      <c r="E2483" s="15" t="n">
        <v>0.714285714285714</v>
      </c>
      <c r="F2483" s="2" t="s">
        <v>53</v>
      </c>
      <c r="G2483" s="2" t="s">
        <v>53</v>
      </c>
      <c r="H2483" s="2" t="str">
        <f aca="false">IF(AND(E2483&gt;=0.4,E2483&lt;=0.6),"Yes","No")</f>
        <v>No</v>
      </c>
      <c r="I2483" s="2" t="str">
        <f aca="false">IF(AND(F2483="No",G2483="No",H2483="Yes"),"Yes","No")</f>
        <v>No</v>
      </c>
      <c r="J2483" s="2"/>
      <c r="K2483" s="2"/>
    </row>
    <row r="2484" customFormat="false" ht="15" hidden="false" customHeight="false" outlineLevel="0" collapsed="false">
      <c r="A2484" s="2" t="s">
        <v>7984</v>
      </c>
      <c r="B2484" s="13" t="n">
        <v>96</v>
      </c>
      <c r="C2484" s="13" t="n">
        <v>96</v>
      </c>
      <c r="D2484" s="14" t="n">
        <f aca="false">C2484/Summary!$B$4</f>
        <v>0.0064</v>
      </c>
      <c r="E2484" s="15" t="n">
        <v>0.857142857142857</v>
      </c>
      <c r="F2484" s="2" t="s">
        <v>53</v>
      </c>
      <c r="G2484" s="2" t="s">
        <v>44</v>
      </c>
      <c r="H2484" s="2" t="str">
        <f aca="false">IF(AND(E2484&gt;=0.4,E2484&lt;=0.6),"Yes","No")</f>
        <v>No</v>
      </c>
      <c r="I2484" s="2" t="str">
        <f aca="false">IF(AND(F2484="No",G2484="No",H2484="Yes"),"Yes","No")</f>
        <v>No</v>
      </c>
      <c r="J2484" s="2"/>
      <c r="K2484" s="2"/>
    </row>
    <row r="2485" customFormat="false" ht="15" hidden="false" customHeight="false" outlineLevel="0" collapsed="false">
      <c r="A2485" s="2" t="s">
        <v>7985</v>
      </c>
      <c r="B2485" s="13" t="n">
        <v>96</v>
      </c>
      <c r="C2485" s="13" t="n">
        <v>95</v>
      </c>
      <c r="D2485" s="14" t="n">
        <f aca="false">C2485/Summary!$B$4</f>
        <v>0.00633333333333333</v>
      </c>
      <c r="E2485" s="15" t="n">
        <v>0.428571428571429</v>
      </c>
      <c r="F2485" s="2" t="s">
        <v>53</v>
      </c>
      <c r="G2485" s="2" t="s">
        <v>44</v>
      </c>
      <c r="H2485" s="2" t="str">
        <f aca="false">IF(AND(E2485&gt;=0.4,E2485&lt;=0.6),"Yes","No")</f>
        <v>Yes</v>
      </c>
      <c r="I2485" s="2" t="str">
        <f aca="false">IF(AND(F2485="No",G2485="No",H2485="Yes"),"Yes","No")</f>
        <v>No</v>
      </c>
      <c r="J2485" s="2"/>
      <c r="K2485" s="2"/>
    </row>
    <row r="2486" customFormat="false" ht="15" hidden="false" customHeight="false" outlineLevel="0" collapsed="false">
      <c r="A2486" s="2" t="s">
        <v>7986</v>
      </c>
      <c r="B2486" s="13" t="n">
        <v>96</v>
      </c>
      <c r="C2486" s="13" t="n">
        <v>96</v>
      </c>
      <c r="D2486" s="14" t="n">
        <f aca="false">C2486/Summary!$B$4</f>
        <v>0.0064</v>
      </c>
      <c r="E2486" s="15" t="n">
        <v>0.571428571428571</v>
      </c>
      <c r="F2486" s="2" t="s">
        <v>53</v>
      </c>
      <c r="G2486" s="2" t="s">
        <v>44</v>
      </c>
      <c r="H2486" s="2" t="str">
        <f aca="false">IF(AND(E2486&gt;=0.4,E2486&lt;=0.6),"Yes","No")</f>
        <v>Yes</v>
      </c>
      <c r="I2486" s="2" t="str">
        <f aca="false">IF(AND(F2486="No",G2486="No",H2486="Yes"),"Yes","No")</f>
        <v>No</v>
      </c>
      <c r="J2486" s="2"/>
      <c r="K2486" s="2"/>
    </row>
    <row r="2487" customFormat="false" ht="15" hidden="false" customHeight="false" outlineLevel="0" collapsed="false">
      <c r="A2487" s="2" t="s">
        <v>7987</v>
      </c>
      <c r="B2487" s="13" t="n">
        <v>96</v>
      </c>
      <c r="C2487" s="13" t="n">
        <v>96</v>
      </c>
      <c r="D2487" s="14" t="n">
        <f aca="false">C2487/Summary!$B$4</f>
        <v>0.0064</v>
      </c>
      <c r="E2487" s="15" t="n">
        <v>0.714285714285714</v>
      </c>
      <c r="F2487" s="2" t="s">
        <v>53</v>
      </c>
      <c r="G2487" s="2" t="s">
        <v>44</v>
      </c>
      <c r="H2487" s="2" t="str">
        <f aca="false">IF(AND(E2487&gt;=0.4,E2487&lt;=0.6),"Yes","No")</f>
        <v>No</v>
      </c>
      <c r="I2487" s="2" t="str">
        <f aca="false">IF(AND(F2487="No",G2487="No",H2487="Yes"),"Yes","No")</f>
        <v>No</v>
      </c>
      <c r="J2487" s="2"/>
      <c r="K2487" s="2"/>
    </row>
    <row r="2488" customFormat="false" ht="15" hidden="false" customHeight="false" outlineLevel="0" collapsed="false">
      <c r="A2488" s="2" t="s">
        <v>7988</v>
      </c>
      <c r="B2488" s="13" t="n">
        <v>96</v>
      </c>
      <c r="C2488" s="13" t="n">
        <v>96</v>
      </c>
      <c r="D2488" s="14" t="n">
        <f aca="false">C2488/Summary!$B$4</f>
        <v>0.0064</v>
      </c>
      <c r="E2488" s="15" t="n">
        <v>0.714285714285714</v>
      </c>
      <c r="F2488" s="2" t="s">
        <v>53</v>
      </c>
      <c r="G2488" s="2" t="s">
        <v>44</v>
      </c>
      <c r="H2488" s="2" t="str">
        <f aca="false">IF(AND(E2488&gt;=0.4,E2488&lt;=0.6),"Yes","No")</f>
        <v>No</v>
      </c>
      <c r="I2488" s="2" t="str">
        <f aca="false">IF(AND(F2488="No",G2488="No",H2488="Yes"),"Yes","No")</f>
        <v>No</v>
      </c>
      <c r="J2488" s="2"/>
      <c r="K2488" s="2"/>
    </row>
    <row r="2489" customFormat="false" ht="15" hidden="false" customHeight="false" outlineLevel="0" collapsed="false">
      <c r="A2489" s="2" t="s">
        <v>7989</v>
      </c>
      <c r="B2489" s="13" t="n">
        <v>96</v>
      </c>
      <c r="C2489" s="13" t="n">
        <v>96</v>
      </c>
      <c r="D2489" s="14" t="n">
        <f aca="false">C2489/Summary!$B$4</f>
        <v>0.0064</v>
      </c>
      <c r="E2489" s="15" t="n">
        <v>0.571428571428571</v>
      </c>
      <c r="F2489" s="2" t="s">
        <v>53</v>
      </c>
      <c r="G2489" s="2" t="s">
        <v>44</v>
      </c>
      <c r="H2489" s="2" t="str">
        <f aca="false">IF(AND(E2489&gt;=0.4,E2489&lt;=0.6),"Yes","No")</f>
        <v>Yes</v>
      </c>
      <c r="I2489" s="2" t="str">
        <f aca="false">IF(AND(F2489="No",G2489="No",H2489="Yes"),"Yes","No")</f>
        <v>No</v>
      </c>
      <c r="J2489" s="2"/>
      <c r="K2489" s="2"/>
    </row>
    <row r="2490" customFormat="false" ht="15" hidden="false" customHeight="false" outlineLevel="0" collapsed="false">
      <c r="A2490" s="2" t="s">
        <v>7990</v>
      </c>
      <c r="B2490" s="13" t="n">
        <v>96</v>
      </c>
      <c r="C2490" s="13" t="n">
        <v>96</v>
      </c>
      <c r="D2490" s="14" t="n">
        <f aca="false">C2490/Summary!$B$4</f>
        <v>0.0064</v>
      </c>
      <c r="E2490" s="15" t="n">
        <v>0.714285714285714</v>
      </c>
      <c r="F2490" s="2" t="s">
        <v>53</v>
      </c>
      <c r="G2490" s="2" t="s">
        <v>44</v>
      </c>
      <c r="H2490" s="2" t="str">
        <f aca="false">IF(AND(E2490&gt;=0.4,E2490&lt;=0.6),"Yes","No")</f>
        <v>No</v>
      </c>
      <c r="I2490" s="2" t="str">
        <f aca="false">IF(AND(F2490="No",G2490="No",H2490="Yes"),"Yes","No")</f>
        <v>No</v>
      </c>
      <c r="J2490" s="2"/>
      <c r="K2490" s="2"/>
    </row>
    <row r="2491" customFormat="false" ht="15" hidden="false" customHeight="false" outlineLevel="0" collapsed="false">
      <c r="A2491" s="2" t="s">
        <v>7991</v>
      </c>
      <c r="B2491" s="13" t="n">
        <v>96</v>
      </c>
      <c r="C2491" s="13" t="n">
        <v>96</v>
      </c>
      <c r="D2491" s="14" t="n">
        <f aca="false">C2491/Summary!$B$4</f>
        <v>0.0064</v>
      </c>
      <c r="E2491" s="15" t="n">
        <v>0.571428571428571</v>
      </c>
      <c r="F2491" s="2" t="s">
        <v>53</v>
      </c>
      <c r="G2491" s="2" t="s">
        <v>44</v>
      </c>
      <c r="H2491" s="2" t="str">
        <f aca="false">IF(AND(E2491&gt;=0.4,E2491&lt;=0.6),"Yes","No")</f>
        <v>Yes</v>
      </c>
      <c r="I2491" s="2" t="str">
        <f aca="false">IF(AND(F2491="No",G2491="No",H2491="Yes"),"Yes","No")</f>
        <v>No</v>
      </c>
      <c r="J2491" s="2"/>
      <c r="K2491" s="2"/>
    </row>
    <row r="2492" customFormat="false" ht="15" hidden="false" customHeight="false" outlineLevel="0" collapsed="false">
      <c r="A2492" s="2" t="s">
        <v>7992</v>
      </c>
      <c r="B2492" s="13" t="n">
        <v>96</v>
      </c>
      <c r="C2492" s="13" t="n">
        <v>96</v>
      </c>
      <c r="D2492" s="14" t="n">
        <f aca="false">C2492/Summary!$B$4</f>
        <v>0.0064</v>
      </c>
      <c r="E2492" s="15" t="n">
        <v>1</v>
      </c>
      <c r="F2492" s="2" t="s">
        <v>53</v>
      </c>
      <c r="G2492" s="2" t="s">
        <v>44</v>
      </c>
      <c r="H2492" s="2" t="str">
        <f aca="false">IF(AND(E2492&gt;=0.4,E2492&lt;=0.6),"Yes","No")</f>
        <v>No</v>
      </c>
      <c r="I2492" s="2" t="str">
        <f aca="false">IF(AND(F2492="No",G2492="No",H2492="Yes"),"Yes","No")</f>
        <v>No</v>
      </c>
      <c r="J2492" s="2"/>
      <c r="K2492" s="2"/>
    </row>
    <row r="2493" customFormat="false" ht="15" hidden="false" customHeight="false" outlineLevel="0" collapsed="false">
      <c r="A2493" s="2" t="s">
        <v>7993</v>
      </c>
      <c r="B2493" s="13" t="n">
        <v>96</v>
      </c>
      <c r="C2493" s="13" t="n">
        <v>96</v>
      </c>
      <c r="D2493" s="14" t="n">
        <f aca="false">C2493/Summary!$B$4</f>
        <v>0.0064</v>
      </c>
      <c r="E2493" s="15" t="n">
        <v>0.428571428571429</v>
      </c>
      <c r="F2493" s="2" t="s">
        <v>53</v>
      </c>
      <c r="G2493" s="2" t="s">
        <v>44</v>
      </c>
      <c r="H2493" s="2" t="str">
        <f aca="false">IF(AND(E2493&gt;=0.4,E2493&lt;=0.6),"Yes","No")</f>
        <v>Yes</v>
      </c>
      <c r="I2493" s="2" t="str">
        <f aca="false">IF(AND(F2493="No",G2493="No",H2493="Yes"),"Yes","No")</f>
        <v>No</v>
      </c>
      <c r="J2493" s="2"/>
      <c r="K2493" s="2"/>
    </row>
    <row r="2494" customFormat="false" ht="15" hidden="false" customHeight="false" outlineLevel="0" collapsed="false">
      <c r="A2494" s="2" t="s">
        <v>7994</v>
      </c>
      <c r="B2494" s="13" t="n">
        <v>96</v>
      </c>
      <c r="C2494" s="13" t="n">
        <v>95</v>
      </c>
      <c r="D2494" s="14" t="n">
        <f aca="false">C2494/Summary!$B$4</f>
        <v>0.00633333333333333</v>
      </c>
      <c r="E2494" s="15" t="n">
        <v>0.714285714285714</v>
      </c>
      <c r="F2494" s="2" t="s">
        <v>53</v>
      </c>
      <c r="G2494" s="2" t="s">
        <v>53</v>
      </c>
      <c r="H2494" s="2" t="str">
        <f aca="false">IF(AND(E2494&gt;=0.4,E2494&lt;=0.6),"Yes","No")</f>
        <v>No</v>
      </c>
      <c r="I2494" s="2" t="str">
        <f aca="false">IF(AND(F2494="No",G2494="No",H2494="Yes"),"Yes","No")</f>
        <v>No</v>
      </c>
      <c r="J2494" s="2"/>
      <c r="K2494" s="2"/>
    </row>
    <row r="2495" customFormat="false" ht="15" hidden="false" customHeight="false" outlineLevel="0" collapsed="false">
      <c r="A2495" s="2" t="s">
        <v>7995</v>
      </c>
      <c r="B2495" s="13" t="n">
        <v>96</v>
      </c>
      <c r="C2495" s="13" t="n">
        <v>94</v>
      </c>
      <c r="D2495" s="14" t="n">
        <f aca="false">C2495/Summary!$B$4</f>
        <v>0.00626666666666667</v>
      </c>
      <c r="E2495" s="15" t="n">
        <v>0.714285714285714</v>
      </c>
      <c r="F2495" s="2" t="s">
        <v>53</v>
      </c>
      <c r="G2495" s="2" t="s">
        <v>53</v>
      </c>
      <c r="H2495" s="2" t="str">
        <f aca="false">IF(AND(E2495&gt;=0.4,E2495&lt;=0.6),"Yes","No")</f>
        <v>No</v>
      </c>
      <c r="I2495" s="2" t="str">
        <f aca="false">IF(AND(F2495="No",G2495="No",H2495="Yes"),"Yes","No")</f>
        <v>No</v>
      </c>
      <c r="J2495" s="2"/>
      <c r="K2495" s="2"/>
    </row>
    <row r="2496" customFormat="false" ht="15" hidden="false" customHeight="false" outlineLevel="0" collapsed="false">
      <c r="A2496" s="2" t="s">
        <v>7996</v>
      </c>
      <c r="B2496" s="13" t="n">
        <v>96</v>
      </c>
      <c r="C2496" s="13" t="n">
        <v>96</v>
      </c>
      <c r="D2496" s="14" t="n">
        <f aca="false">C2496/Summary!$B$4</f>
        <v>0.0064</v>
      </c>
      <c r="E2496" s="15" t="n">
        <v>0.571428571428571</v>
      </c>
      <c r="F2496" s="2" t="s">
        <v>53</v>
      </c>
      <c r="G2496" s="2" t="s">
        <v>44</v>
      </c>
      <c r="H2496" s="2" t="str">
        <f aca="false">IF(AND(E2496&gt;=0.4,E2496&lt;=0.6),"Yes","No")</f>
        <v>Yes</v>
      </c>
      <c r="I2496" s="2" t="str">
        <f aca="false">IF(AND(F2496="No",G2496="No",H2496="Yes"),"Yes","No")</f>
        <v>No</v>
      </c>
      <c r="J2496" s="2"/>
      <c r="K2496" s="2"/>
    </row>
    <row r="2497" customFormat="false" ht="15" hidden="false" customHeight="false" outlineLevel="0" collapsed="false">
      <c r="A2497" s="2" t="s">
        <v>7997</v>
      </c>
      <c r="B2497" s="13" t="n">
        <v>96</v>
      </c>
      <c r="C2497" s="13" t="n">
        <v>96</v>
      </c>
      <c r="D2497" s="14" t="n">
        <f aca="false">C2497/Summary!$B$4</f>
        <v>0.0064</v>
      </c>
      <c r="E2497" s="15" t="n">
        <v>0.571428571428571</v>
      </c>
      <c r="F2497" s="2" t="s">
        <v>53</v>
      </c>
      <c r="G2497" s="2" t="s">
        <v>44</v>
      </c>
      <c r="H2497" s="2" t="str">
        <f aca="false">IF(AND(E2497&gt;=0.4,E2497&lt;=0.6),"Yes","No")</f>
        <v>Yes</v>
      </c>
      <c r="I2497" s="2" t="str">
        <f aca="false">IF(AND(F2497="No",G2497="No",H2497="Yes"),"Yes","No")</f>
        <v>No</v>
      </c>
      <c r="J2497" s="2"/>
      <c r="K2497" s="2"/>
    </row>
    <row r="2498" customFormat="false" ht="15" hidden="false" customHeight="false" outlineLevel="0" collapsed="false">
      <c r="A2498" s="2" t="s">
        <v>7998</v>
      </c>
      <c r="B2498" s="13" t="n">
        <v>96</v>
      </c>
      <c r="C2498" s="13" t="n">
        <v>95</v>
      </c>
      <c r="D2498" s="14" t="n">
        <f aca="false">C2498/Summary!$B$4</f>
        <v>0.00633333333333333</v>
      </c>
      <c r="E2498" s="15" t="n">
        <v>0.714285714285714</v>
      </c>
      <c r="F2498" s="2" t="s">
        <v>53</v>
      </c>
      <c r="G2498" s="2" t="s">
        <v>44</v>
      </c>
      <c r="H2498" s="2" t="str">
        <f aca="false">IF(AND(E2498&gt;=0.4,E2498&lt;=0.6),"Yes","No")</f>
        <v>No</v>
      </c>
      <c r="I2498" s="2" t="str">
        <f aca="false">IF(AND(F2498="No",G2498="No",H2498="Yes"),"Yes","No")</f>
        <v>No</v>
      </c>
      <c r="J2498" s="2"/>
      <c r="K2498" s="2"/>
    </row>
    <row r="2499" customFormat="false" ht="15" hidden="false" customHeight="false" outlineLevel="0" collapsed="false">
      <c r="A2499" s="2" t="s">
        <v>7999</v>
      </c>
      <c r="B2499" s="13" t="n">
        <v>96</v>
      </c>
      <c r="C2499" s="13" t="n">
        <v>96</v>
      </c>
      <c r="D2499" s="14" t="n">
        <f aca="false">C2499/Summary!$B$4</f>
        <v>0.0064</v>
      </c>
      <c r="E2499" s="15" t="n">
        <v>0.285714285714286</v>
      </c>
      <c r="F2499" s="2" t="s">
        <v>53</v>
      </c>
      <c r="G2499" s="2" t="s">
        <v>44</v>
      </c>
      <c r="H2499" s="2" t="str">
        <f aca="false">IF(AND(E2499&gt;=0.4,E2499&lt;=0.6),"Yes","No")</f>
        <v>No</v>
      </c>
      <c r="I2499" s="2" t="str">
        <f aca="false">IF(AND(F2499="No",G2499="No",H2499="Yes"),"Yes","No")</f>
        <v>No</v>
      </c>
      <c r="J2499" s="2"/>
      <c r="K2499" s="2"/>
    </row>
    <row r="2500" customFormat="false" ht="15" hidden="false" customHeight="false" outlineLevel="0" collapsed="false">
      <c r="A2500" s="2" t="s">
        <v>8000</v>
      </c>
      <c r="B2500" s="13" t="n">
        <v>96</v>
      </c>
      <c r="C2500" s="13" t="n">
        <v>95</v>
      </c>
      <c r="D2500" s="14" t="n">
        <f aca="false">C2500/Summary!$B$4</f>
        <v>0.00633333333333333</v>
      </c>
      <c r="E2500" s="15" t="n">
        <v>0.428571428571429</v>
      </c>
      <c r="F2500" s="2" t="s">
        <v>44</v>
      </c>
      <c r="G2500" s="2" t="s">
        <v>53</v>
      </c>
      <c r="H2500" s="2" t="str">
        <f aca="false">IF(AND(E2500&gt;=0.4,E2500&lt;=0.6),"Yes","No")</f>
        <v>Yes</v>
      </c>
      <c r="I2500" s="2" t="str">
        <f aca="false">IF(AND(F2500="No",G2500="No",H2500="Yes"),"Yes","No")</f>
        <v>No</v>
      </c>
      <c r="J2500" s="2"/>
      <c r="K2500" s="2"/>
    </row>
    <row r="2501" customFormat="false" ht="15" hidden="false" customHeight="false" outlineLevel="0" collapsed="false">
      <c r="A2501" s="2" t="s">
        <v>8001</v>
      </c>
      <c r="B2501" s="13" t="n">
        <v>96</v>
      </c>
      <c r="C2501" s="13" t="n">
        <v>96</v>
      </c>
      <c r="D2501" s="14" t="n">
        <f aca="false">C2501/Summary!$B$4</f>
        <v>0.0064</v>
      </c>
      <c r="E2501" s="15" t="n">
        <v>0.285714285714286</v>
      </c>
      <c r="F2501" s="2" t="s">
        <v>53</v>
      </c>
      <c r="G2501" s="2" t="s">
        <v>44</v>
      </c>
      <c r="H2501" s="2" t="str">
        <f aca="false">IF(AND(E2501&gt;=0.4,E2501&lt;=0.6),"Yes","No")</f>
        <v>No</v>
      </c>
      <c r="I2501" s="2" t="str">
        <f aca="false">IF(AND(F2501="No",G2501="No",H2501="Yes"),"Yes","No")</f>
        <v>No</v>
      </c>
      <c r="J2501" s="2"/>
      <c r="K2501" s="2"/>
    </row>
    <row r="2502" customFormat="false" ht="15" hidden="false" customHeight="false" outlineLevel="0" collapsed="false">
      <c r="A2502" s="2" t="s">
        <v>8002</v>
      </c>
      <c r="B2502" s="13" t="n">
        <v>96</v>
      </c>
      <c r="C2502" s="13" t="n">
        <v>96</v>
      </c>
      <c r="D2502" s="14" t="n">
        <f aca="false">C2502/Summary!$B$4</f>
        <v>0.0064</v>
      </c>
      <c r="E2502" s="15" t="n">
        <v>0.714285714285714</v>
      </c>
      <c r="F2502" s="2" t="s">
        <v>53</v>
      </c>
      <c r="G2502" s="2" t="s">
        <v>44</v>
      </c>
      <c r="H2502" s="2" t="str">
        <f aca="false">IF(AND(E2502&gt;=0.4,E2502&lt;=0.6),"Yes","No")</f>
        <v>No</v>
      </c>
      <c r="I2502" s="2" t="str">
        <f aca="false">IF(AND(F2502="No",G2502="No",H2502="Yes"),"Yes","No")</f>
        <v>No</v>
      </c>
      <c r="J2502" s="2"/>
      <c r="K2502" s="2"/>
    </row>
    <row r="2503" customFormat="false" ht="15" hidden="false" customHeight="false" outlineLevel="0" collapsed="false">
      <c r="A2503" s="2" t="s">
        <v>8003</v>
      </c>
      <c r="B2503" s="13" t="n">
        <v>96</v>
      </c>
      <c r="C2503" s="13" t="n">
        <v>96</v>
      </c>
      <c r="D2503" s="14" t="n">
        <f aca="false">C2503/Summary!$B$4</f>
        <v>0.0064</v>
      </c>
      <c r="E2503" s="15" t="n">
        <v>0.428571428571429</v>
      </c>
      <c r="F2503" s="2" t="s">
        <v>53</v>
      </c>
      <c r="G2503" s="2" t="s">
        <v>44</v>
      </c>
      <c r="H2503" s="2" t="str">
        <f aca="false">IF(AND(E2503&gt;=0.4,E2503&lt;=0.6),"Yes","No")</f>
        <v>Yes</v>
      </c>
      <c r="I2503" s="2" t="str">
        <f aca="false">IF(AND(F2503="No",G2503="No",H2503="Yes"),"Yes","No")</f>
        <v>No</v>
      </c>
      <c r="J2503" s="2"/>
      <c r="K2503" s="2"/>
    </row>
    <row r="2504" customFormat="false" ht="15" hidden="false" customHeight="false" outlineLevel="0" collapsed="false">
      <c r="A2504" s="2" t="s">
        <v>8004</v>
      </c>
      <c r="B2504" s="13" t="n">
        <v>96</v>
      </c>
      <c r="C2504" s="13" t="n">
        <v>96</v>
      </c>
      <c r="D2504" s="14" t="n">
        <f aca="false">C2504/Summary!$B$4</f>
        <v>0.0064</v>
      </c>
      <c r="E2504" s="15" t="n">
        <v>0.428571428571429</v>
      </c>
      <c r="F2504" s="2" t="s">
        <v>53</v>
      </c>
      <c r="G2504" s="2" t="s">
        <v>44</v>
      </c>
      <c r="H2504" s="2" t="str">
        <f aca="false">IF(AND(E2504&gt;=0.4,E2504&lt;=0.6),"Yes","No")</f>
        <v>Yes</v>
      </c>
      <c r="I2504" s="2" t="str">
        <f aca="false">IF(AND(F2504="No",G2504="No",H2504="Yes"),"Yes","No")</f>
        <v>No</v>
      </c>
      <c r="J2504" s="2"/>
      <c r="K2504" s="2"/>
    </row>
    <row r="2505" customFormat="false" ht="15" hidden="false" customHeight="false" outlineLevel="0" collapsed="false">
      <c r="A2505" s="2" t="s">
        <v>8005</v>
      </c>
      <c r="B2505" s="13" t="n">
        <v>96</v>
      </c>
      <c r="C2505" s="13" t="n">
        <v>96</v>
      </c>
      <c r="D2505" s="14" t="n">
        <f aca="false">C2505/Summary!$B$4</f>
        <v>0.0064</v>
      </c>
      <c r="E2505" s="15" t="n">
        <v>0.714285714285714</v>
      </c>
      <c r="F2505" s="2" t="s">
        <v>53</v>
      </c>
      <c r="G2505" s="2" t="s">
        <v>53</v>
      </c>
      <c r="H2505" s="2" t="str">
        <f aca="false">IF(AND(E2505&gt;=0.4,E2505&lt;=0.6),"Yes","No")</f>
        <v>No</v>
      </c>
      <c r="I2505" s="2" t="str">
        <f aca="false">IF(AND(F2505="No",G2505="No",H2505="Yes"),"Yes","No")</f>
        <v>No</v>
      </c>
      <c r="J2505" s="2"/>
      <c r="K2505" s="2"/>
    </row>
    <row r="2506" customFormat="false" ht="15" hidden="false" customHeight="false" outlineLevel="0" collapsed="false">
      <c r="A2506" s="2" t="s">
        <v>8006</v>
      </c>
      <c r="B2506" s="13" t="n">
        <v>96</v>
      </c>
      <c r="C2506" s="13" t="n">
        <v>96</v>
      </c>
      <c r="D2506" s="14" t="n">
        <f aca="false">C2506/Summary!$B$4</f>
        <v>0.0064</v>
      </c>
      <c r="E2506" s="15" t="n">
        <v>0.714285714285714</v>
      </c>
      <c r="F2506" s="2" t="s">
        <v>53</v>
      </c>
      <c r="G2506" s="2" t="s">
        <v>44</v>
      </c>
      <c r="H2506" s="2" t="str">
        <f aca="false">IF(AND(E2506&gt;=0.4,E2506&lt;=0.6),"Yes","No")</f>
        <v>No</v>
      </c>
      <c r="I2506" s="2" t="str">
        <f aca="false">IF(AND(F2506="No",G2506="No",H2506="Yes"),"Yes","No")</f>
        <v>No</v>
      </c>
      <c r="J2506" s="2"/>
      <c r="K2506" s="2"/>
    </row>
    <row r="2507" customFormat="false" ht="15" hidden="false" customHeight="false" outlineLevel="0" collapsed="false">
      <c r="A2507" s="2" t="s">
        <v>8007</v>
      </c>
      <c r="B2507" s="13" t="n">
        <v>96</v>
      </c>
      <c r="C2507" s="13" t="n">
        <v>96</v>
      </c>
      <c r="D2507" s="14" t="n">
        <f aca="false">C2507/Summary!$B$4</f>
        <v>0.0064</v>
      </c>
      <c r="E2507" s="15" t="n">
        <v>0.571428571428571</v>
      </c>
      <c r="F2507" s="2" t="s">
        <v>53</v>
      </c>
      <c r="G2507" s="2" t="s">
        <v>44</v>
      </c>
      <c r="H2507" s="2" t="str">
        <f aca="false">IF(AND(E2507&gt;=0.4,E2507&lt;=0.6),"Yes","No")</f>
        <v>Yes</v>
      </c>
      <c r="I2507" s="2" t="str">
        <f aca="false">IF(AND(F2507="No",G2507="No",H2507="Yes"),"Yes","No")</f>
        <v>No</v>
      </c>
      <c r="J2507" s="2"/>
      <c r="K2507" s="2"/>
    </row>
    <row r="2508" customFormat="false" ht="15" hidden="false" customHeight="false" outlineLevel="0" collapsed="false">
      <c r="A2508" s="2" t="s">
        <v>8008</v>
      </c>
      <c r="B2508" s="13" t="n">
        <v>96</v>
      </c>
      <c r="C2508" s="13" t="n">
        <v>96</v>
      </c>
      <c r="D2508" s="14" t="n">
        <f aca="false">C2508/Summary!$B$4</f>
        <v>0.0064</v>
      </c>
      <c r="E2508" s="15" t="n">
        <v>0.428571428571429</v>
      </c>
      <c r="F2508" s="2" t="s">
        <v>53</v>
      </c>
      <c r="G2508" s="2" t="s">
        <v>53</v>
      </c>
      <c r="H2508" s="2" t="str">
        <f aca="false">IF(AND(E2508&gt;=0.4,E2508&lt;=0.6),"Yes","No")</f>
        <v>Yes</v>
      </c>
      <c r="I2508" s="2" t="str">
        <f aca="false">IF(AND(F2508="No",G2508="No",H2508="Yes"),"Yes","No")</f>
        <v>No</v>
      </c>
      <c r="J2508" s="2"/>
      <c r="K2508" s="2"/>
    </row>
    <row r="2509" customFormat="false" ht="15" hidden="false" customHeight="false" outlineLevel="0" collapsed="false">
      <c r="A2509" s="2" t="s">
        <v>8009</v>
      </c>
      <c r="B2509" s="13" t="n">
        <v>96</v>
      </c>
      <c r="C2509" s="13" t="n">
        <v>96</v>
      </c>
      <c r="D2509" s="14" t="n">
        <f aca="false">C2509/Summary!$B$4</f>
        <v>0.0064</v>
      </c>
      <c r="E2509" s="15" t="n">
        <v>0.571428571428571</v>
      </c>
      <c r="F2509" s="2" t="s">
        <v>44</v>
      </c>
      <c r="G2509" s="2" t="s">
        <v>53</v>
      </c>
      <c r="H2509" s="2" t="str">
        <f aca="false">IF(AND(E2509&gt;=0.4,E2509&lt;=0.6),"Yes","No")</f>
        <v>Yes</v>
      </c>
      <c r="I2509" s="2" t="str">
        <f aca="false">IF(AND(F2509="No",G2509="No",H2509="Yes"),"Yes","No")</f>
        <v>No</v>
      </c>
      <c r="J2509" s="2"/>
      <c r="K2509" s="2"/>
    </row>
    <row r="2510" customFormat="false" ht="15" hidden="false" customHeight="false" outlineLevel="0" collapsed="false">
      <c r="A2510" s="2" t="s">
        <v>8010</v>
      </c>
      <c r="B2510" s="13" t="n">
        <v>96</v>
      </c>
      <c r="C2510" s="13" t="n">
        <v>96</v>
      </c>
      <c r="D2510" s="14" t="n">
        <f aca="false">C2510/Summary!$B$4</f>
        <v>0.0064</v>
      </c>
      <c r="E2510" s="15" t="n">
        <v>0.571428571428571</v>
      </c>
      <c r="F2510" s="2" t="s">
        <v>53</v>
      </c>
      <c r="G2510" s="2" t="s">
        <v>53</v>
      </c>
      <c r="H2510" s="2" t="str">
        <f aca="false">IF(AND(E2510&gt;=0.4,E2510&lt;=0.6),"Yes","No")</f>
        <v>Yes</v>
      </c>
      <c r="I2510" s="2" t="str">
        <f aca="false">IF(AND(F2510="No",G2510="No",H2510="Yes"),"Yes","No")</f>
        <v>No</v>
      </c>
      <c r="J2510" s="2"/>
      <c r="K2510" s="2"/>
    </row>
    <row r="2511" customFormat="false" ht="15" hidden="false" customHeight="false" outlineLevel="0" collapsed="false">
      <c r="A2511" s="2" t="s">
        <v>8011</v>
      </c>
      <c r="B2511" s="13" t="n">
        <v>96</v>
      </c>
      <c r="C2511" s="13" t="n">
        <v>96</v>
      </c>
      <c r="D2511" s="14" t="n">
        <f aca="false">C2511/Summary!$B$4</f>
        <v>0.0064</v>
      </c>
      <c r="E2511" s="15" t="n">
        <v>0.428571428571429</v>
      </c>
      <c r="F2511" s="2" t="s">
        <v>53</v>
      </c>
      <c r="G2511" s="2" t="s">
        <v>44</v>
      </c>
      <c r="H2511" s="2" t="str">
        <f aca="false">IF(AND(E2511&gt;=0.4,E2511&lt;=0.6),"Yes","No")</f>
        <v>Yes</v>
      </c>
      <c r="I2511" s="2" t="str">
        <f aca="false">IF(AND(F2511="No",G2511="No",H2511="Yes"),"Yes","No")</f>
        <v>No</v>
      </c>
      <c r="J2511" s="2"/>
      <c r="K2511" s="2"/>
    </row>
    <row r="2512" customFormat="false" ht="15" hidden="false" customHeight="false" outlineLevel="0" collapsed="false">
      <c r="A2512" s="2" t="s">
        <v>8012</v>
      </c>
      <c r="B2512" s="13" t="n">
        <v>96</v>
      </c>
      <c r="C2512" s="13" t="n">
        <v>96</v>
      </c>
      <c r="D2512" s="14" t="n">
        <f aca="false">C2512/Summary!$B$4</f>
        <v>0.0064</v>
      </c>
      <c r="E2512" s="15" t="n">
        <v>0.571428571428571</v>
      </c>
      <c r="F2512" s="2" t="s">
        <v>53</v>
      </c>
      <c r="G2512" s="2" t="s">
        <v>44</v>
      </c>
      <c r="H2512" s="2" t="str">
        <f aca="false">IF(AND(E2512&gt;=0.4,E2512&lt;=0.6),"Yes","No")</f>
        <v>Yes</v>
      </c>
      <c r="I2512" s="2" t="str">
        <f aca="false">IF(AND(F2512="No",G2512="No",H2512="Yes"),"Yes","No")</f>
        <v>No</v>
      </c>
      <c r="J2512" s="2"/>
      <c r="K2512" s="2"/>
    </row>
    <row r="2513" customFormat="false" ht="15" hidden="false" customHeight="false" outlineLevel="0" collapsed="false">
      <c r="A2513" s="2" t="s">
        <v>8013</v>
      </c>
      <c r="B2513" s="13" t="n">
        <v>96</v>
      </c>
      <c r="C2513" s="13" t="n">
        <v>96</v>
      </c>
      <c r="D2513" s="14" t="n">
        <f aca="false">C2513/Summary!$B$4</f>
        <v>0.0064</v>
      </c>
      <c r="E2513" s="15" t="n">
        <v>0.428571428571429</v>
      </c>
      <c r="F2513" s="2" t="s">
        <v>53</v>
      </c>
      <c r="G2513" s="2" t="s">
        <v>44</v>
      </c>
      <c r="H2513" s="2" t="str">
        <f aca="false">IF(AND(E2513&gt;=0.4,E2513&lt;=0.6),"Yes","No")</f>
        <v>Yes</v>
      </c>
      <c r="I2513" s="2" t="str">
        <f aca="false">IF(AND(F2513="No",G2513="No",H2513="Yes"),"Yes","No")</f>
        <v>No</v>
      </c>
      <c r="J2513" s="2"/>
      <c r="K2513" s="2"/>
    </row>
    <row r="2514" customFormat="false" ht="15" hidden="false" customHeight="false" outlineLevel="0" collapsed="false">
      <c r="A2514" s="2" t="s">
        <v>8014</v>
      </c>
      <c r="B2514" s="13" t="n">
        <v>96</v>
      </c>
      <c r="C2514" s="13" t="n">
        <v>95</v>
      </c>
      <c r="D2514" s="14" t="n">
        <f aca="false">C2514/Summary!$B$4</f>
        <v>0.00633333333333333</v>
      </c>
      <c r="E2514" s="15" t="n">
        <v>0.142857142857143</v>
      </c>
      <c r="F2514" s="2" t="s">
        <v>53</v>
      </c>
      <c r="G2514" s="2" t="s">
        <v>53</v>
      </c>
      <c r="H2514" s="2" t="str">
        <f aca="false">IF(AND(E2514&gt;=0.4,E2514&lt;=0.6),"Yes","No")</f>
        <v>No</v>
      </c>
      <c r="I2514" s="2" t="str">
        <f aca="false">IF(AND(F2514="No",G2514="No",H2514="Yes"),"Yes","No")</f>
        <v>No</v>
      </c>
      <c r="J2514" s="2"/>
      <c r="K2514" s="2"/>
    </row>
    <row r="2515" customFormat="false" ht="15" hidden="false" customHeight="false" outlineLevel="0" collapsed="false">
      <c r="A2515" s="2" t="s">
        <v>8015</v>
      </c>
      <c r="B2515" s="13" t="n">
        <v>96</v>
      </c>
      <c r="C2515" s="13" t="n">
        <v>96</v>
      </c>
      <c r="D2515" s="14" t="n">
        <f aca="false">C2515/Summary!$B$4</f>
        <v>0.0064</v>
      </c>
      <c r="E2515" s="15" t="n">
        <v>0.285714285714286</v>
      </c>
      <c r="F2515" s="2" t="s">
        <v>53</v>
      </c>
      <c r="G2515" s="2" t="s">
        <v>53</v>
      </c>
      <c r="H2515" s="2" t="str">
        <f aca="false">IF(AND(E2515&gt;=0.4,E2515&lt;=0.6),"Yes","No")</f>
        <v>No</v>
      </c>
      <c r="I2515" s="2" t="str">
        <f aca="false">IF(AND(F2515="No",G2515="No",H2515="Yes"),"Yes","No")</f>
        <v>No</v>
      </c>
      <c r="J2515" s="2"/>
      <c r="K2515" s="2"/>
    </row>
    <row r="2516" customFormat="false" ht="15" hidden="false" customHeight="false" outlineLevel="0" collapsed="false">
      <c r="A2516" s="2" t="s">
        <v>8016</v>
      </c>
      <c r="B2516" s="13" t="n">
        <v>96</v>
      </c>
      <c r="C2516" s="13" t="n">
        <v>96</v>
      </c>
      <c r="D2516" s="14" t="n">
        <f aca="false">C2516/Summary!$B$4</f>
        <v>0.0064</v>
      </c>
      <c r="E2516" s="15" t="n">
        <v>0.428571428571429</v>
      </c>
      <c r="F2516" s="2" t="s">
        <v>53</v>
      </c>
      <c r="G2516" s="2" t="s">
        <v>44</v>
      </c>
      <c r="H2516" s="2" t="str">
        <f aca="false">IF(AND(E2516&gt;=0.4,E2516&lt;=0.6),"Yes","No")</f>
        <v>Yes</v>
      </c>
      <c r="I2516" s="2" t="str">
        <f aca="false">IF(AND(F2516="No",G2516="No",H2516="Yes"),"Yes","No")</f>
        <v>No</v>
      </c>
      <c r="J2516" s="2"/>
      <c r="K2516" s="2"/>
    </row>
    <row r="2517" customFormat="false" ht="15" hidden="false" customHeight="false" outlineLevel="0" collapsed="false">
      <c r="A2517" s="2" t="s">
        <v>8017</v>
      </c>
      <c r="B2517" s="13" t="n">
        <v>96</v>
      </c>
      <c r="C2517" s="13" t="n">
        <v>96</v>
      </c>
      <c r="D2517" s="14" t="n">
        <f aca="false">C2517/Summary!$B$4</f>
        <v>0.0064</v>
      </c>
      <c r="E2517" s="15" t="n">
        <v>0.428571428571429</v>
      </c>
      <c r="F2517" s="2" t="s">
        <v>53</v>
      </c>
      <c r="G2517" s="2" t="s">
        <v>44</v>
      </c>
      <c r="H2517" s="2" t="str">
        <f aca="false">IF(AND(E2517&gt;=0.4,E2517&lt;=0.6),"Yes","No")</f>
        <v>Yes</v>
      </c>
      <c r="I2517" s="2" t="str">
        <f aca="false">IF(AND(F2517="No",G2517="No",H2517="Yes"),"Yes","No")</f>
        <v>No</v>
      </c>
      <c r="J2517" s="2"/>
      <c r="K2517" s="2"/>
    </row>
    <row r="2518" customFormat="false" ht="15" hidden="false" customHeight="false" outlineLevel="0" collapsed="false">
      <c r="A2518" s="2" t="s">
        <v>8018</v>
      </c>
      <c r="B2518" s="13" t="n">
        <v>96</v>
      </c>
      <c r="C2518" s="13" t="n">
        <v>95</v>
      </c>
      <c r="D2518" s="14" t="n">
        <f aca="false">C2518/Summary!$B$4</f>
        <v>0.00633333333333333</v>
      </c>
      <c r="E2518" s="15" t="n">
        <v>0.571428571428571</v>
      </c>
      <c r="F2518" s="2" t="s">
        <v>53</v>
      </c>
      <c r="G2518" s="2" t="s">
        <v>53</v>
      </c>
      <c r="H2518" s="2" t="str">
        <f aca="false">IF(AND(E2518&gt;=0.4,E2518&lt;=0.6),"Yes","No")</f>
        <v>Yes</v>
      </c>
      <c r="I2518" s="2" t="str">
        <f aca="false">IF(AND(F2518="No",G2518="No",H2518="Yes"),"Yes","No")</f>
        <v>No</v>
      </c>
      <c r="J2518" s="2"/>
      <c r="K2518" s="2"/>
    </row>
    <row r="2519" customFormat="false" ht="15" hidden="false" customHeight="false" outlineLevel="0" collapsed="false">
      <c r="A2519" s="2" t="s">
        <v>8019</v>
      </c>
      <c r="B2519" s="13" t="n">
        <v>96</v>
      </c>
      <c r="C2519" s="13" t="n">
        <v>95</v>
      </c>
      <c r="D2519" s="14" t="n">
        <f aca="false">C2519/Summary!$B$4</f>
        <v>0.00633333333333333</v>
      </c>
      <c r="E2519" s="15" t="n">
        <v>0.428571428571429</v>
      </c>
      <c r="F2519" s="2" t="s">
        <v>53</v>
      </c>
      <c r="G2519" s="2" t="s">
        <v>53</v>
      </c>
      <c r="H2519" s="2" t="str">
        <f aca="false">IF(AND(E2519&gt;=0.4,E2519&lt;=0.6),"Yes","No")</f>
        <v>Yes</v>
      </c>
      <c r="I2519" s="2" t="str">
        <f aca="false">IF(AND(F2519="No",G2519="No",H2519="Yes"),"Yes","No")</f>
        <v>No</v>
      </c>
      <c r="J2519" s="2"/>
      <c r="K2519" s="2"/>
    </row>
    <row r="2520" customFormat="false" ht="15" hidden="false" customHeight="false" outlineLevel="0" collapsed="false">
      <c r="A2520" s="2" t="s">
        <v>8020</v>
      </c>
      <c r="B2520" s="13" t="n">
        <v>96</v>
      </c>
      <c r="C2520" s="13" t="n">
        <v>96</v>
      </c>
      <c r="D2520" s="14" t="n">
        <f aca="false">C2520/Summary!$B$4</f>
        <v>0.0064</v>
      </c>
      <c r="E2520" s="15" t="n">
        <v>0.571428571428571</v>
      </c>
      <c r="F2520" s="2" t="s">
        <v>53</v>
      </c>
      <c r="G2520" s="2" t="s">
        <v>44</v>
      </c>
      <c r="H2520" s="2" t="str">
        <f aca="false">IF(AND(E2520&gt;=0.4,E2520&lt;=0.6),"Yes","No")</f>
        <v>Yes</v>
      </c>
      <c r="I2520" s="2" t="str">
        <f aca="false">IF(AND(F2520="No",G2520="No",H2520="Yes"),"Yes","No")</f>
        <v>No</v>
      </c>
      <c r="J2520" s="2"/>
      <c r="K2520" s="2"/>
    </row>
    <row r="2521" customFormat="false" ht="15" hidden="false" customHeight="false" outlineLevel="0" collapsed="false">
      <c r="A2521" s="2" t="s">
        <v>8021</v>
      </c>
      <c r="B2521" s="13" t="n">
        <v>96</v>
      </c>
      <c r="C2521" s="13" t="n">
        <v>96</v>
      </c>
      <c r="D2521" s="14" t="n">
        <f aca="false">C2521/Summary!$B$4</f>
        <v>0.0064</v>
      </c>
      <c r="E2521" s="15" t="n">
        <v>0</v>
      </c>
      <c r="F2521" s="2" t="s">
        <v>53</v>
      </c>
      <c r="G2521" s="2" t="s">
        <v>44</v>
      </c>
      <c r="H2521" s="2" t="str">
        <f aca="false">IF(AND(E2521&gt;=0.4,E2521&lt;=0.6),"Yes","No")</f>
        <v>No</v>
      </c>
      <c r="I2521" s="2" t="str">
        <f aca="false">IF(AND(F2521="No",G2521="No",H2521="Yes"),"Yes","No")</f>
        <v>No</v>
      </c>
      <c r="J2521" s="2"/>
      <c r="K2521" s="2"/>
    </row>
    <row r="2522" customFormat="false" ht="15" hidden="false" customHeight="false" outlineLevel="0" collapsed="false">
      <c r="A2522" s="2" t="s">
        <v>8022</v>
      </c>
      <c r="B2522" s="13" t="n">
        <v>96</v>
      </c>
      <c r="C2522" s="13" t="n">
        <v>96</v>
      </c>
      <c r="D2522" s="14" t="n">
        <f aca="false">C2522/Summary!$B$4</f>
        <v>0.0064</v>
      </c>
      <c r="E2522" s="15" t="n">
        <v>0.285714285714286</v>
      </c>
      <c r="F2522" s="2" t="s">
        <v>53</v>
      </c>
      <c r="G2522" s="2" t="s">
        <v>44</v>
      </c>
      <c r="H2522" s="2" t="str">
        <f aca="false">IF(AND(E2522&gt;=0.4,E2522&lt;=0.6),"Yes","No")</f>
        <v>No</v>
      </c>
      <c r="I2522" s="2" t="str">
        <f aca="false">IF(AND(F2522="No",G2522="No",H2522="Yes"),"Yes","No")</f>
        <v>No</v>
      </c>
      <c r="J2522" s="2"/>
      <c r="K2522" s="2"/>
    </row>
    <row r="2523" customFormat="false" ht="15" hidden="false" customHeight="false" outlineLevel="0" collapsed="false">
      <c r="A2523" s="2" t="s">
        <v>8023</v>
      </c>
      <c r="B2523" s="13" t="n">
        <v>96</v>
      </c>
      <c r="C2523" s="13" t="n">
        <v>96</v>
      </c>
      <c r="D2523" s="14" t="n">
        <f aca="false">C2523/Summary!$B$4</f>
        <v>0.0064</v>
      </c>
      <c r="E2523" s="15" t="n">
        <v>0.285714285714286</v>
      </c>
      <c r="F2523" s="2" t="s">
        <v>53</v>
      </c>
      <c r="G2523" s="2" t="s">
        <v>53</v>
      </c>
      <c r="H2523" s="2" t="str">
        <f aca="false">IF(AND(E2523&gt;=0.4,E2523&lt;=0.6),"Yes","No")</f>
        <v>No</v>
      </c>
      <c r="I2523" s="2" t="str">
        <f aca="false">IF(AND(F2523="No",G2523="No",H2523="Yes"),"Yes","No")</f>
        <v>No</v>
      </c>
      <c r="J2523" s="2"/>
      <c r="K2523" s="2"/>
    </row>
    <row r="2524" customFormat="false" ht="15" hidden="false" customHeight="false" outlineLevel="0" collapsed="false">
      <c r="A2524" s="2" t="s">
        <v>8024</v>
      </c>
      <c r="B2524" s="13" t="n">
        <v>96</v>
      </c>
      <c r="C2524" s="13" t="n">
        <v>95</v>
      </c>
      <c r="D2524" s="14" t="n">
        <f aca="false">C2524/Summary!$B$4</f>
        <v>0.00633333333333333</v>
      </c>
      <c r="E2524" s="15" t="n">
        <v>0.142857142857143</v>
      </c>
      <c r="F2524" s="2" t="s">
        <v>44</v>
      </c>
      <c r="G2524" s="2" t="s">
        <v>53</v>
      </c>
      <c r="H2524" s="2" t="str">
        <f aca="false">IF(AND(E2524&gt;=0.4,E2524&lt;=0.6),"Yes","No")</f>
        <v>No</v>
      </c>
      <c r="I2524" s="2" t="str">
        <f aca="false">IF(AND(F2524="No",G2524="No",H2524="Yes"),"Yes","No")</f>
        <v>No</v>
      </c>
      <c r="J2524" s="2"/>
      <c r="K2524" s="2"/>
    </row>
    <row r="2525" customFormat="false" ht="15" hidden="false" customHeight="false" outlineLevel="0" collapsed="false">
      <c r="A2525" s="2" t="s">
        <v>8025</v>
      </c>
      <c r="B2525" s="13" t="n">
        <v>96</v>
      </c>
      <c r="C2525" s="13" t="n">
        <v>95</v>
      </c>
      <c r="D2525" s="14" t="n">
        <f aca="false">C2525/Summary!$B$4</f>
        <v>0.00633333333333333</v>
      </c>
      <c r="E2525" s="15" t="n">
        <v>0.285714285714286</v>
      </c>
      <c r="F2525" s="2" t="s">
        <v>44</v>
      </c>
      <c r="G2525" s="2" t="s">
        <v>44</v>
      </c>
      <c r="H2525" s="2" t="str">
        <f aca="false">IF(AND(E2525&gt;=0.4,E2525&lt;=0.6),"Yes","No")</f>
        <v>No</v>
      </c>
      <c r="I2525" s="2" t="str">
        <f aca="false">IF(AND(F2525="No",G2525="No",H2525="Yes"),"Yes","No")</f>
        <v>No</v>
      </c>
      <c r="J2525" s="2"/>
      <c r="K2525" s="2"/>
    </row>
    <row r="2526" customFormat="false" ht="15" hidden="false" customHeight="false" outlineLevel="0" collapsed="false">
      <c r="A2526" s="2" t="s">
        <v>8026</v>
      </c>
      <c r="B2526" s="13" t="n">
        <v>96</v>
      </c>
      <c r="C2526" s="13" t="n">
        <v>96</v>
      </c>
      <c r="D2526" s="14" t="n">
        <f aca="false">C2526/Summary!$B$4</f>
        <v>0.0064</v>
      </c>
      <c r="E2526" s="15" t="n">
        <v>0.285714285714286</v>
      </c>
      <c r="F2526" s="2" t="s">
        <v>53</v>
      </c>
      <c r="G2526" s="2" t="s">
        <v>44</v>
      </c>
      <c r="H2526" s="2" t="str">
        <f aca="false">IF(AND(E2526&gt;=0.4,E2526&lt;=0.6),"Yes","No")</f>
        <v>No</v>
      </c>
      <c r="I2526" s="2" t="str">
        <f aca="false">IF(AND(F2526="No",G2526="No",H2526="Yes"),"Yes","No")</f>
        <v>No</v>
      </c>
      <c r="J2526" s="2"/>
      <c r="K2526" s="2"/>
    </row>
    <row r="2527" customFormat="false" ht="15" hidden="false" customHeight="false" outlineLevel="0" collapsed="false">
      <c r="A2527" s="2" t="s">
        <v>8027</v>
      </c>
      <c r="B2527" s="13" t="n">
        <v>96</v>
      </c>
      <c r="C2527" s="13" t="n">
        <v>96</v>
      </c>
      <c r="D2527" s="14" t="n">
        <f aca="false">C2527/Summary!$B$4</f>
        <v>0.0064</v>
      </c>
      <c r="E2527" s="15" t="n">
        <v>0.142857142857143</v>
      </c>
      <c r="F2527" s="2" t="s">
        <v>53</v>
      </c>
      <c r="G2527" s="2" t="s">
        <v>44</v>
      </c>
      <c r="H2527" s="2" t="str">
        <f aca="false">IF(AND(E2527&gt;=0.4,E2527&lt;=0.6),"Yes","No")</f>
        <v>No</v>
      </c>
      <c r="I2527" s="2" t="str">
        <f aca="false">IF(AND(F2527="No",G2527="No",H2527="Yes"),"Yes","No")</f>
        <v>No</v>
      </c>
      <c r="J2527" s="2"/>
      <c r="K2527" s="2"/>
    </row>
    <row r="2528" customFormat="false" ht="15" hidden="false" customHeight="false" outlineLevel="0" collapsed="false">
      <c r="A2528" s="2" t="s">
        <v>8028</v>
      </c>
      <c r="B2528" s="13" t="n">
        <v>96</v>
      </c>
      <c r="C2528" s="13" t="n">
        <v>96</v>
      </c>
      <c r="D2528" s="14" t="n">
        <f aca="false">C2528/Summary!$B$4</f>
        <v>0.0064</v>
      </c>
      <c r="E2528" s="15" t="n">
        <v>0.571428571428571</v>
      </c>
      <c r="F2528" s="2" t="s">
        <v>53</v>
      </c>
      <c r="G2528" s="2" t="s">
        <v>44</v>
      </c>
      <c r="H2528" s="2" t="str">
        <f aca="false">IF(AND(E2528&gt;=0.4,E2528&lt;=0.6),"Yes","No")</f>
        <v>Yes</v>
      </c>
      <c r="I2528" s="2" t="str">
        <f aca="false">IF(AND(F2528="No",G2528="No",H2528="Yes"),"Yes","No")</f>
        <v>No</v>
      </c>
      <c r="J2528" s="2"/>
      <c r="K2528" s="2"/>
    </row>
    <row r="2529" customFormat="false" ht="15" hidden="false" customHeight="false" outlineLevel="0" collapsed="false">
      <c r="A2529" s="2" t="s">
        <v>8029</v>
      </c>
      <c r="B2529" s="13" t="n">
        <v>96</v>
      </c>
      <c r="C2529" s="13" t="n">
        <v>96</v>
      </c>
      <c r="D2529" s="14" t="n">
        <f aca="false">C2529/Summary!$B$4</f>
        <v>0.0064</v>
      </c>
      <c r="E2529" s="15" t="n">
        <v>0.571428571428571</v>
      </c>
      <c r="F2529" s="2" t="s">
        <v>53</v>
      </c>
      <c r="G2529" s="2" t="s">
        <v>44</v>
      </c>
      <c r="H2529" s="2" t="str">
        <f aca="false">IF(AND(E2529&gt;=0.4,E2529&lt;=0.6),"Yes","No")</f>
        <v>Yes</v>
      </c>
      <c r="I2529" s="2" t="str">
        <f aca="false">IF(AND(F2529="No",G2529="No",H2529="Yes"),"Yes","No")</f>
        <v>No</v>
      </c>
      <c r="J2529" s="2"/>
      <c r="K2529" s="2"/>
    </row>
    <row r="2530" customFormat="false" ht="15" hidden="false" customHeight="false" outlineLevel="0" collapsed="false">
      <c r="A2530" s="2" t="s">
        <v>8030</v>
      </c>
      <c r="B2530" s="13" t="n">
        <v>96</v>
      </c>
      <c r="C2530" s="13" t="n">
        <v>96</v>
      </c>
      <c r="D2530" s="14" t="n">
        <f aca="false">C2530/Summary!$B$4</f>
        <v>0.0064</v>
      </c>
      <c r="E2530" s="15" t="n">
        <v>0.571428571428571</v>
      </c>
      <c r="F2530" s="2" t="s">
        <v>53</v>
      </c>
      <c r="G2530" s="2" t="s">
        <v>44</v>
      </c>
      <c r="H2530" s="2" t="str">
        <f aca="false">IF(AND(E2530&gt;=0.4,E2530&lt;=0.6),"Yes","No")</f>
        <v>Yes</v>
      </c>
      <c r="I2530" s="2" t="str">
        <f aca="false">IF(AND(F2530="No",G2530="No",H2530="Yes"),"Yes","No")</f>
        <v>No</v>
      </c>
      <c r="J2530" s="2"/>
      <c r="K2530" s="2"/>
    </row>
    <row r="2531" customFormat="false" ht="15" hidden="false" customHeight="false" outlineLevel="0" collapsed="false">
      <c r="A2531" s="2" t="s">
        <v>8031</v>
      </c>
      <c r="B2531" s="13" t="n">
        <v>96</v>
      </c>
      <c r="C2531" s="13" t="n">
        <v>96</v>
      </c>
      <c r="D2531" s="14" t="n">
        <f aca="false">C2531/Summary!$B$4</f>
        <v>0.0064</v>
      </c>
      <c r="E2531" s="15" t="n">
        <v>0.285714285714286</v>
      </c>
      <c r="F2531" s="2" t="s">
        <v>53</v>
      </c>
      <c r="G2531" s="2" t="s">
        <v>53</v>
      </c>
      <c r="H2531" s="2" t="str">
        <f aca="false">IF(AND(E2531&gt;=0.4,E2531&lt;=0.6),"Yes","No")</f>
        <v>No</v>
      </c>
      <c r="I2531" s="2" t="str">
        <f aca="false">IF(AND(F2531="No",G2531="No",H2531="Yes"),"Yes","No")</f>
        <v>No</v>
      </c>
      <c r="J2531" s="2"/>
      <c r="K2531" s="2"/>
    </row>
    <row r="2532" customFormat="false" ht="15" hidden="false" customHeight="false" outlineLevel="0" collapsed="false">
      <c r="A2532" s="2" t="s">
        <v>8032</v>
      </c>
      <c r="B2532" s="13" t="n">
        <v>96</v>
      </c>
      <c r="C2532" s="13" t="n">
        <v>96</v>
      </c>
      <c r="D2532" s="14" t="n">
        <f aca="false">C2532/Summary!$B$4</f>
        <v>0.0064</v>
      </c>
      <c r="E2532" s="15" t="n">
        <v>0.428571428571429</v>
      </c>
      <c r="F2532" s="2" t="s">
        <v>53</v>
      </c>
      <c r="G2532" s="2" t="s">
        <v>44</v>
      </c>
      <c r="H2532" s="2" t="str">
        <f aca="false">IF(AND(E2532&gt;=0.4,E2532&lt;=0.6),"Yes","No")</f>
        <v>Yes</v>
      </c>
      <c r="I2532" s="2" t="str">
        <f aca="false">IF(AND(F2532="No",G2532="No",H2532="Yes"),"Yes","No")</f>
        <v>No</v>
      </c>
      <c r="J2532" s="2"/>
      <c r="K2532" s="2"/>
    </row>
    <row r="2533" customFormat="false" ht="15" hidden="false" customHeight="false" outlineLevel="0" collapsed="false">
      <c r="A2533" s="2" t="s">
        <v>8033</v>
      </c>
      <c r="B2533" s="13" t="n">
        <v>96</v>
      </c>
      <c r="C2533" s="13" t="n">
        <v>96</v>
      </c>
      <c r="D2533" s="14" t="n">
        <f aca="false">C2533/Summary!$B$4</f>
        <v>0.0064</v>
      </c>
      <c r="E2533" s="15" t="n">
        <v>0.571428571428571</v>
      </c>
      <c r="F2533" s="2" t="s">
        <v>53</v>
      </c>
      <c r="G2533" s="2" t="s">
        <v>53</v>
      </c>
      <c r="H2533" s="2" t="str">
        <f aca="false">IF(AND(E2533&gt;=0.4,E2533&lt;=0.6),"Yes","No")</f>
        <v>Yes</v>
      </c>
      <c r="I2533" s="2" t="str">
        <f aca="false">IF(AND(F2533="No",G2533="No",H2533="Yes"),"Yes","No")</f>
        <v>No</v>
      </c>
      <c r="J2533" s="2"/>
      <c r="K2533" s="2"/>
    </row>
    <row r="2534" customFormat="false" ht="15" hidden="false" customHeight="false" outlineLevel="0" collapsed="false">
      <c r="A2534" s="2" t="s">
        <v>8034</v>
      </c>
      <c r="B2534" s="13" t="n">
        <v>96</v>
      </c>
      <c r="C2534" s="13" t="n">
        <v>95</v>
      </c>
      <c r="D2534" s="14" t="n">
        <f aca="false">C2534/Summary!$B$4</f>
        <v>0.00633333333333333</v>
      </c>
      <c r="E2534" s="15" t="n">
        <v>0.714285714285714</v>
      </c>
      <c r="F2534" s="2" t="s">
        <v>53</v>
      </c>
      <c r="G2534" s="2" t="s">
        <v>44</v>
      </c>
      <c r="H2534" s="2" t="str">
        <f aca="false">IF(AND(E2534&gt;=0.4,E2534&lt;=0.6),"Yes","No")</f>
        <v>No</v>
      </c>
      <c r="I2534" s="2" t="str">
        <f aca="false">IF(AND(F2534="No",G2534="No",H2534="Yes"),"Yes","No")</f>
        <v>No</v>
      </c>
      <c r="J2534" s="2"/>
      <c r="K2534" s="2"/>
    </row>
    <row r="2535" customFormat="false" ht="15" hidden="false" customHeight="false" outlineLevel="0" collapsed="false">
      <c r="A2535" s="2" t="s">
        <v>8035</v>
      </c>
      <c r="B2535" s="13" t="n">
        <v>96</v>
      </c>
      <c r="C2535" s="13" t="n">
        <v>95</v>
      </c>
      <c r="D2535" s="14" t="n">
        <f aca="false">C2535/Summary!$B$4</f>
        <v>0.00633333333333333</v>
      </c>
      <c r="E2535" s="15" t="n">
        <v>0.714285714285714</v>
      </c>
      <c r="F2535" s="2" t="s">
        <v>53</v>
      </c>
      <c r="G2535" s="2" t="s">
        <v>44</v>
      </c>
      <c r="H2535" s="2" t="str">
        <f aca="false">IF(AND(E2535&gt;=0.4,E2535&lt;=0.6),"Yes","No")</f>
        <v>No</v>
      </c>
      <c r="I2535" s="2" t="str">
        <f aca="false">IF(AND(F2535="No",G2535="No",H2535="Yes"),"Yes","No")</f>
        <v>No</v>
      </c>
      <c r="J2535" s="2"/>
      <c r="K2535" s="2"/>
    </row>
    <row r="2536" customFormat="false" ht="15" hidden="false" customHeight="false" outlineLevel="0" collapsed="false">
      <c r="A2536" s="2" t="s">
        <v>8036</v>
      </c>
      <c r="B2536" s="13" t="n">
        <v>96</v>
      </c>
      <c r="C2536" s="13" t="n">
        <v>95</v>
      </c>
      <c r="D2536" s="14" t="n">
        <f aca="false">C2536/Summary!$B$4</f>
        <v>0.00633333333333333</v>
      </c>
      <c r="E2536" s="15" t="n">
        <v>0.714285714285714</v>
      </c>
      <c r="F2536" s="2" t="s">
        <v>53</v>
      </c>
      <c r="G2536" s="2" t="s">
        <v>44</v>
      </c>
      <c r="H2536" s="2" t="str">
        <f aca="false">IF(AND(E2536&gt;=0.4,E2536&lt;=0.6),"Yes","No")</f>
        <v>No</v>
      </c>
      <c r="I2536" s="2" t="str">
        <f aca="false">IF(AND(F2536="No",G2536="No",H2536="Yes"),"Yes","No")</f>
        <v>No</v>
      </c>
      <c r="J2536" s="2"/>
      <c r="K2536" s="2"/>
    </row>
    <row r="2537" customFormat="false" ht="15" hidden="false" customHeight="false" outlineLevel="0" collapsed="false">
      <c r="A2537" s="2" t="s">
        <v>8037</v>
      </c>
      <c r="B2537" s="13" t="n">
        <v>96</v>
      </c>
      <c r="C2537" s="13" t="n">
        <v>96</v>
      </c>
      <c r="D2537" s="14" t="n">
        <f aca="false">C2537/Summary!$B$4</f>
        <v>0.0064</v>
      </c>
      <c r="E2537" s="15" t="n">
        <v>0.428571428571429</v>
      </c>
      <c r="F2537" s="2" t="s">
        <v>53</v>
      </c>
      <c r="G2537" s="2" t="s">
        <v>44</v>
      </c>
      <c r="H2537" s="2" t="str">
        <f aca="false">IF(AND(E2537&gt;=0.4,E2537&lt;=0.6),"Yes","No")</f>
        <v>Yes</v>
      </c>
      <c r="I2537" s="2" t="str">
        <f aca="false">IF(AND(F2537="No",G2537="No",H2537="Yes"),"Yes","No")</f>
        <v>No</v>
      </c>
      <c r="J2537" s="2"/>
      <c r="K2537" s="2"/>
    </row>
    <row r="2538" customFormat="false" ht="15" hidden="false" customHeight="false" outlineLevel="0" collapsed="false">
      <c r="A2538" s="2" t="s">
        <v>8038</v>
      </c>
      <c r="B2538" s="13" t="n">
        <v>96</v>
      </c>
      <c r="C2538" s="13" t="n">
        <v>96</v>
      </c>
      <c r="D2538" s="14" t="n">
        <f aca="false">C2538/Summary!$B$4</f>
        <v>0.0064</v>
      </c>
      <c r="E2538" s="15" t="n">
        <v>0.571428571428571</v>
      </c>
      <c r="F2538" s="2" t="s">
        <v>53</v>
      </c>
      <c r="G2538" s="2" t="s">
        <v>44</v>
      </c>
      <c r="H2538" s="2" t="str">
        <f aca="false">IF(AND(E2538&gt;=0.4,E2538&lt;=0.6),"Yes","No")</f>
        <v>Yes</v>
      </c>
      <c r="I2538" s="2" t="str">
        <f aca="false">IF(AND(F2538="No",G2538="No",H2538="Yes"),"Yes","No")</f>
        <v>No</v>
      </c>
      <c r="J2538" s="2"/>
      <c r="K2538" s="2"/>
    </row>
    <row r="2539" customFormat="false" ht="15" hidden="false" customHeight="false" outlineLevel="0" collapsed="false">
      <c r="A2539" s="2" t="s">
        <v>8039</v>
      </c>
      <c r="B2539" s="13" t="n">
        <v>96</v>
      </c>
      <c r="C2539" s="13" t="n">
        <v>96</v>
      </c>
      <c r="D2539" s="14" t="n">
        <f aca="false">C2539/Summary!$B$4</f>
        <v>0.0064</v>
      </c>
      <c r="E2539" s="15" t="n">
        <v>0.571428571428571</v>
      </c>
      <c r="F2539" s="2" t="s">
        <v>53</v>
      </c>
      <c r="G2539" s="2" t="s">
        <v>53</v>
      </c>
      <c r="H2539" s="2" t="str">
        <f aca="false">IF(AND(E2539&gt;=0.4,E2539&lt;=0.6),"Yes","No")</f>
        <v>Yes</v>
      </c>
      <c r="I2539" s="2" t="str">
        <f aca="false">IF(AND(F2539="No",G2539="No",H2539="Yes"),"Yes","No")</f>
        <v>No</v>
      </c>
      <c r="J2539" s="2"/>
      <c r="K2539" s="2"/>
    </row>
    <row r="2540" customFormat="false" ht="15" hidden="false" customHeight="false" outlineLevel="0" collapsed="false">
      <c r="A2540" s="2" t="s">
        <v>8040</v>
      </c>
      <c r="B2540" s="13" t="n">
        <v>96</v>
      </c>
      <c r="C2540" s="13" t="n">
        <v>96</v>
      </c>
      <c r="D2540" s="14" t="n">
        <f aca="false">C2540/Summary!$B$4</f>
        <v>0.0064</v>
      </c>
      <c r="E2540" s="15" t="n">
        <v>0.571428571428571</v>
      </c>
      <c r="F2540" s="2" t="s">
        <v>53</v>
      </c>
      <c r="G2540" s="2" t="s">
        <v>44</v>
      </c>
      <c r="H2540" s="2" t="str">
        <f aca="false">IF(AND(E2540&gt;=0.4,E2540&lt;=0.6),"Yes","No")</f>
        <v>Yes</v>
      </c>
      <c r="I2540" s="2" t="str">
        <f aca="false">IF(AND(F2540="No",G2540="No",H2540="Yes"),"Yes","No")</f>
        <v>No</v>
      </c>
      <c r="J2540" s="2"/>
      <c r="K2540" s="2"/>
    </row>
    <row r="2541" customFormat="false" ht="15" hidden="false" customHeight="false" outlineLevel="0" collapsed="false">
      <c r="A2541" s="2" t="s">
        <v>8041</v>
      </c>
      <c r="B2541" s="13" t="n">
        <v>96</v>
      </c>
      <c r="C2541" s="13" t="n">
        <v>95</v>
      </c>
      <c r="D2541" s="14" t="n">
        <f aca="false">C2541/Summary!$B$4</f>
        <v>0.00633333333333333</v>
      </c>
      <c r="E2541" s="15" t="n">
        <v>0.428571428571429</v>
      </c>
      <c r="F2541" s="2" t="s">
        <v>53</v>
      </c>
      <c r="G2541" s="2" t="s">
        <v>44</v>
      </c>
      <c r="H2541" s="2" t="str">
        <f aca="false">IF(AND(E2541&gt;=0.4,E2541&lt;=0.6),"Yes","No")</f>
        <v>Yes</v>
      </c>
      <c r="I2541" s="2" t="str">
        <f aca="false">IF(AND(F2541="No",G2541="No",H2541="Yes"),"Yes","No")</f>
        <v>No</v>
      </c>
      <c r="J2541" s="2"/>
      <c r="K2541" s="2"/>
    </row>
    <row r="2542" customFormat="false" ht="15" hidden="false" customHeight="false" outlineLevel="0" collapsed="false">
      <c r="A2542" s="2" t="s">
        <v>8042</v>
      </c>
      <c r="B2542" s="13" t="n">
        <v>96</v>
      </c>
      <c r="C2542" s="13" t="n">
        <v>94</v>
      </c>
      <c r="D2542" s="14" t="n">
        <f aca="false">C2542/Summary!$B$4</f>
        <v>0.00626666666666667</v>
      </c>
      <c r="E2542" s="15" t="n">
        <v>0.285714285714286</v>
      </c>
      <c r="F2542" s="2" t="s">
        <v>53</v>
      </c>
      <c r="G2542" s="2" t="s">
        <v>53</v>
      </c>
      <c r="H2542" s="2" t="str">
        <f aca="false">IF(AND(E2542&gt;=0.4,E2542&lt;=0.6),"Yes","No")</f>
        <v>No</v>
      </c>
      <c r="I2542" s="2" t="str">
        <f aca="false">IF(AND(F2542="No",G2542="No",H2542="Yes"),"Yes","No")</f>
        <v>No</v>
      </c>
      <c r="J2542" s="2"/>
      <c r="K2542" s="2"/>
    </row>
    <row r="2543" customFormat="false" ht="15" hidden="false" customHeight="false" outlineLevel="0" collapsed="false">
      <c r="A2543" s="2" t="s">
        <v>8043</v>
      </c>
      <c r="B2543" s="13" t="n">
        <v>96</v>
      </c>
      <c r="C2543" s="13" t="n">
        <v>96</v>
      </c>
      <c r="D2543" s="14" t="n">
        <f aca="false">C2543/Summary!$B$4</f>
        <v>0.0064</v>
      </c>
      <c r="E2543" s="15" t="n">
        <v>0.285714285714286</v>
      </c>
      <c r="F2543" s="2" t="s">
        <v>53</v>
      </c>
      <c r="G2543" s="2" t="s">
        <v>53</v>
      </c>
      <c r="H2543" s="2" t="str">
        <f aca="false">IF(AND(E2543&gt;=0.4,E2543&lt;=0.6),"Yes","No")</f>
        <v>No</v>
      </c>
      <c r="I2543" s="2" t="str">
        <f aca="false">IF(AND(F2543="No",G2543="No",H2543="Yes"),"Yes","No")</f>
        <v>No</v>
      </c>
      <c r="J2543" s="2"/>
      <c r="K2543" s="2"/>
    </row>
    <row r="2544" customFormat="false" ht="15" hidden="false" customHeight="false" outlineLevel="0" collapsed="false">
      <c r="A2544" s="2" t="s">
        <v>8044</v>
      </c>
      <c r="B2544" s="13" t="n">
        <v>96</v>
      </c>
      <c r="C2544" s="13" t="n">
        <v>96</v>
      </c>
      <c r="D2544" s="14" t="n">
        <f aca="false">C2544/Summary!$B$4</f>
        <v>0.0064</v>
      </c>
      <c r="E2544" s="15" t="n">
        <v>0.428571428571429</v>
      </c>
      <c r="F2544" s="2" t="s">
        <v>44</v>
      </c>
      <c r="G2544" s="2" t="s">
        <v>53</v>
      </c>
      <c r="H2544" s="2" t="str">
        <f aca="false">IF(AND(E2544&gt;=0.4,E2544&lt;=0.6),"Yes","No")</f>
        <v>Yes</v>
      </c>
      <c r="I2544" s="2" t="str">
        <f aca="false">IF(AND(F2544="No",G2544="No",H2544="Yes"),"Yes","No")</f>
        <v>No</v>
      </c>
      <c r="J2544" s="2"/>
      <c r="K2544" s="2"/>
    </row>
    <row r="2545" customFormat="false" ht="15" hidden="false" customHeight="false" outlineLevel="0" collapsed="false">
      <c r="A2545" s="2" t="s">
        <v>8045</v>
      </c>
      <c r="B2545" s="13" t="n">
        <v>96</v>
      </c>
      <c r="C2545" s="13" t="n">
        <v>96</v>
      </c>
      <c r="D2545" s="14" t="n">
        <f aca="false">C2545/Summary!$B$4</f>
        <v>0.0064</v>
      </c>
      <c r="E2545" s="15" t="n">
        <v>0.857142857142857</v>
      </c>
      <c r="F2545" s="2" t="s">
        <v>53</v>
      </c>
      <c r="G2545" s="2" t="s">
        <v>44</v>
      </c>
      <c r="H2545" s="2" t="str">
        <f aca="false">IF(AND(E2545&gt;=0.4,E2545&lt;=0.6),"Yes","No")</f>
        <v>No</v>
      </c>
      <c r="I2545" s="2" t="str">
        <f aca="false">IF(AND(F2545="No",G2545="No",H2545="Yes"),"Yes","No")</f>
        <v>No</v>
      </c>
      <c r="J2545" s="2"/>
      <c r="K2545" s="2"/>
    </row>
    <row r="2546" customFormat="false" ht="15" hidden="false" customHeight="false" outlineLevel="0" collapsed="false">
      <c r="A2546" s="2" t="s">
        <v>8046</v>
      </c>
      <c r="B2546" s="13" t="n">
        <v>96</v>
      </c>
      <c r="C2546" s="13" t="n">
        <v>96</v>
      </c>
      <c r="D2546" s="14" t="n">
        <f aca="false">C2546/Summary!$B$4</f>
        <v>0.0064</v>
      </c>
      <c r="E2546" s="15" t="n">
        <v>0.714285714285714</v>
      </c>
      <c r="F2546" s="2" t="s">
        <v>44</v>
      </c>
      <c r="G2546" s="2" t="s">
        <v>44</v>
      </c>
      <c r="H2546" s="2" t="str">
        <f aca="false">IF(AND(E2546&gt;=0.4,E2546&lt;=0.6),"Yes","No")</f>
        <v>No</v>
      </c>
      <c r="I2546" s="2" t="str">
        <f aca="false">IF(AND(F2546="No",G2546="No",H2546="Yes"),"Yes","No")</f>
        <v>No</v>
      </c>
      <c r="J2546" s="2"/>
      <c r="K2546" s="2"/>
    </row>
    <row r="2547" customFormat="false" ht="15" hidden="false" customHeight="false" outlineLevel="0" collapsed="false">
      <c r="A2547" s="2" t="s">
        <v>8047</v>
      </c>
      <c r="B2547" s="13" t="n">
        <v>96</v>
      </c>
      <c r="C2547" s="13" t="n">
        <v>96</v>
      </c>
      <c r="D2547" s="14" t="n">
        <f aca="false">C2547/Summary!$B$4</f>
        <v>0.0064</v>
      </c>
      <c r="E2547" s="15" t="n">
        <v>0.285714285714286</v>
      </c>
      <c r="F2547" s="2" t="s">
        <v>53</v>
      </c>
      <c r="G2547" s="2" t="s">
        <v>53</v>
      </c>
      <c r="H2547" s="2" t="str">
        <f aca="false">IF(AND(E2547&gt;=0.4,E2547&lt;=0.6),"Yes","No")</f>
        <v>No</v>
      </c>
      <c r="I2547" s="2" t="str">
        <f aca="false">IF(AND(F2547="No",G2547="No",H2547="Yes"),"Yes","No")</f>
        <v>No</v>
      </c>
      <c r="J2547" s="2"/>
      <c r="K2547" s="2"/>
    </row>
    <row r="2548" customFormat="false" ht="15" hidden="false" customHeight="false" outlineLevel="0" collapsed="false">
      <c r="A2548" s="2" t="s">
        <v>8048</v>
      </c>
      <c r="B2548" s="13" t="n">
        <v>96</v>
      </c>
      <c r="C2548" s="13" t="n">
        <v>96</v>
      </c>
      <c r="D2548" s="14" t="n">
        <f aca="false">C2548/Summary!$B$4</f>
        <v>0.0064</v>
      </c>
      <c r="E2548" s="15" t="n">
        <v>0.428571428571429</v>
      </c>
      <c r="F2548" s="2" t="s">
        <v>53</v>
      </c>
      <c r="G2548" s="2" t="s">
        <v>44</v>
      </c>
      <c r="H2548" s="2" t="str">
        <f aca="false">IF(AND(E2548&gt;=0.4,E2548&lt;=0.6),"Yes","No")</f>
        <v>Yes</v>
      </c>
      <c r="I2548" s="2" t="str">
        <f aca="false">IF(AND(F2548="No",G2548="No",H2548="Yes"),"Yes","No")</f>
        <v>No</v>
      </c>
      <c r="J2548" s="2"/>
      <c r="K2548" s="2"/>
    </row>
    <row r="2549" customFormat="false" ht="15" hidden="false" customHeight="false" outlineLevel="0" collapsed="false">
      <c r="A2549" s="2" t="s">
        <v>8049</v>
      </c>
      <c r="B2549" s="13" t="n">
        <v>96</v>
      </c>
      <c r="C2549" s="13" t="n">
        <v>96</v>
      </c>
      <c r="D2549" s="14" t="n">
        <f aca="false">C2549/Summary!$B$4</f>
        <v>0.0064</v>
      </c>
      <c r="E2549" s="15" t="n">
        <v>0.571428571428571</v>
      </c>
      <c r="F2549" s="2" t="s">
        <v>53</v>
      </c>
      <c r="G2549" s="2" t="s">
        <v>53</v>
      </c>
      <c r="H2549" s="2" t="str">
        <f aca="false">IF(AND(E2549&gt;=0.4,E2549&lt;=0.6),"Yes","No")</f>
        <v>Yes</v>
      </c>
      <c r="I2549" s="2" t="str">
        <f aca="false">IF(AND(F2549="No",G2549="No",H2549="Yes"),"Yes","No")</f>
        <v>No</v>
      </c>
      <c r="J2549" s="2"/>
      <c r="K2549" s="2"/>
    </row>
    <row r="2550" customFormat="false" ht="15" hidden="false" customHeight="false" outlineLevel="0" collapsed="false">
      <c r="A2550" s="2" t="s">
        <v>8050</v>
      </c>
      <c r="B2550" s="13" t="n">
        <v>96</v>
      </c>
      <c r="C2550" s="13" t="n">
        <v>94</v>
      </c>
      <c r="D2550" s="14" t="n">
        <f aca="false">C2550/Summary!$B$4</f>
        <v>0.00626666666666667</v>
      </c>
      <c r="E2550" s="15" t="n">
        <v>0.714285714285714</v>
      </c>
      <c r="F2550" s="2" t="s">
        <v>53</v>
      </c>
      <c r="G2550" s="2" t="s">
        <v>53</v>
      </c>
      <c r="H2550" s="2" t="str">
        <f aca="false">IF(AND(E2550&gt;=0.4,E2550&lt;=0.6),"Yes","No")</f>
        <v>No</v>
      </c>
      <c r="I2550" s="2" t="str">
        <f aca="false">IF(AND(F2550="No",G2550="No",H2550="Yes"),"Yes","No")</f>
        <v>No</v>
      </c>
      <c r="J2550" s="2"/>
      <c r="K2550" s="2"/>
    </row>
    <row r="2551" customFormat="false" ht="15" hidden="false" customHeight="false" outlineLevel="0" collapsed="false">
      <c r="A2551" s="2" t="s">
        <v>8051</v>
      </c>
      <c r="B2551" s="13" t="n">
        <v>96</v>
      </c>
      <c r="C2551" s="13" t="n">
        <v>96</v>
      </c>
      <c r="D2551" s="14" t="n">
        <f aca="false">C2551/Summary!$B$4</f>
        <v>0.0064</v>
      </c>
      <c r="E2551" s="15" t="n">
        <v>0.285714285714286</v>
      </c>
      <c r="F2551" s="2" t="s">
        <v>53</v>
      </c>
      <c r="G2551" s="2" t="s">
        <v>44</v>
      </c>
      <c r="H2551" s="2" t="str">
        <f aca="false">IF(AND(E2551&gt;=0.4,E2551&lt;=0.6),"Yes","No")</f>
        <v>No</v>
      </c>
      <c r="I2551" s="2" t="str">
        <f aca="false">IF(AND(F2551="No",G2551="No",H2551="Yes"),"Yes","No")</f>
        <v>No</v>
      </c>
      <c r="J2551" s="2"/>
      <c r="K2551" s="2"/>
    </row>
    <row r="2552" customFormat="false" ht="15" hidden="false" customHeight="false" outlineLevel="0" collapsed="false">
      <c r="A2552" s="2" t="s">
        <v>8052</v>
      </c>
      <c r="B2552" s="13" t="n">
        <v>96</v>
      </c>
      <c r="C2552" s="13" t="n">
        <v>96</v>
      </c>
      <c r="D2552" s="14" t="n">
        <f aca="false">C2552/Summary!$B$4</f>
        <v>0.0064</v>
      </c>
      <c r="E2552" s="15" t="n">
        <v>0.285714285714286</v>
      </c>
      <c r="F2552" s="2" t="s">
        <v>53</v>
      </c>
      <c r="G2552" s="2" t="s">
        <v>53</v>
      </c>
      <c r="H2552" s="2" t="str">
        <f aca="false">IF(AND(E2552&gt;=0.4,E2552&lt;=0.6),"Yes","No")</f>
        <v>No</v>
      </c>
      <c r="I2552" s="2" t="str">
        <f aca="false">IF(AND(F2552="No",G2552="No",H2552="Yes"),"Yes","No")</f>
        <v>No</v>
      </c>
      <c r="J2552" s="2"/>
      <c r="K2552" s="2"/>
    </row>
    <row r="2553" customFormat="false" ht="15" hidden="false" customHeight="false" outlineLevel="0" collapsed="false">
      <c r="A2553" s="2" t="s">
        <v>8053</v>
      </c>
      <c r="B2553" s="13" t="n">
        <v>96</v>
      </c>
      <c r="C2553" s="13" t="n">
        <v>95</v>
      </c>
      <c r="D2553" s="14" t="n">
        <f aca="false">C2553/Summary!$B$4</f>
        <v>0.00633333333333333</v>
      </c>
      <c r="E2553" s="15" t="n">
        <v>0</v>
      </c>
      <c r="F2553" s="2" t="s">
        <v>53</v>
      </c>
      <c r="G2553" s="2" t="s">
        <v>53</v>
      </c>
      <c r="H2553" s="2" t="str">
        <f aca="false">IF(AND(E2553&gt;=0.4,E2553&lt;=0.6),"Yes","No")</f>
        <v>No</v>
      </c>
      <c r="I2553" s="2" t="str">
        <f aca="false">IF(AND(F2553="No",G2553="No",H2553="Yes"),"Yes","No")</f>
        <v>No</v>
      </c>
      <c r="J2553" s="2"/>
      <c r="K2553" s="2"/>
    </row>
    <row r="2554" customFormat="false" ht="15" hidden="false" customHeight="false" outlineLevel="0" collapsed="false">
      <c r="A2554" s="2" t="s">
        <v>8054</v>
      </c>
      <c r="B2554" s="13" t="n">
        <v>96</v>
      </c>
      <c r="C2554" s="13" t="n">
        <v>96</v>
      </c>
      <c r="D2554" s="14" t="n">
        <f aca="false">C2554/Summary!$B$4</f>
        <v>0.0064</v>
      </c>
      <c r="E2554" s="15" t="n">
        <v>0.428571428571429</v>
      </c>
      <c r="F2554" s="2" t="s">
        <v>53</v>
      </c>
      <c r="G2554" s="2" t="s">
        <v>44</v>
      </c>
      <c r="H2554" s="2" t="str">
        <f aca="false">IF(AND(E2554&gt;=0.4,E2554&lt;=0.6),"Yes","No")</f>
        <v>Yes</v>
      </c>
      <c r="I2554" s="2" t="str">
        <f aca="false">IF(AND(F2554="No",G2554="No",H2554="Yes"),"Yes","No")</f>
        <v>No</v>
      </c>
      <c r="J2554" s="2"/>
      <c r="K2554" s="2"/>
    </row>
    <row r="2555" customFormat="false" ht="15" hidden="false" customHeight="false" outlineLevel="0" collapsed="false">
      <c r="A2555" s="2" t="s">
        <v>8055</v>
      </c>
      <c r="B2555" s="13" t="n">
        <v>96</v>
      </c>
      <c r="C2555" s="13" t="n">
        <v>96</v>
      </c>
      <c r="D2555" s="14" t="n">
        <f aca="false">C2555/Summary!$B$4</f>
        <v>0.0064</v>
      </c>
      <c r="E2555" s="15" t="n">
        <v>0.285714285714286</v>
      </c>
      <c r="F2555" s="2" t="s">
        <v>53</v>
      </c>
      <c r="G2555" s="2" t="s">
        <v>53</v>
      </c>
      <c r="H2555" s="2" t="str">
        <f aca="false">IF(AND(E2555&gt;=0.4,E2555&lt;=0.6),"Yes","No")</f>
        <v>No</v>
      </c>
      <c r="I2555" s="2" t="str">
        <f aca="false">IF(AND(F2555="No",G2555="No",H2555="Yes"),"Yes","No")</f>
        <v>No</v>
      </c>
      <c r="J2555" s="2"/>
      <c r="K2555" s="2"/>
    </row>
    <row r="2556" customFormat="false" ht="15" hidden="false" customHeight="false" outlineLevel="0" collapsed="false">
      <c r="A2556" s="2" t="s">
        <v>8056</v>
      </c>
      <c r="B2556" s="13" t="n">
        <v>96</v>
      </c>
      <c r="C2556" s="13" t="n">
        <v>92</v>
      </c>
      <c r="D2556" s="14" t="n">
        <f aca="false">C2556/Summary!$B$4</f>
        <v>0.00613333333333333</v>
      </c>
      <c r="E2556" s="15" t="n">
        <v>0</v>
      </c>
      <c r="F2556" s="2" t="s">
        <v>53</v>
      </c>
      <c r="G2556" s="2" t="s">
        <v>53</v>
      </c>
      <c r="H2556" s="2" t="str">
        <f aca="false">IF(AND(E2556&gt;=0.4,E2556&lt;=0.6),"Yes","No")</f>
        <v>No</v>
      </c>
      <c r="I2556" s="2" t="str">
        <f aca="false">IF(AND(F2556="No",G2556="No",H2556="Yes"),"Yes","No")</f>
        <v>No</v>
      </c>
      <c r="J2556" s="2"/>
      <c r="K2556" s="2"/>
    </row>
    <row r="2557" customFormat="false" ht="15" hidden="false" customHeight="false" outlineLevel="0" collapsed="false">
      <c r="A2557" s="2" t="s">
        <v>8057</v>
      </c>
      <c r="B2557" s="13" t="n">
        <v>96</v>
      </c>
      <c r="C2557" s="13" t="n">
        <v>96</v>
      </c>
      <c r="D2557" s="14" t="n">
        <f aca="false">C2557/Summary!$B$4</f>
        <v>0.0064</v>
      </c>
      <c r="E2557" s="15" t="n">
        <v>0.428571428571429</v>
      </c>
      <c r="F2557" s="2" t="s">
        <v>53</v>
      </c>
      <c r="G2557" s="2" t="s">
        <v>44</v>
      </c>
      <c r="H2557" s="2" t="str">
        <f aca="false">IF(AND(E2557&gt;=0.4,E2557&lt;=0.6),"Yes","No")</f>
        <v>Yes</v>
      </c>
      <c r="I2557" s="2" t="str">
        <f aca="false">IF(AND(F2557="No",G2557="No",H2557="Yes"),"Yes","No")</f>
        <v>No</v>
      </c>
      <c r="J2557" s="2"/>
      <c r="K2557" s="2"/>
    </row>
    <row r="2558" customFormat="false" ht="15" hidden="false" customHeight="false" outlineLevel="0" collapsed="false">
      <c r="A2558" s="2" t="s">
        <v>8058</v>
      </c>
      <c r="B2558" s="13" t="n">
        <v>96</v>
      </c>
      <c r="C2558" s="13" t="n">
        <v>96</v>
      </c>
      <c r="D2558" s="14" t="n">
        <f aca="false">C2558/Summary!$B$4</f>
        <v>0.0064</v>
      </c>
      <c r="E2558" s="15" t="n">
        <v>0.285714285714286</v>
      </c>
      <c r="F2558" s="2" t="s">
        <v>53</v>
      </c>
      <c r="G2558" s="2" t="s">
        <v>53</v>
      </c>
      <c r="H2558" s="2" t="str">
        <f aca="false">IF(AND(E2558&gt;=0.4,E2558&lt;=0.6),"Yes","No")</f>
        <v>No</v>
      </c>
      <c r="I2558" s="2" t="str">
        <f aca="false">IF(AND(F2558="No",G2558="No",H2558="Yes"),"Yes","No")</f>
        <v>No</v>
      </c>
      <c r="J2558" s="2"/>
      <c r="K2558" s="2"/>
    </row>
    <row r="2559" customFormat="false" ht="15" hidden="false" customHeight="false" outlineLevel="0" collapsed="false">
      <c r="A2559" s="2" t="s">
        <v>8059</v>
      </c>
      <c r="B2559" s="13" t="n">
        <v>96</v>
      </c>
      <c r="C2559" s="13" t="n">
        <v>96</v>
      </c>
      <c r="D2559" s="14" t="n">
        <f aca="false">C2559/Summary!$B$4</f>
        <v>0.0064</v>
      </c>
      <c r="E2559" s="15" t="n">
        <v>0.428571428571429</v>
      </c>
      <c r="F2559" s="2" t="s">
        <v>53</v>
      </c>
      <c r="G2559" s="2" t="s">
        <v>53</v>
      </c>
      <c r="H2559" s="2" t="str">
        <f aca="false">IF(AND(E2559&gt;=0.4,E2559&lt;=0.6),"Yes","No")</f>
        <v>Yes</v>
      </c>
      <c r="I2559" s="2" t="str">
        <f aca="false">IF(AND(F2559="No",G2559="No",H2559="Yes"),"Yes","No")</f>
        <v>No</v>
      </c>
      <c r="J2559" s="2"/>
      <c r="K2559" s="2"/>
    </row>
    <row r="2560" customFormat="false" ht="15" hidden="false" customHeight="false" outlineLevel="0" collapsed="false">
      <c r="A2560" s="2" t="s">
        <v>8060</v>
      </c>
      <c r="B2560" s="13" t="n">
        <v>96</v>
      </c>
      <c r="C2560" s="13" t="n">
        <v>96</v>
      </c>
      <c r="D2560" s="14" t="n">
        <f aca="false">C2560/Summary!$B$4</f>
        <v>0.0064</v>
      </c>
      <c r="E2560" s="15" t="n">
        <v>0.571428571428571</v>
      </c>
      <c r="F2560" s="2" t="s">
        <v>53</v>
      </c>
      <c r="G2560" s="2" t="s">
        <v>44</v>
      </c>
      <c r="H2560" s="2" t="str">
        <f aca="false">IF(AND(E2560&gt;=0.4,E2560&lt;=0.6),"Yes","No")</f>
        <v>Yes</v>
      </c>
      <c r="I2560" s="2" t="str">
        <f aca="false">IF(AND(F2560="No",G2560="No",H2560="Yes"),"Yes","No")</f>
        <v>No</v>
      </c>
      <c r="J2560" s="2"/>
      <c r="K2560" s="2"/>
    </row>
    <row r="2561" customFormat="false" ht="15" hidden="false" customHeight="false" outlineLevel="0" collapsed="false">
      <c r="A2561" s="2" t="s">
        <v>8061</v>
      </c>
      <c r="B2561" s="13" t="n">
        <v>96</v>
      </c>
      <c r="C2561" s="13" t="n">
        <v>96</v>
      </c>
      <c r="D2561" s="14" t="n">
        <f aca="false">C2561/Summary!$B$4</f>
        <v>0.0064</v>
      </c>
      <c r="E2561" s="15" t="n">
        <v>0.571428571428571</v>
      </c>
      <c r="F2561" s="2" t="s">
        <v>53</v>
      </c>
      <c r="G2561" s="2" t="s">
        <v>53</v>
      </c>
      <c r="H2561" s="2" t="str">
        <f aca="false">IF(AND(E2561&gt;=0.4,E2561&lt;=0.6),"Yes","No")</f>
        <v>Yes</v>
      </c>
      <c r="I2561" s="2" t="str">
        <f aca="false">IF(AND(F2561="No",G2561="No",H2561="Yes"),"Yes","No")</f>
        <v>No</v>
      </c>
      <c r="J2561" s="2"/>
      <c r="K2561" s="2"/>
    </row>
    <row r="2562" customFormat="false" ht="15" hidden="false" customHeight="false" outlineLevel="0" collapsed="false">
      <c r="A2562" s="2" t="s">
        <v>8062</v>
      </c>
      <c r="B2562" s="13" t="n">
        <v>96</v>
      </c>
      <c r="C2562" s="13" t="n">
        <v>96</v>
      </c>
      <c r="D2562" s="14" t="n">
        <f aca="false">C2562/Summary!$B$4</f>
        <v>0.0064</v>
      </c>
      <c r="E2562" s="15" t="n">
        <v>0.428571428571429</v>
      </c>
      <c r="F2562" s="2" t="s">
        <v>53</v>
      </c>
      <c r="G2562" s="2" t="s">
        <v>44</v>
      </c>
      <c r="H2562" s="2" t="str">
        <f aca="false">IF(AND(E2562&gt;=0.4,E2562&lt;=0.6),"Yes","No")</f>
        <v>Yes</v>
      </c>
      <c r="I2562" s="2" t="str">
        <f aca="false">IF(AND(F2562="No",G2562="No",H2562="Yes"),"Yes","No")</f>
        <v>No</v>
      </c>
      <c r="J2562" s="2"/>
      <c r="K2562" s="2"/>
    </row>
    <row r="2563" customFormat="false" ht="15" hidden="false" customHeight="false" outlineLevel="0" collapsed="false">
      <c r="A2563" s="2" t="s">
        <v>8063</v>
      </c>
      <c r="B2563" s="13" t="n">
        <v>96</v>
      </c>
      <c r="C2563" s="13" t="n">
        <v>96</v>
      </c>
      <c r="D2563" s="14" t="n">
        <f aca="false">C2563/Summary!$B$4</f>
        <v>0.0064</v>
      </c>
      <c r="E2563" s="15" t="n">
        <v>0.428571428571429</v>
      </c>
      <c r="F2563" s="2" t="s">
        <v>53</v>
      </c>
      <c r="G2563" s="2" t="s">
        <v>44</v>
      </c>
      <c r="H2563" s="2" t="str">
        <f aca="false">IF(AND(E2563&gt;=0.4,E2563&lt;=0.6),"Yes","No")</f>
        <v>Yes</v>
      </c>
      <c r="I2563" s="2" t="str">
        <f aca="false">IF(AND(F2563="No",G2563="No",H2563="Yes"),"Yes","No")</f>
        <v>No</v>
      </c>
      <c r="J2563" s="2"/>
      <c r="K2563" s="2"/>
    </row>
    <row r="2564" customFormat="false" ht="15" hidden="false" customHeight="false" outlineLevel="0" collapsed="false">
      <c r="A2564" s="2" t="s">
        <v>8064</v>
      </c>
      <c r="B2564" s="13" t="n">
        <v>96</v>
      </c>
      <c r="C2564" s="13" t="n">
        <v>96</v>
      </c>
      <c r="D2564" s="14" t="n">
        <f aca="false">C2564/Summary!$B$4</f>
        <v>0.0064</v>
      </c>
      <c r="E2564" s="15" t="n">
        <v>0.142857142857143</v>
      </c>
      <c r="F2564" s="2" t="s">
        <v>53</v>
      </c>
      <c r="G2564" s="2" t="s">
        <v>53</v>
      </c>
      <c r="H2564" s="2" t="str">
        <f aca="false">IF(AND(E2564&gt;=0.4,E2564&lt;=0.6),"Yes","No")</f>
        <v>No</v>
      </c>
      <c r="I2564" s="2" t="str">
        <f aca="false">IF(AND(F2564="No",G2564="No",H2564="Yes"),"Yes","No")</f>
        <v>No</v>
      </c>
      <c r="J2564" s="2"/>
      <c r="K2564" s="2"/>
    </row>
    <row r="2565" customFormat="false" ht="15" hidden="false" customHeight="false" outlineLevel="0" collapsed="false">
      <c r="A2565" s="2" t="s">
        <v>8065</v>
      </c>
      <c r="B2565" s="13" t="n">
        <v>96</v>
      </c>
      <c r="C2565" s="13" t="n">
        <v>96</v>
      </c>
      <c r="D2565" s="14" t="n">
        <f aca="false">C2565/Summary!$B$4</f>
        <v>0.0064</v>
      </c>
      <c r="E2565" s="15" t="n">
        <v>0.571428571428571</v>
      </c>
      <c r="F2565" s="2" t="s">
        <v>53</v>
      </c>
      <c r="G2565" s="2" t="s">
        <v>53</v>
      </c>
      <c r="H2565" s="2" t="str">
        <f aca="false">IF(AND(E2565&gt;=0.4,E2565&lt;=0.6),"Yes","No")</f>
        <v>Yes</v>
      </c>
      <c r="I2565" s="2" t="str">
        <f aca="false">IF(AND(F2565="No",G2565="No",H2565="Yes"),"Yes","No")</f>
        <v>No</v>
      </c>
      <c r="J2565" s="2"/>
      <c r="K2565" s="2"/>
    </row>
    <row r="2566" customFormat="false" ht="15" hidden="false" customHeight="false" outlineLevel="0" collapsed="false">
      <c r="A2566" s="2" t="s">
        <v>8066</v>
      </c>
      <c r="B2566" s="13" t="n">
        <v>96</v>
      </c>
      <c r="C2566" s="13" t="n">
        <v>96</v>
      </c>
      <c r="D2566" s="14" t="n">
        <f aca="false">C2566/Summary!$B$4</f>
        <v>0.0064</v>
      </c>
      <c r="E2566" s="15" t="n">
        <v>0.428571428571429</v>
      </c>
      <c r="F2566" s="2" t="s">
        <v>53</v>
      </c>
      <c r="G2566" s="2" t="s">
        <v>44</v>
      </c>
      <c r="H2566" s="2" t="str">
        <f aca="false">IF(AND(E2566&gt;=0.4,E2566&lt;=0.6),"Yes","No")</f>
        <v>Yes</v>
      </c>
      <c r="I2566" s="2" t="str">
        <f aca="false">IF(AND(F2566="No",G2566="No",H2566="Yes"),"Yes","No")</f>
        <v>No</v>
      </c>
      <c r="J2566" s="2"/>
      <c r="K2566" s="2"/>
    </row>
    <row r="2567" customFormat="false" ht="15" hidden="false" customHeight="false" outlineLevel="0" collapsed="false">
      <c r="A2567" s="2" t="s">
        <v>8067</v>
      </c>
      <c r="B2567" s="13" t="n">
        <v>96</v>
      </c>
      <c r="C2567" s="13" t="n">
        <v>95</v>
      </c>
      <c r="D2567" s="14" t="n">
        <f aca="false">C2567/Summary!$B$4</f>
        <v>0.00633333333333333</v>
      </c>
      <c r="E2567" s="15" t="n">
        <v>0.428571428571429</v>
      </c>
      <c r="F2567" s="2" t="s">
        <v>53</v>
      </c>
      <c r="G2567" s="2" t="s">
        <v>44</v>
      </c>
      <c r="H2567" s="2" t="str">
        <f aca="false">IF(AND(E2567&gt;=0.4,E2567&lt;=0.6),"Yes","No")</f>
        <v>Yes</v>
      </c>
      <c r="I2567" s="2" t="str">
        <f aca="false">IF(AND(F2567="No",G2567="No",H2567="Yes"),"Yes","No")</f>
        <v>No</v>
      </c>
      <c r="J2567" s="2"/>
      <c r="K2567" s="2"/>
    </row>
    <row r="2568" customFormat="false" ht="15" hidden="false" customHeight="false" outlineLevel="0" collapsed="false">
      <c r="A2568" s="2" t="s">
        <v>8068</v>
      </c>
      <c r="B2568" s="13" t="n">
        <v>96</v>
      </c>
      <c r="C2568" s="13" t="n">
        <v>96</v>
      </c>
      <c r="D2568" s="14" t="n">
        <f aca="false">C2568/Summary!$B$4</f>
        <v>0.0064</v>
      </c>
      <c r="E2568" s="15" t="n">
        <v>0.142857142857143</v>
      </c>
      <c r="F2568" s="2" t="s">
        <v>53</v>
      </c>
      <c r="G2568" s="2" t="s">
        <v>44</v>
      </c>
      <c r="H2568" s="2" t="str">
        <f aca="false">IF(AND(E2568&gt;=0.4,E2568&lt;=0.6),"Yes","No")</f>
        <v>No</v>
      </c>
      <c r="I2568" s="2" t="str">
        <f aca="false">IF(AND(F2568="No",G2568="No",H2568="Yes"),"Yes","No")</f>
        <v>No</v>
      </c>
      <c r="J2568" s="2"/>
      <c r="K2568" s="2"/>
    </row>
    <row r="2569" customFormat="false" ht="15" hidden="false" customHeight="false" outlineLevel="0" collapsed="false">
      <c r="A2569" s="2" t="s">
        <v>8069</v>
      </c>
      <c r="B2569" s="13" t="n">
        <v>96</v>
      </c>
      <c r="C2569" s="13" t="n">
        <v>96</v>
      </c>
      <c r="D2569" s="14" t="n">
        <f aca="false">C2569/Summary!$B$4</f>
        <v>0.0064</v>
      </c>
      <c r="E2569" s="15" t="n">
        <v>0.428571428571429</v>
      </c>
      <c r="F2569" s="2" t="s">
        <v>53</v>
      </c>
      <c r="G2569" s="2" t="s">
        <v>44</v>
      </c>
      <c r="H2569" s="2" t="str">
        <f aca="false">IF(AND(E2569&gt;=0.4,E2569&lt;=0.6),"Yes","No")</f>
        <v>Yes</v>
      </c>
      <c r="I2569" s="2" t="str">
        <f aca="false">IF(AND(F2569="No",G2569="No",H2569="Yes"),"Yes","No")</f>
        <v>No</v>
      </c>
      <c r="J2569" s="2"/>
      <c r="K2569" s="2"/>
    </row>
    <row r="2570" customFormat="false" ht="15" hidden="false" customHeight="false" outlineLevel="0" collapsed="false">
      <c r="A2570" s="2" t="s">
        <v>8070</v>
      </c>
      <c r="B2570" s="13" t="n">
        <v>97</v>
      </c>
      <c r="C2570" s="13" t="n">
        <v>97</v>
      </c>
      <c r="D2570" s="14" t="n">
        <f aca="false">C2570/Summary!$B$4</f>
        <v>0.00646666666666667</v>
      </c>
      <c r="E2570" s="15" t="n">
        <v>0.428571428571429</v>
      </c>
      <c r="F2570" s="2" t="s">
        <v>53</v>
      </c>
      <c r="G2570" s="2" t="s">
        <v>44</v>
      </c>
      <c r="H2570" s="2" t="str">
        <f aca="false">IF(AND(E2570&gt;=0.4,E2570&lt;=0.6),"Yes","No")</f>
        <v>Yes</v>
      </c>
      <c r="I2570" s="2" t="str">
        <f aca="false">IF(AND(F2570="No",G2570="No",H2570="Yes"),"Yes","No")</f>
        <v>No</v>
      </c>
      <c r="J2570" s="2"/>
      <c r="K2570" s="2"/>
    </row>
    <row r="2571" customFormat="false" ht="15" hidden="false" customHeight="false" outlineLevel="0" collapsed="false">
      <c r="A2571" s="2" t="s">
        <v>8071</v>
      </c>
      <c r="B2571" s="13" t="n">
        <v>97</v>
      </c>
      <c r="C2571" s="13" t="n">
        <v>97</v>
      </c>
      <c r="D2571" s="14" t="n">
        <f aca="false">C2571/Summary!$B$4</f>
        <v>0.00646666666666667</v>
      </c>
      <c r="E2571" s="15" t="n">
        <v>0.285714285714286</v>
      </c>
      <c r="F2571" s="2" t="s">
        <v>53</v>
      </c>
      <c r="G2571" s="2" t="s">
        <v>53</v>
      </c>
      <c r="H2571" s="2" t="str">
        <f aca="false">IF(AND(E2571&gt;=0.4,E2571&lt;=0.6),"Yes","No")</f>
        <v>No</v>
      </c>
      <c r="I2571" s="2" t="str">
        <f aca="false">IF(AND(F2571="No",G2571="No",H2571="Yes"),"Yes","No")</f>
        <v>No</v>
      </c>
      <c r="J2571" s="2"/>
      <c r="K2571" s="2"/>
    </row>
    <row r="2572" customFormat="false" ht="15" hidden="false" customHeight="false" outlineLevel="0" collapsed="false">
      <c r="A2572" s="2" t="s">
        <v>8072</v>
      </c>
      <c r="B2572" s="13" t="n">
        <v>97</v>
      </c>
      <c r="C2572" s="13" t="n">
        <v>97</v>
      </c>
      <c r="D2572" s="14" t="n">
        <f aca="false">C2572/Summary!$B$4</f>
        <v>0.00646666666666667</v>
      </c>
      <c r="E2572" s="15" t="n">
        <v>0.428571428571429</v>
      </c>
      <c r="F2572" s="2" t="s">
        <v>53</v>
      </c>
      <c r="G2572" s="2" t="s">
        <v>44</v>
      </c>
      <c r="H2572" s="2" t="str">
        <f aca="false">IF(AND(E2572&gt;=0.4,E2572&lt;=0.6),"Yes","No")</f>
        <v>Yes</v>
      </c>
      <c r="I2572" s="2" t="str">
        <f aca="false">IF(AND(F2572="No",G2572="No",H2572="Yes"),"Yes","No")</f>
        <v>No</v>
      </c>
      <c r="J2572" s="2"/>
      <c r="K2572" s="2"/>
    </row>
    <row r="2573" customFormat="false" ht="15" hidden="false" customHeight="false" outlineLevel="0" collapsed="false">
      <c r="A2573" s="2" t="s">
        <v>8073</v>
      </c>
      <c r="B2573" s="13" t="n">
        <v>97</v>
      </c>
      <c r="C2573" s="13" t="n">
        <v>96</v>
      </c>
      <c r="D2573" s="14" t="n">
        <f aca="false">C2573/Summary!$B$4</f>
        <v>0.0064</v>
      </c>
      <c r="E2573" s="15" t="n">
        <v>0</v>
      </c>
      <c r="F2573" s="2" t="s">
        <v>53</v>
      </c>
      <c r="G2573" s="2" t="s">
        <v>53</v>
      </c>
      <c r="H2573" s="2" t="str">
        <f aca="false">IF(AND(E2573&gt;=0.4,E2573&lt;=0.6),"Yes","No")</f>
        <v>No</v>
      </c>
      <c r="I2573" s="2" t="str">
        <f aca="false">IF(AND(F2573="No",G2573="No",H2573="Yes"),"Yes","No")</f>
        <v>No</v>
      </c>
      <c r="J2573" s="2"/>
      <c r="K2573" s="2"/>
    </row>
    <row r="2574" customFormat="false" ht="15" hidden="false" customHeight="false" outlineLevel="0" collapsed="false">
      <c r="A2574" s="2" t="s">
        <v>8074</v>
      </c>
      <c r="B2574" s="13" t="n">
        <v>97</v>
      </c>
      <c r="C2574" s="13" t="n">
        <v>97</v>
      </c>
      <c r="D2574" s="14" t="n">
        <f aca="false">C2574/Summary!$B$4</f>
        <v>0.00646666666666667</v>
      </c>
      <c r="E2574" s="15" t="n">
        <v>0.571428571428571</v>
      </c>
      <c r="F2574" s="2" t="s">
        <v>53</v>
      </c>
      <c r="G2574" s="2" t="s">
        <v>44</v>
      </c>
      <c r="H2574" s="2" t="str">
        <f aca="false">IF(AND(E2574&gt;=0.4,E2574&lt;=0.6),"Yes","No")</f>
        <v>Yes</v>
      </c>
      <c r="I2574" s="2" t="str">
        <f aca="false">IF(AND(F2574="No",G2574="No",H2574="Yes"),"Yes","No")</f>
        <v>No</v>
      </c>
      <c r="J2574" s="2"/>
      <c r="K2574" s="2"/>
    </row>
    <row r="2575" customFormat="false" ht="15" hidden="false" customHeight="false" outlineLevel="0" collapsed="false">
      <c r="A2575" s="2" t="s">
        <v>8075</v>
      </c>
      <c r="B2575" s="13" t="n">
        <v>97</v>
      </c>
      <c r="C2575" s="13" t="n">
        <v>97</v>
      </c>
      <c r="D2575" s="14" t="n">
        <f aca="false">C2575/Summary!$B$4</f>
        <v>0.00646666666666667</v>
      </c>
      <c r="E2575" s="15" t="n">
        <v>0.428571428571429</v>
      </c>
      <c r="F2575" s="2" t="s">
        <v>53</v>
      </c>
      <c r="G2575" s="2" t="s">
        <v>44</v>
      </c>
      <c r="H2575" s="2" t="str">
        <f aca="false">IF(AND(E2575&gt;=0.4,E2575&lt;=0.6),"Yes","No")</f>
        <v>Yes</v>
      </c>
      <c r="I2575" s="2" t="str">
        <f aca="false">IF(AND(F2575="No",G2575="No",H2575="Yes"),"Yes","No")</f>
        <v>No</v>
      </c>
      <c r="J2575" s="2"/>
      <c r="K2575" s="2"/>
    </row>
    <row r="2576" customFormat="false" ht="15" hidden="false" customHeight="false" outlineLevel="0" collapsed="false">
      <c r="A2576" s="2" t="s">
        <v>8076</v>
      </c>
      <c r="B2576" s="13" t="n">
        <v>97</v>
      </c>
      <c r="C2576" s="13" t="n">
        <v>96</v>
      </c>
      <c r="D2576" s="14" t="n">
        <f aca="false">C2576/Summary!$B$4</f>
        <v>0.0064</v>
      </c>
      <c r="E2576" s="15" t="n">
        <v>0.428571428571429</v>
      </c>
      <c r="F2576" s="2" t="s">
        <v>53</v>
      </c>
      <c r="G2576" s="2" t="s">
        <v>44</v>
      </c>
      <c r="H2576" s="2" t="str">
        <f aca="false">IF(AND(E2576&gt;=0.4,E2576&lt;=0.6),"Yes","No")</f>
        <v>Yes</v>
      </c>
      <c r="I2576" s="2" t="str">
        <f aca="false">IF(AND(F2576="No",G2576="No",H2576="Yes"),"Yes","No")</f>
        <v>No</v>
      </c>
      <c r="J2576" s="2"/>
      <c r="K2576" s="2"/>
    </row>
    <row r="2577" customFormat="false" ht="15" hidden="false" customHeight="false" outlineLevel="0" collapsed="false">
      <c r="A2577" s="2" t="s">
        <v>8077</v>
      </c>
      <c r="B2577" s="13" t="n">
        <v>97</v>
      </c>
      <c r="C2577" s="13" t="n">
        <v>97</v>
      </c>
      <c r="D2577" s="14" t="n">
        <f aca="false">C2577/Summary!$B$4</f>
        <v>0.00646666666666667</v>
      </c>
      <c r="E2577" s="15" t="n">
        <v>0.142857142857143</v>
      </c>
      <c r="F2577" s="2" t="s">
        <v>53</v>
      </c>
      <c r="G2577" s="2" t="s">
        <v>44</v>
      </c>
      <c r="H2577" s="2" t="str">
        <f aca="false">IF(AND(E2577&gt;=0.4,E2577&lt;=0.6),"Yes","No")</f>
        <v>No</v>
      </c>
      <c r="I2577" s="2" t="str">
        <f aca="false">IF(AND(F2577="No",G2577="No",H2577="Yes"),"Yes","No")</f>
        <v>No</v>
      </c>
      <c r="J2577" s="2"/>
      <c r="K2577" s="2"/>
    </row>
    <row r="2578" customFormat="false" ht="15" hidden="false" customHeight="false" outlineLevel="0" collapsed="false">
      <c r="A2578" s="2" t="s">
        <v>8078</v>
      </c>
      <c r="B2578" s="13" t="n">
        <v>97</v>
      </c>
      <c r="C2578" s="13" t="n">
        <v>97</v>
      </c>
      <c r="D2578" s="14" t="n">
        <f aca="false">C2578/Summary!$B$4</f>
        <v>0.00646666666666667</v>
      </c>
      <c r="E2578" s="15" t="n">
        <v>0.285714285714286</v>
      </c>
      <c r="F2578" s="2" t="s">
        <v>53</v>
      </c>
      <c r="G2578" s="2" t="s">
        <v>44</v>
      </c>
      <c r="H2578" s="2" t="str">
        <f aca="false">IF(AND(E2578&gt;=0.4,E2578&lt;=0.6),"Yes","No")</f>
        <v>No</v>
      </c>
      <c r="I2578" s="2" t="str">
        <f aca="false">IF(AND(F2578="No",G2578="No",H2578="Yes"),"Yes","No")</f>
        <v>No</v>
      </c>
      <c r="J2578" s="2"/>
      <c r="K2578" s="2"/>
    </row>
    <row r="2579" customFormat="false" ht="15" hidden="false" customHeight="false" outlineLevel="0" collapsed="false">
      <c r="A2579" s="2" t="s">
        <v>8079</v>
      </c>
      <c r="B2579" s="13" t="n">
        <v>97</v>
      </c>
      <c r="C2579" s="13" t="n">
        <v>95</v>
      </c>
      <c r="D2579" s="14" t="n">
        <f aca="false">C2579/Summary!$B$4</f>
        <v>0.00633333333333333</v>
      </c>
      <c r="E2579" s="15" t="n">
        <v>0.428571428571429</v>
      </c>
      <c r="F2579" s="2" t="s">
        <v>53</v>
      </c>
      <c r="G2579" s="2" t="s">
        <v>44</v>
      </c>
      <c r="H2579" s="2" t="str">
        <f aca="false">IF(AND(E2579&gt;=0.4,E2579&lt;=0.6),"Yes","No")</f>
        <v>Yes</v>
      </c>
      <c r="I2579" s="2" t="str">
        <f aca="false">IF(AND(F2579="No",G2579="No",H2579="Yes"),"Yes","No")</f>
        <v>No</v>
      </c>
      <c r="J2579" s="2"/>
      <c r="K2579" s="2"/>
    </row>
    <row r="2580" customFormat="false" ht="15" hidden="false" customHeight="false" outlineLevel="0" collapsed="false">
      <c r="A2580" s="2" t="s">
        <v>8080</v>
      </c>
      <c r="B2580" s="13" t="n">
        <v>97</v>
      </c>
      <c r="C2580" s="13" t="n">
        <v>96</v>
      </c>
      <c r="D2580" s="14" t="n">
        <f aca="false">C2580/Summary!$B$4</f>
        <v>0.0064</v>
      </c>
      <c r="E2580" s="15" t="n">
        <v>0.428571428571429</v>
      </c>
      <c r="F2580" s="2" t="s">
        <v>53</v>
      </c>
      <c r="G2580" s="2" t="s">
        <v>53</v>
      </c>
      <c r="H2580" s="2" t="str">
        <f aca="false">IF(AND(E2580&gt;=0.4,E2580&lt;=0.6),"Yes","No")</f>
        <v>Yes</v>
      </c>
      <c r="I2580" s="2" t="str">
        <f aca="false">IF(AND(F2580="No",G2580="No",H2580="Yes"),"Yes","No")</f>
        <v>No</v>
      </c>
      <c r="J2580" s="2"/>
      <c r="K2580" s="2"/>
    </row>
    <row r="2581" customFormat="false" ht="15" hidden="false" customHeight="false" outlineLevel="0" collapsed="false">
      <c r="A2581" s="2" t="s">
        <v>8081</v>
      </c>
      <c r="B2581" s="13" t="n">
        <v>97</v>
      </c>
      <c r="C2581" s="13" t="n">
        <v>97</v>
      </c>
      <c r="D2581" s="14" t="n">
        <f aca="false">C2581/Summary!$B$4</f>
        <v>0.00646666666666667</v>
      </c>
      <c r="E2581" s="15" t="n">
        <v>0.571428571428571</v>
      </c>
      <c r="F2581" s="2" t="s">
        <v>53</v>
      </c>
      <c r="G2581" s="2" t="s">
        <v>44</v>
      </c>
      <c r="H2581" s="2" t="str">
        <f aca="false">IF(AND(E2581&gt;=0.4,E2581&lt;=0.6),"Yes","No")</f>
        <v>Yes</v>
      </c>
      <c r="I2581" s="2" t="str">
        <f aca="false">IF(AND(F2581="No",G2581="No",H2581="Yes"),"Yes","No")</f>
        <v>No</v>
      </c>
      <c r="J2581" s="2"/>
      <c r="K2581" s="2"/>
    </row>
    <row r="2582" customFormat="false" ht="15" hidden="false" customHeight="false" outlineLevel="0" collapsed="false">
      <c r="A2582" s="2" t="s">
        <v>8082</v>
      </c>
      <c r="B2582" s="13" t="n">
        <v>97</v>
      </c>
      <c r="C2582" s="13" t="n">
        <v>97</v>
      </c>
      <c r="D2582" s="14" t="n">
        <f aca="false">C2582/Summary!$B$4</f>
        <v>0.00646666666666667</v>
      </c>
      <c r="E2582" s="15" t="n">
        <v>0.571428571428571</v>
      </c>
      <c r="F2582" s="2" t="s">
        <v>53</v>
      </c>
      <c r="G2582" s="2" t="s">
        <v>44</v>
      </c>
      <c r="H2582" s="2" t="str">
        <f aca="false">IF(AND(E2582&gt;=0.4,E2582&lt;=0.6),"Yes","No")</f>
        <v>Yes</v>
      </c>
      <c r="I2582" s="2" t="str">
        <f aca="false">IF(AND(F2582="No",G2582="No",H2582="Yes"),"Yes","No")</f>
        <v>No</v>
      </c>
      <c r="J2582" s="2"/>
      <c r="K2582" s="2"/>
    </row>
    <row r="2583" customFormat="false" ht="15" hidden="false" customHeight="false" outlineLevel="0" collapsed="false">
      <c r="A2583" s="2" t="s">
        <v>8083</v>
      </c>
      <c r="B2583" s="13" t="n">
        <v>97</v>
      </c>
      <c r="C2583" s="13" t="n">
        <v>97</v>
      </c>
      <c r="D2583" s="14" t="n">
        <f aca="false">C2583/Summary!$B$4</f>
        <v>0.00646666666666667</v>
      </c>
      <c r="E2583" s="15" t="n">
        <v>0.714285714285714</v>
      </c>
      <c r="F2583" s="2" t="s">
        <v>53</v>
      </c>
      <c r="G2583" s="2" t="s">
        <v>44</v>
      </c>
      <c r="H2583" s="2" t="str">
        <f aca="false">IF(AND(E2583&gt;=0.4,E2583&lt;=0.6),"Yes","No")</f>
        <v>No</v>
      </c>
      <c r="I2583" s="2" t="str">
        <f aca="false">IF(AND(F2583="No",G2583="No",H2583="Yes"),"Yes","No")</f>
        <v>No</v>
      </c>
      <c r="J2583" s="2"/>
      <c r="K2583" s="2"/>
    </row>
    <row r="2584" customFormat="false" ht="15" hidden="false" customHeight="false" outlineLevel="0" collapsed="false">
      <c r="A2584" s="2" t="s">
        <v>8084</v>
      </c>
      <c r="B2584" s="13" t="n">
        <v>97</v>
      </c>
      <c r="C2584" s="13" t="n">
        <v>96</v>
      </c>
      <c r="D2584" s="14" t="n">
        <f aca="false">C2584/Summary!$B$4</f>
        <v>0.0064</v>
      </c>
      <c r="E2584" s="15" t="n">
        <v>0.428571428571429</v>
      </c>
      <c r="F2584" s="2" t="s">
        <v>53</v>
      </c>
      <c r="G2584" s="2" t="s">
        <v>44</v>
      </c>
      <c r="H2584" s="2" t="str">
        <f aca="false">IF(AND(E2584&gt;=0.4,E2584&lt;=0.6),"Yes","No")</f>
        <v>Yes</v>
      </c>
      <c r="I2584" s="2" t="str">
        <f aca="false">IF(AND(F2584="No",G2584="No",H2584="Yes"),"Yes","No")</f>
        <v>No</v>
      </c>
      <c r="J2584" s="2"/>
      <c r="K2584" s="2"/>
    </row>
    <row r="2585" customFormat="false" ht="15" hidden="false" customHeight="false" outlineLevel="0" collapsed="false">
      <c r="A2585" s="2" t="s">
        <v>8085</v>
      </c>
      <c r="B2585" s="13" t="n">
        <v>97</v>
      </c>
      <c r="C2585" s="13" t="n">
        <v>97</v>
      </c>
      <c r="D2585" s="14" t="n">
        <f aca="false">C2585/Summary!$B$4</f>
        <v>0.00646666666666667</v>
      </c>
      <c r="E2585" s="15" t="n">
        <v>0.571428571428571</v>
      </c>
      <c r="F2585" s="2" t="s">
        <v>44</v>
      </c>
      <c r="G2585" s="2" t="s">
        <v>53</v>
      </c>
      <c r="H2585" s="2" t="str">
        <f aca="false">IF(AND(E2585&gt;=0.4,E2585&lt;=0.6),"Yes","No")</f>
        <v>Yes</v>
      </c>
      <c r="I2585" s="2" t="str">
        <f aca="false">IF(AND(F2585="No",G2585="No",H2585="Yes"),"Yes","No")</f>
        <v>No</v>
      </c>
      <c r="J2585" s="2"/>
      <c r="K2585" s="2"/>
    </row>
    <row r="2586" customFormat="false" ht="15" hidden="false" customHeight="false" outlineLevel="0" collapsed="false">
      <c r="A2586" s="2" t="s">
        <v>8086</v>
      </c>
      <c r="B2586" s="13" t="n">
        <v>97</v>
      </c>
      <c r="C2586" s="13" t="n">
        <v>97</v>
      </c>
      <c r="D2586" s="14" t="n">
        <f aca="false">C2586/Summary!$B$4</f>
        <v>0.00646666666666667</v>
      </c>
      <c r="E2586" s="15" t="n">
        <v>0.571428571428571</v>
      </c>
      <c r="F2586" s="2" t="s">
        <v>53</v>
      </c>
      <c r="G2586" s="2" t="s">
        <v>44</v>
      </c>
      <c r="H2586" s="2" t="str">
        <f aca="false">IF(AND(E2586&gt;=0.4,E2586&lt;=0.6),"Yes","No")</f>
        <v>Yes</v>
      </c>
      <c r="I2586" s="2" t="str">
        <f aca="false">IF(AND(F2586="No",G2586="No",H2586="Yes"),"Yes","No")</f>
        <v>No</v>
      </c>
      <c r="J2586" s="2"/>
      <c r="K2586" s="2"/>
    </row>
    <row r="2587" customFormat="false" ht="15" hidden="false" customHeight="false" outlineLevel="0" collapsed="false">
      <c r="A2587" s="2" t="s">
        <v>8087</v>
      </c>
      <c r="B2587" s="13" t="n">
        <v>97</v>
      </c>
      <c r="C2587" s="13" t="n">
        <v>97</v>
      </c>
      <c r="D2587" s="14" t="n">
        <f aca="false">C2587/Summary!$B$4</f>
        <v>0.00646666666666667</v>
      </c>
      <c r="E2587" s="15" t="n">
        <v>0.857142857142857</v>
      </c>
      <c r="F2587" s="2" t="s">
        <v>53</v>
      </c>
      <c r="G2587" s="2" t="s">
        <v>44</v>
      </c>
      <c r="H2587" s="2" t="str">
        <f aca="false">IF(AND(E2587&gt;=0.4,E2587&lt;=0.6),"Yes","No")</f>
        <v>No</v>
      </c>
      <c r="I2587" s="2" t="str">
        <f aca="false">IF(AND(F2587="No",G2587="No",H2587="Yes"),"Yes","No")</f>
        <v>No</v>
      </c>
      <c r="J2587" s="2"/>
      <c r="K2587" s="2"/>
    </row>
    <row r="2588" customFormat="false" ht="15" hidden="false" customHeight="false" outlineLevel="0" collapsed="false">
      <c r="A2588" s="2" t="s">
        <v>8088</v>
      </c>
      <c r="B2588" s="13" t="n">
        <v>97</v>
      </c>
      <c r="C2588" s="13" t="n">
        <v>97</v>
      </c>
      <c r="D2588" s="14" t="n">
        <f aca="false">C2588/Summary!$B$4</f>
        <v>0.00646666666666667</v>
      </c>
      <c r="E2588" s="15" t="n">
        <v>0.714285714285714</v>
      </c>
      <c r="F2588" s="2" t="s">
        <v>53</v>
      </c>
      <c r="G2588" s="2" t="s">
        <v>44</v>
      </c>
      <c r="H2588" s="2" t="str">
        <f aca="false">IF(AND(E2588&gt;=0.4,E2588&lt;=0.6),"Yes","No")</f>
        <v>No</v>
      </c>
      <c r="I2588" s="2" t="str">
        <f aca="false">IF(AND(F2588="No",G2588="No",H2588="Yes"),"Yes","No")</f>
        <v>No</v>
      </c>
      <c r="J2588" s="2"/>
      <c r="K2588" s="2"/>
    </row>
    <row r="2589" customFormat="false" ht="15" hidden="false" customHeight="false" outlineLevel="0" collapsed="false">
      <c r="A2589" s="2" t="s">
        <v>8089</v>
      </c>
      <c r="B2589" s="13" t="n">
        <v>97</v>
      </c>
      <c r="C2589" s="13" t="n">
        <v>97</v>
      </c>
      <c r="D2589" s="14" t="n">
        <f aca="false">C2589/Summary!$B$4</f>
        <v>0.00646666666666667</v>
      </c>
      <c r="E2589" s="15" t="n">
        <v>0.714285714285714</v>
      </c>
      <c r="F2589" s="2" t="s">
        <v>53</v>
      </c>
      <c r="G2589" s="2" t="s">
        <v>44</v>
      </c>
      <c r="H2589" s="2" t="str">
        <f aca="false">IF(AND(E2589&gt;=0.4,E2589&lt;=0.6),"Yes","No")</f>
        <v>No</v>
      </c>
      <c r="I2589" s="2" t="str">
        <f aca="false">IF(AND(F2589="No",G2589="No",H2589="Yes"),"Yes","No")</f>
        <v>No</v>
      </c>
      <c r="J2589" s="2"/>
      <c r="K2589" s="2"/>
    </row>
    <row r="2590" customFormat="false" ht="15" hidden="false" customHeight="false" outlineLevel="0" collapsed="false">
      <c r="A2590" s="2" t="s">
        <v>8090</v>
      </c>
      <c r="B2590" s="13" t="n">
        <v>97</v>
      </c>
      <c r="C2590" s="13" t="n">
        <v>97</v>
      </c>
      <c r="D2590" s="14" t="n">
        <f aca="false">C2590/Summary!$B$4</f>
        <v>0.00646666666666667</v>
      </c>
      <c r="E2590" s="15" t="n">
        <v>0.428571428571429</v>
      </c>
      <c r="F2590" s="2" t="s">
        <v>53</v>
      </c>
      <c r="G2590" s="2" t="s">
        <v>53</v>
      </c>
      <c r="H2590" s="2" t="str">
        <f aca="false">IF(AND(E2590&gt;=0.4,E2590&lt;=0.6),"Yes","No")</f>
        <v>Yes</v>
      </c>
      <c r="I2590" s="2" t="str">
        <f aca="false">IF(AND(F2590="No",G2590="No",H2590="Yes"),"Yes","No")</f>
        <v>No</v>
      </c>
      <c r="J2590" s="2"/>
      <c r="K2590" s="2"/>
    </row>
    <row r="2591" customFormat="false" ht="15" hidden="false" customHeight="false" outlineLevel="0" collapsed="false">
      <c r="A2591" s="2" t="s">
        <v>8091</v>
      </c>
      <c r="B2591" s="13" t="n">
        <v>97</v>
      </c>
      <c r="C2591" s="13" t="n">
        <v>96</v>
      </c>
      <c r="D2591" s="14" t="n">
        <f aca="false">C2591/Summary!$B$4</f>
        <v>0.0064</v>
      </c>
      <c r="E2591" s="15" t="n">
        <v>0.571428571428571</v>
      </c>
      <c r="F2591" s="2" t="s">
        <v>53</v>
      </c>
      <c r="G2591" s="2" t="s">
        <v>44</v>
      </c>
      <c r="H2591" s="2" t="str">
        <f aca="false">IF(AND(E2591&gt;=0.4,E2591&lt;=0.6),"Yes","No")</f>
        <v>Yes</v>
      </c>
      <c r="I2591" s="2" t="str">
        <f aca="false">IF(AND(F2591="No",G2591="No",H2591="Yes"),"Yes","No")</f>
        <v>No</v>
      </c>
      <c r="J2591" s="2"/>
      <c r="K2591" s="2"/>
    </row>
    <row r="2592" customFormat="false" ht="15" hidden="false" customHeight="false" outlineLevel="0" collapsed="false">
      <c r="A2592" s="2" t="s">
        <v>8092</v>
      </c>
      <c r="B2592" s="13" t="n">
        <v>97</v>
      </c>
      <c r="C2592" s="13" t="n">
        <v>97</v>
      </c>
      <c r="D2592" s="14" t="n">
        <f aca="false">C2592/Summary!$B$4</f>
        <v>0.00646666666666667</v>
      </c>
      <c r="E2592" s="15" t="n">
        <v>0.285714285714286</v>
      </c>
      <c r="F2592" s="2" t="s">
        <v>53</v>
      </c>
      <c r="G2592" s="2" t="s">
        <v>53</v>
      </c>
      <c r="H2592" s="2" t="str">
        <f aca="false">IF(AND(E2592&gt;=0.4,E2592&lt;=0.6),"Yes","No")</f>
        <v>No</v>
      </c>
      <c r="I2592" s="2" t="str">
        <f aca="false">IF(AND(F2592="No",G2592="No",H2592="Yes"),"Yes","No")</f>
        <v>No</v>
      </c>
      <c r="J2592" s="2"/>
      <c r="K2592" s="2"/>
    </row>
    <row r="2593" customFormat="false" ht="15" hidden="false" customHeight="false" outlineLevel="0" collapsed="false">
      <c r="A2593" s="2" t="s">
        <v>8093</v>
      </c>
      <c r="B2593" s="13" t="n">
        <v>97</v>
      </c>
      <c r="C2593" s="13" t="n">
        <v>97</v>
      </c>
      <c r="D2593" s="14" t="n">
        <f aca="false">C2593/Summary!$B$4</f>
        <v>0.00646666666666667</v>
      </c>
      <c r="E2593" s="15" t="n">
        <v>0.142857142857143</v>
      </c>
      <c r="F2593" s="2" t="s">
        <v>53</v>
      </c>
      <c r="G2593" s="2" t="s">
        <v>44</v>
      </c>
      <c r="H2593" s="2" t="str">
        <f aca="false">IF(AND(E2593&gt;=0.4,E2593&lt;=0.6),"Yes","No")</f>
        <v>No</v>
      </c>
      <c r="I2593" s="2" t="str">
        <f aca="false">IF(AND(F2593="No",G2593="No",H2593="Yes"),"Yes","No")</f>
        <v>No</v>
      </c>
      <c r="J2593" s="2"/>
      <c r="K2593" s="2"/>
    </row>
    <row r="2594" customFormat="false" ht="15" hidden="false" customHeight="false" outlineLevel="0" collapsed="false">
      <c r="A2594" s="2" t="s">
        <v>8094</v>
      </c>
      <c r="B2594" s="13" t="n">
        <v>97</v>
      </c>
      <c r="C2594" s="13" t="n">
        <v>96</v>
      </c>
      <c r="D2594" s="14" t="n">
        <f aca="false">C2594/Summary!$B$4</f>
        <v>0.0064</v>
      </c>
      <c r="E2594" s="15" t="n">
        <v>0.285714285714286</v>
      </c>
      <c r="F2594" s="2" t="s">
        <v>53</v>
      </c>
      <c r="G2594" s="2" t="s">
        <v>53</v>
      </c>
      <c r="H2594" s="2" t="str">
        <f aca="false">IF(AND(E2594&gt;=0.4,E2594&lt;=0.6),"Yes","No")</f>
        <v>No</v>
      </c>
      <c r="I2594" s="2" t="str">
        <f aca="false">IF(AND(F2594="No",G2594="No",H2594="Yes"),"Yes","No")</f>
        <v>No</v>
      </c>
      <c r="J2594" s="2"/>
      <c r="K2594" s="2"/>
    </row>
    <row r="2595" customFormat="false" ht="15" hidden="false" customHeight="false" outlineLevel="0" collapsed="false">
      <c r="A2595" s="2" t="s">
        <v>8095</v>
      </c>
      <c r="B2595" s="13" t="n">
        <v>97</v>
      </c>
      <c r="C2595" s="13" t="n">
        <v>96</v>
      </c>
      <c r="D2595" s="14" t="n">
        <f aca="false">C2595/Summary!$B$4</f>
        <v>0.0064</v>
      </c>
      <c r="E2595" s="15" t="n">
        <v>0.142857142857143</v>
      </c>
      <c r="F2595" s="2" t="s">
        <v>53</v>
      </c>
      <c r="G2595" s="2" t="s">
        <v>53</v>
      </c>
      <c r="H2595" s="2" t="str">
        <f aca="false">IF(AND(E2595&gt;=0.4,E2595&lt;=0.6),"Yes","No")</f>
        <v>No</v>
      </c>
      <c r="I2595" s="2" t="str">
        <f aca="false">IF(AND(F2595="No",G2595="No",H2595="Yes"),"Yes","No")</f>
        <v>No</v>
      </c>
      <c r="J2595" s="2"/>
      <c r="K2595" s="2"/>
    </row>
    <row r="2596" customFormat="false" ht="15" hidden="false" customHeight="false" outlineLevel="0" collapsed="false">
      <c r="A2596" s="2" t="s">
        <v>8096</v>
      </c>
      <c r="B2596" s="13" t="n">
        <v>97</v>
      </c>
      <c r="C2596" s="13" t="n">
        <v>97</v>
      </c>
      <c r="D2596" s="14" t="n">
        <f aca="false">C2596/Summary!$B$4</f>
        <v>0.00646666666666667</v>
      </c>
      <c r="E2596" s="15" t="n">
        <v>0.571428571428571</v>
      </c>
      <c r="F2596" s="2" t="s">
        <v>44</v>
      </c>
      <c r="G2596" s="2" t="s">
        <v>53</v>
      </c>
      <c r="H2596" s="2" t="str">
        <f aca="false">IF(AND(E2596&gt;=0.4,E2596&lt;=0.6),"Yes","No")</f>
        <v>Yes</v>
      </c>
      <c r="I2596" s="2" t="str">
        <f aca="false">IF(AND(F2596="No",G2596="No",H2596="Yes"),"Yes","No")</f>
        <v>No</v>
      </c>
      <c r="J2596" s="2"/>
      <c r="K2596" s="2"/>
    </row>
    <row r="2597" customFormat="false" ht="15" hidden="false" customHeight="false" outlineLevel="0" collapsed="false">
      <c r="A2597" s="2" t="s">
        <v>8097</v>
      </c>
      <c r="B2597" s="13" t="n">
        <v>97</v>
      </c>
      <c r="C2597" s="13" t="n">
        <v>97</v>
      </c>
      <c r="D2597" s="14" t="n">
        <f aca="false">C2597/Summary!$B$4</f>
        <v>0.00646666666666667</v>
      </c>
      <c r="E2597" s="15" t="n">
        <v>0.714285714285714</v>
      </c>
      <c r="F2597" s="2" t="s">
        <v>53</v>
      </c>
      <c r="G2597" s="2" t="s">
        <v>44</v>
      </c>
      <c r="H2597" s="2" t="str">
        <f aca="false">IF(AND(E2597&gt;=0.4,E2597&lt;=0.6),"Yes","No")</f>
        <v>No</v>
      </c>
      <c r="I2597" s="2" t="str">
        <f aca="false">IF(AND(F2597="No",G2597="No",H2597="Yes"),"Yes","No")</f>
        <v>No</v>
      </c>
      <c r="J2597" s="2"/>
      <c r="K2597" s="2"/>
    </row>
    <row r="2598" customFormat="false" ht="15" hidden="false" customHeight="false" outlineLevel="0" collapsed="false">
      <c r="A2598" s="2" t="s">
        <v>8098</v>
      </c>
      <c r="B2598" s="13" t="n">
        <v>97</v>
      </c>
      <c r="C2598" s="13" t="n">
        <v>97</v>
      </c>
      <c r="D2598" s="14" t="n">
        <f aca="false">C2598/Summary!$B$4</f>
        <v>0.00646666666666667</v>
      </c>
      <c r="E2598" s="15" t="n">
        <v>0.571428571428571</v>
      </c>
      <c r="F2598" s="2" t="s">
        <v>53</v>
      </c>
      <c r="G2598" s="2" t="s">
        <v>44</v>
      </c>
      <c r="H2598" s="2" t="str">
        <f aca="false">IF(AND(E2598&gt;=0.4,E2598&lt;=0.6),"Yes","No")</f>
        <v>Yes</v>
      </c>
      <c r="I2598" s="2" t="str">
        <f aca="false">IF(AND(F2598="No",G2598="No",H2598="Yes"),"Yes","No")</f>
        <v>No</v>
      </c>
      <c r="J2598" s="2"/>
      <c r="K2598" s="2"/>
    </row>
    <row r="2599" customFormat="false" ht="15" hidden="false" customHeight="false" outlineLevel="0" collapsed="false">
      <c r="A2599" s="2" t="s">
        <v>8099</v>
      </c>
      <c r="B2599" s="13" t="n">
        <v>97</v>
      </c>
      <c r="C2599" s="13" t="n">
        <v>96</v>
      </c>
      <c r="D2599" s="14" t="n">
        <f aca="false">C2599/Summary!$B$4</f>
        <v>0.0064</v>
      </c>
      <c r="E2599" s="15" t="n">
        <v>0.714285714285714</v>
      </c>
      <c r="F2599" s="2" t="s">
        <v>53</v>
      </c>
      <c r="G2599" s="2" t="s">
        <v>44</v>
      </c>
      <c r="H2599" s="2" t="str">
        <f aca="false">IF(AND(E2599&gt;=0.4,E2599&lt;=0.6),"Yes","No")</f>
        <v>No</v>
      </c>
      <c r="I2599" s="2" t="str">
        <f aca="false">IF(AND(F2599="No",G2599="No",H2599="Yes"),"Yes","No")</f>
        <v>No</v>
      </c>
      <c r="J2599" s="2"/>
      <c r="K2599" s="2"/>
    </row>
    <row r="2600" customFormat="false" ht="15" hidden="false" customHeight="false" outlineLevel="0" collapsed="false">
      <c r="A2600" s="2" t="s">
        <v>8100</v>
      </c>
      <c r="B2600" s="13" t="n">
        <v>97</v>
      </c>
      <c r="C2600" s="13" t="n">
        <v>97</v>
      </c>
      <c r="D2600" s="14" t="n">
        <f aca="false">C2600/Summary!$B$4</f>
        <v>0.00646666666666667</v>
      </c>
      <c r="E2600" s="15" t="n">
        <v>0.285714285714286</v>
      </c>
      <c r="F2600" s="2" t="s">
        <v>53</v>
      </c>
      <c r="G2600" s="2" t="s">
        <v>44</v>
      </c>
      <c r="H2600" s="2" t="str">
        <f aca="false">IF(AND(E2600&gt;=0.4,E2600&lt;=0.6),"Yes","No")</f>
        <v>No</v>
      </c>
      <c r="I2600" s="2" t="str">
        <f aca="false">IF(AND(F2600="No",G2600="No",H2600="Yes"),"Yes","No")</f>
        <v>No</v>
      </c>
      <c r="J2600" s="2"/>
      <c r="K2600" s="2"/>
    </row>
    <row r="2601" customFormat="false" ht="15" hidden="false" customHeight="false" outlineLevel="0" collapsed="false">
      <c r="A2601" s="2" t="s">
        <v>8101</v>
      </c>
      <c r="B2601" s="13" t="n">
        <v>97</v>
      </c>
      <c r="C2601" s="13" t="n">
        <v>96</v>
      </c>
      <c r="D2601" s="14" t="n">
        <f aca="false">C2601/Summary!$B$4</f>
        <v>0.0064</v>
      </c>
      <c r="E2601" s="15" t="n">
        <v>0.714285714285714</v>
      </c>
      <c r="F2601" s="2" t="s">
        <v>53</v>
      </c>
      <c r="G2601" s="2" t="s">
        <v>44</v>
      </c>
      <c r="H2601" s="2" t="str">
        <f aca="false">IF(AND(E2601&gt;=0.4,E2601&lt;=0.6),"Yes","No")</f>
        <v>No</v>
      </c>
      <c r="I2601" s="2" t="str">
        <f aca="false">IF(AND(F2601="No",G2601="No",H2601="Yes"),"Yes","No")</f>
        <v>No</v>
      </c>
      <c r="J2601" s="2"/>
      <c r="K2601" s="2"/>
    </row>
    <row r="2602" customFormat="false" ht="15" hidden="false" customHeight="false" outlineLevel="0" collapsed="false">
      <c r="A2602" s="2" t="s">
        <v>8102</v>
      </c>
      <c r="B2602" s="13" t="n">
        <v>97</v>
      </c>
      <c r="C2602" s="13" t="n">
        <v>97</v>
      </c>
      <c r="D2602" s="14" t="n">
        <f aca="false">C2602/Summary!$B$4</f>
        <v>0.00646666666666667</v>
      </c>
      <c r="E2602" s="15" t="n">
        <v>0.571428571428571</v>
      </c>
      <c r="F2602" s="2" t="s">
        <v>53</v>
      </c>
      <c r="G2602" s="2" t="s">
        <v>44</v>
      </c>
      <c r="H2602" s="2" t="str">
        <f aca="false">IF(AND(E2602&gt;=0.4,E2602&lt;=0.6),"Yes","No")</f>
        <v>Yes</v>
      </c>
      <c r="I2602" s="2" t="str">
        <f aca="false">IF(AND(F2602="No",G2602="No",H2602="Yes"),"Yes","No")</f>
        <v>No</v>
      </c>
      <c r="J2602" s="2"/>
      <c r="K2602" s="2"/>
    </row>
    <row r="2603" customFormat="false" ht="15" hidden="false" customHeight="false" outlineLevel="0" collapsed="false">
      <c r="A2603" s="2" t="s">
        <v>8103</v>
      </c>
      <c r="B2603" s="13" t="n">
        <v>97</v>
      </c>
      <c r="C2603" s="13" t="n">
        <v>97</v>
      </c>
      <c r="D2603" s="14" t="n">
        <f aca="false">C2603/Summary!$B$4</f>
        <v>0.00646666666666667</v>
      </c>
      <c r="E2603" s="15" t="n">
        <v>0.714285714285714</v>
      </c>
      <c r="F2603" s="2" t="s">
        <v>53</v>
      </c>
      <c r="G2603" s="2" t="s">
        <v>44</v>
      </c>
      <c r="H2603" s="2" t="str">
        <f aca="false">IF(AND(E2603&gt;=0.4,E2603&lt;=0.6),"Yes","No")</f>
        <v>No</v>
      </c>
      <c r="I2603" s="2" t="str">
        <f aca="false">IF(AND(F2603="No",G2603="No",H2603="Yes"),"Yes","No")</f>
        <v>No</v>
      </c>
      <c r="J2603" s="2"/>
      <c r="K2603" s="2"/>
    </row>
    <row r="2604" customFormat="false" ht="15" hidden="false" customHeight="false" outlineLevel="0" collapsed="false">
      <c r="A2604" s="2" t="s">
        <v>8104</v>
      </c>
      <c r="B2604" s="13" t="n">
        <v>97</v>
      </c>
      <c r="C2604" s="13" t="n">
        <v>97</v>
      </c>
      <c r="D2604" s="14" t="n">
        <f aca="false">C2604/Summary!$B$4</f>
        <v>0.00646666666666667</v>
      </c>
      <c r="E2604" s="15" t="n">
        <v>0.571428571428571</v>
      </c>
      <c r="F2604" s="2" t="s">
        <v>53</v>
      </c>
      <c r="G2604" s="2" t="s">
        <v>44</v>
      </c>
      <c r="H2604" s="2" t="str">
        <f aca="false">IF(AND(E2604&gt;=0.4,E2604&lt;=0.6),"Yes","No")</f>
        <v>Yes</v>
      </c>
      <c r="I2604" s="2" t="str">
        <f aca="false">IF(AND(F2604="No",G2604="No",H2604="Yes"),"Yes","No")</f>
        <v>No</v>
      </c>
      <c r="J2604" s="2"/>
      <c r="K2604" s="2"/>
    </row>
    <row r="2605" customFormat="false" ht="15" hidden="false" customHeight="false" outlineLevel="0" collapsed="false">
      <c r="A2605" s="2" t="s">
        <v>8105</v>
      </c>
      <c r="B2605" s="13" t="n">
        <v>97</v>
      </c>
      <c r="C2605" s="13" t="n">
        <v>96</v>
      </c>
      <c r="D2605" s="14" t="n">
        <f aca="false">C2605/Summary!$B$4</f>
        <v>0.0064</v>
      </c>
      <c r="E2605" s="15" t="n">
        <v>0.571428571428571</v>
      </c>
      <c r="F2605" s="2" t="s">
        <v>53</v>
      </c>
      <c r="G2605" s="2" t="s">
        <v>53</v>
      </c>
      <c r="H2605" s="2" t="str">
        <f aca="false">IF(AND(E2605&gt;=0.4,E2605&lt;=0.6),"Yes","No")</f>
        <v>Yes</v>
      </c>
      <c r="I2605" s="2" t="str">
        <f aca="false">IF(AND(F2605="No",G2605="No",H2605="Yes"),"Yes","No")</f>
        <v>No</v>
      </c>
      <c r="J2605" s="2"/>
      <c r="K2605" s="2"/>
    </row>
    <row r="2606" customFormat="false" ht="15" hidden="false" customHeight="false" outlineLevel="0" collapsed="false">
      <c r="A2606" s="2" t="s">
        <v>8106</v>
      </c>
      <c r="B2606" s="13" t="n">
        <v>97</v>
      </c>
      <c r="C2606" s="13" t="n">
        <v>97</v>
      </c>
      <c r="D2606" s="14" t="n">
        <f aca="false">C2606/Summary!$B$4</f>
        <v>0.00646666666666667</v>
      </c>
      <c r="E2606" s="15" t="n">
        <v>0.428571428571429</v>
      </c>
      <c r="F2606" s="2" t="s">
        <v>53</v>
      </c>
      <c r="G2606" s="2" t="s">
        <v>44</v>
      </c>
      <c r="H2606" s="2" t="str">
        <f aca="false">IF(AND(E2606&gt;=0.4,E2606&lt;=0.6),"Yes","No")</f>
        <v>Yes</v>
      </c>
      <c r="I2606" s="2" t="str">
        <f aca="false">IF(AND(F2606="No",G2606="No",H2606="Yes"),"Yes","No")</f>
        <v>No</v>
      </c>
      <c r="J2606" s="2"/>
      <c r="K2606" s="2"/>
    </row>
    <row r="2607" customFormat="false" ht="15" hidden="false" customHeight="false" outlineLevel="0" collapsed="false">
      <c r="A2607" s="2" t="s">
        <v>8107</v>
      </c>
      <c r="B2607" s="13" t="n">
        <v>97</v>
      </c>
      <c r="C2607" s="13" t="n">
        <v>96</v>
      </c>
      <c r="D2607" s="14" t="n">
        <f aca="false">C2607/Summary!$B$4</f>
        <v>0.0064</v>
      </c>
      <c r="E2607" s="15" t="n">
        <v>0.571428571428571</v>
      </c>
      <c r="F2607" s="2" t="s">
        <v>53</v>
      </c>
      <c r="G2607" s="2" t="s">
        <v>44</v>
      </c>
      <c r="H2607" s="2" t="str">
        <f aca="false">IF(AND(E2607&gt;=0.4,E2607&lt;=0.6),"Yes","No")</f>
        <v>Yes</v>
      </c>
      <c r="I2607" s="2" t="str">
        <f aca="false">IF(AND(F2607="No",G2607="No",H2607="Yes"),"Yes","No")</f>
        <v>No</v>
      </c>
      <c r="J2607" s="2"/>
      <c r="K2607" s="2"/>
    </row>
    <row r="2608" customFormat="false" ht="15" hidden="false" customHeight="false" outlineLevel="0" collapsed="false">
      <c r="A2608" s="2" t="s">
        <v>8108</v>
      </c>
      <c r="B2608" s="13" t="n">
        <v>97</v>
      </c>
      <c r="C2608" s="13" t="n">
        <v>96</v>
      </c>
      <c r="D2608" s="14" t="n">
        <f aca="false">C2608/Summary!$B$4</f>
        <v>0.0064</v>
      </c>
      <c r="E2608" s="15" t="n">
        <v>0.428571428571429</v>
      </c>
      <c r="F2608" s="2" t="s">
        <v>53</v>
      </c>
      <c r="G2608" s="2" t="s">
        <v>44</v>
      </c>
      <c r="H2608" s="2" t="str">
        <f aca="false">IF(AND(E2608&gt;=0.4,E2608&lt;=0.6),"Yes","No")</f>
        <v>Yes</v>
      </c>
      <c r="I2608" s="2" t="str">
        <f aca="false">IF(AND(F2608="No",G2608="No",H2608="Yes"),"Yes","No")</f>
        <v>No</v>
      </c>
      <c r="J2608" s="2"/>
      <c r="K2608" s="2"/>
    </row>
    <row r="2609" customFormat="false" ht="15" hidden="false" customHeight="false" outlineLevel="0" collapsed="false">
      <c r="A2609" s="2" t="s">
        <v>8109</v>
      </c>
      <c r="B2609" s="13" t="n">
        <v>97</v>
      </c>
      <c r="C2609" s="13" t="n">
        <v>97</v>
      </c>
      <c r="D2609" s="14" t="n">
        <f aca="false">C2609/Summary!$B$4</f>
        <v>0.00646666666666667</v>
      </c>
      <c r="E2609" s="15" t="n">
        <v>0</v>
      </c>
      <c r="F2609" s="2" t="s">
        <v>53</v>
      </c>
      <c r="G2609" s="2" t="s">
        <v>53</v>
      </c>
      <c r="H2609" s="2" t="str">
        <f aca="false">IF(AND(E2609&gt;=0.4,E2609&lt;=0.6),"Yes","No")</f>
        <v>No</v>
      </c>
      <c r="I2609" s="2" t="str">
        <f aca="false">IF(AND(F2609="No",G2609="No",H2609="Yes"),"Yes","No")</f>
        <v>No</v>
      </c>
      <c r="J2609" s="2"/>
      <c r="K2609" s="2"/>
    </row>
    <row r="2610" customFormat="false" ht="15" hidden="false" customHeight="false" outlineLevel="0" collapsed="false">
      <c r="A2610" s="2" t="s">
        <v>8110</v>
      </c>
      <c r="B2610" s="13" t="n">
        <v>97</v>
      </c>
      <c r="C2610" s="13" t="n">
        <v>97</v>
      </c>
      <c r="D2610" s="14" t="n">
        <f aca="false">C2610/Summary!$B$4</f>
        <v>0.00646666666666667</v>
      </c>
      <c r="E2610" s="15" t="n">
        <v>0.285714285714286</v>
      </c>
      <c r="F2610" s="2" t="s">
        <v>44</v>
      </c>
      <c r="G2610" s="2" t="s">
        <v>53</v>
      </c>
      <c r="H2610" s="2" t="str">
        <f aca="false">IF(AND(E2610&gt;=0.4,E2610&lt;=0.6),"Yes","No")</f>
        <v>No</v>
      </c>
      <c r="I2610" s="2" t="str">
        <f aca="false">IF(AND(F2610="No",G2610="No",H2610="Yes"),"Yes","No")</f>
        <v>No</v>
      </c>
      <c r="J2610" s="2"/>
      <c r="K2610" s="2"/>
    </row>
    <row r="2611" customFormat="false" ht="15" hidden="false" customHeight="false" outlineLevel="0" collapsed="false">
      <c r="A2611" s="2" t="s">
        <v>8111</v>
      </c>
      <c r="B2611" s="13" t="n">
        <v>97</v>
      </c>
      <c r="C2611" s="13" t="n">
        <v>97</v>
      </c>
      <c r="D2611" s="14" t="n">
        <f aca="false">C2611/Summary!$B$4</f>
        <v>0.00646666666666667</v>
      </c>
      <c r="E2611" s="15" t="n">
        <v>0.285714285714286</v>
      </c>
      <c r="F2611" s="2" t="s">
        <v>53</v>
      </c>
      <c r="G2611" s="2" t="s">
        <v>44</v>
      </c>
      <c r="H2611" s="2" t="str">
        <f aca="false">IF(AND(E2611&gt;=0.4,E2611&lt;=0.6),"Yes","No")</f>
        <v>No</v>
      </c>
      <c r="I2611" s="2" t="str">
        <f aca="false">IF(AND(F2611="No",G2611="No",H2611="Yes"),"Yes","No")</f>
        <v>No</v>
      </c>
      <c r="J2611" s="2"/>
      <c r="K2611" s="2"/>
    </row>
    <row r="2612" customFormat="false" ht="15" hidden="false" customHeight="false" outlineLevel="0" collapsed="false">
      <c r="A2612" s="2" t="s">
        <v>8112</v>
      </c>
      <c r="B2612" s="13" t="n">
        <v>97</v>
      </c>
      <c r="C2612" s="13" t="n">
        <v>97</v>
      </c>
      <c r="D2612" s="14" t="n">
        <f aca="false">C2612/Summary!$B$4</f>
        <v>0.00646666666666667</v>
      </c>
      <c r="E2612" s="15" t="n">
        <v>0.571428571428571</v>
      </c>
      <c r="F2612" s="2" t="s">
        <v>53</v>
      </c>
      <c r="G2612" s="2" t="s">
        <v>44</v>
      </c>
      <c r="H2612" s="2" t="str">
        <f aca="false">IF(AND(E2612&gt;=0.4,E2612&lt;=0.6),"Yes","No")</f>
        <v>Yes</v>
      </c>
      <c r="I2612" s="2" t="str">
        <f aca="false">IF(AND(F2612="No",G2612="No",H2612="Yes"),"Yes","No")</f>
        <v>No</v>
      </c>
      <c r="J2612" s="2"/>
      <c r="K2612" s="2"/>
    </row>
    <row r="2613" customFormat="false" ht="15" hidden="false" customHeight="false" outlineLevel="0" collapsed="false">
      <c r="A2613" s="2" t="s">
        <v>8113</v>
      </c>
      <c r="B2613" s="13" t="n">
        <v>97</v>
      </c>
      <c r="C2613" s="13" t="n">
        <v>97</v>
      </c>
      <c r="D2613" s="14" t="n">
        <f aca="false">C2613/Summary!$B$4</f>
        <v>0.00646666666666667</v>
      </c>
      <c r="E2613" s="15" t="n">
        <v>0.714285714285714</v>
      </c>
      <c r="F2613" s="2" t="s">
        <v>53</v>
      </c>
      <c r="G2613" s="2" t="s">
        <v>44</v>
      </c>
      <c r="H2613" s="2" t="str">
        <f aca="false">IF(AND(E2613&gt;=0.4,E2613&lt;=0.6),"Yes","No")</f>
        <v>No</v>
      </c>
      <c r="I2613" s="2" t="str">
        <f aca="false">IF(AND(F2613="No",G2613="No",H2613="Yes"),"Yes","No")</f>
        <v>No</v>
      </c>
      <c r="J2613" s="2"/>
      <c r="K2613" s="2"/>
    </row>
    <row r="2614" customFormat="false" ht="15" hidden="false" customHeight="false" outlineLevel="0" collapsed="false">
      <c r="A2614" s="2" t="s">
        <v>8114</v>
      </c>
      <c r="B2614" s="13" t="n">
        <v>97</v>
      </c>
      <c r="C2614" s="13" t="n">
        <v>97</v>
      </c>
      <c r="D2614" s="14" t="n">
        <f aca="false">C2614/Summary!$B$4</f>
        <v>0.00646666666666667</v>
      </c>
      <c r="E2614" s="15" t="n">
        <v>0.285714285714286</v>
      </c>
      <c r="F2614" s="2" t="s">
        <v>44</v>
      </c>
      <c r="G2614" s="2" t="s">
        <v>44</v>
      </c>
      <c r="H2614" s="2" t="str">
        <f aca="false">IF(AND(E2614&gt;=0.4,E2614&lt;=0.6),"Yes","No")</f>
        <v>No</v>
      </c>
      <c r="I2614" s="2" t="str">
        <f aca="false">IF(AND(F2614="No",G2614="No",H2614="Yes"),"Yes","No")</f>
        <v>No</v>
      </c>
      <c r="J2614" s="2"/>
      <c r="K2614" s="2"/>
    </row>
    <row r="2615" customFormat="false" ht="15" hidden="false" customHeight="false" outlineLevel="0" collapsed="false">
      <c r="A2615" s="2" t="s">
        <v>8115</v>
      </c>
      <c r="B2615" s="13" t="n">
        <v>97</v>
      </c>
      <c r="C2615" s="13" t="n">
        <v>97</v>
      </c>
      <c r="D2615" s="14" t="n">
        <f aca="false">C2615/Summary!$B$4</f>
        <v>0.00646666666666667</v>
      </c>
      <c r="E2615" s="15" t="n">
        <v>0.285714285714286</v>
      </c>
      <c r="F2615" s="2" t="s">
        <v>53</v>
      </c>
      <c r="G2615" s="2" t="s">
        <v>53</v>
      </c>
      <c r="H2615" s="2" t="str">
        <f aca="false">IF(AND(E2615&gt;=0.4,E2615&lt;=0.6),"Yes","No")</f>
        <v>No</v>
      </c>
      <c r="I2615" s="2" t="str">
        <f aca="false">IF(AND(F2615="No",G2615="No",H2615="Yes"),"Yes","No")</f>
        <v>No</v>
      </c>
      <c r="J2615" s="2"/>
      <c r="K2615" s="2"/>
    </row>
    <row r="2616" customFormat="false" ht="15" hidden="false" customHeight="false" outlineLevel="0" collapsed="false">
      <c r="A2616" s="2" t="s">
        <v>8116</v>
      </c>
      <c r="B2616" s="13" t="n">
        <v>97</v>
      </c>
      <c r="C2616" s="13" t="n">
        <v>97</v>
      </c>
      <c r="D2616" s="14" t="n">
        <f aca="false">C2616/Summary!$B$4</f>
        <v>0.00646666666666667</v>
      </c>
      <c r="E2616" s="15" t="n">
        <v>0.428571428571429</v>
      </c>
      <c r="F2616" s="2" t="s">
        <v>53</v>
      </c>
      <c r="G2616" s="2" t="s">
        <v>44</v>
      </c>
      <c r="H2616" s="2" t="str">
        <f aca="false">IF(AND(E2616&gt;=0.4,E2616&lt;=0.6),"Yes","No")</f>
        <v>Yes</v>
      </c>
      <c r="I2616" s="2" t="str">
        <f aca="false">IF(AND(F2616="No",G2616="No",H2616="Yes"),"Yes","No")</f>
        <v>No</v>
      </c>
      <c r="J2616" s="2"/>
      <c r="K2616" s="2"/>
    </row>
    <row r="2617" customFormat="false" ht="15" hidden="false" customHeight="false" outlineLevel="0" collapsed="false">
      <c r="A2617" s="2" t="s">
        <v>8117</v>
      </c>
      <c r="B2617" s="13" t="n">
        <v>97</v>
      </c>
      <c r="C2617" s="13" t="n">
        <v>97</v>
      </c>
      <c r="D2617" s="14" t="n">
        <f aca="false">C2617/Summary!$B$4</f>
        <v>0.00646666666666667</v>
      </c>
      <c r="E2617" s="15" t="n">
        <v>0.428571428571429</v>
      </c>
      <c r="F2617" s="2" t="s">
        <v>53</v>
      </c>
      <c r="G2617" s="2" t="s">
        <v>44</v>
      </c>
      <c r="H2617" s="2" t="str">
        <f aca="false">IF(AND(E2617&gt;=0.4,E2617&lt;=0.6),"Yes","No")</f>
        <v>Yes</v>
      </c>
      <c r="I2617" s="2" t="str">
        <f aca="false">IF(AND(F2617="No",G2617="No",H2617="Yes"),"Yes","No")</f>
        <v>No</v>
      </c>
      <c r="J2617" s="2"/>
      <c r="K2617" s="2"/>
    </row>
    <row r="2618" customFormat="false" ht="15" hidden="false" customHeight="false" outlineLevel="0" collapsed="false">
      <c r="A2618" s="2" t="s">
        <v>8118</v>
      </c>
      <c r="B2618" s="13" t="n">
        <v>97</v>
      </c>
      <c r="C2618" s="13" t="n">
        <v>97</v>
      </c>
      <c r="D2618" s="14" t="n">
        <f aca="false">C2618/Summary!$B$4</f>
        <v>0.00646666666666667</v>
      </c>
      <c r="E2618" s="15" t="n">
        <v>0.142857142857143</v>
      </c>
      <c r="F2618" s="2" t="s">
        <v>53</v>
      </c>
      <c r="G2618" s="2" t="s">
        <v>44</v>
      </c>
      <c r="H2618" s="2" t="str">
        <f aca="false">IF(AND(E2618&gt;=0.4,E2618&lt;=0.6),"Yes","No")</f>
        <v>No</v>
      </c>
      <c r="I2618" s="2" t="str">
        <f aca="false">IF(AND(F2618="No",G2618="No",H2618="Yes"),"Yes","No")</f>
        <v>No</v>
      </c>
      <c r="J2618" s="2"/>
      <c r="K2618" s="2"/>
    </row>
    <row r="2619" customFormat="false" ht="15" hidden="false" customHeight="false" outlineLevel="0" collapsed="false">
      <c r="A2619" s="2" t="s">
        <v>8119</v>
      </c>
      <c r="B2619" s="13" t="n">
        <v>97</v>
      </c>
      <c r="C2619" s="13" t="n">
        <v>96</v>
      </c>
      <c r="D2619" s="14" t="n">
        <f aca="false">C2619/Summary!$B$4</f>
        <v>0.0064</v>
      </c>
      <c r="E2619" s="15" t="n">
        <v>0.285714285714286</v>
      </c>
      <c r="F2619" s="2" t="s">
        <v>53</v>
      </c>
      <c r="G2619" s="2" t="s">
        <v>53</v>
      </c>
      <c r="H2619" s="2" t="str">
        <f aca="false">IF(AND(E2619&gt;=0.4,E2619&lt;=0.6),"Yes","No")</f>
        <v>No</v>
      </c>
      <c r="I2619" s="2" t="str">
        <f aca="false">IF(AND(F2619="No",G2619="No",H2619="Yes"),"Yes","No")</f>
        <v>No</v>
      </c>
      <c r="J2619" s="2"/>
      <c r="K2619" s="2"/>
    </row>
    <row r="2620" customFormat="false" ht="15" hidden="false" customHeight="false" outlineLevel="0" collapsed="false">
      <c r="A2620" s="2" t="s">
        <v>8120</v>
      </c>
      <c r="B2620" s="13" t="n">
        <v>97</v>
      </c>
      <c r="C2620" s="13" t="n">
        <v>96</v>
      </c>
      <c r="D2620" s="14" t="n">
        <f aca="false">C2620/Summary!$B$4</f>
        <v>0.0064</v>
      </c>
      <c r="E2620" s="15" t="n">
        <v>0.428571428571429</v>
      </c>
      <c r="F2620" s="2" t="s">
        <v>53</v>
      </c>
      <c r="G2620" s="2" t="s">
        <v>44</v>
      </c>
      <c r="H2620" s="2" t="str">
        <f aca="false">IF(AND(E2620&gt;=0.4,E2620&lt;=0.6),"Yes","No")</f>
        <v>Yes</v>
      </c>
      <c r="I2620" s="2" t="str">
        <f aca="false">IF(AND(F2620="No",G2620="No",H2620="Yes"),"Yes","No")</f>
        <v>No</v>
      </c>
      <c r="J2620" s="2"/>
      <c r="K2620" s="2"/>
    </row>
    <row r="2621" customFormat="false" ht="15" hidden="false" customHeight="false" outlineLevel="0" collapsed="false">
      <c r="A2621" s="2" t="s">
        <v>8121</v>
      </c>
      <c r="B2621" s="13" t="n">
        <v>97</v>
      </c>
      <c r="C2621" s="13" t="n">
        <v>96</v>
      </c>
      <c r="D2621" s="14" t="n">
        <f aca="false">C2621/Summary!$B$4</f>
        <v>0.0064</v>
      </c>
      <c r="E2621" s="15" t="n">
        <v>0.285714285714286</v>
      </c>
      <c r="F2621" s="2" t="s">
        <v>53</v>
      </c>
      <c r="G2621" s="2" t="s">
        <v>44</v>
      </c>
      <c r="H2621" s="2" t="str">
        <f aca="false">IF(AND(E2621&gt;=0.4,E2621&lt;=0.6),"Yes","No")</f>
        <v>No</v>
      </c>
      <c r="I2621" s="2" t="str">
        <f aca="false">IF(AND(F2621="No",G2621="No",H2621="Yes"),"Yes","No")</f>
        <v>No</v>
      </c>
      <c r="J2621" s="2"/>
      <c r="K2621" s="2"/>
    </row>
    <row r="2622" customFormat="false" ht="15" hidden="false" customHeight="false" outlineLevel="0" collapsed="false">
      <c r="A2622" s="2" t="s">
        <v>8122</v>
      </c>
      <c r="B2622" s="13" t="n">
        <v>97</v>
      </c>
      <c r="C2622" s="13" t="n">
        <v>96</v>
      </c>
      <c r="D2622" s="14" t="n">
        <f aca="false">C2622/Summary!$B$4</f>
        <v>0.0064</v>
      </c>
      <c r="E2622" s="15" t="n">
        <v>0.571428571428571</v>
      </c>
      <c r="F2622" s="2" t="s">
        <v>53</v>
      </c>
      <c r="G2622" s="2" t="s">
        <v>44</v>
      </c>
      <c r="H2622" s="2" t="str">
        <f aca="false">IF(AND(E2622&gt;=0.4,E2622&lt;=0.6),"Yes","No")</f>
        <v>Yes</v>
      </c>
      <c r="I2622" s="2" t="str">
        <f aca="false">IF(AND(F2622="No",G2622="No",H2622="Yes"),"Yes","No")</f>
        <v>No</v>
      </c>
      <c r="J2622" s="2"/>
      <c r="K2622" s="2"/>
    </row>
    <row r="2623" customFormat="false" ht="15" hidden="false" customHeight="false" outlineLevel="0" collapsed="false">
      <c r="A2623" s="2" t="s">
        <v>8123</v>
      </c>
      <c r="B2623" s="13" t="n">
        <v>97</v>
      </c>
      <c r="C2623" s="13" t="n">
        <v>96</v>
      </c>
      <c r="D2623" s="14" t="n">
        <f aca="false">C2623/Summary!$B$4</f>
        <v>0.0064</v>
      </c>
      <c r="E2623" s="15" t="n">
        <v>0.428571428571429</v>
      </c>
      <c r="F2623" s="2" t="s">
        <v>53</v>
      </c>
      <c r="G2623" s="2" t="s">
        <v>44</v>
      </c>
      <c r="H2623" s="2" t="str">
        <f aca="false">IF(AND(E2623&gt;=0.4,E2623&lt;=0.6),"Yes","No")</f>
        <v>Yes</v>
      </c>
      <c r="I2623" s="2" t="str">
        <f aca="false">IF(AND(F2623="No",G2623="No",H2623="Yes"),"Yes","No")</f>
        <v>No</v>
      </c>
      <c r="J2623" s="2"/>
      <c r="K2623" s="2"/>
    </row>
    <row r="2624" customFormat="false" ht="15" hidden="false" customHeight="false" outlineLevel="0" collapsed="false">
      <c r="A2624" s="2" t="s">
        <v>8124</v>
      </c>
      <c r="B2624" s="13" t="n">
        <v>97</v>
      </c>
      <c r="C2624" s="13" t="n">
        <v>97</v>
      </c>
      <c r="D2624" s="14" t="n">
        <f aca="false">C2624/Summary!$B$4</f>
        <v>0.00646666666666667</v>
      </c>
      <c r="E2624" s="15" t="n">
        <v>0.428571428571429</v>
      </c>
      <c r="F2624" s="2" t="s">
        <v>53</v>
      </c>
      <c r="G2624" s="2" t="s">
        <v>44</v>
      </c>
      <c r="H2624" s="2" t="str">
        <f aca="false">IF(AND(E2624&gt;=0.4,E2624&lt;=0.6),"Yes","No")</f>
        <v>Yes</v>
      </c>
      <c r="I2624" s="2" t="str">
        <f aca="false">IF(AND(F2624="No",G2624="No",H2624="Yes"),"Yes","No")</f>
        <v>No</v>
      </c>
      <c r="J2624" s="2"/>
      <c r="K2624" s="2"/>
    </row>
    <row r="2625" customFormat="false" ht="15" hidden="false" customHeight="false" outlineLevel="0" collapsed="false">
      <c r="A2625" s="2" t="s">
        <v>8125</v>
      </c>
      <c r="B2625" s="13" t="n">
        <v>97</v>
      </c>
      <c r="C2625" s="13" t="n">
        <v>97</v>
      </c>
      <c r="D2625" s="14" t="n">
        <f aca="false">C2625/Summary!$B$4</f>
        <v>0.00646666666666667</v>
      </c>
      <c r="E2625" s="15" t="n">
        <v>0.571428571428571</v>
      </c>
      <c r="F2625" s="2" t="s">
        <v>53</v>
      </c>
      <c r="G2625" s="2" t="s">
        <v>53</v>
      </c>
      <c r="H2625" s="2" t="str">
        <f aca="false">IF(AND(E2625&gt;=0.4,E2625&lt;=0.6),"Yes","No")</f>
        <v>Yes</v>
      </c>
      <c r="I2625" s="2" t="str">
        <f aca="false">IF(AND(F2625="No",G2625="No",H2625="Yes"),"Yes","No")</f>
        <v>No</v>
      </c>
      <c r="J2625" s="2"/>
      <c r="K2625" s="2"/>
    </row>
    <row r="2626" customFormat="false" ht="15" hidden="false" customHeight="false" outlineLevel="0" collapsed="false">
      <c r="A2626" s="2" t="s">
        <v>8126</v>
      </c>
      <c r="B2626" s="13" t="n">
        <v>97</v>
      </c>
      <c r="C2626" s="13" t="n">
        <v>97</v>
      </c>
      <c r="D2626" s="14" t="n">
        <f aca="false">C2626/Summary!$B$4</f>
        <v>0.00646666666666667</v>
      </c>
      <c r="E2626" s="15" t="n">
        <v>0.571428571428571</v>
      </c>
      <c r="F2626" s="2" t="s">
        <v>53</v>
      </c>
      <c r="G2626" s="2" t="s">
        <v>53</v>
      </c>
      <c r="H2626" s="2" t="str">
        <f aca="false">IF(AND(E2626&gt;=0.4,E2626&lt;=0.6),"Yes","No")</f>
        <v>Yes</v>
      </c>
      <c r="I2626" s="2" t="str">
        <f aca="false">IF(AND(F2626="No",G2626="No",H2626="Yes"),"Yes","No")</f>
        <v>No</v>
      </c>
      <c r="J2626" s="2"/>
      <c r="K2626" s="2"/>
    </row>
    <row r="2627" customFormat="false" ht="15" hidden="false" customHeight="false" outlineLevel="0" collapsed="false">
      <c r="A2627" s="2" t="s">
        <v>8127</v>
      </c>
      <c r="B2627" s="13" t="n">
        <v>97</v>
      </c>
      <c r="C2627" s="13" t="n">
        <v>97</v>
      </c>
      <c r="D2627" s="14" t="n">
        <f aca="false">C2627/Summary!$B$4</f>
        <v>0.00646666666666667</v>
      </c>
      <c r="E2627" s="15" t="n">
        <v>0.428571428571429</v>
      </c>
      <c r="F2627" s="2" t="s">
        <v>53</v>
      </c>
      <c r="G2627" s="2" t="s">
        <v>44</v>
      </c>
      <c r="H2627" s="2" t="str">
        <f aca="false">IF(AND(E2627&gt;=0.4,E2627&lt;=0.6),"Yes","No")</f>
        <v>Yes</v>
      </c>
      <c r="I2627" s="2" t="str">
        <f aca="false">IF(AND(F2627="No",G2627="No",H2627="Yes"),"Yes","No")</f>
        <v>No</v>
      </c>
      <c r="J2627" s="2"/>
      <c r="K2627" s="2"/>
    </row>
    <row r="2628" customFormat="false" ht="15" hidden="false" customHeight="false" outlineLevel="0" collapsed="false">
      <c r="A2628" s="2" t="s">
        <v>8128</v>
      </c>
      <c r="B2628" s="13" t="n">
        <v>97</v>
      </c>
      <c r="C2628" s="13" t="n">
        <v>97</v>
      </c>
      <c r="D2628" s="14" t="n">
        <f aca="false">C2628/Summary!$B$4</f>
        <v>0.00646666666666667</v>
      </c>
      <c r="E2628" s="15" t="n">
        <v>0.285714285714286</v>
      </c>
      <c r="F2628" s="2" t="s">
        <v>53</v>
      </c>
      <c r="G2628" s="2" t="s">
        <v>44</v>
      </c>
      <c r="H2628" s="2" t="str">
        <f aca="false">IF(AND(E2628&gt;=0.4,E2628&lt;=0.6),"Yes","No")</f>
        <v>No</v>
      </c>
      <c r="I2628" s="2" t="str">
        <f aca="false">IF(AND(F2628="No",G2628="No",H2628="Yes"),"Yes","No")</f>
        <v>No</v>
      </c>
      <c r="J2628" s="2"/>
      <c r="K2628" s="2"/>
    </row>
    <row r="2629" customFormat="false" ht="15" hidden="false" customHeight="false" outlineLevel="0" collapsed="false">
      <c r="A2629" s="2" t="s">
        <v>8129</v>
      </c>
      <c r="B2629" s="13" t="n">
        <v>97</v>
      </c>
      <c r="C2629" s="13" t="n">
        <v>97</v>
      </c>
      <c r="D2629" s="14" t="n">
        <f aca="false">C2629/Summary!$B$4</f>
        <v>0.00646666666666667</v>
      </c>
      <c r="E2629" s="15" t="n">
        <v>0.714285714285714</v>
      </c>
      <c r="F2629" s="2" t="s">
        <v>53</v>
      </c>
      <c r="G2629" s="2" t="s">
        <v>44</v>
      </c>
      <c r="H2629" s="2" t="str">
        <f aca="false">IF(AND(E2629&gt;=0.4,E2629&lt;=0.6),"Yes","No")</f>
        <v>No</v>
      </c>
      <c r="I2629" s="2" t="str">
        <f aca="false">IF(AND(F2629="No",G2629="No",H2629="Yes"),"Yes","No")</f>
        <v>No</v>
      </c>
      <c r="J2629" s="2"/>
      <c r="K2629" s="2"/>
    </row>
    <row r="2630" customFormat="false" ht="15" hidden="false" customHeight="false" outlineLevel="0" collapsed="false">
      <c r="A2630" s="2" t="s">
        <v>8130</v>
      </c>
      <c r="B2630" s="13" t="n">
        <v>97</v>
      </c>
      <c r="C2630" s="13" t="n">
        <v>97</v>
      </c>
      <c r="D2630" s="14" t="n">
        <f aca="false">C2630/Summary!$B$4</f>
        <v>0.00646666666666667</v>
      </c>
      <c r="E2630" s="15" t="n">
        <v>0.857142857142857</v>
      </c>
      <c r="F2630" s="2" t="s">
        <v>44</v>
      </c>
      <c r="G2630" s="2" t="s">
        <v>53</v>
      </c>
      <c r="H2630" s="2" t="str">
        <f aca="false">IF(AND(E2630&gt;=0.4,E2630&lt;=0.6),"Yes","No")</f>
        <v>No</v>
      </c>
      <c r="I2630" s="2" t="str">
        <f aca="false">IF(AND(F2630="No",G2630="No",H2630="Yes"),"Yes","No")</f>
        <v>No</v>
      </c>
      <c r="J2630" s="2"/>
      <c r="K2630" s="2"/>
    </row>
    <row r="2631" customFormat="false" ht="15" hidden="false" customHeight="false" outlineLevel="0" collapsed="false">
      <c r="A2631" s="2" t="s">
        <v>8131</v>
      </c>
      <c r="B2631" s="13" t="n">
        <v>97</v>
      </c>
      <c r="C2631" s="13" t="n">
        <v>97</v>
      </c>
      <c r="D2631" s="14" t="n">
        <f aca="false">C2631/Summary!$B$4</f>
        <v>0.00646666666666667</v>
      </c>
      <c r="E2631" s="15" t="n">
        <v>0.714285714285714</v>
      </c>
      <c r="F2631" s="2" t="s">
        <v>53</v>
      </c>
      <c r="G2631" s="2" t="s">
        <v>53</v>
      </c>
      <c r="H2631" s="2" t="str">
        <f aca="false">IF(AND(E2631&gt;=0.4,E2631&lt;=0.6),"Yes","No")</f>
        <v>No</v>
      </c>
      <c r="I2631" s="2" t="str">
        <f aca="false">IF(AND(F2631="No",G2631="No",H2631="Yes"),"Yes","No")</f>
        <v>No</v>
      </c>
      <c r="J2631" s="2"/>
      <c r="K2631" s="2"/>
    </row>
    <row r="2632" customFormat="false" ht="15" hidden="false" customHeight="false" outlineLevel="0" collapsed="false">
      <c r="A2632" s="2" t="s">
        <v>8132</v>
      </c>
      <c r="B2632" s="13" t="n">
        <v>97</v>
      </c>
      <c r="C2632" s="13" t="n">
        <v>97</v>
      </c>
      <c r="D2632" s="14" t="n">
        <f aca="false">C2632/Summary!$B$4</f>
        <v>0.00646666666666667</v>
      </c>
      <c r="E2632" s="15" t="n">
        <v>0.714285714285714</v>
      </c>
      <c r="F2632" s="2" t="s">
        <v>53</v>
      </c>
      <c r="G2632" s="2" t="s">
        <v>44</v>
      </c>
      <c r="H2632" s="2" t="str">
        <f aca="false">IF(AND(E2632&gt;=0.4,E2632&lt;=0.6),"Yes","No")</f>
        <v>No</v>
      </c>
      <c r="I2632" s="2" t="str">
        <f aca="false">IF(AND(F2632="No",G2632="No",H2632="Yes"),"Yes","No")</f>
        <v>No</v>
      </c>
      <c r="J2632" s="2"/>
      <c r="K2632" s="2"/>
    </row>
    <row r="2633" customFormat="false" ht="15" hidden="false" customHeight="false" outlineLevel="0" collapsed="false">
      <c r="A2633" s="2" t="s">
        <v>8133</v>
      </c>
      <c r="B2633" s="13" t="n">
        <v>97</v>
      </c>
      <c r="C2633" s="13" t="n">
        <v>97</v>
      </c>
      <c r="D2633" s="14" t="n">
        <f aca="false">C2633/Summary!$B$4</f>
        <v>0.00646666666666667</v>
      </c>
      <c r="E2633" s="15" t="n">
        <v>0.714285714285714</v>
      </c>
      <c r="F2633" s="2" t="s">
        <v>53</v>
      </c>
      <c r="G2633" s="2" t="s">
        <v>44</v>
      </c>
      <c r="H2633" s="2" t="str">
        <f aca="false">IF(AND(E2633&gt;=0.4,E2633&lt;=0.6),"Yes","No")</f>
        <v>No</v>
      </c>
      <c r="I2633" s="2" t="str">
        <f aca="false">IF(AND(F2633="No",G2633="No",H2633="Yes"),"Yes","No")</f>
        <v>No</v>
      </c>
      <c r="J2633" s="2"/>
      <c r="K2633" s="2"/>
    </row>
    <row r="2634" customFormat="false" ht="15" hidden="false" customHeight="false" outlineLevel="0" collapsed="false">
      <c r="A2634" s="2" t="s">
        <v>8134</v>
      </c>
      <c r="B2634" s="13" t="n">
        <v>97</v>
      </c>
      <c r="C2634" s="13" t="n">
        <v>97</v>
      </c>
      <c r="D2634" s="14" t="n">
        <f aca="false">C2634/Summary!$B$4</f>
        <v>0.00646666666666667</v>
      </c>
      <c r="E2634" s="15" t="n">
        <v>0.714285714285714</v>
      </c>
      <c r="F2634" s="2" t="s">
        <v>53</v>
      </c>
      <c r="G2634" s="2" t="s">
        <v>44</v>
      </c>
      <c r="H2634" s="2" t="str">
        <f aca="false">IF(AND(E2634&gt;=0.4,E2634&lt;=0.6),"Yes","No")</f>
        <v>No</v>
      </c>
      <c r="I2634" s="2" t="str">
        <f aca="false">IF(AND(F2634="No",G2634="No",H2634="Yes"),"Yes","No")</f>
        <v>No</v>
      </c>
      <c r="J2634" s="2"/>
      <c r="K2634" s="2"/>
    </row>
    <row r="2635" customFormat="false" ht="15" hidden="false" customHeight="false" outlineLevel="0" collapsed="false">
      <c r="A2635" s="2" t="s">
        <v>8135</v>
      </c>
      <c r="B2635" s="13" t="n">
        <v>97</v>
      </c>
      <c r="C2635" s="13" t="n">
        <v>97</v>
      </c>
      <c r="D2635" s="14" t="n">
        <f aca="false">C2635/Summary!$B$4</f>
        <v>0.00646666666666667</v>
      </c>
      <c r="E2635" s="15" t="n">
        <v>0.714285714285714</v>
      </c>
      <c r="F2635" s="2" t="s">
        <v>53</v>
      </c>
      <c r="G2635" s="2" t="s">
        <v>44</v>
      </c>
      <c r="H2635" s="2" t="str">
        <f aca="false">IF(AND(E2635&gt;=0.4,E2635&lt;=0.6),"Yes","No")</f>
        <v>No</v>
      </c>
      <c r="I2635" s="2" t="str">
        <f aca="false">IF(AND(F2635="No",G2635="No",H2635="Yes"),"Yes","No")</f>
        <v>No</v>
      </c>
      <c r="J2635" s="2"/>
      <c r="K2635" s="2"/>
    </row>
    <row r="2636" customFormat="false" ht="15" hidden="false" customHeight="false" outlineLevel="0" collapsed="false">
      <c r="A2636" s="2" t="s">
        <v>8136</v>
      </c>
      <c r="B2636" s="13" t="n">
        <v>97</v>
      </c>
      <c r="C2636" s="13" t="n">
        <v>97</v>
      </c>
      <c r="D2636" s="14" t="n">
        <f aca="false">C2636/Summary!$B$4</f>
        <v>0.00646666666666667</v>
      </c>
      <c r="E2636" s="15" t="n">
        <v>0.428571428571429</v>
      </c>
      <c r="F2636" s="2" t="s">
        <v>53</v>
      </c>
      <c r="G2636" s="2" t="s">
        <v>44</v>
      </c>
      <c r="H2636" s="2" t="str">
        <f aca="false">IF(AND(E2636&gt;=0.4,E2636&lt;=0.6),"Yes","No")</f>
        <v>Yes</v>
      </c>
      <c r="I2636" s="2" t="str">
        <f aca="false">IF(AND(F2636="No",G2636="No",H2636="Yes"),"Yes","No")</f>
        <v>No</v>
      </c>
      <c r="J2636" s="2"/>
      <c r="K2636" s="2"/>
    </row>
    <row r="2637" customFormat="false" ht="15" hidden="false" customHeight="false" outlineLevel="0" collapsed="false">
      <c r="A2637" s="2" t="s">
        <v>8137</v>
      </c>
      <c r="B2637" s="13" t="n">
        <v>97</v>
      </c>
      <c r="C2637" s="13" t="n">
        <v>97</v>
      </c>
      <c r="D2637" s="14" t="n">
        <f aca="false">C2637/Summary!$B$4</f>
        <v>0.00646666666666667</v>
      </c>
      <c r="E2637" s="15" t="n">
        <v>0.285714285714286</v>
      </c>
      <c r="F2637" s="2" t="s">
        <v>53</v>
      </c>
      <c r="G2637" s="2" t="s">
        <v>44</v>
      </c>
      <c r="H2637" s="2" t="str">
        <f aca="false">IF(AND(E2637&gt;=0.4,E2637&lt;=0.6),"Yes","No")</f>
        <v>No</v>
      </c>
      <c r="I2637" s="2" t="str">
        <f aca="false">IF(AND(F2637="No",G2637="No",H2637="Yes"),"Yes","No")</f>
        <v>No</v>
      </c>
      <c r="J2637" s="2"/>
      <c r="K2637" s="2"/>
    </row>
    <row r="2638" customFormat="false" ht="15" hidden="false" customHeight="false" outlineLevel="0" collapsed="false">
      <c r="A2638" s="2" t="s">
        <v>8138</v>
      </c>
      <c r="B2638" s="13" t="n">
        <v>97</v>
      </c>
      <c r="C2638" s="13" t="n">
        <v>97</v>
      </c>
      <c r="D2638" s="14" t="n">
        <f aca="false">C2638/Summary!$B$4</f>
        <v>0.00646666666666667</v>
      </c>
      <c r="E2638" s="15" t="n">
        <v>0.428571428571429</v>
      </c>
      <c r="F2638" s="2" t="s">
        <v>53</v>
      </c>
      <c r="G2638" s="2" t="s">
        <v>44</v>
      </c>
      <c r="H2638" s="2" t="str">
        <f aca="false">IF(AND(E2638&gt;=0.4,E2638&lt;=0.6),"Yes","No")</f>
        <v>Yes</v>
      </c>
      <c r="I2638" s="2" t="str">
        <f aca="false">IF(AND(F2638="No",G2638="No",H2638="Yes"),"Yes","No")</f>
        <v>No</v>
      </c>
      <c r="J2638" s="2"/>
      <c r="K2638" s="2"/>
    </row>
    <row r="2639" customFormat="false" ht="15" hidden="false" customHeight="false" outlineLevel="0" collapsed="false">
      <c r="A2639" s="2" t="s">
        <v>8139</v>
      </c>
      <c r="B2639" s="13" t="n">
        <v>97</v>
      </c>
      <c r="C2639" s="13" t="n">
        <v>97</v>
      </c>
      <c r="D2639" s="14" t="n">
        <f aca="false">C2639/Summary!$B$4</f>
        <v>0.00646666666666667</v>
      </c>
      <c r="E2639" s="15" t="n">
        <v>0.285714285714286</v>
      </c>
      <c r="F2639" s="2" t="s">
        <v>53</v>
      </c>
      <c r="G2639" s="2" t="s">
        <v>53</v>
      </c>
      <c r="H2639" s="2" t="str">
        <f aca="false">IF(AND(E2639&gt;=0.4,E2639&lt;=0.6),"Yes","No")</f>
        <v>No</v>
      </c>
      <c r="I2639" s="2" t="str">
        <f aca="false">IF(AND(F2639="No",G2639="No",H2639="Yes"),"Yes","No")</f>
        <v>No</v>
      </c>
      <c r="J2639" s="2"/>
      <c r="K2639" s="2"/>
    </row>
    <row r="2640" customFormat="false" ht="15" hidden="false" customHeight="false" outlineLevel="0" collapsed="false">
      <c r="A2640" s="2" t="s">
        <v>8140</v>
      </c>
      <c r="B2640" s="13" t="n">
        <v>97</v>
      </c>
      <c r="C2640" s="13" t="n">
        <v>95</v>
      </c>
      <c r="D2640" s="14" t="n">
        <f aca="false">C2640/Summary!$B$4</f>
        <v>0.00633333333333333</v>
      </c>
      <c r="E2640" s="15" t="n">
        <v>0.571428571428571</v>
      </c>
      <c r="F2640" s="2" t="s">
        <v>53</v>
      </c>
      <c r="G2640" s="2" t="s">
        <v>53</v>
      </c>
      <c r="H2640" s="2" t="str">
        <f aca="false">IF(AND(E2640&gt;=0.4,E2640&lt;=0.6),"Yes","No")</f>
        <v>Yes</v>
      </c>
      <c r="I2640" s="2" t="str">
        <f aca="false">IF(AND(F2640="No",G2640="No",H2640="Yes"),"Yes","No")</f>
        <v>No</v>
      </c>
      <c r="J2640" s="2"/>
      <c r="K2640" s="2"/>
    </row>
    <row r="2641" customFormat="false" ht="15" hidden="false" customHeight="false" outlineLevel="0" collapsed="false">
      <c r="A2641" s="2" t="s">
        <v>8141</v>
      </c>
      <c r="B2641" s="13" t="n">
        <v>97</v>
      </c>
      <c r="C2641" s="13" t="n">
        <v>96</v>
      </c>
      <c r="D2641" s="14" t="n">
        <f aca="false">C2641/Summary!$B$4</f>
        <v>0.0064</v>
      </c>
      <c r="E2641" s="15" t="n">
        <v>0.714285714285714</v>
      </c>
      <c r="F2641" s="2" t="s">
        <v>53</v>
      </c>
      <c r="G2641" s="2" t="s">
        <v>44</v>
      </c>
      <c r="H2641" s="2" t="str">
        <f aca="false">IF(AND(E2641&gt;=0.4,E2641&lt;=0.6),"Yes","No")</f>
        <v>No</v>
      </c>
      <c r="I2641" s="2" t="str">
        <f aca="false">IF(AND(F2641="No",G2641="No",H2641="Yes"),"Yes","No")</f>
        <v>No</v>
      </c>
      <c r="J2641" s="2"/>
      <c r="K2641" s="2"/>
    </row>
    <row r="2642" customFormat="false" ht="15" hidden="false" customHeight="false" outlineLevel="0" collapsed="false">
      <c r="A2642" s="2" t="s">
        <v>8142</v>
      </c>
      <c r="B2642" s="13" t="n">
        <v>97</v>
      </c>
      <c r="C2642" s="13" t="n">
        <v>97</v>
      </c>
      <c r="D2642" s="14" t="n">
        <f aca="false">C2642/Summary!$B$4</f>
        <v>0.00646666666666667</v>
      </c>
      <c r="E2642" s="15" t="n">
        <v>0.571428571428571</v>
      </c>
      <c r="F2642" s="2" t="s">
        <v>53</v>
      </c>
      <c r="G2642" s="2" t="s">
        <v>53</v>
      </c>
      <c r="H2642" s="2" t="str">
        <f aca="false">IF(AND(E2642&gt;=0.4,E2642&lt;=0.6),"Yes","No")</f>
        <v>Yes</v>
      </c>
      <c r="I2642" s="2" t="str">
        <f aca="false">IF(AND(F2642="No",G2642="No",H2642="Yes"),"Yes","No")</f>
        <v>No</v>
      </c>
      <c r="J2642" s="2"/>
      <c r="K2642" s="2"/>
    </row>
    <row r="2643" customFormat="false" ht="15" hidden="false" customHeight="false" outlineLevel="0" collapsed="false">
      <c r="A2643" s="2" t="s">
        <v>8143</v>
      </c>
      <c r="B2643" s="13" t="n">
        <v>97</v>
      </c>
      <c r="C2643" s="13" t="n">
        <v>97</v>
      </c>
      <c r="D2643" s="14" t="n">
        <f aca="false">C2643/Summary!$B$4</f>
        <v>0.00646666666666667</v>
      </c>
      <c r="E2643" s="15" t="n">
        <v>0.285714285714286</v>
      </c>
      <c r="F2643" s="2" t="s">
        <v>53</v>
      </c>
      <c r="G2643" s="2" t="s">
        <v>44</v>
      </c>
      <c r="H2643" s="2" t="str">
        <f aca="false">IF(AND(E2643&gt;=0.4,E2643&lt;=0.6),"Yes","No")</f>
        <v>No</v>
      </c>
      <c r="I2643" s="2" t="str">
        <f aca="false">IF(AND(F2643="No",G2643="No",H2643="Yes"),"Yes","No")</f>
        <v>No</v>
      </c>
      <c r="J2643" s="2"/>
      <c r="K2643" s="2"/>
    </row>
    <row r="2644" customFormat="false" ht="15" hidden="false" customHeight="false" outlineLevel="0" collapsed="false">
      <c r="A2644" s="2" t="s">
        <v>8144</v>
      </c>
      <c r="B2644" s="13" t="n">
        <v>97</v>
      </c>
      <c r="C2644" s="13" t="n">
        <v>97</v>
      </c>
      <c r="D2644" s="14" t="n">
        <f aca="false">C2644/Summary!$B$4</f>
        <v>0.00646666666666667</v>
      </c>
      <c r="E2644" s="15" t="n">
        <v>0.428571428571429</v>
      </c>
      <c r="F2644" s="2" t="s">
        <v>53</v>
      </c>
      <c r="G2644" s="2" t="s">
        <v>44</v>
      </c>
      <c r="H2644" s="2" t="str">
        <f aca="false">IF(AND(E2644&gt;=0.4,E2644&lt;=0.6),"Yes","No")</f>
        <v>Yes</v>
      </c>
      <c r="I2644" s="2" t="str">
        <f aca="false">IF(AND(F2644="No",G2644="No",H2644="Yes"),"Yes","No")</f>
        <v>No</v>
      </c>
      <c r="J2644" s="2"/>
      <c r="K2644" s="2"/>
    </row>
    <row r="2645" customFormat="false" ht="15" hidden="false" customHeight="false" outlineLevel="0" collapsed="false">
      <c r="A2645" s="2" t="s">
        <v>8145</v>
      </c>
      <c r="B2645" s="13" t="n">
        <v>97</v>
      </c>
      <c r="C2645" s="13" t="n">
        <v>97</v>
      </c>
      <c r="D2645" s="14" t="n">
        <f aca="false">C2645/Summary!$B$4</f>
        <v>0.00646666666666667</v>
      </c>
      <c r="E2645" s="15" t="n">
        <v>1</v>
      </c>
      <c r="F2645" s="2" t="s">
        <v>53</v>
      </c>
      <c r="G2645" s="2" t="s">
        <v>44</v>
      </c>
      <c r="H2645" s="2" t="str">
        <f aca="false">IF(AND(E2645&gt;=0.4,E2645&lt;=0.6),"Yes","No")</f>
        <v>No</v>
      </c>
      <c r="I2645" s="2" t="str">
        <f aca="false">IF(AND(F2645="No",G2645="No",H2645="Yes"),"Yes","No")</f>
        <v>No</v>
      </c>
      <c r="J2645" s="2"/>
      <c r="K2645" s="2"/>
    </row>
    <row r="2646" customFormat="false" ht="15" hidden="false" customHeight="false" outlineLevel="0" collapsed="false">
      <c r="A2646" s="2" t="s">
        <v>8146</v>
      </c>
      <c r="B2646" s="13" t="n">
        <v>97</v>
      </c>
      <c r="C2646" s="13" t="n">
        <v>96</v>
      </c>
      <c r="D2646" s="14" t="n">
        <f aca="false">C2646/Summary!$B$4</f>
        <v>0.0064</v>
      </c>
      <c r="E2646" s="15" t="n">
        <v>0.857142857142857</v>
      </c>
      <c r="F2646" s="2" t="s">
        <v>53</v>
      </c>
      <c r="G2646" s="2" t="s">
        <v>53</v>
      </c>
      <c r="H2646" s="2" t="str">
        <f aca="false">IF(AND(E2646&gt;=0.4,E2646&lt;=0.6),"Yes","No")</f>
        <v>No</v>
      </c>
      <c r="I2646" s="2" t="str">
        <f aca="false">IF(AND(F2646="No",G2646="No",H2646="Yes"),"Yes","No")</f>
        <v>No</v>
      </c>
      <c r="J2646" s="2"/>
      <c r="K2646" s="2"/>
    </row>
    <row r="2647" customFormat="false" ht="15" hidden="false" customHeight="false" outlineLevel="0" collapsed="false">
      <c r="A2647" s="2" t="s">
        <v>8147</v>
      </c>
      <c r="B2647" s="13" t="n">
        <v>97</v>
      </c>
      <c r="C2647" s="13" t="n">
        <v>97</v>
      </c>
      <c r="D2647" s="14" t="n">
        <f aca="false">C2647/Summary!$B$4</f>
        <v>0.00646666666666667</v>
      </c>
      <c r="E2647" s="15" t="n">
        <v>0.571428571428571</v>
      </c>
      <c r="F2647" s="2" t="s">
        <v>53</v>
      </c>
      <c r="G2647" s="2" t="s">
        <v>53</v>
      </c>
      <c r="H2647" s="2" t="str">
        <f aca="false">IF(AND(E2647&gt;=0.4,E2647&lt;=0.6),"Yes","No")</f>
        <v>Yes</v>
      </c>
      <c r="I2647" s="2" t="str">
        <f aca="false">IF(AND(F2647="No",G2647="No",H2647="Yes"),"Yes","No")</f>
        <v>No</v>
      </c>
      <c r="J2647" s="2"/>
      <c r="K2647" s="2"/>
    </row>
    <row r="2648" customFormat="false" ht="15" hidden="false" customHeight="false" outlineLevel="0" collapsed="false">
      <c r="A2648" s="2" t="s">
        <v>8148</v>
      </c>
      <c r="B2648" s="13" t="n">
        <v>97</v>
      </c>
      <c r="C2648" s="13" t="n">
        <v>97</v>
      </c>
      <c r="D2648" s="14" t="n">
        <f aca="false">C2648/Summary!$B$4</f>
        <v>0.00646666666666667</v>
      </c>
      <c r="E2648" s="15" t="n">
        <v>0.571428571428571</v>
      </c>
      <c r="F2648" s="2" t="s">
        <v>53</v>
      </c>
      <c r="G2648" s="2" t="s">
        <v>44</v>
      </c>
      <c r="H2648" s="2" t="str">
        <f aca="false">IF(AND(E2648&gt;=0.4,E2648&lt;=0.6),"Yes","No")</f>
        <v>Yes</v>
      </c>
      <c r="I2648" s="2" t="str">
        <f aca="false">IF(AND(F2648="No",G2648="No",H2648="Yes"),"Yes","No")</f>
        <v>No</v>
      </c>
      <c r="J2648" s="2"/>
      <c r="K2648" s="2"/>
    </row>
    <row r="2649" customFormat="false" ht="15" hidden="false" customHeight="false" outlineLevel="0" collapsed="false">
      <c r="A2649" s="2" t="s">
        <v>8149</v>
      </c>
      <c r="B2649" s="13" t="n">
        <v>97</v>
      </c>
      <c r="C2649" s="13" t="n">
        <v>97</v>
      </c>
      <c r="D2649" s="14" t="n">
        <f aca="false">C2649/Summary!$B$4</f>
        <v>0.00646666666666667</v>
      </c>
      <c r="E2649" s="15" t="n">
        <v>0.857142857142857</v>
      </c>
      <c r="F2649" s="2" t="s">
        <v>53</v>
      </c>
      <c r="G2649" s="2" t="s">
        <v>53</v>
      </c>
      <c r="H2649" s="2" t="str">
        <f aca="false">IF(AND(E2649&gt;=0.4,E2649&lt;=0.6),"Yes","No")</f>
        <v>No</v>
      </c>
      <c r="I2649" s="2" t="str">
        <f aca="false">IF(AND(F2649="No",G2649="No",H2649="Yes"),"Yes","No")</f>
        <v>No</v>
      </c>
      <c r="J2649" s="2"/>
      <c r="K2649" s="2"/>
    </row>
    <row r="2650" customFormat="false" ht="15" hidden="false" customHeight="false" outlineLevel="0" collapsed="false">
      <c r="A2650" s="2" t="s">
        <v>8150</v>
      </c>
      <c r="B2650" s="13" t="n">
        <v>97</v>
      </c>
      <c r="C2650" s="13" t="n">
        <v>97</v>
      </c>
      <c r="D2650" s="14" t="n">
        <f aca="false">C2650/Summary!$B$4</f>
        <v>0.00646666666666667</v>
      </c>
      <c r="E2650" s="15" t="n">
        <v>0.857142857142857</v>
      </c>
      <c r="F2650" s="2" t="s">
        <v>53</v>
      </c>
      <c r="G2650" s="2" t="s">
        <v>44</v>
      </c>
      <c r="H2650" s="2" t="str">
        <f aca="false">IF(AND(E2650&gt;=0.4,E2650&lt;=0.6),"Yes","No")</f>
        <v>No</v>
      </c>
      <c r="I2650" s="2" t="str">
        <f aca="false">IF(AND(F2650="No",G2650="No",H2650="Yes"),"Yes","No")</f>
        <v>No</v>
      </c>
      <c r="J2650" s="2"/>
      <c r="K2650" s="2"/>
    </row>
    <row r="2651" customFormat="false" ht="15" hidden="false" customHeight="false" outlineLevel="0" collapsed="false">
      <c r="A2651" s="2" t="s">
        <v>8151</v>
      </c>
      <c r="B2651" s="13" t="n">
        <v>97</v>
      </c>
      <c r="C2651" s="13" t="n">
        <v>97</v>
      </c>
      <c r="D2651" s="14" t="n">
        <f aca="false">C2651/Summary!$B$4</f>
        <v>0.00646666666666667</v>
      </c>
      <c r="E2651" s="15" t="n">
        <v>0.571428571428571</v>
      </c>
      <c r="F2651" s="2" t="s">
        <v>53</v>
      </c>
      <c r="G2651" s="2" t="s">
        <v>44</v>
      </c>
      <c r="H2651" s="2" t="str">
        <f aca="false">IF(AND(E2651&gt;=0.4,E2651&lt;=0.6),"Yes","No")</f>
        <v>Yes</v>
      </c>
      <c r="I2651" s="2" t="str">
        <f aca="false">IF(AND(F2651="No",G2651="No",H2651="Yes"),"Yes","No")</f>
        <v>No</v>
      </c>
      <c r="J2651" s="2"/>
      <c r="K2651" s="2"/>
    </row>
    <row r="2652" customFormat="false" ht="15" hidden="false" customHeight="false" outlineLevel="0" collapsed="false">
      <c r="A2652" s="2" t="s">
        <v>8152</v>
      </c>
      <c r="B2652" s="13" t="n">
        <v>97</v>
      </c>
      <c r="C2652" s="13" t="n">
        <v>97</v>
      </c>
      <c r="D2652" s="14" t="n">
        <f aca="false">C2652/Summary!$B$4</f>
        <v>0.00646666666666667</v>
      </c>
      <c r="E2652" s="15" t="n">
        <v>0.571428571428571</v>
      </c>
      <c r="F2652" s="2" t="s">
        <v>53</v>
      </c>
      <c r="G2652" s="2" t="s">
        <v>53</v>
      </c>
      <c r="H2652" s="2" t="str">
        <f aca="false">IF(AND(E2652&gt;=0.4,E2652&lt;=0.6),"Yes","No")</f>
        <v>Yes</v>
      </c>
      <c r="I2652" s="2" t="str">
        <f aca="false">IF(AND(F2652="No",G2652="No",H2652="Yes"),"Yes","No")</f>
        <v>No</v>
      </c>
      <c r="J2652" s="2"/>
      <c r="K2652" s="2"/>
    </row>
    <row r="2653" customFormat="false" ht="15" hidden="false" customHeight="false" outlineLevel="0" collapsed="false">
      <c r="A2653" s="2" t="s">
        <v>8153</v>
      </c>
      <c r="B2653" s="13" t="n">
        <v>97</v>
      </c>
      <c r="C2653" s="13" t="n">
        <v>95</v>
      </c>
      <c r="D2653" s="14" t="n">
        <f aca="false">C2653/Summary!$B$4</f>
        <v>0.00633333333333333</v>
      </c>
      <c r="E2653" s="15" t="n">
        <v>0.714285714285714</v>
      </c>
      <c r="F2653" s="2" t="s">
        <v>53</v>
      </c>
      <c r="G2653" s="2" t="s">
        <v>44</v>
      </c>
      <c r="H2653" s="2" t="str">
        <f aca="false">IF(AND(E2653&gt;=0.4,E2653&lt;=0.6),"Yes","No")</f>
        <v>No</v>
      </c>
      <c r="I2653" s="2" t="str">
        <f aca="false">IF(AND(F2653="No",G2653="No",H2653="Yes"),"Yes","No")</f>
        <v>No</v>
      </c>
      <c r="J2653" s="2"/>
      <c r="K2653" s="2"/>
    </row>
    <row r="2654" customFormat="false" ht="15" hidden="false" customHeight="false" outlineLevel="0" collapsed="false">
      <c r="A2654" s="2" t="s">
        <v>8154</v>
      </c>
      <c r="B2654" s="13" t="n">
        <v>97</v>
      </c>
      <c r="C2654" s="13" t="n">
        <v>97</v>
      </c>
      <c r="D2654" s="14" t="n">
        <f aca="false">C2654/Summary!$B$4</f>
        <v>0.00646666666666667</v>
      </c>
      <c r="E2654" s="15" t="n">
        <v>0.714285714285714</v>
      </c>
      <c r="F2654" s="2" t="s">
        <v>44</v>
      </c>
      <c r="G2654" s="2" t="s">
        <v>44</v>
      </c>
      <c r="H2654" s="2" t="str">
        <f aca="false">IF(AND(E2654&gt;=0.4,E2654&lt;=0.6),"Yes","No")</f>
        <v>No</v>
      </c>
      <c r="I2654" s="2" t="str">
        <f aca="false">IF(AND(F2654="No",G2654="No",H2654="Yes"),"Yes","No")</f>
        <v>No</v>
      </c>
      <c r="J2654" s="2"/>
      <c r="K2654" s="2"/>
    </row>
    <row r="2655" customFormat="false" ht="15" hidden="false" customHeight="false" outlineLevel="0" collapsed="false">
      <c r="A2655" s="2" t="s">
        <v>8155</v>
      </c>
      <c r="B2655" s="13" t="n">
        <v>97</v>
      </c>
      <c r="C2655" s="13" t="n">
        <v>96</v>
      </c>
      <c r="D2655" s="14" t="n">
        <f aca="false">C2655/Summary!$B$4</f>
        <v>0.0064</v>
      </c>
      <c r="E2655" s="15" t="n">
        <v>0.857142857142857</v>
      </c>
      <c r="F2655" s="2" t="s">
        <v>53</v>
      </c>
      <c r="G2655" s="2" t="s">
        <v>53</v>
      </c>
      <c r="H2655" s="2" t="str">
        <f aca="false">IF(AND(E2655&gt;=0.4,E2655&lt;=0.6),"Yes","No")</f>
        <v>No</v>
      </c>
      <c r="I2655" s="2" t="str">
        <f aca="false">IF(AND(F2655="No",G2655="No",H2655="Yes"),"Yes","No")</f>
        <v>No</v>
      </c>
      <c r="J2655" s="2"/>
      <c r="K2655" s="2"/>
    </row>
    <row r="2656" customFormat="false" ht="15" hidden="false" customHeight="false" outlineLevel="0" collapsed="false">
      <c r="A2656" s="2" t="s">
        <v>8156</v>
      </c>
      <c r="B2656" s="13" t="n">
        <v>97</v>
      </c>
      <c r="C2656" s="13" t="n">
        <v>94</v>
      </c>
      <c r="D2656" s="14" t="n">
        <f aca="false">C2656/Summary!$B$4</f>
        <v>0.00626666666666667</v>
      </c>
      <c r="E2656" s="15" t="n">
        <v>0.571428571428571</v>
      </c>
      <c r="F2656" s="2" t="s">
        <v>53</v>
      </c>
      <c r="G2656" s="2" t="s">
        <v>44</v>
      </c>
      <c r="H2656" s="2" t="str">
        <f aca="false">IF(AND(E2656&gt;=0.4,E2656&lt;=0.6),"Yes","No")</f>
        <v>Yes</v>
      </c>
      <c r="I2656" s="2" t="str">
        <f aca="false">IF(AND(F2656="No",G2656="No",H2656="Yes"),"Yes","No")</f>
        <v>No</v>
      </c>
      <c r="J2656" s="2"/>
      <c r="K2656" s="2"/>
    </row>
    <row r="2657" customFormat="false" ht="15" hidden="false" customHeight="false" outlineLevel="0" collapsed="false">
      <c r="A2657" s="2" t="s">
        <v>8157</v>
      </c>
      <c r="B2657" s="13" t="n">
        <v>97</v>
      </c>
      <c r="C2657" s="13" t="n">
        <v>96</v>
      </c>
      <c r="D2657" s="14" t="n">
        <f aca="false">C2657/Summary!$B$4</f>
        <v>0.0064</v>
      </c>
      <c r="E2657" s="15" t="n">
        <v>0.714285714285714</v>
      </c>
      <c r="F2657" s="2" t="s">
        <v>53</v>
      </c>
      <c r="G2657" s="2" t="s">
        <v>44</v>
      </c>
      <c r="H2657" s="2" t="str">
        <f aca="false">IF(AND(E2657&gt;=0.4,E2657&lt;=0.6),"Yes","No")</f>
        <v>No</v>
      </c>
      <c r="I2657" s="2" t="str">
        <f aca="false">IF(AND(F2657="No",G2657="No",H2657="Yes"),"Yes","No")</f>
        <v>No</v>
      </c>
      <c r="J2657" s="2"/>
      <c r="K2657" s="2"/>
    </row>
    <row r="2658" customFormat="false" ht="15" hidden="false" customHeight="false" outlineLevel="0" collapsed="false">
      <c r="A2658" s="2" t="s">
        <v>8158</v>
      </c>
      <c r="B2658" s="13" t="n">
        <v>97</v>
      </c>
      <c r="C2658" s="13" t="n">
        <v>97</v>
      </c>
      <c r="D2658" s="14" t="n">
        <f aca="false">C2658/Summary!$B$4</f>
        <v>0.00646666666666667</v>
      </c>
      <c r="E2658" s="15" t="n">
        <v>0.571428571428571</v>
      </c>
      <c r="F2658" s="2" t="s">
        <v>53</v>
      </c>
      <c r="G2658" s="2" t="s">
        <v>44</v>
      </c>
      <c r="H2658" s="2" t="str">
        <f aca="false">IF(AND(E2658&gt;=0.4,E2658&lt;=0.6),"Yes","No")</f>
        <v>Yes</v>
      </c>
      <c r="I2658" s="2" t="str">
        <f aca="false">IF(AND(F2658="No",G2658="No",H2658="Yes"),"Yes","No")</f>
        <v>No</v>
      </c>
      <c r="J2658" s="2"/>
      <c r="K2658" s="2"/>
    </row>
    <row r="2659" customFormat="false" ht="15" hidden="false" customHeight="false" outlineLevel="0" collapsed="false">
      <c r="A2659" s="2" t="s">
        <v>8159</v>
      </c>
      <c r="B2659" s="13" t="n">
        <v>97</v>
      </c>
      <c r="C2659" s="13" t="n">
        <v>97</v>
      </c>
      <c r="D2659" s="14" t="n">
        <f aca="false">C2659/Summary!$B$4</f>
        <v>0.00646666666666667</v>
      </c>
      <c r="E2659" s="15" t="n">
        <v>0.571428571428571</v>
      </c>
      <c r="F2659" s="2" t="s">
        <v>44</v>
      </c>
      <c r="G2659" s="2" t="s">
        <v>53</v>
      </c>
      <c r="H2659" s="2" t="str">
        <f aca="false">IF(AND(E2659&gt;=0.4,E2659&lt;=0.6),"Yes","No")</f>
        <v>Yes</v>
      </c>
      <c r="I2659" s="2" t="str">
        <f aca="false">IF(AND(F2659="No",G2659="No",H2659="Yes"),"Yes","No")</f>
        <v>No</v>
      </c>
      <c r="J2659" s="2"/>
      <c r="K2659" s="2"/>
    </row>
    <row r="2660" customFormat="false" ht="15" hidden="false" customHeight="false" outlineLevel="0" collapsed="false">
      <c r="A2660" s="2" t="s">
        <v>8160</v>
      </c>
      <c r="B2660" s="13" t="n">
        <v>97</v>
      </c>
      <c r="C2660" s="13" t="n">
        <v>97</v>
      </c>
      <c r="D2660" s="14" t="n">
        <f aca="false">C2660/Summary!$B$4</f>
        <v>0.00646666666666667</v>
      </c>
      <c r="E2660" s="15" t="n">
        <v>0.571428571428571</v>
      </c>
      <c r="F2660" s="2" t="s">
        <v>44</v>
      </c>
      <c r="G2660" s="2" t="s">
        <v>53</v>
      </c>
      <c r="H2660" s="2" t="str">
        <f aca="false">IF(AND(E2660&gt;=0.4,E2660&lt;=0.6),"Yes","No")</f>
        <v>Yes</v>
      </c>
      <c r="I2660" s="2" t="str">
        <f aca="false">IF(AND(F2660="No",G2660="No",H2660="Yes"),"Yes","No")</f>
        <v>No</v>
      </c>
      <c r="J2660" s="2"/>
      <c r="K2660" s="2"/>
    </row>
    <row r="2661" customFormat="false" ht="15" hidden="false" customHeight="false" outlineLevel="0" collapsed="false">
      <c r="A2661" s="2" t="s">
        <v>8161</v>
      </c>
      <c r="B2661" s="13" t="n">
        <v>97</v>
      </c>
      <c r="C2661" s="13" t="n">
        <v>95</v>
      </c>
      <c r="D2661" s="14" t="n">
        <f aca="false">C2661/Summary!$B$4</f>
        <v>0.00633333333333333</v>
      </c>
      <c r="E2661" s="15" t="n">
        <v>0.714285714285714</v>
      </c>
      <c r="F2661" s="2" t="s">
        <v>53</v>
      </c>
      <c r="G2661" s="2" t="s">
        <v>44</v>
      </c>
      <c r="H2661" s="2" t="str">
        <f aca="false">IF(AND(E2661&gt;=0.4,E2661&lt;=0.6),"Yes","No")</f>
        <v>No</v>
      </c>
      <c r="I2661" s="2" t="str">
        <f aca="false">IF(AND(F2661="No",G2661="No",H2661="Yes"),"Yes","No")</f>
        <v>No</v>
      </c>
      <c r="J2661" s="2"/>
      <c r="K2661" s="2"/>
    </row>
    <row r="2662" customFormat="false" ht="15" hidden="false" customHeight="false" outlineLevel="0" collapsed="false">
      <c r="A2662" s="2" t="s">
        <v>8162</v>
      </c>
      <c r="B2662" s="13" t="n">
        <v>97</v>
      </c>
      <c r="C2662" s="13" t="n">
        <v>97</v>
      </c>
      <c r="D2662" s="14" t="n">
        <f aca="false">C2662/Summary!$B$4</f>
        <v>0.00646666666666667</v>
      </c>
      <c r="E2662" s="15" t="n">
        <v>0.428571428571429</v>
      </c>
      <c r="F2662" s="2" t="s">
        <v>53</v>
      </c>
      <c r="G2662" s="2" t="s">
        <v>44</v>
      </c>
      <c r="H2662" s="2" t="str">
        <f aca="false">IF(AND(E2662&gt;=0.4,E2662&lt;=0.6),"Yes","No")</f>
        <v>Yes</v>
      </c>
      <c r="I2662" s="2" t="str">
        <f aca="false">IF(AND(F2662="No",G2662="No",H2662="Yes"),"Yes","No")</f>
        <v>No</v>
      </c>
      <c r="J2662" s="2"/>
      <c r="K2662" s="2"/>
    </row>
    <row r="2663" customFormat="false" ht="15" hidden="false" customHeight="false" outlineLevel="0" collapsed="false">
      <c r="A2663" s="2" t="s">
        <v>8163</v>
      </c>
      <c r="B2663" s="13" t="n">
        <v>97</v>
      </c>
      <c r="C2663" s="13" t="n">
        <v>97</v>
      </c>
      <c r="D2663" s="14" t="n">
        <f aca="false">C2663/Summary!$B$4</f>
        <v>0.00646666666666667</v>
      </c>
      <c r="E2663" s="15" t="n">
        <v>0.428571428571429</v>
      </c>
      <c r="F2663" s="2" t="s">
        <v>53</v>
      </c>
      <c r="G2663" s="2" t="s">
        <v>44</v>
      </c>
      <c r="H2663" s="2" t="str">
        <f aca="false">IF(AND(E2663&gt;=0.4,E2663&lt;=0.6),"Yes","No")</f>
        <v>Yes</v>
      </c>
      <c r="I2663" s="2" t="str">
        <f aca="false">IF(AND(F2663="No",G2663="No",H2663="Yes"),"Yes","No")</f>
        <v>No</v>
      </c>
      <c r="J2663" s="2"/>
      <c r="K2663" s="2"/>
    </row>
    <row r="2664" customFormat="false" ht="15" hidden="false" customHeight="false" outlineLevel="0" collapsed="false">
      <c r="A2664" s="2" t="s">
        <v>8164</v>
      </c>
      <c r="B2664" s="13" t="n">
        <v>97</v>
      </c>
      <c r="C2664" s="13" t="n">
        <v>97</v>
      </c>
      <c r="D2664" s="14" t="n">
        <f aca="false">C2664/Summary!$B$4</f>
        <v>0.00646666666666667</v>
      </c>
      <c r="E2664" s="15" t="n">
        <v>0.428571428571429</v>
      </c>
      <c r="F2664" s="2" t="s">
        <v>44</v>
      </c>
      <c r="G2664" s="2" t="s">
        <v>53</v>
      </c>
      <c r="H2664" s="2" t="str">
        <f aca="false">IF(AND(E2664&gt;=0.4,E2664&lt;=0.6),"Yes","No")</f>
        <v>Yes</v>
      </c>
      <c r="I2664" s="2" t="str">
        <f aca="false">IF(AND(F2664="No",G2664="No",H2664="Yes"),"Yes","No")</f>
        <v>No</v>
      </c>
      <c r="J2664" s="2"/>
      <c r="K2664" s="2"/>
    </row>
    <row r="2665" customFormat="false" ht="15" hidden="false" customHeight="false" outlineLevel="0" collapsed="false">
      <c r="A2665" s="2" t="s">
        <v>8165</v>
      </c>
      <c r="B2665" s="13" t="n">
        <v>97</v>
      </c>
      <c r="C2665" s="13" t="n">
        <v>97</v>
      </c>
      <c r="D2665" s="14" t="n">
        <f aca="false">C2665/Summary!$B$4</f>
        <v>0.00646666666666667</v>
      </c>
      <c r="E2665" s="15" t="n">
        <v>0.285714285714286</v>
      </c>
      <c r="F2665" s="2" t="s">
        <v>44</v>
      </c>
      <c r="G2665" s="2" t="s">
        <v>53</v>
      </c>
      <c r="H2665" s="2" t="str">
        <f aca="false">IF(AND(E2665&gt;=0.4,E2665&lt;=0.6),"Yes","No")</f>
        <v>No</v>
      </c>
      <c r="I2665" s="2" t="str">
        <f aca="false">IF(AND(F2665="No",G2665="No",H2665="Yes"),"Yes","No")</f>
        <v>No</v>
      </c>
      <c r="J2665" s="2"/>
      <c r="K2665" s="2"/>
    </row>
    <row r="2666" customFormat="false" ht="15" hidden="false" customHeight="false" outlineLevel="0" collapsed="false">
      <c r="A2666" s="2" t="s">
        <v>8166</v>
      </c>
      <c r="B2666" s="13" t="n">
        <v>97</v>
      </c>
      <c r="C2666" s="13" t="n">
        <v>97</v>
      </c>
      <c r="D2666" s="14" t="n">
        <f aca="false">C2666/Summary!$B$4</f>
        <v>0.00646666666666667</v>
      </c>
      <c r="E2666" s="15" t="n">
        <v>0.428571428571429</v>
      </c>
      <c r="F2666" s="2" t="s">
        <v>53</v>
      </c>
      <c r="G2666" s="2" t="s">
        <v>44</v>
      </c>
      <c r="H2666" s="2" t="str">
        <f aca="false">IF(AND(E2666&gt;=0.4,E2666&lt;=0.6),"Yes","No")</f>
        <v>Yes</v>
      </c>
      <c r="I2666" s="2" t="str">
        <f aca="false">IF(AND(F2666="No",G2666="No",H2666="Yes"),"Yes","No")</f>
        <v>No</v>
      </c>
      <c r="J2666" s="2"/>
      <c r="K2666" s="2"/>
    </row>
    <row r="2667" customFormat="false" ht="15" hidden="false" customHeight="false" outlineLevel="0" collapsed="false">
      <c r="A2667" s="2" t="s">
        <v>8167</v>
      </c>
      <c r="B2667" s="13" t="n">
        <v>97</v>
      </c>
      <c r="C2667" s="13" t="n">
        <v>97</v>
      </c>
      <c r="D2667" s="14" t="n">
        <f aca="false">C2667/Summary!$B$4</f>
        <v>0.00646666666666667</v>
      </c>
      <c r="E2667" s="15" t="n">
        <v>0.571428571428571</v>
      </c>
      <c r="F2667" s="2" t="s">
        <v>53</v>
      </c>
      <c r="G2667" s="2" t="s">
        <v>44</v>
      </c>
      <c r="H2667" s="2" t="str">
        <f aca="false">IF(AND(E2667&gt;=0.4,E2667&lt;=0.6),"Yes","No")</f>
        <v>Yes</v>
      </c>
      <c r="I2667" s="2" t="str">
        <f aca="false">IF(AND(F2667="No",G2667="No",H2667="Yes"),"Yes","No")</f>
        <v>No</v>
      </c>
      <c r="J2667" s="2"/>
      <c r="K2667" s="2"/>
    </row>
    <row r="2668" customFormat="false" ht="15" hidden="false" customHeight="false" outlineLevel="0" collapsed="false">
      <c r="A2668" s="2" t="s">
        <v>8168</v>
      </c>
      <c r="B2668" s="13" t="n">
        <v>97</v>
      </c>
      <c r="C2668" s="13" t="n">
        <v>97</v>
      </c>
      <c r="D2668" s="14" t="n">
        <f aca="false">C2668/Summary!$B$4</f>
        <v>0.00646666666666667</v>
      </c>
      <c r="E2668" s="15" t="n">
        <v>0.571428571428571</v>
      </c>
      <c r="F2668" s="2" t="s">
        <v>53</v>
      </c>
      <c r="G2668" s="2" t="s">
        <v>44</v>
      </c>
      <c r="H2668" s="2" t="str">
        <f aca="false">IF(AND(E2668&gt;=0.4,E2668&lt;=0.6),"Yes","No")</f>
        <v>Yes</v>
      </c>
      <c r="I2668" s="2" t="str">
        <f aca="false">IF(AND(F2668="No",G2668="No",H2668="Yes"),"Yes","No")</f>
        <v>No</v>
      </c>
      <c r="J2668" s="2"/>
      <c r="K2668" s="2"/>
    </row>
    <row r="2669" customFormat="false" ht="15" hidden="false" customHeight="false" outlineLevel="0" collapsed="false">
      <c r="A2669" s="2" t="s">
        <v>8169</v>
      </c>
      <c r="B2669" s="13" t="n">
        <v>97</v>
      </c>
      <c r="C2669" s="13" t="n">
        <v>97</v>
      </c>
      <c r="D2669" s="14" t="n">
        <f aca="false">C2669/Summary!$B$4</f>
        <v>0.00646666666666667</v>
      </c>
      <c r="E2669" s="15" t="n">
        <v>0.571428571428571</v>
      </c>
      <c r="F2669" s="2" t="s">
        <v>53</v>
      </c>
      <c r="G2669" s="2" t="s">
        <v>44</v>
      </c>
      <c r="H2669" s="2" t="str">
        <f aca="false">IF(AND(E2669&gt;=0.4,E2669&lt;=0.6),"Yes","No")</f>
        <v>Yes</v>
      </c>
      <c r="I2669" s="2" t="str">
        <f aca="false">IF(AND(F2669="No",G2669="No",H2669="Yes"),"Yes","No")</f>
        <v>No</v>
      </c>
      <c r="J2669" s="2"/>
      <c r="K2669" s="2"/>
    </row>
    <row r="2670" customFormat="false" ht="15" hidden="false" customHeight="false" outlineLevel="0" collapsed="false">
      <c r="A2670" s="2" t="s">
        <v>8170</v>
      </c>
      <c r="B2670" s="13" t="n">
        <v>97</v>
      </c>
      <c r="C2670" s="13" t="n">
        <v>96</v>
      </c>
      <c r="D2670" s="14" t="n">
        <f aca="false">C2670/Summary!$B$4</f>
        <v>0.0064</v>
      </c>
      <c r="E2670" s="15" t="n">
        <v>0.571428571428571</v>
      </c>
      <c r="F2670" s="2" t="s">
        <v>53</v>
      </c>
      <c r="G2670" s="2" t="s">
        <v>44</v>
      </c>
      <c r="H2670" s="2" t="str">
        <f aca="false">IF(AND(E2670&gt;=0.4,E2670&lt;=0.6),"Yes","No")</f>
        <v>Yes</v>
      </c>
      <c r="I2670" s="2" t="str">
        <f aca="false">IF(AND(F2670="No",G2670="No",H2670="Yes"),"Yes","No")</f>
        <v>No</v>
      </c>
      <c r="J2670" s="2"/>
      <c r="K2670" s="2"/>
    </row>
    <row r="2671" customFormat="false" ht="15" hidden="false" customHeight="false" outlineLevel="0" collapsed="false">
      <c r="A2671" s="2" t="s">
        <v>8171</v>
      </c>
      <c r="B2671" s="13" t="n">
        <v>97</v>
      </c>
      <c r="C2671" s="13" t="n">
        <v>96</v>
      </c>
      <c r="D2671" s="14" t="n">
        <f aca="false">C2671/Summary!$B$4</f>
        <v>0.0064</v>
      </c>
      <c r="E2671" s="15" t="n">
        <v>0.571428571428571</v>
      </c>
      <c r="F2671" s="2" t="s">
        <v>53</v>
      </c>
      <c r="G2671" s="2" t="s">
        <v>44</v>
      </c>
      <c r="H2671" s="2" t="str">
        <f aca="false">IF(AND(E2671&gt;=0.4,E2671&lt;=0.6),"Yes","No")</f>
        <v>Yes</v>
      </c>
      <c r="I2671" s="2" t="str">
        <f aca="false">IF(AND(F2671="No",G2671="No",H2671="Yes"),"Yes","No")</f>
        <v>No</v>
      </c>
      <c r="J2671" s="2"/>
      <c r="K2671" s="2"/>
    </row>
    <row r="2672" customFormat="false" ht="15" hidden="false" customHeight="false" outlineLevel="0" collapsed="false">
      <c r="A2672" s="2" t="s">
        <v>8172</v>
      </c>
      <c r="B2672" s="13" t="n">
        <v>97</v>
      </c>
      <c r="C2672" s="13" t="n">
        <v>96</v>
      </c>
      <c r="D2672" s="14" t="n">
        <f aca="false">C2672/Summary!$B$4</f>
        <v>0.0064</v>
      </c>
      <c r="E2672" s="15" t="n">
        <v>0.285714285714286</v>
      </c>
      <c r="F2672" s="2" t="s">
        <v>53</v>
      </c>
      <c r="G2672" s="2" t="s">
        <v>44</v>
      </c>
      <c r="H2672" s="2" t="str">
        <f aca="false">IF(AND(E2672&gt;=0.4,E2672&lt;=0.6),"Yes","No")</f>
        <v>No</v>
      </c>
      <c r="I2672" s="2" t="str">
        <f aca="false">IF(AND(F2672="No",G2672="No",H2672="Yes"),"Yes","No")</f>
        <v>No</v>
      </c>
      <c r="J2672" s="2"/>
      <c r="K2672" s="2"/>
    </row>
    <row r="2673" customFormat="false" ht="15" hidden="false" customHeight="false" outlineLevel="0" collapsed="false">
      <c r="A2673" s="2" t="s">
        <v>8173</v>
      </c>
      <c r="B2673" s="13" t="n">
        <v>97</v>
      </c>
      <c r="C2673" s="13" t="n">
        <v>97</v>
      </c>
      <c r="D2673" s="14" t="n">
        <f aca="false">C2673/Summary!$B$4</f>
        <v>0.00646666666666667</v>
      </c>
      <c r="E2673" s="15" t="n">
        <v>0.571428571428571</v>
      </c>
      <c r="F2673" s="2" t="s">
        <v>53</v>
      </c>
      <c r="G2673" s="2" t="s">
        <v>44</v>
      </c>
      <c r="H2673" s="2" t="str">
        <f aca="false">IF(AND(E2673&gt;=0.4,E2673&lt;=0.6),"Yes","No")</f>
        <v>Yes</v>
      </c>
      <c r="I2673" s="2" t="str">
        <f aca="false">IF(AND(F2673="No",G2673="No",H2673="Yes"),"Yes","No")</f>
        <v>No</v>
      </c>
      <c r="J2673" s="2"/>
      <c r="K2673" s="2"/>
    </row>
    <row r="2674" customFormat="false" ht="15" hidden="false" customHeight="false" outlineLevel="0" collapsed="false">
      <c r="A2674" s="2" t="s">
        <v>8174</v>
      </c>
      <c r="B2674" s="13" t="n">
        <v>97</v>
      </c>
      <c r="C2674" s="13" t="n">
        <v>97</v>
      </c>
      <c r="D2674" s="14" t="n">
        <f aca="false">C2674/Summary!$B$4</f>
        <v>0.00646666666666667</v>
      </c>
      <c r="E2674" s="15" t="n">
        <v>0.285714285714286</v>
      </c>
      <c r="F2674" s="2" t="s">
        <v>53</v>
      </c>
      <c r="G2674" s="2" t="s">
        <v>44</v>
      </c>
      <c r="H2674" s="2" t="str">
        <f aca="false">IF(AND(E2674&gt;=0.4,E2674&lt;=0.6),"Yes","No")</f>
        <v>No</v>
      </c>
      <c r="I2674" s="2" t="str">
        <f aca="false">IF(AND(F2674="No",G2674="No",H2674="Yes"),"Yes","No")</f>
        <v>No</v>
      </c>
      <c r="J2674" s="2"/>
      <c r="K2674" s="2"/>
    </row>
    <row r="2675" customFormat="false" ht="15" hidden="false" customHeight="false" outlineLevel="0" collapsed="false">
      <c r="A2675" s="2" t="s">
        <v>8175</v>
      </c>
      <c r="B2675" s="13" t="n">
        <v>97</v>
      </c>
      <c r="C2675" s="13" t="n">
        <v>97</v>
      </c>
      <c r="D2675" s="14" t="n">
        <f aca="false">C2675/Summary!$B$4</f>
        <v>0.00646666666666667</v>
      </c>
      <c r="E2675" s="15" t="n">
        <v>0.285714285714286</v>
      </c>
      <c r="F2675" s="2" t="s">
        <v>53</v>
      </c>
      <c r="G2675" s="2" t="s">
        <v>44</v>
      </c>
      <c r="H2675" s="2" t="str">
        <f aca="false">IF(AND(E2675&gt;=0.4,E2675&lt;=0.6),"Yes","No")</f>
        <v>No</v>
      </c>
      <c r="I2675" s="2" t="str">
        <f aca="false">IF(AND(F2675="No",G2675="No",H2675="Yes"),"Yes","No")</f>
        <v>No</v>
      </c>
      <c r="J2675" s="2"/>
      <c r="K2675" s="2"/>
    </row>
    <row r="2676" customFormat="false" ht="15" hidden="false" customHeight="false" outlineLevel="0" collapsed="false">
      <c r="A2676" s="2" t="s">
        <v>8176</v>
      </c>
      <c r="B2676" s="13" t="n">
        <v>97</v>
      </c>
      <c r="C2676" s="13" t="n">
        <v>96</v>
      </c>
      <c r="D2676" s="14" t="n">
        <f aca="false">C2676/Summary!$B$4</f>
        <v>0.0064</v>
      </c>
      <c r="E2676" s="15" t="n">
        <v>0.428571428571429</v>
      </c>
      <c r="F2676" s="2" t="s">
        <v>53</v>
      </c>
      <c r="G2676" s="2" t="s">
        <v>44</v>
      </c>
      <c r="H2676" s="2" t="str">
        <f aca="false">IF(AND(E2676&gt;=0.4,E2676&lt;=0.6),"Yes","No")</f>
        <v>Yes</v>
      </c>
      <c r="I2676" s="2" t="str">
        <f aca="false">IF(AND(F2676="No",G2676="No",H2676="Yes"),"Yes","No")</f>
        <v>No</v>
      </c>
      <c r="J2676" s="2"/>
      <c r="K2676" s="2"/>
    </row>
    <row r="2677" customFormat="false" ht="15" hidden="false" customHeight="false" outlineLevel="0" collapsed="false">
      <c r="A2677" s="2" t="s">
        <v>8177</v>
      </c>
      <c r="B2677" s="13" t="n">
        <v>97</v>
      </c>
      <c r="C2677" s="13" t="n">
        <v>97</v>
      </c>
      <c r="D2677" s="14" t="n">
        <f aca="false">C2677/Summary!$B$4</f>
        <v>0.00646666666666667</v>
      </c>
      <c r="E2677" s="15" t="n">
        <v>0.285714285714286</v>
      </c>
      <c r="F2677" s="2" t="s">
        <v>53</v>
      </c>
      <c r="G2677" s="2" t="s">
        <v>44</v>
      </c>
      <c r="H2677" s="2" t="str">
        <f aca="false">IF(AND(E2677&gt;=0.4,E2677&lt;=0.6),"Yes","No")</f>
        <v>No</v>
      </c>
      <c r="I2677" s="2" t="str">
        <f aca="false">IF(AND(F2677="No",G2677="No",H2677="Yes"),"Yes","No")</f>
        <v>No</v>
      </c>
      <c r="J2677" s="2"/>
      <c r="K2677" s="2"/>
    </row>
    <row r="2678" customFormat="false" ht="15" hidden="false" customHeight="false" outlineLevel="0" collapsed="false">
      <c r="A2678" s="2" t="s">
        <v>8178</v>
      </c>
      <c r="B2678" s="13" t="n">
        <v>97</v>
      </c>
      <c r="C2678" s="13" t="n">
        <v>97</v>
      </c>
      <c r="D2678" s="14" t="n">
        <f aca="false">C2678/Summary!$B$4</f>
        <v>0.00646666666666667</v>
      </c>
      <c r="E2678" s="15" t="n">
        <v>0.571428571428571</v>
      </c>
      <c r="F2678" s="2" t="s">
        <v>53</v>
      </c>
      <c r="G2678" s="2" t="s">
        <v>44</v>
      </c>
      <c r="H2678" s="2" t="str">
        <f aca="false">IF(AND(E2678&gt;=0.4,E2678&lt;=0.6),"Yes","No")</f>
        <v>Yes</v>
      </c>
      <c r="I2678" s="2" t="str">
        <f aca="false">IF(AND(F2678="No",G2678="No",H2678="Yes"),"Yes","No")</f>
        <v>No</v>
      </c>
      <c r="J2678" s="2"/>
      <c r="K2678" s="2"/>
    </row>
    <row r="2679" customFormat="false" ht="15" hidden="false" customHeight="false" outlineLevel="0" collapsed="false">
      <c r="A2679" s="2" t="s">
        <v>8179</v>
      </c>
      <c r="B2679" s="13" t="n">
        <v>97</v>
      </c>
      <c r="C2679" s="13" t="n">
        <v>97</v>
      </c>
      <c r="D2679" s="14" t="n">
        <f aca="false">C2679/Summary!$B$4</f>
        <v>0.00646666666666667</v>
      </c>
      <c r="E2679" s="15" t="n">
        <v>0.428571428571429</v>
      </c>
      <c r="F2679" s="2" t="s">
        <v>53</v>
      </c>
      <c r="G2679" s="2" t="s">
        <v>44</v>
      </c>
      <c r="H2679" s="2" t="str">
        <f aca="false">IF(AND(E2679&gt;=0.4,E2679&lt;=0.6),"Yes","No")</f>
        <v>Yes</v>
      </c>
      <c r="I2679" s="2" t="str">
        <f aca="false">IF(AND(F2679="No",G2679="No",H2679="Yes"),"Yes","No")</f>
        <v>No</v>
      </c>
      <c r="J2679" s="2"/>
      <c r="K2679" s="2"/>
    </row>
    <row r="2680" customFormat="false" ht="15" hidden="false" customHeight="false" outlineLevel="0" collapsed="false">
      <c r="A2680" s="2" t="s">
        <v>8180</v>
      </c>
      <c r="B2680" s="13" t="n">
        <v>97</v>
      </c>
      <c r="C2680" s="13" t="n">
        <v>97</v>
      </c>
      <c r="D2680" s="14" t="n">
        <f aca="false">C2680/Summary!$B$4</f>
        <v>0.00646666666666667</v>
      </c>
      <c r="E2680" s="15" t="n">
        <v>0.428571428571429</v>
      </c>
      <c r="F2680" s="2" t="s">
        <v>53</v>
      </c>
      <c r="G2680" s="2" t="s">
        <v>44</v>
      </c>
      <c r="H2680" s="2" t="str">
        <f aca="false">IF(AND(E2680&gt;=0.4,E2680&lt;=0.6),"Yes","No")</f>
        <v>Yes</v>
      </c>
      <c r="I2680" s="2" t="str">
        <f aca="false">IF(AND(F2680="No",G2680="No",H2680="Yes"),"Yes","No")</f>
        <v>No</v>
      </c>
      <c r="J2680" s="2"/>
      <c r="K2680" s="2"/>
    </row>
    <row r="2681" customFormat="false" ht="15" hidden="false" customHeight="false" outlineLevel="0" collapsed="false">
      <c r="A2681" s="2" t="s">
        <v>8181</v>
      </c>
      <c r="B2681" s="13" t="n">
        <v>97</v>
      </c>
      <c r="C2681" s="13" t="n">
        <v>97</v>
      </c>
      <c r="D2681" s="14" t="n">
        <f aca="false">C2681/Summary!$B$4</f>
        <v>0.00646666666666667</v>
      </c>
      <c r="E2681" s="15" t="n">
        <v>0.428571428571429</v>
      </c>
      <c r="F2681" s="2" t="s">
        <v>53</v>
      </c>
      <c r="G2681" s="2" t="s">
        <v>44</v>
      </c>
      <c r="H2681" s="2" t="str">
        <f aca="false">IF(AND(E2681&gt;=0.4,E2681&lt;=0.6),"Yes","No")</f>
        <v>Yes</v>
      </c>
      <c r="I2681" s="2" t="str">
        <f aca="false">IF(AND(F2681="No",G2681="No",H2681="Yes"),"Yes","No")</f>
        <v>No</v>
      </c>
      <c r="J2681" s="2"/>
      <c r="K2681" s="2"/>
    </row>
    <row r="2682" customFormat="false" ht="15" hidden="false" customHeight="false" outlineLevel="0" collapsed="false">
      <c r="A2682" s="2" t="s">
        <v>8182</v>
      </c>
      <c r="B2682" s="13" t="n">
        <v>97</v>
      </c>
      <c r="C2682" s="13" t="n">
        <v>97</v>
      </c>
      <c r="D2682" s="14" t="n">
        <f aca="false">C2682/Summary!$B$4</f>
        <v>0.00646666666666667</v>
      </c>
      <c r="E2682" s="15" t="n">
        <v>0.428571428571429</v>
      </c>
      <c r="F2682" s="2" t="s">
        <v>53</v>
      </c>
      <c r="G2682" s="2" t="s">
        <v>44</v>
      </c>
      <c r="H2682" s="2" t="str">
        <f aca="false">IF(AND(E2682&gt;=0.4,E2682&lt;=0.6),"Yes","No")</f>
        <v>Yes</v>
      </c>
      <c r="I2682" s="2" t="str">
        <f aca="false">IF(AND(F2682="No",G2682="No",H2682="Yes"),"Yes","No")</f>
        <v>No</v>
      </c>
      <c r="J2682" s="2"/>
      <c r="K2682" s="2"/>
    </row>
    <row r="2683" customFormat="false" ht="15" hidden="false" customHeight="false" outlineLevel="0" collapsed="false">
      <c r="A2683" s="2" t="s">
        <v>8183</v>
      </c>
      <c r="B2683" s="13" t="n">
        <v>97</v>
      </c>
      <c r="C2683" s="13" t="n">
        <v>97</v>
      </c>
      <c r="D2683" s="14" t="n">
        <f aca="false">C2683/Summary!$B$4</f>
        <v>0.00646666666666667</v>
      </c>
      <c r="E2683" s="15" t="n">
        <v>0.571428571428571</v>
      </c>
      <c r="F2683" s="2" t="s">
        <v>44</v>
      </c>
      <c r="G2683" s="2" t="s">
        <v>53</v>
      </c>
      <c r="H2683" s="2" t="str">
        <f aca="false">IF(AND(E2683&gt;=0.4,E2683&lt;=0.6),"Yes","No")</f>
        <v>Yes</v>
      </c>
      <c r="I2683" s="2" t="str">
        <f aca="false">IF(AND(F2683="No",G2683="No",H2683="Yes"),"Yes","No")</f>
        <v>No</v>
      </c>
      <c r="J2683" s="2"/>
      <c r="K2683" s="2"/>
    </row>
    <row r="2684" customFormat="false" ht="15" hidden="false" customHeight="false" outlineLevel="0" collapsed="false">
      <c r="A2684" s="2" t="s">
        <v>8184</v>
      </c>
      <c r="B2684" s="13" t="n">
        <v>97</v>
      </c>
      <c r="C2684" s="13" t="n">
        <v>97</v>
      </c>
      <c r="D2684" s="14" t="n">
        <f aca="false">C2684/Summary!$B$4</f>
        <v>0.00646666666666667</v>
      </c>
      <c r="E2684" s="15" t="n">
        <v>0.714285714285714</v>
      </c>
      <c r="F2684" s="2" t="s">
        <v>53</v>
      </c>
      <c r="G2684" s="2" t="s">
        <v>53</v>
      </c>
      <c r="H2684" s="2" t="str">
        <f aca="false">IF(AND(E2684&gt;=0.4,E2684&lt;=0.6),"Yes","No")</f>
        <v>No</v>
      </c>
      <c r="I2684" s="2" t="str">
        <f aca="false">IF(AND(F2684="No",G2684="No",H2684="Yes"),"Yes","No")</f>
        <v>No</v>
      </c>
      <c r="J2684" s="2"/>
      <c r="K2684" s="2"/>
    </row>
    <row r="2685" customFormat="false" ht="15" hidden="false" customHeight="false" outlineLevel="0" collapsed="false">
      <c r="A2685" s="2" t="s">
        <v>8185</v>
      </c>
      <c r="B2685" s="13" t="n">
        <v>97</v>
      </c>
      <c r="C2685" s="13" t="n">
        <v>97</v>
      </c>
      <c r="D2685" s="14" t="n">
        <f aca="false">C2685/Summary!$B$4</f>
        <v>0.00646666666666667</v>
      </c>
      <c r="E2685" s="15" t="n">
        <v>0.571428571428571</v>
      </c>
      <c r="F2685" s="2" t="s">
        <v>44</v>
      </c>
      <c r="G2685" s="2" t="s">
        <v>53</v>
      </c>
      <c r="H2685" s="2" t="str">
        <f aca="false">IF(AND(E2685&gt;=0.4,E2685&lt;=0.6),"Yes","No")</f>
        <v>Yes</v>
      </c>
      <c r="I2685" s="2" t="str">
        <f aca="false">IF(AND(F2685="No",G2685="No",H2685="Yes"),"Yes","No")</f>
        <v>No</v>
      </c>
      <c r="J2685" s="2"/>
      <c r="K2685" s="2"/>
    </row>
    <row r="2686" customFormat="false" ht="15" hidden="false" customHeight="false" outlineLevel="0" collapsed="false">
      <c r="A2686" s="2" t="s">
        <v>8186</v>
      </c>
      <c r="B2686" s="13" t="n">
        <v>97</v>
      </c>
      <c r="C2686" s="13" t="n">
        <v>97</v>
      </c>
      <c r="D2686" s="14" t="n">
        <f aca="false">C2686/Summary!$B$4</f>
        <v>0.00646666666666667</v>
      </c>
      <c r="E2686" s="15" t="n">
        <v>0.571428571428571</v>
      </c>
      <c r="F2686" s="2" t="s">
        <v>53</v>
      </c>
      <c r="G2686" s="2" t="s">
        <v>44</v>
      </c>
      <c r="H2686" s="2" t="str">
        <f aca="false">IF(AND(E2686&gt;=0.4,E2686&lt;=0.6),"Yes","No")</f>
        <v>Yes</v>
      </c>
      <c r="I2686" s="2" t="str">
        <f aca="false">IF(AND(F2686="No",G2686="No",H2686="Yes"),"Yes","No")</f>
        <v>No</v>
      </c>
      <c r="J2686" s="2"/>
      <c r="K2686" s="2"/>
    </row>
    <row r="2687" customFormat="false" ht="15" hidden="false" customHeight="false" outlineLevel="0" collapsed="false">
      <c r="A2687" s="2" t="s">
        <v>8187</v>
      </c>
      <c r="B2687" s="13" t="n">
        <v>97</v>
      </c>
      <c r="C2687" s="13" t="n">
        <v>97</v>
      </c>
      <c r="D2687" s="14" t="n">
        <f aca="false">C2687/Summary!$B$4</f>
        <v>0.00646666666666667</v>
      </c>
      <c r="E2687" s="15" t="n">
        <v>0.714285714285714</v>
      </c>
      <c r="F2687" s="2" t="s">
        <v>53</v>
      </c>
      <c r="G2687" s="2" t="s">
        <v>44</v>
      </c>
      <c r="H2687" s="2" t="str">
        <f aca="false">IF(AND(E2687&gt;=0.4,E2687&lt;=0.6),"Yes","No")</f>
        <v>No</v>
      </c>
      <c r="I2687" s="2" t="str">
        <f aca="false">IF(AND(F2687="No",G2687="No",H2687="Yes"),"Yes","No")</f>
        <v>No</v>
      </c>
      <c r="J2687" s="2"/>
      <c r="K2687" s="2"/>
    </row>
    <row r="2688" customFormat="false" ht="15" hidden="false" customHeight="false" outlineLevel="0" collapsed="false">
      <c r="A2688" s="2" t="s">
        <v>8188</v>
      </c>
      <c r="B2688" s="13" t="n">
        <v>97</v>
      </c>
      <c r="C2688" s="13" t="n">
        <v>97</v>
      </c>
      <c r="D2688" s="14" t="n">
        <f aca="false">C2688/Summary!$B$4</f>
        <v>0.00646666666666667</v>
      </c>
      <c r="E2688" s="15" t="n">
        <v>0.571428571428571</v>
      </c>
      <c r="F2688" s="2" t="s">
        <v>53</v>
      </c>
      <c r="G2688" s="2" t="s">
        <v>44</v>
      </c>
      <c r="H2688" s="2" t="str">
        <f aca="false">IF(AND(E2688&gt;=0.4,E2688&lt;=0.6),"Yes","No")</f>
        <v>Yes</v>
      </c>
      <c r="I2688" s="2" t="str">
        <f aca="false">IF(AND(F2688="No",G2688="No",H2688="Yes"),"Yes","No")</f>
        <v>No</v>
      </c>
      <c r="J2688" s="2"/>
      <c r="K2688" s="2"/>
    </row>
    <row r="2689" customFormat="false" ht="15" hidden="false" customHeight="false" outlineLevel="0" collapsed="false">
      <c r="A2689" s="2" t="s">
        <v>8189</v>
      </c>
      <c r="B2689" s="13" t="n">
        <v>97</v>
      </c>
      <c r="C2689" s="13" t="n">
        <v>96</v>
      </c>
      <c r="D2689" s="14" t="n">
        <f aca="false">C2689/Summary!$B$4</f>
        <v>0.0064</v>
      </c>
      <c r="E2689" s="15" t="n">
        <v>0.428571428571429</v>
      </c>
      <c r="F2689" s="2" t="s">
        <v>53</v>
      </c>
      <c r="G2689" s="2" t="s">
        <v>44</v>
      </c>
      <c r="H2689" s="2" t="str">
        <f aca="false">IF(AND(E2689&gt;=0.4,E2689&lt;=0.6),"Yes","No")</f>
        <v>Yes</v>
      </c>
      <c r="I2689" s="2" t="str">
        <f aca="false">IF(AND(F2689="No",G2689="No",H2689="Yes"),"Yes","No")</f>
        <v>No</v>
      </c>
      <c r="J2689" s="2"/>
      <c r="K2689" s="2"/>
    </row>
    <row r="2690" customFormat="false" ht="15" hidden="false" customHeight="false" outlineLevel="0" collapsed="false">
      <c r="A2690" s="2" t="s">
        <v>8190</v>
      </c>
      <c r="B2690" s="13" t="n">
        <v>97</v>
      </c>
      <c r="C2690" s="13" t="n">
        <v>97</v>
      </c>
      <c r="D2690" s="14" t="n">
        <f aca="false">C2690/Summary!$B$4</f>
        <v>0.00646666666666667</v>
      </c>
      <c r="E2690" s="15" t="n">
        <v>0.571428571428571</v>
      </c>
      <c r="F2690" s="2" t="s">
        <v>53</v>
      </c>
      <c r="G2690" s="2" t="s">
        <v>44</v>
      </c>
      <c r="H2690" s="2" t="str">
        <f aca="false">IF(AND(E2690&gt;=0.4,E2690&lt;=0.6),"Yes","No")</f>
        <v>Yes</v>
      </c>
      <c r="I2690" s="2" t="str">
        <f aca="false">IF(AND(F2690="No",G2690="No",H2690="Yes"),"Yes","No")</f>
        <v>No</v>
      </c>
      <c r="J2690" s="2"/>
      <c r="K2690" s="2"/>
    </row>
    <row r="2691" customFormat="false" ht="15" hidden="false" customHeight="false" outlineLevel="0" collapsed="false">
      <c r="A2691" s="2" t="s">
        <v>8191</v>
      </c>
      <c r="B2691" s="13" t="n">
        <v>97</v>
      </c>
      <c r="C2691" s="13" t="n">
        <v>97</v>
      </c>
      <c r="D2691" s="14" t="n">
        <f aca="false">C2691/Summary!$B$4</f>
        <v>0.00646666666666667</v>
      </c>
      <c r="E2691" s="15" t="n">
        <v>0.428571428571429</v>
      </c>
      <c r="F2691" s="2" t="s">
        <v>53</v>
      </c>
      <c r="G2691" s="2" t="s">
        <v>44</v>
      </c>
      <c r="H2691" s="2" t="str">
        <f aca="false">IF(AND(E2691&gt;=0.4,E2691&lt;=0.6),"Yes","No")</f>
        <v>Yes</v>
      </c>
      <c r="I2691" s="2" t="str">
        <f aca="false">IF(AND(F2691="No",G2691="No",H2691="Yes"),"Yes","No")</f>
        <v>No</v>
      </c>
      <c r="J2691" s="2"/>
      <c r="K2691" s="2"/>
    </row>
    <row r="2692" customFormat="false" ht="15" hidden="false" customHeight="false" outlineLevel="0" collapsed="false">
      <c r="A2692" s="2" t="s">
        <v>8192</v>
      </c>
      <c r="B2692" s="13" t="n">
        <v>97</v>
      </c>
      <c r="C2692" s="13" t="n">
        <v>97</v>
      </c>
      <c r="D2692" s="14" t="n">
        <f aca="false">C2692/Summary!$B$4</f>
        <v>0.00646666666666667</v>
      </c>
      <c r="E2692" s="15" t="n">
        <v>0.571428571428571</v>
      </c>
      <c r="F2692" s="2" t="s">
        <v>44</v>
      </c>
      <c r="G2692" s="2" t="s">
        <v>53</v>
      </c>
      <c r="H2692" s="2" t="str">
        <f aca="false">IF(AND(E2692&gt;=0.4,E2692&lt;=0.6),"Yes","No")</f>
        <v>Yes</v>
      </c>
      <c r="I2692" s="2" t="str">
        <f aca="false">IF(AND(F2692="No",G2692="No",H2692="Yes"),"Yes","No")</f>
        <v>No</v>
      </c>
      <c r="J2692" s="2"/>
      <c r="K2692" s="2"/>
    </row>
    <row r="2693" customFormat="false" ht="15" hidden="false" customHeight="false" outlineLevel="0" collapsed="false">
      <c r="A2693" s="2" t="s">
        <v>8193</v>
      </c>
      <c r="B2693" s="13" t="n">
        <v>97</v>
      </c>
      <c r="C2693" s="13" t="n">
        <v>97</v>
      </c>
      <c r="D2693" s="14" t="n">
        <f aca="false">C2693/Summary!$B$4</f>
        <v>0.00646666666666667</v>
      </c>
      <c r="E2693" s="15" t="n">
        <v>0.571428571428571</v>
      </c>
      <c r="F2693" s="2" t="s">
        <v>53</v>
      </c>
      <c r="G2693" s="2" t="s">
        <v>44</v>
      </c>
      <c r="H2693" s="2" t="str">
        <f aca="false">IF(AND(E2693&gt;=0.4,E2693&lt;=0.6),"Yes","No")</f>
        <v>Yes</v>
      </c>
      <c r="I2693" s="2" t="str">
        <f aca="false">IF(AND(F2693="No",G2693="No",H2693="Yes"),"Yes","No")</f>
        <v>No</v>
      </c>
      <c r="J2693" s="2"/>
      <c r="K2693" s="2"/>
    </row>
    <row r="2694" customFormat="false" ht="15" hidden="false" customHeight="false" outlineLevel="0" collapsed="false">
      <c r="A2694" s="2" t="s">
        <v>8194</v>
      </c>
      <c r="B2694" s="13" t="n">
        <v>97</v>
      </c>
      <c r="C2694" s="13" t="n">
        <v>96</v>
      </c>
      <c r="D2694" s="14" t="n">
        <f aca="false">C2694/Summary!$B$4</f>
        <v>0.0064</v>
      </c>
      <c r="E2694" s="15" t="n">
        <v>0.142857142857143</v>
      </c>
      <c r="F2694" s="2" t="s">
        <v>53</v>
      </c>
      <c r="G2694" s="2" t="s">
        <v>44</v>
      </c>
      <c r="H2694" s="2" t="str">
        <f aca="false">IF(AND(E2694&gt;=0.4,E2694&lt;=0.6),"Yes","No")</f>
        <v>No</v>
      </c>
      <c r="I2694" s="2" t="str">
        <f aca="false">IF(AND(F2694="No",G2694="No",H2694="Yes"),"Yes","No")</f>
        <v>No</v>
      </c>
      <c r="J2694" s="2"/>
      <c r="K2694" s="2"/>
    </row>
    <row r="2695" customFormat="false" ht="15" hidden="false" customHeight="false" outlineLevel="0" collapsed="false">
      <c r="A2695" s="2" t="s">
        <v>8195</v>
      </c>
      <c r="B2695" s="13" t="n">
        <v>97</v>
      </c>
      <c r="C2695" s="13" t="n">
        <v>97</v>
      </c>
      <c r="D2695" s="14" t="n">
        <f aca="false">C2695/Summary!$B$4</f>
        <v>0.00646666666666667</v>
      </c>
      <c r="E2695" s="15" t="n">
        <v>0.428571428571429</v>
      </c>
      <c r="F2695" s="2" t="s">
        <v>53</v>
      </c>
      <c r="G2695" s="2" t="s">
        <v>44</v>
      </c>
      <c r="H2695" s="2" t="str">
        <f aca="false">IF(AND(E2695&gt;=0.4,E2695&lt;=0.6),"Yes","No")</f>
        <v>Yes</v>
      </c>
      <c r="I2695" s="2" t="str">
        <f aca="false">IF(AND(F2695="No",G2695="No",H2695="Yes"),"Yes","No")</f>
        <v>No</v>
      </c>
      <c r="J2695" s="2"/>
      <c r="K2695" s="2"/>
    </row>
    <row r="2696" customFormat="false" ht="15" hidden="false" customHeight="false" outlineLevel="0" collapsed="false">
      <c r="A2696" s="2" t="s">
        <v>8196</v>
      </c>
      <c r="B2696" s="13" t="n">
        <v>97</v>
      </c>
      <c r="C2696" s="13" t="n">
        <v>96</v>
      </c>
      <c r="D2696" s="14" t="n">
        <f aca="false">C2696/Summary!$B$4</f>
        <v>0.0064</v>
      </c>
      <c r="E2696" s="15" t="n">
        <v>0.428571428571429</v>
      </c>
      <c r="F2696" s="2" t="s">
        <v>53</v>
      </c>
      <c r="G2696" s="2" t="s">
        <v>44</v>
      </c>
      <c r="H2696" s="2" t="str">
        <f aca="false">IF(AND(E2696&gt;=0.4,E2696&lt;=0.6),"Yes","No")</f>
        <v>Yes</v>
      </c>
      <c r="I2696" s="2" t="str">
        <f aca="false">IF(AND(F2696="No",G2696="No",H2696="Yes"),"Yes","No")</f>
        <v>No</v>
      </c>
      <c r="J2696" s="2"/>
      <c r="K2696" s="2"/>
    </row>
    <row r="2697" customFormat="false" ht="15" hidden="false" customHeight="false" outlineLevel="0" collapsed="false">
      <c r="A2697" s="2" t="s">
        <v>8197</v>
      </c>
      <c r="B2697" s="13" t="n">
        <v>97</v>
      </c>
      <c r="C2697" s="13" t="n">
        <v>96</v>
      </c>
      <c r="D2697" s="14" t="n">
        <f aca="false">C2697/Summary!$B$4</f>
        <v>0.0064</v>
      </c>
      <c r="E2697" s="15" t="n">
        <v>0.428571428571429</v>
      </c>
      <c r="F2697" s="2" t="s">
        <v>53</v>
      </c>
      <c r="G2697" s="2" t="s">
        <v>44</v>
      </c>
      <c r="H2697" s="2" t="str">
        <f aca="false">IF(AND(E2697&gt;=0.4,E2697&lt;=0.6),"Yes","No")</f>
        <v>Yes</v>
      </c>
      <c r="I2697" s="2" t="str">
        <f aca="false">IF(AND(F2697="No",G2697="No",H2697="Yes"),"Yes","No")</f>
        <v>No</v>
      </c>
      <c r="J2697" s="2"/>
      <c r="K2697" s="2"/>
    </row>
    <row r="2698" customFormat="false" ht="15" hidden="false" customHeight="false" outlineLevel="0" collapsed="false">
      <c r="A2698" s="2" t="s">
        <v>8198</v>
      </c>
      <c r="B2698" s="13" t="n">
        <v>97</v>
      </c>
      <c r="C2698" s="13" t="n">
        <v>97</v>
      </c>
      <c r="D2698" s="14" t="n">
        <f aca="false">C2698/Summary!$B$4</f>
        <v>0.00646666666666667</v>
      </c>
      <c r="E2698" s="15" t="n">
        <v>0.428571428571429</v>
      </c>
      <c r="F2698" s="2" t="s">
        <v>53</v>
      </c>
      <c r="G2698" s="2" t="s">
        <v>44</v>
      </c>
      <c r="H2698" s="2" t="str">
        <f aca="false">IF(AND(E2698&gt;=0.4,E2698&lt;=0.6),"Yes","No")</f>
        <v>Yes</v>
      </c>
      <c r="I2698" s="2" t="str">
        <f aca="false">IF(AND(F2698="No",G2698="No",H2698="Yes"),"Yes","No")</f>
        <v>No</v>
      </c>
      <c r="J2698" s="2"/>
      <c r="K2698" s="2"/>
    </row>
    <row r="2699" customFormat="false" ht="15" hidden="false" customHeight="false" outlineLevel="0" collapsed="false">
      <c r="A2699" s="2" t="s">
        <v>8199</v>
      </c>
      <c r="B2699" s="13" t="n">
        <v>97</v>
      </c>
      <c r="C2699" s="13" t="n">
        <v>97</v>
      </c>
      <c r="D2699" s="14" t="n">
        <f aca="false">C2699/Summary!$B$4</f>
        <v>0.00646666666666667</v>
      </c>
      <c r="E2699" s="15" t="n">
        <v>0.857142857142857</v>
      </c>
      <c r="F2699" s="2" t="s">
        <v>53</v>
      </c>
      <c r="G2699" s="2" t="s">
        <v>53</v>
      </c>
      <c r="H2699" s="2" t="str">
        <f aca="false">IF(AND(E2699&gt;=0.4,E2699&lt;=0.6),"Yes","No")</f>
        <v>No</v>
      </c>
      <c r="I2699" s="2" t="str">
        <f aca="false">IF(AND(F2699="No",G2699="No",H2699="Yes"),"Yes","No")</f>
        <v>No</v>
      </c>
      <c r="J2699" s="2"/>
      <c r="K2699" s="2"/>
    </row>
    <row r="2700" customFormat="false" ht="15" hidden="false" customHeight="false" outlineLevel="0" collapsed="false">
      <c r="A2700" s="2" t="s">
        <v>8200</v>
      </c>
      <c r="B2700" s="13" t="n">
        <v>97</v>
      </c>
      <c r="C2700" s="13" t="n">
        <v>97</v>
      </c>
      <c r="D2700" s="14" t="n">
        <f aca="false">C2700/Summary!$B$4</f>
        <v>0.00646666666666667</v>
      </c>
      <c r="E2700" s="15" t="n">
        <v>0.571428571428571</v>
      </c>
      <c r="F2700" s="2" t="s">
        <v>53</v>
      </c>
      <c r="G2700" s="2" t="s">
        <v>44</v>
      </c>
      <c r="H2700" s="2" t="str">
        <f aca="false">IF(AND(E2700&gt;=0.4,E2700&lt;=0.6),"Yes","No")</f>
        <v>Yes</v>
      </c>
      <c r="I2700" s="2" t="str">
        <f aca="false">IF(AND(F2700="No",G2700="No",H2700="Yes"),"Yes","No")</f>
        <v>No</v>
      </c>
      <c r="J2700" s="2"/>
      <c r="K2700" s="2"/>
    </row>
    <row r="2701" customFormat="false" ht="15" hidden="false" customHeight="false" outlineLevel="0" collapsed="false">
      <c r="A2701" s="2" t="s">
        <v>8201</v>
      </c>
      <c r="B2701" s="13" t="n">
        <v>97</v>
      </c>
      <c r="C2701" s="13" t="n">
        <v>97</v>
      </c>
      <c r="D2701" s="14" t="n">
        <f aca="false">C2701/Summary!$B$4</f>
        <v>0.00646666666666667</v>
      </c>
      <c r="E2701" s="15" t="n">
        <v>0.857142857142857</v>
      </c>
      <c r="F2701" s="2" t="s">
        <v>53</v>
      </c>
      <c r="G2701" s="2" t="s">
        <v>44</v>
      </c>
      <c r="H2701" s="2" t="str">
        <f aca="false">IF(AND(E2701&gt;=0.4,E2701&lt;=0.6),"Yes","No")</f>
        <v>No</v>
      </c>
      <c r="I2701" s="2" t="str">
        <f aca="false">IF(AND(F2701="No",G2701="No",H2701="Yes"),"Yes","No")</f>
        <v>No</v>
      </c>
      <c r="J2701" s="2"/>
      <c r="K2701" s="2"/>
    </row>
    <row r="2702" customFormat="false" ht="15" hidden="false" customHeight="false" outlineLevel="0" collapsed="false">
      <c r="A2702" s="2" t="s">
        <v>8202</v>
      </c>
      <c r="B2702" s="13" t="n">
        <v>97</v>
      </c>
      <c r="C2702" s="13" t="n">
        <v>97</v>
      </c>
      <c r="D2702" s="14" t="n">
        <f aca="false">C2702/Summary!$B$4</f>
        <v>0.00646666666666667</v>
      </c>
      <c r="E2702" s="15" t="n">
        <v>0.714285714285714</v>
      </c>
      <c r="F2702" s="2" t="s">
        <v>53</v>
      </c>
      <c r="G2702" s="2" t="s">
        <v>53</v>
      </c>
      <c r="H2702" s="2" t="str">
        <f aca="false">IF(AND(E2702&gt;=0.4,E2702&lt;=0.6),"Yes","No")</f>
        <v>No</v>
      </c>
      <c r="I2702" s="2" t="str">
        <f aca="false">IF(AND(F2702="No",G2702="No",H2702="Yes"),"Yes","No")</f>
        <v>No</v>
      </c>
      <c r="J2702" s="2"/>
      <c r="K2702" s="2"/>
    </row>
    <row r="2703" customFormat="false" ht="15" hidden="false" customHeight="false" outlineLevel="0" collapsed="false">
      <c r="A2703" s="2" t="s">
        <v>8203</v>
      </c>
      <c r="B2703" s="13" t="n">
        <v>97</v>
      </c>
      <c r="C2703" s="13" t="n">
        <v>97</v>
      </c>
      <c r="D2703" s="14" t="n">
        <f aca="false">C2703/Summary!$B$4</f>
        <v>0.00646666666666667</v>
      </c>
      <c r="E2703" s="15" t="n">
        <v>0.571428571428571</v>
      </c>
      <c r="F2703" s="2" t="s">
        <v>53</v>
      </c>
      <c r="G2703" s="2" t="s">
        <v>44</v>
      </c>
      <c r="H2703" s="2" t="str">
        <f aca="false">IF(AND(E2703&gt;=0.4,E2703&lt;=0.6),"Yes","No")</f>
        <v>Yes</v>
      </c>
      <c r="I2703" s="2" t="str">
        <f aca="false">IF(AND(F2703="No",G2703="No",H2703="Yes"),"Yes","No")</f>
        <v>No</v>
      </c>
      <c r="J2703" s="2"/>
      <c r="K2703" s="2"/>
    </row>
    <row r="2704" customFormat="false" ht="15" hidden="false" customHeight="false" outlineLevel="0" collapsed="false">
      <c r="A2704" s="2" t="s">
        <v>8204</v>
      </c>
      <c r="B2704" s="13" t="n">
        <v>97</v>
      </c>
      <c r="C2704" s="13" t="n">
        <v>96</v>
      </c>
      <c r="D2704" s="14" t="n">
        <f aca="false">C2704/Summary!$B$4</f>
        <v>0.0064</v>
      </c>
      <c r="E2704" s="15" t="n">
        <v>0.714285714285714</v>
      </c>
      <c r="F2704" s="2" t="s">
        <v>53</v>
      </c>
      <c r="G2704" s="2" t="s">
        <v>44</v>
      </c>
      <c r="H2704" s="2" t="str">
        <f aca="false">IF(AND(E2704&gt;=0.4,E2704&lt;=0.6),"Yes","No")</f>
        <v>No</v>
      </c>
      <c r="I2704" s="2" t="str">
        <f aca="false">IF(AND(F2704="No",G2704="No",H2704="Yes"),"Yes","No")</f>
        <v>No</v>
      </c>
      <c r="J2704" s="2"/>
      <c r="K2704" s="2"/>
    </row>
    <row r="2705" customFormat="false" ht="15" hidden="false" customHeight="false" outlineLevel="0" collapsed="false">
      <c r="A2705" s="2" t="s">
        <v>8205</v>
      </c>
      <c r="B2705" s="13" t="n">
        <v>97</v>
      </c>
      <c r="C2705" s="13" t="n">
        <v>97</v>
      </c>
      <c r="D2705" s="14" t="n">
        <f aca="false">C2705/Summary!$B$4</f>
        <v>0.00646666666666667</v>
      </c>
      <c r="E2705" s="15" t="n">
        <v>0.571428571428571</v>
      </c>
      <c r="F2705" s="2" t="s">
        <v>53</v>
      </c>
      <c r="G2705" s="2" t="s">
        <v>53</v>
      </c>
      <c r="H2705" s="2" t="str">
        <f aca="false">IF(AND(E2705&gt;=0.4,E2705&lt;=0.6),"Yes","No")</f>
        <v>Yes</v>
      </c>
      <c r="I2705" s="2" t="str">
        <f aca="false">IF(AND(F2705="No",G2705="No",H2705="Yes"),"Yes","No")</f>
        <v>No</v>
      </c>
      <c r="J2705" s="2"/>
      <c r="K2705" s="2"/>
    </row>
    <row r="2706" customFormat="false" ht="15" hidden="false" customHeight="false" outlineLevel="0" collapsed="false">
      <c r="A2706" s="2" t="s">
        <v>8206</v>
      </c>
      <c r="B2706" s="13" t="n">
        <v>97</v>
      </c>
      <c r="C2706" s="13" t="n">
        <v>97</v>
      </c>
      <c r="D2706" s="14" t="n">
        <f aca="false">C2706/Summary!$B$4</f>
        <v>0.00646666666666667</v>
      </c>
      <c r="E2706" s="15" t="n">
        <v>0.428571428571429</v>
      </c>
      <c r="F2706" s="2" t="s">
        <v>53</v>
      </c>
      <c r="G2706" s="2" t="s">
        <v>44</v>
      </c>
      <c r="H2706" s="2" t="str">
        <f aca="false">IF(AND(E2706&gt;=0.4,E2706&lt;=0.6),"Yes","No")</f>
        <v>Yes</v>
      </c>
      <c r="I2706" s="2" t="str">
        <f aca="false">IF(AND(F2706="No",G2706="No",H2706="Yes"),"Yes","No")</f>
        <v>No</v>
      </c>
      <c r="J2706" s="2"/>
      <c r="K2706" s="2"/>
    </row>
    <row r="2707" customFormat="false" ht="15" hidden="false" customHeight="false" outlineLevel="0" collapsed="false">
      <c r="A2707" s="2" t="s">
        <v>8207</v>
      </c>
      <c r="B2707" s="13" t="n">
        <v>97</v>
      </c>
      <c r="C2707" s="13" t="n">
        <v>97</v>
      </c>
      <c r="D2707" s="14" t="n">
        <f aca="false">C2707/Summary!$B$4</f>
        <v>0.00646666666666667</v>
      </c>
      <c r="E2707" s="15" t="n">
        <v>0.428571428571429</v>
      </c>
      <c r="F2707" s="2" t="s">
        <v>53</v>
      </c>
      <c r="G2707" s="2" t="s">
        <v>44</v>
      </c>
      <c r="H2707" s="2" t="str">
        <f aca="false">IF(AND(E2707&gt;=0.4,E2707&lt;=0.6),"Yes","No")</f>
        <v>Yes</v>
      </c>
      <c r="I2707" s="2" t="str">
        <f aca="false">IF(AND(F2707="No",G2707="No",H2707="Yes"),"Yes","No")</f>
        <v>No</v>
      </c>
      <c r="J2707" s="2"/>
      <c r="K2707" s="2"/>
    </row>
    <row r="2708" customFormat="false" ht="15" hidden="false" customHeight="false" outlineLevel="0" collapsed="false">
      <c r="A2708" s="2" t="s">
        <v>8208</v>
      </c>
      <c r="B2708" s="13" t="n">
        <v>97</v>
      </c>
      <c r="C2708" s="13" t="n">
        <v>97</v>
      </c>
      <c r="D2708" s="14" t="n">
        <f aca="false">C2708/Summary!$B$4</f>
        <v>0.00646666666666667</v>
      </c>
      <c r="E2708" s="15" t="n">
        <v>0.571428571428571</v>
      </c>
      <c r="F2708" s="2" t="s">
        <v>53</v>
      </c>
      <c r="G2708" s="2" t="s">
        <v>53</v>
      </c>
      <c r="H2708" s="2" t="str">
        <f aca="false">IF(AND(E2708&gt;=0.4,E2708&lt;=0.6),"Yes","No")</f>
        <v>Yes</v>
      </c>
      <c r="I2708" s="2" t="str">
        <f aca="false">IF(AND(F2708="No",G2708="No",H2708="Yes"),"Yes","No")</f>
        <v>No</v>
      </c>
      <c r="J2708" s="2"/>
      <c r="K2708" s="2"/>
    </row>
    <row r="2709" customFormat="false" ht="15" hidden="false" customHeight="false" outlineLevel="0" collapsed="false">
      <c r="A2709" s="2" t="s">
        <v>8209</v>
      </c>
      <c r="B2709" s="13" t="n">
        <v>97</v>
      </c>
      <c r="C2709" s="13" t="n">
        <v>97</v>
      </c>
      <c r="D2709" s="14" t="n">
        <f aca="false">C2709/Summary!$B$4</f>
        <v>0.00646666666666667</v>
      </c>
      <c r="E2709" s="15" t="n">
        <v>0.571428571428571</v>
      </c>
      <c r="F2709" s="2" t="s">
        <v>53</v>
      </c>
      <c r="G2709" s="2" t="s">
        <v>44</v>
      </c>
      <c r="H2709" s="2" t="str">
        <f aca="false">IF(AND(E2709&gt;=0.4,E2709&lt;=0.6),"Yes","No")</f>
        <v>Yes</v>
      </c>
      <c r="I2709" s="2" t="str">
        <f aca="false">IF(AND(F2709="No",G2709="No",H2709="Yes"),"Yes","No")</f>
        <v>No</v>
      </c>
      <c r="J2709" s="2"/>
      <c r="K2709" s="2"/>
    </row>
    <row r="2710" customFormat="false" ht="15" hidden="false" customHeight="false" outlineLevel="0" collapsed="false">
      <c r="A2710" s="2" t="s">
        <v>8210</v>
      </c>
      <c r="B2710" s="13" t="n">
        <v>97</v>
      </c>
      <c r="C2710" s="13" t="n">
        <v>97</v>
      </c>
      <c r="D2710" s="14" t="n">
        <f aca="false">C2710/Summary!$B$4</f>
        <v>0.00646666666666667</v>
      </c>
      <c r="E2710" s="15" t="n">
        <v>0.285714285714286</v>
      </c>
      <c r="F2710" s="2" t="s">
        <v>53</v>
      </c>
      <c r="G2710" s="2" t="s">
        <v>44</v>
      </c>
      <c r="H2710" s="2" t="str">
        <f aca="false">IF(AND(E2710&gt;=0.4,E2710&lt;=0.6),"Yes","No")</f>
        <v>No</v>
      </c>
      <c r="I2710" s="2" t="str">
        <f aca="false">IF(AND(F2710="No",G2710="No",H2710="Yes"),"Yes","No")</f>
        <v>No</v>
      </c>
      <c r="J2710" s="2"/>
      <c r="K2710" s="2"/>
    </row>
    <row r="2711" customFormat="false" ht="15" hidden="false" customHeight="false" outlineLevel="0" collapsed="false">
      <c r="A2711" s="2" t="s">
        <v>8211</v>
      </c>
      <c r="B2711" s="13" t="n">
        <v>97</v>
      </c>
      <c r="C2711" s="13" t="n">
        <v>97</v>
      </c>
      <c r="D2711" s="14" t="n">
        <f aca="false">C2711/Summary!$B$4</f>
        <v>0.00646666666666667</v>
      </c>
      <c r="E2711" s="15" t="n">
        <v>0.714285714285714</v>
      </c>
      <c r="F2711" s="2" t="s">
        <v>53</v>
      </c>
      <c r="G2711" s="2" t="s">
        <v>53</v>
      </c>
      <c r="H2711" s="2" t="str">
        <f aca="false">IF(AND(E2711&gt;=0.4,E2711&lt;=0.6),"Yes","No")</f>
        <v>No</v>
      </c>
      <c r="I2711" s="2" t="str">
        <f aca="false">IF(AND(F2711="No",G2711="No",H2711="Yes"),"Yes","No")</f>
        <v>No</v>
      </c>
      <c r="J2711" s="2"/>
      <c r="K2711" s="2"/>
    </row>
    <row r="2712" customFormat="false" ht="15" hidden="false" customHeight="false" outlineLevel="0" collapsed="false">
      <c r="A2712" s="2" t="s">
        <v>8212</v>
      </c>
      <c r="B2712" s="13" t="n">
        <v>97</v>
      </c>
      <c r="C2712" s="13" t="n">
        <v>97</v>
      </c>
      <c r="D2712" s="14" t="n">
        <f aca="false">C2712/Summary!$B$4</f>
        <v>0.00646666666666667</v>
      </c>
      <c r="E2712" s="15" t="n">
        <v>0.857142857142857</v>
      </c>
      <c r="F2712" s="2" t="s">
        <v>53</v>
      </c>
      <c r="G2712" s="2" t="s">
        <v>44</v>
      </c>
      <c r="H2712" s="2" t="str">
        <f aca="false">IF(AND(E2712&gt;=0.4,E2712&lt;=0.6),"Yes","No")</f>
        <v>No</v>
      </c>
      <c r="I2712" s="2" t="str">
        <f aca="false">IF(AND(F2712="No",G2712="No",H2712="Yes"),"Yes","No")</f>
        <v>No</v>
      </c>
      <c r="J2712" s="2"/>
      <c r="K2712" s="2"/>
    </row>
    <row r="2713" customFormat="false" ht="15" hidden="false" customHeight="false" outlineLevel="0" collapsed="false">
      <c r="A2713" s="2" t="s">
        <v>8213</v>
      </c>
      <c r="B2713" s="13" t="n">
        <v>97</v>
      </c>
      <c r="C2713" s="13" t="n">
        <v>97</v>
      </c>
      <c r="D2713" s="14" t="n">
        <f aca="false">C2713/Summary!$B$4</f>
        <v>0.00646666666666667</v>
      </c>
      <c r="E2713" s="15" t="n">
        <v>0.571428571428571</v>
      </c>
      <c r="F2713" s="2" t="s">
        <v>53</v>
      </c>
      <c r="G2713" s="2" t="s">
        <v>44</v>
      </c>
      <c r="H2713" s="2" t="str">
        <f aca="false">IF(AND(E2713&gt;=0.4,E2713&lt;=0.6),"Yes","No")</f>
        <v>Yes</v>
      </c>
      <c r="I2713" s="2" t="str">
        <f aca="false">IF(AND(F2713="No",G2713="No",H2713="Yes"),"Yes","No")</f>
        <v>No</v>
      </c>
      <c r="J2713" s="2"/>
      <c r="K2713" s="2"/>
    </row>
    <row r="2714" customFormat="false" ht="15" hidden="false" customHeight="false" outlineLevel="0" collapsed="false">
      <c r="A2714" s="2" t="s">
        <v>8214</v>
      </c>
      <c r="B2714" s="13" t="n">
        <v>97</v>
      </c>
      <c r="C2714" s="13" t="n">
        <v>97</v>
      </c>
      <c r="D2714" s="14" t="n">
        <f aca="false">C2714/Summary!$B$4</f>
        <v>0.00646666666666667</v>
      </c>
      <c r="E2714" s="15" t="n">
        <v>0.714285714285714</v>
      </c>
      <c r="F2714" s="2" t="s">
        <v>53</v>
      </c>
      <c r="G2714" s="2" t="s">
        <v>53</v>
      </c>
      <c r="H2714" s="2" t="str">
        <f aca="false">IF(AND(E2714&gt;=0.4,E2714&lt;=0.6),"Yes","No")</f>
        <v>No</v>
      </c>
      <c r="I2714" s="2" t="str">
        <f aca="false">IF(AND(F2714="No",G2714="No",H2714="Yes"),"Yes","No")</f>
        <v>No</v>
      </c>
      <c r="J2714" s="2"/>
      <c r="K2714" s="2"/>
    </row>
    <row r="2715" customFormat="false" ht="15" hidden="false" customHeight="false" outlineLevel="0" collapsed="false">
      <c r="A2715" s="2" t="s">
        <v>8215</v>
      </c>
      <c r="B2715" s="13" t="n">
        <v>97</v>
      </c>
      <c r="C2715" s="13" t="n">
        <v>97</v>
      </c>
      <c r="D2715" s="14" t="n">
        <f aca="false">C2715/Summary!$B$4</f>
        <v>0.00646666666666667</v>
      </c>
      <c r="E2715" s="15" t="n">
        <v>0.714285714285714</v>
      </c>
      <c r="F2715" s="2" t="s">
        <v>53</v>
      </c>
      <c r="G2715" s="2" t="s">
        <v>44</v>
      </c>
      <c r="H2715" s="2" t="str">
        <f aca="false">IF(AND(E2715&gt;=0.4,E2715&lt;=0.6),"Yes","No")</f>
        <v>No</v>
      </c>
      <c r="I2715" s="2" t="str">
        <f aca="false">IF(AND(F2715="No",G2715="No",H2715="Yes"),"Yes","No")</f>
        <v>No</v>
      </c>
      <c r="J2715" s="2"/>
      <c r="K2715" s="2"/>
    </row>
    <row r="2716" customFormat="false" ht="15" hidden="false" customHeight="false" outlineLevel="0" collapsed="false">
      <c r="A2716" s="2" t="s">
        <v>8216</v>
      </c>
      <c r="B2716" s="13" t="n">
        <v>97</v>
      </c>
      <c r="C2716" s="13" t="n">
        <v>96</v>
      </c>
      <c r="D2716" s="14" t="n">
        <f aca="false">C2716/Summary!$B$4</f>
        <v>0.0064</v>
      </c>
      <c r="E2716" s="15" t="n">
        <v>0.571428571428571</v>
      </c>
      <c r="F2716" s="2" t="s">
        <v>53</v>
      </c>
      <c r="G2716" s="2" t="s">
        <v>53</v>
      </c>
      <c r="H2716" s="2" t="str">
        <f aca="false">IF(AND(E2716&gt;=0.4,E2716&lt;=0.6),"Yes","No")</f>
        <v>Yes</v>
      </c>
      <c r="I2716" s="2" t="str">
        <f aca="false">IF(AND(F2716="No",G2716="No",H2716="Yes"),"Yes","No")</f>
        <v>No</v>
      </c>
      <c r="J2716" s="2"/>
      <c r="K2716" s="2"/>
    </row>
    <row r="2717" customFormat="false" ht="15" hidden="false" customHeight="false" outlineLevel="0" collapsed="false">
      <c r="A2717" s="2" t="s">
        <v>8217</v>
      </c>
      <c r="B2717" s="13" t="n">
        <v>97</v>
      </c>
      <c r="C2717" s="13" t="n">
        <v>96</v>
      </c>
      <c r="D2717" s="14" t="n">
        <f aca="false">C2717/Summary!$B$4</f>
        <v>0.0064</v>
      </c>
      <c r="E2717" s="15" t="n">
        <v>0.571428571428571</v>
      </c>
      <c r="F2717" s="2" t="s">
        <v>53</v>
      </c>
      <c r="G2717" s="2" t="s">
        <v>44</v>
      </c>
      <c r="H2717" s="2" t="str">
        <f aca="false">IF(AND(E2717&gt;=0.4,E2717&lt;=0.6),"Yes","No")</f>
        <v>Yes</v>
      </c>
      <c r="I2717" s="2" t="str">
        <f aca="false">IF(AND(F2717="No",G2717="No",H2717="Yes"),"Yes","No")</f>
        <v>No</v>
      </c>
      <c r="J2717" s="2"/>
      <c r="K2717" s="2"/>
    </row>
    <row r="2718" customFormat="false" ht="15" hidden="false" customHeight="false" outlineLevel="0" collapsed="false">
      <c r="A2718" s="2" t="s">
        <v>8218</v>
      </c>
      <c r="B2718" s="13" t="n">
        <v>97</v>
      </c>
      <c r="C2718" s="13" t="n">
        <v>95</v>
      </c>
      <c r="D2718" s="14" t="n">
        <f aca="false">C2718/Summary!$B$4</f>
        <v>0.00633333333333333</v>
      </c>
      <c r="E2718" s="15" t="n">
        <v>0.857142857142857</v>
      </c>
      <c r="F2718" s="2" t="s">
        <v>53</v>
      </c>
      <c r="G2718" s="2" t="s">
        <v>44</v>
      </c>
      <c r="H2718" s="2" t="str">
        <f aca="false">IF(AND(E2718&gt;=0.4,E2718&lt;=0.6),"Yes","No")</f>
        <v>No</v>
      </c>
      <c r="I2718" s="2" t="str">
        <f aca="false">IF(AND(F2718="No",G2718="No",H2718="Yes"),"Yes","No")</f>
        <v>No</v>
      </c>
      <c r="J2718" s="2"/>
      <c r="K2718" s="2"/>
    </row>
    <row r="2719" customFormat="false" ht="15" hidden="false" customHeight="false" outlineLevel="0" collapsed="false">
      <c r="A2719" s="2" t="s">
        <v>8219</v>
      </c>
      <c r="B2719" s="13" t="n">
        <v>97</v>
      </c>
      <c r="C2719" s="13" t="n">
        <v>97</v>
      </c>
      <c r="D2719" s="14" t="n">
        <f aca="false">C2719/Summary!$B$4</f>
        <v>0.00646666666666667</v>
      </c>
      <c r="E2719" s="15" t="n">
        <v>0.857142857142857</v>
      </c>
      <c r="F2719" s="2" t="s">
        <v>53</v>
      </c>
      <c r="G2719" s="2" t="s">
        <v>44</v>
      </c>
      <c r="H2719" s="2" t="str">
        <f aca="false">IF(AND(E2719&gt;=0.4,E2719&lt;=0.6),"Yes","No")</f>
        <v>No</v>
      </c>
      <c r="I2719" s="2" t="str">
        <f aca="false">IF(AND(F2719="No",G2719="No",H2719="Yes"),"Yes","No")</f>
        <v>No</v>
      </c>
      <c r="J2719" s="2"/>
      <c r="K2719" s="2"/>
    </row>
    <row r="2720" customFormat="false" ht="15" hidden="false" customHeight="false" outlineLevel="0" collapsed="false">
      <c r="A2720" s="2" t="s">
        <v>8220</v>
      </c>
      <c r="B2720" s="13" t="n">
        <v>97</v>
      </c>
      <c r="C2720" s="13" t="n">
        <v>97</v>
      </c>
      <c r="D2720" s="14" t="n">
        <f aca="false">C2720/Summary!$B$4</f>
        <v>0.00646666666666667</v>
      </c>
      <c r="E2720" s="15" t="n">
        <v>0.571428571428571</v>
      </c>
      <c r="F2720" s="2" t="s">
        <v>53</v>
      </c>
      <c r="G2720" s="2" t="s">
        <v>44</v>
      </c>
      <c r="H2720" s="2" t="str">
        <f aca="false">IF(AND(E2720&gt;=0.4,E2720&lt;=0.6),"Yes","No")</f>
        <v>Yes</v>
      </c>
      <c r="I2720" s="2" t="str">
        <f aca="false">IF(AND(F2720="No",G2720="No",H2720="Yes"),"Yes","No")</f>
        <v>No</v>
      </c>
      <c r="J2720" s="2"/>
      <c r="K2720" s="2"/>
    </row>
    <row r="2721" customFormat="false" ht="15" hidden="false" customHeight="false" outlineLevel="0" collapsed="false">
      <c r="A2721" s="2" t="s">
        <v>8221</v>
      </c>
      <c r="B2721" s="13" t="n">
        <v>97</v>
      </c>
      <c r="C2721" s="13" t="n">
        <v>97</v>
      </c>
      <c r="D2721" s="14" t="n">
        <f aca="false">C2721/Summary!$B$4</f>
        <v>0.00646666666666667</v>
      </c>
      <c r="E2721" s="15" t="n">
        <v>0.285714285714286</v>
      </c>
      <c r="F2721" s="2" t="s">
        <v>53</v>
      </c>
      <c r="G2721" s="2" t="s">
        <v>44</v>
      </c>
      <c r="H2721" s="2" t="str">
        <f aca="false">IF(AND(E2721&gt;=0.4,E2721&lt;=0.6),"Yes","No")</f>
        <v>No</v>
      </c>
      <c r="I2721" s="2" t="str">
        <f aca="false">IF(AND(F2721="No",G2721="No",H2721="Yes"),"Yes","No")</f>
        <v>No</v>
      </c>
      <c r="J2721" s="2"/>
      <c r="K2721" s="2"/>
    </row>
    <row r="2722" customFormat="false" ht="15" hidden="false" customHeight="false" outlineLevel="0" collapsed="false">
      <c r="A2722" s="2" t="s">
        <v>8222</v>
      </c>
      <c r="B2722" s="13" t="n">
        <v>97</v>
      </c>
      <c r="C2722" s="13" t="n">
        <v>97</v>
      </c>
      <c r="D2722" s="14" t="n">
        <f aca="false">C2722/Summary!$B$4</f>
        <v>0.00646666666666667</v>
      </c>
      <c r="E2722" s="15" t="n">
        <v>0.857142857142857</v>
      </c>
      <c r="F2722" s="2" t="s">
        <v>53</v>
      </c>
      <c r="G2722" s="2" t="s">
        <v>53</v>
      </c>
      <c r="H2722" s="2" t="str">
        <f aca="false">IF(AND(E2722&gt;=0.4,E2722&lt;=0.6),"Yes","No")</f>
        <v>No</v>
      </c>
      <c r="I2722" s="2" t="str">
        <f aca="false">IF(AND(F2722="No",G2722="No",H2722="Yes"),"Yes","No")</f>
        <v>No</v>
      </c>
      <c r="J2722" s="2"/>
      <c r="K2722" s="2"/>
    </row>
    <row r="2723" customFormat="false" ht="15" hidden="false" customHeight="false" outlineLevel="0" collapsed="false">
      <c r="A2723" s="2" t="s">
        <v>8223</v>
      </c>
      <c r="B2723" s="13" t="n">
        <v>97</v>
      </c>
      <c r="C2723" s="13" t="n">
        <v>97</v>
      </c>
      <c r="D2723" s="14" t="n">
        <f aca="false">C2723/Summary!$B$4</f>
        <v>0.00646666666666667</v>
      </c>
      <c r="E2723" s="15" t="n">
        <v>0.714285714285714</v>
      </c>
      <c r="F2723" s="2" t="s">
        <v>53</v>
      </c>
      <c r="G2723" s="2" t="s">
        <v>53</v>
      </c>
      <c r="H2723" s="2" t="str">
        <f aca="false">IF(AND(E2723&gt;=0.4,E2723&lt;=0.6),"Yes","No")</f>
        <v>No</v>
      </c>
      <c r="I2723" s="2" t="str">
        <f aca="false">IF(AND(F2723="No",G2723="No",H2723="Yes"),"Yes","No")</f>
        <v>No</v>
      </c>
      <c r="J2723" s="2"/>
      <c r="K2723" s="2"/>
    </row>
    <row r="2724" customFormat="false" ht="15" hidden="false" customHeight="false" outlineLevel="0" collapsed="false">
      <c r="A2724" s="2" t="s">
        <v>8224</v>
      </c>
      <c r="B2724" s="13" t="n">
        <v>97</v>
      </c>
      <c r="C2724" s="13" t="n">
        <v>97</v>
      </c>
      <c r="D2724" s="14" t="n">
        <f aca="false">C2724/Summary!$B$4</f>
        <v>0.00646666666666667</v>
      </c>
      <c r="E2724" s="15" t="n">
        <v>0.428571428571429</v>
      </c>
      <c r="F2724" s="2" t="s">
        <v>53</v>
      </c>
      <c r="G2724" s="2" t="s">
        <v>44</v>
      </c>
      <c r="H2724" s="2" t="str">
        <f aca="false">IF(AND(E2724&gt;=0.4,E2724&lt;=0.6),"Yes","No")</f>
        <v>Yes</v>
      </c>
      <c r="I2724" s="2" t="str">
        <f aca="false">IF(AND(F2724="No",G2724="No",H2724="Yes"),"Yes","No")</f>
        <v>No</v>
      </c>
      <c r="J2724" s="2"/>
      <c r="K2724" s="2"/>
    </row>
    <row r="2725" customFormat="false" ht="15" hidden="false" customHeight="false" outlineLevel="0" collapsed="false">
      <c r="A2725" s="2" t="s">
        <v>8225</v>
      </c>
      <c r="B2725" s="13" t="n">
        <v>97</v>
      </c>
      <c r="C2725" s="13" t="n">
        <v>96</v>
      </c>
      <c r="D2725" s="14" t="n">
        <f aca="false">C2725/Summary!$B$4</f>
        <v>0.0064</v>
      </c>
      <c r="E2725" s="15" t="n">
        <v>0.285714285714286</v>
      </c>
      <c r="F2725" s="2" t="s">
        <v>53</v>
      </c>
      <c r="G2725" s="2" t="s">
        <v>44</v>
      </c>
      <c r="H2725" s="2" t="str">
        <f aca="false">IF(AND(E2725&gt;=0.4,E2725&lt;=0.6),"Yes","No")</f>
        <v>No</v>
      </c>
      <c r="I2725" s="2" t="str">
        <f aca="false">IF(AND(F2725="No",G2725="No",H2725="Yes"),"Yes","No")</f>
        <v>No</v>
      </c>
      <c r="J2725" s="2"/>
      <c r="K2725" s="2"/>
    </row>
    <row r="2726" customFormat="false" ht="15" hidden="false" customHeight="false" outlineLevel="0" collapsed="false">
      <c r="A2726" s="2" t="s">
        <v>8226</v>
      </c>
      <c r="B2726" s="13" t="n">
        <v>97</v>
      </c>
      <c r="C2726" s="13" t="n">
        <v>97</v>
      </c>
      <c r="D2726" s="14" t="n">
        <f aca="false">C2726/Summary!$B$4</f>
        <v>0.00646666666666667</v>
      </c>
      <c r="E2726" s="15" t="n">
        <v>0.285714285714286</v>
      </c>
      <c r="F2726" s="2" t="s">
        <v>53</v>
      </c>
      <c r="G2726" s="2" t="s">
        <v>44</v>
      </c>
      <c r="H2726" s="2" t="str">
        <f aca="false">IF(AND(E2726&gt;=0.4,E2726&lt;=0.6),"Yes","No")</f>
        <v>No</v>
      </c>
      <c r="I2726" s="2" t="str">
        <f aca="false">IF(AND(F2726="No",G2726="No",H2726="Yes"),"Yes","No")</f>
        <v>No</v>
      </c>
      <c r="J2726" s="2"/>
      <c r="K2726" s="2"/>
    </row>
    <row r="2727" customFormat="false" ht="15" hidden="false" customHeight="false" outlineLevel="0" collapsed="false">
      <c r="A2727" s="2" t="s">
        <v>8227</v>
      </c>
      <c r="B2727" s="13" t="n">
        <v>97</v>
      </c>
      <c r="C2727" s="13" t="n">
        <v>96</v>
      </c>
      <c r="D2727" s="14" t="n">
        <f aca="false">C2727/Summary!$B$4</f>
        <v>0.0064</v>
      </c>
      <c r="E2727" s="15" t="n">
        <v>0.571428571428571</v>
      </c>
      <c r="F2727" s="2" t="s">
        <v>53</v>
      </c>
      <c r="G2727" s="2" t="s">
        <v>44</v>
      </c>
      <c r="H2727" s="2" t="str">
        <f aca="false">IF(AND(E2727&gt;=0.4,E2727&lt;=0.6),"Yes","No")</f>
        <v>Yes</v>
      </c>
      <c r="I2727" s="2" t="str">
        <f aca="false">IF(AND(F2727="No",G2727="No",H2727="Yes"),"Yes","No")</f>
        <v>No</v>
      </c>
      <c r="J2727" s="2"/>
      <c r="K2727" s="2"/>
    </row>
    <row r="2728" customFormat="false" ht="15" hidden="false" customHeight="false" outlineLevel="0" collapsed="false">
      <c r="A2728" s="2" t="s">
        <v>8228</v>
      </c>
      <c r="B2728" s="13" t="n">
        <v>97</v>
      </c>
      <c r="C2728" s="13" t="n">
        <v>97</v>
      </c>
      <c r="D2728" s="14" t="n">
        <f aca="false">C2728/Summary!$B$4</f>
        <v>0.00646666666666667</v>
      </c>
      <c r="E2728" s="15" t="n">
        <v>0.571428571428571</v>
      </c>
      <c r="F2728" s="2" t="s">
        <v>53</v>
      </c>
      <c r="G2728" s="2" t="s">
        <v>44</v>
      </c>
      <c r="H2728" s="2" t="str">
        <f aca="false">IF(AND(E2728&gt;=0.4,E2728&lt;=0.6),"Yes","No")</f>
        <v>Yes</v>
      </c>
      <c r="I2728" s="2" t="str">
        <f aca="false">IF(AND(F2728="No",G2728="No",H2728="Yes"),"Yes","No")</f>
        <v>No</v>
      </c>
      <c r="J2728" s="2"/>
      <c r="K2728" s="2"/>
    </row>
    <row r="2729" customFormat="false" ht="15" hidden="false" customHeight="false" outlineLevel="0" collapsed="false">
      <c r="A2729" s="2" t="s">
        <v>8229</v>
      </c>
      <c r="B2729" s="13" t="n">
        <v>97</v>
      </c>
      <c r="C2729" s="13" t="n">
        <v>97</v>
      </c>
      <c r="D2729" s="14" t="n">
        <f aca="false">C2729/Summary!$B$4</f>
        <v>0.00646666666666667</v>
      </c>
      <c r="E2729" s="15" t="n">
        <v>0.571428571428571</v>
      </c>
      <c r="F2729" s="2" t="s">
        <v>53</v>
      </c>
      <c r="G2729" s="2" t="s">
        <v>44</v>
      </c>
      <c r="H2729" s="2" t="str">
        <f aca="false">IF(AND(E2729&gt;=0.4,E2729&lt;=0.6),"Yes","No")</f>
        <v>Yes</v>
      </c>
      <c r="I2729" s="2" t="str">
        <f aca="false">IF(AND(F2729="No",G2729="No",H2729="Yes"),"Yes","No")</f>
        <v>No</v>
      </c>
      <c r="J2729" s="2"/>
      <c r="K2729" s="2"/>
    </row>
    <row r="2730" customFormat="false" ht="15" hidden="false" customHeight="false" outlineLevel="0" collapsed="false">
      <c r="A2730" s="2" t="s">
        <v>8230</v>
      </c>
      <c r="B2730" s="13" t="n">
        <v>97</v>
      </c>
      <c r="C2730" s="13" t="n">
        <v>97</v>
      </c>
      <c r="D2730" s="14" t="n">
        <f aca="false">C2730/Summary!$B$4</f>
        <v>0.00646666666666667</v>
      </c>
      <c r="E2730" s="15" t="n">
        <v>0.571428571428571</v>
      </c>
      <c r="F2730" s="2" t="s">
        <v>53</v>
      </c>
      <c r="G2730" s="2" t="s">
        <v>53</v>
      </c>
      <c r="H2730" s="2" t="str">
        <f aca="false">IF(AND(E2730&gt;=0.4,E2730&lt;=0.6),"Yes","No")</f>
        <v>Yes</v>
      </c>
      <c r="I2730" s="2" t="str">
        <f aca="false">IF(AND(F2730="No",G2730="No",H2730="Yes"),"Yes","No")</f>
        <v>No</v>
      </c>
      <c r="J2730" s="2"/>
      <c r="K2730" s="2"/>
    </row>
    <row r="2731" customFormat="false" ht="15" hidden="false" customHeight="false" outlineLevel="0" collapsed="false">
      <c r="A2731" s="2" t="s">
        <v>8231</v>
      </c>
      <c r="B2731" s="13" t="n">
        <v>97</v>
      </c>
      <c r="C2731" s="13" t="n">
        <v>97</v>
      </c>
      <c r="D2731" s="14" t="n">
        <f aca="false">C2731/Summary!$B$4</f>
        <v>0.00646666666666667</v>
      </c>
      <c r="E2731" s="15" t="n">
        <v>0.714285714285714</v>
      </c>
      <c r="F2731" s="2" t="s">
        <v>44</v>
      </c>
      <c r="G2731" s="2" t="s">
        <v>44</v>
      </c>
      <c r="H2731" s="2" t="str">
        <f aca="false">IF(AND(E2731&gt;=0.4,E2731&lt;=0.6),"Yes","No")</f>
        <v>No</v>
      </c>
      <c r="I2731" s="2" t="str">
        <f aca="false">IF(AND(F2731="No",G2731="No",H2731="Yes"),"Yes","No")</f>
        <v>No</v>
      </c>
      <c r="J2731" s="2"/>
      <c r="K2731" s="2"/>
    </row>
    <row r="2732" customFormat="false" ht="15" hidden="false" customHeight="false" outlineLevel="0" collapsed="false">
      <c r="A2732" s="2" t="s">
        <v>8232</v>
      </c>
      <c r="B2732" s="13" t="n">
        <v>97</v>
      </c>
      <c r="C2732" s="13" t="n">
        <v>96</v>
      </c>
      <c r="D2732" s="14" t="n">
        <f aca="false">C2732/Summary!$B$4</f>
        <v>0.0064</v>
      </c>
      <c r="E2732" s="15" t="n">
        <v>0.714285714285714</v>
      </c>
      <c r="F2732" s="2" t="s">
        <v>53</v>
      </c>
      <c r="G2732" s="2" t="s">
        <v>44</v>
      </c>
      <c r="H2732" s="2" t="str">
        <f aca="false">IF(AND(E2732&gt;=0.4,E2732&lt;=0.6),"Yes","No")</f>
        <v>No</v>
      </c>
      <c r="I2732" s="2" t="str">
        <f aca="false">IF(AND(F2732="No",G2732="No",H2732="Yes"),"Yes","No")</f>
        <v>No</v>
      </c>
      <c r="J2732" s="2"/>
      <c r="K2732" s="2"/>
    </row>
    <row r="2733" customFormat="false" ht="15" hidden="false" customHeight="false" outlineLevel="0" collapsed="false">
      <c r="A2733" s="2" t="s">
        <v>8233</v>
      </c>
      <c r="B2733" s="13" t="n">
        <v>97</v>
      </c>
      <c r="C2733" s="13" t="n">
        <v>97</v>
      </c>
      <c r="D2733" s="14" t="n">
        <f aca="false">C2733/Summary!$B$4</f>
        <v>0.00646666666666667</v>
      </c>
      <c r="E2733" s="15" t="n">
        <v>0.714285714285714</v>
      </c>
      <c r="F2733" s="2" t="s">
        <v>53</v>
      </c>
      <c r="G2733" s="2" t="s">
        <v>44</v>
      </c>
      <c r="H2733" s="2" t="str">
        <f aca="false">IF(AND(E2733&gt;=0.4,E2733&lt;=0.6),"Yes","No")</f>
        <v>No</v>
      </c>
      <c r="I2733" s="2" t="str">
        <f aca="false">IF(AND(F2733="No",G2733="No",H2733="Yes"),"Yes","No")</f>
        <v>No</v>
      </c>
      <c r="J2733" s="2"/>
      <c r="K2733" s="2"/>
    </row>
    <row r="2734" customFormat="false" ht="15" hidden="false" customHeight="false" outlineLevel="0" collapsed="false">
      <c r="A2734" s="2" t="s">
        <v>8234</v>
      </c>
      <c r="B2734" s="13" t="n">
        <v>97</v>
      </c>
      <c r="C2734" s="13" t="n">
        <v>97</v>
      </c>
      <c r="D2734" s="14" t="n">
        <f aca="false">C2734/Summary!$B$4</f>
        <v>0.00646666666666667</v>
      </c>
      <c r="E2734" s="15" t="n">
        <v>0.428571428571429</v>
      </c>
      <c r="F2734" s="2" t="s">
        <v>53</v>
      </c>
      <c r="G2734" s="2" t="s">
        <v>44</v>
      </c>
      <c r="H2734" s="2" t="str">
        <f aca="false">IF(AND(E2734&gt;=0.4,E2734&lt;=0.6),"Yes","No")</f>
        <v>Yes</v>
      </c>
      <c r="I2734" s="2" t="str">
        <f aca="false">IF(AND(F2734="No",G2734="No",H2734="Yes"),"Yes","No")</f>
        <v>No</v>
      </c>
      <c r="J2734" s="2"/>
      <c r="K2734" s="2"/>
    </row>
    <row r="2735" customFormat="false" ht="15" hidden="false" customHeight="false" outlineLevel="0" collapsed="false">
      <c r="A2735" s="2" t="s">
        <v>8235</v>
      </c>
      <c r="B2735" s="13" t="n">
        <v>97</v>
      </c>
      <c r="C2735" s="13" t="n">
        <v>97</v>
      </c>
      <c r="D2735" s="14" t="n">
        <f aca="false">C2735/Summary!$B$4</f>
        <v>0.00646666666666667</v>
      </c>
      <c r="E2735" s="15" t="n">
        <v>0.142857142857143</v>
      </c>
      <c r="F2735" s="2" t="s">
        <v>53</v>
      </c>
      <c r="G2735" s="2" t="s">
        <v>44</v>
      </c>
      <c r="H2735" s="2" t="str">
        <f aca="false">IF(AND(E2735&gt;=0.4,E2735&lt;=0.6),"Yes","No")</f>
        <v>No</v>
      </c>
      <c r="I2735" s="2" t="str">
        <f aca="false">IF(AND(F2735="No",G2735="No",H2735="Yes"),"Yes","No")</f>
        <v>No</v>
      </c>
      <c r="J2735" s="2"/>
      <c r="K2735" s="2"/>
    </row>
    <row r="2736" customFormat="false" ht="15" hidden="false" customHeight="false" outlineLevel="0" collapsed="false">
      <c r="A2736" s="2" t="s">
        <v>8236</v>
      </c>
      <c r="B2736" s="13" t="n">
        <v>97</v>
      </c>
      <c r="C2736" s="13" t="n">
        <v>96</v>
      </c>
      <c r="D2736" s="14" t="n">
        <f aca="false">C2736/Summary!$B$4</f>
        <v>0.0064</v>
      </c>
      <c r="E2736" s="15" t="n">
        <v>0.285714285714286</v>
      </c>
      <c r="F2736" s="2" t="s">
        <v>53</v>
      </c>
      <c r="G2736" s="2" t="s">
        <v>44</v>
      </c>
      <c r="H2736" s="2" t="str">
        <f aca="false">IF(AND(E2736&gt;=0.4,E2736&lt;=0.6),"Yes","No")</f>
        <v>No</v>
      </c>
      <c r="I2736" s="2" t="str">
        <f aca="false">IF(AND(F2736="No",G2736="No",H2736="Yes"),"Yes","No")</f>
        <v>No</v>
      </c>
      <c r="J2736" s="2"/>
      <c r="K2736" s="2"/>
    </row>
    <row r="2737" customFormat="false" ht="15" hidden="false" customHeight="false" outlineLevel="0" collapsed="false">
      <c r="A2737" s="2" t="s">
        <v>8237</v>
      </c>
      <c r="B2737" s="13" t="n">
        <v>97</v>
      </c>
      <c r="C2737" s="13" t="n">
        <v>97</v>
      </c>
      <c r="D2737" s="14" t="n">
        <f aca="false">C2737/Summary!$B$4</f>
        <v>0.00646666666666667</v>
      </c>
      <c r="E2737" s="15" t="n">
        <v>0.571428571428571</v>
      </c>
      <c r="F2737" s="2" t="s">
        <v>53</v>
      </c>
      <c r="G2737" s="2" t="s">
        <v>44</v>
      </c>
      <c r="H2737" s="2" t="str">
        <f aca="false">IF(AND(E2737&gt;=0.4,E2737&lt;=0.6),"Yes","No")</f>
        <v>Yes</v>
      </c>
      <c r="I2737" s="2" t="str">
        <f aca="false">IF(AND(F2737="No",G2737="No",H2737="Yes"),"Yes","No")</f>
        <v>No</v>
      </c>
      <c r="J2737" s="2"/>
      <c r="K2737" s="2"/>
    </row>
    <row r="2738" customFormat="false" ht="15" hidden="false" customHeight="false" outlineLevel="0" collapsed="false">
      <c r="A2738" s="2" t="s">
        <v>8238</v>
      </c>
      <c r="B2738" s="13" t="n">
        <v>97</v>
      </c>
      <c r="C2738" s="13" t="n">
        <v>97</v>
      </c>
      <c r="D2738" s="14" t="n">
        <f aca="false">C2738/Summary!$B$4</f>
        <v>0.00646666666666667</v>
      </c>
      <c r="E2738" s="15" t="n">
        <v>0.428571428571429</v>
      </c>
      <c r="F2738" s="2" t="s">
        <v>53</v>
      </c>
      <c r="G2738" s="2" t="s">
        <v>44</v>
      </c>
      <c r="H2738" s="2" t="str">
        <f aca="false">IF(AND(E2738&gt;=0.4,E2738&lt;=0.6),"Yes","No")</f>
        <v>Yes</v>
      </c>
      <c r="I2738" s="2" t="str">
        <f aca="false">IF(AND(F2738="No",G2738="No",H2738="Yes"),"Yes","No")</f>
        <v>No</v>
      </c>
      <c r="J2738" s="2"/>
      <c r="K2738" s="2"/>
    </row>
    <row r="2739" customFormat="false" ht="15" hidden="false" customHeight="false" outlineLevel="0" collapsed="false">
      <c r="A2739" s="2" t="s">
        <v>8239</v>
      </c>
      <c r="B2739" s="13" t="n">
        <v>97</v>
      </c>
      <c r="C2739" s="13" t="n">
        <v>97</v>
      </c>
      <c r="D2739" s="14" t="n">
        <f aca="false">C2739/Summary!$B$4</f>
        <v>0.00646666666666667</v>
      </c>
      <c r="E2739" s="15" t="n">
        <v>0.285714285714286</v>
      </c>
      <c r="F2739" s="2" t="s">
        <v>53</v>
      </c>
      <c r="G2739" s="2" t="s">
        <v>44</v>
      </c>
      <c r="H2739" s="2" t="str">
        <f aca="false">IF(AND(E2739&gt;=0.4,E2739&lt;=0.6),"Yes","No")</f>
        <v>No</v>
      </c>
      <c r="I2739" s="2" t="str">
        <f aca="false">IF(AND(F2739="No",G2739="No",H2739="Yes"),"Yes","No")</f>
        <v>No</v>
      </c>
      <c r="J2739" s="2"/>
      <c r="K2739" s="2"/>
    </row>
    <row r="2740" customFormat="false" ht="15" hidden="false" customHeight="false" outlineLevel="0" collapsed="false">
      <c r="A2740" s="2" t="s">
        <v>8240</v>
      </c>
      <c r="B2740" s="13" t="n">
        <v>97</v>
      </c>
      <c r="C2740" s="13" t="n">
        <v>96</v>
      </c>
      <c r="D2740" s="14" t="n">
        <f aca="false">C2740/Summary!$B$4</f>
        <v>0.0064</v>
      </c>
      <c r="E2740" s="15" t="n">
        <v>0.428571428571429</v>
      </c>
      <c r="F2740" s="2" t="s">
        <v>53</v>
      </c>
      <c r="G2740" s="2" t="s">
        <v>44</v>
      </c>
      <c r="H2740" s="2" t="str">
        <f aca="false">IF(AND(E2740&gt;=0.4,E2740&lt;=0.6),"Yes","No")</f>
        <v>Yes</v>
      </c>
      <c r="I2740" s="2" t="str">
        <f aca="false">IF(AND(F2740="No",G2740="No",H2740="Yes"),"Yes","No")</f>
        <v>No</v>
      </c>
      <c r="J2740" s="2"/>
      <c r="K2740" s="2"/>
    </row>
    <row r="2741" customFormat="false" ht="15" hidden="false" customHeight="false" outlineLevel="0" collapsed="false">
      <c r="A2741" s="2" t="s">
        <v>8241</v>
      </c>
      <c r="B2741" s="13" t="n">
        <v>97</v>
      </c>
      <c r="C2741" s="13" t="n">
        <v>97</v>
      </c>
      <c r="D2741" s="14" t="n">
        <f aca="false">C2741/Summary!$B$4</f>
        <v>0.00646666666666667</v>
      </c>
      <c r="E2741" s="15" t="n">
        <v>0.285714285714286</v>
      </c>
      <c r="F2741" s="2" t="s">
        <v>53</v>
      </c>
      <c r="G2741" s="2" t="s">
        <v>53</v>
      </c>
      <c r="H2741" s="2" t="str">
        <f aca="false">IF(AND(E2741&gt;=0.4,E2741&lt;=0.6),"Yes","No")</f>
        <v>No</v>
      </c>
      <c r="I2741" s="2" t="str">
        <f aca="false">IF(AND(F2741="No",G2741="No",H2741="Yes"),"Yes","No")</f>
        <v>No</v>
      </c>
      <c r="J2741" s="2"/>
      <c r="K2741" s="2"/>
    </row>
    <row r="2742" customFormat="false" ht="15" hidden="false" customHeight="false" outlineLevel="0" collapsed="false">
      <c r="A2742" s="2" t="s">
        <v>8242</v>
      </c>
      <c r="B2742" s="13" t="n">
        <v>97</v>
      </c>
      <c r="C2742" s="13" t="n">
        <v>95</v>
      </c>
      <c r="D2742" s="14" t="n">
        <f aca="false">C2742/Summary!$B$4</f>
        <v>0.00633333333333333</v>
      </c>
      <c r="E2742" s="15" t="n">
        <v>0.428571428571429</v>
      </c>
      <c r="F2742" s="2" t="s">
        <v>53</v>
      </c>
      <c r="G2742" s="2" t="s">
        <v>44</v>
      </c>
      <c r="H2742" s="2" t="str">
        <f aca="false">IF(AND(E2742&gt;=0.4,E2742&lt;=0.6),"Yes","No")</f>
        <v>Yes</v>
      </c>
      <c r="I2742" s="2" t="str">
        <f aca="false">IF(AND(F2742="No",G2742="No",H2742="Yes"),"Yes","No")</f>
        <v>No</v>
      </c>
      <c r="J2742" s="2"/>
      <c r="K2742" s="2"/>
    </row>
    <row r="2743" customFormat="false" ht="15" hidden="false" customHeight="false" outlineLevel="0" collapsed="false">
      <c r="A2743" s="2" t="s">
        <v>8243</v>
      </c>
      <c r="B2743" s="13" t="n">
        <v>97</v>
      </c>
      <c r="C2743" s="13" t="n">
        <v>97</v>
      </c>
      <c r="D2743" s="14" t="n">
        <f aca="false">C2743/Summary!$B$4</f>
        <v>0.00646666666666667</v>
      </c>
      <c r="E2743" s="15" t="n">
        <v>0.428571428571429</v>
      </c>
      <c r="F2743" s="2" t="s">
        <v>44</v>
      </c>
      <c r="G2743" s="2" t="s">
        <v>53</v>
      </c>
      <c r="H2743" s="2" t="str">
        <f aca="false">IF(AND(E2743&gt;=0.4,E2743&lt;=0.6),"Yes","No")</f>
        <v>Yes</v>
      </c>
      <c r="I2743" s="2" t="str">
        <f aca="false">IF(AND(F2743="No",G2743="No",H2743="Yes"),"Yes","No")</f>
        <v>No</v>
      </c>
      <c r="J2743" s="2"/>
      <c r="K2743" s="2"/>
    </row>
    <row r="2744" customFormat="false" ht="15" hidden="false" customHeight="false" outlineLevel="0" collapsed="false">
      <c r="A2744" s="2" t="s">
        <v>8244</v>
      </c>
      <c r="B2744" s="13" t="n">
        <v>97</v>
      </c>
      <c r="C2744" s="13" t="n">
        <v>97</v>
      </c>
      <c r="D2744" s="14" t="n">
        <f aca="false">C2744/Summary!$B$4</f>
        <v>0.00646666666666667</v>
      </c>
      <c r="E2744" s="15" t="n">
        <v>0.142857142857143</v>
      </c>
      <c r="F2744" s="2" t="s">
        <v>53</v>
      </c>
      <c r="G2744" s="2" t="s">
        <v>44</v>
      </c>
      <c r="H2744" s="2" t="str">
        <f aca="false">IF(AND(E2744&gt;=0.4,E2744&lt;=0.6),"Yes","No")</f>
        <v>No</v>
      </c>
      <c r="I2744" s="2" t="str">
        <f aca="false">IF(AND(F2744="No",G2744="No",H2744="Yes"),"Yes","No")</f>
        <v>No</v>
      </c>
      <c r="J2744" s="2"/>
      <c r="K2744" s="2"/>
    </row>
    <row r="2745" customFormat="false" ht="15" hidden="false" customHeight="false" outlineLevel="0" collapsed="false">
      <c r="A2745" s="2" t="s">
        <v>8245</v>
      </c>
      <c r="B2745" s="13" t="n">
        <v>97</v>
      </c>
      <c r="C2745" s="13" t="n">
        <v>97</v>
      </c>
      <c r="D2745" s="14" t="n">
        <f aca="false">C2745/Summary!$B$4</f>
        <v>0.00646666666666667</v>
      </c>
      <c r="E2745" s="15" t="n">
        <v>0.285714285714286</v>
      </c>
      <c r="F2745" s="2" t="s">
        <v>53</v>
      </c>
      <c r="G2745" s="2" t="s">
        <v>44</v>
      </c>
      <c r="H2745" s="2" t="str">
        <f aca="false">IF(AND(E2745&gt;=0.4,E2745&lt;=0.6),"Yes","No")</f>
        <v>No</v>
      </c>
      <c r="I2745" s="2" t="str">
        <f aca="false">IF(AND(F2745="No",G2745="No",H2745="Yes"),"Yes","No")</f>
        <v>No</v>
      </c>
      <c r="J2745" s="2"/>
      <c r="K2745" s="2"/>
    </row>
    <row r="2746" customFormat="false" ht="15" hidden="false" customHeight="false" outlineLevel="0" collapsed="false">
      <c r="A2746" s="2" t="s">
        <v>8246</v>
      </c>
      <c r="B2746" s="13" t="n">
        <v>97</v>
      </c>
      <c r="C2746" s="13" t="n">
        <v>95</v>
      </c>
      <c r="D2746" s="14" t="n">
        <f aca="false">C2746/Summary!$B$4</f>
        <v>0.00633333333333333</v>
      </c>
      <c r="E2746" s="15" t="n">
        <v>0.142857142857143</v>
      </c>
      <c r="F2746" s="2" t="s">
        <v>44</v>
      </c>
      <c r="G2746" s="2" t="s">
        <v>53</v>
      </c>
      <c r="H2746" s="2" t="str">
        <f aca="false">IF(AND(E2746&gt;=0.4,E2746&lt;=0.6),"Yes","No")</f>
        <v>No</v>
      </c>
      <c r="I2746" s="2" t="str">
        <f aca="false">IF(AND(F2746="No",G2746="No",H2746="Yes"),"Yes","No")</f>
        <v>No</v>
      </c>
      <c r="J2746" s="2"/>
      <c r="K2746" s="2"/>
    </row>
    <row r="2747" customFormat="false" ht="15" hidden="false" customHeight="false" outlineLevel="0" collapsed="false">
      <c r="A2747" s="2" t="s">
        <v>8247</v>
      </c>
      <c r="B2747" s="13" t="n">
        <v>97</v>
      </c>
      <c r="C2747" s="13" t="n">
        <v>96</v>
      </c>
      <c r="D2747" s="14" t="n">
        <f aca="false">C2747/Summary!$B$4</f>
        <v>0.0064</v>
      </c>
      <c r="E2747" s="15" t="n">
        <v>0.428571428571429</v>
      </c>
      <c r="F2747" s="2" t="s">
        <v>53</v>
      </c>
      <c r="G2747" s="2" t="s">
        <v>44</v>
      </c>
      <c r="H2747" s="2" t="str">
        <f aca="false">IF(AND(E2747&gt;=0.4,E2747&lt;=0.6),"Yes","No")</f>
        <v>Yes</v>
      </c>
      <c r="I2747" s="2" t="str">
        <f aca="false">IF(AND(F2747="No",G2747="No",H2747="Yes"),"Yes","No")</f>
        <v>No</v>
      </c>
      <c r="J2747" s="2"/>
      <c r="K2747" s="2"/>
    </row>
    <row r="2748" customFormat="false" ht="15" hidden="false" customHeight="false" outlineLevel="0" collapsed="false">
      <c r="A2748" s="2" t="s">
        <v>8248</v>
      </c>
      <c r="B2748" s="13" t="n">
        <v>97</v>
      </c>
      <c r="C2748" s="13" t="n">
        <v>97</v>
      </c>
      <c r="D2748" s="14" t="n">
        <f aca="false">C2748/Summary!$B$4</f>
        <v>0.00646666666666667</v>
      </c>
      <c r="E2748" s="15" t="n">
        <v>0.285714285714286</v>
      </c>
      <c r="F2748" s="2" t="s">
        <v>53</v>
      </c>
      <c r="G2748" s="2" t="s">
        <v>44</v>
      </c>
      <c r="H2748" s="2" t="str">
        <f aca="false">IF(AND(E2748&gt;=0.4,E2748&lt;=0.6),"Yes","No")</f>
        <v>No</v>
      </c>
      <c r="I2748" s="2" t="str">
        <f aca="false">IF(AND(F2748="No",G2748="No",H2748="Yes"),"Yes","No")</f>
        <v>No</v>
      </c>
      <c r="J2748" s="2"/>
      <c r="K2748" s="2"/>
    </row>
    <row r="2749" customFormat="false" ht="15" hidden="false" customHeight="false" outlineLevel="0" collapsed="false">
      <c r="A2749" s="2" t="s">
        <v>8249</v>
      </c>
      <c r="B2749" s="13" t="n">
        <v>97</v>
      </c>
      <c r="C2749" s="13" t="n">
        <v>95</v>
      </c>
      <c r="D2749" s="14" t="n">
        <f aca="false">C2749/Summary!$B$4</f>
        <v>0.00633333333333333</v>
      </c>
      <c r="E2749" s="15" t="n">
        <v>0.285714285714286</v>
      </c>
      <c r="F2749" s="2" t="s">
        <v>53</v>
      </c>
      <c r="G2749" s="2" t="s">
        <v>44</v>
      </c>
      <c r="H2749" s="2" t="str">
        <f aca="false">IF(AND(E2749&gt;=0.4,E2749&lt;=0.6),"Yes","No")</f>
        <v>No</v>
      </c>
      <c r="I2749" s="2" t="str">
        <f aca="false">IF(AND(F2749="No",G2749="No",H2749="Yes"),"Yes","No")</f>
        <v>No</v>
      </c>
      <c r="J2749" s="2"/>
      <c r="K2749" s="2"/>
    </row>
    <row r="2750" customFormat="false" ht="15" hidden="false" customHeight="false" outlineLevel="0" collapsed="false">
      <c r="A2750" s="2" t="s">
        <v>8250</v>
      </c>
      <c r="B2750" s="13" t="n">
        <v>97</v>
      </c>
      <c r="C2750" s="13" t="n">
        <v>97</v>
      </c>
      <c r="D2750" s="14" t="n">
        <f aca="false">C2750/Summary!$B$4</f>
        <v>0.00646666666666667</v>
      </c>
      <c r="E2750" s="15" t="n">
        <v>0.571428571428571</v>
      </c>
      <c r="F2750" s="2" t="s">
        <v>53</v>
      </c>
      <c r="G2750" s="2" t="s">
        <v>44</v>
      </c>
      <c r="H2750" s="2" t="str">
        <f aca="false">IF(AND(E2750&gt;=0.4,E2750&lt;=0.6),"Yes","No")</f>
        <v>Yes</v>
      </c>
      <c r="I2750" s="2" t="str">
        <f aca="false">IF(AND(F2750="No",G2750="No",H2750="Yes"),"Yes","No")</f>
        <v>No</v>
      </c>
      <c r="J2750" s="2"/>
      <c r="K2750" s="2"/>
    </row>
    <row r="2751" customFormat="false" ht="15" hidden="false" customHeight="false" outlineLevel="0" collapsed="false">
      <c r="A2751" s="2" t="s">
        <v>8251</v>
      </c>
      <c r="B2751" s="13" t="n">
        <v>97</v>
      </c>
      <c r="C2751" s="13" t="n">
        <v>97</v>
      </c>
      <c r="D2751" s="14" t="n">
        <f aca="false">C2751/Summary!$B$4</f>
        <v>0.00646666666666667</v>
      </c>
      <c r="E2751" s="15" t="n">
        <v>0.285714285714286</v>
      </c>
      <c r="F2751" s="2" t="s">
        <v>44</v>
      </c>
      <c r="G2751" s="2" t="s">
        <v>53</v>
      </c>
      <c r="H2751" s="2" t="str">
        <f aca="false">IF(AND(E2751&gt;=0.4,E2751&lt;=0.6),"Yes","No")</f>
        <v>No</v>
      </c>
      <c r="I2751" s="2" t="str">
        <f aca="false">IF(AND(F2751="No",G2751="No",H2751="Yes"),"Yes","No")</f>
        <v>No</v>
      </c>
      <c r="J2751" s="2"/>
      <c r="K2751" s="2"/>
    </row>
    <row r="2752" customFormat="false" ht="15" hidden="false" customHeight="false" outlineLevel="0" collapsed="false">
      <c r="A2752" s="2" t="s">
        <v>8252</v>
      </c>
      <c r="B2752" s="13" t="n">
        <v>97</v>
      </c>
      <c r="C2752" s="13" t="n">
        <v>97</v>
      </c>
      <c r="D2752" s="14" t="n">
        <f aca="false">C2752/Summary!$B$4</f>
        <v>0.00646666666666667</v>
      </c>
      <c r="E2752" s="15" t="n">
        <v>0.285714285714286</v>
      </c>
      <c r="F2752" s="2" t="s">
        <v>53</v>
      </c>
      <c r="G2752" s="2" t="s">
        <v>53</v>
      </c>
      <c r="H2752" s="2" t="str">
        <f aca="false">IF(AND(E2752&gt;=0.4,E2752&lt;=0.6),"Yes","No")</f>
        <v>No</v>
      </c>
      <c r="I2752" s="2" t="str">
        <f aca="false">IF(AND(F2752="No",G2752="No",H2752="Yes"),"Yes","No")</f>
        <v>No</v>
      </c>
      <c r="J2752" s="2"/>
      <c r="K2752" s="2"/>
    </row>
    <row r="2753" customFormat="false" ht="15" hidden="false" customHeight="false" outlineLevel="0" collapsed="false">
      <c r="A2753" s="2" t="s">
        <v>8253</v>
      </c>
      <c r="B2753" s="13" t="n">
        <v>97</v>
      </c>
      <c r="C2753" s="13" t="n">
        <v>97</v>
      </c>
      <c r="D2753" s="14" t="n">
        <f aca="false">C2753/Summary!$B$4</f>
        <v>0.00646666666666667</v>
      </c>
      <c r="E2753" s="15" t="n">
        <v>0.571428571428571</v>
      </c>
      <c r="F2753" s="2" t="s">
        <v>53</v>
      </c>
      <c r="G2753" s="2" t="s">
        <v>44</v>
      </c>
      <c r="H2753" s="2" t="str">
        <f aca="false">IF(AND(E2753&gt;=0.4,E2753&lt;=0.6),"Yes","No")</f>
        <v>Yes</v>
      </c>
      <c r="I2753" s="2" t="str">
        <f aca="false">IF(AND(F2753="No",G2753="No",H2753="Yes"),"Yes","No")</f>
        <v>No</v>
      </c>
      <c r="J2753" s="2"/>
      <c r="K2753" s="2"/>
    </row>
    <row r="2754" customFormat="false" ht="15" hidden="false" customHeight="false" outlineLevel="0" collapsed="false">
      <c r="A2754" s="2" t="s">
        <v>8254</v>
      </c>
      <c r="B2754" s="13" t="n">
        <v>97</v>
      </c>
      <c r="C2754" s="13" t="n">
        <v>95</v>
      </c>
      <c r="D2754" s="14" t="n">
        <f aca="false">C2754/Summary!$B$4</f>
        <v>0.00633333333333333</v>
      </c>
      <c r="E2754" s="15" t="n">
        <v>0.714285714285714</v>
      </c>
      <c r="F2754" s="2" t="s">
        <v>53</v>
      </c>
      <c r="G2754" s="2" t="s">
        <v>53</v>
      </c>
      <c r="H2754" s="2" t="str">
        <f aca="false">IF(AND(E2754&gt;=0.4,E2754&lt;=0.6),"Yes","No")</f>
        <v>No</v>
      </c>
      <c r="I2754" s="2" t="str">
        <f aca="false">IF(AND(F2754="No",G2754="No",H2754="Yes"),"Yes","No")</f>
        <v>No</v>
      </c>
      <c r="J2754" s="2"/>
      <c r="K2754" s="2"/>
    </row>
    <row r="2755" customFormat="false" ht="15" hidden="false" customHeight="false" outlineLevel="0" collapsed="false">
      <c r="A2755" s="2" t="s">
        <v>8255</v>
      </c>
      <c r="B2755" s="13" t="n">
        <v>97</v>
      </c>
      <c r="C2755" s="13" t="n">
        <v>96</v>
      </c>
      <c r="D2755" s="14" t="n">
        <f aca="false">C2755/Summary!$B$4</f>
        <v>0.0064</v>
      </c>
      <c r="E2755" s="15" t="n">
        <v>0.571428571428571</v>
      </c>
      <c r="F2755" s="2" t="s">
        <v>53</v>
      </c>
      <c r="G2755" s="2" t="s">
        <v>53</v>
      </c>
      <c r="H2755" s="2" t="str">
        <f aca="false">IF(AND(E2755&gt;=0.4,E2755&lt;=0.6),"Yes","No")</f>
        <v>Yes</v>
      </c>
      <c r="I2755" s="2" t="str">
        <f aca="false">IF(AND(F2755="No",G2755="No",H2755="Yes"),"Yes","No")</f>
        <v>No</v>
      </c>
      <c r="J2755" s="2"/>
      <c r="K2755" s="2"/>
    </row>
    <row r="2756" customFormat="false" ht="15" hidden="false" customHeight="false" outlineLevel="0" collapsed="false">
      <c r="A2756" s="2" t="s">
        <v>8256</v>
      </c>
      <c r="B2756" s="13" t="n">
        <v>97</v>
      </c>
      <c r="C2756" s="13" t="n">
        <v>96</v>
      </c>
      <c r="D2756" s="14" t="n">
        <f aca="false">C2756/Summary!$B$4</f>
        <v>0.0064</v>
      </c>
      <c r="E2756" s="15" t="n">
        <v>0.714285714285714</v>
      </c>
      <c r="F2756" s="2" t="s">
        <v>53</v>
      </c>
      <c r="G2756" s="2" t="s">
        <v>53</v>
      </c>
      <c r="H2756" s="2" t="str">
        <f aca="false">IF(AND(E2756&gt;=0.4,E2756&lt;=0.6),"Yes","No")</f>
        <v>No</v>
      </c>
      <c r="I2756" s="2" t="str">
        <f aca="false">IF(AND(F2756="No",G2756="No",H2756="Yes"),"Yes","No")</f>
        <v>No</v>
      </c>
      <c r="J2756" s="2"/>
      <c r="K2756" s="2"/>
    </row>
    <row r="2757" customFormat="false" ht="15" hidden="false" customHeight="false" outlineLevel="0" collapsed="false">
      <c r="A2757" s="2" t="s">
        <v>8257</v>
      </c>
      <c r="B2757" s="13" t="n">
        <v>97</v>
      </c>
      <c r="C2757" s="13" t="n">
        <v>97</v>
      </c>
      <c r="D2757" s="14" t="n">
        <f aca="false">C2757/Summary!$B$4</f>
        <v>0.00646666666666667</v>
      </c>
      <c r="E2757" s="15" t="n">
        <v>0.428571428571429</v>
      </c>
      <c r="F2757" s="2" t="s">
        <v>53</v>
      </c>
      <c r="G2757" s="2" t="s">
        <v>44</v>
      </c>
      <c r="H2757" s="2" t="str">
        <f aca="false">IF(AND(E2757&gt;=0.4,E2757&lt;=0.6),"Yes","No")</f>
        <v>Yes</v>
      </c>
      <c r="I2757" s="2" t="str">
        <f aca="false">IF(AND(F2757="No",G2757="No",H2757="Yes"),"Yes","No")</f>
        <v>No</v>
      </c>
      <c r="J2757" s="2"/>
      <c r="K2757" s="2"/>
    </row>
    <row r="2758" customFormat="false" ht="15" hidden="false" customHeight="false" outlineLevel="0" collapsed="false">
      <c r="A2758" s="2" t="s">
        <v>8258</v>
      </c>
      <c r="B2758" s="13" t="n">
        <v>97</v>
      </c>
      <c r="C2758" s="13" t="n">
        <v>97</v>
      </c>
      <c r="D2758" s="14" t="n">
        <f aca="false">C2758/Summary!$B$4</f>
        <v>0.00646666666666667</v>
      </c>
      <c r="E2758" s="15" t="n">
        <v>0.428571428571429</v>
      </c>
      <c r="F2758" s="2" t="s">
        <v>53</v>
      </c>
      <c r="G2758" s="2" t="s">
        <v>53</v>
      </c>
      <c r="H2758" s="2" t="str">
        <f aca="false">IF(AND(E2758&gt;=0.4,E2758&lt;=0.6),"Yes","No")</f>
        <v>Yes</v>
      </c>
      <c r="I2758" s="2" t="str">
        <f aca="false">IF(AND(F2758="No",G2758="No",H2758="Yes"),"Yes","No")</f>
        <v>No</v>
      </c>
      <c r="J2758" s="2"/>
      <c r="K2758" s="2"/>
    </row>
    <row r="2759" customFormat="false" ht="15" hidden="false" customHeight="false" outlineLevel="0" collapsed="false">
      <c r="A2759" s="2" t="s">
        <v>8259</v>
      </c>
      <c r="B2759" s="13" t="n">
        <v>97</v>
      </c>
      <c r="C2759" s="13" t="n">
        <v>97</v>
      </c>
      <c r="D2759" s="14" t="n">
        <f aca="false">C2759/Summary!$B$4</f>
        <v>0.00646666666666667</v>
      </c>
      <c r="E2759" s="15" t="n">
        <v>0.428571428571429</v>
      </c>
      <c r="F2759" s="2" t="s">
        <v>53</v>
      </c>
      <c r="G2759" s="2" t="s">
        <v>44</v>
      </c>
      <c r="H2759" s="2" t="str">
        <f aca="false">IF(AND(E2759&gt;=0.4,E2759&lt;=0.6),"Yes","No")</f>
        <v>Yes</v>
      </c>
      <c r="I2759" s="2" t="str">
        <f aca="false">IF(AND(F2759="No",G2759="No",H2759="Yes"),"Yes","No")</f>
        <v>No</v>
      </c>
      <c r="J2759" s="2"/>
      <c r="K2759" s="2"/>
    </row>
    <row r="2760" customFormat="false" ht="15" hidden="false" customHeight="false" outlineLevel="0" collapsed="false">
      <c r="A2760" s="2" t="s">
        <v>8260</v>
      </c>
      <c r="B2760" s="13" t="n">
        <v>97</v>
      </c>
      <c r="C2760" s="13" t="n">
        <v>97</v>
      </c>
      <c r="D2760" s="14" t="n">
        <f aca="false">C2760/Summary!$B$4</f>
        <v>0.00646666666666667</v>
      </c>
      <c r="E2760" s="15" t="n">
        <v>0.714285714285714</v>
      </c>
      <c r="F2760" s="2" t="s">
        <v>53</v>
      </c>
      <c r="G2760" s="2" t="s">
        <v>44</v>
      </c>
      <c r="H2760" s="2" t="str">
        <f aca="false">IF(AND(E2760&gt;=0.4,E2760&lt;=0.6),"Yes","No")</f>
        <v>No</v>
      </c>
      <c r="I2760" s="2" t="str">
        <f aca="false">IF(AND(F2760="No",G2760="No",H2760="Yes"),"Yes","No")</f>
        <v>No</v>
      </c>
      <c r="J2760" s="2"/>
      <c r="K2760" s="2"/>
    </row>
    <row r="2761" customFormat="false" ht="15" hidden="false" customHeight="false" outlineLevel="0" collapsed="false">
      <c r="A2761" s="2" t="s">
        <v>8261</v>
      </c>
      <c r="B2761" s="13" t="n">
        <v>97</v>
      </c>
      <c r="C2761" s="13" t="n">
        <v>97</v>
      </c>
      <c r="D2761" s="14" t="n">
        <f aca="false">C2761/Summary!$B$4</f>
        <v>0.00646666666666667</v>
      </c>
      <c r="E2761" s="15" t="n">
        <v>0.714285714285714</v>
      </c>
      <c r="F2761" s="2" t="s">
        <v>53</v>
      </c>
      <c r="G2761" s="2" t="s">
        <v>44</v>
      </c>
      <c r="H2761" s="2" t="str">
        <f aca="false">IF(AND(E2761&gt;=0.4,E2761&lt;=0.6),"Yes","No")</f>
        <v>No</v>
      </c>
      <c r="I2761" s="2" t="str">
        <f aca="false">IF(AND(F2761="No",G2761="No",H2761="Yes"),"Yes","No")</f>
        <v>No</v>
      </c>
      <c r="J2761" s="2"/>
      <c r="K2761" s="2"/>
    </row>
    <row r="2762" customFormat="false" ht="15" hidden="false" customHeight="false" outlineLevel="0" collapsed="false">
      <c r="A2762" s="2" t="s">
        <v>8262</v>
      </c>
      <c r="B2762" s="13" t="n">
        <v>97</v>
      </c>
      <c r="C2762" s="13" t="n">
        <v>97</v>
      </c>
      <c r="D2762" s="14" t="n">
        <f aca="false">C2762/Summary!$B$4</f>
        <v>0.00646666666666667</v>
      </c>
      <c r="E2762" s="15" t="n">
        <v>0.285714285714286</v>
      </c>
      <c r="F2762" s="2" t="s">
        <v>53</v>
      </c>
      <c r="G2762" s="2" t="s">
        <v>53</v>
      </c>
      <c r="H2762" s="2" t="str">
        <f aca="false">IF(AND(E2762&gt;=0.4,E2762&lt;=0.6),"Yes","No")</f>
        <v>No</v>
      </c>
      <c r="I2762" s="2" t="str">
        <f aca="false">IF(AND(F2762="No",G2762="No",H2762="Yes"),"Yes","No")</f>
        <v>No</v>
      </c>
      <c r="J2762" s="2"/>
      <c r="K2762" s="2"/>
    </row>
    <row r="2763" customFormat="false" ht="15" hidden="false" customHeight="false" outlineLevel="0" collapsed="false">
      <c r="A2763" s="2" t="s">
        <v>8263</v>
      </c>
      <c r="B2763" s="13" t="n">
        <v>97</v>
      </c>
      <c r="C2763" s="13" t="n">
        <v>97</v>
      </c>
      <c r="D2763" s="14" t="n">
        <f aca="false">C2763/Summary!$B$4</f>
        <v>0.00646666666666667</v>
      </c>
      <c r="E2763" s="15" t="n">
        <v>0.428571428571429</v>
      </c>
      <c r="F2763" s="2" t="s">
        <v>53</v>
      </c>
      <c r="G2763" s="2" t="s">
        <v>53</v>
      </c>
      <c r="H2763" s="2" t="str">
        <f aca="false">IF(AND(E2763&gt;=0.4,E2763&lt;=0.6),"Yes","No")</f>
        <v>Yes</v>
      </c>
      <c r="I2763" s="2" t="str">
        <f aca="false">IF(AND(F2763="No",G2763="No",H2763="Yes"),"Yes","No")</f>
        <v>No</v>
      </c>
      <c r="J2763" s="2"/>
      <c r="K2763" s="2"/>
    </row>
    <row r="2764" customFormat="false" ht="15" hidden="false" customHeight="false" outlineLevel="0" collapsed="false">
      <c r="A2764" s="2" t="s">
        <v>8264</v>
      </c>
      <c r="B2764" s="13" t="n">
        <v>97</v>
      </c>
      <c r="C2764" s="13" t="n">
        <v>95</v>
      </c>
      <c r="D2764" s="14" t="n">
        <f aca="false">C2764/Summary!$B$4</f>
        <v>0.00633333333333333</v>
      </c>
      <c r="E2764" s="15" t="n">
        <v>0.142857142857143</v>
      </c>
      <c r="F2764" s="2" t="s">
        <v>53</v>
      </c>
      <c r="G2764" s="2" t="s">
        <v>53</v>
      </c>
      <c r="H2764" s="2" t="str">
        <f aca="false">IF(AND(E2764&gt;=0.4,E2764&lt;=0.6),"Yes","No")</f>
        <v>No</v>
      </c>
      <c r="I2764" s="2" t="str">
        <f aca="false">IF(AND(F2764="No",G2764="No",H2764="Yes"),"Yes","No")</f>
        <v>No</v>
      </c>
      <c r="J2764" s="2"/>
      <c r="K2764" s="2"/>
    </row>
    <row r="2765" customFormat="false" ht="15" hidden="false" customHeight="false" outlineLevel="0" collapsed="false">
      <c r="A2765" s="2" t="s">
        <v>8265</v>
      </c>
      <c r="B2765" s="13" t="n">
        <v>97</v>
      </c>
      <c r="C2765" s="13" t="n">
        <v>96</v>
      </c>
      <c r="D2765" s="14" t="n">
        <f aca="false">C2765/Summary!$B$4</f>
        <v>0.0064</v>
      </c>
      <c r="E2765" s="15" t="n">
        <v>0.285714285714286</v>
      </c>
      <c r="F2765" s="2" t="s">
        <v>53</v>
      </c>
      <c r="G2765" s="2" t="s">
        <v>53</v>
      </c>
      <c r="H2765" s="2" t="str">
        <f aca="false">IF(AND(E2765&gt;=0.4,E2765&lt;=0.6),"Yes","No")</f>
        <v>No</v>
      </c>
      <c r="I2765" s="2" t="str">
        <f aca="false">IF(AND(F2765="No",G2765="No",H2765="Yes"),"Yes","No")</f>
        <v>No</v>
      </c>
      <c r="J2765" s="2"/>
      <c r="K2765" s="2"/>
    </row>
    <row r="2766" customFormat="false" ht="15" hidden="false" customHeight="false" outlineLevel="0" collapsed="false">
      <c r="A2766" s="2" t="s">
        <v>8266</v>
      </c>
      <c r="B2766" s="13" t="n">
        <v>97</v>
      </c>
      <c r="C2766" s="13" t="n">
        <v>97</v>
      </c>
      <c r="D2766" s="14" t="n">
        <f aca="false">C2766/Summary!$B$4</f>
        <v>0.00646666666666667</v>
      </c>
      <c r="E2766" s="15" t="n">
        <v>0.428571428571429</v>
      </c>
      <c r="F2766" s="2" t="s">
        <v>44</v>
      </c>
      <c r="G2766" s="2" t="s">
        <v>53</v>
      </c>
      <c r="H2766" s="2" t="str">
        <f aca="false">IF(AND(E2766&gt;=0.4,E2766&lt;=0.6),"Yes","No")</f>
        <v>Yes</v>
      </c>
      <c r="I2766" s="2" t="str">
        <f aca="false">IF(AND(F2766="No",G2766="No",H2766="Yes"),"Yes","No")</f>
        <v>No</v>
      </c>
      <c r="J2766" s="2"/>
      <c r="K2766" s="2"/>
    </row>
    <row r="2767" customFormat="false" ht="15" hidden="false" customHeight="false" outlineLevel="0" collapsed="false">
      <c r="A2767" s="2" t="s">
        <v>8267</v>
      </c>
      <c r="B2767" s="13" t="n">
        <v>97</v>
      </c>
      <c r="C2767" s="13" t="n">
        <v>97</v>
      </c>
      <c r="D2767" s="14" t="n">
        <f aca="false">C2767/Summary!$B$4</f>
        <v>0.00646666666666667</v>
      </c>
      <c r="E2767" s="15" t="n">
        <v>0.571428571428571</v>
      </c>
      <c r="F2767" s="2" t="s">
        <v>53</v>
      </c>
      <c r="G2767" s="2" t="s">
        <v>44</v>
      </c>
      <c r="H2767" s="2" t="str">
        <f aca="false">IF(AND(E2767&gt;=0.4,E2767&lt;=0.6),"Yes","No")</f>
        <v>Yes</v>
      </c>
      <c r="I2767" s="2" t="str">
        <f aca="false">IF(AND(F2767="No",G2767="No",H2767="Yes"),"Yes","No")</f>
        <v>No</v>
      </c>
      <c r="J2767" s="2"/>
      <c r="K2767" s="2"/>
    </row>
    <row r="2768" customFormat="false" ht="15" hidden="false" customHeight="false" outlineLevel="0" collapsed="false">
      <c r="A2768" s="2" t="s">
        <v>8268</v>
      </c>
      <c r="B2768" s="13" t="n">
        <v>97</v>
      </c>
      <c r="C2768" s="13" t="n">
        <v>97</v>
      </c>
      <c r="D2768" s="14" t="n">
        <f aca="false">C2768/Summary!$B$4</f>
        <v>0.00646666666666667</v>
      </c>
      <c r="E2768" s="15" t="n">
        <v>0.285714285714286</v>
      </c>
      <c r="F2768" s="2" t="s">
        <v>53</v>
      </c>
      <c r="G2768" s="2" t="s">
        <v>44</v>
      </c>
      <c r="H2768" s="2" t="str">
        <f aca="false">IF(AND(E2768&gt;=0.4,E2768&lt;=0.6),"Yes","No")</f>
        <v>No</v>
      </c>
      <c r="I2768" s="2" t="str">
        <f aca="false">IF(AND(F2768="No",G2768="No",H2768="Yes"),"Yes","No")</f>
        <v>No</v>
      </c>
      <c r="J2768" s="2"/>
      <c r="K2768" s="2"/>
    </row>
    <row r="2769" customFormat="false" ht="15" hidden="false" customHeight="false" outlineLevel="0" collapsed="false">
      <c r="A2769" s="2" t="s">
        <v>8269</v>
      </c>
      <c r="B2769" s="13" t="n">
        <v>97</v>
      </c>
      <c r="C2769" s="13" t="n">
        <v>97</v>
      </c>
      <c r="D2769" s="14" t="n">
        <f aca="false">C2769/Summary!$B$4</f>
        <v>0.00646666666666667</v>
      </c>
      <c r="E2769" s="15" t="n">
        <v>0.285714285714286</v>
      </c>
      <c r="F2769" s="2" t="s">
        <v>53</v>
      </c>
      <c r="G2769" s="2" t="s">
        <v>44</v>
      </c>
      <c r="H2769" s="2" t="str">
        <f aca="false">IF(AND(E2769&gt;=0.4,E2769&lt;=0.6),"Yes","No")</f>
        <v>No</v>
      </c>
      <c r="I2769" s="2" t="str">
        <f aca="false">IF(AND(F2769="No",G2769="No",H2769="Yes"),"Yes","No")</f>
        <v>No</v>
      </c>
      <c r="J2769" s="2"/>
      <c r="K2769" s="2"/>
    </row>
    <row r="2770" customFormat="false" ht="15" hidden="false" customHeight="false" outlineLevel="0" collapsed="false">
      <c r="A2770" s="2" t="s">
        <v>8270</v>
      </c>
      <c r="B2770" s="13" t="n">
        <v>97</v>
      </c>
      <c r="C2770" s="13" t="n">
        <v>96</v>
      </c>
      <c r="D2770" s="14" t="n">
        <f aca="false">C2770/Summary!$B$4</f>
        <v>0.0064</v>
      </c>
      <c r="E2770" s="15" t="n">
        <v>0.571428571428571</v>
      </c>
      <c r="F2770" s="2" t="s">
        <v>53</v>
      </c>
      <c r="G2770" s="2" t="s">
        <v>53</v>
      </c>
      <c r="H2770" s="2" t="str">
        <f aca="false">IF(AND(E2770&gt;=0.4,E2770&lt;=0.6),"Yes","No")</f>
        <v>Yes</v>
      </c>
      <c r="I2770" s="2" t="str">
        <f aca="false">IF(AND(F2770="No",G2770="No",H2770="Yes"),"Yes","No")</f>
        <v>No</v>
      </c>
      <c r="J2770" s="2"/>
      <c r="K2770" s="2"/>
    </row>
    <row r="2771" customFormat="false" ht="15" hidden="false" customHeight="false" outlineLevel="0" collapsed="false">
      <c r="A2771" s="2" t="s">
        <v>8271</v>
      </c>
      <c r="B2771" s="13" t="n">
        <v>97</v>
      </c>
      <c r="C2771" s="13" t="n">
        <v>97</v>
      </c>
      <c r="D2771" s="14" t="n">
        <f aca="false">C2771/Summary!$B$4</f>
        <v>0.00646666666666667</v>
      </c>
      <c r="E2771" s="15" t="n">
        <v>0.571428571428571</v>
      </c>
      <c r="F2771" s="2" t="s">
        <v>53</v>
      </c>
      <c r="G2771" s="2" t="s">
        <v>53</v>
      </c>
      <c r="H2771" s="2" t="str">
        <f aca="false">IF(AND(E2771&gt;=0.4,E2771&lt;=0.6),"Yes","No")</f>
        <v>Yes</v>
      </c>
      <c r="I2771" s="2" t="str">
        <f aca="false">IF(AND(F2771="No",G2771="No",H2771="Yes"),"Yes","No")</f>
        <v>No</v>
      </c>
      <c r="J2771" s="2"/>
      <c r="K2771" s="2"/>
    </row>
    <row r="2772" customFormat="false" ht="15" hidden="false" customHeight="false" outlineLevel="0" collapsed="false">
      <c r="A2772" s="2" t="s">
        <v>8272</v>
      </c>
      <c r="B2772" s="13" t="n">
        <v>97</v>
      </c>
      <c r="C2772" s="13" t="n">
        <v>97</v>
      </c>
      <c r="D2772" s="14" t="n">
        <f aca="false">C2772/Summary!$B$4</f>
        <v>0.00646666666666667</v>
      </c>
      <c r="E2772" s="15" t="n">
        <v>0.571428571428571</v>
      </c>
      <c r="F2772" s="2" t="s">
        <v>53</v>
      </c>
      <c r="G2772" s="2" t="s">
        <v>44</v>
      </c>
      <c r="H2772" s="2" t="str">
        <f aca="false">IF(AND(E2772&gt;=0.4,E2772&lt;=0.6),"Yes","No")</f>
        <v>Yes</v>
      </c>
      <c r="I2772" s="2" t="str">
        <f aca="false">IF(AND(F2772="No",G2772="No",H2772="Yes"),"Yes","No")</f>
        <v>No</v>
      </c>
      <c r="J2772" s="2"/>
      <c r="K2772" s="2"/>
    </row>
    <row r="2773" customFormat="false" ht="15" hidden="false" customHeight="false" outlineLevel="0" collapsed="false">
      <c r="A2773" s="2" t="s">
        <v>8273</v>
      </c>
      <c r="B2773" s="13" t="n">
        <v>97</v>
      </c>
      <c r="C2773" s="13" t="n">
        <v>95</v>
      </c>
      <c r="D2773" s="14" t="n">
        <f aca="false">C2773/Summary!$B$4</f>
        <v>0.00633333333333333</v>
      </c>
      <c r="E2773" s="15" t="n">
        <v>0.428571428571429</v>
      </c>
      <c r="F2773" s="2" t="s">
        <v>53</v>
      </c>
      <c r="G2773" s="2" t="s">
        <v>44</v>
      </c>
      <c r="H2773" s="2" t="str">
        <f aca="false">IF(AND(E2773&gt;=0.4,E2773&lt;=0.6),"Yes","No")</f>
        <v>Yes</v>
      </c>
      <c r="I2773" s="2" t="str">
        <f aca="false">IF(AND(F2773="No",G2773="No",H2773="Yes"),"Yes","No")</f>
        <v>No</v>
      </c>
      <c r="J2773" s="2"/>
      <c r="K2773" s="2"/>
    </row>
    <row r="2774" customFormat="false" ht="15" hidden="false" customHeight="false" outlineLevel="0" collapsed="false">
      <c r="A2774" s="2" t="s">
        <v>8274</v>
      </c>
      <c r="B2774" s="13" t="n">
        <v>97</v>
      </c>
      <c r="C2774" s="13" t="n">
        <v>96</v>
      </c>
      <c r="D2774" s="14" t="n">
        <f aca="false">C2774/Summary!$B$4</f>
        <v>0.0064</v>
      </c>
      <c r="E2774" s="15" t="n">
        <v>0.285714285714286</v>
      </c>
      <c r="F2774" s="2" t="s">
        <v>44</v>
      </c>
      <c r="G2774" s="2" t="s">
        <v>44</v>
      </c>
      <c r="H2774" s="2" t="str">
        <f aca="false">IF(AND(E2774&gt;=0.4,E2774&lt;=0.6),"Yes","No")</f>
        <v>No</v>
      </c>
      <c r="I2774" s="2" t="str">
        <f aca="false">IF(AND(F2774="No",G2774="No",H2774="Yes"),"Yes","No")</f>
        <v>No</v>
      </c>
      <c r="J2774" s="2"/>
      <c r="K2774" s="2"/>
    </row>
    <row r="2775" customFormat="false" ht="15" hidden="false" customHeight="false" outlineLevel="0" collapsed="false">
      <c r="A2775" s="2" t="s">
        <v>8275</v>
      </c>
      <c r="B2775" s="13" t="n">
        <v>97</v>
      </c>
      <c r="C2775" s="13" t="n">
        <v>97</v>
      </c>
      <c r="D2775" s="14" t="n">
        <f aca="false">C2775/Summary!$B$4</f>
        <v>0.00646666666666667</v>
      </c>
      <c r="E2775" s="15" t="n">
        <v>0.428571428571429</v>
      </c>
      <c r="F2775" s="2" t="s">
        <v>44</v>
      </c>
      <c r="G2775" s="2" t="s">
        <v>53</v>
      </c>
      <c r="H2775" s="2" t="str">
        <f aca="false">IF(AND(E2775&gt;=0.4,E2775&lt;=0.6),"Yes","No")</f>
        <v>Yes</v>
      </c>
      <c r="I2775" s="2" t="str">
        <f aca="false">IF(AND(F2775="No",G2775="No",H2775="Yes"),"Yes","No")</f>
        <v>No</v>
      </c>
      <c r="J2775" s="2"/>
      <c r="K2775" s="2"/>
    </row>
    <row r="2776" customFormat="false" ht="15" hidden="false" customHeight="false" outlineLevel="0" collapsed="false">
      <c r="A2776" s="2" t="s">
        <v>8276</v>
      </c>
      <c r="B2776" s="13" t="n">
        <v>97</v>
      </c>
      <c r="C2776" s="13" t="n">
        <v>96</v>
      </c>
      <c r="D2776" s="14" t="n">
        <f aca="false">C2776/Summary!$B$4</f>
        <v>0.0064</v>
      </c>
      <c r="E2776" s="15" t="n">
        <v>0.571428571428571</v>
      </c>
      <c r="F2776" s="2" t="s">
        <v>53</v>
      </c>
      <c r="G2776" s="2" t="s">
        <v>44</v>
      </c>
      <c r="H2776" s="2" t="str">
        <f aca="false">IF(AND(E2776&gt;=0.4,E2776&lt;=0.6),"Yes","No")</f>
        <v>Yes</v>
      </c>
      <c r="I2776" s="2" t="str">
        <f aca="false">IF(AND(F2776="No",G2776="No",H2776="Yes"),"Yes","No")</f>
        <v>No</v>
      </c>
      <c r="J2776" s="2"/>
      <c r="K2776" s="2"/>
    </row>
    <row r="2777" customFormat="false" ht="15" hidden="false" customHeight="false" outlineLevel="0" collapsed="false">
      <c r="A2777" s="2" t="s">
        <v>8277</v>
      </c>
      <c r="B2777" s="13" t="n">
        <v>97</v>
      </c>
      <c r="C2777" s="13" t="n">
        <v>97</v>
      </c>
      <c r="D2777" s="14" t="n">
        <f aca="false">C2777/Summary!$B$4</f>
        <v>0.00646666666666667</v>
      </c>
      <c r="E2777" s="15" t="n">
        <v>0.571428571428571</v>
      </c>
      <c r="F2777" s="2" t="s">
        <v>53</v>
      </c>
      <c r="G2777" s="2" t="s">
        <v>44</v>
      </c>
      <c r="H2777" s="2" t="str">
        <f aca="false">IF(AND(E2777&gt;=0.4,E2777&lt;=0.6),"Yes","No")</f>
        <v>Yes</v>
      </c>
      <c r="I2777" s="2" t="str">
        <f aca="false">IF(AND(F2777="No",G2777="No",H2777="Yes"),"Yes","No")</f>
        <v>No</v>
      </c>
      <c r="J2777" s="2"/>
      <c r="K2777" s="2"/>
    </row>
    <row r="2778" customFormat="false" ht="15" hidden="false" customHeight="false" outlineLevel="0" collapsed="false">
      <c r="A2778" s="2" t="s">
        <v>8278</v>
      </c>
      <c r="B2778" s="13" t="n">
        <v>97</v>
      </c>
      <c r="C2778" s="13" t="n">
        <v>97</v>
      </c>
      <c r="D2778" s="14" t="n">
        <f aca="false">C2778/Summary!$B$4</f>
        <v>0.00646666666666667</v>
      </c>
      <c r="E2778" s="15" t="n">
        <v>0.428571428571429</v>
      </c>
      <c r="F2778" s="2" t="s">
        <v>53</v>
      </c>
      <c r="G2778" s="2" t="s">
        <v>44</v>
      </c>
      <c r="H2778" s="2" t="str">
        <f aca="false">IF(AND(E2778&gt;=0.4,E2778&lt;=0.6),"Yes","No")</f>
        <v>Yes</v>
      </c>
      <c r="I2778" s="2" t="str">
        <f aca="false">IF(AND(F2778="No",G2778="No",H2778="Yes"),"Yes","No")</f>
        <v>No</v>
      </c>
      <c r="J2778" s="2"/>
      <c r="K2778" s="2"/>
    </row>
    <row r="2779" customFormat="false" ht="15" hidden="false" customHeight="false" outlineLevel="0" collapsed="false">
      <c r="A2779" s="2" t="s">
        <v>8279</v>
      </c>
      <c r="B2779" s="13" t="n">
        <v>97</v>
      </c>
      <c r="C2779" s="13" t="n">
        <v>97</v>
      </c>
      <c r="D2779" s="14" t="n">
        <f aca="false">C2779/Summary!$B$4</f>
        <v>0.00646666666666667</v>
      </c>
      <c r="E2779" s="15" t="n">
        <v>0.571428571428571</v>
      </c>
      <c r="F2779" s="2" t="s">
        <v>53</v>
      </c>
      <c r="G2779" s="2" t="s">
        <v>44</v>
      </c>
      <c r="H2779" s="2" t="str">
        <f aca="false">IF(AND(E2779&gt;=0.4,E2779&lt;=0.6),"Yes","No")</f>
        <v>Yes</v>
      </c>
      <c r="I2779" s="2" t="str">
        <f aca="false">IF(AND(F2779="No",G2779="No",H2779="Yes"),"Yes","No")</f>
        <v>No</v>
      </c>
      <c r="J2779" s="2"/>
      <c r="K2779" s="2"/>
    </row>
    <row r="2780" customFormat="false" ht="15" hidden="false" customHeight="false" outlineLevel="0" collapsed="false">
      <c r="A2780" s="2" t="s">
        <v>8280</v>
      </c>
      <c r="B2780" s="13" t="n">
        <v>97</v>
      </c>
      <c r="C2780" s="13" t="n">
        <v>97</v>
      </c>
      <c r="D2780" s="14" t="n">
        <f aca="false">C2780/Summary!$B$4</f>
        <v>0.00646666666666667</v>
      </c>
      <c r="E2780" s="15" t="n">
        <v>0.285714285714286</v>
      </c>
      <c r="F2780" s="2" t="s">
        <v>53</v>
      </c>
      <c r="G2780" s="2" t="s">
        <v>44</v>
      </c>
      <c r="H2780" s="2" t="str">
        <f aca="false">IF(AND(E2780&gt;=0.4,E2780&lt;=0.6),"Yes","No")</f>
        <v>No</v>
      </c>
      <c r="I2780" s="2" t="str">
        <f aca="false">IF(AND(F2780="No",G2780="No",H2780="Yes"),"Yes","No")</f>
        <v>No</v>
      </c>
      <c r="J2780" s="2"/>
      <c r="K2780" s="2"/>
    </row>
    <row r="2781" customFormat="false" ht="15" hidden="false" customHeight="false" outlineLevel="0" collapsed="false">
      <c r="A2781" s="2" t="s">
        <v>8281</v>
      </c>
      <c r="B2781" s="13" t="n">
        <v>97</v>
      </c>
      <c r="C2781" s="13" t="n">
        <v>97</v>
      </c>
      <c r="D2781" s="14" t="n">
        <f aca="false">C2781/Summary!$B$4</f>
        <v>0.00646666666666667</v>
      </c>
      <c r="E2781" s="15" t="n">
        <v>0.285714285714286</v>
      </c>
      <c r="F2781" s="2" t="s">
        <v>53</v>
      </c>
      <c r="G2781" s="2" t="s">
        <v>44</v>
      </c>
      <c r="H2781" s="2" t="str">
        <f aca="false">IF(AND(E2781&gt;=0.4,E2781&lt;=0.6),"Yes","No")</f>
        <v>No</v>
      </c>
      <c r="I2781" s="2" t="str">
        <f aca="false">IF(AND(F2781="No",G2781="No",H2781="Yes"),"Yes","No")</f>
        <v>No</v>
      </c>
      <c r="J2781" s="2"/>
      <c r="K2781" s="2"/>
    </row>
    <row r="2782" customFormat="false" ht="15" hidden="false" customHeight="false" outlineLevel="0" collapsed="false">
      <c r="A2782" s="2" t="s">
        <v>8282</v>
      </c>
      <c r="B2782" s="13" t="n">
        <v>97</v>
      </c>
      <c r="C2782" s="13" t="n">
        <v>97</v>
      </c>
      <c r="D2782" s="14" t="n">
        <f aca="false">C2782/Summary!$B$4</f>
        <v>0.00646666666666667</v>
      </c>
      <c r="E2782" s="15" t="n">
        <v>0.428571428571429</v>
      </c>
      <c r="F2782" s="2" t="s">
        <v>53</v>
      </c>
      <c r="G2782" s="2" t="s">
        <v>44</v>
      </c>
      <c r="H2782" s="2" t="str">
        <f aca="false">IF(AND(E2782&gt;=0.4,E2782&lt;=0.6),"Yes","No")</f>
        <v>Yes</v>
      </c>
      <c r="I2782" s="2" t="str">
        <f aca="false">IF(AND(F2782="No",G2782="No",H2782="Yes"),"Yes","No")</f>
        <v>No</v>
      </c>
      <c r="J2782" s="2"/>
      <c r="K2782" s="2"/>
    </row>
    <row r="2783" customFormat="false" ht="15" hidden="false" customHeight="false" outlineLevel="0" collapsed="false">
      <c r="A2783" s="2" t="s">
        <v>8283</v>
      </c>
      <c r="B2783" s="13" t="n">
        <v>97</v>
      </c>
      <c r="C2783" s="13" t="n">
        <v>95</v>
      </c>
      <c r="D2783" s="14" t="n">
        <f aca="false">C2783/Summary!$B$4</f>
        <v>0.00633333333333333</v>
      </c>
      <c r="E2783" s="15" t="n">
        <v>0.571428571428571</v>
      </c>
      <c r="F2783" s="2" t="s">
        <v>53</v>
      </c>
      <c r="G2783" s="2" t="s">
        <v>44</v>
      </c>
      <c r="H2783" s="2" t="str">
        <f aca="false">IF(AND(E2783&gt;=0.4,E2783&lt;=0.6),"Yes","No")</f>
        <v>Yes</v>
      </c>
      <c r="I2783" s="2" t="str">
        <f aca="false">IF(AND(F2783="No",G2783="No",H2783="Yes"),"Yes","No")</f>
        <v>No</v>
      </c>
      <c r="J2783" s="2"/>
      <c r="K2783" s="2"/>
    </row>
    <row r="2784" customFormat="false" ht="15" hidden="false" customHeight="false" outlineLevel="0" collapsed="false">
      <c r="A2784" s="2" t="s">
        <v>8284</v>
      </c>
      <c r="B2784" s="13" t="n">
        <v>97</v>
      </c>
      <c r="C2784" s="13" t="n">
        <v>97</v>
      </c>
      <c r="D2784" s="14" t="n">
        <f aca="false">C2784/Summary!$B$4</f>
        <v>0.00646666666666667</v>
      </c>
      <c r="E2784" s="15" t="n">
        <v>0.714285714285714</v>
      </c>
      <c r="F2784" s="2" t="s">
        <v>53</v>
      </c>
      <c r="G2784" s="2" t="s">
        <v>44</v>
      </c>
      <c r="H2784" s="2" t="str">
        <f aca="false">IF(AND(E2784&gt;=0.4,E2784&lt;=0.6),"Yes","No")</f>
        <v>No</v>
      </c>
      <c r="I2784" s="2" t="str">
        <f aca="false">IF(AND(F2784="No",G2784="No",H2784="Yes"),"Yes","No")</f>
        <v>No</v>
      </c>
      <c r="J2784" s="2"/>
      <c r="K2784" s="2"/>
    </row>
    <row r="2785" customFormat="false" ht="15" hidden="false" customHeight="false" outlineLevel="0" collapsed="false">
      <c r="A2785" s="2" t="s">
        <v>8285</v>
      </c>
      <c r="B2785" s="13" t="n">
        <v>97</v>
      </c>
      <c r="C2785" s="13" t="n">
        <v>97</v>
      </c>
      <c r="D2785" s="14" t="n">
        <f aca="false">C2785/Summary!$B$4</f>
        <v>0.00646666666666667</v>
      </c>
      <c r="E2785" s="15" t="n">
        <v>0.428571428571429</v>
      </c>
      <c r="F2785" s="2" t="s">
        <v>53</v>
      </c>
      <c r="G2785" s="2" t="s">
        <v>44</v>
      </c>
      <c r="H2785" s="2" t="str">
        <f aca="false">IF(AND(E2785&gt;=0.4,E2785&lt;=0.6),"Yes","No")</f>
        <v>Yes</v>
      </c>
      <c r="I2785" s="2" t="str">
        <f aca="false">IF(AND(F2785="No",G2785="No",H2785="Yes"),"Yes","No")</f>
        <v>No</v>
      </c>
      <c r="J2785" s="2"/>
      <c r="K2785" s="2"/>
    </row>
    <row r="2786" customFormat="false" ht="15" hidden="false" customHeight="false" outlineLevel="0" collapsed="false">
      <c r="A2786" s="2" t="s">
        <v>8286</v>
      </c>
      <c r="B2786" s="13" t="n">
        <v>97</v>
      </c>
      <c r="C2786" s="13" t="n">
        <v>96</v>
      </c>
      <c r="D2786" s="14" t="n">
        <f aca="false">C2786/Summary!$B$4</f>
        <v>0.0064</v>
      </c>
      <c r="E2786" s="15" t="n">
        <v>0.285714285714286</v>
      </c>
      <c r="F2786" s="2" t="s">
        <v>53</v>
      </c>
      <c r="G2786" s="2" t="s">
        <v>44</v>
      </c>
      <c r="H2786" s="2" t="str">
        <f aca="false">IF(AND(E2786&gt;=0.4,E2786&lt;=0.6),"Yes","No")</f>
        <v>No</v>
      </c>
      <c r="I2786" s="2" t="str">
        <f aca="false">IF(AND(F2786="No",G2786="No",H2786="Yes"),"Yes","No")</f>
        <v>No</v>
      </c>
      <c r="J2786" s="2"/>
      <c r="K2786" s="2"/>
    </row>
    <row r="2787" customFormat="false" ht="15" hidden="false" customHeight="false" outlineLevel="0" collapsed="false">
      <c r="A2787" s="2" t="s">
        <v>8287</v>
      </c>
      <c r="B2787" s="13" t="n">
        <v>98</v>
      </c>
      <c r="C2787" s="13" t="n">
        <v>98</v>
      </c>
      <c r="D2787" s="14" t="n">
        <f aca="false">C2787/Summary!$B$4</f>
        <v>0.00653333333333333</v>
      </c>
      <c r="E2787" s="15" t="n">
        <v>0.428571428571429</v>
      </c>
      <c r="F2787" s="2" t="s">
        <v>53</v>
      </c>
      <c r="G2787" s="2" t="s">
        <v>53</v>
      </c>
      <c r="H2787" s="2" t="str">
        <f aca="false">IF(AND(E2787&gt;=0.4,E2787&lt;=0.6),"Yes","No")</f>
        <v>Yes</v>
      </c>
      <c r="I2787" s="2" t="str">
        <f aca="false">IF(AND(F2787="No",G2787="No",H2787="Yes"),"Yes","No")</f>
        <v>No</v>
      </c>
      <c r="J2787" s="2"/>
      <c r="K2787" s="2"/>
    </row>
    <row r="2788" customFormat="false" ht="15" hidden="false" customHeight="false" outlineLevel="0" collapsed="false">
      <c r="A2788" s="2" t="s">
        <v>8288</v>
      </c>
      <c r="B2788" s="13" t="n">
        <v>98</v>
      </c>
      <c r="C2788" s="13" t="n">
        <v>97</v>
      </c>
      <c r="D2788" s="14" t="n">
        <f aca="false">C2788/Summary!$B$4</f>
        <v>0.00646666666666667</v>
      </c>
      <c r="E2788" s="15" t="n">
        <v>0.571428571428571</v>
      </c>
      <c r="F2788" s="2" t="s">
        <v>53</v>
      </c>
      <c r="G2788" s="2" t="s">
        <v>44</v>
      </c>
      <c r="H2788" s="2" t="str">
        <f aca="false">IF(AND(E2788&gt;=0.4,E2788&lt;=0.6),"Yes","No")</f>
        <v>Yes</v>
      </c>
      <c r="I2788" s="2" t="str">
        <f aca="false">IF(AND(F2788="No",G2788="No",H2788="Yes"),"Yes","No")</f>
        <v>No</v>
      </c>
      <c r="J2788" s="2"/>
      <c r="K2788" s="2"/>
    </row>
    <row r="2789" customFormat="false" ht="15" hidden="false" customHeight="false" outlineLevel="0" collapsed="false">
      <c r="A2789" s="2" t="s">
        <v>8289</v>
      </c>
      <c r="B2789" s="13" t="n">
        <v>98</v>
      </c>
      <c r="C2789" s="13" t="n">
        <v>98</v>
      </c>
      <c r="D2789" s="14" t="n">
        <f aca="false">C2789/Summary!$B$4</f>
        <v>0.00653333333333333</v>
      </c>
      <c r="E2789" s="15" t="n">
        <v>0.285714285714286</v>
      </c>
      <c r="F2789" s="2" t="s">
        <v>53</v>
      </c>
      <c r="G2789" s="2" t="s">
        <v>44</v>
      </c>
      <c r="H2789" s="2" t="str">
        <f aca="false">IF(AND(E2789&gt;=0.4,E2789&lt;=0.6),"Yes","No")</f>
        <v>No</v>
      </c>
      <c r="I2789" s="2" t="str">
        <f aca="false">IF(AND(F2789="No",G2789="No",H2789="Yes"),"Yes","No")</f>
        <v>No</v>
      </c>
      <c r="J2789" s="2"/>
      <c r="K2789" s="2"/>
    </row>
    <row r="2790" customFormat="false" ht="15" hidden="false" customHeight="false" outlineLevel="0" collapsed="false">
      <c r="A2790" s="2" t="s">
        <v>8290</v>
      </c>
      <c r="B2790" s="13" t="n">
        <v>98</v>
      </c>
      <c r="C2790" s="13" t="n">
        <v>97</v>
      </c>
      <c r="D2790" s="14" t="n">
        <f aca="false">C2790/Summary!$B$4</f>
        <v>0.00646666666666667</v>
      </c>
      <c r="E2790" s="15" t="n">
        <v>0.571428571428571</v>
      </c>
      <c r="F2790" s="2" t="s">
        <v>53</v>
      </c>
      <c r="G2790" s="2" t="s">
        <v>44</v>
      </c>
      <c r="H2790" s="2" t="str">
        <f aca="false">IF(AND(E2790&gt;=0.4,E2790&lt;=0.6),"Yes","No")</f>
        <v>Yes</v>
      </c>
      <c r="I2790" s="2" t="str">
        <f aca="false">IF(AND(F2790="No",G2790="No",H2790="Yes"),"Yes","No")</f>
        <v>No</v>
      </c>
      <c r="J2790" s="2"/>
      <c r="K2790" s="2"/>
    </row>
    <row r="2791" customFormat="false" ht="15" hidden="false" customHeight="false" outlineLevel="0" collapsed="false">
      <c r="A2791" s="2" t="s">
        <v>8291</v>
      </c>
      <c r="B2791" s="13" t="n">
        <v>98</v>
      </c>
      <c r="C2791" s="13" t="n">
        <v>98</v>
      </c>
      <c r="D2791" s="14" t="n">
        <f aca="false">C2791/Summary!$B$4</f>
        <v>0.00653333333333333</v>
      </c>
      <c r="E2791" s="15" t="n">
        <v>0.285714285714286</v>
      </c>
      <c r="F2791" s="2" t="s">
        <v>53</v>
      </c>
      <c r="G2791" s="2" t="s">
        <v>44</v>
      </c>
      <c r="H2791" s="2" t="str">
        <f aca="false">IF(AND(E2791&gt;=0.4,E2791&lt;=0.6),"Yes","No")</f>
        <v>No</v>
      </c>
      <c r="I2791" s="2" t="str">
        <f aca="false">IF(AND(F2791="No",G2791="No",H2791="Yes"),"Yes","No")</f>
        <v>No</v>
      </c>
      <c r="J2791" s="2"/>
      <c r="K2791" s="2"/>
    </row>
    <row r="2792" customFormat="false" ht="15" hidden="false" customHeight="false" outlineLevel="0" collapsed="false">
      <c r="A2792" s="2" t="s">
        <v>8292</v>
      </c>
      <c r="B2792" s="13" t="n">
        <v>98</v>
      </c>
      <c r="C2792" s="13" t="n">
        <v>98</v>
      </c>
      <c r="D2792" s="14" t="n">
        <f aca="false">C2792/Summary!$B$4</f>
        <v>0.00653333333333333</v>
      </c>
      <c r="E2792" s="15" t="n">
        <v>0.571428571428571</v>
      </c>
      <c r="F2792" s="2" t="s">
        <v>53</v>
      </c>
      <c r="G2792" s="2" t="s">
        <v>53</v>
      </c>
      <c r="H2792" s="2" t="str">
        <f aca="false">IF(AND(E2792&gt;=0.4,E2792&lt;=0.6),"Yes","No")</f>
        <v>Yes</v>
      </c>
      <c r="I2792" s="2" t="str">
        <f aca="false">IF(AND(F2792="No",G2792="No",H2792="Yes"),"Yes","No")</f>
        <v>No</v>
      </c>
      <c r="J2792" s="2"/>
      <c r="K2792" s="2"/>
    </row>
    <row r="2793" customFormat="false" ht="15" hidden="false" customHeight="false" outlineLevel="0" collapsed="false">
      <c r="A2793" s="2" t="s">
        <v>8293</v>
      </c>
      <c r="B2793" s="13" t="n">
        <v>98</v>
      </c>
      <c r="C2793" s="13" t="n">
        <v>98</v>
      </c>
      <c r="D2793" s="14" t="n">
        <f aca="false">C2793/Summary!$B$4</f>
        <v>0.00653333333333333</v>
      </c>
      <c r="E2793" s="15" t="n">
        <v>0.571428571428571</v>
      </c>
      <c r="F2793" s="2" t="s">
        <v>53</v>
      </c>
      <c r="G2793" s="2" t="s">
        <v>44</v>
      </c>
      <c r="H2793" s="2" t="str">
        <f aca="false">IF(AND(E2793&gt;=0.4,E2793&lt;=0.6),"Yes","No")</f>
        <v>Yes</v>
      </c>
      <c r="I2793" s="2" t="str">
        <f aca="false">IF(AND(F2793="No",G2793="No",H2793="Yes"),"Yes","No")</f>
        <v>No</v>
      </c>
      <c r="J2793" s="2"/>
      <c r="K2793" s="2"/>
    </row>
    <row r="2794" customFormat="false" ht="15" hidden="false" customHeight="false" outlineLevel="0" collapsed="false">
      <c r="A2794" s="2" t="s">
        <v>8294</v>
      </c>
      <c r="B2794" s="13" t="n">
        <v>98</v>
      </c>
      <c r="C2794" s="13" t="n">
        <v>98</v>
      </c>
      <c r="D2794" s="14" t="n">
        <f aca="false">C2794/Summary!$B$4</f>
        <v>0.00653333333333333</v>
      </c>
      <c r="E2794" s="15" t="n">
        <v>0.428571428571429</v>
      </c>
      <c r="F2794" s="2" t="s">
        <v>53</v>
      </c>
      <c r="G2794" s="2" t="s">
        <v>53</v>
      </c>
      <c r="H2794" s="2" t="str">
        <f aca="false">IF(AND(E2794&gt;=0.4,E2794&lt;=0.6),"Yes","No")</f>
        <v>Yes</v>
      </c>
      <c r="I2794" s="2" t="str">
        <f aca="false">IF(AND(F2794="No",G2794="No",H2794="Yes"),"Yes","No")</f>
        <v>No</v>
      </c>
      <c r="J2794" s="2"/>
      <c r="K2794" s="2"/>
    </row>
    <row r="2795" customFormat="false" ht="15" hidden="false" customHeight="false" outlineLevel="0" collapsed="false">
      <c r="A2795" s="2" t="s">
        <v>8295</v>
      </c>
      <c r="B2795" s="13" t="n">
        <v>98</v>
      </c>
      <c r="C2795" s="13" t="n">
        <v>98</v>
      </c>
      <c r="D2795" s="14" t="n">
        <f aca="false">C2795/Summary!$B$4</f>
        <v>0.00653333333333333</v>
      </c>
      <c r="E2795" s="15" t="n">
        <v>0.428571428571429</v>
      </c>
      <c r="F2795" s="2" t="s">
        <v>53</v>
      </c>
      <c r="G2795" s="2" t="s">
        <v>44</v>
      </c>
      <c r="H2795" s="2" t="str">
        <f aca="false">IF(AND(E2795&gt;=0.4,E2795&lt;=0.6),"Yes","No")</f>
        <v>Yes</v>
      </c>
      <c r="I2795" s="2" t="str">
        <f aca="false">IF(AND(F2795="No",G2795="No",H2795="Yes"),"Yes","No")</f>
        <v>No</v>
      </c>
      <c r="J2795" s="2"/>
      <c r="K2795" s="2"/>
    </row>
    <row r="2796" customFormat="false" ht="15" hidden="false" customHeight="false" outlineLevel="0" collapsed="false">
      <c r="A2796" s="2" t="s">
        <v>8296</v>
      </c>
      <c r="B2796" s="13" t="n">
        <v>98</v>
      </c>
      <c r="C2796" s="13" t="n">
        <v>97</v>
      </c>
      <c r="D2796" s="14" t="n">
        <f aca="false">C2796/Summary!$B$4</f>
        <v>0.00646666666666667</v>
      </c>
      <c r="E2796" s="15" t="n">
        <v>0.571428571428571</v>
      </c>
      <c r="F2796" s="2" t="s">
        <v>53</v>
      </c>
      <c r="G2796" s="2" t="s">
        <v>44</v>
      </c>
      <c r="H2796" s="2" t="str">
        <f aca="false">IF(AND(E2796&gt;=0.4,E2796&lt;=0.6),"Yes","No")</f>
        <v>Yes</v>
      </c>
      <c r="I2796" s="2" t="str">
        <f aca="false">IF(AND(F2796="No",G2796="No",H2796="Yes"),"Yes","No")</f>
        <v>No</v>
      </c>
      <c r="J2796" s="2"/>
      <c r="K2796" s="2"/>
    </row>
    <row r="2797" customFormat="false" ht="15" hidden="false" customHeight="false" outlineLevel="0" collapsed="false">
      <c r="A2797" s="2" t="s">
        <v>8297</v>
      </c>
      <c r="B2797" s="13" t="n">
        <v>98</v>
      </c>
      <c r="C2797" s="13" t="n">
        <v>98</v>
      </c>
      <c r="D2797" s="14" t="n">
        <f aca="false">C2797/Summary!$B$4</f>
        <v>0.00653333333333333</v>
      </c>
      <c r="E2797" s="15" t="n">
        <v>0.571428571428571</v>
      </c>
      <c r="F2797" s="2" t="s">
        <v>53</v>
      </c>
      <c r="G2797" s="2" t="s">
        <v>44</v>
      </c>
      <c r="H2797" s="2" t="str">
        <f aca="false">IF(AND(E2797&gt;=0.4,E2797&lt;=0.6),"Yes","No")</f>
        <v>Yes</v>
      </c>
      <c r="I2797" s="2" t="str">
        <f aca="false">IF(AND(F2797="No",G2797="No",H2797="Yes"),"Yes","No")</f>
        <v>No</v>
      </c>
      <c r="J2797" s="2"/>
      <c r="K2797" s="2"/>
    </row>
    <row r="2798" customFormat="false" ht="15" hidden="false" customHeight="false" outlineLevel="0" collapsed="false">
      <c r="A2798" s="2" t="s">
        <v>8298</v>
      </c>
      <c r="B2798" s="13" t="n">
        <v>98</v>
      </c>
      <c r="C2798" s="13" t="n">
        <v>97</v>
      </c>
      <c r="D2798" s="14" t="n">
        <f aca="false">C2798/Summary!$B$4</f>
        <v>0.00646666666666667</v>
      </c>
      <c r="E2798" s="15" t="n">
        <v>0.142857142857143</v>
      </c>
      <c r="F2798" s="2" t="s">
        <v>53</v>
      </c>
      <c r="G2798" s="2" t="s">
        <v>44</v>
      </c>
      <c r="H2798" s="2" t="str">
        <f aca="false">IF(AND(E2798&gt;=0.4,E2798&lt;=0.6),"Yes","No")</f>
        <v>No</v>
      </c>
      <c r="I2798" s="2" t="str">
        <f aca="false">IF(AND(F2798="No",G2798="No",H2798="Yes"),"Yes","No")</f>
        <v>No</v>
      </c>
      <c r="J2798" s="2"/>
      <c r="K2798" s="2"/>
    </row>
    <row r="2799" customFormat="false" ht="15" hidden="false" customHeight="false" outlineLevel="0" collapsed="false">
      <c r="A2799" s="2" t="s">
        <v>8299</v>
      </c>
      <c r="B2799" s="13" t="n">
        <v>98</v>
      </c>
      <c r="C2799" s="13" t="n">
        <v>97</v>
      </c>
      <c r="D2799" s="14" t="n">
        <f aca="false">C2799/Summary!$B$4</f>
        <v>0.00646666666666667</v>
      </c>
      <c r="E2799" s="15" t="n">
        <v>0.428571428571429</v>
      </c>
      <c r="F2799" s="2" t="s">
        <v>53</v>
      </c>
      <c r="G2799" s="2" t="s">
        <v>44</v>
      </c>
      <c r="H2799" s="2" t="str">
        <f aca="false">IF(AND(E2799&gt;=0.4,E2799&lt;=0.6),"Yes","No")</f>
        <v>Yes</v>
      </c>
      <c r="I2799" s="2" t="str">
        <f aca="false">IF(AND(F2799="No",G2799="No",H2799="Yes"),"Yes","No")</f>
        <v>No</v>
      </c>
      <c r="J2799" s="2"/>
      <c r="K2799" s="2"/>
    </row>
    <row r="2800" customFormat="false" ht="15" hidden="false" customHeight="false" outlineLevel="0" collapsed="false">
      <c r="A2800" s="2" t="s">
        <v>8300</v>
      </c>
      <c r="B2800" s="13" t="n">
        <v>98</v>
      </c>
      <c r="C2800" s="13" t="n">
        <v>98</v>
      </c>
      <c r="D2800" s="14" t="n">
        <f aca="false">C2800/Summary!$B$4</f>
        <v>0.00653333333333333</v>
      </c>
      <c r="E2800" s="15" t="n">
        <v>0.428571428571429</v>
      </c>
      <c r="F2800" s="2" t="s">
        <v>53</v>
      </c>
      <c r="G2800" s="2" t="s">
        <v>44</v>
      </c>
      <c r="H2800" s="2" t="str">
        <f aca="false">IF(AND(E2800&gt;=0.4,E2800&lt;=0.6),"Yes","No")</f>
        <v>Yes</v>
      </c>
      <c r="I2800" s="2" t="str">
        <f aca="false">IF(AND(F2800="No",G2800="No",H2800="Yes"),"Yes","No")</f>
        <v>No</v>
      </c>
      <c r="J2800" s="2"/>
      <c r="K2800" s="2"/>
    </row>
    <row r="2801" customFormat="false" ht="15" hidden="false" customHeight="false" outlineLevel="0" collapsed="false">
      <c r="A2801" s="2" t="s">
        <v>8301</v>
      </c>
      <c r="B2801" s="13" t="n">
        <v>98</v>
      </c>
      <c r="C2801" s="13" t="n">
        <v>98</v>
      </c>
      <c r="D2801" s="14" t="n">
        <f aca="false">C2801/Summary!$B$4</f>
        <v>0.00653333333333333</v>
      </c>
      <c r="E2801" s="15" t="n">
        <v>0.428571428571429</v>
      </c>
      <c r="F2801" s="2" t="s">
        <v>53</v>
      </c>
      <c r="G2801" s="2" t="s">
        <v>44</v>
      </c>
      <c r="H2801" s="2" t="str">
        <f aca="false">IF(AND(E2801&gt;=0.4,E2801&lt;=0.6),"Yes","No")</f>
        <v>Yes</v>
      </c>
      <c r="I2801" s="2" t="str">
        <f aca="false">IF(AND(F2801="No",G2801="No",H2801="Yes"),"Yes","No")</f>
        <v>No</v>
      </c>
      <c r="J2801" s="2"/>
      <c r="K2801" s="2"/>
    </row>
    <row r="2802" customFormat="false" ht="15" hidden="false" customHeight="false" outlineLevel="0" collapsed="false">
      <c r="A2802" s="2" t="s">
        <v>8302</v>
      </c>
      <c r="B2802" s="13" t="n">
        <v>98</v>
      </c>
      <c r="C2802" s="13" t="n">
        <v>98</v>
      </c>
      <c r="D2802" s="14" t="n">
        <f aca="false">C2802/Summary!$B$4</f>
        <v>0.00653333333333333</v>
      </c>
      <c r="E2802" s="15" t="n">
        <v>0.428571428571429</v>
      </c>
      <c r="F2802" s="2" t="s">
        <v>53</v>
      </c>
      <c r="G2802" s="2" t="s">
        <v>44</v>
      </c>
      <c r="H2802" s="2" t="str">
        <f aca="false">IF(AND(E2802&gt;=0.4,E2802&lt;=0.6),"Yes","No")</f>
        <v>Yes</v>
      </c>
      <c r="I2802" s="2" t="str">
        <f aca="false">IF(AND(F2802="No",G2802="No",H2802="Yes"),"Yes","No")</f>
        <v>No</v>
      </c>
      <c r="J2802" s="2"/>
      <c r="K2802" s="2"/>
    </row>
    <row r="2803" customFormat="false" ht="15" hidden="false" customHeight="false" outlineLevel="0" collapsed="false">
      <c r="A2803" s="2" t="s">
        <v>8303</v>
      </c>
      <c r="B2803" s="13" t="n">
        <v>98</v>
      </c>
      <c r="C2803" s="13" t="n">
        <v>96</v>
      </c>
      <c r="D2803" s="14" t="n">
        <f aca="false">C2803/Summary!$B$4</f>
        <v>0.0064</v>
      </c>
      <c r="E2803" s="15" t="n">
        <v>0.571428571428571</v>
      </c>
      <c r="F2803" s="2" t="s">
        <v>53</v>
      </c>
      <c r="G2803" s="2" t="s">
        <v>44</v>
      </c>
      <c r="H2803" s="2" t="str">
        <f aca="false">IF(AND(E2803&gt;=0.4,E2803&lt;=0.6),"Yes","No")</f>
        <v>Yes</v>
      </c>
      <c r="I2803" s="2" t="str">
        <f aca="false">IF(AND(F2803="No",G2803="No",H2803="Yes"),"Yes","No")</f>
        <v>No</v>
      </c>
      <c r="J2803" s="2"/>
      <c r="K2803" s="2"/>
    </row>
    <row r="2804" customFormat="false" ht="15" hidden="false" customHeight="false" outlineLevel="0" collapsed="false">
      <c r="A2804" s="2" t="s">
        <v>8304</v>
      </c>
      <c r="B2804" s="13" t="n">
        <v>98</v>
      </c>
      <c r="C2804" s="13" t="n">
        <v>98</v>
      </c>
      <c r="D2804" s="14" t="n">
        <f aca="false">C2804/Summary!$B$4</f>
        <v>0.00653333333333333</v>
      </c>
      <c r="E2804" s="15" t="n">
        <v>0.428571428571429</v>
      </c>
      <c r="F2804" s="2" t="s">
        <v>53</v>
      </c>
      <c r="G2804" s="2" t="s">
        <v>44</v>
      </c>
      <c r="H2804" s="2" t="str">
        <f aca="false">IF(AND(E2804&gt;=0.4,E2804&lt;=0.6),"Yes","No")</f>
        <v>Yes</v>
      </c>
      <c r="I2804" s="2" t="str">
        <f aca="false">IF(AND(F2804="No",G2804="No",H2804="Yes"),"Yes","No")</f>
        <v>No</v>
      </c>
      <c r="J2804" s="2"/>
      <c r="K2804" s="2"/>
    </row>
    <row r="2805" customFormat="false" ht="15" hidden="false" customHeight="false" outlineLevel="0" collapsed="false">
      <c r="A2805" s="2" t="s">
        <v>8305</v>
      </c>
      <c r="B2805" s="13" t="n">
        <v>98</v>
      </c>
      <c r="C2805" s="13" t="n">
        <v>98</v>
      </c>
      <c r="D2805" s="14" t="n">
        <f aca="false">C2805/Summary!$B$4</f>
        <v>0.00653333333333333</v>
      </c>
      <c r="E2805" s="15" t="n">
        <v>0.428571428571429</v>
      </c>
      <c r="F2805" s="2" t="s">
        <v>44</v>
      </c>
      <c r="G2805" s="2" t="s">
        <v>53</v>
      </c>
      <c r="H2805" s="2" t="str">
        <f aca="false">IF(AND(E2805&gt;=0.4,E2805&lt;=0.6),"Yes","No")</f>
        <v>Yes</v>
      </c>
      <c r="I2805" s="2" t="str">
        <f aca="false">IF(AND(F2805="No",G2805="No",H2805="Yes"),"Yes","No")</f>
        <v>No</v>
      </c>
      <c r="J2805" s="2"/>
      <c r="K2805" s="2"/>
    </row>
    <row r="2806" customFormat="false" ht="15" hidden="false" customHeight="false" outlineLevel="0" collapsed="false">
      <c r="A2806" s="2" t="s">
        <v>8306</v>
      </c>
      <c r="B2806" s="13" t="n">
        <v>98</v>
      </c>
      <c r="C2806" s="13" t="n">
        <v>98</v>
      </c>
      <c r="D2806" s="14" t="n">
        <f aca="false">C2806/Summary!$B$4</f>
        <v>0.00653333333333333</v>
      </c>
      <c r="E2806" s="15" t="n">
        <v>0.428571428571429</v>
      </c>
      <c r="F2806" s="2" t="s">
        <v>53</v>
      </c>
      <c r="G2806" s="2" t="s">
        <v>44</v>
      </c>
      <c r="H2806" s="2" t="str">
        <f aca="false">IF(AND(E2806&gt;=0.4,E2806&lt;=0.6),"Yes","No")</f>
        <v>Yes</v>
      </c>
      <c r="I2806" s="2" t="str">
        <f aca="false">IF(AND(F2806="No",G2806="No",H2806="Yes"),"Yes","No")</f>
        <v>No</v>
      </c>
      <c r="J2806" s="2"/>
      <c r="K2806" s="2"/>
    </row>
    <row r="2807" customFormat="false" ht="15" hidden="false" customHeight="false" outlineLevel="0" collapsed="false">
      <c r="A2807" s="2" t="s">
        <v>8307</v>
      </c>
      <c r="B2807" s="13" t="n">
        <v>98</v>
      </c>
      <c r="C2807" s="13" t="n">
        <v>98</v>
      </c>
      <c r="D2807" s="14" t="n">
        <f aca="false">C2807/Summary!$B$4</f>
        <v>0.00653333333333333</v>
      </c>
      <c r="E2807" s="15" t="n">
        <v>0.571428571428571</v>
      </c>
      <c r="F2807" s="2" t="s">
        <v>53</v>
      </c>
      <c r="G2807" s="2" t="s">
        <v>44</v>
      </c>
      <c r="H2807" s="2" t="str">
        <f aca="false">IF(AND(E2807&gt;=0.4,E2807&lt;=0.6),"Yes","No")</f>
        <v>Yes</v>
      </c>
      <c r="I2807" s="2" t="str">
        <f aca="false">IF(AND(F2807="No",G2807="No",H2807="Yes"),"Yes","No")</f>
        <v>No</v>
      </c>
      <c r="J2807" s="2"/>
      <c r="K2807" s="2"/>
    </row>
    <row r="2808" customFormat="false" ht="15" hidden="false" customHeight="false" outlineLevel="0" collapsed="false">
      <c r="A2808" s="2" t="s">
        <v>8308</v>
      </c>
      <c r="B2808" s="13" t="n">
        <v>98</v>
      </c>
      <c r="C2808" s="13" t="n">
        <v>96</v>
      </c>
      <c r="D2808" s="14" t="n">
        <f aca="false">C2808/Summary!$B$4</f>
        <v>0.0064</v>
      </c>
      <c r="E2808" s="15" t="n">
        <v>0.714285714285714</v>
      </c>
      <c r="F2808" s="2" t="s">
        <v>53</v>
      </c>
      <c r="G2808" s="2" t="s">
        <v>44</v>
      </c>
      <c r="H2808" s="2" t="str">
        <f aca="false">IF(AND(E2808&gt;=0.4,E2808&lt;=0.6),"Yes","No")</f>
        <v>No</v>
      </c>
      <c r="I2808" s="2" t="str">
        <f aca="false">IF(AND(F2808="No",G2808="No",H2808="Yes"),"Yes","No")</f>
        <v>No</v>
      </c>
      <c r="J2808" s="2"/>
      <c r="K2808" s="2"/>
    </row>
    <row r="2809" customFormat="false" ht="15" hidden="false" customHeight="false" outlineLevel="0" collapsed="false">
      <c r="A2809" s="2" t="s">
        <v>8309</v>
      </c>
      <c r="B2809" s="13" t="n">
        <v>98</v>
      </c>
      <c r="C2809" s="13" t="n">
        <v>97</v>
      </c>
      <c r="D2809" s="14" t="n">
        <f aca="false">C2809/Summary!$B$4</f>
        <v>0.00646666666666667</v>
      </c>
      <c r="E2809" s="15" t="n">
        <v>0.571428571428571</v>
      </c>
      <c r="F2809" s="2" t="s">
        <v>53</v>
      </c>
      <c r="G2809" s="2" t="s">
        <v>44</v>
      </c>
      <c r="H2809" s="2" t="str">
        <f aca="false">IF(AND(E2809&gt;=0.4,E2809&lt;=0.6),"Yes","No")</f>
        <v>Yes</v>
      </c>
      <c r="I2809" s="2" t="str">
        <f aca="false">IF(AND(F2809="No",G2809="No",H2809="Yes"),"Yes","No")</f>
        <v>No</v>
      </c>
      <c r="J2809" s="2"/>
      <c r="K2809" s="2"/>
    </row>
    <row r="2810" customFormat="false" ht="15" hidden="false" customHeight="false" outlineLevel="0" collapsed="false">
      <c r="A2810" s="2" t="s">
        <v>8310</v>
      </c>
      <c r="B2810" s="13" t="n">
        <v>98</v>
      </c>
      <c r="C2810" s="13" t="n">
        <v>98</v>
      </c>
      <c r="D2810" s="14" t="n">
        <f aca="false">C2810/Summary!$B$4</f>
        <v>0.00653333333333333</v>
      </c>
      <c r="E2810" s="15" t="n">
        <v>0.857142857142857</v>
      </c>
      <c r="F2810" s="2" t="s">
        <v>53</v>
      </c>
      <c r="G2810" s="2" t="s">
        <v>44</v>
      </c>
      <c r="H2810" s="2" t="str">
        <f aca="false">IF(AND(E2810&gt;=0.4,E2810&lt;=0.6),"Yes","No")</f>
        <v>No</v>
      </c>
      <c r="I2810" s="2" t="str">
        <f aca="false">IF(AND(F2810="No",G2810="No",H2810="Yes"),"Yes","No")</f>
        <v>No</v>
      </c>
      <c r="J2810" s="2"/>
      <c r="K2810" s="2"/>
    </row>
    <row r="2811" customFormat="false" ht="15" hidden="false" customHeight="false" outlineLevel="0" collapsed="false">
      <c r="A2811" s="2" t="s">
        <v>8311</v>
      </c>
      <c r="B2811" s="13" t="n">
        <v>98</v>
      </c>
      <c r="C2811" s="13" t="n">
        <v>98</v>
      </c>
      <c r="D2811" s="14" t="n">
        <f aca="false">C2811/Summary!$B$4</f>
        <v>0.00653333333333333</v>
      </c>
      <c r="E2811" s="15" t="n">
        <v>0.428571428571429</v>
      </c>
      <c r="F2811" s="2" t="s">
        <v>53</v>
      </c>
      <c r="G2811" s="2" t="s">
        <v>44</v>
      </c>
      <c r="H2811" s="2" t="str">
        <f aca="false">IF(AND(E2811&gt;=0.4,E2811&lt;=0.6),"Yes","No")</f>
        <v>Yes</v>
      </c>
      <c r="I2811" s="2" t="str">
        <f aca="false">IF(AND(F2811="No",G2811="No",H2811="Yes"),"Yes","No")</f>
        <v>No</v>
      </c>
      <c r="J2811" s="2"/>
      <c r="K2811" s="2"/>
    </row>
    <row r="2812" customFormat="false" ht="15" hidden="false" customHeight="false" outlineLevel="0" collapsed="false">
      <c r="A2812" s="2" t="s">
        <v>8312</v>
      </c>
      <c r="B2812" s="13" t="n">
        <v>98</v>
      </c>
      <c r="C2812" s="13" t="n">
        <v>98</v>
      </c>
      <c r="D2812" s="14" t="n">
        <f aca="false">C2812/Summary!$B$4</f>
        <v>0.00653333333333333</v>
      </c>
      <c r="E2812" s="15" t="n">
        <v>0.571428571428571</v>
      </c>
      <c r="F2812" s="2" t="s">
        <v>53</v>
      </c>
      <c r="G2812" s="2" t="s">
        <v>44</v>
      </c>
      <c r="H2812" s="2" t="str">
        <f aca="false">IF(AND(E2812&gt;=0.4,E2812&lt;=0.6),"Yes","No")</f>
        <v>Yes</v>
      </c>
      <c r="I2812" s="2" t="str">
        <f aca="false">IF(AND(F2812="No",G2812="No",H2812="Yes"),"Yes","No")</f>
        <v>No</v>
      </c>
      <c r="J2812" s="2"/>
      <c r="K2812" s="2"/>
    </row>
    <row r="2813" customFormat="false" ht="15" hidden="false" customHeight="false" outlineLevel="0" collapsed="false">
      <c r="A2813" s="2" t="s">
        <v>8313</v>
      </c>
      <c r="B2813" s="13" t="n">
        <v>98</v>
      </c>
      <c r="C2813" s="13" t="n">
        <v>98</v>
      </c>
      <c r="D2813" s="14" t="n">
        <f aca="false">C2813/Summary!$B$4</f>
        <v>0.00653333333333333</v>
      </c>
      <c r="E2813" s="15" t="n">
        <v>0.571428571428571</v>
      </c>
      <c r="F2813" s="2" t="s">
        <v>53</v>
      </c>
      <c r="G2813" s="2" t="s">
        <v>44</v>
      </c>
      <c r="H2813" s="2" t="str">
        <f aca="false">IF(AND(E2813&gt;=0.4,E2813&lt;=0.6),"Yes","No")</f>
        <v>Yes</v>
      </c>
      <c r="I2813" s="2" t="str">
        <f aca="false">IF(AND(F2813="No",G2813="No",H2813="Yes"),"Yes","No")</f>
        <v>No</v>
      </c>
      <c r="J2813" s="2"/>
      <c r="K2813" s="2"/>
    </row>
    <row r="2814" customFormat="false" ht="15" hidden="false" customHeight="false" outlineLevel="0" collapsed="false">
      <c r="A2814" s="2" t="s">
        <v>8314</v>
      </c>
      <c r="B2814" s="13" t="n">
        <v>98</v>
      </c>
      <c r="C2814" s="13" t="n">
        <v>98</v>
      </c>
      <c r="D2814" s="14" t="n">
        <f aca="false">C2814/Summary!$B$4</f>
        <v>0.00653333333333333</v>
      </c>
      <c r="E2814" s="15" t="n">
        <v>0.428571428571429</v>
      </c>
      <c r="F2814" s="2" t="s">
        <v>53</v>
      </c>
      <c r="G2814" s="2" t="s">
        <v>53</v>
      </c>
      <c r="H2814" s="2" t="str">
        <f aca="false">IF(AND(E2814&gt;=0.4,E2814&lt;=0.6),"Yes","No")</f>
        <v>Yes</v>
      </c>
      <c r="I2814" s="2" t="str">
        <f aca="false">IF(AND(F2814="No",G2814="No",H2814="Yes"),"Yes","No")</f>
        <v>No</v>
      </c>
      <c r="J2814" s="2"/>
      <c r="K2814" s="2"/>
    </row>
    <row r="2815" customFormat="false" ht="15" hidden="false" customHeight="false" outlineLevel="0" collapsed="false">
      <c r="A2815" s="2" t="s">
        <v>8315</v>
      </c>
      <c r="B2815" s="13" t="n">
        <v>98</v>
      </c>
      <c r="C2815" s="13" t="n">
        <v>98</v>
      </c>
      <c r="D2815" s="14" t="n">
        <f aca="false">C2815/Summary!$B$4</f>
        <v>0.00653333333333333</v>
      </c>
      <c r="E2815" s="15" t="n">
        <v>0.571428571428571</v>
      </c>
      <c r="F2815" s="2" t="s">
        <v>44</v>
      </c>
      <c r="G2815" s="2" t="s">
        <v>53</v>
      </c>
      <c r="H2815" s="2" t="str">
        <f aca="false">IF(AND(E2815&gt;=0.4,E2815&lt;=0.6),"Yes","No")</f>
        <v>Yes</v>
      </c>
      <c r="I2815" s="2" t="str">
        <f aca="false">IF(AND(F2815="No",G2815="No",H2815="Yes"),"Yes","No")</f>
        <v>No</v>
      </c>
      <c r="J2815" s="2"/>
      <c r="K2815" s="2"/>
    </row>
    <row r="2816" customFormat="false" ht="15" hidden="false" customHeight="false" outlineLevel="0" collapsed="false">
      <c r="A2816" s="2" t="s">
        <v>8316</v>
      </c>
      <c r="B2816" s="13" t="n">
        <v>98</v>
      </c>
      <c r="C2816" s="13" t="n">
        <v>98</v>
      </c>
      <c r="D2816" s="14" t="n">
        <f aca="false">C2816/Summary!$B$4</f>
        <v>0.00653333333333333</v>
      </c>
      <c r="E2816" s="15" t="n">
        <v>0.428571428571429</v>
      </c>
      <c r="F2816" s="2" t="s">
        <v>53</v>
      </c>
      <c r="G2816" s="2" t="s">
        <v>44</v>
      </c>
      <c r="H2816" s="2" t="str">
        <f aca="false">IF(AND(E2816&gt;=0.4,E2816&lt;=0.6),"Yes","No")</f>
        <v>Yes</v>
      </c>
      <c r="I2816" s="2" t="str">
        <f aca="false">IF(AND(F2816="No",G2816="No",H2816="Yes"),"Yes","No")</f>
        <v>No</v>
      </c>
      <c r="J2816" s="2"/>
      <c r="K2816" s="2"/>
    </row>
    <row r="2817" customFormat="false" ht="15" hidden="false" customHeight="false" outlineLevel="0" collapsed="false">
      <c r="A2817" s="2" t="s">
        <v>8317</v>
      </c>
      <c r="B2817" s="13" t="n">
        <v>98</v>
      </c>
      <c r="C2817" s="13" t="n">
        <v>98</v>
      </c>
      <c r="D2817" s="14" t="n">
        <f aca="false">C2817/Summary!$B$4</f>
        <v>0.00653333333333333</v>
      </c>
      <c r="E2817" s="15" t="n">
        <v>0.714285714285714</v>
      </c>
      <c r="F2817" s="2" t="s">
        <v>53</v>
      </c>
      <c r="G2817" s="2" t="s">
        <v>44</v>
      </c>
      <c r="H2817" s="2" t="str">
        <f aca="false">IF(AND(E2817&gt;=0.4,E2817&lt;=0.6),"Yes","No")</f>
        <v>No</v>
      </c>
      <c r="I2817" s="2" t="str">
        <f aca="false">IF(AND(F2817="No",G2817="No",H2817="Yes"),"Yes","No")</f>
        <v>No</v>
      </c>
      <c r="J2817" s="2"/>
      <c r="K2817" s="2"/>
    </row>
    <row r="2818" customFormat="false" ht="15" hidden="false" customHeight="false" outlineLevel="0" collapsed="false">
      <c r="A2818" s="2" t="s">
        <v>8318</v>
      </c>
      <c r="B2818" s="13" t="n">
        <v>98</v>
      </c>
      <c r="C2818" s="13" t="n">
        <v>98</v>
      </c>
      <c r="D2818" s="14" t="n">
        <f aca="false">C2818/Summary!$B$4</f>
        <v>0.00653333333333333</v>
      </c>
      <c r="E2818" s="15" t="n">
        <v>0.857142857142857</v>
      </c>
      <c r="F2818" s="2" t="s">
        <v>53</v>
      </c>
      <c r="G2818" s="2" t="s">
        <v>44</v>
      </c>
      <c r="H2818" s="2" t="str">
        <f aca="false">IF(AND(E2818&gt;=0.4,E2818&lt;=0.6),"Yes","No")</f>
        <v>No</v>
      </c>
      <c r="I2818" s="2" t="str">
        <f aca="false">IF(AND(F2818="No",G2818="No",H2818="Yes"),"Yes","No")</f>
        <v>No</v>
      </c>
      <c r="J2818" s="2"/>
      <c r="K2818" s="2"/>
    </row>
    <row r="2819" customFormat="false" ht="15" hidden="false" customHeight="false" outlineLevel="0" collapsed="false">
      <c r="A2819" s="2" t="s">
        <v>8319</v>
      </c>
      <c r="B2819" s="13" t="n">
        <v>98</v>
      </c>
      <c r="C2819" s="13" t="n">
        <v>98</v>
      </c>
      <c r="D2819" s="14" t="n">
        <f aca="false">C2819/Summary!$B$4</f>
        <v>0.00653333333333333</v>
      </c>
      <c r="E2819" s="15" t="n">
        <v>0.571428571428571</v>
      </c>
      <c r="F2819" s="2" t="s">
        <v>53</v>
      </c>
      <c r="G2819" s="2" t="s">
        <v>53</v>
      </c>
      <c r="H2819" s="2" t="str">
        <f aca="false">IF(AND(E2819&gt;=0.4,E2819&lt;=0.6),"Yes","No")</f>
        <v>Yes</v>
      </c>
      <c r="I2819" s="2" t="str">
        <f aca="false">IF(AND(F2819="No",G2819="No",H2819="Yes"),"Yes","No")</f>
        <v>No</v>
      </c>
      <c r="J2819" s="2"/>
      <c r="K2819" s="2"/>
    </row>
    <row r="2820" customFormat="false" ht="15" hidden="false" customHeight="false" outlineLevel="0" collapsed="false">
      <c r="A2820" s="2" t="s">
        <v>8320</v>
      </c>
      <c r="B2820" s="13" t="n">
        <v>98</v>
      </c>
      <c r="C2820" s="13" t="n">
        <v>97</v>
      </c>
      <c r="D2820" s="14" t="n">
        <f aca="false">C2820/Summary!$B$4</f>
        <v>0.00646666666666667</v>
      </c>
      <c r="E2820" s="15" t="n">
        <v>0.571428571428571</v>
      </c>
      <c r="F2820" s="2" t="s">
        <v>53</v>
      </c>
      <c r="G2820" s="2" t="s">
        <v>53</v>
      </c>
      <c r="H2820" s="2" t="str">
        <f aca="false">IF(AND(E2820&gt;=0.4,E2820&lt;=0.6),"Yes","No")</f>
        <v>Yes</v>
      </c>
      <c r="I2820" s="2" t="str">
        <f aca="false">IF(AND(F2820="No",G2820="No",H2820="Yes"),"Yes","No")</f>
        <v>No</v>
      </c>
      <c r="J2820" s="2"/>
      <c r="K2820" s="2"/>
    </row>
    <row r="2821" customFormat="false" ht="15" hidden="false" customHeight="false" outlineLevel="0" collapsed="false">
      <c r="A2821" s="2" t="s">
        <v>8321</v>
      </c>
      <c r="B2821" s="13" t="n">
        <v>98</v>
      </c>
      <c r="C2821" s="13" t="n">
        <v>98</v>
      </c>
      <c r="D2821" s="14" t="n">
        <f aca="false">C2821/Summary!$B$4</f>
        <v>0.00653333333333333</v>
      </c>
      <c r="E2821" s="15" t="n">
        <v>0.428571428571429</v>
      </c>
      <c r="F2821" s="2" t="s">
        <v>53</v>
      </c>
      <c r="G2821" s="2" t="s">
        <v>53</v>
      </c>
      <c r="H2821" s="2" t="str">
        <f aca="false">IF(AND(E2821&gt;=0.4,E2821&lt;=0.6),"Yes","No")</f>
        <v>Yes</v>
      </c>
      <c r="I2821" s="2" t="str">
        <f aca="false">IF(AND(F2821="No",G2821="No",H2821="Yes"),"Yes","No")</f>
        <v>No</v>
      </c>
      <c r="J2821" s="2"/>
      <c r="K2821" s="2"/>
    </row>
    <row r="2822" customFormat="false" ht="15" hidden="false" customHeight="false" outlineLevel="0" collapsed="false">
      <c r="A2822" s="2" t="s">
        <v>8322</v>
      </c>
      <c r="B2822" s="13" t="n">
        <v>98</v>
      </c>
      <c r="C2822" s="13" t="n">
        <v>97</v>
      </c>
      <c r="D2822" s="14" t="n">
        <f aca="false">C2822/Summary!$B$4</f>
        <v>0.00646666666666667</v>
      </c>
      <c r="E2822" s="15" t="n">
        <v>0.428571428571429</v>
      </c>
      <c r="F2822" s="2" t="s">
        <v>53</v>
      </c>
      <c r="G2822" s="2" t="s">
        <v>44</v>
      </c>
      <c r="H2822" s="2" t="str">
        <f aca="false">IF(AND(E2822&gt;=0.4,E2822&lt;=0.6),"Yes","No")</f>
        <v>Yes</v>
      </c>
      <c r="I2822" s="2" t="str">
        <f aca="false">IF(AND(F2822="No",G2822="No",H2822="Yes"),"Yes","No")</f>
        <v>No</v>
      </c>
      <c r="J2822" s="2"/>
      <c r="K2822" s="2"/>
    </row>
    <row r="2823" customFormat="false" ht="15" hidden="false" customHeight="false" outlineLevel="0" collapsed="false">
      <c r="A2823" s="2" t="s">
        <v>8323</v>
      </c>
      <c r="B2823" s="13" t="n">
        <v>98</v>
      </c>
      <c r="C2823" s="13" t="n">
        <v>98</v>
      </c>
      <c r="D2823" s="14" t="n">
        <f aca="false">C2823/Summary!$B$4</f>
        <v>0.00653333333333333</v>
      </c>
      <c r="E2823" s="15" t="n">
        <v>0.714285714285714</v>
      </c>
      <c r="F2823" s="2" t="s">
        <v>53</v>
      </c>
      <c r="G2823" s="2" t="s">
        <v>44</v>
      </c>
      <c r="H2823" s="2" t="str">
        <f aca="false">IF(AND(E2823&gt;=0.4,E2823&lt;=0.6),"Yes","No")</f>
        <v>No</v>
      </c>
      <c r="I2823" s="2" t="str">
        <f aca="false">IF(AND(F2823="No",G2823="No",H2823="Yes"),"Yes","No")</f>
        <v>No</v>
      </c>
      <c r="J2823" s="2"/>
      <c r="K2823" s="2"/>
    </row>
    <row r="2824" customFormat="false" ht="15" hidden="false" customHeight="false" outlineLevel="0" collapsed="false">
      <c r="A2824" s="2" t="s">
        <v>8324</v>
      </c>
      <c r="B2824" s="13" t="n">
        <v>98</v>
      </c>
      <c r="C2824" s="13" t="n">
        <v>98</v>
      </c>
      <c r="D2824" s="14" t="n">
        <f aca="false">C2824/Summary!$B$4</f>
        <v>0.00653333333333333</v>
      </c>
      <c r="E2824" s="15" t="n">
        <v>0.428571428571429</v>
      </c>
      <c r="F2824" s="2" t="s">
        <v>44</v>
      </c>
      <c r="G2824" s="2" t="s">
        <v>53</v>
      </c>
      <c r="H2824" s="2" t="str">
        <f aca="false">IF(AND(E2824&gt;=0.4,E2824&lt;=0.6),"Yes","No")</f>
        <v>Yes</v>
      </c>
      <c r="I2824" s="2" t="str">
        <f aca="false">IF(AND(F2824="No",G2824="No",H2824="Yes"),"Yes","No")</f>
        <v>No</v>
      </c>
      <c r="J2824" s="2"/>
      <c r="K2824" s="2"/>
    </row>
    <row r="2825" customFormat="false" ht="15" hidden="false" customHeight="false" outlineLevel="0" collapsed="false">
      <c r="A2825" s="2" t="s">
        <v>8325</v>
      </c>
      <c r="B2825" s="13" t="n">
        <v>98</v>
      </c>
      <c r="C2825" s="13" t="n">
        <v>98</v>
      </c>
      <c r="D2825" s="14" t="n">
        <f aca="false">C2825/Summary!$B$4</f>
        <v>0.00653333333333333</v>
      </c>
      <c r="E2825" s="15" t="n">
        <v>0.428571428571429</v>
      </c>
      <c r="F2825" s="2" t="s">
        <v>53</v>
      </c>
      <c r="G2825" s="2" t="s">
        <v>44</v>
      </c>
      <c r="H2825" s="2" t="str">
        <f aca="false">IF(AND(E2825&gt;=0.4,E2825&lt;=0.6),"Yes","No")</f>
        <v>Yes</v>
      </c>
      <c r="I2825" s="2" t="str">
        <f aca="false">IF(AND(F2825="No",G2825="No",H2825="Yes"),"Yes","No")</f>
        <v>No</v>
      </c>
      <c r="J2825" s="2"/>
      <c r="K2825" s="2"/>
    </row>
    <row r="2826" customFormat="false" ht="15" hidden="false" customHeight="false" outlineLevel="0" collapsed="false">
      <c r="A2826" s="2" t="s">
        <v>8326</v>
      </c>
      <c r="B2826" s="13" t="n">
        <v>98</v>
      </c>
      <c r="C2826" s="13" t="n">
        <v>98</v>
      </c>
      <c r="D2826" s="14" t="n">
        <f aca="false">C2826/Summary!$B$4</f>
        <v>0.00653333333333333</v>
      </c>
      <c r="E2826" s="15" t="n">
        <v>0.428571428571429</v>
      </c>
      <c r="F2826" s="2" t="s">
        <v>53</v>
      </c>
      <c r="G2826" s="2" t="s">
        <v>44</v>
      </c>
      <c r="H2826" s="2" t="str">
        <f aca="false">IF(AND(E2826&gt;=0.4,E2826&lt;=0.6),"Yes","No")</f>
        <v>Yes</v>
      </c>
      <c r="I2826" s="2" t="str">
        <f aca="false">IF(AND(F2826="No",G2826="No",H2826="Yes"),"Yes","No")</f>
        <v>No</v>
      </c>
      <c r="J2826" s="2"/>
      <c r="K2826" s="2"/>
    </row>
    <row r="2827" customFormat="false" ht="15" hidden="false" customHeight="false" outlineLevel="0" collapsed="false">
      <c r="A2827" s="2" t="s">
        <v>8327</v>
      </c>
      <c r="B2827" s="13" t="n">
        <v>98</v>
      </c>
      <c r="C2827" s="13" t="n">
        <v>97</v>
      </c>
      <c r="D2827" s="14" t="n">
        <f aca="false">C2827/Summary!$B$4</f>
        <v>0.00646666666666667</v>
      </c>
      <c r="E2827" s="15" t="n">
        <v>0.428571428571429</v>
      </c>
      <c r="F2827" s="2" t="s">
        <v>53</v>
      </c>
      <c r="G2827" s="2" t="s">
        <v>44</v>
      </c>
      <c r="H2827" s="2" t="str">
        <f aca="false">IF(AND(E2827&gt;=0.4,E2827&lt;=0.6),"Yes","No")</f>
        <v>Yes</v>
      </c>
      <c r="I2827" s="2" t="str">
        <f aca="false">IF(AND(F2827="No",G2827="No",H2827="Yes"),"Yes","No")</f>
        <v>No</v>
      </c>
      <c r="J2827" s="2"/>
      <c r="K2827" s="2"/>
    </row>
    <row r="2828" customFormat="false" ht="15" hidden="false" customHeight="false" outlineLevel="0" collapsed="false">
      <c r="A2828" s="2" t="s">
        <v>8328</v>
      </c>
      <c r="B2828" s="13" t="n">
        <v>98</v>
      </c>
      <c r="C2828" s="13" t="n">
        <v>98</v>
      </c>
      <c r="D2828" s="14" t="n">
        <f aca="false">C2828/Summary!$B$4</f>
        <v>0.00653333333333333</v>
      </c>
      <c r="E2828" s="15" t="n">
        <v>0.428571428571429</v>
      </c>
      <c r="F2828" s="2" t="s">
        <v>53</v>
      </c>
      <c r="G2828" s="2" t="s">
        <v>44</v>
      </c>
      <c r="H2828" s="2" t="str">
        <f aca="false">IF(AND(E2828&gt;=0.4,E2828&lt;=0.6),"Yes","No")</f>
        <v>Yes</v>
      </c>
      <c r="I2828" s="2" t="str">
        <f aca="false">IF(AND(F2828="No",G2828="No",H2828="Yes"),"Yes","No")</f>
        <v>No</v>
      </c>
      <c r="J2828" s="2"/>
      <c r="K2828" s="2"/>
    </row>
    <row r="2829" customFormat="false" ht="15" hidden="false" customHeight="false" outlineLevel="0" collapsed="false">
      <c r="A2829" s="2" t="s">
        <v>8329</v>
      </c>
      <c r="B2829" s="13" t="n">
        <v>98</v>
      </c>
      <c r="C2829" s="13" t="n">
        <v>98</v>
      </c>
      <c r="D2829" s="14" t="n">
        <f aca="false">C2829/Summary!$B$4</f>
        <v>0.00653333333333333</v>
      </c>
      <c r="E2829" s="15" t="n">
        <v>0.285714285714286</v>
      </c>
      <c r="F2829" s="2" t="s">
        <v>53</v>
      </c>
      <c r="G2829" s="2" t="s">
        <v>53</v>
      </c>
      <c r="H2829" s="2" t="str">
        <f aca="false">IF(AND(E2829&gt;=0.4,E2829&lt;=0.6),"Yes","No")</f>
        <v>No</v>
      </c>
      <c r="I2829" s="2" t="str">
        <f aca="false">IF(AND(F2829="No",G2829="No",H2829="Yes"),"Yes","No")</f>
        <v>No</v>
      </c>
      <c r="J2829" s="2"/>
      <c r="K2829" s="2"/>
    </row>
    <row r="2830" customFormat="false" ht="15" hidden="false" customHeight="false" outlineLevel="0" collapsed="false">
      <c r="A2830" s="2" t="s">
        <v>8330</v>
      </c>
      <c r="B2830" s="13" t="n">
        <v>98</v>
      </c>
      <c r="C2830" s="13" t="n">
        <v>98</v>
      </c>
      <c r="D2830" s="14" t="n">
        <f aca="false">C2830/Summary!$B$4</f>
        <v>0.00653333333333333</v>
      </c>
      <c r="E2830" s="15" t="n">
        <v>0.571428571428571</v>
      </c>
      <c r="F2830" s="2" t="s">
        <v>44</v>
      </c>
      <c r="G2830" s="2" t="s">
        <v>53</v>
      </c>
      <c r="H2830" s="2" t="str">
        <f aca="false">IF(AND(E2830&gt;=0.4,E2830&lt;=0.6),"Yes","No")</f>
        <v>Yes</v>
      </c>
      <c r="I2830" s="2" t="str">
        <f aca="false">IF(AND(F2830="No",G2830="No",H2830="Yes"),"Yes","No")</f>
        <v>No</v>
      </c>
      <c r="J2830" s="2"/>
      <c r="K2830" s="2"/>
    </row>
    <row r="2831" customFormat="false" ht="15" hidden="false" customHeight="false" outlineLevel="0" collapsed="false">
      <c r="A2831" s="2" t="s">
        <v>8331</v>
      </c>
      <c r="B2831" s="13" t="n">
        <v>98</v>
      </c>
      <c r="C2831" s="13" t="n">
        <v>98</v>
      </c>
      <c r="D2831" s="14" t="n">
        <f aca="false">C2831/Summary!$B$4</f>
        <v>0.00653333333333333</v>
      </c>
      <c r="E2831" s="15" t="n">
        <v>0.428571428571429</v>
      </c>
      <c r="F2831" s="2" t="s">
        <v>53</v>
      </c>
      <c r="G2831" s="2" t="s">
        <v>53</v>
      </c>
      <c r="H2831" s="2" t="str">
        <f aca="false">IF(AND(E2831&gt;=0.4,E2831&lt;=0.6),"Yes","No")</f>
        <v>Yes</v>
      </c>
      <c r="I2831" s="2" t="str">
        <f aca="false">IF(AND(F2831="No",G2831="No",H2831="Yes"),"Yes","No")</f>
        <v>No</v>
      </c>
      <c r="J2831" s="2"/>
      <c r="K2831" s="2"/>
    </row>
    <row r="2832" customFormat="false" ht="15" hidden="false" customHeight="false" outlineLevel="0" collapsed="false">
      <c r="A2832" s="2" t="s">
        <v>8332</v>
      </c>
      <c r="B2832" s="13" t="n">
        <v>98</v>
      </c>
      <c r="C2832" s="13" t="n">
        <v>98</v>
      </c>
      <c r="D2832" s="14" t="n">
        <f aca="false">C2832/Summary!$B$4</f>
        <v>0.00653333333333333</v>
      </c>
      <c r="E2832" s="15" t="n">
        <v>0.285714285714286</v>
      </c>
      <c r="F2832" s="2" t="s">
        <v>53</v>
      </c>
      <c r="G2832" s="2" t="s">
        <v>53</v>
      </c>
      <c r="H2832" s="2" t="str">
        <f aca="false">IF(AND(E2832&gt;=0.4,E2832&lt;=0.6),"Yes","No")</f>
        <v>No</v>
      </c>
      <c r="I2832" s="2" t="str">
        <f aca="false">IF(AND(F2832="No",G2832="No",H2832="Yes"),"Yes","No")</f>
        <v>No</v>
      </c>
      <c r="J2832" s="2"/>
      <c r="K2832" s="2"/>
    </row>
    <row r="2833" customFormat="false" ht="15" hidden="false" customHeight="false" outlineLevel="0" collapsed="false">
      <c r="A2833" s="2" t="s">
        <v>8333</v>
      </c>
      <c r="B2833" s="13" t="n">
        <v>98</v>
      </c>
      <c r="C2833" s="13" t="n">
        <v>98</v>
      </c>
      <c r="D2833" s="14" t="n">
        <f aca="false">C2833/Summary!$B$4</f>
        <v>0.00653333333333333</v>
      </c>
      <c r="E2833" s="15" t="n">
        <v>0.571428571428571</v>
      </c>
      <c r="F2833" s="2" t="s">
        <v>53</v>
      </c>
      <c r="G2833" s="2" t="s">
        <v>44</v>
      </c>
      <c r="H2833" s="2" t="str">
        <f aca="false">IF(AND(E2833&gt;=0.4,E2833&lt;=0.6),"Yes","No")</f>
        <v>Yes</v>
      </c>
      <c r="I2833" s="2" t="str">
        <f aca="false">IF(AND(F2833="No",G2833="No",H2833="Yes"),"Yes","No")</f>
        <v>No</v>
      </c>
      <c r="J2833" s="2"/>
      <c r="K2833" s="2"/>
    </row>
    <row r="2834" customFormat="false" ht="15" hidden="false" customHeight="false" outlineLevel="0" collapsed="false">
      <c r="A2834" s="2" t="s">
        <v>8334</v>
      </c>
      <c r="B2834" s="13" t="n">
        <v>98</v>
      </c>
      <c r="C2834" s="13" t="n">
        <v>97</v>
      </c>
      <c r="D2834" s="14" t="n">
        <f aca="false">C2834/Summary!$B$4</f>
        <v>0.00646666666666667</v>
      </c>
      <c r="E2834" s="15" t="n">
        <v>0.428571428571429</v>
      </c>
      <c r="F2834" s="2" t="s">
        <v>53</v>
      </c>
      <c r="G2834" s="2" t="s">
        <v>53</v>
      </c>
      <c r="H2834" s="2" t="str">
        <f aca="false">IF(AND(E2834&gt;=0.4,E2834&lt;=0.6),"Yes","No")</f>
        <v>Yes</v>
      </c>
      <c r="I2834" s="2" t="str">
        <f aca="false">IF(AND(F2834="No",G2834="No",H2834="Yes"),"Yes","No")</f>
        <v>No</v>
      </c>
      <c r="J2834" s="2"/>
      <c r="K2834" s="2"/>
    </row>
    <row r="2835" customFormat="false" ht="15" hidden="false" customHeight="false" outlineLevel="0" collapsed="false">
      <c r="A2835" s="2" t="s">
        <v>8335</v>
      </c>
      <c r="B2835" s="13" t="n">
        <v>98</v>
      </c>
      <c r="C2835" s="13" t="n">
        <v>98</v>
      </c>
      <c r="D2835" s="14" t="n">
        <f aca="false">C2835/Summary!$B$4</f>
        <v>0.00653333333333333</v>
      </c>
      <c r="E2835" s="15" t="n">
        <v>0.714285714285714</v>
      </c>
      <c r="F2835" s="2" t="s">
        <v>53</v>
      </c>
      <c r="G2835" s="2" t="s">
        <v>53</v>
      </c>
      <c r="H2835" s="2" t="str">
        <f aca="false">IF(AND(E2835&gt;=0.4,E2835&lt;=0.6),"Yes","No")</f>
        <v>No</v>
      </c>
      <c r="I2835" s="2" t="str">
        <f aca="false">IF(AND(F2835="No",G2835="No",H2835="Yes"),"Yes","No")</f>
        <v>No</v>
      </c>
      <c r="J2835" s="2"/>
      <c r="K2835" s="2"/>
    </row>
    <row r="2836" customFormat="false" ht="15" hidden="false" customHeight="false" outlineLevel="0" collapsed="false">
      <c r="A2836" s="2" t="s">
        <v>8336</v>
      </c>
      <c r="B2836" s="13" t="n">
        <v>98</v>
      </c>
      <c r="C2836" s="13" t="n">
        <v>97</v>
      </c>
      <c r="D2836" s="14" t="n">
        <f aca="false">C2836/Summary!$B$4</f>
        <v>0.00646666666666667</v>
      </c>
      <c r="E2836" s="15" t="n">
        <v>0.714285714285714</v>
      </c>
      <c r="F2836" s="2" t="s">
        <v>53</v>
      </c>
      <c r="G2836" s="2" t="s">
        <v>53</v>
      </c>
      <c r="H2836" s="2" t="str">
        <f aca="false">IF(AND(E2836&gt;=0.4,E2836&lt;=0.6),"Yes","No")</f>
        <v>No</v>
      </c>
      <c r="I2836" s="2" t="str">
        <f aca="false">IF(AND(F2836="No",G2836="No",H2836="Yes"),"Yes","No")</f>
        <v>No</v>
      </c>
      <c r="J2836" s="2"/>
      <c r="K2836" s="2"/>
    </row>
    <row r="2837" customFormat="false" ht="15" hidden="false" customHeight="false" outlineLevel="0" collapsed="false">
      <c r="A2837" s="2" t="s">
        <v>8337</v>
      </c>
      <c r="B2837" s="13" t="n">
        <v>98</v>
      </c>
      <c r="C2837" s="13" t="n">
        <v>98</v>
      </c>
      <c r="D2837" s="14" t="n">
        <f aca="false">C2837/Summary!$B$4</f>
        <v>0.00653333333333333</v>
      </c>
      <c r="E2837" s="15" t="n">
        <v>0.714285714285714</v>
      </c>
      <c r="F2837" s="2" t="s">
        <v>53</v>
      </c>
      <c r="G2837" s="2" t="s">
        <v>44</v>
      </c>
      <c r="H2837" s="2" t="str">
        <f aca="false">IF(AND(E2837&gt;=0.4,E2837&lt;=0.6),"Yes","No")</f>
        <v>No</v>
      </c>
      <c r="I2837" s="2" t="str">
        <f aca="false">IF(AND(F2837="No",G2837="No",H2837="Yes"),"Yes","No")</f>
        <v>No</v>
      </c>
      <c r="J2837" s="2"/>
      <c r="K2837" s="2"/>
    </row>
    <row r="2838" customFormat="false" ht="15" hidden="false" customHeight="false" outlineLevel="0" collapsed="false">
      <c r="A2838" s="2" t="s">
        <v>8338</v>
      </c>
      <c r="B2838" s="13" t="n">
        <v>98</v>
      </c>
      <c r="C2838" s="13" t="n">
        <v>97</v>
      </c>
      <c r="D2838" s="14" t="n">
        <f aca="false">C2838/Summary!$B$4</f>
        <v>0.00646666666666667</v>
      </c>
      <c r="E2838" s="15" t="n">
        <v>0.571428571428571</v>
      </c>
      <c r="F2838" s="2" t="s">
        <v>53</v>
      </c>
      <c r="G2838" s="2" t="s">
        <v>44</v>
      </c>
      <c r="H2838" s="2" t="str">
        <f aca="false">IF(AND(E2838&gt;=0.4,E2838&lt;=0.6),"Yes","No")</f>
        <v>Yes</v>
      </c>
      <c r="I2838" s="2" t="str">
        <f aca="false">IF(AND(F2838="No",G2838="No",H2838="Yes"),"Yes","No")</f>
        <v>No</v>
      </c>
      <c r="J2838" s="2"/>
      <c r="K2838" s="2"/>
    </row>
    <row r="2839" customFormat="false" ht="15" hidden="false" customHeight="false" outlineLevel="0" collapsed="false">
      <c r="A2839" s="2" t="s">
        <v>8339</v>
      </c>
      <c r="B2839" s="13" t="n">
        <v>98</v>
      </c>
      <c r="C2839" s="13" t="n">
        <v>98</v>
      </c>
      <c r="D2839" s="14" t="n">
        <f aca="false">C2839/Summary!$B$4</f>
        <v>0.00653333333333333</v>
      </c>
      <c r="E2839" s="15" t="n">
        <v>0.571428571428571</v>
      </c>
      <c r="F2839" s="2" t="s">
        <v>53</v>
      </c>
      <c r="G2839" s="2" t="s">
        <v>44</v>
      </c>
      <c r="H2839" s="2" t="str">
        <f aca="false">IF(AND(E2839&gt;=0.4,E2839&lt;=0.6),"Yes","No")</f>
        <v>Yes</v>
      </c>
      <c r="I2839" s="2" t="str">
        <f aca="false">IF(AND(F2839="No",G2839="No",H2839="Yes"),"Yes","No")</f>
        <v>No</v>
      </c>
      <c r="J2839" s="2"/>
      <c r="K2839" s="2"/>
    </row>
    <row r="2840" customFormat="false" ht="15" hidden="false" customHeight="false" outlineLevel="0" collapsed="false">
      <c r="A2840" s="2" t="s">
        <v>8340</v>
      </c>
      <c r="B2840" s="13" t="n">
        <v>98</v>
      </c>
      <c r="C2840" s="13" t="n">
        <v>97</v>
      </c>
      <c r="D2840" s="14" t="n">
        <f aca="false">C2840/Summary!$B$4</f>
        <v>0.00646666666666667</v>
      </c>
      <c r="E2840" s="15" t="n">
        <v>0.285714285714286</v>
      </c>
      <c r="F2840" s="2" t="s">
        <v>53</v>
      </c>
      <c r="G2840" s="2" t="s">
        <v>44</v>
      </c>
      <c r="H2840" s="2" t="str">
        <f aca="false">IF(AND(E2840&gt;=0.4,E2840&lt;=0.6),"Yes","No")</f>
        <v>No</v>
      </c>
      <c r="I2840" s="2" t="str">
        <f aca="false">IF(AND(F2840="No",G2840="No",H2840="Yes"),"Yes","No")</f>
        <v>No</v>
      </c>
      <c r="J2840" s="2"/>
      <c r="K2840" s="2"/>
    </row>
    <row r="2841" customFormat="false" ht="15" hidden="false" customHeight="false" outlineLevel="0" collapsed="false">
      <c r="A2841" s="2" t="s">
        <v>8341</v>
      </c>
      <c r="B2841" s="13" t="n">
        <v>98</v>
      </c>
      <c r="C2841" s="13" t="n">
        <v>97</v>
      </c>
      <c r="D2841" s="14" t="n">
        <f aca="false">C2841/Summary!$B$4</f>
        <v>0.00646666666666667</v>
      </c>
      <c r="E2841" s="15" t="n">
        <v>0.285714285714286</v>
      </c>
      <c r="F2841" s="2" t="s">
        <v>53</v>
      </c>
      <c r="G2841" s="2" t="s">
        <v>44</v>
      </c>
      <c r="H2841" s="2" t="str">
        <f aca="false">IF(AND(E2841&gt;=0.4,E2841&lt;=0.6),"Yes","No")</f>
        <v>No</v>
      </c>
      <c r="I2841" s="2" t="str">
        <f aca="false">IF(AND(F2841="No",G2841="No",H2841="Yes"),"Yes","No")</f>
        <v>No</v>
      </c>
      <c r="J2841" s="2"/>
      <c r="K2841" s="2"/>
    </row>
    <row r="2842" customFormat="false" ht="15" hidden="false" customHeight="false" outlineLevel="0" collapsed="false">
      <c r="A2842" s="2" t="s">
        <v>8342</v>
      </c>
      <c r="B2842" s="13" t="n">
        <v>98</v>
      </c>
      <c r="C2842" s="13" t="n">
        <v>98</v>
      </c>
      <c r="D2842" s="14" t="n">
        <f aca="false">C2842/Summary!$B$4</f>
        <v>0.00653333333333333</v>
      </c>
      <c r="E2842" s="15" t="n">
        <v>0.285714285714286</v>
      </c>
      <c r="F2842" s="2" t="s">
        <v>53</v>
      </c>
      <c r="G2842" s="2" t="s">
        <v>44</v>
      </c>
      <c r="H2842" s="2" t="str">
        <f aca="false">IF(AND(E2842&gt;=0.4,E2842&lt;=0.6),"Yes","No")</f>
        <v>No</v>
      </c>
      <c r="I2842" s="2" t="str">
        <f aca="false">IF(AND(F2842="No",G2842="No",H2842="Yes"),"Yes","No")</f>
        <v>No</v>
      </c>
      <c r="J2842" s="2"/>
      <c r="K2842" s="2"/>
    </row>
    <row r="2843" customFormat="false" ht="15" hidden="false" customHeight="false" outlineLevel="0" collapsed="false">
      <c r="A2843" s="2" t="s">
        <v>8343</v>
      </c>
      <c r="B2843" s="13" t="n">
        <v>98</v>
      </c>
      <c r="C2843" s="13" t="n">
        <v>98</v>
      </c>
      <c r="D2843" s="14" t="n">
        <f aca="false">C2843/Summary!$B$4</f>
        <v>0.00653333333333333</v>
      </c>
      <c r="E2843" s="15" t="n">
        <v>0.285714285714286</v>
      </c>
      <c r="F2843" s="2" t="s">
        <v>44</v>
      </c>
      <c r="G2843" s="2" t="s">
        <v>44</v>
      </c>
      <c r="H2843" s="2" t="str">
        <f aca="false">IF(AND(E2843&gt;=0.4,E2843&lt;=0.6),"Yes","No")</f>
        <v>No</v>
      </c>
      <c r="I2843" s="2" t="str">
        <f aca="false">IF(AND(F2843="No",G2843="No",H2843="Yes"),"Yes","No")</f>
        <v>No</v>
      </c>
      <c r="J2843" s="2"/>
      <c r="K2843" s="2"/>
    </row>
    <row r="2844" customFormat="false" ht="15" hidden="false" customHeight="false" outlineLevel="0" collapsed="false">
      <c r="A2844" s="2" t="s">
        <v>8344</v>
      </c>
      <c r="B2844" s="13" t="n">
        <v>98</v>
      </c>
      <c r="C2844" s="13" t="n">
        <v>98</v>
      </c>
      <c r="D2844" s="14" t="n">
        <f aca="false">C2844/Summary!$B$4</f>
        <v>0.00653333333333333</v>
      </c>
      <c r="E2844" s="15" t="n">
        <v>0.285714285714286</v>
      </c>
      <c r="F2844" s="2" t="s">
        <v>53</v>
      </c>
      <c r="G2844" s="2" t="s">
        <v>53</v>
      </c>
      <c r="H2844" s="2" t="str">
        <f aca="false">IF(AND(E2844&gt;=0.4,E2844&lt;=0.6),"Yes","No")</f>
        <v>No</v>
      </c>
      <c r="I2844" s="2" t="str">
        <f aca="false">IF(AND(F2844="No",G2844="No",H2844="Yes"),"Yes","No")</f>
        <v>No</v>
      </c>
      <c r="J2844" s="2"/>
      <c r="K2844" s="2"/>
    </row>
    <row r="2845" customFormat="false" ht="15" hidden="false" customHeight="false" outlineLevel="0" collapsed="false">
      <c r="A2845" s="2" t="s">
        <v>8345</v>
      </c>
      <c r="B2845" s="13" t="n">
        <v>98</v>
      </c>
      <c r="C2845" s="13" t="n">
        <v>98</v>
      </c>
      <c r="D2845" s="14" t="n">
        <f aca="false">C2845/Summary!$B$4</f>
        <v>0.00653333333333333</v>
      </c>
      <c r="E2845" s="15" t="n">
        <v>0.142857142857143</v>
      </c>
      <c r="F2845" s="2" t="s">
        <v>44</v>
      </c>
      <c r="G2845" s="2" t="s">
        <v>53</v>
      </c>
      <c r="H2845" s="2" t="str">
        <f aca="false">IF(AND(E2845&gt;=0.4,E2845&lt;=0.6),"Yes","No")</f>
        <v>No</v>
      </c>
      <c r="I2845" s="2" t="str">
        <f aca="false">IF(AND(F2845="No",G2845="No",H2845="Yes"),"Yes","No")</f>
        <v>No</v>
      </c>
      <c r="J2845" s="2"/>
      <c r="K2845" s="2"/>
    </row>
    <row r="2846" customFormat="false" ht="15" hidden="false" customHeight="false" outlineLevel="0" collapsed="false">
      <c r="A2846" s="2" t="s">
        <v>8346</v>
      </c>
      <c r="B2846" s="13" t="n">
        <v>98</v>
      </c>
      <c r="C2846" s="13" t="n">
        <v>98</v>
      </c>
      <c r="D2846" s="14" t="n">
        <f aca="false">C2846/Summary!$B$4</f>
        <v>0.00653333333333333</v>
      </c>
      <c r="E2846" s="15" t="n">
        <v>0.142857142857143</v>
      </c>
      <c r="F2846" s="2" t="s">
        <v>53</v>
      </c>
      <c r="G2846" s="2" t="s">
        <v>53</v>
      </c>
      <c r="H2846" s="2" t="str">
        <f aca="false">IF(AND(E2846&gt;=0.4,E2846&lt;=0.6),"Yes","No")</f>
        <v>No</v>
      </c>
      <c r="I2846" s="2" t="str">
        <f aca="false">IF(AND(F2846="No",G2846="No",H2846="Yes"),"Yes","No")</f>
        <v>No</v>
      </c>
      <c r="J2846" s="2"/>
      <c r="K2846" s="2"/>
    </row>
    <row r="2847" customFormat="false" ht="15" hidden="false" customHeight="false" outlineLevel="0" collapsed="false">
      <c r="A2847" s="2" t="s">
        <v>8347</v>
      </c>
      <c r="B2847" s="13" t="n">
        <v>98</v>
      </c>
      <c r="C2847" s="13" t="n">
        <v>98</v>
      </c>
      <c r="D2847" s="14" t="n">
        <f aca="false">C2847/Summary!$B$4</f>
        <v>0.00653333333333333</v>
      </c>
      <c r="E2847" s="15" t="n">
        <v>0.571428571428571</v>
      </c>
      <c r="F2847" s="2" t="s">
        <v>53</v>
      </c>
      <c r="G2847" s="2" t="s">
        <v>44</v>
      </c>
      <c r="H2847" s="2" t="str">
        <f aca="false">IF(AND(E2847&gt;=0.4,E2847&lt;=0.6),"Yes","No")</f>
        <v>Yes</v>
      </c>
      <c r="I2847" s="2" t="str">
        <f aca="false">IF(AND(F2847="No",G2847="No",H2847="Yes"),"Yes","No")</f>
        <v>No</v>
      </c>
      <c r="J2847" s="2"/>
      <c r="K2847" s="2"/>
    </row>
    <row r="2848" customFormat="false" ht="15" hidden="false" customHeight="false" outlineLevel="0" collapsed="false">
      <c r="A2848" s="2" t="s">
        <v>8348</v>
      </c>
      <c r="B2848" s="13" t="n">
        <v>98</v>
      </c>
      <c r="C2848" s="13" t="n">
        <v>98</v>
      </c>
      <c r="D2848" s="14" t="n">
        <f aca="false">C2848/Summary!$B$4</f>
        <v>0.00653333333333333</v>
      </c>
      <c r="E2848" s="15" t="n">
        <v>0.571428571428571</v>
      </c>
      <c r="F2848" s="2" t="s">
        <v>53</v>
      </c>
      <c r="G2848" s="2" t="s">
        <v>44</v>
      </c>
      <c r="H2848" s="2" t="str">
        <f aca="false">IF(AND(E2848&gt;=0.4,E2848&lt;=0.6),"Yes","No")</f>
        <v>Yes</v>
      </c>
      <c r="I2848" s="2" t="str">
        <f aca="false">IF(AND(F2848="No",G2848="No",H2848="Yes"),"Yes","No")</f>
        <v>No</v>
      </c>
      <c r="J2848" s="2"/>
      <c r="K2848" s="2"/>
    </row>
    <row r="2849" customFormat="false" ht="15" hidden="false" customHeight="false" outlineLevel="0" collapsed="false">
      <c r="A2849" s="2" t="s">
        <v>8349</v>
      </c>
      <c r="B2849" s="13" t="n">
        <v>98</v>
      </c>
      <c r="C2849" s="13" t="n">
        <v>97</v>
      </c>
      <c r="D2849" s="14" t="n">
        <f aca="false">C2849/Summary!$B$4</f>
        <v>0.00646666666666667</v>
      </c>
      <c r="E2849" s="15" t="n">
        <v>0.571428571428571</v>
      </c>
      <c r="F2849" s="2" t="s">
        <v>53</v>
      </c>
      <c r="G2849" s="2" t="s">
        <v>53</v>
      </c>
      <c r="H2849" s="2" t="str">
        <f aca="false">IF(AND(E2849&gt;=0.4,E2849&lt;=0.6),"Yes","No")</f>
        <v>Yes</v>
      </c>
      <c r="I2849" s="2" t="str">
        <f aca="false">IF(AND(F2849="No",G2849="No",H2849="Yes"),"Yes","No")</f>
        <v>No</v>
      </c>
      <c r="J2849" s="2"/>
      <c r="K2849" s="2"/>
    </row>
    <row r="2850" customFormat="false" ht="15" hidden="false" customHeight="false" outlineLevel="0" collapsed="false">
      <c r="A2850" s="2" t="s">
        <v>8350</v>
      </c>
      <c r="B2850" s="13" t="n">
        <v>98</v>
      </c>
      <c r="C2850" s="13" t="n">
        <v>98</v>
      </c>
      <c r="D2850" s="14" t="n">
        <f aca="false">C2850/Summary!$B$4</f>
        <v>0.00653333333333333</v>
      </c>
      <c r="E2850" s="15" t="n">
        <v>0.285714285714286</v>
      </c>
      <c r="F2850" s="2" t="s">
        <v>53</v>
      </c>
      <c r="G2850" s="2" t="s">
        <v>53</v>
      </c>
      <c r="H2850" s="2" t="str">
        <f aca="false">IF(AND(E2850&gt;=0.4,E2850&lt;=0.6),"Yes","No")</f>
        <v>No</v>
      </c>
      <c r="I2850" s="2" t="str">
        <f aca="false">IF(AND(F2850="No",G2850="No",H2850="Yes"),"Yes","No")</f>
        <v>No</v>
      </c>
      <c r="J2850" s="2"/>
      <c r="K2850" s="2"/>
    </row>
    <row r="2851" customFormat="false" ht="15" hidden="false" customHeight="false" outlineLevel="0" collapsed="false">
      <c r="A2851" s="2" t="s">
        <v>8351</v>
      </c>
      <c r="B2851" s="13" t="n">
        <v>98</v>
      </c>
      <c r="C2851" s="13" t="n">
        <v>97</v>
      </c>
      <c r="D2851" s="14" t="n">
        <f aca="false">C2851/Summary!$B$4</f>
        <v>0.00646666666666667</v>
      </c>
      <c r="E2851" s="15" t="n">
        <v>0.285714285714286</v>
      </c>
      <c r="F2851" s="2" t="s">
        <v>53</v>
      </c>
      <c r="G2851" s="2" t="s">
        <v>53</v>
      </c>
      <c r="H2851" s="2" t="str">
        <f aca="false">IF(AND(E2851&gt;=0.4,E2851&lt;=0.6),"Yes","No")</f>
        <v>No</v>
      </c>
      <c r="I2851" s="2" t="str">
        <f aca="false">IF(AND(F2851="No",G2851="No",H2851="Yes"),"Yes","No")</f>
        <v>No</v>
      </c>
      <c r="J2851" s="2"/>
      <c r="K2851" s="2"/>
    </row>
    <row r="2852" customFormat="false" ht="15" hidden="false" customHeight="false" outlineLevel="0" collapsed="false">
      <c r="A2852" s="2" t="s">
        <v>8352</v>
      </c>
      <c r="B2852" s="13" t="n">
        <v>98</v>
      </c>
      <c r="C2852" s="13" t="n">
        <v>98</v>
      </c>
      <c r="D2852" s="14" t="n">
        <f aca="false">C2852/Summary!$B$4</f>
        <v>0.00653333333333333</v>
      </c>
      <c r="E2852" s="15" t="n">
        <v>0.428571428571429</v>
      </c>
      <c r="F2852" s="2" t="s">
        <v>53</v>
      </c>
      <c r="G2852" s="2" t="s">
        <v>44</v>
      </c>
      <c r="H2852" s="2" t="str">
        <f aca="false">IF(AND(E2852&gt;=0.4,E2852&lt;=0.6),"Yes","No")</f>
        <v>Yes</v>
      </c>
      <c r="I2852" s="2" t="str">
        <f aca="false">IF(AND(F2852="No",G2852="No",H2852="Yes"),"Yes","No")</f>
        <v>No</v>
      </c>
      <c r="J2852" s="2"/>
      <c r="K2852" s="2"/>
    </row>
    <row r="2853" customFormat="false" ht="15" hidden="false" customHeight="false" outlineLevel="0" collapsed="false">
      <c r="A2853" s="2" t="s">
        <v>8353</v>
      </c>
      <c r="B2853" s="13" t="n">
        <v>98</v>
      </c>
      <c r="C2853" s="13" t="n">
        <v>98</v>
      </c>
      <c r="D2853" s="14" t="n">
        <f aca="false">C2853/Summary!$B$4</f>
        <v>0.00653333333333333</v>
      </c>
      <c r="E2853" s="15" t="n">
        <v>0.285714285714286</v>
      </c>
      <c r="F2853" s="2" t="s">
        <v>53</v>
      </c>
      <c r="G2853" s="2" t="s">
        <v>44</v>
      </c>
      <c r="H2853" s="2" t="str">
        <f aca="false">IF(AND(E2853&gt;=0.4,E2853&lt;=0.6),"Yes","No")</f>
        <v>No</v>
      </c>
      <c r="I2853" s="2" t="str">
        <f aca="false">IF(AND(F2853="No",G2853="No",H2853="Yes"),"Yes","No")</f>
        <v>No</v>
      </c>
      <c r="J2853" s="2"/>
      <c r="K2853" s="2"/>
    </row>
    <row r="2854" customFormat="false" ht="15" hidden="false" customHeight="false" outlineLevel="0" collapsed="false">
      <c r="A2854" s="2" t="s">
        <v>8354</v>
      </c>
      <c r="B2854" s="13" t="n">
        <v>98</v>
      </c>
      <c r="C2854" s="13" t="n">
        <v>98</v>
      </c>
      <c r="D2854" s="14" t="n">
        <f aca="false">C2854/Summary!$B$4</f>
        <v>0.00653333333333333</v>
      </c>
      <c r="E2854" s="15" t="n">
        <v>0.285714285714286</v>
      </c>
      <c r="F2854" s="2" t="s">
        <v>44</v>
      </c>
      <c r="G2854" s="2" t="s">
        <v>53</v>
      </c>
      <c r="H2854" s="2" t="str">
        <f aca="false">IF(AND(E2854&gt;=0.4,E2854&lt;=0.6),"Yes","No")</f>
        <v>No</v>
      </c>
      <c r="I2854" s="2" t="str">
        <f aca="false">IF(AND(F2854="No",G2854="No",H2854="Yes"),"Yes","No")</f>
        <v>No</v>
      </c>
      <c r="J2854" s="2"/>
      <c r="K2854" s="2"/>
    </row>
    <row r="2855" customFormat="false" ht="15" hidden="false" customHeight="false" outlineLevel="0" collapsed="false">
      <c r="A2855" s="2" t="s">
        <v>8355</v>
      </c>
      <c r="B2855" s="13" t="n">
        <v>98</v>
      </c>
      <c r="C2855" s="13" t="n">
        <v>98</v>
      </c>
      <c r="D2855" s="14" t="n">
        <f aca="false">C2855/Summary!$B$4</f>
        <v>0.00653333333333333</v>
      </c>
      <c r="E2855" s="15" t="n">
        <v>0.571428571428571</v>
      </c>
      <c r="F2855" s="2" t="s">
        <v>53</v>
      </c>
      <c r="G2855" s="2" t="s">
        <v>53</v>
      </c>
      <c r="H2855" s="2" t="str">
        <f aca="false">IF(AND(E2855&gt;=0.4,E2855&lt;=0.6),"Yes","No")</f>
        <v>Yes</v>
      </c>
      <c r="I2855" s="2" t="str">
        <f aca="false">IF(AND(F2855="No",G2855="No",H2855="Yes"),"Yes","No")</f>
        <v>No</v>
      </c>
      <c r="J2855" s="2"/>
      <c r="K2855" s="2"/>
    </row>
    <row r="2856" customFormat="false" ht="15" hidden="false" customHeight="false" outlineLevel="0" collapsed="false">
      <c r="A2856" s="2" t="s">
        <v>8356</v>
      </c>
      <c r="B2856" s="13" t="n">
        <v>98</v>
      </c>
      <c r="C2856" s="13" t="n">
        <v>98</v>
      </c>
      <c r="D2856" s="14" t="n">
        <f aca="false">C2856/Summary!$B$4</f>
        <v>0.00653333333333333</v>
      </c>
      <c r="E2856" s="15" t="n">
        <v>0.428571428571429</v>
      </c>
      <c r="F2856" s="2" t="s">
        <v>44</v>
      </c>
      <c r="G2856" s="2" t="s">
        <v>53</v>
      </c>
      <c r="H2856" s="2" t="str">
        <f aca="false">IF(AND(E2856&gt;=0.4,E2856&lt;=0.6),"Yes","No")</f>
        <v>Yes</v>
      </c>
      <c r="I2856" s="2" t="str">
        <f aca="false">IF(AND(F2856="No",G2856="No",H2856="Yes"),"Yes","No")</f>
        <v>No</v>
      </c>
      <c r="J2856" s="2"/>
      <c r="K2856" s="2"/>
    </row>
    <row r="2857" customFormat="false" ht="15" hidden="false" customHeight="false" outlineLevel="0" collapsed="false">
      <c r="A2857" s="2" t="s">
        <v>8357</v>
      </c>
      <c r="B2857" s="13" t="n">
        <v>98</v>
      </c>
      <c r="C2857" s="13" t="n">
        <v>98</v>
      </c>
      <c r="D2857" s="14" t="n">
        <f aca="false">C2857/Summary!$B$4</f>
        <v>0.00653333333333333</v>
      </c>
      <c r="E2857" s="15" t="n">
        <v>0.714285714285714</v>
      </c>
      <c r="F2857" s="2" t="s">
        <v>53</v>
      </c>
      <c r="G2857" s="2" t="s">
        <v>44</v>
      </c>
      <c r="H2857" s="2" t="str">
        <f aca="false">IF(AND(E2857&gt;=0.4,E2857&lt;=0.6),"Yes","No")</f>
        <v>No</v>
      </c>
      <c r="I2857" s="2" t="str">
        <f aca="false">IF(AND(F2857="No",G2857="No",H2857="Yes"),"Yes","No")</f>
        <v>No</v>
      </c>
      <c r="J2857" s="2"/>
      <c r="K2857" s="2"/>
    </row>
    <row r="2858" customFormat="false" ht="15" hidden="false" customHeight="false" outlineLevel="0" collapsed="false">
      <c r="A2858" s="2" t="s">
        <v>8358</v>
      </c>
      <c r="B2858" s="13" t="n">
        <v>98</v>
      </c>
      <c r="C2858" s="13" t="n">
        <v>98</v>
      </c>
      <c r="D2858" s="14" t="n">
        <f aca="false">C2858/Summary!$B$4</f>
        <v>0.00653333333333333</v>
      </c>
      <c r="E2858" s="15" t="n">
        <v>0.285714285714286</v>
      </c>
      <c r="F2858" s="2" t="s">
        <v>53</v>
      </c>
      <c r="G2858" s="2" t="s">
        <v>44</v>
      </c>
      <c r="H2858" s="2" t="str">
        <f aca="false">IF(AND(E2858&gt;=0.4,E2858&lt;=0.6),"Yes","No")</f>
        <v>No</v>
      </c>
      <c r="I2858" s="2" t="str">
        <f aca="false">IF(AND(F2858="No",G2858="No",H2858="Yes"),"Yes","No")</f>
        <v>No</v>
      </c>
      <c r="J2858" s="2"/>
      <c r="K2858" s="2"/>
    </row>
    <row r="2859" customFormat="false" ht="15" hidden="false" customHeight="false" outlineLevel="0" collapsed="false">
      <c r="A2859" s="2" t="s">
        <v>8359</v>
      </c>
      <c r="B2859" s="13" t="n">
        <v>98</v>
      </c>
      <c r="C2859" s="13" t="n">
        <v>97</v>
      </c>
      <c r="D2859" s="14" t="n">
        <f aca="false">C2859/Summary!$B$4</f>
        <v>0.00646666666666667</v>
      </c>
      <c r="E2859" s="15" t="n">
        <v>0.428571428571429</v>
      </c>
      <c r="F2859" s="2" t="s">
        <v>53</v>
      </c>
      <c r="G2859" s="2" t="s">
        <v>44</v>
      </c>
      <c r="H2859" s="2" t="str">
        <f aca="false">IF(AND(E2859&gt;=0.4,E2859&lt;=0.6),"Yes","No")</f>
        <v>Yes</v>
      </c>
      <c r="I2859" s="2" t="str">
        <f aca="false">IF(AND(F2859="No",G2859="No",H2859="Yes"),"Yes","No")</f>
        <v>No</v>
      </c>
      <c r="J2859" s="2"/>
      <c r="K2859" s="2"/>
    </row>
    <row r="2860" customFormat="false" ht="15" hidden="false" customHeight="false" outlineLevel="0" collapsed="false">
      <c r="A2860" s="2" t="s">
        <v>8360</v>
      </c>
      <c r="B2860" s="13" t="n">
        <v>98</v>
      </c>
      <c r="C2860" s="13" t="n">
        <v>98</v>
      </c>
      <c r="D2860" s="14" t="n">
        <f aca="false">C2860/Summary!$B$4</f>
        <v>0.00653333333333333</v>
      </c>
      <c r="E2860" s="15" t="n">
        <v>0.428571428571429</v>
      </c>
      <c r="F2860" s="2" t="s">
        <v>53</v>
      </c>
      <c r="G2860" s="2" t="s">
        <v>44</v>
      </c>
      <c r="H2860" s="2" t="str">
        <f aca="false">IF(AND(E2860&gt;=0.4,E2860&lt;=0.6),"Yes","No")</f>
        <v>Yes</v>
      </c>
      <c r="I2860" s="2" t="str">
        <f aca="false">IF(AND(F2860="No",G2860="No",H2860="Yes"),"Yes","No")</f>
        <v>No</v>
      </c>
      <c r="J2860" s="2"/>
      <c r="K2860" s="2"/>
    </row>
    <row r="2861" customFormat="false" ht="15" hidden="false" customHeight="false" outlineLevel="0" collapsed="false">
      <c r="A2861" s="2" t="s">
        <v>8361</v>
      </c>
      <c r="B2861" s="13" t="n">
        <v>98</v>
      </c>
      <c r="C2861" s="13" t="n">
        <v>98</v>
      </c>
      <c r="D2861" s="14" t="n">
        <f aca="false">C2861/Summary!$B$4</f>
        <v>0.00653333333333333</v>
      </c>
      <c r="E2861" s="15" t="n">
        <v>0.428571428571429</v>
      </c>
      <c r="F2861" s="2" t="s">
        <v>53</v>
      </c>
      <c r="G2861" s="2" t="s">
        <v>44</v>
      </c>
      <c r="H2861" s="2" t="str">
        <f aca="false">IF(AND(E2861&gt;=0.4,E2861&lt;=0.6),"Yes","No")</f>
        <v>Yes</v>
      </c>
      <c r="I2861" s="2" t="str">
        <f aca="false">IF(AND(F2861="No",G2861="No",H2861="Yes"),"Yes","No")</f>
        <v>No</v>
      </c>
      <c r="J2861" s="2"/>
      <c r="K2861" s="2"/>
    </row>
    <row r="2862" customFormat="false" ht="15" hidden="false" customHeight="false" outlineLevel="0" collapsed="false">
      <c r="A2862" s="2" t="s">
        <v>8362</v>
      </c>
      <c r="B2862" s="13" t="n">
        <v>98</v>
      </c>
      <c r="C2862" s="13" t="n">
        <v>98</v>
      </c>
      <c r="D2862" s="14" t="n">
        <f aca="false">C2862/Summary!$B$4</f>
        <v>0.00653333333333333</v>
      </c>
      <c r="E2862" s="15" t="n">
        <v>0.285714285714286</v>
      </c>
      <c r="F2862" s="2" t="s">
        <v>53</v>
      </c>
      <c r="G2862" s="2" t="s">
        <v>44</v>
      </c>
      <c r="H2862" s="2" t="str">
        <f aca="false">IF(AND(E2862&gt;=0.4,E2862&lt;=0.6),"Yes","No")</f>
        <v>No</v>
      </c>
      <c r="I2862" s="2" t="str">
        <f aca="false">IF(AND(F2862="No",G2862="No",H2862="Yes"),"Yes","No")</f>
        <v>No</v>
      </c>
      <c r="J2862" s="2"/>
      <c r="K2862" s="2"/>
    </row>
    <row r="2863" customFormat="false" ht="15" hidden="false" customHeight="false" outlineLevel="0" collapsed="false">
      <c r="A2863" s="2" t="s">
        <v>8363</v>
      </c>
      <c r="B2863" s="13" t="n">
        <v>98</v>
      </c>
      <c r="C2863" s="13" t="n">
        <v>98</v>
      </c>
      <c r="D2863" s="14" t="n">
        <f aca="false">C2863/Summary!$B$4</f>
        <v>0.00653333333333333</v>
      </c>
      <c r="E2863" s="15" t="n">
        <v>0.285714285714286</v>
      </c>
      <c r="F2863" s="2" t="s">
        <v>53</v>
      </c>
      <c r="G2863" s="2" t="s">
        <v>53</v>
      </c>
      <c r="H2863" s="2" t="str">
        <f aca="false">IF(AND(E2863&gt;=0.4,E2863&lt;=0.6),"Yes","No")</f>
        <v>No</v>
      </c>
      <c r="I2863" s="2" t="str">
        <f aca="false">IF(AND(F2863="No",G2863="No",H2863="Yes"),"Yes","No")</f>
        <v>No</v>
      </c>
      <c r="J2863" s="2"/>
      <c r="K2863" s="2"/>
    </row>
    <row r="2864" customFormat="false" ht="15" hidden="false" customHeight="false" outlineLevel="0" collapsed="false">
      <c r="A2864" s="2" t="s">
        <v>8364</v>
      </c>
      <c r="B2864" s="13" t="n">
        <v>98</v>
      </c>
      <c r="C2864" s="13" t="n">
        <v>98</v>
      </c>
      <c r="D2864" s="14" t="n">
        <f aca="false">C2864/Summary!$B$4</f>
        <v>0.00653333333333333</v>
      </c>
      <c r="E2864" s="15" t="n">
        <v>0.142857142857143</v>
      </c>
      <c r="F2864" s="2" t="s">
        <v>53</v>
      </c>
      <c r="G2864" s="2" t="s">
        <v>53</v>
      </c>
      <c r="H2864" s="2" t="str">
        <f aca="false">IF(AND(E2864&gt;=0.4,E2864&lt;=0.6),"Yes","No")</f>
        <v>No</v>
      </c>
      <c r="I2864" s="2" t="str">
        <f aca="false">IF(AND(F2864="No",G2864="No",H2864="Yes"),"Yes","No")</f>
        <v>No</v>
      </c>
      <c r="J2864" s="2"/>
      <c r="K2864" s="2"/>
    </row>
    <row r="2865" customFormat="false" ht="15" hidden="false" customHeight="false" outlineLevel="0" collapsed="false">
      <c r="A2865" s="2" t="s">
        <v>8365</v>
      </c>
      <c r="B2865" s="13" t="n">
        <v>98</v>
      </c>
      <c r="C2865" s="13" t="n">
        <v>98</v>
      </c>
      <c r="D2865" s="14" t="n">
        <f aca="false">C2865/Summary!$B$4</f>
        <v>0.00653333333333333</v>
      </c>
      <c r="E2865" s="15" t="n">
        <v>0.428571428571429</v>
      </c>
      <c r="F2865" s="2" t="s">
        <v>53</v>
      </c>
      <c r="G2865" s="2" t="s">
        <v>44</v>
      </c>
      <c r="H2865" s="2" t="str">
        <f aca="false">IF(AND(E2865&gt;=0.4,E2865&lt;=0.6),"Yes","No")</f>
        <v>Yes</v>
      </c>
      <c r="I2865" s="2" t="str">
        <f aca="false">IF(AND(F2865="No",G2865="No",H2865="Yes"),"Yes","No")</f>
        <v>No</v>
      </c>
      <c r="J2865" s="2"/>
      <c r="K2865" s="2"/>
    </row>
    <row r="2866" customFormat="false" ht="15" hidden="false" customHeight="false" outlineLevel="0" collapsed="false">
      <c r="A2866" s="2" t="s">
        <v>8366</v>
      </c>
      <c r="B2866" s="13" t="n">
        <v>98</v>
      </c>
      <c r="C2866" s="13" t="n">
        <v>98</v>
      </c>
      <c r="D2866" s="14" t="n">
        <f aca="false">C2866/Summary!$B$4</f>
        <v>0.00653333333333333</v>
      </c>
      <c r="E2866" s="15" t="n">
        <v>0.142857142857143</v>
      </c>
      <c r="F2866" s="2" t="s">
        <v>53</v>
      </c>
      <c r="G2866" s="2" t="s">
        <v>44</v>
      </c>
      <c r="H2866" s="2" t="str">
        <f aca="false">IF(AND(E2866&gt;=0.4,E2866&lt;=0.6),"Yes","No")</f>
        <v>No</v>
      </c>
      <c r="I2866" s="2" t="str">
        <f aca="false">IF(AND(F2866="No",G2866="No",H2866="Yes"),"Yes","No")</f>
        <v>No</v>
      </c>
      <c r="J2866" s="2"/>
      <c r="K2866" s="2"/>
    </row>
    <row r="2867" customFormat="false" ht="15" hidden="false" customHeight="false" outlineLevel="0" collapsed="false">
      <c r="A2867" s="2" t="s">
        <v>8367</v>
      </c>
      <c r="B2867" s="13" t="n">
        <v>98</v>
      </c>
      <c r="C2867" s="13" t="n">
        <v>98</v>
      </c>
      <c r="D2867" s="14" t="n">
        <f aca="false">C2867/Summary!$B$4</f>
        <v>0.00653333333333333</v>
      </c>
      <c r="E2867" s="15" t="n">
        <v>0.285714285714286</v>
      </c>
      <c r="F2867" s="2" t="s">
        <v>53</v>
      </c>
      <c r="G2867" s="2" t="s">
        <v>44</v>
      </c>
      <c r="H2867" s="2" t="str">
        <f aca="false">IF(AND(E2867&gt;=0.4,E2867&lt;=0.6),"Yes","No")</f>
        <v>No</v>
      </c>
      <c r="I2867" s="2" t="str">
        <f aca="false">IF(AND(F2867="No",G2867="No",H2867="Yes"),"Yes","No")</f>
        <v>No</v>
      </c>
      <c r="J2867" s="2"/>
      <c r="K2867" s="2"/>
    </row>
    <row r="2868" customFormat="false" ht="15" hidden="false" customHeight="false" outlineLevel="0" collapsed="false">
      <c r="A2868" s="2" t="s">
        <v>8368</v>
      </c>
      <c r="B2868" s="13" t="n">
        <v>98</v>
      </c>
      <c r="C2868" s="13" t="n">
        <v>98</v>
      </c>
      <c r="D2868" s="14" t="n">
        <f aca="false">C2868/Summary!$B$4</f>
        <v>0.00653333333333333</v>
      </c>
      <c r="E2868" s="15" t="n">
        <v>0.285714285714286</v>
      </c>
      <c r="F2868" s="2" t="s">
        <v>53</v>
      </c>
      <c r="G2868" s="2" t="s">
        <v>44</v>
      </c>
      <c r="H2868" s="2" t="str">
        <f aca="false">IF(AND(E2868&gt;=0.4,E2868&lt;=0.6),"Yes","No")</f>
        <v>No</v>
      </c>
      <c r="I2868" s="2" t="str">
        <f aca="false">IF(AND(F2868="No",G2868="No",H2868="Yes"),"Yes","No")</f>
        <v>No</v>
      </c>
      <c r="J2868" s="2"/>
      <c r="K2868" s="2"/>
    </row>
    <row r="2869" customFormat="false" ht="15" hidden="false" customHeight="false" outlineLevel="0" collapsed="false">
      <c r="A2869" s="2" t="s">
        <v>8369</v>
      </c>
      <c r="B2869" s="13" t="n">
        <v>98</v>
      </c>
      <c r="C2869" s="13" t="n">
        <v>98</v>
      </c>
      <c r="D2869" s="14" t="n">
        <f aca="false">C2869/Summary!$B$4</f>
        <v>0.00653333333333333</v>
      </c>
      <c r="E2869" s="15" t="n">
        <v>0.714285714285714</v>
      </c>
      <c r="F2869" s="2" t="s">
        <v>53</v>
      </c>
      <c r="G2869" s="2" t="s">
        <v>53</v>
      </c>
      <c r="H2869" s="2" t="str">
        <f aca="false">IF(AND(E2869&gt;=0.4,E2869&lt;=0.6),"Yes","No")</f>
        <v>No</v>
      </c>
      <c r="I2869" s="2" t="str">
        <f aca="false">IF(AND(F2869="No",G2869="No",H2869="Yes"),"Yes","No")</f>
        <v>No</v>
      </c>
      <c r="J2869" s="2"/>
      <c r="K2869" s="2"/>
    </row>
    <row r="2870" customFormat="false" ht="15" hidden="false" customHeight="false" outlineLevel="0" collapsed="false">
      <c r="A2870" s="2" t="s">
        <v>8370</v>
      </c>
      <c r="B2870" s="13" t="n">
        <v>98</v>
      </c>
      <c r="C2870" s="13" t="n">
        <v>97</v>
      </c>
      <c r="D2870" s="14" t="n">
        <f aca="false">C2870/Summary!$B$4</f>
        <v>0.00646666666666667</v>
      </c>
      <c r="E2870" s="15" t="n">
        <v>0.428571428571429</v>
      </c>
      <c r="F2870" s="2" t="s">
        <v>53</v>
      </c>
      <c r="G2870" s="2" t="s">
        <v>44</v>
      </c>
      <c r="H2870" s="2" t="str">
        <f aca="false">IF(AND(E2870&gt;=0.4,E2870&lt;=0.6),"Yes","No")</f>
        <v>Yes</v>
      </c>
      <c r="I2870" s="2" t="str">
        <f aca="false">IF(AND(F2870="No",G2870="No",H2870="Yes"),"Yes","No")</f>
        <v>No</v>
      </c>
      <c r="J2870" s="2"/>
      <c r="K2870" s="2"/>
    </row>
    <row r="2871" customFormat="false" ht="15" hidden="false" customHeight="false" outlineLevel="0" collapsed="false">
      <c r="A2871" s="2" t="s">
        <v>8371</v>
      </c>
      <c r="B2871" s="13" t="n">
        <v>98</v>
      </c>
      <c r="C2871" s="13" t="n">
        <v>98</v>
      </c>
      <c r="D2871" s="14" t="n">
        <f aca="false">C2871/Summary!$B$4</f>
        <v>0.00653333333333333</v>
      </c>
      <c r="E2871" s="15" t="n">
        <v>0.285714285714286</v>
      </c>
      <c r="F2871" s="2" t="s">
        <v>53</v>
      </c>
      <c r="G2871" s="2" t="s">
        <v>44</v>
      </c>
      <c r="H2871" s="2" t="str">
        <f aca="false">IF(AND(E2871&gt;=0.4,E2871&lt;=0.6),"Yes","No")</f>
        <v>No</v>
      </c>
      <c r="I2871" s="2" t="str">
        <f aca="false">IF(AND(F2871="No",G2871="No",H2871="Yes"),"Yes","No")</f>
        <v>No</v>
      </c>
      <c r="J2871" s="2"/>
      <c r="K2871" s="2"/>
    </row>
    <row r="2872" customFormat="false" ht="15" hidden="false" customHeight="false" outlineLevel="0" collapsed="false">
      <c r="A2872" s="2" t="s">
        <v>8372</v>
      </c>
      <c r="B2872" s="13" t="n">
        <v>98</v>
      </c>
      <c r="C2872" s="13" t="n">
        <v>98</v>
      </c>
      <c r="D2872" s="14" t="n">
        <f aca="false">C2872/Summary!$B$4</f>
        <v>0.00653333333333333</v>
      </c>
      <c r="E2872" s="15" t="n">
        <v>0.428571428571429</v>
      </c>
      <c r="F2872" s="2" t="s">
        <v>53</v>
      </c>
      <c r="G2872" s="2" t="s">
        <v>44</v>
      </c>
      <c r="H2872" s="2" t="str">
        <f aca="false">IF(AND(E2872&gt;=0.4,E2872&lt;=0.6),"Yes","No")</f>
        <v>Yes</v>
      </c>
      <c r="I2872" s="2" t="str">
        <f aca="false">IF(AND(F2872="No",G2872="No",H2872="Yes"),"Yes","No")</f>
        <v>No</v>
      </c>
      <c r="J2872" s="2"/>
      <c r="K2872" s="2"/>
    </row>
    <row r="2873" customFormat="false" ht="15" hidden="false" customHeight="false" outlineLevel="0" collapsed="false">
      <c r="A2873" s="2" t="s">
        <v>8373</v>
      </c>
      <c r="B2873" s="13" t="n">
        <v>98</v>
      </c>
      <c r="C2873" s="13" t="n">
        <v>98</v>
      </c>
      <c r="D2873" s="14" t="n">
        <f aca="false">C2873/Summary!$B$4</f>
        <v>0.00653333333333333</v>
      </c>
      <c r="E2873" s="15" t="n">
        <v>0.714285714285714</v>
      </c>
      <c r="F2873" s="2" t="s">
        <v>53</v>
      </c>
      <c r="G2873" s="2" t="s">
        <v>53</v>
      </c>
      <c r="H2873" s="2" t="str">
        <f aca="false">IF(AND(E2873&gt;=0.4,E2873&lt;=0.6),"Yes","No")</f>
        <v>No</v>
      </c>
      <c r="I2873" s="2" t="str">
        <f aca="false">IF(AND(F2873="No",G2873="No",H2873="Yes"),"Yes","No")</f>
        <v>No</v>
      </c>
      <c r="J2873" s="2"/>
      <c r="K2873" s="2"/>
    </row>
    <row r="2874" customFormat="false" ht="15" hidden="false" customHeight="false" outlineLevel="0" collapsed="false">
      <c r="A2874" s="2" t="s">
        <v>8374</v>
      </c>
      <c r="B2874" s="13" t="n">
        <v>98</v>
      </c>
      <c r="C2874" s="13" t="n">
        <v>98</v>
      </c>
      <c r="D2874" s="14" t="n">
        <f aca="false">C2874/Summary!$B$4</f>
        <v>0.00653333333333333</v>
      </c>
      <c r="E2874" s="15" t="n">
        <v>0.571428571428571</v>
      </c>
      <c r="F2874" s="2" t="s">
        <v>44</v>
      </c>
      <c r="G2874" s="2" t="s">
        <v>53</v>
      </c>
      <c r="H2874" s="2" t="str">
        <f aca="false">IF(AND(E2874&gt;=0.4,E2874&lt;=0.6),"Yes","No")</f>
        <v>Yes</v>
      </c>
      <c r="I2874" s="2" t="str">
        <f aca="false">IF(AND(F2874="No",G2874="No",H2874="Yes"),"Yes","No")</f>
        <v>No</v>
      </c>
      <c r="J2874" s="2"/>
      <c r="K2874" s="2"/>
    </row>
    <row r="2875" customFormat="false" ht="15" hidden="false" customHeight="false" outlineLevel="0" collapsed="false">
      <c r="A2875" s="2" t="s">
        <v>8375</v>
      </c>
      <c r="B2875" s="13" t="n">
        <v>98</v>
      </c>
      <c r="C2875" s="13" t="n">
        <v>98</v>
      </c>
      <c r="D2875" s="14" t="n">
        <f aca="false">C2875/Summary!$B$4</f>
        <v>0.00653333333333333</v>
      </c>
      <c r="E2875" s="15" t="n">
        <v>0.285714285714286</v>
      </c>
      <c r="F2875" s="2" t="s">
        <v>53</v>
      </c>
      <c r="G2875" s="2" t="s">
        <v>44</v>
      </c>
      <c r="H2875" s="2" t="str">
        <f aca="false">IF(AND(E2875&gt;=0.4,E2875&lt;=0.6),"Yes","No")</f>
        <v>No</v>
      </c>
      <c r="I2875" s="2" t="str">
        <f aca="false">IF(AND(F2875="No",G2875="No",H2875="Yes"),"Yes","No")</f>
        <v>No</v>
      </c>
      <c r="J2875" s="2"/>
      <c r="K2875" s="2"/>
    </row>
    <row r="2876" customFormat="false" ht="15" hidden="false" customHeight="false" outlineLevel="0" collapsed="false">
      <c r="A2876" s="2" t="s">
        <v>8376</v>
      </c>
      <c r="B2876" s="13" t="n">
        <v>98</v>
      </c>
      <c r="C2876" s="13" t="n">
        <v>97</v>
      </c>
      <c r="D2876" s="14" t="n">
        <f aca="false">C2876/Summary!$B$4</f>
        <v>0.00646666666666667</v>
      </c>
      <c r="E2876" s="15" t="n">
        <v>0.714285714285714</v>
      </c>
      <c r="F2876" s="2" t="s">
        <v>44</v>
      </c>
      <c r="G2876" s="2" t="s">
        <v>44</v>
      </c>
      <c r="H2876" s="2" t="str">
        <f aca="false">IF(AND(E2876&gt;=0.4,E2876&lt;=0.6),"Yes","No")</f>
        <v>No</v>
      </c>
      <c r="I2876" s="2" t="str">
        <f aca="false">IF(AND(F2876="No",G2876="No",H2876="Yes"),"Yes","No")</f>
        <v>No</v>
      </c>
      <c r="J2876" s="2"/>
      <c r="K2876" s="2"/>
    </row>
    <row r="2877" customFormat="false" ht="15" hidden="false" customHeight="false" outlineLevel="0" collapsed="false">
      <c r="A2877" s="2" t="s">
        <v>8377</v>
      </c>
      <c r="B2877" s="13" t="n">
        <v>98</v>
      </c>
      <c r="C2877" s="13" t="n">
        <v>97</v>
      </c>
      <c r="D2877" s="14" t="n">
        <f aca="false">C2877/Summary!$B$4</f>
        <v>0.00646666666666667</v>
      </c>
      <c r="E2877" s="15" t="n">
        <v>0.571428571428571</v>
      </c>
      <c r="F2877" s="2" t="s">
        <v>53</v>
      </c>
      <c r="G2877" s="2" t="s">
        <v>44</v>
      </c>
      <c r="H2877" s="2" t="str">
        <f aca="false">IF(AND(E2877&gt;=0.4,E2877&lt;=0.6),"Yes","No")</f>
        <v>Yes</v>
      </c>
      <c r="I2877" s="2" t="str">
        <f aca="false">IF(AND(F2877="No",G2877="No",H2877="Yes"),"Yes","No")</f>
        <v>No</v>
      </c>
      <c r="J2877" s="2"/>
      <c r="K2877" s="2"/>
    </row>
    <row r="2878" customFormat="false" ht="15" hidden="false" customHeight="false" outlineLevel="0" collapsed="false">
      <c r="A2878" s="2" t="s">
        <v>8378</v>
      </c>
      <c r="B2878" s="13" t="n">
        <v>98</v>
      </c>
      <c r="C2878" s="13" t="n">
        <v>98</v>
      </c>
      <c r="D2878" s="14" t="n">
        <f aca="false">C2878/Summary!$B$4</f>
        <v>0.00653333333333333</v>
      </c>
      <c r="E2878" s="15" t="n">
        <v>0.571428571428571</v>
      </c>
      <c r="F2878" s="2" t="s">
        <v>44</v>
      </c>
      <c r="G2878" s="2" t="s">
        <v>53</v>
      </c>
      <c r="H2878" s="2" t="str">
        <f aca="false">IF(AND(E2878&gt;=0.4,E2878&lt;=0.6),"Yes","No")</f>
        <v>Yes</v>
      </c>
      <c r="I2878" s="2" t="str">
        <f aca="false">IF(AND(F2878="No",G2878="No",H2878="Yes"),"Yes","No")</f>
        <v>No</v>
      </c>
      <c r="J2878" s="2"/>
      <c r="K2878" s="2"/>
    </row>
    <row r="2879" customFormat="false" ht="15" hidden="false" customHeight="false" outlineLevel="0" collapsed="false">
      <c r="A2879" s="2" t="s">
        <v>8379</v>
      </c>
      <c r="B2879" s="13" t="n">
        <v>98</v>
      </c>
      <c r="C2879" s="13" t="n">
        <v>98</v>
      </c>
      <c r="D2879" s="14" t="n">
        <f aca="false">C2879/Summary!$B$4</f>
        <v>0.00653333333333333</v>
      </c>
      <c r="E2879" s="15" t="n">
        <v>0.571428571428571</v>
      </c>
      <c r="F2879" s="2" t="s">
        <v>53</v>
      </c>
      <c r="G2879" s="2" t="s">
        <v>53</v>
      </c>
      <c r="H2879" s="2" t="str">
        <f aca="false">IF(AND(E2879&gt;=0.4,E2879&lt;=0.6),"Yes","No")</f>
        <v>Yes</v>
      </c>
      <c r="I2879" s="2" t="str">
        <f aca="false">IF(AND(F2879="No",G2879="No",H2879="Yes"),"Yes","No")</f>
        <v>No</v>
      </c>
      <c r="J2879" s="2"/>
      <c r="K2879" s="2"/>
    </row>
    <row r="2880" customFormat="false" ht="15" hidden="false" customHeight="false" outlineLevel="0" collapsed="false">
      <c r="A2880" s="2" t="s">
        <v>8380</v>
      </c>
      <c r="B2880" s="13" t="n">
        <v>98</v>
      </c>
      <c r="C2880" s="13" t="n">
        <v>98</v>
      </c>
      <c r="D2880" s="14" t="n">
        <f aca="false">C2880/Summary!$B$4</f>
        <v>0.00653333333333333</v>
      </c>
      <c r="E2880" s="15" t="n">
        <v>0.571428571428571</v>
      </c>
      <c r="F2880" s="2" t="s">
        <v>44</v>
      </c>
      <c r="G2880" s="2" t="s">
        <v>53</v>
      </c>
      <c r="H2880" s="2" t="str">
        <f aca="false">IF(AND(E2880&gt;=0.4,E2880&lt;=0.6),"Yes","No")</f>
        <v>Yes</v>
      </c>
      <c r="I2880" s="2" t="str">
        <f aca="false">IF(AND(F2880="No",G2880="No",H2880="Yes"),"Yes","No")</f>
        <v>No</v>
      </c>
      <c r="J2880" s="2"/>
      <c r="K2880" s="2"/>
    </row>
    <row r="2881" customFormat="false" ht="15" hidden="false" customHeight="false" outlineLevel="0" collapsed="false">
      <c r="A2881" s="2" t="s">
        <v>8381</v>
      </c>
      <c r="B2881" s="13" t="n">
        <v>98</v>
      </c>
      <c r="C2881" s="13" t="n">
        <v>98</v>
      </c>
      <c r="D2881" s="14" t="n">
        <f aca="false">C2881/Summary!$B$4</f>
        <v>0.00653333333333333</v>
      </c>
      <c r="E2881" s="15" t="n">
        <v>0.285714285714286</v>
      </c>
      <c r="F2881" s="2" t="s">
        <v>53</v>
      </c>
      <c r="G2881" s="2" t="s">
        <v>44</v>
      </c>
      <c r="H2881" s="2" t="str">
        <f aca="false">IF(AND(E2881&gt;=0.4,E2881&lt;=0.6),"Yes","No")</f>
        <v>No</v>
      </c>
      <c r="I2881" s="2" t="str">
        <f aca="false">IF(AND(F2881="No",G2881="No",H2881="Yes"),"Yes","No")</f>
        <v>No</v>
      </c>
      <c r="J2881" s="2"/>
      <c r="K2881" s="2"/>
    </row>
    <row r="2882" customFormat="false" ht="15" hidden="false" customHeight="false" outlineLevel="0" collapsed="false">
      <c r="A2882" s="2" t="s">
        <v>8382</v>
      </c>
      <c r="B2882" s="13" t="n">
        <v>98</v>
      </c>
      <c r="C2882" s="13" t="n">
        <v>97</v>
      </c>
      <c r="D2882" s="14" t="n">
        <f aca="false">C2882/Summary!$B$4</f>
        <v>0.00646666666666667</v>
      </c>
      <c r="E2882" s="15" t="n">
        <v>0.571428571428571</v>
      </c>
      <c r="F2882" s="2" t="s">
        <v>53</v>
      </c>
      <c r="G2882" s="2" t="s">
        <v>44</v>
      </c>
      <c r="H2882" s="2" t="str">
        <f aca="false">IF(AND(E2882&gt;=0.4,E2882&lt;=0.6),"Yes","No")</f>
        <v>Yes</v>
      </c>
      <c r="I2882" s="2" t="str">
        <f aca="false">IF(AND(F2882="No",G2882="No",H2882="Yes"),"Yes","No")</f>
        <v>No</v>
      </c>
      <c r="J2882" s="2"/>
      <c r="K2882" s="2"/>
    </row>
    <row r="2883" customFormat="false" ht="15" hidden="false" customHeight="false" outlineLevel="0" collapsed="false">
      <c r="A2883" s="2" t="s">
        <v>8383</v>
      </c>
      <c r="B2883" s="13" t="n">
        <v>98</v>
      </c>
      <c r="C2883" s="13" t="n">
        <v>98</v>
      </c>
      <c r="D2883" s="14" t="n">
        <f aca="false">C2883/Summary!$B$4</f>
        <v>0.00653333333333333</v>
      </c>
      <c r="E2883" s="15" t="n">
        <v>0.571428571428571</v>
      </c>
      <c r="F2883" s="2" t="s">
        <v>53</v>
      </c>
      <c r="G2883" s="2" t="s">
        <v>53</v>
      </c>
      <c r="H2883" s="2" t="str">
        <f aca="false">IF(AND(E2883&gt;=0.4,E2883&lt;=0.6),"Yes","No")</f>
        <v>Yes</v>
      </c>
      <c r="I2883" s="2" t="str">
        <f aca="false">IF(AND(F2883="No",G2883="No",H2883="Yes"),"Yes","No")</f>
        <v>No</v>
      </c>
      <c r="J2883" s="2"/>
      <c r="K2883" s="2"/>
    </row>
    <row r="2884" customFormat="false" ht="15" hidden="false" customHeight="false" outlineLevel="0" collapsed="false">
      <c r="A2884" s="2" t="s">
        <v>8384</v>
      </c>
      <c r="B2884" s="13" t="n">
        <v>98</v>
      </c>
      <c r="C2884" s="13" t="n">
        <v>98</v>
      </c>
      <c r="D2884" s="14" t="n">
        <f aca="false">C2884/Summary!$B$4</f>
        <v>0.00653333333333333</v>
      </c>
      <c r="E2884" s="15" t="n">
        <v>0.428571428571429</v>
      </c>
      <c r="F2884" s="2" t="s">
        <v>53</v>
      </c>
      <c r="G2884" s="2" t="s">
        <v>44</v>
      </c>
      <c r="H2884" s="2" t="str">
        <f aca="false">IF(AND(E2884&gt;=0.4,E2884&lt;=0.6),"Yes","No")</f>
        <v>Yes</v>
      </c>
      <c r="I2884" s="2" t="str">
        <f aca="false">IF(AND(F2884="No",G2884="No",H2884="Yes"),"Yes","No")</f>
        <v>No</v>
      </c>
      <c r="J2884" s="2"/>
      <c r="K2884" s="2"/>
    </row>
    <row r="2885" customFormat="false" ht="15" hidden="false" customHeight="false" outlineLevel="0" collapsed="false">
      <c r="A2885" s="2" t="s">
        <v>8385</v>
      </c>
      <c r="B2885" s="13" t="n">
        <v>98</v>
      </c>
      <c r="C2885" s="13" t="n">
        <v>98</v>
      </c>
      <c r="D2885" s="14" t="n">
        <f aca="false">C2885/Summary!$B$4</f>
        <v>0.00653333333333333</v>
      </c>
      <c r="E2885" s="15" t="n">
        <v>0.428571428571429</v>
      </c>
      <c r="F2885" s="2" t="s">
        <v>53</v>
      </c>
      <c r="G2885" s="2" t="s">
        <v>53</v>
      </c>
      <c r="H2885" s="2" t="str">
        <f aca="false">IF(AND(E2885&gt;=0.4,E2885&lt;=0.6),"Yes","No")</f>
        <v>Yes</v>
      </c>
      <c r="I2885" s="2" t="str">
        <f aca="false">IF(AND(F2885="No",G2885="No",H2885="Yes"),"Yes","No")</f>
        <v>No</v>
      </c>
      <c r="J2885" s="2"/>
      <c r="K2885" s="2"/>
    </row>
    <row r="2886" customFormat="false" ht="15" hidden="false" customHeight="false" outlineLevel="0" collapsed="false">
      <c r="A2886" s="2" t="s">
        <v>8386</v>
      </c>
      <c r="B2886" s="13" t="n">
        <v>98</v>
      </c>
      <c r="C2886" s="13" t="n">
        <v>98</v>
      </c>
      <c r="D2886" s="14" t="n">
        <f aca="false">C2886/Summary!$B$4</f>
        <v>0.00653333333333333</v>
      </c>
      <c r="E2886" s="15" t="n">
        <v>0.714285714285714</v>
      </c>
      <c r="F2886" s="2" t="s">
        <v>53</v>
      </c>
      <c r="G2886" s="2" t="s">
        <v>44</v>
      </c>
      <c r="H2886" s="2" t="str">
        <f aca="false">IF(AND(E2886&gt;=0.4,E2886&lt;=0.6),"Yes","No")</f>
        <v>No</v>
      </c>
      <c r="I2886" s="2" t="str">
        <f aca="false">IF(AND(F2886="No",G2886="No",H2886="Yes"),"Yes","No")</f>
        <v>No</v>
      </c>
      <c r="J2886" s="2"/>
      <c r="K2886" s="2"/>
    </row>
    <row r="2887" customFormat="false" ht="15" hidden="false" customHeight="false" outlineLevel="0" collapsed="false">
      <c r="A2887" s="2" t="s">
        <v>8387</v>
      </c>
      <c r="B2887" s="13" t="n">
        <v>98</v>
      </c>
      <c r="C2887" s="13" t="n">
        <v>98</v>
      </c>
      <c r="D2887" s="14" t="n">
        <f aca="false">C2887/Summary!$B$4</f>
        <v>0.00653333333333333</v>
      </c>
      <c r="E2887" s="15" t="n">
        <v>0.857142857142857</v>
      </c>
      <c r="F2887" s="2" t="s">
        <v>53</v>
      </c>
      <c r="G2887" s="2" t="s">
        <v>44</v>
      </c>
      <c r="H2887" s="2" t="str">
        <f aca="false">IF(AND(E2887&gt;=0.4,E2887&lt;=0.6),"Yes","No")</f>
        <v>No</v>
      </c>
      <c r="I2887" s="2" t="str">
        <f aca="false">IF(AND(F2887="No",G2887="No",H2887="Yes"),"Yes","No")</f>
        <v>No</v>
      </c>
      <c r="J2887" s="2"/>
      <c r="K2887" s="2"/>
    </row>
    <row r="2888" customFormat="false" ht="15" hidden="false" customHeight="false" outlineLevel="0" collapsed="false">
      <c r="A2888" s="2" t="s">
        <v>8388</v>
      </c>
      <c r="B2888" s="13" t="n">
        <v>98</v>
      </c>
      <c r="C2888" s="13" t="n">
        <v>98</v>
      </c>
      <c r="D2888" s="14" t="n">
        <f aca="false">C2888/Summary!$B$4</f>
        <v>0.00653333333333333</v>
      </c>
      <c r="E2888" s="15" t="n">
        <v>0.857142857142857</v>
      </c>
      <c r="F2888" s="2" t="s">
        <v>53</v>
      </c>
      <c r="G2888" s="2" t="s">
        <v>53</v>
      </c>
      <c r="H2888" s="2" t="str">
        <f aca="false">IF(AND(E2888&gt;=0.4,E2888&lt;=0.6),"Yes","No")</f>
        <v>No</v>
      </c>
      <c r="I2888" s="2" t="str">
        <f aca="false">IF(AND(F2888="No",G2888="No",H2888="Yes"),"Yes","No")</f>
        <v>No</v>
      </c>
      <c r="J2888" s="2"/>
      <c r="K2888" s="2"/>
    </row>
    <row r="2889" customFormat="false" ht="15" hidden="false" customHeight="false" outlineLevel="0" collapsed="false">
      <c r="A2889" s="2" t="s">
        <v>8389</v>
      </c>
      <c r="B2889" s="13" t="n">
        <v>98</v>
      </c>
      <c r="C2889" s="13" t="n">
        <v>97</v>
      </c>
      <c r="D2889" s="14" t="n">
        <f aca="false">C2889/Summary!$B$4</f>
        <v>0.00646666666666667</v>
      </c>
      <c r="E2889" s="15" t="n">
        <v>0.571428571428571</v>
      </c>
      <c r="F2889" s="2" t="s">
        <v>53</v>
      </c>
      <c r="G2889" s="2" t="s">
        <v>44</v>
      </c>
      <c r="H2889" s="2" t="str">
        <f aca="false">IF(AND(E2889&gt;=0.4,E2889&lt;=0.6),"Yes","No")</f>
        <v>Yes</v>
      </c>
      <c r="I2889" s="2" t="str">
        <f aca="false">IF(AND(F2889="No",G2889="No",H2889="Yes"),"Yes","No")</f>
        <v>No</v>
      </c>
      <c r="J2889" s="2"/>
      <c r="K2889" s="2"/>
    </row>
    <row r="2890" customFormat="false" ht="15" hidden="false" customHeight="false" outlineLevel="0" collapsed="false">
      <c r="A2890" s="2" t="s">
        <v>8390</v>
      </c>
      <c r="B2890" s="13" t="n">
        <v>98</v>
      </c>
      <c r="C2890" s="13" t="n">
        <v>96</v>
      </c>
      <c r="D2890" s="14" t="n">
        <f aca="false">C2890/Summary!$B$4</f>
        <v>0.0064</v>
      </c>
      <c r="E2890" s="15" t="n">
        <v>1</v>
      </c>
      <c r="F2890" s="2" t="s">
        <v>53</v>
      </c>
      <c r="G2890" s="2" t="s">
        <v>53</v>
      </c>
      <c r="H2890" s="2" t="str">
        <f aca="false">IF(AND(E2890&gt;=0.4,E2890&lt;=0.6),"Yes","No")</f>
        <v>No</v>
      </c>
      <c r="I2890" s="2" t="str">
        <f aca="false">IF(AND(F2890="No",G2890="No",H2890="Yes"),"Yes","No")</f>
        <v>No</v>
      </c>
      <c r="J2890" s="2"/>
      <c r="K2890" s="2"/>
    </row>
    <row r="2891" customFormat="false" ht="15" hidden="false" customHeight="false" outlineLevel="0" collapsed="false">
      <c r="A2891" s="2" t="s">
        <v>8391</v>
      </c>
      <c r="B2891" s="13" t="n">
        <v>98</v>
      </c>
      <c r="C2891" s="13" t="n">
        <v>97</v>
      </c>
      <c r="D2891" s="14" t="n">
        <f aca="false">C2891/Summary!$B$4</f>
        <v>0.00646666666666667</v>
      </c>
      <c r="E2891" s="15" t="n">
        <v>0.857142857142857</v>
      </c>
      <c r="F2891" s="2" t="s">
        <v>53</v>
      </c>
      <c r="G2891" s="2" t="s">
        <v>44</v>
      </c>
      <c r="H2891" s="2" t="str">
        <f aca="false">IF(AND(E2891&gt;=0.4,E2891&lt;=0.6),"Yes","No")</f>
        <v>No</v>
      </c>
      <c r="I2891" s="2" t="str">
        <f aca="false">IF(AND(F2891="No",G2891="No",H2891="Yes"),"Yes","No")</f>
        <v>No</v>
      </c>
      <c r="J2891" s="2"/>
      <c r="K2891" s="2"/>
    </row>
    <row r="2892" customFormat="false" ht="15" hidden="false" customHeight="false" outlineLevel="0" collapsed="false">
      <c r="A2892" s="2" t="s">
        <v>8392</v>
      </c>
      <c r="B2892" s="13" t="n">
        <v>98</v>
      </c>
      <c r="C2892" s="13" t="n">
        <v>97</v>
      </c>
      <c r="D2892" s="14" t="n">
        <f aca="false">C2892/Summary!$B$4</f>
        <v>0.00646666666666667</v>
      </c>
      <c r="E2892" s="15" t="n">
        <v>1</v>
      </c>
      <c r="F2892" s="2" t="s">
        <v>53</v>
      </c>
      <c r="G2892" s="2" t="s">
        <v>53</v>
      </c>
      <c r="H2892" s="2" t="str">
        <f aca="false">IF(AND(E2892&gt;=0.4,E2892&lt;=0.6),"Yes","No")</f>
        <v>No</v>
      </c>
      <c r="I2892" s="2" t="str">
        <f aca="false">IF(AND(F2892="No",G2892="No",H2892="Yes"),"Yes","No")</f>
        <v>No</v>
      </c>
      <c r="J2892" s="2"/>
      <c r="K2892" s="2"/>
    </row>
    <row r="2893" customFormat="false" ht="15" hidden="false" customHeight="false" outlineLevel="0" collapsed="false">
      <c r="A2893" s="2" t="s">
        <v>8393</v>
      </c>
      <c r="B2893" s="13" t="n">
        <v>98</v>
      </c>
      <c r="C2893" s="13" t="n">
        <v>98</v>
      </c>
      <c r="D2893" s="14" t="n">
        <f aca="false">C2893/Summary!$B$4</f>
        <v>0.00653333333333333</v>
      </c>
      <c r="E2893" s="15" t="n">
        <v>0.714285714285714</v>
      </c>
      <c r="F2893" s="2" t="s">
        <v>53</v>
      </c>
      <c r="G2893" s="2" t="s">
        <v>44</v>
      </c>
      <c r="H2893" s="2" t="str">
        <f aca="false">IF(AND(E2893&gt;=0.4,E2893&lt;=0.6),"Yes","No")</f>
        <v>No</v>
      </c>
      <c r="I2893" s="2" t="str">
        <f aca="false">IF(AND(F2893="No",G2893="No",H2893="Yes"),"Yes","No")</f>
        <v>No</v>
      </c>
      <c r="J2893" s="2"/>
      <c r="K2893" s="2"/>
    </row>
    <row r="2894" customFormat="false" ht="15" hidden="false" customHeight="false" outlineLevel="0" collapsed="false">
      <c r="A2894" s="2" t="s">
        <v>8394</v>
      </c>
      <c r="B2894" s="13" t="n">
        <v>98</v>
      </c>
      <c r="C2894" s="13" t="n">
        <v>98</v>
      </c>
      <c r="D2894" s="14" t="n">
        <f aca="false">C2894/Summary!$B$4</f>
        <v>0.00653333333333333</v>
      </c>
      <c r="E2894" s="15" t="n">
        <v>0.857142857142857</v>
      </c>
      <c r="F2894" s="2" t="s">
        <v>53</v>
      </c>
      <c r="G2894" s="2" t="s">
        <v>44</v>
      </c>
      <c r="H2894" s="2" t="str">
        <f aca="false">IF(AND(E2894&gt;=0.4,E2894&lt;=0.6),"Yes","No")</f>
        <v>No</v>
      </c>
      <c r="I2894" s="2" t="str">
        <f aca="false">IF(AND(F2894="No",G2894="No",H2894="Yes"),"Yes","No")</f>
        <v>No</v>
      </c>
      <c r="J2894" s="2"/>
      <c r="K2894" s="2"/>
    </row>
    <row r="2895" customFormat="false" ht="15" hidden="false" customHeight="false" outlineLevel="0" collapsed="false">
      <c r="A2895" s="2" t="s">
        <v>8395</v>
      </c>
      <c r="B2895" s="13" t="n">
        <v>98</v>
      </c>
      <c r="C2895" s="13" t="n">
        <v>98</v>
      </c>
      <c r="D2895" s="14" t="n">
        <f aca="false">C2895/Summary!$B$4</f>
        <v>0.00653333333333333</v>
      </c>
      <c r="E2895" s="15" t="n">
        <v>0.428571428571429</v>
      </c>
      <c r="F2895" s="2" t="s">
        <v>53</v>
      </c>
      <c r="G2895" s="2" t="s">
        <v>44</v>
      </c>
      <c r="H2895" s="2" t="str">
        <f aca="false">IF(AND(E2895&gt;=0.4,E2895&lt;=0.6),"Yes","No")</f>
        <v>Yes</v>
      </c>
      <c r="I2895" s="2" t="str">
        <f aca="false">IF(AND(F2895="No",G2895="No",H2895="Yes"),"Yes","No")</f>
        <v>No</v>
      </c>
      <c r="J2895" s="2"/>
      <c r="K2895" s="2"/>
    </row>
    <row r="2896" customFormat="false" ht="15" hidden="false" customHeight="false" outlineLevel="0" collapsed="false">
      <c r="A2896" s="2" t="s">
        <v>8396</v>
      </c>
      <c r="B2896" s="13" t="n">
        <v>98</v>
      </c>
      <c r="C2896" s="13" t="n">
        <v>98</v>
      </c>
      <c r="D2896" s="14" t="n">
        <f aca="false">C2896/Summary!$B$4</f>
        <v>0.00653333333333333</v>
      </c>
      <c r="E2896" s="15" t="n">
        <v>0.714285714285714</v>
      </c>
      <c r="F2896" s="2" t="s">
        <v>53</v>
      </c>
      <c r="G2896" s="2" t="s">
        <v>44</v>
      </c>
      <c r="H2896" s="2" t="str">
        <f aca="false">IF(AND(E2896&gt;=0.4,E2896&lt;=0.6),"Yes","No")</f>
        <v>No</v>
      </c>
      <c r="I2896" s="2" t="str">
        <f aca="false">IF(AND(F2896="No",G2896="No",H2896="Yes"),"Yes","No")</f>
        <v>No</v>
      </c>
      <c r="J2896" s="2"/>
      <c r="K2896" s="2"/>
    </row>
    <row r="2897" customFormat="false" ht="15" hidden="false" customHeight="false" outlineLevel="0" collapsed="false">
      <c r="A2897" s="2" t="s">
        <v>8397</v>
      </c>
      <c r="B2897" s="13" t="n">
        <v>98</v>
      </c>
      <c r="C2897" s="13" t="n">
        <v>98</v>
      </c>
      <c r="D2897" s="14" t="n">
        <f aca="false">C2897/Summary!$B$4</f>
        <v>0.00653333333333333</v>
      </c>
      <c r="E2897" s="15" t="n">
        <v>0.571428571428571</v>
      </c>
      <c r="F2897" s="2" t="s">
        <v>53</v>
      </c>
      <c r="G2897" s="2" t="s">
        <v>53</v>
      </c>
      <c r="H2897" s="2" t="str">
        <f aca="false">IF(AND(E2897&gt;=0.4,E2897&lt;=0.6),"Yes","No")</f>
        <v>Yes</v>
      </c>
      <c r="I2897" s="2" t="str">
        <f aca="false">IF(AND(F2897="No",G2897="No",H2897="Yes"),"Yes","No")</f>
        <v>No</v>
      </c>
      <c r="J2897" s="2"/>
      <c r="K2897" s="2"/>
    </row>
    <row r="2898" customFormat="false" ht="15" hidden="false" customHeight="false" outlineLevel="0" collapsed="false">
      <c r="A2898" s="2" t="s">
        <v>8398</v>
      </c>
      <c r="B2898" s="13" t="n">
        <v>98</v>
      </c>
      <c r="C2898" s="13" t="n">
        <v>98</v>
      </c>
      <c r="D2898" s="14" t="n">
        <f aca="false">C2898/Summary!$B$4</f>
        <v>0.00653333333333333</v>
      </c>
      <c r="E2898" s="15" t="n">
        <v>0.571428571428571</v>
      </c>
      <c r="F2898" s="2" t="s">
        <v>53</v>
      </c>
      <c r="G2898" s="2" t="s">
        <v>44</v>
      </c>
      <c r="H2898" s="2" t="str">
        <f aca="false">IF(AND(E2898&gt;=0.4,E2898&lt;=0.6),"Yes","No")</f>
        <v>Yes</v>
      </c>
      <c r="I2898" s="2" t="str">
        <f aca="false">IF(AND(F2898="No",G2898="No",H2898="Yes"),"Yes","No")</f>
        <v>No</v>
      </c>
      <c r="J2898" s="2"/>
      <c r="K2898" s="2"/>
    </row>
    <row r="2899" customFormat="false" ht="15" hidden="false" customHeight="false" outlineLevel="0" collapsed="false">
      <c r="A2899" s="2" t="s">
        <v>8399</v>
      </c>
      <c r="B2899" s="13" t="n">
        <v>98</v>
      </c>
      <c r="C2899" s="13" t="n">
        <v>97</v>
      </c>
      <c r="D2899" s="14" t="n">
        <f aca="false">C2899/Summary!$B$4</f>
        <v>0.00646666666666667</v>
      </c>
      <c r="E2899" s="15" t="n">
        <v>0.428571428571429</v>
      </c>
      <c r="F2899" s="2" t="s">
        <v>53</v>
      </c>
      <c r="G2899" s="2" t="s">
        <v>44</v>
      </c>
      <c r="H2899" s="2" t="str">
        <f aca="false">IF(AND(E2899&gt;=0.4,E2899&lt;=0.6),"Yes","No")</f>
        <v>Yes</v>
      </c>
      <c r="I2899" s="2" t="str">
        <f aca="false">IF(AND(F2899="No",G2899="No",H2899="Yes"),"Yes","No")</f>
        <v>No</v>
      </c>
      <c r="J2899" s="2"/>
      <c r="K2899" s="2"/>
    </row>
    <row r="2900" customFormat="false" ht="15" hidden="false" customHeight="false" outlineLevel="0" collapsed="false">
      <c r="A2900" s="2" t="s">
        <v>8400</v>
      </c>
      <c r="B2900" s="13" t="n">
        <v>98</v>
      </c>
      <c r="C2900" s="13" t="n">
        <v>98</v>
      </c>
      <c r="D2900" s="14" t="n">
        <f aca="false">C2900/Summary!$B$4</f>
        <v>0.00653333333333333</v>
      </c>
      <c r="E2900" s="15" t="n">
        <v>0.571428571428571</v>
      </c>
      <c r="F2900" s="2" t="s">
        <v>53</v>
      </c>
      <c r="G2900" s="2" t="s">
        <v>44</v>
      </c>
      <c r="H2900" s="2" t="str">
        <f aca="false">IF(AND(E2900&gt;=0.4,E2900&lt;=0.6),"Yes","No")</f>
        <v>Yes</v>
      </c>
      <c r="I2900" s="2" t="str">
        <f aca="false">IF(AND(F2900="No",G2900="No",H2900="Yes"),"Yes","No")</f>
        <v>No</v>
      </c>
      <c r="J2900" s="2"/>
      <c r="K2900" s="2"/>
    </row>
    <row r="2901" customFormat="false" ht="15" hidden="false" customHeight="false" outlineLevel="0" collapsed="false">
      <c r="A2901" s="2" t="s">
        <v>8401</v>
      </c>
      <c r="B2901" s="13" t="n">
        <v>98</v>
      </c>
      <c r="C2901" s="13" t="n">
        <v>97</v>
      </c>
      <c r="D2901" s="14" t="n">
        <f aca="false">C2901/Summary!$B$4</f>
        <v>0.00646666666666667</v>
      </c>
      <c r="E2901" s="15" t="n">
        <v>0.714285714285714</v>
      </c>
      <c r="F2901" s="2" t="s">
        <v>53</v>
      </c>
      <c r="G2901" s="2" t="s">
        <v>44</v>
      </c>
      <c r="H2901" s="2" t="str">
        <f aca="false">IF(AND(E2901&gt;=0.4,E2901&lt;=0.6),"Yes","No")</f>
        <v>No</v>
      </c>
      <c r="I2901" s="2" t="str">
        <f aca="false">IF(AND(F2901="No",G2901="No",H2901="Yes"),"Yes","No")</f>
        <v>No</v>
      </c>
      <c r="J2901" s="2"/>
      <c r="K2901" s="2"/>
    </row>
    <row r="2902" customFormat="false" ht="15" hidden="false" customHeight="false" outlineLevel="0" collapsed="false">
      <c r="A2902" s="2" t="s">
        <v>8402</v>
      </c>
      <c r="B2902" s="13" t="n">
        <v>98</v>
      </c>
      <c r="C2902" s="13" t="n">
        <v>98</v>
      </c>
      <c r="D2902" s="14" t="n">
        <f aca="false">C2902/Summary!$B$4</f>
        <v>0.00653333333333333</v>
      </c>
      <c r="E2902" s="15" t="n">
        <v>0.571428571428571</v>
      </c>
      <c r="F2902" s="2" t="s">
        <v>44</v>
      </c>
      <c r="G2902" s="2" t="s">
        <v>53</v>
      </c>
      <c r="H2902" s="2" t="str">
        <f aca="false">IF(AND(E2902&gt;=0.4,E2902&lt;=0.6),"Yes","No")</f>
        <v>Yes</v>
      </c>
      <c r="I2902" s="2" t="str">
        <f aca="false">IF(AND(F2902="No",G2902="No",H2902="Yes"),"Yes","No")</f>
        <v>No</v>
      </c>
      <c r="J2902" s="2"/>
      <c r="K2902" s="2"/>
    </row>
    <row r="2903" customFormat="false" ht="15" hidden="false" customHeight="false" outlineLevel="0" collapsed="false">
      <c r="A2903" s="2" t="s">
        <v>8403</v>
      </c>
      <c r="B2903" s="13" t="n">
        <v>98</v>
      </c>
      <c r="C2903" s="13" t="n">
        <v>97</v>
      </c>
      <c r="D2903" s="14" t="n">
        <f aca="false">C2903/Summary!$B$4</f>
        <v>0.00646666666666667</v>
      </c>
      <c r="E2903" s="15" t="n">
        <v>0.571428571428571</v>
      </c>
      <c r="F2903" s="2" t="s">
        <v>53</v>
      </c>
      <c r="G2903" s="2" t="s">
        <v>44</v>
      </c>
      <c r="H2903" s="2" t="str">
        <f aca="false">IF(AND(E2903&gt;=0.4,E2903&lt;=0.6),"Yes","No")</f>
        <v>Yes</v>
      </c>
      <c r="I2903" s="2" t="str">
        <f aca="false">IF(AND(F2903="No",G2903="No",H2903="Yes"),"Yes","No")</f>
        <v>No</v>
      </c>
      <c r="J2903" s="2"/>
      <c r="K2903" s="2"/>
    </row>
    <row r="2904" customFormat="false" ht="15" hidden="false" customHeight="false" outlineLevel="0" collapsed="false">
      <c r="A2904" s="2" t="s">
        <v>8404</v>
      </c>
      <c r="B2904" s="13" t="n">
        <v>98</v>
      </c>
      <c r="C2904" s="13" t="n">
        <v>97</v>
      </c>
      <c r="D2904" s="14" t="n">
        <f aca="false">C2904/Summary!$B$4</f>
        <v>0.00646666666666667</v>
      </c>
      <c r="E2904" s="15" t="n">
        <v>0.714285714285714</v>
      </c>
      <c r="F2904" s="2" t="s">
        <v>44</v>
      </c>
      <c r="G2904" s="2" t="s">
        <v>44</v>
      </c>
      <c r="H2904" s="2" t="str">
        <f aca="false">IF(AND(E2904&gt;=0.4,E2904&lt;=0.6),"Yes","No")</f>
        <v>No</v>
      </c>
      <c r="I2904" s="2" t="str">
        <f aca="false">IF(AND(F2904="No",G2904="No",H2904="Yes"),"Yes","No")</f>
        <v>No</v>
      </c>
      <c r="J2904" s="2"/>
      <c r="K2904" s="2"/>
    </row>
    <row r="2905" customFormat="false" ht="15" hidden="false" customHeight="false" outlineLevel="0" collapsed="false">
      <c r="A2905" s="2" t="s">
        <v>8405</v>
      </c>
      <c r="B2905" s="13" t="n">
        <v>98</v>
      </c>
      <c r="C2905" s="13" t="n">
        <v>98</v>
      </c>
      <c r="D2905" s="14" t="n">
        <f aca="false">C2905/Summary!$B$4</f>
        <v>0.00653333333333333</v>
      </c>
      <c r="E2905" s="15" t="n">
        <v>0.714285714285714</v>
      </c>
      <c r="F2905" s="2" t="s">
        <v>53</v>
      </c>
      <c r="G2905" s="2" t="s">
        <v>44</v>
      </c>
      <c r="H2905" s="2" t="str">
        <f aca="false">IF(AND(E2905&gt;=0.4,E2905&lt;=0.6),"Yes","No")</f>
        <v>No</v>
      </c>
      <c r="I2905" s="2" t="str">
        <f aca="false">IF(AND(F2905="No",G2905="No",H2905="Yes"),"Yes","No")</f>
        <v>No</v>
      </c>
      <c r="J2905" s="2"/>
      <c r="K2905" s="2"/>
    </row>
    <row r="2906" customFormat="false" ht="15" hidden="false" customHeight="false" outlineLevel="0" collapsed="false">
      <c r="A2906" s="2" t="s">
        <v>8406</v>
      </c>
      <c r="B2906" s="13" t="n">
        <v>98</v>
      </c>
      <c r="C2906" s="13" t="n">
        <v>98</v>
      </c>
      <c r="D2906" s="14" t="n">
        <f aca="false">C2906/Summary!$B$4</f>
        <v>0.00653333333333333</v>
      </c>
      <c r="E2906" s="15" t="n">
        <v>0.857142857142857</v>
      </c>
      <c r="F2906" s="2" t="s">
        <v>53</v>
      </c>
      <c r="G2906" s="2" t="s">
        <v>44</v>
      </c>
      <c r="H2906" s="2" t="str">
        <f aca="false">IF(AND(E2906&gt;=0.4,E2906&lt;=0.6),"Yes","No")</f>
        <v>No</v>
      </c>
      <c r="I2906" s="2" t="str">
        <f aca="false">IF(AND(F2906="No",G2906="No",H2906="Yes"),"Yes","No")</f>
        <v>No</v>
      </c>
      <c r="J2906" s="2"/>
      <c r="K2906" s="2"/>
    </row>
    <row r="2907" customFormat="false" ht="15" hidden="false" customHeight="false" outlineLevel="0" collapsed="false">
      <c r="A2907" s="2" t="s">
        <v>8407</v>
      </c>
      <c r="B2907" s="13" t="n">
        <v>98</v>
      </c>
      <c r="C2907" s="13" t="n">
        <v>98</v>
      </c>
      <c r="D2907" s="14" t="n">
        <f aca="false">C2907/Summary!$B$4</f>
        <v>0.00653333333333333</v>
      </c>
      <c r="E2907" s="15" t="n">
        <v>0.714285714285714</v>
      </c>
      <c r="F2907" s="2" t="s">
        <v>53</v>
      </c>
      <c r="G2907" s="2" t="s">
        <v>44</v>
      </c>
      <c r="H2907" s="2" t="str">
        <f aca="false">IF(AND(E2907&gt;=0.4,E2907&lt;=0.6),"Yes","No")</f>
        <v>No</v>
      </c>
      <c r="I2907" s="2" t="str">
        <f aca="false">IF(AND(F2907="No",G2907="No",H2907="Yes"),"Yes","No")</f>
        <v>No</v>
      </c>
      <c r="J2907" s="2"/>
      <c r="K2907" s="2"/>
    </row>
    <row r="2908" customFormat="false" ht="15" hidden="false" customHeight="false" outlineLevel="0" collapsed="false">
      <c r="A2908" s="2" t="s">
        <v>8408</v>
      </c>
      <c r="B2908" s="13" t="n">
        <v>98</v>
      </c>
      <c r="C2908" s="13" t="n">
        <v>98</v>
      </c>
      <c r="D2908" s="14" t="n">
        <f aca="false">C2908/Summary!$B$4</f>
        <v>0.00653333333333333</v>
      </c>
      <c r="E2908" s="15" t="n">
        <v>0.714285714285714</v>
      </c>
      <c r="F2908" s="2" t="s">
        <v>44</v>
      </c>
      <c r="G2908" s="2" t="s">
        <v>44</v>
      </c>
      <c r="H2908" s="2" t="str">
        <f aca="false">IF(AND(E2908&gt;=0.4,E2908&lt;=0.6),"Yes","No")</f>
        <v>No</v>
      </c>
      <c r="I2908" s="2" t="str">
        <f aca="false">IF(AND(F2908="No",G2908="No",H2908="Yes"),"Yes","No")</f>
        <v>No</v>
      </c>
      <c r="J2908" s="2"/>
      <c r="K2908" s="2"/>
    </row>
    <row r="2909" customFormat="false" ht="15" hidden="false" customHeight="false" outlineLevel="0" collapsed="false">
      <c r="A2909" s="2" t="s">
        <v>8409</v>
      </c>
      <c r="B2909" s="13" t="n">
        <v>98</v>
      </c>
      <c r="C2909" s="13" t="n">
        <v>96</v>
      </c>
      <c r="D2909" s="14" t="n">
        <f aca="false">C2909/Summary!$B$4</f>
        <v>0.0064</v>
      </c>
      <c r="E2909" s="15" t="n">
        <v>0.857142857142857</v>
      </c>
      <c r="F2909" s="2" t="s">
        <v>53</v>
      </c>
      <c r="G2909" s="2" t="s">
        <v>53</v>
      </c>
      <c r="H2909" s="2" t="str">
        <f aca="false">IF(AND(E2909&gt;=0.4,E2909&lt;=0.6),"Yes","No")</f>
        <v>No</v>
      </c>
      <c r="I2909" s="2" t="str">
        <f aca="false">IF(AND(F2909="No",G2909="No",H2909="Yes"),"Yes","No")</f>
        <v>No</v>
      </c>
      <c r="J2909" s="2"/>
      <c r="K2909" s="2"/>
    </row>
    <row r="2910" customFormat="false" ht="15" hidden="false" customHeight="false" outlineLevel="0" collapsed="false">
      <c r="A2910" s="2" t="s">
        <v>8410</v>
      </c>
      <c r="B2910" s="13" t="n">
        <v>98</v>
      </c>
      <c r="C2910" s="13" t="n">
        <v>98</v>
      </c>
      <c r="D2910" s="14" t="n">
        <f aca="false">C2910/Summary!$B$4</f>
        <v>0.00653333333333333</v>
      </c>
      <c r="E2910" s="15" t="n">
        <v>0.714285714285714</v>
      </c>
      <c r="F2910" s="2" t="s">
        <v>53</v>
      </c>
      <c r="G2910" s="2" t="s">
        <v>53</v>
      </c>
      <c r="H2910" s="2" t="str">
        <f aca="false">IF(AND(E2910&gt;=0.4,E2910&lt;=0.6),"Yes","No")</f>
        <v>No</v>
      </c>
      <c r="I2910" s="2" t="str">
        <f aca="false">IF(AND(F2910="No",G2910="No",H2910="Yes"),"Yes","No")</f>
        <v>No</v>
      </c>
      <c r="J2910" s="2"/>
      <c r="K2910" s="2"/>
    </row>
    <row r="2911" customFormat="false" ht="15" hidden="false" customHeight="false" outlineLevel="0" collapsed="false">
      <c r="A2911" s="2" t="s">
        <v>8411</v>
      </c>
      <c r="B2911" s="13" t="n">
        <v>98</v>
      </c>
      <c r="C2911" s="13" t="n">
        <v>98</v>
      </c>
      <c r="D2911" s="14" t="n">
        <f aca="false">C2911/Summary!$B$4</f>
        <v>0.00653333333333333</v>
      </c>
      <c r="E2911" s="15" t="n">
        <v>0.571428571428571</v>
      </c>
      <c r="F2911" s="2" t="s">
        <v>53</v>
      </c>
      <c r="G2911" s="2" t="s">
        <v>44</v>
      </c>
      <c r="H2911" s="2" t="str">
        <f aca="false">IF(AND(E2911&gt;=0.4,E2911&lt;=0.6),"Yes","No")</f>
        <v>Yes</v>
      </c>
      <c r="I2911" s="2" t="str">
        <f aca="false">IF(AND(F2911="No",G2911="No",H2911="Yes"),"Yes","No")</f>
        <v>No</v>
      </c>
      <c r="J2911" s="2"/>
      <c r="K2911" s="2"/>
    </row>
    <row r="2912" customFormat="false" ht="15" hidden="false" customHeight="false" outlineLevel="0" collapsed="false">
      <c r="A2912" s="2" t="s">
        <v>8412</v>
      </c>
      <c r="B2912" s="13" t="n">
        <v>98</v>
      </c>
      <c r="C2912" s="13" t="n">
        <v>98</v>
      </c>
      <c r="D2912" s="14" t="n">
        <f aca="false">C2912/Summary!$B$4</f>
        <v>0.00653333333333333</v>
      </c>
      <c r="E2912" s="15" t="n">
        <v>0.428571428571429</v>
      </c>
      <c r="F2912" s="2" t="s">
        <v>53</v>
      </c>
      <c r="G2912" s="2" t="s">
        <v>44</v>
      </c>
      <c r="H2912" s="2" t="str">
        <f aca="false">IF(AND(E2912&gt;=0.4,E2912&lt;=0.6),"Yes","No")</f>
        <v>Yes</v>
      </c>
      <c r="I2912" s="2" t="str">
        <f aca="false">IF(AND(F2912="No",G2912="No",H2912="Yes"),"Yes","No")</f>
        <v>No</v>
      </c>
      <c r="J2912" s="2"/>
      <c r="K2912" s="2"/>
    </row>
    <row r="2913" customFormat="false" ht="15" hidden="false" customHeight="false" outlineLevel="0" collapsed="false">
      <c r="A2913" s="2" t="s">
        <v>8413</v>
      </c>
      <c r="B2913" s="13" t="n">
        <v>98</v>
      </c>
      <c r="C2913" s="13" t="n">
        <v>98</v>
      </c>
      <c r="D2913" s="14" t="n">
        <f aca="false">C2913/Summary!$B$4</f>
        <v>0.00653333333333333</v>
      </c>
      <c r="E2913" s="15" t="n">
        <v>0.714285714285714</v>
      </c>
      <c r="F2913" s="2" t="s">
        <v>53</v>
      </c>
      <c r="G2913" s="2" t="s">
        <v>53</v>
      </c>
      <c r="H2913" s="2" t="str">
        <f aca="false">IF(AND(E2913&gt;=0.4,E2913&lt;=0.6),"Yes","No")</f>
        <v>No</v>
      </c>
      <c r="I2913" s="2" t="str">
        <f aca="false">IF(AND(F2913="No",G2913="No",H2913="Yes"),"Yes","No")</f>
        <v>No</v>
      </c>
      <c r="J2913" s="2"/>
      <c r="K2913" s="2"/>
    </row>
    <row r="2914" customFormat="false" ht="15" hidden="false" customHeight="false" outlineLevel="0" collapsed="false">
      <c r="A2914" s="2" t="s">
        <v>8414</v>
      </c>
      <c r="B2914" s="13" t="n">
        <v>98</v>
      </c>
      <c r="C2914" s="13" t="n">
        <v>98</v>
      </c>
      <c r="D2914" s="14" t="n">
        <f aca="false">C2914/Summary!$B$4</f>
        <v>0.00653333333333333</v>
      </c>
      <c r="E2914" s="15" t="n">
        <v>0.428571428571429</v>
      </c>
      <c r="F2914" s="2" t="s">
        <v>53</v>
      </c>
      <c r="G2914" s="2" t="s">
        <v>44</v>
      </c>
      <c r="H2914" s="2" t="str">
        <f aca="false">IF(AND(E2914&gt;=0.4,E2914&lt;=0.6),"Yes","No")</f>
        <v>Yes</v>
      </c>
      <c r="I2914" s="2" t="str">
        <f aca="false">IF(AND(F2914="No",G2914="No",H2914="Yes"),"Yes","No")</f>
        <v>No</v>
      </c>
      <c r="J2914" s="2"/>
      <c r="K2914" s="2"/>
    </row>
    <row r="2915" customFormat="false" ht="15" hidden="false" customHeight="false" outlineLevel="0" collapsed="false">
      <c r="A2915" s="2" t="s">
        <v>8415</v>
      </c>
      <c r="B2915" s="13" t="n">
        <v>98</v>
      </c>
      <c r="C2915" s="13" t="n">
        <v>97</v>
      </c>
      <c r="D2915" s="14" t="n">
        <f aca="false">C2915/Summary!$B$4</f>
        <v>0.00646666666666667</v>
      </c>
      <c r="E2915" s="15" t="n">
        <v>0.285714285714286</v>
      </c>
      <c r="F2915" s="2" t="s">
        <v>53</v>
      </c>
      <c r="G2915" s="2" t="s">
        <v>44</v>
      </c>
      <c r="H2915" s="2" t="str">
        <f aca="false">IF(AND(E2915&gt;=0.4,E2915&lt;=0.6),"Yes","No")</f>
        <v>No</v>
      </c>
      <c r="I2915" s="2" t="str">
        <f aca="false">IF(AND(F2915="No",G2915="No",H2915="Yes"),"Yes","No")</f>
        <v>No</v>
      </c>
      <c r="J2915" s="2"/>
      <c r="K2915" s="2"/>
    </row>
    <row r="2916" customFormat="false" ht="15" hidden="false" customHeight="false" outlineLevel="0" collapsed="false">
      <c r="A2916" s="2" t="s">
        <v>8416</v>
      </c>
      <c r="B2916" s="13" t="n">
        <v>98</v>
      </c>
      <c r="C2916" s="13" t="n">
        <v>98</v>
      </c>
      <c r="D2916" s="14" t="n">
        <f aca="false">C2916/Summary!$B$4</f>
        <v>0.00653333333333333</v>
      </c>
      <c r="E2916" s="15" t="n">
        <v>0.285714285714286</v>
      </c>
      <c r="F2916" s="2" t="s">
        <v>53</v>
      </c>
      <c r="G2916" s="2" t="s">
        <v>44</v>
      </c>
      <c r="H2916" s="2" t="str">
        <f aca="false">IF(AND(E2916&gt;=0.4,E2916&lt;=0.6),"Yes","No")</f>
        <v>No</v>
      </c>
      <c r="I2916" s="2" t="str">
        <f aca="false">IF(AND(F2916="No",G2916="No",H2916="Yes"),"Yes","No")</f>
        <v>No</v>
      </c>
      <c r="J2916" s="2"/>
      <c r="K2916" s="2"/>
    </row>
    <row r="2917" customFormat="false" ht="15" hidden="false" customHeight="false" outlineLevel="0" collapsed="false">
      <c r="A2917" s="2" t="s">
        <v>8417</v>
      </c>
      <c r="B2917" s="13" t="n">
        <v>98</v>
      </c>
      <c r="C2917" s="13" t="n">
        <v>97</v>
      </c>
      <c r="D2917" s="14" t="n">
        <f aca="false">C2917/Summary!$B$4</f>
        <v>0.00646666666666667</v>
      </c>
      <c r="E2917" s="15" t="n">
        <v>0.571428571428571</v>
      </c>
      <c r="F2917" s="2" t="s">
        <v>53</v>
      </c>
      <c r="G2917" s="2" t="s">
        <v>44</v>
      </c>
      <c r="H2917" s="2" t="str">
        <f aca="false">IF(AND(E2917&gt;=0.4,E2917&lt;=0.6),"Yes","No")</f>
        <v>Yes</v>
      </c>
      <c r="I2917" s="2" t="str">
        <f aca="false">IF(AND(F2917="No",G2917="No",H2917="Yes"),"Yes","No")</f>
        <v>No</v>
      </c>
      <c r="J2917" s="2"/>
      <c r="K2917" s="2"/>
    </row>
    <row r="2918" customFormat="false" ht="15" hidden="false" customHeight="false" outlineLevel="0" collapsed="false">
      <c r="A2918" s="2" t="s">
        <v>8418</v>
      </c>
      <c r="B2918" s="13" t="n">
        <v>98</v>
      </c>
      <c r="C2918" s="13" t="n">
        <v>97</v>
      </c>
      <c r="D2918" s="14" t="n">
        <f aca="false">C2918/Summary!$B$4</f>
        <v>0.00646666666666667</v>
      </c>
      <c r="E2918" s="15" t="n">
        <v>0.571428571428571</v>
      </c>
      <c r="F2918" s="2" t="s">
        <v>53</v>
      </c>
      <c r="G2918" s="2" t="s">
        <v>53</v>
      </c>
      <c r="H2918" s="2" t="str">
        <f aca="false">IF(AND(E2918&gt;=0.4,E2918&lt;=0.6),"Yes","No")</f>
        <v>Yes</v>
      </c>
      <c r="I2918" s="2" t="str">
        <f aca="false">IF(AND(F2918="No",G2918="No",H2918="Yes"),"Yes","No")</f>
        <v>No</v>
      </c>
      <c r="J2918" s="2"/>
      <c r="K2918" s="2"/>
    </row>
    <row r="2919" customFormat="false" ht="15" hidden="false" customHeight="false" outlineLevel="0" collapsed="false">
      <c r="A2919" s="2" t="s">
        <v>8419</v>
      </c>
      <c r="B2919" s="13" t="n">
        <v>98</v>
      </c>
      <c r="C2919" s="13" t="n">
        <v>98</v>
      </c>
      <c r="D2919" s="14" t="n">
        <f aca="false">C2919/Summary!$B$4</f>
        <v>0.00653333333333333</v>
      </c>
      <c r="E2919" s="15" t="n">
        <v>0.571428571428571</v>
      </c>
      <c r="F2919" s="2" t="s">
        <v>53</v>
      </c>
      <c r="G2919" s="2" t="s">
        <v>44</v>
      </c>
      <c r="H2919" s="2" t="str">
        <f aca="false">IF(AND(E2919&gt;=0.4,E2919&lt;=0.6),"Yes","No")</f>
        <v>Yes</v>
      </c>
      <c r="I2919" s="2" t="str">
        <f aca="false">IF(AND(F2919="No",G2919="No",H2919="Yes"),"Yes","No")</f>
        <v>No</v>
      </c>
      <c r="J2919" s="2"/>
      <c r="K2919" s="2"/>
    </row>
    <row r="2920" customFormat="false" ht="15" hidden="false" customHeight="false" outlineLevel="0" collapsed="false">
      <c r="A2920" s="2" t="s">
        <v>8420</v>
      </c>
      <c r="B2920" s="13" t="n">
        <v>98</v>
      </c>
      <c r="C2920" s="13" t="n">
        <v>98</v>
      </c>
      <c r="D2920" s="14" t="n">
        <f aca="false">C2920/Summary!$B$4</f>
        <v>0.00653333333333333</v>
      </c>
      <c r="E2920" s="15" t="n">
        <v>0.285714285714286</v>
      </c>
      <c r="F2920" s="2" t="s">
        <v>53</v>
      </c>
      <c r="G2920" s="2" t="s">
        <v>44</v>
      </c>
      <c r="H2920" s="2" t="str">
        <f aca="false">IF(AND(E2920&gt;=0.4,E2920&lt;=0.6),"Yes","No")</f>
        <v>No</v>
      </c>
      <c r="I2920" s="2" t="str">
        <f aca="false">IF(AND(F2920="No",G2920="No",H2920="Yes"),"Yes","No")</f>
        <v>No</v>
      </c>
      <c r="J2920" s="2"/>
      <c r="K2920" s="2"/>
    </row>
    <row r="2921" customFormat="false" ht="15" hidden="false" customHeight="false" outlineLevel="0" collapsed="false">
      <c r="A2921" s="2" t="s">
        <v>8421</v>
      </c>
      <c r="B2921" s="13" t="n">
        <v>98</v>
      </c>
      <c r="C2921" s="13" t="n">
        <v>97</v>
      </c>
      <c r="D2921" s="14" t="n">
        <f aca="false">C2921/Summary!$B$4</f>
        <v>0.00646666666666667</v>
      </c>
      <c r="E2921" s="15" t="n">
        <v>0.571428571428571</v>
      </c>
      <c r="F2921" s="2" t="s">
        <v>53</v>
      </c>
      <c r="G2921" s="2" t="s">
        <v>53</v>
      </c>
      <c r="H2921" s="2" t="str">
        <f aca="false">IF(AND(E2921&gt;=0.4,E2921&lt;=0.6),"Yes","No")</f>
        <v>Yes</v>
      </c>
      <c r="I2921" s="2" t="str">
        <f aca="false">IF(AND(F2921="No",G2921="No",H2921="Yes"),"Yes","No")</f>
        <v>No</v>
      </c>
      <c r="J2921" s="2"/>
      <c r="K2921" s="2"/>
    </row>
    <row r="2922" customFormat="false" ht="15" hidden="false" customHeight="false" outlineLevel="0" collapsed="false">
      <c r="A2922" s="2" t="s">
        <v>8422</v>
      </c>
      <c r="B2922" s="13" t="n">
        <v>98</v>
      </c>
      <c r="C2922" s="13" t="n">
        <v>97</v>
      </c>
      <c r="D2922" s="14" t="n">
        <f aca="false">C2922/Summary!$B$4</f>
        <v>0.00646666666666667</v>
      </c>
      <c r="E2922" s="15" t="n">
        <v>0.571428571428571</v>
      </c>
      <c r="F2922" s="2" t="s">
        <v>53</v>
      </c>
      <c r="G2922" s="2" t="s">
        <v>44</v>
      </c>
      <c r="H2922" s="2" t="str">
        <f aca="false">IF(AND(E2922&gt;=0.4,E2922&lt;=0.6),"Yes","No")</f>
        <v>Yes</v>
      </c>
      <c r="I2922" s="2" t="str">
        <f aca="false">IF(AND(F2922="No",G2922="No",H2922="Yes"),"Yes","No")</f>
        <v>No</v>
      </c>
      <c r="J2922" s="2"/>
      <c r="K2922" s="2"/>
    </row>
    <row r="2923" customFormat="false" ht="15" hidden="false" customHeight="false" outlineLevel="0" collapsed="false">
      <c r="A2923" s="2" t="s">
        <v>8423</v>
      </c>
      <c r="B2923" s="13" t="n">
        <v>98</v>
      </c>
      <c r="C2923" s="13" t="n">
        <v>98</v>
      </c>
      <c r="D2923" s="14" t="n">
        <f aca="false">C2923/Summary!$B$4</f>
        <v>0.00653333333333333</v>
      </c>
      <c r="E2923" s="15" t="n">
        <v>0.285714285714286</v>
      </c>
      <c r="F2923" s="2" t="s">
        <v>53</v>
      </c>
      <c r="G2923" s="2" t="s">
        <v>44</v>
      </c>
      <c r="H2923" s="2" t="str">
        <f aca="false">IF(AND(E2923&gt;=0.4,E2923&lt;=0.6),"Yes","No")</f>
        <v>No</v>
      </c>
      <c r="I2923" s="2" t="str">
        <f aca="false">IF(AND(F2923="No",G2923="No",H2923="Yes"),"Yes","No")</f>
        <v>No</v>
      </c>
      <c r="J2923" s="2"/>
      <c r="K2923" s="2"/>
    </row>
    <row r="2924" customFormat="false" ht="15" hidden="false" customHeight="false" outlineLevel="0" collapsed="false">
      <c r="A2924" s="2" t="s">
        <v>8424</v>
      </c>
      <c r="B2924" s="13" t="n">
        <v>98</v>
      </c>
      <c r="C2924" s="13" t="n">
        <v>98</v>
      </c>
      <c r="D2924" s="14" t="n">
        <f aca="false">C2924/Summary!$B$4</f>
        <v>0.00653333333333333</v>
      </c>
      <c r="E2924" s="15" t="n">
        <v>0.571428571428571</v>
      </c>
      <c r="F2924" s="2" t="s">
        <v>53</v>
      </c>
      <c r="G2924" s="2" t="s">
        <v>44</v>
      </c>
      <c r="H2924" s="2" t="str">
        <f aca="false">IF(AND(E2924&gt;=0.4,E2924&lt;=0.6),"Yes","No")</f>
        <v>Yes</v>
      </c>
      <c r="I2924" s="2" t="str">
        <f aca="false">IF(AND(F2924="No",G2924="No",H2924="Yes"),"Yes","No")</f>
        <v>No</v>
      </c>
      <c r="J2924" s="2"/>
      <c r="K2924" s="2"/>
    </row>
    <row r="2925" customFormat="false" ht="15" hidden="false" customHeight="false" outlineLevel="0" collapsed="false">
      <c r="A2925" s="2" t="s">
        <v>8425</v>
      </c>
      <c r="B2925" s="13" t="n">
        <v>98</v>
      </c>
      <c r="C2925" s="13" t="n">
        <v>98</v>
      </c>
      <c r="D2925" s="14" t="n">
        <f aca="false">C2925/Summary!$B$4</f>
        <v>0.00653333333333333</v>
      </c>
      <c r="E2925" s="15" t="n">
        <v>0.571428571428571</v>
      </c>
      <c r="F2925" s="2" t="s">
        <v>53</v>
      </c>
      <c r="G2925" s="2" t="s">
        <v>44</v>
      </c>
      <c r="H2925" s="2" t="str">
        <f aca="false">IF(AND(E2925&gt;=0.4,E2925&lt;=0.6),"Yes","No")</f>
        <v>Yes</v>
      </c>
      <c r="I2925" s="2" t="str">
        <f aca="false">IF(AND(F2925="No",G2925="No",H2925="Yes"),"Yes","No")</f>
        <v>No</v>
      </c>
      <c r="J2925" s="2"/>
      <c r="K2925" s="2"/>
    </row>
    <row r="2926" customFormat="false" ht="15" hidden="false" customHeight="false" outlineLevel="0" collapsed="false">
      <c r="A2926" s="2" t="s">
        <v>8426</v>
      </c>
      <c r="B2926" s="13" t="n">
        <v>98</v>
      </c>
      <c r="C2926" s="13" t="n">
        <v>98</v>
      </c>
      <c r="D2926" s="14" t="n">
        <f aca="false">C2926/Summary!$B$4</f>
        <v>0.00653333333333333</v>
      </c>
      <c r="E2926" s="15" t="n">
        <v>0.428571428571429</v>
      </c>
      <c r="F2926" s="2" t="s">
        <v>53</v>
      </c>
      <c r="G2926" s="2" t="s">
        <v>53</v>
      </c>
      <c r="H2926" s="2" t="str">
        <f aca="false">IF(AND(E2926&gt;=0.4,E2926&lt;=0.6),"Yes","No")</f>
        <v>Yes</v>
      </c>
      <c r="I2926" s="2" t="str">
        <f aca="false">IF(AND(F2926="No",G2926="No",H2926="Yes"),"Yes","No")</f>
        <v>No</v>
      </c>
      <c r="J2926" s="2"/>
      <c r="K2926" s="2"/>
    </row>
    <row r="2927" customFormat="false" ht="15" hidden="false" customHeight="false" outlineLevel="0" collapsed="false">
      <c r="A2927" s="2" t="s">
        <v>8427</v>
      </c>
      <c r="B2927" s="13" t="n">
        <v>98</v>
      </c>
      <c r="C2927" s="13" t="n">
        <v>97</v>
      </c>
      <c r="D2927" s="14" t="n">
        <f aca="false">C2927/Summary!$B$4</f>
        <v>0.00646666666666667</v>
      </c>
      <c r="E2927" s="15" t="n">
        <v>0.571428571428571</v>
      </c>
      <c r="F2927" s="2" t="s">
        <v>44</v>
      </c>
      <c r="G2927" s="2" t="s">
        <v>53</v>
      </c>
      <c r="H2927" s="2" t="str">
        <f aca="false">IF(AND(E2927&gt;=0.4,E2927&lt;=0.6),"Yes","No")</f>
        <v>Yes</v>
      </c>
      <c r="I2927" s="2" t="str">
        <f aca="false">IF(AND(F2927="No",G2927="No",H2927="Yes"),"Yes","No")</f>
        <v>No</v>
      </c>
      <c r="J2927" s="2"/>
      <c r="K2927" s="2"/>
    </row>
    <row r="2928" customFormat="false" ht="15" hidden="false" customHeight="false" outlineLevel="0" collapsed="false">
      <c r="A2928" s="2" t="s">
        <v>8428</v>
      </c>
      <c r="B2928" s="13" t="n">
        <v>98</v>
      </c>
      <c r="C2928" s="13" t="n">
        <v>98</v>
      </c>
      <c r="D2928" s="14" t="n">
        <f aca="false">C2928/Summary!$B$4</f>
        <v>0.00653333333333333</v>
      </c>
      <c r="E2928" s="15" t="n">
        <v>0.714285714285714</v>
      </c>
      <c r="F2928" s="2" t="s">
        <v>44</v>
      </c>
      <c r="G2928" s="2" t="s">
        <v>44</v>
      </c>
      <c r="H2928" s="2" t="str">
        <f aca="false">IF(AND(E2928&gt;=0.4,E2928&lt;=0.6),"Yes","No")</f>
        <v>No</v>
      </c>
      <c r="I2928" s="2" t="str">
        <f aca="false">IF(AND(F2928="No",G2928="No",H2928="Yes"),"Yes","No")</f>
        <v>No</v>
      </c>
      <c r="J2928" s="2"/>
      <c r="K2928" s="2"/>
    </row>
    <row r="2929" customFormat="false" ht="15" hidden="false" customHeight="false" outlineLevel="0" collapsed="false">
      <c r="A2929" s="2" t="s">
        <v>8429</v>
      </c>
      <c r="B2929" s="13" t="n">
        <v>98</v>
      </c>
      <c r="C2929" s="13" t="n">
        <v>97</v>
      </c>
      <c r="D2929" s="14" t="n">
        <f aca="false">C2929/Summary!$B$4</f>
        <v>0.00646666666666667</v>
      </c>
      <c r="E2929" s="15" t="n">
        <v>0.714285714285714</v>
      </c>
      <c r="F2929" s="2" t="s">
        <v>44</v>
      </c>
      <c r="G2929" s="2" t="s">
        <v>44</v>
      </c>
      <c r="H2929" s="2" t="str">
        <f aca="false">IF(AND(E2929&gt;=0.4,E2929&lt;=0.6),"Yes","No")</f>
        <v>No</v>
      </c>
      <c r="I2929" s="2" t="str">
        <f aca="false">IF(AND(F2929="No",G2929="No",H2929="Yes"),"Yes","No")</f>
        <v>No</v>
      </c>
      <c r="J2929" s="2"/>
      <c r="K2929" s="2"/>
    </row>
    <row r="2930" customFormat="false" ht="15" hidden="false" customHeight="false" outlineLevel="0" collapsed="false">
      <c r="A2930" s="2" t="s">
        <v>8430</v>
      </c>
      <c r="B2930" s="13" t="n">
        <v>98</v>
      </c>
      <c r="C2930" s="13" t="n">
        <v>97</v>
      </c>
      <c r="D2930" s="14" t="n">
        <f aca="false">C2930/Summary!$B$4</f>
        <v>0.00646666666666667</v>
      </c>
      <c r="E2930" s="15" t="n">
        <v>0.857142857142857</v>
      </c>
      <c r="F2930" s="2" t="s">
        <v>53</v>
      </c>
      <c r="G2930" s="2" t="s">
        <v>44</v>
      </c>
      <c r="H2930" s="2" t="str">
        <f aca="false">IF(AND(E2930&gt;=0.4,E2930&lt;=0.6),"Yes","No")</f>
        <v>No</v>
      </c>
      <c r="I2930" s="2" t="str">
        <f aca="false">IF(AND(F2930="No",G2930="No",H2930="Yes"),"Yes","No")</f>
        <v>No</v>
      </c>
      <c r="J2930" s="2"/>
      <c r="K2930" s="2"/>
    </row>
    <row r="2931" customFormat="false" ht="15" hidden="false" customHeight="false" outlineLevel="0" collapsed="false">
      <c r="A2931" s="2" t="s">
        <v>8431</v>
      </c>
      <c r="B2931" s="13" t="n">
        <v>98</v>
      </c>
      <c r="C2931" s="13" t="n">
        <v>96</v>
      </c>
      <c r="D2931" s="14" t="n">
        <f aca="false">C2931/Summary!$B$4</f>
        <v>0.0064</v>
      </c>
      <c r="E2931" s="15" t="n">
        <v>0.428571428571429</v>
      </c>
      <c r="F2931" s="2" t="s">
        <v>53</v>
      </c>
      <c r="G2931" s="2" t="s">
        <v>44</v>
      </c>
      <c r="H2931" s="2" t="str">
        <f aca="false">IF(AND(E2931&gt;=0.4,E2931&lt;=0.6),"Yes","No")</f>
        <v>Yes</v>
      </c>
      <c r="I2931" s="2" t="str">
        <f aca="false">IF(AND(F2931="No",G2931="No",H2931="Yes"),"Yes","No")</f>
        <v>No</v>
      </c>
      <c r="J2931" s="2"/>
      <c r="K2931" s="2"/>
    </row>
    <row r="2932" customFormat="false" ht="15" hidden="false" customHeight="false" outlineLevel="0" collapsed="false">
      <c r="A2932" s="2" t="s">
        <v>8432</v>
      </c>
      <c r="B2932" s="13" t="n">
        <v>98</v>
      </c>
      <c r="C2932" s="13" t="n">
        <v>98</v>
      </c>
      <c r="D2932" s="14" t="n">
        <f aca="false">C2932/Summary!$B$4</f>
        <v>0.00653333333333333</v>
      </c>
      <c r="E2932" s="15" t="n">
        <v>0.714285714285714</v>
      </c>
      <c r="F2932" s="2" t="s">
        <v>53</v>
      </c>
      <c r="G2932" s="2" t="s">
        <v>53</v>
      </c>
      <c r="H2932" s="2" t="str">
        <f aca="false">IF(AND(E2932&gt;=0.4,E2932&lt;=0.6),"Yes","No")</f>
        <v>No</v>
      </c>
      <c r="I2932" s="2" t="str">
        <f aca="false">IF(AND(F2932="No",G2932="No",H2932="Yes"),"Yes","No")</f>
        <v>No</v>
      </c>
      <c r="J2932" s="2"/>
      <c r="K2932" s="2"/>
    </row>
    <row r="2933" customFormat="false" ht="15" hidden="false" customHeight="false" outlineLevel="0" collapsed="false">
      <c r="A2933" s="2" t="s">
        <v>8433</v>
      </c>
      <c r="B2933" s="13" t="n">
        <v>98</v>
      </c>
      <c r="C2933" s="13" t="n">
        <v>98</v>
      </c>
      <c r="D2933" s="14" t="n">
        <f aca="false">C2933/Summary!$B$4</f>
        <v>0.00653333333333333</v>
      </c>
      <c r="E2933" s="15" t="n">
        <v>0.571428571428571</v>
      </c>
      <c r="F2933" s="2" t="s">
        <v>53</v>
      </c>
      <c r="G2933" s="2" t="s">
        <v>44</v>
      </c>
      <c r="H2933" s="2" t="str">
        <f aca="false">IF(AND(E2933&gt;=0.4,E2933&lt;=0.6),"Yes","No")</f>
        <v>Yes</v>
      </c>
      <c r="I2933" s="2" t="str">
        <f aca="false">IF(AND(F2933="No",G2933="No",H2933="Yes"),"Yes","No")</f>
        <v>No</v>
      </c>
      <c r="J2933" s="2"/>
      <c r="K2933" s="2"/>
    </row>
    <row r="2934" customFormat="false" ht="15" hidden="false" customHeight="false" outlineLevel="0" collapsed="false">
      <c r="A2934" s="2" t="s">
        <v>8434</v>
      </c>
      <c r="B2934" s="13" t="n">
        <v>98</v>
      </c>
      <c r="C2934" s="13" t="n">
        <v>98</v>
      </c>
      <c r="D2934" s="14" t="n">
        <f aca="false">C2934/Summary!$B$4</f>
        <v>0.00653333333333333</v>
      </c>
      <c r="E2934" s="15" t="n">
        <v>0.571428571428571</v>
      </c>
      <c r="F2934" s="2" t="s">
        <v>53</v>
      </c>
      <c r="G2934" s="2" t="s">
        <v>53</v>
      </c>
      <c r="H2934" s="2" t="str">
        <f aca="false">IF(AND(E2934&gt;=0.4,E2934&lt;=0.6),"Yes","No")</f>
        <v>Yes</v>
      </c>
      <c r="I2934" s="2" t="str">
        <f aca="false">IF(AND(F2934="No",G2934="No",H2934="Yes"),"Yes","No")</f>
        <v>No</v>
      </c>
      <c r="J2934" s="2"/>
      <c r="K2934" s="2"/>
    </row>
    <row r="2935" customFormat="false" ht="15" hidden="false" customHeight="false" outlineLevel="0" collapsed="false">
      <c r="A2935" s="2" t="s">
        <v>8435</v>
      </c>
      <c r="B2935" s="13" t="n">
        <v>98</v>
      </c>
      <c r="C2935" s="13" t="n">
        <v>98</v>
      </c>
      <c r="D2935" s="14" t="n">
        <f aca="false">C2935/Summary!$B$4</f>
        <v>0.00653333333333333</v>
      </c>
      <c r="E2935" s="15" t="n">
        <v>0.571428571428571</v>
      </c>
      <c r="F2935" s="2" t="s">
        <v>53</v>
      </c>
      <c r="G2935" s="2" t="s">
        <v>53</v>
      </c>
      <c r="H2935" s="2" t="str">
        <f aca="false">IF(AND(E2935&gt;=0.4,E2935&lt;=0.6),"Yes","No")</f>
        <v>Yes</v>
      </c>
      <c r="I2935" s="2" t="str">
        <f aca="false">IF(AND(F2935="No",G2935="No",H2935="Yes"),"Yes","No")</f>
        <v>No</v>
      </c>
      <c r="J2935" s="2"/>
      <c r="K2935" s="2"/>
    </row>
    <row r="2936" customFormat="false" ht="15" hidden="false" customHeight="false" outlineLevel="0" collapsed="false">
      <c r="A2936" s="2" t="s">
        <v>8436</v>
      </c>
      <c r="B2936" s="13" t="n">
        <v>98</v>
      </c>
      <c r="C2936" s="13" t="n">
        <v>98</v>
      </c>
      <c r="D2936" s="14" t="n">
        <f aca="false">C2936/Summary!$B$4</f>
        <v>0.00653333333333333</v>
      </c>
      <c r="E2936" s="15" t="n">
        <v>0.428571428571429</v>
      </c>
      <c r="F2936" s="2" t="s">
        <v>53</v>
      </c>
      <c r="G2936" s="2" t="s">
        <v>44</v>
      </c>
      <c r="H2936" s="2" t="str">
        <f aca="false">IF(AND(E2936&gt;=0.4,E2936&lt;=0.6),"Yes","No")</f>
        <v>Yes</v>
      </c>
      <c r="I2936" s="2" t="str">
        <f aca="false">IF(AND(F2936="No",G2936="No",H2936="Yes"),"Yes","No")</f>
        <v>No</v>
      </c>
      <c r="J2936" s="2"/>
      <c r="K2936" s="2"/>
    </row>
    <row r="2937" customFormat="false" ht="15" hidden="false" customHeight="false" outlineLevel="0" collapsed="false">
      <c r="A2937" s="2" t="s">
        <v>8437</v>
      </c>
      <c r="B2937" s="13" t="n">
        <v>98</v>
      </c>
      <c r="C2937" s="13" t="n">
        <v>98</v>
      </c>
      <c r="D2937" s="14" t="n">
        <f aca="false">C2937/Summary!$B$4</f>
        <v>0.00653333333333333</v>
      </c>
      <c r="E2937" s="15" t="n">
        <v>0.571428571428571</v>
      </c>
      <c r="F2937" s="2" t="s">
        <v>53</v>
      </c>
      <c r="G2937" s="2" t="s">
        <v>44</v>
      </c>
      <c r="H2937" s="2" t="str">
        <f aca="false">IF(AND(E2937&gt;=0.4,E2937&lt;=0.6),"Yes","No")</f>
        <v>Yes</v>
      </c>
      <c r="I2937" s="2" t="str">
        <f aca="false">IF(AND(F2937="No",G2937="No",H2937="Yes"),"Yes","No")</f>
        <v>No</v>
      </c>
      <c r="J2937" s="2"/>
      <c r="K2937" s="2"/>
    </row>
    <row r="2938" customFormat="false" ht="15" hidden="false" customHeight="false" outlineLevel="0" collapsed="false">
      <c r="A2938" s="2" t="s">
        <v>8438</v>
      </c>
      <c r="B2938" s="13" t="n">
        <v>98</v>
      </c>
      <c r="C2938" s="13" t="n">
        <v>98</v>
      </c>
      <c r="D2938" s="14" t="n">
        <f aca="false">C2938/Summary!$B$4</f>
        <v>0.00653333333333333</v>
      </c>
      <c r="E2938" s="15" t="n">
        <v>0.428571428571429</v>
      </c>
      <c r="F2938" s="2" t="s">
        <v>53</v>
      </c>
      <c r="G2938" s="2" t="s">
        <v>44</v>
      </c>
      <c r="H2938" s="2" t="str">
        <f aca="false">IF(AND(E2938&gt;=0.4,E2938&lt;=0.6),"Yes","No")</f>
        <v>Yes</v>
      </c>
      <c r="I2938" s="2" t="str">
        <f aca="false">IF(AND(F2938="No",G2938="No",H2938="Yes"),"Yes","No")</f>
        <v>No</v>
      </c>
      <c r="J2938" s="2"/>
      <c r="K2938" s="2"/>
    </row>
    <row r="2939" customFormat="false" ht="15" hidden="false" customHeight="false" outlineLevel="0" collapsed="false">
      <c r="A2939" s="2" t="s">
        <v>8439</v>
      </c>
      <c r="B2939" s="13" t="n">
        <v>98</v>
      </c>
      <c r="C2939" s="13" t="n">
        <v>98</v>
      </c>
      <c r="D2939" s="14" t="n">
        <f aca="false">C2939/Summary!$B$4</f>
        <v>0.00653333333333333</v>
      </c>
      <c r="E2939" s="15" t="n">
        <v>0.428571428571429</v>
      </c>
      <c r="F2939" s="2" t="s">
        <v>53</v>
      </c>
      <c r="G2939" s="2" t="s">
        <v>53</v>
      </c>
      <c r="H2939" s="2" t="str">
        <f aca="false">IF(AND(E2939&gt;=0.4,E2939&lt;=0.6),"Yes","No")</f>
        <v>Yes</v>
      </c>
      <c r="I2939" s="2" t="str">
        <f aca="false">IF(AND(F2939="No",G2939="No",H2939="Yes"),"Yes","No")</f>
        <v>No</v>
      </c>
      <c r="J2939" s="2"/>
      <c r="K2939" s="2"/>
    </row>
    <row r="2940" customFormat="false" ht="15" hidden="false" customHeight="false" outlineLevel="0" collapsed="false">
      <c r="A2940" s="2" t="s">
        <v>8440</v>
      </c>
      <c r="B2940" s="13" t="n">
        <v>98</v>
      </c>
      <c r="C2940" s="13" t="n">
        <v>98</v>
      </c>
      <c r="D2940" s="14" t="n">
        <f aca="false">C2940/Summary!$B$4</f>
        <v>0.00653333333333333</v>
      </c>
      <c r="E2940" s="15" t="n">
        <v>0.571428571428571</v>
      </c>
      <c r="F2940" s="2" t="s">
        <v>53</v>
      </c>
      <c r="G2940" s="2" t="s">
        <v>44</v>
      </c>
      <c r="H2940" s="2" t="str">
        <f aca="false">IF(AND(E2940&gt;=0.4,E2940&lt;=0.6),"Yes","No")</f>
        <v>Yes</v>
      </c>
      <c r="I2940" s="2" t="str">
        <f aca="false">IF(AND(F2940="No",G2940="No",H2940="Yes"),"Yes","No")</f>
        <v>No</v>
      </c>
      <c r="J2940" s="2"/>
      <c r="K2940" s="2"/>
    </row>
    <row r="2941" customFormat="false" ht="15" hidden="false" customHeight="false" outlineLevel="0" collapsed="false">
      <c r="A2941" s="2" t="s">
        <v>8441</v>
      </c>
      <c r="B2941" s="13" t="n">
        <v>98</v>
      </c>
      <c r="C2941" s="13" t="n">
        <v>97</v>
      </c>
      <c r="D2941" s="14" t="n">
        <f aca="false">C2941/Summary!$B$4</f>
        <v>0.00646666666666667</v>
      </c>
      <c r="E2941" s="15" t="n">
        <v>0.428571428571429</v>
      </c>
      <c r="F2941" s="2" t="s">
        <v>53</v>
      </c>
      <c r="G2941" s="2" t="s">
        <v>44</v>
      </c>
      <c r="H2941" s="2" t="str">
        <f aca="false">IF(AND(E2941&gt;=0.4,E2941&lt;=0.6),"Yes","No")</f>
        <v>Yes</v>
      </c>
      <c r="I2941" s="2" t="str">
        <f aca="false">IF(AND(F2941="No",G2941="No",H2941="Yes"),"Yes","No")</f>
        <v>No</v>
      </c>
      <c r="J2941" s="2"/>
      <c r="K2941" s="2"/>
    </row>
    <row r="2942" customFormat="false" ht="15" hidden="false" customHeight="false" outlineLevel="0" collapsed="false">
      <c r="A2942" s="2" t="s">
        <v>8442</v>
      </c>
      <c r="B2942" s="13" t="n">
        <v>98</v>
      </c>
      <c r="C2942" s="13" t="n">
        <v>98</v>
      </c>
      <c r="D2942" s="14" t="n">
        <f aca="false">C2942/Summary!$B$4</f>
        <v>0.00653333333333333</v>
      </c>
      <c r="E2942" s="15" t="n">
        <v>0.285714285714286</v>
      </c>
      <c r="F2942" s="2" t="s">
        <v>53</v>
      </c>
      <c r="G2942" s="2" t="s">
        <v>44</v>
      </c>
      <c r="H2942" s="2" t="str">
        <f aca="false">IF(AND(E2942&gt;=0.4,E2942&lt;=0.6),"Yes","No")</f>
        <v>No</v>
      </c>
      <c r="I2942" s="2" t="str">
        <f aca="false">IF(AND(F2942="No",G2942="No",H2942="Yes"),"Yes","No")</f>
        <v>No</v>
      </c>
      <c r="J2942" s="2"/>
      <c r="K2942" s="2"/>
    </row>
    <row r="2943" customFormat="false" ht="15" hidden="false" customHeight="false" outlineLevel="0" collapsed="false">
      <c r="A2943" s="2" t="s">
        <v>8443</v>
      </c>
      <c r="B2943" s="13" t="n">
        <v>98</v>
      </c>
      <c r="C2943" s="13" t="n">
        <v>98</v>
      </c>
      <c r="D2943" s="14" t="n">
        <f aca="false">C2943/Summary!$B$4</f>
        <v>0.00653333333333333</v>
      </c>
      <c r="E2943" s="15" t="n">
        <v>0.714285714285714</v>
      </c>
      <c r="F2943" s="2" t="s">
        <v>53</v>
      </c>
      <c r="G2943" s="2" t="s">
        <v>53</v>
      </c>
      <c r="H2943" s="2" t="str">
        <f aca="false">IF(AND(E2943&gt;=0.4,E2943&lt;=0.6),"Yes","No")</f>
        <v>No</v>
      </c>
      <c r="I2943" s="2" t="str">
        <f aca="false">IF(AND(F2943="No",G2943="No",H2943="Yes"),"Yes","No")</f>
        <v>No</v>
      </c>
      <c r="J2943" s="2"/>
      <c r="K2943" s="2"/>
    </row>
    <row r="2944" customFormat="false" ht="15" hidden="false" customHeight="false" outlineLevel="0" collapsed="false">
      <c r="A2944" s="2" t="s">
        <v>8444</v>
      </c>
      <c r="B2944" s="13" t="n">
        <v>98</v>
      </c>
      <c r="C2944" s="13" t="n">
        <v>98</v>
      </c>
      <c r="D2944" s="14" t="n">
        <f aca="false">C2944/Summary!$B$4</f>
        <v>0.00653333333333333</v>
      </c>
      <c r="E2944" s="15" t="n">
        <v>0.571428571428571</v>
      </c>
      <c r="F2944" s="2" t="s">
        <v>53</v>
      </c>
      <c r="G2944" s="2" t="s">
        <v>44</v>
      </c>
      <c r="H2944" s="2" t="str">
        <f aca="false">IF(AND(E2944&gt;=0.4,E2944&lt;=0.6),"Yes","No")</f>
        <v>Yes</v>
      </c>
      <c r="I2944" s="2" t="str">
        <f aca="false">IF(AND(F2944="No",G2944="No",H2944="Yes"),"Yes","No")</f>
        <v>No</v>
      </c>
      <c r="J2944" s="2"/>
      <c r="K2944" s="2"/>
    </row>
    <row r="2945" customFormat="false" ht="15" hidden="false" customHeight="false" outlineLevel="0" collapsed="false">
      <c r="A2945" s="2" t="s">
        <v>8445</v>
      </c>
      <c r="B2945" s="13" t="n">
        <v>98</v>
      </c>
      <c r="C2945" s="13" t="n">
        <v>97</v>
      </c>
      <c r="D2945" s="14" t="n">
        <f aca="false">C2945/Summary!$B$4</f>
        <v>0.00646666666666667</v>
      </c>
      <c r="E2945" s="15" t="n">
        <v>0.857142857142857</v>
      </c>
      <c r="F2945" s="2" t="s">
        <v>53</v>
      </c>
      <c r="G2945" s="2" t="s">
        <v>53</v>
      </c>
      <c r="H2945" s="2" t="str">
        <f aca="false">IF(AND(E2945&gt;=0.4,E2945&lt;=0.6),"Yes","No")</f>
        <v>No</v>
      </c>
      <c r="I2945" s="2" t="str">
        <f aca="false">IF(AND(F2945="No",G2945="No",H2945="Yes"),"Yes","No")</f>
        <v>No</v>
      </c>
      <c r="J2945" s="2"/>
      <c r="K2945" s="2"/>
    </row>
    <row r="2946" customFormat="false" ht="15" hidden="false" customHeight="false" outlineLevel="0" collapsed="false">
      <c r="A2946" s="2" t="s">
        <v>8446</v>
      </c>
      <c r="B2946" s="13" t="n">
        <v>98</v>
      </c>
      <c r="C2946" s="13" t="n">
        <v>97</v>
      </c>
      <c r="D2946" s="14" t="n">
        <f aca="false">C2946/Summary!$B$4</f>
        <v>0.00646666666666667</v>
      </c>
      <c r="E2946" s="15" t="n">
        <v>0.428571428571429</v>
      </c>
      <c r="F2946" s="2" t="s">
        <v>53</v>
      </c>
      <c r="G2946" s="2" t="s">
        <v>44</v>
      </c>
      <c r="H2946" s="2" t="str">
        <f aca="false">IF(AND(E2946&gt;=0.4,E2946&lt;=0.6),"Yes","No")</f>
        <v>Yes</v>
      </c>
      <c r="I2946" s="2" t="str">
        <f aca="false">IF(AND(F2946="No",G2946="No",H2946="Yes"),"Yes","No")</f>
        <v>No</v>
      </c>
      <c r="J2946" s="2"/>
      <c r="K2946" s="2"/>
    </row>
    <row r="2947" customFormat="false" ht="15" hidden="false" customHeight="false" outlineLevel="0" collapsed="false">
      <c r="A2947" s="2" t="s">
        <v>8447</v>
      </c>
      <c r="B2947" s="13" t="n">
        <v>98</v>
      </c>
      <c r="C2947" s="13" t="n">
        <v>97</v>
      </c>
      <c r="D2947" s="14" t="n">
        <f aca="false">C2947/Summary!$B$4</f>
        <v>0.00646666666666667</v>
      </c>
      <c r="E2947" s="15" t="n">
        <v>0.714285714285714</v>
      </c>
      <c r="F2947" s="2" t="s">
        <v>44</v>
      </c>
      <c r="G2947" s="2" t="s">
        <v>44</v>
      </c>
      <c r="H2947" s="2" t="str">
        <f aca="false">IF(AND(E2947&gt;=0.4,E2947&lt;=0.6),"Yes","No")</f>
        <v>No</v>
      </c>
      <c r="I2947" s="2" t="str">
        <f aca="false">IF(AND(F2947="No",G2947="No",H2947="Yes"),"Yes","No")</f>
        <v>No</v>
      </c>
      <c r="J2947" s="2"/>
      <c r="K2947" s="2"/>
    </row>
    <row r="2948" customFormat="false" ht="15" hidden="false" customHeight="false" outlineLevel="0" collapsed="false">
      <c r="A2948" s="2" t="s">
        <v>8448</v>
      </c>
      <c r="B2948" s="13" t="n">
        <v>98</v>
      </c>
      <c r="C2948" s="13" t="n">
        <v>97</v>
      </c>
      <c r="D2948" s="14" t="n">
        <f aca="false">C2948/Summary!$B$4</f>
        <v>0.00646666666666667</v>
      </c>
      <c r="E2948" s="15" t="n">
        <v>0.714285714285714</v>
      </c>
      <c r="F2948" s="2" t="s">
        <v>53</v>
      </c>
      <c r="G2948" s="2" t="s">
        <v>53</v>
      </c>
      <c r="H2948" s="2" t="str">
        <f aca="false">IF(AND(E2948&gt;=0.4,E2948&lt;=0.6),"Yes","No")</f>
        <v>No</v>
      </c>
      <c r="I2948" s="2" t="str">
        <f aca="false">IF(AND(F2948="No",G2948="No",H2948="Yes"),"Yes","No")</f>
        <v>No</v>
      </c>
      <c r="J2948" s="2"/>
      <c r="K2948" s="2"/>
    </row>
    <row r="2949" customFormat="false" ht="15" hidden="false" customHeight="false" outlineLevel="0" collapsed="false">
      <c r="A2949" s="2" t="s">
        <v>8449</v>
      </c>
      <c r="B2949" s="13" t="n">
        <v>98</v>
      </c>
      <c r="C2949" s="13" t="n">
        <v>98</v>
      </c>
      <c r="D2949" s="14" t="n">
        <f aca="false">C2949/Summary!$B$4</f>
        <v>0.00653333333333333</v>
      </c>
      <c r="E2949" s="15" t="n">
        <v>0.571428571428571</v>
      </c>
      <c r="F2949" s="2" t="s">
        <v>53</v>
      </c>
      <c r="G2949" s="2" t="s">
        <v>53</v>
      </c>
      <c r="H2949" s="2" t="str">
        <f aca="false">IF(AND(E2949&gt;=0.4,E2949&lt;=0.6),"Yes","No")</f>
        <v>Yes</v>
      </c>
      <c r="I2949" s="2" t="str">
        <f aca="false">IF(AND(F2949="No",G2949="No",H2949="Yes"),"Yes","No")</f>
        <v>No</v>
      </c>
      <c r="J2949" s="2"/>
      <c r="K2949" s="2"/>
    </row>
    <row r="2950" customFormat="false" ht="15" hidden="false" customHeight="false" outlineLevel="0" collapsed="false">
      <c r="A2950" s="2" t="s">
        <v>8450</v>
      </c>
      <c r="B2950" s="13" t="n">
        <v>98</v>
      </c>
      <c r="C2950" s="13" t="n">
        <v>98</v>
      </c>
      <c r="D2950" s="14" t="n">
        <f aca="false">C2950/Summary!$B$4</f>
        <v>0.00653333333333333</v>
      </c>
      <c r="E2950" s="15" t="n">
        <v>0.571428571428571</v>
      </c>
      <c r="F2950" s="2" t="s">
        <v>53</v>
      </c>
      <c r="G2950" s="2" t="s">
        <v>44</v>
      </c>
      <c r="H2950" s="2" t="str">
        <f aca="false">IF(AND(E2950&gt;=0.4,E2950&lt;=0.6),"Yes","No")</f>
        <v>Yes</v>
      </c>
      <c r="I2950" s="2" t="str">
        <f aca="false">IF(AND(F2950="No",G2950="No",H2950="Yes"),"Yes","No")</f>
        <v>No</v>
      </c>
      <c r="J2950" s="2"/>
      <c r="K2950" s="2"/>
    </row>
    <row r="2951" customFormat="false" ht="15" hidden="false" customHeight="false" outlineLevel="0" collapsed="false">
      <c r="A2951" s="2" t="s">
        <v>8451</v>
      </c>
      <c r="B2951" s="13" t="n">
        <v>98</v>
      </c>
      <c r="C2951" s="13" t="n">
        <v>97</v>
      </c>
      <c r="D2951" s="14" t="n">
        <f aca="false">C2951/Summary!$B$4</f>
        <v>0.00646666666666667</v>
      </c>
      <c r="E2951" s="15" t="n">
        <v>0.428571428571429</v>
      </c>
      <c r="F2951" s="2" t="s">
        <v>44</v>
      </c>
      <c r="G2951" s="2" t="s">
        <v>53</v>
      </c>
      <c r="H2951" s="2" t="str">
        <f aca="false">IF(AND(E2951&gt;=0.4,E2951&lt;=0.6),"Yes","No")</f>
        <v>Yes</v>
      </c>
      <c r="I2951" s="2" t="str">
        <f aca="false">IF(AND(F2951="No",G2951="No",H2951="Yes"),"Yes","No")</f>
        <v>No</v>
      </c>
      <c r="J2951" s="2"/>
      <c r="K2951" s="2"/>
    </row>
    <row r="2952" customFormat="false" ht="15" hidden="false" customHeight="false" outlineLevel="0" collapsed="false">
      <c r="A2952" s="2" t="s">
        <v>8452</v>
      </c>
      <c r="B2952" s="13" t="n">
        <v>98</v>
      </c>
      <c r="C2952" s="13" t="n">
        <v>95</v>
      </c>
      <c r="D2952" s="14" t="n">
        <f aca="false">C2952/Summary!$B$4</f>
        <v>0.00633333333333333</v>
      </c>
      <c r="E2952" s="15" t="n">
        <v>0.428571428571429</v>
      </c>
      <c r="F2952" s="2" t="s">
        <v>53</v>
      </c>
      <c r="G2952" s="2" t="s">
        <v>53</v>
      </c>
      <c r="H2952" s="2" t="str">
        <f aca="false">IF(AND(E2952&gt;=0.4,E2952&lt;=0.6),"Yes","No")</f>
        <v>Yes</v>
      </c>
      <c r="I2952" s="2" t="str">
        <f aca="false">IF(AND(F2952="No",G2952="No",H2952="Yes"),"Yes","No")</f>
        <v>No</v>
      </c>
      <c r="J2952" s="2"/>
      <c r="K2952" s="2"/>
    </row>
    <row r="2953" customFormat="false" ht="15" hidden="false" customHeight="false" outlineLevel="0" collapsed="false">
      <c r="A2953" s="2" t="s">
        <v>8453</v>
      </c>
      <c r="B2953" s="13" t="n">
        <v>98</v>
      </c>
      <c r="C2953" s="13" t="n">
        <v>97</v>
      </c>
      <c r="D2953" s="14" t="n">
        <f aca="false">C2953/Summary!$B$4</f>
        <v>0.00646666666666667</v>
      </c>
      <c r="E2953" s="15" t="n">
        <v>0.571428571428571</v>
      </c>
      <c r="F2953" s="2" t="s">
        <v>53</v>
      </c>
      <c r="G2953" s="2" t="s">
        <v>53</v>
      </c>
      <c r="H2953" s="2" t="str">
        <f aca="false">IF(AND(E2953&gt;=0.4,E2953&lt;=0.6),"Yes","No")</f>
        <v>Yes</v>
      </c>
      <c r="I2953" s="2" t="str">
        <f aca="false">IF(AND(F2953="No",G2953="No",H2953="Yes"),"Yes","No")</f>
        <v>No</v>
      </c>
      <c r="J2953" s="2"/>
      <c r="K2953" s="2"/>
    </row>
    <row r="2954" customFormat="false" ht="15" hidden="false" customHeight="false" outlineLevel="0" collapsed="false">
      <c r="A2954" s="2" t="s">
        <v>8454</v>
      </c>
      <c r="B2954" s="13" t="n">
        <v>98</v>
      </c>
      <c r="C2954" s="13" t="n">
        <v>97</v>
      </c>
      <c r="D2954" s="14" t="n">
        <f aca="false">C2954/Summary!$B$4</f>
        <v>0.00646666666666667</v>
      </c>
      <c r="E2954" s="15" t="n">
        <v>0.714285714285714</v>
      </c>
      <c r="F2954" s="2" t="s">
        <v>53</v>
      </c>
      <c r="G2954" s="2" t="s">
        <v>44</v>
      </c>
      <c r="H2954" s="2" t="str">
        <f aca="false">IF(AND(E2954&gt;=0.4,E2954&lt;=0.6),"Yes","No")</f>
        <v>No</v>
      </c>
      <c r="I2954" s="2" t="str">
        <f aca="false">IF(AND(F2954="No",G2954="No",H2954="Yes"),"Yes","No")</f>
        <v>No</v>
      </c>
      <c r="J2954" s="2"/>
      <c r="K2954" s="2"/>
    </row>
    <row r="2955" customFormat="false" ht="15" hidden="false" customHeight="false" outlineLevel="0" collapsed="false">
      <c r="A2955" s="2" t="s">
        <v>8455</v>
      </c>
      <c r="B2955" s="13" t="n">
        <v>98</v>
      </c>
      <c r="C2955" s="13" t="n">
        <v>98</v>
      </c>
      <c r="D2955" s="14" t="n">
        <f aca="false">C2955/Summary!$B$4</f>
        <v>0.00653333333333333</v>
      </c>
      <c r="E2955" s="15" t="n">
        <v>0.714285714285714</v>
      </c>
      <c r="F2955" s="2" t="s">
        <v>53</v>
      </c>
      <c r="G2955" s="2" t="s">
        <v>53</v>
      </c>
      <c r="H2955" s="2" t="str">
        <f aca="false">IF(AND(E2955&gt;=0.4,E2955&lt;=0.6),"Yes","No")</f>
        <v>No</v>
      </c>
      <c r="I2955" s="2" t="str">
        <f aca="false">IF(AND(F2955="No",G2955="No",H2955="Yes"),"Yes","No")</f>
        <v>No</v>
      </c>
      <c r="J2955" s="2"/>
      <c r="K2955" s="2"/>
    </row>
    <row r="2956" customFormat="false" ht="15" hidden="false" customHeight="false" outlineLevel="0" collapsed="false">
      <c r="A2956" s="2" t="s">
        <v>8456</v>
      </c>
      <c r="B2956" s="13" t="n">
        <v>98</v>
      </c>
      <c r="C2956" s="13" t="n">
        <v>98</v>
      </c>
      <c r="D2956" s="14" t="n">
        <f aca="false">C2956/Summary!$B$4</f>
        <v>0.00653333333333333</v>
      </c>
      <c r="E2956" s="15" t="n">
        <v>0.571428571428571</v>
      </c>
      <c r="F2956" s="2" t="s">
        <v>53</v>
      </c>
      <c r="G2956" s="2" t="s">
        <v>53</v>
      </c>
      <c r="H2956" s="2" t="str">
        <f aca="false">IF(AND(E2956&gt;=0.4,E2956&lt;=0.6),"Yes","No")</f>
        <v>Yes</v>
      </c>
      <c r="I2956" s="2" t="str">
        <f aca="false">IF(AND(F2956="No",G2956="No",H2956="Yes"),"Yes","No")</f>
        <v>No</v>
      </c>
      <c r="J2956" s="2"/>
      <c r="K2956" s="2"/>
    </row>
    <row r="2957" customFormat="false" ht="15" hidden="false" customHeight="false" outlineLevel="0" collapsed="false">
      <c r="A2957" s="2" t="s">
        <v>8457</v>
      </c>
      <c r="B2957" s="13" t="n">
        <v>98</v>
      </c>
      <c r="C2957" s="13" t="n">
        <v>98</v>
      </c>
      <c r="D2957" s="14" t="n">
        <f aca="false">C2957/Summary!$B$4</f>
        <v>0.00653333333333333</v>
      </c>
      <c r="E2957" s="15" t="n">
        <v>0.571428571428571</v>
      </c>
      <c r="F2957" s="2" t="s">
        <v>53</v>
      </c>
      <c r="G2957" s="2" t="s">
        <v>44</v>
      </c>
      <c r="H2957" s="2" t="str">
        <f aca="false">IF(AND(E2957&gt;=0.4,E2957&lt;=0.6),"Yes","No")</f>
        <v>Yes</v>
      </c>
      <c r="I2957" s="2" t="str">
        <f aca="false">IF(AND(F2957="No",G2957="No",H2957="Yes"),"Yes","No")</f>
        <v>No</v>
      </c>
      <c r="J2957" s="2"/>
      <c r="K2957" s="2"/>
    </row>
    <row r="2958" customFormat="false" ht="15" hidden="false" customHeight="false" outlineLevel="0" collapsed="false">
      <c r="A2958" s="2" t="s">
        <v>8458</v>
      </c>
      <c r="B2958" s="13" t="n">
        <v>98</v>
      </c>
      <c r="C2958" s="13" t="n">
        <v>98</v>
      </c>
      <c r="D2958" s="14" t="n">
        <f aca="false">C2958/Summary!$B$4</f>
        <v>0.00653333333333333</v>
      </c>
      <c r="E2958" s="15" t="n">
        <v>0.857142857142857</v>
      </c>
      <c r="F2958" s="2" t="s">
        <v>53</v>
      </c>
      <c r="G2958" s="2" t="s">
        <v>44</v>
      </c>
      <c r="H2958" s="2" t="str">
        <f aca="false">IF(AND(E2958&gt;=0.4,E2958&lt;=0.6),"Yes","No")</f>
        <v>No</v>
      </c>
      <c r="I2958" s="2" t="str">
        <f aca="false">IF(AND(F2958="No",G2958="No",H2958="Yes"),"Yes","No")</f>
        <v>No</v>
      </c>
      <c r="J2958" s="2"/>
      <c r="K2958" s="2"/>
    </row>
    <row r="2959" customFormat="false" ht="15" hidden="false" customHeight="false" outlineLevel="0" collapsed="false">
      <c r="A2959" s="2" t="s">
        <v>8459</v>
      </c>
      <c r="B2959" s="13" t="n">
        <v>98</v>
      </c>
      <c r="C2959" s="13" t="n">
        <v>97</v>
      </c>
      <c r="D2959" s="14" t="n">
        <f aca="false">C2959/Summary!$B$4</f>
        <v>0.00646666666666667</v>
      </c>
      <c r="E2959" s="15" t="n">
        <v>0.714285714285714</v>
      </c>
      <c r="F2959" s="2" t="s">
        <v>53</v>
      </c>
      <c r="G2959" s="2" t="s">
        <v>44</v>
      </c>
      <c r="H2959" s="2" t="str">
        <f aca="false">IF(AND(E2959&gt;=0.4,E2959&lt;=0.6),"Yes","No")</f>
        <v>No</v>
      </c>
      <c r="I2959" s="2" t="str">
        <f aca="false">IF(AND(F2959="No",G2959="No",H2959="Yes"),"Yes","No")</f>
        <v>No</v>
      </c>
      <c r="J2959" s="2"/>
      <c r="K2959" s="2"/>
    </row>
    <row r="2960" customFormat="false" ht="15" hidden="false" customHeight="false" outlineLevel="0" collapsed="false">
      <c r="A2960" s="2" t="s">
        <v>8460</v>
      </c>
      <c r="B2960" s="13" t="n">
        <v>98</v>
      </c>
      <c r="C2960" s="13" t="n">
        <v>97</v>
      </c>
      <c r="D2960" s="14" t="n">
        <f aca="false">C2960/Summary!$B$4</f>
        <v>0.00646666666666667</v>
      </c>
      <c r="E2960" s="15" t="n">
        <v>0.714285714285714</v>
      </c>
      <c r="F2960" s="2" t="s">
        <v>53</v>
      </c>
      <c r="G2960" s="2" t="s">
        <v>44</v>
      </c>
      <c r="H2960" s="2" t="str">
        <f aca="false">IF(AND(E2960&gt;=0.4,E2960&lt;=0.6),"Yes","No")</f>
        <v>No</v>
      </c>
      <c r="I2960" s="2" t="str">
        <f aca="false">IF(AND(F2960="No",G2960="No",H2960="Yes"),"Yes","No")</f>
        <v>No</v>
      </c>
      <c r="J2960" s="2"/>
      <c r="K2960" s="2"/>
    </row>
    <row r="2961" customFormat="false" ht="15" hidden="false" customHeight="false" outlineLevel="0" collapsed="false">
      <c r="A2961" s="2" t="s">
        <v>8461</v>
      </c>
      <c r="B2961" s="13" t="n">
        <v>98</v>
      </c>
      <c r="C2961" s="13" t="n">
        <v>97</v>
      </c>
      <c r="D2961" s="14" t="n">
        <f aca="false">C2961/Summary!$B$4</f>
        <v>0.00646666666666667</v>
      </c>
      <c r="E2961" s="15" t="n">
        <v>0.714285714285714</v>
      </c>
      <c r="F2961" s="2" t="s">
        <v>53</v>
      </c>
      <c r="G2961" s="2" t="s">
        <v>44</v>
      </c>
      <c r="H2961" s="2" t="str">
        <f aca="false">IF(AND(E2961&gt;=0.4,E2961&lt;=0.6),"Yes","No")</f>
        <v>No</v>
      </c>
      <c r="I2961" s="2" t="str">
        <f aca="false">IF(AND(F2961="No",G2961="No",H2961="Yes"),"Yes","No")</f>
        <v>No</v>
      </c>
      <c r="J2961" s="2"/>
      <c r="K2961" s="2"/>
    </row>
    <row r="2962" customFormat="false" ht="15" hidden="false" customHeight="false" outlineLevel="0" collapsed="false">
      <c r="A2962" s="2" t="s">
        <v>8462</v>
      </c>
      <c r="B2962" s="13" t="n">
        <v>98</v>
      </c>
      <c r="C2962" s="13" t="n">
        <v>98</v>
      </c>
      <c r="D2962" s="14" t="n">
        <f aca="false">C2962/Summary!$B$4</f>
        <v>0.00653333333333333</v>
      </c>
      <c r="E2962" s="15" t="n">
        <v>0.714285714285714</v>
      </c>
      <c r="F2962" s="2" t="s">
        <v>44</v>
      </c>
      <c r="G2962" s="2" t="s">
        <v>44</v>
      </c>
      <c r="H2962" s="2" t="str">
        <f aca="false">IF(AND(E2962&gt;=0.4,E2962&lt;=0.6),"Yes","No")</f>
        <v>No</v>
      </c>
      <c r="I2962" s="2" t="str">
        <f aca="false">IF(AND(F2962="No",G2962="No",H2962="Yes"),"Yes","No")</f>
        <v>No</v>
      </c>
      <c r="J2962" s="2"/>
      <c r="K2962" s="2"/>
    </row>
    <row r="2963" customFormat="false" ht="15" hidden="false" customHeight="false" outlineLevel="0" collapsed="false">
      <c r="A2963" s="2" t="s">
        <v>8463</v>
      </c>
      <c r="B2963" s="13" t="n">
        <v>98</v>
      </c>
      <c r="C2963" s="13" t="n">
        <v>98</v>
      </c>
      <c r="D2963" s="14" t="n">
        <f aca="false">C2963/Summary!$B$4</f>
        <v>0.00653333333333333</v>
      </c>
      <c r="E2963" s="15" t="n">
        <v>0.857142857142857</v>
      </c>
      <c r="F2963" s="2" t="s">
        <v>44</v>
      </c>
      <c r="G2963" s="2" t="s">
        <v>53</v>
      </c>
      <c r="H2963" s="2" t="str">
        <f aca="false">IF(AND(E2963&gt;=0.4,E2963&lt;=0.6),"Yes","No")</f>
        <v>No</v>
      </c>
      <c r="I2963" s="2" t="str">
        <f aca="false">IF(AND(F2963="No",G2963="No",H2963="Yes"),"Yes","No")</f>
        <v>No</v>
      </c>
      <c r="J2963" s="2"/>
      <c r="K2963" s="2"/>
    </row>
    <row r="2964" customFormat="false" ht="15" hidden="false" customHeight="false" outlineLevel="0" collapsed="false">
      <c r="A2964" s="2" t="s">
        <v>8464</v>
      </c>
      <c r="B2964" s="13" t="n">
        <v>98</v>
      </c>
      <c r="C2964" s="13" t="n">
        <v>98</v>
      </c>
      <c r="D2964" s="14" t="n">
        <f aca="false">C2964/Summary!$B$4</f>
        <v>0.00653333333333333</v>
      </c>
      <c r="E2964" s="15" t="n">
        <v>0.857142857142857</v>
      </c>
      <c r="F2964" s="2" t="s">
        <v>53</v>
      </c>
      <c r="G2964" s="2" t="s">
        <v>53</v>
      </c>
      <c r="H2964" s="2" t="str">
        <f aca="false">IF(AND(E2964&gt;=0.4,E2964&lt;=0.6),"Yes","No")</f>
        <v>No</v>
      </c>
      <c r="I2964" s="2" t="str">
        <f aca="false">IF(AND(F2964="No",G2964="No",H2964="Yes"),"Yes","No")</f>
        <v>No</v>
      </c>
      <c r="J2964" s="2"/>
      <c r="K2964" s="2"/>
    </row>
    <row r="2965" customFormat="false" ht="15" hidden="false" customHeight="false" outlineLevel="0" collapsed="false">
      <c r="A2965" s="2" t="s">
        <v>8465</v>
      </c>
      <c r="B2965" s="13" t="n">
        <v>98</v>
      </c>
      <c r="C2965" s="13" t="n">
        <v>98</v>
      </c>
      <c r="D2965" s="14" t="n">
        <f aca="false">C2965/Summary!$B$4</f>
        <v>0.00653333333333333</v>
      </c>
      <c r="E2965" s="15" t="n">
        <v>0.285714285714286</v>
      </c>
      <c r="F2965" s="2" t="s">
        <v>44</v>
      </c>
      <c r="G2965" s="2" t="s">
        <v>44</v>
      </c>
      <c r="H2965" s="2" t="str">
        <f aca="false">IF(AND(E2965&gt;=0.4,E2965&lt;=0.6),"Yes","No")</f>
        <v>No</v>
      </c>
      <c r="I2965" s="2" t="str">
        <f aca="false">IF(AND(F2965="No",G2965="No",H2965="Yes"),"Yes","No")</f>
        <v>No</v>
      </c>
      <c r="J2965" s="2"/>
      <c r="K2965" s="2"/>
    </row>
    <row r="2966" customFormat="false" ht="15" hidden="false" customHeight="false" outlineLevel="0" collapsed="false">
      <c r="A2966" s="2" t="s">
        <v>8466</v>
      </c>
      <c r="B2966" s="13" t="n">
        <v>98</v>
      </c>
      <c r="C2966" s="13" t="n">
        <v>97</v>
      </c>
      <c r="D2966" s="14" t="n">
        <f aca="false">C2966/Summary!$B$4</f>
        <v>0.00646666666666667</v>
      </c>
      <c r="E2966" s="15" t="n">
        <v>0.428571428571429</v>
      </c>
      <c r="F2966" s="2" t="s">
        <v>53</v>
      </c>
      <c r="G2966" s="2" t="s">
        <v>44</v>
      </c>
      <c r="H2966" s="2" t="str">
        <f aca="false">IF(AND(E2966&gt;=0.4,E2966&lt;=0.6),"Yes","No")</f>
        <v>Yes</v>
      </c>
      <c r="I2966" s="2" t="str">
        <f aca="false">IF(AND(F2966="No",G2966="No",H2966="Yes"),"Yes","No")</f>
        <v>No</v>
      </c>
      <c r="J2966" s="2"/>
      <c r="K2966" s="2"/>
    </row>
    <row r="2967" customFormat="false" ht="15" hidden="false" customHeight="false" outlineLevel="0" collapsed="false">
      <c r="A2967" s="2" t="s">
        <v>8467</v>
      </c>
      <c r="B2967" s="13" t="n">
        <v>98</v>
      </c>
      <c r="C2967" s="13" t="n">
        <v>98</v>
      </c>
      <c r="D2967" s="14" t="n">
        <f aca="false">C2967/Summary!$B$4</f>
        <v>0.00653333333333333</v>
      </c>
      <c r="E2967" s="15" t="n">
        <v>0.571428571428571</v>
      </c>
      <c r="F2967" s="2" t="s">
        <v>53</v>
      </c>
      <c r="G2967" s="2" t="s">
        <v>44</v>
      </c>
      <c r="H2967" s="2" t="str">
        <f aca="false">IF(AND(E2967&gt;=0.4,E2967&lt;=0.6),"Yes","No")</f>
        <v>Yes</v>
      </c>
      <c r="I2967" s="2" t="str">
        <f aca="false">IF(AND(F2967="No",G2967="No",H2967="Yes"),"Yes","No")</f>
        <v>No</v>
      </c>
      <c r="J2967" s="2"/>
      <c r="K2967" s="2"/>
    </row>
    <row r="2968" customFormat="false" ht="15" hidden="false" customHeight="false" outlineLevel="0" collapsed="false">
      <c r="A2968" s="2" t="s">
        <v>8468</v>
      </c>
      <c r="B2968" s="13" t="n">
        <v>98</v>
      </c>
      <c r="C2968" s="13" t="n">
        <v>98</v>
      </c>
      <c r="D2968" s="14" t="n">
        <f aca="false">C2968/Summary!$B$4</f>
        <v>0.00653333333333333</v>
      </c>
      <c r="E2968" s="15" t="n">
        <v>0.571428571428571</v>
      </c>
      <c r="F2968" s="2" t="s">
        <v>53</v>
      </c>
      <c r="G2968" s="2" t="s">
        <v>44</v>
      </c>
      <c r="H2968" s="2" t="str">
        <f aca="false">IF(AND(E2968&gt;=0.4,E2968&lt;=0.6),"Yes","No")</f>
        <v>Yes</v>
      </c>
      <c r="I2968" s="2" t="str">
        <f aca="false">IF(AND(F2968="No",G2968="No",H2968="Yes"),"Yes","No")</f>
        <v>No</v>
      </c>
      <c r="J2968" s="2"/>
      <c r="K2968" s="2"/>
    </row>
    <row r="2969" customFormat="false" ht="15" hidden="false" customHeight="false" outlineLevel="0" collapsed="false">
      <c r="A2969" s="2" t="s">
        <v>8469</v>
      </c>
      <c r="B2969" s="13" t="n">
        <v>98</v>
      </c>
      <c r="C2969" s="13" t="n">
        <v>98</v>
      </c>
      <c r="D2969" s="14" t="n">
        <f aca="false">C2969/Summary!$B$4</f>
        <v>0.00653333333333333</v>
      </c>
      <c r="E2969" s="15" t="n">
        <v>0.857142857142857</v>
      </c>
      <c r="F2969" s="2" t="s">
        <v>53</v>
      </c>
      <c r="G2969" s="2" t="s">
        <v>44</v>
      </c>
      <c r="H2969" s="2" t="str">
        <f aca="false">IF(AND(E2969&gt;=0.4,E2969&lt;=0.6),"Yes","No")</f>
        <v>No</v>
      </c>
      <c r="I2969" s="2" t="str">
        <f aca="false">IF(AND(F2969="No",G2969="No",H2969="Yes"),"Yes","No")</f>
        <v>No</v>
      </c>
      <c r="J2969" s="2"/>
      <c r="K2969" s="2"/>
    </row>
    <row r="2970" customFormat="false" ht="15" hidden="false" customHeight="false" outlineLevel="0" collapsed="false">
      <c r="A2970" s="2" t="s">
        <v>8470</v>
      </c>
      <c r="B2970" s="13" t="n">
        <v>98</v>
      </c>
      <c r="C2970" s="13" t="n">
        <v>98</v>
      </c>
      <c r="D2970" s="14" t="n">
        <f aca="false">C2970/Summary!$B$4</f>
        <v>0.00653333333333333</v>
      </c>
      <c r="E2970" s="15" t="n">
        <v>0.428571428571429</v>
      </c>
      <c r="F2970" s="2" t="s">
        <v>53</v>
      </c>
      <c r="G2970" s="2" t="s">
        <v>44</v>
      </c>
      <c r="H2970" s="2" t="str">
        <f aca="false">IF(AND(E2970&gt;=0.4,E2970&lt;=0.6),"Yes","No")</f>
        <v>Yes</v>
      </c>
      <c r="I2970" s="2" t="str">
        <f aca="false">IF(AND(F2970="No",G2970="No",H2970="Yes"),"Yes","No")</f>
        <v>No</v>
      </c>
      <c r="J2970" s="2"/>
      <c r="K2970" s="2"/>
    </row>
    <row r="2971" customFormat="false" ht="15" hidden="false" customHeight="false" outlineLevel="0" collapsed="false">
      <c r="A2971" s="2" t="s">
        <v>8471</v>
      </c>
      <c r="B2971" s="13" t="n">
        <v>98</v>
      </c>
      <c r="C2971" s="13" t="n">
        <v>98</v>
      </c>
      <c r="D2971" s="14" t="n">
        <f aca="false">C2971/Summary!$B$4</f>
        <v>0.00653333333333333</v>
      </c>
      <c r="E2971" s="15" t="n">
        <v>0.714285714285714</v>
      </c>
      <c r="F2971" s="2" t="s">
        <v>53</v>
      </c>
      <c r="G2971" s="2" t="s">
        <v>44</v>
      </c>
      <c r="H2971" s="2" t="str">
        <f aca="false">IF(AND(E2971&gt;=0.4,E2971&lt;=0.6),"Yes","No")</f>
        <v>No</v>
      </c>
      <c r="I2971" s="2" t="str">
        <f aca="false">IF(AND(F2971="No",G2971="No",H2971="Yes"),"Yes","No")</f>
        <v>No</v>
      </c>
      <c r="J2971" s="2"/>
      <c r="K2971" s="2"/>
    </row>
    <row r="2972" customFormat="false" ht="15" hidden="false" customHeight="false" outlineLevel="0" collapsed="false">
      <c r="A2972" s="2" t="s">
        <v>8472</v>
      </c>
      <c r="B2972" s="13" t="n">
        <v>98</v>
      </c>
      <c r="C2972" s="13" t="n">
        <v>98</v>
      </c>
      <c r="D2972" s="14" t="n">
        <f aca="false">C2972/Summary!$B$4</f>
        <v>0.00653333333333333</v>
      </c>
      <c r="E2972" s="15" t="n">
        <v>0.714285714285714</v>
      </c>
      <c r="F2972" s="2" t="s">
        <v>53</v>
      </c>
      <c r="G2972" s="2" t="s">
        <v>44</v>
      </c>
      <c r="H2972" s="2" t="str">
        <f aca="false">IF(AND(E2972&gt;=0.4,E2972&lt;=0.6),"Yes","No")</f>
        <v>No</v>
      </c>
      <c r="I2972" s="2" t="str">
        <f aca="false">IF(AND(F2972="No",G2972="No",H2972="Yes"),"Yes","No")</f>
        <v>No</v>
      </c>
      <c r="J2972" s="2"/>
      <c r="K2972" s="2"/>
    </row>
    <row r="2973" customFormat="false" ht="15" hidden="false" customHeight="false" outlineLevel="0" collapsed="false">
      <c r="A2973" s="2" t="s">
        <v>8473</v>
      </c>
      <c r="B2973" s="13" t="n">
        <v>98</v>
      </c>
      <c r="C2973" s="13" t="n">
        <v>98</v>
      </c>
      <c r="D2973" s="14" t="n">
        <f aca="false">C2973/Summary!$B$4</f>
        <v>0.00653333333333333</v>
      </c>
      <c r="E2973" s="15" t="n">
        <v>0.714285714285714</v>
      </c>
      <c r="F2973" s="2" t="s">
        <v>53</v>
      </c>
      <c r="G2973" s="2" t="s">
        <v>53</v>
      </c>
      <c r="H2973" s="2" t="str">
        <f aca="false">IF(AND(E2973&gt;=0.4,E2973&lt;=0.6),"Yes","No")</f>
        <v>No</v>
      </c>
      <c r="I2973" s="2" t="str">
        <f aca="false">IF(AND(F2973="No",G2973="No",H2973="Yes"),"Yes","No")</f>
        <v>No</v>
      </c>
      <c r="J2973" s="2"/>
      <c r="K2973" s="2"/>
    </row>
    <row r="2974" customFormat="false" ht="15" hidden="false" customHeight="false" outlineLevel="0" collapsed="false">
      <c r="A2974" s="2" t="s">
        <v>8474</v>
      </c>
      <c r="B2974" s="13" t="n">
        <v>98</v>
      </c>
      <c r="C2974" s="13" t="n">
        <v>98</v>
      </c>
      <c r="D2974" s="14" t="n">
        <f aca="false">C2974/Summary!$B$4</f>
        <v>0.00653333333333333</v>
      </c>
      <c r="E2974" s="15" t="n">
        <v>0.714285714285714</v>
      </c>
      <c r="F2974" s="2" t="s">
        <v>53</v>
      </c>
      <c r="G2974" s="2" t="s">
        <v>53</v>
      </c>
      <c r="H2974" s="2" t="str">
        <f aca="false">IF(AND(E2974&gt;=0.4,E2974&lt;=0.6),"Yes","No")</f>
        <v>No</v>
      </c>
      <c r="I2974" s="2" t="str">
        <f aca="false">IF(AND(F2974="No",G2974="No",H2974="Yes"),"Yes","No")</f>
        <v>No</v>
      </c>
      <c r="J2974" s="2"/>
      <c r="K2974" s="2"/>
    </row>
    <row r="2975" customFormat="false" ht="15" hidden="false" customHeight="false" outlineLevel="0" collapsed="false">
      <c r="A2975" s="2" t="s">
        <v>8475</v>
      </c>
      <c r="B2975" s="13" t="n">
        <v>98</v>
      </c>
      <c r="C2975" s="13" t="n">
        <v>97</v>
      </c>
      <c r="D2975" s="14" t="n">
        <f aca="false">C2975/Summary!$B$4</f>
        <v>0.00646666666666667</v>
      </c>
      <c r="E2975" s="15" t="n">
        <v>0.428571428571429</v>
      </c>
      <c r="F2975" s="2" t="s">
        <v>53</v>
      </c>
      <c r="G2975" s="2" t="s">
        <v>44</v>
      </c>
      <c r="H2975" s="2" t="str">
        <f aca="false">IF(AND(E2975&gt;=0.4,E2975&lt;=0.6),"Yes","No")</f>
        <v>Yes</v>
      </c>
      <c r="I2975" s="2" t="str">
        <f aca="false">IF(AND(F2975="No",G2975="No",H2975="Yes"),"Yes","No")</f>
        <v>No</v>
      </c>
      <c r="J2975" s="2"/>
      <c r="K2975" s="2"/>
    </row>
    <row r="2976" customFormat="false" ht="15" hidden="false" customHeight="false" outlineLevel="0" collapsed="false">
      <c r="A2976" s="2" t="s">
        <v>8476</v>
      </c>
      <c r="B2976" s="13" t="n">
        <v>98</v>
      </c>
      <c r="C2976" s="13" t="n">
        <v>98</v>
      </c>
      <c r="D2976" s="14" t="n">
        <f aca="false">C2976/Summary!$B$4</f>
        <v>0.00653333333333333</v>
      </c>
      <c r="E2976" s="15" t="n">
        <v>0.285714285714286</v>
      </c>
      <c r="F2976" s="2" t="s">
        <v>53</v>
      </c>
      <c r="G2976" s="2" t="s">
        <v>44</v>
      </c>
      <c r="H2976" s="2" t="str">
        <f aca="false">IF(AND(E2976&gt;=0.4,E2976&lt;=0.6),"Yes","No")</f>
        <v>No</v>
      </c>
      <c r="I2976" s="2" t="str">
        <f aca="false">IF(AND(F2976="No",G2976="No",H2976="Yes"),"Yes","No")</f>
        <v>No</v>
      </c>
      <c r="J2976" s="2"/>
      <c r="K2976" s="2"/>
    </row>
    <row r="2977" customFormat="false" ht="15" hidden="false" customHeight="false" outlineLevel="0" collapsed="false">
      <c r="A2977" s="2" t="s">
        <v>8477</v>
      </c>
      <c r="B2977" s="13" t="n">
        <v>98</v>
      </c>
      <c r="C2977" s="13" t="n">
        <v>98</v>
      </c>
      <c r="D2977" s="14" t="n">
        <f aca="false">C2977/Summary!$B$4</f>
        <v>0.00653333333333333</v>
      </c>
      <c r="E2977" s="15" t="n">
        <v>0.428571428571429</v>
      </c>
      <c r="F2977" s="2" t="s">
        <v>53</v>
      </c>
      <c r="G2977" s="2" t="s">
        <v>44</v>
      </c>
      <c r="H2977" s="2" t="str">
        <f aca="false">IF(AND(E2977&gt;=0.4,E2977&lt;=0.6),"Yes","No")</f>
        <v>Yes</v>
      </c>
      <c r="I2977" s="2" t="str">
        <f aca="false">IF(AND(F2977="No",G2977="No",H2977="Yes"),"Yes","No")</f>
        <v>No</v>
      </c>
      <c r="J2977" s="2"/>
      <c r="K2977" s="2"/>
    </row>
    <row r="2978" customFormat="false" ht="15" hidden="false" customHeight="false" outlineLevel="0" collapsed="false">
      <c r="A2978" s="2" t="s">
        <v>8478</v>
      </c>
      <c r="B2978" s="13" t="n">
        <v>98</v>
      </c>
      <c r="C2978" s="13" t="n">
        <v>97</v>
      </c>
      <c r="D2978" s="14" t="n">
        <f aca="false">C2978/Summary!$B$4</f>
        <v>0.00646666666666667</v>
      </c>
      <c r="E2978" s="15" t="n">
        <v>0.714285714285714</v>
      </c>
      <c r="F2978" s="2" t="s">
        <v>53</v>
      </c>
      <c r="G2978" s="2" t="s">
        <v>53</v>
      </c>
      <c r="H2978" s="2" t="str">
        <f aca="false">IF(AND(E2978&gt;=0.4,E2978&lt;=0.6),"Yes","No")</f>
        <v>No</v>
      </c>
      <c r="I2978" s="2" t="str">
        <f aca="false">IF(AND(F2978="No",G2978="No",H2978="Yes"),"Yes","No")</f>
        <v>No</v>
      </c>
      <c r="J2978" s="2"/>
      <c r="K2978" s="2"/>
    </row>
    <row r="2979" customFormat="false" ht="15" hidden="false" customHeight="false" outlineLevel="0" collapsed="false">
      <c r="A2979" s="2" t="s">
        <v>8479</v>
      </c>
      <c r="B2979" s="13" t="n">
        <v>98</v>
      </c>
      <c r="C2979" s="13" t="n">
        <v>98</v>
      </c>
      <c r="D2979" s="14" t="n">
        <f aca="false">C2979/Summary!$B$4</f>
        <v>0.00653333333333333</v>
      </c>
      <c r="E2979" s="15" t="n">
        <v>0.714285714285714</v>
      </c>
      <c r="F2979" s="2" t="s">
        <v>53</v>
      </c>
      <c r="G2979" s="2" t="s">
        <v>44</v>
      </c>
      <c r="H2979" s="2" t="str">
        <f aca="false">IF(AND(E2979&gt;=0.4,E2979&lt;=0.6),"Yes","No")</f>
        <v>No</v>
      </c>
      <c r="I2979" s="2" t="str">
        <f aca="false">IF(AND(F2979="No",G2979="No",H2979="Yes"),"Yes","No")</f>
        <v>No</v>
      </c>
      <c r="J2979" s="2"/>
      <c r="K2979" s="2"/>
    </row>
    <row r="2980" customFormat="false" ht="15" hidden="false" customHeight="false" outlineLevel="0" collapsed="false">
      <c r="A2980" s="2" t="s">
        <v>8480</v>
      </c>
      <c r="B2980" s="13" t="n">
        <v>98</v>
      </c>
      <c r="C2980" s="13" t="n">
        <v>98</v>
      </c>
      <c r="D2980" s="14" t="n">
        <f aca="false">C2980/Summary!$B$4</f>
        <v>0.00653333333333333</v>
      </c>
      <c r="E2980" s="15" t="n">
        <v>0.571428571428571</v>
      </c>
      <c r="F2980" s="2" t="s">
        <v>53</v>
      </c>
      <c r="G2980" s="2" t="s">
        <v>44</v>
      </c>
      <c r="H2980" s="2" t="str">
        <f aca="false">IF(AND(E2980&gt;=0.4,E2980&lt;=0.6),"Yes","No")</f>
        <v>Yes</v>
      </c>
      <c r="I2980" s="2" t="str">
        <f aca="false">IF(AND(F2980="No",G2980="No",H2980="Yes"),"Yes","No")</f>
        <v>No</v>
      </c>
      <c r="J2980" s="2"/>
      <c r="K2980" s="2"/>
    </row>
    <row r="2981" customFormat="false" ht="15" hidden="false" customHeight="false" outlineLevel="0" collapsed="false">
      <c r="A2981" s="2" t="s">
        <v>8481</v>
      </c>
      <c r="B2981" s="13" t="n">
        <v>98</v>
      </c>
      <c r="C2981" s="13" t="n">
        <v>98</v>
      </c>
      <c r="D2981" s="14" t="n">
        <f aca="false">C2981/Summary!$B$4</f>
        <v>0.00653333333333333</v>
      </c>
      <c r="E2981" s="15" t="n">
        <v>0.714285714285714</v>
      </c>
      <c r="F2981" s="2" t="s">
        <v>53</v>
      </c>
      <c r="G2981" s="2" t="s">
        <v>53</v>
      </c>
      <c r="H2981" s="2" t="str">
        <f aca="false">IF(AND(E2981&gt;=0.4,E2981&lt;=0.6),"Yes","No")</f>
        <v>No</v>
      </c>
      <c r="I2981" s="2" t="str">
        <f aca="false">IF(AND(F2981="No",G2981="No",H2981="Yes"),"Yes","No")</f>
        <v>No</v>
      </c>
      <c r="J2981" s="2"/>
      <c r="K2981" s="2"/>
    </row>
    <row r="2982" customFormat="false" ht="15" hidden="false" customHeight="false" outlineLevel="0" collapsed="false">
      <c r="A2982" s="2" t="s">
        <v>8482</v>
      </c>
      <c r="B2982" s="13" t="n">
        <v>98</v>
      </c>
      <c r="C2982" s="13" t="n">
        <v>97</v>
      </c>
      <c r="D2982" s="14" t="n">
        <f aca="false">C2982/Summary!$B$4</f>
        <v>0.00646666666666667</v>
      </c>
      <c r="E2982" s="15" t="n">
        <v>0.571428571428571</v>
      </c>
      <c r="F2982" s="2" t="s">
        <v>53</v>
      </c>
      <c r="G2982" s="2" t="s">
        <v>44</v>
      </c>
      <c r="H2982" s="2" t="str">
        <f aca="false">IF(AND(E2982&gt;=0.4,E2982&lt;=0.6),"Yes","No")</f>
        <v>Yes</v>
      </c>
      <c r="I2982" s="2" t="str">
        <f aca="false">IF(AND(F2982="No",G2982="No",H2982="Yes"),"Yes","No")</f>
        <v>No</v>
      </c>
      <c r="J2982" s="2"/>
      <c r="K2982" s="2"/>
    </row>
    <row r="2983" customFormat="false" ht="15" hidden="false" customHeight="false" outlineLevel="0" collapsed="false">
      <c r="A2983" s="2" t="s">
        <v>8483</v>
      </c>
      <c r="B2983" s="13" t="n">
        <v>98</v>
      </c>
      <c r="C2983" s="13" t="n">
        <v>98</v>
      </c>
      <c r="D2983" s="14" t="n">
        <f aca="false">C2983/Summary!$B$4</f>
        <v>0.00653333333333333</v>
      </c>
      <c r="E2983" s="15" t="n">
        <v>0.714285714285714</v>
      </c>
      <c r="F2983" s="2" t="s">
        <v>53</v>
      </c>
      <c r="G2983" s="2" t="s">
        <v>53</v>
      </c>
      <c r="H2983" s="2" t="str">
        <f aca="false">IF(AND(E2983&gt;=0.4,E2983&lt;=0.6),"Yes","No")</f>
        <v>No</v>
      </c>
      <c r="I2983" s="2" t="str">
        <f aca="false">IF(AND(F2983="No",G2983="No",H2983="Yes"),"Yes","No")</f>
        <v>No</v>
      </c>
      <c r="J2983" s="2"/>
      <c r="K2983" s="2"/>
    </row>
    <row r="2984" customFormat="false" ht="15" hidden="false" customHeight="false" outlineLevel="0" collapsed="false">
      <c r="A2984" s="2" t="s">
        <v>8484</v>
      </c>
      <c r="B2984" s="13" t="n">
        <v>98</v>
      </c>
      <c r="C2984" s="13" t="n">
        <v>98</v>
      </c>
      <c r="D2984" s="14" t="n">
        <f aca="false">C2984/Summary!$B$4</f>
        <v>0.00653333333333333</v>
      </c>
      <c r="E2984" s="15" t="n">
        <v>0.571428571428571</v>
      </c>
      <c r="F2984" s="2" t="s">
        <v>53</v>
      </c>
      <c r="G2984" s="2" t="s">
        <v>44</v>
      </c>
      <c r="H2984" s="2" t="str">
        <f aca="false">IF(AND(E2984&gt;=0.4,E2984&lt;=0.6),"Yes","No")</f>
        <v>Yes</v>
      </c>
      <c r="I2984" s="2" t="str">
        <f aca="false">IF(AND(F2984="No",G2984="No",H2984="Yes"),"Yes","No")</f>
        <v>No</v>
      </c>
      <c r="J2984" s="2"/>
      <c r="K2984" s="2"/>
    </row>
    <row r="2985" customFormat="false" ht="15" hidden="false" customHeight="false" outlineLevel="0" collapsed="false">
      <c r="A2985" s="2" t="s">
        <v>8485</v>
      </c>
      <c r="B2985" s="13" t="n">
        <v>98</v>
      </c>
      <c r="C2985" s="13" t="n">
        <v>98</v>
      </c>
      <c r="D2985" s="14" t="n">
        <f aca="false">C2985/Summary!$B$4</f>
        <v>0.00653333333333333</v>
      </c>
      <c r="E2985" s="15" t="n">
        <v>0.714285714285714</v>
      </c>
      <c r="F2985" s="2" t="s">
        <v>53</v>
      </c>
      <c r="G2985" s="2" t="s">
        <v>44</v>
      </c>
      <c r="H2985" s="2" t="str">
        <f aca="false">IF(AND(E2985&gt;=0.4,E2985&lt;=0.6),"Yes","No")</f>
        <v>No</v>
      </c>
      <c r="I2985" s="2" t="str">
        <f aca="false">IF(AND(F2985="No",G2985="No",H2985="Yes"),"Yes","No")</f>
        <v>No</v>
      </c>
      <c r="J2985" s="2"/>
      <c r="K2985" s="2"/>
    </row>
    <row r="2986" customFormat="false" ht="15" hidden="false" customHeight="false" outlineLevel="0" collapsed="false">
      <c r="A2986" s="2" t="s">
        <v>8486</v>
      </c>
      <c r="B2986" s="13" t="n">
        <v>98</v>
      </c>
      <c r="C2986" s="13" t="n">
        <v>98</v>
      </c>
      <c r="D2986" s="14" t="n">
        <f aca="false">C2986/Summary!$B$4</f>
        <v>0.00653333333333333</v>
      </c>
      <c r="E2986" s="15" t="n">
        <v>0.571428571428571</v>
      </c>
      <c r="F2986" s="2" t="s">
        <v>53</v>
      </c>
      <c r="G2986" s="2" t="s">
        <v>44</v>
      </c>
      <c r="H2986" s="2" t="str">
        <f aca="false">IF(AND(E2986&gt;=0.4,E2986&lt;=0.6),"Yes","No")</f>
        <v>Yes</v>
      </c>
      <c r="I2986" s="2" t="str">
        <f aca="false">IF(AND(F2986="No",G2986="No",H2986="Yes"),"Yes","No")</f>
        <v>No</v>
      </c>
      <c r="J2986" s="2"/>
      <c r="K2986" s="2"/>
    </row>
    <row r="2987" customFormat="false" ht="15" hidden="false" customHeight="false" outlineLevel="0" collapsed="false">
      <c r="A2987" s="2" t="s">
        <v>8487</v>
      </c>
      <c r="B2987" s="13" t="n">
        <v>98</v>
      </c>
      <c r="C2987" s="13" t="n">
        <v>97</v>
      </c>
      <c r="D2987" s="14" t="n">
        <f aca="false">C2987/Summary!$B$4</f>
        <v>0.00646666666666667</v>
      </c>
      <c r="E2987" s="15" t="n">
        <v>0.571428571428571</v>
      </c>
      <c r="F2987" s="2" t="s">
        <v>53</v>
      </c>
      <c r="G2987" s="2" t="s">
        <v>44</v>
      </c>
      <c r="H2987" s="2" t="str">
        <f aca="false">IF(AND(E2987&gt;=0.4,E2987&lt;=0.6),"Yes","No")</f>
        <v>Yes</v>
      </c>
      <c r="I2987" s="2" t="str">
        <f aca="false">IF(AND(F2987="No",G2987="No",H2987="Yes"),"Yes","No")</f>
        <v>No</v>
      </c>
      <c r="J2987" s="2"/>
      <c r="K2987" s="2"/>
    </row>
    <row r="2988" customFormat="false" ht="15" hidden="false" customHeight="false" outlineLevel="0" collapsed="false">
      <c r="A2988" s="2" t="s">
        <v>8488</v>
      </c>
      <c r="B2988" s="13" t="n">
        <v>98</v>
      </c>
      <c r="C2988" s="13" t="n">
        <v>97</v>
      </c>
      <c r="D2988" s="14" t="n">
        <f aca="false">C2988/Summary!$B$4</f>
        <v>0.00646666666666667</v>
      </c>
      <c r="E2988" s="15" t="n">
        <v>0.571428571428571</v>
      </c>
      <c r="F2988" s="2" t="s">
        <v>53</v>
      </c>
      <c r="G2988" s="2" t="s">
        <v>44</v>
      </c>
      <c r="H2988" s="2" t="str">
        <f aca="false">IF(AND(E2988&gt;=0.4,E2988&lt;=0.6),"Yes","No")</f>
        <v>Yes</v>
      </c>
      <c r="I2988" s="2" t="str">
        <f aca="false">IF(AND(F2988="No",G2988="No",H2988="Yes"),"Yes","No")</f>
        <v>No</v>
      </c>
      <c r="J2988" s="2"/>
      <c r="K2988" s="2"/>
    </row>
    <row r="2989" customFormat="false" ht="15" hidden="false" customHeight="false" outlineLevel="0" collapsed="false">
      <c r="A2989" s="2" t="s">
        <v>8489</v>
      </c>
      <c r="B2989" s="13" t="n">
        <v>98</v>
      </c>
      <c r="C2989" s="13" t="n">
        <v>97</v>
      </c>
      <c r="D2989" s="14" t="n">
        <f aca="false">C2989/Summary!$B$4</f>
        <v>0.00646666666666667</v>
      </c>
      <c r="E2989" s="15" t="n">
        <v>0.571428571428571</v>
      </c>
      <c r="F2989" s="2" t="s">
        <v>53</v>
      </c>
      <c r="G2989" s="2" t="s">
        <v>44</v>
      </c>
      <c r="H2989" s="2" t="str">
        <f aca="false">IF(AND(E2989&gt;=0.4,E2989&lt;=0.6),"Yes","No")</f>
        <v>Yes</v>
      </c>
      <c r="I2989" s="2" t="str">
        <f aca="false">IF(AND(F2989="No",G2989="No",H2989="Yes"),"Yes","No")</f>
        <v>No</v>
      </c>
      <c r="J2989" s="2"/>
      <c r="K2989" s="2"/>
    </row>
    <row r="2990" customFormat="false" ht="15" hidden="false" customHeight="false" outlineLevel="0" collapsed="false">
      <c r="A2990" s="2" t="s">
        <v>8490</v>
      </c>
      <c r="B2990" s="13" t="n">
        <v>98</v>
      </c>
      <c r="C2990" s="13" t="n">
        <v>98</v>
      </c>
      <c r="D2990" s="14" t="n">
        <f aca="false">C2990/Summary!$B$4</f>
        <v>0.00653333333333333</v>
      </c>
      <c r="E2990" s="15" t="n">
        <v>0.571428571428571</v>
      </c>
      <c r="F2990" s="2" t="s">
        <v>53</v>
      </c>
      <c r="G2990" s="2" t="s">
        <v>53</v>
      </c>
      <c r="H2990" s="2" t="str">
        <f aca="false">IF(AND(E2990&gt;=0.4,E2990&lt;=0.6),"Yes","No")</f>
        <v>Yes</v>
      </c>
      <c r="I2990" s="2" t="str">
        <f aca="false">IF(AND(F2990="No",G2990="No",H2990="Yes"),"Yes","No")</f>
        <v>No</v>
      </c>
      <c r="J2990" s="2"/>
      <c r="K2990" s="2"/>
    </row>
    <row r="2991" customFormat="false" ht="15" hidden="false" customHeight="false" outlineLevel="0" collapsed="false">
      <c r="A2991" s="2" t="s">
        <v>8491</v>
      </c>
      <c r="B2991" s="13" t="n">
        <v>98</v>
      </c>
      <c r="C2991" s="13" t="n">
        <v>97</v>
      </c>
      <c r="D2991" s="14" t="n">
        <f aca="false">C2991/Summary!$B$4</f>
        <v>0.00646666666666667</v>
      </c>
      <c r="E2991" s="15" t="n">
        <v>0.285714285714286</v>
      </c>
      <c r="F2991" s="2" t="s">
        <v>53</v>
      </c>
      <c r="G2991" s="2" t="s">
        <v>44</v>
      </c>
      <c r="H2991" s="2" t="str">
        <f aca="false">IF(AND(E2991&gt;=0.4,E2991&lt;=0.6),"Yes","No")</f>
        <v>No</v>
      </c>
      <c r="I2991" s="2" t="str">
        <f aca="false">IF(AND(F2991="No",G2991="No",H2991="Yes"),"Yes","No")</f>
        <v>No</v>
      </c>
      <c r="J2991" s="2"/>
      <c r="K2991" s="2"/>
    </row>
    <row r="2992" customFormat="false" ht="15" hidden="false" customHeight="false" outlineLevel="0" collapsed="false">
      <c r="A2992" s="2" t="s">
        <v>8492</v>
      </c>
      <c r="B2992" s="13" t="n">
        <v>98</v>
      </c>
      <c r="C2992" s="13" t="n">
        <v>98</v>
      </c>
      <c r="D2992" s="14" t="n">
        <f aca="false">C2992/Summary!$B$4</f>
        <v>0.00653333333333333</v>
      </c>
      <c r="E2992" s="15" t="n">
        <v>0.428571428571429</v>
      </c>
      <c r="F2992" s="2" t="s">
        <v>53</v>
      </c>
      <c r="G2992" s="2" t="s">
        <v>44</v>
      </c>
      <c r="H2992" s="2" t="str">
        <f aca="false">IF(AND(E2992&gt;=0.4,E2992&lt;=0.6),"Yes","No")</f>
        <v>Yes</v>
      </c>
      <c r="I2992" s="2" t="str">
        <f aca="false">IF(AND(F2992="No",G2992="No",H2992="Yes"),"Yes","No")</f>
        <v>No</v>
      </c>
      <c r="J2992" s="2"/>
      <c r="K2992" s="2"/>
    </row>
    <row r="2993" customFormat="false" ht="15" hidden="false" customHeight="false" outlineLevel="0" collapsed="false">
      <c r="A2993" s="2" t="s">
        <v>8493</v>
      </c>
      <c r="B2993" s="13" t="n">
        <v>98</v>
      </c>
      <c r="C2993" s="13" t="n">
        <v>98</v>
      </c>
      <c r="D2993" s="14" t="n">
        <f aca="false">C2993/Summary!$B$4</f>
        <v>0.00653333333333333</v>
      </c>
      <c r="E2993" s="15" t="n">
        <v>0.571428571428571</v>
      </c>
      <c r="F2993" s="2" t="s">
        <v>44</v>
      </c>
      <c r="G2993" s="2" t="s">
        <v>53</v>
      </c>
      <c r="H2993" s="2" t="str">
        <f aca="false">IF(AND(E2993&gt;=0.4,E2993&lt;=0.6),"Yes","No")</f>
        <v>Yes</v>
      </c>
      <c r="I2993" s="2" t="str">
        <f aca="false">IF(AND(F2993="No",G2993="No",H2993="Yes"),"Yes","No")</f>
        <v>No</v>
      </c>
      <c r="J2993" s="2"/>
      <c r="K2993" s="2"/>
    </row>
    <row r="2994" customFormat="false" ht="15" hidden="false" customHeight="false" outlineLevel="0" collapsed="false">
      <c r="A2994" s="2" t="s">
        <v>8494</v>
      </c>
      <c r="B2994" s="13" t="n">
        <v>98</v>
      </c>
      <c r="C2994" s="13" t="n">
        <v>98</v>
      </c>
      <c r="D2994" s="14" t="n">
        <f aca="false">C2994/Summary!$B$4</f>
        <v>0.00653333333333333</v>
      </c>
      <c r="E2994" s="15" t="n">
        <v>0.428571428571429</v>
      </c>
      <c r="F2994" s="2" t="s">
        <v>53</v>
      </c>
      <c r="G2994" s="2" t="s">
        <v>44</v>
      </c>
      <c r="H2994" s="2" t="str">
        <f aca="false">IF(AND(E2994&gt;=0.4,E2994&lt;=0.6),"Yes","No")</f>
        <v>Yes</v>
      </c>
      <c r="I2994" s="2" t="str">
        <f aca="false">IF(AND(F2994="No",G2994="No",H2994="Yes"),"Yes","No")</f>
        <v>No</v>
      </c>
      <c r="J2994" s="2"/>
      <c r="K2994" s="2"/>
    </row>
    <row r="2995" customFormat="false" ht="15" hidden="false" customHeight="false" outlineLevel="0" collapsed="false">
      <c r="A2995" s="2" t="s">
        <v>8495</v>
      </c>
      <c r="B2995" s="13" t="n">
        <v>98</v>
      </c>
      <c r="C2995" s="13" t="n">
        <v>98</v>
      </c>
      <c r="D2995" s="14" t="n">
        <f aca="false">C2995/Summary!$B$4</f>
        <v>0.00653333333333333</v>
      </c>
      <c r="E2995" s="15" t="n">
        <v>0.428571428571429</v>
      </c>
      <c r="F2995" s="2" t="s">
        <v>53</v>
      </c>
      <c r="G2995" s="2" t="s">
        <v>44</v>
      </c>
      <c r="H2995" s="2" t="str">
        <f aca="false">IF(AND(E2995&gt;=0.4,E2995&lt;=0.6),"Yes","No")</f>
        <v>Yes</v>
      </c>
      <c r="I2995" s="2" t="str">
        <f aca="false">IF(AND(F2995="No",G2995="No",H2995="Yes"),"Yes","No")</f>
        <v>No</v>
      </c>
      <c r="J2995" s="2"/>
      <c r="K2995" s="2"/>
    </row>
    <row r="2996" customFormat="false" ht="15" hidden="false" customHeight="false" outlineLevel="0" collapsed="false">
      <c r="A2996" s="2" t="s">
        <v>8496</v>
      </c>
      <c r="B2996" s="13" t="n">
        <v>98</v>
      </c>
      <c r="C2996" s="13" t="n">
        <v>98</v>
      </c>
      <c r="D2996" s="14" t="n">
        <f aca="false">C2996/Summary!$B$4</f>
        <v>0.00653333333333333</v>
      </c>
      <c r="E2996" s="15" t="n">
        <v>0.571428571428571</v>
      </c>
      <c r="F2996" s="2" t="s">
        <v>53</v>
      </c>
      <c r="G2996" s="2" t="s">
        <v>53</v>
      </c>
      <c r="H2996" s="2" t="str">
        <f aca="false">IF(AND(E2996&gt;=0.4,E2996&lt;=0.6),"Yes","No")</f>
        <v>Yes</v>
      </c>
      <c r="I2996" s="2" t="str">
        <f aca="false">IF(AND(F2996="No",G2996="No",H2996="Yes"),"Yes","No")</f>
        <v>No</v>
      </c>
      <c r="J2996" s="2"/>
      <c r="K2996" s="2"/>
    </row>
    <row r="2997" customFormat="false" ht="15" hidden="false" customHeight="false" outlineLevel="0" collapsed="false">
      <c r="A2997" s="2" t="s">
        <v>8497</v>
      </c>
      <c r="B2997" s="13" t="n">
        <v>98</v>
      </c>
      <c r="C2997" s="13" t="n">
        <v>98</v>
      </c>
      <c r="D2997" s="14" t="n">
        <f aca="false">C2997/Summary!$B$4</f>
        <v>0.00653333333333333</v>
      </c>
      <c r="E2997" s="15" t="n">
        <v>0.571428571428571</v>
      </c>
      <c r="F2997" s="2" t="s">
        <v>53</v>
      </c>
      <c r="G2997" s="2" t="s">
        <v>44</v>
      </c>
      <c r="H2997" s="2" t="str">
        <f aca="false">IF(AND(E2997&gt;=0.4,E2997&lt;=0.6),"Yes","No")</f>
        <v>Yes</v>
      </c>
      <c r="I2997" s="2" t="str">
        <f aca="false">IF(AND(F2997="No",G2997="No",H2997="Yes"),"Yes","No")</f>
        <v>No</v>
      </c>
      <c r="J2997" s="2"/>
      <c r="K2997" s="2"/>
    </row>
    <row r="2998" customFormat="false" ht="15" hidden="false" customHeight="false" outlineLevel="0" collapsed="false">
      <c r="A2998" s="2" t="s">
        <v>8498</v>
      </c>
      <c r="B2998" s="13" t="n">
        <v>98</v>
      </c>
      <c r="C2998" s="13" t="n">
        <v>92</v>
      </c>
      <c r="D2998" s="14" t="n">
        <f aca="false">C2998/Summary!$B$4</f>
        <v>0.00613333333333333</v>
      </c>
      <c r="E2998" s="15" t="n">
        <v>0.571428571428571</v>
      </c>
      <c r="F2998" s="2" t="s">
        <v>44</v>
      </c>
      <c r="G2998" s="2" t="s">
        <v>53</v>
      </c>
      <c r="H2998" s="2" t="str">
        <f aca="false">IF(AND(E2998&gt;=0.4,E2998&lt;=0.6),"Yes","No")</f>
        <v>Yes</v>
      </c>
      <c r="I2998" s="2" t="str">
        <f aca="false">IF(AND(F2998="No",G2998="No",H2998="Yes"),"Yes","No")</f>
        <v>No</v>
      </c>
      <c r="J2998" s="2"/>
      <c r="K2998" s="2"/>
    </row>
    <row r="2999" customFormat="false" ht="15" hidden="false" customHeight="false" outlineLevel="0" collapsed="false">
      <c r="A2999" s="2" t="s">
        <v>8499</v>
      </c>
      <c r="B2999" s="13" t="n">
        <v>98</v>
      </c>
      <c r="C2999" s="13" t="n">
        <v>98</v>
      </c>
      <c r="D2999" s="14" t="n">
        <f aca="false">C2999/Summary!$B$4</f>
        <v>0.00653333333333333</v>
      </c>
      <c r="E2999" s="15" t="n">
        <v>0.428571428571429</v>
      </c>
      <c r="F2999" s="2" t="s">
        <v>53</v>
      </c>
      <c r="G2999" s="2" t="s">
        <v>44</v>
      </c>
      <c r="H2999" s="2" t="str">
        <f aca="false">IF(AND(E2999&gt;=0.4,E2999&lt;=0.6),"Yes","No")</f>
        <v>Yes</v>
      </c>
      <c r="I2999" s="2" t="str">
        <f aca="false">IF(AND(F2999="No",G2999="No",H2999="Yes"),"Yes","No")</f>
        <v>No</v>
      </c>
      <c r="J2999" s="2"/>
      <c r="K2999" s="2"/>
    </row>
    <row r="3000" customFormat="false" ht="15" hidden="false" customHeight="false" outlineLevel="0" collapsed="false">
      <c r="A3000" s="2" t="s">
        <v>8500</v>
      </c>
      <c r="B3000" s="13" t="n">
        <v>98</v>
      </c>
      <c r="C3000" s="13" t="n">
        <v>98</v>
      </c>
      <c r="D3000" s="14" t="n">
        <f aca="false">C3000/Summary!$B$4</f>
        <v>0.00653333333333333</v>
      </c>
      <c r="E3000" s="15" t="n">
        <v>0.428571428571429</v>
      </c>
      <c r="F3000" s="2" t="s">
        <v>53</v>
      </c>
      <c r="G3000" s="2" t="s">
        <v>53</v>
      </c>
      <c r="H3000" s="2" t="str">
        <f aca="false">IF(AND(E3000&gt;=0.4,E3000&lt;=0.6),"Yes","No")</f>
        <v>Yes</v>
      </c>
      <c r="I3000" s="2" t="str">
        <f aca="false">IF(AND(F3000="No",G3000="No",H3000="Yes"),"Yes","No")</f>
        <v>No</v>
      </c>
      <c r="J3000" s="2"/>
      <c r="K3000" s="2"/>
    </row>
    <row r="3001" customFormat="false" ht="15" hidden="false" customHeight="false" outlineLevel="0" collapsed="false">
      <c r="A3001" s="2" t="s">
        <v>8501</v>
      </c>
      <c r="B3001" s="13" t="n">
        <v>98</v>
      </c>
      <c r="C3001" s="13" t="n">
        <v>98</v>
      </c>
      <c r="D3001" s="14" t="n">
        <f aca="false">C3001/Summary!$B$4</f>
        <v>0.00653333333333333</v>
      </c>
      <c r="E3001" s="15" t="n">
        <v>0.428571428571429</v>
      </c>
      <c r="F3001" s="2" t="s">
        <v>53</v>
      </c>
      <c r="G3001" s="2" t="s">
        <v>44</v>
      </c>
      <c r="H3001" s="2" t="str">
        <f aca="false">IF(AND(E3001&gt;=0.4,E3001&lt;=0.6),"Yes","No")</f>
        <v>Yes</v>
      </c>
      <c r="I3001" s="2" t="str">
        <f aca="false">IF(AND(F3001="No",G3001="No",H3001="Yes"),"Yes","No")</f>
        <v>No</v>
      </c>
      <c r="J3001" s="2"/>
      <c r="K3001" s="2"/>
    </row>
    <row r="3002" customFormat="false" ht="15" hidden="false" customHeight="false" outlineLevel="0" collapsed="false">
      <c r="A3002" s="2" t="s">
        <v>8502</v>
      </c>
      <c r="B3002" s="13" t="n">
        <v>98</v>
      </c>
      <c r="C3002" s="13" t="n">
        <v>98</v>
      </c>
      <c r="D3002" s="14" t="n">
        <f aca="false">C3002/Summary!$B$4</f>
        <v>0.00653333333333333</v>
      </c>
      <c r="E3002" s="15" t="n">
        <v>0.428571428571429</v>
      </c>
      <c r="F3002" s="2" t="s">
        <v>53</v>
      </c>
      <c r="G3002" s="2" t="s">
        <v>53</v>
      </c>
      <c r="H3002" s="2" t="str">
        <f aca="false">IF(AND(E3002&gt;=0.4,E3002&lt;=0.6),"Yes","No")</f>
        <v>Yes</v>
      </c>
      <c r="I3002" s="2" t="str">
        <f aca="false">IF(AND(F3002="No",G3002="No",H3002="Yes"),"Yes","No")</f>
        <v>No</v>
      </c>
      <c r="J3002" s="2"/>
      <c r="K3002" s="2"/>
    </row>
    <row r="3003" customFormat="false" ht="15" hidden="false" customHeight="false" outlineLevel="0" collapsed="false">
      <c r="A3003" s="2" t="s">
        <v>8503</v>
      </c>
      <c r="B3003" s="13" t="n">
        <v>98</v>
      </c>
      <c r="C3003" s="13" t="n">
        <v>98</v>
      </c>
      <c r="D3003" s="14" t="n">
        <f aca="false">C3003/Summary!$B$4</f>
        <v>0.00653333333333333</v>
      </c>
      <c r="E3003" s="15" t="n">
        <v>0.714285714285714</v>
      </c>
      <c r="F3003" s="2" t="s">
        <v>53</v>
      </c>
      <c r="G3003" s="2" t="s">
        <v>53</v>
      </c>
      <c r="H3003" s="2" t="str">
        <f aca="false">IF(AND(E3003&gt;=0.4,E3003&lt;=0.6),"Yes","No")</f>
        <v>No</v>
      </c>
      <c r="I3003" s="2" t="str">
        <f aca="false">IF(AND(F3003="No",G3003="No",H3003="Yes"),"Yes","No")</f>
        <v>No</v>
      </c>
      <c r="J3003" s="2"/>
      <c r="K3003" s="2"/>
    </row>
    <row r="3004" customFormat="false" ht="15" hidden="false" customHeight="false" outlineLevel="0" collapsed="false">
      <c r="A3004" s="2" t="s">
        <v>8504</v>
      </c>
      <c r="B3004" s="13" t="n">
        <v>98</v>
      </c>
      <c r="C3004" s="13" t="n">
        <v>97</v>
      </c>
      <c r="D3004" s="14" t="n">
        <f aca="false">C3004/Summary!$B$4</f>
        <v>0.00646666666666667</v>
      </c>
      <c r="E3004" s="15" t="n">
        <v>0.142857142857143</v>
      </c>
      <c r="F3004" s="2" t="s">
        <v>53</v>
      </c>
      <c r="G3004" s="2" t="s">
        <v>44</v>
      </c>
      <c r="H3004" s="2" t="str">
        <f aca="false">IF(AND(E3004&gt;=0.4,E3004&lt;=0.6),"Yes","No")</f>
        <v>No</v>
      </c>
      <c r="I3004" s="2" t="str">
        <f aca="false">IF(AND(F3004="No",G3004="No",H3004="Yes"),"Yes","No")</f>
        <v>No</v>
      </c>
      <c r="J3004" s="2"/>
      <c r="K3004" s="2"/>
    </row>
    <row r="3005" customFormat="false" ht="15" hidden="false" customHeight="false" outlineLevel="0" collapsed="false">
      <c r="A3005" s="2" t="s">
        <v>8505</v>
      </c>
      <c r="B3005" s="13" t="n">
        <v>98</v>
      </c>
      <c r="C3005" s="13" t="n">
        <v>97</v>
      </c>
      <c r="D3005" s="14" t="n">
        <f aca="false">C3005/Summary!$B$4</f>
        <v>0.00646666666666667</v>
      </c>
      <c r="E3005" s="15" t="n">
        <v>0.428571428571429</v>
      </c>
      <c r="F3005" s="2" t="s">
        <v>53</v>
      </c>
      <c r="G3005" s="2" t="s">
        <v>44</v>
      </c>
      <c r="H3005" s="2" t="str">
        <f aca="false">IF(AND(E3005&gt;=0.4,E3005&lt;=0.6),"Yes","No")</f>
        <v>Yes</v>
      </c>
      <c r="I3005" s="2" t="str">
        <f aca="false">IF(AND(F3005="No",G3005="No",H3005="Yes"),"Yes","No")</f>
        <v>No</v>
      </c>
      <c r="J3005" s="2"/>
      <c r="K3005" s="2"/>
    </row>
    <row r="3006" customFormat="false" ht="15" hidden="false" customHeight="false" outlineLevel="0" collapsed="false">
      <c r="A3006" s="2" t="s">
        <v>8506</v>
      </c>
      <c r="B3006" s="13" t="n">
        <v>98</v>
      </c>
      <c r="C3006" s="13" t="n">
        <v>98</v>
      </c>
      <c r="D3006" s="14" t="n">
        <f aca="false">C3006/Summary!$B$4</f>
        <v>0.00653333333333333</v>
      </c>
      <c r="E3006" s="15" t="n">
        <v>0.142857142857143</v>
      </c>
      <c r="F3006" s="2" t="s">
        <v>53</v>
      </c>
      <c r="G3006" s="2" t="s">
        <v>44</v>
      </c>
      <c r="H3006" s="2" t="str">
        <f aca="false">IF(AND(E3006&gt;=0.4,E3006&lt;=0.6),"Yes","No")</f>
        <v>No</v>
      </c>
      <c r="I3006" s="2" t="str">
        <f aca="false">IF(AND(F3006="No",G3006="No",H3006="Yes"),"Yes","No")</f>
        <v>No</v>
      </c>
      <c r="J3006" s="2"/>
      <c r="K3006" s="2"/>
    </row>
    <row r="3007" customFormat="false" ht="15" hidden="false" customHeight="false" outlineLevel="0" collapsed="false">
      <c r="A3007" s="2" t="s">
        <v>8507</v>
      </c>
      <c r="B3007" s="13" t="n">
        <v>98</v>
      </c>
      <c r="C3007" s="13" t="n">
        <v>98</v>
      </c>
      <c r="D3007" s="14" t="n">
        <f aca="false">C3007/Summary!$B$4</f>
        <v>0.00653333333333333</v>
      </c>
      <c r="E3007" s="15" t="n">
        <v>0.285714285714286</v>
      </c>
      <c r="F3007" s="2" t="s">
        <v>53</v>
      </c>
      <c r="G3007" s="2" t="s">
        <v>44</v>
      </c>
      <c r="H3007" s="2" t="str">
        <f aca="false">IF(AND(E3007&gt;=0.4,E3007&lt;=0.6),"Yes","No")</f>
        <v>No</v>
      </c>
      <c r="I3007" s="2" t="str">
        <f aca="false">IF(AND(F3007="No",G3007="No",H3007="Yes"),"Yes","No")</f>
        <v>No</v>
      </c>
      <c r="J3007" s="2"/>
      <c r="K3007" s="2"/>
    </row>
    <row r="3008" customFormat="false" ht="15" hidden="false" customHeight="false" outlineLevel="0" collapsed="false">
      <c r="A3008" s="2" t="s">
        <v>8508</v>
      </c>
      <c r="B3008" s="13" t="n">
        <v>98</v>
      </c>
      <c r="C3008" s="13" t="n">
        <v>97</v>
      </c>
      <c r="D3008" s="14" t="n">
        <f aca="false">C3008/Summary!$B$4</f>
        <v>0.00646666666666667</v>
      </c>
      <c r="E3008" s="15" t="n">
        <v>0.285714285714286</v>
      </c>
      <c r="F3008" s="2" t="s">
        <v>44</v>
      </c>
      <c r="G3008" s="2" t="s">
        <v>44</v>
      </c>
      <c r="H3008" s="2" t="str">
        <f aca="false">IF(AND(E3008&gt;=0.4,E3008&lt;=0.6),"Yes","No")</f>
        <v>No</v>
      </c>
      <c r="I3008" s="2" t="str">
        <f aca="false">IF(AND(F3008="No",G3008="No",H3008="Yes"),"Yes","No")</f>
        <v>No</v>
      </c>
      <c r="J3008" s="2"/>
      <c r="K3008" s="2"/>
    </row>
    <row r="3009" customFormat="false" ht="15" hidden="false" customHeight="false" outlineLevel="0" collapsed="false">
      <c r="A3009" s="2" t="s">
        <v>8509</v>
      </c>
      <c r="B3009" s="13" t="n">
        <v>98</v>
      </c>
      <c r="C3009" s="13" t="n">
        <v>98</v>
      </c>
      <c r="D3009" s="14" t="n">
        <f aca="false">C3009/Summary!$B$4</f>
        <v>0.00653333333333333</v>
      </c>
      <c r="E3009" s="15" t="n">
        <v>0.285714285714286</v>
      </c>
      <c r="F3009" s="2" t="s">
        <v>44</v>
      </c>
      <c r="G3009" s="2" t="s">
        <v>53</v>
      </c>
      <c r="H3009" s="2" t="str">
        <f aca="false">IF(AND(E3009&gt;=0.4,E3009&lt;=0.6),"Yes","No")</f>
        <v>No</v>
      </c>
      <c r="I3009" s="2" t="str">
        <f aca="false">IF(AND(F3009="No",G3009="No",H3009="Yes"),"Yes","No")</f>
        <v>No</v>
      </c>
      <c r="J3009" s="2"/>
      <c r="K3009" s="2"/>
    </row>
    <row r="3010" customFormat="false" ht="15" hidden="false" customHeight="false" outlineLevel="0" collapsed="false">
      <c r="A3010" s="2" t="s">
        <v>8510</v>
      </c>
      <c r="B3010" s="13" t="n">
        <v>98</v>
      </c>
      <c r="C3010" s="13" t="n">
        <v>97</v>
      </c>
      <c r="D3010" s="14" t="n">
        <f aca="false">C3010/Summary!$B$4</f>
        <v>0.00646666666666667</v>
      </c>
      <c r="E3010" s="15" t="n">
        <v>0.428571428571429</v>
      </c>
      <c r="F3010" s="2" t="s">
        <v>53</v>
      </c>
      <c r="G3010" s="2" t="s">
        <v>44</v>
      </c>
      <c r="H3010" s="2" t="str">
        <f aca="false">IF(AND(E3010&gt;=0.4,E3010&lt;=0.6),"Yes","No")</f>
        <v>Yes</v>
      </c>
      <c r="I3010" s="2" t="str">
        <f aca="false">IF(AND(F3010="No",G3010="No",H3010="Yes"),"Yes","No")</f>
        <v>No</v>
      </c>
      <c r="J3010" s="2"/>
      <c r="K3010" s="2"/>
    </row>
    <row r="3011" customFormat="false" ht="15" hidden="false" customHeight="false" outlineLevel="0" collapsed="false">
      <c r="A3011" s="2" t="s">
        <v>8511</v>
      </c>
      <c r="B3011" s="13" t="n">
        <v>98</v>
      </c>
      <c r="C3011" s="13" t="n">
        <v>98</v>
      </c>
      <c r="D3011" s="14" t="n">
        <f aca="false">C3011/Summary!$B$4</f>
        <v>0.00653333333333333</v>
      </c>
      <c r="E3011" s="15" t="n">
        <v>0.428571428571429</v>
      </c>
      <c r="F3011" s="2" t="s">
        <v>53</v>
      </c>
      <c r="G3011" s="2" t="s">
        <v>44</v>
      </c>
      <c r="H3011" s="2" t="str">
        <f aca="false">IF(AND(E3011&gt;=0.4,E3011&lt;=0.6),"Yes","No")</f>
        <v>Yes</v>
      </c>
      <c r="I3011" s="2" t="str">
        <f aca="false">IF(AND(F3011="No",G3011="No",H3011="Yes"),"Yes","No")</f>
        <v>No</v>
      </c>
      <c r="J3011" s="2"/>
      <c r="K3011" s="2"/>
    </row>
    <row r="3012" customFormat="false" ht="15" hidden="false" customHeight="false" outlineLevel="0" collapsed="false">
      <c r="A3012" s="2" t="s">
        <v>8512</v>
      </c>
      <c r="B3012" s="13" t="n">
        <v>98</v>
      </c>
      <c r="C3012" s="13" t="n">
        <v>98</v>
      </c>
      <c r="D3012" s="14" t="n">
        <f aca="false">C3012/Summary!$B$4</f>
        <v>0.00653333333333333</v>
      </c>
      <c r="E3012" s="15" t="n">
        <v>0.714285714285714</v>
      </c>
      <c r="F3012" s="2" t="s">
        <v>53</v>
      </c>
      <c r="G3012" s="2" t="s">
        <v>44</v>
      </c>
      <c r="H3012" s="2" t="str">
        <f aca="false">IF(AND(E3012&gt;=0.4,E3012&lt;=0.6),"Yes","No")</f>
        <v>No</v>
      </c>
      <c r="I3012" s="2" t="str">
        <f aca="false">IF(AND(F3012="No",G3012="No",H3012="Yes"),"Yes","No")</f>
        <v>No</v>
      </c>
      <c r="J3012" s="2"/>
      <c r="K3012" s="2"/>
    </row>
    <row r="3013" customFormat="false" ht="15" hidden="false" customHeight="false" outlineLevel="0" collapsed="false">
      <c r="A3013" s="2" t="s">
        <v>8513</v>
      </c>
      <c r="B3013" s="13" t="n">
        <v>98</v>
      </c>
      <c r="C3013" s="13" t="n">
        <v>98</v>
      </c>
      <c r="D3013" s="14" t="n">
        <f aca="false">C3013/Summary!$B$4</f>
        <v>0.00653333333333333</v>
      </c>
      <c r="E3013" s="15" t="n">
        <v>0.428571428571429</v>
      </c>
      <c r="F3013" s="2" t="s">
        <v>53</v>
      </c>
      <c r="G3013" s="2" t="s">
        <v>44</v>
      </c>
      <c r="H3013" s="2" t="str">
        <f aca="false">IF(AND(E3013&gt;=0.4,E3013&lt;=0.6),"Yes","No")</f>
        <v>Yes</v>
      </c>
      <c r="I3013" s="2" t="str">
        <f aca="false">IF(AND(F3013="No",G3013="No",H3013="Yes"),"Yes","No")</f>
        <v>No</v>
      </c>
      <c r="J3013" s="2"/>
      <c r="K3013" s="2"/>
    </row>
    <row r="3014" customFormat="false" ht="15" hidden="false" customHeight="false" outlineLevel="0" collapsed="false">
      <c r="A3014" s="2" t="s">
        <v>8514</v>
      </c>
      <c r="B3014" s="13" t="n">
        <v>98</v>
      </c>
      <c r="C3014" s="13" t="n">
        <v>96</v>
      </c>
      <c r="D3014" s="14" t="n">
        <f aca="false">C3014/Summary!$B$4</f>
        <v>0.0064</v>
      </c>
      <c r="E3014" s="15" t="n">
        <v>0.285714285714286</v>
      </c>
      <c r="F3014" s="2" t="s">
        <v>53</v>
      </c>
      <c r="G3014" s="2" t="s">
        <v>44</v>
      </c>
      <c r="H3014" s="2" t="str">
        <f aca="false">IF(AND(E3014&gt;=0.4,E3014&lt;=0.6),"Yes","No")</f>
        <v>No</v>
      </c>
      <c r="I3014" s="2" t="str">
        <f aca="false">IF(AND(F3014="No",G3014="No",H3014="Yes"),"Yes","No")</f>
        <v>No</v>
      </c>
      <c r="J3014" s="2"/>
      <c r="K3014" s="2"/>
    </row>
    <row r="3015" customFormat="false" ht="15" hidden="false" customHeight="false" outlineLevel="0" collapsed="false">
      <c r="A3015" s="2" t="s">
        <v>8515</v>
      </c>
      <c r="B3015" s="13" t="n">
        <v>98</v>
      </c>
      <c r="C3015" s="13" t="n">
        <v>98</v>
      </c>
      <c r="D3015" s="14" t="n">
        <f aca="false">C3015/Summary!$B$4</f>
        <v>0.00653333333333333</v>
      </c>
      <c r="E3015" s="15" t="n">
        <v>0.142857142857143</v>
      </c>
      <c r="F3015" s="2" t="s">
        <v>53</v>
      </c>
      <c r="G3015" s="2" t="s">
        <v>44</v>
      </c>
      <c r="H3015" s="2" t="str">
        <f aca="false">IF(AND(E3015&gt;=0.4,E3015&lt;=0.6),"Yes","No")</f>
        <v>No</v>
      </c>
      <c r="I3015" s="2" t="str">
        <f aca="false">IF(AND(F3015="No",G3015="No",H3015="Yes"),"Yes","No")</f>
        <v>No</v>
      </c>
      <c r="J3015" s="2"/>
      <c r="K3015" s="2"/>
    </row>
    <row r="3016" customFormat="false" ht="15" hidden="false" customHeight="false" outlineLevel="0" collapsed="false">
      <c r="A3016" s="2" t="s">
        <v>8516</v>
      </c>
      <c r="B3016" s="13" t="n">
        <v>98</v>
      </c>
      <c r="C3016" s="13" t="n">
        <v>97</v>
      </c>
      <c r="D3016" s="14" t="n">
        <f aca="false">C3016/Summary!$B$4</f>
        <v>0.00646666666666667</v>
      </c>
      <c r="E3016" s="15" t="n">
        <v>0.285714285714286</v>
      </c>
      <c r="F3016" s="2" t="s">
        <v>44</v>
      </c>
      <c r="G3016" s="2" t="s">
        <v>44</v>
      </c>
      <c r="H3016" s="2" t="str">
        <f aca="false">IF(AND(E3016&gt;=0.4,E3016&lt;=0.6),"Yes","No")</f>
        <v>No</v>
      </c>
      <c r="I3016" s="2" t="str">
        <f aca="false">IF(AND(F3016="No",G3016="No",H3016="Yes"),"Yes","No")</f>
        <v>No</v>
      </c>
      <c r="J3016" s="2"/>
      <c r="K3016" s="2"/>
    </row>
    <row r="3017" customFormat="false" ht="15" hidden="false" customHeight="false" outlineLevel="0" collapsed="false">
      <c r="A3017" s="2" t="s">
        <v>8517</v>
      </c>
      <c r="B3017" s="13" t="n">
        <v>98</v>
      </c>
      <c r="C3017" s="13" t="n">
        <v>98</v>
      </c>
      <c r="D3017" s="14" t="n">
        <f aca="false">C3017/Summary!$B$4</f>
        <v>0.00653333333333333</v>
      </c>
      <c r="E3017" s="15" t="n">
        <v>0.571428571428571</v>
      </c>
      <c r="F3017" s="2" t="s">
        <v>53</v>
      </c>
      <c r="G3017" s="2" t="s">
        <v>44</v>
      </c>
      <c r="H3017" s="2" t="str">
        <f aca="false">IF(AND(E3017&gt;=0.4,E3017&lt;=0.6),"Yes","No")</f>
        <v>Yes</v>
      </c>
      <c r="I3017" s="2" t="str">
        <f aca="false">IF(AND(F3017="No",G3017="No",H3017="Yes"),"Yes","No")</f>
        <v>No</v>
      </c>
      <c r="J3017" s="2"/>
      <c r="K3017" s="2"/>
    </row>
    <row r="3018" customFormat="false" ht="15" hidden="false" customHeight="false" outlineLevel="0" collapsed="false">
      <c r="A3018" s="2" t="s">
        <v>8518</v>
      </c>
      <c r="B3018" s="13" t="n">
        <v>98</v>
      </c>
      <c r="C3018" s="13" t="n">
        <v>98</v>
      </c>
      <c r="D3018" s="14" t="n">
        <f aca="false">C3018/Summary!$B$4</f>
        <v>0.00653333333333333</v>
      </c>
      <c r="E3018" s="15" t="n">
        <v>0.142857142857143</v>
      </c>
      <c r="F3018" s="2" t="s">
        <v>53</v>
      </c>
      <c r="G3018" s="2" t="s">
        <v>53</v>
      </c>
      <c r="H3018" s="2" t="str">
        <f aca="false">IF(AND(E3018&gt;=0.4,E3018&lt;=0.6),"Yes","No")</f>
        <v>No</v>
      </c>
      <c r="I3018" s="2" t="str">
        <f aca="false">IF(AND(F3018="No",G3018="No",H3018="Yes"),"Yes","No")</f>
        <v>No</v>
      </c>
      <c r="J3018" s="2"/>
      <c r="K3018" s="2"/>
    </row>
    <row r="3019" customFormat="false" ht="15" hidden="false" customHeight="false" outlineLevel="0" collapsed="false">
      <c r="A3019" s="2" t="s">
        <v>8519</v>
      </c>
      <c r="B3019" s="13" t="n">
        <v>98</v>
      </c>
      <c r="C3019" s="13" t="n">
        <v>97</v>
      </c>
      <c r="D3019" s="14" t="n">
        <f aca="false">C3019/Summary!$B$4</f>
        <v>0.00646666666666667</v>
      </c>
      <c r="E3019" s="15" t="n">
        <v>0.142857142857143</v>
      </c>
      <c r="F3019" s="2" t="s">
        <v>53</v>
      </c>
      <c r="G3019" s="2" t="s">
        <v>44</v>
      </c>
      <c r="H3019" s="2" t="str">
        <f aca="false">IF(AND(E3019&gt;=0.4,E3019&lt;=0.6),"Yes","No")</f>
        <v>No</v>
      </c>
      <c r="I3019" s="2" t="str">
        <f aca="false">IF(AND(F3019="No",G3019="No",H3019="Yes"),"Yes","No")</f>
        <v>No</v>
      </c>
      <c r="J3019" s="2"/>
      <c r="K3019" s="2"/>
    </row>
    <row r="3020" customFormat="false" ht="15" hidden="false" customHeight="false" outlineLevel="0" collapsed="false">
      <c r="A3020" s="2" t="s">
        <v>8520</v>
      </c>
      <c r="B3020" s="13" t="n">
        <v>98</v>
      </c>
      <c r="C3020" s="13" t="n">
        <v>98</v>
      </c>
      <c r="D3020" s="14" t="n">
        <f aca="false">C3020/Summary!$B$4</f>
        <v>0.00653333333333333</v>
      </c>
      <c r="E3020" s="15" t="n">
        <v>0.428571428571429</v>
      </c>
      <c r="F3020" s="2" t="s">
        <v>53</v>
      </c>
      <c r="G3020" s="2" t="s">
        <v>44</v>
      </c>
      <c r="H3020" s="2" t="str">
        <f aca="false">IF(AND(E3020&gt;=0.4,E3020&lt;=0.6),"Yes","No")</f>
        <v>Yes</v>
      </c>
      <c r="I3020" s="2" t="str">
        <f aca="false">IF(AND(F3020="No",G3020="No",H3020="Yes"),"Yes","No")</f>
        <v>No</v>
      </c>
      <c r="J3020" s="2"/>
      <c r="K3020" s="2"/>
    </row>
    <row r="3021" customFormat="false" ht="15" hidden="false" customHeight="false" outlineLevel="0" collapsed="false">
      <c r="A3021" s="2" t="s">
        <v>8521</v>
      </c>
      <c r="B3021" s="13" t="n">
        <v>98</v>
      </c>
      <c r="C3021" s="13" t="n">
        <v>98</v>
      </c>
      <c r="D3021" s="14" t="n">
        <f aca="false">C3021/Summary!$B$4</f>
        <v>0.00653333333333333</v>
      </c>
      <c r="E3021" s="15" t="n">
        <v>0.142857142857143</v>
      </c>
      <c r="F3021" s="2" t="s">
        <v>53</v>
      </c>
      <c r="G3021" s="2" t="s">
        <v>44</v>
      </c>
      <c r="H3021" s="2" t="str">
        <f aca="false">IF(AND(E3021&gt;=0.4,E3021&lt;=0.6),"Yes","No")</f>
        <v>No</v>
      </c>
      <c r="I3021" s="2" t="str">
        <f aca="false">IF(AND(F3021="No",G3021="No",H3021="Yes"),"Yes","No")</f>
        <v>No</v>
      </c>
      <c r="J3021" s="2"/>
      <c r="K3021" s="2"/>
    </row>
    <row r="3022" customFormat="false" ht="15" hidden="false" customHeight="false" outlineLevel="0" collapsed="false">
      <c r="A3022" s="2" t="s">
        <v>8522</v>
      </c>
      <c r="B3022" s="13" t="n">
        <v>98</v>
      </c>
      <c r="C3022" s="13" t="n">
        <v>98</v>
      </c>
      <c r="D3022" s="14" t="n">
        <f aca="false">C3022/Summary!$B$4</f>
        <v>0.00653333333333333</v>
      </c>
      <c r="E3022" s="15" t="n">
        <v>0.571428571428571</v>
      </c>
      <c r="F3022" s="2" t="s">
        <v>53</v>
      </c>
      <c r="G3022" s="2" t="s">
        <v>44</v>
      </c>
      <c r="H3022" s="2" t="str">
        <f aca="false">IF(AND(E3022&gt;=0.4,E3022&lt;=0.6),"Yes","No")</f>
        <v>Yes</v>
      </c>
      <c r="I3022" s="2" t="str">
        <f aca="false">IF(AND(F3022="No",G3022="No",H3022="Yes"),"Yes","No")</f>
        <v>No</v>
      </c>
      <c r="J3022" s="2"/>
      <c r="K3022" s="2"/>
    </row>
    <row r="3023" customFormat="false" ht="15" hidden="false" customHeight="false" outlineLevel="0" collapsed="false">
      <c r="A3023" s="2" t="s">
        <v>8523</v>
      </c>
      <c r="B3023" s="13" t="n">
        <v>98</v>
      </c>
      <c r="C3023" s="13" t="n">
        <v>97</v>
      </c>
      <c r="D3023" s="14" t="n">
        <f aca="false">C3023/Summary!$B$4</f>
        <v>0.00646666666666667</v>
      </c>
      <c r="E3023" s="15" t="n">
        <v>0.428571428571429</v>
      </c>
      <c r="F3023" s="2" t="s">
        <v>44</v>
      </c>
      <c r="G3023" s="2" t="s">
        <v>53</v>
      </c>
      <c r="H3023" s="2" t="str">
        <f aca="false">IF(AND(E3023&gt;=0.4,E3023&lt;=0.6),"Yes","No")</f>
        <v>Yes</v>
      </c>
      <c r="I3023" s="2" t="str">
        <f aca="false">IF(AND(F3023="No",G3023="No",H3023="Yes"),"Yes","No")</f>
        <v>No</v>
      </c>
      <c r="J3023" s="2"/>
      <c r="K3023" s="2"/>
    </row>
    <row r="3024" customFormat="false" ht="15" hidden="false" customHeight="false" outlineLevel="0" collapsed="false">
      <c r="A3024" s="2" t="s">
        <v>8524</v>
      </c>
      <c r="B3024" s="13" t="n">
        <v>98</v>
      </c>
      <c r="C3024" s="13" t="n">
        <v>98</v>
      </c>
      <c r="D3024" s="14" t="n">
        <f aca="false">C3024/Summary!$B$4</f>
        <v>0.00653333333333333</v>
      </c>
      <c r="E3024" s="15" t="n">
        <v>0.285714285714286</v>
      </c>
      <c r="F3024" s="2" t="s">
        <v>44</v>
      </c>
      <c r="G3024" s="2" t="s">
        <v>53</v>
      </c>
      <c r="H3024" s="2" t="str">
        <f aca="false">IF(AND(E3024&gt;=0.4,E3024&lt;=0.6),"Yes","No")</f>
        <v>No</v>
      </c>
      <c r="I3024" s="2" t="str">
        <f aca="false">IF(AND(F3024="No",G3024="No",H3024="Yes"),"Yes","No")</f>
        <v>No</v>
      </c>
      <c r="J3024" s="2"/>
      <c r="K3024" s="2"/>
    </row>
    <row r="3025" customFormat="false" ht="15" hidden="false" customHeight="false" outlineLevel="0" collapsed="false">
      <c r="A3025" s="2" t="s">
        <v>8525</v>
      </c>
      <c r="B3025" s="13" t="n">
        <v>98</v>
      </c>
      <c r="C3025" s="13" t="n">
        <v>98</v>
      </c>
      <c r="D3025" s="14" t="n">
        <f aca="false">C3025/Summary!$B$4</f>
        <v>0.00653333333333333</v>
      </c>
      <c r="E3025" s="15" t="n">
        <v>0.571428571428571</v>
      </c>
      <c r="F3025" s="2" t="s">
        <v>53</v>
      </c>
      <c r="G3025" s="2" t="s">
        <v>53</v>
      </c>
      <c r="H3025" s="2" t="str">
        <f aca="false">IF(AND(E3025&gt;=0.4,E3025&lt;=0.6),"Yes","No")</f>
        <v>Yes</v>
      </c>
      <c r="I3025" s="2" t="str">
        <f aca="false">IF(AND(F3025="No",G3025="No",H3025="Yes"),"Yes","No")</f>
        <v>No</v>
      </c>
      <c r="J3025" s="2"/>
      <c r="K3025" s="2"/>
    </row>
    <row r="3026" customFormat="false" ht="15" hidden="false" customHeight="false" outlineLevel="0" collapsed="false">
      <c r="A3026" s="2" t="s">
        <v>8526</v>
      </c>
      <c r="B3026" s="13" t="n">
        <v>98</v>
      </c>
      <c r="C3026" s="13" t="n">
        <v>97</v>
      </c>
      <c r="D3026" s="14" t="n">
        <f aca="false">C3026/Summary!$B$4</f>
        <v>0.00646666666666667</v>
      </c>
      <c r="E3026" s="15" t="n">
        <v>0.428571428571429</v>
      </c>
      <c r="F3026" s="2" t="s">
        <v>53</v>
      </c>
      <c r="G3026" s="2" t="s">
        <v>53</v>
      </c>
      <c r="H3026" s="2" t="str">
        <f aca="false">IF(AND(E3026&gt;=0.4,E3026&lt;=0.6),"Yes","No")</f>
        <v>Yes</v>
      </c>
      <c r="I3026" s="2" t="str">
        <f aca="false">IF(AND(F3026="No",G3026="No",H3026="Yes"),"Yes","No")</f>
        <v>No</v>
      </c>
      <c r="J3026" s="2"/>
      <c r="K3026" s="2"/>
    </row>
    <row r="3027" customFormat="false" ht="15" hidden="false" customHeight="false" outlineLevel="0" collapsed="false">
      <c r="A3027" s="2" t="s">
        <v>8527</v>
      </c>
      <c r="B3027" s="13" t="n">
        <v>98</v>
      </c>
      <c r="C3027" s="13" t="n">
        <v>98</v>
      </c>
      <c r="D3027" s="14" t="n">
        <f aca="false">C3027/Summary!$B$4</f>
        <v>0.00653333333333333</v>
      </c>
      <c r="E3027" s="15" t="n">
        <v>0.714285714285714</v>
      </c>
      <c r="F3027" s="2" t="s">
        <v>53</v>
      </c>
      <c r="G3027" s="2" t="s">
        <v>53</v>
      </c>
      <c r="H3027" s="2" t="str">
        <f aca="false">IF(AND(E3027&gt;=0.4,E3027&lt;=0.6),"Yes","No")</f>
        <v>No</v>
      </c>
      <c r="I3027" s="2" t="str">
        <f aca="false">IF(AND(F3027="No",G3027="No",H3027="Yes"),"Yes","No")</f>
        <v>No</v>
      </c>
      <c r="J3027" s="2"/>
      <c r="K3027" s="2"/>
    </row>
    <row r="3028" customFormat="false" ht="15" hidden="false" customHeight="false" outlineLevel="0" collapsed="false">
      <c r="A3028" s="2" t="s">
        <v>8528</v>
      </c>
      <c r="B3028" s="13" t="n">
        <v>98</v>
      </c>
      <c r="C3028" s="13" t="n">
        <v>98</v>
      </c>
      <c r="D3028" s="14" t="n">
        <f aca="false">C3028/Summary!$B$4</f>
        <v>0.00653333333333333</v>
      </c>
      <c r="E3028" s="15" t="n">
        <v>0.285714285714286</v>
      </c>
      <c r="F3028" s="2" t="s">
        <v>53</v>
      </c>
      <c r="G3028" s="2" t="s">
        <v>44</v>
      </c>
      <c r="H3028" s="2" t="str">
        <f aca="false">IF(AND(E3028&gt;=0.4,E3028&lt;=0.6),"Yes","No")</f>
        <v>No</v>
      </c>
      <c r="I3028" s="2" t="str">
        <f aca="false">IF(AND(F3028="No",G3028="No",H3028="Yes"),"Yes","No")</f>
        <v>No</v>
      </c>
      <c r="J3028" s="2"/>
      <c r="K3028" s="2"/>
    </row>
    <row r="3029" customFormat="false" ht="15" hidden="false" customHeight="false" outlineLevel="0" collapsed="false">
      <c r="A3029" s="2" t="s">
        <v>8529</v>
      </c>
      <c r="B3029" s="13" t="n">
        <v>98</v>
      </c>
      <c r="C3029" s="13" t="n">
        <v>98</v>
      </c>
      <c r="D3029" s="14" t="n">
        <f aca="false">C3029/Summary!$B$4</f>
        <v>0.00653333333333333</v>
      </c>
      <c r="E3029" s="15" t="n">
        <v>0.571428571428571</v>
      </c>
      <c r="F3029" s="2" t="s">
        <v>53</v>
      </c>
      <c r="G3029" s="2" t="s">
        <v>44</v>
      </c>
      <c r="H3029" s="2" t="str">
        <f aca="false">IF(AND(E3029&gt;=0.4,E3029&lt;=0.6),"Yes","No")</f>
        <v>Yes</v>
      </c>
      <c r="I3029" s="2" t="str">
        <f aca="false">IF(AND(F3029="No",G3029="No",H3029="Yes"),"Yes","No")</f>
        <v>No</v>
      </c>
      <c r="J3029" s="2"/>
      <c r="K3029" s="2"/>
    </row>
    <row r="3030" customFormat="false" ht="15" hidden="false" customHeight="false" outlineLevel="0" collapsed="false">
      <c r="A3030" s="2" t="s">
        <v>8530</v>
      </c>
      <c r="B3030" s="13" t="n">
        <v>98</v>
      </c>
      <c r="C3030" s="13" t="n">
        <v>98</v>
      </c>
      <c r="D3030" s="14" t="n">
        <f aca="false">C3030/Summary!$B$4</f>
        <v>0.00653333333333333</v>
      </c>
      <c r="E3030" s="15" t="n">
        <v>0.428571428571429</v>
      </c>
      <c r="F3030" s="2" t="s">
        <v>53</v>
      </c>
      <c r="G3030" s="2" t="s">
        <v>44</v>
      </c>
      <c r="H3030" s="2" t="str">
        <f aca="false">IF(AND(E3030&gt;=0.4,E3030&lt;=0.6),"Yes","No")</f>
        <v>Yes</v>
      </c>
      <c r="I3030" s="2" t="str">
        <f aca="false">IF(AND(F3030="No",G3030="No",H3030="Yes"),"Yes","No")</f>
        <v>No</v>
      </c>
      <c r="J3030" s="2"/>
      <c r="K3030" s="2"/>
    </row>
    <row r="3031" customFormat="false" ht="15" hidden="false" customHeight="false" outlineLevel="0" collapsed="false">
      <c r="A3031" s="2" t="s">
        <v>8531</v>
      </c>
      <c r="B3031" s="13" t="n">
        <v>98</v>
      </c>
      <c r="C3031" s="13" t="n">
        <v>98</v>
      </c>
      <c r="D3031" s="14" t="n">
        <f aca="false">C3031/Summary!$B$4</f>
        <v>0.00653333333333333</v>
      </c>
      <c r="E3031" s="15" t="n">
        <v>0.428571428571429</v>
      </c>
      <c r="F3031" s="2" t="s">
        <v>53</v>
      </c>
      <c r="G3031" s="2" t="s">
        <v>44</v>
      </c>
      <c r="H3031" s="2" t="str">
        <f aca="false">IF(AND(E3031&gt;=0.4,E3031&lt;=0.6),"Yes","No")</f>
        <v>Yes</v>
      </c>
      <c r="I3031" s="2" t="str">
        <f aca="false">IF(AND(F3031="No",G3031="No",H3031="Yes"),"Yes","No")</f>
        <v>No</v>
      </c>
      <c r="J3031" s="2"/>
      <c r="K3031" s="2"/>
    </row>
    <row r="3032" customFormat="false" ht="15" hidden="false" customHeight="false" outlineLevel="0" collapsed="false">
      <c r="A3032" s="2" t="s">
        <v>8532</v>
      </c>
      <c r="B3032" s="13" t="n">
        <v>98</v>
      </c>
      <c r="C3032" s="13" t="n">
        <v>98</v>
      </c>
      <c r="D3032" s="14" t="n">
        <f aca="false">C3032/Summary!$B$4</f>
        <v>0.00653333333333333</v>
      </c>
      <c r="E3032" s="15" t="n">
        <v>0.571428571428571</v>
      </c>
      <c r="F3032" s="2" t="s">
        <v>53</v>
      </c>
      <c r="G3032" s="2" t="s">
        <v>44</v>
      </c>
      <c r="H3032" s="2" t="str">
        <f aca="false">IF(AND(E3032&gt;=0.4,E3032&lt;=0.6),"Yes","No")</f>
        <v>Yes</v>
      </c>
      <c r="I3032" s="2" t="str">
        <f aca="false">IF(AND(F3032="No",G3032="No",H3032="Yes"),"Yes","No")</f>
        <v>No</v>
      </c>
      <c r="J3032" s="2"/>
      <c r="K3032" s="2"/>
    </row>
    <row r="3033" customFormat="false" ht="15" hidden="false" customHeight="false" outlineLevel="0" collapsed="false">
      <c r="A3033" s="2" t="s">
        <v>8533</v>
      </c>
      <c r="B3033" s="13" t="n">
        <v>98</v>
      </c>
      <c r="C3033" s="13" t="n">
        <v>98</v>
      </c>
      <c r="D3033" s="14" t="n">
        <f aca="false">C3033/Summary!$B$4</f>
        <v>0.00653333333333333</v>
      </c>
      <c r="E3033" s="15" t="n">
        <v>0.714285714285714</v>
      </c>
      <c r="F3033" s="2" t="s">
        <v>44</v>
      </c>
      <c r="G3033" s="2" t="s">
        <v>44</v>
      </c>
      <c r="H3033" s="2" t="str">
        <f aca="false">IF(AND(E3033&gt;=0.4,E3033&lt;=0.6),"Yes","No")</f>
        <v>No</v>
      </c>
      <c r="I3033" s="2" t="str">
        <f aca="false">IF(AND(F3033="No",G3033="No",H3033="Yes"),"Yes","No")</f>
        <v>No</v>
      </c>
      <c r="J3033" s="2"/>
      <c r="K3033" s="2"/>
    </row>
    <row r="3034" customFormat="false" ht="15" hidden="false" customHeight="false" outlineLevel="0" collapsed="false">
      <c r="A3034" s="2" t="s">
        <v>8534</v>
      </c>
      <c r="B3034" s="13" t="n">
        <v>98</v>
      </c>
      <c r="C3034" s="13" t="n">
        <v>98</v>
      </c>
      <c r="D3034" s="14" t="n">
        <f aca="false">C3034/Summary!$B$4</f>
        <v>0.00653333333333333</v>
      </c>
      <c r="E3034" s="15" t="n">
        <v>0.285714285714286</v>
      </c>
      <c r="F3034" s="2" t="s">
        <v>53</v>
      </c>
      <c r="G3034" s="2" t="s">
        <v>53</v>
      </c>
      <c r="H3034" s="2" t="str">
        <f aca="false">IF(AND(E3034&gt;=0.4,E3034&lt;=0.6),"Yes","No")</f>
        <v>No</v>
      </c>
      <c r="I3034" s="2" t="str">
        <f aca="false">IF(AND(F3034="No",G3034="No",H3034="Yes"),"Yes","No")</f>
        <v>No</v>
      </c>
      <c r="J3034" s="2"/>
      <c r="K3034" s="2"/>
    </row>
    <row r="3035" customFormat="false" ht="15" hidden="false" customHeight="false" outlineLevel="0" collapsed="false">
      <c r="A3035" s="2" t="s">
        <v>8535</v>
      </c>
      <c r="B3035" s="13" t="n">
        <v>98</v>
      </c>
      <c r="C3035" s="13" t="n">
        <v>98</v>
      </c>
      <c r="D3035" s="14" t="n">
        <f aca="false">C3035/Summary!$B$4</f>
        <v>0.00653333333333333</v>
      </c>
      <c r="E3035" s="15" t="n">
        <v>0.571428571428571</v>
      </c>
      <c r="F3035" s="2" t="s">
        <v>53</v>
      </c>
      <c r="G3035" s="2" t="s">
        <v>53</v>
      </c>
      <c r="H3035" s="2" t="str">
        <f aca="false">IF(AND(E3035&gt;=0.4,E3035&lt;=0.6),"Yes","No")</f>
        <v>Yes</v>
      </c>
      <c r="I3035" s="2" t="str">
        <f aca="false">IF(AND(F3035="No",G3035="No",H3035="Yes"),"Yes","No")</f>
        <v>No</v>
      </c>
      <c r="J3035" s="2"/>
      <c r="K3035" s="2"/>
    </row>
    <row r="3036" customFormat="false" ht="15" hidden="false" customHeight="false" outlineLevel="0" collapsed="false">
      <c r="A3036" s="2" t="s">
        <v>8536</v>
      </c>
      <c r="B3036" s="13" t="n">
        <v>98</v>
      </c>
      <c r="C3036" s="13" t="n">
        <v>98</v>
      </c>
      <c r="D3036" s="14" t="n">
        <f aca="false">C3036/Summary!$B$4</f>
        <v>0.00653333333333333</v>
      </c>
      <c r="E3036" s="15" t="n">
        <v>0.285714285714286</v>
      </c>
      <c r="F3036" s="2" t="s">
        <v>53</v>
      </c>
      <c r="G3036" s="2" t="s">
        <v>44</v>
      </c>
      <c r="H3036" s="2" t="str">
        <f aca="false">IF(AND(E3036&gt;=0.4,E3036&lt;=0.6),"Yes","No")</f>
        <v>No</v>
      </c>
      <c r="I3036" s="2" t="str">
        <f aca="false">IF(AND(F3036="No",G3036="No",H3036="Yes"),"Yes","No")</f>
        <v>No</v>
      </c>
      <c r="J3036" s="2"/>
      <c r="K3036" s="2"/>
    </row>
    <row r="3037" customFormat="false" ht="15" hidden="false" customHeight="false" outlineLevel="0" collapsed="false">
      <c r="A3037" s="2" t="s">
        <v>8537</v>
      </c>
      <c r="B3037" s="13" t="n">
        <v>98</v>
      </c>
      <c r="C3037" s="13" t="n">
        <v>97</v>
      </c>
      <c r="D3037" s="14" t="n">
        <f aca="false">C3037/Summary!$B$4</f>
        <v>0.00646666666666667</v>
      </c>
      <c r="E3037" s="15" t="n">
        <v>0.571428571428571</v>
      </c>
      <c r="F3037" s="2" t="s">
        <v>53</v>
      </c>
      <c r="G3037" s="2" t="s">
        <v>44</v>
      </c>
      <c r="H3037" s="2" t="str">
        <f aca="false">IF(AND(E3037&gt;=0.4,E3037&lt;=0.6),"Yes","No")</f>
        <v>Yes</v>
      </c>
      <c r="I3037" s="2" t="str">
        <f aca="false">IF(AND(F3037="No",G3037="No",H3037="Yes"),"Yes","No")</f>
        <v>No</v>
      </c>
      <c r="J3037" s="2"/>
      <c r="K3037" s="2"/>
    </row>
    <row r="3038" customFormat="false" ht="15" hidden="false" customHeight="false" outlineLevel="0" collapsed="false">
      <c r="A3038" s="2" t="s">
        <v>8538</v>
      </c>
      <c r="B3038" s="13" t="n">
        <v>98</v>
      </c>
      <c r="C3038" s="13" t="n">
        <v>95</v>
      </c>
      <c r="D3038" s="14" t="n">
        <f aca="false">C3038/Summary!$B$4</f>
        <v>0.00633333333333333</v>
      </c>
      <c r="E3038" s="15" t="n">
        <v>0.428571428571429</v>
      </c>
      <c r="F3038" s="2" t="s">
        <v>53</v>
      </c>
      <c r="G3038" s="2" t="s">
        <v>53</v>
      </c>
      <c r="H3038" s="2" t="str">
        <f aca="false">IF(AND(E3038&gt;=0.4,E3038&lt;=0.6),"Yes","No")</f>
        <v>Yes</v>
      </c>
      <c r="I3038" s="2" t="str">
        <f aca="false">IF(AND(F3038="No",G3038="No",H3038="Yes"),"Yes","No")</f>
        <v>No</v>
      </c>
      <c r="J3038" s="2"/>
      <c r="K3038" s="2"/>
    </row>
    <row r="3039" customFormat="false" ht="15" hidden="false" customHeight="false" outlineLevel="0" collapsed="false">
      <c r="A3039" s="2" t="s">
        <v>8539</v>
      </c>
      <c r="B3039" s="13" t="n">
        <v>98</v>
      </c>
      <c r="C3039" s="13" t="n">
        <v>97</v>
      </c>
      <c r="D3039" s="14" t="n">
        <f aca="false">C3039/Summary!$B$4</f>
        <v>0.00646666666666667</v>
      </c>
      <c r="E3039" s="15" t="n">
        <v>0.428571428571429</v>
      </c>
      <c r="F3039" s="2" t="s">
        <v>53</v>
      </c>
      <c r="G3039" s="2" t="s">
        <v>53</v>
      </c>
      <c r="H3039" s="2" t="str">
        <f aca="false">IF(AND(E3039&gt;=0.4,E3039&lt;=0.6),"Yes","No")</f>
        <v>Yes</v>
      </c>
      <c r="I3039" s="2" t="str">
        <f aca="false">IF(AND(F3039="No",G3039="No",H3039="Yes"),"Yes","No")</f>
        <v>No</v>
      </c>
      <c r="J3039" s="2"/>
      <c r="K3039" s="2"/>
    </row>
    <row r="3040" customFormat="false" ht="15" hidden="false" customHeight="false" outlineLevel="0" collapsed="false">
      <c r="A3040" s="2" t="s">
        <v>8540</v>
      </c>
      <c r="B3040" s="13" t="n">
        <v>98</v>
      </c>
      <c r="C3040" s="13" t="n">
        <v>98</v>
      </c>
      <c r="D3040" s="14" t="n">
        <f aca="false">C3040/Summary!$B$4</f>
        <v>0.00653333333333333</v>
      </c>
      <c r="E3040" s="15" t="n">
        <v>0.428571428571429</v>
      </c>
      <c r="F3040" s="2" t="s">
        <v>53</v>
      </c>
      <c r="G3040" s="2" t="s">
        <v>44</v>
      </c>
      <c r="H3040" s="2" t="str">
        <f aca="false">IF(AND(E3040&gt;=0.4,E3040&lt;=0.6),"Yes","No")</f>
        <v>Yes</v>
      </c>
      <c r="I3040" s="2" t="str">
        <f aca="false">IF(AND(F3040="No",G3040="No",H3040="Yes"),"Yes","No")</f>
        <v>No</v>
      </c>
      <c r="J3040" s="2"/>
      <c r="K3040" s="2"/>
    </row>
    <row r="3041" customFormat="false" ht="15" hidden="false" customHeight="false" outlineLevel="0" collapsed="false">
      <c r="A3041" s="2" t="s">
        <v>8541</v>
      </c>
      <c r="B3041" s="13" t="n">
        <v>98</v>
      </c>
      <c r="C3041" s="13" t="n">
        <v>97</v>
      </c>
      <c r="D3041" s="14" t="n">
        <f aca="false">C3041/Summary!$B$4</f>
        <v>0.00646666666666667</v>
      </c>
      <c r="E3041" s="15" t="n">
        <v>0.571428571428571</v>
      </c>
      <c r="F3041" s="2" t="s">
        <v>53</v>
      </c>
      <c r="G3041" s="2" t="s">
        <v>44</v>
      </c>
      <c r="H3041" s="2" t="str">
        <f aca="false">IF(AND(E3041&gt;=0.4,E3041&lt;=0.6),"Yes","No")</f>
        <v>Yes</v>
      </c>
      <c r="I3041" s="2" t="str">
        <f aca="false">IF(AND(F3041="No",G3041="No",H3041="Yes"),"Yes","No")</f>
        <v>No</v>
      </c>
      <c r="J3041" s="2"/>
      <c r="K3041" s="2"/>
    </row>
    <row r="3042" customFormat="false" ht="15" hidden="false" customHeight="false" outlineLevel="0" collapsed="false">
      <c r="A3042" s="2" t="s">
        <v>8542</v>
      </c>
      <c r="B3042" s="13" t="n">
        <v>98</v>
      </c>
      <c r="C3042" s="13" t="n">
        <v>97</v>
      </c>
      <c r="D3042" s="14" t="n">
        <f aca="false">C3042/Summary!$B$4</f>
        <v>0.00646666666666667</v>
      </c>
      <c r="E3042" s="15" t="n">
        <v>0.428571428571429</v>
      </c>
      <c r="F3042" s="2" t="s">
        <v>53</v>
      </c>
      <c r="G3042" s="2" t="s">
        <v>44</v>
      </c>
      <c r="H3042" s="2" t="str">
        <f aca="false">IF(AND(E3042&gt;=0.4,E3042&lt;=0.6),"Yes","No")</f>
        <v>Yes</v>
      </c>
      <c r="I3042" s="2" t="str">
        <f aca="false">IF(AND(F3042="No",G3042="No",H3042="Yes"),"Yes","No")</f>
        <v>No</v>
      </c>
      <c r="J3042" s="2"/>
      <c r="K3042" s="2"/>
    </row>
    <row r="3043" customFormat="false" ht="15" hidden="false" customHeight="false" outlineLevel="0" collapsed="false">
      <c r="A3043" s="2" t="s">
        <v>8543</v>
      </c>
      <c r="B3043" s="13" t="n">
        <v>98</v>
      </c>
      <c r="C3043" s="13" t="n">
        <v>98</v>
      </c>
      <c r="D3043" s="14" t="n">
        <f aca="false">C3043/Summary!$B$4</f>
        <v>0.00653333333333333</v>
      </c>
      <c r="E3043" s="15" t="n">
        <v>0.142857142857143</v>
      </c>
      <c r="F3043" s="2" t="s">
        <v>53</v>
      </c>
      <c r="G3043" s="2" t="s">
        <v>44</v>
      </c>
      <c r="H3043" s="2" t="str">
        <f aca="false">IF(AND(E3043&gt;=0.4,E3043&lt;=0.6),"Yes","No")</f>
        <v>No</v>
      </c>
      <c r="I3043" s="2" t="str">
        <f aca="false">IF(AND(F3043="No",G3043="No",H3043="Yes"),"Yes","No")</f>
        <v>No</v>
      </c>
      <c r="J3043" s="2"/>
      <c r="K3043" s="2"/>
    </row>
    <row r="3044" customFormat="false" ht="15" hidden="false" customHeight="false" outlineLevel="0" collapsed="false">
      <c r="A3044" s="2" t="s">
        <v>8544</v>
      </c>
      <c r="B3044" s="13" t="n">
        <v>98</v>
      </c>
      <c r="C3044" s="13" t="n">
        <v>98</v>
      </c>
      <c r="D3044" s="14" t="n">
        <f aca="false">C3044/Summary!$B$4</f>
        <v>0.00653333333333333</v>
      </c>
      <c r="E3044" s="15" t="n">
        <v>0.285714285714286</v>
      </c>
      <c r="F3044" s="2" t="s">
        <v>53</v>
      </c>
      <c r="G3044" s="2" t="s">
        <v>53</v>
      </c>
      <c r="H3044" s="2" t="str">
        <f aca="false">IF(AND(E3044&gt;=0.4,E3044&lt;=0.6),"Yes","No")</f>
        <v>No</v>
      </c>
      <c r="I3044" s="2" t="str">
        <f aca="false">IF(AND(F3044="No",G3044="No",H3044="Yes"),"Yes","No")</f>
        <v>No</v>
      </c>
      <c r="J3044" s="2"/>
      <c r="K3044" s="2"/>
    </row>
    <row r="3045" customFormat="false" ht="15" hidden="false" customHeight="false" outlineLevel="0" collapsed="false">
      <c r="A3045" s="2" t="s">
        <v>8545</v>
      </c>
      <c r="B3045" s="13" t="n">
        <v>98</v>
      </c>
      <c r="C3045" s="13" t="n">
        <v>98</v>
      </c>
      <c r="D3045" s="14" t="n">
        <f aca="false">C3045/Summary!$B$4</f>
        <v>0.00653333333333333</v>
      </c>
      <c r="E3045" s="15" t="n">
        <v>0.285714285714286</v>
      </c>
      <c r="F3045" s="2" t="s">
        <v>53</v>
      </c>
      <c r="G3045" s="2" t="s">
        <v>44</v>
      </c>
      <c r="H3045" s="2" t="str">
        <f aca="false">IF(AND(E3045&gt;=0.4,E3045&lt;=0.6),"Yes","No")</f>
        <v>No</v>
      </c>
      <c r="I3045" s="2" t="str">
        <f aca="false">IF(AND(F3045="No",G3045="No",H3045="Yes"),"Yes","No")</f>
        <v>No</v>
      </c>
      <c r="J3045" s="2"/>
      <c r="K3045" s="2"/>
    </row>
    <row r="3046" customFormat="false" ht="15" hidden="false" customHeight="false" outlineLevel="0" collapsed="false">
      <c r="A3046" s="2" t="s">
        <v>8546</v>
      </c>
      <c r="B3046" s="13" t="n">
        <v>98</v>
      </c>
      <c r="C3046" s="13" t="n">
        <v>97</v>
      </c>
      <c r="D3046" s="14" t="n">
        <f aca="false">C3046/Summary!$B$4</f>
        <v>0.00646666666666667</v>
      </c>
      <c r="E3046" s="15" t="n">
        <v>0.142857142857143</v>
      </c>
      <c r="F3046" s="2" t="s">
        <v>53</v>
      </c>
      <c r="G3046" s="2" t="s">
        <v>53</v>
      </c>
      <c r="H3046" s="2" t="str">
        <f aca="false">IF(AND(E3046&gt;=0.4,E3046&lt;=0.6),"Yes","No")</f>
        <v>No</v>
      </c>
      <c r="I3046" s="2" t="str">
        <f aca="false">IF(AND(F3046="No",G3046="No",H3046="Yes"),"Yes","No")</f>
        <v>No</v>
      </c>
      <c r="J3046" s="2"/>
      <c r="K3046" s="2"/>
    </row>
    <row r="3047" customFormat="false" ht="15" hidden="false" customHeight="false" outlineLevel="0" collapsed="false">
      <c r="A3047" s="2" t="s">
        <v>8547</v>
      </c>
      <c r="B3047" s="13" t="n">
        <v>98</v>
      </c>
      <c r="C3047" s="13" t="n">
        <v>98</v>
      </c>
      <c r="D3047" s="14" t="n">
        <f aca="false">C3047/Summary!$B$4</f>
        <v>0.00653333333333333</v>
      </c>
      <c r="E3047" s="15" t="n">
        <v>0.428571428571429</v>
      </c>
      <c r="F3047" s="2" t="s">
        <v>53</v>
      </c>
      <c r="G3047" s="2" t="s">
        <v>44</v>
      </c>
      <c r="H3047" s="2" t="str">
        <f aca="false">IF(AND(E3047&gt;=0.4,E3047&lt;=0.6),"Yes","No")</f>
        <v>Yes</v>
      </c>
      <c r="I3047" s="2" t="str">
        <f aca="false">IF(AND(F3047="No",G3047="No",H3047="Yes"),"Yes","No")</f>
        <v>No</v>
      </c>
      <c r="J3047" s="2"/>
      <c r="K3047" s="2"/>
    </row>
    <row r="3048" customFormat="false" ht="15" hidden="false" customHeight="false" outlineLevel="0" collapsed="false">
      <c r="A3048" s="2" t="s">
        <v>8548</v>
      </c>
      <c r="B3048" s="13" t="n">
        <v>98</v>
      </c>
      <c r="C3048" s="13" t="n">
        <v>98</v>
      </c>
      <c r="D3048" s="14" t="n">
        <f aca="false">C3048/Summary!$B$4</f>
        <v>0.00653333333333333</v>
      </c>
      <c r="E3048" s="15" t="n">
        <v>0.571428571428571</v>
      </c>
      <c r="F3048" s="2" t="s">
        <v>53</v>
      </c>
      <c r="G3048" s="2" t="s">
        <v>44</v>
      </c>
      <c r="H3048" s="2" t="str">
        <f aca="false">IF(AND(E3048&gt;=0.4,E3048&lt;=0.6),"Yes","No")</f>
        <v>Yes</v>
      </c>
      <c r="I3048" s="2" t="str">
        <f aca="false">IF(AND(F3048="No",G3048="No",H3048="Yes"),"Yes","No")</f>
        <v>No</v>
      </c>
      <c r="J3048" s="2"/>
      <c r="K3048" s="2"/>
    </row>
    <row r="3049" customFormat="false" ht="15" hidden="false" customHeight="false" outlineLevel="0" collapsed="false">
      <c r="A3049" s="2" t="s">
        <v>8549</v>
      </c>
      <c r="B3049" s="13" t="n">
        <v>98</v>
      </c>
      <c r="C3049" s="13" t="n">
        <v>98</v>
      </c>
      <c r="D3049" s="14" t="n">
        <f aca="false">C3049/Summary!$B$4</f>
        <v>0.00653333333333333</v>
      </c>
      <c r="E3049" s="15" t="n">
        <v>0.428571428571429</v>
      </c>
      <c r="F3049" s="2" t="s">
        <v>53</v>
      </c>
      <c r="G3049" s="2" t="s">
        <v>44</v>
      </c>
      <c r="H3049" s="2" t="str">
        <f aca="false">IF(AND(E3049&gt;=0.4,E3049&lt;=0.6),"Yes","No")</f>
        <v>Yes</v>
      </c>
      <c r="I3049" s="2" t="str">
        <f aca="false">IF(AND(F3049="No",G3049="No",H3049="Yes"),"Yes","No")</f>
        <v>No</v>
      </c>
      <c r="J3049" s="2"/>
      <c r="K3049" s="2"/>
    </row>
    <row r="3050" customFormat="false" ht="15" hidden="false" customHeight="false" outlineLevel="0" collapsed="false">
      <c r="A3050" s="2" t="s">
        <v>8550</v>
      </c>
      <c r="B3050" s="13" t="n">
        <v>98</v>
      </c>
      <c r="C3050" s="13" t="n">
        <v>98</v>
      </c>
      <c r="D3050" s="14" t="n">
        <f aca="false">C3050/Summary!$B$4</f>
        <v>0.00653333333333333</v>
      </c>
      <c r="E3050" s="15" t="n">
        <v>0.428571428571429</v>
      </c>
      <c r="F3050" s="2" t="s">
        <v>53</v>
      </c>
      <c r="G3050" s="2" t="s">
        <v>44</v>
      </c>
      <c r="H3050" s="2" t="str">
        <f aca="false">IF(AND(E3050&gt;=0.4,E3050&lt;=0.6),"Yes","No")</f>
        <v>Yes</v>
      </c>
      <c r="I3050" s="2" t="str">
        <f aca="false">IF(AND(F3050="No",G3050="No",H3050="Yes"),"Yes","No")</f>
        <v>No</v>
      </c>
      <c r="J3050" s="2"/>
      <c r="K3050" s="2"/>
    </row>
    <row r="3051" customFormat="false" ht="15" hidden="false" customHeight="false" outlineLevel="0" collapsed="false">
      <c r="A3051" s="2" t="s">
        <v>8551</v>
      </c>
      <c r="B3051" s="13" t="n">
        <v>98</v>
      </c>
      <c r="C3051" s="13" t="n">
        <v>98</v>
      </c>
      <c r="D3051" s="14" t="n">
        <f aca="false">C3051/Summary!$B$4</f>
        <v>0.00653333333333333</v>
      </c>
      <c r="E3051" s="15" t="n">
        <v>0.142857142857143</v>
      </c>
      <c r="F3051" s="2" t="s">
        <v>53</v>
      </c>
      <c r="G3051" s="2" t="s">
        <v>53</v>
      </c>
      <c r="H3051" s="2" t="str">
        <f aca="false">IF(AND(E3051&gt;=0.4,E3051&lt;=0.6),"Yes","No")</f>
        <v>No</v>
      </c>
      <c r="I3051" s="2" t="str">
        <f aca="false">IF(AND(F3051="No",G3051="No",H3051="Yes"),"Yes","No")</f>
        <v>No</v>
      </c>
      <c r="J3051" s="2"/>
      <c r="K3051" s="2"/>
    </row>
    <row r="3052" customFormat="false" ht="15" hidden="false" customHeight="false" outlineLevel="0" collapsed="false">
      <c r="A3052" s="2" t="s">
        <v>8552</v>
      </c>
      <c r="B3052" s="13" t="n">
        <v>98</v>
      </c>
      <c r="C3052" s="13" t="n">
        <v>98</v>
      </c>
      <c r="D3052" s="14" t="n">
        <f aca="false">C3052/Summary!$B$4</f>
        <v>0.00653333333333333</v>
      </c>
      <c r="E3052" s="15" t="n">
        <v>0.428571428571429</v>
      </c>
      <c r="F3052" s="2" t="s">
        <v>53</v>
      </c>
      <c r="G3052" s="2" t="s">
        <v>53</v>
      </c>
      <c r="H3052" s="2" t="str">
        <f aca="false">IF(AND(E3052&gt;=0.4,E3052&lt;=0.6),"Yes","No")</f>
        <v>Yes</v>
      </c>
      <c r="I3052" s="2" t="str">
        <f aca="false">IF(AND(F3052="No",G3052="No",H3052="Yes"),"Yes","No")</f>
        <v>No</v>
      </c>
      <c r="J3052" s="2"/>
      <c r="K3052" s="2"/>
    </row>
    <row r="3053" customFormat="false" ht="15" hidden="false" customHeight="false" outlineLevel="0" collapsed="false">
      <c r="A3053" s="2" t="s">
        <v>8553</v>
      </c>
      <c r="B3053" s="13" t="n">
        <v>98</v>
      </c>
      <c r="C3053" s="13" t="n">
        <v>98</v>
      </c>
      <c r="D3053" s="14" t="n">
        <f aca="false">C3053/Summary!$B$4</f>
        <v>0.00653333333333333</v>
      </c>
      <c r="E3053" s="15" t="n">
        <v>0.285714285714286</v>
      </c>
      <c r="F3053" s="2" t="s">
        <v>53</v>
      </c>
      <c r="G3053" s="2" t="s">
        <v>44</v>
      </c>
      <c r="H3053" s="2" t="str">
        <f aca="false">IF(AND(E3053&gt;=0.4,E3053&lt;=0.6),"Yes","No")</f>
        <v>No</v>
      </c>
      <c r="I3053" s="2" t="str">
        <f aca="false">IF(AND(F3053="No",G3053="No",H3053="Yes"),"Yes","No")</f>
        <v>No</v>
      </c>
      <c r="J3053" s="2"/>
      <c r="K3053" s="2"/>
    </row>
    <row r="3054" customFormat="false" ht="15" hidden="false" customHeight="false" outlineLevel="0" collapsed="false">
      <c r="A3054" s="2" t="s">
        <v>8554</v>
      </c>
      <c r="B3054" s="13" t="n">
        <v>98</v>
      </c>
      <c r="C3054" s="13" t="n">
        <v>98</v>
      </c>
      <c r="D3054" s="14" t="n">
        <f aca="false">C3054/Summary!$B$4</f>
        <v>0.00653333333333333</v>
      </c>
      <c r="E3054" s="15" t="n">
        <v>0.285714285714286</v>
      </c>
      <c r="F3054" s="2" t="s">
        <v>53</v>
      </c>
      <c r="G3054" s="2" t="s">
        <v>44</v>
      </c>
      <c r="H3054" s="2" t="str">
        <f aca="false">IF(AND(E3054&gt;=0.4,E3054&lt;=0.6),"Yes","No")</f>
        <v>No</v>
      </c>
      <c r="I3054" s="2" t="str">
        <f aca="false">IF(AND(F3054="No",G3054="No",H3054="Yes"),"Yes","No")</f>
        <v>No</v>
      </c>
      <c r="J3054" s="2"/>
      <c r="K3054" s="2"/>
    </row>
    <row r="3055" customFormat="false" ht="15" hidden="false" customHeight="false" outlineLevel="0" collapsed="false">
      <c r="A3055" s="2" t="s">
        <v>8555</v>
      </c>
      <c r="B3055" s="13" t="n">
        <v>99</v>
      </c>
      <c r="C3055" s="13" t="n">
        <v>99</v>
      </c>
      <c r="D3055" s="14" t="n">
        <f aca="false">C3055/Summary!$B$4</f>
        <v>0.0066</v>
      </c>
      <c r="E3055" s="15" t="n">
        <v>0.428571428571429</v>
      </c>
      <c r="F3055" s="2" t="s">
        <v>53</v>
      </c>
      <c r="G3055" s="2" t="s">
        <v>44</v>
      </c>
      <c r="H3055" s="2" t="str">
        <f aca="false">IF(AND(E3055&gt;=0.4,E3055&lt;=0.6),"Yes","No")</f>
        <v>Yes</v>
      </c>
      <c r="I3055" s="2" t="str">
        <f aca="false">IF(AND(F3055="No",G3055="No",H3055="Yes"),"Yes","No")</f>
        <v>No</v>
      </c>
      <c r="J3055" s="2"/>
      <c r="K3055" s="2"/>
    </row>
    <row r="3056" customFormat="false" ht="15" hidden="false" customHeight="false" outlineLevel="0" collapsed="false">
      <c r="A3056" s="2" t="s">
        <v>8556</v>
      </c>
      <c r="B3056" s="13" t="n">
        <v>99</v>
      </c>
      <c r="C3056" s="13" t="n">
        <v>99</v>
      </c>
      <c r="D3056" s="14" t="n">
        <f aca="false">C3056/Summary!$B$4</f>
        <v>0.0066</v>
      </c>
      <c r="E3056" s="15" t="n">
        <v>0.142857142857143</v>
      </c>
      <c r="F3056" s="2" t="s">
        <v>53</v>
      </c>
      <c r="G3056" s="2" t="s">
        <v>53</v>
      </c>
      <c r="H3056" s="2" t="str">
        <f aca="false">IF(AND(E3056&gt;=0.4,E3056&lt;=0.6),"Yes","No")</f>
        <v>No</v>
      </c>
      <c r="I3056" s="2" t="str">
        <f aca="false">IF(AND(F3056="No",G3056="No",H3056="Yes"),"Yes","No")</f>
        <v>No</v>
      </c>
      <c r="J3056" s="2"/>
      <c r="K3056" s="2"/>
    </row>
    <row r="3057" customFormat="false" ht="15" hidden="false" customHeight="false" outlineLevel="0" collapsed="false">
      <c r="A3057" s="2" t="s">
        <v>8557</v>
      </c>
      <c r="B3057" s="13" t="n">
        <v>99</v>
      </c>
      <c r="C3057" s="13" t="n">
        <v>99</v>
      </c>
      <c r="D3057" s="14" t="n">
        <f aca="false">C3057/Summary!$B$4</f>
        <v>0.0066</v>
      </c>
      <c r="E3057" s="15" t="n">
        <v>0.428571428571429</v>
      </c>
      <c r="F3057" s="2" t="s">
        <v>53</v>
      </c>
      <c r="G3057" s="2" t="s">
        <v>44</v>
      </c>
      <c r="H3057" s="2" t="str">
        <f aca="false">IF(AND(E3057&gt;=0.4,E3057&lt;=0.6),"Yes","No")</f>
        <v>Yes</v>
      </c>
      <c r="I3057" s="2" t="str">
        <f aca="false">IF(AND(F3057="No",G3057="No",H3057="Yes"),"Yes","No")</f>
        <v>No</v>
      </c>
      <c r="J3057" s="2"/>
      <c r="K3057" s="2"/>
    </row>
    <row r="3058" customFormat="false" ht="15" hidden="false" customHeight="false" outlineLevel="0" collapsed="false">
      <c r="A3058" s="2" t="s">
        <v>8558</v>
      </c>
      <c r="B3058" s="13" t="n">
        <v>99</v>
      </c>
      <c r="C3058" s="13" t="n">
        <v>99</v>
      </c>
      <c r="D3058" s="14" t="n">
        <f aca="false">C3058/Summary!$B$4</f>
        <v>0.0066</v>
      </c>
      <c r="E3058" s="15" t="n">
        <v>0</v>
      </c>
      <c r="F3058" s="2" t="s">
        <v>53</v>
      </c>
      <c r="G3058" s="2" t="s">
        <v>53</v>
      </c>
      <c r="H3058" s="2" t="str">
        <f aca="false">IF(AND(E3058&gt;=0.4,E3058&lt;=0.6),"Yes","No")</f>
        <v>No</v>
      </c>
      <c r="I3058" s="2" t="str">
        <f aca="false">IF(AND(F3058="No",G3058="No",H3058="Yes"),"Yes","No")</f>
        <v>No</v>
      </c>
      <c r="J3058" s="2"/>
      <c r="K3058" s="2"/>
    </row>
    <row r="3059" customFormat="false" ht="15" hidden="false" customHeight="false" outlineLevel="0" collapsed="false">
      <c r="A3059" s="2" t="s">
        <v>8559</v>
      </c>
      <c r="B3059" s="13" t="n">
        <v>99</v>
      </c>
      <c r="C3059" s="13" t="n">
        <v>99</v>
      </c>
      <c r="D3059" s="14" t="n">
        <f aca="false">C3059/Summary!$B$4</f>
        <v>0.0066</v>
      </c>
      <c r="E3059" s="15" t="n">
        <v>0.142857142857143</v>
      </c>
      <c r="F3059" s="2" t="s">
        <v>53</v>
      </c>
      <c r="G3059" s="2" t="s">
        <v>44</v>
      </c>
      <c r="H3059" s="2" t="str">
        <f aca="false">IF(AND(E3059&gt;=0.4,E3059&lt;=0.6),"Yes","No")</f>
        <v>No</v>
      </c>
      <c r="I3059" s="2" t="str">
        <f aca="false">IF(AND(F3059="No",G3059="No",H3059="Yes"),"Yes","No")</f>
        <v>No</v>
      </c>
      <c r="J3059" s="2"/>
      <c r="K3059" s="2"/>
    </row>
    <row r="3060" customFormat="false" ht="15" hidden="false" customHeight="false" outlineLevel="0" collapsed="false">
      <c r="A3060" s="2" t="s">
        <v>8560</v>
      </c>
      <c r="B3060" s="13" t="n">
        <v>99</v>
      </c>
      <c r="C3060" s="13" t="n">
        <v>99</v>
      </c>
      <c r="D3060" s="14" t="n">
        <f aca="false">C3060/Summary!$B$4</f>
        <v>0.0066</v>
      </c>
      <c r="E3060" s="15" t="n">
        <v>0.142857142857143</v>
      </c>
      <c r="F3060" s="2" t="s">
        <v>53</v>
      </c>
      <c r="G3060" s="2" t="s">
        <v>44</v>
      </c>
      <c r="H3060" s="2" t="str">
        <f aca="false">IF(AND(E3060&gt;=0.4,E3060&lt;=0.6),"Yes","No")</f>
        <v>No</v>
      </c>
      <c r="I3060" s="2" t="str">
        <f aca="false">IF(AND(F3060="No",G3060="No",H3060="Yes"),"Yes","No")</f>
        <v>No</v>
      </c>
      <c r="J3060" s="2"/>
      <c r="K3060" s="2"/>
    </row>
    <row r="3061" customFormat="false" ht="15" hidden="false" customHeight="false" outlineLevel="0" collapsed="false">
      <c r="A3061" s="2" t="s">
        <v>8561</v>
      </c>
      <c r="B3061" s="13" t="n">
        <v>99</v>
      </c>
      <c r="C3061" s="13" t="n">
        <v>98</v>
      </c>
      <c r="D3061" s="14" t="n">
        <f aca="false">C3061/Summary!$B$4</f>
        <v>0.00653333333333333</v>
      </c>
      <c r="E3061" s="15" t="n">
        <v>0</v>
      </c>
      <c r="F3061" s="2" t="s">
        <v>53</v>
      </c>
      <c r="G3061" s="2" t="s">
        <v>53</v>
      </c>
      <c r="H3061" s="2" t="str">
        <f aca="false">IF(AND(E3061&gt;=0.4,E3061&lt;=0.6),"Yes","No")</f>
        <v>No</v>
      </c>
      <c r="I3061" s="2" t="str">
        <f aca="false">IF(AND(F3061="No",G3061="No",H3061="Yes"),"Yes","No")</f>
        <v>No</v>
      </c>
      <c r="J3061" s="2"/>
      <c r="K3061" s="2"/>
    </row>
    <row r="3062" customFormat="false" ht="15" hidden="false" customHeight="false" outlineLevel="0" collapsed="false">
      <c r="A3062" s="2" t="s">
        <v>8562</v>
      </c>
      <c r="B3062" s="13" t="n">
        <v>99</v>
      </c>
      <c r="C3062" s="13" t="n">
        <v>99</v>
      </c>
      <c r="D3062" s="14" t="n">
        <f aca="false">C3062/Summary!$B$4</f>
        <v>0.0066</v>
      </c>
      <c r="E3062" s="15" t="n">
        <v>0.142857142857143</v>
      </c>
      <c r="F3062" s="2" t="s">
        <v>53</v>
      </c>
      <c r="G3062" s="2" t="s">
        <v>44</v>
      </c>
      <c r="H3062" s="2" t="str">
        <f aca="false">IF(AND(E3062&gt;=0.4,E3062&lt;=0.6),"Yes","No")</f>
        <v>No</v>
      </c>
      <c r="I3062" s="2" t="str">
        <f aca="false">IF(AND(F3062="No",G3062="No",H3062="Yes"),"Yes","No")</f>
        <v>No</v>
      </c>
      <c r="J3062" s="2"/>
      <c r="K3062" s="2"/>
    </row>
    <row r="3063" customFormat="false" ht="15" hidden="false" customHeight="false" outlineLevel="0" collapsed="false">
      <c r="A3063" s="2" t="s">
        <v>8563</v>
      </c>
      <c r="B3063" s="13" t="n">
        <v>99</v>
      </c>
      <c r="C3063" s="13" t="n">
        <v>98</v>
      </c>
      <c r="D3063" s="14" t="n">
        <f aca="false">C3063/Summary!$B$4</f>
        <v>0.00653333333333333</v>
      </c>
      <c r="E3063" s="15" t="n">
        <v>0.571428571428571</v>
      </c>
      <c r="F3063" s="2" t="s">
        <v>53</v>
      </c>
      <c r="G3063" s="2" t="s">
        <v>44</v>
      </c>
      <c r="H3063" s="2" t="str">
        <f aca="false">IF(AND(E3063&gt;=0.4,E3063&lt;=0.6),"Yes","No")</f>
        <v>Yes</v>
      </c>
      <c r="I3063" s="2" t="str">
        <f aca="false">IF(AND(F3063="No",G3063="No",H3063="Yes"),"Yes","No")</f>
        <v>No</v>
      </c>
      <c r="J3063" s="2"/>
      <c r="K3063" s="2"/>
    </row>
    <row r="3064" customFormat="false" ht="15" hidden="false" customHeight="false" outlineLevel="0" collapsed="false">
      <c r="A3064" s="2" t="s">
        <v>8564</v>
      </c>
      <c r="B3064" s="13" t="n">
        <v>99</v>
      </c>
      <c r="C3064" s="13" t="n">
        <v>99</v>
      </c>
      <c r="D3064" s="14" t="n">
        <f aca="false">C3064/Summary!$B$4</f>
        <v>0.0066</v>
      </c>
      <c r="E3064" s="15" t="n">
        <v>0.571428571428571</v>
      </c>
      <c r="F3064" s="2" t="s">
        <v>53</v>
      </c>
      <c r="G3064" s="2" t="s">
        <v>44</v>
      </c>
      <c r="H3064" s="2" t="str">
        <f aca="false">IF(AND(E3064&gt;=0.4,E3064&lt;=0.6),"Yes","No")</f>
        <v>Yes</v>
      </c>
      <c r="I3064" s="2" t="str">
        <f aca="false">IF(AND(F3064="No",G3064="No",H3064="Yes"),"Yes","No")</f>
        <v>No</v>
      </c>
      <c r="J3064" s="2"/>
      <c r="K3064" s="2"/>
    </row>
    <row r="3065" customFormat="false" ht="15" hidden="false" customHeight="false" outlineLevel="0" collapsed="false">
      <c r="A3065" s="2" t="s">
        <v>8565</v>
      </c>
      <c r="B3065" s="13" t="n">
        <v>99</v>
      </c>
      <c r="C3065" s="13" t="n">
        <v>99</v>
      </c>
      <c r="D3065" s="14" t="n">
        <f aca="false">C3065/Summary!$B$4</f>
        <v>0.0066</v>
      </c>
      <c r="E3065" s="15" t="n">
        <v>0.285714285714286</v>
      </c>
      <c r="F3065" s="2" t="s">
        <v>53</v>
      </c>
      <c r="G3065" s="2" t="s">
        <v>44</v>
      </c>
      <c r="H3065" s="2" t="str">
        <f aca="false">IF(AND(E3065&gt;=0.4,E3065&lt;=0.6),"Yes","No")</f>
        <v>No</v>
      </c>
      <c r="I3065" s="2" t="str">
        <f aca="false">IF(AND(F3065="No",G3065="No",H3065="Yes"),"Yes","No")</f>
        <v>No</v>
      </c>
      <c r="J3065" s="2"/>
      <c r="K3065" s="2"/>
    </row>
    <row r="3066" customFormat="false" ht="15" hidden="false" customHeight="false" outlineLevel="0" collapsed="false">
      <c r="A3066" s="2" t="s">
        <v>8566</v>
      </c>
      <c r="B3066" s="13" t="n">
        <v>99</v>
      </c>
      <c r="C3066" s="13" t="n">
        <v>99</v>
      </c>
      <c r="D3066" s="14" t="n">
        <f aca="false">C3066/Summary!$B$4</f>
        <v>0.0066</v>
      </c>
      <c r="E3066" s="15" t="n">
        <v>0.142857142857143</v>
      </c>
      <c r="F3066" s="2" t="s">
        <v>53</v>
      </c>
      <c r="G3066" s="2" t="s">
        <v>44</v>
      </c>
      <c r="H3066" s="2" t="str">
        <f aca="false">IF(AND(E3066&gt;=0.4,E3066&lt;=0.6),"Yes","No")</f>
        <v>No</v>
      </c>
      <c r="I3066" s="2" t="str">
        <f aca="false">IF(AND(F3066="No",G3066="No",H3066="Yes"),"Yes","No")</f>
        <v>No</v>
      </c>
      <c r="J3066" s="2"/>
      <c r="K3066" s="2"/>
    </row>
    <row r="3067" customFormat="false" ht="15" hidden="false" customHeight="false" outlineLevel="0" collapsed="false">
      <c r="A3067" s="2" t="s">
        <v>8567</v>
      </c>
      <c r="B3067" s="13" t="n">
        <v>99</v>
      </c>
      <c r="C3067" s="13" t="n">
        <v>99</v>
      </c>
      <c r="D3067" s="14" t="n">
        <f aca="false">C3067/Summary!$B$4</f>
        <v>0.0066</v>
      </c>
      <c r="E3067" s="15" t="n">
        <v>0.428571428571429</v>
      </c>
      <c r="F3067" s="2" t="s">
        <v>53</v>
      </c>
      <c r="G3067" s="2" t="s">
        <v>44</v>
      </c>
      <c r="H3067" s="2" t="str">
        <f aca="false">IF(AND(E3067&gt;=0.4,E3067&lt;=0.6),"Yes","No")</f>
        <v>Yes</v>
      </c>
      <c r="I3067" s="2" t="str">
        <f aca="false">IF(AND(F3067="No",G3067="No",H3067="Yes"),"Yes","No")</f>
        <v>No</v>
      </c>
      <c r="J3067" s="2"/>
      <c r="K3067" s="2"/>
    </row>
    <row r="3068" customFormat="false" ht="15" hidden="false" customHeight="false" outlineLevel="0" collapsed="false">
      <c r="A3068" s="2" t="s">
        <v>8568</v>
      </c>
      <c r="B3068" s="13" t="n">
        <v>99</v>
      </c>
      <c r="C3068" s="13" t="n">
        <v>99</v>
      </c>
      <c r="D3068" s="14" t="n">
        <f aca="false">C3068/Summary!$B$4</f>
        <v>0.0066</v>
      </c>
      <c r="E3068" s="15" t="n">
        <v>0.428571428571429</v>
      </c>
      <c r="F3068" s="2" t="s">
        <v>53</v>
      </c>
      <c r="G3068" s="2" t="s">
        <v>44</v>
      </c>
      <c r="H3068" s="2" t="str">
        <f aca="false">IF(AND(E3068&gt;=0.4,E3068&lt;=0.6),"Yes","No")</f>
        <v>Yes</v>
      </c>
      <c r="I3068" s="2" t="str">
        <f aca="false">IF(AND(F3068="No",G3068="No",H3068="Yes"),"Yes","No")</f>
        <v>No</v>
      </c>
      <c r="J3068" s="2"/>
      <c r="K3068" s="2"/>
    </row>
    <row r="3069" customFormat="false" ht="15" hidden="false" customHeight="false" outlineLevel="0" collapsed="false">
      <c r="A3069" s="2" t="s">
        <v>8569</v>
      </c>
      <c r="B3069" s="13" t="n">
        <v>99</v>
      </c>
      <c r="C3069" s="13" t="n">
        <v>98</v>
      </c>
      <c r="D3069" s="14" t="n">
        <f aca="false">C3069/Summary!$B$4</f>
        <v>0.00653333333333333</v>
      </c>
      <c r="E3069" s="15" t="n">
        <v>0.285714285714286</v>
      </c>
      <c r="F3069" s="2" t="s">
        <v>53</v>
      </c>
      <c r="G3069" s="2" t="s">
        <v>53</v>
      </c>
      <c r="H3069" s="2" t="str">
        <f aca="false">IF(AND(E3069&gt;=0.4,E3069&lt;=0.6),"Yes","No")</f>
        <v>No</v>
      </c>
      <c r="I3069" s="2" t="str">
        <f aca="false">IF(AND(F3069="No",G3069="No",H3069="Yes"),"Yes","No")</f>
        <v>No</v>
      </c>
      <c r="J3069" s="2"/>
      <c r="K3069" s="2"/>
    </row>
    <row r="3070" customFormat="false" ht="15" hidden="false" customHeight="false" outlineLevel="0" collapsed="false">
      <c r="A3070" s="2" t="s">
        <v>8570</v>
      </c>
      <c r="B3070" s="13" t="n">
        <v>99</v>
      </c>
      <c r="C3070" s="13" t="n">
        <v>96</v>
      </c>
      <c r="D3070" s="14" t="n">
        <f aca="false">C3070/Summary!$B$4</f>
        <v>0.0064</v>
      </c>
      <c r="E3070" s="15" t="n">
        <v>0.571428571428571</v>
      </c>
      <c r="F3070" s="2" t="s">
        <v>53</v>
      </c>
      <c r="G3070" s="2" t="s">
        <v>53</v>
      </c>
      <c r="H3070" s="2" t="str">
        <f aca="false">IF(AND(E3070&gt;=0.4,E3070&lt;=0.6),"Yes","No")</f>
        <v>Yes</v>
      </c>
      <c r="I3070" s="2" t="str">
        <f aca="false">IF(AND(F3070="No",G3070="No",H3070="Yes"),"Yes","No")</f>
        <v>No</v>
      </c>
      <c r="J3070" s="2"/>
      <c r="K3070" s="2"/>
    </row>
    <row r="3071" customFormat="false" ht="15" hidden="false" customHeight="false" outlineLevel="0" collapsed="false">
      <c r="A3071" s="2" t="s">
        <v>8571</v>
      </c>
      <c r="B3071" s="13" t="n">
        <v>99</v>
      </c>
      <c r="C3071" s="13" t="n">
        <v>99</v>
      </c>
      <c r="D3071" s="14" t="n">
        <f aca="false">C3071/Summary!$B$4</f>
        <v>0.0066</v>
      </c>
      <c r="E3071" s="15" t="n">
        <v>0.571428571428571</v>
      </c>
      <c r="F3071" s="2" t="s">
        <v>53</v>
      </c>
      <c r="G3071" s="2" t="s">
        <v>44</v>
      </c>
      <c r="H3071" s="2" t="str">
        <f aca="false">IF(AND(E3071&gt;=0.4,E3071&lt;=0.6),"Yes","No")</f>
        <v>Yes</v>
      </c>
      <c r="I3071" s="2" t="str">
        <f aca="false">IF(AND(F3071="No",G3071="No",H3071="Yes"),"Yes","No")</f>
        <v>No</v>
      </c>
      <c r="J3071" s="2"/>
      <c r="K3071" s="2"/>
    </row>
    <row r="3072" customFormat="false" ht="15" hidden="false" customHeight="false" outlineLevel="0" collapsed="false">
      <c r="A3072" s="2" t="s">
        <v>8572</v>
      </c>
      <c r="B3072" s="13" t="n">
        <v>99</v>
      </c>
      <c r="C3072" s="13" t="n">
        <v>99</v>
      </c>
      <c r="D3072" s="14" t="n">
        <f aca="false">C3072/Summary!$B$4</f>
        <v>0.0066</v>
      </c>
      <c r="E3072" s="15" t="n">
        <v>0.571428571428571</v>
      </c>
      <c r="F3072" s="2" t="s">
        <v>53</v>
      </c>
      <c r="G3072" s="2" t="s">
        <v>44</v>
      </c>
      <c r="H3072" s="2" t="str">
        <f aca="false">IF(AND(E3072&gt;=0.4,E3072&lt;=0.6),"Yes","No")</f>
        <v>Yes</v>
      </c>
      <c r="I3072" s="2" t="str">
        <f aca="false">IF(AND(F3072="No",G3072="No",H3072="Yes"),"Yes","No")</f>
        <v>No</v>
      </c>
      <c r="J3072" s="2"/>
      <c r="K3072" s="2"/>
    </row>
    <row r="3073" customFormat="false" ht="15" hidden="false" customHeight="false" outlineLevel="0" collapsed="false">
      <c r="A3073" s="2" t="s">
        <v>8573</v>
      </c>
      <c r="B3073" s="13" t="n">
        <v>99</v>
      </c>
      <c r="C3073" s="13" t="n">
        <v>99</v>
      </c>
      <c r="D3073" s="14" t="n">
        <f aca="false">C3073/Summary!$B$4</f>
        <v>0.0066</v>
      </c>
      <c r="E3073" s="15" t="n">
        <v>0.571428571428571</v>
      </c>
      <c r="F3073" s="2" t="s">
        <v>53</v>
      </c>
      <c r="G3073" s="2" t="s">
        <v>44</v>
      </c>
      <c r="H3073" s="2" t="str">
        <f aca="false">IF(AND(E3073&gt;=0.4,E3073&lt;=0.6),"Yes","No")</f>
        <v>Yes</v>
      </c>
      <c r="I3073" s="2" t="str">
        <f aca="false">IF(AND(F3073="No",G3073="No",H3073="Yes"),"Yes","No")</f>
        <v>No</v>
      </c>
      <c r="J3073" s="2"/>
      <c r="K3073" s="2"/>
    </row>
    <row r="3074" customFormat="false" ht="15" hidden="false" customHeight="false" outlineLevel="0" collapsed="false">
      <c r="A3074" s="2" t="s">
        <v>8574</v>
      </c>
      <c r="B3074" s="13" t="n">
        <v>99</v>
      </c>
      <c r="C3074" s="13" t="n">
        <v>99</v>
      </c>
      <c r="D3074" s="14" t="n">
        <f aca="false">C3074/Summary!$B$4</f>
        <v>0.0066</v>
      </c>
      <c r="E3074" s="15" t="n">
        <v>0.428571428571429</v>
      </c>
      <c r="F3074" s="2" t="s">
        <v>53</v>
      </c>
      <c r="G3074" s="2" t="s">
        <v>44</v>
      </c>
      <c r="H3074" s="2" t="str">
        <f aca="false">IF(AND(E3074&gt;=0.4,E3074&lt;=0.6),"Yes","No")</f>
        <v>Yes</v>
      </c>
      <c r="I3074" s="2" t="str">
        <f aca="false">IF(AND(F3074="No",G3074="No",H3074="Yes"),"Yes","No")</f>
        <v>No</v>
      </c>
      <c r="J3074" s="2"/>
      <c r="K3074" s="2"/>
    </row>
    <row r="3075" customFormat="false" ht="15" hidden="false" customHeight="false" outlineLevel="0" collapsed="false">
      <c r="A3075" s="2" t="s">
        <v>8575</v>
      </c>
      <c r="B3075" s="13" t="n">
        <v>99</v>
      </c>
      <c r="C3075" s="13" t="n">
        <v>99</v>
      </c>
      <c r="D3075" s="14" t="n">
        <f aca="false">C3075/Summary!$B$4</f>
        <v>0.0066</v>
      </c>
      <c r="E3075" s="15" t="n">
        <v>0</v>
      </c>
      <c r="F3075" s="2" t="s">
        <v>53</v>
      </c>
      <c r="G3075" s="2" t="s">
        <v>53</v>
      </c>
      <c r="H3075" s="2" t="str">
        <f aca="false">IF(AND(E3075&gt;=0.4,E3075&lt;=0.6),"Yes","No")</f>
        <v>No</v>
      </c>
      <c r="I3075" s="2" t="str">
        <f aca="false">IF(AND(F3075="No",G3075="No",H3075="Yes"),"Yes","No")</f>
        <v>No</v>
      </c>
      <c r="J3075" s="2"/>
      <c r="K3075" s="2"/>
    </row>
    <row r="3076" customFormat="false" ht="15" hidden="false" customHeight="false" outlineLevel="0" collapsed="false">
      <c r="A3076" s="2" t="s">
        <v>8576</v>
      </c>
      <c r="B3076" s="13" t="n">
        <v>99</v>
      </c>
      <c r="C3076" s="13" t="n">
        <v>99</v>
      </c>
      <c r="D3076" s="14" t="n">
        <f aca="false">C3076/Summary!$B$4</f>
        <v>0.0066</v>
      </c>
      <c r="E3076" s="15" t="n">
        <v>0.428571428571429</v>
      </c>
      <c r="F3076" s="2" t="s">
        <v>53</v>
      </c>
      <c r="G3076" s="2" t="s">
        <v>44</v>
      </c>
      <c r="H3076" s="2" t="str">
        <f aca="false">IF(AND(E3076&gt;=0.4,E3076&lt;=0.6),"Yes","No")</f>
        <v>Yes</v>
      </c>
      <c r="I3076" s="2" t="str">
        <f aca="false">IF(AND(F3076="No",G3076="No",H3076="Yes"),"Yes","No")</f>
        <v>No</v>
      </c>
      <c r="J3076" s="2"/>
      <c r="K3076" s="2"/>
    </row>
    <row r="3077" customFormat="false" ht="15" hidden="false" customHeight="false" outlineLevel="0" collapsed="false">
      <c r="A3077" s="2" t="s">
        <v>8577</v>
      </c>
      <c r="B3077" s="13" t="n">
        <v>99</v>
      </c>
      <c r="C3077" s="13" t="n">
        <v>99</v>
      </c>
      <c r="D3077" s="14" t="n">
        <f aca="false">C3077/Summary!$B$4</f>
        <v>0.0066</v>
      </c>
      <c r="E3077" s="15" t="n">
        <v>0.428571428571429</v>
      </c>
      <c r="F3077" s="2" t="s">
        <v>53</v>
      </c>
      <c r="G3077" s="2" t="s">
        <v>44</v>
      </c>
      <c r="H3077" s="2" t="str">
        <f aca="false">IF(AND(E3077&gt;=0.4,E3077&lt;=0.6),"Yes","No")</f>
        <v>Yes</v>
      </c>
      <c r="I3077" s="2" t="str">
        <f aca="false">IF(AND(F3077="No",G3077="No",H3077="Yes"),"Yes","No")</f>
        <v>No</v>
      </c>
      <c r="J3077" s="2"/>
      <c r="K3077" s="2"/>
    </row>
    <row r="3078" customFormat="false" ht="15" hidden="false" customHeight="false" outlineLevel="0" collapsed="false">
      <c r="A3078" s="2" t="s">
        <v>8578</v>
      </c>
      <c r="B3078" s="13" t="n">
        <v>99</v>
      </c>
      <c r="C3078" s="13" t="n">
        <v>99</v>
      </c>
      <c r="D3078" s="14" t="n">
        <f aca="false">C3078/Summary!$B$4</f>
        <v>0.0066</v>
      </c>
      <c r="E3078" s="15" t="n">
        <v>0.428571428571429</v>
      </c>
      <c r="F3078" s="2" t="s">
        <v>53</v>
      </c>
      <c r="G3078" s="2" t="s">
        <v>44</v>
      </c>
      <c r="H3078" s="2" t="str">
        <f aca="false">IF(AND(E3078&gt;=0.4,E3078&lt;=0.6),"Yes","No")</f>
        <v>Yes</v>
      </c>
      <c r="I3078" s="2" t="str">
        <f aca="false">IF(AND(F3078="No",G3078="No",H3078="Yes"),"Yes","No")</f>
        <v>No</v>
      </c>
      <c r="J3078" s="2"/>
      <c r="K3078" s="2"/>
    </row>
    <row r="3079" customFormat="false" ht="15" hidden="false" customHeight="false" outlineLevel="0" collapsed="false">
      <c r="A3079" s="2" t="s">
        <v>8579</v>
      </c>
      <c r="B3079" s="13" t="n">
        <v>99</v>
      </c>
      <c r="C3079" s="13" t="n">
        <v>99</v>
      </c>
      <c r="D3079" s="14" t="n">
        <f aca="false">C3079/Summary!$B$4</f>
        <v>0.0066</v>
      </c>
      <c r="E3079" s="15" t="n">
        <v>0.142857142857143</v>
      </c>
      <c r="F3079" s="2" t="s">
        <v>53</v>
      </c>
      <c r="G3079" s="2" t="s">
        <v>44</v>
      </c>
      <c r="H3079" s="2" t="str">
        <f aca="false">IF(AND(E3079&gt;=0.4,E3079&lt;=0.6),"Yes","No")</f>
        <v>No</v>
      </c>
      <c r="I3079" s="2" t="str">
        <f aca="false">IF(AND(F3079="No",G3079="No",H3079="Yes"),"Yes","No")</f>
        <v>No</v>
      </c>
      <c r="J3079" s="2"/>
      <c r="K3079" s="2"/>
    </row>
    <row r="3080" customFormat="false" ht="15" hidden="false" customHeight="false" outlineLevel="0" collapsed="false">
      <c r="A3080" s="2" t="s">
        <v>8580</v>
      </c>
      <c r="B3080" s="13" t="n">
        <v>99</v>
      </c>
      <c r="C3080" s="13" t="n">
        <v>99</v>
      </c>
      <c r="D3080" s="14" t="n">
        <f aca="false">C3080/Summary!$B$4</f>
        <v>0.0066</v>
      </c>
      <c r="E3080" s="15" t="n">
        <v>0.285714285714286</v>
      </c>
      <c r="F3080" s="2" t="s">
        <v>53</v>
      </c>
      <c r="G3080" s="2" t="s">
        <v>44</v>
      </c>
      <c r="H3080" s="2" t="str">
        <f aca="false">IF(AND(E3080&gt;=0.4,E3080&lt;=0.6),"Yes","No")</f>
        <v>No</v>
      </c>
      <c r="I3080" s="2" t="str">
        <f aca="false">IF(AND(F3080="No",G3080="No",H3080="Yes"),"Yes","No")</f>
        <v>No</v>
      </c>
      <c r="J3080" s="2"/>
      <c r="K3080" s="2"/>
    </row>
    <row r="3081" customFormat="false" ht="15" hidden="false" customHeight="false" outlineLevel="0" collapsed="false">
      <c r="A3081" s="2" t="s">
        <v>8581</v>
      </c>
      <c r="B3081" s="13" t="n">
        <v>99</v>
      </c>
      <c r="C3081" s="13" t="n">
        <v>99</v>
      </c>
      <c r="D3081" s="14" t="n">
        <f aca="false">C3081/Summary!$B$4</f>
        <v>0.0066</v>
      </c>
      <c r="E3081" s="15" t="n">
        <v>0.285714285714286</v>
      </c>
      <c r="F3081" s="2" t="s">
        <v>53</v>
      </c>
      <c r="G3081" s="2" t="s">
        <v>53</v>
      </c>
      <c r="H3081" s="2" t="str">
        <f aca="false">IF(AND(E3081&gt;=0.4,E3081&lt;=0.6),"Yes","No")</f>
        <v>No</v>
      </c>
      <c r="I3081" s="2" t="str">
        <f aca="false">IF(AND(F3081="No",G3081="No",H3081="Yes"),"Yes","No")</f>
        <v>No</v>
      </c>
      <c r="J3081" s="2"/>
      <c r="K3081" s="2"/>
    </row>
    <row r="3082" customFormat="false" ht="15" hidden="false" customHeight="false" outlineLevel="0" collapsed="false">
      <c r="A3082" s="2" t="s">
        <v>8582</v>
      </c>
      <c r="B3082" s="13" t="n">
        <v>99</v>
      </c>
      <c r="C3082" s="13" t="n">
        <v>98</v>
      </c>
      <c r="D3082" s="14" t="n">
        <f aca="false">C3082/Summary!$B$4</f>
        <v>0.00653333333333333</v>
      </c>
      <c r="E3082" s="15" t="n">
        <v>0.571428571428571</v>
      </c>
      <c r="F3082" s="2" t="s">
        <v>53</v>
      </c>
      <c r="G3082" s="2" t="s">
        <v>44</v>
      </c>
      <c r="H3082" s="2" t="str">
        <f aca="false">IF(AND(E3082&gt;=0.4,E3082&lt;=0.6),"Yes","No")</f>
        <v>Yes</v>
      </c>
      <c r="I3082" s="2" t="str">
        <f aca="false">IF(AND(F3082="No",G3082="No",H3082="Yes"),"Yes","No")</f>
        <v>No</v>
      </c>
      <c r="J3082" s="2"/>
      <c r="K3082" s="2"/>
    </row>
    <row r="3083" customFormat="false" ht="15" hidden="false" customHeight="false" outlineLevel="0" collapsed="false">
      <c r="A3083" s="2" t="s">
        <v>8583</v>
      </c>
      <c r="B3083" s="13" t="n">
        <v>99</v>
      </c>
      <c r="C3083" s="13" t="n">
        <v>99</v>
      </c>
      <c r="D3083" s="14" t="n">
        <f aca="false">C3083/Summary!$B$4</f>
        <v>0.0066</v>
      </c>
      <c r="E3083" s="15" t="n">
        <v>0.571428571428571</v>
      </c>
      <c r="F3083" s="2" t="s">
        <v>53</v>
      </c>
      <c r="G3083" s="2" t="s">
        <v>44</v>
      </c>
      <c r="H3083" s="2" t="str">
        <f aca="false">IF(AND(E3083&gt;=0.4,E3083&lt;=0.6),"Yes","No")</f>
        <v>Yes</v>
      </c>
      <c r="I3083" s="2" t="str">
        <f aca="false">IF(AND(F3083="No",G3083="No",H3083="Yes"),"Yes","No")</f>
        <v>No</v>
      </c>
      <c r="J3083" s="2"/>
      <c r="K3083" s="2"/>
    </row>
    <row r="3084" customFormat="false" ht="15" hidden="false" customHeight="false" outlineLevel="0" collapsed="false">
      <c r="A3084" s="2" t="s">
        <v>8584</v>
      </c>
      <c r="B3084" s="13" t="n">
        <v>99</v>
      </c>
      <c r="C3084" s="13" t="n">
        <v>99</v>
      </c>
      <c r="D3084" s="14" t="n">
        <f aca="false">C3084/Summary!$B$4</f>
        <v>0.0066</v>
      </c>
      <c r="E3084" s="15" t="n">
        <v>0.428571428571429</v>
      </c>
      <c r="F3084" s="2" t="s">
        <v>53</v>
      </c>
      <c r="G3084" s="2" t="s">
        <v>44</v>
      </c>
      <c r="H3084" s="2" t="str">
        <f aca="false">IF(AND(E3084&gt;=0.4,E3084&lt;=0.6),"Yes","No")</f>
        <v>Yes</v>
      </c>
      <c r="I3084" s="2" t="str">
        <f aca="false">IF(AND(F3084="No",G3084="No",H3084="Yes"),"Yes","No")</f>
        <v>No</v>
      </c>
      <c r="J3084" s="2"/>
      <c r="K3084" s="2"/>
    </row>
    <row r="3085" customFormat="false" ht="15" hidden="false" customHeight="false" outlineLevel="0" collapsed="false">
      <c r="A3085" s="2" t="s">
        <v>8585</v>
      </c>
      <c r="B3085" s="13" t="n">
        <v>99</v>
      </c>
      <c r="C3085" s="13" t="n">
        <v>99</v>
      </c>
      <c r="D3085" s="14" t="n">
        <f aca="false">C3085/Summary!$B$4</f>
        <v>0.0066</v>
      </c>
      <c r="E3085" s="15" t="n">
        <v>0.428571428571429</v>
      </c>
      <c r="F3085" s="2" t="s">
        <v>44</v>
      </c>
      <c r="G3085" s="2" t="s">
        <v>53</v>
      </c>
      <c r="H3085" s="2" t="str">
        <f aca="false">IF(AND(E3085&gt;=0.4,E3085&lt;=0.6),"Yes","No")</f>
        <v>Yes</v>
      </c>
      <c r="I3085" s="2" t="str">
        <f aca="false">IF(AND(F3085="No",G3085="No",H3085="Yes"),"Yes","No")</f>
        <v>No</v>
      </c>
      <c r="J3085" s="2"/>
      <c r="K3085" s="2"/>
    </row>
    <row r="3086" customFormat="false" ht="15" hidden="false" customHeight="false" outlineLevel="0" collapsed="false">
      <c r="A3086" s="2" t="s">
        <v>8586</v>
      </c>
      <c r="B3086" s="13" t="n">
        <v>99</v>
      </c>
      <c r="C3086" s="13" t="n">
        <v>99</v>
      </c>
      <c r="D3086" s="14" t="n">
        <f aca="false">C3086/Summary!$B$4</f>
        <v>0.0066</v>
      </c>
      <c r="E3086" s="15" t="n">
        <v>0.285714285714286</v>
      </c>
      <c r="F3086" s="2" t="s">
        <v>53</v>
      </c>
      <c r="G3086" s="2" t="s">
        <v>44</v>
      </c>
      <c r="H3086" s="2" t="str">
        <f aca="false">IF(AND(E3086&gt;=0.4,E3086&lt;=0.6),"Yes","No")</f>
        <v>No</v>
      </c>
      <c r="I3086" s="2" t="str">
        <f aca="false">IF(AND(F3086="No",G3086="No",H3086="Yes"),"Yes","No")</f>
        <v>No</v>
      </c>
      <c r="J3086" s="2"/>
      <c r="K3086" s="2"/>
    </row>
    <row r="3087" customFormat="false" ht="15" hidden="false" customHeight="false" outlineLevel="0" collapsed="false">
      <c r="A3087" s="2" t="s">
        <v>8587</v>
      </c>
      <c r="B3087" s="13" t="n">
        <v>99</v>
      </c>
      <c r="C3087" s="13" t="n">
        <v>99</v>
      </c>
      <c r="D3087" s="14" t="n">
        <f aca="false">C3087/Summary!$B$4</f>
        <v>0.0066</v>
      </c>
      <c r="E3087" s="15" t="n">
        <v>0.428571428571429</v>
      </c>
      <c r="F3087" s="2" t="s">
        <v>53</v>
      </c>
      <c r="G3087" s="2" t="s">
        <v>44</v>
      </c>
      <c r="H3087" s="2" t="str">
        <f aca="false">IF(AND(E3087&gt;=0.4,E3087&lt;=0.6),"Yes","No")</f>
        <v>Yes</v>
      </c>
      <c r="I3087" s="2" t="str">
        <f aca="false">IF(AND(F3087="No",G3087="No",H3087="Yes"),"Yes","No")</f>
        <v>No</v>
      </c>
      <c r="J3087" s="2"/>
      <c r="K3087" s="2"/>
    </row>
    <row r="3088" customFormat="false" ht="15" hidden="false" customHeight="false" outlineLevel="0" collapsed="false">
      <c r="A3088" s="2" t="s">
        <v>8588</v>
      </c>
      <c r="B3088" s="13" t="n">
        <v>99</v>
      </c>
      <c r="C3088" s="13" t="n">
        <v>99</v>
      </c>
      <c r="D3088" s="14" t="n">
        <f aca="false">C3088/Summary!$B$4</f>
        <v>0.0066</v>
      </c>
      <c r="E3088" s="15" t="n">
        <v>0.428571428571429</v>
      </c>
      <c r="F3088" s="2" t="s">
        <v>53</v>
      </c>
      <c r="G3088" s="2" t="s">
        <v>44</v>
      </c>
      <c r="H3088" s="2" t="str">
        <f aca="false">IF(AND(E3088&gt;=0.4,E3088&lt;=0.6),"Yes","No")</f>
        <v>Yes</v>
      </c>
      <c r="I3088" s="2" t="str">
        <f aca="false">IF(AND(F3088="No",G3088="No",H3088="Yes"),"Yes","No")</f>
        <v>No</v>
      </c>
      <c r="J3088" s="2"/>
      <c r="K3088" s="2"/>
    </row>
    <row r="3089" customFormat="false" ht="15" hidden="false" customHeight="false" outlineLevel="0" collapsed="false">
      <c r="A3089" s="2" t="s">
        <v>8589</v>
      </c>
      <c r="B3089" s="13" t="n">
        <v>99</v>
      </c>
      <c r="C3089" s="13" t="n">
        <v>97</v>
      </c>
      <c r="D3089" s="14" t="n">
        <f aca="false">C3089/Summary!$B$4</f>
        <v>0.00646666666666667</v>
      </c>
      <c r="E3089" s="15" t="n">
        <v>0.428571428571429</v>
      </c>
      <c r="F3089" s="2" t="s">
        <v>53</v>
      </c>
      <c r="G3089" s="2" t="s">
        <v>44</v>
      </c>
      <c r="H3089" s="2" t="str">
        <f aca="false">IF(AND(E3089&gt;=0.4,E3089&lt;=0.6),"Yes","No")</f>
        <v>Yes</v>
      </c>
      <c r="I3089" s="2" t="str">
        <f aca="false">IF(AND(F3089="No",G3089="No",H3089="Yes"),"Yes","No")</f>
        <v>No</v>
      </c>
      <c r="J3089" s="2"/>
      <c r="K3089" s="2"/>
    </row>
    <row r="3090" customFormat="false" ht="15" hidden="false" customHeight="false" outlineLevel="0" collapsed="false">
      <c r="A3090" s="2" t="s">
        <v>8590</v>
      </c>
      <c r="B3090" s="13" t="n">
        <v>99</v>
      </c>
      <c r="C3090" s="13" t="n">
        <v>98</v>
      </c>
      <c r="D3090" s="14" t="n">
        <f aca="false">C3090/Summary!$B$4</f>
        <v>0.00653333333333333</v>
      </c>
      <c r="E3090" s="15" t="n">
        <v>0.428571428571429</v>
      </c>
      <c r="F3090" s="2" t="s">
        <v>53</v>
      </c>
      <c r="G3090" s="2" t="s">
        <v>44</v>
      </c>
      <c r="H3090" s="2" t="str">
        <f aca="false">IF(AND(E3090&gt;=0.4,E3090&lt;=0.6),"Yes","No")</f>
        <v>Yes</v>
      </c>
      <c r="I3090" s="2" t="str">
        <f aca="false">IF(AND(F3090="No",G3090="No",H3090="Yes"),"Yes","No")</f>
        <v>No</v>
      </c>
      <c r="J3090" s="2"/>
      <c r="K3090" s="2"/>
    </row>
    <row r="3091" customFormat="false" ht="15" hidden="false" customHeight="false" outlineLevel="0" collapsed="false">
      <c r="A3091" s="2" t="s">
        <v>8591</v>
      </c>
      <c r="B3091" s="13" t="n">
        <v>99</v>
      </c>
      <c r="C3091" s="13" t="n">
        <v>97</v>
      </c>
      <c r="D3091" s="14" t="n">
        <f aca="false">C3091/Summary!$B$4</f>
        <v>0.00646666666666667</v>
      </c>
      <c r="E3091" s="15" t="n">
        <v>0.285714285714286</v>
      </c>
      <c r="F3091" s="2" t="s">
        <v>53</v>
      </c>
      <c r="G3091" s="2" t="s">
        <v>53</v>
      </c>
      <c r="H3091" s="2" t="str">
        <f aca="false">IF(AND(E3091&gt;=0.4,E3091&lt;=0.6),"Yes","No")</f>
        <v>No</v>
      </c>
      <c r="I3091" s="2" t="str">
        <f aca="false">IF(AND(F3091="No",G3091="No",H3091="Yes"),"Yes","No")</f>
        <v>No</v>
      </c>
      <c r="J3091" s="2"/>
      <c r="K3091" s="2"/>
    </row>
    <row r="3092" customFormat="false" ht="15" hidden="false" customHeight="false" outlineLevel="0" collapsed="false">
      <c r="A3092" s="2" t="s">
        <v>8592</v>
      </c>
      <c r="B3092" s="13" t="n">
        <v>99</v>
      </c>
      <c r="C3092" s="13" t="n">
        <v>99</v>
      </c>
      <c r="D3092" s="14" t="n">
        <f aca="false">C3092/Summary!$B$4</f>
        <v>0.0066</v>
      </c>
      <c r="E3092" s="15" t="n">
        <v>0.428571428571429</v>
      </c>
      <c r="F3092" s="2" t="s">
        <v>53</v>
      </c>
      <c r="G3092" s="2" t="s">
        <v>44</v>
      </c>
      <c r="H3092" s="2" t="str">
        <f aca="false">IF(AND(E3092&gt;=0.4,E3092&lt;=0.6),"Yes","No")</f>
        <v>Yes</v>
      </c>
      <c r="I3092" s="2" t="str">
        <f aca="false">IF(AND(F3092="No",G3092="No",H3092="Yes"),"Yes","No")</f>
        <v>No</v>
      </c>
      <c r="J3092" s="2"/>
      <c r="K3092" s="2"/>
    </row>
    <row r="3093" customFormat="false" ht="15" hidden="false" customHeight="false" outlineLevel="0" collapsed="false">
      <c r="A3093" s="2" t="s">
        <v>8593</v>
      </c>
      <c r="B3093" s="13" t="n">
        <v>99</v>
      </c>
      <c r="C3093" s="13" t="n">
        <v>99</v>
      </c>
      <c r="D3093" s="14" t="n">
        <f aca="false">C3093/Summary!$B$4</f>
        <v>0.0066</v>
      </c>
      <c r="E3093" s="15" t="n">
        <v>0.857142857142857</v>
      </c>
      <c r="F3093" s="2" t="s">
        <v>53</v>
      </c>
      <c r="G3093" s="2" t="s">
        <v>44</v>
      </c>
      <c r="H3093" s="2" t="str">
        <f aca="false">IF(AND(E3093&gt;=0.4,E3093&lt;=0.6),"Yes","No")</f>
        <v>No</v>
      </c>
      <c r="I3093" s="2" t="str">
        <f aca="false">IF(AND(F3093="No",G3093="No",H3093="Yes"),"Yes","No")</f>
        <v>No</v>
      </c>
      <c r="J3093" s="2"/>
      <c r="K3093" s="2"/>
    </row>
    <row r="3094" customFormat="false" ht="15" hidden="false" customHeight="false" outlineLevel="0" collapsed="false">
      <c r="A3094" s="2" t="s">
        <v>8594</v>
      </c>
      <c r="B3094" s="13" t="n">
        <v>99</v>
      </c>
      <c r="C3094" s="13" t="n">
        <v>99</v>
      </c>
      <c r="D3094" s="14" t="n">
        <f aca="false">C3094/Summary!$B$4</f>
        <v>0.0066</v>
      </c>
      <c r="E3094" s="15" t="n">
        <v>0.571428571428571</v>
      </c>
      <c r="F3094" s="2" t="s">
        <v>53</v>
      </c>
      <c r="G3094" s="2" t="s">
        <v>44</v>
      </c>
      <c r="H3094" s="2" t="str">
        <f aca="false">IF(AND(E3094&gt;=0.4,E3094&lt;=0.6),"Yes","No")</f>
        <v>Yes</v>
      </c>
      <c r="I3094" s="2" t="str">
        <f aca="false">IF(AND(F3094="No",G3094="No",H3094="Yes"),"Yes","No")</f>
        <v>No</v>
      </c>
      <c r="J3094" s="2"/>
      <c r="K3094" s="2"/>
    </row>
    <row r="3095" customFormat="false" ht="15" hidden="false" customHeight="false" outlineLevel="0" collapsed="false">
      <c r="A3095" s="2" t="s">
        <v>8595</v>
      </c>
      <c r="B3095" s="13" t="n">
        <v>99</v>
      </c>
      <c r="C3095" s="13" t="n">
        <v>98</v>
      </c>
      <c r="D3095" s="14" t="n">
        <f aca="false">C3095/Summary!$B$4</f>
        <v>0.00653333333333333</v>
      </c>
      <c r="E3095" s="15" t="n">
        <v>0.428571428571429</v>
      </c>
      <c r="F3095" s="2" t="s">
        <v>53</v>
      </c>
      <c r="G3095" s="2" t="s">
        <v>44</v>
      </c>
      <c r="H3095" s="2" t="str">
        <f aca="false">IF(AND(E3095&gt;=0.4,E3095&lt;=0.6),"Yes","No")</f>
        <v>Yes</v>
      </c>
      <c r="I3095" s="2" t="str">
        <f aca="false">IF(AND(F3095="No",G3095="No",H3095="Yes"),"Yes","No")</f>
        <v>No</v>
      </c>
      <c r="J3095" s="2"/>
      <c r="K3095" s="2"/>
    </row>
    <row r="3096" customFormat="false" ht="15" hidden="false" customHeight="false" outlineLevel="0" collapsed="false">
      <c r="A3096" s="2" t="s">
        <v>8596</v>
      </c>
      <c r="B3096" s="13" t="n">
        <v>99</v>
      </c>
      <c r="C3096" s="13" t="n">
        <v>98</v>
      </c>
      <c r="D3096" s="14" t="n">
        <f aca="false">C3096/Summary!$B$4</f>
        <v>0.00653333333333333</v>
      </c>
      <c r="E3096" s="15" t="n">
        <v>0.428571428571429</v>
      </c>
      <c r="F3096" s="2" t="s">
        <v>53</v>
      </c>
      <c r="G3096" s="2" t="s">
        <v>53</v>
      </c>
      <c r="H3096" s="2" t="str">
        <f aca="false">IF(AND(E3096&gt;=0.4,E3096&lt;=0.6),"Yes","No")</f>
        <v>Yes</v>
      </c>
      <c r="I3096" s="2" t="str">
        <f aca="false">IF(AND(F3096="No",G3096="No",H3096="Yes"),"Yes","No")</f>
        <v>No</v>
      </c>
      <c r="J3096" s="2"/>
      <c r="K3096" s="2"/>
    </row>
    <row r="3097" customFormat="false" ht="15" hidden="false" customHeight="false" outlineLevel="0" collapsed="false">
      <c r="A3097" s="2" t="s">
        <v>8597</v>
      </c>
      <c r="B3097" s="13" t="n">
        <v>99</v>
      </c>
      <c r="C3097" s="13" t="n">
        <v>99</v>
      </c>
      <c r="D3097" s="14" t="n">
        <f aca="false">C3097/Summary!$B$4</f>
        <v>0.0066</v>
      </c>
      <c r="E3097" s="15" t="n">
        <v>0.571428571428571</v>
      </c>
      <c r="F3097" s="2" t="s">
        <v>53</v>
      </c>
      <c r="G3097" s="2" t="s">
        <v>44</v>
      </c>
      <c r="H3097" s="2" t="str">
        <f aca="false">IF(AND(E3097&gt;=0.4,E3097&lt;=0.6),"Yes","No")</f>
        <v>Yes</v>
      </c>
      <c r="I3097" s="2" t="str">
        <f aca="false">IF(AND(F3097="No",G3097="No",H3097="Yes"),"Yes","No")</f>
        <v>No</v>
      </c>
      <c r="J3097" s="2"/>
      <c r="K3097" s="2"/>
    </row>
    <row r="3098" customFormat="false" ht="15" hidden="false" customHeight="false" outlineLevel="0" collapsed="false">
      <c r="A3098" s="2" t="s">
        <v>8598</v>
      </c>
      <c r="B3098" s="13" t="n">
        <v>99</v>
      </c>
      <c r="C3098" s="13" t="n">
        <v>99</v>
      </c>
      <c r="D3098" s="14" t="n">
        <f aca="false">C3098/Summary!$B$4</f>
        <v>0.0066</v>
      </c>
      <c r="E3098" s="15" t="n">
        <v>0.428571428571429</v>
      </c>
      <c r="F3098" s="2" t="s">
        <v>53</v>
      </c>
      <c r="G3098" s="2" t="s">
        <v>44</v>
      </c>
      <c r="H3098" s="2" t="str">
        <f aca="false">IF(AND(E3098&gt;=0.4,E3098&lt;=0.6),"Yes","No")</f>
        <v>Yes</v>
      </c>
      <c r="I3098" s="2" t="str">
        <f aca="false">IF(AND(F3098="No",G3098="No",H3098="Yes"),"Yes","No")</f>
        <v>No</v>
      </c>
      <c r="J3098" s="2"/>
      <c r="K3098" s="2"/>
    </row>
    <row r="3099" customFormat="false" ht="15" hidden="false" customHeight="false" outlineLevel="0" collapsed="false">
      <c r="A3099" s="2" t="s">
        <v>8599</v>
      </c>
      <c r="B3099" s="13" t="n">
        <v>99</v>
      </c>
      <c r="C3099" s="13" t="n">
        <v>98</v>
      </c>
      <c r="D3099" s="14" t="n">
        <f aca="false">C3099/Summary!$B$4</f>
        <v>0.00653333333333333</v>
      </c>
      <c r="E3099" s="15" t="n">
        <v>0.428571428571429</v>
      </c>
      <c r="F3099" s="2" t="s">
        <v>53</v>
      </c>
      <c r="G3099" s="2" t="s">
        <v>44</v>
      </c>
      <c r="H3099" s="2" t="str">
        <f aca="false">IF(AND(E3099&gt;=0.4,E3099&lt;=0.6),"Yes","No")</f>
        <v>Yes</v>
      </c>
      <c r="I3099" s="2" t="str">
        <f aca="false">IF(AND(F3099="No",G3099="No",H3099="Yes"),"Yes","No")</f>
        <v>No</v>
      </c>
      <c r="J3099" s="2"/>
      <c r="K3099" s="2"/>
    </row>
    <row r="3100" customFormat="false" ht="15" hidden="false" customHeight="false" outlineLevel="0" collapsed="false">
      <c r="A3100" s="2" t="s">
        <v>8600</v>
      </c>
      <c r="B3100" s="13" t="n">
        <v>99</v>
      </c>
      <c r="C3100" s="13" t="n">
        <v>99</v>
      </c>
      <c r="D3100" s="14" t="n">
        <f aca="false">C3100/Summary!$B$4</f>
        <v>0.0066</v>
      </c>
      <c r="E3100" s="15" t="n">
        <v>0.285714285714286</v>
      </c>
      <c r="F3100" s="2" t="s">
        <v>53</v>
      </c>
      <c r="G3100" s="2" t="s">
        <v>53</v>
      </c>
      <c r="H3100" s="2" t="str">
        <f aca="false">IF(AND(E3100&gt;=0.4,E3100&lt;=0.6),"Yes","No")</f>
        <v>No</v>
      </c>
      <c r="I3100" s="2" t="str">
        <f aca="false">IF(AND(F3100="No",G3100="No",H3100="Yes"),"Yes","No")</f>
        <v>No</v>
      </c>
      <c r="J3100" s="2"/>
      <c r="K3100" s="2"/>
    </row>
    <row r="3101" customFormat="false" ht="15" hidden="false" customHeight="false" outlineLevel="0" collapsed="false">
      <c r="A3101" s="2" t="s">
        <v>8601</v>
      </c>
      <c r="B3101" s="13" t="n">
        <v>99</v>
      </c>
      <c r="C3101" s="13" t="n">
        <v>99</v>
      </c>
      <c r="D3101" s="14" t="n">
        <f aca="false">C3101/Summary!$B$4</f>
        <v>0.0066</v>
      </c>
      <c r="E3101" s="15" t="n">
        <v>0.571428571428571</v>
      </c>
      <c r="F3101" s="2" t="s">
        <v>53</v>
      </c>
      <c r="G3101" s="2" t="s">
        <v>53</v>
      </c>
      <c r="H3101" s="2" t="str">
        <f aca="false">IF(AND(E3101&gt;=0.4,E3101&lt;=0.6),"Yes","No")</f>
        <v>Yes</v>
      </c>
      <c r="I3101" s="2" t="str">
        <f aca="false">IF(AND(F3101="No",G3101="No",H3101="Yes"),"Yes","No")</f>
        <v>No</v>
      </c>
      <c r="J3101" s="2"/>
      <c r="K3101" s="2"/>
    </row>
    <row r="3102" customFormat="false" ht="15" hidden="false" customHeight="false" outlineLevel="0" collapsed="false">
      <c r="A3102" s="2" t="s">
        <v>8602</v>
      </c>
      <c r="B3102" s="13" t="n">
        <v>99</v>
      </c>
      <c r="C3102" s="13" t="n">
        <v>98</v>
      </c>
      <c r="D3102" s="14" t="n">
        <f aca="false">C3102/Summary!$B$4</f>
        <v>0.00653333333333333</v>
      </c>
      <c r="E3102" s="15" t="n">
        <v>0.571428571428571</v>
      </c>
      <c r="F3102" s="2" t="s">
        <v>44</v>
      </c>
      <c r="G3102" s="2" t="s">
        <v>53</v>
      </c>
      <c r="H3102" s="2" t="str">
        <f aca="false">IF(AND(E3102&gt;=0.4,E3102&lt;=0.6),"Yes","No")</f>
        <v>Yes</v>
      </c>
      <c r="I3102" s="2" t="str">
        <f aca="false">IF(AND(F3102="No",G3102="No",H3102="Yes"),"Yes","No")</f>
        <v>No</v>
      </c>
      <c r="J3102" s="2"/>
      <c r="K3102" s="2"/>
    </row>
    <row r="3103" customFormat="false" ht="15" hidden="false" customHeight="false" outlineLevel="0" collapsed="false">
      <c r="A3103" s="2" t="s">
        <v>8603</v>
      </c>
      <c r="B3103" s="13" t="n">
        <v>99</v>
      </c>
      <c r="C3103" s="13" t="n">
        <v>98</v>
      </c>
      <c r="D3103" s="14" t="n">
        <f aca="false">C3103/Summary!$B$4</f>
        <v>0.00653333333333333</v>
      </c>
      <c r="E3103" s="15" t="n">
        <v>0.285714285714286</v>
      </c>
      <c r="F3103" s="2" t="s">
        <v>53</v>
      </c>
      <c r="G3103" s="2" t="s">
        <v>44</v>
      </c>
      <c r="H3103" s="2" t="str">
        <f aca="false">IF(AND(E3103&gt;=0.4,E3103&lt;=0.6),"Yes","No")</f>
        <v>No</v>
      </c>
      <c r="I3103" s="2" t="str">
        <f aca="false">IF(AND(F3103="No",G3103="No",H3103="Yes"),"Yes","No")</f>
        <v>No</v>
      </c>
      <c r="J3103" s="2"/>
      <c r="K3103" s="2"/>
    </row>
    <row r="3104" customFormat="false" ht="15" hidden="false" customHeight="false" outlineLevel="0" collapsed="false">
      <c r="A3104" s="2" t="s">
        <v>8604</v>
      </c>
      <c r="B3104" s="13" t="n">
        <v>99</v>
      </c>
      <c r="C3104" s="13" t="n">
        <v>99</v>
      </c>
      <c r="D3104" s="14" t="n">
        <f aca="false">C3104/Summary!$B$4</f>
        <v>0.0066</v>
      </c>
      <c r="E3104" s="15" t="n">
        <v>0.714285714285714</v>
      </c>
      <c r="F3104" s="2" t="s">
        <v>53</v>
      </c>
      <c r="G3104" s="2" t="s">
        <v>53</v>
      </c>
      <c r="H3104" s="2" t="str">
        <f aca="false">IF(AND(E3104&gt;=0.4,E3104&lt;=0.6),"Yes","No")</f>
        <v>No</v>
      </c>
      <c r="I3104" s="2" t="str">
        <f aca="false">IF(AND(F3104="No",G3104="No",H3104="Yes"),"Yes","No")</f>
        <v>No</v>
      </c>
      <c r="J3104" s="2"/>
      <c r="K3104" s="2"/>
    </row>
    <row r="3105" customFormat="false" ht="15" hidden="false" customHeight="false" outlineLevel="0" collapsed="false">
      <c r="A3105" s="2" t="s">
        <v>8605</v>
      </c>
      <c r="B3105" s="13" t="n">
        <v>99</v>
      </c>
      <c r="C3105" s="13" t="n">
        <v>99</v>
      </c>
      <c r="D3105" s="14" t="n">
        <f aca="false">C3105/Summary!$B$4</f>
        <v>0.0066</v>
      </c>
      <c r="E3105" s="15" t="n">
        <v>0.571428571428571</v>
      </c>
      <c r="F3105" s="2" t="s">
        <v>53</v>
      </c>
      <c r="G3105" s="2" t="s">
        <v>44</v>
      </c>
      <c r="H3105" s="2" t="str">
        <f aca="false">IF(AND(E3105&gt;=0.4,E3105&lt;=0.6),"Yes","No")</f>
        <v>Yes</v>
      </c>
      <c r="I3105" s="2" t="str">
        <f aca="false">IF(AND(F3105="No",G3105="No",H3105="Yes"),"Yes","No")</f>
        <v>No</v>
      </c>
      <c r="J3105" s="2"/>
      <c r="K3105" s="2"/>
    </row>
    <row r="3106" customFormat="false" ht="15" hidden="false" customHeight="false" outlineLevel="0" collapsed="false">
      <c r="A3106" s="2" t="s">
        <v>8606</v>
      </c>
      <c r="B3106" s="13" t="n">
        <v>99</v>
      </c>
      <c r="C3106" s="13" t="n">
        <v>99</v>
      </c>
      <c r="D3106" s="14" t="n">
        <f aca="false">C3106/Summary!$B$4</f>
        <v>0.0066</v>
      </c>
      <c r="E3106" s="15" t="n">
        <v>0.571428571428571</v>
      </c>
      <c r="F3106" s="2" t="s">
        <v>53</v>
      </c>
      <c r="G3106" s="2" t="s">
        <v>53</v>
      </c>
      <c r="H3106" s="2" t="str">
        <f aca="false">IF(AND(E3106&gt;=0.4,E3106&lt;=0.6),"Yes","No")</f>
        <v>Yes</v>
      </c>
      <c r="I3106" s="2" t="str">
        <f aca="false">IF(AND(F3106="No",G3106="No",H3106="Yes"),"Yes","No")</f>
        <v>No</v>
      </c>
      <c r="J3106" s="2"/>
      <c r="K3106" s="2"/>
    </row>
    <row r="3107" customFormat="false" ht="15" hidden="false" customHeight="false" outlineLevel="0" collapsed="false">
      <c r="A3107" s="2" t="s">
        <v>8607</v>
      </c>
      <c r="B3107" s="13" t="n">
        <v>99</v>
      </c>
      <c r="C3107" s="13" t="n">
        <v>99</v>
      </c>
      <c r="D3107" s="14" t="n">
        <f aca="false">C3107/Summary!$B$4</f>
        <v>0.0066</v>
      </c>
      <c r="E3107" s="15" t="n">
        <v>0.571428571428571</v>
      </c>
      <c r="F3107" s="2" t="s">
        <v>53</v>
      </c>
      <c r="G3107" s="2" t="s">
        <v>44</v>
      </c>
      <c r="H3107" s="2" t="str">
        <f aca="false">IF(AND(E3107&gt;=0.4,E3107&lt;=0.6),"Yes","No")</f>
        <v>Yes</v>
      </c>
      <c r="I3107" s="2" t="str">
        <f aca="false">IF(AND(F3107="No",G3107="No",H3107="Yes"),"Yes","No")</f>
        <v>No</v>
      </c>
      <c r="J3107" s="2"/>
      <c r="K3107" s="2"/>
    </row>
    <row r="3108" customFormat="false" ht="15" hidden="false" customHeight="false" outlineLevel="0" collapsed="false">
      <c r="A3108" s="2" t="s">
        <v>8608</v>
      </c>
      <c r="B3108" s="13" t="n">
        <v>99</v>
      </c>
      <c r="C3108" s="13" t="n">
        <v>99</v>
      </c>
      <c r="D3108" s="14" t="n">
        <f aca="false">C3108/Summary!$B$4</f>
        <v>0.0066</v>
      </c>
      <c r="E3108" s="15" t="n">
        <v>0.428571428571429</v>
      </c>
      <c r="F3108" s="2" t="s">
        <v>53</v>
      </c>
      <c r="G3108" s="2" t="s">
        <v>53</v>
      </c>
      <c r="H3108" s="2" t="str">
        <f aca="false">IF(AND(E3108&gt;=0.4,E3108&lt;=0.6),"Yes","No")</f>
        <v>Yes</v>
      </c>
      <c r="I3108" s="2" t="str">
        <f aca="false">IF(AND(F3108="No",G3108="No",H3108="Yes"),"Yes","No")</f>
        <v>No</v>
      </c>
      <c r="J3108" s="2"/>
      <c r="K3108" s="2"/>
    </row>
    <row r="3109" customFormat="false" ht="15" hidden="false" customHeight="false" outlineLevel="0" collapsed="false">
      <c r="A3109" s="2" t="s">
        <v>8609</v>
      </c>
      <c r="B3109" s="13" t="n">
        <v>99</v>
      </c>
      <c r="C3109" s="13" t="n">
        <v>99</v>
      </c>
      <c r="D3109" s="14" t="n">
        <f aca="false">C3109/Summary!$B$4</f>
        <v>0.0066</v>
      </c>
      <c r="E3109" s="15" t="n">
        <v>0.571428571428571</v>
      </c>
      <c r="F3109" s="2" t="s">
        <v>53</v>
      </c>
      <c r="G3109" s="2" t="s">
        <v>44</v>
      </c>
      <c r="H3109" s="2" t="str">
        <f aca="false">IF(AND(E3109&gt;=0.4,E3109&lt;=0.6),"Yes","No")</f>
        <v>Yes</v>
      </c>
      <c r="I3109" s="2" t="str">
        <f aca="false">IF(AND(F3109="No",G3109="No",H3109="Yes"),"Yes","No")</f>
        <v>No</v>
      </c>
      <c r="J3109" s="2"/>
      <c r="K3109" s="2"/>
    </row>
    <row r="3110" customFormat="false" ht="15" hidden="false" customHeight="false" outlineLevel="0" collapsed="false">
      <c r="A3110" s="2" t="s">
        <v>8610</v>
      </c>
      <c r="B3110" s="13" t="n">
        <v>99</v>
      </c>
      <c r="C3110" s="13" t="n">
        <v>99</v>
      </c>
      <c r="D3110" s="14" t="n">
        <f aca="false">C3110/Summary!$B$4</f>
        <v>0.0066</v>
      </c>
      <c r="E3110" s="15" t="n">
        <v>0.571428571428571</v>
      </c>
      <c r="F3110" s="2" t="s">
        <v>53</v>
      </c>
      <c r="G3110" s="2" t="s">
        <v>44</v>
      </c>
      <c r="H3110" s="2" t="str">
        <f aca="false">IF(AND(E3110&gt;=0.4,E3110&lt;=0.6),"Yes","No")</f>
        <v>Yes</v>
      </c>
      <c r="I3110" s="2" t="str">
        <f aca="false">IF(AND(F3110="No",G3110="No",H3110="Yes"),"Yes","No")</f>
        <v>No</v>
      </c>
      <c r="J3110" s="2"/>
      <c r="K3110" s="2"/>
    </row>
    <row r="3111" customFormat="false" ht="15" hidden="false" customHeight="false" outlineLevel="0" collapsed="false">
      <c r="A3111" s="2" t="s">
        <v>8611</v>
      </c>
      <c r="B3111" s="13" t="n">
        <v>99</v>
      </c>
      <c r="C3111" s="13" t="n">
        <v>99</v>
      </c>
      <c r="D3111" s="14" t="n">
        <f aca="false">C3111/Summary!$B$4</f>
        <v>0.0066</v>
      </c>
      <c r="E3111" s="15" t="n">
        <v>0.285714285714286</v>
      </c>
      <c r="F3111" s="2" t="s">
        <v>53</v>
      </c>
      <c r="G3111" s="2" t="s">
        <v>53</v>
      </c>
      <c r="H3111" s="2" t="str">
        <f aca="false">IF(AND(E3111&gt;=0.4,E3111&lt;=0.6),"Yes","No")</f>
        <v>No</v>
      </c>
      <c r="I3111" s="2" t="str">
        <f aca="false">IF(AND(F3111="No",G3111="No",H3111="Yes"),"Yes","No")</f>
        <v>No</v>
      </c>
      <c r="J3111" s="2"/>
      <c r="K3111" s="2"/>
    </row>
    <row r="3112" customFormat="false" ht="15" hidden="false" customHeight="false" outlineLevel="0" collapsed="false">
      <c r="A3112" s="2" t="s">
        <v>8612</v>
      </c>
      <c r="B3112" s="13" t="n">
        <v>99</v>
      </c>
      <c r="C3112" s="13" t="n">
        <v>97</v>
      </c>
      <c r="D3112" s="14" t="n">
        <f aca="false">C3112/Summary!$B$4</f>
        <v>0.00646666666666667</v>
      </c>
      <c r="E3112" s="15" t="n">
        <v>0.428571428571429</v>
      </c>
      <c r="F3112" s="2" t="s">
        <v>44</v>
      </c>
      <c r="G3112" s="2" t="s">
        <v>53</v>
      </c>
      <c r="H3112" s="2" t="str">
        <f aca="false">IF(AND(E3112&gt;=0.4,E3112&lt;=0.6),"Yes","No")</f>
        <v>Yes</v>
      </c>
      <c r="I3112" s="2" t="str">
        <f aca="false">IF(AND(F3112="No",G3112="No",H3112="Yes"),"Yes","No")</f>
        <v>No</v>
      </c>
      <c r="J3112" s="2"/>
      <c r="K3112" s="2"/>
    </row>
    <row r="3113" customFormat="false" ht="15" hidden="false" customHeight="false" outlineLevel="0" collapsed="false">
      <c r="A3113" s="2" t="s">
        <v>8613</v>
      </c>
      <c r="B3113" s="13" t="n">
        <v>99</v>
      </c>
      <c r="C3113" s="13" t="n">
        <v>99</v>
      </c>
      <c r="D3113" s="14" t="n">
        <f aca="false">C3113/Summary!$B$4</f>
        <v>0.0066</v>
      </c>
      <c r="E3113" s="15" t="n">
        <v>0.571428571428571</v>
      </c>
      <c r="F3113" s="2" t="s">
        <v>53</v>
      </c>
      <c r="G3113" s="2" t="s">
        <v>44</v>
      </c>
      <c r="H3113" s="2" t="str">
        <f aca="false">IF(AND(E3113&gt;=0.4,E3113&lt;=0.6),"Yes","No")</f>
        <v>Yes</v>
      </c>
      <c r="I3113" s="2" t="str">
        <f aca="false">IF(AND(F3113="No",G3113="No",H3113="Yes"),"Yes","No")</f>
        <v>No</v>
      </c>
      <c r="J3113" s="2"/>
      <c r="K3113" s="2"/>
    </row>
    <row r="3114" customFormat="false" ht="15" hidden="false" customHeight="false" outlineLevel="0" collapsed="false">
      <c r="A3114" s="2" t="s">
        <v>8614</v>
      </c>
      <c r="B3114" s="13" t="n">
        <v>99</v>
      </c>
      <c r="C3114" s="13" t="n">
        <v>99</v>
      </c>
      <c r="D3114" s="14" t="n">
        <f aca="false">C3114/Summary!$B$4</f>
        <v>0.0066</v>
      </c>
      <c r="E3114" s="15" t="n">
        <v>0.428571428571429</v>
      </c>
      <c r="F3114" s="2" t="s">
        <v>53</v>
      </c>
      <c r="G3114" s="2" t="s">
        <v>44</v>
      </c>
      <c r="H3114" s="2" t="str">
        <f aca="false">IF(AND(E3114&gt;=0.4,E3114&lt;=0.6),"Yes","No")</f>
        <v>Yes</v>
      </c>
      <c r="I3114" s="2" t="str">
        <f aca="false">IF(AND(F3114="No",G3114="No",H3114="Yes"),"Yes","No")</f>
        <v>No</v>
      </c>
      <c r="J3114" s="2"/>
      <c r="K3114" s="2"/>
    </row>
    <row r="3115" customFormat="false" ht="15" hidden="false" customHeight="false" outlineLevel="0" collapsed="false">
      <c r="A3115" s="2" t="s">
        <v>8615</v>
      </c>
      <c r="B3115" s="13" t="n">
        <v>99</v>
      </c>
      <c r="C3115" s="13" t="n">
        <v>99</v>
      </c>
      <c r="D3115" s="14" t="n">
        <f aca="false">C3115/Summary!$B$4</f>
        <v>0.0066</v>
      </c>
      <c r="E3115" s="15" t="n">
        <v>0.428571428571429</v>
      </c>
      <c r="F3115" s="2" t="s">
        <v>44</v>
      </c>
      <c r="G3115" s="2" t="s">
        <v>53</v>
      </c>
      <c r="H3115" s="2" t="str">
        <f aca="false">IF(AND(E3115&gt;=0.4,E3115&lt;=0.6),"Yes","No")</f>
        <v>Yes</v>
      </c>
      <c r="I3115" s="2" t="str">
        <f aca="false">IF(AND(F3115="No",G3115="No",H3115="Yes"),"Yes","No")</f>
        <v>No</v>
      </c>
      <c r="J3115" s="2"/>
      <c r="K3115" s="2"/>
    </row>
    <row r="3116" customFormat="false" ht="15" hidden="false" customHeight="false" outlineLevel="0" collapsed="false">
      <c r="A3116" s="2" t="s">
        <v>8616</v>
      </c>
      <c r="B3116" s="13" t="n">
        <v>99</v>
      </c>
      <c r="C3116" s="13" t="n">
        <v>99</v>
      </c>
      <c r="D3116" s="14" t="n">
        <f aca="false">C3116/Summary!$B$4</f>
        <v>0.0066</v>
      </c>
      <c r="E3116" s="15" t="n">
        <v>0.285714285714286</v>
      </c>
      <c r="F3116" s="2" t="s">
        <v>53</v>
      </c>
      <c r="G3116" s="2" t="s">
        <v>44</v>
      </c>
      <c r="H3116" s="2" t="str">
        <f aca="false">IF(AND(E3116&gt;=0.4,E3116&lt;=0.6),"Yes","No")</f>
        <v>No</v>
      </c>
      <c r="I3116" s="2" t="str">
        <f aca="false">IF(AND(F3116="No",G3116="No",H3116="Yes"),"Yes","No")</f>
        <v>No</v>
      </c>
      <c r="J3116" s="2"/>
      <c r="K3116" s="2"/>
    </row>
    <row r="3117" customFormat="false" ht="15" hidden="false" customHeight="false" outlineLevel="0" collapsed="false">
      <c r="A3117" s="2" t="s">
        <v>8617</v>
      </c>
      <c r="B3117" s="13" t="n">
        <v>99</v>
      </c>
      <c r="C3117" s="13" t="n">
        <v>98</v>
      </c>
      <c r="D3117" s="14" t="n">
        <f aca="false">C3117/Summary!$B$4</f>
        <v>0.00653333333333333</v>
      </c>
      <c r="E3117" s="15" t="n">
        <v>0.428571428571429</v>
      </c>
      <c r="F3117" s="2" t="s">
        <v>53</v>
      </c>
      <c r="G3117" s="2" t="s">
        <v>53</v>
      </c>
      <c r="H3117" s="2" t="str">
        <f aca="false">IF(AND(E3117&gt;=0.4,E3117&lt;=0.6),"Yes","No")</f>
        <v>Yes</v>
      </c>
      <c r="I3117" s="2" t="str">
        <f aca="false">IF(AND(F3117="No",G3117="No",H3117="Yes"),"Yes","No")</f>
        <v>No</v>
      </c>
      <c r="J3117" s="2"/>
      <c r="K3117" s="2"/>
    </row>
    <row r="3118" customFormat="false" ht="15" hidden="false" customHeight="false" outlineLevel="0" collapsed="false">
      <c r="A3118" s="2" t="s">
        <v>8618</v>
      </c>
      <c r="B3118" s="13" t="n">
        <v>99</v>
      </c>
      <c r="C3118" s="13" t="n">
        <v>98</v>
      </c>
      <c r="D3118" s="14" t="n">
        <f aca="false">C3118/Summary!$B$4</f>
        <v>0.00653333333333333</v>
      </c>
      <c r="E3118" s="15" t="n">
        <v>0.142857142857143</v>
      </c>
      <c r="F3118" s="2" t="s">
        <v>53</v>
      </c>
      <c r="G3118" s="2" t="s">
        <v>44</v>
      </c>
      <c r="H3118" s="2" t="str">
        <f aca="false">IF(AND(E3118&gt;=0.4,E3118&lt;=0.6),"Yes","No")</f>
        <v>No</v>
      </c>
      <c r="I3118" s="2" t="str">
        <f aca="false">IF(AND(F3118="No",G3118="No",H3118="Yes"),"Yes","No")</f>
        <v>No</v>
      </c>
      <c r="J3118" s="2"/>
      <c r="K3118" s="2"/>
    </row>
    <row r="3119" customFormat="false" ht="15" hidden="false" customHeight="false" outlineLevel="0" collapsed="false">
      <c r="A3119" s="2" t="s">
        <v>8619</v>
      </c>
      <c r="B3119" s="13" t="n">
        <v>99</v>
      </c>
      <c r="C3119" s="13" t="n">
        <v>99</v>
      </c>
      <c r="D3119" s="14" t="n">
        <f aca="false">C3119/Summary!$B$4</f>
        <v>0.0066</v>
      </c>
      <c r="E3119" s="15" t="n">
        <v>0.285714285714286</v>
      </c>
      <c r="F3119" s="2" t="s">
        <v>44</v>
      </c>
      <c r="G3119" s="2" t="s">
        <v>44</v>
      </c>
      <c r="H3119" s="2" t="str">
        <f aca="false">IF(AND(E3119&gt;=0.4,E3119&lt;=0.6),"Yes","No")</f>
        <v>No</v>
      </c>
      <c r="I3119" s="2" t="str">
        <f aca="false">IF(AND(F3119="No",G3119="No",H3119="Yes"),"Yes","No")</f>
        <v>No</v>
      </c>
      <c r="J3119" s="2"/>
      <c r="K3119" s="2"/>
    </row>
    <row r="3120" customFormat="false" ht="15" hidden="false" customHeight="false" outlineLevel="0" collapsed="false">
      <c r="A3120" s="2" t="s">
        <v>8620</v>
      </c>
      <c r="B3120" s="13" t="n">
        <v>99</v>
      </c>
      <c r="C3120" s="13" t="n">
        <v>99</v>
      </c>
      <c r="D3120" s="14" t="n">
        <f aca="false">C3120/Summary!$B$4</f>
        <v>0.0066</v>
      </c>
      <c r="E3120" s="15" t="n">
        <v>0.285714285714286</v>
      </c>
      <c r="F3120" s="2" t="s">
        <v>53</v>
      </c>
      <c r="G3120" s="2" t="s">
        <v>53</v>
      </c>
      <c r="H3120" s="2" t="str">
        <f aca="false">IF(AND(E3120&gt;=0.4,E3120&lt;=0.6),"Yes","No")</f>
        <v>No</v>
      </c>
      <c r="I3120" s="2" t="str">
        <f aca="false">IF(AND(F3120="No",G3120="No",H3120="Yes"),"Yes","No")</f>
        <v>No</v>
      </c>
      <c r="J3120" s="2"/>
      <c r="K3120" s="2"/>
    </row>
    <row r="3121" customFormat="false" ht="15" hidden="false" customHeight="false" outlineLevel="0" collapsed="false">
      <c r="A3121" s="2" t="s">
        <v>8621</v>
      </c>
      <c r="B3121" s="13" t="n">
        <v>99</v>
      </c>
      <c r="C3121" s="13" t="n">
        <v>99</v>
      </c>
      <c r="D3121" s="14" t="n">
        <f aca="false">C3121/Summary!$B$4</f>
        <v>0.0066</v>
      </c>
      <c r="E3121" s="15" t="n">
        <v>0.285714285714286</v>
      </c>
      <c r="F3121" s="2" t="s">
        <v>53</v>
      </c>
      <c r="G3121" s="2" t="s">
        <v>44</v>
      </c>
      <c r="H3121" s="2" t="str">
        <f aca="false">IF(AND(E3121&gt;=0.4,E3121&lt;=0.6),"Yes","No")</f>
        <v>No</v>
      </c>
      <c r="I3121" s="2" t="str">
        <f aca="false">IF(AND(F3121="No",G3121="No",H3121="Yes"),"Yes","No")</f>
        <v>No</v>
      </c>
      <c r="J3121" s="2"/>
      <c r="K3121" s="2"/>
    </row>
    <row r="3122" customFormat="false" ht="15" hidden="false" customHeight="false" outlineLevel="0" collapsed="false">
      <c r="A3122" s="2" t="s">
        <v>8622</v>
      </c>
      <c r="B3122" s="13" t="n">
        <v>99</v>
      </c>
      <c r="C3122" s="13" t="n">
        <v>96</v>
      </c>
      <c r="D3122" s="14" t="n">
        <f aca="false">C3122/Summary!$B$4</f>
        <v>0.0064</v>
      </c>
      <c r="E3122" s="15" t="n">
        <v>0.285714285714286</v>
      </c>
      <c r="F3122" s="2" t="s">
        <v>53</v>
      </c>
      <c r="G3122" s="2" t="s">
        <v>53</v>
      </c>
      <c r="H3122" s="2" t="str">
        <f aca="false">IF(AND(E3122&gt;=0.4,E3122&lt;=0.6),"Yes","No")</f>
        <v>No</v>
      </c>
      <c r="I3122" s="2" t="str">
        <f aca="false">IF(AND(F3122="No",G3122="No",H3122="Yes"),"Yes","No")</f>
        <v>No</v>
      </c>
      <c r="J3122" s="2"/>
      <c r="K3122" s="2"/>
    </row>
    <row r="3123" customFormat="false" ht="15" hidden="false" customHeight="false" outlineLevel="0" collapsed="false">
      <c r="A3123" s="2" t="s">
        <v>8623</v>
      </c>
      <c r="B3123" s="13" t="n">
        <v>99</v>
      </c>
      <c r="C3123" s="13" t="n">
        <v>99</v>
      </c>
      <c r="D3123" s="14" t="n">
        <f aca="false">C3123/Summary!$B$4</f>
        <v>0.0066</v>
      </c>
      <c r="E3123" s="15" t="n">
        <v>0.285714285714286</v>
      </c>
      <c r="F3123" s="2" t="s">
        <v>44</v>
      </c>
      <c r="G3123" s="2" t="s">
        <v>53</v>
      </c>
      <c r="H3123" s="2" t="str">
        <f aca="false">IF(AND(E3123&gt;=0.4,E3123&lt;=0.6),"Yes","No")</f>
        <v>No</v>
      </c>
      <c r="I3123" s="2" t="str">
        <f aca="false">IF(AND(F3123="No",G3123="No",H3123="Yes"),"Yes","No")</f>
        <v>No</v>
      </c>
      <c r="J3123" s="2"/>
      <c r="K3123" s="2"/>
    </row>
    <row r="3124" customFormat="false" ht="15" hidden="false" customHeight="false" outlineLevel="0" collapsed="false">
      <c r="A3124" s="2" t="s">
        <v>8624</v>
      </c>
      <c r="B3124" s="13" t="n">
        <v>99</v>
      </c>
      <c r="C3124" s="13" t="n">
        <v>99</v>
      </c>
      <c r="D3124" s="14" t="n">
        <f aca="false">C3124/Summary!$B$4</f>
        <v>0.0066</v>
      </c>
      <c r="E3124" s="15" t="n">
        <v>0.428571428571429</v>
      </c>
      <c r="F3124" s="2" t="s">
        <v>53</v>
      </c>
      <c r="G3124" s="2" t="s">
        <v>53</v>
      </c>
      <c r="H3124" s="2" t="str">
        <f aca="false">IF(AND(E3124&gt;=0.4,E3124&lt;=0.6),"Yes","No")</f>
        <v>Yes</v>
      </c>
      <c r="I3124" s="2" t="str">
        <f aca="false">IF(AND(F3124="No",G3124="No",H3124="Yes"),"Yes","No")</f>
        <v>No</v>
      </c>
      <c r="J3124" s="2"/>
      <c r="K3124" s="2"/>
    </row>
    <row r="3125" customFormat="false" ht="15" hidden="false" customHeight="false" outlineLevel="0" collapsed="false">
      <c r="A3125" s="2" t="s">
        <v>8625</v>
      </c>
      <c r="B3125" s="13" t="n">
        <v>99</v>
      </c>
      <c r="C3125" s="13" t="n">
        <v>99</v>
      </c>
      <c r="D3125" s="14" t="n">
        <f aca="false">C3125/Summary!$B$4</f>
        <v>0.0066</v>
      </c>
      <c r="E3125" s="15" t="n">
        <v>0.428571428571429</v>
      </c>
      <c r="F3125" s="2" t="s">
        <v>53</v>
      </c>
      <c r="G3125" s="2" t="s">
        <v>53</v>
      </c>
      <c r="H3125" s="2" t="str">
        <f aca="false">IF(AND(E3125&gt;=0.4,E3125&lt;=0.6),"Yes","No")</f>
        <v>Yes</v>
      </c>
      <c r="I3125" s="2" t="str">
        <f aca="false">IF(AND(F3125="No",G3125="No",H3125="Yes"),"Yes","No")</f>
        <v>No</v>
      </c>
      <c r="J3125" s="2"/>
      <c r="K3125" s="2"/>
    </row>
    <row r="3126" customFormat="false" ht="15" hidden="false" customHeight="false" outlineLevel="0" collapsed="false">
      <c r="A3126" s="2" t="s">
        <v>8626</v>
      </c>
      <c r="B3126" s="13" t="n">
        <v>99</v>
      </c>
      <c r="C3126" s="13" t="n">
        <v>99</v>
      </c>
      <c r="D3126" s="14" t="n">
        <f aca="false">C3126/Summary!$B$4</f>
        <v>0.0066</v>
      </c>
      <c r="E3126" s="15" t="n">
        <v>0.142857142857143</v>
      </c>
      <c r="F3126" s="2" t="s">
        <v>44</v>
      </c>
      <c r="G3126" s="2" t="s">
        <v>53</v>
      </c>
      <c r="H3126" s="2" t="str">
        <f aca="false">IF(AND(E3126&gt;=0.4,E3126&lt;=0.6),"Yes","No")</f>
        <v>No</v>
      </c>
      <c r="I3126" s="2" t="str">
        <f aca="false">IF(AND(F3126="No",G3126="No",H3126="Yes"),"Yes","No")</f>
        <v>No</v>
      </c>
      <c r="J3126" s="2"/>
      <c r="K3126" s="2"/>
    </row>
    <row r="3127" customFormat="false" ht="15" hidden="false" customHeight="false" outlineLevel="0" collapsed="false">
      <c r="A3127" s="2" t="s">
        <v>8627</v>
      </c>
      <c r="B3127" s="13" t="n">
        <v>99</v>
      </c>
      <c r="C3127" s="13" t="n">
        <v>99</v>
      </c>
      <c r="D3127" s="14" t="n">
        <f aca="false">C3127/Summary!$B$4</f>
        <v>0.0066</v>
      </c>
      <c r="E3127" s="15" t="n">
        <v>0.571428571428571</v>
      </c>
      <c r="F3127" s="2" t="s">
        <v>53</v>
      </c>
      <c r="G3127" s="2" t="s">
        <v>44</v>
      </c>
      <c r="H3127" s="2" t="str">
        <f aca="false">IF(AND(E3127&gt;=0.4,E3127&lt;=0.6),"Yes","No")</f>
        <v>Yes</v>
      </c>
      <c r="I3127" s="2" t="str">
        <f aca="false">IF(AND(F3127="No",G3127="No",H3127="Yes"),"Yes","No")</f>
        <v>No</v>
      </c>
      <c r="J3127" s="2"/>
      <c r="K3127" s="2"/>
    </row>
    <row r="3128" customFormat="false" ht="15" hidden="false" customHeight="false" outlineLevel="0" collapsed="false">
      <c r="A3128" s="2" t="s">
        <v>8628</v>
      </c>
      <c r="B3128" s="13" t="n">
        <v>99</v>
      </c>
      <c r="C3128" s="13" t="n">
        <v>98</v>
      </c>
      <c r="D3128" s="14" t="n">
        <f aca="false">C3128/Summary!$B$4</f>
        <v>0.00653333333333333</v>
      </c>
      <c r="E3128" s="15" t="n">
        <v>0.285714285714286</v>
      </c>
      <c r="F3128" s="2" t="s">
        <v>53</v>
      </c>
      <c r="G3128" s="2" t="s">
        <v>44</v>
      </c>
      <c r="H3128" s="2" t="str">
        <f aca="false">IF(AND(E3128&gt;=0.4,E3128&lt;=0.6),"Yes","No")</f>
        <v>No</v>
      </c>
      <c r="I3128" s="2" t="str">
        <f aca="false">IF(AND(F3128="No",G3128="No",H3128="Yes"),"Yes","No")</f>
        <v>No</v>
      </c>
      <c r="J3128" s="2"/>
      <c r="K3128" s="2"/>
    </row>
    <row r="3129" customFormat="false" ht="15" hidden="false" customHeight="false" outlineLevel="0" collapsed="false">
      <c r="A3129" s="2" t="s">
        <v>8629</v>
      </c>
      <c r="B3129" s="13" t="n">
        <v>99</v>
      </c>
      <c r="C3129" s="13" t="n">
        <v>98</v>
      </c>
      <c r="D3129" s="14" t="n">
        <f aca="false">C3129/Summary!$B$4</f>
        <v>0.00653333333333333</v>
      </c>
      <c r="E3129" s="15" t="n">
        <v>0.285714285714286</v>
      </c>
      <c r="F3129" s="2" t="s">
        <v>53</v>
      </c>
      <c r="G3129" s="2" t="s">
        <v>44</v>
      </c>
      <c r="H3129" s="2" t="str">
        <f aca="false">IF(AND(E3129&gt;=0.4,E3129&lt;=0.6),"Yes","No")</f>
        <v>No</v>
      </c>
      <c r="I3129" s="2" t="str">
        <f aca="false">IF(AND(F3129="No",G3129="No",H3129="Yes"),"Yes","No")</f>
        <v>No</v>
      </c>
      <c r="J3129" s="2"/>
      <c r="K3129" s="2"/>
    </row>
    <row r="3130" customFormat="false" ht="15" hidden="false" customHeight="false" outlineLevel="0" collapsed="false">
      <c r="A3130" s="2" t="s">
        <v>8630</v>
      </c>
      <c r="B3130" s="13" t="n">
        <v>99</v>
      </c>
      <c r="C3130" s="13" t="n">
        <v>99</v>
      </c>
      <c r="D3130" s="14" t="n">
        <f aca="false">C3130/Summary!$B$4</f>
        <v>0.0066</v>
      </c>
      <c r="E3130" s="15" t="n">
        <v>0.428571428571429</v>
      </c>
      <c r="F3130" s="2" t="s">
        <v>53</v>
      </c>
      <c r="G3130" s="2" t="s">
        <v>44</v>
      </c>
      <c r="H3130" s="2" t="str">
        <f aca="false">IF(AND(E3130&gt;=0.4,E3130&lt;=0.6),"Yes","No")</f>
        <v>Yes</v>
      </c>
      <c r="I3130" s="2" t="str">
        <f aca="false">IF(AND(F3130="No",G3130="No",H3130="Yes"),"Yes","No")</f>
        <v>No</v>
      </c>
      <c r="J3130" s="2"/>
      <c r="K3130" s="2"/>
    </row>
    <row r="3131" customFormat="false" ht="15" hidden="false" customHeight="false" outlineLevel="0" collapsed="false">
      <c r="A3131" s="2" t="s">
        <v>8631</v>
      </c>
      <c r="B3131" s="13" t="n">
        <v>99</v>
      </c>
      <c r="C3131" s="13" t="n">
        <v>98</v>
      </c>
      <c r="D3131" s="14" t="n">
        <f aca="false">C3131/Summary!$B$4</f>
        <v>0.00653333333333333</v>
      </c>
      <c r="E3131" s="15" t="n">
        <v>0.571428571428571</v>
      </c>
      <c r="F3131" s="2" t="s">
        <v>53</v>
      </c>
      <c r="G3131" s="2" t="s">
        <v>53</v>
      </c>
      <c r="H3131" s="2" t="str">
        <f aca="false">IF(AND(E3131&gt;=0.4,E3131&lt;=0.6),"Yes","No")</f>
        <v>Yes</v>
      </c>
      <c r="I3131" s="2" t="str">
        <f aca="false">IF(AND(F3131="No",G3131="No",H3131="Yes"),"Yes","No")</f>
        <v>No</v>
      </c>
      <c r="J3131" s="2"/>
      <c r="K3131" s="2"/>
    </row>
    <row r="3132" customFormat="false" ht="15" hidden="false" customHeight="false" outlineLevel="0" collapsed="false">
      <c r="A3132" s="2" t="s">
        <v>8632</v>
      </c>
      <c r="B3132" s="13" t="n">
        <v>99</v>
      </c>
      <c r="C3132" s="13" t="n">
        <v>99</v>
      </c>
      <c r="D3132" s="14" t="n">
        <f aca="false">C3132/Summary!$B$4</f>
        <v>0.0066</v>
      </c>
      <c r="E3132" s="15" t="n">
        <v>0.428571428571429</v>
      </c>
      <c r="F3132" s="2" t="s">
        <v>53</v>
      </c>
      <c r="G3132" s="2" t="s">
        <v>44</v>
      </c>
      <c r="H3132" s="2" t="str">
        <f aca="false">IF(AND(E3132&gt;=0.4,E3132&lt;=0.6),"Yes","No")</f>
        <v>Yes</v>
      </c>
      <c r="I3132" s="2" t="str">
        <f aca="false">IF(AND(F3132="No",G3132="No",H3132="Yes"),"Yes","No")</f>
        <v>No</v>
      </c>
      <c r="J3132" s="2"/>
      <c r="K3132" s="2"/>
    </row>
    <row r="3133" customFormat="false" ht="15" hidden="false" customHeight="false" outlineLevel="0" collapsed="false">
      <c r="A3133" s="2" t="s">
        <v>8633</v>
      </c>
      <c r="B3133" s="13" t="n">
        <v>99</v>
      </c>
      <c r="C3133" s="13" t="n">
        <v>98</v>
      </c>
      <c r="D3133" s="14" t="n">
        <f aca="false">C3133/Summary!$B$4</f>
        <v>0.00653333333333333</v>
      </c>
      <c r="E3133" s="15" t="n">
        <v>0.285714285714286</v>
      </c>
      <c r="F3133" s="2" t="s">
        <v>53</v>
      </c>
      <c r="G3133" s="2" t="s">
        <v>44</v>
      </c>
      <c r="H3133" s="2" t="str">
        <f aca="false">IF(AND(E3133&gt;=0.4,E3133&lt;=0.6),"Yes","No")</f>
        <v>No</v>
      </c>
      <c r="I3133" s="2" t="str">
        <f aca="false">IF(AND(F3133="No",G3133="No",H3133="Yes"),"Yes","No")</f>
        <v>No</v>
      </c>
      <c r="J3133" s="2"/>
      <c r="K3133" s="2"/>
    </row>
    <row r="3134" customFormat="false" ht="15" hidden="false" customHeight="false" outlineLevel="0" collapsed="false">
      <c r="A3134" s="2" t="s">
        <v>8634</v>
      </c>
      <c r="B3134" s="13" t="n">
        <v>99</v>
      </c>
      <c r="C3134" s="13" t="n">
        <v>99</v>
      </c>
      <c r="D3134" s="14" t="n">
        <f aca="false">C3134/Summary!$B$4</f>
        <v>0.0066</v>
      </c>
      <c r="E3134" s="15" t="n">
        <v>0.571428571428571</v>
      </c>
      <c r="F3134" s="2" t="s">
        <v>44</v>
      </c>
      <c r="G3134" s="2" t="s">
        <v>53</v>
      </c>
      <c r="H3134" s="2" t="str">
        <f aca="false">IF(AND(E3134&gt;=0.4,E3134&lt;=0.6),"Yes","No")</f>
        <v>Yes</v>
      </c>
      <c r="I3134" s="2" t="str">
        <f aca="false">IF(AND(F3134="No",G3134="No",H3134="Yes"),"Yes","No")</f>
        <v>No</v>
      </c>
      <c r="J3134" s="2"/>
      <c r="K3134" s="2"/>
    </row>
    <row r="3135" customFormat="false" ht="15" hidden="false" customHeight="false" outlineLevel="0" collapsed="false">
      <c r="A3135" s="2" t="s">
        <v>8635</v>
      </c>
      <c r="B3135" s="13" t="n">
        <v>99</v>
      </c>
      <c r="C3135" s="13" t="n">
        <v>98</v>
      </c>
      <c r="D3135" s="14" t="n">
        <f aca="false">C3135/Summary!$B$4</f>
        <v>0.00653333333333333</v>
      </c>
      <c r="E3135" s="15" t="n">
        <v>0.571428571428571</v>
      </c>
      <c r="F3135" s="2" t="s">
        <v>53</v>
      </c>
      <c r="G3135" s="2" t="s">
        <v>44</v>
      </c>
      <c r="H3135" s="2" t="str">
        <f aca="false">IF(AND(E3135&gt;=0.4,E3135&lt;=0.6),"Yes","No")</f>
        <v>Yes</v>
      </c>
      <c r="I3135" s="2" t="str">
        <f aca="false">IF(AND(F3135="No",G3135="No",H3135="Yes"),"Yes","No")</f>
        <v>No</v>
      </c>
      <c r="J3135" s="2"/>
      <c r="K3135" s="2"/>
    </row>
    <row r="3136" customFormat="false" ht="15" hidden="false" customHeight="false" outlineLevel="0" collapsed="false">
      <c r="A3136" s="2" t="s">
        <v>8636</v>
      </c>
      <c r="B3136" s="13" t="n">
        <v>99</v>
      </c>
      <c r="C3136" s="13" t="n">
        <v>98</v>
      </c>
      <c r="D3136" s="14" t="n">
        <f aca="false">C3136/Summary!$B$4</f>
        <v>0.00653333333333333</v>
      </c>
      <c r="E3136" s="15" t="n">
        <v>0.857142857142857</v>
      </c>
      <c r="F3136" s="2" t="s">
        <v>53</v>
      </c>
      <c r="G3136" s="2" t="s">
        <v>53</v>
      </c>
      <c r="H3136" s="2" t="str">
        <f aca="false">IF(AND(E3136&gt;=0.4,E3136&lt;=0.6),"Yes","No")</f>
        <v>No</v>
      </c>
      <c r="I3136" s="2" t="str">
        <f aca="false">IF(AND(F3136="No",G3136="No",H3136="Yes"),"Yes","No")</f>
        <v>No</v>
      </c>
      <c r="J3136" s="2"/>
      <c r="K3136" s="2"/>
    </row>
    <row r="3137" customFormat="false" ht="15" hidden="false" customHeight="false" outlineLevel="0" collapsed="false">
      <c r="A3137" s="2" t="s">
        <v>8637</v>
      </c>
      <c r="B3137" s="13" t="n">
        <v>99</v>
      </c>
      <c r="C3137" s="13" t="n">
        <v>99</v>
      </c>
      <c r="D3137" s="14" t="n">
        <f aca="false">C3137/Summary!$B$4</f>
        <v>0.0066</v>
      </c>
      <c r="E3137" s="15" t="n">
        <v>0.571428571428571</v>
      </c>
      <c r="F3137" s="2" t="s">
        <v>53</v>
      </c>
      <c r="G3137" s="2" t="s">
        <v>44</v>
      </c>
      <c r="H3137" s="2" t="str">
        <f aca="false">IF(AND(E3137&gt;=0.4,E3137&lt;=0.6),"Yes","No")</f>
        <v>Yes</v>
      </c>
      <c r="I3137" s="2" t="str">
        <f aca="false">IF(AND(F3137="No",G3137="No",H3137="Yes"),"Yes","No")</f>
        <v>No</v>
      </c>
      <c r="J3137" s="2"/>
      <c r="K3137" s="2"/>
    </row>
    <row r="3138" customFormat="false" ht="15" hidden="false" customHeight="false" outlineLevel="0" collapsed="false">
      <c r="A3138" s="2" t="s">
        <v>8638</v>
      </c>
      <c r="B3138" s="13" t="n">
        <v>99</v>
      </c>
      <c r="C3138" s="13" t="n">
        <v>99</v>
      </c>
      <c r="D3138" s="14" t="n">
        <f aca="false">C3138/Summary!$B$4</f>
        <v>0.0066</v>
      </c>
      <c r="E3138" s="15" t="n">
        <v>0.571428571428571</v>
      </c>
      <c r="F3138" s="2" t="s">
        <v>53</v>
      </c>
      <c r="G3138" s="2" t="s">
        <v>44</v>
      </c>
      <c r="H3138" s="2" t="str">
        <f aca="false">IF(AND(E3138&gt;=0.4,E3138&lt;=0.6),"Yes","No")</f>
        <v>Yes</v>
      </c>
      <c r="I3138" s="2" t="str">
        <f aca="false">IF(AND(F3138="No",G3138="No",H3138="Yes"),"Yes","No")</f>
        <v>No</v>
      </c>
      <c r="J3138" s="2"/>
      <c r="K3138" s="2"/>
    </row>
    <row r="3139" customFormat="false" ht="15" hidden="false" customHeight="false" outlineLevel="0" collapsed="false">
      <c r="A3139" s="2" t="s">
        <v>8639</v>
      </c>
      <c r="B3139" s="13" t="n">
        <v>99</v>
      </c>
      <c r="C3139" s="13" t="n">
        <v>98</v>
      </c>
      <c r="D3139" s="14" t="n">
        <f aca="false">C3139/Summary!$B$4</f>
        <v>0.00653333333333333</v>
      </c>
      <c r="E3139" s="15" t="n">
        <v>0.571428571428571</v>
      </c>
      <c r="F3139" s="2" t="s">
        <v>53</v>
      </c>
      <c r="G3139" s="2" t="s">
        <v>44</v>
      </c>
      <c r="H3139" s="2" t="str">
        <f aca="false">IF(AND(E3139&gt;=0.4,E3139&lt;=0.6),"Yes","No")</f>
        <v>Yes</v>
      </c>
      <c r="I3139" s="2" t="str">
        <f aca="false">IF(AND(F3139="No",G3139="No",H3139="Yes"),"Yes","No")</f>
        <v>No</v>
      </c>
      <c r="J3139" s="2"/>
      <c r="K3139" s="2"/>
    </row>
    <row r="3140" customFormat="false" ht="15" hidden="false" customHeight="false" outlineLevel="0" collapsed="false">
      <c r="A3140" s="2" t="s">
        <v>8640</v>
      </c>
      <c r="B3140" s="13" t="n">
        <v>99</v>
      </c>
      <c r="C3140" s="13" t="n">
        <v>98</v>
      </c>
      <c r="D3140" s="14" t="n">
        <f aca="false">C3140/Summary!$B$4</f>
        <v>0.00653333333333333</v>
      </c>
      <c r="E3140" s="15" t="n">
        <v>0.428571428571429</v>
      </c>
      <c r="F3140" s="2" t="s">
        <v>53</v>
      </c>
      <c r="G3140" s="2" t="s">
        <v>44</v>
      </c>
      <c r="H3140" s="2" t="str">
        <f aca="false">IF(AND(E3140&gt;=0.4,E3140&lt;=0.6),"Yes","No")</f>
        <v>Yes</v>
      </c>
      <c r="I3140" s="2" t="str">
        <f aca="false">IF(AND(F3140="No",G3140="No",H3140="Yes"),"Yes","No")</f>
        <v>No</v>
      </c>
      <c r="J3140" s="2"/>
      <c r="K3140" s="2"/>
    </row>
    <row r="3141" customFormat="false" ht="15" hidden="false" customHeight="false" outlineLevel="0" collapsed="false">
      <c r="A3141" s="2" t="s">
        <v>8641</v>
      </c>
      <c r="B3141" s="13" t="n">
        <v>99</v>
      </c>
      <c r="C3141" s="13" t="n">
        <v>99</v>
      </c>
      <c r="D3141" s="14" t="n">
        <f aca="false">C3141/Summary!$B$4</f>
        <v>0.0066</v>
      </c>
      <c r="E3141" s="15" t="n">
        <v>0.571428571428571</v>
      </c>
      <c r="F3141" s="2" t="s">
        <v>53</v>
      </c>
      <c r="G3141" s="2" t="s">
        <v>44</v>
      </c>
      <c r="H3141" s="2" t="str">
        <f aca="false">IF(AND(E3141&gt;=0.4,E3141&lt;=0.6),"Yes","No")</f>
        <v>Yes</v>
      </c>
      <c r="I3141" s="2" t="str">
        <f aca="false">IF(AND(F3141="No",G3141="No",H3141="Yes"),"Yes","No")</f>
        <v>No</v>
      </c>
      <c r="J3141" s="2"/>
      <c r="K3141" s="2"/>
    </row>
    <row r="3142" customFormat="false" ht="15" hidden="false" customHeight="false" outlineLevel="0" collapsed="false">
      <c r="A3142" s="2" t="s">
        <v>8642</v>
      </c>
      <c r="B3142" s="13" t="n">
        <v>99</v>
      </c>
      <c r="C3142" s="13" t="n">
        <v>97</v>
      </c>
      <c r="D3142" s="14" t="n">
        <f aca="false">C3142/Summary!$B$4</f>
        <v>0.00646666666666667</v>
      </c>
      <c r="E3142" s="15" t="n">
        <v>0.571428571428571</v>
      </c>
      <c r="F3142" s="2" t="s">
        <v>53</v>
      </c>
      <c r="G3142" s="2" t="s">
        <v>44</v>
      </c>
      <c r="H3142" s="2" t="str">
        <f aca="false">IF(AND(E3142&gt;=0.4,E3142&lt;=0.6),"Yes","No")</f>
        <v>Yes</v>
      </c>
      <c r="I3142" s="2" t="str">
        <f aca="false">IF(AND(F3142="No",G3142="No",H3142="Yes"),"Yes","No")</f>
        <v>No</v>
      </c>
      <c r="J3142" s="2"/>
      <c r="K3142" s="2"/>
    </row>
    <row r="3143" customFormat="false" ht="15" hidden="false" customHeight="false" outlineLevel="0" collapsed="false">
      <c r="A3143" s="2" t="s">
        <v>8643</v>
      </c>
      <c r="B3143" s="13" t="n">
        <v>99</v>
      </c>
      <c r="C3143" s="13" t="n">
        <v>99</v>
      </c>
      <c r="D3143" s="14" t="n">
        <f aca="false">C3143/Summary!$B$4</f>
        <v>0.0066</v>
      </c>
      <c r="E3143" s="15" t="n">
        <v>0.428571428571429</v>
      </c>
      <c r="F3143" s="2" t="s">
        <v>53</v>
      </c>
      <c r="G3143" s="2" t="s">
        <v>44</v>
      </c>
      <c r="H3143" s="2" t="str">
        <f aca="false">IF(AND(E3143&gt;=0.4,E3143&lt;=0.6),"Yes","No")</f>
        <v>Yes</v>
      </c>
      <c r="I3143" s="2" t="str">
        <f aca="false">IF(AND(F3143="No",G3143="No",H3143="Yes"),"Yes","No")</f>
        <v>No</v>
      </c>
      <c r="J3143" s="2"/>
      <c r="K3143" s="2"/>
    </row>
    <row r="3144" customFormat="false" ht="15" hidden="false" customHeight="false" outlineLevel="0" collapsed="false">
      <c r="A3144" s="2" t="s">
        <v>8644</v>
      </c>
      <c r="B3144" s="13" t="n">
        <v>99</v>
      </c>
      <c r="C3144" s="13" t="n">
        <v>99</v>
      </c>
      <c r="D3144" s="14" t="n">
        <f aca="false">C3144/Summary!$B$4</f>
        <v>0.0066</v>
      </c>
      <c r="E3144" s="15" t="n">
        <v>0.571428571428571</v>
      </c>
      <c r="F3144" s="2" t="s">
        <v>53</v>
      </c>
      <c r="G3144" s="2" t="s">
        <v>44</v>
      </c>
      <c r="H3144" s="2" t="str">
        <f aca="false">IF(AND(E3144&gt;=0.4,E3144&lt;=0.6),"Yes","No")</f>
        <v>Yes</v>
      </c>
      <c r="I3144" s="2" t="str">
        <f aca="false">IF(AND(F3144="No",G3144="No",H3144="Yes"),"Yes","No")</f>
        <v>No</v>
      </c>
      <c r="J3144" s="2"/>
      <c r="K3144" s="2"/>
    </row>
    <row r="3145" customFormat="false" ht="15" hidden="false" customHeight="false" outlineLevel="0" collapsed="false">
      <c r="A3145" s="2" t="s">
        <v>8645</v>
      </c>
      <c r="B3145" s="13" t="n">
        <v>99</v>
      </c>
      <c r="C3145" s="13" t="n">
        <v>99</v>
      </c>
      <c r="D3145" s="14" t="n">
        <f aca="false">C3145/Summary!$B$4</f>
        <v>0.0066</v>
      </c>
      <c r="E3145" s="15" t="n">
        <v>0.571428571428571</v>
      </c>
      <c r="F3145" s="2" t="s">
        <v>53</v>
      </c>
      <c r="G3145" s="2" t="s">
        <v>44</v>
      </c>
      <c r="H3145" s="2" t="str">
        <f aca="false">IF(AND(E3145&gt;=0.4,E3145&lt;=0.6),"Yes","No")</f>
        <v>Yes</v>
      </c>
      <c r="I3145" s="2" t="str">
        <f aca="false">IF(AND(F3145="No",G3145="No",H3145="Yes"),"Yes","No")</f>
        <v>No</v>
      </c>
      <c r="J3145" s="2"/>
      <c r="K3145" s="2"/>
    </row>
    <row r="3146" customFormat="false" ht="15" hidden="false" customHeight="false" outlineLevel="0" collapsed="false">
      <c r="A3146" s="2" t="s">
        <v>8646</v>
      </c>
      <c r="B3146" s="13" t="n">
        <v>99</v>
      </c>
      <c r="C3146" s="13" t="n">
        <v>98</v>
      </c>
      <c r="D3146" s="14" t="n">
        <f aca="false">C3146/Summary!$B$4</f>
        <v>0.00653333333333333</v>
      </c>
      <c r="E3146" s="15" t="n">
        <v>0.428571428571429</v>
      </c>
      <c r="F3146" s="2" t="s">
        <v>53</v>
      </c>
      <c r="G3146" s="2" t="s">
        <v>44</v>
      </c>
      <c r="H3146" s="2" t="str">
        <f aca="false">IF(AND(E3146&gt;=0.4,E3146&lt;=0.6),"Yes","No")</f>
        <v>Yes</v>
      </c>
      <c r="I3146" s="2" t="str">
        <f aca="false">IF(AND(F3146="No",G3146="No",H3146="Yes"),"Yes","No")</f>
        <v>No</v>
      </c>
      <c r="J3146" s="2"/>
      <c r="K3146" s="2"/>
    </row>
    <row r="3147" customFormat="false" ht="15" hidden="false" customHeight="false" outlineLevel="0" collapsed="false">
      <c r="A3147" s="2" t="s">
        <v>8647</v>
      </c>
      <c r="B3147" s="13" t="n">
        <v>99</v>
      </c>
      <c r="C3147" s="13" t="n">
        <v>98</v>
      </c>
      <c r="D3147" s="14" t="n">
        <f aca="false">C3147/Summary!$B$4</f>
        <v>0.00653333333333333</v>
      </c>
      <c r="E3147" s="15" t="n">
        <v>0.571428571428571</v>
      </c>
      <c r="F3147" s="2" t="s">
        <v>53</v>
      </c>
      <c r="G3147" s="2" t="s">
        <v>44</v>
      </c>
      <c r="H3147" s="2" t="str">
        <f aca="false">IF(AND(E3147&gt;=0.4,E3147&lt;=0.6),"Yes","No")</f>
        <v>Yes</v>
      </c>
      <c r="I3147" s="2" t="str">
        <f aca="false">IF(AND(F3147="No",G3147="No",H3147="Yes"),"Yes","No")</f>
        <v>No</v>
      </c>
      <c r="J3147" s="2"/>
      <c r="K3147" s="2"/>
    </row>
    <row r="3148" customFormat="false" ht="15" hidden="false" customHeight="false" outlineLevel="0" collapsed="false">
      <c r="A3148" s="2" t="s">
        <v>8648</v>
      </c>
      <c r="B3148" s="13" t="n">
        <v>99</v>
      </c>
      <c r="C3148" s="13" t="n">
        <v>98</v>
      </c>
      <c r="D3148" s="14" t="n">
        <f aca="false">C3148/Summary!$B$4</f>
        <v>0.00653333333333333</v>
      </c>
      <c r="E3148" s="15" t="n">
        <v>0.714285714285714</v>
      </c>
      <c r="F3148" s="2" t="s">
        <v>53</v>
      </c>
      <c r="G3148" s="2" t="s">
        <v>44</v>
      </c>
      <c r="H3148" s="2" t="str">
        <f aca="false">IF(AND(E3148&gt;=0.4,E3148&lt;=0.6),"Yes","No")</f>
        <v>No</v>
      </c>
      <c r="I3148" s="2" t="str">
        <f aca="false">IF(AND(F3148="No",G3148="No",H3148="Yes"),"Yes","No")</f>
        <v>No</v>
      </c>
      <c r="J3148" s="2"/>
      <c r="K3148" s="2"/>
    </row>
    <row r="3149" customFormat="false" ht="15" hidden="false" customHeight="false" outlineLevel="0" collapsed="false">
      <c r="A3149" s="2" t="s">
        <v>8649</v>
      </c>
      <c r="B3149" s="13" t="n">
        <v>99</v>
      </c>
      <c r="C3149" s="13" t="n">
        <v>98</v>
      </c>
      <c r="D3149" s="14" t="n">
        <f aca="false">C3149/Summary!$B$4</f>
        <v>0.00653333333333333</v>
      </c>
      <c r="E3149" s="15" t="n">
        <v>0.571428571428571</v>
      </c>
      <c r="F3149" s="2" t="s">
        <v>53</v>
      </c>
      <c r="G3149" s="2" t="s">
        <v>44</v>
      </c>
      <c r="H3149" s="2" t="str">
        <f aca="false">IF(AND(E3149&gt;=0.4,E3149&lt;=0.6),"Yes","No")</f>
        <v>Yes</v>
      </c>
      <c r="I3149" s="2" t="str">
        <f aca="false">IF(AND(F3149="No",G3149="No",H3149="Yes"),"Yes","No")</f>
        <v>No</v>
      </c>
      <c r="J3149" s="2"/>
      <c r="K3149" s="2"/>
    </row>
    <row r="3150" customFormat="false" ht="15" hidden="false" customHeight="false" outlineLevel="0" collapsed="false">
      <c r="A3150" s="2" t="s">
        <v>8650</v>
      </c>
      <c r="B3150" s="13" t="n">
        <v>99</v>
      </c>
      <c r="C3150" s="13" t="n">
        <v>99</v>
      </c>
      <c r="D3150" s="14" t="n">
        <f aca="false">C3150/Summary!$B$4</f>
        <v>0.0066</v>
      </c>
      <c r="E3150" s="15" t="n">
        <v>0.857142857142857</v>
      </c>
      <c r="F3150" s="2" t="s">
        <v>53</v>
      </c>
      <c r="G3150" s="2" t="s">
        <v>44</v>
      </c>
      <c r="H3150" s="2" t="str">
        <f aca="false">IF(AND(E3150&gt;=0.4,E3150&lt;=0.6),"Yes","No")</f>
        <v>No</v>
      </c>
      <c r="I3150" s="2" t="str">
        <f aca="false">IF(AND(F3150="No",G3150="No",H3150="Yes"),"Yes","No")</f>
        <v>No</v>
      </c>
      <c r="J3150" s="2"/>
      <c r="K3150" s="2"/>
    </row>
    <row r="3151" customFormat="false" ht="15" hidden="false" customHeight="false" outlineLevel="0" collapsed="false">
      <c r="A3151" s="2" t="s">
        <v>8651</v>
      </c>
      <c r="B3151" s="13" t="n">
        <v>99</v>
      </c>
      <c r="C3151" s="13" t="n">
        <v>99</v>
      </c>
      <c r="D3151" s="14" t="n">
        <f aca="false">C3151/Summary!$B$4</f>
        <v>0.0066</v>
      </c>
      <c r="E3151" s="15" t="n">
        <v>0.714285714285714</v>
      </c>
      <c r="F3151" s="2" t="s">
        <v>53</v>
      </c>
      <c r="G3151" s="2" t="s">
        <v>44</v>
      </c>
      <c r="H3151" s="2" t="str">
        <f aca="false">IF(AND(E3151&gt;=0.4,E3151&lt;=0.6),"Yes","No")</f>
        <v>No</v>
      </c>
      <c r="I3151" s="2" t="str">
        <f aca="false">IF(AND(F3151="No",G3151="No",H3151="Yes"),"Yes","No")</f>
        <v>No</v>
      </c>
      <c r="J3151" s="2"/>
      <c r="K3151" s="2"/>
    </row>
    <row r="3152" customFormat="false" ht="15" hidden="false" customHeight="false" outlineLevel="0" collapsed="false">
      <c r="A3152" s="2" t="s">
        <v>8652</v>
      </c>
      <c r="B3152" s="13" t="n">
        <v>99</v>
      </c>
      <c r="C3152" s="13" t="n">
        <v>98</v>
      </c>
      <c r="D3152" s="14" t="n">
        <f aca="false">C3152/Summary!$B$4</f>
        <v>0.00653333333333333</v>
      </c>
      <c r="E3152" s="15" t="n">
        <v>0.428571428571429</v>
      </c>
      <c r="F3152" s="2" t="s">
        <v>53</v>
      </c>
      <c r="G3152" s="2" t="s">
        <v>44</v>
      </c>
      <c r="H3152" s="2" t="str">
        <f aca="false">IF(AND(E3152&gt;=0.4,E3152&lt;=0.6),"Yes","No")</f>
        <v>Yes</v>
      </c>
      <c r="I3152" s="2" t="str">
        <f aca="false">IF(AND(F3152="No",G3152="No",H3152="Yes"),"Yes","No")</f>
        <v>No</v>
      </c>
      <c r="J3152" s="2"/>
      <c r="K3152" s="2"/>
    </row>
    <row r="3153" customFormat="false" ht="15" hidden="false" customHeight="false" outlineLevel="0" collapsed="false">
      <c r="A3153" s="2" t="s">
        <v>8653</v>
      </c>
      <c r="B3153" s="13" t="n">
        <v>99</v>
      </c>
      <c r="C3153" s="13" t="n">
        <v>99</v>
      </c>
      <c r="D3153" s="14" t="n">
        <f aca="false">C3153/Summary!$B$4</f>
        <v>0.0066</v>
      </c>
      <c r="E3153" s="15" t="n">
        <v>0.714285714285714</v>
      </c>
      <c r="F3153" s="2" t="s">
        <v>53</v>
      </c>
      <c r="G3153" s="2" t="s">
        <v>44</v>
      </c>
      <c r="H3153" s="2" t="str">
        <f aca="false">IF(AND(E3153&gt;=0.4,E3153&lt;=0.6),"Yes","No")</f>
        <v>No</v>
      </c>
      <c r="I3153" s="2" t="str">
        <f aca="false">IF(AND(F3153="No",G3153="No",H3153="Yes"),"Yes","No")</f>
        <v>No</v>
      </c>
      <c r="J3153" s="2"/>
      <c r="K3153" s="2"/>
    </row>
    <row r="3154" customFormat="false" ht="15" hidden="false" customHeight="false" outlineLevel="0" collapsed="false">
      <c r="A3154" s="2" t="s">
        <v>8654</v>
      </c>
      <c r="B3154" s="13" t="n">
        <v>99</v>
      </c>
      <c r="C3154" s="13" t="n">
        <v>99</v>
      </c>
      <c r="D3154" s="14" t="n">
        <f aca="false">C3154/Summary!$B$4</f>
        <v>0.0066</v>
      </c>
      <c r="E3154" s="15" t="n">
        <v>0.428571428571429</v>
      </c>
      <c r="F3154" s="2" t="s">
        <v>53</v>
      </c>
      <c r="G3154" s="2" t="s">
        <v>44</v>
      </c>
      <c r="H3154" s="2" t="str">
        <f aca="false">IF(AND(E3154&gt;=0.4,E3154&lt;=0.6),"Yes","No")</f>
        <v>Yes</v>
      </c>
      <c r="I3154" s="2" t="str">
        <f aca="false">IF(AND(F3154="No",G3154="No",H3154="Yes"),"Yes","No")</f>
        <v>No</v>
      </c>
      <c r="J3154" s="2"/>
      <c r="K3154" s="2"/>
    </row>
    <row r="3155" customFormat="false" ht="15" hidden="false" customHeight="false" outlineLevel="0" collapsed="false">
      <c r="A3155" s="2" t="s">
        <v>8655</v>
      </c>
      <c r="B3155" s="13" t="n">
        <v>99</v>
      </c>
      <c r="C3155" s="13" t="n">
        <v>99</v>
      </c>
      <c r="D3155" s="14" t="n">
        <f aca="false">C3155/Summary!$B$4</f>
        <v>0.0066</v>
      </c>
      <c r="E3155" s="15" t="n">
        <v>0.571428571428571</v>
      </c>
      <c r="F3155" s="2" t="s">
        <v>53</v>
      </c>
      <c r="G3155" s="2" t="s">
        <v>44</v>
      </c>
      <c r="H3155" s="2" t="str">
        <f aca="false">IF(AND(E3155&gt;=0.4,E3155&lt;=0.6),"Yes","No")</f>
        <v>Yes</v>
      </c>
      <c r="I3155" s="2" t="str">
        <f aca="false">IF(AND(F3155="No",G3155="No",H3155="Yes"),"Yes","No")</f>
        <v>No</v>
      </c>
      <c r="J3155" s="2"/>
      <c r="K3155" s="2"/>
    </row>
    <row r="3156" customFormat="false" ht="15" hidden="false" customHeight="false" outlineLevel="0" collapsed="false">
      <c r="A3156" s="2" t="s">
        <v>8656</v>
      </c>
      <c r="B3156" s="13" t="n">
        <v>99</v>
      </c>
      <c r="C3156" s="13" t="n">
        <v>99</v>
      </c>
      <c r="D3156" s="14" t="n">
        <f aca="false">C3156/Summary!$B$4</f>
        <v>0.0066</v>
      </c>
      <c r="E3156" s="15" t="n">
        <v>0.428571428571429</v>
      </c>
      <c r="F3156" s="2" t="s">
        <v>53</v>
      </c>
      <c r="G3156" s="2" t="s">
        <v>53</v>
      </c>
      <c r="H3156" s="2" t="str">
        <f aca="false">IF(AND(E3156&gt;=0.4,E3156&lt;=0.6),"Yes","No")</f>
        <v>Yes</v>
      </c>
      <c r="I3156" s="2" t="str">
        <f aca="false">IF(AND(F3156="No",G3156="No",H3156="Yes"),"Yes","No")</f>
        <v>No</v>
      </c>
      <c r="J3156" s="2"/>
      <c r="K3156" s="2"/>
    </row>
    <row r="3157" customFormat="false" ht="15" hidden="false" customHeight="false" outlineLevel="0" collapsed="false">
      <c r="A3157" s="2" t="s">
        <v>8657</v>
      </c>
      <c r="B3157" s="13" t="n">
        <v>99</v>
      </c>
      <c r="C3157" s="13" t="n">
        <v>98</v>
      </c>
      <c r="D3157" s="14" t="n">
        <f aca="false">C3157/Summary!$B$4</f>
        <v>0.00653333333333333</v>
      </c>
      <c r="E3157" s="15" t="n">
        <v>0.714285714285714</v>
      </c>
      <c r="F3157" s="2" t="s">
        <v>44</v>
      </c>
      <c r="G3157" s="2" t="s">
        <v>53</v>
      </c>
      <c r="H3157" s="2" t="str">
        <f aca="false">IF(AND(E3157&gt;=0.4,E3157&lt;=0.6),"Yes","No")</f>
        <v>No</v>
      </c>
      <c r="I3157" s="2" t="str">
        <f aca="false">IF(AND(F3157="No",G3157="No",H3157="Yes"),"Yes","No")</f>
        <v>No</v>
      </c>
      <c r="J3157" s="2"/>
      <c r="K3157" s="2"/>
    </row>
    <row r="3158" customFormat="false" ht="15" hidden="false" customHeight="false" outlineLevel="0" collapsed="false">
      <c r="A3158" s="2" t="s">
        <v>8658</v>
      </c>
      <c r="B3158" s="13" t="n">
        <v>99</v>
      </c>
      <c r="C3158" s="13" t="n">
        <v>99</v>
      </c>
      <c r="D3158" s="14" t="n">
        <f aca="false">C3158/Summary!$B$4</f>
        <v>0.0066</v>
      </c>
      <c r="E3158" s="15" t="n">
        <v>0.714285714285714</v>
      </c>
      <c r="F3158" s="2" t="s">
        <v>53</v>
      </c>
      <c r="G3158" s="2" t="s">
        <v>44</v>
      </c>
      <c r="H3158" s="2" t="str">
        <f aca="false">IF(AND(E3158&gt;=0.4,E3158&lt;=0.6),"Yes","No")</f>
        <v>No</v>
      </c>
      <c r="I3158" s="2" t="str">
        <f aca="false">IF(AND(F3158="No",G3158="No",H3158="Yes"),"Yes","No")</f>
        <v>No</v>
      </c>
      <c r="J3158" s="2"/>
      <c r="K3158" s="2"/>
    </row>
    <row r="3159" customFormat="false" ht="15" hidden="false" customHeight="false" outlineLevel="0" collapsed="false">
      <c r="A3159" s="2" t="s">
        <v>8659</v>
      </c>
      <c r="B3159" s="13" t="n">
        <v>99</v>
      </c>
      <c r="C3159" s="13" t="n">
        <v>99</v>
      </c>
      <c r="D3159" s="14" t="n">
        <f aca="false">C3159/Summary!$B$4</f>
        <v>0.0066</v>
      </c>
      <c r="E3159" s="15" t="n">
        <v>0.857142857142857</v>
      </c>
      <c r="F3159" s="2" t="s">
        <v>53</v>
      </c>
      <c r="G3159" s="2" t="s">
        <v>44</v>
      </c>
      <c r="H3159" s="2" t="str">
        <f aca="false">IF(AND(E3159&gt;=0.4,E3159&lt;=0.6),"Yes","No")</f>
        <v>No</v>
      </c>
      <c r="I3159" s="2" t="str">
        <f aca="false">IF(AND(F3159="No",G3159="No",H3159="Yes"),"Yes","No")</f>
        <v>No</v>
      </c>
      <c r="J3159" s="2"/>
      <c r="K3159" s="2"/>
    </row>
    <row r="3160" customFormat="false" ht="15" hidden="false" customHeight="false" outlineLevel="0" collapsed="false">
      <c r="A3160" s="2" t="s">
        <v>8660</v>
      </c>
      <c r="B3160" s="13" t="n">
        <v>99</v>
      </c>
      <c r="C3160" s="13" t="n">
        <v>99</v>
      </c>
      <c r="D3160" s="14" t="n">
        <f aca="false">C3160/Summary!$B$4</f>
        <v>0.0066</v>
      </c>
      <c r="E3160" s="15" t="n">
        <v>0.857142857142857</v>
      </c>
      <c r="F3160" s="2" t="s">
        <v>53</v>
      </c>
      <c r="G3160" s="2" t="s">
        <v>53</v>
      </c>
      <c r="H3160" s="2" t="str">
        <f aca="false">IF(AND(E3160&gt;=0.4,E3160&lt;=0.6),"Yes","No")</f>
        <v>No</v>
      </c>
      <c r="I3160" s="2" t="str">
        <f aca="false">IF(AND(F3160="No",G3160="No",H3160="Yes"),"Yes","No")</f>
        <v>No</v>
      </c>
      <c r="J3160" s="2"/>
      <c r="K3160" s="2"/>
    </row>
    <row r="3161" customFormat="false" ht="15" hidden="false" customHeight="false" outlineLevel="0" collapsed="false">
      <c r="A3161" s="2" t="s">
        <v>8661</v>
      </c>
      <c r="B3161" s="13" t="n">
        <v>99</v>
      </c>
      <c r="C3161" s="13" t="n">
        <v>99</v>
      </c>
      <c r="D3161" s="14" t="n">
        <f aca="false">C3161/Summary!$B$4</f>
        <v>0.0066</v>
      </c>
      <c r="E3161" s="15" t="n">
        <v>0.714285714285714</v>
      </c>
      <c r="F3161" s="2" t="s">
        <v>44</v>
      </c>
      <c r="G3161" s="2" t="s">
        <v>44</v>
      </c>
      <c r="H3161" s="2" t="str">
        <f aca="false">IF(AND(E3161&gt;=0.4,E3161&lt;=0.6),"Yes","No")</f>
        <v>No</v>
      </c>
      <c r="I3161" s="2" t="str">
        <f aca="false">IF(AND(F3161="No",G3161="No",H3161="Yes"),"Yes","No")</f>
        <v>No</v>
      </c>
      <c r="J3161" s="2"/>
      <c r="K3161" s="2"/>
    </row>
    <row r="3162" customFormat="false" ht="15" hidden="false" customHeight="false" outlineLevel="0" collapsed="false">
      <c r="A3162" s="2" t="s">
        <v>8662</v>
      </c>
      <c r="B3162" s="13" t="n">
        <v>99</v>
      </c>
      <c r="C3162" s="13" t="n">
        <v>99</v>
      </c>
      <c r="D3162" s="14" t="n">
        <f aca="false">C3162/Summary!$B$4</f>
        <v>0.0066</v>
      </c>
      <c r="E3162" s="15" t="n">
        <v>0.857142857142857</v>
      </c>
      <c r="F3162" s="2" t="s">
        <v>44</v>
      </c>
      <c r="G3162" s="2" t="s">
        <v>53</v>
      </c>
      <c r="H3162" s="2" t="str">
        <f aca="false">IF(AND(E3162&gt;=0.4,E3162&lt;=0.6),"Yes","No")</f>
        <v>No</v>
      </c>
      <c r="I3162" s="2" t="str">
        <f aca="false">IF(AND(F3162="No",G3162="No",H3162="Yes"),"Yes","No")</f>
        <v>No</v>
      </c>
      <c r="J3162" s="2"/>
      <c r="K3162" s="2"/>
    </row>
    <row r="3163" customFormat="false" ht="15" hidden="false" customHeight="false" outlineLevel="0" collapsed="false">
      <c r="A3163" s="2" t="s">
        <v>8663</v>
      </c>
      <c r="B3163" s="13" t="n">
        <v>99</v>
      </c>
      <c r="C3163" s="13" t="n">
        <v>99</v>
      </c>
      <c r="D3163" s="14" t="n">
        <f aca="false">C3163/Summary!$B$4</f>
        <v>0.0066</v>
      </c>
      <c r="E3163" s="15" t="n">
        <v>0.571428571428571</v>
      </c>
      <c r="F3163" s="2" t="s">
        <v>53</v>
      </c>
      <c r="G3163" s="2" t="s">
        <v>44</v>
      </c>
      <c r="H3163" s="2" t="str">
        <f aca="false">IF(AND(E3163&gt;=0.4,E3163&lt;=0.6),"Yes","No")</f>
        <v>Yes</v>
      </c>
      <c r="I3163" s="2" t="str">
        <f aca="false">IF(AND(F3163="No",G3163="No",H3163="Yes"),"Yes","No")</f>
        <v>No</v>
      </c>
      <c r="J3163" s="2"/>
      <c r="K3163" s="2"/>
    </row>
    <row r="3164" customFormat="false" ht="15" hidden="false" customHeight="false" outlineLevel="0" collapsed="false">
      <c r="A3164" s="2" t="s">
        <v>8664</v>
      </c>
      <c r="B3164" s="13" t="n">
        <v>99</v>
      </c>
      <c r="C3164" s="13" t="n">
        <v>99</v>
      </c>
      <c r="D3164" s="14" t="n">
        <f aca="false">C3164/Summary!$B$4</f>
        <v>0.0066</v>
      </c>
      <c r="E3164" s="15" t="n">
        <v>0.714285714285714</v>
      </c>
      <c r="F3164" s="2" t="s">
        <v>53</v>
      </c>
      <c r="G3164" s="2" t="s">
        <v>44</v>
      </c>
      <c r="H3164" s="2" t="str">
        <f aca="false">IF(AND(E3164&gt;=0.4,E3164&lt;=0.6),"Yes","No")</f>
        <v>No</v>
      </c>
      <c r="I3164" s="2" t="str">
        <f aca="false">IF(AND(F3164="No",G3164="No",H3164="Yes"),"Yes","No")</f>
        <v>No</v>
      </c>
      <c r="J3164" s="2"/>
      <c r="K3164" s="2"/>
    </row>
    <row r="3165" customFormat="false" ht="15" hidden="false" customHeight="false" outlineLevel="0" collapsed="false">
      <c r="A3165" s="2" t="s">
        <v>8665</v>
      </c>
      <c r="B3165" s="13" t="n">
        <v>99</v>
      </c>
      <c r="C3165" s="13" t="n">
        <v>97</v>
      </c>
      <c r="D3165" s="14" t="n">
        <f aca="false">C3165/Summary!$B$4</f>
        <v>0.00646666666666667</v>
      </c>
      <c r="E3165" s="15" t="n">
        <v>0.857142857142857</v>
      </c>
      <c r="F3165" s="2" t="s">
        <v>53</v>
      </c>
      <c r="G3165" s="2" t="s">
        <v>53</v>
      </c>
      <c r="H3165" s="2" t="str">
        <f aca="false">IF(AND(E3165&gt;=0.4,E3165&lt;=0.6),"Yes","No")</f>
        <v>No</v>
      </c>
      <c r="I3165" s="2" t="str">
        <f aca="false">IF(AND(F3165="No",G3165="No",H3165="Yes"),"Yes","No")</f>
        <v>No</v>
      </c>
      <c r="J3165" s="2"/>
      <c r="K3165" s="2"/>
    </row>
    <row r="3166" customFormat="false" ht="15" hidden="false" customHeight="false" outlineLevel="0" collapsed="false">
      <c r="A3166" s="2" t="s">
        <v>8666</v>
      </c>
      <c r="B3166" s="13" t="n">
        <v>99</v>
      </c>
      <c r="C3166" s="13" t="n">
        <v>98</v>
      </c>
      <c r="D3166" s="14" t="n">
        <f aca="false">C3166/Summary!$B$4</f>
        <v>0.00653333333333333</v>
      </c>
      <c r="E3166" s="15" t="n">
        <v>0.857142857142857</v>
      </c>
      <c r="F3166" s="2" t="s">
        <v>53</v>
      </c>
      <c r="G3166" s="2" t="s">
        <v>53</v>
      </c>
      <c r="H3166" s="2" t="str">
        <f aca="false">IF(AND(E3166&gt;=0.4,E3166&lt;=0.6),"Yes","No")</f>
        <v>No</v>
      </c>
      <c r="I3166" s="2" t="str">
        <f aca="false">IF(AND(F3166="No",G3166="No",H3166="Yes"),"Yes","No")</f>
        <v>No</v>
      </c>
      <c r="J3166" s="2"/>
      <c r="K3166" s="2"/>
    </row>
    <row r="3167" customFormat="false" ht="15" hidden="false" customHeight="false" outlineLevel="0" collapsed="false">
      <c r="A3167" s="2" t="s">
        <v>8667</v>
      </c>
      <c r="B3167" s="13" t="n">
        <v>99</v>
      </c>
      <c r="C3167" s="13" t="n">
        <v>99</v>
      </c>
      <c r="D3167" s="14" t="n">
        <f aca="false">C3167/Summary!$B$4</f>
        <v>0.0066</v>
      </c>
      <c r="E3167" s="15" t="n">
        <v>0.571428571428571</v>
      </c>
      <c r="F3167" s="2" t="s">
        <v>53</v>
      </c>
      <c r="G3167" s="2" t="s">
        <v>44</v>
      </c>
      <c r="H3167" s="2" t="str">
        <f aca="false">IF(AND(E3167&gt;=0.4,E3167&lt;=0.6),"Yes","No")</f>
        <v>Yes</v>
      </c>
      <c r="I3167" s="2" t="str">
        <f aca="false">IF(AND(F3167="No",G3167="No",H3167="Yes"),"Yes","No")</f>
        <v>No</v>
      </c>
      <c r="J3167" s="2"/>
      <c r="K3167" s="2"/>
    </row>
    <row r="3168" customFormat="false" ht="15" hidden="false" customHeight="false" outlineLevel="0" collapsed="false">
      <c r="A3168" s="2" t="s">
        <v>8668</v>
      </c>
      <c r="B3168" s="13" t="n">
        <v>99</v>
      </c>
      <c r="C3168" s="13" t="n">
        <v>99</v>
      </c>
      <c r="D3168" s="14" t="n">
        <f aca="false">C3168/Summary!$B$4</f>
        <v>0.0066</v>
      </c>
      <c r="E3168" s="15" t="n">
        <v>0.714285714285714</v>
      </c>
      <c r="F3168" s="2" t="s">
        <v>44</v>
      </c>
      <c r="G3168" s="2" t="s">
        <v>53</v>
      </c>
      <c r="H3168" s="2" t="str">
        <f aca="false">IF(AND(E3168&gt;=0.4,E3168&lt;=0.6),"Yes","No")</f>
        <v>No</v>
      </c>
      <c r="I3168" s="2" t="str">
        <f aca="false">IF(AND(F3168="No",G3168="No",H3168="Yes"),"Yes","No")</f>
        <v>No</v>
      </c>
      <c r="J3168" s="2"/>
      <c r="K3168" s="2"/>
    </row>
    <row r="3169" customFormat="false" ht="15" hidden="false" customHeight="false" outlineLevel="0" collapsed="false">
      <c r="A3169" s="2" t="s">
        <v>8669</v>
      </c>
      <c r="B3169" s="13" t="n">
        <v>99</v>
      </c>
      <c r="C3169" s="13" t="n">
        <v>98</v>
      </c>
      <c r="D3169" s="14" t="n">
        <f aca="false">C3169/Summary!$B$4</f>
        <v>0.00653333333333333</v>
      </c>
      <c r="E3169" s="15" t="n">
        <v>0.571428571428571</v>
      </c>
      <c r="F3169" s="2" t="s">
        <v>53</v>
      </c>
      <c r="G3169" s="2" t="s">
        <v>44</v>
      </c>
      <c r="H3169" s="2" t="str">
        <f aca="false">IF(AND(E3169&gt;=0.4,E3169&lt;=0.6),"Yes","No")</f>
        <v>Yes</v>
      </c>
      <c r="I3169" s="2" t="str">
        <f aca="false">IF(AND(F3169="No",G3169="No",H3169="Yes"),"Yes","No")</f>
        <v>No</v>
      </c>
      <c r="J3169" s="2"/>
      <c r="K3169" s="2"/>
    </row>
    <row r="3170" customFormat="false" ht="15" hidden="false" customHeight="false" outlineLevel="0" collapsed="false">
      <c r="A3170" s="2" t="s">
        <v>8670</v>
      </c>
      <c r="B3170" s="13" t="n">
        <v>99</v>
      </c>
      <c r="C3170" s="13" t="n">
        <v>99</v>
      </c>
      <c r="D3170" s="14" t="n">
        <f aca="false">C3170/Summary!$B$4</f>
        <v>0.0066</v>
      </c>
      <c r="E3170" s="15" t="n">
        <v>0.571428571428571</v>
      </c>
      <c r="F3170" s="2" t="s">
        <v>53</v>
      </c>
      <c r="G3170" s="2" t="s">
        <v>44</v>
      </c>
      <c r="H3170" s="2" t="str">
        <f aca="false">IF(AND(E3170&gt;=0.4,E3170&lt;=0.6),"Yes","No")</f>
        <v>Yes</v>
      </c>
      <c r="I3170" s="2" t="str">
        <f aca="false">IF(AND(F3170="No",G3170="No",H3170="Yes"),"Yes","No")</f>
        <v>No</v>
      </c>
      <c r="J3170" s="2"/>
      <c r="K3170" s="2"/>
    </row>
    <row r="3171" customFormat="false" ht="15" hidden="false" customHeight="false" outlineLevel="0" collapsed="false">
      <c r="A3171" s="2" t="s">
        <v>8671</v>
      </c>
      <c r="B3171" s="13" t="n">
        <v>99</v>
      </c>
      <c r="C3171" s="13" t="n">
        <v>99</v>
      </c>
      <c r="D3171" s="14" t="n">
        <f aca="false">C3171/Summary!$B$4</f>
        <v>0.0066</v>
      </c>
      <c r="E3171" s="15" t="n">
        <v>0.285714285714286</v>
      </c>
      <c r="F3171" s="2" t="s">
        <v>53</v>
      </c>
      <c r="G3171" s="2" t="s">
        <v>44</v>
      </c>
      <c r="H3171" s="2" t="str">
        <f aca="false">IF(AND(E3171&gt;=0.4,E3171&lt;=0.6),"Yes","No")</f>
        <v>No</v>
      </c>
      <c r="I3171" s="2" t="str">
        <f aca="false">IF(AND(F3171="No",G3171="No",H3171="Yes"),"Yes","No")</f>
        <v>No</v>
      </c>
      <c r="J3171" s="2"/>
      <c r="K3171" s="2"/>
    </row>
    <row r="3172" customFormat="false" ht="15" hidden="false" customHeight="false" outlineLevel="0" collapsed="false">
      <c r="A3172" s="2" t="s">
        <v>8672</v>
      </c>
      <c r="B3172" s="13" t="n">
        <v>99</v>
      </c>
      <c r="C3172" s="13" t="n">
        <v>98</v>
      </c>
      <c r="D3172" s="14" t="n">
        <f aca="false">C3172/Summary!$B$4</f>
        <v>0.00653333333333333</v>
      </c>
      <c r="E3172" s="15" t="n">
        <v>0.428571428571429</v>
      </c>
      <c r="F3172" s="2" t="s">
        <v>53</v>
      </c>
      <c r="G3172" s="2" t="s">
        <v>53</v>
      </c>
      <c r="H3172" s="2" t="str">
        <f aca="false">IF(AND(E3172&gt;=0.4,E3172&lt;=0.6),"Yes","No")</f>
        <v>Yes</v>
      </c>
      <c r="I3172" s="2" t="str">
        <f aca="false">IF(AND(F3172="No",G3172="No",H3172="Yes"),"Yes","No")</f>
        <v>No</v>
      </c>
      <c r="J3172" s="2"/>
      <c r="K3172" s="2"/>
    </row>
    <row r="3173" customFormat="false" ht="15" hidden="false" customHeight="false" outlineLevel="0" collapsed="false">
      <c r="A3173" s="2" t="s">
        <v>8673</v>
      </c>
      <c r="B3173" s="13" t="n">
        <v>99</v>
      </c>
      <c r="C3173" s="13" t="n">
        <v>99</v>
      </c>
      <c r="D3173" s="14" t="n">
        <f aca="false">C3173/Summary!$B$4</f>
        <v>0.0066</v>
      </c>
      <c r="E3173" s="15" t="n">
        <v>0.428571428571429</v>
      </c>
      <c r="F3173" s="2" t="s">
        <v>53</v>
      </c>
      <c r="G3173" s="2" t="s">
        <v>44</v>
      </c>
      <c r="H3173" s="2" t="str">
        <f aca="false">IF(AND(E3173&gt;=0.4,E3173&lt;=0.6),"Yes","No")</f>
        <v>Yes</v>
      </c>
      <c r="I3173" s="2" t="str">
        <f aca="false">IF(AND(F3173="No",G3173="No",H3173="Yes"),"Yes","No")</f>
        <v>No</v>
      </c>
      <c r="J3173" s="2"/>
      <c r="K3173" s="2"/>
    </row>
    <row r="3174" customFormat="false" ht="15" hidden="false" customHeight="false" outlineLevel="0" collapsed="false">
      <c r="A3174" s="2" t="s">
        <v>8674</v>
      </c>
      <c r="B3174" s="13" t="n">
        <v>99</v>
      </c>
      <c r="C3174" s="13" t="n">
        <v>99</v>
      </c>
      <c r="D3174" s="14" t="n">
        <f aca="false">C3174/Summary!$B$4</f>
        <v>0.0066</v>
      </c>
      <c r="E3174" s="15" t="n">
        <v>0.428571428571429</v>
      </c>
      <c r="F3174" s="2" t="s">
        <v>53</v>
      </c>
      <c r="G3174" s="2" t="s">
        <v>44</v>
      </c>
      <c r="H3174" s="2" t="str">
        <f aca="false">IF(AND(E3174&gt;=0.4,E3174&lt;=0.6),"Yes","No")</f>
        <v>Yes</v>
      </c>
      <c r="I3174" s="2" t="str">
        <f aca="false">IF(AND(F3174="No",G3174="No",H3174="Yes"),"Yes","No")</f>
        <v>No</v>
      </c>
      <c r="J3174" s="2"/>
      <c r="K3174" s="2"/>
    </row>
    <row r="3175" customFormat="false" ht="15" hidden="false" customHeight="false" outlineLevel="0" collapsed="false">
      <c r="A3175" s="2" t="s">
        <v>8675</v>
      </c>
      <c r="B3175" s="13" t="n">
        <v>99</v>
      </c>
      <c r="C3175" s="13" t="n">
        <v>99</v>
      </c>
      <c r="D3175" s="14" t="n">
        <f aca="false">C3175/Summary!$B$4</f>
        <v>0.0066</v>
      </c>
      <c r="E3175" s="15" t="n">
        <v>0.714285714285714</v>
      </c>
      <c r="F3175" s="2" t="s">
        <v>53</v>
      </c>
      <c r="G3175" s="2" t="s">
        <v>53</v>
      </c>
      <c r="H3175" s="2" t="str">
        <f aca="false">IF(AND(E3175&gt;=0.4,E3175&lt;=0.6),"Yes","No")</f>
        <v>No</v>
      </c>
      <c r="I3175" s="2" t="str">
        <f aca="false">IF(AND(F3175="No",G3175="No",H3175="Yes"),"Yes","No")</f>
        <v>No</v>
      </c>
      <c r="J3175" s="2"/>
      <c r="K3175" s="2"/>
    </row>
    <row r="3176" customFormat="false" ht="15" hidden="false" customHeight="false" outlineLevel="0" collapsed="false">
      <c r="A3176" s="2" t="s">
        <v>8676</v>
      </c>
      <c r="B3176" s="13" t="n">
        <v>99</v>
      </c>
      <c r="C3176" s="13" t="n">
        <v>98</v>
      </c>
      <c r="D3176" s="14" t="n">
        <f aca="false">C3176/Summary!$B$4</f>
        <v>0.00653333333333333</v>
      </c>
      <c r="E3176" s="15" t="n">
        <v>0.714285714285714</v>
      </c>
      <c r="F3176" s="2" t="s">
        <v>53</v>
      </c>
      <c r="G3176" s="2" t="s">
        <v>53</v>
      </c>
      <c r="H3176" s="2" t="str">
        <f aca="false">IF(AND(E3176&gt;=0.4,E3176&lt;=0.6),"Yes","No")</f>
        <v>No</v>
      </c>
      <c r="I3176" s="2" t="str">
        <f aca="false">IF(AND(F3176="No",G3176="No",H3176="Yes"),"Yes","No")</f>
        <v>No</v>
      </c>
      <c r="J3176" s="2"/>
      <c r="K3176" s="2"/>
    </row>
    <row r="3177" customFormat="false" ht="15" hidden="false" customHeight="false" outlineLevel="0" collapsed="false">
      <c r="A3177" s="2" t="s">
        <v>8677</v>
      </c>
      <c r="B3177" s="13" t="n">
        <v>99</v>
      </c>
      <c r="C3177" s="13" t="n">
        <v>98</v>
      </c>
      <c r="D3177" s="14" t="n">
        <f aca="false">C3177/Summary!$B$4</f>
        <v>0.00653333333333333</v>
      </c>
      <c r="E3177" s="15" t="n">
        <v>0.428571428571429</v>
      </c>
      <c r="F3177" s="2" t="s">
        <v>53</v>
      </c>
      <c r="G3177" s="2" t="s">
        <v>44</v>
      </c>
      <c r="H3177" s="2" t="str">
        <f aca="false">IF(AND(E3177&gt;=0.4,E3177&lt;=0.6),"Yes","No")</f>
        <v>Yes</v>
      </c>
      <c r="I3177" s="2" t="str">
        <f aca="false">IF(AND(F3177="No",G3177="No",H3177="Yes"),"Yes","No")</f>
        <v>No</v>
      </c>
      <c r="J3177" s="2"/>
      <c r="K3177" s="2"/>
    </row>
    <row r="3178" customFormat="false" ht="15" hidden="false" customHeight="false" outlineLevel="0" collapsed="false">
      <c r="A3178" s="2" t="s">
        <v>8678</v>
      </c>
      <c r="B3178" s="13" t="n">
        <v>99</v>
      </c>
      <c r="C3178" s="13" t="n">
        <v>99</v>
      </c>
      <c r="D3178" s="14" t="n">
        <f aca="false">C3178/Summary!$B$4</f>
        <v>0.0066</v>
      </c>
      <c r="E3178" s="15" t="n">
        <v>0.285714285714286</v>
      </c>
      <c r="F3178" s="2" t="s">
        <v>53</v>
      </c>
      <c r="G3178" s="2" t="s">
        <v>44</v>
      </c>
      <c r="H3178" s="2" t="str">
        <f aca="false">IF(AND(E3178&gt;=0.4,E3178&lt;=0.6),"Yes","No")</f>
        <v>No</v>
      </c>
      <c r="I3178" s="2" t="str">
        <f aca="false">IF(AND(F3178="No",G3178="No",H3178="Yes"),"Yes","No")</f>
        <v>No</v>
      </c>
      <c r="J3178" s="2"/>
      <c r="K3178" s="2"/>
    </row>
    <row r="3179" customFormat="false" ht="15" hidden="false" customHeight="false" outlineLevel="0" collapsed="false">
      <c r="A3179" s="2" t="s">
        <v>8679</v>
      </c>
      <c r="B3179" s="13" t="n">
        <v>99</v>
      </c>
      <c r="C3179" s="13" t="n">
        <v>99</v>
      </c>
      <c r="D3179" s="14" t="n">
        <f aca="false">C3179/Summary!$B$4</f>
        <v>0.0066</v>
      </c>
      <c r="E3179" s="15" t="n">
        <v>0.571428571428571</v>
      </c>
      <c r="F3179" s="2" t="s">
        <v>53</v>
      </c>
      <c r="G3179" s="2" t="s">
        <v>44</v>
      </c>
      <c r="H3179" s="2" t="str">
        <f aca="false">IF(AND(E3179&gt;=0.4,E3179&lt;=0.6),"Yes","No")</f>
        <v>Yes</v>
      </c>
      <c r="I3179" s="2" t="str">
        <f aca="false">IF(AND(F3179="No",G3179="No",H3179="Yes"),"Yes","No")</f>
        <v>No</v>
      </c>
      <c r="J3179" s="2"/>
      <c r="K3179" s="2"/>
    </row>
    <row r="3180" customFormat="false" ht="15" hidden="false" customHeight="false" outlineLevel="0" collapsed="false">
      <c r="A3180" s="2" t="s">
        <v>8680</v>
      </c>
      <c r="B3180" s="13" t="n">
        <v>99</v>
      </c>
      <c r="C3180" s="13" t="n">
        <v>98</v>
      </c>
      <c r="D3180" s="14" t="n">
        <f aca="false">C3180/Summary!$B$4</f>
        <v>0.00653333333333333</v>
      </c>
      <c r="E3180" s="15" t="n">
        <v>0.571428571428571</v>
      </c>
      <c r="F3180" s="2" t="s">
        <v>53</v>
      </c>
      <c r="G3180" s="2" t="s">
        <v>44</v>
      </c>
      <c r="H3180" s="2" t="str">
        <f aca="false">IF(AND(E3180&gt;=0.4,E3180&lt;=0.6),"Yes","No")</f>
        <v>Yes</v>
      </c>
      <c r="I3180" s="2" t="str">
        <f aca="false">IF(AND(F3180="No",G3180="No",H3180="Yes"),"Yes","No")</f>
        <v>No</v>
      </c>
      <c r="J3180" s="2"/>
      <c r="K3180" s="2"/>
    </row>
    <row r="3181" customFormat="false" ht="15" hidden="false" customHeight="false" outlineLevel="0" collapsed="false">
      <c r="A3181" s="2" t="s">
        <v>8681</v>
      </c>
      <c r="B3181" s="13" t="n">
        <v>99</v>
      </c>
      <c r="C3181" s="13" t="n">
        <v>99</v>
      </c>
      <c r="D3181" s="14" t="n">
        <f aca="false">C3181/Summary!$B$4</f>
        <v>0.0066</v>
      </c>
      <c r="E3181" s="15" t="n">
        <v>0.857142857142857</v>
      </c>
      <c r="F3181" s="2" t="s">
        <v>53</v>
      </c>
      <c r="G3181" s="2" t="s">
        <v>44</v>
      </c>
      <c r="H3181" s="2" t="str">
        <f aca="false">IF(AND(E3181&gt;=0.4,E3181&lt;=0.6),"Yes","No")</f>
        <v>No</v>
      </c>
      <c r="I3181" s="2" t="str">
        <f aca="false">IF(AND(F3181="No",G3181="No",H3181="Yes"),"Yes","No")</f>
        <v>No</v>
      </c>
      <c r="J3181" s="2"/>
      <c r="K3181" s="2"/>
    </row>
    <row r="3182" customFormat="false" ht="15" hidden="false" customHeight="false" outlineLevel="0" collapsed="false">
      <c r="A3182" s="2" t="s">
        <v>8682</v>
      </c>
      <c r="B3182" s="13" t="n">
        <v>99</v>
      </c>
      <c r="C3182" s="13" t="n">
        <v>99</v>
      </c>
      <c r="D3182" s="14" t="n">
        <f aca="false">C3182/Summary!$B$4</f>
        <v>0.0066</v>
      </c>
      <c r="E3182" s="15" t="n">
        <v>0.714285714285714</v>
      </c>
      <c r="F3182" s="2" t="s">
        <v>53</v>
      </c>
      <c r="G3182" s="2" t="s">
        <v>53</v>
      </c>
      <c r="H3182" s="2" t="str">
        <f aca="false">IF(AND(E3182&gt;=0.4,E3182&lt;=0.6),"Yes","No")</f>
        <v>No</v>
      </c>
      <c r="I3182" s="2" t="str">
        <f aca="false">IF(AND(F3182="No",G3182="No",H3182="Yes"),"Yes","No")</f>
        <v>No</v>
      </c>
      <c r="J3182" s="2"/>
      <c r="K3182" s="2"/>
    </row>
    <row r="3183" customFormat="false" ht="15" hidden="false" customHeight="false" outlineLevel="0" collapsed="false">
      <c r="A3183" s="2" t="s">
        <v>8683</v>
      </c>
      <c r="B3183" s="13" t="n">
        <v>99</v>
      </c>
      <c r="C3183" s="13" t="n">
        <v>99</v>
      </c>
      <c r="D3183" s="14" t="n">
        <f aca="false">C3183/Summary!$B$4</f>
        <v>0.0066</v>
      </c>
      <c r="E3183" s="15" t="n">
        <v>0.428571428571429</v>
      </c>
      <c r="F3183" s="2" t="s">
        <v>53</v>
      </c>
      <c r="G3183" s="2" t="s">
        <v>44</v>
      </c>
      <c r="H3183" s="2" t="str">
        <f aca="false">IF(AND(E3183&gt;=0.4,E3183&lt;=0.6),"Yes","No")</f>
        <v>Yes</v>
      </c>
      <c r="I3183" s="2" t="str">
        <f aca="false">IF(AND(F3183="No",G3183="No",H3183="Yes"),"Yes","No")</f>
        <v>No</v>
      </c>
      <c r="J3183" s="2"/>
      <c r="K3183" s="2"/>
    </row>
    <row r="3184" customFormat="false" ht="15" hidden="false" customHeight="false" outlineLevel="0" collapsed="false">
      <c r="A3184" s="2" t="s">
        <v>8684</v>
      </c>
      <c r="B3184" s="13" t="n">
        <v>99</v>
      </c>
      <c r="C3184" s="13" t="n">
        <v>99</v>
      </c>
      <c r="D3184" s="14" t="n">
        <f aca="false">C3184/Summary!$B$4</f>
        <v>0.0066</v>
      </c>
      <c r="E3184" s="15" t="n">
        <v>0.428571428571429</v>
      </c>
      <c r="F3184" s="2" t="s">
        <v>53</v>
      </c>
      <c r="G3184" s="2" t="s">
        <v>53</v>
      </c>
      <c r="H3184" s="2" t="str">
        <f aca="false">IF(AND(E3184&gt;=0.4,E3184&lt;=0.6),"Yes","No")</f>
        <v>Yes</v>
      </c>
      <c r="I3184" s="2" t="str">
        <f aca="false">IF(AND(F3184="No",G3184="No",H3184="Yes"),"Yes","No")</f>
        <v>No</v>
      </c>
      <c r="J3184" s="2"/>
      <c r="K3184" s="2"/>
    </row>
    <row r="3185" customFormat="false" ht="15" hidden="false" customHeight="false" outlineLevel="0" collapsed="false">
      <c r="A3185" s="2" t="s">
        <v>8685</v>
      </c>
      <c r="B3185" s="13" t="n">
        <v>99</v>
      </c>
      <c r="C3185" s="13" t="n">
        <v>99</v>
      </c>
      <c r="D3185" s="14" t="n">
        <f aca="false">C3185/Summary!$B$4</f>
        <v>0.0066</v>
      </c>
      <c r="E3185" s="15" t="n">
        <v>0.285714285714286</v>
      </c>
      <c r="F3185" s="2" t="s">
        <v>53</v>
      </c>
      <c r="G3185" s="2" t="s">
        <v>44</v>
      </c>
      <c r="H3185" s="2" t="str">
        <f aca="false">IF(AND(E3185&gt;=0.4,E3185&lt;=0.6),"Yes","No")</f>
        <v>No</v>
      </c>
      <c r="I3185" s="2" t="str">
        <f aca="false">IF(AND(F3185="No",G3185="No",H3185="Yes"),"Yes","No")</f>
        <v>No</v>
      </c>
      <c r="J3185" s="2"/>
      <c r="K3185" s="2"/>
    </row>
    <row r="3186" customFormat="false" ht="15" hidden="false" customHeight="false" outlineLevel="0" collapsed="false">
      <c r="A3186" s="2" t="s">
        <v>8686</v>
      </c>
      <c r="B3186" s="13" t="n">
        <v>99</v>
      </c>
      <c r="C3186" s="13" t="n">
        <v>99</v>
      </c>
      <c r="D3186" s="14" t="n">
        <f aca="false">C3186/Summary!$B$4</f>
        <v>0.0066</v>
      </c>
      <c r="E3186" s="15" t="n">
        <v>0.428571428571429</v>
      </c>
      <c r="F3186" s="2" t="s">
        <v>53</v>
      </c>
      <c r="G3186" s="2" t="s">
        <v>44</v>
      </c>
      <c r="H3186" s="2" t="str">
        <f aca="false">IF(AND(E3186&gt;=0.4,E3186&lt;=0.6),"Yes","No")</f>
        <v>Yes</v>
      </c>
      <c r="I3186" s="2" t="str">
        <f aca="false">IF(AND(F3186="No",G3186="No",H3186="Yes"),"Yes","No")</f>
        <v>No</v>
      </c>
      <c r="J3186" s="2"/>
      <c r="K3186" s="2"/>
    </row>
    <row r="3187" customFormat="false" ht="15" hidden="false" customHeight="false" outlineLevel="0" collapsed="false">
      <c r="A3187" s="2" t="s">
        <v>8687</v>
      </c>
      <c r="B3187" s="13" t="n">
        <v>99</v>
      </c>
      <c r="C3187" s="13" t="n">
        <v>98</v>
      </c>
      <c r="D3187" s="14" t="n">
        <f aca="false">C3187/Summary!$B$4</f>
        <v>0.00653333333333333</v>
      </c>
      <c r="E3187" s="15" t="n">
        <v>0.285714285714286</v>
      </c>
      <c r="F3187" s="2" t="s">
        <v>53</v>
      </c>
      <c r="G3187" s="2" t="s">
        <v>44</v>
      </c>
      <c r="H3187" s="2" t="str">
        <f aca="false">IF(AND(E3187&gt;=0.4,E3187&lt;=0.6),"Yes","No")</f>
        <v>No</v>
      </c>
      <c r="I3187" s="2" t="str">
        <f aca="false">IF(AND(F3187="No",G3187="No",H3187="Yes"),"Yes","No")</f>
        <v>No</v>
      </c>
      <c r="J3187" s="2"/>
      <c r="K3187" s="2"/>
    </row>
    <row r="3188" customFormat="false" ht="15" hidden="false" customHeight="false" outlineLevel="0" collapsed="false">
      <c r="A3188" s="2" t="s">
        <v>8688</v>
      </c>
      <c r="B3188" s="13" t="n">
        <v>99</v>
      </c>
      <c r="C3188" s="13" t="n">
        <v>99</v>
      </c>
      <c r="D3188" s="14" t="n">
        <f aca="false">C3188/Summary!$B$4</f>
        <v>0.0066</v>
      </c>
      <c r="E3188" s="15" t="n">
        <v>0.428571428571429</v>
      </c>
      <c r="F3188" s="2" t="s">
        <v>53</v>
      </c>
      <c r="G3188" s="2" t="s">
        <v>53</v>
      </c>
      <c r="H3188" s="2" t="str">
        <f aca="false">IF(AND(E3188&gt;=0.4,E3188&lt;=0.6),"Yes","No")</f>
        <v>Yes</v>
      </c>
      <c r="I3188" s="2" t="str">
        <f aca="false">IF(AND(F3188="No",G3188="No",H3188="Yes"),"Yes","No")</f>
        <v>No</v>
      </c>
      <c r="J3188" s="2"/>
      <c r="K3188" s="2"/>
    </row>
    <row r="3189" customFormat="false" ht="15" hidden="false" customHeight="false" outlineLevel="0" collapsed="false">
      <c r="A3189" s="2" t="s">
        <v>8689</v>
      </c>
      <c r="B3189" s="13" t="n">
        <v>99</v>
      </c>
      <c r="C3189" s="13" t="n">
        <v>98</v>
      </c>
      <c r="D3189" s="14" t="n">
        <f aca="false">C3189/Summary!$B$4</f>
        <v>0.00653333333333333</v>
      </c>
      <c r="E3189" s="15" t="n">
        <v>0.428571428571429</v>
      </c>
      <c r="F3189" s="2" t="s">
        <v>53</v>
      </c>
      <c r="G3189" s="2" t="s">
        <v>44</v>
      </c>
      <c r="H3189" s="2" t="str">
        <f aca="false">IF(AND(E3189&gt;=0.4,E3189&lt;=0.6),"Yes","No")</f>
        <v>Yes</v>
      </c>
      <c r="I3189" s="2" t="str">
        <f aca="false">IF(AND(F3189="No",G3189="No",H3189="Yes"),"Yes","No")</f>
        <v>No</v>
      </c>
      <c r="J3189" s="2"/>
      <c r="K3189" s="2"/>
    </row>
    <row r="3190" customFormat="false" ht="15" hidden="false" customHeight="false" outlineLevel="0" collapsed="false">
      <c r="A3190" s="2" t="s">
        <v>8690</v>
      </c>
      <c r="B3190" s="13" t="n">
        <v>99</v>
      </c>
      <c r="C3190" s="13" t="n">
        <v>99</v>
      </c>
      <c r="D3190" s="14" t="n">
        <f aca="false">C3190/Summary!$B$4</f>
        <v>0.0066</v>
      </c>
      <c r="E3190" s="15" t="n">
        <v>0.428571428571429</v>
      </c>
      <c r="F3190" s="2" t="s">
        <v>53</v>
      </c>
      <c r="G3190" s="2" t="s">
        <v>53</v>
      </c>
      <c r="H3190" s="2" t="str">
        <f aca="false">IF(AND(E3190&gt;=0.4,E3190&lt;=0.6),"Yes","No")</f>
        <v>Yes</v>
      </c>
      <c r="I3190" s="2" t="str">
        <f aca="false">IF(AND(F3190="No",G3190="No",H3190="Yes"),"Yes","No")</f>
        <v>No</v>
      </c>
      <c r="J3190" s="2"/>
      <c r="K3190" s="2"/>
    </row>
    <row r="3191" customFormat="false" ht="15" hidden="false" customHeight="false" outlineLevel="0" collapsed="false">
      <c r="A3191" s="2" t="s">
        <v>8691</v>
      </c>
      <c r="B3191" s="13" t="n">
        <v>99</v>
      </c>
      <c r="C3191" s="13" t="n">
        <v>99</v>
      </c>
      <c r="D3191" s="14" t="n">
        <f aca="false">C3191/Summary!$B$4</f>
        <v>0.0066</v>
      </c>
      <c r="E3191" s="15" t="n">
        <v>0.428571428571429</v>
      </c>
      <c r="F3191" s="2" t="s">
        <v>53</v>
      </c>
      <c r="G3191" s="2" t="s">
        <v>44</v>
      </c>
      <c r="H3191" s="2" t="str">
        <f aca="false">IF(AND(E3191&gt;=0.4,E3191&lt;=0.6),"Yes","No")</f>
        <v>Yes</v>
      </c>
      <c r="I3191" s="2" t="str">
        <f aca="false">IF(AND(F3191="No",G3191="No",H3191="Yes"),"Yes","No")</f>
        <v>No</v>
      </c>
      <c r="J3191" s="2"/>
      <c r="K3191" s="2"/>
    </row>
    <row r="3192" customFormat="false" ht="15" hidden="false" customHeight="false" outlineLevel="0" collapsed="false">
      <c r="A3192" s="2" t="s">
        <v>8692</v>
      </c>
      <c r="B3192" s="13" t="n">
        <v>99</v>
      </c>
      <c r="C3192" s="13" t="n">
        <v>99</v>
      </c>
      <c r="D3192" s="14" t="n">
        <f aca="false">C3192/Summary!$B$4</f>
        <v>0.0066</v>
      </c>
      <c r="E3192" s="15" t="n">
        <v>0.571428571428571</v>
      </c>
      <c r="F3192" s="2" t="s">
        <v>53</v>
      </c>
      <c r="G3192" s="2" t="s">
        <v>44</v>
      </c>
      <c r="H3192" s="2" t="str">
        <f aca="false">IF(AND(E3192&gt;=0.4,E3192&lt;=0.6),"Yes","No")</f>
        <v>Yes</v>
      </c>
      <c r="I3192" s="2" t="str">
        <f aca="false">IF(AND(F3192="No",G3192="No",H3192="Yes"),"Yes","No")</f>
        <v>No</v>
      </c>
      <c r="J3192" s="2"/>
      <c r="K3192" s="2"/>
    </row>
    <row r="3193" customFormat="false" ht="15" hidden="false" customHeight="false" outlineLevel="0" collapsed="false">
      <c r="A3193" s="2" t="s">
        <v>8693</v>
      </c>
      <c r="B3193" s="13" t="n">
        <v>99</v>
      </c>
      <c r="C3193" s="13" t="n">
        <v>99</v>
      </c>
      <c r="D3193" s="14" t="n">
        <f aca="false">C3193/Summary!$B$4</f>
        <v>0.0066</v>
      </c>
      <c r="E3193" s="15" t="n">
        <v>0.714285714285714</v>
      </c>
      <c r="F3193" s="2" t="s">
        <v>53</v>
      </c>
      <c r="G3193" s="2" t="s">
        <v>44</v>
      </c>
      <c r="H3193" s="2" t="str">
        <f aca="false">IF(AND(E3193&gt;=0.4,E3193&lt;=0.6),"Yes","No")</f>
        <v>No</v>
      </c>
      <c r="I3193" s="2" t="str">
        <f aca="false">IF(AND(F3193="No",G3193="No",H3193="Yes"),"Yes","No")</f>
        <v>No</v>
      </c>
      <c r="J3193" s="2"/>
      <c r="K3193" s="2"/>
    </row>
    <row r="3194" customFormat="false" ht="15" hidden="false" customHeight="false" outlineLevel="0" collapsed="false">
      <c r="A3194" s="2" t="s">
        <v>8694</v>
      </c>
      <c r="B3194" s="13" t="n">
        <v>99</v>
      </c>
      <c r="C3194" s="13" t="n">
        <v>98</v>
      </c>
      <c r="D3194" s="14" t="n">
        <f aca="false">C3194/Summary!$B$4</f>
        <v>0.00653333333333333</v>
      </c>
      <c r="E3194" s="15" t="n">
        <v>0.571428571428571</v>
      </c>
      <c r="F3194" s="2" t="s">
        <v>53</v>
      </c>
      <c r="G3194" s="2" t="s">
        <v>44</v>
      </c>
      <c r="H3194" s="2" t="str">
        <f aca="false">IF(AND(E3194&gt;=0.4,E3194&lt;=0.6),"Yes","No")</f>
        <v>Yes</v>
      </c>
      <c r="I3194" s="2" t="str">
        <f aca="false">IF(AND(F3194="No",G3194="No",H3194="Yes"),"Yes","No")</f>
        <v>No</v>
      </c>
      <c r="J3194" s="2"/>
      <c r="K3194" s="2"/>
    </row>
    <row r="3195" customFormat="false" ht="15" hidden="false" customHeight="false" outlineLevel="0" collapsed="false">
      <c r="A3195" s="2" t="s">
        <v>8695</v>
      </c>
      <c r="B3195" s="13" t="n">
        <v>99</v>
      </c>
      <c r="C3195" s="13" t="n">
        <v>98</v>
      </c>
      <c r="D3195" s="14" t="n">
        <f aca="false">C3195/Summary!$B$4</f>
        <v>0.00653333333333333</v>
      </c>
      <c r="E3195" s="15" t="n">
        <v>0.571428571428571</v>
      </c>
      <c r="F3195" s="2" t="s">
        <v>44</v>
      </c>
      <c r="G3195" s="2" t="s">
        <v>53</v>
      </c>
      <c r="H3195" s="2" t="str">
        <f aca="false">IF(AND(E3195&gt;=0.4,E3195&lt;=0.6),"Yes","No")</f>
        <v>Yes</v>
      </c>
      <c r="I3195" s="2" t="str">
        <f aca="false">IF(AND(F3195="No",G3195="No",H3195="Yes"),"Yes","No")</f>
        <v>No</v>
      </c>
      <c r="J3195" s="2"/>
      <c r="K3195" s="2"/>
    </row>
    <row r="3196" customFormat="false" ht="15" hidden="false" customHeight="false" outlineLevel="0" collapsed="false">
      <c r="A3196" s="2" t="s">
        <v>8696</v>
      </c>
      <c r="B3196" s="13" t="n">
        <v>99</v>
      </c>
      <c r="C3196" s="13" t="n">
        <v>99</v>
      </c>
      <c r="D3196" s="14" t="n">
        <f aca="false">C3196/Summary!$B$4</f>
        <v>0.0066</v>
      </c>
      <c r="E3196" s="15" t="n">
        <v>0.714285714285714</v>
      </c>
      <c r="F3196" s="2" t="s">
        <v>44</v>
      </c>
      <c r="G3196" s="2" t="s">
        <v>53</v>
      </c>
      <c r="H3196" s="2" t="str">
        <f aca="false">IF(AND(E3196&gt;=0.4,E3196&lt;=0.6),"Yes","No")</f>
        <v>No</v>
      </c>
      <c r="I3196" s="2" t="str">
        <f aca="false">IF(AND(F3196="No",G3196="No",H3196="Yes"),"Yes","No")</f>
        <v>No</v>
      </c>
      <c r="J3196" s="2"/>
      <c r="K3196" s="2"/>
    </row>
    <row r="3197" customFormat="false" ht="15" hidden="false" customHeight="false" outlineLevel="0" collapsed="false">
      <c r="A3197" s="2" t="s">
        <v>8697</v>
      </c>
      <c r="B3197" s="13" t="n">
        <v>99</v>
      </c>
      <c r="C3197" s="13" t="n">
        <v>99</v>
      </c>
      <c r="D3197" s="14" t="n">
        <f aca="false">C3197/Summary!$B$4</f>
        <v>0.0066</v>
      </c>
      <c r="E3197" s="15" t="n">
        <v>0.428571428571429</v>
      </c>
      <c r="F3197" s="2" t="s">
        <v>53</v>
      </c>
      <c r="G3197" s="2" t="s">
        <v>44</v>
      </c>
      <c r="H3197" s="2" t="str">
        <f aca="false">IF(AND(E3197&gt;=0.4,E3197&lt;=0.6),"Yes","No")</f>
        <v>Yes</v>
      </c>
      <c r="I3197" s="2" t="str">
        <f aca="false">IF(AND(F3197="No",G3197="No",H3197="Yes"),"Yes","No")</f>
        <v>No</v>
      </c>
      <c r="J3197" s="2"/>
      <c r="K3197" s="2"/>
    </row>
    <row r="3198" customFormat="false" ht="15" hidden="false" customHeight="false" outlineLevel="0" collapsed="false">
      <c r="A3198" s="2" t="s">
        <v>8698</v>
      </c>
      <c r="B3198" s="13" t="n">
        <v>99</v>
      </c>
      <c r="C3198" s="13" t="n">
        <v>99</v>
      </c>
      <c r="D3198" s="14" t="n">
        <f aca="false">C3198/Summary!$B$4</f>
        <v>0.0066</v>
      </c>
      <c r="E3198" s="15" t="n">
        <v>0.428571428571429</v>
      </c>
      <c r="F3198" s="2" t="s">
        <v>53</v>
      </c>
      <c r="G3198" s="2" t="s">
        <v>44</v>
      </c>
      <c r="H3198" s="2" t="str">
        <f aca="false">IF(AND(E3198&gt;=0.4,E3198&lt;=0.6),"Yes","No")</f>
        <v>Yes</v>
      </c>
      <c r="I3198" s="2" t="str">
        <f aca="false">IF(AND(F3198="No",G3198="No",H3198="Yes"),"Yes","No")</f>
        <v>No</v>
      </c>
      <c r="J3198" s="2"/>
      <c r="K3198" s="2"/>
    </row>
    <row r="3199" customFormat="false" ht="15" hidden="false" customHeight="false" outlineLevel="0" collapsed="false">
      <c r="A3199" s="2" t="s">
        <v>8699</v>
      </c>
      <c r="B3199" s="13" t="n">
        <v>99</v>
      </c>
      <c r="C3199" s="13" t="n">
        <v>99</v>
      </c>
      <c r="D3199" s="14" t="n">
        <f aca="false">C3199/Summary!$B$4</f>
        <v>0.0066</v>
      </c>
      <c r="E3199" s="15" t="n">
        <v>0.857142857142857</v>
      </c>
      <c r="F3199" s="2" t="s">
        <v>53</v>
      </c>
      <c r="G3199" s="2" t="s">
        <v>44</v>
      </c>
      <c r="H3199" s="2" t="str">
        <f aca="false">IF(AND(E3199&gt;=0.4,E3199&lt;=0.6),"Yes","No")</f>
        <v>No</v>
      </c>
      <c r="I3199" s="2" t="str">
        <f aca="false">IF(AND(F3199="No",G3199="No",H3199="Yes"),"Yes","No")</f>
        <v>No</v>
      </c>
      <c r="J3199" s="2"/>
      <c r="K3199" s="2"/>
    </row>
    <row r="3200" customFormat="false" ht="15" hidden="false" customHeight="false" outlineLevel="0" collapsed="false">
      <c r="A3200" s="2" t="s">
        <v>8700</v>
      </c>
      <c r="B3200" s="13" t="n">
        <v>99</v>
      </c>
      <c r="C3200" s="13" t="n">
        <v>99</v>
      </c>
      <c r="D3200" s="14" t="n">
        <f aca="false">C3200/Summary!$B$4</f>
        <v>0.0066</v>
      </c>
      <c r="E3200" s="15" t="n">
        <v>0.571428571428571</v>
      </c>
      <c r="F3200" s="2" t="s">
        <v>53</v>
      </c>
      <c r="G3200" s="2" t="s">
        <v>44</v>
      </c>
      <c r="H3200" s="2" t="str">
        <f aca="false">IF(AND(E3200&gt;=0.4,E3200&lt;=0.6),"Yes","No")</f>
        <v>Yes</v>
      </c>
      <c r="I3200" s="2" t="str">
        <f aca="false">IF(AND(F3200="No",G3200="No",H3200="Yes"),"Yes","No")</f>
        <v>No</v>
      </c>
      <c r="J3200" s="2"/>
      <c r="K3200" s="2"/>
    </row>
    <row r="3201" customFormat="false" ht="15" hidden="false" customHeight="false" outlineLevel="0" collapsed="false">
      <c r="A3201" s="2" t="s">
        <v>8701</v>
      </c>
      <c r="B3201" s="13" t="n">
        <v>99</v>
      </c>
      <c r="C3201" s="13" t="n">
        <v>99</v>
      </c>
      <c r="D3201" s="14" t="n">
        <f aca="false">C3201/Summary!$B$4</f>
        <v>0.0066</v>
      </c>
      <c r="E3201" s="15" t="n">
        <v>0.714285714285714</v>
      </c>
      <c r="F3201" s="2" t="s">
        <v>53</v>
      </c>
      <c r="G3201" s="2" t="s">
        <v>53</v>
      </c>
      <c r="H3201" s="2" t="str">
        <f aca="false">IF(AND(E3201&gt;=0.4,E3201&lt;=0.6),"Yes","No")</f>
        <v>No</v>
      </c>
      <c r="I3201" s="2" t="str">
        <f aca="false">IF(AND(F3201="No",G3201="No",H3201="Yes"),"Yes","No")</f>
        <v>No</v>
      </c>
      <c r="J3201" s="2"/>
      <c r="K3201" s="2"/>
    </row>
    <row r="3202" customFormat="false" ht="15" hidden="false" customHeight="false" outlineLevel="0" collapsed="false">
      <c r="A3202" s="2" t="s">
        <v>8702</v>
      </c>
      <c r="B3202" s="13" t="n">
        <v>99</v>
      </c>
      <c r="C3202" s="13" t="n">
        <v>97</v>
      </c>
      <c r="D3202" s="14" t="n">
        <f aca="false">C3202/Summary!$B$4</f>
        <v>0.00646666666666667</v>
      </c>
      <c r="E3202" s="15" t="n">
        <v>0.571428571428571</v>
      </c>
      <c r="F3202" s="2" t="s">
        <v>53</v>
      </c>
      <c r="G3202" s="2" t="s">
        <v>53</v>
      </c>
      <c r="H3202" s="2" t="str">
        <f aca="false">IF(AND(E3202&gt;=0.4,E3202&lt;=0.6),"Yes","No")</f>
        <v>Yes</v>
      </c>
      <c r="I3202" s="2" t="str">
        <f aca="false">IF(AND(F3202="No",G3202="No",H3202="Yes"),"Yes","No")</f>
        <v>No</v>
      </c>
      <c r="J3202" s="2"/>
      <c r="K3202" s="2"/>
    </row>
    <row r="3203" customFormat="false" ht="15" hidden="false" customHeight="false" outlineLevel="0" collapsed="false">
      <c r="A3203" s="2" t="s">
        <v>8703</v>
      </c>
      <c r="B3203" s="13" t="n">
        <v>99</v>
      </c>
      <c r="C3203" s="13" t="n">
        <v>99</v>
      </c>
      <c r="D3203" s="14" t="n">
        <f aca="false">C3203/Summary!$B$4</f>
        <v>0.0066</v>
      </c>
      <c r="E3203" s="15" t="n">
        <v>0.714285714285714</v>
      </c>
      <c r="F3203" s="2" t="s">
        <v>53</v>
      </c>
      <c r="G3203" s="2" t="s">
        <v>53</v>
      </c>
      <c r="H3203" s="2" t="str">
        <f aca="false">IF(AND(E3203&gt;=0.4,E3203&lt;=0.6),"Yes","No")</f>
        <v>No</v>
      </c>
      <c r="I3203" s="2" t="str">
        <f aca="false">IF(AND(F3203="No",G3203="No",H3203="Yes"),"Yes","No")</f>
        <v>No</v>
      </c>
      <c r="J3203" s="2"/>
      <c r="K3203" s="2"/>
    </row>
    <row r="3204" customFormat="false" ht="15" hidden="false" customHeight="false" outlineLevel="0" collapsed="false">
      <c r="A3204" s="2" t="s">
        <v>8704</v>
      </c>
      <c r="B3204" s="13" t="n">
        <v>99</v>
      </c>
      <c r="C3204" s="13" t="n">
        <v>99</v>
      </c>
      <c r="D3204" s="14" t="n">
        <f aca="false">C3204/Summary!$B$4</f>
        <v>0.0066</v>
      </c>
      <c r="E3204" s="15" t="n">
        <v>0.428571428571429</v>
      </c>
      <c r="F3204" s="2" t="s">
        <v>53</v>
      </c>
      <c r="G3204" s="2" t="s">
        <v>44</v>
      </c>
      <c r="H3204" s="2" t="str">
        <f aca="false">IF(AND(E3204&gt;=0.4,E3204&lt;=0.6),"Yes","No")</f>
        <v>Yes</v>
      </c>
      <c r="I3204" s="2" t="str">
        <f aca="false">IF(AND(F3204="No",G3204="No",H3204="Yes"),"Yes","No")</f>
        <v>No</v>
      </c>
      <c r="J3204" s="2"/>
      <c r="K3204" s="2"/>
    </row>
    <row r="3205" customFormat="false" ht="15" hidden="false" customHeight="false" outlineLevel="0" collapsed="false">
      <c r="A3205" s="2" t="s">
        <v>8705</v>
      </c>
      <c r="B3205" s="13" t="n">
        <v>99</v>
      </c>
      <c r="C3205" s="13" t="n">
        <v>99</v>
      </c>
      <c r="D3205" s="14" t="n">
        <f aca="false">C3205/Summary!$B$4</f>
        <v>0.0066</v>
      </c>
      <c r="E3205" s="15" t="n">
        <v>0.571428571428571</v>
      </c>
      <c r="F3205" s="2" t="s">
        <v>53</v>
      </c>
      <c r="G3205" s="2" t="s">
        <v>53</v>
      </c>
      <c r="H3205" s="2" t="str">
        <f aca="false">IF(AND(E3205&gt;=0.4,E3205&lt;=0.6),"Yes","No")</f>
        <v>Yes</v>
      </c>
      <c r="I3205" s="2" t="str">
        <f aca="false">IF(AND(F3205="No",G3205="No",H3205="Yes"),"Yes","No")</f>
        <v>No</v>
      </c>
      <c r="J3205" s="2"/>
      <c r="K3205" s="2"/>
    </row>
    <row r="3206" customFormat="false" ht="15" hidden="false" customHeight="false" outlineLevel="0" collapsed="false">
      <c r="A3206" s="2" t="s">
        <v>8706</v>
      </c>
      <c r="B3206" s="13" t="n">
        <v>99</v>
      </c>
      <c r="C3206" s="13" t="n">
        <v>98</v>
      </c>
      <c r="D3206" s="14" t="n">
        <f aca="false">C3206/Summary!$B$4</f>
        <v>0.00653333333333333</v>
      </c>
      <c r="E3206" s="15" t="n">
        <v>0.428571428571429</v>
      </c>
      <c r="F3206" s="2" t="s">
        <v>53</v>
      </c>
      <c r="G3206" s="2" t="s">
        <v>44</v>
      </c>
      <c r="H3206" s="2" t="str">
        <f aca="false">IF(AND(E3206&gt;=0.4,E3206&lt;=0.6),"Yes","No")</f>
        <v>Yes</v>
      </c>
      <c r="I3206" s="2" t="str">
        <f aca="false">IF(AND(F3206="No",G3206="No",H3206="Yes"),"Yes","No")</f>
        <v>No</v>
      </c>
      <c r="J3206" s="2"/>
      <c r="K3206" s="2"/>
    </row>
    <row r="3207" customFormat="false" ht="15" hidden="false" customHeight="false" outlineLevel="0" collapsed="false">
      <c r="A3207" s="2" t="s">
        <v>8707</v>
      </c>
      <c r="B3207" s="13" t="n">
        <v>99</v>
      </c>
      <c r="C3207" s="13" t="n">
        <v>99</v>
      </c>
      <c r="D3207" s="14" t="n">
        <f aca="false">C3207/Summary!$B$4</f>
        <v>0.0066</v>
      </c>
      <c r="E3207" s="15" t="n">
        <v>0.571428571428571</v>
      </c>
      <c r="F3207" s="2" t="s">
        <v>53</v>
      </c>
      <c r="G3207" s="2" t="s">
        <v>44</v>
      </c>
      <c r="H3207" s="2" t="str">
        <f aca="false">IF(AND(E3207&gt;=0.4,E3207&lt;=0.6),"Yes","No")</f>
        <v>Yes</v>
      </c>
      <c r="I3207" s="2" t="str">
        <f aca="false">IF(AND(F3207="No",G3207="No",H3207="Yes"),"Yes","No")</f>
        <v>No</v>
      </c>
      <c r="J3207" s="2"/>
      <c r="K3207" s="2"/>
    </row>
    <row r="3208" customFormat="false" ht="15" hidden="false" customHeight="false" outlineLevel="0" collapsed="false">
      <c r="A3208" s="2" t="s">
        <v>8708</v>
      </c>
      <c r="B3208" s="13" t="n">
        <v>99</v>
      </c>
      <c r="C3208" s="13" t="n">
        <v>99</v>
      </c>
      <c r="D3208" s="14" t="n">
        <f aca="false">C3208/Summary!$B$4</f>
        <v>0.0066</v>
      </c>
      <c r="E3208" s="15" t="n">
        <v>0.714285714285714</v>
      </c>
      <c r="F3208" s="2" t="s">
        <v>53</v>
      </c>
      <c r="G3208" s="2" t="s">
        <v>44</v>
      </c>
      <c r="H3208" s="2" t="str">
        <f aca="false">IF(AND(E3208&gt;=0.4,E3208&lt;=0.6),"Yes","No")</f>
        <v>No</v>
      </c>
      <c r="I3208" s="2" t="str">
        <f aca="false">IF(AND(F3208="No",G3208="No",H3208="Yes"),"Yes","No")</f>
        <v>No</v>
      </c>
      <c r="J3208" s="2"/>
      <c r="K3208" s="2"/>
    </row>
    <row r="3209" customFormat="false" ht="15" hidden="false" customHeight="false" outlineLevel="0" collapsed="false">
      <c r="A3209" s="2" t="s">
        <v>8709</v>
      </c>
      <c r="B3209" s="13" t="n">
        <v>99</v>
      </c>
      <c r="C3209" s="13" t="n">
        <v>99</v>
      </c>
      <c r="D3209" s="14" t="n">
        <f aca="false">C3209/Summary!$B$4</f>
        <v>0.0066</v>
      </c>
      <c r="E3209" s="15" t="n">
        <v>0.571428571428571</v>
      </c>
      <c r="F3209" s="2" t="s">
        <v>53</v>
      </c>
      <c r="G3209" s="2" t="s">
        <v>44</v>
      </c>
      <c r="H3209" s="2" t="str">
        <f aca="false">IF(AND(E3209&gt;=0.4,E3209&lt;=0.6),"Yes","No")</f>
        <v>Yes</v>
      </c>
      <c r="I3209" s="2" t="str">
        <f aca="false">IF(AND(F3209="No",G3209="No",H3209="Yes"),"Yes","No")</f>
        <v>No</v>
      </c>
      <c r="J3209" s="2"/>
      <c r="K3209" s="2"/>
    </row>
    <row r="3210" customFormat="false" ht="15" hidden="false" customHeight="false" outlineLevel="0" collapsed="false">
      <c r="A3210" s="2" t="s">
        <v>8710</v>
      </c>
      <c r="B3210" s="13" t="n">
        <v>99</v>
      </c>
      <c r="C3210" s="13" t="n">
        <v>99</v>
      </c>
      <c r="D3210" s="14" t="n">
        <f aca="false">C3210/Summary!$B$4</f>
        <v>0.0066</v>
      </c>
      <c r="E3210" s="15" t="n">
        <v>0.714285714285714</v>
      </c>
      <c r="F3210" s="2" t="s">
        <v>53</v>
      </c>
      <c r="G3210" s="2" t="s">
        <v>44</v>
      </c>
      <c r="H3210" s="2" t="str">
        <f aca="false">IF(AND(E3210&gt;=0.4,E3210&lt;=0.6),"Yes","No")</f>
        <v>No</v>
      </c>
      <c r="I3210" s="2" t="str">
        <f aca="false">IF(AND(F3210="No",G3210="No",H3210="Yes"),"Yes","No")</f>
        <v>No</v>
      </c>
      <c r="J3210" s="2"/>
      <c r="K3210" s="2"/>
    </row>
    <row r="3211" customFormat="false" ht="15" hidden="false" customHeight="false" outlineLevel="0" collapsed="false">
      <c r="A3211" s="2" t="s">
        <v>8711</v>
      </c>
      <c r="B3211" s="13" t="n">
        <v>99</v>
      </c>
      <c r="C3211" s="13" t="n">
        <v>97</v>
      </c>
      <c r="D3211" s="14" t="n">
        <f aca="false">C3211/Summary!$B$4</f>
        <v>0.00646666666666667</v>
      </c>
      <c r="E3211" s="15" t="n">
        <v>0.857142857142857</v>
      </c>
      <c r="F3211" s="2" t="s">
        <v>44</v>
      </c>
      <c r="G3211" s="2" t="s">
        <v>53</v>
      </c>
      <c r="H3211" s="2" t="str">
        <f aca="false">IF(AND(E3211&gt;=0.4,E3211&lt;=0.6),"Yes","No")</f>
        <v>No</v>
      </c>
      <c r="I3211" s="2" t="str">
        <f aca="false">IF(AND(F3211="No",G3211="No",H3211="Yes"),"Yes","No")</f>
        <v>No</v>
      </c>
      <c r="J3211" s="2"/>
      <c r="K3211" s="2"/>
    </row>
    <row r="3212" customFormat="false" ht="15" hidden="false" customHeight="false" outlineLevel="0" collapsed="false">
      <c r="A3212" s="2" t="s">
        <v>8712</v>
      </c>
      <c r="B3212" s="13" t="n">
        <v>99</v>
      </c>
      <c r="C3212" s="13" t="n">
        <v>99</v>
      </c>
      <c r="D3212" s="14" t="n">
        <f aca="false">C3212/Summary!$B$4</f>
        <v>0.0066</v>
      </c>
      <c r="E3212" s="15" t="n">
        <v>0.714285714285714</v>
      </c>
      <c r="F3212" s="2" t="s">
        <v>44</v>
      </c>
      <c r="G3212" s="2" t="s">
        <v>44</v>
      </c>
      <c r="H3212" s="2" t="str">
        <f aca="false">IF(AND(E3212&gt;=0.4,E3212&lt;=0.6),"Yes","No")</f>
        <v>No</v>
      </c>
      <c r="I3212" s="2" t="str">
        <f aca="false">IF(AND(F3212="No",G3212="No",H3212="Yes"),"Yes","No")</f>
        <v>No</v>
      </c>
      <c r="J3212" s="2"/>
      <c r="K3212" s="2"/>
    </row>
    <row r="3213" customFormat="false" ht="15" hidden="false" customHeight="false" outlineLevel="0" collapsed="false">
      <c r="A3213" s="2" t="s">
        <v>8713</v>
      </c>
      <c r="B3213" s="13" t="n">
        <v>99</v>
      </c>
      <c r="C3213" s="13" t="n">
        <v>99</v>
      </c>
      <c r="D3213" s="14" t="n">
        <f aca="false">C3213/Summary!$B$4</f>
        <v>0.0066</v>
      </c>
      <c r="E3213" s="15" t="n">
        <v>0.714285714285714</v>
      </c>
      <c r="F3213" s="2" t="s">
        <v>44</v>
      </c>
      <c r="G3213" s="2" t="s">
        <v>53</v>
      </c>
      <c r="H3213" s="2" t="str">
        <f aca="false">IF(AND(E3213&gt;=0.4,E3213&lt;=0.6),"Yes","No")</f>
        <v>No</v>
      </c>
      <c r="I3213" s="2" t="str">
        <f aca="false">IF(AND(F3213="No",G3213="No",H3213="Yes"),"Yes","No")</f>
        <v>No</v>
      </c>
      <c r="J3213" s="2"/>
      <c r="K3213" s="2"/>
    </row>
    <row r="3214" customFormat="false" ht="15" hidden="false" customHeight="false" outlineLevel="0" collapsed="false">
      <c r="A3214" s="2" t="s">
        <v>8714</v>
      </c>
      <c r="B3214" s="13" t="n">
        <v>99</v>
      </c>
      <c r="C3214" s="13" t="n">
        <v>99</v>
      </c>
      <c r="D3214" s="14" t="n">
        <f aca="false">C3214/Summary!$B$4</f>
        <v>0.0066</v>
      </c>
      <c r="E3214" s="15" t="n">
        <v>0.714285714285714</v>
      </c>
      <c r="F3214" s="2" t="s">
        <v>53</v>
      </c>
      <c r="G3214" s="2" t="s">
        <v>53</v>
      </c>
      <c r="H3214" s="2" t="str">
        <f aca="false">IF(AND(E3214&gt;=0.4,E3214&lt;=0.6),"Yes","No")</f>
        <v>No</v>
      </c>
      <c r="I3214" s="2" t="str">
        <f aca="false">IF(AND(F3214="No",G3214="No",H3214="Yes"),"Yes","No")</f>
        <v>No</v>
      </c>
      <c r="J3214" s="2"/>
      <c r="K3214" s="2"/>
    </row>
    <row r="3215" customFormat="false" ht="15" hidden="false" customHeight="false" outlineLevel="0" collapsed="false">
      <c r="A3215" s="2" t="s">
        <v>8715</v>
      </c>
      <c r="B3215" s="13" t="n">
        <v>99</v>
      </c>
      <c r="C3215" s="13" t="n">
        <v>98</v>
      </c>
      <c r="D3215" s="14" t="n">
        <f aca="false">C3215/Summary!$B$4</f>
        <v>0.00653333333333333</v>
      </c>
      <c r="E3215" s="15" t="n">
        <v>0.714285714285714</v>
      </c>
      <c r="F3215" s="2" t="s">
        <v>44</v>
      </c>
      <c r="G3215" s="2" t="s">
        <v>53</v>
      </c>
      <c r="H3215" s="2" t="str">
        <f aca="false">IF(AND(E3215&gt;=0.4,E3215&lt;=0.6),"Yes","No")</f>
        <v>No</v>
      </c>
      <c r="I3215" s="2" t="str">
        <f aca="false">IF(AND(F3215="No",G3215="No",H3215="Yes"),"Yes","No")</f>
        <v>No</v>
      </c>
      <c r="J3215" s="2"/>
      <c r="K3215" s="2"/>
    </row>
    <row r="3216" customFormat="false" ht="15" hidden="false" customHeight="false" outlineLevel="0" collapsed="false">
      <c r="A3216" s="2" t="s">
        <v>8716</v>
      </c>
      <c r="B3216" s="13" t="n">
        <v>99</v>
      </c>
      <c r="C3216" s="13" t="n">
        <v>98</v>
      </c>
      <c r="D3216" s="14" t="n">
        <f aca="false">C3216/Summary!$B$4</f>
        <v>0.00653333333333333</v>
      </c>
      <c r="E3216" s="15" t="n">
        <v>0.428571428571429</v>
      </c>
      <c r="F3216" s="2" t="s">
        <v>53</v>
      </c>
      <c r="G3216" s="2" t="s">
        <v>44</v>
      </c>
      <c r="H3216" s="2" t="str">
        <f aca="false">IF(AND(E3216&gt;=0.4,E3216&lt;=0.6),"Yes","No")</f>
        <v>Yes</v>
      </c>
      <c r="I3216" s="2" t="str">
        <f aca="false">IF(AND(F3216="No",G3216="No",H3216="Yes"),"Yes","No")</f>
        <v>No</v>
      </c>
      <c r="J3216" s="2"/>
      <c r="K3216" s="2"/>
    </row>
    <row r="3217" customFormat="false" ht="15" hidden="false" customHeight="false" outlineLevel="0" collapsed="false">
      <c r="A3217" s="2" t="s">
        <v>8717</v>
      </c>
      <c r="B3217" s="13" t="n">
        <v>99</v>
      </c>
      <c r="C3217" s="13" t="n">
        <v>99</v>
      </c>
      <c r="D3217" s="14" t="n">
        <f aca="false">C3217/Summary!$B$4</f>
        <v>0.0066</v>
      </c>
      <c r="E3217" s="15" t="n">
        <v>0.571428571428571</v>
      </c>
      <c r="F3217" s="2" t="s">
        <v>53</v>
      </c>
      <c r="G3217" s="2" t="s">
        <v>44</v>
      </c>
      <c r="H3217" s="2" t="str">
        <f aca="false">IF(AND(E3217&gt;=0.4,E3217&lt;=0.6),"Yes","No")</f>
        <v>Yes</v>
      </c>
      <c r="I3217" s="2" t="str">
        <f aca="false">IF(AND(F3217="No",G3217="No",H3217="Yes"),"Yes","No")</f>
        <v>No</v>
      </c>
      <c r="J3217" s="2"/>
      <c r="K3217" s="2"/>
    </row>
    <row r="3218" customFormat="false" ht="15" hidden="false" customHeight="false" outlineLevel="0" collapsed="false">
      <c r="A3218" s="2" t="s">
        <v>8718</v>
      </c>
      <c r="B3218" s="13" t="n">
        <v>99</v>
      </c>
      <c r="C3218" s="13" t="n">
        <v>99</v>
      </c>
      <c r="D3218" s="14" t="n">
        <f aca="false">C3218/Summary!$B$4</f>
        <v>0.0066</v>
      </c>
      <c r="E3218" s="15" t="n">
        <v>0.571428571428571</v>
      </c>
      <c r="F3218" s="2" t="s">
        <v>53</v>
      </c>
      <c r="G3218" s="2" t="s">
        <v>44</v>
      </c>
      <c r="H3218" s="2" t="str">
        <f aca="false">IF(AND(E3218&gt;=0.4,E3218&lt;=0.6),"Yes","No")</f>
        <v>Yes</v>
      </c>
      <c r="I3218" s="2" t="str">
        <f aca="false">IF(AND(F3218="No",G3218="No",H3218="Yes"),"Yes","No")</f>
        <v>No</v>
      </c>
      <c r="J3218" s="2"/>
      <c r="K3218" s="2"/>
    </row>
    <row r="3219" customFormat="false" ht="15" hidden="false" customHeight="false" outlineLevel="0" collapsed="false">
      <c r="A3219" s="2" t="s">
        <v>8719</v>
      </c>
      <c r="B3219" s="13" t="n">
        <v>99</v>
      </c>
      <c r="C3219" s="13" t="n">
        <v>99</v>
      </c>
      <c r="D3219" s="14" t="n">
        <f aca="false">C3219/Summary!$B$4</f>
        <v>0.0066</v>
      </c>
      <c r="E3219" s="15" t="n">
        <v>0.428571428571429</v>
      </c>
      <c r="F3219" s="2" t="s">
        <v>53</v>
      </c>
      <c r="G3219" s="2" t="s">
        <v>44</v>
      </c>
      <c r="H3219" s="2" t="str">
        <f aca="false">IF(AND(E3219&gt;=0.4,E3219&lt;=0.6),"Yes","No")</f>
        <v>Yes</v>
      </c>
      <c r="I3219" s="2" t="str">
        <f aca="false">IF(AND(F3219="No",G3219="No",H3219="Yes"),"Yes","No")</f>
        <v>No</v>
      </c>
      <c r="J3219" s="2"/>
      <c r="K3219" s="2"/>
    </row>
    <row r="3220" customFormat="false" ht="15" hidden="false" customHeight="false" outlineLevel="0" collapsed="false">
      <c r="A3220" s="2" t="s">
        <v>8720</v>
      </c>
      <c r="B3220" s="13" t="n">
        <v>99</v>
      </c>
      <c r="C3220" s="13" t="n">
        <v>98</v>
      </c>
      <c r="D3220" s="14" t="n">
        <f aca="false">C3220/Summary!$B$4</f>
        <v>0.00653333333333333</v>
      </c>
      <c r="E3220" s="15" t="n">
        <v>0.571428571428571</v>
      </c>
      <c r="F3220" s="2" t="s">
        <v>53</v>
      </c>
      <c r="G3220" s="2" t="s">
        <v>44</v>
      </c>
      <c r="H3220" s="2" t="str">
        <f aca="false">IF(AND(E3220&gt;=0.4,E3220&lt;=0.6),"Yes","No")</f>
        <v>Yes</v>
      </c>
      <c r="I3220" s="2" t="str">
        <f aca="false">IF(AND(F3220="No",G3220="No",H3220="Yes"),"Yes","No")</f>
        <v>No</v>
      </c>
      <c r="J3220" s="2"/>
      <c r="K3220" s="2"/>
    </row>
    <row r="3221" customFormat="false" ht="15" hidden="false" customHeight="false" outlineLevel="0" collapsed="false">
      <c r="A3221" s="2" t="s">
        <v>8721</v>
      </c>
      <c r="B3221" s="13" t="n">
        <v>99</v>
      </c>
      <c r="C3221" s="13" t="n">
        <v>97</v>
      </c>
      <c r="D3221" s="14" t="n">
        <f aca="false">C3221/Summary!$B$4</f>
        <v>0.00646666666666667</v>
      </c>
      <c r="E3221" s="15" t="n">
        <v>0.571428571428571</v>
      </c>
      <c r="F3221" s="2" t="s">
        <v>53</v>
      </c>
      <c r="G3221" s="2" t="s">
        <v>44</v>
      </c>
      <c r="H3221" s="2" t="str">
        <f aca="false">IF(AND(E3221&gt;=0.4,E3221&lt;=0.6),"Yes","No")</f>
        <v>Yes</v>
      </c>
      <c r="I3221" s="2" t="str">
        <f aca="false">IF(AND(F3221="No",G3221="No",H3221="Yes"),"Yes","No")</f>
        <v>No</v>
      </c>
      <c r="J3221" s="2"/>
      <c r="K3221" s="2"/>
    </row>
    <row r="3222" customFormat="false" ht="15" hidden="false" customHeight="false" outlineLevel="0" collapsed="false">
      <c r="A3222" s="2" t="s">
        <v>8722</v>
      </c>
      <c r="B3222" s="13" t="n">
        <v>99</v>
      </c>
      <c r="C3222" s="13" t="n">
        <v>99</v>
      </c>
      <c r="D3222" s="14" t="n">
        <f aca="false">C3222/Summary!$B$4</f>
        <v>0.0066</v>
      </c>
      <c r="E3222" s="15" t="n">
        <v>0.428571428571429</v>
      </c>
      <c r="F3222" s="2" t="s">
        <v>53</v>
      </c>
      <c r="G3222" s="2" t="s">
        <v>44</v>
      </c>
      <c r="H3222" s="2" t="str">
        <f aca="false">IF(AND(E3222&gt;=0.4,E3222&lt;=0.6),"Yes","No")</f>
        <v>Yes</v>
      </c>
      <c r="I3222" s="2" t="str">
        <f aca="false">IF(AND(F3222="No",G3222="No",H3222="Yes"),"Yes","No")</f>
        <v>No</v>
      </c>
      <c r="J3222" s="2"/>
      <c r="K3222" s="2"/>
    </row>
    <row r="3223" customFormat="false" ht="15" hidden="false" customHeight="false" outlineLevel="0" collapsed="false">
      <c r="A3223" s="2" t="s">
        <v>8723</v>
      </c>
      <c r="B3223" s="13" t="n">
        <v>99</v>
      </c>
      <c r="C3223" s="13" t="n">
        <v>98</v>
      </c>
      <c r="D3223" s="14" t="n">
        <f aca="false">C3223/Summary!$B$4</f>
        <v>0.00653333333333333</v>
      </c>
      <c r="E3223" s="15" t="n">
        <v>0.714285714285714</v>
      </c>
      <c r="F3223" s="2" t="s">
        <v>53</v>
      </c>
      <c r="G3223" s="2" t="s">
        <v>53</v>
      </c>
      <c r="H3223" s="2" t="str">
        <f aca="false">IF(AND(E3223&gt;=0.4,E3223&lt;=0.6),"Yes","No")</f>
        <v>No</v>
      </c>
      <c r="I3223" s="2" t="str">
        <f aca="false">IF(AND(F3223="No",G3223="No",H3223="Yes"),"Yes","No")</f>
        <v>No</v>
      </c>
      <c r="J3223" s="2"/>
      <c r="K3223" s="2"/>
    </row>
    <row r="3224" customFormat="false" ht="15" hidden="false" customHeight="false" outlineLevel="0" collapsed="false">
      <c r="A3224" s="2" t="s">
        <v>8724</v>
      </c>
      <c r="B3224" s="13" t="n">
        <v>99</v>
      </c>
      <c r="C3224" s="13" t="n">
        <v>99</v>
      </c>
      <c r="D3224" s="14" t="n">
        <f aca="false">C3224/Summary!$B$4</f>
        <v>0.0066</v>
      </c>
      <c r="E3224" s="15" t="n">
        <v>0.714285714285714</v>
      </c>
      <c r="F3224" s="2" t="s">
        <v>53</v>
      </c>
      <c r="G3224" s="2" t="s">
        <v>44</v>
      </c>
      <c r="H3224" s="2" t="str">
        <f aca="false">IF(AND(E3224&gt;=0.4,E3224&lt;=0.6),"Yes","No")</f>
        <v>No</v>
      </c>
      <c r="I3224" s="2" t="str">
        <f aca="false">IF(AND(F3224="No",G3224="No",H3224="Yes"),"Yes","No")</f>
        <v>No</v>
      </c>
      <c r="J3224" s="2"/>
      <c r="K3224" s="2"/>
    </row>
    <row r="3225" customFormat="false" ht="15" hidden="false" customHeight="false" outlineLevel="0" collapsed="false">
      <c r="A3225" s="2" t="s">
        <v>8725</v>
      </c>
      <c r="B3225" s="13" t="n">
        <v>99</v>
      </c>
      <c r="C3225" s="13" t="n">
        <v>99</v>
      </c>
      <c r="D3225" s="14" t="n">
        <f aca="false">C3225/Summary!$B$4</f>
        <v>0.0066</v>
      </c>
      <c r="E3225" s="15" t="n">
        <v>0.571428571428571</v>
      </c>
      <c r="F3225" s="2" t="s">
        <v>53</v>
      </c>
      <c r="G3225" s="2" t="s">
        <v>44</v>
      </c>
      <c r="H3225" s="2" t="str">
        <f aca="false">IF(AND(E3225&gt;=0.4,E3225&lt;=0.6),"Yes","No")</f>
        <v>Yes</v>
      </c>
      <c r="I3225" s="2" t="str">
        <f aca="false">IF(AND(F3225="No",G3225="No",H3225="Yes"),"Yes","No")</f>
        <v>No</v>
      </c>
      <c r="J3225" s="2"/>
      <c r="K3225" s="2"/>
    </row>
    <row r="3226" customFormat="false" ht="15" hidden="false" customHeight="false" outlineLevel="0" collapsed="false">
      <c r="A3226" s="2" t="s">
        <v>8726</v>
      </c>
      <c r="B3226" s="13" t="n">
        <v>99</v>
      </c>
      <c r="C3226" s="13" t="n">
        <v>99</v>
      </c>
      <c r="D3226" s="14" t="n">
        <f aca="false">C3226/Summary!$B$4</f>
        <v>0.0066</v>
      </c>
      <c r="E3226" s="15" t="n">
        <v>0.857142857142857</v>
      </c>
      <c r="F3226" s="2" t="s">
        <v>53</v>
      </c>
      <c r="G3226" s="2" t="s">
        <v>44</v>
      </c>
      <c r="H3226" s="2" t="str">
        <f aca="false">IF(AND(E3226&gt;=0.4,E3226&lt;=0.6),"Yes","No")</f>
        <v>No</v>
      </c>
      <c r="I3226" s="2" t="str">
        <f aca="false">IF(AND(F3226="No",G3226="No",H3226="Yes"),"Yes","No")</f>
        <v>No</v>
      </c>
      <c r="J3226" s="2"/>
      <c r="K3226" s="2"/>
    </row>
    <row r="3227" customFormat="false" ht="15" hidden="false" customHeight="false" outlineLevel="0" collapsed="false">
      <c r="A3227" s="2" t="s">
        <v>8727</v>
      </c>
      <c r="B3227" s="13" t="n">
        <v>99</v>
      </c>
      <c r="C3227" s="13" t="n">
        <v>96</v>
      </c>
      <c r="D3227" s="14" t="n">
        <f aca="false">C3227/Summary!$B$4</f>
        <v>0.0064</v>
      </c>
      <c r="E3227" s="15" t="n">
        <v>0.714285714285714</v>
      </c>
      <c r="F3227" s="2" t="s">
        <v>53</v>
      </c>
      <c r="G3227" s="2" t="s">
        <v>53</v>
      </c>
      <c r="H3227" s="2" t="str">
        <f aca="false">IF(AND(E3227&gt;=0.4,E3227&lt;=0.6),"Yes","No")</f>
        <v>No</v>
      </c>
      <c r="I3227" s="2" t="str">
        <f aca="false">IF(AND(F3227="No",G3227="No",H3227="Yes"),"Yes","No")</f>
        <v>No</v>
      </c>
      <c r="J3227" s="2"/>
      <c r="K3227" s="2"/>
    </row>
    <row r="3228" customFormat="false" ht="15" hidden="false" customHeight="false" outlineLevel="0" collapsed="false">
      <c r="A3228" s="2" t="s">
        <v>8728</v>
      </c>
      <c r="B3228" s="13" t="n">
        <v>99</v>
      </c>
      <c r="C3228" s="13" t="n">
        <v>99</v>
      </c>
      <c r="D3228" s="14" t="n">
        <f aca="false">C3228/Summary!$B$4</f>
        <v>0.0066</v>
      </c>
      <c r="E3228" s="15" t="n">
        <v>0.714285714285714</v>
      </c>
      <c r="F3228" s="2" t="s">
        <v>53</v>
      </c>
      <c r="G3228" s="2" t="s">
        <v>53</v>
      </c>
      <c r="H3228" s="2" t="str">
        <f aca="false">IF(AND(E3228&gt;=0.4,E3228&lt;=0.6),"Yes","No")</f>
        <v>No</v>
      </c>
      <c r="I3228" s="2" t="str">
        <f aca="false">IF(AND(F3228="No",G3228="No",H3228="Yes"),"Yes","No")</f>
        <v>No</v>
      </c>
      <c r="J3228" s="2"/>
      <c r="K3228" s="2"/>
    </row>
    <row r="3229" customFormat="false" ht="15" hidden="false" customHeight="false" outlineLevel="0" collapsed="false">
      <c r="A3229" s="2" t="s">
        <v>8729</v>
      </c>
      <c r="B3229" s="13" t="n">
        <v>99</v>
      </c>
      <c r="C3229" s="13" t="n">
        <v>98</v>
      </c>
      <c r="D3229" s="14" t="n">
        <f aca="false">C3229/Summary!$B$4</f>
        <v>0.00653333333333333</v>
      </c>
      <c r="E3229" s="15" t="n">
        <v>0.571428571428571</v>
      </c>
      <c r="F3229" s="2" t="s">
        <v>53</v>
      </c>
      <c r="G3229" s="2" t="s">
        <v>44</v>
      </c>
      <c r="H3229" s="2" t="str">
        <f aca="false">IF(AND(E3229&gt;=0.4,E3229&lt;=0.6),"Yes","No")</f>
        <v>Yes</v>
      </c>
      <c r="I3229" s="2" t="str">
        <f aca="false">IF(AND(F3229="No",G3229="No",H3229="Yes"),"Yes","No")</f>
        <v>No</v>
      </c>
      <c r="J3229" s="2"/>
      <c r="K3229" s="2"/>
    </row>
    <row r="3230" customFormat="false" ht="15" hidden="false" customHeight="false" outlineLevel="0" collapsed="false">
      <c r="A3230" s="2" t="s">
        <v>8730</v>
      </c>
      <c r="B3230" s="13" t="n">
        <v>99</v>
      </c>
      <c r="C3230" s="13" t="n">
        <v>99</v>
      </c>
      <c r="D3230" s="14" t="n">
        <f aca="false">C3230/Summary!$B$4</f>
        <v>0.0066</v>
      </c>
      <c r="E3230" s="15" t="n">
        <v>0.571428571428571</v>
      </c>
      <c r="F3230" s="2" t="s">
        <v>53</v>
      </c>
      <c r="G3230" s="2" t="s">
        <v>44</v>
      </c>
      <c r="H3230" s="2" t="str">
        <f aca="false">IF(AND(E3230&gt;=0.4,E3230&lt;=0.6),"Yes","No")</f>
        <v>Yes</v>
      </c>
      <c r="I3230" s="2" t="str">
        <f aca="false">IF(AND(F3230="No",G3230="No",H3230="Yes"),"Yes","No")</f>
        <v>No</v>
      </c>
      <c r="J3230" s="2"/>
      <c r="K3230" s="2"/>
    </row>
    <row r="3231" customFormat="false" ht="15" hidden="false" customHeight="false" outlineLevel="0" collapsed="false">
      <c r="A3231" s="2" t="s">
        <v>8731</v>
      </c>
      <c r="B3231" s="13" t="n">
        <v>99</v>
      </c>
      <c r="C3231" s="13" t="n">
        <v>99</v>
      </c>
      <c r="D3231" s="14" t="n">
        <f aca="false">C3231/Summary!$B$4</f>
        <v>0.0066</v>
      </c>
      <c r="E3231" s="15" t="n">
        <v>0.857142857142857</v>
      </c>
      <c r="F3231" s="2" t="s">
        <v>53</v>
      </c>
      <c r="G3231" s="2" t="s">
        <v>53</v>
      </c>
      <c r="H3231" s="2" t="str">
        <f aca="false">IF(AND(E3231&gt;=0.4,E3231&lt;=0.6),"Yes","No")</f>
        <v>No</v>
      </c>
      <c r="I3231" s="2" t="str">
        <f aca="false">IF(AND(F3231="No",G3231="No",H3231="Yes"),"Yes","No")</f>
        <v>No</v>
      </c>
      <c r="J3231" s="2"/>
      <c r="K3231" s="2"/>
    </row>
    <row r="3232" customFormat="false" ht="15" hidden="false" customHeight="false" outlineLevel="0" collapsed="false">
      <c r="A3232" s="2" t="s">
        <v>8732</v>
      </c>
      <c r="B3232" s="13" t="n">
        <v>99</v>
      </c>
      <c r="C3232" s="13" t="n">
        <v>99</v>
      </c>
      <c r="D3232" s="14" t="n">
        <f aca="false">C3232/Summary!$B$4</f>
        <v>0.0066</v>
      </c>
      <c r="E3232" s="15" t="n">
        <v>0.571428571428571</v>
      </c>
      <c r="F3232" s="2" t="s">
        <v>53</v>
      </c>
      <c r="G3232" s="2" t="s">
        <v>44</v>
      </c>
      <c r="H3232" s="2" t="str">
        <f aca="false">IF(AND(E3232&gt;=0.4,E3232&lt;=0.6),"Yes","No")</f>
        <v>Yes</v>
      </c>
      <c r="I3232" s="2" t="str">
        <f aca="false">IF(AND(F3232="No",G3232="No",H3232="Yes"),"Yes","No")</f>
        <v>No</v>
      </c>
      <c r="J3232" s="2"/>
      <c r="K3232" s="2"/>
    </row>
    <row r="3233" customFormat="false" ht="15" hidden="false" customHeight="false" outlineLevel="0" collapsed="false">
      <c r="A3233" s="2" t="s">
        <v>8733</v>
      </c>
      <c r="B3233" s="13" t="n">
        <v>99</v>
      </c>
      <c r="C3233" s="13" t="n">
        <v>99</v>
      </c>
      <c r="D3233" s="14" t="n">
        <f aca="false">C3233/Summary!$B$4</f>
        <v>0.0066</v>
      </c>
      <c r="E3233" s="15" t="n">
        <v>0.571428571428571</v>
      </c>
      <c r="F3233" s="2" t="s">
        <v>53</v>
      </c>
      <c r="G3233" s="2" t="s">
        <v>44</v>
      </c>
      <c r="H3233" s="2" t="str">
        <f aca="false">IF(AND(E3233&gt;=0.4,E3233&lt;=0.6),"Yes","No")</f>
        <v>Yes</v>
      </c>
      <c r="I3233" s="2" t="str">
        <f aca="false">IF(AND(F3233="No",G3233="No",H3233="Yes"),"Yes","No")</f>
        <v>No</v>
      </c>
      <c r="J3233" s="2"/>
      <c r="K3233" s="2"/>
    </row>
    <row r="3234" customFormat="false" ht="15" hidden="false" customHeight="false" outlineLevel="0" collapsed="false">
      <c r="A3234" s="2" t="s">
        <v>8734</v>
      </c>
      <c r="B3234" s="13" t="n">
        <v>99</v>
      </c>
      <c r="C3234" s="13" t="n">
        <v>99</v>
      </c>
      <c r="D3234" s="14" t="n">
        <f aca="false">C3234/Summary!$B$4</f>
        <v>0.0066</v>
      </c>
      <c r="E3234" s="15" t="n">
        <v>0.714285714285714</v>
      </c>
      <c r="F3234" s="2" t="s">
        <v>53</v>
      </c>
      <c r="G3234" s="2" t="s">
        <v>44</v>
      </c>
      <c r="H3234" s="2" t="str">
        <f aca="false">IF(AND(E3234&gt;=0.4,E3234&lt;=0.6),"Yes","No")</f>
        <v>No</v>
      </c>
      <c r="I3234" s="2" t="str">
        <f aca="false">IF(AND(F3234="No",G3234="No",H3234="Yes"),"Yes","No")</f>
        <v>No</v>
      </c>
      <c r="J3234" s="2"/>
      <c r="K3234" s="2"/>
    </row>
    <row r="3235" customFormat="false" ht="15" hidden="false" customHeight="false" outlineLevel="0" collapsed="false">
      <c r="A3235" s="2" t="s">
        <v>8735</v>
      </c>
      <c r="B3235" s="13" t="n">
        <v>99</v>
      </c>
      <c r="C3235" s="13" t="n">
        <v>99</v>
      </c>
      <c r="D3235" s="14" t="n">
        <f aca="false">C3235/Summary!$B$4</f>
        <v>0.0066</v>
      </c>
      <c r="E3235" s="15" t="n">
        <v>0.428571428571429</v>
      </c>
      <c r="F3235" s="2" t="s">
        <v>53</v>
      </c>
      <c r="G3235" s="2" t="s">
        <v>44</v>
      </c>
      <c r="H3235" s="2" t="str">
        <f aca="false">IF(AND(E3235&gt;=0.4,E3235&lt;=0.6),"Yes","No")</f>
        <v>Yes</v>
      </c>
      <c r="I3235" s="2" t="str">
        <f aca="false">IF(AND(F3235="No",G3235="No",H3235="Yes"),"Yes","No")</f>
        <v>No</v>
      </c>
      <c r="J3235" s="2"/>
      <c r="K3235" s="2"/>
    </row>
    <row r="3236" customFormat="false" ht="15" hidden="false" customHeight="false" outlineLevel="0" collapsed="false">
      <c r="A3236" s="2" t="s">
        <v>8736</v>
      </c>
      <c r="B3236" s="13" t="n">
        <v>99</v>
      </c>
      <c r="C3236" s="13" t="n">
        <v>98</v>
      </c>
      <c r="D3236" s="14" t="n">
        <f aca="false">C3236/Summary!$B$4</f>
        <v>0.00653333333333333</v>
      </c>
      <c r="E3236" s="15" t="n">
        <v>0.428571428571429</v>
      </c>
      <c r="F3236" s="2" t="s">
        <v>53</v>
      </c>
      <c r="G3236" s="2" t="s">
        <v>44</v>
      </c>
      <c r="H3236" s="2" t="str">
        <f aca="false">IF(AND(E3236&gt;=0.4,E3236&lt;=0.6),"Yes","No")</f>
        <v>Yes</v>
      </c>
      <c r="I3236" s="2" t="str">
        <f aca="false">IF(AND(F3236="No",G3236="No",H3236="Yes"),"Yes","No")</f>
        <v>No</v>
      </c>
      <c r="J3236" s="2"/>
      <c r="K3236" s="2"/>
    </row>
    <row r="3237" customFormat="false" ht="15" hidden="false" customHeight="false" outlineLevel="0" collapsed="false">
      <c r="A3237" s="2" t="s">
        <v>8737</v>
      </c>
      <c r="B3237" s="13" t="n">
        <v>99</v>
      </c>
      <c r="C3237" s="13" t="n">
        <v>98</v>
      </c>
      <c r="D3237" s="14" t="n">
        <f aca="false">C3237/Summary!$B$4</f>
        <v>0.00653333333333333</v>
      </c>
      <c r="E3237" s="15" t="n">
        <v>0.428571428571429</v>
      </c>
      <c r="F3237" s="2" t="s">
        <v>53</v>
      </c>
      <c r="G3237" s="2" t="s">
        <v>44</v>
      </c>
      <c r="H3237" s="2" t="str">
        <f aca="false">IF(AND(E3237&gt;=0.4,E3237&lt;=0.6),"Yes","No")</f>
        <v>Yes</v>
      </c>
      <c r="I3237" s="2" t="str">
        <f aca="false">IF(AND(F3237="No",G3237="No",H3237="Yes"),"Yes","No")</f>
        <v>No</v>
      </c>
      <c r="J3237" s="2"/>
      <c r="K3237" s="2"/>
    </row>
    <row r="3238" customFormat="false" ht="15" hidden="false" customHeight="false" outlineLevel="0" collapsed="false">
      <c r="A3238" s="2" t="s">
        <v>8738</v>
      </c>
      <c r="B3238" s="13" t="n">
        <v>99</v>
      </c>
      <c r="C3238" s="13" t="n">
        <v>99</v>
      </c>
      <c r="D3238" s="14" t="n">
        <f aca="false">C3238/Summary!$B$4</f>
        <v>0.0066</v>
      </c>
      <c r="E3238" s="15" t="n">
        <v>0.428571428571429</v>
      </c>
      <c r="F3238" s="2" t="s">
        <v>53</v>
      </c>
      <c r="G3238" s="2" t="s">
        <v>44</v>
      </c>
      <c r="H3238" s="2" t="str">
        <f aca="false">IF(AND(E3238&gt;=0.4,E3238&lt;=0.6),"Yes","No")</f>
        <v>Yes</v>
      </c>
      <c r="I3238" s="2" t="str">
        <f aca="false">IF(AND(F3238="No",G3238="No",H3238="Yes"),"Yes","No")</f>
        <v>No</v>
      </c>
      <c r="J3238" s="2"/>
      <c r="K3238" s="2"/>
    </row>
    <row r="3239" customFormat="false" ht="15" hidden="false" customHeight="false" outlineLevel="0" collapsed="false">
      <c r="A3239" s="2" t="s">
        <v>8739</v>
      </c>
      <c r="B3239" s="13" t="n">
        <v>99</v>
      </c>
      <c r="C3239" s="13" t="n">
        <v>99</v>
      </c>
      <c r="D3239" s="14" t="n">
        <f aca="false">C3239/Summary!$B$4</f>
        <v>0.0066</v>
      </c>
      <c r="E3239" s="15" t="n">
        <v>0.571428571428571</v>
      </c>
      <c r="F3239" s="2" t="s">
        <v>53</v>
      </c>
      <c r="G3239" s="2" t="s">
        <v>53</v>
      </c>
      <c r="H3239" s="2" t="str">
        <f aca="false">IF(AND(E3239&gt;=0.4,E3239&lt;=0.6),"Yes","No")</f>
        <v>Yes</v>
      </c>
      <c r="I3239" s="2" t="str">
        <f aca="false">IF(AND(F3239="No",G3239="No",H3239="Yes"),"Yes","No")</f>
        <v>No</v>
      </c>
      <c r="J3239" s="2"/>
      <c r="K3239" s="2"/>
    </row>
    <row r="3240" customFormat="false" ht="15" hidden="false" customHeight="false" outlineLevel="0" collapsed="false">
      <c r="A3240" s="2" t="s">
        <v>8740</v>
      </c>
      <c r="B3240" s="13" t="n">
        <v>99</v>
      </c>
      <c r="C3240" s="13" t="n">
        <v>99</v>
      </c>
      <c r="D3240" s="14" t="n">
        <f aca="false">C3240/Summary!$B$4</f>
        <v>0.0066</v>
      </c>
      <c r="E3240" s="15" t="n">
        <v>0.142857142857143</v>
      </c>
      <c r="F3240" s="2" t="s">
        <v>53</v>
      </c>
      <c r="G3240" s="2" t="s">
        <v>44</v>
      </c>
      <c r="H3240" s="2" t="str">
        <f aca="false">IF(AND(E3240&gt;=0.4,E3240&lt;=0.6),"Yes","No")</f>
        <v>No</v>
      </c>
      <c r="I3240" s="2" t="str">
        <f aca="false">IF(AND(F3240="No",G3240="No",H3240="Yes"),"Yes","No")</f>
        <v>No</v>
      </c>
      <c r="J3240" s="2"/>
      <c r="K3240" s="2"/>
    </row>
    <row r="3241" customFormat="false" ht="15" hidden="false" customHeight="false" outlineLevel="0" collapsed="false">
      <c r="A3241" s="2" t="s">
        <v>8741</v>
      </c>
      <c r="B3241" s="13" t="n">
        <v>99</v>
      </c>
      <c r="C3241" s="13" t="n">
        <v>98</v>
      </c>
      <c r="D3241" s="14" t="n">
        <f aca="false">C3241/Summary!$B$4</f>
        <v>0.00653333333333333</v>
      </c>
      <c r="E3241" s="15" t="n">
        <v>0.142857142857143</v>
      </c>
      <c r="F3241" s="2" t="s">
        <v>53</v>
      </c>
      <c r="G3241" s="2" t="s">
        <v>44</v>
      </c>
      <c r="H3241" s="2" t="str">
        <f aca="false">IF(AND(E3241&gt;=0.4,E3241&lt;=0.6),"Yes","No")</f>
        <v>No</v>
      </c>
      <c r="I3241" s="2" t="str">
        <f aca="false">IF(AND(F3241="No",G3241="No",H3241="Yes"),"Yes","No")</f>
        <v>No</v>
      </c>
      <c r="J3241" s="2"/>
      <c r="K3241" s="2"/>
    </row>
    <row r="3242" customFormat="false" ht="15" hidden="false" customHeight="false" outlineLevel="0" collapsed="false">
      <c r="A3242" s="2" t="s">
        <v>8742</v>
      </c>
      <c r="B3242" s="13" t="n">
        <v>99</v>
      </c>
      <c r="C3242" s="13" t="n">
        <v>99</v>
      </c>
      <c r="D3242" s="14" t="n">
        <f aca="false">C3242/Summary!$B$4</f>
        <v>0.0066</v>
      </c>
      <c r="E3242" s="15" t="n">
        <v>0.428571428571429</v>
      </c>
      <c r="F3242" s="2" t="s">
        <v>53</v>
      </c>
      <c r="G3242" s="2" t="s">
        <v>53</v>
      </c>
      <c r="H3242" s="2" t="str">
        <f aca="false">IF(AND(E3242&gt;=0.4,E3242&lt;=0.6),"Yes","No")</f>
        <v>Yes</v>
      </c>
      <c r="I3242" s="2" t="str">
        <f aca="false">IF(AND(F3242="No",G3242="No",H3242="Yes"),"Yes","No")</f>
        <v>No</v>
      </c>
      <c r="J3242" s="2"/>
      <c r="K3242" s="2"/>
    </row>
    <row r="3243" customFormat="false" ht="15" hidden="false" customHeight="false" outlineLevel="0" collapsed="false">
      <c r="A3243" s="2" t="s">
        <v>8743</v>
      </c>
      <c r="B3243" s="13" t="n">
        <v>99</v>
      </c>
      <c r="C3243" s="13" t="n">
        <v>99</v>
      </c>
      <c r="D3243" s="14" t="n">
        <f aca="false">C3243/Summary!$B$4</f>
        <v>0.0066</v>
      </c>
      <c r="E3243" s="15" t="n">
        <v>0.571428571428571</v>
      </c>
      <c r="F3243" s="2" t="s">
        <v>53</v>
      </c>
      <c r="G3243" s="2" t="s">
        <v>44</v>
      </c>
      <c r="H3243" s="2" t="str">
        <f aca="false">IF(AND(E3243&gt;=0.4,E3243&lt;=0.6),"Yes","No")</f>
        <v>Yes</v>
      </c>
      <c r="I3243" s="2" t="str">
        <f aca="false">IF(AND(F3243="No",G3243="No",H3243="Yes"),"Yes","No")</f>
        <v>No</v>
      </c>
      <c r="J3243" s="2"/>
      <c r="K3243" s="2"/>
    </row>
    <row r="3244" customFormat="false" ht="15" hidden="false" customHeight="false" outlineLevel="0" collapsed="false">
      <c r="A3244" s="2" t="s">
        <v>8744</v>
      </c>
      <c r="B3244" s="13" t="n">
        <v>99</v>
      </c>
      <c r="C3244" s="13" t="n">
        <v>98</v>
      </c>
      <c r="D3244" s="14" t="n">
        <f aca="false">C3244/Summary!$B$4</f>
        <v>0.00653333333333333</v>
      </c>
      <c r="E3244" s="15" t="n">
        <v>0.571428571428571</v>
      </c>
      <c r="F3244" s="2" t="s">
        <v>53</v>
      </c>
      <c r="G3244" s="2" t="s">
        <v>53</v>
      </c>
      <c r="H3244" s="2" t="str">
        <f aca="false">IF(AND(E3244&gt;=0.4,E3244&lt;=0.6),"Yes","No")</f>
        <v>Yes</v>
      </c>
      <c r="I3244" s="2" t="str">
        <f aca="false">IF(AND(F3244="No",G3244="No",H3244="Yes"),"Yes","No")</f>
        <v>No</v>
      </c>
      <c r="J3244" s="2"/>
      <c r="K3244" s="2"/>
    </row>
    <row r="3245" customFormat="false" ht="15" hidden="false" customHeight="false" outlineLevel="0" collapsed="false">
      <c r="A3245" s="2" t="s">
        <v>8745</v>
      </c>
      <c r="B3245" s="13" t="n">
        <v>99</v>
      </c>
      <c r="C3245" s="13" t="n">
        <v>99</v>
      </c>
      <c r="D3245" s="14" t="n">
        <f aca="false">C3245/Summary!$B$4</f>
        <v>0.0066</v>
      </c>
      <c r="E3245" s="15" t="n">
        <v>0.571428571428571</v>
      </c>
      <c r="F3245" s="2" t="s">
        <v>53</v>
      </c>
      <c r="G3245" s="2" t="s">
        <v>44</v>
      </c>
      <c r="H3245" s="2" t="str">
        <f aca="false">IF(AND(E3245&gt;=0.4,E3245&lt;=0.6),"Yes","No")</f>
        <v>Yes</v>
      </c>
      <c r="I3245" s="2" t="str">
        <f aca="false">IF(AND(F3245="No",G3245="No",H3245="Yes"),"Yes","No")</f>
        <v>No</v>
      </c>
      <c r="J3245" s="2"/>
      <c r="K3245" s="2"/>
    </row>
    <row r="3246" customFormat="false" ht="15" hidden="false" customHeight="false" outlineLevel="0" collapsed="false">
      <c r="A3246" s="2" t="s">
        <v>8746</v>
      </c>
      <c r="B3246" s="13" t="n">
        <v>99</v>
      </c>
      <c r="C3246" s="13" t="n">
        <v>98</v>
      </c>
      <c r="D3246" s="14" t="n">
        <f aca="false">C3246/Summary!$B$4</f>
        <v>0.00653333333333333</v>
      </c>
      <c r="E3246" s="15" t="n">
        <v>0.714285714285714</v>
      </c>
      <c r="F3246" s="2" t="s">
        <v>53</v>
      </c>
      <c r="G3246" s="2" t="s">
        <v>44</v>
      </c>
      <c r="H3246" s="2" t="str">
        <f aca="false">IF(AND(E3246&gt;=0.4,E3246&lt;=0.6),"Yes","No")</f>
        <v>No</v>
      </c>
      <c r="I3246" s="2" t="str">
        <f aca="false">IF(AND(F3246="No",G3246="No",H3246="Yes"),"Yes","No")</f>
        <v>No</v>
      </c>
      <c r="J3246" s="2"/>
      <c r="K3246" s="2"/>
    </row>
    <row r="3247" customFormat="false" ht="15" hidden="false" customHeight="false" outlineLevel="0" collapsed="false">
      <c r="A3247" s="2" t="s">
        <v>8747</v>
      </c>
      <c r="B3247" s="13" t="n">
        <v>99</v>
      </c>
      <c r="C3247" s="13" t="n">
        <v>98</v>
      </c>
      <c r="D3247" s="14" t="n">
        <f aca="false">C3247/Summary!$B$4</f>
        <v>0.00653333333333333</v>
      </c>
      <c r="E3247" s="15" t="n">
        <v>0.714285714285714</v>
      </c>
      <c r="F3247" s="2" t="s">
        <v>53</v>
      </c>
      <c r="G3247" s="2" t="s">
        <v>44</v>
      </c>
      <c r="H3247" s="2" t="str">
        <f aca="false">IF(AND(E3247&gt;=0.4,E3247&lt;=0.6),"Yes","No")</f>
        <v>No</v>
      </c>
      <c r="I3247" s="2" t="str">
        <f aca="false">IF(AND(F3247="No",G3247="No",H3247="Yes"),"Yes","No")</f>
        <v>No</v>
      </c>
      <c r="J3247" s="2"/>
      <c r="K3247" s="2"/>
    </row>
    <row r="3248" customFormat="false" ht="15" hidden="false" customHeight="false" outlineLevel="0" collapsed="false">
      <c r="A3248" s="2" t="s">
        <v>8748</v>
      </c>
      <c r="B3248" s="13" t="n">
        <v>99</v>
      </c>
      <c r="C3248" s="13" t="n">
        <v>99</v>
      </c>
      <c r="D3248" s="14" t="n">
        <f aca="false">C3248/Summary!$B$4</f>
        <v>0.0066</v>
      </c>
      <c r="E3248" s="15" t="n">
        <v>0.571428571428571</v>
      </c>
      <c r="F3248" s="2" t="s">
        <v>53</v>
      </c>
      <c r="G3248" s="2" t="s">
        <v>44</v>
      </c>
      <c r="H3248" s="2" t="str">
        <f aca="false">IF(AND(E3248&gt;=0.4,E3248&lt;=0.6),"Yes","No")</f>
        <v>Yes</v>
      </c>
      <c r="I3248" s="2" t="str">
        <f aca="false">IF(AND(F3248="No",G3248="No",H3248="Yes"),"Yes","No")</f>
        <v>No</v>
      </c>
      <c r="J3248" s="2"/>
      <c r="K3248" s="2"/>
    </row>
    <row r="3249" customFormat="false" ht="15" hidden="false" customHeight="false" outlineLevel="0" collapsed="false">
      <c r="A3249" s="2" t="s">
        <v>8749</v>
      </c>
      <c r="B3249" s="13" t="n">
        <v>99</v>
      </c>
      <c r="C3249" s="13" t="n">
        <v>97</v>
      </c>
      <c r="D3249" s="14" t="n">
        <f aca="false">C3249/Summary!$B$4</f>
        <v>0.00646666666666667</v>
      </c>
      <c r="E3249" s="15" t="n">
        <v>0.428571428571429</v>
      </c>
      <c r="F3249" s="2" t="s">
        <v>53</v>
      </c>
      <c r="G3249" s="2" t="s">
        <v>44</v>
      </c>
      <c r="H3249" s="2" t="str">
        <f aca="false">IF(AND(E3249&gt;=0.4,E3249&lt;=0.6),"Yes","No")</f>
        <v>Yes</v>
      </c>
      <c r="I3249" s="2" t="str">
        <f aca="false">IF(AND(F3249="No",G3249="No",H3249="Yes"),"Yes","No")</f>
        <v>No</v>
      </c>
      <c r="J3249" s="2"/>
      <c r="K3249" s="2"/>
    </row>
    <row r="3250" customFormat="false" ht="15" hidden="false" customHeight="false" outlineLevel="0" collapsed="false">
      <c r="A3250" s="2" t="s">
        <v>8750</v>
      </c>
      <c r="B3250" s="13" t="n">
        <v>99</v>
      </c>
      <c r="C3250" s="13" t="n">
        <v>99</v>
      </c>
      <c r="D3250" s="14" t="n">
        <f aca="false">C3250/Summary!$B$4</f>
        <v>0.0066</v>
      </c>
      <c r="E3250" s="15" t="n">
        <v>0.142857142857143</v>
      </c>
      <c r="F3250" s="2" t="s">
        <v>53</v>
      </c>
      <c r="G3250" s="2" t="s">
        <v>44</v>
      </c>
      <c r="H3250" s="2" t="str">
        <f aca="false">IF(AND(E3250&gt;=0.4,E3250&lt;=0.6),"Yes","No")</f>
        <v>No</v>
      </c>
      <c r="I3250" s="2" t="str">
        <f aca="false">IF(AND(F3250="No",G3250="No",H3250="Yes"),"Yes","No")</f>
        <v>No</v>
      </c>
      <c r="J3250" s="2"/>
      <c r="K3250" s="2"/>
    </row>
    <row r="3251" customFormat="false" ht="15" hidden="false" customHeight="false" outlineLevel="0" collapsed="false">
      <c r="A3251" s="2" t="s">
        <v>8751</v>
      </c>
      <c r="B3251" s="13" t="n">
        <v>99</v>
      </c>
      <c r="C3251" s="13" t="n">
        <v>99</v>
      </c>
      <c r="D3251" s="14" t="n">
        <f aca="false">C3251/Summary!$B$4</f>
        <v>0.0066</v>
      </c>
      <c r="E3251" s="15" t="n">
        <v>0.571428571428571</v>
      </c>
      <c r="F3251" s="2" t="s">
        <v>53</v>
      </c>
      <c r="G3251" s="2" t="s">
        <v>44</v>
      </c>
      <c r="H3251" s="2" t="str">
        <f aca="false">IF(AND(E3251&gt;=0.4,E3251&lt;=0.6),"Yes","No")</f>
        <v>Yes</v>
      </c>
      <c r="I3251" s="2" t="str">
        <f aca="false">IF(AND(F3251="No",G3251="No",H3251="Yes"),"Yes","No")</f>
        <v>No</v>
      </c>
      <c r="J3251" s="2"/>
      <c r="K3251" s="2"/>
    </row>
    <row r="3252" customFormat="false" ht="15" hidden="false" customHeight="false" outlineLevel="0" collapsed="false">
      <c r="A3252" s="2" t="s">
        <v>8752</v>
      </c>
      <c r="B3252" s="13" t="n">
        <v>99</v>
      </c>
      <c r="C3252" s="13" t="n">
        <v>99</v>
      </c>
      <c r="D3252" s="14" t="n">
        <f aca="false">C3252/Summary!$B$4</f>
        <v>0.0066</v>
      </c>
      <c r="E3252" s="15" t="n">
        <v>0</v>
      </c>
      <c r="F3252" s="2" t="s">
        <v>53</v>
      </c>
      <c r="G3252" s="2" t="s">
        <v>53</v>
      </c>
      <c r="H3252" s="2" t="str">
        <f aca="false">IF(AND(E3252&gt;=0.4,E3252&lt;=0.6),"Yes","No")</f>
        <v>No</v>
      </c>
      <c r="I3252" s="2" t="str">
        <f aca="false">IF(AND(F3252="No",G3252="No",H3252="Yes"),"Yes","No")</f>
        <v>No</v>
      </c>
      <c r="J3252" s="2"/>
      <c r="K3252" s="2"/>
    </row>
    <row r="3253" customFormat="false" ht="15" hidden="false" customHeight="false" outlineLevel="0" collapsed="false">
      <c r="A3253" s="2" t="s">
        <v>8753</v>
      </c>
      <c r="B3253" s="13" t="n">
        <v>99</v>
      </c>
      <c r="C3253" s="13" t="n">
        <v>99</v>
      </c>
      <c r="D3253" s="14" t="n">
        <f aca="false">C3253/Summary!$B$4</f>
        <v>0.0066</v>
      </c>
      <c r="E3253" s="15" t="n">
        <v>0.285714285714286</v>
      </c>
      <c r="F3253" s="2" t="s">
        <v>53</v>
      </c>
      <c r="G3253" s="2" t="s">
        <v>53</v>
      </c>
      <c r="H3253" s="2" t="str">
        <f aca="false">IF(AND(E3253&gt;=0.4,E3253&lt;=0.6),"Yes","No")</f>
        <v>No</v>
      </c>
      <c r="I3253" s="2" t="str">
        <f aca="false">IF(AND(F3253="No",G3253="No",H3253="Yes"),"Yes","No")</f>
        <v>No</v>
      </c>
      <c r="J3253" s="2"/>
      <c r="K3253" s="2"/>
    </row>
    <row r="3254" customFormat="false" ht="15" hidden="false" customHeight="false" outlineLevel="0" collapsed="false">
      <c r="A3254" s="2" t="s">
        <v>8754</v>
      </c>
      <c r="B3254" s="13" t="n">
        <v>99</v>
      </c>
      <c r="C3254" s="13" t="n">
        <v>97</v>
      </c>
      <c r="D3254" s="14" t="n">
        <f aca="false">C3254/Summary!$B$4</f>
        <v>0.00646666666666667</v>
      </c>
      <c r="E3254" s="15" t="n">
        <v>0.142857142857143</v>
      </c>
      <c r="F3254" s="2" t="s">
        <v>53</v>
      </c>
      <c r="G3254" s="2" t="s">
        <v>53</v>
      </c>
      <c r="H3254" s="2" t="str">
        <f aca="false">IF(AND(E3254&gt;=0.4,E3254&lt;=0.6),"Yes","No")</f>
        <v>No</v>
      </c>
      <c r="I3254" s="2" t="str">
        <f aca="false">IF(AND(F3254="No",G3254="No",H3254="Yes"),"Yes","No")</f>
        <v>No</v>
      </c>
      <c r="J3254" s="2"/>
      <c r="K3254" s="2"/>
    </row>
    <row r="3255" customFormat="false" ht="15" hidden="false" customHeight="false" outlineLevel="0" collapsed="false">
      <c r="A3255" s="2" t="s">
        <v>8755</v>
      </c>
      <c r="B3255" s="13" t="n">
        <v>99</v>
      </c>
      <c r="C3255" s="13" t="n">
        <v>98</v>
      </c>
      <c r="D3255" s="14" t="n">
        <f aca="false">C3255/Summary!$B$4</f>
        <v>0.00653333333333333</v>
      </c>
      <c r="E3255" s="15" t="n">
        <v>0</v>
      </c>
      <c r="F3255" s="2" t="s">
        <v>53</v>
      </c>
      <c r="G3255" s="2" t="s">
        <v>53</v>
      </c>
      <c r="H3255" s="2" t="str">
        <f aca="false">IF(AND(E3255&gt;=0.4,E3255&lt;=0.6),"Yes","No")</f>
        <v>No</v>
      </c>
      <c r="I3255" s="2" t="str">
        <f aca="false">IF(AND(F3255="No",G3255="No",H3255="Yes"),"Yes","No")</f>
        <v>No</v>
      </c>
      <c r="J3255" s="2"/>
      <c r="K3255" s="2"/>
    </row>
    <row r="3256" customFormat="false" ht="15" hidden="false" customHeight="false" outlineLevel="0" collapsed="false">
      <c r="A3256" s="2" t="s">
        <v>8756</v>
      </c>
      <c r="B3256" s="13" t="n">
        <v>99</v>
      </c>
      <c r="C3256" s="13" t="n">
        <v>99</v>
      </c>
      <c r="D3256" s="14" t="n">
        <f aca="false">C3256/Summary!$B$4</f>
        <v>0.0066</v>
      </c>
      <c r="E3256" s="15" t="n">
        <v>0.285714285714286</v>
      </c>
      <c r="F3256" s="2" t="s">
        <v>53</v>
      </c>
      <c r="G3256" s="2" t="s">
        <v>44</v>
      </c>
      <c r="H3256" s="2" t="str">
        <f aca="false">IF(AND(E3256&gt;=0.4,E3256&lt;=0.6),"Yes","No")</f>
        <v>No</v>
      </c>
      <c r="I3256" s="2" t="str">
        <f aca="false">IF(AND(F3256="No",G3256="No",H3256="Yes"),"Yes","No")</f>
        <v>No</v>
      </c>
      <c r="J3256" s="2"/>
      <c r="K3256" s="2"/>
    </row>
    <row r="3257" customFormat="false" ht="15" hidden="false" customHeight="false" outlineLevel="0" collapsed="false">
      <c r="A3257" s="2" t="s">
        <v>8757</v>
      </c>
      <c r="B3257" s="13" t="n">
        <v>99</v>
      </c>
      <c r="C3257" s="13" t="n">
        <v>99</v>
      </c>
      <c r="D3257" s="14" t="n">
        <f aca="false">C3257/Summary!$B$4</f>
        <v>0.0066</v>
      </c>
      <c r="E3257" s="15" t="n">
        <v>0.714285714285714</v>
      </c>
      <c r="F3257" s="2" t="s">
        <v>53</v>
      </c>
      <c r="G3257" s="2" t="s">
        <v>44</v>
      </c>
      <c r="H3257" s="2" t="str">
        <f aca="false">IF(AND(E3257&gt;=0.4,E3257&lt;=0.6),"Yes","No")</f>
        <v>No</v>
      </c>
      <c r="I3257" s="2" t="str">
        <f aca="false">IF(AND(F3257="No",G3257="No",H3257="Yes"),"Yes","No")</f>
        <v>No</v>
      </c>
      <c r="J3257" s="2"/>
      <c r="K3257" s="2"/>
    </row>
    <row r="3258" customFormat="false" ht="15" hidden="false" customHeight="false" outlineLevel="0" collapsed="false">
      <c r="A3258" s="2" t="s">
        <v>8758</v>
      </c>
      <c r="B3258" s="13" t="n">
        <v>99</v>
      </c>
      <c r="C3258" s="13" t="n">
        <v>99</v>
      </c>
      <c r="D3258" s="14" t="n">
        <f aca="false">C3258/Summary!$B$4</f>
        <v>0.0066</v>
      </c>
      <c r="E3258" s="15" t="n">
        <v>0.428571428571429</v>
      </c>
      <c r="F3258" s="2" t="s">
        <v>53</v>
      </c>
      <c r="G3258" s="2" t="s">
        <v>44</v>
      </c>
      <c r="H3258" s="2" t="str">
        <f aca="false">IF(AND(E3258&gt;=0.4,E3258&lt;=0.6),"Yes","No")</f>
        <v>Yes</v>
      </c>
      <c r="I3258" s="2" t="str">
        <f aca="false">IF(AND(F3258="No",G3258="No",H3258="Yes"),"Yes","No")</f>
        <v>No</v>
      </c>
      <c r="J3258" s="2"/>
      <c r="K3258" s="2"/>
    </row>
    <row r="3259" customFormat="false" ht="15" hidden="false" customHeight="false" outlineLevel="0" collapsed="false">
      <c r="A3259" s="2" t="s">
        <v>8759</v>
      </c>
      <c r="B3259" s="13" t="n">
        <v>99</v>
      </c>
      <c r="C3259" s="13" t="n">
        <v>99</v>
      </c>
      <c r="D3259" s="14" t="n">
        <f aca="false">C3259/Summary!$B$4</f>
        <v>0.0066</v>
      </c>
      <c r="E3259" s="15" t="n">
        <v>0.428571428571429</v>
      </c>
      <c r="F3259" s="2" t="s">
        <v>53</v>
      </c>
      <c r="G3259" s="2" t="s">
        <v>44</v>
      </c>
      <c r="H3259" s="2" t="str">
        <f aca="false">IF(AND(E3259&gt;=0.4,E3259&lt;=0.6),"Yes","No")</f>
        <v>Yes</v>
      </c>
      <c r="I3259" s="2" t="str">
        <f aca="false">IF(AND(F3259="No",G3259="No",H3259="Yes"),"Yes","No")</f>
        <v>No</v>
      </c>
      <c r="J3259" s="2"/>
      <c r="K3259" s="2"/>
    </row>
    <row r="3260" customFormat="false" ht="15" hidden="false" customHeight="false" outlineLevel="0" collapsed="false">
      <c r="A3260" s="2" t="s">
        <v>8760</v>
      </c>
      <c r="B3260" s="13" t="n">
        <v>99</v>
      </c>
      <c r="C3260" s="13" t="n">
        <v>99</v>
      </c>
      <c r="D3260" s="14" t="n">
        <f aca="false">C3260/Summary!$B$4</f>
        <v>0.0066</v>
      </c>
      <c r="E3260" s="15" t="n">
        <v>0.714285714285714</v>
      </c>
      <c r="F3260" s="2" t="s">
        <v>53</v>
      </c>
      <c r="G3260" s="2" t="s">
        <v>44</v>
      </c>
      <c r="H3260" s="2" t="str">
        <f aca="false">IF(AND(E3260&gt;=0.4,E3260&lt;=0.6),"Yes","No")</f>
        <v>No</v>
      </c>
      <c r="I3260" s="2" t="str">
        <f aca="false">IF(AND(F3260="No",G3260="No",H3260="Yes"),"Yes","No")</f>
        <v>No</v>
      </c>
      <c r="J3260" s="2"/>
      <c r="K3260" s="2"/>
    </row>
    <row r="3261" customFormat="false" ht="15" hidden="false" customHeight="false" outlineLevel="0" collapsed="false">
      <c r="A3261" s="2" t="s">
        <v>8761</v>
      </c>
      <c r="B3261" s="13" t="n">
        <v>99</v>
      </c>
      <c r="C3261" s="13" t="n">
        <v>99</v>
      </c>
      <c r="D3261" s="14" t="n">
        <f aca="false">C3261/Summary!$B$4</f>
        <v>0.0066</v>
      </c>
      <c r="E3261" s="15" t="n">
        <v>0.285714285714286</v>
      </c>
      <c r="F3261" s="2" t="s">
        <v>44</v>
      </c>
      <c r="G3261" s="2" t="s">
        <v>53</v>
      </c>
      <c r="H3261" s="2" t="str">
        <f aca="false">IF(AND(E3261&gt;=0.4,E3261&lt;=0.6),"Yes","No")</f>
        <v>No</v>
      </c>
      <c r="I3261" s="2" t="str">
        <f aca="false">IF(AND(F3261="No",G3261="No",H3261="Yes"),"Yes","No")</f>
        <v>No</v>
      </c>
      <c r="J3261" s="2"/>
      <c r="K3261" s="2"/>
    </row>
    <row r="3262" customFormat="false" ht="15" hidden="false" customHeight="false" outlineLevel="0" collapsed="false">
      <c r="A3262" s="2" t="s">
        <v>8762</v>
      </c>
      <c r="B3262" s="13" t="n">
        <v>99</v>
      </c>
      <c r="C3262" s="13" t="n">
        <v>99</v>
      </c>
      <c r="D3262" s="14" t="n">
        <f aca="false">C3262/Summary!$B$4</f>
        <v>0.0066</v>
      </c>
      <c r="E3262" s="15" t="n">
        <v>0.142857142857143</v>
      </c>
      <c r="F3262" s="2" t="s">
        <v>44</v>
      </c>
      <c r="G3262" s="2" t="s">
        <v>53</v>
      </c>
      <c r="H3262" s="2" t="str">
        <f aca="false">IF(AND(E3262&gt;=0.4,E3262&lt;=0.6),"Yes","No")</f>
        <v>No</v>
      </c>
      <c r="I3262" s="2" t="str">
        <f aca="false">IF(AND(F3262="No",G3262="No",H3262="Yes"),"Yes","No")</f>
        <v>No</v>
      </c>
      <c r="J3262" s="2"/>
      <c r="K3262" s="2"/>
    </row>
    <row r="3263" customFormat="false" ht="15" hidden="false" customHeight="false" outlineLevel="0" collapsed="false">
      <c r="A3263" s="2" t="s">
        <v>8763</v>
      </c>
      <c r="B3263" s="13" t="n">
        <v>99</v>
      </c>
      <c r="C3263" s="13" t="n">
        <v>99</v>
      </c>
      <c r="D3263" s="14" t="n">
        <f aca="false">C3263/Summary!$B$4</f>
        <v>0.0066</v>
      </c>
      <c r="E3263" s="15" t="n">
        <v>0.428571428571429</v>
      </c>
      <c r="F3263" s="2" t="s">
        <v>44</v>
      </c>
      <c r="G3263" s="2" t="s">
        <v>53</v>
      </c>
      <c r="H3263" s="2" t="str">
        <f aca="false">IF(AND(E3263&gt;=0.4,E3263&lt;=0.6),"Yes","No")</f>
        <v>Yes</v>
      </c>
      <c r="I3263" s="2" t="str">
        <f aca="false">IF(AND(F3263="No",G3263="No",H3263="Yes"),"Yes","No")</f>
        <v>No</v>
      </c>
      <c r="J3263" s="2"/>
      <c r="K3263" s="2"/>
    </row>
    <row r="3264" customFormat="false" ht="15" hidden="false" customHeight="false" outlineLevel="0" collapsed="false">
      <c r="A3264" s="2" t="s">
        <v>8764</v>
      </c>
      <c r="B3264" s="13" t="n">
        <v>99</v>
      </c>
      <c r="C3264" s="13" t="n">
        <v>99</v>
      </c>
      <c r="D3264" s="14" t="n">
        <f aca="false">C3264/Summary!$B$4</f>
        <v>0.0066</v>
      </c>
      <c r="E3264" s="15" t="n">
        <v>0.571428571428571</v>
      </c>
      <c r="F3264" s="2" t="s">
        <v>53</v>
      </c>
      <c r="G3264" s="2" t="s">
        <v>44</v>
      </c>
      <c r="H3264" s="2" t="str">
        <f aca="false">IF(AND(E3264&gt;=0.4,E3264&lt;=0.6),"Yes","No")</f>
        <v>Yes</v>
      </c>
      <c r="I3264" s="2" t="str">
        <f aca="false">IF(AND(F3264="No",G3264="No",H3264="Yes"),"Yes","No")</f>
        <v>No</v>
      </c>
      <c r="J3264" s="2"/>
      <c r="K3264" s="2"/>
    </row>
    <row r="3265" customFormat="false" ht="15" hidden="false" customHeight="false" outlineLevel="0" collapsed="false">
      <c r="A3265" s="2" t="s">
        <v>8765</v>
      </c>
      <c r="B3265" s="13" t="n">
        <v>99</v>
      </c>
      <c r="C3265" s="13" t="n">
        <v>99</v>
      </c>
      <c r="D3265" s="14" t="n">
        <f aca="false">C3265/Summary!$B$4</f>
        <v>0.0066</v>
      </c>
      <c r="E3265" s="15" t="n">
        <v>0.142857142857143</v>
      </c>
      <c r="F3265" s="2" t="s">
        <v>53</v>
      </c>
      <c r="G3265" s="2" t="s">
        <v>53</v>
      </c>
      <c r="H3265" s="2" t="str">
        <f aca="false">IF(AND(E3265&gt;=0.4,E3265&lt;=0.6),"Yes","No")</f>
        <v>No</v>
      </c>
      <c r="I3265" s="2" t="str">
        <f aca="false">IF(AND(F3265="No",G3265="No",H3265="Yes"),"Yes","No")</f>
        <v>No</v>
      </c>
      <c r="J3265" s="2"/>
      <c r="K3265" s="2"/>
    </row>
    <row r="3266" customFormat="false" ht="15" hidden="false" customHeight="false" outlineLevel="0" collapsed="false">
      <c r="A3266" s="2" t="s">
        <v>8766</v>
      </c>
      <c r="B3266" s="13" t="n">
        <v>99</v>
      </c>
      <c r="C3266" s="13" t="n">
        <v>99</v>
      </c>
      <c r="D3266" s="14" t="n">
        <f aca="false">C3266/Summary!$B$4</f>
        <v>0.0066</v>
      </c>
      <c r="E3266" s="15" t="n">
        <v>0.285714285714286</v>
      </c>
      <c r="F3266" s="2" t="s">
        <v>44</v>
      </c>
      <c r="G3266" s="2" t="s">
        <v>44</v>
      </c>
      <c r="H3266" s="2" t="str">
        <f aca="false">IF(AND(E3266&gt;=0.4,E3266&lt;=0.6),"Yes","No")</f>
        <v>No</v>
      </c>
      <c r="I3266" s="2" t="str">
        <f aca="false">IF(AND(F3266="No",G3266="No",H3266="Yes"),"Yes","No")</f>
        <v>No</v>
      </c>
      <c r="J3266" s="2"/>
      <c r="K3266" s="2"/>
    </row>
    <row r="3267" customFormat="false" ht="15" hidden="false" customHeight="false" outlineLevel="0" collapsed="false">
      <c r="A3267" s="2" t="s">
        <v>8767</v>
      </c>
      <c r="B3267" s="13" t="n">
        <v>99</v>
      </c>
      <c r="C3267" s="13" t="n">
        <v>98</v>
      </c>
      <c r="D3267" s="14" t="n">
        <f aca="false">C3267/Summary!$B$4</f>
        <v>0.00653333333333333</v>
      </c>
      <c r="E3267" s="15" t="n">
        <v>0.142857142857143</v>
      </c>
      <c r="F3267" s="2" t="s">
        <v>53</v>
      </c>
      <c r="G3267" s="2" t="s">
        <v>44</v>
      </c>
      <c r="H3267" s="2" t="str">
        <f aca="false">IF(AND(E3267&gt;=0.4,E3267&lt;=0.6),"Yes","No")</f>
        <v>No</v>
      </c>
      <c r="I3267" s="2" t="str">
        <f aca="false">IF(AND(F3267="No",G3267="No",H3267="Yes"),"Yes","No")</f>
        <v>No</v>
      </c>
      <c r="J3267" s="2"/>
      <c r="K3267" s="2"/>
    </row>
    <row r="3268" customFormat="false" ht="15" hidden="false" customHeight="false" outlineLevel="0" collapsed="false">
      <c r="A3268" s="2" t="s">
        <v>8768</v>
      </c>
      <c r="B3268" s="13" t="n">
        <v>99</v>
      </c>
      <c r="C3268" s="13" t="n">
        <v>99</v>
      </c>
      <c r="D3268" s="14" t="n">
        <f aca="false">C3268/Summary!$B$4</f>
        <v>0.0066</v>
      </c>
      <c r="E3268" s="15" t="n">
        <v>0.285714285714286</v>
      </c>
      <c r="F3268" s="2" t="s">
        <v>44</v>
      </c>
      <c r="G3268" s="2" t="s">
        <v>53</v>
      </c>
      <c r="H3268" s="2" t="str">
        <f aca="false">IF(AND(E3268&gt;=0.4,E3268&lt;=0.6),"Yes","No")</f>
        <v>No</v>
      </c>
      <c r="I3268" s="2" t="str">
        <f aca="false">IF(AND(F3268="No",G3268="No",H3268="Yes"),"Yes","No")</f>
        <v>No</v>
      </c>
      <c r="J3268" s="2"/>
      <c r="K3268" s="2"/>
    </row>
    <row r="3269" customFormat="false" ht="15" hidden="false" customHeight="false" outlineLevel="0" collapsed="false">
      <c r="A3269" s="2" t="s">
        <v>8769</v>
      </c>
      <c r="B3269" s="13" t="n">
        <v>99</v>
      </c>
      <c r="C3269" s="13" t="n">
        <v>99</v>
      </c>
      <c r="D3269" s="14" t="n">
        <f aca="false">C3269/Summary!$B$4</f>
        <v>0.0066</v>
      </c>
      <c r="E3269" s="15" t="n">
        <v>0.285714285714286</v>
      </c>
      <c r="F3269" s="2" t="s">
        <v>44</v>
      </c>
      <c r="G3269" s="2" t="s">
        <v>53</v>
      </c>
      <c r="H3269" s="2" t="str">
        <f aca="false">IF(AND(E3269&gt;=0.4,E3269&lt;=0.6),"Yes","No")</f>
        <v>No</v>
      </c>
      <c r="I3269" s="2" t="str">
        <f aca="false">IF(AND(F3269="No",G3269="No",H3269="Yes"),"Yes","No")</f>
        <v>No</v>
      </c>
      <c r="J3269" s="2"/>
      <c r="K3269" s="2"/>
    </row>
    <row r="3270" customFormat="false" ht="15" hidden="false" customHeight="false" outlineLevel="0" collapsed="false">
      <c r="A3270" s="2" t="s">
        <v>8770</v>
      </c>
      <c r="B3270" s="13" t="n">
        <v>99</v>
      </c>
      <c r="C3270" s="13" t="n">
        <v>99</v>
      </c>
      <c r="D3270" s="14" t="n">
        <f aca="false">C3270/Summary!$B$4</f>
        <v>0.0066</v>
      </c>
      <c r="E3270" s="15" t="n">
        <v>0.285714285714286</v>
      </c>
      <c r="F3270" s="2" t="s">
        <v>44</v>
      </c>
      <c r="G3270" s="2" t="s">
        <v>44</v>
      </c>
      <c r="H3270" s="2" t="str">
        <f aca="false">IF(AND(E3270&gt;=0.4,E3270&lt;=0.6),"Yes","No")</f>
        <v>No</v>
      </c>
      <c r="I3270" s="2" t="str">
        <f aca="false">IF(AND(F3270="No",G3270="No",H3270="Yes"),"Yes","No")</f>
        <v>No</v>
      </c>
      <c r="J3270" s="2"/>
      <c r="K3270" s="2"/>
    </row>
    <row r="3271" customFormat="false" ht="15" hidden="false" customHeight="false" outlineLevel="0" collapsed="false">
      <c r="A3271" s="2" t="s">
        <v>8771</v>
      </c>
      <c r="B3271" s="13" t="n">
        <v>99</v>
      </c>
      <c r="C3271" s="13" t="n">
        <v>98</v>
      </c>
      <c r="D3271" s="14" t="n">
        <f aca="false">C3271/Summary!$B$4</f>
        <v>0.00653333333333333</v>
      </c>
      <c r="E3271" s="15" t="n">
        <v>0.285714285714286</v>
      </c>
      <c r="F3271" s="2" t="s">
        <v>53</v>
      </c>
      <c r="G3271" s="2" t="s">
        <v>53</v>
      </c>
      <c r="H3271" s="2" t="str">
        <f aca="false">IF(AND(E3271&gt;=0.4,E3271&lt;=0.6),"Yes","No")</f>
        <v>No</v>
      </c>
      <c r="I3271" s="2" t="str">
        <f aca="false">IF(AND(F3271="No",G3271="No",H3271="Yes"),"Yes","No")</f>
        <v>No</v>
      </c>
      <c r="J3271" s="2"/>
      <c r="K3271" s="2"/>
    </row>
    <row r="3272" customFormat="false" ht="15" hidden="false" customHeight="false" outlineLevel="0" collapsed="false">
      <c r="A3272" s="2" t="s">
        <v>8772</v>
      </c>
      <c r="B3272" s="13" t="n">
        <v>99</v>
      </c>
      <c r="C3272" s="13" t="n">
        <v>99</v>
      </c>
      <c r="D3272" s="14" t="n">
        <f aca="false">C3272/Summary!$B$4</f>
        <v>0.0066</v>
      </c>
      <c r="E3272" s="15" t="n">
        <v>0.142857142857143</v>
      </c>
      <c r="F3272" s="2" t="s">
        <v>53</v>
      </c>
      <c r="G3272" s="2" t="s">
        <v>53</v>
      </c>
      <c r="H3272" s="2" t="str">
        <f aca="false">IF(AND(E3272&gt;=0.4,E3272&lt;=0.6),"Yes","No")</f>
        <v>No</v>
      </c>
      <c r="I3272" s="2" t="str">
        <f aca="false">IF(AND(F3272="No",G3272="No",H3272="Yes"),"Yes","No")</f>
        <v>No</v>
      </c>
      <c r="J3272" s="2"/>
      <c r="K3272" s="2"/>
    </row>
    <row r="3273" customFormat="false" ht="15" hidden="false" customHeight="false" outlineLevel="0" collapsed="false">
      <c r="A3273" s="2" t="s">
        <v>8773</v>
      </c>
      <c r="B3273" s="13" t="n">
        <v>99</v>
      </c>
      <c r="C3273" s="13" t="n">
        <v>99</v>
      </c>
      <c r="D3273" s="14" t="n">
        <f aca="false">C3273/Summary!$B$4</f>
        <v>0.0066</v>
      </c>
      <c r="E3273" s="15" t="n">
        <v>0.285714285714286</v>
      </c>
      <c r="F3273" s="2" t="s">
        <v>53</v>
      </c>
      <c r="G3273" s="2" t="s">
        <v>53</v>
      </c>
      <c r="H3273" s="2" t="str">
        <f aca="false">IF(AND(E3273&gt;=0.4,E3273&lt;=0.6),"Yes","No")</f>
        <v>No</v>
      </c>
      <c r="I3273" s="2" t="str">
        <f aca="false">IF(AND(F3273="No",G3273="No",H3273="Yes"),"Yes","No")</f>
        <v>No</v>
      </c>
      <c r="J3273" s="2"/>
      <c r="K3273" s="2"/>
    </row>
    <row r="3274" customFormat="false" ht="15" hidden="false" customHeight="false" outlineLevel="0" collapsed="false">
      <c r="A3274" s="2" t="s">
        <v>8774</v>
      </c>
      <c r="B3274" s="13" t="n">
        <v>99</v>
      </c>
      <c r="C3274" s="13" t="n">
        <v>98</v>
      </c>
      <c r="D3274" s="14" t="n">
        <f aca="false">C3274/Summary!$B$4</f>
        <v>0.00653333333333333</v>
      </c>
      <c r="E3274" s="15" t="n">
        <v>0.428571428571429</v>
      </c>
      <c r="F3274" s="2" t="s">
        <v>44</v>
      </c>
      <c r="G3274" s="2" t="s">
        <v>53</v>
      </c>
      <c r="H3274" s="2" t="str">
        <f aca="false">IF(AND(E3274&gt;=0.4,E3274&lt;=0.6),"Yes","No")</f>
        <v>Yes</v>
      </c>
      <c r="I3274" s="2" t="str">
        <f aca="false">IF(AND(F3274="No",G3274="No",H3274="Yes"),"Yes","No")</f>
        <v>No</v>
      </c>
      <c r="J3274" s="2"/>
      <c r="K3274" s="2"/>
    </row>
    <row r="3275" customFormat="false" ht="15" hidden="false" customHeight="false" outlineLevel="0" collapsed="false">
      <c r="A3275" s="2" t="s">
        <v>8775</v>
      </c>
      <c r="B3275" s="13" t="n">
        <v>99</v>
      </c>
      <c r="C3275" s="13" t="n">
        <v>99</v>
      </c>
      <c r="D3275" s="14" t="n">
        <f aca="false">C3275/Summary!$B$4</f>
        <v>0.0066</v>
      </c>
      <c r="E3275" s="15" t="n">
        <v>0.428571428571429</v>
      </c>
      <c r="F3275" s="2" t="s">
        <v>44</v>
      </c>
      <c r="G3275" s="2" t="s">
        <v>53</v>
      </c>
      <c r="H3275" s="2" t="str">
        <f aca="false">IF(AND(E3275&gt;=0.4,E3275&lt;=0.6),"Yes","No")</f>
        <v>Yes</v>
      </c>
      <c r="I3275" s="2" t="str">
        <f aca="false">IF(AND(F3275="No",G3275="No",H3275="Yes"),"Yes","No")</f>
        <v>No</v>
      </c>
      <c r="J3275" s="2"/>
      <c r="K3275" s="2"/>
    </row>
    <row r="3276" customFormat="false" ht="15" hidden="false" customHeight="false" outlineLevel="0" collapsed="false">
      <c r="A3276" s="2" t="s">
        <v>8776</v>
      </c>
      <c r="B3276" s="13" t="n">
        <v>99</v>
      </c>
      <c r="C3276" s="13" t="n">
        <v>97</v>
      </c>
      <c r="D3276" s="14" t="n">
        <f aca="false">C3276/Summary!$B$4</f>
        <v>0.00646666666666667</v>
      </c>
      <c r="E3276" s="15" t="n">
        <v>0.714285714285714</v>
      </c>
      <c r="F3276" s="2" t="s">
        <v>53</v>
      </c>
      <c r="G3276" s="2" t="s">
        <v>44</v>
      </c>
      <c r="H3276" s="2" t="str">
        <f aca="false">IF(AND(E3276&gt;=0.4,E3276&lt;=0.6),"Yes","No")</f>
        <v>No</v>
      </c>
      <c r="I3276" s="2" t="str">
        <f aca="false">IF(AND(F3276="No",G3276="No",H3276="Yes"),"Yes","No")</f>
        <v>No</v>
      </c>
      <c r="J3276" s="2"/>
      <c r="K3276" s="2"/>
    </row>
    <row r="3277" customFormat="false" ht="15" hidden="false" customHeight="false" outlineLevel="0" collapsed="false">
      <c r="A3277" s="2" t="s">
        <v>8777</v>
      </c>
      <c r="B3277" s="13" t="n">
        <v>99</v>
      </c>
      <c r="C3277" s="13" t="n">
        <v>99</v>
      </c>
      <c r="D3277" s="14" t="n">
        <f aca="false">C3277/Summary!$B$4</f>
        <v>0.0066</v>
      </c>
      <c r="E3277" s="15" t="n">
        <v>0.428571428571429</v>
      </c>
      <c r="F3277" s="2" t="s">
        <v>53</v>
      </c>
      <c r="G3277" s="2" t="s">
        <v>53</v>
      </c>
      <c r="H3277" s="2" t="str">
        <f aca="false">IF(AND(E3277&gt;=0.4,E3277&lt;=0.6),"Yes","No")</f>
        <v>Yes</v>
      </c>
      <c r="I3277" s="2" t="str">
        <f aca="false">IF(AND(F3277="No",G3277="No",H3277="Yes"),"Yes","No")</f>
        <v>No</v>
      </c>
      <c r="J3277" s="2"/>
      <c r="K3277" s="2"/>
    </row>
    <row r="3278" customFormat="false" ht="15" hidden="false" customHeight="false" outlineLevel="0" collapsed="false">
      <c r="A3278" s="2" t="s">
        <v>8778</v>
      </c>
      <c r="B3278" s="13" t="n">
        <v>99</v>
      </c>
      <c r="C3278" s="13" t="n">
        <v>99</v>
      </c>
      <c r="D3278" s="14" t="n">
        <f aca="false">C3278/Summary!$B$4</f>
        <v>0.0066</v>
      </c>
      <c r="E3278" s="15" t="n">
        <v>0.714285714285714</v>
      </c>
      <c r="F3278" s="2" t="s">
        <v>53</v>
      </c>
      <c r="G3278" s="2" t="s">
        <v>44</v>
      </c>
      <c r="H3278" s="2" t="str">
        <f aca="false">IF(AND(E3278&gt;=0.4,E3278&lt;=0.6),"Yes","No")</f>
        <v>No</v>
      </c>
      <c r="I3278" s="2" t="str">
        <f aca="false">IF(AND(F3278="No",G3278="No",H3278="Yes"),"Yes","No")</f>
        <v>No</v>
      </c>
      <c r="J3278" s="2"/>
      <c r="K3278" s="2"/>
    </row>
    <row r="3279" customFormat="false" ht="15" hidden="false" customHeight="false" outlineLevel="0" collapsed="false">
      <c r="A3279" s="2" t="s">
        <v>8779</v>
      </c>
      <c r="B3279" s="13" t="n">
        <v>99</v>
      </c>
      <c r="C3279" s="13" t="n">
        <v>99</v>
      </c>
      <c r="D3279" s="14" t="n">
        <f aca="false">C3279/Summary!$B$4</f>
        <v>0.0066</v>
      </c>
      <c r="E3279" s="15" t="n">
        <v>0.714285714285714</v>
      </c>
      <c r="F3279" s="2" t="s">
        <v>53</v>
      </c>
      <c r="G3279" s="2" t="s">
        <v>44</v>
      </c>
      <c r="H3279" s="2" t="str">
        <f aca="false">IF(AND(E3279&gt;=0.4,E3279&lt;=0.6),"Yes","No")</f>
        <v>No</v>
      </c>
      <c r="I3279" s="2" t="str">
        <f aca="false">IF(AND(F3279="No",G3279="No",H3279="Yes"),"Yes","No")</f>
        <v>No</v>
      </c>
      <c r="J3279" s="2"/>
      <c r="K3279" s="2"/>
    </row>
    <row r="3280" customFormat="false" ht="15" hidden="false" customHeight="false" outlineLevel="0" collapsed="false">
      <c r="A3280" s="2" t="s">
        <v>8780</v>
      </c>
      <c r="B3280" s="13" t="n">
        <v>99</v>
      </c>
      <c r="C3280" s="13" t="n">
        <v>99</v>
      </c>
      <c r="D3280" s="14" t="n">
        <f aca="false">C3280/Summary!$B$4</f>
        <v>0.0066</v>
      </c>
      <c r="E3280" s="15" t="n">
        <v>0.714285714285714</v>
      </c>
      <c r="F3280" s="2" t="s">
        <v>53</v>
      </c>
      <c r="G3280" s="2" t="s">
        <v>44</v>
      </c>
      <c r="H3280" s="2" t="str">
        <f aca="false">IF(AND(E3280&gt;=0.4,E3280&lt;=0.6),"Yes","No")</f>
        <v>No</v>
      </c>
      <c r="I3280" s="2" t="str">
        <f aca="false">IF(AND(F3280="No",G3280="No",H3280="Yes"),"Yes","No")</f>
        <v>No</v>
      </c>
      <c r="J3280" s="2"/>
      <c r="K3280" s="2"/>
    </row>
    <row r="3281" customFormat="false" ht="15" hidden="false" customHeight="false" outlineLevel="0" collapsed="false">
      <c r="A3281" s="2" t="s">
        <v>8781</v>
      </c>
      <c r="B3281" s="13" t="n">
        <v>99</v>
      </c>
      <c r="C3281" s="13" t="n">
        <v>99</v>
      </c>
      <c r="D3281" s="14" t="n">
        <f aca="false">C3281/Summary!$B$4</f>
        <v>0.0066</v>
      </c>
      <c r="E3281" s="15" t="n">
        <v>0.571428571428571</v>
      </c>
      <c r="F3281" s="2" t="s">
        <v>53</v>
      </c>
      <c r="G3281" s="2" t="s">
        <v>44</v>
      </c>
      <c r="H3281" s="2" t="str">
        <f aca="false">IF(AND(E3281&gt;=0.4,E3281&lt;=0.6),"Yes","No")</f>
        <v>Yes</v>
      </c>
      <c r="I3281" s="2" t="str">
        <f aca="false">IF(AND(F3281="No",G3281="No",H3281="Yes"),"Yes","No")</f>
        <v>No</v>
      </c>
      <c r="J3281" s="2"/>
      <c r="K3281" s="2"/>
    </row>
    <row r="3282" customFormat="false" ht="15" hidden="false" customHeight="false" outlineLevel="0" collapsed="false">
      <c r="A3282" s="2" t="s">
        <v>8782</v>
      </c>
      <c r="B3282" s="13" t="n">
        <v>99</v>
      </c>
      <c r="C3282" s="13" t="n">
        <v>98</v>
      </c>
      <c r="D3282" s="14" t="n">
        <f aca="false">C3282/Summary!$B$4</f>
        <v>0.00653333333333333</v>
      </c>
      <c r="E3282" s="15" t="n">
        <v>0.857142857142857</v>
      </c>
      <c r="F3282" s="2" t="s">
        <v>53</v>
      </c>
      <c r="G3282" s="2" t="s">
        <v>44</v>
      </c>
      <c r="H3282" s="2" t="str">
        <f aca="false">IF(AND(E3282&gt;=0.4,E3282&lt;=0.6),"Yes","No")</f>
        <v>No</v>
      </c>
      <c r="I3282" s="2" t="str">
        <f aca="false">IF(AND(F3282="No",G3282="No",H3282="Yes"),"Yes","No")</f>
        <v>No</v>
      </c>
      <c r="J3282" s="2"/>
      <c r="K3282" s="2"/>
    </row>
    <row r="3283" customFormat="false" ht="15" hidden="false" customHeight="false" outlineLevel="0" collapsed="false">
      <c r="A3283" s="2" t="s">
        <v>8783</v>
      </c>
      <c r="B3283" s="13" t="n">
        <v>99</v>
      </c>
      <c r="C3283" s="13" t="n">
        <v>99</v>
      </c>
      <c r="D3283" s="14" t="n">
        <f aca="false">C3283/Summary!$B$4</f>
        <v>0.0066</v>
      </c>
      <c r="E3283" s="15" t="n">
        <v>0.857142857142857</v>
      </c>
      <c r="F3283" s="2" t="s">
        <v>53</v>
      </c>
      <c r="G3283" s="2" t="s">
        <v>44</v>
      </c>
      <c r="H3283" s="2" t="str">
        <f aca="false">IF(AND(E3283&gt;=0.4,E3283&lt;=0.6),"Yes","No")</f>
        <v>No</v>
      </c>
      <c r="I3283" s="2" t="str">
        <f aca="false">IF(AND(F3283="No",G3283="No",H3283="Yes"),"Yes","No")</f>
        <v>No</v>
      </c>
      <c r="J3283" s="2"/>
      <c r="K3283" s="2"/>
    </row>
    <row r="3284" customFormat="false" ht="15" hidden="false" customHeight="false" outlineLevel="0" collapsed="false">
      <c r="A3284" s="2" t="s">
        <v>8784</v>
      </c>
      <c r="B3284" s="13" t="n">
        <v>99</v>
      </c>
      <c r="C3284" s="13" t="n">
        <v>99</v>
      </c>
      <c r="D3284" s="14" t="n">
        <f aca="false">C3284/Summary!$B$4</f>
        <v>0.0066</v>
      </c>
      <c r="E3284" s="15" t="n">
        <v>0.857142857142857</v>
      </c>
      <c r="F3284" s="2" t="s">
        <v>53</v>
      </c>
      <c r="G3284" s="2" t="s">
        <v>44</v>
      </c>
      <c r="H3284" s="2" t="str">
        <f aca="false">IF(AND(E3284&gt;=0.4,E3284&lt;=0.6),"Yes","No")</f>
        <v>No</v>
      </c>
      <c r="I3284" s="2" t="str">
        <f aca="false">IF(AND(F3284="No",G3284="No",H3284="Yes"),"Yes","No")</f>
        <v>No</v>
      </c>
      <c r="J3284" s="2"/>
      <c r="K3284" s="2"/>
    </row>
    <row r="3285" customFormat="false" ht="15" hidden="false" customHeight="false" outlineLevel="0" collapsed="false">
      <c r="A3285" s="2" t="s">
        <v>8785</v>
      </c>
      <c r="B3285" s="13" t="n">
        <v>99</v>
      </c>
      <c r="C3285" s="13" t="n">
        <v>99</v>
      </c>
      <c r="D3285" s="14" t="n">
        <f aca="false">C3285/Summary!$B$4</f>
        <v>0.0066</v>
      </c>
      <c r="E3285" s="15" t="n">
        <v>0.571428571428571</v>
      </c>
      <c r="F3285" s="2" t="s">
        <v>53</v>
      </c>
      <c r="G3285" s="2" t="s">
        <v>44</v>
      </c>
      <c r="H3285" s="2" t="str">
        <f aca="false">IF(AND(E3285&gt;=0.4,E3285&lt;=0.6),"Yes","No")</f>
        <v>Yes</v>
      </c>
      <c r="I3285" s="2" t="str">
        <f aca="false">IF(AND(F3285="No",G3285="No",H3285="Yes"),"Yes","No")</f>
        <v>No</v>
      </c>
      <c r="J3285" s="2"/>
      <c r="K3285" s="2"/>
    </row>
    <row r="3286" customFormat="false" ht="15" hidden="false" customHeight="false" outlineLevel="0" collapsed="false">
      <c r="A3286" s="2" t="s">
        <v>8786</v>
      </c>
      <c r="B3286" s="13" t="n">
        <v>99</v>
      </c>
      <c r="C3286" s="13" t="n">
        <v>99</v>
      </c>
      <c r="D3286" s="14" t="n">
        <f aca="false">C3286/Summary!$B$4</f>
        <v>0.0066</v>
      </c>
      <c r="E3286" s="15" t="n">
        <v>0.285714285714286</v>
      </c>
      <c r="F3286" s="2" t="s">
        <v>53</v>
      </c>
      <c r="G3286" s="2" t="s">
        <v>44</v>
      </c>
      <c r="H3286" s="2" t="str">
        <f aca="false">IF(AND(E3286&gt;=0.4,E3286&lt;=0.6),"Yes","No")</f>
        <v>No</v>
      </c>
      <c r="I3286" s="2" t="str">
        <f aca="false">IF(AND(F3286="No",G3286="No",H3286="Yes"),"Yes","No")</f>
        <v>No</v>
      </c>
      <c r="J3286" s="2"/>
      <c r="K3286" s="2"/>
    </row>
    <row r="3287" customFormat="false" ht="15" hidden="false" customHeight="false" outlineLevel="0" collapsed="false">
      <c r="A3287" s="2" t="s">
        <v>8787</v>
      </c>
      <c r="B3287" s="13" t="n">
        <v>99</v>
      </c>
      <c r="C3287" s="13" t="n">
        <v>99</v>
      </c>
      <c r="D3287" s="14" t="n">
        <f aca="false">C3287/Summary!$B$4</f>
        <v>0.0066</v>
      </c>
      <c r="E3287" s="15" t="n">
        <v>0.428571428571429</v>
      </c>
      <c r="F3287" s="2" t="s">
        <v>53</v>
      </c>
      <c r="G3287" s="2" t="s">
        <v>44</v>
      </c>
      <c r="H3287" s="2" t="str">
        <f aca="false">IF(AND(E3287&gt;=0.4,E3287&lt;=0.6),"Yes","No")</f>
        <v>Yes</v>
      </c>
      <c r="I3287" s="2" t="str">
        <f aca="false">IF(AND(F3287="No",G3287="No",H3287="Yes"),"Yes","No")</f>
        <v>No</v>
      </c>
      <c r="J3287" s="2"/>
      <c r="K3287" s="2"/>
    </row>
    <row r="3288" customFormat="false" ht="15" hidden="false" customHeight="false" outlineLevel="0" collapsed="false">
      <c r="A3288" s="2" t="s">
        <v>8788</v>
      </c>
      <c r="B3288" s="13" t="n">
        <v>99</v>
      </c>
      <c r="C3288" s="13" t="n">
        <v>99</v>
      </c>
      <c r="D3288" s="14" t="n">
        <f aca="false">C3288/Summary!$B$4</f>
        <v>0.0066</v>
      </c>
      <c r="E3288" s="15" t="n">
        <v>0.571428571428571</v>
      </c>
      <c r="F3288" s="2" t="s">
        <v>53</v>
      </c>
      <c r="G3288" s="2" t="s">
        <v>44</v>
      </c>
      <c r="H3288" s="2" t="str">
        <f aca="false">IF(AND(E3288&gt;=0.4,E3288&lt;=0.6),"Yes","No")</f>
        <v>Yes</v>
      </c>
      <c r="I3288" s="2" t="str">
        <f aca="false">IF(AND(F3288="No",G3288="No",H3288="Yes"),"Yes","No")</f>
        <v>No</v>
      </c>
      <c r="J3288" s="2"/>
      <c r="K3288" s="2"/>
    </row>
    <row r="3289" customFormat="false" ht="15" hidden="false" customHeight="false" outlineLevel="0" collapsed="false">
      <c r="A3289" s="2" t="s">
        <v>8789</v>
      </c>
      <c r="B3289" s="13" t="n">
        <v>99</v>
      </c>
      <c r="C3289" s="13" t="n">
        <v>98</v>
      </c>
      <c r="D3289" s="14" t="n">
        <f aca="false">C3289/Summary!$B$4</f>
        <v>0.00653333333333333</v>
      </c>
      <c r="E3289" s="15" t="n">
        <v>0.428571428571429</v>
      </c>
      <c r="F3289" s="2" t="s">
        <v>44</v>
      </c>
      <c r="G3289" s="2" t="s">
        <v>53</v>
      </c>
      <c r="H3289" s="2" t="str">
        <f aca="false">IF(AND(E3289&gt;=0.4,E3289&lt;=0.6),"Yes","No")</f>
        <v>Yes</v>
      </c>
      <c r="I3289" s="2" t="str">
        <f aca="false">IF(AND(F3289="No",G3289="No",H3289="Yes"),"Yes","No")</f>
        <v>No</v>
      </c>
      <c r="J3289" s="2"/>
      <c r="K3289" s="2"/>
    </row>
    <row r="3290" customFormat="false" ht="15" hidden="false" customHeight="false" outlineLevel="0" collapsed="false">
      <c r="A3290" s="2" t="s">
        <v>8790</v>
      </c>
      <c r="B3290" s="13" t="n">
        <v>99</v>
      </c>
      <c r="C3290" s="13" t="n">
        <v>98</v>
      </c>
      <c r="D3290" s="14" t="n">
        <f aca="false">C3290/Summary!$B$4</f>
        <v>0.00653333333333333</v>
      </c>
      <c r="E3290" s="15" t="n">
        <v>0.285714285714286</v>
      </c>
      <c r="F3290" s="2" t="s">
        <v>53</v>
      </c>
      <c r="G3290" s="2" t="s">
        <v>53</v>
      </c>
      <c r="H3290" s="2" t="str">
        <f aca="false">IF(AND(E3290&gt;=0.4,E3290&lt;=0.6),"Yes","No")</f>
        <v>No</v>
      </c>
      <c r="I3290" s="2" t="str">
        <f aca="false">IF(AND(F3290="No",G3290="No",H3290="Yes"),"Yes","No")</f>
        <v>No</v>
      </c>
      <c r="J3290" s="2"/>
      <c r="K3290" s="2"/>
    </row>
    <row r="3291" customFormat="false" ht="15" hidden="false" customHeight="false" outlineLevel="0" collapsed="false">
      <c r="A3291" s="2" t="s">
        <v>8791</v>
      </c>
      <c r="B3291" s="13" t="n">
        <v>99</v>
      </c>
      <c r="C3291" s="13" t="n">
        <v>99</v>
      </c>
      <c r="D3291" s="14" t="n">
        <f aca="false">C3291/Summary!$B$4</f>
        <v>0.0066</v>
      </c>
      <c r="E3291" s="15" t="n">
        <v>0.285714285714286</v>
      </c>
      <c r="F3291" s="2" t="s">
        <v>53</v>
      </c>
      <c r="G3291" s="2" t="s">
        <v>44</v>
      </c>
      <c r="H3291" s="2" t="str">
        <f aca="false">IF(AND(E3291&gt;=0.4,E3291&lt;=0.6),"Yes","No")</f>
        <v>No</v>
      </c>
      <c r="I3291" s="2" t="str">
        <f aca="false">IF(AND(F3291="No",G3291="No",H3291="Yes"),"Yes","No")</f>
        <v>No</v>
      </c>
      <c r="J3291" s="2"/>
      <c r="K3291" s="2"/>
    </row>
    <row r="3292" customFormat="false" ht="15" hidden="false" customHeight="false" outlineLevel="0" collapsed="false">
      <c r="A3292" s="2" t="s">
        <v>8792</v>
      </c>
      <c r="B3292" s="13" t="n">
        <v>99</v>
      </c>
      <c r="C3292" s="13" t="n">
        <v>98</v>
      </c>
      <c r="D3292" s="14" t="n">
        <f aca="false">C3292/Summary!$B$4</f>
        <v>0.00653333333333333</v>
      </c>
      <c r="E3292" s="15" t="n">
        <v>0.142857142857143</v>
      </c>
      <c r="F3292" s="2" t="s">
        <v>53</v>
      </c>
      <c r="G3292" s="2" t="s">
        <v>44</v>
      </c>
      <c r="H3292" s="2" t="str">
        <f aca="false">IF(AND(E3292&gt;=0.4,E3292&lt;=0.6),"Yes","No")</f>
        <v>No</v>
      </c>
      <c r="I3292" s="2" t="str">
        <f aca="false">IF(AND(F3292="No",G3292="No",H3292="Yes"),"Yes","No")</f>
        <v>No</v>
      </c>
      <c r="J3292" s="2"/>
      <c r="K3292" s="2"/>
    </row>
    <row r="3293" customFormat="false" ht="15" hidden="false" customHeight="false" outlineLevel="0" collapsed="false">
      <c r="A3293" s="2" t="s">
        <v>8793</v>
      </c>
      <c r="B3293" s="13" t="n">
        <v>99</v>
      </c>
      <c r="C3293" s="13" t="n">
        <v>99</v>
      </c>
      <c r="D3293" s="14" t="n">
        <f aca="false">C3293/Summary!$B$4</f>
        <v>0.0066</v>
      </c>
      <c r="E3293" s="15" t="n">
        <v>0.428571428571429</v>
      </c>
      <c r="F3293" s="2" t="s">
        <v>53</v>
      </c>
      <c r="G3293" s="2" t="s">
        <v>44</v>
      </c>
      <c r="H3293" s="2" t="str">
        <f aca="false">IF(AND(E3293&gt;=0.4,E3293&lt;=0.6),"Yes","No")</f>
        <v>Yes</v>
      </c>
      <c r="I3293" s="2" t="str">
        <f aca="false">IF(AND(F3293="No",G3293="No",H3293="Yes"),"Yes","No")</f>
        <v>No</v>
      </c>
      <c r="J3293" s="2"/>
      <c r="K3293" s="2"/>
    </row>
    <row r="3294" customFormat="false" ht="15" hidden="false" customHeight="false" outlineLevel="0" collapsed="false">
      <c r="A3294" s="2" t="s">
        <v>8794</v>
      </c>
      <c r="B3294" s="13" t="n">
        <v>99</v>
      </c>
      <c r="C3294" s="13" t="n">
        <v>99</v>
      </c>
      <c r="D3294" s="14" t="n">
        <f aca="false">C3294/Summary!$B$4</f>
        <v>0.0066</v>
      </c>
      <c r="E3294" s="15" t="n">
        <v>0.571428571428571</v>
      </c>
      <c r="F3294" s="2" t="s">
        <v>53</v>
      </c>
      <c r="G3294" s="2" t="s">
        <v>53</v>
      </c>
      <c r="H3294" s="2" t="str">
        <f aca="false">IF(AND(E3294&gt;=0.4,E3294&lt;=0.6),"Yes","No")</f>
        <v>Yes</v>
      </c>
      <c r="I3294" s="2" t="str">
        <f aca="false">IF(AND(F3294="No",G3294="No",H3294="Yes"),"Yes","No")</f>
        <v>No</v>
      </c>
      <c r="J3294" s="2"/>
      <c r="K3294" s="2"/>
    </row>
    <row r="3295" customFormat="false" ht="15" hidden="false" customHeight="false" outlineLevel="0" collapsed="false">
      <c r="A3295" s="2" t="s">
        <v>8795</v>
      </c>
      <c r="B3295" s="13" t="n">
        <v>99</v>
      </c>
      <c r="C3295" s="13" t="n">
        <v>99</v>
      </c>
      <c r="D3295" s="14" t="n">
        <f aca="false">C3295/Summary!$B$4</f>
        <v>0.0066</v>
      </c>
      <c r="E3295" s="15" t="n">
        <v>0.714285714285714</v>
      </c>
      <c r="F3295" s="2" t="s">
        <v>53</v>
      </c>
      <c r="G3295" s="2" t="s">
        <v>44</v>
      </c>
      <c r="H3295" s="2" t="str">
        <f aca="false">IF(AND(E3295&gt;=0.4,E3295&lt;=0.6),"Yes","No")</f>
        <v>No</v>
      </c>
      <c r="I3295" s="2" t="str">
        <f aca="false">IF(AND(F3295="No",G3295="No",H3295="Yes"),"Yes","No")</f>
        <v>No</v>
      </c>
      <c r="J3295" s="2"/>
      <c r="K3295" s="2"/>
    </row>
    <row r="3296" customFormat="false" ht="15" hidden="false" customHeight="false" outlineLevel="0" collapsed="false">
      <c r="A3296" s="2" t="s">
        <v>8796</v>
      </c>
      <c r="B3296" s="13" t="n">
        <v>99</v>
      </c>
      <c r="C3296" s="13" t="n">
        <v>99</v>
      </c>
      <c r="D3296" s="14" t="n">
        <f aca="false">C3296/Summary!$B$4</f>
        <v>0.0066</v>
      </c>
      <c r="E3296" s="15" t="n">
        <v>0.428571428571429</v>
      </c>
      <c r="F3296" s="2" t="s">
        <v>53</v>
      </c>
      <c r="G3296" s="2" t="s">
        <v>44</v>
      </c>
      <c r="H3296" s="2" t="str">
        <f aca="false">IF(AND(E3296&gt;=0.4,E3296&lt;=0.6),"Yes","No")</f>
        <v>Yes</v>
      </c>
      <c r="I3296" s="2" t="str">
        <f aca="false">IF(AND(F3296="No",G3296="No",H3296="Yes"),"Yes","No")</f>
        <v>No</v>
      </c>
      <c r="J3296" s="2"/>
      <c r="K3296" s="2"/>
    </row>
    <row r="3297" customFormat="false" ht="15" hidden="false" customHeight="false" outlineLevel="0" collapsed="false">
      <c r="A3297" s="2" t="s">
        <v>8797</v>
      </c>
      <c r="B3297" s="13" t="n">
        <v>99</v>
      </c>
      <c r="C3297" s="13" t="n">
        <v>99</v>
      </c>
      <c r="D3297" s="14" t="n">
        <f aca="false">C3297/Summary!$B$4</f>
        <v>0.0066</v>
      </c>
      <c r="E3297" s="15" t="n">
        <v>0.571428571428571</v>
      </c>
      <c r="F3297" s="2" t="s">
        <v>44</v>
      </c>
      <c r="G3297" s="2" t="s">
        <v>53</v>
      </c>
      <c r="H3297" s="2" t="str">
        <f aca="false">IF(AND(E3297&gt;=0.4,E3297&lt;=0.6),"Yes","No")</f>
        <v>Yes</v>
      </c>
      <c r="I3297" s="2" t="str">
        <f aca="false">IF(AND(F3297="No",G3297="No",H3297="Yes"),"Yes","No")</f>
        <v>No</v>
      </c>
      <c r="J3297" s="2"/>
      <c r="K3297" s="2"/>
    </row>
    <row r="3298" customFormat="false" ht="15" hidden="false" customHeight="false" outlineLevel="0" collapsed="false">
      <c r="A3298" s="2" t="s">
        <v>8798</v>
      </c>
      <c r="B3298" s="13" t="n">
        <v>99</v>
      </c>
      <c r="C3298" s="13" t="n">
        <v>99</v>
      </c>
      <c r="D3298" s="14" t="n">
        <f aca="false">C3298/Summary!$B$4</f>
        <v>0.0066</v>
      </c>
      <c r="E3298" s="15" t="n">
        <v>0.571428571428571</v>
      </c>
      <c r="F3298" s="2" t="s">
        <v>53</v>
      </c>
      <c r="G3298" s="2" t="s">
        <v>44</v>
      </c>
      <c r="H3298" s="2" t="str">
        <f aca="false">IF(AND(E3298&gt;=0.4,E3298&lt;=0.6),"Yes","No")</f>
        <v>Yes</v>
      </c>
      <c r="I3298" s="2" t="str">
        <f aca="false">IF(AND(F3298="No",G3298="No",H3298="Yes"),"Yes","No")</f>
        <v>No</v>
      </c>
      <c r="J3298" s="2"/>
      <c r="K3298" s="2"/>
    </row>
    <row r="3299" customFormat="false" ht="15" hidden="false" customHeight="false" outlineLevel="0" collapsed="false">
      <c r="A3299" s="2" t="s">
        <v>8799</v>
      </c>
      <c r="B3299" s="13" t="n">
        <v>99</v>
      </c>
      <c r="C3299" s="13" t="n">
        <v>99</v>
      </c>
      <c r="D3299" s="14" t="n">
        <f aca="false">C3299/Summary!$B$4</f>
        <v>0.0066</v>
      </c>
      <c r="E3299" s="15" t="n">
        <v>0.714285714285714</v>
      </c>
      <c r="F3299" s="2" t="s">
        <v>53</v>
      </c>
      <c r="G3299" s="2" t="s">
        <v>44</v>
      </c>
      <c r="H3299" s="2" t="str">
        <f aca="false">IF(AND(E3299&gt;=0.4,E3299&lt;=0.6),"Yes","No")</f>
        <v>No</v>
      </c>
      <c r="I3299" s="2" t="str">
        <f aca="false">IF(AND(F3299="No",G3299="No",H3299="Yes"),"Yes","No")</f>
        <v>No</v>
      </c>
      <c r="J3299" s="2"/>
      <c r="K3299" s="2"/>
    </row>
    <row r="3300" customFormat="false" ht="15" hidden="false" customHeight="false" outlineLevel="0" collapsed="false">
      <c r="A3300" s="2" t="s">
        <v>8800</v>
      </c>
      <c r="B3300" s="13" t="n">
        <v>99</v>
      </c>
      <c r="C3300" s="13" t="n">
        <v>99</v>
      </c>
      <c r="D3300" s="14" t="n">
        <f aca="false">C3300/Summary!$B$4</f>
        <v>0.0066</v>
      </c>
      <c r="E3300" s="15" t="n">
        <v>0.714285714285714</v>
      </c>
      <c r="F3300" s="2" t="s">
        <v>53</v>
      </c>
      <c r="G3300" s="2" t="s">
        <v>44</v>
      </c>
      <c r="H3300" s="2" t="str">
        <f aca="false">IF(AND(E3300&gt;=0.4,E3300&lt;=0.6),"Yes","No")</f>
        <v>No</v>
      </c>
      <c r="I3300" s="2" t="str">
        <f aca="false">IF(AND(F3300="No",G3300="No",H3300="Yes"),"Yes","No")</f>
        <v>No</v>
      </c>
      <c r="J3300" s="2"/>
      <c r="K3300" s="2"/>
    </row>
    <row r="3301" customFormat="false" ht="15" hidden="false" customHeight="false" outlineLevel="0" collapsed="false">
      <c r="A3301" s="2" t="s">
        <v>8801</v>
      </c>
      <c r="B3301" s="13" t="n">
        <v>99</v>
      </c>
      <c r="C3301" s="13" t="n">
        <v>97</v>
      </c>
      <c r="D3301" s="14" t="n">
        <f aca="false">C3301/Summary!$B$4</f>
        <v>0.00646666666666667</v>
      </c>
      <c r="E3301" s="15" t="n">
        <v>0.428571428571429</v>
      </c>
      <c r="F3301" s="2" t="s">
        <v>53</v>
      </c>
      <c r="G3301" s="2" t="s">
        <v>44</v>
      </c>
      <c r="H3301" s="2" t="str">
        <f aca="false">IF(AND(E3301&gt;=0.4,E3301&lt;=0.6),"Yes","No")</f>
        <v>Yes</v>
      </c>
      <c r="I3301" s="2" t="str">
        <f aca="false">IF(AND(F3301="No",G3301="No",H3301="Yes"),"Yes","No")</f>
        <v>No</v>
      </c>
      <c r="J3301" s="2"/>
      <c r="K3301" s="2"/>
    </row>
    <row r="3302" customFormat="false" ht="15" hidden="false" customHeight="false" outlineLevel="0" collapsed="false">
      <c r="A3302" s="2" t="s">
        <v>8802</v>
      </c>
      <c r="B3302" s="13" t="n">
        <v>99</v>
      </c>
      <c r="C3302" s="13" t="n">
        <v>99</v>
      </c>
      <c r="D3302" s="14" t="n">
        <f aca="false">C3302/Summary!$B$4</f>
        <v>0.0066</v>
      </c>
      <c r="E3302" s="15" t="n">
        <v>0.571428571428571</v>
      </c>
      <c r="F3302" s="2" t="s">
        <v>53</v>
      </c>
      <c r="G3302" s="2" t="s">
        <v>44</v>
      </c>
      <c r="H3302" s="2" t="str">
        <f aca="false">IF(AND(E3302&gt;=0.4,E3302&lt;=0.6),"Yes","No")</f>
        <v>Yes</v>
      </c>
      <c r="I3302" s="2" t="str">
        <f aca="false">IF(AND(F3302="No",G3302="No",H3302="Yes"),"Yes","No")</f>
        <v>No</v>
      </c>
      <c r="J3302" s="2"/>
      <c r="K3302" s="2"/>
    </row>
    <row r="3303" customFormat="false" ht="15" hidden="false" customHeight="false" outlineLevel="0" collapsed="false">
      <c r="A3303" s="2" t="s">
        <v>8803</v>
      </c>
      <c r="B3303" s="13" t="n">
        <v>99</v>
      </c>
      <c r="C3303" s="13" t="n">
        <v>98</v>
      </c>
      <c r="D3303" s="14" t="n">
        <f aca="false">C3303/Summary!$B$4</f>
        <v>0.00653333333333333</v>
      </c>
      <c r="E3303" s="15" t="n">
        <v>0.571428571428571</v>
      </c>
      <c r="F3303" s="2" t="s">
        <v>53</v>
      </c>
      <c r="G3303" s="2" t="s">
        <v>44</v>
      </c>
      <c r="H3303" s="2" t="str">
        <f aca="false">IF(AND(E3303&gt;=0.4,E3303&lt;=0.6),"Yes","No")</f>
        <v>Yes</v>
      </c>
      <c r="I3303" s="2" t="str">
        <f aca="false">IF(AND(F3303="No",G3303="No",H3303="Yes"),"Yes","No")</f>
        <v>No</v>
      </c>
      <c r="J3303" s="2"/>
      <c r="K3303" s="2"/>
    </row>
    <row r="3304" customFormat="false" ht="15" hidden="false" customHeight="false" outlineLevel="0" collapsed="false">
      <c r="A3304" s="2" t="s">
        <v>8804</v>
      </c>
      <c r="B3304" s="13" t="n">
        <v>99</v>
      </c>
      <c r="C3304" s="13" t="n">
        <v>98</v>
      </c>
      <c r="D3304" s="14" t="n">
        <f aca="false">C3304/Summary!$B$4</f>
        <v>0.00653333333333333</v>
      </c>
      <c r="E3304" s="15" t="n">
        <v>0.285714285714286</v>
      </c>
      <c r="F3304" s="2" t="s">
        <v>44</v>
      </c>
      <c r="G3304" s="2" t="s">
        <v>53</v>
      </c>
      <c r="H3304" s="2" t="str">
        <f aca="false">IF(AND(E3304&gt;=0.4,E3304&lt;=0.6),"Yes","No")</f>
        <v>No</v>
      </c>
      <c r="I3304" s="2" t="str">
        <f aca="false">IF(AND(F3304="No",G3304="No",H3304="Yes"),"Yes","No")</f>
        <v>No</v>
      </c>
      <c r="J3304" s="2"/>
      <c r="K3304" s="2"/>
    </row>
    <row r="3305" customFormat="false" ht="15" hidden="false" customHeight="false" outlineLevel="0" collapsed="false">
      <c r="A3305" s="2" t="s">
        <v>8805</v>
      </c>
      <c r="B3305" s="13" t="n">
        <v>99</v>
      </c>
      <c r="C3305" s="13" t="n">
        <v>99</v>
      </c>
      <c r="D3305" s="14" t="n">
        <f aca="false">C3305/Summary!$B$4</f>
        <v>0.0066</v>
      </c>
      <c r="E3305" s="15" t="n">
        <v>0.428571428571429</v>
      </c>
      <c r="F3305" s="2" t="s">
        <v>44</v>
      </c>
      <c r="G3305" s="2" t="s">
        <v>53</v>
      </c>
      <c r="H3305" s="2" t="str">
        <f aca="false">IF(AND(E3305&gt;=0.4,E3305&lt;=0.6),"Yes","No")</f>
        <v>Yes</v>
      </c>
      <c r="I3305" s="2" t="str">
        <f aca="false">IF(AND(F3305="No",G3305="No",H3305="Yes"),"Yes","No")</f>
        <v>No</v>
      </c>
      <c r="J3305" s="2"/>
      <c r="K3305" s="2"/>
    </row>
    <row r="3306" customFormat="false" ht="15" hidden="false" customHeight="false" outlineLevel="0" collapsed="false">
      <c r="A3306" s="2" t="s">
        <v>8806</v>
      </c>
      <c r="B3306" s="13" t="n">
        <v>99</v>
      </c>
      <c r="C3306" s="13" t="n">
        <v>98</v>
      </c>
      <c r="D3306" s="14" t="n">
        <f aca="false">C3306/Summary!$B$4</f>
        <v>0.00653333333333333</v>
      </c>
      <c r="E3306" s="15" t="n">
        <v>0.571428571428571</v>
      </c>
      <c r="F3306" s="2" t="s">
        <v>53</v>
      </c>
      <c r="G3306" s="2" t="s">
        <v>53</v>
      </c>
      <c r="H3306" s="2" t="str">
        <f aca="false">IF(AND(E3306&gt;=0.4,E3306&lt;=0.6),"Yes","No")</f>
        <v>Yes</v>
      </c>
      <c r="I3306" s="2" t="str">
        <f aca="false">IF(AND(F3306="No",G3306="No",H3306="Yes"),"Yes","No")</f>
        <v>No</v>
      </c>
      <c r="J3306" s="2"/>
      <c r="K3306" s="2"/>
    </row>
    <row r="3307" customFormat="false" ht="15" hidden="false" customHeight="false" outlineLevel="0" collapsed="false">
      <c r="A3307" s="2" t="s">
        <v>8807</v>
      </c>
      <c r="B3307" s="13" t="n">
        <v>99</v>
      </c>
      <c r="C3307" s="13" t="n">
        <v>99</v>
      </c>
      <c r="D3307" s="14" t="n">
        <f aca="false">C3307/Summary!$B$4</f>
        <v>0.0066</v>
      </c>
      <c r="E3307" s="15" t="n">
        <v>0.571428571428571</v>
      </c>
      <c r="F3307" s="2" t="s">
        <v>44</v>
      </c>
      <c r="G3307" s="2" t="s">
        <v>53</v>
      </c>
      <c r="H3307" s="2" t="str">
        <f aca="false">IF(AND(E3307&gt;=0.4,E3307&lt;=0.6),"Yes","No")</f>
        <v>Yes</v>
      </c>
      <c r="I3307" s="2" t="str">
        <f aca="false">IF(AND(F3307="No",G3307="No",H3307="Yes"),"Yes","No")</f>
        <v>No</v>
      </c>
      <c r="J3307" s="2"/>
      <c r="K3307" s="2"/>
    </row>
    <row r="3308" customFormat="false" ht="15" hidden="false" customHeight="false" outlineLevel="0" collapsed="false">
      <c r="A3308" s="2" t="s">
        <v>8808</v>
      </c>
      <c r="B3308" s="13" t="n">
        <v>99</v>
      </c>
      <c r="C3308" s="13" t="n">
        <v>99</v>
      </c>
      <c r="D3308" s="14" t="n">
        <f aca="false">C3308/Summary!$B$4</f>
        <v>0.0066</v>
      </c>
      <c r="E3308" s="15" t="n">
        <v>0.571428571428571</v>
      </c>
      <c r="F3308" s="2" t="s">
        <v>53</v>
      </c>
      <c r="G3308" s="2" t="s">
        <v>44</v>
      </c>
      <c r="H3308" s="2" t="str">
        <f aca="false">IF(AND(E3308&gt;=0.4,E3308&lt;=0.6),"Yes","No")</f>
        <v>Yes</v>
      </c>
      <c r="I3308" s="2" t="str">
        <f aca="false">IF(AND(F3308="No",G3308="No",H3308="Yes"),"Yes","No")</f>
        <v>No</v>
      </c>
      <c r="J3308" s="2"/>
      <c r="K3308" s="2"/>
    </row>
    <row r="3309" customFormat="false" ht="15" hidden="false" customHeight="false" outlineLevel="0" collapsed="false">
      <c r="A3309" s="2" t="s">
        <v>8809</v>
      </c>
      <c r="B3309" s="13" t="n">
        <v>99</v>
      </c>
      <c r="C3309" s="13" t="n">
        <v>99</v>
      </c>
      <c r="D3309" s="14" t="n">
        <f aca="false">C3309/Summary!$B$4</f>
        <v>0.0066</v>
      </c>
      <c r="E3309" s="15" t="n">
        <v>0.285714285714286</v>
      </c>
      <c r="F3309" s="2" t="s">
        <v>53</v>
      </c>
      <c r="G3309" s="2" t="s">
        <v>44</v>
      </c>
      <c r="H3309" s="2" t="str">
        <f aca="false">IF(AND(E3309&gt;=0.4,E3309&lt;=0.6),"Yes","No")</f>
        <v>No</v>
      </c>
      <c r="I3309" s="2" t="str">
        <f aca="false">IF(AND(F3309="No",G3309="No",H3309="Yes"),"Yes","No")</f>
        <v>No</v>
      </c>
      <c r="J3309" s="2"/>
      <c r="K3309" s="2"/>
    </row>
    <row r="3310" customFormat="false" ht="15" hidden="false" customHeight="false" outlineLevel="0" collapsed="false">
      <c r="A3310" s="2" t="s">
        <v>8810</v>
      </c>
      <c r="B3310" s="13" t="n">
        <v>99</v>
      </c>
      <c r="C3310" s="13" t="n">
        <v>99</v>
      </c>
      <c r="D3310" s="14" t="n">
        <f aca="false">C3310/Summary!$B$4</f>
        <v>0.0066</v>
      </c>
      <c r="E3310" s="15" t="n">
        <v>0.285714285714286</v>
      </c>
      <c r="F3310" s="2" t="s">
        <v>53</v>
      </c>
      <c r="G3310" s="2" t="s">
        <v>44</v>
      </c>
      <c r="H3310" s="2" t="str">
        <f aca="false">IF(AND(E3310&gt;=0.4,E3310&lt;=0.6),"Yes","No")</f>
        <v>No</v>
      </c>
      <c r="I3310" s="2" t="str">
        <f aca="false">IF(AND(F3310="No",G3310="No",H3310="Yes"),"Yes","No")</f>
        <v>No</v>
      </c>
      <c r="J3310" s="2"/>
      <c r="K3310" s="2"/>
    </row>
    <row r="3311" customFormat="false" ht="15" hidden="false" customHeight="false" outlineLevel="0" collapsed="false">
      <c r="A3311" s="2" t="s">
        <v>8811</v>
      </c>
      <c r="B3311" s="13" t="n">
        <v>99</v>
      </c>
      <c r="C3311" s="13" t="n">
        <v>99</v>
      </c>
      <c r="D3311" s="14" t="n">
        <f aca="false">C3311/Summary!$B$4</f>
        <v>0.0066</v>
      </c>
      <c r="E3311" s="15" t="n">
        <v>0.285714285714286</v>
      </c>
      <c r="F3311" s="2" t="s">
        <v>53</v>
      </c>
      <c r="G3311" s="2" t="s">
        <v>44</v>
      </c>
      <c r="H3311" s="2" t="str">
        <f aca="false">IF(AND(E3311&gt;=0.4,E3311&lt;=0.6),"Yes","No")</f>
        <v>No</v>
      </c>
      <c r="I3311" s="2" t="str">
        <f aca="false">IF(AND(F3311="No",G3311="No",H3311="Yes"),"Yes","No")</f>
        <v>No</v>
      </c>
      <c r="J3311" s="2"/>
      <c r="K3311" s="2"/>
    </row>
    <row r="3312" customFormat="false" ht="15" hidden="false" customHeight="false" outlineLevel="0" collapsed="false">
      <c r="A3312" s="2" t="s">
        <v>8812</v>
      </c>
      <c r="B3312" s="13" t="n">
        <v>99</v>
      </c>
      <c r="C3312" s="13" t="n">
        <v>99</v>
      </c>
      <c r="D3312" s="14" t="n">
        <f aca="false">C3312/Summary!$B$4</f>
        <v>0.0066</v>
      </c>
      <c r="E3312" s="15" t="n">
        <v>0.285714285714286</v>
      </c>
      <c r="F3312" s="2" t="s">
        <v>53</v>
      </c>
      <c r="G3312" s="2" t="s">
        <v>53</v>
      </c>
      <c r="H3312" s="2" t="str">
        <f aca="false">IF(AND(E3312&gt;=0.4,E3312&lt;=0.6),"Yes","No")</f>
        <v>No</v>
      </c>
      <c r="I3312" s="2" t="str">
        <f aca="false">IF(AND(F3312="No",G3312="No",H3312="Yes"),"Yes","No")</f>
        <v>No</v>
      </c>
      <c r="J3312" s="2"/>
      <c r="K3312" s="2"/>
    </row>
    <row r="3313" customFormat="false" ht="15" hidden="false" customHeight="false" outlineLevel="0" collapsed="false">
      <c r="A3313" s="2" t="s">
        <v>8813</v>
      </c>
      <c r="B3313" s="13" t="n">
        <v>99</v>
      </c>
      <c r="C3313" s="13" t="n">
        <v>99</v>
      </c>
      <c r="D3313" s="14" t="n">
        <f aca="false">C3313/Summary!$B$4</f>
        <v>0.0066</v>
      </c>
      <c r="E3313" s="15" t="n">
        <v>0.571428571428571</v>
      </c>
      <c r="F3313" s="2" t="s">
        <v>53</v>
      </c>
      <c r="G3313" s="2" t="s">
        <v>44</v>
      </c>
      <c r="H3313" s="2" t="str">
        <f aca="false">IF(AND(E3313&gt;=0.4,E3313&lt;=0.6),"Yes","No")</f>
        <v>Yes</v>
      </c>
      <c r="I3313" s="2" t="str">
        <f aca="false">IF(AND(F3313="No",G3313="No",H3313="Yes"),"Yes","No")</f>
        <v>No</v>
      </c>
      <c r="J3313" s="2"/>
      <c r="K3313" s="2"/>
    </row>
    <row r="3314" customFormat="false" ht="15" hidden="false" customHeight="false" outlineLevel="0" collapsed="false">
      <c r="A3314" s="2" t="s">
        <v>8814</v>
      </c>
      <c r="B3314" s="13" t="n">
        <v>99</v>
      </c>
      <c r="C3314" s="13" t="n">
        <v>99</v>
      </c>
      <c r="D3314" s="14" t="n">
        <f aca="false">C3314/Summary!$B$4</f>
        <v>0.0066</v>
      </c>
      <c r="E3314" s="15" t="n">
        <v>0.285714285714286</v>
      </c>
      <c r="F3314" s="2" t="s">
        <v>53</v>
      </c>
      <c r="G3314" s="2" t="s">
        <v>44</v>
      </c>
      <c r="H3314" s="2" t="str">
        <f aca="false">IF(AND(E3314&gt;=0.4,E3314&lt;=0.6),"Yes","No")</f>
        <v>No</v>
      </c>
      <c r="I3314" s="2" t="str">
        <f aca="false">IF(AND(F3314="No",G3314="No",H3314="Yes"),"Yes","No")</f>
        <v>No</v>
      </c>
      <c r="J3314" s="2"/>
      <c r="K3314" s="2"/>
    </row>
    <row r="3315" customFormat="false" ht="15" hidden="false" customHeight="false" outlineLevel="0" collapsed="false">
      <c r="A3315" s="2" t="s">
        <v>8815</v>
      </c>
      <c r="B3315" s="13" t="n">
        <v>99</v>
      </c>
      <c r="C3315" s="13" t="n">
        <v>99</v>
      </c>
      <c r="D3315" s="14" t="n">
        <f aca="false">C3315/Summary!$B$4</f>
        <v>0.0066</v>
      </c>
      <c r="E3315" s="15" t="n">
        <v>0.428571428571429</v>
      </c>
      <c r="F3315" s="2" t="s">
        <v>53</v>
      </c>
      <c r="G3315" s="2" t="s">
        <v>44</v>
      </c>
      <c r="H3315" s="2" t="str">
        <f aca="false">IF(AND(E3315&gt;=0.4,E3315&lt;=0.6),"Yes","No")</f>
        <v>Yes</v>
      </c>
      <c r="I3315" s="2" t="str">
        <f aca="false">IF(AND(F3315="No",G3315="No",H3315="Yes"),"Yes","No")</f>
        <v>No</v>
      </c>
      <c r="J3315" s="2"/>
      <c r="K3315" s="2"/>
    </row>
    <row r="3316" customFormat="false" ht="15" hidden="false" customHeight="false" outlineLevel="0" collapsed="false">
      <c r="A3316" s="2" t="s">
        <v>8816</v>
      </c>
      <c r="B3316" s="13" t="n">
        <v>99</v>
      </c>
      <c r="C3316" s="13" t="n">
        <v>99</v>
      </c>
      <c r="D3316" s="14" t="n">
        <f aca="false">C3316/Summary!$B$4</f>
        <v>0.0066</v>
      </c>
      <c r="E3316" s="15" t="n">
        <v>0.571428571428571</v>
      </c>
      <c r="F3316" s="2" t="s">
        <v>53</v>
      </c>
      <c r="G3316" s="2" t="s">
        <v>44</v>
      </c>
      <c r="H3316" s="2" t="str">
        <f aca="false">IF(AND(E3316&gt;=0.4,E3316&lt;=0.6),"Yes","No")</f>
        <v>Yes</v>
      </c>
      <c r="I3316" s="2" t="str">
        <f aca="false">IF(AND(F3316="No",G3316="No",H3316="Yes"),"Yes","No")</f>
        <v>No</v>
      </c>
      <c r="J3316" s="2"/>
      <c r="K3316" s="2"/>
    </row>
    <row r="3317" customFormat="false" ht="15" hidden="false" customHeight="false" outlineLevel="0" collapsed="false">
      <c r="A3317" s="2" t="s">
        <v>8817</v>
      </c>
      <c r="B3317" s="13" t="n">
        <v>99</v>
      </c>
      <c r="C3317" s="13" t="n">
        <v>99</v>
      </c>
      <c r="D3317" s="14" t="n">
        <f aca="false">C3317/Summary!$B$4</f>
        <v>0.0066</v>
      </c>
      <c r="E3317" s="15" t="n">
        <v>0.285714285714286</v>
      </c>
      <c r="F3317" s="2" t="s">
        <v>53</v>
      </c>
      <c r="G3317" s="2" t="s">
        <v>44</v>
      </c>
      <c r="H3317" s="2" t="str">
        <f aca="false">IF(AND(E3317&gt;=0.4,E3317&lt;=0.6),"Yes","No")</f>
        <v>No</v>
      </c>
      <c r="I3317" s="2" t="str">
        <f aca="false">IF(AND(F3317="No",G3317="No",H3317="Yes"),"Yes","No")</f>
        <v>No</v>
      </c>
      <c r="J3317" s="2"/>
      <c r="K3317" s="2"/>
    </row>
    <row r="3318" customFormat="false" ht="15" hidden="false" customHeight="false" outlineLevel="0" collapsed="false">
      <c r="A3318" s="2" t="s">
        <v>8818</v>
      </c>
      <c r="B3318" s="13" t="n">
        <v>99</v>
      </c>
      <c r="C3318" s="13" t="n">
        <v>99</v>
      </c>
      <c r="D3318" s="14" t="n">
        <f aca="false">C3318/Summary!$B$4</f>
        <v>0.0066</v>
      </c>
      <c r="E3318" s="15" t="n">
        <v>0.428571428571429</v>
      </c>
      <c r="F3318" s="2" t="s">
        <v>53</v>
      </c>
      <c r="G3318" s="2" t="s">
        <v>44</v>
      </c>
      <c r="H3318" s="2" t="str">
        <f aca="false">IF(AND(E3318&gt;=0.4,E3318&lt;=0.6),"Yes","No")</f>
        <v>Yes</v>
      </c>
      <c r="I3318" s="2" t="str">
        <f aca="false">IF(AND(F3318="No",G3318="No",H3318="Yes"),"Yes","No")</f>
        <v>No</v>
      </c>
      <c r="J3318" s="2"/>
      <c r="K3318" s="2"/>
    </row>
    <row r="3319" customFormat="false" ht="15" hidden="false" customHeight="false" outlineLevel="0" collapsed="false">
      <c r="A3319" s="2" t="s">
        <v>8819</v>
      </c>
      <c r="B3319" s="13" t="n">
        <v>99</v>
      </c>
      <c r="C3319" s="13" t="n">
        <v>98</v>
      </c>
      <c r="D3319" s="14" t="n">
        <f aca="false">C3319/Summary!$B$4</f>
        <v>0.00653333333333333</v>
      </c>
      <c r="E3319" s="15" t="n">
        <v>0.571428571428571</v>
      </c>
      <c r="F3319" s="2" t="s">
        <v>53</v>
      </c>
      <c r="G3319" s="2" t="s">
        <v>44</v>
      </c>
      <c r="H3319" s="2" t="str">
        <f aca="false">IF(AND(E3319&gt;=0.4,E3319&lt;=0.6),"Yes","No")</f>
        <v>Yes</v>
      </c>
      <c r="I3319" s="2" t="str">
        <f aca="false">IF(AND(F3319="No",G3319="No",H3319="Yes"),"Yes","No")</f>
        <v>No</v>
      </c>
      <c r="J3319" s="2"/>
      <c r="K3319" s="2"/>
    </row>
    <row r="3320" customFormat="false" ht="15" hidden="false" customHeight="false" outlineLevel="0" collapsed="false">
      <c r="A3320" s="2" t="s">
        <v>8820</v>
      </c>
      <c r="B3320" s="13" t="n">
        <v>99</v>
      </c>
      <c r="C3320" s="13" t="n">
        <v>98</v>
      </c>
      <c r="D3320" s="14" t="n">
        <f aca="false">C3320/Summary!$B$4</f>
        <v>0.00653333333333333</v>
      </c>
      <c r="E3320" s="15" t="n">
        <v>0.571428571428571</v>
      </c>
      <c r="F3320" s="2" t="s">
        <v>53</v>
      </c>
      <c r="G3320" s="2" t="s">
        <v>44</v>
      </c>
      <c r="H3320" s="2" t="str">
        <f aca="false">IF(AND(E3320&gt;=0.4,E3320&lt;=0.6),"Yes","No")</f>
        <v>Yes</v>
      </c>
      <c r="I3320" s="2" t="str">
        <f aca="false">IF(AND(F3320="No",G3320="No",H3320="Yes"),"Yes","No")</f>
        <v>No</v>
      </c>
      <c r="J3320" s="2"/>
      <c r="K3320" s="2"/>
    </row>
    <row r="3321" customFormat="false" ht="15" hidden="false" customHeight="false" outlineLevel="0" collapsed="false">
      <c r="A3321" s="2" t="s">
        <v>8821</v>
      </c>
      <c r="B3321" s="13" t="n">
        <v>99</v>
      </c>
      <c r="C3321" s="13" t="n">
        <v>99</v>
      </c>
      <c r="D3321" s="14" t="n">
        <f aca="false">C3321/Summary!$B$4</f>
        <v>0.0066</v>
      </c>
      <c r="E3321" s="15" t="n">
        <v>0.285714285714286</v>
      </c>
      <c r="F3321" s="2" t="s">
        <v>53</v>
      </c>
      <c r="G3321" s="2" t="s">
        <v>44</v>
      </c>
      <c r="H3321" s="2" t="str">
        <f aca="false">IF(AND(E3321&gt;=0.4,E3321&lt;=0.6),"Yes","No")</f>
        <v>No</v>
      </c>
      <c r="I3321" s="2" t="str">
        <f aca="false">IF(AND(F3321="No",G3321="No",H3321="Yes"),"Yes","No")</f>
        <v>No</v>
      </c>
      <c r="J3321" s="2"/>
      <c r="K3321" s="2"/>
    </row>
    <row r="3322" customFormat="false" ht="15" hidden="false" customHeight="false" outlineLevel="0" collapsed="false">
      <c r="A3322" s="2" t="s">
        <v>8822</v>
      </c>
      <c r="B3322" s="13" t="n">
        <v>99</v>
      </c>
      <c r="C3322" s="13" t="n">
        <v>98</v>
      </c>
      <c r="D3322" s="14" t="n">
        <f aca="false">C3322/Summary!$B$4</f>
        <v>0.00653333333333333</v>
      </c>
      <c r="E3322" s="15" t="n">
        <v>0.428571428571429</v>
      </c>
      <c r="F3322" s="2" t="s">
        <v>53</v>
      </c>
      <c r="G3322" s="2" t="s">
        <v>44</v>
      </c>
      <c r="H3322" s="2" t="str">
        <f aca="false">IF(AND(E3322&gt;=0.4,E3322&lt;=0.6),"Yes","No")</f>
        <v>Yes</v>
      </c>
      <c r="I3322" s="2" t="str">
        <f aca="false">IF(AND(F3322="No",G3322="No",H3322="Yes"),"Yes","No")</f>
        <v>No</v>
      </c>
      <c r="J3322" s="2"/>
      <c r="K3322" s="2"/>
    </row>
    <row r="3323" customFormat="false" ht="15" hidden="false" customHeight="false" outlineLevel="0" collapsed="false">
      <c r="A3323" s="2" t="s">
        <v>8823</v>
      </c>
      <c r="B3323" s="13" t="n">
        <v>99</v>
      </c>
      <c r="C3323" s="13" t="n">
        <v>99</v>
      </c>
      <c r="D3323" s="14" t="n">
        <f aca="false">C3323/Summary!$B$4</f>
        <v>0.0066</v>
      </c>
      <c r="E3323" s="15" t="n">
        <v>0.285714285714286</v>
      </c>
      <c r="F3323" s="2" t="s">
        <v>53</v>
      </c>
      <c r="G3323" s="2" t="s">
        <v>44</v>
      </c>
      <c r="H3323" s="2" t="str">
        <f aca="false">IF(AND(E3323&gt;=0.4,E3323&lt;=0.6),"Yes","No")</f>
        <v>No</v>
      </c>
      <c r="I3323" s="2" t="str">
        <f aca="false">IF(AND(F3323="No",G3323="No",H3323="Yes"),"Yes","No")</f>
        <v>No</v>
      </c>
      <c r="J3323" s="2"/>
      <c r="K3323" s="2"/>
    </row>
    <row r="3324" customFormat="false" ht="15" hidden="false" customHeight="false" outlineLevel="0" collapsed="false">
      <c r="A3324" s="2" t="s">
        <v>8824</v>
      </c>
      <c r="B3324" s="13" t="n">
        <v>99</v>
      </c>
      <c r="C3324" s="13" t="n">
        <v>99</v>
      </c>
      <c r="D3324" s="14" t="n">
        <f aca="false">C3324/Summary!$B$4</f>
        <v>0.0066</v>
      </c>
      <c r="E3324" s="15" t="n">
        <v>0.428571428571429</v>
      </c>
      <c r="F3324" s="2" t="s">
        <v>53</v>
      </c>
      <c r="G3324" s="2" t="s">
        <v>44</v>
      </c>
      <c r="H3324" s="2" t="str">
        <f aca="false">IF(AND(E3324&gt;=0.4,E3324&lt;=0.6),"Yes","No")</f>
        <v>Yes</v>
      </c>
      <c r="I3324" s="2" t="str">
        <f aca="false">IF(AND(F3324="No",G3324="No",H3324="Yes"),"Yes","No")</f>
        <v>No</v>
      </c>
      <c r="J3324" s="2"/>
      <c r="K3324" s="2"/>
    </row>
    <row r="3325" customFormat="false" ht="15" hidden="false" customHeight="false" outlineLevel="0" collapsed="false">
      <c r="A3325" s="2" t="s">
        <v>8825</v>
      </c>
      <c r="B3325" s="13" t="n">
        <v>99</v>
      </c>
      <c r="C3325" s="13" t="n">
        <v>99</v>
      </c>
      <c r="D3325" s="14" t="n">
        <f aca="false">C3325/Summary!$B$4</f>
        <v>0.0066</v>
      </c>
      <c r="E3325" s="15" t="n">
        <v>0.285714285714286</v>
      </c>
      <c r="F3325" s="2" t="s">
        <v>53</v>
      </c>
      <c r="G3325" s="2" t="s">
        <v>44</v>
      </c>
      <c r="H3325" s="2" t="str">
        <f aca="false">IF(AND(E3325&gt;=0.4,E3325&lt;=0.6),"Yes","No")</f>
        <v>No</v>
      </c>
      <c r="I3325" s="2" t="str">
        <f aca="false">IF(AND(F3325="No",G3325="No",H3325="Yes"),"Yes","No")</f>
        <v>No</v>
      </c>
      <c r="J3325" s="2"/>
      <c r="K3325" s="2"/>
    </row>
    <row r="3326" customFormat="false" ht="15" hidden="false" customHeight="false" outlineLevel="0" collapsed="false">
      <c r="A3326" s="2" t="s">
        <v>8826</v>
      </c>
      <c r="B3326" s="13" t="n">
        <v>99</v>
      </c>
      <c r="C3326" s="13" t="n">
        <v>99</v>
      </c>
      <c r="D3326" s="14" t="n">
        <f aca="false">C3326/Summary!$B$4</f>
        <v>0.0066</v>
      </c>
      <c r="E3326" s="15" t="n">
        <v>0.142857142857143</v>
      </c>
      <c r="F3326" s="2" t="s">
        <v>53</v>
      </c>
      <c r="G3326" s="2" t="s">
        <v>53</v>
      </c>
      <c r="H3326" s="2" t="str">
        <f aca="false">IF(AND(E3326&gt;=0.4,E3326&lt;=0.6),"Yes","No")</f>
        <v>No</v>
      </c>
      <c r="I3326" s="2" t="str">
        <f aca="false">IF(AND(F3326="No",G3326="No",H3326="Yes"),"Yes","No")</f>
        <v>No</v>
      </c>
      <c r="J3326" s="2"/>
      <c r="K3326" s="2"/>
    </row>
    <row r="3327" customFormat="false" ht="15" hidden="false" customHeight="false" outlineLevel="0" collapsed="false">
      <c r="A3327" s="2" t="s">
        <v>8827</v>
      </c>
      <c r="B3327" s="13" t="n">
        <v>99</v>
      </c>
      <c r="C3327" s="13" t="n">
        <v>99</v>
      </c>
      <c r="D3327" s="14" t="n">
        <f aca="false">C3327/Summary!$B$4</f>
        <v>0.0066</v>
      </c>
      <c r="E3327" s="15" t="n">
        <v>0</v>
      </c>
      <c r="F3327" s="2" t="s">
        <v>53</v>
      </c>
      <c r="G3327" s="2" t="s">
        <v>44</v>
      </c>
      <c r="H3327" s="2" t="str">
        <f aca="false">IF(AND(E3327&gt;=0.4,E3327&lt;=0.6),"Yes","No")</f>
        <v>No</v>
      </c>
      <c r="I3327" s="2" t="str">
        <f aca="false">IF(AND(F3327="No",G3327="No",H3327="Yes"),"Yes","No")</f>
        <v>No</v>
      </c>
      <c r="J3327" s="2"/>
      <c r="K3327" s="2"/>
    </row>
    <row r="3328" customFormat="false" ht="15" hidden="false" customHeight="false" outlineLevel="0" collapsed="false">
      <c r="A3328" s="2" t="s">
        <v>8828</v>
      </c>
      <c r="B3328" s="13" t="n">
        <v>99</v>
      </c>
      <c r="C3328" s="13" t="n">
        <v>99</v>
      </c>
      <c r="D3328" s="14" t="n">
        <f aca="false">C3328/Summary!$B$4</f>
        <v>0.0066</v>
      </c>
      <c r="E3328" s="15" t="n">
        <v>0.428571428571429</v>
      </c>
      <c r="F3328" s="2" t="s">
        <v>53</v>
      </c>
      <c r="G3328" s="2" t="s">
        <v>53</v>
      </c>
      <c r="H3328" s="2" t="str">
        <f aca="false">IF(AND(E3328&gt;=0.4,E3328&lt;=0.6),"Yes","No")</f>
        <v>Yes</v>
      </c>
      <c r="I3328" s="2" t="str">
        <f aca="false">IF(AND(F3328="No",G3328="No",H3328="Yes"),"Yes","No")</f>
        <v>No</v>
      </c>
      <c r="J3328" s="2"/>
      <c r="K3328" s="2"/>
    </row>
    <row r="3329" customFormat="false" ht="15" hidden="false" customHeight="false" outlineLevel="0" collapsed="false">
      <c r="A3329" s="2" t="s">
        <v>8829</v>
      </c>
      <c r="B3329" s="13" t="n">
        <v>99</v>
      </c>
      <c r="C3329" s="13" t="n">
        <v>99</v>
      </c>
      <c r="D3329" s="14" t="n">
        <f aca="false">C3329/Summary!$B$4</f>
        <v>0.0066</v>
      </c>
      <c r="E3329" s="15" t="n">
        <v>0.428571428571429</v>
      </c>
      <c r="F3329" s="2" t="s">
        <v>53</v>
      </c>
      <c r="G3329" s="2" t="s">
        <v>44</v>
      </c>
      <c r="H3329" s="2" t="str">
        <f aca="false">IF(AND(E3329&gt;=0.4,E3329&lt;=0.6),"Yes","No")</f>
        <v>Yes</v>
      </c>
      <c r="I3329" s="2" t="str">
        <f aca="false">IF(AND(F3329="No",G3329="No",H3329="Yes"),"Yes","No")</f>
        <v>No</v>
      </c>
      <c r="J3329" s="2"/>
      <c r="K3329" s="2"/>
    </row>
    <row r="3330" customFormat="false" ht="15" hidden="false" customHeight="false" outlineLevel="0" collapsed="false">
      <c r="A3330" s="2" t="s">
        <v>8830</v>
      </c>
      <c r="B3330" s="13" t="n">
        <v>99</v>
      </c>
      <c r="C3330" s="13" t="n">
        <v>98</v>
      </c>
      <c r="D3330" s="14" t="n">
        <f aca="false">C3330/Summary!$B$4</f>
        <v>0.00653333333333333</v>
      </c>
      <c r="E3330" s="15" t="n">
        <v>0.142857142857143</v>
      </c>
      <c r="F3330" s="2" t="s">
        <v>53</v>
      </c>
      <c r="G3330" s="2" t="s">
        <v>53</v>
      </c>
      <c r="H3330" s="2" t="str">
        <f aca="false">IF(AND(E3330&gt;=0.4,E3330&lt;=0.6),"Yes","No")</f>
        <v>No</v>
      </c>
      <c r="I3330" s="2" t="str">
        <f aca="false">IF(AND(F3330="No",G3330="No",H3330="Yes"),"Yes","No")</f>
        <v>No</v>
      </c>
      <c r="J3330" s="2"/>
      <c r="K3330" s="2"/>
    </row>
    <row r="3331" customFormat="false" ht="15" hidden="false" customHeight="false" outlineLevel="0" collapsed="false">
      <c r="A3331" s="2" t="s">
        <v>8831</v>
      </c>
      <c r="B3331" s="13" t="n">
        <v>99</v>
      </c>
      <c r="C3331" s="13" t="n">
        <v>99</v>
      </c>
      <c r="D3331" s="14" t="n">
        <f aca="false">C3331/Summary!$B$4</f>
        <v>0.0066</v>
      </c>
      <c r="E3331" s="15" t="n">
        <v>0.428571428571429</v>
      </c>
      <c r="F3331" s="2" t="s">
        <v>53</v>
      </c>
      <c r="G3331" s="2" t="s">
        <v>44</v>
      </c>
      <c r="H3331" s="2" t="str">
        <f aca="false">IF(AND(E3331&gt;=0.4,E3331&lt;=0.6),"Yes","No")</f>
        <v>Yes</v>
      </c>
      <c r="I3331" s="2" t="str">
        <f aca="false">IF(AND(F3331="No",G3331="No",H3331="Yes"),"Yes","No")</f>
        <v>No</v>
      </c>
      <c r="J3331" s="2"/>
      <c r="K3331" s="2"/>
    </row>
    <row r="3332" customFormat="false" ht="15" hidden="false" customHeight="false" outlineLevel="0" collapsed="false">
      <c r="A3332" s="2" t="s">
        <v>8832</v>
      </c>
      <c r="B3332" s="13" t="n">
        <v>99</v>
      </c>
      <c r="C3332" s="13" t="n">
        <v>99</v>
      </c>
      <c r="D3332" s="14" t="n">
        <f aca="false">C3332/Summary!$B$4</f>
        <v>0.0066</v>
      </c>
      <c r="E3332" s="15" t="n">
        <v>0.142857142857143</v>
      </c>
      <c r="F3332" s="2" t="s">
        <v>53</v>
      </c>
      <c r="G3332" s="2" t="s">
        <v>44</v>
      </c>
      <c r="H3332" s="2" t="str">
        <f aca="false">IF(AND(E3332&gt;=0.4,E3332&lt;=0.6),"Yes","No")</f>
        <v>No</v>
      </c>
      <c r="I3332" s="2" t="str">
        <f aca="false">IF(AND(F3332="No",G3332="No",H3332="Yes"),"Yes","No")</f>
        <v>No</v>
      </c>
      <c r="J3332" s="2"/>
      <c r="K3332" s="2"/>
    </row>
    <row r="3333" customFormat="false" ht="15" hidden="false" customHeight="false" outlineLevel="0" collapsed="false">
      <c r="A3333" s="2" t="s">
        <v>8833</v>
      </c>
      <c r="B3333" s="13" t="n">
        <v>99</v>
      </c>
      <c r="C3333" s="13" t="n">
        <v>98</v>
      </c>
      <c r="D3333" s="14" t="n">
        <f aca="false">C3333/Summary!$B$4</f>
        <v>0.00653333333333333</v>
      </c>
      <c r="E3333" s="15" t="n">
        <v>0.285714285714286</v>
      </c>
      <c r="F3333" s="2" t="s">
        <v>53</v>
      </c>
      <c r="G3333" s="2" t="s">
        <v>44</v>
      </c>
      <c r="H3333" s="2" t="str">
        <f aca="false">IF(AND(E3333&gt;=0.4,E3333&lt;=0.6),"Yes","No")</f>
        <v>No</v>
      </c>
      <c r="I3333" s="2" t="str">
        <f aca="false">IF(AND(F3333="No",G3333="No",H3333="Yes"),"Yes","No")</f>
        <v>No</v>
      </c>
      <c r="J3333" s="2"/>
      <c r="K3333" s="2"/>
    </row>
    <row r="3334" customFormat="false" ht="15" hidden="false" customHeight="false" outlineLevel="0" collapsed="false">
      <c r="A3334" s="2" t="s">
        <v>8834</v>
      </c>
      <c r="B3334" s="13" t="n">
        <v>100</v>
      </c>
      <c r="C3334" s="13" t="n">
        <v>100</v>
      </c>
      <c r="D3334" s="14" t="n">
        <f aca="false">C3334/Summary!$B$4</f>
        <v>0.00666666666666667</v>
      </c>
      <c r="E3334" s="15" t="n">
        <v>0.285714285714286</v>
      </c>
      <c r="F3334" s="2" t="s">
        <v>53</v>
      </c>
      <c r="G3334" s="2" t="s">
        <v>44</v>
      </c>
      <c r="H3334" s="2" t="str">
        <f aca="false">IF(AND(E3334&gt;=0.4,E3334&lt;=0.6),"Yes","No")</f>
        <v>No</v>
      </c>
      <c r="I3334" s="2" t="str">
        <f aca="false">IF(AND(F3334="No",G3334="No",H3334="Yes"),"Yes","No")</f>
        <v>No</v>
      </c>
      <c r="J3334" s="2"/>
      <c r="K3334" s="2"/>
    </row>
    <row r="3335" customFormat="false" ht="15" hidden="false" customHeight="false" outlineLevel="0" collapsed="false">
      <c r="A3335" s="2" t="s">
        <v>8835</v>
      </c>
      <c r="B3335" s="13" t="n">
        <v>100</v>
      </c>
      <c r="C3335" s="13" t="n">
        <v>98</v>
      </c>
      <c r="D3335" s="14" t="n">
        <f aca="false">C3335/Summary!$B$4</f>
        <v>0.00653333333333333</v>
      </c>
      <c r="E3335" s="15" t="n">
        <v>0.428571428571429</v>
      </c>
      <c r="F3335" s="2" t="s">
        <v>53</v>
      </c>
      <c r="G3335" s="2" t="s">
        <v>44</v>
      </c>
      <c r="H3335" s="2" t="str">
        <f aca="false">IF(AND(E3335&gt;=0.4,E3335&lt;=0.6),"Yes","No")</f>
        <v>Yes</v>
      </c>
      <c r="I3335" s="2" t="str">
        <f aca="false">IF(AND(F3335="No",G3335="No",H3335="Yes"),"Yes","No")</f>
        <v>No</v>
      </c>
      <c r="J3335" s="2"/>
      <c r="K3335" s="2"/>
    </row>
    <row r="3336" customFormat="false" ht="15" hidden="false" customHeight="false" outlineLevel="0" collapsed="false">
      <c r="A3336" s="2" t="s">
        <v>8836</v>
      </c>
      <c r="B3336" s="13" t="n">
        <v>100</v>
      </c>
      <c r="C3336" s="13" t="n">
        <v>100</v>
      </c>
      <c r="D3336" s="14" t="n">
        <f aca="false">C3336/Summary!$B$4</f>
        <v>0.00666666666666667</v>
      </c>
      <c r="E3336" s="15" t="n">
        <v>0.571428571428571</v>
      </c>
      <c r="F3336" s="2" t="s">
        <v>53</v>
      </c>
      <c r="G3336" s="2" t="s">
        <v>44</v>
      </c>
      <c r="H3336" s="2" t="str">
        <f aca="false">IF(AND(E3336&gt;=0.4,E3336&lt;=0.6),"Yes","No")</f>
        <v>Yes</v>
      </c>
      <c r="I3336" s="2" t="str">
        <f aca="false">IF(AND(F3336="No",G3336="No",H3336="Yes"),"Yes","No")</f>
        <v>No</v>
      </c>
      <c r="J3336" s="2"/>
      <c r="K3336" s="2"/>
    </row>
    <row r="3337" customFormat="false" ht="15" hidden="false" customHeight="false" outlineLevel="0" collapsed="false">
      <c r="A3337" s="2" t="s">
        <v>8837</v>
      </c>
      <c r="B3337" s="13" t="n">
        <v>100</v>
      </c>
      <c r="C3337" s="13" t="n">
        <v>100</v>
      </c>
      <c r="D3337" s="14" t="n">
        <f aca="false">C3337/Summary!$B$4</f>
        <v>0.00666666666666667</v>
      </c>
      <c r="E3337" s="15" t="n">
        <v>0.428571428571429</v>
      </c>
      <c r="F3337" s="2" t="s">
        <v>53</v>
      </c>
      <c r="G3337" s="2" t="s">
        <v>44</v>
      </c>
      <c r="H3337" s="2" t="str">
        <f aca="false">IF(AND(E3337&gt;=0.4,E3337&lt;=0.6),"Yes","No")</f>
        <v>Yes</v>
      </c>
      <c r="I3337" s="2" t="str">
        <f aca="false">IF(AND(F3337="No",G3337="No",H3337="Yes"),"Yes","No")</f>
        <v>No</v>
      </c>
      <c r="J3337" s="2"/>
      <c r="K3337" s="2"/>
    </row>
    <row r="3338" customFormat="false" ht="15" hidden="false" customHeight="false" outlineLevel="0" collapsed="false">
      <c r="A3338" s="2" t="s">
        <v>8838</v>
      </c>
      <c r="B3338" s="13" t="n">
        <v>100</v>
      </c>
      <c r="C3338" s="13" t="n">
        <v>100</v>
      </c>
      <c r="D3338" s="14" t="n">
        <f aca="false">C3338/Summary!$B$4</f>
        <v>0.00666666666666667</v>
      </c>
      <c r="E3338" s="15" t="n">
        <v>0.714285714285714</v>
      </c>
      <c r="F3338" s="2" t="s">
        <v>53</v>
      </c>
      <c r="G3338" s="2" t="s">
        <v>44</v>
      </c>
      <c r="H3338" s="2" t="str">
        <f aca="false">IF(AND(E3338&gt;=0.4,E3338&lt;=0.6),"Yes","No")</f>
        <v>No</v>
      </c>
      <c r="I3338" s="2" t="str">
        <f aca="false">IF(AND(F3338="No",G3338="No",H3338="Yes"),"Yes","No")</f>
        <v>No</v>
      </c>
      <c r="J3338" s="2"/>
      <c r="K3338" s="2"/>
    </row>
    <row r="3339" customFormat="false" ht="15" hidden="false" customHeight="false" outlineLevel="0" collapsed="false">
      <c r="A3339" s="2" t="s">
        <v>8839</v>
      </c>
      <c r="B3339" s="13" t="n">
        <v>100</v>
      </c>
      <c r="C3339" s="13" t="n">
        <v>100</v>
      </c>
      <c r="D3339" s="14" t="n">
        <f aca="false">C3339/Summary!$B$4</f>
        <v>0.00666666666666667</v>
      </c>
      <c r="E3339" s="15" t="n">
        <v>0.571428571428571</v>
      </c>
      <c r="F3339" s="2" t="s">
        <v>53</v>
      </c>
      <c r="G3339" s="2" t="s">
        <v>44</v>
      </c>
      <c r="H3339" s="2" t="str">
        <f aca="false">IF(AND(E3339&gt;=0.4,E3339&lt;=0.6),"Yes","No")</f>
        <v>Yes</v>
      </c>
      <c r="I3339" s="2" t="str">
        <f aca="false">IF(AND(F3339="No",G3339="No",H3339="Yes"),"Yes","No")</f>
        <v>No</v>
      </c>
      <c r="J3339" s="2"/>
      <c r="K3339" s="2"/>
    </row>
    <row r="3340" customFormat="false" ht="15" hidden="false" customHeight="false" outlineLevel="0" collapsed="false">
      <c r="A3340" s="2" t="s">
        <v>8840</v>
      </c>
      <c r="B3340" s="13" t="n">
        <v>100</v>
      </c>
      <c r="C3340" s="13" t="n">
        <v>99</v>
      </c>
      <c r="D3340" s="14" t="n">
        <f aca="false">C3340/Summary!$B$4</f>
        <v>0.0066</v>
      </c>
      <c r="E3340" s="15" t="n">
        <v>0.285714285714286</v>
      </c>
      <c r="F3340" s="2" t="s">
        <v>53</v>
      </c>
      <c r="G3340" s="2" t="s">
        <v>44</v>
      </c>
      <c r="H3340" s="2" t="str">
        <f aca="false">IF(AND(E3340&gt;=0.4,E3340&lt;=0.6),"Yes","No")</f>
        <v>No</v>
      </c>
      <c r="I3340" s="2" t="str">
        <f aca="false">IF(AND(F3340="No",G3340="No",H3340="Yes"),"Yes","No")</f>
        <v>No</v>
      </c>
      <c r="J3340" s="2"/>
      <c r="K3340" s="2"/>
    </row>
    <row r="3341" customFormat="false" ht="15" hidden="false" customHeight="false" outlineLevel="0" collapsed="false">
      <c r="A3341" s="2" t="s">
        <v>8841</v>
      </c>
      <c r="B3341" s="13" t="n">
        <v>100</v>
      </c>
      <c r="C3341" s="13" t="n">
        <v>100</v>
      </c>
      <c r="D3341" s="14" t="n">
        <f aca="false">C3341/Summary!$B$4</f>
        <v>0.00666666666666667</v>
      </c>
      <c r="E3341" s="15" t="n">
        <v>0.428571428571429</v>
      </c>
      <c r="F3341" s="2" t="s">
        <v>53</v>
      </c>
      <c r="G3341" s="2" t="s">
        <v>53</v>
      </c>
      <c r="H3341" s="2" t="str">
        <f aca="false">IF(AND(E3341&gt;=0.4,E3341&lt;=0.6),"Yes","No")</f>
        <v>Yes</v>
      </c>
      <c r="I3341" s="2" t="str">
        <f aca="false">IF(AND(F3341="No",G3341="No",H3341="Yes"),"Yes","No")</f>
        <v>No</v>
      </c>
      <c r="J3341" s="2"/>
      <c r="K3341" s="2"/>
    </row>
    <row r="3342" customFormat="false" ht="15" hidden="false" customHeight="false" outlineLevel="0" collapsed="false">
      <c r="A3342" s="2" t="s">
        <v>8842</v>
      </c>
      <c r="B3342" s="13" t="n">
        <v>100</v>
      </c>
      <c r="C3342" s="13" t="n">
        <v>99</v>
      </c>
      <c r="D3342" s="14" t="n">
        <f aca="false">C3342/Summary!$B$4</f>
        <v>0.0066</v>
      </c>
      <c r="E3342" s="15" t="n">
        <v>0.428571428571429</v>
      </c>
      <c r="F3342" s="2" t="s">
        <v>53</v>
      </c>
      <c r="G3342" s="2" t="s">
        <v>44</v>
      </c>
      <c r="H3342" s="2" t="str">
        <f aca="false">IF(AND(E3342&gt;=0.4,E3342&lt;=0.6),"Yes","No")</f>
        <v>Yes</v>
      </c>
      <c r="I3342" s="2" t="str">
        <f aca="false">IF(AND(F3342="No",G3342="No",H3342="Yes"),"Yes","No")</f>
        <v>No</v>
      </c>
      <c r="J3342" s="2"/>
      <c r="K3342" s="2"/>
    </row>
    <row r="3343" customFormat="false" ht="15" hidden="false" customHeight="false" outlineLevel="0" collapsed="false">
      <c r="A3343" s="2" t="s">
        <v>8843</v>
      </c>
      <c r="B3343" s="13" t="n">
        <v>100</v>
      </c>
      <c r="C3343" s="13" t="n">
        <v>99</v>
      </c>
      <c r="D3343" s="14" t="n">
        <f aca="false">C3343/Summary!$B$4</f>
        <v>0.0066</v>
      </c>
      <c r="E3343" s="15" t="n">
        <v>0.571428571428571</v>
      </c>
      <c r="F3343" s="2" t="s">
        <v>53</v>
      </c>
      <c r="G3343" s="2" t="s">
        <v>44</v>
      </c>
      <c r="H3343" s="2" t="str">
        <f aca="false">IF(AND(E3343&gt;=0.4,E3343&lt;=0.6),"Yes","No")</f>
        <v>Yes</v>
      </c>
      <c r="I3343" s="2" t="str">
        <f aca="false">IF(AND(F3343="No",G3343="No",H3343="Yes"),"Yes","No")</f>
        <v>No</v>
      </c>
      <c r="J3343" s="2"/>
      <c r="K3343" s="2"/>
    </row>
    <row r="3344" customFormat="false" ht="15" hidden="false" customHeight="false" outlineLevel="0" collapsed="false">
      <c r="A3344" s="2" t="s">
        <v>8844</v>
      </c>
      <c r="B3344" s="13" t="n">
        <v>100</v>
      </c>
      <c r="C3344" s="13" t="n">
        <v>100</v>
      </c>
      <c r="D3344" s="14" t="n">
        <f aca="false">C3344/Summary!$B$4</f>
        <v>0.00666666666666667</v>
      </c>
      <c r="E3344" s="15" t="n">
        <v>0.571428571428571</v>
      </c>
      <c r="F3344" s="2" t="s">
        <v>53</v>
      </c>
      <c r="G3344" s="2" t="s">
        <v>44</v>
      </c>
      <c r="H3344" s="2" t="str">
        <f aca="false">IF(AND(E3344&gt;=0.4,E3344&lt;=0.6),"Yes","No")</f>
        <v>Yes</v>
      </c>
      <c r="I3344" s="2" t="str">
        <f aca="false">IF(AND(F3344="No",G3344="No",H3344="Yes"),"Yes","No")</f>
        <v>No</v>
      </c>
      <c r="J3344" s="2"/>
      <c r="K3344" s="2"/>
    </row>
    <row r="3345" customFormat="false" ht="15" hidden="false" customHeight="false" outlineLevel="0" collapsed="false">
      <c r="A3345" s="2" t="s">
        <v>8845</v>
      </c>
      <c r="B3345" s="13" t="n">
        <v>100</v>
      </c>
      <c r="C3345" s="13" t="n">
        <v>100</v>
      </c>
      <c r="D3345" s="14" t="n">
        <f aca="false">C3345/Summary!$B$4</f>
        <v>0.00666666666666667</v>
      </c>
      <c r="E3345" s="15" t="n">
        <v>0.428571428571429</v>
      </c>
      <c r="F3345" s="2" t="s">
        <v>53</v>
      </c>
      <c r="G3345" s="2" t="s">
        <v>53</v>
      </c>
      <c r="H3345" s="2" t="str">
        <f aca="false">IF(AND(E3345&gt;=0.4,E3345&lt;=0.6),"Yes","No")</f>
        <v>Yes</v>
      </c>
      <c r="I3345" s="2" t="str">
        <f aca="false">IF(AND(F3345="No",G3345="No",H3345="Yes"),"Yes","No")</f>
        <v>No</v>
      </c>
      <c r="J3345" s="2"/>
      <c r="K3345" s="2"/>
    </row>
    <row r="3346" customFormat="false" ht="15" hidden="false" customHeight="false" outlineLevel="0" collapsed="false">
      <c r="A3346" s="2" t="s">
        <v>8846</v>
      </c>
      <c r="B3346" s="13" t="n">
        <v>100</v>
      </c>
      <c r="C3346" s="13" t="n">
        <v>99</v>
      </c>
      <c r="D3346" s="14" t="n">
        <f aca="false">C3346/Summary!$B$4</f>
        <v>0.0066</v>
      </c>
      <c r="E3346" s="15" t="n">
        <v>0.428571428571429</v>
      </c>
      <c r="F3346" s="2" t="s">
        <v>53</v>
      </c>
      <c r="G3346" s="2" t="s">
        <v>44</v>
      </c>
      <c r="H3346" s="2" t="str">
        <f aca="false">IF(AND(E3346&gt;=0.4,E3346&lt;=0.6),"Yes","No")</f>
        <v>Yes</v>
      </c>
      <c r="I3346" s="2" t="str">
        <f aca="false">IF(AND(F3346="No",G3346="No",H3346="Yes"),"Yes","No")</f>
        <v>No</v>
      </c>
      <c r="J3346" s="2"/>
      <c r="K3346" s="2"/>
    </row>
    <row r="3347" customFormat="false" ht="15" hidden="false" customHeight="false" outlineLevel="0" collapsed="false">
      <c r="A3347" s="2" t="s">
        <v>8847</v>
      </c>
      <c r="B3347" s="13" t="n">
        <v>100</v>
      </c>
      <c r="C3347" s="13" t="n">
        <v>100</v>
      </c>
      <c r="D3347" s="14" t="n">
        <f aca="false">C3347/Summary!$B$4</f>
        <v>0.00666666666666667</v>
      </c>
      <c r="E3347" s="15" t="n">
        <v>0.428571428571429</v>
      </c>
      <c r="F3347" s="2" t="s">
        <v>53</v>
      </c>
      <c r="G3347" s="2" t="s">
        <v>44</v>
      </c>
      <c r="H3347" s="2" t="str">
        <f aca="false">IF(AND(E3347&gt;=0.4,E3347&lt;=0.6),"Yes","No")</f>
        <v>Yes</v>
      </c>
      <c r="I3347" s="2" t="str">
        <f aca="false">IF(AND(F3347="No",G3347="No",H3347="Yes"),"Yes","No")</f>
        <v>No</v>
      </c>
      <c r="J3347" s="2"/>
      <c r="K3347" s="2"/>
    </row>
    <row r="3348" customFormat="false" ht="15" hidden="false" customHeight="false" outlineLevel="0" collapsed="false">
      <c r="A3348" s="2" t="s">
        <v>8848</v>
      </c>
      <c r="B3348" s="13" t="n">
        <v>100</v>
      </c>
      <c r="C3348" s="13" t="n">
        <v>99</v>
      </c>
      <c r="D3348" s="14" t="n">
        <f aca="false">C3348/Summary!$B$4</f>
        <v>0.0066</v>
      </c>
      <c r="E3348" s="15" t="n">
        <v>0.428571428571429</v>
      </c>
      <c r="F3348" s="2" t="s">
        <v>53</v>
      </c>
      <c r="G3348" s="2" t="s">
        <v>44</v>
      </c>
      <c r="H3348" s="2" t="str">
        <f aca="false">IF(AND(E3348&gt;=0.4,E3348&lt;=0.6),"Yes","No")</f>
        <v>Yes</v>
      </c>
      <c r="I3348" s="2" t="str">
        <f aca="false">IF(AND(F3348="No",G3348="No",H3348="Yes"),"Yes","No")</f>
        <v>No</v>
      </c>
      <c r="J3348" s="2"/>
      <c r="K3348" s="2"/>
    </row>
    <row r="3349" customFormat="false" ht="15" hidden="false" customHeight="false" outlineLevel="0" collapsed="false">
      <c r="A3349" s="2" t="s">
        <v>8849</v>
      </c>
      <c r="B3349" s="13" t="n">
        <v>100</v>
      </c>
      <c r="C3349" s="13" t="n">
        <v>99</v>
      </c>
      <c r="D3349" s="14" t="n">
        <f aca="false">C3349/Summary!$B$4</f>
        <v>0.0066</v>
      </c>
      <c r="E3349" s="15" t="n">
        <v>0.428571428571429</v>
      </c>
      <c r="F3349" s="2" t="s">
        <v>53</v>
      </c>
      <c r="G3349" s="2" t="s">
        <v>44</v>
      </c>
      <c r="H3349" s="2" t="str">
        <f aca="false">IF(AND(E3349&gt;=0.4,E3349&lt;=0.6),"Yes","No")</f>
        <v>Yes</v>
      </c>
      <c r="I3349" s="2" t="str">
        <f aca="false">IF(AND(F3349="No",G3349="No",H3349="Yes"),"Yes","No")</f>
        <v>No</v>
      </c>
      <c r="J3349" s="2"/>
      <c r="K3349" s="2"/>
    </row>
    <row r="3350" customFormat="false" ht="15" hidden="false" customHeight="false" outlineLevel="0" collapsed="false">
      <c r="A3350" s="2" t="s">
        <v>8850</v>
      </c>
      <c r="B3350" s="13" t="n">
        <v>100</v>
      </c>
      <c r="C3350" s="13" t="n">
        <v>100</v>
      </c>
      <c r="D3350" s="14" t="n">
        <f aca="false">C3350/Summary!$B$4</f>
        <v>0.00666666666666667</v>
      </c>
      <c r="E3350" s="15" t="n">
        <v>0.571428571428571</v>
      </c>
      <c r="F3350" s="2" t="s">
        <v>53</v>
      </c>
      <c r="G3350" s="2" t="s">
        <v>44</v>
      </c>
      <c r="H3350" s="2" t="str">
        <f aca="false">IF(AND(E3350&gt;=0.4,E3350&lt;=0.6),"Yes","No")</f>
        <v>Yes</v>
      </c>
      <c r="I3350" s="2" t="str">
        <f aca="false">IF(AND(F3350="No",G3350="No",H3350="Yes"),"Yes","No")</f>
        <v>No</v>
      </c>
      <c r="J3350" s="2"/>
      <c r="K3350" s="2"/>
    </row>
    <row r="3351" customFormat="false" ht="15" hidden="false" customHeight="false" outlineLevel="0" collapsed="false">
      <c r="A3351" s="2" t="s">
        <v>8851</v>
      </c>
      <c r="B3351" s="13" t="n">
        <v>100</v>
      </c>
      <c r="C3351" s="13" t="n">
        <v>99</v>
      </c>
      <c r="D3351" s="14" t="n">
        <f aca="false">C3351/Summary!$B$4</f>
        <v>0.0066</v>
      </c>
      <c r="E3351" s="15" t="n">
        <v>0.571428571428571</v>
      </c>
      <c r="F3351" s="2" t="s">
        <v>53</v>
      </c>
      <c r="G3351" s="2" t="s">
        <v>53</v>
      </c>
      <c r="H3351" s="2" t="str">
        <f aca="false">IF(AND(E3351&gt;=0.4,E3351&lt;=0.6),"Yes","No")</f>
        <v>Yes</v>
      </c>
      <c r="I3351" s="2" t="str">
        <f aca="false">IF(AND(F3351="No",G3351="No",H3351="Yes"),"Yes","No")</f>
        <v>No</v>
      </c>
      <c r="J3351" s="2"/>
      <c r="K3351" s="2"/>
    </row>
    <row r="3352" customFormat="false" ht="15" hidden="false" customHeight="false" outlineLevel="0" collapsed="false">
      <c r="A3352" s="2" t="s">
        <v>8852</v>
      </c>
      <c r="B3352" s="13" t="n">
        <v>100</v>
      </c>
      <c r="C3352" s="13" t="n">
        <v>100</v>
      </c>
      <c r="D3352" s="14" t="n">
        <f aca="false">C3352/Summary!$B$4</f>
        <v>0.00666666666666667</v>
      </c>
      <c r="E3352" s="15" t="n">
        <v>0.285714285714286</v>
      </c>
      <c r="F3352" s="2" t="s">
        <v>53</v>
      </c>
      <c r="G3352" s="2" t="s">
        <v>44</v>
      </c>
      <c r="H3352" s="2" t="str">
        <f aca="false">IF(AND(E3352&gt;=0.4,E3352&lt;=0.6),"Yes","No")</f>
        <v>No</v>
      </c>
      <c r="I3352" s="2" t="str">
        <f aca="false">IF(AND(F3352="No",G3352="No",H3352="Yes"),"Yes","No")</f>
        <v>No</v>
      </c>
      <c r="J3352" s="2"/>
      <c r="K3352" s="2"/>
    </row>
    <row r="3353" customFormat="false" ht="15" hidden="false" customHeight="false" outlineLevel="0" collapsed="false">
      <c r="A3353" s="2" t="s">
        <v>8853</v>
      </c>
      <c r="B3353" s="13" t="n">
        <v>100</v>
      </c>
      <c r="C3353" s="13" t="n">
        <v>99</v>
      </c>
      <c r="D3353" s="14" t="n">
        <f aca="false">C3353/Summary!$B$4</f>
        <v>0.0066</v>
      </c>
      <c r="E3353" s="15" t="n">
        <v>0.428571428571429</v>
      </c>
      <c r="F3353" s="2" t="s">
        <v>53</v>
      </c>
      <c r="G3353" s="2" t="s">
        <v>53</v>
      </c>
      <c r="H3353" s="2" t="str">
        <f aca="false">IF(AND(E3353&gt;=0.4,E3353&lt;=0.6),"Yes","No")</f>
        <v>Yes</v>
      </c>
      <c r="I3353" s="2" t="str">
        <f aca="false">IF(AND(F3353="No",G3353="No",H3353="Yes"),"Yes","No")</f>
        <v>No</v>
      </c>
      <c r="J3353" s="2"/>
      <c r="K3353" s="2"/>
    </row>
    <row r="3354" customFormat="false" ht="15" hidden="false" customHeight="false" outlineLevel="0" collapsed="false">
      <c r="A3354" s="2" t="s">
        <v>8854</v>
      </c>
      <c r="B3354" s="13" t="n">
        <v>100</v>
      </c>
      <c r="C3354" s="13" t="n">
        <v>100</v>
      </c>
      <c r="D3354" s="14" t="n">
        <f aca="false">C3354/Summary!$B$4</f>
        <v>0.00666666666666667</v>
      </c>
      <c r="E3354" s="15" t="n">
        <v>0.714285714285714</v>
      </c>
      <c r="F3354" s="2" t="s">
        <v>53</v>
      </c>
      <c r="G3354" s="2" t="s">
        <v>44</v>
      </c>
      <c r="H3354" s="2" t="str">
        <f aca="false">IF(AND(E3354&gt;=0.4,E3354&lt;=0.6),"Yes","No")</f>
        <v>No</v>
      </c>
      <c r="I3354" s="2" t="str">
        <f aca="false">IF(AND(F3354="No",G3354="No",H3354="Yes"),"Yes","No")</f>
        <v>No</v>
      </c>
      <c r="J3354" s="2"/>
      <c r="K3354" s="2"/>
    </row>
    <row r="3355" customFormat="false" ht="15" hidden="false" customHeight="false" outlineLevel="0" collapsed="false">
      <c r="A3355" s="2" t="s">
        <v>8855</v>
      </c>
      <c r="B3355" s="13" t="n">
        <v>100</v>
      </c>
      <c r="C3355" s="13" t="n">
        <v>100</v>
      </c>
      <c r="D3355" s="14" t="n">
        <f aca="false">C3355/Summary!$B$4</f>
        <v>0.00666666666666667</v>
      </c>
      <c r="E3355" s="15" t="n">
        <v>0.571428571428571</v>
      </c>
      <c r="F3355" s="2" t="s">
        <v>53</v>
      </c>
      <c r="G3355" s="2" t="s">
        <v>44</v>
      </c>
      <c r="H3355" s="2" t="str">
        <f aca="false">IF(AND(E3355&gt;=0.4,E3355&lt;=0.6),"Yes","No")</f>
        <v>Yes</v>
      </c>
      <c r="I3355" s="2" t="str">
        <f aca="false">IF(AND(F3355="No",G3355="No",H3355="Yes"),"Yes","No")</f>
        <v>No</v>
      </c>
      <c r="J3355" s="2"/>
      <c r="K3355" s="2"/>
    </row>
    <row r="3356" customFormat="false" ht="15" hidden="false" customHeight="false" outlineLevel="0" collapsed="false">
      <c r="A3356" s="2" t="s">
        <v>8856</v>
      </c>
      <c r="B3356" s="13" t="n">
        <v>100</v>
      </c>
      <c r="C3356" s="13" t="n">
        <v>99</v>
      </c>
      <c r="D3356" s="14" t="n">
        <f aca="false">C3356/Summary!$B$4</f>
        <v>0.0066</v>
      </c>
      <c r="E3356" s="15" t="n">
        <v>0.571428571428571</v>
      </c>
      <c r="F3356" s="2" t="s">
        <v>53</v>
      </c>
      <c r="G3356" s="2" t="s">
        <v>53</v>
      </c>
      <c r="H3356" s="2" t="str">
        <f aca="false">IF(AND(E3356&gt;=0.4,E3356&lt;=0.6),"Yes","No")</f>
        <v>Yes</v>
      </c>
      <c r="I3356" s="2" t="str">
        <f aca="false">IF(AND(F3356="No",G3356="No",H3356="Yes"),"Yes","No")</f>
        <v>No</v>
      </c>
      <c r="J3356" s="2"/>
      <c r="K3356" s="2"/>
    </row>
    <row r="3357" customFormat="false" ht="15" hidden="false" customHeight="false" outlineLevel="0" collapsed="false">
      <c r="A3357" s="2" t="s">
        <v>8857</v>
      </c>
      <c r="B3357" s="13" t="n">
        <v>100</v>
      </c>
      <c r="C3357" s="13" t="n">
        <v>99</v>
      </c>
      <c r="D3357" s="14" t="n">
        <f aca="false">C3357/Summary!$B$4</f>
        <v>0.0066</v>
      </c>
      <c r="E3357" s="15" t="n">
        <v>0.571428571428571</v>
      </c>
      <c r="F3357" s="2" t="s">
        <v>44</v>
      </c>
      <c r="G3357" s="2" t="s">
        <v>53</v>
      </c>
      <c r="H3357" s="2" t="str">
        <f aca="false">IF(AND(E3357&gt;=0.4,E3357&lt;=0.6),"Yes","No")</f>
        <v>Yes</v>
      </c>
      <c r="I3357" s="2" t="str">
        <f aca="false">IF(AND(F3357="No",G3357="No",H3357="Yes"),"Yes","No")</f>
        <v>No</v>
      </c>
      <c r="J3357" s="2"/>
      <c r="K3357" s="2"/>
    </row>
    <row r="3358" customFormat="false" ht="15" hidden="false" customHeight="false" outlineLevel="0" collapsed="false">
      <c r="A3358" s="2" t="s">
        <v>8858</v>
      </c>
      <c r="B3358" s="13" t="n">
        <v>100</v>
      </c>
      <c r="C3358" s="13" t="n">
        <v>100</v>
      </c>
      <c r="D3358" s="14" t="n">
        <f aca="false">C3358/Summary!$B$4</f>
        <v>0.00666666666666667</v>
      </c>
      <c r="E3358" s="15" t="n">
        <v>0.714285714285714</v>
      </c>
      <c r="F3358" s="2" t="s">
        <v>53</v>
      </c>
      <c r="G3358" s="2" t="s">
        <v>44</v>
      </c>
      <c r="H3358" s="2" t="str">
        <f aca="false">IF(AND(E3358&gt;=0.4,E3358&lt;=0.6),"Yes","No")</f>
        <v>No</v>
      </c>
      <c r="I3358" s="2" t="str">
        <f aca="false">IF(AND(F3358="No",G3358="No",H3358="Yes"),"Yes","No")</f>
        <v>No</v>
      </c>
      <c r="J3358" s="2"/>
      <c r="K3358" s="2"/>
    </row>
    <row r="3359" customFormat="false" ht="15" hidden="false" customHeight="false" outlineLevel="0" collapsed="false">
      <c r="A3359" s="2" t="s">
        <v>8859</v>
      </c>
      <c r="B3359" s="13" t="n">
        <v>100</v>
      </c>
      <c r="C3359" s="13" t="n">
        <v>100</v>
      </c>
      <c r="D3359" s="14" t="n">
        <f aca="false">C3359/Summary!$B$4</f>
        <v>0.00666666666666667</v>
      </c>
      <c r="E3359" s="15" t="n">
        <v>0.714285714285714</v>
      </c>
      <c r="F3359" s="2" t="s">
        <v>53</v>
      </c>
      <c r="G3359" s="2" t="s">
        <v>44</v>
      </c>
      <c r="H3359" s="2" t="str">
        <f aca="false">IF(AND(E3359&gt;=0.4,E3359&lt;=0.6),"Yes","No")</f>
        <v>No</v>
      </c>
      <c r="I3359" s="2" t="str">
        <f aca="false">IF(AND(F3359="No",G3359="No",H3359="Yes"),"Yes","No")</f>
        <v>No</v>
      </c>
      <c r="J3359" s="2"/>
      <c r="K3359" s="2"/>
    </row>
    <row r="3360" customFormat="false" ht="15" hidden="false" customHeight="false" outlineLevel="0" collapsed="false">
      <c r="A3360" s="2" t="s">
        <v>8860</v>
      </c>
      <c r="B3360" s="13" t="n">
        <v>100</v>
      </c>
      <c r="C3360" s="13" t="n">
        <v>100</v>
      </c>
      <c r="D3360" s="14" t="n">
        <f aca="false">C3360/Summary!$B$4</f>
        <v>0.00666666666666667</v>
      </c>
      <c r="E3360" s="15" t="n">
        <v>0.285714285714286</v>
      </c>
      <c r="F3360" s="2" t="s">
        <v>44</v>
      </c>
      <c r="G3360" s="2" t="s">
        <v>53</v>
      </c>
      <c r="H3360" s="2" t="str">
        <f aca="false">IF(AND(E3360&gt;=0.4,E3360&lt;=0.6),"Yes","No")</f>
        <v>No</v>
      </c>
      <c r="I3360" s="2" t="str">
        <f aca="false">IF(AND(F3360="No",G3360="No",H3360="Yes"),"Yes","No")</f>
        <v>No</v>
      </c>
      <c r="J3360" s="2"/>
      <c r="K3360" s="2"/>
    </row>
    <row r="3361" customFormat="false" ht="15" hidden="false" customHeight="false" outlineLevel="0" collapsed="false">
      <c r="A3361" s="2" t="s">
        <v>8861</v>
      </c>
      <c r="B3361" s="13" t="n">
        <v>100</v>
      </c>
      <c r="C3361" s="13" t="n">
        <v>100</v>
      </c>
      <c r="D3361" s="14" t="n">
        <f aca="false">C3361/Summary!$B$4</f>
        <v>0.00666666666666667</v>
      </c>
      <c r="E3361" s="15" t="n">
        <v>0.428571428571429</v>
      </c>
      <c r="F3361" s="2" t="s">
        <v>53</v>
      </c>
      <c r="G3361" s="2" t="s">
        <v>53</v>
      </c>
      <c r="H3361" s="2" t="str">
        <f aca="false">IF(AND(E3361&gt;=0.4,E3361&lt;=0.6),"Yes","No")</f>
        <v>Yes</v>
      </c>
      <c r="I3361" s="2" t="str">
        <f aca="false">IF(AND(F3361="No",G3361="No",H3361="Yes"),"Yes","No")</f>
        <v>No</v>
      </c>
      <c r="J3361" s="2"/>
      <c r="K3361" s="2"/>
    </row>
    <row r="3362" customFormat="false" ht="15" hidden="false" customHeight="false" outlineLevel="0" collapsed="false">
      <c r="A3362" s="2" t="s">
        <v>8862</v>
      </c>
      <c r="B3362" s="13" t="n">
        <v>100</v>
      </c>
      <c r="C3362" s="13" t="n">
        <v>99</v>
      </c>
      <c r="D3362" s="14" t="n">
        <f aca="false">C3362/Summary!$B$4</f>
        <v>0.0066</v>
      </c>
      <c r="E3362" s="15" t="n">
        <v>0.285714285714286</v>
      </c>
      <c r="F3362" s="2" t="s">
        <v>53</v>
      </c>
      <c r="G3362" s="2" t="s">
        <v>53</v>
      </c>
      <c r="H3362" s="2" t="str">
        <f aca="false">IF(AND(E3362&gt;=0.4,E3362&lt;=0.6),"Yes","No")</f>
        <v>No</v>
      </c>
      <c r="I3362" s="2" t="str">
        <f aca="false">IF(AND(F3362="No",G3362="No",H3362="Yes"),"Yes","No")</f>
        <v>No</v>
      </c>
      <c r="J3362" s="2"/>
      <c r="K3362" s="2"/>
    </row>
    <row r="3363" customFormat="false" ht="15" hidden="false" customHeight="false" outlineLevel="0" collapsed="false">
      <c r="A3363" s="2" t="s">
        <v>8863</v>
      </c>
      <c r="B3363" s="13" t="n">
        <v>100</v>
      </c>
      <c r="C3363" s="13" t="n">
        <v>100</v>
      </c>
      <c r="D3363" s="14" t="n">
        <f aca="false">C3363/Summary!$B$4</f>
        <v>0.00666666666666667</v>
      </c>
      <c r="E3363" s="15" t="n">
        <v>0.285714285714286</v>
      </c>
      <c r="F3363" s="2" t="s">
        <v>53</v>
      </c>
      <c r="G3363" s="2" t="s">
        <v>44</v>
      </c>
      <c r="H3363" s="2" t="str">
        <f aca="false">IF(AND(E3363&gt;=0.4,E3363&lt;=0.6),"Yes","No")</f>
        <v>No</v>
      </c>
      <c r="I3363" s="2" t="str">
        <f aca="false">IF(AND(F3363="No",G3363="No",H3363="Yes"),"Yes","No")</f>
        <v>No</v>
      </c>
      <c r="J3363" s="2"/>
      <c r="K3363" s="2"/>
    </row>
    <row r="3364" customFormat="false" ht="15" hidden="false" customHeight="false" outlineLevel="0" collapsed="false">
      <c r="A3364" s="2" t="s">
        <v>8864</v>
      </c>
      <c r="B3364" s="13" t="n">
        <v>100</v>
      </c>
      <c r="C3364" s="13" t="n">
        <v>99</v>
      </c>
      <c r="D3364" s="14" t="n">
        <f aca="false">C3364/Summary!$B$4</f>
        <v>0.0066</v>
      </c>
      <c r="E3364" s="15" t="n">
        <v>0.285714285714286</v>
      </c>
      <c r="F3364" s="2" t="s">
        <v>53</v>
      </c>
      <c r="G3364" s="2" t="s">
        <v>44</v>
      </c>
      <c r="H3364" s="2" t="str">
        <f aca="false">IF(AND(E3364&gt;=0.4,E3364&lt;=0.6),"Yes","No")</f>
        <v>No</v>
      </c>
      <c r="I3364" s="2" t="str">
        <f aca="false">IF(AND(F3364="No",G3364="No",H3364="Yes"),"Yes","No")</f>
        <v>No</v>
      </c>
      <c r="J3364" s="2"/>
      <c r="K3364" s="2"/>
    </row>
    <row r="3365" customFormat="false" ht="15" hidden="false" customHeight="false" outlineLevel="0" collapsed="false">
      <c r="A3365" s="2" t="s">
        <v>8865</v>
      </c>
      <c r="B3365" s="13" t="n">
        <v>100</v>
      </c>
      <c r="C3365" s="13" t="n">
        <v>99</v>
      </c>
      <c r="D3365" s="14" t="n">
        <f aca="false">C3365/Summary!$B$4</f>
        <v>0.0066</v>
      </c>
      <c r="E3365" s="15" t="n">
        <v>0.428571428571429</v>
      </c>
      <c r="F3365" s="2" t="s">
        <v>44</v>
      </c>
      <c r="G3365" s="2" t="s">
        <v>53</v>
      </c>
      <c r="H3365" s="2" t="str">
        <f aca="false">IF(AND(E3365&gt;=0.4,E3365&lt;=0.6),"Yes","No")</f>
        <v>Yes</v>
      </c>
      <c r="I3365" s="2" t="str">
        <f aca="false">IF(AND(F3365="No",G3365="No",H3365="Yes"),"Yes","No")</f>
        <v>No</v>
      </c>
      <c r="J3365" s="2"/>
      <c r="K3365" s="2"/>
    </row>
    <row r="3366" customFormat="false" ht="15" hidden="false" customHeight="false" outlineLevel="0" collapsed="false">
      <c r="A3366" s="2" t="s">
        <v>8866</v>
      </c>
      <c r="B3366" s="13" t="n">
        <v>100</v>
      </c>
      <c r="C3366" s="13" t="n">
        <v>99</v>
      </c>
      <c r="D3366" s="14" t="n">
        <f aca="false">C3366/Summary!$B$4</f>
        <v>0.0066</v>
      </c>
      <c r="E3366" s="15" t="n">
        <v>0.428571428571429</v>
      </c>
      <c r="F3366" s="2" t="s">
        <v>53</v>
      </c>
      <c r="G3366" s="2" t="s">
        <v>53</v>
      </c>
      <c r="H3366" s="2" t="str">
        <f aca="false">IF(AND(E3366&gt;=0.4,E3366&lt;=0.6),"Yes","No")</f>
        <v>Yes</v>
      </c>
      <c r="I3366" s="2" t="str">
        <f aca="false">IF(AND(F3366="No",G3366="No",H3366="Yes"),"Yes","No")</f>
        <v>No</v>
      </c>
      <c r="J3366" s="2"/>
      <c r="K3366" s="2"/>
    </row>
    <row r="3367" customFormat="false" ht="15" hidden="false" customHeight="false" outlineLevel="0" collapsed="false">
      <c r="A3367" s="2" t="s">
        <v>8867</v>
      </c>
      <c r="B3367" s="13" t="n">
        <v>100</v>
      </c>
      <c r="C3367" s="13" t="n">
        <v>100</v>
      </c>
      <c r="D3367" s="14" t="n">
        <f aca="false">C3367/Summary!$B$4</f>
        <v>0.00666666666666667</v>
      </c>
      <c r="E3367" s="15" t="n">
        <v>0.428571428571429</v>
      </c>
      <c r="F3367" s="2" t="s">
        <v>44</v>
      </c>
      <c r="G3367" s="2" t="s">
        <v>53</v>
      </c>
      <c r="H3367" s="2" t="str">
        <f aca="false">IF(AND(E3367&gt;=0.4,E3367&lt;=0.6),"Yes","No")</f>
        <v>Yes</v>
      </c>
      <c r="I3367" s="2" t="str">
        <f aca="false">IF(AND(F3367="No",G3367="No",H3367="Yes"),"Yes","No")</f>
        <v>No</v>
      </c>
      <c r="J3367" s="2"/>
      <c r="K3367" s="2"/>
    </row>
    <row r="3368" customFormat="false" ht="15" hidden="false" customHeight="false" outlineLevel="0" collapsed="false">
      <c r="A3368" s="2" t="s">
        <v>8868</v>
      </c>
      <c r="B3368" s="13" t="n">
        <v>100</v>
      </c>
      <c r="C3368" s="13" t="n">
        <v>100</v>
      </c>
      <c r="D3368" s="14" t="n">
        <f aca="false">C3368/Summary!$B$4</f>
        <v>0.00666666666666667</v>
      </c>
      <c r="E3368" s="15" t="n">
        <v>0.571428571428571</v>
      </c>
      <c r="F3368" s="2" t="s">
        <v>53</v>
      </c>
      <c r="G3368" s="2" t="s">
        <v>44</v>
      </c>
      <c r="H3368" s="2" t="str">
        <f aca="false">IF(AND(E3368&gt;=0.4,E3368&lt;=0.6),"Yes","No")</f>
        <v>Yes</v>
      </c>
      <c r="I3368" s="2" t="str">
        <f aca="false">IF(AND(F3368="No",G3368="No",H3368="Yes"),"Yes","No")</f>
        <v>No</v>
      </c>
      <c r="J3368" s="2"/>
      <c r="K3368" s="2"/>
    </row>
    <row r="3369" customFormat="false" ht="15" hidden="false" customHeight="false" outlineLevel="0" collapsed="false">
      <c r="A3369" s="2" t="s">
        <v>8869</v>
      </c>
      <c r="B3369" s="13" t="n">
        <v>100</v>
      </c>
      <c r="C3369" s="13" t="n">
        <v>100</v>
      </c>
      <c r="D3369" s="14" t="n">
        <f aca="false">C3369/Summary!$B$4</f>
        <v>0.00666666666666667</v>
      </c>
      <c r="E3369" s="15" t="n">
        <v>0.428571428571429</v>
      </c>
      <c r="F3369" s="2" t="s">
        <v>44</v>
      </c>
      <c r="G3369" s="2" t="s">
        <v>53</v>
      </c>
      <c r="H3369" s="2" t="str">
        <f aca="false">IF(AND(E3369&gt;=0.4,E3369&lt;=0.6),"Yes","No")</f>
        <v>Yes</v>
      </c>
      <c r="I3369" s="2" t="str">
        <f aca="false">IF(AND(F3369="No",G3369="No",H3369="Yes"),"Yes","No")</f>
        <v>No</v>
      </c>
      <c r="J3369" s="2"/>
      <c r="K3369" s="2"/>
    </row>
    <row r="3370" customFormat="false" ht="15" hidden="false" customHeight="false" outlineLevel="0" collapsed="false">
      <c r="A3370" s="2" t="s">
        <v>8870</v>
      </c>
      <c r="B3370" s="13" t="n">
        <v>100</v>
      </c>
      <c r="C3370" s="13" t="n">
        <v>100</v>
      </c>
      <c r="D3370" s="14" t="n">
        <f aca="false">C3370/Summary!$B$4</f>
        <v>0.00666666666666667</v>
      </c>
      <c r="E3370" s="15" t="n">
        <v>0.285714285714286</v>
      </c>
      <c r="F3370" s="2" t="s">
        <v>44</v>
      </c>
      <c r="G3370" s="2" t="s">
        <v>53</v>
      </c>
      <c r="H3370" s="2" t="str">
        <f aca="false">IF(AND(E3370&gt;=0.4,E3370&lt;=0.6),"Yes","No")</f>
        <v>No</v>
      </c>
      <c r="I3370" s="2" t="str">
        <f aca="false">IF(AND(F3370="No",G3370="No",H3370="Yes"),"Yes","No")</f>
        <v>No</v>
      </c>
      <c r="J3370" s="2"/>
      <c r="K3370" s="2"/>
    </row>
    <row r="3371" customFormat="false" ht="15" hidden="false" customHeight="false" outlineLevel="0" collapsed="false">
      <c r="A3371" s="2" t="s">
        <v>8871</v>
      </c>
      <c r="B3371" s="13" t="n">
        <v>100</v>
      </c>
      <c r="C3371" s="13" t="n">
        <v>99</v>
      </c>
      <c r="D3371" s="14" t="n">
        <f aca="false">C3371/Summary!$B$4</f>
        <v>0.0066</v>
      </c>
      <c r="E3371" s="15" t="n">
        <v>0.428571428571429</v>
      </c>
      <c r="F3371" s="2" t="s">
        <v>53</v>
      </c>
      <c r="G3371" s="2" t="s">
        <v>44</v>
      </c>
      <c r="H3371" s="2" t="str">
        <f aca="false">IF(AND(E3371&gt;=0.4,E3371&lt;=0.6),"Yes","No")</f>
        <v>Yes</v>
      </c>
      <c r="I3371" s="2" t="str">
        <f aca="false">IF(AND(F3371="No",G3371="No",H3371="Yes"),"Yes","No")</f>
        <v>No</v>
      </c>
      <c r="J3371" s="2"/>
      <c r="K3371" s="2"/>
    </row>
    <row r="3372" customFormat="false" ht="15" hidden="false" customHeight="false" outlineLevel="0" collapsed="false">
      <c r="A3372" s="2" t="s">
        <v>8872</v>
      </c>
      <c r="B3372" s="13" t="n">
        <v>100</v>
      </c>
      <c r="C3372" s="13" t="n">
        <v>99</v>
      </c>
      <c r="D3372" s="14" t="n">
        <f aca="false">C3372/Summary!$B$4</f>
        <v>0.0066</v>
      </c>
      <c r="E3372" s="15" t="n">
        <v>0.285714285714286</v>
      </c>
      <c r="F3372" s="2" t="s">
        <v>53</v>
      </c>
      <c r="G3372" s="2" t="s">
        <v>44</v>
      </c>
      <c r="H3372" s="2" t="str">
        <f aca="false">IF(AND(E3372&gt;=0.4,E3372&lt;=0.6),"Yes","No")</f>
        <v>No</v>
      </c>
      <c r="I3372" s="2" t="str">
        <f aca="false">IF(AND(F3372="No",G3372="No",H3372="Yes"),"Yes","No")</f>
        <v>No</v>
      </c>
      <c r="J3372" s="2"/>
      <c r="K3372" s="2"/>
    </row>
    <row r="3373" customFormat="false" ht="15" hidden="false" customHeight="false" outlineLevel="0" collapsed="false">
      <c r="A3373" s="2" t="s">
        <v>8873</v>
      </c>
      <c r="B3373" s="13" t="n">
        <v>100</v>
      </c>
      <c r="C3373" s="13" t="n">
        <v>100</v>
      </c>
      <c r="D3373" s="14" t="n">
        <f aca="false">C3373/Summary!$B$4</f>
        <v>0.00666666666666667</v>
      </c>
      <c r="E3373" s="15" t="n">
        <v>0.714285714285714</v>
      </c>
      <c r="F3373" s="2" t="s">
        <v>44</v>
      </c>
      <c r="G3373" s="2" t="s">
        <v>44</v>
      </c>
      <c r="H3373" s="2" t="str">
        <f aca="false">IF(AND(E3373&gt;=0.4,E3373&lt;=0.6),"Yes","No")</f>
        <v>No</v>
      </c>
      <c r="I3373" s="2" t="str">
        <f aca="false">IF(AND(F3373="No",G3373="No",H3373="Yes"),"Yes","No")</f>
        <v>No</v>
      </c>
      <c r="J3373" s="2"/>
      <c r="K3373" s="2"/>
    </row>
    <row r="3374" customFormat="false" ht="15" hidden="false" customHeight="false" outlineLevel="0" collapsed="false">
      <c r="A3374" s="2" t="s">
        <v>8874</v>
      </c>
      <c r="B3374" s="13" t="n">
        <v>100</v>
      </c>
      <c r="C3374" s="13" t="n">
        <v>100</v>
      </c>
      <c r="D3374" s="14" t="n">
        <f aca="false">C3374/Summary!$B$4</f>
        <v>0.00666666666666667</v>
      </c>
      <c r="E3374" s="15" t="n">
        <v>0.428571428571429</v>
      </c>
      <c r="F3374" s="2" t="s">
        <v>53</v>
      </c>
      <c r="G3374" s="2" t="s">
        <v>53</v>
      </c>
      <c r="H3374" s="2" t="str">
        <f aca="false">IF(AND(E3374&gt;=0.4,E3374&lt;=0.6),"Yes","No")</f>
        <v>Yes</v>
      </c>
      <c r="I3374" s="2" t="str">
        <f aca="false">IF(AND(F3374="No",G3374="No",H3374="Yes"),"Yes","No")</f>
        <v>No</v>
      </c>
      <c r="J3374" s="2"/>
      <c r="K3374" s="2"/>
    </row>
    <row r="3375" customFormat="false" ht="15" hidden="false" customHeight="false" outlineLevel="0" collapsed="false">
      <c r="A3375" s="2" t="s">
        <v>8875</v>
      </c>
      <c r="B3375" s="13" t="n">
        <v>100</v>
      </c>
      <c r="C3375" s="13" t="n">
        <v>100</v>
      </c>
      <c r="D3375" s="14" t="n">
        <f aca="false">C3375/Summary!$B$4</f>
        <v>0.00666666666666667</v>
      </c>
      <c r="E3375" s="15" t="n">
        <v>0.571428571428571</v>
      </c>
      <c r="F3375" s="2" t="s">
        <v>53</v>
      </c>
      <c r="G3375" s="2" t="s">
        <v>44</v>
      </c>
      <c r="H3375" s="2" t="str">
        <f aca="false">IF(AND(E3375&gt;=0.4,E3375&lt;=0.6),"Yes","No")</f>
        <v>Yes</v>
      </c>
      <c r="I3375" s="2" t="str">
        <f aca="false">IF(AND(F3375="No",G3375="No",H3375="Yes"),"Yes","No")</f>
        <v>No</v>
      </c>
      <c r="J3375" s="2"/>
      <c r="K3375" s="2"/>
    </row>
    <row r="3376" customFormat="false" ht="15" hidden="false" customHeight="false" outlineLevel="0" collapsed="false">
      <c r="A3376" s="2" t="s">
        <v>8876</v>
      </c>
      <c r="B3376" s="13" t="n">
        <v>100</v>
      </c>
      <c r="C3376" s="13" t="n">
        <v>100</v>
      </c>
      <c r="D3376" s="14" t="n">
        <f aca="false">C3376/Summary!$B$4</f>
        <v>0.00666666666666667</v>
      </c>
      <c r="E3376" s="15" t="n">
        <v>0.571428571428571</v>
      </c>
      <c r="F3376" s="2" t="s">
        <v>53</v>
      </c>
      <c r="G3376" s="2" t="s">
        <v>44</v>
      </c>
      <c r="H3376" s="2" t="str">
        <f aca="false">IF(AND(E3376&gt;=0.4,E3376&lt;=0.6),"Yes","No")</f>
        <v>Yes</v>
      </c>
      <c r="I3376" s="2" t="str">
        <f aca="false">IF(AND(F3376="No",G3376="No",H3376="Yes"),"Yes","No")</f>
        <v>No</v>
      </c>
      <c r="J3376" s="2"/>
      <c r="K3376" s="2"/>
    </row>
    <row r="3377" customFormat="false" ht="15" hidden="false" customHeight="false" outlineLevel="0" collapsed="false">
      <c r="A3377" s="2" t="s">
        <v>8877</v>
      </c>
      <c r="B3377" s="13" t="n">
        <v>100</v>
      </c>
      <c r="C3377" s="13" t="n">
        <v>100</v>
      </c>
      <c r="D3377" s="14" t="n">
        <f aca="false">C3377/Summary!$B$4</f>
        <v>0.00666666666666667</v>
      </c>
      <c r="E3377" s="15" t="n">
        <v>0.428571428571429</v>
      </c>
      <c r="F3377" s="2" t="s">
        <v>53</v>
      </c>
      <c r="G3377" s="2" t="s">
        <v>44</v>
      </c>
      <c r="H3377" s="2" t="str">
        <f aca="false">IF(AND(E3377&gt;=0.4,E3377&lt;=0.6),"Yes","No")</f>
        <v>Yes</v>
      </c>
      <c r="I3377" s="2" t="str">
        <f aca="false">IF(AND(F3377="No",G3377="No",H3377="Yes"),"Yes","No")</f>
        <v>No</v>
      </c>
      <c r="J3377" s="2"/>
      <c r="K3377" s="2"/>
    </row>
    <row r="3378" customFormat="false" ht="15" hidden="false" customHeight="false" outlineLevel="0" collapsed="false">
      <c r="A3378" s="2" t="s">
        <v>8878</v>
      </c>
      <c r="B3378" s="13" t="n">
        <v>100</v>
      </c>
      <c r="C3378" s="13" t="n">
        <v>100</v>
      </c>
      <c r="D3378" s="14" t="n">
        <f aca="false">C3378/Summary!$B$4</f>
        <v>0.00666666666666667</v>
      </c>
      <c r="E3378" s="15" t="n">
        <v>0.714285714285714</v>
      </c>
      <c r="F3378" s="2" t="s">
        <v>53</v>
      </c>
      <c r="G3378" s="2" t="s">
        <v>53</v>
      </c>
      <c r="H3378" s="2" t="str">
        <f aca="false">IF(AND(E3378&gt;=0.4,E3378&lt;=0.6),"Yes","No")</f>
        <v>No</v>
      </c>
      <c r="I3378" s="2" t="str">
        <f aca="false">IF(AND(F3378="No",G3378="No",H3378="Yes"),"Yes","No")</f>
        <v>No</v>
      </c>
      <c r="J3378" s="2"/>
      <c r="K3378" s="2"/>
    </row>
    <row r="3379" customFormat="false" ht="15" hidden="false" customHeight="false" outlineLevel="0" collapsed="false">
      <c r="A3379" s="2" t="s">
        <v>8879</v>
      </c>
      <c r="B3379" s="13" t="n">
        <v>100</v>
      </c>
      <c r="C3379" s="13" t="n">
        <v>100</v>
      </c>
      <c r="D3379" s="14" t="n">
        <f aca="false">C3379/Summary!$B$4</f>
        <v>0.00666666666666667</v>
      </c>
      <c r="E3379" s="15" t="n">
        <v>0.571428571428571</v>
      </c>
      <c r="F3379" s="2" t="s">
        <v>53</v>
      </c>
      <c r="G3379" s="2" t="s">
        <v>44</v>
      </c>
      <c r="H3379" s="2" t="str">
        <f aca="false">IF(AND(E3379&gt;=0.4,E3379&lt;=0.6),"Yes","No")</f>
        <v>Yes</v>
      </c>
      <c r="I3379" s="2" t="str">
        <f aca="false">IF(AND(F3379="No",G3379="No",H3379="Yes"),"Yes","No")</f>
        <v>No</v>
      </c>
      <c r="J3379" s="2"/>
      <c r="K3379" s="2"/>
    </row>
    <row r="3380" customFormat="false" ht="15" hidden="false" customHeight="false" outlineLevel="0" collapsed="false">
      <c r="A3380" s="2" t="s">
        <v>8880</v>
      </c>
      <c r="B3380" s="13" t="n">
        <v>100</v>
      </c>
      <c r="C3380" s="13" t="n">
        <v>100</v>
      </c>
      <c r="D3380" s="14" t="n">
        <f aca="false">C3380/Summary!$B$4</f>
        <v>0.00666666666666667</v>
      </c>
      <c r="E3380" s="15" t="n">
        <v>0.714285714285714</v>
      </c>
      <c r="F3380" s="2" t="s">
        <v>53</v>
      </c>
      <c r="G3380" s="2" t="s">
        <v>44</v>
      </c>
      <c r="H3380" s="2" t="str">
        <f aca="false">IF(AND(E3380&gt;=0.4,E3380&lt;=0.6),"Yes","No")</f>
        <v>No</v>
      </c>
      <c r="I3380" s="2" t="str">
        <f aca="false">IF(AND(F3380="No",G3380="No",H3380="Yes"),"Yes","No")</f>
        <v>No</v>
      </c>
      <c r="J3380" s="2"/>
      <c r="K3380" s="2"/>
    </row>
    <row r="3381" customFormat="false" ht="15" hidden="false" customHeight="false" outlineLevel="0" collapsed="false">
      <c r="A3381" s="2" t="s">
        <v>8881</v>
      </c>
      <c r="B3381" s="13" t="n">
        <v>100</v>
      </c>
      <c r="C3381" s="13" t="n">
        <v>100</v>
      </c>
      <c r="D3381" s="14" t="n">
        <f aca="false">C3381/Summary!$B$4</f>
        <v>0.00666666666666667</v>
      </c>
      <c r="E3381" s="15" t="n">
        <v>0.714285714285714</v>
      </c>
      <c r="F3381" s="2" t="s">
        <v>53</v>
      </c>
      <c r="G3381" s="2" t="s">
        <v>44</v>
      </c>
      <c r="H3381" s="2" t="str">
        <f aca="false">IF(AND(E3381&gt;=0.4,E3381&lt;=0.6),"Yes","No")</f>
        <v>No</v>
      </c>
      <c r="I3381" s="2" t="str">
        <f aca="false">IF(AND(F3381="No",G3381="No",H3381="Yes"),"Yes","No")</f>
        <v>No</v>
      </c>
      <c r="J3381" s="2"/>
      <c r="K3381" s="2"/>
    </row>
    <row r="3382" customFormat="false" ht="15" hidden="false" customHeight="false" outlineLevel="0" collapsed="false">
      <c r="A3382" s="2" t="s">
        <v>8882</v>
      </c>
      <c r="B3382" s="13" t="n">
        <v>100</v>
      </c>
      <c r="C3382" s="13" t="n">
        <v>100</v>
      </c>
      <c r="D3382" s="14" t="n">
        <f aca="false">C3382/Summary!$B$4</f>
        <v>0.00666666666666667</v>
      </c>
      <c r="E3382" s="15" t="n">
        <v>0.714285714285714</v>
      </c>
      <c r="F3382" s="2" t="s">
        <v>53</v>
      </c>
      <c r="G3382" s="2" t="s">
        <v>53</v>
      </c>
      <c r="H3382" s="2" t="str">
        <f aca="false">IF(AND(E3382&gt;=0.4,E3382&lt;=0.6),"Yes","No")</f>
        <v>No</v>
      </c>
      <c r="I3382" s="2" t="str">
        <f aca="false">IF(AND(F3382="No",G3382="No",H3382="Yes"),"Yes","No")</f>
        <v>No</v>
      </c>
      <c r="J3382" s="2"/>
      <c r="K3382" s="2"/>
    </row>
    <row r="3383" customFormat="false" ht="15" hidden="false" customHeight="false" outlineLevel="0" collapsed="false">
      <c r="A3383" s="2" t="s">
        <v>8883</v>
      </c>
      <c r="B3383" s="13" t="n">
        <v>100</v>
      </c>
      <c r="C3383" s="13" t="n">
        <v>100</v>
      </c>
      <c r="D3383" s="14" t="n">
        <f aca="false">C3383/Summary!$B$4</f>
        <v>0.00666666666666667</v>
      </c>
      <c r="E3383" s="15" t="n">
        <v>0.857142857142857</v>
      </c>
      <c r="F3383" s="2" t="s">
        <v>53</v>
      </c>
      <c r="G3383" s="2" t="s">
        <v>44</v>
      </c>
      <c r="H3383" s="2" t="str">
        <f aca="false">IF(AND(E3383&gt;=0.4,E3383&lt;=0.6),"Yes","No")</f>
        <v>No</v>
      </c>
      <c r="I3383" s="2" t="str">
        <f aca="false">IF(AND(F3383="No",G3383="No",H3383="Yes"),"Yes","No")</f>
        <v>No</v>
      </c>
      <c r="J3383" s="2"/>
      <c r="K3383" s="2"/>
    </row>
    <row r="3384" customFormat="false" ht="15" hidden="false" customHeight="false" outlineLevel="0" collapsed="false">
      <c r="A3384" s="2" t="s">
        <v>8884</v>
      </c>
      <c r="B3384" s="13" t="n">
        <v>100</v>
      </c>
      <c r="C3384" s="13" t="n">
        <v>100</v>
      </c>
      <c r="D3384" s="14" t="n">
        <f aca="false">C3384/Summary!$B$4</f>
        <v>0.00666666666666667</v>
      </c>
      <c r="E3384" s="15" t="n">
        <v>0.571428571428571</v>
      </c>
      <c r="F3384" s="2" t="s">
        <v>53</v>
      </c>
      <c r="G3384" s="2" t="s">
        <v>44</v>
      </c>
      <c r="H3384" s="2" t="str">
        <f aca="false">IF(AND(E3384&gt;=0.4,E3384&lt;=0.6),"Yes","No")</f>
        <v>Yes</v>
      </c>
      <c r="I3384" s="2" t="str">
        <f aca="false">IF(AND(F3384="No",G3384="No",H3384="Yes"),"Yes","No")</f>
        <v>No</v>
      </c>
      <c r="J3384" s="2"/>
      <c r="K3384" s="2"/>
    </row>
    <row r="3385" customFormat="false" ht="15" hidden="false" customHeight="false" outlineLevel="0" collapsed="false">
      <c r="A3385" s="2" t="s">
        <v>8885</v>
      </c>
      <c r="B3385" s="13" t="n">
        <v>100</v>
      </c>
      <c r="C3385" s="13" t="n">
        <v>99</v>
      </c>
      <c r="D3385" s="14" t="n">
        <f aca="false">C3385/Summary!$B$4</f>
        <v>0.0066</v>
      </c>
      <c r="E3385" s="15" t="n">
        <v>0.285714285714286</v>
      </c>
      <c r="F3385" s="2" t="s">
        <v>44</v>
      </c>
      <c r="G3385" s="2" t="s">
        <v>53</v>
      </c>
      <c r="H3385" s="2" t="str">
        <f aca="false">IF(AND(E3385&gt;=0.4,E3385&lt;=0.6),"Yes","No")</f>
        <v>No</v>
      </c>
      <c r="I3385" s="2" t="str">
        <f aca="false">IF(AND(F3385="No",G3385="No",H3385="Yes"),"Yes","No")</f>
        <v>No</v>
      </c>
      <c r="J3385" s="2"/>
      <c r="K3385" s="2"/>
    </row>
    <row r="3386" customFormat="false" ht="15" hidden="false" customHeight="false" outlineLevel="0" collapsed="false">
      <c r="A3386" s="2" t="s">
        <v>8886</v>
      </c>
      <c r="B3386" s="13" t="n">
        <v>100</v>
      </c>
      <c r="C3386" s="13" t="n">
        <v>100</v>
      </c>
      <c r="D3386" s="14" t="n">
        <f aca="false">C3386/Summary!$B$4</f>
        <v>0.00666666666666667</v>
      </c>
      <c r="E3386" s="15" t="n">
        <v>0.714285714285714</v>
      </c>
      <c r="F3386" s="2" t="s">
        <v>44</v>
      </c>
      <c r="G3386" s="2" t="s">
        <v>44</v>
      </c>
      <c r="H3386" s="2" t="str">
        <f aca="false">IF(AND(E3386&gt;=0.4,E3386&lt;=0.6),"Yes","No")</f>
        <v>No</v>
      </c>
      <c r="I3386" s="2" t="str">
        <f aca="false">IF(AND(F3386="No",G3386="No",H3386="Yes"),"Yes","No")</f>
        <v>No</v>
      </c>
      <c r="J3386" s="2"/>
      <c r="K3386" s="2"/>
    </row>
    <row r="3387" customFormat="false" ht="15" hidden="false" customHeight="false" outlineLevel="0" collapsed="false">
      <c r="A3387" s="2" t="s">
        <v>8887</v>
      </c>
      <c r="B3387" s="13" t="n">
        <v>100</v>
      </c>
      <c r="C3387" s="13" t="n">
        <v>100</v>
      </c>
      <c r="D3387" s="14" t="n">
        <f aca="false">C3387/Summary!$B$4</f>
        <v>0.00666666666666667</v>
      </c>
      <c r="E3387" s="15" t="n">
        <v>0.571428571428571</v>
      </c>
      <c r="F3387" s="2" t="s">
        <v>53</v>
      </c>
      <c r="G3387" s="2" t="s">
        <v>44</v>
      </c>
      <c r="H3387" s="2" t="str">
        <f aca="false">IF(AND(E3387&gt;=0.4,E3387&lt;=0.6),"Yes","No")</f>
        <v>Yes</v>
      </c>
      <c r="I3387" s="2" t="str">
        <f aca="false">IF(AND(F3387="No",G3387="No",H3387="Yes"),"Yes","No")</f>
        <v>No</v>
      </c>
      <c r="J3387" s="2"/>
      <c r="K3387" s="2"/>
    </row>
    <row r="3388" customFormat="false" ht="15" hidden="false" customHeight="false" outlineLevel="0" collapsed="false">
      <c r="A3388" s="2" t="s">
        <v>8888</v>
      </c>
      <c r="B3388" s="13" t="n">
        <v>100</v>
      </c>
      <c r="C3388" s="13" t="n">
        <v>100</v>
      </c>
      <c r="D3388" s="14" t="n">
        <f aca="false">C3388/Summary!$B$4</f>
        <v>0.00666666666666667</v>
      </c>
      <c r="E3388" s="15" t="n">
        <v>0.428571428571429</v>
      </c>
      <c r="F3388" s="2" t="s">
        <v>44</v>
      </c>
      <c r="G3388" s="2" t="s">
        <v>53</v>
      </c>
      <c r="H3388" s="2" t="str">
        <f aca="false">IF(AND(E3388&gt;=0.4,E3388&lt;=0.6),"Yes","No")</f>
        <v>Yes</v>
      </c>
      <c r="I3388" s="2" t="str">
        <f aca="false">IF(AND(F3388="No",G3388="No",H3388="Yes"),"Yes","No")</f>
        <v>No</v>
      </c>
      <c r="J3388" s="2"/>
      <c r="K3388" s="2"/>
    </row>
    <row r="3389" customFormat="false" ht="15" hidden="false" customHeight="false" outlineLevel="0" collapsed="false">
      <c r="A3389" s="2" t="s">
        <v>8889</v>
      </c>
      <c r="B3389" s="13" t="n">
        <v>100</v>
      </c>
      <c r="C3389" s="13" t="n">
        <v>100</v>
      </c>
      <c r="D3389" s="14" t="n">
        <f aca="false">C3389/Summary!$B$4</f>
        <v>0.00666666666666667</v>
      </c>
      <c r="E3389" s="15" t="n">
        <v>0.428571428571429</v>
      </c>
      <c r="F3389" s="2" t="s">
        <v>53</v>
      </c>
      <c r="G3389" s="2" t="s">
        <v>53</v>
      </c>
      <c r="H3389" s="2" t="str">
        <f aca="false">IF(AND(E3389&gt;=0.4,E3389&lt;=0.6),"Yes","No")</f>
        <v>Yes</v>
      </c>
      <c r="I3389" s="2" t="str">
        <f aca="false">IF(AND(F3389="No",G3389="No",H3389="Yes"),"Yes","No")</f>
        <v>No</v>
      </c>
      <c r="J3389" s="2"/>
      <c r="K3389" s="2"/>
    </row>
    <row r="3390" customFormat="false" ht="15" hidden="false" customHeight="false" outlineLevel="0" collapsed="false">
      <c r="A3390" s="2" t="s">
        <v>8890</v>
      </c>
      <c r="B3390" s="13" t="n">
        <v>100</v>
      </c>
      <c r="C3390" s="13" t="n">
        <v>100</v>
      </c>
      <c r="D3390" s="14" t="n">
        <f aca="false">C3390/Summary!$B$4</f>
        <v>0.00666666666666667</v>
      </c>
      <c r="E3390" s="15" t="n">
        <v>0.142857142857143</v>
      </c>
      <c r="F3390" s="2" t="s">
        <v>53</v>
      </c>
      <c r="G3390" s="2" t="s">
        <v>44</v>
      </c>
      <c r="H3390" s="2" t="str">
        <f aca="false">IF(AND(E3390&gt;=0.4,E3390&lt;=0.6),"Yes","No")</f>
        <v>No</v>
      </c>
      <c r="I3390" s="2" t="str">
        <f aca="false">IF(AND(F3390="No",G3390="No",H3390="Yes"),"Yes","No")</f>
        <v>No</v>
      </c>
      <c r="J3390" s="2"/>
      <c r="K3390" s="2"/>
    </row>
    <row r="3391" customFormat="false" ht="15" hidden="false" customHeight="false" outlineLevel="0" collapsed="false">
      <c r="A3391" s="2" t="s">
        <v>8891</v>
      </c>
      <c r="B3391" s="13" t="n">
        <v>100</v>
      </c>
      <c r="C3391" s="13" t="n">
        <v>100</v>
      </c>
      <c r="D3391" s="14" t="n">
        <f aca="false">C3391/Summary!$B$4</f>
        <v>0.00666666666666667</v>
      </c>
      <c r="E3391" s="15" t="n">
        <v>0.571428571428571</v>
      </c>
      <c r="F3391" s="2" t="s">
        <v>53</v>
      </c>
      <c r="G3391" s="2" t="s">
        <v>44</v>
      </c>
      <c r="H3391" s="2" t="str">
        <f aca="false">IF(AND(E3391&gt;=0.4,E3391&lt;=0.6),"Yes","No")</f>
        <v>Yes</v>
      </c>
      <c r="I3391" s="2" t="str">
        <f aca="false">IF(AND(F3391="No",G3391="No",H3391="Yes"),"Yes","No")</f>
        <v>No</v>
      </c>
      <c r="J3391" s="2"/>
      <c r="K3391" s="2"/>
    </row>
    <row r="3392" customFormat="false" ht="15" hidden="false" customHeight="false" outlineLevel="0" collapsed="false">
      <c r="A3392" s="2" t="s">
        <v>8892</v>
      </c>
      <c r="B3392" s="13" t="n">
        <v>100</v>
      </c>
      <c r="C3392" s="13" t="n">
        <v>100</v>
      </c>
      <c r="D3392" s="14" t="n">
        <f aca="false">C3392/Summary!$B$4</f>
        <v>0.00666666666666667</v>
      </c>
      <c r="E3392" s="15" t="n">
        <v>0.285714285714286</v>
      </c>
      <c r="F3392" s="2" t="s">
        <v>44</v>
      </c>
      <c r="G3392" s="2" t="s">
        <v>53</v>
      </c>
      <c r="H3392" s="2" t="str">
        <f aca="false">IF(AND(E3392&gt;=0.4,E3392&lt;=0.6),"Yes","No")</f>
        <v>No</v>
      </c>
      <c r="I3392" s="2" t="str">
        <f aca="false">IF(AND(F3392="No",G3392="No",H3392="Yes"),"Yes","No")</f>
        <v>No</v>
      </c>
      <c r="J3392" s="2"/>
      <c r="K3392" s="2"/>
    </row>
    <row r="3393" customFormat="false" ht="15" hidden="false" customHeight="false" outlineLevel="0" collapsed="false">
      <c r="A3393" s="2" t="s">
        <v>8893</v>
      </c>
      <c r="B3393" s="13" t="n">
        <v>100</v>
      </c>
      <c r="C3393" s="13" t="n">
        <v>100</v>
      </c>
      <c r="D3393" s="14" t="n">
        <f aca="false">C3393/Summary!$B$4</f>
        <v>0.00666666666666667</v>
      </c>
      <c r="E3393" s="15" t="n">
        <v>0.285714285714286</v>
      </c>
      <c r="F3393" s="2" t="s">
        <v>44</v>
      </c>
      <c r="G3393" s="2" t="s">
        <v>44</v>
      </c>
      <c r="H3393" s="2" t="str">
        <f aca="false">IF(AND(E3393&gt;=0.4,E3393&lt;=0.6),"Yes","No")</f>
        <v>No</v>
      </c>
      <c r="I3393" s="2" t="str">
        <f aca="false">IF(AND(F3393="No",G3393="No",H3393="Yes"),"Yes","No")</f>
        <v>No</v>
      </c>
      <c r="J3393" s="2"/>
      <c r="K3393" s="2"/>
    </row>
    <row r="3394" customFormat="false" ht="15" hidden="false" customHeight="false" outlineLevel="0" collapsed="false">
      <c r="A3394" s="2" t="s">
        <v>8894</v>
      </c>
      <c r="B3394" s="13" t="n">
        <v>100</v>
      </c>
      <c r="C3394" s="13" t="n">
        <v>100</v>
      </c>
      <c r="D3394" s="14" t="n">
        <f aca="false">C3394/Summary!$B$4</f>
        <v>0.00666666666666667</v>
      </c>
      <c r="E3394" s="15" t="n">
        <v>0.142857142857143</v>
      </c>
      <c r="F3394" s="2" t="s">
        <v>53</v>
      </c>
      <c r="G3394" s="2" t="s">
        <v>44</v>
      </c>
      <c r="H3394" s="2" t="str">
        <f aca="false">IF(AND(E3394&gt;=0.4,E3394&lt;=0.6),"Yes","No")</f>
        <v>No</v>
      </c>
      <c r="I3394" s="2" t="str">
        <f aca="false">IF(AND(F3394="No",G3394="No",H3394="Yes"),"Yes","No")</f>
        <v>No</v>
      </c>
      <c r="J3394" s="2"/>
      <c r="K3394" s="2"/>
    </row>
    <row r="3395" customFormat="false" ht="15" hidden="false" customHeight="false" outlineLevel="0" collapsed="false">
      <c r="A3395" s="2" t="s">
        <v>8895</v>
      </c>
      <c r="B3395" s="13" t="n">
        <v>100</v>
      </c>
      <c r="C3395" s="13" t="n">
        <v>100</v>
      </c>
      <c r="D3395" s="14" t="n">
        <f aca="false">C3395/Summary!$B$4</f>
        <v>0.00666666666666667</v>
      </c>
      <c r="E3395" s="15" t="n">
        <v>0.571428571428571</v>
      </c>
      <c r="F3395" s="2" t="s">
        <v>53</v>
      </c>
      <c r="G3395" s="2" t="s">
        <v>44</v>
      </c>
      <c r="H3395" s="2" t="str">
        <f aca="false">IF(AND(E3395&gt;=0.4,E3395&lt;=0.6),"Yes","No")</f>
        <v>Yes</v>
      </c>
      <c r="I3395" s="2" t="str">
        <f aca="false">IF(AND(F3395="No",G3395="No",H3395="Yes"),"Yes","No")</f>
        <v>No</v>
      </c>
      <c r="J3395" s="2"/>
      <c r="K3395" s="2"/>
    </row>
    <row r="3396" customFormat="false" ht="15" hidden="false" customHeight="false" outlineLevel="0" collapsed="false">
      <c r="A3396" s="2" t="s">
        <v>8896</v>
      </c>
      <c r="B3396" s="13" t="n">
        <v>100</v>
      </c>
      <c r="C3396" s="13" t="n">
        <v>100</v>
      </c>
      <c r="D3396" s="14" t="n">
        <f aca="false">C3396/Summary!$B$4</f>
        <v>0.00666666666666667</v>
      </c>
      <c r="E3396" s="15" t="n">
        <v>0.428571428571429</v>
      </c>
      <c r="F3396" s="2" t="s">
        <v>53</v>
      </c>
      <c r="G3396" s="2" t="s">
        <v>53</v>
      </c>
      <c r="H3396" s="2" t="str">
        <f aca="false">IF(AND(E3396&gt;=0.4,E3396&lt;=0.6),"Yes","No")</f>
        <v>Yes</v>
      </c>
      <c r="I3396" s="2" t="str">
        <f aca="false">IF(AND(F3396="No",G3396="No",H3396="Yes"),"Yes","No")</f>
        <v>No</v>
      </c>
      <c r="J3396" s="2"/>
      <c r="K3396" s="2"/>
    </row>
    <row r="3397" customFormat="false" ht="15" hidden="false" customHeight="false" outlineLevel="0" collapsed="false">
      <c r="A3397" s="2" t="s">
        <v>8897</v>
      </c>
      <c r="B3397" s="13" t="n">
        <v>100</v>
      </c>
      <c r="C3397" s="13" t="n">
        <v>100</v>
      </c>
      <c r="D3397" s="14" t="n">
        <f aca="false">C3397/Summary!$B$4</f>
        <v>0.00666666666666667</v>
      </c>
      <c r="E3397" s="15" t="n">
        <v>0.714285714285714</v>
      </c>
      <c r="F3397" s="2" t="s">
        <v>44</v>
      </c>
      <c r="G3397" s="2" t="s">
        <v>44</v>
      </c>
      <c r="H3397" s="2" t="str">
        <f aca="false">IF(AND(E3397&gt;=0.4,E3397&lt;=0.6),"Yes","No")</f>
        <v>No</v>
      </c>
      <c r="I3397" s="2" t="str">
        <f aca="false">IF(AND(F3397="No",G3397="No",H3397="Yes"),"Yes","No")</f>
        <v>No</v>
      </c>
      <c r="J3397" s="2"/>
      <c r="K3397" s="2"/>
    </row>
    <row r="3398" customFormat="false" ht="15" hidden="false" customHeight="false" outlineLevel="0" collapsed="false">
      <c r="A3398" s="2" t="s">
        <v>8898</v>
      </c>
      <c r="B3398" s="13" t="n">
        <v>100</v>
      </c>
      <c r="C3398" s="13" t="n">
        <v>100</v>
      </c>
      <c r="D3398" s="14" t="n">
        <f aca="false">C3398/Summary!$B$4</f>
        <v>0.00666666666666667</v>
      </c>
      <c r="E3398" s="15" t="n">
        <v>0.285714285714286</v>
      </c>
      <c r="F3398" s="2" t="s">
        <v>53</v>
      </c>
      <c r="G3398" s="2" t="s">
        <v>44</v>
      </c>
      <c r="H3398" s="2" t="str">
        <f aca="false">IF(AND(E3398&gt;=0.4,E3398&lt;=0.6),"Yes","No")</f>
        <v>No</v>
      </c>
      <c r="I3398" s="2" t="str">
        <f aca="false">IF(AND(F3398="No",G3398="No",H3398="Yes"),"Yes","No")</f>
        <v>No</v>
      </c>
      <c r="J3398" s="2"/>
      <c r="K3398" s="2"/>
    </row>
    <row r="3399" customFormat="false" ht="15" hidden="false" customHeight="false" outlineLevel="0" collapsed="false">
      <c r="A3399" s="2" t="s">
        <v>8899</v>
      </c>
      <c r="B3399" s="13" t="n">
        <v>100</v>
      </c>
      <c r="C3399" s="13" t="n">
        <v>99</v>
      </c>
      <c r="D3399" s="14" t="n">
        <f aca="false">C3399/Summary!$B$4</f>
        <v>0.0066</v>
      </c>
      <c r="E3399" s="15" t="n">
        <v>0.571428571428571</v>
      </c>
      <c r="F3399" s="2" t="s">
        <v>53</v>
      </c>
      <c r="G3399" s="2" t="s">
        <v>44</v>
      </c>
      <c r="H3399" s="2" t="str">
        <f aca="false">IF(AND(E3399&gt;=0.4,E3399&lt;=0.6),"Yes","No")</f>
        <v>Yes</v>
      </c>
      <c r="I3399" s="2" t="str">
        <f aca="false">IF(AND(F3399="No",G3399="No",H3399="Yes"),"Yes","No")</f>
        <v>No</v>
      </c>
      <c r="J3399" s="2"/>
      <c r="K3399" s="2"/>
    </row>
    <row r="3400" customFormat="false" ht="15" hidden="false" customHeight="false" outlineLevel="0" collapsed="false">
      <c r="A3400" s="2" t="s">
        <v>8900</v>
      </c>
      <c r="B3400" s="13" t="n">
        <v>100</v>
      </c>
      <c r="C3400" s="13" t="n">
        <v>100</v>
      </c>
      <c r="D3400" s="14" t="n">
        <f aca="false">C3400/Summary!$B$4</f>
        <v>0.00666666666666667</v>
      </c>
      <c r="E3400" s="15" t="n">
        <v>0.571428571428571</v>
      </c>
      <c r="F3400" s="2" t="s">
        <v>53</v>
      </c>
      <c r="G3400" s="2" t="s">
        <v>44</v>
      </c>
      <c r="H3400" s="2" t="str">
        <f aca="false">IF(AND(E3400&gt;=0.4,E3400&lt;=0.6),"Yes","No")</f>
        <v>Yes</v>
      </c>
      <c r="I3400" s="2" t="str">
        <f aca="false">IF(AND(F3400="No",G3400="No",H3400="Yes"),"Yes","No")</f>
        <v>No</v>
      </c>
      <c r="J3400" s="2"/>
      <c r="K3400" s="2"/>
    </row>
    <row r="3401" customFormat="false" ht="15" hidden="false" customHeight="false" outlineLevel="0" collapsed="false">
      <c r="A3401" s="2" t="s">
        <v>8901</v>
      </c>
      <c r="B3401" s="13" t="n">
        <v>100</v>
      </c>
      <c r="C3401" s="13" t="n">
        <v>100</v>
      </c>
      <c r="D3401" s="14" t="n">
        <f aca="false">C3401/Summary!$B$4</f>
        <v>0.00666666666666667</v>
      </c>
      <c r="E3401" s="15" t="n">
        <v>0.571428571428571</v>
      </c>
      <c r="F3401" s="2" t="s">
        <v>53</v>
      </c>
      <c r="G3401" s="2" t="s">
        <v>44</v>
      </c>
      <c r="H3401" s="2" t="str">
        <f aca="false">IF(AND(E3401&gt;=0.4,E3401&lt;=0.6),"Yes","No")</f>
        <v>Yes</v>
      </c>
      <c r="I3401" s="2" t="str">
        <f aca="false">IF(AND(F3401="No",G3401="No",H3401="Yes"),"Yes","No")</f>
        <v>No</v>
      </c>
      <c r="J3401" s="2"/>
      <c r="K3401" s="2"/>
    </row>
    <row r="3402" customFormat="false" ht="15" hidden="false" customHeight="false" outlineLevel="0" collapsed="false">
      <c r="A3402" s="2" t="s">
        <v>8902</v>
      </c>
      <c r="B3402" s="13" t="n">
        <v>100</v>
      </c>
      <c r="C3402" s="13" t="n">
        <v>100</v>
      </c>
      <c r="D3402" s="14" t="n">
        <f aca="false">C3402/Summary!$B$4</f>
        <v>0.00666666666666667</v>
      </c>
      <c r="E3402" s="15" t="n">
        <v>0.285714285714286</v>
      </c>
      <c r="F3402" s="2" t="s">
        <v>53</v>
      </c>
      <c r="G3402" s="2" t="s">
        <v>44</v>
      </c>
      <c r="H3402" s="2" t="str">
        <f aca="false">IF(AND(E3402&gt;=0.4,E3402&lt;=0.6),"Yes","No")</f>
        <v>No</v>
      </c>
      <c r="I3402" s="2" t="str">
        <f aca="false">IF(AND(F3402="No",G3402="No",H3402="Yes"),"Yes","No")</f>
        <v>No</v>
      </c>
      <c r="J3402" s="2"/>
      <c r="K3402" s="2"/>
    </row>
    <row r="3403" customFormat="false" ht="15" hidden="false" customHeight="false" outlineLevel="0" collapsed="false">
      <c r="A3403" s="2" t="s">
        <v>8903</v>
      </c>
      <c r="B3403" s="13" t="n">
        <v>100</v>
      </c>
      <c r="C3403" s="13" t="n">
        <v>100</v>
      </c>
      <c r="D3403" s="14" t="n">
        <f aca="false">C3403/Summary!$B$4</f>
        <v>0.00666666666666667</v>
      </c>
      <c r="E3403" s="15" t="n">
        <v>0.142857142857143</v>
      </c>
      <c r="F3403" s="2" t="s">
        <v>53</v>
      </c>
      <c r="G3403" s="2" t="s">
        <v>53</v>
      </c>
      <c r="H3403" s="2" t="str">
        <f aca="false">IF(AND(E3403&gt;=0.4,E3403&lt;=0.6),"Yes","No")</f>
        <v>No</v>
      </c>
      <c r="I3403" s="2" t="str">
        <f aca="false">IF(AND(F3403="No",G3403="No",H3403="Yes"),"Yes","No")</f>
        <v>No</v>
      </c>
      <c r="J3403" s="2"/>
      <c r="K3403" s="2"/>
    </row>
    <row r="3404" customFormat="false" ht="15" hidden="false" customHeight="false" outlineLevel="0" collapsed="false">
      <c r="A3404" s="2" t="s">
        <v>8904</v>
      </c>
      <c r="B3404" s="13" t="n">
        <v>100</v>
      </c>
      <c r="C3404" s="13" t="n">
        <v>100</v>
      </c>
      <c r="D3404" s="14" t="n">
        <f aca="false">C3404/Summary!$B$4</f>
        <v>0.00666666666666667</v>
      </c>
      <c r="E3404" s="15" t="n">
        <v>0.285714285714286</v>
      </c>
      <c r="F3404" s="2" t="s">
        <v>53</v>
      </c>
      <c r="G3404" s="2" t="s">
        <v>44</v>
      </c>
      <c r="H3404" s="2" t="str">
        <f aca="false">IF(AND(E3404&gt;=0.4,E3404&lt;=0.6),"Yes","No")</f>
        <v>No</v>
      </c>
      <c r="I3404" s="2" t="str">
        <f aca="false">IF(AND(F3404="No",G3404="No",H3404="Yes"),"Yes","No")</f>
        <v>No</v>
      </c>
      <c r="J3404" s="2"/>
      <c r="K3404" s="2"/>
    </row>
    <row r="3405" customFormat="false" ht="15" hidden="false" customHeight="false" outlineLevel="0" collapsed="false">
      <c r="A3405" s="2" t="s">
        <v>8905</v>
      </c>
      <c r="B3405" s="13" t="n">
        <v>100</v>
      </c>
      <c r="C3405" s="13" t="n">
        <v>100</v>
      </c>
      <c r="D3405" s="14" t="n">
        <f aca="false">C3405/Summary!$B$4</f>
        <v>0.00666666666666667</v>
      </c>
      <c r="E3405" s="15" t="n">
        <v>0.428571428571429</v>
      </c>
      <c r="F3405" s="2" t="s">
        <v>53</v>
      </c>
      <c r="G3405" s="2" t="s">
        <v>44</v>
      </c>
      <c r="H3405" s="2" t="str">
        <f aca="false">IF(AND(E3405&gt;=0.4,E3405&lt;=0.6),"Yes","No")</f>
        <v>Yes</v>
      </c>
      <c r="I3405" s="2" t="str">
        <f aca="false">IF(AND(F3405="No",G3405="No",H3405="Yes"),"Yes","No")</f>
        <v>No</v>
      </c>
      <c r="J3405" s="2"/>
      <c r="K3405" s="2"/>
    </row>
    <row r="3406" customFormat="false" ht="15" hidden="false" customHeight="false" outlineLevel="0" collapsed="false">
      <c r="A3406" s="2" t="s">
        <v>8906</v>
      </c>
      <c r="B3406" s="13" t="n">
        <v>100</v>
      </c>
      <c r="C3406" s="13" t="n">
        <v>100</v>
      </c>
      <c r="D3406" s="14" t="n">
        <f aca="false">C3406/Summary!$B$4</f>
        <v>0.00666666666666667</v>
      </c>
      <c r="E3406" s="15" t="n">
        <v>0.142857142857143</v>
      </c>
      <c r="F3406" s="2" t="s">
        <v>53</v>
      </c>
      <c r="G3406" s="2" t="s">
        <v>44</v>
      </c>
      <c r="H3406" s="2" t="str">
        <f aca="false">IF(AND(E3406&gt;=0.4,E3406&lt;=0.6),"Yes","No")</f>
        <v>No</v>
      </c>
      <c r="I3406" s="2" t="str">
        <f aca="false">IF(AND(F3406="No",G3406="No",H3406="Yes"),"Yes","No")</f>
        <v>No</v>
      </c>
      <c r="J3406" s="2"/>
      <c r="K3406" s="2"/>
    </row>
    <row r="3407" customFormat="false" ht="15" hidden="false" customHeight="false" outlineLevel="0" collapsed="false">
      <c r="A3407" s="2" t="s">
        <v>8907</v>
      </c>
      <c r="B3407" s="13" t="n">
        <v>100</v>
      </c>
      <c r="C3407" s="13" t="n">
        <v>99</v>
      </c>
      <c r="D3407" s="14" t="n">
        <f aca="false">C3407/Summary!$B$4</f>
        <v>0.0066</v>
      </c>
      <c r="E3407" s="15" t="n">
        <v>0.285714285714286</v>
      </c>
      <c r="F3407" s="2" t="s">
        <v>53</v>
      </c>
      <c r="G3407" s="2" t="s">
        <v>44</v>
      </c>
      <c r="H3407" s="2" t="str">
        <f aca="false">IF(AND(E3407&gt;=0.4,E3407&lt;=0.6),"Yes","No")</f>
        <v>No</v>
      </c>
      <c r="I3407" s="2" t="str">
        <f aca="false">IF(AND(F3407="No",G3407="No",H3407="Yes"),"Yes","No")</f>
        <v>No</v>
      </c>
      <c r="J3407" s="2"/>
      <c r="K3407" s="2"/>
    </row>
    <row r="3408" customFormat="false" ht="15" hidden="false" customHeight="false" outlineLevel="0" collapsed="false">
      <c r="A3408" s="2" t="s">
        <v>8908</v>
      </c>
      <c r="B3408" s="13" t="n">
        <v>100</v>
      </c>
      <c r="C3408" s="13" t="n">
        <v>100</v>
      </c>
      <c r="D3408" s="14" t="n">
        <f aca="false">C3408/Summary!$B$4</f>
        <v>0.00666666666666667</v>
      </c>
      <c r="E3408" s="15" t="n">
        <v>0</v>
      </c>
      <c r="F3408" s="2" t="s">
        <v>53</v>
      </c>
      <c r="G3408" s="2" t="s">
        <v>53</v>
      </c>
      <c r="H3408" s="2" t="str">
        <f aca="false">IF(AND(E3408&gt;=0.4,E3408&lt;=0.6),"Yes","No")</f>
        <v>No</v>
      </c>
      <c r="I3408" s="2" t="str">
        <f aca="false">IF(AND(F3408="No",G3408="No",H3408="Yes"),"Yes","No")</f>
        <v>No</v>
      </c>
      <c r="J3408" s="2"/>
      <c r="K3408" s="2"/>
    </row>
    <row r="3409" customFormat="false" ht="15" hidden="false" customHeight="false" outlineLevel="0" collapsed="false">
      <c r="A3409" s="2" t="s">
        <v>8909</v>
      </c>
      <c r="B3409" s="13" t="n">
        <v>100</v>
      </c>
      <c r="C3409" s="13" t="n">
        <v>100</v>
      </c>
      <c r="D3409" s="14" t="n">
        <f aca="false">C3409/Summary!$B$4</f>
        <v>0.00666666666666667</v>
      </c>
      <c r="E3409" s="15" t="n">
        <v>0.428571428571429</v>
      </c>
      <c r="F3409" s="2" t="s">
        <v>53</v>
      </c>
      <c r="G3409" s="2" t="s">
        <v>44</v>
      </c>
      <c r="H3409" s="2" t="str">
        <f aca="false">IF(AND(E3409&gt;=0.4,E3409&lt;=0.6),"Yes","No")</f>
        <v>Yes</v>
      </c>
      <c r="I3409" s="2" t="str">
        <f aca="false">IF(AND(F3409="No",G3409="No",H3409="Yes"),"Yes","No")</f>
        <v>No</v>
      </c>
      <c r="J3409" s="2"/>
      <c r="K3409" s="2"/>
    </row>
    <row r="3410" customFormat="false" ht="15" hidden="false" customHeight="false" outlineLevel="0" collapsed="false">
      <c r="A3410" s="2" t="s">
        <v>8910</v>
      </c>
      <c r="B3410" s="13" t="n">
        <v>100</v>
      </c>
      <c r="C3410" s="13" t="n">
        <v>98</v>
      </c>
      <c r="D3410" s="14" t="n">
        <f aca="false">C3410/Summary!$B$4</f>
        <v>0.00653333333333333</v>
      </c>
      <c r="E3410" s="15" t="n">
        <v>0.428571428571429</v>
      </c>
      <c r="F3410" s="2" t="s">
        <v>53</v>
      </c>
      <c r="G3410" s="2" t="s">
        <v>44</v>
      </c>
      <c r="H3410" s="2" t="str">
        <f aca="false">IF(AND(E3410&gt;=0.4,E3410&lt;=0.6),"Yes","No")</f>
        <v>Yes</v>
      </c>
      <c r="I3410" s="2" t="str">
        <f aca="false">IF(AND(F3410="No",G3410="No",H3410="Yes"),"Yes","No")</f>
        <v>No</v>
      </c>
      <c r="J3410" s="2"/>
      <c r="K3410" s="2"/>
    </row>
    <row r="3411" customFormat="false" ht="15" hidden="false" customHeight="false" outlineLevel="0" collapsed="false">
      <c r="A3411" s="2" t="s">
        <v>8911</v>
      </c>
      <c r="B3411" s="13" t="n">
        <v>100</v>
      </c>
      <c r="C3411" s="13" t="n">
        <v>100</v>
      </c>
      <c r="D3411" s="14" t="n">
        <f aca="false">C3411/Summary!$B$4</f>
        <v>0.00666666666666667</v>
      </c>
      <c r="E3411" s="15" t="n">
        <v>0.285714285714286</v>
      </c>
      <c r="F3411" s="2" t="s">
        <v>53</v>
      </c>
      <c r="G3411" s="2" t="s">
        <v>53</v>
      </c>
      <c r="H3411" s="2" t="str">
        <f aca="false">IF(AND(E3411&gt;=0.4,E3411&lt;=0.6),"Yes","No")</f>
        <v>No</v>
      </c>
      <c r="I3411" s="2" t="str">
        <f aca="false">IF(AND(F3411="No",G3411="No",H3411="Yes"),"Yes","No")</f>
        <v>No</v>
      </c>
      <c r="J3411" s="2"/>
      <c r="K3411" s="2"/>
    </row>
    <row r="3412" customFormat="false" ht="15" hidden="false" customHeight="false" outlineLevel="0" collapsed="false">
      <c r="A3412" s="2" t="s">
        <v>8912</v>
      </c>
      <c r="B3412" s="13" t="n">
        <v>100</v>
      </c>
      <c r="C3412" s="13" t="n">
        <v>99</v>
      </c>
      <c r="D3412" s="14" t="n">
        <f aca="false">C3412/Summary!$B$4</f>
        <v>0.0066</v>
      </c>
      <c r="E3412" s="15" t="n">
        <v>0.571428571428571</v>
      </c>
      <c r="F3412" s="2" t="s">
        <v>53</v>
      </c>
      <c r="G3412" s="2" t="s">
        <v>53</v>
      </c>
      <c r="H3412" s="2" t="str">
        <f aca="false">IF(AND(E3412&gt;=0.4,E3412&lt;=0.6),"Yes","No")</f>
        <v>Yes</v>
      </c>
      <c r="I3412" s="2" t="str">
        <f aca="false">IF(AND(F3412="No",G3412="No",H3412="Yes"),"Yes","No")</f>
        <v>No</v>
      </c>
      <c r="J3412" s="2"/>
      <c r="K3412" s="2"/>
    </row>
    <row r="3413" customFormat="false" ht="15" hidden="false" customHeight="false" outlineLevel="0" collapsed="false">
      <c r="A3413" s="2" t="s">
        <v>8913</v>
      </c>
      <c r="B3413" s="13" t="n">
        <v>100</v>
      </c>
      <c r="C3413" s="13" t="n">
        <v>100</v>
      </c>
      <c r="D3413" s="14" t="n">
        <f aca="false">C3413/Summary!$B$4</f>
        <v>0.00666666666666667</v>
      </c>
      <c r="E3413" s="15" t="n">
        <v>0.571428571428571</v>
      </c>
      <c r="F3413" s="2" t="s">
        <v>53</v>
      </c>
      <c r="G3413" s="2" t="s">
        <v>44</v>
      </c>
      <c r="H3413" s="2" t="str">
        <f aca="false">IF(AND(E3413&gt;=0.4,E3413&lt;=0.6),"Yes","No")</f>
        <v>Yes</v>
      </c>
      <c r="I3413" s="2" t="str">
        <f aca="false">IF(AND(F3413="No",G3413="No",H3413="Yes"),"Yes","No")</f>
        <v>No</v>
      </c>
      <c r="J3413" s="2"/>
      <c r="K3413" s="2"/>
    </row>
    <row r="3414" customFormat="false" ht="15" hidden="false" customHeight="false" outlineLevel="0" collapsed="false">
      <c r="A3414" s="2" t="s">
        <v>8914</v>
      </c>
      <c r="B3414" s="13" t="n">
        <v>100</v>
      </c>
      <c r="C3414" s="13" t="n">
        <v>100</v>
      </c>
      <c r="D3414" s="14" t="n">
        <f aca="false">C3414/Summary!$B$4</f>
        <v>0.00666666666666667</v>
      </c>
      <c r="E3414" s="15" t="n">
        <v>0.571428571428571</v>
      </c>
      <c r="F3414" s="2" t="s">
        <v>53</v>
      </c>
      <c r="G3414" s="2" t="s">
        <v>44</v>
      </c>
      <c r="H3414" s="2" t="str">
        <f aca="false">IF(AND(E3414&gt;=0.4,E3414&lt;=0.6),"Yes","No")</f>
        <v>Yes</v>
      </c>
      <c r="I3414" s="2" t="str">
        <f aca="false">IF(AND(F3414="No",G3414="No",H3414="Yes"),"Yes","No")</f>
        <v>No</v>
      </c>
      <c r="J3414" s="2"/>
      <c r="K3414" s="2"/>
    </row>
    <row r="3415" customFormat="false" ht="15" hidden="false" customHeight="false" outlineLevel="0" collapsed="false">
      <c r="A3415" s="2" t="s">
        <v>8915</v>
      </c>
      <c r="B3415" s="13" t="n">
        <v>100</v>
      </c>
      <c r="C3415" s="13" t="n">
        <v>100</v>
      </c>
      <c r="D3415" s="14" t="n">
        <f aca="false">C3415/Summary!$B$4</f>
        <v>0.00666666666666667</v>
      </c>
      <c r="E3415" s="15" t="n">
        <v>0.285714285714286</v>
      </c>
      <c r="F3415" s="2" t="s">
        <v>53</v>
      </c>
      <c r="G3415" s="2" t="s">
        <v>44</v>
      </c>
      <c r="H3415" s="2" t="str">
        <f aca="false">IF(AND(E3415&gt;=0.4,E3415&lt;=0.6),"Yes","No")</f>
        <v>No</v>
      </c>
      <c r="I3415" s="2" t="str">
        <f aca="false">IF(AND(F3415="No",G3415="No",H3415="Yes"),"Yes","No")</f>
        <v>No</v>
      </c>
      <c r="J3415" s="2"/>
      <c r="K3415" s="2"/>
    </row>
    <row r="3416" customFormat="false" ht="15" hidden="false" customHeight="false" outlineLevel="0" collapsed="false">
      <c r="A3416" s="2" t="s">
        <v>8916</v>
      </c>
      <c r="B3416" s="13" t="n">
        <v>100</v>
      </c>
      <c r="C3416" s="13" t="n">
        <v>100</v>
      </c>
      <c r="D3416" s="14" t="n">
        <f aca="false">C3416/Summary!$B$4</f>
        <v>0.00666666666666667</v>
      </c>
      <c r="E3416" s="15" t="n">
        <v>0.428571428571429</v>
      </c>
      <c r="F3416" s="2" t="s">
        <v>53</v>
      </c>
      <c r="G3416" s="2" t="s">
        <v>44</v>
      </c>
      <c r="H3416" s="2" t="str">
        <f aca="false">IF(AND(E3416&gt;=0.4,E3416&lt;=0.6),"Yes","No")</f>
        <v>Yes</v>
      </c>
      <c r="I3416" s="2" t="str">
        <f aca="false">IF(AND(F3416="No",G3416="No",H3416="Yes"),"Yes","No")</f>
        <v>No</v>
      </c>
      <c r="J3416" s="2"/>
      <c r="K3416" s="2"/>
    </row>
    <row r="3417" customFormat="false" ht="15" hidden="false" customHeight="false" outlineLevel="0" collapsed="false">
      <c r="A3417" s="2" t="s">
        <v>8917</v>
      </c>
      <c r="B3417" s="13" t="n">
        <v>100</v>
      </c>
      <c r="C3417" s="13" t="n">
        <v>99</v>
      </c>
      <c r="D3417" s="14" t="n">
        <f aca="false">C3417/Summary!$B$4</f>
        <v>0.0066</v>
      </c>
      <c r="E3417" s="15" t="n">
        <v>0.714285714285714</v>
      </c>
      <c r="F3417" s="2" t="s">
        <v>53</v>
      </c>
      <c r="G3417" s="2" t="s">
        <v>44</v>
      </c>
      <c r="H3417" s="2" t="str">
        <f aca="false">IF(AND(E3417&gt;=0.4,E3417&lt;=0.6),"Yes","No")</f>
        <v>No</v>
      </c>
      <c r="I3417" s="2" t="str">
        <f aca="false">IF(AND(F3417="No",G3417="No",H3417="Yes"),"Yes","No")</f>
        <v>No</v>
      </c>
      <c r="J3417" s="2"/>
      <c r="K3417" s="2"/>
    </row>
    <row r="3418" customFormat="false" ht="15" hidden="false" customHeight="false" outlineLevel="0" collapsed="false">
      <c r="A3418" s="2" t="s">
        <v>8918</v>
      </c>
      <c r="B3418" s="13" t="n">
        <v>100</v>
      </c>
      <c r="C3418" s="13" t="n">
        <v>99</v>
      </c>
      <c r="D3418" s="14" t="n">
        <f aca="false">C3418/Summary!$B$4</f>
        <v>0.0066</v>
      </c>
      <c r="E3418" s="15" t="n">
        <v>0.571428571428571</v>
      </c>
      <c r="F3418" s="2" t="s">
        <v>44</v>
      </c>
      <c r="G3418" s="2" t="s">
        <v>53</v>
      </c>
      <c r="H3418" s="2" t="str">
        <f aca="false">IF(AND(E3418&gt;=0.4,E3418&lt;=0.6),"Yes","No")</f>
        <v>Yes</v>
      </c>
      <c r="I3418" s="2" t="str">
        <f aca="false">IF(AND(F3418="No",G3418="No",H3418="Yes"),"Yes","No")</f>
        <v>No</v>
      </c>
      <c r="J3418" s="2"/>
      <c r="K3418" s="2"/>
    </row>
    <row r="3419" customFormat="false" ht="15" hidden="false" customHeight="false" outlineLevel="0" collapsed="false">
      <c r="A3419" s="2" t="s">
        <v>8919</v>
      </c>
      <c r="B3419" s="13" t="n">
        <v>100</v>
      </c>
      <c r="C3419" s="13" t="n">
        <v>100</v>
      </c>
      <c r="D3419" s="14" t="n">
        <f aca="false">C3419/Summary!$B$4</f>
        <v>0.00666666666666667</v>
      </c>
      <c r="E3419" s="15" t="n">
        <v>0.571428571428571</v>
      </c>
      <c r="F3419" s="2" t="s">
        <v>53</v>
      </c>
      <c r="G3419" s="2" t="s">
        <v>53</v>
      </c>
      <c r="H3419" s="2" t="str">
        <f aca="false">IF(AND(E3419&gt;=0.4,E3419&lt;=0.6),"Yes","No")</f>
        <v>Yes</v>
      </c>
      <c r="I3419" s="2" t="str">
        <f aca="false">IF(AND(F3419="No",G3419="No",H3419="Yes"),"Yes","No")</f>
        <v>No</v>
      </c>
      <c r="J3419" s="2"/>
      <c r="K3419" s="2"/>
    </row>
    <row r="3420" customFormat="false" ht="15" hidden="false" customHeight="false" outlineLevel="0" collapsed="false">
      <c r="A3420" s="2" t="s">
        <v>8920</v>
      </c>
      <c r="B3420" s="13" t="n">
        <v>100</v>
      </c>
      <c r="C3420" s="13" t="n">
        <v>100</v>
      </c>
      <c r="D3420" s="14" t="n">
        <f aca="false">C3420/Summary!$B$4</f>
        <v>0.00666666666666667</v>
      </c>
      <c r="E3420" s="15" t="n">
        <v>0.571428571428571</v>
      </c>
      <c r="F3420" s="2" t="s">
        <v>53</v>
      </c>
      <c r="G3420" s="2" t="s">
        <v>53</v>
      </c>
      <c r="H3420" s="2" t="str">
        <f aca="false">IF(AND(E3420&gt;=0.4,E3420&lt;=0.6),"Yes","No")</f>
        <v>Yes</v>
      </c>
      <c r="I3420" s="2" t="str">
        <f aca="false">IF(AND(F3420="No",G3420="No",H3420="Yes"),"Yes","No")</f>
        <v>No</v>
      </c>
      <c r="J3420" s="2"/>
      <c r="K3420" s="2"/>
    </row>
    <row r="3421" customFormat="false" ht="15" hidden="false" customHeight="false" outlineLevel="0" collapsed="false">
      <c r="A3421" s="2" t="s">
        <v>8921</v>
      </c>
      <c r="B3421" s="13" t="n">
        <v>100</v>
      </c>
      <c r="C3421" s="13" t="n">
        <v>99</v>
      </c>
      <c r="D3421" s="14" t="n">
        <f aca="false">C3421/Summary!$B$4</f>
        <v>0.0066</v>
      </c>
      <c r="E3421" s="15" t="n">
        <v>0.857142857142857</v>
      </c>
      <c r="F3421" s="2" t="s">
        <v>53</v>
      </c>
      <c r="G3421" s="2" t="s">
        <v>44</v>
      </c>
      <c r="H3421" s="2" t="str">
        <f aca="false">IF(AND(E3421&gt;=0.4,E3421&lt;=0.6),"Yes","No")</f>
        <v>No</v>
      </c>
      <c r="I3421" s="2" t="str">
        <f aca="false">IF(AND(F3421="No",G3421="No",H3421="Yes"),"Yes","No")</f>
        <v>No</v>
      </c>
      <c r="J3421" s="2"/>
      <c r="K3421" s="2"/>
    </row>
    <row r="3422" customFormat="false" ht="15" hidden="false" customHeight="false" outlineLevel="0" collapsed="false">
      <c r="A3422" s="2" t="s">
        <v>8922</v>
      </c>
      <c r="B3422" s="13" t="n">
        <v>100</v>
      </c>
      <c r="C3422" s="13" t="n">
        <v>99</v>
      </c>
      <c r="D3422" s="14" t="n">
        <f aca="false">C3422/Summary!$B$4</f>
        <v>0.0066</v>
      </c>
      <c r="E3422" s="15" t="n">
        <v>0.714285714285714</v>
      </c>
      <c r="F3422" s="2" t="s">
        <v>53</v>
      </c>
      <c r="G3422" s="2" t="s">
        <v>44</v>
      </c>
      <c r="H3422" s="2" t="str">
        <f aca="false">IF(AND(E3422&gt;=0.4,E3422&lt;=0.6),"Yes","No")</f>
        <v>No</v>
      </c>
      <c r="I3422" s="2" t="str">
        <f aca="false">IF(AND(F3422="No",G3422="No",H3422="Yes"),"Yes","No")</f>
        <v>No</v>
      </c>
      <c r="J3422" s="2"/>
      <c r="K3422" s="2"/>
    </row>
    <row r="3423" customFormat="false" ht="15" hidden="false" customHeight="false" outlineLevel="0" collapsed="false">
      <c r="A3423" s="2" t="s">
        <v>8923</v>
      </c>
      <c r="B3423" s="13" t="n">
        <v>100</v>
      </c>
      <c r="C3423" s="13" t="n">
        <v>99</v>
      </c>
      <c r="D3423" s="14" t="n">
        <f aca="false">C3423/Summary!$B$4</f>
        <v>0.0066</v>
      </c>
      <c r="E3423" s="15" t="n">
        <v>0.714285714285714</v>
      </c>
      <c r="F3423" s="2" t="s">
        <v>53</v>
      </c>
      <c r="G3423" s="2" t="s">
        <v>44</v>
      </c>
      <c r="H3423" s="2" t="str">
        <f aca="false">IF(AND(E3423&gt;=0.4,E3423&lt;=0.6),"Yes","No")</f>
        <v>No</v>
      </c>
      <c r="I3423" s="2" t="str">
        <f aca="false">IF(AND(F3423="No",G3423="No",H3423="Yes"),"Yes","No")</f>
        <v>No</v>
      </c>
      <c r="J3423" s="2"/>
      <c r="K3423" s="2"/>
    </row>
    <row r="3424" customFormat="false" ht="15" hidden="false" customHeight="false" outlineLevel="0" collapsed="false">
      <c r="A3424" s="2" t="s">
        <v>8924</v>
      </c>
      <c r="B3424" s="13" t="n">
        <v>100</v>
      </c>
      <c r="C3424" s="13" t="n">
        <v>100</v>
      </c>
      <c r="D3424" s="14" t="n">
        <f aca="false">C3424/Summary!$B$4</f>
        <v>0.00666666666666667</v>
      </c>
      <c r="E3424" s="15" t="n">
        <v>0.571428571428571</v>
      </c>
      <c r="F3424" s="2" t="s">
        <v>53</v>
      </c>
      <c r="G3424" s="2" t="s">
        <v>53</v>
      </c>
      <c r="H3424" s="2" t="str">
        <f aca="false">IF(AND(E3424&gt;=0.4,E3424&lt;=0.6),"Yes","No")</f>
        <v>Yes</v>
      </c>
      <c r="I3424" s="2" t="str">
        <f aca="false">IF(AND(F3424="No",G3424="No",H3424="Yes"),"Yes","No")</f>
        <v>No</v>
      </c>
      <c r="J3424" s="2"/>
      <c r="K3424" s="2"/>
    </row>
    <row r="3425" customFormat="false" ht="15" hidden="false" customHeight="false" outlineLevel="0" collapsed="false">
      <c r="A3425" s="2" t="s">
        <v>8925</v>
      </c>
      <c r="B3425" s="13" t="n">
        <v>100</v>
      </c>
      <c r="C3425" s="13" t="n">
        <v>100</v>
      </c>
      <c r="D3425" s="14" t="n">
        <f aca="false">C3425/Summary!$B$4</f>
        <v>0.00666666666666667</v>
      </c>
      <c r="E3425" s="15" t="n">
        <v>0.714285714285714</v>
      </c>
      <c r="F3425" s="2" t="s">
        <v>53</v>
      </c>
      <c r="G3425" s="2" t="s">
        <v>53</v>
      </c>
      <c r="H3425" s="2" t="str">
        <f aca="false">IF(AND(E3425&gt;=0.4,E3425&lt;=0.6),"Yes","No")</f>
        <v>No</v>
      </c>
      <c r="I3425" s="2" t="str">
        <f aca="false">IF(AND(F3425="No",G3425="No",H3425="Yes"),"Yes","No")</f>
        <v>No</v>
      </c>
      <c r="J3425" s="2"/>
      <c r="K3425" s="2"/>
    </row>
    <row r="3426" customFormat="false" ht="15" hidden="false" customHeight="false" outlineLevel="0" collapsed="false">
      <c r="A3426" s="2" t="s">
        <v>8926</v>
      </c>
      <c r="B3426" s="13" t="n">
        <v>100</v>
      </c>
      <c r="C3426" s="13" t="n">
        <v>99</v>
      </c>
      <c r="D3426" s="14" t="n">
        <f aca="false">C3426/Summary!$B$4</f>
        <v>0.0066</v>
      </c>
      <c r="E3426" s="15" t="n">
        <v>0.428571428571429</v>
      </c>
      <c r="F3426" s="2" t="s">
        <v>53</v>
      </c>
      <c r="G3426" s="2" t="s">
        <v>44</v>
      </c>
      <c r="H3426" s="2" t="str">
        <f aca="false">IF(AND(E3426&gt;=0.4,E3426&lt;=0.6),"Yes","No")</f>
        <v>Yes</v>
      </c>
      <c r="I3426" s="2" t="str">
        <f aca="false">IF(AND(F3426="No",G3426="No",H3426="Yes"),"Yes","No")</f>
        <v>No</v>
      </c>
      <c r="J3426" s="2"/>
      <c r="K3426" s="2"/>
    </row>
    <row r="3427" customFormat="false" ht="15" hidden="false" customHeight="false" outlineLevel="0" collapsed="false">
      <c r="A3427" s="2" t="s">
        <v>8927</v>
      </c>
      <c r="B3427" s="13" t="n">
        <v>100</v>
      </c>
      <c r="C3427" s="13" t="n">
        <v>100</v>
      </c>
      <c r="D3427" s="14" t="n">
        <f aca="false">C3427/Summary!$B$4</f>
        <v>0.00666666666666667</v>
      </c>
      <c r="E3427" s="15" t="n">
        <v>0.428571428571429</v>
      </c>
      <c r="F3427" s="2" t="s">
        <v>53</v>
      </c>
      <c r="G3427" s="2" t="s">
        <v>44</v>
      </c>
      <c r="H3427" s="2" t="str">
        <f aca="false">IF(AND(E3427&gt;=0.4,E3427&lt;=0.6),"Yes","No")</f>
        <v>Yes</v>
      </c>
      <c r="I3427" s="2" t="str">
        <f aca="false">IF(AND(F3427="No",G3427="No",H3427="Yes"),"Yes","No")</f>
        <v>No</v>
      </c>
      <c r="J3427" s="2"/>
      <c r="K3427" s="2"/>
    </row>
    <row r="3428" customFormat="false" ht="15" hidden="false" customHeight="false" outlineLevel="0" collapsed="false">
      <c r="A3428" s="2" t="s">
        <v>8928</v>
      </c>
      <c r="B3428" s="13" t="n">
        <v>100</v>
      </c>
      <c r="C3428" s="13" t="n">
        <v>100</v>
      </c>
      <c r="D3428" s="14" t="n">
        <f aca="false">C3428/Summary!$B$4</f>
        <v>0.00666666666666667</v>
      </c>
      <c r="E3428" s="15" t="n">
        <v>0.285714285714286</v>
      </c>
      <c r="F3428" s="2" t="s">
        <v>53</v>
      </c>
      <c r="G3428" s="2" t="s">
        <v>44</v>
      </c>
      <c r="H3428" s="2" t="str">
        <f aca="false">IF(AND(E3428&gt;=0.4,E3428&lt;=0.6),"Yes","No")</f>
        <v>No</v>
      </c>
      <c r="I3428" s="2" t="str">
        <f aca="false">IF(AND(F3428="No",G3428="No",H3428="Yes"),"Yes","No")</f>
        <v>No</v>
      </c>
      <c r="J3428" s="2"/>
      <c r="K3428" s="2"/>
    </row>
    <row r="3429" customFormat="false" ht="15" hidden="false" customHeight="false" outlineLevel="0" collapsed="false">
      <c r="A3429" s="2" t="s">
        <v>8929</v>
      </c>
      <c r="B3429" s="13" t="n">
        <v>100</v>
      </c>
      <c r="C3429" s="13" t="n">
        <v>100</v>
      </c>
      <c r="D3429" s="14" t="n">
        <f aca="false">C3429/Summary!$B$4</f>
        <v>0.00666666666666667</v>
      </c>
      <c r="E3429" s="15" t="n">
        <v>0.285714285714286</v>
      </c>
      <c r="F3429" s="2" t="s">
        <v>53</v>
      </c>
      <c r="G3429" s="2" t="s">
        <v>44</v>
      </c>
      <c r="H3429" s="2" t="str">
        <f aca="false">IF(AND(E3429&gt;=0.4,E3429&lt;=0.6),"Yes","No")</f>
        <v>No</v>
      </c>
      <c r="I3429" s="2" t="str">
        <f aca="false">IF(AND(F3429="No",G3429="No",H3429="Yes"),"Yes","No")</f>
        <v>No</v>
      </c>
      <c r="J3429" s="2"/>
      <c r="K3429" s="2"/>
    </row>
    <row r="3430" customFormat="false" ht="15" hidden="false" customHeight="false" outlineLevel="0" collapsed="false">
      <c r="A3430" s="2" t="s">
        <v>8930</v>
      </c>
      <c r="B3430" s="13" t="n">
        <v>100</v>
      </c>
      <c r="C3430" s="13" t="n">
        <v>99</v>
      </c>
      <c r="D3430" s="14" t="n">
        <f aca="false">C3430/Summary!$B$4</f>
        <v>0.0066</v>
      </c>
      <c r="E3430" s="15" t="n">
        <v>0.571428571428571</v>
      </c>
      <c r="F3430" s="2" t="s">
        <v>53</v>
      </c>
      <c r="G3430" s="2" t="s">
        <v>53</v>
      </c>
      <c r="H3430" s="2" t="str">
        <f aca="false">IF(AND(E3430&gt;=0.4,E3430&lt;=0.6),"Yes","No")</f>
        <v>Yes</v>
      </c>
      <c r="I3430" s="2" t="str">
        <f aca="false">IF(AND(F3430="No",G3430="No",H3430="Yes"),"Yes","No")</f>
        <v>No</v>
      </c>
      <c r="J3430" s="2"/>
      <c r="K3430" s="2"/>
    </row>
    <row r="3431" customFormat="false" ht="15" hidden="false" customHeight="false" outlineLevel="0" collapsed="false">
      <c r="A3431" s="2" t="s">
        <v>8931</v>
      </c>
      <c r="B3431" s="13" t="n">
        <v>100</v>
      </c>
      <c r="C3431" s="13" t="n">
        <v>100</v>
      </c>
      <c r="D3431" s="14" t="n">
        <f aca="false">C3431/Summary!$B$4</f>
        <v>0.00666666666666667</v>
      </c>
      <c r="E3431" s="15" t="n">
        <v>0.428571428571429</v>
      </c>
      <c r="F3431" s="2" t="s">
        <v>53</v>
      </c>
      <c r="G3431" s="2" t="s">
        <v>44</v>
      </c>
      <c r="H3431" s="2" t="str">
        <f aca="false">IF(AND(E3431&gt;=0.4,E3431&lt;=0.6),"Yes","No")</f>
        <v>Yes</v>
      </c>
      <c r="I3431" s="2" t="str">
        <f aca="false">IF(AND(F3431="No",G3431="No",H3431="Yes"),"Yes","No")</f>
        <v>No</v>
      </c>
      <c r="J3431" s="2"/>
      <c r="K3431" s="2"/>
    </row>
    <row r="3432" customFormat="false" ht="15" hidden="false" customHeight="false" outlineLevel="0" collapsed="false">
      <c r="A3432" s="2" t="s">
        <v>8932</v>
      </c>
      <c r="B3432" s="13" t="n">
        <v>100</v>
      </c>
      <c r="C3432" s="13" t="n">
        <v>100</v>
      </c>
      <c r="D3432" s="14" t="n">
        <f aca="false">C3432/Summary!$B$4</f>
        <v>0.00666666666666667</v>
      </c>
      <c r="E3432" s="15" t="n">
        <v>0.285714285714286</v>
      </c>
      <c r="F3432" s="2" t="s">
        <v>53</v>
      </c>
      <c r="G3432" s="2" t="s">
        <v>44</v>
      </c>
      <c r="H3432" s="2" t="str">
        <f aca="false">IF(AND(E3432&gt;=0.4,E3432&lt;=0.6),"Yes","No")</f>
        <v>No</v>
      </c>
      <c r="I3432" s="2" t="str">
        <f aca="false">IF(AND(F3432="No",G3432="No",H3432="Yes"),"Yes","No")</f>
        <v>No</v>
      </c>
      <c r="J3432" s="2"/>
      <c r="K3432" s="2"/>
    </row>
    <row r="3433" customFormat="false" ht="15" hidden="false" customHeight="false" outlineLevel="0" collapsed="false">
      <c r="A3433" s="2" t="s">
        <v>8933</v>
      </c>
      <c r="B3433" s="13" t="n">
        <v>100</v>
      </c>
      <c r="C3433" s="13" t="n">
        <v>100</v>
      </c>
      <c r="D3433" s="14" t="n">
        <f aca="false">C3433/Summary!$B$4</f>
        <v>0.00666666666666667</v>
      </c>
      <c r="E3433" s="15" t="n">
        <v>0.285714285714286</v>
      </c>
      <c r="F3433" s="2" t="s">
        <v>53</v>
      </c>
      <c r="G3433" s="2" t="s">
        <v>44</v>
      </c>
      <c r="H3433" s="2" t="str">
        <f aca="false">IF(AND(E3433&gt;=0.4,E3433&lt;=0.6),"Yes","No")</f>
        <v>No</v>
      </c>
      <c r="I3433" s="2" t="str">
        <f aca="false">IF(AND(F3433="No",G3433="No",H3433="Yes"),"Yes","No")</f>
        <v>No</v>
      </c>
      <c r="J3433" s="2"/>
      <c r="K3433" s="2"/>
    </row>
    <row r="3434" customFormat="false" ht="15" hidden="false" customHeight="false" outlineLevel="0" collapsed="false">
      <c r="A3434" s="2" t="s">
        <v>8934</v>
      </c>
      <c r="B3434" s="13" t="n">
        <v>100</v>
      </c>
      <c r="C3434" s="13" t="n">
        <v>99</v>
      </c>
      <c r="D3434" s="14" t="n">
        <f aca="false">C3434/Summary!$B$4</f>
        <v>0.0066</v>
      </c>
      <c r="E3434" s="15" t="n">
        <v>0.428571428571429</v>
      </c>
      <c r="F3434" s="2" t="s">
        <v>53</v>
      </c>
      <c r="G3434" s="2" t="s">
        <v>53</v>
      </c>
      <c r="H3434" s="2" t="str">
        <f aca="false">IF(AND(E3434&gt;=0.4,E3434&lt;=0.6),"Yes","No")</f>
        <v>Yes</v>
      </c>
      <c r="I3434" s="2" t="str">
        <f aca="false">IF(AND(F3434="No",G3434="No",H3434="Yes"),"Yes","No")</f>
        <v>No</v>
      </c>
      <c r="J3434" s="2"/>
      <c r="K3434" s="2"/>
    </row>
    <row r="3435" customFormat="false" ht="15" hidden="false" customHeight="false" outlineLevel="0" collapsed="false">
      <c r="A3435" s="2" t="s">
        <v>8935</v>
      </c>
      <c r="B3435" s="13" t="n">
        <v>100</v>
      </c>
      <c r="C3435" s="13" t="n">
        <v>100</v>
      </c>
      <c r="D3435" s="14" t="n">
        <f aca="false">C3435/Summary!$B$4</f>
        <v>0.00666666666666667</v>
      </c>
      <c r="E3435" s="15" t="n">
        <v>0.285714285714286</v>
      </c>
      <c r="F3435" s="2" t="s">
        <v>53</v>
      </c>
      <c r="G3435" s="2" t="s">
        <v>44</v>
      </c>
      <c r="H3435" s="2" t="str">
        <f aca="false">IF(AND(E3435&gt;=0.4,E3435&lt;=0.6),"Yes","No")</f>
        <v>No</v>
      </c>
      <c r="I3435" s="2" t="str">
        <f aca="false">IF(AND(F3435="No",G3435="No",H3435="Yes"),"Yes","No")</f>
        <v>No</v>
      </c>
      <c r="J3435" s="2"/>
      <c r="K3435" s="2"/>
    </row>
    <row r="3436" customFormat="false" ht="15" hidden="false" customHeight="false" outlineLevel="0" collapsed="false">
      <c r="A3436" s="2" t="s">
        <v>8936</v>
      </c>
      <c r="B3436" s="13" t="n">
        <v>100</v>
      </c>
      <c r="C3436" s="13" t="n">
        <v>100</v>
      </c>
      <c r="D3436" s="14" t="n">
        <f aca="false">C3436/Summary!$B$4</f>
        <v>0.00666666666666667</v>
      </c>
      <c r="E3436" s="15" t="n">
        <v>0.571428571428571</v>
      </c>
      <c r="F3436" s="2" t="s">
        <v>53</v>
      </c>
      <c r="G3436" s="2" t="s">
        <v>44</v>
      </c>
      <c r="H3436" s="2" t="str">
        <f aca="false">IF(AND(E3436&gt;=0.4,E3436&lt;=0.6),"Yes","No")</f>
        <v>Yes</v>
      </c>
      <c r="I3436" s="2" t="str">
        <f aca="false">IF(AND(F3436="No",G3436="No",H3436="Yes"),"Yes","No")</f>
        <v>No</v>
      </c>
      <c r="J3436" s="2"/>
      <c r="K3436" s="2"/>
    </row>
    <row r="3437" customFormat="false" ht="15" hidden="false" customHeight="false" outlineLevel="0" collapsed="false">
      <c r="A3437" s="2" t="s">
        <v>8937</v>
      </c>
      <c r="B3437" s="13" t="n">
        <v>100</v>
      </c>
      <c r="C3437" s="13" t="n">
        <v>100</v>
      </c>
      <c r="D3437" s="14" t="n">
        <f aca="false">C3437/Summary!$B$4</f>
        <v>0.00666666666666667</v>
      </c>
      <c r="E3437" s="15" t="n">
        <v>0.571428571428571</v>
      </c>
      <c r="F3437" s="2" t="s">
        <v>53</v>
      </c>
      <c r="G3437" s="2" t="s">
        <v>44</v>
      </c>
      <c r="H3437" s="2" t="str">
        <f aca="false">IF(AND(E3437&gt;=0.4,E3437&lt;=0.6),"Yes","No")</f>
        <v>Yes</v>
      </c>
      <c r="I3437" s="2" t="str">
        <f aca="false">IF(AND(F3437="No",G3437="No",H3437="Yes"),"Yes","No")</f>
        <v>No</v>
      </c>
      <c r="J3437" s="2"/>
      <c r="K3437" s="2"/>
    </row>
    <row r="3438" customFormat="false" ht="15" hidden="false" customHeight="false" outlineLevel="0" collapsed="false">
      <c r="A3438" s="2" t="s">
        <v>8938</v>
      </c>
      <c r="B3438" s="13" t="n">
        <v>100</v>
      </c>
      <c r="C3438" s="13" t="n">
        <v>100</v>
      </c>
      <c r="D3438" s="14" t="n">
        <f aca="false">C3438/Summary!$B$4</f>
        <v>0.00666666666666667</v>
      </c>
      <c r="E3438" s="15" t="n">
        <v>0.714285714285714</v>
      </c>
      <c r="F3438" s="2" t="s">
        <v>53</v>
      </c>
      <c r="G3438" s="2" t="s">
        <v>44</v>
      </c>
      <c r="H3438" s="2" t="str">
        <f aca="false">IF(AND(E3438&gt;=0.4,E3438&lt;=0.6),"Yes","No")</f>
        <v>No</v>
      </c>
      <c r="I3438" s="2" t="str">
        <f aca="false">IF(AND(F3438="No",G3438="No",H3438="Yes"),"Yes","No")</f>
        <v>No</v>
      </c>
      <c r="J3438" s="2"/>
      <c r="K3438" s="2"/>
    </row>
    <row r="3439" customFormat="false" ht="15" hidden="false" customHeight="false" outlineLevel="0" collapsed="false">
      <c r="A3439" s="2" t="s">
        <v>8939</v>
      </c>
      <c r="B3439" s="13" t="n">
        <v>100</v>
      </c>
      <c r="C3439" s="13" t="n">
        <v>99</v>
      </c>
      <c r="D3439" s="14" t="n">
        <f aca="false">C3439/Summary!$B$4</f>
        <v>0.0066</v>
      </c>
      <c r="E3439" s="15" t="n">
        <v>0.857142857142857</v>
      </c>
      <c r="F3439" s="2" t="s">
        <v>53</v>
      </c>
      <c r="G3439" s="2" t="s">
        <v>53</v>
      </c>
      <c r="H3439" s="2" t="str">
        <f aca="false">IF(AND(E3439&gt;=0.4,E3439&lt;=0.6),"Yes","No")</f>
        <v>No</v>
      </c>
      <c r="I3439" s="2" t="str">
        <f aca="false">IF(AND(F3439="No",G3439="No",H3439="Yes"),"Yes","No")</f>
        <v>No</v>
      </c>
      <c r="J3439" s="2"/>
      <c r="K3439" s="2"/>
    </row>
    <row r="3440" customFormat="false" ht="15" hidden="false" customHeight="false" outlineLevel="0" collapsed="false">
      <c r="A3440" s="2" t="s">
        <v>8940</v>
      </c>
      <c r="B3440" s="13" t="n">
        <v>100</v>
      </c>
      <c r="C3440" s="13" t="n">
        <v>100</v>
      </c>
      <c r="D3440" s="14" t="n">
        <f aca="false">C3440/Summary!$B$4</f>
        <v>0.00666666666666667</v>
      </c>
      <c r="E3440" s="15" t="n">
        <v>0.714285714285714</v>
      </c>
      <c r="F3440" s="2" t="s">
        <v>53</v>
      </c>
      <c r="G3440" s="2" t="s">
        <v>44</v>
      </c>
      <c r="H3440" s="2" t="str">
        <f aca="false">IF(AND(E3440&gt;=0.4,E3440&lt;=0.6),"Yes","No")</f>
        <v>No</v>
      </c>
      <c r="I3440" s="2" t="str">
        <f aca="false">IF(AND(F3440="No",G3440="No",H3440="Yes"),"Yes","No")</f>
        <v>No</v>
      </c>
      <c r="J3440" s="2"/>
      <c r="K3440" s="2"/>
    </row>
    <row r="3441" customFormat="false" ht="15" hidden="false" customHeight="false" outlineLevel="0" collapsed="false">
      <c r="A3441" s="2" t="s">
        <v>8941</v>
      </c>
      <c r="B3441" s="13" t="n">
        <v>100</v>
      </c>
      <c r="C3441" s="13" t="n">
        <v>100</v>
      </c>
      <c r="D3441" s="14" t="n">
        <f aca="false">C3441/Summary!$B$4</f>
        <v>0.00666666666666667</v>
      </c>
      <c r="E3441" s="15" t="n">
        <v>0.714285714285714</v>
      </c>
      <c r="F3441" s="2" t="s">
        <v>53</v>
      </c>
      <c r="G3441" s="2" t="s">
        <v>44</v>
      </c>
      <c r="H3441" s="2" t="str">
        <f aca="false">IF(AND(E3441&gt;=0.4,E3441&lt;=0.6),"Yes","No")</f>
        <v>No</v>
      </c>
      <c r="I3441" s="2" t="str">
        <f aca="false">IF(AND(F3441="No",G3441="No",H3441="Yes"),"Yes","No")</f>
        <v>No</v>
      </c>
      <c r="J3441" s="2"/>
      <c r="K3441" s="2"/>
    </row>
    <row r="3442" customFormat="false" ht="15" hidden="false" customHeight="false" outlineLevel="0" collapsed="false">
      <c r="A3442" s="2" t="s">
        <v>8942</v>
      </c>
      <c r="B3442" s="13" t="n">
        <v>100</v>
      </c>
      <c r="C3442" s="13" t="n">
        <v>99</v>
      </c>
      <c r="D3442" s="14" t="n">
        <f aca="false">C3442/Summary!$B$4</f>
        <v>0.0066</v>
      </c>
      <c r="E3442" s="15" t="n">
        <v>0.428571428571429</v>
      </c>
      <c r="F3442" s="2" t="s">
        <v>53</v>
      </c>
      <c r="G3442" s="2" t="s">
        <v>44</v>
      </c>
      <c r="H3442" s="2" t="str">
        <f aca="false">IF(AND(E3442&gt;=0.4,E3442&lt;=0.6),"Yes","No")</f>
        <v>Yes</v>
      </c>
      <c r="I3442" s="2" t="str">
        <f aca="false">IF(AND(F3442="No",G3442="No",H3442="Yes"),"Yes","No")</f>
        <v>No</v>
      </c>
      <c r="J3442" s="2"/>
      <c r="K3442" s="2"/>
    </row>
    <row r="3443" customFormat="false" ht="15" hidden="false" customHeight="false" outlineLevel="0" collapsed="false">
      <c r="A3443" s="2" t="s">
        <v>8943</v>
      </c>
      <c r="B3443" s="13" t="n">
        <v>100</v>
      </c>
      <c r="C3443" s="13" t="n">
        <v>99</v>
      </c>
      <c r="D3443" s="14" t="n">
        <f aca="false">C3443/Summary!$B$4</f>
        <v>0.0066</v>
      </c>
      <c r="E3443" s="15" t="n">
        <v>0.571428571428571</v>
      </c>
      <c r="F3443" s="2" t="s">
        <v>53</v>
      </c>
      <c r="G3443" s="2" t="s">
        <v>44</v>
      </c>
      <c r="H3443" s="2" t="str">
        <f aca="false">IF(AND(E3443&gt;=0.4,E3443&lt;=0.6),"Yes","No")</f>
        <v>Yes</v>
      </c>
      <c r="I3443" s="2" t="str">
        <f aca="false">IF(AND(F3443="No",G3443="No",H3443="Yes"),"Yes","No")</f>
        <v>No</v>
      </c>
      <c r="J3443" s="2"/>
      <c r="K3443" s="2"/>
    </row>
    <row r="3444" customFormat="false" ht="15" hidden="false" customHeight="false" outlineLevel="0" collapsed="false">
      <c r="A3444" s="2" t="s">
        <v>8944</v>
      </c>
      <c r="B3444" s="13" t="n">
        <v>100</v>
      </c>
      <c r="C3444" s="13" t="n">
        <v>98</v>
      </c>
      <c r="D3444" s="14" t="n">
        <f aca="false">C3444/Summary!$B$4</f>
        <v>0.00653333333333333</v>
      </c>
      <c r="E3444" s="15" t="n">
        <v>0.571428571428571</v>
      </c>
      <c r="F3444" s="2" t="s">
        <v>53</v>
      </c>
      <c r="G3444" s="2" t="s">
        <v>44</v>
      </c>
      <c r="H3444" s="2" t="str">
        <f aca="false">IF(AND(E3444&gt;=0.4,E3444&lt;=0.6),"Yes","No")</f>
        <v>Yes</v>
      </c>
      <c r="I3444" s="2" t="str">
        <f aca="false">IF(AND(F3444="No",G3444="No",H3444="Yes"),"Yes","No")</f>
        <v>No</v>
      </c>
      <c r="J3444" s="2"/>
      <c r="K3444" s="2"/>
    </row>
    <row r="3445" customFormat="false" ht="15" hidden="false" customHeight="false" outlineLevel="0" collapsed="false">
      <c r="A3445" s="2" t="s">
        <v>8945</v>
      </c>
      <c r="B3445" s="13" t="n">
        <v>100</v>
      </c>
      <c r="C3445" s="13" t="n">
        <v>100</v>
      </c>
      <c r="D3445" s="14" t="n">
        <f aca="false">C3445/Summary!$B$4</f>
        <v>0.00666666666666667</v>
      </c>
      <c r="E3445" s="15" t="n">
        <v>0.857142857142857</v>
      </c>
      <c r="F3445" s="2" t="s">
        <v>53</v>
      </c>
      <c r="G3445" s="2" t="s">
        <v>44</v>
      </c>
      <c r="H3445" s="2" t="str">
        <f aca="false">IF(AND(E3445&gt;=0.4,E3445&lt;=0.6),"Yes","No")</f>
        <v>No</v>
      </c>
      <c r="I3445" s="2" t="str">
        <f aca="false">IF(AND(F3445="No",G3445="No",H3445="Yes"),"Yes","No")</f>
        <v>No</v>
      </c>
      <c r="J3445" s="2"/>
      <c r="K3445" s="2"/>
    </row>
    <row r="3446" customFormat="false" ht="15" hidden="false" customHeight="false" outlineLevel="0" collapsed="false">
      <c r="A3446" s="2" t="s">
        <v>8946</v>
      </c>
      <c r="B3446" s="13" t="n">
        <v>100</v>
      </c>
      <c r="C3446" s="13" t="n">
        <v>99</v>
      </c>
      <c r="D3446" s="14" t="n">
        <f aca="false">C3446/Summary!$B$4</f>
        <v>0.0066</v>
      </c>
      <c r="E3446" s="15" t="n">
        <v>0.857142857142857</v>
      </c>
      <c r="F3446" s="2" t="s">
        <v>53</v>
      </c>
      <c r="G3446" s="2" t="s">
        <v>44</v>
      </c>
      <c r="H3446" s="2" t="str">
        <f aca="false">IF(AND(E3446&gt;=0.4,E3446&lt;=0.6),"Yes","No")</f>
        <v>No</v>
      </c>
      <c r="I3446" s="2" t="str">
        <f aca="false">IF(AND(F3446="No",G3446="No",H3446="Yes"),"Yes","No")</f>
        <v>No</v>
      </c>
      <c r="J3446" s="2"/>
      <c r="K3446" s="2"/>
    </row>
    <row r="3447" customFormat="false" ht="15" hidden="false" customHeight="false" outlineLevel="0" collapsed="false">
      <c r="A3447" s="2" t="s">
        <v>8947</v>
      </c>
      <c r="B3447" s="13" t="n">
        <v>100</v>
      </c>
      <c r="C3447" s="13" t="n">
        <v>100</v>
      </c>
      <c r="D3447" s="14" t="n">
        <f aca="false">C3447/Summary!$B$4</f>
        <v>0.00666666666666667</v>
      </c>
      <c r="E3447" s="15" t="n">
        <v>0.714285714285714</v>
      </c>
      <c r="F3447" s="2" t="s">
        <v>53</v>
      </c>
      <c r="G3447" s="2" t="s">
        <v>44</v>
      </c>
      <c r="H3447" s="2" t="str">
        <f aca="false">IF(AND(E3447&gt;=0.4,E3447&lt;=0.6),"Yes","No")</f>
        <v>No</v>
      </c>
      <c r="I3447" s="2" t="str">
        <f aca="false">IF(AND(F3447="No",G3447="No",H3447="Yes"),"Yes","No")</f>
        <v>No</v>
      </c>
      <c r="J3447" s="2"/>
      <c r="K3447" s="2"/>
    </row>
    <row r="3448" customFormat="false" ht="15" hidden="false" customHeight="false" outlineLevel="0" collapsed="false">
      <c r="A3448" s="2" t="s">
        <v>8948</v>
      </c>
      <c r="B3448" s="13" t="n">
        <v>100</v>
      </c>
      <c r="C3448" s="13" t="n">
        <v>100</v>
      </c>
      <c r="D3448" s="14" t="n">
        <f aca="false">C3448/Summary!$B$4</f>
        <v>0.00666666666666667</v>
      </c>
      <c r="E3448" s="15" t="n">
        <v>0.714285714285714</v>
      </c>
      <c r="F3448" s="2" t="s">
        <v>53</v>
      </c>
      <c r="G3448" s="2" t="s">
        <v>44</v>
      </c>
      <c r="H3448" s="2" t="str">
        <f aca="false">IF(AND(E3448&gt;=0.4,E3448&lt;=0.6),"Yes","No")</f>
        <v>No</v>
      </c>
      <c r="I3448" s="2" t="str">
        <f aca="false">IF(AND(F3448="No",G3448="No",H3448="Yes"),"Yes","No")</f>
        <v>No</v>
      </c>
      <c r="J3448" s="2"/>
      <c r="K3448" s="2"/>
    </row>
    <row r="3449" customFormat="false" ht="15" hidden="false" customHeight="false" outlineLevel="0" collapsed="false">
      <c r="A3449" s="2" t="s">
        <v>8949</v>
      </c>
      <c r="B3449" s="13" t="n">
        <v>100</v>
      </c>
      <c r="C3449" s="13" t="n">
        <v>100</v>
      </c>
      <c r="D3449" s="14" t="n">
        <f aca="false">C3449/Summary!$B$4</f>
        <v>0.00666666666666667</v>
      </c>
      <c r="E3449" s="15" t="n">
        <v>0.857142857142857</v>
      </c>
      <c r="F3449" s="2" t="s">
        <v>53</v>
      </c>
      <c r="G3449" s="2" t="s">
        <v>53</v>
      </c>
      <c r="H3449" s="2" t="str">
        <f aca="false">IF(AND(E3449&gt;=0.4,E3449&lt;=0.6),"Yes","No")</f>
        <v>No</v>
      </c>
      <c r="I3449" s="2" t="str">
        <f aca="false">IF(AND(F3449="No",G3449="No",H3449="Yes"),"Yes","No")</f>
        <v>No</v>
      </c>
      <c r="J3449" s="2"/>
      <c r="K3449" s="2"/>
    </row>
    <row r="3450" customFormat="false" ht="15" hidden="false" customHeight="false" outlineLevel="0" collapsed="false">
      <c r="A3450" s="2" t="s">
        <v>8950</v>
      </c>
      <c r="B3450" s="13" t="n">
        <v>100</v>
      </c>
      <c r="C3450" s="13" t="n">
        <v>100</v>
      </c>
      <c r="D3450" s="14" t="n">
        <f aca="false">C3450/Summary!$B$4</f>
        <v>0.00666666666666667</v>
      </c>
      <c r="E3450" s="15" t="n">
        <v>0.714285714285714</v>
      </c>
      <c r="F3450" s="2" t="s">
        <v>53</v>
      </c>
      <c r="G3450" s="2" t="s">
        <v>44</v>
      </c>
      <c r="H3450" s="2" t="str">
        <f aca="false">IF(AND(E3450&gt;=0.4,E3450&lt;=0.6),"Yes","No")</f>
        <v>No</v>
      </c>
      <c r="I3450" s="2" t="str">
        <f aca="false">IF(AND(F3450="No",G3450="No",H3450="Yes"),"Yes","No")</f>
        <v>No</v>
      </c>
      <c r="J3450" s="2"/>
      <c r="K3450" s="2"/>
    </row>
    <row r="3451" customFormat="false" ht="15" hidden="false" customHeight="false" outlineLevel="0" collapsed="false">
      <c r="A3451" s="2" t="s">
        <v>8951</v>
      </c>
      <c r="B3451" s="13" t="n">
        <v>100</v>
      </c>
      <c r="C3451" s="13" t="n">
        <v>100</v>
      </c>
      <c r="D3451" s="14" t="n">
        <f aca="false">C3451/Summary!$B$4</f>
        <v>0.00666666666666667</v>
      </c>
      <c r="E3451" s="15" t="n">
        <v>0.714285714285714</v>
      </c>
      <c r="F3451" s="2" t="s">
        <v>53</v>
      </c>
      <c r="G3451" s="2" t="s">
        <v>44</v>
      </c>
      <c r="H3451" s="2" t="str">
        <f aca="false">IF(AND(E3451&gt;=0.4,E3451&lt;=0.6),"Yes","No")</f>
        <v>No</v>
      </c>
      <c r="I3451" s="2" t="str">
        <f aca="false">IF(AND(F3451="No",G3451="No",H3451="Yes"),"Yes","No")</f>
        <v>No</v>
      </c>
      <c r="J3451" s="2"/>
      <c r="K3451" s="2"/>
    </row>
    <row r="3452" customFormat="false" ht="15" hidden="false" customHeight="false" outlineLevel="0" collapsed="false">
      <c r="A3452" s="2" t="s">
        <v>8952</v>
      </c>
      <c r="B3452" s="13" t="n">
        <v>100</v>
      </c>
      <c r="C3452" s="13" t="n">
        <v>100</v>
      </c>
      <c r="D3452" s="14" t="n">
        <f aca="false">C3452/Summary!$B$4</f>
        <v>0.00666666666666667</v>
      </c>
      <c r="E3452" s="15" t="n">
        <v>0.857142857142857</v>
      </c>
      <c r="F3452" s="2" t="s">
        <v>53</v>
      </c>
      <c r="G3452" s="2" t="s">
        <v>53</v>
      </c>
      <c r="H3452" s="2" t="str">
        <f aca="false">IF(AND(E3452&gt;=0.4,E3452&lt;=0.6),"Yes","No")</f>
        <v>No</v>
      </c>
      <c r="I3452" s="2" t="str">
        <f aca="false">IF(AND(F3452="No",G3452="No",H3452="Yes"),"Yes","No")</f>
        <v>No</v>
      </c>
      <c r="J3452" s="2"/>
      <c r="K3452" s="2"/>
    </row>
    <row r="3453" customFormat="false" ht="15" hidden="false" customHeight="false" outlineLevel="0" collapsed="false">
      <c r="A3453" s="2" t="s">
        <v>8953</v>
      </c>
      <c r="B3453" s="13" t="n">
        <v>100</v>
      </c>
      <c r="C3453" s="13" t="n">
        <v>100</v>
      </c>
      <c r="D3453" s="14" t="n">
        <f aca="false">C3453/Summary!$B$4</f>
        <v>0.00666666666666667</v>
      </c>
      <c r="E3453" s="15" t="n">
        <v>0.857142857142857</v>
      </c>
      <c r="F3453" s="2" t="s">
        <v>53</v>
      </c>
      <c r="G3453" s="2" t="s">
        <v>44</v>
      </c>
      <c r="H3453" s="2" t="str">
        <f aca="false">IF(AND(E3453&gt;=0.4,E3453&lt;=0.6),"Yes","No")</f>
        <v>No</v>
      </c>
      <c r="I3453" s="2" t="str">
        <f aca="false">IF(AND(F3453="No",G3453="No",H3453="Yes"),"Yes","No")</f>
        <v>No</v>
      </c>
      <c r="J3453" s="2"/>
      <c r="K3453" s="2"/>
    </row>
    <row r="3454" customFormat="false" ht="15" hidden="false" customHeight="false" outlineLevel="0" collapsed="false">
      <c r="A3454" s="2" t="s">
        <v>8954</v>
      </c>
      <c r="B3454" s="13" t="n">
        <v>100</v>
      </c>
      <c r="C3454" s="13" t="n">
        <v>100</v>
      </c>
      <c r="D3454" s="14" t="n">
        <f aca="false">C3454/Summary!$B$4</f>
        <v>0.00666666666666667</v>
      </c>
      <c r="E3454" s="15" t="n">
        <v>0.714285714285714</v>
      </c>
      <c r="F3454" s="2" t="s">
        <v>53</v>
      </c>
      <c r="G3454" s="2" t="s">
        <v>44</v>
      </c>
      <c r="H3454" s="2" t="str">
        <f aca="false">IF(AND(E3454&gt;=0.4,E3454&lt;=0.6),"Yes","No")</f>
        <v>No</v>
      </c>
      <c r="I3454" s="2" t="str">
        <f aca="false">IF(AND(F3454="No",G3454="No",H3454="Yes"),"Yes","No")</f>
        <v>No</v>
      </c>
      <c r="J3454" s="2"/>
      <c r="K3454" s="2"/>
    </row>
    <row r="3455" customFormat="false" ht="15" hidden="false" customHeight="false" outlineLevel="0" collapsed="false">
      <c r="A3455" s="2" t="s">
        <v>8955</v>
      </c>
      <c r="B3455" s="13" t="n">
        <v>100</v>
      </c>
      <c r="C3455" s="13" t="n">
        <v>100</v>
      </c>
      <c r="D3455" s="14" t="n">
        <f aca="false">C3455/Summary!$B$4</f>
        <v>0.00666666666666667</v>
      </c>
      <c r="E3455" s="15" t="n">
        <v>0.571428571428571</v>
      </c>
      <c r="F3455" s="2" t="s">
        <v>53</v>
      </c>
      <c r="G3455" s="2" t="s">
        <v>44</v>
      </c>
      <c r="H3455" s="2" t="str">
        <f aca="false">IF(AND(E3455&gt;=0.4,E3455&lt;=0.6),"Yes","No")</f>
        <v>Yes</v>
      </c>
      <c r="I3455" s="2" t="str">
        <f aca="false">IF(AND(F3455="No",G3455="No",H3455="Yes"),"Yes","No")</f>
        <v>No</v>
      </c>
      <c r="J3455" s="2"/>
      <c r="K3455" s="2"/>
    </row>
    <row r="3456" customFormat="false" ht="15" hidden="false" customHeight="false" outlineLevel="0" collapsed="false">
      <c r="A3456" s="2" t="s">
        <v>8956</v>
      </c>
      <c r="B3456" s="13" t="n">
        <v>100</v>
      </c>
      <c r="C3456" s="13" t="n">
        <v>100</v>
      </c>
      <c r="D3456" s="14" t="n">
        <f aca="false">C3456/Summary!$B$4</f>
        <v>0.00666666666666667</v>
      </c>
      <c r="E3456" s="15" t="n">
        <v>0.428571428571429</v>
      </c>
      <c r="F3456" s="2" t="s">
        <v>53</v>
      </c>
      <c r="G3456" s="2" t="s">
        <v>44</v>
      </c>
      <c r="H3456" s="2" t="str">
        <f aca="false">IF(AND(E3456&gt;=0.4,E3456&lt;=0.6),"Yes","No")</f>
        <v>Yes</v>
      </c>
      <c r="I3456" s="2" t="str">
        <f aca="false">IF(AND(F3456="No",G3456="No",H3456="Yes"),"Yes","No")</f>
        <v>No</v>
      </c>
      <c r="J3456" s="2"/>
      <c r="K3456" s="2"/>
    </row>
    <row r="3457" customFormat="false" ht="15" hidden="false" customHeight="false" outlineLevel="0" collapsed="false">
      <c r="A3457" s="2" t="s">
        <v>8957</v>
      </c>
      <c r="B3457" s="13" t="n">
        <v>100</v>
      </c>
      <c r="C3457" s="13" t="n">
        <v>100</v>
      </c>
      <c r="D3457" s="14" t="n">
        <f aca="false">C3457/Summary!$B$4</f>
        <v>0.00666666666666667</v>
      </c>
      <c r="E3457" s="15" t="n">
        <v>0.571428571428571</v>
      </c>
      <c r="F3457" s="2" t="s">
        <v>53</v>
      </c>
      <c r="G3457" s="2" t="s">
        <v>44</v>
      </c>
      <c r="H3457" s="2" t="str">
        <f aca="false">IF(AND(E3457&gt;=0.4,E3457&lt;=0.6),"Yes","No")</f>
        <v>Yes</v>
      </c>
      <c r="I3457" s="2" t="str">
        <f aca="false">IF(AND(F3457="No",G3457="No",H3457="Yes"),"Yes","No")</f>
        <v>No</v>
      </c>
      <c r="J3457" s="2"/>
      <c r="K3457" s="2"/>
    </row>
    <row r="3458" customFormat="false" ht="15" hidden="false" customHeight="false" outlineLevel="0" collapsed="false">
      <c r="A3458" s="2" t="s">
        <v>8958</v>
      </c>
      <c r="B3458" s="13" t="n">
        <v>100</v>
      </c>
      <c r="C3458" s="13" t="n">
        <v>100</v>
      </c>
      <c r="D3458" s="14" t="n">
        <f aca="false">C3458/Summary!$B$4</f>
        <v>0.00666666666666667</v>
      </c>
      <c r="E3458" s="15" t="n">
        <v>0.571428571428571</v>
      </c>
      <c r="F3458" s="2" t="s">
        <v>53</v>
      </c>
      <c r="G3458" s="2" t="s">
        <v>53</v>
      </c>
      <c r="H3458" s="2" t="str">
        <f aca="false">IF(AND(E3458&gt;=0.4,E3458&lt;=0.6),"Yes","No")</f>
        <v>Yes</v>
      </c>
      <c r="I3458" s="2" t="str">
        <f aca="false">IF(AND(F3458="No",G3458="No",H3458="Yes"),"Yes","No")</f>
        <v>No</v>
      </c>
      <c r="J3458" s="2"/>
      <c r="K3458" s="2"/>
    </row>
    <row r="3459" customFormat="false" ht="15" hidden="false" customHeight="false" outlineLevel="0" collapsed="false">
      <c r="A3459" s="2" t="s">
        <v>8959</v>
      </c>
      <c r="B3459" s="13" t="n">
        <v>100</v>
      </c>
      <c r="C3459" s="13" t="n">
        <v>100</v>
      </c>
      <c r="D3459" s="14" t="n">
        <f aca="false">C3459/Summary!$B$4</f>
        <v>0.00666666666666667</v>
      </c>
      <c r="E3459" s="15" t="n">
        <v>0.571428571428571</v>
      </c>
      <c r="F3459" s="2" t="s">
        <v>53</v>
      </c>
      <c r="G3459" s="2" t="s">
        <v>53</v>
      </c>
      <c r="H3459" s="2" t="str">
        <f aca="false">IF(AND(E3459&gt;=0.4,E3459&lt;=0.6),"Yes","No")</f>
        <v>Yes</v>
      </c>
      <c r="I3459" s="2" t="str">
        <f aca="false">IF(AND(F3459="No",G3459="No",H3459="Yes"),"Yes","No")</f>
        <v>No</v>
      </c>
      <c r="J3459" s="2"/>
      <c r="K3459" s="2"/>
    </row>
    <row r="3460" customFormat="false" ht="15" hidden="false" customHeight="false" outlineLevel="0" collapsed="false">
      <c r="A3460" s="2" t="s">
        <v>8960</v>
      </c>
      <c r="B3460" s="13" t="n">
        <v>100</v>
      </c>
      <c r="C3460" s="13" t="n">
        <v>99</v>
      </c>
      <c r="D3460" s="14" t="n">
        <f aca="false">C3460/Summary!$B$4</f>
        <v>0.0066</v>
      </c>
      <c r="E3460" s="15" t="n">
        <v>0.571428571428571</v>
      </c>
      <c r="F3460" s="2" t="s">
        <v>44</v>
      </c>
      <c r="G3460" s="2" t="s">
        <v>53</v>
      </c>
      <c r="H3460" s="2" t="str">
        <f aca="false">IF(AND(E3460&gt;=0.4,E3460&lt;=0.6),"Yes","No")</f>
        <v>Yes</v>
      </c>
      <c r="I3460" s="2" t="str">
        <f aca="false">IF(AND(F3460="No",G3460="No",H3460="Yes"),"Yes","No")</f>
        <v>No</v>
      </c>
      <c r="J3460" s="2"/>
      <c r="K3460" s="2"/>
    </row>
    <row r="3461" customFormat="false" ht="15" hidden="false" customHeight="false" outlineLevel="0" collapsed="false">
      <c r="A3461" s="2" t="s">
        <v>8961</v>
      </c>
      <c r="B3461" s="13" t="n">
        <v>100</v>
      </c>
      <c r="C3461" s="13" t="n">
        <v>100</v>
      </c>
      <c r="D3461" s="14" t="n">
        <f aca="false">C3461/Summary!$B$4</f>
        <v>0.00666666666666667</v>
      </c>
      <c r="E3461" s="15" t="n">
        <v>0.714285714285714</v>
      </c>
      <c r="F3461" s="2" t="s">
        <v>53</v>
      </c>
      <c r="G3461" s="2" t="s">
        <v>44</v>
      </c>
      <c r="H3461" s="2" t="str">
        <f aca="false">IF(AND(E3461&gt;=0.4,E3461&lt;=0.6),"Yes","No")</f>
        <v>No</v>
      </c>
      <c r="I3461" s="2" t="str">
        <f aca="false">IF(AND(F3461="No",G3461="No",H3461="Yes"),"Yes","No")</f>
        <v>No</v>
      </c>
      <c r="J3461" s="2"/>
      <c r="K3461" s="2"/>
    </row>
    <row r="3462" customFormat="false" ht="15" hidden="false" customHeight="false" outlineLevel="0" collapsed="false">
      <c r="A3462" s="2" t="s">
        <v>8962</v>
      </c>
      <c r="B3462" s="13" t="n">
        <v>100</v>
      </c>
      <c r="C3462" s="13" t="n">
        <v>100</v>
      </c>
      <c r="D3462" s="14" t="n">
        <f aca="false">C3462/Summary!$B$4</f>
        <v>0.00666666666666667</v>
      </c>
      <c r="E3462" s="15" t="n">
        <v>0.571428571428571</v>
      </c>
      <c r="F3462" s="2" t="s">
        <v>53</v>
      </c>
      <c r="G3462" s="2" t="s">
        <v>44</v>
      </c>
      <c r="H3462" s="2" t="str">
        <f aca="false">IF(AND(E3462&gt;=0.4,E3462&lt;=0.6),"Yes","No")</f>
        <v>Yes</v>
      </c>
      <c r="I3462" s="2" t="str">
        <f aca="false">IF(AND(F3462="No",G3462="No",H3462="Yes"),"Yes","No")</f>
        <v>No</v>
      </c>
      <c r="J3462" s="2"/>
      <c r="K3462" s="2"/>
    </row>
    <row r="3463" customFormat="false" ht="15" hidden="false" customHeight="false" outlineLevel="0" collapsed="false">
      <c r="A3463" s="2" t="s">
        <v>8963</v>
      </c>
      <c r="B3463" s="13" t="n">
        <v>100</v>
      </c>
      <c r="C3463" s="13" t="n">
        <v>100</v>
      </c>
      <c r="D3463" s="14" t="n">
        <f aca="false">C3463/Summary!$B$4</f>
        <v>0.00666666666666667</v>
      </c>
      <c r="E3463" s="15" t="n">
        <v>0.571428571428571</v>
      </c>
      <c r="F3463" s="2" t="s">
        <v>53</v>
      </c>
      <c r="G3463" s="2" t="s">
        <v>44</v>
      </c>
      <c r="H3463" s="2" t="str">
        <f aca="false">IF(AND(E3463&gt;=0.4,E3463&lt;=0.6),"Yes","No")</f>
        <v>Yes</v>
      </c>
      <c r="I3463" s="2" t="str">
        <f aca="false">IF(AND(F3463="No",G3463="No",H3463="Yes"),"Yes","No")</f>
        <v>No</v>
      </c>
      <c r="J3463" s="2"/>
      <c r="K3463" s="2"/>
    </row>
    <row r="3464" customFormat="false" ht="15" hidden="false" customHeight="false" outlineLevel="0" collapsed="false">
      <c r="A3464" s="2" t="s">
        <v>8964</v>
      </c>
      <c r="B3464" s="13" t="n">
        <v>100</v>
      </c>
      <c r="C3464" s="13" t="n">
        <v>100</v>
      </c>
      <c r="D3464" s="14" t="n">
        <f aca="false">C3464/Summary!$B$4</f>
        <v>0.00666666666666667</v>
      </c>
      <c r="E3464" s="15" t="n">
        <v>0.857142857142857</v>
      </c>
      <c r="F3464" s="2" t="s">
        <v>53</v>
      </c>
      <c r="G3464" s="2" t="s">
        <v>44</v>
      </c>
      <c r="H3464" s="2" t="str">
        <f aca="false">IF(AND(E3464&gt;=0.4,E3464&lt;=0.6),"Yes","No")</f>
        <v>No</v>
      </c>
      <c r="I3464" s="2" t="str">
        <f aca="false">IF(AND(F3464="No",G3464="No",H3464="Yes"),"Yes","No")</f>
        <v>No</v>
      </c>
      <c r="J3464" s="2"/>
      <c r="K3464" s="2"/>
    </row>
    <row r="3465" customFormat="false" ht="15" hidden="false" customHeight="false" outlineLevel="0" collapsed="false">
      <c r="A3465" s="2" t="s">
        <v>8965</v>
      </c>
      <c r="B3465" s="13" t="n">
        <v>100</v>
      </c>
      <c r="C3465" s="13" t="n">
        <v>100</v>
      </c>
      <c r="D3465" s="14" t="n">
        <f aca="false">C3465/Summary!$B$4</f>
        <v>0.00666666666666667</v>
      </c>
      <c r="E3465" s="15" t="n">
        <v>0.857142857142857</v>
      </c>
      <c r="F3465" s="2" t="s">
        <v>53</v>
      </c>
      <c r="G3465" s="2" t="s">
        <v>53</v>
      </c>
      <c r="H3465" s="2" t="str">
        <f aca="false">IF(AND(E3465&gt;=0.4,E3465&lt;=0.6),"Yes","No")</f>
        <v>No</v>
      </c>
      <c r="I3465" s="2" t="str">
        <f aca="false">IF(AND(F3465="No",G3465="No",H3465="Yes"),"Yes","No")</f>
        <v>No</v>
      </c>
      <c r="J3465" s="2"/>
      <c r="K3465" s="2"/>
    </row>
    <row r="3466" customFormat="false" ht="15" hidden="false" customHeight="false" outlineLevel="0" collapsed="false">
      <c r="A3466" s="2" t="s">
        <v>8966</v>
      </c>
      <c r="B3466" s="13" t="n">
        <v>100</v>
      </c>
      <c r="C3466" s="13" t="n">
        <v>100</v>
      </c>
      <c r="D3466" s="14" t="n">
        <f aca="false">C3466/Summary!$B$4</f>
        <v>0.00666666666666667</v>
      </c>
      <c r="E3466" s="15" t="n">
        <v>0.714285714285714</v>
      </c>
      <c r="F3466" s="2" t="s">
        <v>53</v>
      </c>
      <c r="G3466" s="2" t="s">
        <v>44</v>
      </c>
      <c r="H3466" s="2" t="str">
        <f aca="false">IF(AND(E3466&gt;=0.4,E3466&lt;=0.6),"Yes","No")</f>
        <v>No</v>
      </c>
      <c r="I3466" s="2" t="str">
        <f aca="false">IF(AND(F3466="No",G3466="No",H3466="Yes"),"Yes","No")</f>
        <v>No</v>
      </c>
      <c r="J3466" s="2"/>
      <c r="K3466" s="2"/>
    </row>
    <row r="3467" customFormat="false" ht="15" hidden="false" customHeight="false" outlineLevel="0" collapsed="false">
      <c r="A3467" s="2" t="s">
        <v>8967</v>
      </c>
      <c r="B3467" s="13" t="n">
        <v>100</v>
      </c>
      <c r="C3467" s="13" t="n">
        <v>100</v>
      </c>
      <c r="D3467" s="14" t="n">
        <f aca="false">C3467/Summary!$B$4</f>
        <v>0.00666666666666667</v>
      </c>
      <c r="E3467" s="15" t="n">
        <v>0.714285714285714</v>
      </c>
      <c r="F3467" s="2" t="s">
        <v>53</v>
      </c>
      <c r="G3467" s="2" t="s">
        <v>44</v>
      </c>
      <c r="H3467" s="2" t="str">
        <f aca="false">IF(AND(E3467&gt;=0.4,E3467&lt;=0.6),"Yes","No")</f>
        <v>No</v>
      </c>
      <c r="I3467" s="2" t="str">
        <f aca="false">IF(AND(F3467="No",G3467="No",H3467="Yes"),"Yes","No")</f>
        <v>No</v>
      </c>
      <c r="J3467" s="2"/>
      <c r="K3467" s="2"/>
    </row>
    <row r="3468" customFormat="false" ht="15" hidden="false" customHeight="false" outlineLevel="0" collapsed="false">
      <c r="A3468" s="2" t="s">
        <v>8968</v>
      </c>
      <c r="B3468" s="13" t="n">
        <v>100</v>
      </c>
      <c r="C3468" s="13" t="n">
        <v>100</v>
      </c>
      <c r="D3468" s="14" t="n">
        <f aca="false">C3468/Summary!$B$4</f>
        <v>0.00666666666666667</v>
      </c>
      <c r="E3468" s="15" t="n">
        <v>1</v>
      </c>
      <c r="F3468" s="2" t="s">
        <v>53</v>
      </c>
      <c r="G3468" s="2" t="s">
        <v>53</v>
      </c>
      <c r="H3468" s="2" t="str">
        <f aca="false">IF(AND(E3468&gt;=0.4,E3468&lt;=0.6),"Yes","No")</f>
        <v>No</v>
      </c>
      <c r="I3468" s="2" t="str">
        <f aca="false">IF(AND(F3468="No",G3468="No",H3468="Yes"),"Yes","No")</f>
        <v>No</v>
      </c>
      <c r="J3468" s="2"/>
      <c r="K3468" s="2"/>
    </row>
    <row r="3469" customFormat="false" ht="15" hidden="false" customHeight="false" outlineLevel="0" collapsed="false">
      <c r="A3469" s="2" t="s">
        <v>8969</v>
      </c>
      <c r="B3469" s="13" t="n">
        <v>100</v>
      </c>
      <c r="C3469" s="13" t="n">
        <v>100</v>
      </c>
      <c r="D3469" s="14" t="n">
        <f aca="false">C3469/Summary!$B$4</f>
        <v>0.00666666666666667</v>
      </c>
      <c r="E3469" s="15" t="n">
        <v>0.857142857142857</v>
      </c>
      <c r="F3469" s="2" t="s">
        <v>53</v>
      </c>
      <c r="G3469" s="2" t="s">
        <v>44</v>
      </c>
      <c r="H3469" s="2" t="str">
        <f aca="false">IF(AND(E3469&gt;=0.4,E3469&lt;=0.6),"Yes","No")</f>
        <v>No</v>
      </c>
      <c r="I3469" s="2" t="str">
        <f aca="false">IF(AND(F3469="No",G3469="No",H3469="Yes"),"Yes","No")</f>
        <v>No</v>
      </c>
      <c r="J3469" s="2"/>
      <c r="K3469" s="2"/>
    </row>
    <row r="3470" customFormat="false" ht="15" hidden="false" customHeight="false" outlineLevel="0" collapsed="false">
      <c r="A3470" s="2" t="s">
        <v>8970</v>
      </c>
      <c r="B3470" s="13" t="n">
        <v>100</v>
      </c>
      <c r="C3470" s="13" t="n">
        <v>100</v>
      </c>
      <c r="D3470" s="14" t="n">
        <f aca="false">C3470/Summary!$B$4</f>
        <v>0.00666666666666667</v>
      </c>
      <c r="E3470" s="15" t="n">
        <v>0.714285714285714</v>
      </c>
      <c r="F3470" s="2" t="s">
        <v>53</v>
      </c>
      <c r="G3470" s="2" t="s">
        <v>44</v>
      </c>
      <c r="H3470" s="2" t="str">
        <f aca="false">IF(AND(E3470&gt;=0.4,E3470&lt;=0.6),"Yes","No")</f>
        <v>No</v>
      </c>
      <c r="I3470" s="2" t="str">
        <f aca="false">IF(AND(F3470="No",G3470="No",H3470="Yes"),"Yes","No")</f>
        <v>No</v>
      </c>
      <c r="J3470" s="2"/>
      <c r="K3470" s="2"/>
    </row>
    <row r="3471" customFormat="false" ht="15" hidden="false" customHeight="false" outlineLevel="0" collapsed="false">
      <c r="A3471" s="2" t="s">
        <v>8971</v>
      </c>
      <c r="B3471" s="13" t="n">
        <v>100</v>
      </c>
      <c r="C3471" s="13" t="n">
        <v>100</v>
      </c>
      <c r="D3471" s="14" t="n">
        <f aca="false">C3471/Summary!$B$4</f>
        <v>0.00666666666666667</v>
      </c>
      <c r="E3471" s="15" t="n">
        <v>0.714285714285714</v>
      </c>
      <c r="F3471" s="2" t="s">
        <v>53</v>
      </c>
      <c r="G3471" s="2" t="s">
        <v>44</v>
      </c>
      <c r="H3471" s="2" t="str">
        <f aca="false">IF(AND(E3471&gt;=0.4,E3471&lt;=0.6),"Yes","No")</f>
        <v>No</v>
      </c>
      <c r="I3471" s="2" t="str">
        <f aca="false">IF(AND(F3471="No",G3471="No",H3471="Yes"),"Yes","No")</f>
        <v>No</v>
      </c>
      <c r="J3471" s="2"/>
      <c r="K3471" s="2"/>
    </row>
    <row r="3472" customFormat="false" ht="15" hidden="false" customHeight="false" outlineLevel="0" collapsed="false">
      <c r="A3472" s="2" t="s">
        <v>8972</v>
      </c>
      <c r="B3472" s="13" t="n">
        <v>100</v>
      </c>
      <c r="C3472" s="13" t="n">
        <v>99</v>
      </c>
      <c r="D3472" s="14" t="n">
        <f aca="false">C3472/Summary!$B$4</f>
        <v>0.0066</v>
      </c>
      <c r="E3472" s="15" t="n">
        <v>0.428571428571429</v>
      </c>
      <c r="F3472" s="2" t="s">
        <v>53</v>
      </c>
      <c r="G3472" s="2" t="s">
        <v>53</v>
      </c>
      <c r="H3472" s="2" t="str">
        <f aca="false">IF(AND(E3472&gt;=0.4,E3472&lt;=0.6),"Yes","No")</f>
        <v>Yes</v>
      </c>
      <c r="I3472" s="2" t="str">
        <f aca="false">IF(AND(F3472="No",G3472="No",H3472="Yes"),"Yes","No")</f>
        <v>No</v>
      </c>
      <c r="J3472" s="2"/>
      <c r="K3472" s="2"/>
    </row>
    <row r="3473" customFormat="false" ht="15" hidden="false" customHeight="false" outlineLevel="0" collapsed="false">
      <c r="A3473" s="2" t="s">
        <v>8973</v>
      </c>
      <c r="B3473" s="13" t="n">
        <v>100</v>
      </c>
      <c r="C3473" s="13" t="n">
        <v>97</v>
      </c>
      <c r="D3473" s="14" t="n">
        <f aca="false">C3473/Summary!$B$4</f>
        <v>0.00646666666666667</v>
      </c>
      <c r="E3473" s="15" t="n">
        <v>0.571428571428571</v>
      </c>
      <c r="F3473" s="2" t="s">
        <v>53</v>
      </c>
      <c r="G3473" s="2" t="s">
        <v>53</v>
      </c>
      <c r="H3473" s="2" t="str">
        <f aca="false">IF(AND(E3473&gt;=0.4,E3473&lt;=0.6),"Yes","No")</f>
        <v>Yes</v>
      </c>
      <c r="I3473" s="2" t="str">
        <f aca="false">IF(AND(F3473="No",G3473="No",H3473="Yes"),"Yes","No")</f>
        <v>No</v>
      </c>
      <c r="J3473" s="2"/>
      <c r="K3473" s="2"/>
    </row>
    <row r="3474" customFormat="false" ht="15" hidden="false" customHeight="false" outlineLevel="0" collapsed="false">
      <c r="A3474" s="2" t="s">
        <v>8974</v>
      </c>
      <c r="B3474" s="13" t="n">
        <v>100</v>
      </c>
      <c r="C3474" s="13" t="n">
        <v>100</v>
      </c>
      <c r="D3474" s="14" t="n">
        <f aca="false">C3474/Summary!$B$4</f>
        <v>0.00666666666666667</v>
      </c>
      <c r="E3474" s="15" t="n">
        <v>0.714285714285714</v>
      </c>
      <c r="F3474" s="2" t="s">
        <v>53</v>
      </c>
      <c r="G3474" s="2" t="s">
        <v>44</v>
      </c>
      <c r="H3474" s="2" t="str">
        <f aca="false">IF(AND(E3474&gt;=0.4,E3474&lt;=0.6),"Yes","No")</f>
        <v>No</v>
      </c>
      <c r="I3474" s="2" t="str">
        <f aca="false">IF(AND(F3474="No",G3474="No",H3474="Yes"),"Yes","No")</f>
        <v>No</v>
      </c>
      <c r="J3474" s="2"/>
      <c r="K3474" s="2"/>
    </row>
    <row r="3475" customFormat="false" ht="15" hidden="false" customHeight="false" outlineLevel="0" collapsed="false">
      <c r="A3475" s="2" t="s">
        <v>8975</v>
      </c>
      <c r="B3475" s="13" t="n">
        <v>100</v>
      </c>
      <c r="C3475" s="13" t="n">
        <v>99</v>
      </c>
      <c r="D3475" s="14" t="n">
        <f aca="false">C3475/Summary!$B$4</f>
        <v>0.0066</v>
      </c>
      <c r="E3475" s="15" t="n">
        <v>0.428571428571429</v>
      </c>
      <c r="F3475" s="2" t="s">
        <v>53</v>
      </c>
      <c r="G3475" s="2" t="s">
        <v>44</v>
      </c>
      <c r="H3475" s="2" t="str">
        <f aca="false">IF(AND(E3475&gt;=0.4,E3475&lt;=0.6),"Yes","No")</f>
        <v>Yes</v>
      </c>
      <c r="I3475" s="2" t="str">
        <f aca="false">IF(AND(F3475="No",G3475="No",H3475="Yes"),"Yes","No")</f>
        <v>No</v>
      </c>
      <c r="J3475" s="2"/>
      <c r="K3475" s="2"/>
    </row>
    <row r="3476" customFormat="false" ht="15" hidden="false" customHeight="false" outlineLevel="0" collapsed="false">
      <c r="A3476" s="2" t="s">
        <v>8976</v>
      </c>
      <c r="B3476" s="13" t="n">
        <v>100</v>
      </c>
      <c r="C3476" s="13" t="n">
        <v>100</v>
      </c>
      <c r="D3476" s="14" t="n">
        <f aca="false">C3476/Summary!$B$4</f>
        <v>0.00666666666666667</v>
      </c>
      <c r="E3476" s="15" t="n">
        <v>0.571428571428571</v>
      </c>
      <c r="F3476" s="2" t="s">
        <v>53</v>
      </c>
      <c r="G3476" s="2" t="s">
        <v>44</v>
      </c>
      <c r="H3476" s="2" t="str">
        <f aca="false">IF(AND(E3476&gt;=0.4,E3476&lt;=0.6),"Yes","No")</f>
        <v>Yes</v>
      </c>
      <c r="I3476" s="2" t="str">
        <f aca="false">IF(AND(F3476="No",G3476="No",H3476="Yes"),"Yes","No")</f>
        <v>No</v>
      </c>
      <c r="J3476" s="2"/>
      <c r="K3476" s="2"/>
    </row>
    <row r="3477" customFormat="false" ht="15" hidden="false" customHeight="false" outlineLevel="0" collapsed="false">
      <c r="A3477" s="2" t="s">
        <v>8977</v>
      </c>
      <c r="B3477" s="13" t="n">
        <v>100</v>
      </c>
      <c r="C3477" s="13" t="n">
        <v>100</v>
      </c>
      <c r="D3477" s="14" t="n">
        <f aca="false">C3477/Summary!$B$4</f>
        <v>0.00666666666666667</v>
      </c>
      <c r="E3477" s="15" t="n">
        <v>0.428571428571429</v>
      </c>
      <c r="F3477" s="2" t="s">
        <v>53</v>
      </c>
      <c r="G3477" s="2" t="s">
        <v>44</v>
      </c>
      <c r="H3477" s="2" t="str">
        <f aca="false">IF(AND(E3477&gt;=0.4,E3477&lt;=0.6),"Yes","No")</f>
        <v>Yes</v>
      </c>
      <c r="I3477" s="2" t="str">
        <f aca="false">IF(AND(F3477="No",G3477="No",H3477="Yes"),"Yes","No")</f>
        <v>No</v>
      </c>
      <c r="J3477" s="2"/>
      <c r="K3477" s="2"/>
    </row>
    <row r="3478" customFormat="false" ht="15" hidden="false" customHeight="false" outlineLevel="0" collapsed="false">
      <c r="A3478" s="2" t="s">
        <v>8978</v>
      </c>
      <c r="B3478" s="13" t="n">
        <v>100</v>
      </c>
      <c r="C3478" s="13" t="n">
        <v>100</v>
      </c>
      <c r="D3478" s="14" t="n">
        <f aca="false">C3478/Summary!$B$4</f>
        <v>0.00666666666666667</v>
      </c>
      <c r="E3478" s="15" t="n">
        <v>0.714285714285714</v>
      </c>
      <c r="F3478" s="2" t="s">
        <v>53</v>
      </c>
      <c r="G3478" s="2" t="s">
        <v>44</v>
      </c>
      <c r="H3478" s="2" t="str">
        <f aca="false">IF(AND(E3478&gt;=0.4,E3478&lt;=0.6),"Yes","No")</f>
        <v>No</v>
      </c>
      <c r="I3478" s="2" t="str">
        <f aca="false">IF(AND(F3478="No",G3478="No",H3478="Yes"),"Yes","No")</f>
        <v>No</v>
      </c>
      <c r="J3478" s="2"/>
      <c r="K3478" s="2"/>
    </row>
    <row r="3479" customFormat="false" ht="15" hidden="false" customHeight="false" outlineLevel="0" collapsed="false">
      <c r="A3479" s="2" t="s">
        <v>8979</v>
      </c>
      <c r="B3479" s="13" t="n">
        <v>100</v>
      </c>
      <c r="C3479" s="13" t="n">
        <v>100</v>
      </c>
      <c r="D3479" s="14" t="n">
        <f aca="false">C3479/Summary!$B$4</f>
        <v>0.00666666666666667</v>
      </c>
      <c r="E3479" s="15" t="n">
        <v>0.285714285714286</v>
      </c>
      <c r="F3479" s="2" t="s">
        <v>44</v>
      </c>
      <c r="G3479" s="2" t="s">
        <v>44</v>
      </c>
      <c r="H3479" s="2" t="str">
        <f aca="false">IF(AND(E3479&gt;=0.4,E3479&lt;=0.6),"Yes","No")</f>
        <v>No</v>
      </c>
      <c r="I3479" s="2" t="str">
        <f aca="false">IF(AND(F3479="No",G3479="No",H3479="Yes"),"Yes","No")</f>
        <v>No</v>
      </c>
      <c r="J3479" s="2"/>
      <c r="K3479" s="2"/>
    </row>
    <row r="3480" customFormat="false" ht="15" hidden="false" customHeight="false" outlineLevel="0" collapsed="false">
      <c r="A3480" s="2" t="s">
        <v>8980</v>
      </c>
      <c r="B3480" s="13" t="n">
        <v>100</v>
      </c>
      <c r="C3480" s="13" t="n">
        <v>100</v>
      </c>
      <c r="D3480" s="14" t="n">
        <f aca="false">C3480/Summary!$B$4</f>
        <v>0.00666666666666667</v>
      </c>
      <c r="E3480" s="15" t="n">
        <v>0.571428571428571</v>
      </c>
      <c r="F3480" s="2" t="s">
        <v>53</v>
      </c>
      <c r="G3480" s="2" t="s">
        <v>44</v>
      </c>
      <c r="H3480" s="2" t="str">
        <f aca="false">IF(AND(E3480&gt;=0.4,E3480&lt;=0.6),"Yes","No")</f>
        <v>Yes</v>
      </c>
      <c r="I3480" s="2" t="str">
        <f aca="false">IF(AND(F3480="No",G3480="No",H3480="Yes"),"Yes","No")</f>
        <v>No</v>
      </c>
      <c r="J3480" s="2"/>
      <c r="K3480" s="2"/>
    </row>
    <row r="3481" customFormat="false" ht="15" hidden="false" customHeight="false" outlineLevel="0" collapsed="false">
      <c r="A3481" s="2" t="s">
        <v>8981</v>
      </c>
      <c r="B3481" s="13" t="n">
        <v>100</v>
      </c>
      <c r="C3481" s="13" t="n">
        <v>99</v>
      </c>
      <c r="D3481" s="14" t="n">
        <f aca="false">C3481/Summary!$B$4</f>
        <v>0.0066</v>
      </c>
      <c r="E3481" s="15" t="n">
        <v>0.142857142857143</v>
      </c>
      <c r="F3481" s="2" t="s">
        <v>53</v>
      </c>
      <c r="G3481" s="2" t="s">
        <v>44</v>
      </c>
      <c r="H3481" s="2" t="str">
        <f aca="false">IF(AND(E3481&gt;=0.4,E3481&lt;=0.6),"Yes","No")</f>
        <v>No</v>
      </c>
      <c r="I3481" s="2" t="str">
        <f aca="false">IF(AND(F3481="No",G3481="No",H3481="Yes"),"Yes","No")</f>
        <v>No</v>
      </c>
      <c r="J3481" s="2"/>
      <c r="K3481" s="2"/>
    </row>
    <row r="3482" customFormat="false" ht="15" hidden="false" customHeight="false" outlineLevel="0" collapsed="false">
      <c r="A3482" s="2" t="s">
        <v>8982</v>
      </c>
      <c r="B3482" s="13" t="n">
        <v>100</v>
      </c>
      <c r="C3482" s="13" t="n">
        <v>100</v>
      </c>
      <c r="D3482" s="14" t="n">
        <f aca="false">C3482/Summary!$B$4</f>
        <v>0.00666666666666667</v>
      </c>
      <c r="E3482" s="15" t="n">
        <v>0.571428571428571</v>
      </c>
      <c r="F3482" s="2" t="s">
        <v>53</v>
      </c>
      <c r="G3482" s="2" t="s">
        <v>44</v>
      </c>
      <c r="H3482" s="2" t="str">
        <f aca="false">IF(AND(E3482&gt;=0.4,E3482&lt;=0.6),"Yes","No")</f>
        <v>Yes</v>
      </c>
      <c r="I3482" s="2" t="str">
        <f aca="false">IF(AND(F3482="No",G3482="No",H3482="Yes"),"Yes","No")</f>
        <v>No</v>
      </c>
      <c r="J3482" s="2"/>
      <c r="K3482" s="2"/>
    </row>
    <row r="3483" customFormat="false" ht="15" hidden="false" customHeight="false" outlineLevel="0" collapsed="false">
      <c r="A3483" s="2" t="s">
        <v>8983</v>
      </c>
      <c r="B3483" s="13" t="n">
        <v>100</v>
      </c>
      <c r="C3483" s="13" t="n">
        <v>100</v>
      </c>
      <c r="D3483" s="14" t="n">
        <f aca="false">C3483/Summary!$B$4</f>
        <v>0.00666666666666667</v>
      </c>
      <c r="E3483" s="15" t="n">
        <v>0.571428571428571</v>
      </c>
      <c r="F3483" s="2" t="s">
        <v>53</v>
      </c>
      <c r="G3483" s="2" t="s">
        <v>53</v>
      </c>
      <c r="H3483" s="2" t="str">
        <f aca="false">IF(AND(E3483&gt;=0.4,E3483&lt;=0.6),"Yes","No")</f>
        <v>Yes</v>
      </c>
      <c r="I3483" s="2" t="str">
        <f aca="false">IF(AND(F3483="No",G3483="No",H3483="Yes"),"Yes","No")</f>
        <v>No</v>
      </c>
      <c r="J3483" s="2"/>
      <c r="K3483" s="2"/>
    </row>
    <row r="3484" customFormat="false" ht="15" hidden="false" customHeight="false" outlineLevel="0" collapsed="false">
      <c r="A3484" s="2" t="s">
        <v>8984</v>
      </c>
      <c r="B3484" s="13" t="n">
        <v>100</v>
      </c>
      <c r="C3484" s="13" t="n">
        <v>100</v>
      </c>
      <c r="D3484" s="14" t="n">
        <f aca="false">C3484/Summary!$B$4</f>
        <v>0.00666666666666667</v>
      </c>
      <c r="E3484" s="15" t="n">
        <v>0.428571428571429</v>
      </c>
      <c r="F3484" s="2" t="s">
        <v>53</v>
      </c>
      <c r="G3484" s="2" t="s">
        <v>44</v>
      </c>
      <c r="H3484" s="2" t="str">
        <f aca="false">IF(AND(E3484&gt;=0.4,E3484&lt;=0.6),"Yes","No")</f>
        <v>Yes</v>
      </c>
      <c r="I3484" s="2" t="str">
        <f aca="false">IF(AND(F3484="No",G3484="No",H3484="Yes"),"Yes","No")</f>
        <v>No</v>
      </c>
      <c r="J3484" s="2"/>
      <c r="K3484" s="2"/>
    </row>
    <row r="3485" customFormat="false" ht="15" hidden="false" customHeight="false" outlineLevel="0" collapsed="false">
      <c r="A3485" s="2" t="s">
        <v>8985</v>
      </c>
      <c r="B3485" s="13" t="n">
        <v>100</v>
      </c>
      <c r="C3485" s="13" t="n">
        <v>100</v>
      </c>
      <c r="D3485" s="14" t="n">
        <f aca="false">C3485/Summary!$B$4</f>
        <v>0.00666666666666667</v>
      </c>
      <c r="E3485" s="15" t="n">
        <v>0.714285714285714</v>
      </c>
      <c r="F3485" s="2" t="s">
        <v>53</v>
      </c>
      <c r="G3485" s="2" t="s">
        <v>44</v>
      </c>
      <c r="H3485" s="2" t="str">
        <f aca="false">IF(AND(E3485&gt;=0.4,E3485&lt;=0.6),"Yes","No")</f>
        <v>No</v>
      </c>
      <c r="I3485" s="2" t="str">
        <f aca="false">IF(AND(F3485="No",G3485="No",H3485="Yes"),"Yes","No")</f>
        <v>No</v>
      </c>
      <c r="J3485" s="2"/>
      <c r="K3485" s="2"/>
    </row>
    <row r="3486" customFormat="false" ht="15" hidden="false" customHeight="false" outlineLevel="0" collapsed="false">
      <c r="A3486" s="2" t="s">
        <v>8986</v>
      </c>
      <c r="B3486" s="13" t="n">
        <v>100</v>
      </c>
      <c r="C3486" s="13" t="n">
        <v>100</v>
      </c>
      <c r="D3486" s="14" t="n">
        <f aca="false">C3486/Summary!$B$4</f>
        <v>0.00666666666666667</v>
      </c>
      <c r="E3486" s="15" t="n">
        <v>0.857142857142857</v>
      </c>
      <c r="F3486" s="2" t="s">
        <v>53</v>
      </c>
      <c r="G3486" s="2" t="s">
        <v>53</v>
      </c>
      <c r="H3486" s="2" t="str">
        <f aca="false">IF(AND(E3486&gt;=0.4,E3486&lt;=0.6),"Yes","No")</f>
        <v>No</v>
      </c>
      <c r="I3486" s="2" t="str">
        <f aca="false">IF(AND(F3486="No",G3486="No",H3486="Yes"),"Yes","No")</f>
        <v>No</v>
      </c>
      <c r="J3486" s="2"/>
      <c r="K3486" s="2"/>
    </row>
    <row r="3487" customFormat="false" ht="15" hidden="false" customHeight="false" outlineLevel="0" collapsed="false">
      <c r="A3487" s="2" t="s">
        <v>8987</v>
      </c>
      <c r="B3487" s="13" t="n">
        <v>100</v>
      </c>
      <c r="C3487" s="13" t="n">
        <v>100</v>
      </c>
      <c r="D3487" s="14" t="n">
        <f aca="false">C3487/Summary!$B$4</f>
        <v>0.00666666666666667</v>
      </c>
      <c r="E3487" s="15" t="n">
        <v>0.428571428571429</v>
      </c>
      <c r="F3487" s="2" t="s">
        <v>53</v>
      </c>
      <c r="G3487" s="2" t="s">
        <v>44</v>
      </c>
      <c r="H3487" s="2" t="str">
        <f aca="false">IF(AND(E3487&gt;=0.4,E3487&lt;=0.6),"Yes","No")</f>
        <v>Yes</v>
      </c>
      <c r="I3487" s="2" t="str">
        <f aca="false">IF(AND(F3487="No",G3487="No",H3487="Yes"),"Yes","No")</f>
        <v>No</v>
      </c>
      <c r="J3487" s="2"/>
      <c r="K3487" s="2"/>
    </row>
    <row r="3488" customFormat="false" ht="15" hidden="false" customHeight="false" outlineLevel="0" collapsed="false">
      <c r="A3488" s="2" t="s">
        <v>8988</v>
      </c>
      <c r="B3488" s="13" t="n">
        <v>100</v>
      </c>
      <c r="C3488" s="13" t="n">
        <v>98</v>
      </c>
      <c r="D3488" s="14" t="n">
        <f aca="false">C3488/Summary!$B$4</f>
        <v>0.00653333333333333</v>
      </c>
      <c r="E3488" s="15" t="n">
        <v>0.428571428571429</v>
      </c>
      <c r="F3488" s="2" t="s">
        <v>53</v>
      </c>
      <c r="G3488" s="2" t="s">
        <v>44</v>
      </c>
      <c r="H3488" s="2" t="str">
        <f aca="false">IF(AND(E3488&gt;=0.4,E3488&lt;=0.6),"Yes","No")</f>
        <v>Yes</v>
      </c>
      <c r="I3488" s="2" t="str">
        <f aca="false">IF(AND(F3488="No",G3488="No",H3488="Yes"),"Yes","No")</f>
        <v>No</v>
      </c>
      <c r="J3488" s="2"/>
      <c r="K3488" s="2"/>
    </row>
    <row r="3489" customFormat="false" ht="15" hidden="false" customHeight="false" outlineLevel="0" collapsed="false">
      <c r="A3489" s="2" t="s">
        <v>8989</v>
      </c>
      <c r="B3489" s="13" t="n">
        <v>100</v>
      </c>
      <c r="C3489" s="13" t="n">
        <v>100</v>
      </c>
      <c r="D3489" s="14" t="n">
        <f aca="false">C3489/Summary!$B$4</f>
        <v>0.00666666666666667</v>
      </c>
      <c r="E3489" s="15" t="n">
        <v>0.285714285714286</v>
      </c>
      <c r="F3489" s="2" t="s">
        <v>53</v>
      </c>
      <c r="G3489" s="2" t="s">
        <v>44</v>
      </c>
      <c r="H3489" s="2" t="str">
        <f aca="false">IF(AND(E3489&gt;=0.4,E3489&lt;=0.6),"Yes","No")</f>
        <v>No</v>
      </c>
      <c r="I3489" s="2" t="str">
        <f aca="false">IF(AND(F3489="No",G3489="No",H3489="Yes"),"Yes","No")</f>
        <v>No</v>
      </c>
      <c r="J3489" s="2"/>
      <c r="K3489" s="2"/>
    </row>
    <row r="3490" customFormat="false" ht="15" hidden="false" customHeight="false" outlineLevel="0" collapsed="false">
      <c r="A3490" s="2" t="s">
        <v>8990</v>
      </c>
      <c r="B3490" s="13" t="n">
        <v>100</v>
      </c>
      <c r="C3490" s="13" t="n">
        <v>100</v>
      </c>
      <c r="D3490" s="14" t="n">
        <f aca="false">C3490/Summary!$B$4</f>
        <v>0.00666666666666667</v>
      </c>
      <c r="E3490" s="15" t="n">
        <v>0.285714285714286</v>
      </c>
      <c r="F3490" s="2" t="s">
        <v>53</v>
      </c>
      <c r="G3490" s="2" t="s">
        <v>44</v>
      </c>
      <c r="H3490" s="2" t="str">
        <f aca="false">IF(AND(E3490&gt;=0.4,E3490&lt;=0.6),"Yes","No")</f>
        <v>No</v>
      </c>
      <c r="I3490" s="2" t="str">
        <f aca="false">IF(AND(F3490="No",G3490="No",H3490="Yes"),"Yes","No")</f>
        <v>No</v>
      </c>
      <c r="J3490" s="2"/>
      <c r="K3490" s="2"/>
    </row>
    <row r="3491" customFormat="false" ht="15" hidden="false" customHeight="false" outlineLevel="0" collapsed="false">
      <c r="A3491" s="2" t="s">
        <v>8991</v>
      </c>
      <c r="B3491" s="13" t="n">
        <v>100</v>
      </c>
      <c r="C3491" s="13" t="n">
        <v>100</v>
      </c>
      <c r="D3491" s="14" t="n">
        <f aca="false">C3491/Summary!$B$4</f>
        <v>0.00666666666666667</v>
      </c>
      <c r="E3491" s="15" t="n">
        <v>0.428571428571429</v>
      </c>
      <c r="F3491" s="2" t="s">
        <v>53</v>
      </c>
      <c r="G3491" s="2" t="s">
        <v>44</v>
      </c>
      <c r="H3491" s="2" t="str">
        <f aca="false">IF(AND(E3491&gt;=0.4,E3491&lt;=0.6),"Yes","No")</f>
        <v>Yes</v>
      </c>
      <c r="I3491" s="2" t="str">
        <f aca="false">IF(AND(F3491="No",G3491="No",H3491="Yes"),"Yes","No")</f>
        <v>No</v>
      </c>
      <c r="J3491" s="2"/>
      <c r="K3491" s="2"/>
    </row>
    <row r="3492" customFormat="false" ht="15" hidden="false" customHeight="false" outlineLevel="0" collapsed="false">
      <c r="A3492" s="2" t="s">
        <v>8992</v>
      </c>
      <c r="B3492" s="13" t="n">
        <v>100</v>
      </c>
      <c r="C3492" s="13" t="n">
        <v>100</v>
      </c>
      <c r="D3492" s="14" t="n">
        <f aca="false">C3492/Summary!$B$4</f>
        <v>0.00666666666666667</v>
      </c>
      <c r="E3492" s="15" t="n">
        <v>0.285714285714286</v>
      </c>
      <c r="F3492" s="2" t="s">
        <v>53</v>
      </c>
      <c r="G3492" s="2" t="s">
        <v>44</v>
      </c>
      <c r="H3492" s="2" t="str">
        <f aca="false">IF(AND(E3492&gt;=0.4,E3492&lt;=0.6),"Yes","No")</f>
        <v>No</v>
      </c>
      <c r="I3492" s="2" t="str">
        <f aca="false">IF(AND(F3492="No",G3492="No",H3492="Yes"),"Yes","No")</f>
        <v>No</v>
      </c>
      <c r="J3492" s="2"/>
      <c r="K3492" s="2"/>
    </row>
    <row r="3493" customFormat="false" ht="15" hidden="false" customHeight="false" outlineLevel="0" collapsed="false">
      <c r="A3493" s="2" t="s">
        <v>8993</v>
      </c>
      <c r="B3493" s="13" t="n">
        <v>100</v>
      </c>
      <c r="C3493" s="13" t="n">
        <v>97</v>
      </c>
      <c r="D3493" s="14" t="n">
        <f aca="false">C3493/Summary!$B$4</f>
        <v>0.00646666666666667</v>
      </c>
      <c r="E3493" s="15" t="n">
        <v>0.714285714285714</v>
      </c>
      <c r="F3493" s="2" t="s">
        <v>53</v>
      </c>
      <c r="G3493" s="2" t="s">
        <v>44</v>
      </c>
      <c r="H3493" s="2" t="str">
        <f aca="false">IF(AND(E3493&gt;=0.4,E3493&lt;=0.6),"Yes","No")</f>
        <v>No</v>
      </c>
      <c r="I3493" s="2" t="str">
        <f aca="false">IF(AND(F3493="No",G3493="No",H3493="Yes"),"Yes","No")</f>
        <v>No</v>
      </c>
      <c r="J3493" s="2"/>
      <c r="K3493" s="2"/>
    </row>
    <row r="3494" customFormat="false" ht="15" hidden="false" customHeight="false" outlineLevel="0" collapsed="false">
      <c r="A3494" s="2" t="s">
        <v>8994</v>
      </c>
      <c r="B3494" s="13" t="n">
        <v>100</v>
      </c>
      <c r="C3494" s="13" t="n">
        <v>100</v>
      </c>
      <c r="D3494" s="14" t="n">
        <f aca="false">C3494/Summary!$B$4</f>
        <v>0.00666666666666667</v>
      </c>
      <c r="E3494" s="15" t="n">
        <v>0.571428571428571</v>
      </c>
      <c r="F3494" s="2" t="s">
        <v>53</v>
      </c>
      <c r="G3494" s="2" t="s">
        <v>53</v>
      </c>
      <c r="H3494" s="2" t="str">
        <f aca="false">IF(AND(E3494&gt;=0.4,E3494&lt;=0.6),"Yes","No")</f>
        <v>Yes</v>
      </c>
      <c r="I3494" s="2" t="str">
        <f aca="false">IF(AND(F3494="No",G3494="No",H3494="Yes"),"Yes","No")</f>
        <v>No</v>
      </c>
      <c r="J3494" s="2"/>
      <c r="K3494" s="2"/>
    </row>
    <row r="3495" customFormat="false" ht="15" hidden="false" customHeight="false" outlineLevel="0" collapsed="false">
      <c r="A3495" s="2" t="s">
        <v>8995</v>
      </c>
      <c r="B3495" s="13" t="n">
        <v>100</v>
      </c>
      <c r="C3495" s="13" t="n">
        <v>100</v>
      </c>
      <c r="D3495" s="14" t="n">
        <f aca="false">C3495/Summary!$B$4</f>
        <v>0.00666666666666667</v>
      </c>
      <c r="E3495" s="15" t="n">
        <v>0.428571428571429</v>
      </c>
      <c r="F3495" s="2" t="s">
        <v>53</v>
      </c>
      <c r="G3495" s="2" t="s">
        <v>53</v>
      </c>
      <c r="H3495" s="2" t="str">
        <f aca="false">IF(AND(E3495&gt;=0.4,E3495&lt;=0.6),"Yes","No")</f>
        <v>Yes</v>
      </c>
      <c r="I3495" s="2" t="str">
        <f aca="false">IF(AND(F3495="No",G3495="No",H3495="Yes"),"Yes","No")</f>
        <v>No</v>
      </c>
      <c r="J3495" s="2"/>
      <c r="K3495" s="2"/>
    </row>
    <row r="3496" customFormat="false" ht="15" hidden="false" customHeight="false" outlineLevel="0" collapsed="false">
      <c r="A3496" s="2" t="s">
        <v>8996</v>
      </c>
      <c r="B3496" s="13" t="n">
        <v>100</v>
      </c>
      <c r="C3496" s="13" t="n">
        <v>100</v>
      </c>
      <c r="D3496" s="14" t="n">
        <f aca="false">C3496/Summary!$B$4</f>
        <v>0.00666666666666667</v>
      </c>
      <c r="E3496" s="15" t="n">
        <v>0.285714285714286</v>
      </c>
      <c r="F3496" s="2" t="s">
        <v>53</v>
      </c>
      <c r="G3496" s="2" t="s">
        <v>44</v>
      </c>
      <c r="H3496" s="2" t="str">
        <f aca="false">IF(AND(E3496&gt;=0.4,E3496&lt;=0.6),"Yes","No")</f>
        <v>No</v>
      </c>
      <c r="I3496" s="2" t="str">
        <f aca="false">IF(AND(F3496="No",G3496="No",H3496="Yes"),"Yes","No")</f>
        <v>No</v>
      </c>
      <c r="J3496" s="2"/>
      <c r="K3496" s="2"/>
    </row>
    <row r="3497" customFormat="false" ht="15" hidden="false" customHeight="false" outlineLevel="0" collapsed="false">
      <c r="A3497" s="2" t="s">
        <v>8997</v>
      </c>
      <c r="B3497" s="13" t="n">
        <v>100</v>
      </c>
      <c r="C3497" s="13" t="n">
        <v>99</v>
      </c>
      <c r="D3497" s="14" t="n">
        <f aca="false">C3497/Summary!$B$4</f>
        <v>0.0066</v>
      </c>
      <c r="E3497" s="15" t="n">
        <v>0.428571428571429</v>
      </c>
      <c r="F3497" s="2" t="s">
        <v>53</v>
      </c>
      <c r="G3497" s="2" t="s">
        <v>44</v>
      </c>
      <c r="H3497" s="2" t="str">
        <f aca="false">IF(AND(E3497&gt;=0.4,E3497&lt;=0.6),"Yes","No")</f>
        <v>Yes</v>
      </c>
      <c r="I3497" s="2" t="str">
        <f aca="false">IF(AND(F3497="No",G3497="No",H3497="Yes"),"Yes","No")</f>
        <v>No</v>
      </c>
      <c r="J3497" s="2"/>
      <c r="K3497" s="2"/>
    </row>
    <row r="3498" customFormat="false" ht="15" hidden="false" customHeight="false" outlineLevel="0" collapsed="false">
      <c r="A3498" s="2" t="s">
        <v>8998</v>
      </c>
      <c r="B3498" s="13" t="n">
        <v>100</v>
      </c>
      <c r="C3498" s="13" t="n">
        <v>100</v>
      </c>
      <c r="D3498" s="14" t="n">
        <f aca="false">C3498/Summary!$B$4</f>
        <v>0.00666666666666667</v>
      </c>
      <c r="E3498" s="15" t="n">
        <v>0.714285714285714</v>
      </c>
      <c r="F3498" s="2" t="s">
        <v>53</v>
      </c>
      <c r="G3498" s="2" t="s">
        <v>44</v>
      </c>
      <c r="H3498" s="2" t="str">
        <f aca="false">IF(AND(E3498&gt;=0.4,E3498&lt;=0.6),"Yes","No")</f>
        <v>No</v>
      </c>
      <c r="I3498" s="2" t="str">
        <f aca="false">IF(AND(F3498="No",G3498="No",H3498="Yes"),"Yes","No")</f>
        <v>No</v>
      </c>
      <c r="J3498" s="2"/>
      <c r="K3498" s="2"/>
    </row>
    <row r="3499" customFormat="false" ht="15" hidden="false" customHeight="false" outlineLevel="0" collapsed="false">
      <c r="A3499" s="2" t="s">
        <v>8999</v>
      </c>
      <c r="B3499" s="13" t="n">
        <v>100</v>
      </c>
      <c r="C3499" s="13" t="n">
        <v>99</v>
      </c>
      <c r="D3499" s="14" t="n">
        <f aca="false">C3499/Summary!$B$4</f>
        <v>0.0066</v>
      </c>
      <c r="E3499" s="15" t="n">
        <v>0.571428571428571</v>
      </c>
      <c r="F3499" s="2" t="s">
        <v>53</v>
      </c>
      <c r="G3499" s="2" t="s">
        <v>44</v>
      </c>
      <c r="H3499" s="2" t="str">
        <f aca="false">IF(AND(E3499&gt;=0.4,E3499&lt;=0.6),"Yes","No")</f>
        <v>Yes</v>
      </c>
      <c r="I3499" s="2" t="str">
        <f aca="false">IF(AND(F3499="No",G3499="No",H3499="Yes"),"Yes","No")</f>
        <v>No</v>
      </c>
      <c r="J3499" s="2"/>
      <c r="K3499" s="2"/>
    </row>
    <row r="3500" customFormat="false" ht="15" hidden="false" customHeight="false" outlineLevel="0" collapsed="false">
      <c r="A3500" s="2" t="s">
        <v>9000</v>
      </c>
      <c r="B3500" s="13" t="n">
        <v>100</v>
      </c>
      <c r="C3500" s="13" t="n">
        <v>100</v>
      </c>
      <c r="D3500" s="14" t="n">
        <f aca="false">C3500/Summary!$B$4</f>
        <v>0.00666666666666667</v>
      </c>
      <c r="E3500" s="15" t="n">
        <v>0.714285714285714</v>
      </c>
      <c r="F3500" s="2" t="s">
        <v>44</v>
      </c>
      <c r="G3500" s="2" t="s">
        <v>53</v>
      </c>
      <c r="H3500" s="2" t="str">
        <f aca="false">IF(AND(E3500&gt;=0.4,E3500&lt;=0.6),"Yes","No")</f>
        <v>No</v>
      </c>
      <c r="I3500" s="2" t="str">
        <f aca="false">IF(AND(F3500="No",G3500="No",H3500="Yes"),"Yes","No")</f>
        <v>No</v>
      </c>
      <c r="J3500" s="2"/>
      <c r="K3500" s="2"/>
    </row>
    <row r="3501" customFormat="false" ht="15" hidden="false" customHeight="false" outlineLevel="0" collapsed="false">
      <c r="A3501" s="2" t="s">
        <v>9001</v>
      </c>
      <c r="B3501" s="13" t="n">
        <v>100</v>
      </c>
      <c r="C3501" s="13" t="n">
        <v>100</v>
      </c>
      <c r="D3501" s="14" t="n">
        <f aca="false">C3501/Summary!$B$4</f>
        <v>0.00666666666666667</v>
      </c>
      <c r="E3501" s="15" t="n">
        <v>0.571428571428571</v>
      </c>
      <c r="F3501" s="2" t="s">
        <v>53</v>
      </c>
      <c r="G3501" s="2" t="s">
        <v>44</v>
      </c>
      <c r="H3501" s="2" t="str">
        <f aca="false">IF(AND(E3501&gt;=0.4,E3501&lt;=0.6),"Yes","No")</f>
        <v>Yes</v>
      </c>
      <c r="I3501" s="2" t="str">
        <f aca="false">IF(AND(F3501="No",G3501="No",H3501="Yes"),"Yes","No")</f>
        <v>No</v>
      </c>
      <c r="J3501" s="2"/>
      <c r="K3501" s="2"/>
    </row>
    <row r="3502" customFormat="false" ht="15" hidden="false" customHeight="false" outlineLevel="0" collapsed="false">
      <c r="A3502" s="2" t="s">
        <v>9002</v>
      </c>
      <c r="B3502" s="13" t="n">
        <v>100</v>
      </c>
      <c r="C3502" s="13" t="n">
        <v>100</v>
      </c>
      <c r="D3502" s="14" t="n">
        <f aca="false">C3502/Summary!$B$4</f>
        <v>0.00666666666666667</v>
      </c>
      <c r="E3502" s="15" t="n">
        <v>0.571428571428571</v>
      </c>
      <c r="F3502" s="2" t="s">
        <v>53</v>
      </c>
      <c r="G3502" s="2" t="s">
        <v>44</v>
      </c>
      <c r="H3502" s="2" t="str">
        <f aca="false">IF(AND(E3502&gt;=0.4,E3502&lt;=0.6),"Yes","No")</f>
        <v>Yes</v>
      </c>
      <c r="I3502" s="2" t="str">
        <f aca="false">IF(AND(F3502="No",G3502="No",H3502="Yes"),"Yes","No")</f>
        <v>No</v>
      </c>
      <c r="J3502" s="2"/>
      <c r="K3502" s="2"/>
    </row>
    <row r="3503" customFormat="false" ht="15" hidden="false" customHeight="false" outlineLevel="0" collapsed="false">
      <c r="A3503" s="2" t="s">
        <v>9003</v>
      </c>
      <c r="B3503" s="13" t="n">
        <v>100</v>
      </c>
      <c r="C3503" s="13" t="n">
        <v>100</v>
      </c>
      <c r="D3503" s="14" t="n">
        <f aca="false">C3503/Summary!$B$4</f>
        <v>0.00666666666666667</v>
      </c>
      <c r="E3503" s="15" t="n">
        <v>0.571428571428571</v>
      </c>
      <c r="F3503" s="2" t="s">
        <v>53</v>
      </c>
      <c r="G3503" s="2" t="s">
        <v>44</v>
      </c>
      <c r="H3503" s="2" t="str">
        <f aca="false">IF(AND(E3503&gt;=0.4,E3503&lt;=0.6),"Yes","No")</f>
        <v>Yes</v>
      </c>
      <c r="I3503" s="2" t="str">
        <f aca="false">IF(AND(F3503="No",G3503="No",H3503="Yes"),"Yes","No")</f>
        <v>No</v>
      </c>
      <c r="J3503" s="2"/>
      <c r="K3503" s="2"/>
    </row>
    <row r="3504" customFormat="false" ht="15" hidden="false" customHeight="false" outlineLevel="0" collapsed="false">
      <c r="A3504" s="2" t="s">
        <v>9004</v>
      </c>
      <c r="B3504" s="13" t="n">
        <v>100</v>
      </c>
      <c r="C3504" s="13" t="n">
        <v>100</v>
      </c>
      <c r="D3504" s="14" t="n">
        <f aca="false">C3504/Summary!$B$4</f>
        <v>0.00666666666666667</v>
      </c>
      <c r="E3504" s="15" t="n">
        <v>0.571428571428571</v>
      </c>
      <c r="F3504" s="2" t="s">
        <v>53</v>
      </c>
      <c r="G3504" s="2" t="s">
        <v>44</v>
      </c>
      <c r="H3504" s="2" t="str">
        <f aca="false">IF(AND(E3504&gt;=0.4,E3504&lt;=0.6),"Yes","No")</f>
        <v>Yes</v>
      </c>
      <c r="I3504" s="2" t="str">
        <f aca="false">IF(AND(F3504="No",G3504="No",H3504="Yes"),"Yes","No")</f>
        <v>No</v>
      </c>
      <c r="J3504" s="2"/>
      <c r="K3504" s="2"/>
    </row>
    <row r="3505" customFormat="false" ht="15" hidden="false" customHeight="false" outlineLevel="0" collapsed="false">
      <c r="A3505" s="2" t="s">
        <v>9005</v>
      </c>
      <c r="B3505" s="13" t="n">
        <v>100</v>
      </c>
      <c r="C3505" s="13" t="n">
        <v>100</v>
      </c>
      <c r="D3505" s="14" t="n">
        <f aca="false">C3505/Summary!$B$4</f>
        <v>0.00666666666666667</v>
      </c>
      <c r="E3505" s="15" t="n">
        <v>0.714285714285714</v>
      </c>
      <c r="F3505" s="2" t="s">
        <v>53</v>
      </c>
      <c r="G3505" s="2" t="s">
        <v>44</v>
      </c>
      <c r="H3505" s="2" t="str">
        <f aca="false">IF(AND(E3505&gt;=0.4,E3505&lt;=0.6),"Yes","No")</f>
        <v>No</v>
      </c>
      <c r="I3505" s="2" t="str">
        <f aca="false">IF(AND(F3505="No",G3505="No",H3505="Yes"),"Yes","No")</f>
        <v>No</v>
      </c>
      <c r="J3505" s="2"/>
      <c r="K3505" s="2"/>
    </row>
    <row r="3506" customFormat="false" ht="15" hidden="false" customHeight="false" outlineLevel="0" collapsed="false">
      <c r="A3506" s="2" t="s">
        <v>9006</v>
      </c>
      <c r="B3506" s="13" t="n">
        <v>100</v>
      </c>
      <c r="C3506" s="13" t="n">
        <v>100</v>
      </c>
      <c r="D3506" s="14" t="n">
        <f aca="false">C3506/Summary!$B$4</f>
        <v>0.00666666666666667</v>
      </c>
      <c r="E3506" s="15" t="n">
        <v>0.714285714285714</v>
      </c>
      <c r="F3506" s="2" t="s">
        <v>53</v>
      </c>
      <c r="G3506" s="2" t="s">
        <v>44</v>
      </c>
      <c r="H3506" s="2" t="str">
        <f aca="false">IF(AND(E3506&gt;=0.4,E3506&lt;=0.6),"Yes","No")</f>
        <v>No</v>
      </c>
      <c r="I3506" s="2" t="str">
        <f aca="false">IF(AND(F3506="No",G3506="No",H3506="Yes"),"Yes","No")</f>
        <v>No</v>
      </c>
      <c r="J3506" s="2"/>
      <c r="K3506" s="2"/>
    </row>
    <row r="3507" customFormat="false" ht="15" hidden="false" customHeight="false" outlineLevel="0" collapsed="false">
      <c r="A3507" s="2" t="s">
        <v>9007</v>
      </c>
      <c r="B3507" s="13" t="n">
        <v>100</v>
      </c>
      <c r="C3507" s="13" t="n">
        <v>99</v>
      </c>
      <c r="D3507" s="14" t="n">
        <f aca="false">C3507/Summary!$B$4</f>
        <v>0.0066</v>
      </c>
      <c r="E3507" s="15" t="n">
        <v>0.571428571428571</v>
      </c>
      <c r="F3507" s="2" t="s">
        <v>53</v>
      </c>
      <c r="G3507" s="2" t="s">
        <v>53</v>
      </c>
      <c r="H3507" s="2" t="str">
        <f aca="false">IF(AND(E3507&gt;=0.4,E3507&lt;=0.6),"Yes","No")</f>
        <v>Yes</v>
      </c>
      <c r="I3507" s="2" t="str">
        <f aca="false">IF(AND(F3507="No",G3507="No",H3507="Yes"),"Yes","No")</f>
        <v>No</v>
      </c>
      <c r="J3507" s="2"/>
      <c r="K3507" s="2"/>
    </row>
    <row r="3508" customFormat="false" ht="15" hidden="false" customHeight="false" outlineLevel="0" collapsed="false">
      <c r="A3508" s="2" t="s">
        <v>9008</v>
      </c>
      <c r="B3508" s="13" t="n">
        <v>100</v>
      </c>
      <c r="C3508" s="13" t="n">
        <v>99</v>
      </c>
      <c r="D3508" s="14" t="n">
        <f aca="false">C3508/Summary!$B$4</f>
        <v>0.0066</v>
      </c>
      <c r="E3508" s="15" t="n">
        <v>0.428571428571429</v>
      </c>
      <c r="F3508" s="2" t="s">
        <v>53</v>
      </c>
      <c r="G3508" s="2" t="s">
        <v>44</v>
      </c>
      <c r="H3508" s="2" t="str">
        <f aca="false">IF(AND(E3508&gt;=0.4,E3508&lt;=0.6),"Yes","No")</f>
        <v>Yes</v>
      </c>
      <c r="I3508" s="2" t="str">
        <f aca="false">IF(AND(F3508="No",G3508="No",H3508="Yes"),"Yes","No")</f>
        <v>No</v>
      </c>
      <c r="J3508" s="2"/>
      <c r="K3508" s="2"/>
    </row>
    <row r="3509" customFormat="false" ht="15" hidden="false" customHeight="false" outlineLevel="0" collapsed="false">
      <c r="A3509" s="2" t="s">
        <v>9009</v>
      </c>
      <c r="B3509" s="13" t="n">
        <v>100</v>
      </c>
      <c r="C3509" s="13" t="n">
        <v>100</v>
      </c>
      <c r="D3509" s="14" t="n">
        <f aca="false">C3509/Summary!$B$4</f>
        <v>0.00666666666666667</v>
      </c>
      <c r="E3509" s="15" t="n">
        <v>0.714285714285714</v>
      </c>
      <c r="F3509" s="2" t="s">
        <v>44</v>
      </c>
      <c r="G3509" s="2" t="s">
        <v>44</v>
      </c>
      <c r="H3509" s="2" t="str">
        <f aca="false">IF(AND(E3509&gt;=0.4,E3509&lt;=0.6),"Yes","No")</f>
        <v>No</v>
      </c>
      <c r="I3509" s="2" t="str">
        <f aca="false">IF(AND(F3509="No",G3509="No",H3509="Yes"),"Yes","No")</f>
        <v>No</v>
      </c>
      <c r="J3509" s="2"/>
      <c r="K3509" s="2"/>
    </row>
    <row r="3510" customFormat="false" ht="15" hidden="false" customHeight="false" outlineLevel="0" collapsed="false">
      <c r="A3510" s="2" t="s">
        <v>9010</v>
      </c>
      <c r="B3510" s="13" t="n">
        <v>100</v>
      </c>
      <c r="C3510" s="13" t="n">
        <v>100</v>
      </c>
      <c r="D3510" s="14" t="n">
        <f aca="false">C3510/Summary!$B$4</f>
        <v>0.00666666666666667</v>
      </c>
      <c r="E3510" s="15" t="n">
        <v>0.428571428571429</v>
      </c>
      <c r="F3510" s="2" t="s">
        <v>53</v>
      </c>
      <c r="G3510" s="2" t="s">
        <v>44</v>
      </c>
      <c r="H3510" s="2" t="str">
        <f aca="false">IF(AND(E3510&gt;=0.4,E3510&lt;=0.6),"Yes","No")</f>
        <v>Yes</v>
      </c>
      <c r="I3510" s="2" t="str">
        <f aca="false">IF(AND(F3510="No",G3510="No",H3510="Yes"),"Yes","No")</f>
        <v>No</v>
      </c>
      <c r="J3510" s="2"/>
      <c r="K3510" s="2"/>
    </row>
    <row r="3511" customFormat="false" ht="15" hidden="false" customHeight="false" outlineLevel="0" collapsed="false">
      <c r="A3511" s="2" t="s">
        <v>9011</v>
      </c>
      <c r="B3511" s="13" t="n">
        <v>100</v>
      </c>
      <c r="C3511" s="13" t="n">
        <v>100</v>
      </c>
      <c r="D3511" s="14" t="n">
        <f aca="false">C3511/Summary!$B$4</f>
        <v>0.00666666666666667</v>
      </c>
      <c r="E3511" s="15" t="n">
        <v>0.571428571428571</v>
      </c>
      <c r="F3511" s="2" t="s">
        <v>53</v>
      </c>
      <c r="G3511" s="2" t="s">
        <v>53</v>
      </c>
      <c r="H3511" s="2" t="str">
        <f aca="false">IF(AND(E3511&gt;=0.4,E3511&lt;=0.6),"Yes","No")</f>
        <v>Yes</v>
      </c>
      <c r="I3511" s="2" t="str">
        <f aca="false">IF(AND(F3511="No",G3511="No",H3511="Yes"),"Yes","No")</f>
        <v>No</v>
      </c>
      <c r="J3511" s="2"/>
      <c r="K3511" s="2"/>
    </row>
    <row r="3512" customFormat="false" ht="15" hidden="false" customHeight="false" outlineLevel="0" collapsed="false">
      <c r="A3512" s="2" t="s">
        <v>9012</v>
      </c>
      <c r="B3512" s="13" t="n">
        <v>100</v>
      </c>
      <c r="C3512" s="13" t="n">
        <v>100</v>
      </c>
      <c r="D3512" s="14" t="n">
        <f aca="false">C3512/Summary!$B$4</f>
        <v>0.00666666666666667</v>
      </c>
      <c r="E3512" s="15" t="n">
        <v>0.428571428571429</v>
      </c>
      <c r="F3512" s="2" t="s">
        <v>53</v>
      </c>
      <c r="G3512" s="2" t="s">
        <v>44</v>
      </c>
      <c r="H3512" s="2" t="str">
        <f aca="false">IF(AND(E3512&gt;=0.4,E3512&lt;=0.6),"Yes","No")</f>
        <v>Yes</v>
      </c>
      <c r="I3512" s="2" t="str">
        <f aca="false">IF(AND(F3512="No",G3512="No",H3512="Yes"),"Yes","No")</f>
        <v>No</v>
      </c>
      <c r="J3512" s="2"/>
      <c r="K3512" s="2"/>
    </row>
    <row r="3513" customFormat="false" ht="15" hidden="false" customHeight="false" outlineLevel="0" collapsed="false">
      <c r="A3513" s="2" t="s">
        <v>9013</v>
      </c>
      <c r="B3513" s="13" t="n">
        <v>100</v>
      </c>
      <c r="C3513" s="13" t="n">
        <v>99</v>
      </c>
      <c r="D3513" s="14" t="n">
        <f aca="false">C3513/Summary!$B$4</f>
        <v>0.0066</v>
      </c>
      <c r="E3513" s="15" t="n">
        <v>0.571428571428571</v>
      </c>
      <c r="F3513" s="2" t="s">
        <v>53</v>
      </c>
      <c r="G3513" s="2" t="s">
        <v>53</v>
      </c>
      <c r="H3513" s="2" t="str">
        <f aca="false">IF(AND(E3513&gt;=0.4,E3513&lt;=0.6),"Yes","No")</f>
        <v>Yes</v>
      </c>
      <c r="I3513" s="2" t="str">
        <f aca="false">IF(AND(F3513="No",G3513="No",H3513="Yes"),"Yes","No")</f>
        <v>No</v>
      </c>
      <c r="J3513" s="2"/>
      <c r="K3513" s="2"/>
    </row>
    <row r="3514" customFormat="false" ht="15" hidden="false" customHeight="false" outlineLevel="0" collapsed="false">
      <c r="A3514" s="2" t="s">
        <v>9014</v>
      </c>
      <c r="B3514" s="13" t="n">
        <v>100</v>
      </c>
      <c r="C3514" s="13" t="n">
        <v>99</v>
      </c>
      <c r="D3514" s="14" t="n">
        <f aca="false">C3514/Summary!$B$4</f>
        <v>0.0066</v>
      </c>
      <c r="E3514" s="15" t="n">
        <v>0.714285714285714</v>
      </c>
      <c r="F3514" s="2" t="s">
        <v>53</v>
      </c>
      <c r="G3514" s="2" t="s">
        <v>44</v>
      </c>
      <c r="H3514" s="2" t="str">
        <f aca="false">IF(AND(E3514&gt;=0.4,E3514&lt;=0.6),"Yes","No")</f>
        <v>No</v>
      </c>
      <c r="I3514" s="2" t="str">
        <f aca="false">IF(AND(F3514="No",G3514="No",H3514="Yes"),"Yes","No")</f>
        <v>No</v>
      </c>
      <c r="J3514" s="2"/>
      <c r="K3514" s="2"/>
    </row>
    <row r="3515" customFormat="false" ht="15" hidden="false" customHeight="false" outlineLevel="0" collapsed="false">
      <c r="A3515" s="2" t="s">
        <v>9015</v>
      </c>
      <c r="B3515" s="13" t="n">
        <v>100</v>
      </c>
      <c r="C3515" s="13" t="n">
        <v>100</v>
      </c>
      <c r="D3515" s="14" t="n">
        <f aca="false">C3515/Summary!$B$4</f>
        <v>0.00666666666666667</v>
      </c>
      <c r="E3515" s="15" t="n">
        <v>0.714285714285714</v>
      </c>
      <c r="F3515" s="2" t="s">
        <v>53</v>
      </c>
      <c r="G3515" s="2" t="s">
        <v>44</v>
      </c>
      <c r="H3515" s="2" t="str">
        <f aca="false">IF(AND(E3515&gt;=0.4,E3515&lt;=0.6),"Yes","No")</f>
        <v>No</v>
      </c>
      <c r="I3515" s="2" t="str">
        <f aca="false">IF(AND(F3515="No",G3515="No",H3515="Yes"),"Yes","No")</f>
        <v>No</v>
      </c>
      <c r="J3515" s="2"/>
      <c r="K3515" s="2"/>
    </row>
    <row r="3516" customFormat="false" ht="15" hidden="false" customHeight="false" outlineLevel="0" collapsed="false">
      <c r="A3516" s="2" t="s">
        <v>9016</v>
      </c>
      <c r="B3516" s="13" t="n">
        <v>100</v>
      </c>
      <c r="C3516" s="13" t="n">
        <v>99</v>
      </c>
      <c r="D3516" s="14" t="n">
        <f aca="false">C3516/Summary!$B$4</f>
        <v>0.0066</v>
      </c>
      <c r="E3516" s="15" t="n">
        <v>0.714285714285714</v>
      </c>
      <c r="F3516" s="2" t="s">
        <v>44</v>
      </c>
      <c r="G3516" s="2" t="s">
        <v>53</v>
      </c>
      <c r="H3516" s="2" t="str">
        <f aca="false">IF(AND(E3516&gt;=0.4,E3516&lt;=0.6),"Yes","No")</f>
        <v>No</v>
      </c>
      <c r="I3516" s="2" t="str">
        <f aca="false">IF(AND(F3516="No",G3516="No",H3516="Yes"),"Yes","No")</f>
        <v>No</v>
      </c>
      <c r="J3516" s="2"/>
      <c r="K3516" s="2"/>
    </row>
    <row r="3517" customFormat="false" ht="15" hidden="false" customHeight="false" outlineLevel="0" collapsed="false">
      <c r="A3517" s="2" t="s">
        <v>9017</v>
      </c>
      <c r="B3517" s="13" t="n">
        <v>100</v>
      </c>
      <c r="C3517" s="13" t="n">
        <v>100</v>
      </c>
      <c r="D3517" s="14" t="n">
        <f aca="false">C3517/Summary!$B$4</f>
        <v>0.00666666666666667</v>
      </c>
      <c r="E3517" s="15" t="n">
        <v>0.714285714285714</v>
      </c>
      <c r="F3517" s="2" t="s">
        <v>44</v>
      </c>
      <c r="G3517" s="2" t="s">
        <v>53</v>
      </c>
      <c r="H3517" s="2" t="str">
        <f aca="false">IF(AND(E3517&gt;=0.4,E3517&lt;=0.6),"Yes","No")</f>
        <v>No</v>
      </c>
      <c r="I3517" s="2" t="str">
        <f aca="false">IF(AND(F3517="No",G3517="No",H3517="Yes"),"Yes","No")</f>
        <v>No</v>
      </c>
      <c r="J3517" s="2"/>
      <c r="K3517" s="2"/>
    </row>
    <row r="3518" customFormat="false" ht="15" hidden="false" customHeight="false" outlineLevel="0" collapsed="false">
      <c r="A3518" s="2" t="s">
        <v>9018</v>
      </c>
      <c r="B3518" s="13" t="n">
        <v>100</v>
      </c>
      <c r="C3518" s="13" t="n">
        <v>99</v>
      </c>
      <c r="D3518" s="14" t="n">
        <f aca="false">C3518/Summary!$B$4</f>
        <v>0.0066</v>
      </c>
      <c r="E3518" s="15" t="n">
        <v>0.428571428571429</v>
      </c>
      <c r="F3518" s="2" t="s">
        <v>44</v>
      </c>
      <c r="G3518" s="2" t="s">
        <v>53</v>
      </c>
      <c r="H3518" s="2" t="str">
        <f aca="false">IF(AND(E3518&gt;=0.4,E3518&lt;=0.6),"Yes","No")</f>
        <v>Yes</v>
      </c>
      <c r="I3518" s="2" t="str">
        <f aca="false">IF(AND(F3518="No",G3518="No",H3518="Yes"),"Yes","No")</f>
        <v>No</v>
      </c>
      <c r="J3518" s="2"/>
      <c r="K3518" s="2"/>
    </row>
    <row r="3519" customFormat="false" ht="15" hidden="false" customHeight="false" outlineLevel="0" collapsed="false">
      <c r="A3519" s="2" t="s">
        <v>9019</v>
      </c>
      <c r="B3519" s="13" t="n">
        <v>100</v>
      </c>
      <c r="C3519" s="13" t="n">
        <v>100</v>
      </c>
      <c r="D3519" s="14" t="n">
        <f aca="false">C3519/Summary!$B$4</f>
        <v>0.00666666666666667</v>
      </c>
      <c r="E3519" s="15" t="n">
        <v>0.857142857142857</v>
      </c>
      <c r="F3519" s="2" t="s">
        <v>53</v>
      </c>
      <c r="G3519" s="2" t="s">
        <v>53</v>
      </c>
      <c r="H3519" s="2" t="str">
        <f aca="false">IF(AND(E3519&gt;=0.4,E3519&lt;=0.6),"Yes","No")</f>
        <v>No</v>
      </c>
      <c r="I3519" s="2" t="str">
        <f aca="false">IF(AND(F3519="No",G3519="No",H3519="Yes"),"Yes","No")</f>
        <v>No</v>
      </c>
      <c r="J3519" s="2"/>
      <c r="K3519" s="2"/>
    </row>
    <row r="3520" customFormat="false" ht="15" hidden="false" customHeight="false" outlineLevel="0" collapsed="false">
      <c r="A3520" s="2" t="s">
        <v>9020</v>
      </c>
      <c r="B3520" s="13" t="n">
        <v>100</v>
      </c>
      <c r="C3520" s="13" t="n">
        <v>100</v>
      </c>
      <c r="D3520" s="14" t="n">
        <f aca="false">C3520/Summary!$B$4</f>
        <v>0.00666666666666667</v>
      </c>
      <c r="E3520" s="15" t="n">
        <v>0.857142857142857</v>
      </c>
      <c r="F3520" s="2" t="s">
        <v>53</v>
      </c>
      <c r="G3520" s="2" t="s">
        <v>44</v>
      </c>
      <c r="H3520" s="2" t="str">
        <f aca="false">IF(AND(E3520&gt;=0.4,E3520&lt;=0.6),"Yes","No")</f>
        <v>No</v>
      </c>
      <c r="I3520" s="2" t="str">
        <f aca="false">IF(AND(F3520="No",G3520="No",H3520="Yes"),"Yes","No")</f>
        <v>No</v>
      </c>
      <c r="J3520" s="2"/>
      <c r="K3520" s="2"/>
    </row>
    <row r="3521" customFormat="false" ht="15" hidden="false" customHeight="false" outlineLevel="0" collapsed="false">
      <c r="A3521" s="2" t="s">
        <v>9021</v>
      </c>
      <c r="B3521" s="13" t="n">
        <v>100</v>
      </c>
      <c r="C3521" s="13" t="n">
        <v>99</v>
      </c>
      <c r="D3521" s="14" t="n">
        <f aca="false">C3521/Summary!$B$4</f>
        <v>0.0066</v>
      </c>
      <c r="E3521" s="15" t="n">
        <v>0.857142857142857</v>
      </c>
      <c r="F3521" s="2" t="s">
        <v>53</v>
      </c>
      <c r="G3521" s="2" t="s">
        <v>53</v>
      </c>
      <c r="H3521" s="2" t="str">
        <f aca="false">IF(AND(E3521&gt;=0.4,E3521&lt;=0.6),"Yes","No")</f>
        <v>No</v>
      </c>
      <c r="I3521" s="2" t="str">
        <f aca="false">IF(AND(F3521="No",G3521="No",H3521="Yes"),"Yes","No")</f>
        <v>No</v>
      </c>
      <c r="J3521" s="2"/>
      <c r="K3521" s="2"/>
    </row>
    <row r="3522" customFormat="false" ht="15" hidden="false" customHeight="false" outlineLevel="0" collapsed="false">
      <c r="A3522" s="2" t="s">
        <v>9022</v>
      </c>
      <c r="B3522" s="13" t="n">
        <v>100</v>
      </c>
      <c r="C3522" s="13" t="n">
        <v>99</v>
      </c>
      <c r="D3522" s="14" t="n">
        <f aca="false">C3522/Summary!$B$4</f>
        <v>0.0066</v>
      </c>
      <c r="E3522" s="15" t="n">
        <v>0.714285714285714</v>
      </c>
      <c r="F3522" s="2" t="s">
        <v>53</v>
      </c>
      <c r="G3522" s="2" t="s">
        <v>44</v>
      </c>
      <c r="H3522" s="2" t="str">
        <f aca="false">IF(AND(E3522&gt;=0.4,E3522&lt;=0.6),"Yes","No")</f>
        <v>No</v>
      </c>
      <c r="I3522" s="2" t="str">
        <f aca="false">IF(AND(F3522="No",G3522="No",H3522="Yes"),"Yes","No")</f>
        <v>No</v>
      </c>
      <c r="J3522" s="2"/>
      <c r="K3522" s="2"/>
    </row>
    <row r="3523" customFormat="false" ht="15" hidden="false" customHeight="false" outlineLevel="0" collapsed="false">
      <c r="A3523" s="2" t="s">
        <v>9023</v>
      </c>
      <c r="B3523" s="13" t="n">
        <v>100</v>
      </c>
      <c r="C3523" s="13" t="n">
        <v>100</v>
      </c>
      <c r="D3523" s="14" t="n">
        <f aca="false">C3523/Summary!$B$4</f>
        <v>0.00666666666666667</v>
      </c>
      <c r="E3523" s="15" t="n">
        <v>0.714285714285714</v>
      </c>
      <c r="F3523" s="2" t="s">
        <v>53</v>
      </c>
      <c r="G3523" s="2" t="s">
        <v>44</v>
      </c>
      <c r="H3523" s="2" t="str">
        <f aca="false">IF(AND(E3523&gt;=0.4,E3523&lt;=0.6),"Yes","No")</f>
        <v>No</v>
      </c>
      <c r="I3523" s="2" t="str">
        <f aca="false">IF(AND(F3523="No",G3523="No",H3523="Yes"),"Yes","No")</f>
        <v>No</v>
      </c>
      <c r="J3523" s="2"/>
      <c r="K3523" s="2"/>
    </row>
    <row r="3524" customFormat="false" ht="15" hidden="false" customHeight="false" outlineLevel="0" collapsed="false">
      <c r="A3524" s="2" t="s">
        <v>9024</v>
      </c>
      <c r="B3524" s="13" t="n">
        <v>100</v>
      </c>
      <c r="C3524" s="13" t="n">
        <v>100</v>
      </c>
      <c r="D3524" s="14" t="n">
        <f aca="false">C3524/Summary!$B$4</f>
        <v>0.00666666666666667</v>
      </c>
      <c r="E3524" s="15" t="n">
        <v>0.428571428571429</v>
      </c>
      <c r="F3524" s="2" t="s">
        <v>53</v>
      </c>
      <c r="G3524" s="2" t="s">
        <v>44</v>
      </c>
      <c r="H3524" s="2" t="str">
        <f aca="false">IF(AND(E3524&gt;=0.4,E3524&lt;=0.6),"Yes","No")</f>
        <v>Yes</v>
      </c>
      <c r="I3524" s="2" t="str">
        <f aca="false">IF(AND(F3524="No",G3524="No",H3524="Yes"),"Yes","No")</f>
        <v>No</v>
      </c>
      <c r="J3524" s="2"/>
      <c r="K3524" s="2"/>
    </row>
    <row r="3525" customFormat="false" ht="15" hidden="false" customHeight="false" outlineLevel="0" collapsed="false">
      <c r="A3525" s="2" t="s">
        <v>9025</v>
      </c>
      <c r="B3525" s="13" t="n">
        <v>100</v>
      </c>
      <c r="C3525" s="13" t="n">
        <v>100</v>
      </c>
      <c r="D3525" s="14" t="n">
        <f aca="false">C3525/Summary!$B$4</f>
        <v>0.00666666666666667</v>
      </c>
      <c r="E3525" s="15" t="n">
        <v>1</v>
      </c>
      <c r="F3525" s="2" t="s">
        <v>53</v>
      </c>
      <c r="G3525" s="2" t="s">
        <v>53</v>
      </c>
      <c r="H3525" s="2" t="str">
        <f aca="false">IF(AND(E3525&gt;=0.4,E3525&lt;=0.6),"Yes","No")</f>
        <v>No</v>
      </c>
      <c r="I3525" s="2" t="str">
        <f aca="false">IF(AND(F3525="No",G3525="No",H3525="Yes"),"Yes","No")</f>
        <v>No</v>
      </c>
      <c r="J3525" s="2"/>
      <c r="K3525" s="2"/>
    </row>
    <row r="3526" customFormat="false" ht="15" hidden="false" customHeight="false" outlineLevel="0" collapsed="false">
      <c r="A3526" s="2" t="s">
        <v>9026</v>
      </c>
      <c r="B3526" s="13" t="n">
        <v>100</v>
      </c>
      <c r="C3526" s="13" t="n">
        <v>100</v>
      </c>
      <c r="D3526" s="14" t="n">
        <f aca="false">C3526/Summary!$B$4</f>
        <v>0.00666666666666667</v>
      </c>
      <c r="E3526" s="15" t="n">
        <v>0.714285714285714</v>
      </c>
      <c r="F3526" s="2" t="s">
        <v>53</v>
      </c>
      <c r="G3526" s="2" t="s">
        <v>44</v>
      </c>
      <c r="H3526" s="2" t="str">
        <f aca="false">IF(AND(E3526&gt;=0.4,E3526&lt;=0.6),"Yes","No")</f>
        <v>No</v>
      </c>
      <c r="I3526" s="2" t="str">
        <f aca="false">IF(AND(F3526="No",G3526="No",H3526="Yes"),"Yes","No")</f>
        <v>No</v>
      </c>
      <c r="J3526" s="2"/>
      <c r="K3526" s="2"/>
    </row>
    <row r="3527" customFormat="false" ht="15" hidden="false" customHeight="false" outlineLevel="0" collapsed="false">
      <c r="A3527" s="2" t="s">
        <v>9027</v>
      </c>
      <c r="B3527" s="13" t="n">
        <v>100</v>
      </c>
      <c r="C3527" s="13" t="n">
        <v>100</v>
      </c>
      <c r="D3527" s="14" t="n">
        <f aca="false">C3527/Summary!$B$4</f>
        <v>0.00666666666666667</v>
      </c>
      <c r="E3527" s="15" t="n">
        <v>0.714285714285714</v>
      </c>
      <c r="F3527" s="2" t="s">
        <v>53</v>
      </c>
      <c r="G3527" s="2" t="s">
        <v>44</v>
      </c>
      <c r="H3527" s="2" t="str">
        <f aca="false">IF(AND(E3527&gt;=0.4,E3527&lt;=0.6),"Yes","No")</f>
        <v>No</v>
      </c>
      <c r="I3527" s="2" t="str">
        <f aca="false">IF(AND(F3527="No",G3527="No",H3527="Yes"),"Yes","No")</f>
        <v>No</v>
      </c>
      <c r="J3527" s="2"/>
      <c r="K3527" s="2"/>
    </row>
    <row r="3528" customFormat="false" ht="15" hidden="false" customHeight="false" outlineLevel="0" collapsed="false">
      <c r="A3528" s="2" t="s">
        <v>9028</v>
      </c>
      <c r="B3528" s="13" t="n">
        <v>100</v>
      </c>
      <c r="C3528" s="13" t="n">
        <v>100</v>
      </c>
      <c r="D3528" s="14" t="n">
        <f aca="false">C3528/Summary!$B$4</f>
        <v>0.00666666666666667</v>
      </c>
      <c r="E3528" s="15" t="n">
        <v>0.857142857142857</v>
      </c>
      <c r="F3528" s="2" t="s">
        <v>53</v>
      </c>
      <c r="G3528" s="2" t="s">
        <v>53</v>
      </c>
      <c r="H3528" s="2" t="str">
        <f aca="false">IF(AND(E3528&gt;=0.4,E3528&lt;=0.6),"Yes","No")</f>
        <v>No</v>
      </c>
      <c r="I3528" s="2" t="str">
        <f aca="false">IF(AND(F3528="No",G3528="No",H3528="Yes"),"Yes","No")</f>
        <v>No</v>
      </c>
      <c r="J3528" s="2"/>
      <c r="K3528" s="2"/>
    </row>
    <row r="3529" customFormat="false" ht="15" hidden="false" customHeight="false" outlineLevel="0" collapsed="false">
      <c r="A3529" s="2" t="s">
        <v>9029</v>
      </c>
      <c r="B3529" s="13" t="n">
        <v>100</v>
      </c>
      <c r="C3529" s="13" t="n">
        <v>99</v>
      </c>
      <c r="D3529" s="14" t="n">
        <f aca="false">C3529/Summary!$B$4</f>
        <v>0.0066</v>
      </c>
      <c r="E3529" s="15" t="n">
        <v>0.285714285714286</v>
      </c>
      <c r="F3529" s="2" t="s">
        <v>53</v>
      </c>
      <c r="G3529" s="2" t="s">
        <v>44</v>
      </c>
      <c r="H3529" s="2" t="str">
        <f aca="false">IF(AND(E3529&gt;=0.4,E3529&lt;=0.6),"Yes","No")</f>
        <v>No</v>
      </c>
      <c r="I3529" s="2" t="str">
        <f aca="false">IF(AND(F3529="No",G3529="No",H3529="Yes"),"Yes","No")</f>
        <v>No</v>
      </c>
      <c r="J3529" s="2"/>
      <c r="K3529" s="2"/>
    </row>
    <row r="3530" customFormat="false" ht="15" hidden="false" customHeight="false" outlineLevel="0" collapsed="false">
      <c r="A3530" s="2" t="s">
        <v>9030</v>
      </c>
      <c r="B3530" s="13" t="n">
        <v>100</v>
      </c>
      <c r="C3530" s="13" t="n">
        <v>99</v>
      </c>
      <c r="D3530" s="14" t="n">
        <f aca="false">C3530/Summary!$B$4</f>
        <v>0.0066</v>
      </c>
      <c r="E3530" s="15" t="n">
        <v>0.571428571428571</v>
      </c>
      <c r="F3530" s="2" t="s">
        <v>53</v>
      </c>
      <c r="G3530" s="2" t="s">
        <v>44</v>
      </c>
      <c r="H3530" s="2" t="str">
        <f aca="false">IF(AND(E3530&gt;=0.4,E3530&lt;=0.6),"Yes","No")</f>
        <v>Yes</v>
      </c>
      <c r="I3530" s="2" t="str">
        <f aca="false">IF(AND(F3530="No",G3530="No",H3530="Yes"),"Yes","No")</f>
        <v>No</v>
      </c>
      <c r="J3530" s="2"/>
      <c r="K3530" s="2"/>
    </row>
    <row r="3531" customFormat="false" ht="15" hidden="false" customHeight="false" outlineLevel="0" collapsed="false">
      <c r="A3531" s="2" t="s">
        <v>9031</v>
      </c>
      <c r="B3531" s="13" t="n">
        <v>100</v>
      </c>
      <c r="C3531" s="13" t="n">
        <v>99</v>
      </c>
      <c r="D3531" s="14" t="n">
        <f aca="false">C3531/Summary!$B$4</f>
        <v>0.0066</v>
      </c>
      <c r="E3531" s="15" t="n">
        <v>0.857142857142857</v>
      </c>
      <c r="F3531" s="2" t="s">
        <v>53</v>
      </c>
      <c r="G3531" s="2" t="s">
        <v>44</v>
      </c>
      <c r="H3531" s="2" t="str">
        <f aca="false">IF(AND(E3531&gt;=0.4,E3531&lt;=0.6),"Yes","No")</f>
        <v>No</v>
      </c>
      <c r="I3531" s="2" t="str">
        <f aca="false">IF(AND(F3531="No",G3531="No",H3531="Yes"),"Yes","No")</f>
        <v>No</v>
      </c>
      <c r="J3531" s="2"/>
      <c r="K3531" s="2"/>
    </row>
    <row r="3532" customFormat="false" ht="15" hidden="false" customHeight="false" outlineLevel="0" collapsed="false">
      <c r="A3532" s="2" t="s">
        <v>9032</v>
      </c>
      <c r="B3532" s="13" t="n">
        <v>100</v>
      </c>
      <c r="C3532" s="13" t="n">
        <v>100</v>
      </c>
      <c r="D3532" s="14" t="n">
        <f aca="false">C3532/Summary!$B$4</f>
        <v>0.00666666666666667</v>
      </c>
      <c r="E3532" s="15" t="n">
        <v>0.571428571428571</v>
      </c>
      <c r="F3532" s="2" t="s">
        <v>53</v>
      </c>
      <c r="G3532" s="2" t="s">
        <v>44</v>
      </c>
      <c r="H3532" s="2" t="str">
        <f aca="false">IF(AND(E3532&gt;=0.4,E3532&lt;=0.6),"Yes","No")</f>
        <v>Yes</v>
      </c>
      <c r="I3532" s="2" t="str">
        <f aca="false">IF(AND(F3532="No",G3532="No",H3532="Yes"),"Yes","No")</f>
        <v>No</v>
      </c>
      <c r="J3532" s="2"/>
      <c r="K3532" s="2"/>
    </row>
    <row r="3533" customFormat="false" ht="15" hidden="false" customHeight="false" outlineLevel="0" collapsed="false">
      <c r="A3533" s="2" t="s">
        <v>9033</v>
      </c>
      <c r="B3533" s="13" t="n">
        <v>100</v>
      </c>
      <c r="C3533" s="13" t="n">
        <v>99</v>
      </c>
      <c r="D3533" s="14" t="n">
        <f aca="false">C3533/Summary!$B$4</f>
        <v>0.0066</v>
      </c>
      <c r="E3533" s="15" t="n">
        <v>0.571428571428571</v>
      </c>
      <c r="F3533" s="2" t="s">
        <v>53</v>
      </c>
      <c r="G3533" s="2" t="s">
        <v>44</v>
      </c>
      <c r="H3533" s="2" t="str">
        <f aca="false">IF(AND(E3533&gt;=0.4,E3533&lt;=0.6),"Yes","No")</f>
        <v>Yes</v>
      </c>
      <c r="I3533" s="2" t="str">
        <f aca="false">IF(AND(F3533="No",G3533="No",H3533="Yes"),"Yes","No")</f>
        <v>No</v>
      </c>
      <c r="J3533" s="2"/>
      <c r="K3533" s="2"/>
    </row>
    <row r="3534" customFormat="false" ht="15" hidden="false" customHeight="false" outlineLevel="0" collapsed="false">
      <c r="A3534" s="2" t="s">
        <v>9034</v>
      </c>
      <c r="B3534" s="13" t="n">
        <v>100</v>
      </c>
      <c r="C3534" s="13" t="n">
        <v>98</v>
      </c>
      <c r="D3534" s="14" t="n">
        <f aca="false">C3534/Summary!$B$4</f>
        <v>0.00653333333333333</v>
      </c>
      <c r="E3534" s="15" t="n">
        <v>0.714285714285714</v>
      </c>
      <c r="F3534" s="2" t="s">
        <v>53</v>
      </c>
      <c r="G3534" s="2" t="s">
        <v>53</v>
      </c>
      <c r="H3534" s="2" t="str">
        <f aca="false">IF(AND(E3534&gt;=0.4,E3534&lt;=0.6),"Yes","No")</f>
        <v>No</v>
      </c>
      <c r="I3534" s="2" t="str">
        <f aca="false">IF(AND(F3534="No",G3534="No",H3534="Yes"),"Yes","No")</f>
        <v>No</v>
      </c>
      <c r="J3534" s="2"/>
      <c r="K3534" s="2"/>
    </row>
    <row r="3535" customFormat="false" ht="15" hidden="false" customHeight="false" outlineLevel="0" collapsed="false">
      <c r="A3535" s="2" t="s">
        <v>9035</v>
      </c>
      <c r="B3535" s="13" t="n">
        <v>100</v>
      </c>
      <c r="C3535" s="13" t="n">
        <v>99</v>
      </c>
      <c r="D3535" s="14" t="n">
        <f aca="false">C3535/Summary!$B$4</f>
        <v>0.0066</v>
      </c>
      <c r="E3535" s="15" t="n">
        <v>0.714285714285714</v>
      </c>
      <c r="F3535" s="2" t="s">
        <v>53</v>
      </c>
      <c r="G3535" s="2" t="s">
        <v>53</v>
      </c>
      <c r="H3535" s="2" t="str">
        <f aca="false">IF(AND(E3535&gt;=0.4,E3535&lt;=0.6),"Yes","No")</f>
        <v>No</v>
      </c>
      <c r="I3535" s="2" t="str">
        <f aca="false">IF(AND(F3535="No",G3535="No",H3535="Yes"),"Yes","No")</f>
        <v>No</v>
      </c>
      <c r="J3535" s="2"/>
      <c r="K3535" s="2"/>
    </row>
    <row r="3536" customFormat="false" ht="15" hidden="false" customHeight="false" outlineLevel="0" collapsed="false">
      <c r="A3536" s="2" t="s">
        <v>9036</v>
      </c>
      <c r="B3536" s="13" t="n">
        <v>100</v>
      </c>
      <c r="C3536" s="13" t="n">
        <v>100</v>
      </c>
      <c r="D3536" s="14" t="n">
        <f aca="false">C3536/Summary!$B$4</f>
        <v>0.00666666666666667</v>
      </c>
      <c r="E3536" s="15" t="n">
        <v>0.571428571428571</v>
      </c>
      <c r="F3536" s="2" t="s">
        <v>53</v>
      </c>
      <c r="G3536" s="2" t="s">
        <v>44</v>
      </c>
      <c r="H3536" s="2" t="str">
        <f aca="false">IF(AND(E3536&gt;=0.4,E3536&lt;=0.6),"Yes","No")</f>
        <v>Yes</v>
      </c>
      <c r="I3536" s="2" t="str">
        <f aca="false">IF(AND(F3536="No",G3536="No",H3536="Yes"),"Yes","No")</f>
        <v>No</v>
      </c>
      <c r="J3536" s="2"/>
      <c r="K3536" s="2"/>
    </row>
    <row r="3537" customFormat="false" ht="15" hidden="false" customHeight="false" outlineLevel="0" collapsed="false">
      <c r="A3537" s="2" t="s">
        <v>9037</v>
      </c>
      <c r="B3537" s="13" t="n">
        <v>100</v>
      </c>
      <c r="C3537" s="13" t="n">
        <v>100</v>
      </c>
      <c r="D3537" s="14" t="n">
        <f aca="false">C3537/Summary!$B$4</f>
        <v>0.00666666666666667</v>
      </c>
      <c r="E3537" s="15" t="n">
        <v>0.285714285714286</v>
      </c>
      <c r="F3537" s="2" t="s">
        <v>53</v>
      </c>
      <c r="G3537" s="2" t="s">
        <v>44</v>
      </c>
      <c r="H3537" s="2" t="str">
        <f aca="false">IF(AND(E3537&gt;=0.4,E3537&lt;=0.6),"Yes","No")</f>
        <v>No</v>
      </c>
      <c r="I3537" s="2" t="str">
        <f aca="false">IF(AND(F3537="No",G3537="No",H3537="Yes"),"Yes","No")</f>
        <v>No</v>
      </c>
      <c r="J3537" s="2"/>
      <c r="K3537" s="2"/>
    </row>
    <row r="3538" customFormat="false" ht="15" hidden="false" customHeight="false" outlineLevel="0" collapsed="false">
      <c r="A3538" s="2" t="s">
        <v>9038</v>
      </c>
      <c r="B3538" s="13" t="n">
        <v>100</v>
      </c>
      <c r="C3538" s="13" t="n">
        <v>99</v>
      </c>
      <c r="D3538" s="14" t="n">
        <f aca="false">C3538/Summary!$B$4</f>
        <v>0.0066</v>
      </c>
      <c r="E3538" s="15" t="n">
        <v>0.571428571428571</v>
      </c>
      <c r="F3538" s="2" t="s">
        <v>53</v>
      </c>
      <c r="G3538" s="2" t="s">
        <v>53</v>
      </c>
      <c r="H3538" s="2" t="str">
        <f aca="false">IF(AND(E3538&gt;=0.4,E3538&lt;=0.6),"Yes","No")</f>
        <v>Yes</v>
      </c>
      <c r="I3538" s="2" t="str">
        <f aca="false">IF(AND(F3538="No",G3538="No",H3538="Yes"),"Yes","No")</f>
        <v>No</v>
      </c>
      <c r="J3538" s="2"/>
      <c r="K3538" s="2"/>
    </row>
    <row r="3539" customFormat="false" ht="15" hidden="false" customHeight="false" outlineLevel="0" collapsed="false">
      <c r="A3539" s="2" t="s">
        <v>9039</v>
      </c>
      <c r="B3539" s="13" t="n">
        <v>100</v>
      </c>
      <c r="C3539" s="13" t="n">
        <v>100</v>
      </c>
      <c r="D3539" s="14" t="n">
        <f aca="false">C3539/Summary!$B$4</f>
        <v>0.00666666666666667</v>
      </c>
      <c r="E3539" s="15" t="n">
        <v>0.714285714285714</v>
      </c>
      <c r="F3539" s="2" t="s">
        <v>53</v>
      </c>
      <c r="G3539" s="2" t="s">
        <v>44</v>
      </c>
      <c r="H3539" s="2" t="str">
        <f aca="false">IF(AND(E3539&gt;=0.4,E3539&lt;=0.6),"Yes","No")</f>
        <v>No</v>
      </c>
      <c r="I3539" s="2" t="str">
        <f aca="false">IF(AND(F3539="No",G3539="No",H3539="Yes"),"Yes","No")</f>
        <v>No</v>
      </c>
      <c r="J3539" s="2"/>
      <c r="K3539" s="2"/>
    </row>
    <row r="3540" customFormat="false" ht="15" hidden="false" customHeight="false" outlineLevel="0" collapsed="false">
      <c r="A3540" s="2" t="s">
        <v>9040</v>
      </c>
      <c r="B3540" s="13" t="n">
        <v>100</v>
      </c>
      <c r="C3540" s="13" t="n">
        <v>98</v>
      </c>
      <c r="D3540" s="14" t="n">
        <f aca="false">C3540/Summary!$B$4</f>
        <v>0.00653333333333333</v>
      </c>
      <c r="E3540" s="15" t="n">
        <v>1</v>
      </c>
      <c r="F3540" s="2" t="s">
        <v>53</v>
      </c>
      <c r="G3540" s="2" t="s">
        <v>53</v>
      </c>
      <c r="H3540" s="2" t="str">
        <f aca="false">IF(AND(E3540&gt;=0.4,E3540&lt;=0.6),"Yes","No")</f>
        <v>No</v>
      </c>
      <c r="I3540" s="2" t="str">
        <f aca="false">IF(AND(F3540="No",G3540="No",H3540="Yes"),"Yes","No")</f>
        <v>No</v>
      </c>
      <c r="J3540" s="2"/>
      <c r="K3540" s="2"/>
    </row>
    <row r="3541" customFormat="false" ht="15" hidden="false" customHeight="false" outlineLevel="0" collapsed="false">
      <c r="A3541" s="2" t="s">
        <v>9041</v>
      </c>
      <c r="B3541" s="13" t="n">
        <v>100</v>
      </c>
      <c r="C3541" s="13" t="n">
        <v>100</v>
      </c>
      <c r="D3541" s="14" t="n">
        <f aca="false">C3541/Summary!$B$4</f>
        <v>0.00666666666666667</v>
      </c>
      <c r="E3541" s="15" t="n">
        <v>0.714285714285714</v>
      </c>
      <c r="F3541" s="2" t="s">
        <v>53</v>
      </c>
      <c r="G3541" s="2" t="s">
        <v>44</v>
      </c>
      <c r="H3541" s="2" t="str">
        <f aca="false">IF(AND(E3541&gt;=0.4,E3541&lt;=0.6),"Yes","No")</f>
        <v>No</v>
      </c>
      <c r="I3541" s="2" t="str">
        <f aca="false">IF(AND(F3541="No",G3541="No",H3541="Yes"),"Yes","No")</f>
        <v>No</v>
      </c>
      <c r="J3541" s="2"/>
      <c r="K3541" s="2"/>
    </row>
    <row r="3542" customFormat="false" ht="15" hidden="false" customHeight="false" outlineLevel="0" collapsed="false">
      <c r="A3542" s="2" t="s">
        <v>9042</v>
      </c>
      <c r="B3542" s="13" t="n">
        <v>100</v>
      </c>
      <c r="C3542" s="13" t="n">
        <v>100</v>
      </c>
      <c r="D3542" s="14" t="n">
        <f aca="false">C3542/Summary!$B$4</f>
        <v>0.00666666666666667</v>
      </c>
      <c r="E3542" s="15" t="n">
        <v>0.714285714285714</v>
      </c>
      <c r="F3542" s="2" t="s">
        <v>53</v>
      </c>
      <c r="G3542" s="2" t="s">
        <v>44</v>
      </c>
      <c r="H3542" s="2" t="str">
        <f aca="false">IF(AND(E3542&gt;=0.4,E3542&lt;=0.6),"Yes","No")</f>
        <v>No</v>
      </c>
      <c r="I3542" s="2" t="str">
        <f aca="false">IF(AND(F3542="No",G3542="No",H3542="Yes"),"Yes","No")</f>
        <v>No</v>
      </c>
      <c r="J3542" s="2"/>
      <c r="K3542" s="2"/>
    </row>
    <row r="3543" customFormat="false" ht="15" hidden="false" customHeight="false" outlineLevel="0" collapsed="false">
      <c r="A3543" s="2" t="s">
        <v>9043</v>
      </c>
      <c r="B3543" s="13" t="n">
        <v>100</v>
      </c>
      <c r="C3543" s="13" t="n">
        <v>100</v>
      </c>
      <c r="D3543" s="14" t="n">
        <f aca="false">C3543/Summary!$B$4</f>
        <v>0.00666666666666667</v>
      </c>
      <c r="E3543" s="15" t="n">
        <v>0.714285714285714</v>
      </c>
      <c r="F3543" s="2" t="s">
        <v>53</v>
      </c>
      <c r="G3543" s="2" t="s">
        <v>44</v>
      </c>
      <c r="H3543" s="2" t="str">
        <f aca="false">IF(AND(E3543&gt;=0.4,E3543&lt;=0.6),"Yes","No")</f>
        <v>No</v>
      </c>
      <c r="I3543" s="2" t="str">
        <f aca="false">IF(AND(F3543="No",G3543="No",H3543="Yes"),"Yes","No")</f>
        <v>No</v>
      </c>
      <c r="J3543" s="2"/>
      <c r="K3543" s="2"/>
    </row>
    <row r="3544" customFormat="false" ht="15" hidden="false" customHeight="false" outlineLevel="0" collapsed="false">
      <c r="A3544" s="2" t="s">
        <v>9044</v>
      </c>
      <c r="B3544" s="13" t="n">
        <v>100</v>
      </c>
      <c r="C3544" s="13" t="n">
        <v>100</v>
      </c>
      <c r="D3544" s="14" t="n">
        <f aca="false">C3544/Summary!$B$4</f>
        <v>0.00666666666666667</v>
      </c>
      <c r="E3544" s="15" t="n">
        <v>0.428571428571429</v>
      </c>
      <c r="F3544" s="2" t="s">
        <v>53</v>
      </c>
      <c r="G3544" s="2" t="s">
        <v>53</v>
      </c>
      <c r="H3544" s="2" t="str">
        <f aca="false">IF(AND(E3544&gt;=0.4,E3544&lt;=0.6),"Yes","No")</f>
        <v>Yes</v>
      </c>
      <c r="I3544" s="2" t="str">
        <f aca="false">IF(AND(F3544="No",G3544="No",H3544="Yes"),"Yes","No")</f>
        <v>No</v>
      </c>
      <c r="J3544" s="2"/>
      <c r="K3544" s="2"/>
    </row>
    <row r="3545" customFormat="false" ht="15" hidden="false" customHeight="false" outlineLevel="0" collapsed="false">
      <c r="A3545" s="2" t="s">
        <v>9045</v>
      </c>
      <c r="B3545" s="13" t="n">
        <v>100</v>
      </c>
      <c r="C3545" s="13" t="n">
        <v>100</v>
      </c>
      <c r="D3545" s="14" t="n">
        <f aca="false">C3545/Summary!$B$4</f>
        <v>0.00666666666666667</v>
      </c>
      <c r="E3545" s="15" t="n">
        <v>0.571428571428571</v>
      </c>
      <c r="F3545" s="2" t="s">
        <v>53</v>
      </c>
      <c r="G3545" s="2" t="s">
        <v>53</v>
      </c>
      <c r="H3545" s="2" t="str">
        <f aca="false">IF(AND(E3545&gt;=0.4,E3545&lt;=0.6),"Yes","No")</f>
        <v>Yes</v>
      </c>
      <c r="I3545" s="2" t="str">
        <f aca="false">IF(AND(F3545="No",G3545="No",H3545="Yes"),"Yes","No")</f>
        <v>No</v>
      </c>
      <c r="J3545" s="2"/>
      <c r="K3545" s="2"/>
    </row>
    <row r="3546" customFormat="false" ht="15" hidden="false" customHeight="false" outlineLevel="0" collapsed="false">
      <c r="A3546" s="2" t="s">
        <v>9046</v>
      </c>
      <c r="B3546" s="13" t="n">
        <v>100</v>
      </c>
      <c r="C3546" s="13" t="n">
        <v>100</v>
      </c>
      <c r="D3546" s="14" t="n">
        <f aca="false">C3546/Summary!$B$4</f>
        <v>0.00666666666666667</v>
      </c>
      <c r="E3546" s="15" t="n">
        <v>0.857142857142857</v>
      </c>
      <c r="F3546" s="2" t="s">
        <v>53</v>
      </c>
      <c r="G3546" s="2" t="s">
        <v>53</v>
      </c>
      <c r="H3546" s="2" t="str">
        <f aca="false">IF(AND(E3546&gt;=0.4,E3546&lt;=0.6),"Yes","No")</f>
        <v>No</v>
      </c>
      <c r="I3546" s="2" t="str">
        <f aca="false">IF(AND(F3546="No",G3546="No",H3546="Yes"),"Yes","No")</f>
        <v>No</v>
      </c>
      <c r="J3546" s="2"/>
      <c r="K3546" s="2"/>
    </row>
    <row r="3547" customFormat="false" ht="15" hidden="false" customHeight="false" outlineLevel="0" collapsed="false">
      <c r="A3547" s="2" t="s">
        <v>9047</v>
      </c>
      <c r="B3547" s="13" t="n">
        <v>100</v>
      </c>
      <c r="C3547" s="13" t="n">
        <v>100</v>
      </c>
      <c r="D3547" s="14" t="n">
        <f aca="false">C3547/Summary!$B$4</f>
        <v>0.00666666666666667</v>
      </c>
      <c r="E3547" s="15" t="n">
        <v>0.571428571428571</v>
      </c>
      <c r="F3547" s="2" t="s">
        <v>53</v>
      </c>
      <c r="G3547" s="2" t="s">
        <v>44</v>
      </c>
      <c r="H3547" s="2" t="str">
        <f aca="false">IF(AND(E3547&gt;=0.4,E3547&lt;=0.6),"Yes","No")</f>
        <v>Yes</v>
      </c>
      <c r="I3547" s="2" t="str">
        <f aca="false">IF(AND(F3547="No",G3547="No",H3547="Yes"),"Yes","No")</f>
        <v>No</v>
      </c>
      <c r="J3547" s="2"/>
      <c r="K3547" s="2"/>
    </row>
    <row r="3548" customFormat="false" ht="15" hidden="false" customHeight="false" outlineLevel="0" collapsed="false">
      <c r="A3548" s="2" t="s">
        <v>9048</v>
      </c>
      <c r="B3548" s="13" t="n">
        <v>100</v>
      </c>
      <c r="C3548" s="13" t="n">
        <v>100</v>
      </c>
      <c r="D3548" s="14" t="n">
        <f aca="false">C3548/Summary!$B$4</f>
        <v>0.00666666666666667</v>
      </c>
      <c r="E3548" s="15" t="n">
        <v>0.142857142857143</v>
      </c>
      <c r="F3548" s="2" t="s">
        <v>53</v>
      </c>
      <c r="G3548" s="2" t="s">
        <v>44</v>
      </c>
      <c r="H3548" s="2" t="str">
        <f aca="false">IF(AND(E3548&gt;=0.4,E3548&lt;=0.6),"Yes","No")</f>
        <v>No</v>
      </c>
      <c r="I3548" s="2" t="str">
        <f aca="false">IF(AND(F3548="No",G3548="No",H3548="Yes"),"Yes","No")</f>
        <v>No</v>
      </c>
      <c r="J3548" s="2"/>
      <c r="K3548" s="2"/>
    </row>
    <row r="3549" customFormat="false" ht="15" hidden="false" customHeight="false" outlineLevel="0" collapsed="false">
      <c r="A3549" s="2" t="s">
        <v>9049</v>
      </c>
      <c r="B3549" s="13" t="n">
        <v>100</v>
      </c>
      <c r="C3549" s="13" t="n">
        <v>100</v>
      </c>
      <c r="D3549" s="14" t="n">
        <f aca="false">C3549/Summary!$B$4</f>
        <v>0.00666666666666667</v>
      </c>
      <c r="E3549" s="15" t="n">
        <v>0.285714285714286</v>
      </c>
      <c r="F3549" s="2" t="s">
        <v>44</v>
      </c>
      <c r="G3549" s="2" t="s">
        <v>44</v>
      </c>
      <c r="H3549" s="2" t="str">
        <f aca="false">IF(AND(E3549&gt;=0.4,E3549&lt;=0.6),"Yes","No")</f>
        <v>No</v>
      </c>
      <c r="I3549" s="2" t="str">
        <f aca="false">IF(AND(F3549="No",G3549="No",H3549="Yes"),"Yes","No")</f>
        <v>No</v>
      </c>
      <c r="J3549" s="2"/>
      <c r="K3549" s="2"/>
    </row>
    <row r="3550" customFormat="false" ht="15" hidden="false" customHeight="false" outlineLevel="0" collapsed="false">
      <c r="A3550" s="2" t="s">
        <v>9050</v>
      </c>
      <c r="B3550" s="13" t="n">
        <v>100</v>
      </c>
      <c r="C3550" s="13" t="n">
        <v>100</v>
      </c>
      <c r="D3550" s="14" t="n">
        <f aca="false">C3550/Summary!$B$4</f>
        <v>0.00666666666666667</v>
      </c>
      <c r="E3550" s="15" t="n">
        <v>0.571428571428571</v>
      </c>
      <c r="F3550" s="2" t="s">
        <v>53</v>
      </c>
      <c r="G3550" s="2" t="s">
        <v>53</v>
      </c>
      <c r="H3550" s="2" t="str">
        <f aca="false">IF(AND(E3550&gt;=0.4,E3550&lt;=0.6),"Yes","No")</f>
        <v>Yes</v>
      </c>
      <c r="I3550" s="2" t="str">
        <f aca="false">IF(AND(F3550="No",G3550="No",H3550="Yes"),"Yes","No")</f>
        <v>No</v>
      </c>
      <c r="J3550" s="2"/>
      <c r="K3550" s="2"/>
    </row>
    <row r="3551" customFormat="false" ht="15" hidden="false" customHeight="false" outlineLevel="0" collapsed="false">
      <c r="A3551" s="2" t="s">
        <v>9051</v>
      </c>
      <c r="B3551" s="13" t="n">
        <v>100</v>
      </c>
      <c r="C3551" s="13" t="n">
        <v>100</v>
      </c>
      <c r="D3551" s="14" t="n">
        <f aca="false">C3551/Summary!$B$4</f>
        <v>0.00666666666666667</v>
      </c>
      <c r="E3551" s="15" t="n">
        <v>0.285714285714286</v>
      </c>
      <c r="F3551" s="2" t="s">
        <v>44</v>
      </c>
      <c r="G3551" s="2" t="s">
        <v>44</v>
      </c>
      <c r="H3551" s="2" t="str">
        <f aca="false">IF(AND(E3551&gt;=0.4,E3551&lt;=0.6),"Yes","No")</f>
        <v>No</v>
      </c>
      <c r="I3551" s="2" t="str">
        <f aca="false">IF(AND(F3551="No",G3551="No",H3551="Yes"),"Yes","No")</f>
        <v>No</v>
      </c>
      <c r="J3551" s="2"/>
      <c r="K3551" s="2"/>
    </row>
    <row r="3552" customFormat="false" ht="15" hidden="false" customHeight="false" outlineLevel="0" collapsed="false">
      <c r="A3552" s="2" t="s">
        <v>9052</v>
      </c>
      <c r="B3552" s="13" t="n">
        <v>100</v>
      </c>
      <c r="C3552" s="13" t="n">
        <v>99</v>
      </c>
      <c r="D3552" s="14" t="n">
        <f aca="false">C3552/Summary!$B$4</f>
        <v>0.0066</v>
      </c>
      <c r="E3552" s="15" t="n">
        <v>0.714285714285714</v>
      </c>
      <c r="F3552" s="2" t="s">
        <v>44</v>
      </c>
      <c r="G3552" s="2" t="s">
        <v>53</v>
      </c>
      <c r="H3552" s="2" t="str">
        <f aca="false">IF(AND(E3552&gt;=0.4,E3552&lt;=0.6),"Yes","No")</f>
        <v>No</v>
      </c>
      <c r="I3552" s="2" t="str">
        <f aca="false">IF(AND(F3552="No",G3552="No",H3552="Yes"),"Yes","No")</f>
        <v>No</v>
      </c>
      <c r="J3552" s="2"/>
      <c r="K3552" s="2"/>
    </row>
    <row r="3553" customFormat="false" ht="15" hidden="false" customHeight="false" outlineLevel="0" collapsed="false">
      <c r="A3553" s="2" t="s">
        <v>9053</v>
      </c>
      <c r="B3553" s="13" t="n">
        <v>100</v>
      </c>
      <c r="C3553" s="13" t="n">
        <v>100</v>
      </c>
      <c r="D3553" s="14" t="n">
        <f aca="false">C3553/Summary!$B$4</f>
        <v>0.00666666666666667</v>
      </c>
      <c r="E3553" s="15" t="n">
        <v>0.428571428571429</v>
      </c>
      <c r="F3553" s="2" t="s">
        <v>44</v>
      </c>
      <c r="G3553" s="2" t="s">
        <v>53</v>
      </c>
      <c r="H3553" s="2" t="str">
        <f aca="false">IF(AND(E3553&gt;=0.4,E3553&lt;=0.6),"Yes","No")</f>
        <v>Yes</v>
      </c>
      <c r="I3553" s="2" t="str">
        <f aca="false">IF(AND(F3553="No",G3553="No",H3553="Yes"),"Yes","No")</f>
        <v>No</v>
      </c>
      <c r="J3553" s="2"/>
      <c r="K3553" s="2"/>
    </row>
    <row r="3554" customFormat="false" ht="15" hidden="false" customHeight="false" outlineLevel="0" collapsed="false">
      <c r="A3554" s="2" t="s">
        <v>9054</v>
      </c>
      <c r="B3554" s="13" t="n">
        <v>100</v>
      </c>
      <c r="C3554" s="13" t="n">
        <v>100</v>
      </c>
      <c r="D3554" s="14" t="n">
        <f aca="false">C3554/Summary!$B$4</f>
        <v>0.00666666666666667</v>
      </c>
      <c r="E3554" s="15" t="n">
        <v>0.571428571428571</v>
      </c>
      <c r="F3554" s="2" t="s">
        <v>53</v>
      </c>
      <c r="G3554" s="2" t="s">
        <v>44</v>
      </c>
      <c r="H3554" s="2" t="str">
        <f aca="false">IF(AND(E3554&gt;=0.4,E3554&lt;=0.6),"Yes","No")</f>
        <v>Yes</v>
      </c>
      <c r="I3554" s="2" t="str">
        <f aca="false">IF(AND(F3554="No",G3554="No",H3554="Yes"),"Yes","No")</f>
        <v>No</v>
      </c>
      <c r="J3554" s="2"/>
      <c r="K3554" s="2"/>
    </row>
    <row r="3555" customFormat="false" ht="15" hidden="false" customHeight="false" outlineLevel="0" collapsed="false">
      <c r="A3555" s="2" t="s">
        <v>9055</v>
      </c>
      <c r="B3555" s="13" t="n">
        <v>100</v>
      </c>
      <c r="C3555" s="13" t="n">
        <v>99</v>
      </c>
      <c r="D3555" s="14" t="n">
        <f aca="false">C3555/Summary!$B$4</f>
        <v>0.0066</v>
      </c>
      <c r="E3555" s="15" t="n">
        <v>0.571428571428571</v>
      </c>
      <c r="F3555" s="2" t="s">
        <v>53</v>
      </c>
      <c r="G3555" s="2" t="s">
        <v>44</v>
      </c>
      <c r="H3555" s="2" t="str">
        <f aca="false">IF(AND(E3555&gt;=0.4,E3555&lt;=0.6),"Yes","No")</f>
        <v>Yes</v>
      </c>
      <c r="I3555" s="2" t="str">
        <f aca="false">IF(AND(F3555="No",G3555="No",H3555="Yes"),"Yes","No")</f>
        <v>No</v>
      </c>
      <c r="J3555" s="2"/>
      <c r="K3555" s="2"/>
    </row>
    <row r="3556" customFormat="false" ht="15" hidden="false" customHeight="false" outlineLevel="0" collapsed="false">
      <c r="A3556" s="2" t="s">
        <v>9056</v>
      </c>
      <c r="B3556" s="13" t="n">
        <v>100</v>
      </c>
      <c r="C3556" s="13" t="n">
        <v>100</v>
      </c>
      <c r="D3556" s="14" t="n">
        <f aca="false">C3556/Summary!$B$4</f>
        <v>0.00666666666666667</v>
      </c>
      <c r="E3556" s="15" t="n">
        <v>0.714285714285714</v>
      </c>
      <c r="F3556" s="2" t="s">
        <v>53</v>
      </c>
      <c r="G3556" s="2" t="s">
        <v>44</v>
      </c>
      <c r="H3556" s="2" t="str">
        <f aca="false">IF(AND(E3556&gt;=0.4,E3556&lt;=0.6),"Yes","No")</f>
        <v>No</v>
      </c>
      <c r="I3556" s="2" t="str">
        <f aca="false">IF(AND(F3556="No",G3556="No",H3556="Yes"),"Yes","No")</f>
        <v>No</v>
      </c>
      <c r="J3556" s="2"/>
      <c r="K3556" s="2"/>
    </row>
    <row r="3557" customFormat="false" ht="15" hidden="false" customHeight="false" outlineLevel="0" collapsed="false">
      <c r="A3557" s="2" t="s">
        <v>9057</v>
      </c>
      <c r="B3557" s="13" t="n">
        <v>100</v>
      </c>
      <c r="C3557" s="13" t="n">
        <v>100</v>
      </c>
      <c r="D3557" s="14" t="n">
        <f aca="false">C3557/Summary!$B$4</f>
        <v>0.00666666666666667</v>
      </c>
      <c r="E3557" s="15" t="n">
        <v>0.428571428571429</v>
      </c>
      <c r="F3557" s="2" t="s">
        <v>44</v>
      </c>
      <c r="G3557" s="2" t="s">
        <v>53</v>
      </c>
      <c r="H3557" s="2" t="str">
        <f aca="false">IF(AND(E3557&gt;=0.4,E3557&lt;=0.6),"Yes","No")</f>
        <v>Yes</v>
      </c>
      <c r="I3557" s="2" t="str">
        <f aca="false">IF(AND(F3557="No",G3557="No",H3557="Yes"),"Yes","No")</f>
        <v>No</v>
      </c>
      <c r="J3557" s="2"/>
      <c r="K3557" s="2"/>
    </row>
    <row r="3558" customFormat="false" ht="15" hidden="false" customHeight="false" outlineLevel="0" collapsed="false">
      <c r="A3558" s="2" t="s">
        <v>9058</v>
      </c>
      <c r="B3558" s="13" t="n">
        <v>100</v>
      </c>
      <c r="C3558" s="13" t="n">
        <v>100</v>
      </c>
      <c r="D3558" s="14" t="n">
        <f aca="false">C3558/Summary!$B$4</f>
        <v>0.00666666666666667</v>
      </c>
      <c r="E3558" s="15" t="n">
        <v>0.428571428571429</v>
      </c>
      <c r="F3558" s="2" t="s">
        <v>53</v>
      </c>
      <c r="G3558" s="2" t="s">
        <v>44</v>
      </c>
      <c r="H3558" s="2" t="str">
        <f aca="false">IF(AND(E3558&gt;=0.4,E3558&lt;=0.6),"Yes","No")</f>
        <v>Yes</v>
      </c>
      <c r="I3558" s="2" t="str">
        <f aca="false">IF(AND(F3558="No",G3558="No",H3558="Yes"),"Yes","No")</f>
        <v>No</v>
      </c>
      <c r="J3558" s="2"/>
      <c r="K3558" s="2"/>
    </row>
    <row r="3559" customFormat="false" ht="15" hidden="false" customHeight="false" outlineLevel="0" collapsed="false">
      <c r="A3559" s="2" t="s">
        <v>9059</v>
      </c>
      <c r="B3559" s="13" t="n">
        <v>100</v>
      </c>
      <c r="C3559" s="13" t="n">
        <v>100</v>
      </c>
      <c r="D3559" s="14" t="n">
        <f aca="false">C3559/Summary!$B$4</f>
        <v>0.00666666666666667</v>
      </c>
      <c r="E3559" s="15" t="n">
        <v>0.571428571428571</v>
      </c>
      <c r="F3559" s="2" t="s">
        <v>44</v>
      </c>
      <c r="G3559" s="2" t="s">
        <v>53</v>
      </c>
      <c r="H3559" s="2" t="str">
        <f aca="false">IF(AND(E3559&gt;=0.4,E3559&lt;=0.6),"Yes","No")</f>
        <v>Yes</v>
      </c>
      <c r="I3559" s="2" t="str">
        <f aca="false">IF(AND(F3559="No",G3559="No",H3559="Yes"),"Yes","No")</f>
        <v>No</v>
      </c>
      <c r="J3559" s="2"/>
      <c r="K3559" s="2"/>
    </row>
    <row r="3560" customFormat="false" ht="15" hidden="false" customHeight="false" outlineLevel="0" collapsed="false">
      <c r="A3560" s="2" t="s">
        <v>9060</v>
      </c>
      <c r="B3560" s="13" t="n">
        <v>100</v>
      </c>
      <c r="C3560" s="13" t="n">
        <v>100</v>
      </c>
      <c r="D3560" s="14" t="n">
        <f aca="false">C3560/Summary!$B$4</f>
        <v>0.00666666666666667</v>
      </c>
      <c r="E3560" s="15" t="n">
        <v>0.428571428571429</v>
      </c>
      <c r="F3560" s="2" t="s">
        <v>53</v>
      </c>
      <c r="G3560" s="2" t="s">
        <v>44</v>
      </c>
      <c r="H3560" s="2" t="str">
        <f aca="false">IF(AND(E3560&gt;=0.4,E3560&lt;=0.6),"Yes","No")</f>
        <v>Yes</v>
      </c>
      <c r="I3560" s="2" t="str">
        <f aca="false">IF(AND(F3560="No",G3560="No",H3560="Yes"),"Yes","No")</f>
        <v>No</v>
      </c>
      <c r="J3560" s="2"/>
      <c r="K3560" s="2"/>
    </row>
    <row r="3561" customFormat="false" ht="15" hidden="false" customHeight="false" outlineLevel="0" collapsed="false">
      <c r="A3561" s="2" t="s">
        <v>9061</v>
      </c>
      <c r="B3561" s="13" t="n">
        <v>100</v>
      </c>
      <c r="C3561" s="13" t="n">
        <v>100</v>
      </c>
      <c r="D3561" s="14" t="n">
        <f aca="false">C3561/Summary!$B$4</f>
        <v>0.00666666666666667</v>
      </c>
      <c r="E3561" s="15" t="n">
        <v>0.285714285714286</v>
      </c>
      <c r="F3561" s="2" t="s">
        <v>44</v>
      </c>
      <c r="G3561" s="2" t="s">
        <v>44</v>
      </c>
      <c r="H3561" s="2" t="str">
        <f aca="false">IF(AND(E3561&gt;=0.4,E3561&lt;=0.6),"Yes","No")</f>
        <v>No</v>
      </c>
      <c r="I3561" s="2" t="str">
        <f aca="false">IF(AND(F3561="No",G3561="No",H3561="Yes"),"Yes","No")</f>
        <v>No</v>
      </c>
      <c r="J3561" s="2"/>
      <c r="K3561" s="2"/>
    </row>
    <row r="3562" customFormat="false" ht="15" hidden="false" customHeight="false" outlineLevel="0" collapsed="false">
      <c r="A3562" s="2" t="s">
        <v>9062</v>
      </c>
      <c r="B3562" s="13" t="n">
        <v>100</v>
      </c>
      <c r="C3562" s="13" t="n">
        <v>99</v>
      </c>
      <c r="D3562" s="14" t="n">
        <f aca="false">C3562/Summary!$B$4</f>
        <v>0.0066</v>
      </c>
      <c r="E3562" s="15" t="n">
        <v>0.285714285714286</v>
      </c>
      <c r="F3562" s="2" t="s">
        <v>53</v>
      </c>
      <c r="G3562" s="2" t="s">
        <v>44</v>
      </c>
      <c r="H3562" s="2" t="str">
        <f aca="false">IF(AND(E3562&gt;=0.4,E3562&lt;=0.6),"Yes","No")</f>
        <v>No</v>
      </c>
      <c r="I3562" s="2" t="str">
        <f aca="false">IF(AND(F3562="No",G3562="No",H3562="Yes"),"Yes","No")</f>
        <v>No</v>
      </c>
      <c r="J3562" s="2"/>
      <c r="K3562" s="2"/>
    </row>
    <row r="3563" customFormat="false" ht="15" hidden="false" customHeight="false" outlineLevel="0" collapsed="false">
      <c r="A3563" s="2" t="s">
        <v>9063</v>
      </c>
      <c r="B3563" s="13" t="n">
        <v>100</v>
      </c>
      <c r="C3563" s="13" t="n">
        <v>99</v>
      </c>
      <c r="D3563" s="14" t="n">
        <f aca="false">C3563/Summary!$B$4</f>
        <v>0.0066</v>
      </c>
      <c r="E3563" s="15" t="n">
        <v>0.571428571428571</v>
      </c>
      <c r="F3563" s="2" t="s">
        <v>53</v>
      </c>
      <c r="G3563" s="2" t="s">
        <v>44</v>
      </c>
      <c r="H3563" s="2" t="str">
        <f aca="false">IF(AND(E3563&gt;=0.4,E3563&lt;=0.6),"Yes","No")</f>
        <v>Yes</v>
      </c>
      <c r="I3563" s="2" t="str">
        <f aca="false">IF(AND(F3563="No",G3563="No",H3563="Yes"),"Yes","No")</f>
        <v>No</v>
      </c>
      <c r="J3563" s="2"/>
      <c r="K3563" s="2"/>
    </row>
    <row r="3564" customFormat="false" ht="15" hidden="false" customHeight="false" outlineLevel="0" collapsed="false">
      <c r="A3564" s="2" t="s">
        <v>9064</v>
      </c>
      <c r="B3564" s="13" t="n">
        <v>100</v>
      </c>
      <c r="C3564" s="13" t="n">
        <v>100</v>
      </c>
      <c r="D3564" s="14" t="n">
        <f aca="false">C3564/Summary!$B$4</f>
        <v>0.00666666666666667</v>
      </c>
      <c r="E3564" s="15" t="n">
        <v>0.285714285714286</v>
      </c>
      <c r="F3564" s="2" t="s">
        <v>53</v>
      </c>
      <c r="G3564" s="2" t="s">
        <v>44</v>
      </c>
      <c r="H3564" s="2" t="str">
        <f aca="false">IF(AND(E3564&gt;=0.4,E3564&lt;=0.6),"Yes","No")</f>
        <v>No</v>
      </c>
      <c r="I3564" s="2" t="str">
        <f aca="false">IF(AND(F3564="No",G3564="No",H3564="Yes"),"Yes","No")</f>
        <v>No</v>
      </c>
      <c r="J3564" s="2"/>
      <c r="K3564" s="2"/>
    </row>
    <row r="3565" customFormat="false" ht="15" hidden="false" customHeight="false" outlineLevel="0" collapsed="false">
      <c r="A3565" s="2" t="s">
        <v>9065</v>
      </c>
      <c r="B3565" s="13" t="n">
        <v>100</v>
      </c>
      <c r="C3565" s="13" t="n">
        <v>100</v>
      </c>
      <c r="D3565" s="14" t="n">
        <f aca="false">C3565/Summary!$B$4</f>
        <v>0.00666666666666667</v>
      </c>
      <c r="E3565" s="15" t="n">
        <v>0.571428571428571</v>
      </c>
      <c r="F3565" s="2" t="s">
        <v>53</v>
      </c>
      <c r="G3565" s="2" t="s">
        <v>53</v>
      </c>
      <c r="H3565" s="2" t="str">
        <f aca="false">IF(AND(E3565&gt;=0.4,E3565&lt;=0.6),"Yes","No")</f>
        <v>Yes</v>
      </c>
      <c r="I3565" s="2" t="str">
        <f aca="false">IF(AND(F3565="No",G3565="No",H3565="Yes"),"Yes","No")</f>
        <v>No</v>
      </c>
      <c r="J3565" s="2"/>
      <c r="K3565" s="2"/>
    </row>
    <row r="3566" customFormat="false" ht="15" hidden="false" customHeight="false" outlineLevel="0" collapsed="false">
      <c r="A3566" s="2" t="s">
        <v>9066</v>
      </c>
      <c r="B3566" s="13" t="n">
        <v>100</v>
      </c>
      <c r="C3566" s="13" t="n">
        <v>100</v>
      </c>
      <c r="D3566" s="14" t="n">
        <f aca="false">C3566/Summary!$B$4</f>
        <v>0.00666666666666667</v>
      </c>
      <c r="E3566" s="15" t="n">
        <v>0.142857142857143</v>
      </c>
      <c r="F3566" s="2" t="s">
        <v>53</v>
      </c>
      <c r="G3566" s="2" t="s">
        <v>44</v>
      </c>
      <c r="H3566" s="2" t="str">
        <f aca="false">IF(AND(E3566&gt;=0.4,E3566&lt;=0.6),"Yes","No")</f>
        <v>No</v>
      </c>
      <c r="I3566" s="2" t="str">
        <f aca="false">IF(AND(F3566="No",G3566="No",H3566="Yes"),"Yes","No")</f>
        <v>No</v>
      </c>
      <c r="J3566" s="2"/>
      <c r="K3566" s="2"/>
    </row>
    <row r="3567" customFormat="false" ht="15" hidden="false" customHeight="false" outlineLevel="0" collapsed="false">
      <c r="A3567" s="2" t="s">
        <v>9067</v>
      </c>
      <c r="B3567" s="13" t="n">
        <v>100</v>
      </c>
      <c r="C3567" s="13" t="n">
        <v>100</v>
      </c>
      <c r="D3567" s="14" t="n">
        <f aca="false">C3567/Summary!$B$4</f>
        <v>0.00666666666666667</v>
      </c>
      <c r="E3567" s="15" t="n">
        <v>0.428571428571429</v>
      </c>
      <c r="F3567" s="2" t="s">
        <v>53</v>
      </c>
      <c r="G3567" s="2" t="s">
        <v>53</v>
      </c>
      <c r="H3567" s="2" t="str">
        <f aca="false">IF(AND(E3567&gt;=0.4,E3567&lt;=0.6),"Yes","No")</f>
        <v>Yes</v>
      </c>
      <c r="I3567" s="2" t="str">
        <f aca="false">IF(AND(F3567="No",G3567="No",H3567="Yes"),"Yes","No")</f>
        <v>No</v>
      </c>
      <c r="J3567" s="2"/>
      <c r="K3567" s="2"/>
    </row>
    <row r="3568" customFormat="false" ht="15" hidden="false" customHeight="false" outlineLevel="0" collapsed="false">
      <c r="A3568" s="2" t="s">
        <v>9068</v>
      </c>
      <c r="B3568" s="13" t="n">
        <v>100</v>
      </c>
      <c r="C3568" s="13" t="n">
        <v>100</v>
      </c>
      <c r="D3568" s="14" t="n">
        <f aca="false">C3568/Summary!$B$4</f>
        <v>0.00666666666666667</v>
      </c>
      <c r="E3568" s="15" t="n">
        <v>0</v>
      </c>
      <c r="F3568" s="2" t="s">
        <v>53</v>
      </c>
      <c r="G3568" s="2" t="s">
        <v>53</v>
      </c>
      <c r="H3568" s="2" t="str">
        <f aca="false">IF(AND(E3568&gt;=0.4,E3568&lt;=0.6),"Yes","No")</f>
        <v>No</v>
      </c>
      <c r="I3568" s="2" t="str">
        <f aca="false">IF(AND(F3568="No",G3568="No",H3568="Yes"),"Yes","No")</f>
        <v>No</v>
      </c>
      <c r="J3568" s="2"/>
      <c r="K3568" s="2"/>
    </row>
    <row r="3569" customFormat="false" ht="15" hidden="false" customHeight="false" outlineLevel="0" collapsed="false">
      <c r="A3569" s="2" t="s">
        <v>9069</v>
      </c>
      <c r="B3569" s="13" t="n">
        <v>100</v>
      </c>
      <c r="C3569" s="13" t="n">
        <v>100</v>
      </c>
      <c r="D3569" s="14" t="n">
        <f aca="false">C3569/Summary!$B$4</f>
        <v>0.00666666666666667</v>
      </c>
      <c r="E3569" s="15" t="n">
        <v>0.285714285714286</v>
      </c>
      <c r="F3569" s="2" t="s">
        <v>53</v>
      </c>
      <c r="G3569" s="2" t="s">
        <v>44</v>
      </c>
      <c r="H3569" s="2" t="str">
        <f aca="false">IF(AND(E3569&gt;=0.4,E3569&lt;=0.6),"Yes","No")</f>
        <v>No</v>
      </c>
      <c r="I3569" s="2" t="str">
        <f aca="false">IF(AND(F3569="No",G3569="No",H3569="Yes"),"Yes","No")</f>
        <v>No</v>
      </c>
      <c r="J3569" s="2"/>
      <c r="K3569" s="2"/>
    </row>
    <row r="3570" customFormat="false" ht="15" hidden="false" customHeight="false" outlineLevel="0" collapsed="false">
      <c r="A3570" s="2" t="s">
        <v>9070</v>
      </c>
      <c r="B3570" s="13" t="n">
        <v>100</v>
      </c>
      <c r="C3570" s="13" t="n">
        <v>100</v>
      </c>
      <c r="D3570" s="14" t="n">
        <f aca="false">C3570/Summary!$B$4</f>
        <v>0.00666666666666667</v>
      </c>
      <c r="E3570" s="15" t="n">
        <v>0.142857142857143</v>
      </c>
      <c r="F3570" s="2" t="s">
        <v>53</v>
      </c>
      <c r="G3570" s="2" t="s">
        <v>53</v>
      </c>
      <c r="H3570" s="2" t="str">
        <f aca="false">IF(AND(E3570&gt;=0.4,E3570&lt;=0.6),"Yes","No")</f>
        <v>No</v>
      </c>
      <c r="I3570" s="2" t="str">
        <f aca="false">IF(AND(F3570="No",G3570="No",H3570="Yes"),"Yes","No")</f>
        <v>No</v>
      </c>
      <c r="J3570" s="2"/>
      <c r="K3570" s="2"/>
    </row>
    <row r="3571" customFormat="false" ht="15" hidden="false" customHeight="false" outlineLevel="0" collapsed="false">
      <c r="A3571" s="2" t="s">
        <v>9071</v>
      </c>
      <c r="B3571" s="13" t="n">
        <v>100</v>
      </c>
      <c r="C3571" s="13" t="n">
        <v>100</v>
      </c>
      <c r="D3571" s="14" t="n">
        <f aca="false">C3571/Summary!$B$4</f>
        <v>0.00666666666666667</v>
      </c>
      <c r="E3571" s="15" t="n">
        <v>0.285714285714286</v>
      </c>
      <c r="F3571" s="2" t="s">
        <v>53</v>
      </c>
      <c r="G3571" s="2" t="s">
        <v>44</v>
      </c>
      <c r="H3571" s="2" t="str">
        <f aca="false">IF(AND(E3571&gt;=0.4,E3571&lt;=0.6),"Yes","No")</f>
        <v>No</v>
      </c>
      <c r="I3571" s="2" t="str">
        <f aca="false">IF(AND(F3571="No",G3571="No",H3571="Yes"),"Yes","No")</f>
        <v>No</v>
      </c>
      <c r="J3571" s="2"/>
      <c r="K3571" s="2"/>
    </row>
    <row r="3572" customFormat="false" ht="15" hidden="false" customHeight="false" outlineLevel="0" collapsed="false">
      <c r="A3572" s="2" t="s">
        <v>9072</v>
      </c>
      <c r="B3572" s="13" t="n">
        <v>100</v>
      </c>
      <c r="C3572" s="13" t="n">
        <v>99</v>
      </c>
      <c r="D3572" s="14" t="n">
        <f aca="false">C3572/Summary!$B$4</f>
        <v>0.0066</v>
      </c>
      <c r="E3572" s="15" t="n">
        <v>0.571428571428571</v>
      </c>
      <c r="F3572" s="2" t="s">
        <v>53</v>
      </c>
      <c r="G3572" s="2" t="s">
        <v>44</v>
      </c>
      <c r="H3572" s="2" t="str">
        <f aca="false">IF(AND(E3572&gt;=0.4,E3572&lt;=0.6),"Yes","No")</f>
        <v>Yes</v>
      </c>
      <c r="I3572" s="2" t="str">
        <f aca="false">IF(AND(F3572="No",G3572="No",H3572="Yes"),"Yes","No")</f>
        <v>No</v>
      </c>
      <c r="J3572" s="2"/>
      <c r="K3572" s="2"/>
    </row>
    <row r="3573" customFormat="false" ht="15" hidden="false" customHeight="false" outlineLevel="0" collapsed="false">
      <c r="A3573" s="2" t="s">
        <v>9073</v>
      </c>
      <c r="B3573" s="13" t="n">
        <v>100</v>
      </c>
      <c r="C3573" s="13" t="n">
        <v>100</v>
      </c>
      <c r="D3573" s="14" t="n">
        <f aca="false">C3573/Summary!$B$4</f>
        <v>0.00666666666666667</v>
      </c>
      <c r="E3573" s="15" t="n">
        <v>0.428571428571429</v>
      </c>
      <c r="F3573" s="2" t="s">
        <v>53</v>
      </c>
      <c r="G3573" s="2" t="s">
        <v>44</v>
      </c>
      <c r="H3573" s="2" t="str">
        <f aca="false">IF(AND(E3573&gt;=0.4,E3573&lt;=0.6),"Yes","No")</f>
        <v>Yes</v>
      </c>
      <c r="I3573" s="2" t="str">
        <f aca="false">IF(AND(F3573="No",G3573="No",H3573="Yes"),"Yes","No")</f>
        <v>No</v>
      </c>
      <c r="J3573" s="2"/>
      <c r="K3573" s="2"/>
    </row>
    <row r="3574" customFormat="false" ht="15" hidden="false" customHeight="false" outlineLevel="0" collapsed="false">
      <c r="A3574" s="2" t="s">
        <v>9074</v>
      </c>
      <c r="B3574" s="13" t="n">
        <v>100</v>
      </c>
      <c r="C3574" s="13" t="n">
        <v>100</v>
      </c>
      <c r="D3574" s="14" t="n">
        <f aca="false">C3574/Summary!$B$4</f>
        <v>0.00666666666666667</v>
      </c>
      <c r="E3574" s="15" t="n">
        <v>0.285714285714286</v>
      </c>
      <c r="F3574" s="2" t="s">
        <v>53</v>
      </c>
      <c r="G3574" s="2" t="s">
        <v>44</v>
      </c>
      <c r="H3574" s="2" t="str">
        <f aca="false">IF(AND(E3574&gt;=0.4,E3574&lt;=0.6),"Yes","No")</f>
        <v>No</v>
      </c>
      <c r="I3574" s="2" t="str">
        <f aca="false">IF(AND(F3574="No",G3574="No",H3574="Yes"),"Yes","No")</f>
        <v>No</v>
      </c>
      <c r="J3574" s="2"/>
      <c r="K3574" s="2"/>
    </row>
    <row r="3575" customFormat="false" ht="15" hidden="false" customHeight="false" outlineLevel="0" collapsed="false">
      <c r="A3575" s="2" t="s">
        <v>9075</v>
      </c>
      <c r="B3575" s="13" t="n">
        <v>100</v>
      </c>
      <c r="C3575" s="13" t="n">
        <v>100</v>
      </c>
      <c r="D3575" s="14" t="n">
        <f aca="false">C3575/Summary!$B$4</f>
        <v>0.00666666666666667</v>
      </c>
      <c r="E3575" s="15" t="n">
        <v>0.285714285714286</v>
      </c>
      <c r="F3575" s="2" t="s">
        <v>53</v>
      </c>
      <c r="G3575" s="2" t="s">
        <v>44</v>
      </c>
      <c r="H3575" s="2" t="str">
        <f aca="false">IF(AND(E3575&gt;=0.4,E3575&lt;=0.6),"Yes","No")</f>
        <v>No</v>
      </c>
      <c r="I3575" s="2" t="str">
        <f aca="false">IF(AND(F3575="No",G3575="No",H3575="Yes"),"Yes","No")</f>
        <v>No</v>
      </c>
      <c r="J3575" s="2"/>
      <c r="K3575" s="2"/>
    </row>
    <row r="3576" customFormat="false" ht="15" hidden="false" customHeight="false" outlineLevel="0" collapsed="false">
      <c r="A3576" s="2" t="s">
        <v>9076</v>
      </c>
      <c r="B3576" s="13" t="n">
        <v>100</v>
      </c>
      <c r="C3576" s="13" t="n">
        <v>100</v>
      </c>
      <c r="D3576" s="14" t="n">
        <f aca="false">C3576/Summary!$B$4</f>
        <v>0.00666666666666667</v>
      </c>
      <c r="E3576" s="15" t="n">
        <v>0.285714285714286</v>
      </c>
      <c r="F3576" s="2" t="s">
        <v>44</v>
      </c>
      <c r="G3576" s="2" t="s">
        <v>53</v>
      </c>
      <c r="H3576" s="2" t="str">
        <f aca="false">IF(AND(E3576&gt;=0.4,E3576&lt;=0.6),"Yes","No")</f>
        <v>No</v>
      </c>
      <c r="I3576" s="2" t="str">
        <f aca="false">IF(AND(F3576="No",G3576="No",H3576="Yes"),"Yes","No")</f>
        <v>No</v>
      </c>
      <c r="J3576" s="2"/>
      <c r="K3576" s="2"/>
    </row>
    <row r="3577" customFormat="false" ht="15" hidden="false" customHeight="false" outlineLevel="0" collapsed="false">
      <c r="A3577" s="2" t="s">
        <v>9077</v>
      </c>
      <c r="B3577" s="13" t="n">
        <v>100</v>
      </c>
      <c r="C3577" s="13" t="n">
        <v>100</v>
      </c>
      <c r="D3577" s="14" t="n">
        <f aca="false">C3577/Summary!$B$4</f>
        <v>0.00666666666666667</v>
      </c>
      <c r="E3577" s="15" t="n">
        <v>0.285714285714286</v>
      </c>
      <c r="F3577" s="2" t="s">
        <v>44</v>
      </c>
      <c r="G3577" s="2" t="s">
        <v>53</v>
      </c>
      <c r="H3577" s="2" t="str">
        <f aca="false">IF(AND(E3577&gt;=0.4,E3577&lt;=0.6),"Yes","No")</f>
        <v>No</v>
      </c>
      <c r="I3577" s="2" t="str">
        <f aca="false">IF(AND(F3577="No",G3577="No",H3577="Yes"),"Yes","No")</f>
        <v>No</v>
      </c>
      <c r="J3577" s="2"/>
      <c r="K3577" s="2"/>
    </row>
    <row r="3578" customFormat="false" ht="15" hidden="false" customHeight="false" outlineLevel="0" collapsed="false">
      <c r="A3578" s="2" t="s">
        <v>9078</v>
      </c>
      <c r="B3578" s="13" t="n">
        <v>100</v>
      </c>
      <c r="C3578" s="13" t="n">
        <v>100</v>
      </c>
      <c r="D3578" s="14" t="n">
        <f aca="false">C3578/Summary!$B$4</f>
        <v>0.00666666666666667</v>
      </c>
      <c r="E3578" s="15" t="n">
        <v>0.285714285714286</v>
      </c>
      <c r="F3578" s="2" t="s">
        <v>53</v>
      </c>
      <c r="G3578" s="2" t="s">
        <v>53</v>
      </c>
      <c r="H3578" s="2" t="str">
        <f aca="false">IF(AND(E3578&gt;=0.4,E3578&lt;=0.6),"Yes","No")</f>
        <v>No</v>
      </c>
      <c r="I3578" s="2" t="str">
        <f aca="false">IF(AND(F3578="No",G3578="No",H3578="Yes"),"Yes","No")</f>
        <v>No</v>
      </c>
      <c r="J3578" s="2"/>
      <c r="K3578" s="2"/>
    </row>
    <row r="3579" customFormat="false" ht="15" hidden="false" customHeight="false" outlineLevel="0" collapsed="false">
      <c r="A3579" s="2" t="s">
        <v>9079</v>
      </c>
      <c r="B3579" s="13" t="n">
        <v>100</v>
      </c>
      <c r="C3579" s="13" t="n">
        <v>98</v>
      </c>
      <c r="D3579" s="14" t="n">
        <f aca="false">C3579/Summary!$B$4</f>
        <v>0.00653333333333333</v>
      </c>
      <c r="E3579" s="15" t="n">
        <v>0.571428571428571</v>
      </c>
      <c r="F3579" s="2" t="s">
        <v>53</v>
      </c>
      <c r="G3579" s="2" t="s">
        <v>44</v>
      </c>
      <c r="H3579" s="2" t="str">
        <f aca="false">IF(AND(E3579&gt;=0.4,E3579&lt;=0.6),"Yes","No")</f>
        <v>Yes</v>
      </c>
      <c r="I3579" s="2" t="str">
        <f aca="false">IF(AND(F3579="No",G3579="No",H3579="Yes"),"Yes","No")</f>
        <v>No</v>
      </c>
      <c r="J3579" s="2"/>
      <c r="K3579" s="2"/>
    </row>
    <row r="3580" customFormat="false" ht="15" hidden="false" customHeight="false" outlineLevel="0" collapsed="false">
      <c r="A3580" s="2" t="s">
        <v>9080</v>
      </c>
      <c r="B3580" s="13" t="n">
        <v>100</v>
      </c>
      <c r="C3580" s="13" t="n">
        <v>96</v>
      </c>
      <c r="D3580" s="14" t="n">
        <f aca="false">C3580/Summary!$B$4</f>
        <v>0.0064</v>
      </c>
      <c r="E3580" s="15" t="n">
        <v>0.285714285714286</v>
      </c>
      <c r="F3580" s="2" t="s">
        <v>44</v>
      </c>
      <c r="G3580" s="2" t="s">
        <v>53</v>
      </c>
      <c r="H3580" s="2" t="str">
        <f aca="false">IF(AND(E3580&gt;=0.4,E3580&lt;=0.6),"Yes","No")</f>
        <v>No</v>
      </c>
      <c r="I3580" s="2" t="str">
        <f aca="false">IF(AND(F3580="No",G3580="No",H3580="Yes"),"Yes","No")</f>
        <v>No</v>
      </c>
      <c r="J3580" s="2"/>
      <c r="K3580" s="2"/>
    </row>
    <row r="3581" customFormat="false" ht="15" hidden="false" customHeight="false" outlineLevel="0" collapsed="false">
      <c r="A3581" s="2" t="s">
        <v>9081</v>
      </c>
      <c r="B3581" s="13" t="n">
        <v>100</v>
      </c>
      <c r="C3581" s="13" t="n">
        <v>100</v>
      </c>
      <c r="D3581" s="14" t="n">
        <f aca="false">C3581/Summary!$B$4</f>
        <v>0.00666666666666667</v>
      </c>
      <c r="E3581" s="15" t="n">
        <v>0.428571428571429</v>
      </c>
      <c r="F3581" s="2" t="s">
        <v>53</v>
      </c>
      <c r="G3581" s="2" t="s">
        <v>44</v>
      </c>
      <c r="H3581" s="2" t="str">
        <f aca="false">IF(AND(E3581&gt;=0.4,E3581&lt;=0.6),"Yes","No")</f>
        <v>Yes</v>
      </c>
      <c r="I3581" s="2" t="str">
        <f aca="false">IF(AND(F3581="No",G3581="No",H3581="Yes"),"Yes","No")</f>
        <v>No</v>
      </c>
      <c r="J3581" s="2"/>
      <c r="K3581" s="2"/>
    </row>
    <row r="3582" customFormat="false" ht="15" hidden="false" customHeight="false" outlineLevel="0" collapsed="false">
      <c r="A3582" s="2" t="s">
        <v>9082</v>
      </c>
      <c r="B3582" s="13" t="n">
        <v>100</v>
      </c>
      <c r="C3582" s="13" t="n">
        <v>100</v>
      </c>
      <c r="D3582" s="14" t="n">
        <f aca="false">C3582/Summary!$B$4</f>
        <v>0.00666666666666667</v>
      </c>
      <c r="E3582" s="15" t="n">
        <v>0.285714285714286</v>
      </c>
      <c r="F3582" s="2" t="s">
        <v>44</v>
      </c>
      <c r="G3582" s="2" t="s">
        <v>53</v>
      </c>
      <c r="H3582" s="2" t="str">
        <f aca="false">IF(AND(E3582&gt;=0.4,E3582&lt;=0.6),"Yes","No")</f>
        <v>No</v>
      </c>
      <c r="I3582" s="2" t="str">
        <f aca="false">IF(AND(F3582="No",G3582="No",H3582="Yes"),"Yes","No")</f>
        <v>No</v>
      </c>
      <c r="J3582" s="2"/>
      <c r="K3582" s="2"/>
    </row>
    <row r="3583" customFormat="false" ht="15" hidden="false" customHeight="false" outlineLevel="0" collapsed="false">
      <c r="A3583" s="2" t="s">
        <v>9083</v>
      </c>
      <c r="B3583" s="13" t="n">
        <v>100</v>
      </c>
      <c r="C3583" s="13" t="n">
        <v>100</v>
      </c>
      <c r="D3583" s="14" t="n">
        <f aca="false">C3583/Summary!$B$4</f>
        <v>0.00666666666666667</v>
      </c>
      <c r="E3583" s="15" t="n">
        <v>0.714285714285714</v>
      </c>
      <c r="F3583" s="2" t="s">
        <v>53</v>
      </c>
      <c r="G3583" s="2" t="s">
        <v>44</v>
      </c>
      <c r="H3583" s="2" t="str">
        <f aca="false">IF(AND(E3583&gt;=0.4,E3583&lt;=0.6),"Yes","No")</f>
        <v>No</v>
      </c>
      <c r="I3583" s="2" t="str">
        <f aca="false">IF(AND(F3583="No",G3583="No",H3583="Yes"),"Yes","No")</f>
        <v>No</v>
      </c>
      <c r="J3583" s="2"/>
      <c r="K3583" s="2"/>
    </row>
    <row r="3584" customFormat="false" ht="15" hidden="false" customHeight="false" outlineLevel="0" collapsed="false">
      <c r="A3584" s="2" t="s">
        <v>9084</v>
      </c>
      <c r="B3584" s="13" t="n">
        <v>100</v>
      </c>
      <c r="C3584" s="13" t="n">
        <v>100</v>
      </c>
      <c r="D3584" s="14" t="n">
        <f aca="false">C3584/Summary!$B$4</f>
        <v>0.00666666666666667</v>
      </c>
      <c r="E3584" s="15" t="n">
        <v>0.571428571428571</v>
      </c>
      <c r="F3584" s="2" t="s">
        <v>53</v>
      </c>
      <c r="G3584" s="2" t="s">
        <v>53</v>
      </c>
      <c r="H3584" s="2" t="str">
        <f aca="false">IF(AND(E3584&gt;=0.4,E3584&lt;=0.6),"Yes","No")</f>
        <v>Yes</v>
      </c>
      <c r="I3584" s="2" t="str">
        <f aca="false">IF(AND(F3584="No",G3584="No",H3584="Yes"),"Yes","No")</f>
        <v>No</v>
      </c>
      <c r="J3584" s="2"/>
      <c r="K3584" s="2"/>
    </row>
    <row r="3585" customFormat="false" ht="15" hidden="false" customHeight="false" outlineLevel="0" collapsed="false">
      <c r="A3585" s="2" t="s">
        <v>9085</v>
      </c>
      <c r="B3585" s="13" t="n">
        <v>100</v>
      </c>
      <c r="C3585" s="13" t="n">
        <v>99</v>
      </c>
      <c r="D3585" s="14" t="n">
        <f aca="false">C3585/Summary!$B$4</f>
        <v>0.0066</v>
      </c>
      <c r="E3585" s="15" t="n">
        <v>0.714285714285714</v>
      </c>
      <c r="F3585" s="2" t="s">
        <v>53</v>
      </c>
      <c r="G3585" s="2" t="s">
        <v>44</v>
      </c>
      <c r="H3585" s="2" t="str">
        <f aca="false">IF(AND(E3585&gt;=0.4,E3585&lt;=0.6),"Yes","No")</f>
        <v>No</v>
      </c>
      <c r="I3585" s="2" t="str">
        <f aca="false">IF(AND(F3585="No",G3585="No",H3585="Yes"),"Yes","No")</f>
        <v>No</v>
      </c>
      <c r="J3585" s="2"/>
      <c r="K3585" s="2"/>
    </row>
    <row r="3586" customFormat="false" ht="15" hidden="false" customHeight="false" outlineLevel="0" collapsed="false">
      <c r="A3586" s="2" t="s">
        <v>9086</v>
      </c>
      <c r="B3586" s="13" t="n">
        <v>100</v>
      </c>
      <c r="C3586" s="13" t="n">
        <v>99</v>
      </c>
      <c r="D3586" s="14" t="n">
        <f aca="false">C3586/Summary!$B$4</f>
        <v>0.0066</v>
      </c>
      <c r="E3586" s="15" t="n">
        <v>0.428571428571429</v>
      </c>
      <c r="F3586" s="2" t="s">
        <v>53</v>
      </c>
      <c r="G3586" s="2" t="s">
        <v>44</v>
      </c>
      <c r="H3586" s="2" t="str">
        <f aca="false">IF(AND(E3586&gt;=0.4,E3586&lt;=0.6),"Yes","No")</f>
        <v>Yes</v>
      </c>
      <c r="I3586" s="2" t="str">
        <f aca="false">IF(AND(F3586="No",G3586="No",H3586="Yes"),"Yes","No")</f>
        <v>No</v>
      </c>
      <c r="J3586" s="2"/>
      <c r="K3586" s="2"/>
    </row>
    <row r="3587" customFormat="false" ht="15" hidden="false" customHeight="false" outlineLevel="0" collapsed="false">
      <c r="A3587" s="2" t="s">
        <v>9087</v>
      </c>
      <c r="B3587" s="13" t="n">
        <v>100</v>
      </c>
      <c r="C3587" s="13" t="n">
        <v>100</v>
      </c>
      <c r="D3587" s="14" t="n">
        <f aca="false">C3587/Summary!$B$4</f>
        <v>0.00666666666666667</v>
      </c>
      <c r="E3587" s="15" t="n">
        <v>0.428571428571429</v>
      </c>
      <c r="F3587" s="2" t="s">
        <v>53</v>
      </c>
      <c r="G3587" s="2" t="s">
        <v>53</v>
      </c>
      <c r="H3587" s="2" t="str">
        <f aca="false">IF(AND(E3587&gt;=0.4,E3587&lt;=0.6),"Yes","No")</f>
        <v>Yes</v>
      </c>
      <c r="I3587" s="2" t="str">
        <f aca="false">IF(AND(F3587="No",G3587="No",H3587="Yes"),"Yes","No")</f>
        <v>No</v>
      </c>
      <c r="J3587" s="2"/>
      <c r="K3587" s="2"/>
    </row>
    <row r="3588" customFormat="false" ht="15" hidden="false" customHeight="false" outlineLevel="0" collapsed="false">
      <c r="A3588" s="2" t="s">
        <v>9088</v>
      </c>
      <c r="B3588" s="13" t="n">
        <v>100</v>
      </c>
      <c r="C3588" s="13" t="n">
        <v>100</v>
      </c>
      <c r="D3588" s="14" t="n">
        <f aca="false">C3588/Summary!$B$4</f>
        <v>0.00666666666666667</v>
      </c>
      <c r="E3588" s="15" t="n">
        <v>0.571428571428571</v>
      </c>
      <c r="F3588" s="2" t="s">
        <v>53</v>
      </c>
      <c r="G3588" s="2" t="s">
        <v>53</v>
      </c>
      <c r="H3588" s="2" t="str">
        <f aca="false">IF(AND(E3588&gt;=0.4,E3588&lt;=0.6),"Yes","No")</f>
        <v>Yes</v>
      </c>
      <c r="I3588" s="2" t="str">
        <f aca="false">IF(AND(F3588="No",G3588="No",H3588="Yes"),"Yes","No")</f>
        <v>No</v>
      </c>
      <c r="J3588" s="2"/>
      <c r="K3588" s="2"/>
    </row>
    <row r="3589" customFormat="false" ht="15" hidden="false" customHeight="false" outlineLevel="0" collapsed="false">
      <c r="A3589" s="2" t="s">
        <v>9089</v>
      </c>
      <c r="B3589" s="13" t="n">
        <v>100</v>
      </c>
      <c r="C3589" s="13" t="n">
        <v>100</v>
      </c>
      <c r="D3589" s="14" t="n">
        <f aca="false">C3589/Summary!$B$4</f>
        <v>0.00666666666666667</v>
      </c>
      <c r="E3589" s="15" t="n">
        <v>0.571428571428571</v>
      </c>
      <c r="F3589" s="2" t="s">
        <v>53</v>
      </c>
      <c r="G3589" s="2" t="s">
        <v>44</v>
      </c>
      <c r="H3589" s="2" t="str">
        <f aca="false">IF(AND(E3589&gt;=0.4,E3589&lt;=0.6),"Yes","No")</f>
        <v>Yes</v>
      </c>
      <c r="I3589" s="2" t="str">
        <f aca="false">IF(AND(F3589="No",G3589="No",H3589="Yes"),"Yes","No")</f>
        <v>No</v>
      </c>
      <c r="J3589" s="2"/>
      <c r="K3589" s="2"/>
    </row>
    <row r="3590" customFormat="false" ht="15" hidden="false" customHeight="false" outlineLevel="0" collapsed="false">
      <c r="A3590" s="2" t="s">
        <v>9090</v>
      </c>
      <c r="B3590" s="13" t="n">
        <v>100</v>
      </c>
      <c r="C3590" s="13" t="n">
        <v>99</v>
      </c>
      <c r="D3590" s="14" t="n">
        <f aca="false">C3590/Summary!$B$4</f>
        <v>0.0066</v>
      </c>
      <c r="E3590" s="15" t="n">
        <v>0.714285714285714</v>
      </c>
      <c r="F3590" s="2" t="s">
        <v>53</v>
      </c>
      <c r="G3590" s="2" t="s">
        <v>44</v>
      </c>
      <c r="H3590" s="2" t="str">
        <f aca="false">IF(AND(E3590&gt;=0.4,E3590&lt;=0.6),"Yes","No")</f>
        <v>No</v>
      </c>
      <c r="I3590" s="2" t="str">
        <f aca="false">IF(AND(F3590="No",G3590="No",H3590="Yes"),"Yes","No")</f>
        <v>No</v>
      </c>
      <c r="J3590" s="2"/>
      <c r="K3590" s="2"/>
    </row>
    <row r="3591" customFormat="false" ht="15" hidden="false" customHeight="false" outlineLevel="0" collapsed="false">
      <c r="A3591" s="2" t="s">
        <v>9091</v>
      </c>
      <c r="B3591" s="13" t="n">
        <v>100</v>
      </c>
      <c r="C3591" s="13" t="n">
        <v>100</v>
      </c>
      <c r="D3591" s="14" t="n">
        <f aca="false">C3591/Summary!$B$4</f>
        <v>0.00666666666666667</v>
      </c>
      <c r="E3591" s="15" t="n">
        <v>0.714285714285714</v>
      </c>
      <c r="F3591" s="2" t="s">
        <v>53</v>
      </c>
      <c r="G3591" s="2" t="s">
        <v>44</v>
      </c>
      <c r="H3591" s="2" t="str">
        <f aca="false">IF(AND(E3591&gt;=0.4,E3591&lt;=0.6),"Yes","No")</f>
        <v>No</v>
      </c>
      <c r="I3591" s="2" t="str">
        <f aca="false">IF(AND(F3591="No",G3591="No",H3591="Yes"),"Yes","No")</f>
        <v>No</v>
      </c>
      <c r="J3591" s="2"/>
      <c r="K3591" s="2"/>
    </row>
    <row r="3592" customFormat="false" ht="15" hidden="false" customHeight="false" outlineLevel="0" collapsed="false">
      <c r="A3592" s="2" t="s">
        <v>9092</v>
      </c>
      <c r="B3592" s="13" t="n">
        <v>100</v>
      </c>
      <c r="C3592" s="13" t="n">
        <v>99</v>
      </c>
      <c r="D3592" s="14" t="n">
        <f aca="false">C3592/Summary!$B$4</f>
        <v>0.0066</v>
      </c>
      <c r="E3592" s="15" t="n">
        <v>0.714285714285714</v>
      </c>
      <c r="F3592" s="2" t="s">
        <v>53</v>
      </c>
      <c r="G3592" s="2" t="s">
        <v>53</v>
      </c>
      <c r="H3592" s="2" t="str">
        <f aca="false">IF(AND(E3592&gt;=0.4,E3592&lt;=0.6),"Yes","No")</f>
        <v>No</v>
      </c>
      <c r="I3592" s="2" t="str">
        <f aca="false">IF(AND(F3592="No",G3592="No",H3592="Yes"),"Yes","No")</f>
        <v>No</v>
      </c>
      <c r="J3592" s="2"/>
      <c r="K3592" s="2"/>
    </row>
    <row r="3593" customFormat="false" ht="15" hidden="false" customHeight="false" outlineLevel="0" collapsed="false">
      <c r="A3593" s="2" t="s">
        <v>9093</v>
      </c>
      <c r="B3593" s="13" t="n">
        <v>100</v>
      </c>
      <c r="C3593" s="13" t="n">
        <v>100</v>
      </c>
      <c r="D3593" s="14" t="n">
        <f aca="false">C3593/Summary!$B$4</f>
        <v>0.00666666666666667</v>
      </c>
      <c r="E3593" s="15" t="n">
        <v>0.714285714285714</v>
      </c>
      <c r="F3593" s="2" t="s">
        <v>53</v>
      </c>
      <c r="G3593" s="2" t="s">
        <v>53</v>
      </c>
      <c r="H3593" s="2" t="str">
        <f aca="false">IF(AND(E3593&gt;=0.4,E3593&lt;=0.6),"Yes","No")</f>
        <v>No</v>
      </c>
      <c r="I3593" s="2" t="str">
        <f aca="false">IF(AND(F3593="No",G3593="No",H3593="Yes"),"Yes","No")</f>
        <v>No</v>
      </c>
      <c r="J3593" s="2"/>
      <c r="K3593" s="2"/>
    </row>
    <row r="3594" customFormat="false" ht="15" hidden="false" customHeight="false" outlineLevel="0" collapsed="false">
      <c r="A3594" s="2" t="s">
        <v>9094</v>
      </c>
      <c r="B3594" s="13" t="n">
        <v>100</v>
      </c>
      <c r="C3594" s="13" t="n">
        <v>100</v>
      </c>
      <c r="D3594" s="14" t="n">
        <f aca="false">C3594/Summary!$B$4</f>
        <v>0.00666666666666667</v>
      </c>
      <c r="E3594" s="15" t="n">
        <v>0.285714285714286</v>
      </c>
      <c r="F3594" s="2" t="s">
        <v>53</v>
      </c>
      <c r="G3594" s="2" t="s">
        <v>53</v>
      </c>
      <c r="H3594" s="2" t="str">
        <f aca="false">IF(AND(E3594&gt;=0.4,E3594&lt;=0.6),"Yes","No")</f>
        <v>No</v>
      </c>
      <c r="I3594" s="2" t="str">
        <f aca="false">IF(AND(F3594="No",G3594="No",H3594="Yes"),"Yes","No")</f>
        <v>No</v>
      </c>
      <c r="J3594" s="2"/>
      <c r="K3594" s="2"/>
    </row>
    <row r="3595" customFormat="false" ht="15" hidden="false" customHeight="false" outlineLevel="0" collapsed="false">
      <c r="A3595" s="2" t="s">
        <v>9095</v>
      </c>
      <c r="B3595" s="13" t="n">
        <v>100</v>
      </c>
      <c r="C3595" s="13" t="n">
        <v>99</v>
      </c>
      <c r="D3595" s="14" t="n">
        <f aca="false">C3595/Summary!$B$4</f>
        <v>0.0066</v>
      </c>
      <c r="E3595" s="15" t="n">
        <v>0.714285714285714</v>
      </c>
      <c r="F3595" s="2" t="s">
        <v>53</v>
      </c>
      <c r="G3595" s="2" t="s">
        <v>44</v>
      </c>
      <c r="H3595" s="2" t="str">
        <f aca="false">IF(AND(E3595&gt;=0.4,E3595&lt;=0.6),"Yes","No")</f>
        <v>No</v>
      </c>
      <c r="I3595" s="2" t="str">
        <f aca="false">IF(AND(F3595="No",G3595="No",H3595="Yes"),"Yes","No")</f>
        <v>No</v>
      </c>
      <c r="J3595" s="2"/>
      <c r="K3595" s="2"/>
    </row>
    <row r="3596" customFormat="false" ht="15" hidden="false" customHeight="false" outlineLevel="0" collapsed="false">
      <c r="A3596" s="2" t="s">
        <v>9096</v>
      </c>
      <c r="B3596" s="13" t="n">
        <v>100</v>
      </c>
      <c r="C3596" s="13" t="n">
        <v>100</v>
      </c>
      <c r="D3596" s="14" t="n">
        <f aca="false">C3596/Summary!$B$4</f>
        <v>0.00666666666666667</v>
      </c>
      <c r="E3596" s="15" t="n">
        <v>0.571428571428571</v>
      </c>
      <c r="F3596" s="2" t="s">
        <v>53</v>
      </c>
      <c r="G3596" s="2" t="s">
        <v>53</v>
      </c>
      <c r="H3596" s="2" t="str">
        <f aca="false">IF(AND(E3596&gt;=0.4,E3596&lt;=0.6),"Yes","No")</f>
        <v>Yes</v>
      </c>
      <c r="I3596" s="2" t="str">
        <f aca="false">IF(AND(F3596="No",G3596="No",H3596="Yes"),"Yes","No")</f>
        <v>No</v>
      </c>
      <c r="J3596" s="2"/>
      <c r="K3596" s="2"/>
    </row>
    <row r="3597" customFormat="false" ht="15" hidden="false" customHeight="false" outlineLevel="0" collapsed="false">
      <c r="A3597" s="2" t="s">
        <v>9097</v>
      </c>
      <c r="B3597" s="13" t="n">
        <v>100</v>
      </c>
      <c r="C3597" s="13" t="n">
        <v>99</v>
      </c>
      <c r="D3597" s="14" t="n">
        <f aca="false">C3597/Summary!$B$4</f>
        <v>0.0066</v>
      </c>
      <c r="E3597" s="15" t="n">
        <v>0.571428571428571</v>
      </c>
      <c r="F3597" s="2" t="s">
        <v>53</v>
      </c>
      <c r="G3597" s="2" t="s">
        <v>53</v>
      </c>
      <c r="H3597" s="2" t="str">
        <f aca="false">IF(AND(E3597&gt;=0.4,E3597&lt;=0.6),"Yes","No")</f>
        <v>Yes</v>
      </c>
      <c r="I3597" s="2" t="str">
        <f aca="false">IF(AND(F3597="No",G3597="No",H3597="Yes"),"Yes","No")</f>
        <v>No</v>
      </c>
      <c r="J3597" s="2"/>
      <c r="K3597" s="2"/>
    </row>
    <row r="3598" customFormat="false" ht="15" hidden="false" customHeight="false" outlineLevel="0" collapsed="false">
      <c r="A3598" s="2" t="s">
        <v>9098</v>
      </c>
      <c r="B3598" s="13" t="n">
        <v>100</v>
      </c>
      <c r="C3598" s="13" t="n">
        <v>100</v>
      </c>
      <c r="D3598" s="14" t="n">
        <f aca="false">C3598/Summary!$B$4</f>
        <v>0.00666666666666667</v>
      </c>
      <c r="E3598" s="15" t="n">
        <v>0.571428571428571</v>
      </c>
      <c r="F3598" s="2" t="s">
        <v>53</v>
      </c>
      <c r="G3598" s="2" t="s">
        <v>53</v>
      </c>
      <c r="H3598" s="2" t="str">
        <f aca="false">IF(AND(E3598&gt;=0.4,E3598&lt;=0.6),"Yes","No")</f>
        <v>Yes</v>
      </c>
      <c r="I3598" s="2" t="str">
        <f aca="false">IF(AND(F3598="No",G3598="No",H3598="Yes"),"Yes","No")</f>
        <v>No</v>
      </c>
      <c r="J3598" s="2"/>
      <c r="K3598" s="2"/>
    </row>
    <row r="3599" customFormat="false" ht="15" hidden="false" customHeight="false" outlineLevel="0" collapsed="false">
      <c r="A3599" s="2" t="s">
        <v>9099</v>
      </c>
      <c r="B3599" s="13" t="n">
        <v>100</v>
      </c>
      <c r="C3599" s="13" t="n">
        <v>99</v>
      </c>
      <c r="D3599" s="14" t="n">
        <f aca="false">C3599/Summary!$B$4</f>
        <v>0.0066</v>
      </c>
      <c r="E3599" s="15" t="n">
        <v>0.285714285714286</v>
      </c>
      <c r="F3599" s="2" t="s">
        <v>53</v>
      </c>
      <c r="G3599" s="2" t="s">
        <v>44</v>
      </c>
      <c r="H3599" s="2" t="str">
        <f aca="false">IF(AND(E3599&gt;=0.4,E3599&lt;=0.6),"Yes","No")</f>
        <v>No</v>
      </c>
      <c r="I3599" s="2" t="str">
        <f aca="false">IF(AND(F3599="No",G3599="No",H3599="Yes"),"Yes","No")</f>
        <v>No</v>
      </c>
      <c r="J3599" s="2"/>
      <c r="K3599" s="2"/>
    </row>
    <row r="3600" customFormat="false" ht="15" hidden="false" customHeight="false" outlineLevel="0" collapsed="false">
      <c r="A3600" s="2" t="s">
        <v>9100</v>
      </c>
      <c r="B3600" s="13" t="n">
        <v>100</v>
      </c>
      <c r="C3600" s="13" t="n">
        <v>100</v>
      </c>
      <c r="D3600" s="14" t="n">
        <f aca="false">C3600/Summary!$B$4</f>
        <v>0.00666666666666667</v>
      </c>
      <c r="E3600" s="15" t="n">
        <v>0.571428571428571</v>
      </c>
      <c r="F3600" s="2" t="s">
        <v>53</v>
      </c>
      <c r="G3600" s="2" t="s">
        <v>53</v>
      </c>
      <c r="H3600" s="2" t="str">
        <f aca="false">IF(AND(E3600&gt;=0.4,E3600&lt;=0.6),"Yes","No")</f>
        <v>Yes</v>
      </c>
      <c r="I3600" s="2" t="str">
        <f aca="false">IF(AND(F3600="No",G3600="No",H3600="Yes"),"Yes","No")</f>
        <v>No</v>
      </c>
      <c r="J3600" s="2"/>
      <c r="K3600" s="2"/>
    </row>
    <row r="3601" customFormat="false" ht="15" hidden="false" customHeight="false" outlineLevel="0" collapsed="false">
      <c r="A3601" s="2" t="s">
        <v>9101</v>
      </c>
      <c r="B3601" s="13" t="n">
        <v>100</v>
      </c>
      <c r="C3601" s="13" t="n">
        <v>100</v>
      </c>
      <c r="D3601" s="14" t="n">
        <f aca="false">C3601/Summary!$B$4</f>
        <v>0.00666666666666667</v>
      </c>
      <c r="E3601" s="15" t="n">
        <v>0.285714285714286</v>
      </c>
      <c r="F3601" s="2" t="s">
        <v>53</v>
      </c>
      <c r="G3601" s="2" t="s">
        <v>44</v>
      </c>
      <c r="H3601" s="2" t="str">
        <f aca="false">IF(AND(E3601&gt;=0.4,E3601&lt;=0.6),"Yes","No")</f>
        <v>No</v>
      </c>
      <c r="I3601" s="2" t="str">
        <f aca="false">IF(AND(F3601="No",G3601="No",H3601="Yes"),"Yes","No")</f>
        <v>No</v>
      </c>
      <c r="J3601" s="2"/>
      <c r="K3601" s="2"/>
    </row>
    <row r="3602" customFormat="false" ht="15" hidden="false" customHeight="false" outlineLevel="0" collapsed="false">
      <c r="A3602" s="2" t="s">
        <v>9102</v>
      </c>
      <c r="B3602" s="13" t="n">
        <v>100</v>
      </c>
      <c r="C3602" s="13" t="n">
        <v>100</v>
      </c>
      <c r="D3602" s="14" t="n">
        <f aca="false">C3602/Summary!$B$4</f>
        <v>0.00666666666666667</v>
      </c>
      <c r="E3602" s="15" t="n">
        <v>0.142857142857143</v>
      </c>
      <c r="F3602" s="2" t="s">
        <v>53</v>
      </c>
      <c r="G3602" s="2" t="s">
        <v>44</v>
      </c>
      <c r="H3602" s="2" t="str">
        <f aca="false">IF(AND(E3602&gt;=0.4,E3602&lt;=0.6),"Yes","No")</f>
        <v>No</v>
      </c>
      <c r="I3602" s="2" t="str">
        <f aca="false">IF(AND(F3602="No",G3602="No",H3602="Yes"),"Yes","No")</f>
        <v>No</v>
      </c>
      <c r="J3602" s="2"/>
      <c r="K3602" s="2"/>
    </row>
    <row r="3603" customFormat="false" ht="15" hidden="false" customHeight="false" outlineLevel="0" collapsed="false">
      <c r="A3603" s="2" t="s">
        <v>9103</v>
      </c>
      <c r="B3603" s="13" t="n">
        <v>100</v>
      </c>
      <c r="C3603" s="13" t="n">
        <v>99</v>
      </c>
      <c r="D3603" s="14" t="n">
        <f aca="false">C3603/Summary!$B$4</f>
        <v>0.0066</v>
      </c>
      <c r="E3603" s="15" t="n">
        <v>0.285714285714286</v>
      </c>
      <c r="F3603" s="2" t="s">
        <v>53</v>
      </c>
      <c r="G3603" s="2" t="s">
        <v>44</v>
      </c>
      <c r="H3603" s="2" t="str">
        <f aca="false">IF(AND(E3603&gt;=0.4,E3603&lt;=0.6),"Yes","No")</f>
        <v>No</v>
      </c>
      <c r="I3603" s="2" t="str">
        <f aca="false">IF(AND(F3603="No",G3603="No",H3603="Yes"),"Yes","No")</f>
        <v>No</v>
      </c>
      <c r="J3603" s="2"/>
      <c r="K3603" s="2"/>
    </row>
    <row r="3604" customFormat="false" ht="15" hidden="false" customHeight="false" outlineLevel="0" collapsed="false">
      <c r="A3604" s="2" t="s">
        <v>9104</v>
      </c>
      <c r="B3604" s="13" t="n">
        <v>100</v>
      </c>
      <c r="C3604" s="13" t="n">
        <v>100</v>
      </c>
      <c r="D3604" s="14" t="n">
        <f aca="false">C3604/Summary!$B$4</f>
        <v>0.00666666666666667</v>
      </c>
      <c r="E3604" s="15" t="n">
        <v>0.428571428571429</v>
      </c>
      <c r="F3604" s="2" t="s">
        <v>53</v>
      </c>
      <c r="G3604" s="2" t="s">
        <v>44</v>
      </c>
      <c r="H3604" s="2" t="str">
        <f aca="false">IF(AND(E3604&gt;=0.4,E3604&lt;=0.6),"Yes","No")</f>
        <v>Yes</v>
      </c>
      <c r="I3604" s="2" t="str">
        <f aca="false">IF(AND(F3604="No",G3604="No",H3604="Yes"),"Yes","No")</f>
        <v>No</v>
      </c>
      <c r="J3604" s="2"/>
      <c r="K3604" s="2"/>
    </row>
    <row r="3605" customFormat="false" ht="15" hidden="false" customHeight="false" outlineLevel="0" collapsed="false">
      <c r="A3605" s="2" t="s">
        <v>9105</v>
      </c>
      <c r="B3605" s="13" t="n">
        <v>100</v>
      </c>
      <c r="C3605" s="13" t="n">
        <v>99</v>
      </c>
      <c r="D3605" s="14" t="n">
        <f aca="false">C3605/Summary!$B$4</f>
        <v>0.0066</v>
      </c>
      <c r="E3605" s="15" t="n">
        <v>0.428571428571429</v>
      </c>
      <c r="F3605" s="2" t="s">
        <v>53</v>
      </c>
      <c r="G3605" s="2" t="s">
        <v>53</v>
      </c>
      <c r="H3605" s="2" t="str">
        <f aca="false">IF(AND(E3605&gt;=0.4,E3605&lt;=0.6),"Yes","No")</f>
        <v>Yes</v>
      </c>
      <c r="I3605" s="2" t="str">
        <f aca="false">IF(AND(F3605="No",G3605="No",H3605="Yes"),"Yes","No")</f>
        <v>No</v>
      </c>
      <c r="J3605" s="2"/>
      <c r="K3605" s="2"/>
    </row>
    <row r="3606" customFormat="false" ht="15" hidden="false" customHeight="false" outlineLevel="0" collapsed="false">
      <c r="A3606" s="2" t="s">
        <v>9106</v>
      </c>
      <c r="B3606" s="13" t="n">
        <v>100</v>
      </c>
      <c r="C3606" s="13" t="n">
        <v>99</v>
      </c>
      <c r="D3606" s="14" t="n">
        <f aca="false">C3606/Summary!$B$4</f>
        <v>0.0066</v>
      </c>
      <c r="E3606" s="15" t="n">
        <v>0.428571428571429</v>
      </c>
      <c r="F3606" s="2" t="s">
        <v>53</v>
      </c>
      <c r="G3606" s="2" t="s">
        <v>44</v>
      </c>
      <c r="H3606" s="2" t="str">
        <f aca="false">IF(AND(E3606&gt;=0.4,E3606&lt;=0.6),"Yes","No")</f>
        <v>Yes</v>
      </c>
      <c r="I3606" s="2" t="str">
        <f aca="false">IF(AND(F3606="No",G3606="No",H3606="Yes"),"Yes","No")</f>
        <v>No</v>
      </c>
      <c r="J3606" s="2"/>
      <c r="K3606" s="2"/>
    </row>
    <row r="3607" customFormat="false" ht="15" hidden="false" customHeight="false" outlineLevel="0" collapsed="false">
      <c r="A3607" s="2" t="s">
        <v>9107</v>
      </c>
      <c r="B3607" s="13" t="n">
        <v>100</v>
      </c>
      <c r="C3607" s="13" t="n">
        <v>100</v>
      </c>
      <c r="D3607" s="14" t="n">
        <f aca="false">C3607/Summary!$B$4</f>
        <v>0.00666666666666667</v>
      </c>
      <c r="E3607" s="15" t="n">
        <v>0.571428571428571</v>
      </c>
      <c r="F3607" s="2" t="s">
        <v>53</v>
      </c>
      <c r="G3607" s="2" t="s">
        <v>44</v>
      </c>
      <c r="H3607" s="2" t="str">
        <f aca="false">IF(AND(E3607&gt;=0.4,E3607&lt;=0.6),"Yes","No")</f>
        <v>Yes</v>
      </c>
      <c r="I3607" s="2" t="str">
        <f aca="false">IF(AND(F3607="No",G3607="No",H3607="Yes"),"Yes","No")</f>
        <v>No</v>
      </c>
      <c r="J3607" s="2"/>
      <c r="K3607" s="2"/>
    </row>
    <row r="3608" customFormat="false" ht="15" hidden="false" customHeight="false" outlineLevel="0" collapsed="false">
      <c r="A3608" s="2" t="s">
        <v>9108</v>
      </c>
      <c r="B3608" s="13" t="n">
        <v>100</v>
      </c>
      <c r="C3608" s="13" t="n">
        <v>100</v>
      </c>
      <c r="D3608" s="14" t="n">
        <f aca="false">C3608/Summary!$B$4</f>
        <v>0.00666666666666667</v>
      </c>
      <c r="E3608" s="15" t="n">
        <v>0.714285714285714</v>
      </c>
      <c r="F3608" s="2" t="s">
        <v>53</v>
      </c>
      <c r="G3608" s="2" t="s">
        <v>44</v>
      </c>
      <c r="H3608" s="2" t="str">
        <f aca="false">IF(AND(E3608&gt;=0.4,E3608&lt;=0.6),"Yes","No")</f>
        <v>No</v>
      </c>
      <c r="I3608" s="2" t="str">
        <f aca="false">IF(AND(F3608="No",G3608="No",H3608="Yes"),"Yes","No")</f>
        <v>No</v>
      </c>
      <c r="J3608" s="2"/>
      <c r="K3608" s="2"/>
    </row>
    <row r="3609" customFormat="false" ht="15" hidden="false" customHeight="false" outlineLevel="0" collapsed="false">
      <c r="A3609" s="2" t="s">
        <v>9109</v>
      </c>
      <c r="B3609" s="13" t="n">
        <v>100</v>
      </c>
      <c r="C3609" s="13" t="n">
        <v>100</v>
      </c>
      <c r="D3609" s="14" t="n">
        <f aca="false">C3609/Summary!$B$4</f>
        <v>0.00666666666666667</v>
      </c>
      <c r="E3609" s="15" t="n">
        <v>0.428571428571429</v>
      </c>
      <c r="F3609" s="2" t="s">
        <v>53</v>
      </c>
      <c r="G3609" s="2" t="s">
        <v>53</v>
      </c>
      <c r="H3609" s="2" t="str">
        <f aca="false">IF(AND(E3609&gt;=0.4,E3609&lt;=0.6),"Yes","No")</f>
        <v>Yes</v>
      </c>
      <c r="I3609" s="2" t="str">
        <f aca="false">IF(AND(F3609="No",G3609="No",H3609="Yes"),"Yes","No")</f>
        <v>No</v>
      </c>
      <c r="J3609" s="2"/>
      <c r="K3609" s="2"/>
    </row>
    <row r="3610" customFormat="false" ht="15" hidden="false" customHeight="false" outlineLevel="0" collapsed="false">
      <c r="A3610" s="2" t="s">
        <v>9110</v>
      </c>
      <c r="B3610" s="13" t="n">
        <v>100</v>
      </c>
      <c r="C3610" s="13" t="n">
        <v>100</v>
      </c>
      <c r="D3610" s="14" t="n">
        <f aca="false">C3610/Summary!$B$4</f>
        <v>0.00666666666666667</v>
      </c>
      <c r="E3610" s="15" t="n">
        <v>0.428571428571429</v>
      </c>
      <c r="F3610" s="2" t="s">
        <v>53</v>
      </c>
      <c r="G3610" s="2" t="s">
        <v>44</v>
      </c>
      <c r="H3610" s="2" t="str">
        <f aca="false">IF(AND(E3610&gt;=0.4,E3610&lt;=0.6),"Yes","No")</f>
        <v>Yes</v>
      </c>
      <c r="I3610" s="2" t="str">
        <f aca="false">IF(AND(F3610="No",G3610="No",H3610="Yes"),"Yes","No")</f>
        <v>No</v>
      </c>
      <c r="J3610" s="2"/>
      <c r="K3610" s="2"/>
    </row>
    <row r="3611" customFormat="false" ht="15" hidden="false" customHeight="false" outlineLevel="0" collapsed="false">
      <c r="A3611" s="2" t="s">
        <v>9111</v>
      </c>
      <c r="B3611" s="13" t="n">
        <v>100</v>
      </c>
      <c r="C3611" s="13" t="n">
        <v>100</v>
      </c>
      <c r="D3611" s="14" t="n">
        <f aca="false">C3611/Summary!$B$4</f>
        <v>0.00666666666666667</v>
      </c>
      <c r="E3611" s="15" t="n">
        <v>0.571428571428571</v>
      </c>
      <c r="F3611" s="2" t="s">
        <v>53</v>
      </c>
      <c r="G3611" s="2" t="s">
        <v>44</v>
      </c>
      <c r="H3611" s="2" t="str">
        <f aca="false">IF(AND(E3611&gt;=0.4,E3611&lt;=0.6),"Yes","No")</f>
        <v>Yes</v>
      </c>
      <c r="I3611" s="2" t="str">
        <f aca="false">IF(AND(F3611="No",G3611="No",H3611="Yes"),"Yes","No")</f>
        <v>No</v>
      </c>
      <c r="J3611" s="2"/>
      <c r="K3611" s="2"/>
    </row>
    <row r="3612" customFormat="false" ht="15" hidden="false" customHeight="false" outlineLevel="0" collapsed="false">
      <c r="A3612" s="2" t="s">
        <v>9112</v>
      </c>
      <c r="B3612" s="13" t="n">
        <v>100</v>
      </c>
      <c r="C3612" s="13" t="n">
        <v>100</v>
      </c>
      <c r="D3612" s="14" t="n">
        <f aca="false">C3612/Summary!$B$4</f>
        <v>0.00666666666666667</v>
      </c>
      <c r="E3612" s="15" t="n">
        <v>0.571428571428571</v>
      </c>
      <c r="F3612" s="2" t="s">
        <v>53</v>
      </c>
      <c r="G3612" s="2" t="s">
        <v>53</v>
      </c>
      <c r="H3612" s="2" t="str">
        <f aca="false">IF(AND(E3612&gt;=0.4,E3612&lt;=0.6),"Yes","No")</f>
        <v>Yes</v>
      </c>
      <c r="I3612" s="2" t="str">
        <f aca="false">IF(AND(F3612="No",G3612="No",H3612="Yes"),"Yes","No")</f>
        <v>No</v>
      </c>
      <c r="J3612" s="2"/>
      <c r="K3612" s="2"/>
    </row>
    <row r="3613" customFormat="false" ht="15" hidden="false" customHeight="false" outlineLevel="0" collapsed="false">
      <c r="A3613" s="2" t="s">
        <v>9113</v>
      </c>
      <c r="B3613" s="13" t="n">
        <v>100</v>
      </c>
      <c r="C3613" s="13" t="n">
        <v>100</v>
      </c>
      <c r="D3613" s="14" t="n">
        <f aca="false">C3613/Summary!$B$4</f>
        <v>0.00666666666666667</v>
      </c>
      <c r="E3613" s="15" t="n">
        <v>0.571428571428571</v>
      </c>
      <c r="F3613" s="2" t="s">
        <v>53</v>
      </c>
      <c r="G3613" s="2" t="s">
        <v>44</v>
      </c>
      <c r="H3613" s="2" t="str">
        <f aca="false">IF(AND(E3613&gt;=0.4,E3613&lt;=0.6),"Yes","No")</f>
        <v>Yes</v>
      </c>
      <c r="I3613" s="2" t="str">
        <f aca="false">IF(AND(F3613="No",G3613="No",H3613="Yes"),"Yes","No")</f>
        <v>No</v>
      </c>
      <c r="J3613" s="2"/>
      <c r="K3613" s="2"/>
    </row>
    <row r="3614" customFormat="false" ht="15" hidden="false" customHeight="false" outlineLevel="0" collapsed="false">
      <c r="A3614" s="2" t="s">
        <v>9114</v>
      </c>
      <c r="B3614" s="13" t="n">
        <v>100</v>
      </c>
      <c r="C3614" s="13" t="n">
        <v>99</v>
      </c>
      <c r="D3614" s="14" t="n">
        <f aca="false">C3614/Summary!$B$4</f>
        <v>0.0066</v>
      </c>
      <c r="E3614" s="15" t="n">
        <v>0.571428571428571</v>
      </c>
      <c r="F3614" s="2" t="s">
        <v>53</v>
      </c>
      <c r="G3614" s="2" t="s">
        <v>44</v>
      </c>
      <c r="H3614" s="2" t="str">
        <f aca="false">IF(AND(E3614&gt;=0.4,E3614&lt;=0.6),"Yes","No")</f>
        <v>Yes</v>
      </c>
      <c r="I3614" s="2" t="str">
        <f aca="false">IF(AND(F3614="No",G3614="No",H3614="Yes"),"Yes","No")</f>
        <v>No</v>
      </c>
      <c r="J3614" s="2"/>
      <c r="K3614" s="2"/>
    </row>
    <row r="3615" customFormat="false" ht="15" hidden="false" customHeight="false" outlineLevel="0" collapsed="false">
      <c r="A3615" s="2" t="s">
        <v>9115</v>
      </c>
      <c r="B3615" s="13" t="n">
        <v>100</v>
      </c>
      <c r="C3615" s="13" t="n">
        <v>97</v>
      </c>
      <c r="D3615" s="14" t="n">
        <f aca="false">C3615/Summary!$B$4</f>
        <v>0.00646666666666667</v>
      </c>
      <c r="E3615" s="15" t="n">
        <v>0.571428571428571</v>
      </c>
      <c r="F3615" s="2" t="s">
        <v>53</v>
      </c>
      <c r="G3615" s="2" t="s">
        <v>53</v>
      </c>
      <c r="H3615" s="2" t="str">
        <f aca="false">IF(AND(E3615&gt;=0.4,E3615&lt;=0.6),"Yes","No")</f>
        <v>Yes</v>
      </c>
      <c r="I3615" s="2" t="str">
        <f aca="false">IF(AND(F3615="No",G3615="No",H3615="Yes"),"Yes","No")</f>
        <v>No</v>
      </c>
      <c r="J3615" s="2"/>
      <c r="K3615" s="2"/>
    </row>
    <row r="3616" customFormat="false" ht="15" hidden="false" customHeight="false" outlineLevel="0" collapsed="false">
      <c r="A3616" s="2" t="s">
        <v>9116</v>
      </c>
      <c r="B3616" s="13" t="n">
        <v>100</v>
      </c>
      <c r="C3616" s="13" t="n">
        <v>100</v>
      </c>
      <c r="D3616" s="14" t="n">
        <f aca="false">C3616/Summary!$B$4</f>
        <v>0.00666666666666667</v>
      </c>
      <c r="E3616" s="15" t="n">
        <v>0.428571428571429</v>
      </c>
      <c r="F3616" s="2" t="s">
        <v>53</v>
      </c>
      <c r="G3616" s="2" t="s">
        <v>53</v>
      </c>
      <c r="H3616" s="2" t="str">
        <f aca="false">IF(AND(E3616&gt;=0.4,E3616&lt;=0.6),"Yes","No")</f>
        <v>Yes</v>
      </c>
      <c r="I3616" s="2" t="str">
        <f aca="false">IF(AND(F3616="No",G3616="No",H3616="Yes"),"Yes","No")</f>
        <v>No</v>
      </c>
      <c r="J3616" s="2"/>
      <c r="K3616" s="2"/>
    </row>
    <row r="3617" customFormat="false" ht="15" hidden="false" customHeight="false" outlineLevel="0" collapsed="false">
      <c r="A3617" s="2" t="s">
        <v>9117</v>
      </c>
      <c r="B3617" s="13" t="n">
        <v>100</v>
      </c>
      <c r="C3617" s="13" t="n">
        <v>100</v>
      </c>
      <c r="D3617" s="14" t="n">
        <f aca="false">C3617/Summary!$B$4</f>
        <v>0.00666666666666667</v>
      </c>
      <c r="E3617" s="15" t="n">
        <v>0.285714285714286</v>
      </c>
      <c r="F3617" s="2" t="s">
        <v>53</v>
      </c>
      <c r="G3617" s="2" t="s">
        <v>44</v>
      </c>
      <c r="H3617" s="2" t="str">
        <f aca="false">IF(AND(E3617&gt;=0.4,E3617&lt;=0.6),"Yes","No")</f>
        <v>No</v>
      </c>
      <c r="I3617" s="2" t="str">
        <f aca="false">IF(AND(F3617="No",G3617="No",H3617="Yes"),"Yes","No")</f>
        <v>No</v>
      </c>
      <c r="J3617" s="2"/>
      <c r="K3617" s="2"/>
    </row>
    <row r="3618" customFormat="false" ht="15" hidden="false" customHeight="false" outlineLevel="0" collapsed="false">
      <c r="A3618" s="2" t="s">
        <v>9118</v>
      </c>
      <c r="B3618" s="13" t="n">
        <v>100</v>
      </c>
      <c r="C3618" s="13" t="n">
        <v>100</v>
      </c>
      <c r="D3618" s="14" t="n">
        <f aca="false">C3618/Summary!$B$4</f>
        <v>0.00666666666666667</v>
      </c>
      <c r="E3618" s="15" t="n">
        <v>0.428571428571429</v>
      </c>
      <c r="F3618" s="2" t="s">
        <v>53</v>
      </c>
      <c r="G3618" s="2" t="s">
        <v>44</v>
      </c>
      <c r="H3618" s="2" t="str">
        <f aca="false">IF(AND(E3618&gt;=0.4,E3618&lt;=0.6),"Yes","No")</f>
        <v>Yes</v>
      </c>
      <c r="I3618" s="2" t="str">
        <f aca="false">IF(AND(F3618="No",G3618="No",H3618="Yes"),"Yes","No")</f>
        <v>No</v>
      </c>
      <c r="J3618" s="2"/>
      <c r="K3618" s="2"/>
    </row>
    <row r="3619" customFormat="false" ht="15" hidden="false" customHeight="false" outlineLevel="0" collapsed="false">
      <c r="A3619" s="2" t="s">
        <v>9119</v>
      </c>
      <c r="B3619" s="13" t="n">
        <v>100</v>
      </c>
      <c r="C3619" s="13" t="n">
        <v>100</v>
      </c>
      <c r="D3619" s="14" t="n">
        <f aca="false">C3619/Summary!$B$4</f>
        <v>0.00666666666666667</v>
      </c>
      <c r="E3619" s="15" t="n">
        <v>0.428571428571429</v>
      </c>
      <c r="F3619" s="2" t="s">
        <v>53</v>
      </c>
      <c r="G3619" s="2" t="s">
        <v>53</v>
      </c>
      <c r="H3619" s="2" t="str">
        <f aca="false">IF(AND(E3619&gt;=0.4,E3619&lt;=0.6),"Yes","No")</f>
        <v>Yes</v>
      </c>
      <c r="I3619" s="2" t="str">
        <f aca="false">IF(AND(F3619="No",G3619="No",H3619="Yes"),"Yes","No")</f>
        <v>No</v>
      </c>
      <c r="J3619" s="2"/>
      <c r="K3619" s="2"/>
    </row>
    <row r="3620" customFormat="false" ht="15" hidden="false" customHeight="false" outlineLevel="0" collapsed="false">
      <c r="A3620" s="2" t="s">
        <v>9120</v>
      </c>
      <c r="B3620" s="13" t="n">
        <v>100</v>
      </c>
      <c r="C3620" s="13" t="n">
        <v>100</v>
      </c>
      <c r="D3620" s="14" t="n">
        <f aca="false">C3620/Summary!$B$4</f>
        <v>0.00666666666666667</v>
      </c>
      <c r="E3620" s="15" t="n">
        <v>0.571428571428571</v>
      </c>
      <c r="F3620" s="2" t="s">
        <v>53</v>
      </c>
      <c r="G3620" s="2" t="s">
        <v>53</v>
      </c>
      <c r="H3620" s="2" t="str">
        <f aca="false">IF(AND(E3620&gt;=0.4,E3620&lt;=0.6),"Yes","No")</f>
        <v>Yes</v>
      </c>
      <c r="I3620" s="2" t="str">
        <f aca="false">IF(AND(F3620="No",G3620="No",H3620="Yes"),"Yes","No")</f>
        <v>No</v>
      </c>
      <c r="J3620" s="2"/>
      <c r="K3620" s="2"/>
    </row>
    <row r="3621" customFormat="false" ht="15" hidden="false" customHeight="false" outlineLevel="0" collapsed="false">
      <c r="A3621" s="2" t="s">
        <v>9121</v>
      </c>
      <c r="B3621" s="13" t="n">
        <v>100</v>
      </c>
      <c r="C3621" s="13" t="n">
        <v>99</v>
      </c>
      <c r="D3621" s="14" t="n">
        <f aca="false">C3621/Summary!$B$4</f>
        <v>0.0066</v>
      </c>
      <c r="E3621" s="15" t="n">
        <v>0.428571428571429</v>
      </c>
      <c r="F3621" s="2" t="s">
        <v>53</v>
      </c>
      <c r="G3621" s="2" t="s">
        <v>53</v>
      </c>
      <c r="H3621" s="2" t="str">
        <f aca="false">IF(AND(E3621&gt;=0.4,E3621&lt;=0.6),"Yes","No")</f>
        <v>Yes</v>
      </c>
      <c r="I3621" s="2" t="str">
        <f aca="false">IF(AND(F3621="No",G3621="No",H3621="Yes"),"Yes","No")</f>
        <v>No</v>
      </c>
      <c r="J3621" s="2"/>
      <c r="K3621" s="2"/>
    </row>
    <row r="3622" customFormat="false" ht="15" hidden="false" customHeight="false" outlineLevel="0" collapsed="false">
      <c r="A3622" s="2" t="s">
        <v>9122</v>
      </c>
      <c r="B3622" s="13" t="n">
        <v>100</v>
      </c>
      <c r="C3622" s="13" t="n">
        <v>100</v>
      </c>
      <c r="D3622" s="14" t="n">
        <f aca="false">C3622/Summary!$B$4</f>
        <v>0.00666666666666667</v>
      </c>
      <c r="E3622" s="15" t="n">
        <v>0.714285714285714</v>
      </c>
      <c r="F3622" s="2" t="s">
        <v>53</v>
      </c>
      <c r="G3622" s="2" t="s">
        <v>44</v>
      </c>
      <c r="H3622" s="2" t="str">
        <f aca="false">IF(AND(E3622&gt;=0.4,E3622&lt;=0.6),"Yes","No")</f>
        <v>No</v>
      </c>
      <c r="I3622" s="2" t="str">
        <f aca="false">IF(AND(F3622="No",G3622="No",H3622="Yes"),"Yes","No")</f>
        <v>No</v>
      </c>
      <c r="J3622" s="2"/>
      <c r="K3622" s="2"/>
    </row>
    <row r="3623" customFormat="false" ht="15" hidden="false" customHeight="false" outlineLevel="0" collapsed="false">
      <c r="A3623" s="2" t="s">
        <v>9123</v>
      </c>
      <c r="B3623" s="13" t="n">
        <v>100</v>
      </c>
      <c r="C3623" s="13" t="n">
        <v>100</v>
      </c>
      <c r="D3623" s="14" t="n">
        <f aca="false">C3623/Summary!$B$4</f>
        <v>0.00666666666666667</v>
      </c>
      <c r="E3623" s="15" t="n">
        <v>0.571428571428571</v>
      </c>
      <c r="F3623" s="2" t="s">
        <v>53</v>
      </c>
      <c r="G3623" s="2" t="s">
        <v>44</v>
      </c>
      <c r="H3623" s="2" t="str">
        <f aca="false">IF(AND(E3623&gt;=0.4,E3623&lt;=0.6),"Yes","No")</f>
        <v>Yes</v>
      </c>
      <c r="I3623" s="2" t="str">
        <f aca="false">IF(AND(F3623="No",G3623="No",H3623="Yes"),"Yes","No")</f>
        <v>No</v>
      </c>
      <c r="J3623" s="2"/>
      <c r="K3623" s="2"/>
    </row>
    <row r="3624" customFormat="false" ht="15" hidden="false" customHeight="false" outlineLevel="0" collapsed="false">
      <c r="A3624" s="2" t="s">
        <v>9124</v>
      </c>
      <c r="B3624" s="13" t="n">
        <v>100</v>
      </c>
      <c r="C3624" s="13" t="n">
        <v>99</v>
      </c>
      <c r="D3624" s="14" t="n">
        <f aca="false">C3624/Summary!$B$4</f>
        <v>0.0066</v>
      </c>
      <c r="E3624" s="15" t="n">
        <v>0.142857142857143</v>
      </c>
      <c r="F3624" s="2" t="s">
        <v>53</v>
      </c>
      <c r="G3624" s="2" t="s">
        <v>53</v>
      </c>
      <c r="H3624" s="2" t="str">
        <f aca="false">IF(AND(E3624&gt;=0.4,E3624&lt;=0.6),"Yes","No")</f>
        <v>No</v>
      </c>
      <c r="I3624" s="2" t="str">
        <f aca="false">IF(AND(F3624="No",G3624="No",H3624="Yes"),"Yes","No")</f>
        <v>No</v>
      </c>
      <c r="J3624" s="2"/>
      <c r="K3624" s="2"/>
    </row>
    <row r="3625" customFormat="false" ht="15" hidden="false" customHeight="false" outlineLevel="0" collapsed="false">
      <c r="A3625" s="2" t="s">
        <v>9125</v>
      </c>
      <c r="B3625" s="13" t="n">
        <v>100</v>
      </c>
      <c r="C3625" s="13" t="n">
        <v>100</v>
      </c>
      <c r="D3625" s="14" t="n">
        <f aca="false">C3625/Summary!$B$4</f>
        <v>0.00666666666666667</v>
      </c>
      <c r="E3625" s="15" t="n">
        <v>0.428571428571429</v>
      </c>
      <c r="F3625" s="2" t="s">
        <v>53</v>
      </c>
      <c r="G3625" s="2" t="s">
        <v>44</v>
      </c>
      <c r="H3625" s="2" t="str">
        <f aca="false">IF(AND(E3625&gt;=0.4,E3625&lt;=0.6),"Yes","No")</f>
        <v>Yes</v>
      </c>
      <c r="I3625" s="2" t="str">
        <f aca="false">IF(AND(F3625="No",G3625="No",H3625="Yes"),"Yes","No")</f>
        <v>No</v>
      </c>
      <c r="J3625" s="2"/>
      <c r="K3625" s="2"/>
    </row>
    <row r="3626" customFormat="false" ht="15" hidden="false" customHeight="false" outlineLevel="0" collapsed="false">
      <c r="A3626" s="2" t="s">
        <v>9126</v>
      </c>
      <c r="B3626" s="13" t="n">
        <v>100</v>
      </c>
      <c r="C3626" s="13" t="n">
        <v>100</v>
      </c>
      <c r="D3626" s="14" t="n">
        <f aca="false">C3626/Summary!$B$4</f>
        <v>0.00666666666666667</v>
      </c>
      <c r="E3626" s="15" t="n">
        <v>0.142857142857143</v>
      </c>
      <c r="F3626" s="2" t="s">
        <v>53</v>
      </c>
      <c r="G3626" s="2" t="s">
        <v>44</v>
      </c>
      <c r="H3626" s="2" t="str">
        <f aca="false">IF(AND(E3626&gt;=0.4,E3626&lt;=0.6),"Yes","No")</f>
        <v>No</v>
      </c>
      <c r="I3626" s="2" t="str">
        <f aca="false">IF(AND(F3626="No",G3626="No",H3626="Yes"),"Yes","No")</f>
        <v>No</v>
      </c>
      <c r="J3626" s="2"/>
      <c r="K3626" s="2"/>
    </row>
    <row r="3627" customFormat="false" ht="15" hidden="false" customHeight="false" outlineLevel="0" collapsed="false">
      <c r="A3627" s="2" t="s">
        <v>9127</v>
      </c>
      <c r="B3627" s="13" t="n">
        <v>100</v>
      </c>
      <c r="C3627" s="13" t="n">
        <v>99</v>
      </c>
      <c r="D3627" s="14" t="n">
        <f aca="false">C3627/Summary!$B$4</f>
        <v>0.0066</v>
      </c>
      <c r="E3627" s="15" t="n">
        <v>0.428571428571429</v>
      </c>
      <c r="F3627" s="2" t="s">
        <v>53</v>
      </c>
      <c r="G3627" s="2" t="s">
        <v>44</v>
      </c>
      <c r="H3627" s="2" t="str">
        <f aca="false">IF(AND(E3627&gt;=0.4,E3627&lt;=0.6),"Yes","No")</f>
        <v>Yes</v>
      </c>
      <c r="I3627" s="2" t="str">
        <f aca="false">IF(AND(F3627="No",G3627="No",H3627="Yes"),"Yes","No")</f>
        <v>No</v>
      </c>
      <c r="J3627" s="2"/>
      <c r="K3627" s="2"/>
    </row>
    <row r="3628" customFormat="false" ht="15" hidden="false" customHeight="false" outlineLevel="0" collapsed="false">
      <c r="A3628" s="2" t="s">
        <v>9128</v>
      </c>
      <c r="B3628" s="13" t="n">
        <v>100</v>
      </c>
      <c r="C3628" s="13" t="n">
        <v>99</v>
      </c>
      <c r="D3628" s="14" t="n">
        <f aca="false">C3628/Summary!$B$4</f>
        <v>0.0066</v>
      </c>
      <c r="E3628" s="15" t="n">
        <v>0.142857142857143</v>
      </c>
      <c r="F3628" s="2" t="s">
        <v>53</v>
      </c>
      <c r="G3628" s="2" t="s">
        <v>53</v>
      </c>
      <c r="H3628" s="2" t="str">
        <f aca="false">IF(AND(E3628&gt;=0.4,E3628&lt;=0.6),"Yes","No")</f>
        <v>No</v>
      </c>
      <c r="I3628" s="2" t="str">
        <f aca="false">IF(AND(F3628="No",G3628="No",H3628="Yes"),"Yes","No")</f>
        <v>No</v>
      </c>
      <c r="J3628" s="2"/>
      <c r="K3628" s="2"/>
    </row>
    <row r="3629" customFormat="false" ht="15" hidden="false" customHeight="false" outlineLevel="0" collapsed="false">
      <c r="A3629" s="2" t="s">
        <v>9129</v>
      </c>
      <c r="B3629" s="13" t="n">
        <v>100</v>
      </c>
      <c r="C3629" s="13" t="n">
        <v>99</v>
      </c>
      <c r="D3629" s="14" t="n">
        <f aca="false">C3629/Summary!$B$4</f>
        <v>0.0066</v>
      </c>
      <c r="E3629" s="15" t="n">
        <v>0.428571428571429</v>
      </c>
      <c r="F3629" s="2" t="s">
        <v>53</v>
      </c>
      <c r="G3629" s="2" t="s">
        <v>44</v>
      </c>
      <c r="H3629" s="2" t="str">
        <f aca="false">IF(AND(E3629&gt;=0.4,E3629&lt;=0.6),"Yes","No")</f>
        <v>Yes</v>
      </c>
      <c r="I3629" s="2" t="str">
        <f aca="false">IF(AND(F3629="No",G3629="No",H3629="Yes"),"Yes","No")</f>
        <v>No</v>
      </c>
      <c r="J3629" s="2"/>
      <c r="K3629" s="2"/>
    </row>
    <row r="3630" customFormat="false" ht="15" hidden="false" customHeight="false" outlineLevel="0" collapsed="false">
      <c r="A3630" s="2" t="s">
        <v>9130</v>
      </c>
      <c r="B3630" s="13" t="n">
        <v>100</v>
      </c>
      <c r="C3630" s="13" t="n">
        <v>99</v>
      </c>
      <c r="D3630" s="14" t="n">
        <f aca="false">C3630/Summary!$B$4</f>
        <v>0.0066</v>
      </c>
      <c r="E3630" s="15" t="n">
        <v>0.285714285714286</v>
      </c>
      <c r="F3630" s="2" t="s">
        <v>53</v>
      </c>
      <c r="G3630" s="2" t="s">
        <v>44</v>
      </c>
      <c r="H3630" s="2" t="str">
        <f aca="false">IF(AND(E3630&gt;=0.4,E3630&lt;=0.6),"Yes","No")</f>
        <v>No</v>
      </c>
      <c r="I3630" s="2" t="str">
        <f aca="false">IF(AND(F3630="No",G3630="No",H3630="Yes"),"Yes","No")</f>
        <v>No</v>
      </c>
      <c r="J3630" s="2"/>
      <c r="K3630" s="2"/>
    </row>
    <row r="3631" customFormat="false" ht="15" hidden="false" customHeight="false" outlineLevel="0" collapsed="false">
      <c r="A3631" s="2" t="s">
        <v>9131</v>
      </c>
      <c r="B3631" s="13" t="n">
        <v>100</v>
      </c>
      <c r="C3631" s="13" t="n">
        <v>99</v>
      </c>
      <c r="D3631" s="14" t="n">
        <f aca="false">C3631/Summary!$B$4</f>
        <v>0.0066</v>
      </c>
      <c r="E3631" s="15" t="n">
        <v>0.285714285714286</v>
      </c>
      <c r="F3631" s="2" t="s">
        <v>53</v>
      </c>
      <c r="G3631" s="2" t="s">
        <v>44</v>
      </c>
      <c r="H3631" s="2" t="str">
        <f aca="false">IF(AND(E3631&gt;=0.4,E3631&lt;=0.6),"Yes","No")</f>
        <v>No</v>
      </c>
      <c r="I3631" s="2" t="str">
        <f aca="false">IF(AND(F3631="No",G3631="No",H3631="Yes"),"Yes","No")</f>
        <v>No</v>
      </c>
      <c r="J3631" s="2"/>
      <c r="K3631" s="2"/>
    </row>
    <row r="3632" customFormat="false" ht="15" hidden="false" customHeight="false" outlineLevel="0" collapsed="false">
      <c r="A3632" s="2" t="s">
        <v>9132</v>
      </c>
      <c r="B3632" s="13" t="n">
        <v>100</v>
      </c>
      <c r="C3632" s="13" t="n">
        <v>100</v>
      </c>
      <c r="D3632" s="14" t="n">
        <f aca="false">C3632/Summary!$B$4</f>
        <v>0.00666666666666667</v>
      </c>
      <c r="E3632" s="15" t="n">
        <v>0.285714285714286</v>
      </c>
      <c r="F3632" s="2" t="s">
        <v>53</v>
      </c>
      <c r="G3632" s="2" t="s">
        <v>44</v>
      </c>
      <c r="H3632" s="2" t="str">
        <f aca="false">IF(AND(E3632&gt;=0.4,E3632&lt;=0.6),"Yes","No")</f>
        <v>No</v>
      </c>
      <c r="I3632" s="2" t="str">
        <f aca="false">IF(AND(F3632="No",G3632="No",H3632="Yes"),"Yes","No")</f>
        <v>No</v>
      </c>
      <c r="J3632" s="2"/>
      <c r="K3632" s="2"/>
    </row>
    <row r="3633" customFormat="false" ht="15" hidden="false" customHeight="false" outlineLevel="0" collapsed="false">
      <c r="A3633" s="2" t="s">
        <v>9133</v>
      </c>
      <c r="B3633" s="13" t="n">
        <v>100</v>
      </c>
      <c r="C3633" s="13" t="n">
        <v>100</v>
      </c>
      <c r="D3633" s="14" t="n">
        <f aca="false">C3633/Summary!$B$4</f>
        <v>0.00666666666666667</v>
      </c>
      <c r="E3633" s="15" t="n">
        <v>0.142857142857143</v>
      </c>
      <c r="F3633" s="2" t="s">
        <v>53</v>
      </c>
      <c r="G3633" s="2" t="s">
        <v>53</v>
      </c>
      <c r="H3633" s="2" t="str">
        <f aca="false">IF(AND(E3633&gt;=0.4,E3633&lt;=0.6),"Yes","No")</f>
        <v>No</v>
      </c>
      <c r="I3633" s="2" t="str">
        <f aca="false">IF(AND(F3633="No",G3633="No",H3633="Yes"),"Yes","No")</f>
        <v>No</v>
      </c>
      <c r="J3633" s="2"/>
      <c r="K3633" s="2"/>
    </row>
    <row r="3634" customFormat="false" ht="15" hidden="false" customHeight="false" outlineLevel="0" collapsed="false">
      <c r="A3634" s="2" t="s">
        <v>9134</v>
      </c>
      <c r="B3634" s="13" t="n">
        <v>100</v>
      </c>
      <c r="C3634" s="13" t="n">
        <v>99</v>
      </c>
      <c r="D3634" s="14" t="n">
        <f aca="false">C3634/Summary!$B$4</f>
        <v>0.0066</v>
      </c>
      <c r="E3634" s="15" t="n">
        <v>0.142857142857143</v>
      </c>
      <c r="F3634" s="2" t="s">
        <v>53</v>
      </c>
      <c r="G3634" s="2" t="s">
        <v>53</v>
      </c>
      <c r="H3634" s="2" t="str">
        <f aca="false">IF(AND(E3634&gt;=0.4,E3634&lt;=0.6),"Yes","No")</f>
        <v>No</v>
      </c>
      <c r="I3634" s="2" t="str">
        <f aca="false">IF(AND(F3634="No",G3634="No",H3634="Yes"),"Yes","No")</f>
        <v>No</v>
      </c>
      <c r="J3634" s="2"/>
      <c r="K3634" s="2"/>
    </row>
    <row r="3635" customFormat="false" ht="15" hidden="false" customHeight="false" outlineLevel="0" collapsed="false">
      <c r="A3635" s="2" t="s">
        <v>9135</v>
      </c>
      <c r="B3635" s="13" t="n">
        <v>100</v>
      </c>
      <c r="C3635" s="13" t="n">
        <v>99</v>
      </c>
      <c r="D3635" s="14" t="n">
        <f aca="false">C3635/Summary!$B$4</f>
        <v>0.0066</v>
      </c>
      <c r="E3635" s="15" t="n">
        <v>0.285714285714286</v>
      </c>
      <c r="F3635" s="2" t="s">
        <v>53</v>
      </c>
      <c r="G3635" s="2" t="s">
        <v>44</v>
      </c>
      <c r="H3635" s="2" t="str">
        <f aca="false">IF(AND(E3635&gt;=0.4,E3635&lt;=0.6),"Yes","No")</f>
        <v>No</v>
      </c>
      <c r="I3635" s="2" t="str">
        <f aca="false">IF(AND(F3635="No",G3635="No",H3635="Yes"),"Yes","No")</f>
        <v>No</v>
      </c>
      <c r="J3635" s="2"/>
      <c r="K3635" s="2"/>
    </row>
    <row r="3636" customFormat="false" ht="15" hidden="false" customHeight="false" outlineLevel="0" collapsed="false">
      <c r="A3636" s="2" t="s">
        <v>9136</v>
      </c>
      <c r="B3636" s="13" t="n">
        <v>100</v>
      </c>
      <c r="C3636" s="13" t="n">
        <v>99</v>
      </c>
      <c r="D3636" s="14" t="n">
        <f aca="false">C3636/Summary!$B$4</f>
        <v>0.0066</v>
      </c>
      <c r="E3636" s="15" t="n">
        <v>0.571428571428571</v>
      </c>
      <c r="F3636" s="2" t="s">
        <v>53</v>
      </c>
      <c r="G3636" s="2" t="s">
        <v>44</v>
      </c>
      <c r="H3636" s="2" t="str">
        <f aca="false">IF(AND(E3636&gt;=0.4,E3636&lt;=0.6),"Yes","No")</f>
        <v>Yes</v>
      </c>
      <c r="I3636" s="2" t="str">
        <f aca="false">IF(AND(F3636="No",G3636="No",H3636="Yes"),"Yes","No")</f>
        <v>No</v>
      </c>
      <c r="J3636" s="2"/>
      <c r="K3636" s="2"/>
    </row>
    <row r="3637" customFormat="false" ht="15" hidden="false" customHeight="false" outlineLevel="0" collapsed="false">
      <c r="A3637" s="2" t="s">
        <v>9137</v>
      </c>
      <c r="B3637" s="13" t="n">
        <v>100</v>
      </c>
      <c r="C3637" s="13" t="n">
        <v>100</v>
      </c>
      <c r="D3637" s="14" t="n">
        <f aca="false">C3637/Summary!$B$4</f>
        <v>0.00666666666666667</v>
      </c>
      <c r="E3637" s="15" t="n">
        <v>0.571428571428571</v>
      </c>
      <c r="F3637" s="2" t="s">
        <v>53</v>
      </c>
      <c r="G3637" s="2" t="s">
        <v>53</v>
      </c>
      <c r="H3637" s="2" t="str">
        <f aca="false">IF(AND(E3637&gt;=0.4,E3637&lt;=0.6),"Yes","No")</f>
        <v>Yes</v>
      </c>
      <c r="I3637" s="2" t="str">
        <f aca="false">IF(AND(F3637="No",G3637="No",H3637="Yes"),"Yes","No")</f>
        <v>No</v>
      </c>
      <c r="J3637" s="2"/>
      <c r="K3637" s="2"/>
    </row>
    <row r="3638" customFormat="false" ht="15" hidden="false" customHeight="false" outlineLevel="0" collapsed="false">
      <c r="A3638" s="2" t="s">
        <v>9138</v>
      </c>
      <c r="B3638" s="13" t="n">
        <v>100</v>
      </c>
      <c r="C3638" s="13" t="n">
        <v>99</v>
      </c>
      <c r="D3638" s="14" t="n">
        <f aca="false">C3638/Summary!$B$4</f>
        <v>0.0066</v>
      </c>
      <c r="E3638" s="15" t="n">
        <v>0.428571428571429</v>
      </c>
      <c r="F3638" s="2" t="s">
        <v>53</v>
      </c>
      <c r="G3638" s="2" t="s">
        <v>44</v>
      </c>
      <c r="H3638" s="2" t="str">
        <f aca="false">IF(AND(E3638&gt;=0.4,E3638&lt;=0.6),"Yes","No")</f>
        <v>Yes</v>
      </c>
      <c r="I3638" s="2" t="str">
        <f aca="false">IF(AND(F3638="No",G3638="No",H3638="Yes"),"Yes","No")</f>
        <v>No</v>
      </c>
      <c r="J3638" s="2"/>
      <c r="K3638" s="2"/>
    </row>
    <row r="3639" customFormat="false" ht="15" hidden="false" customHeight="false" outlineLevel="0" collapsed="false">
      <c r="A3639" s="2" t="s">
        <v>9139</v>
      </c>
      <c r="B3639" s="13" t="n">
        <v>100</v>
      </c>
      <c r="C3639" s="13" t="n">
        <v>99</v>
      </c>
      <c r="D3639" s="14" t="n">
        <f aca="false">C3639/Summary!$B$4</f>
        <v>0.0066</v>
      </c>
      <c r="E3639" s="15" t="n">
        <v>0.142857142857143</v>
      </c>
      <c r="F3639" s="2" t="s">
        <v>53</v>
      </c>
      <c r="G3639" s="2" t="s">
        <v>44</v>
      </c>
      <c r="H3639" s="2" t="str">
        <f aca="false">IF(AND(E3639&gt;=0.4,E3639&lt;=0.6),"Yes","No")</f>
        <v>No</v>
      </c>
      <c r="I3639" s="2" t="str">
        <f aca="false">IF(AND(F3639="No",G3639="No",H3639="Yes"),"Yes","No")</f>
        <v>No</v>
      </c>
      <c r="J3639" s="2"/>
      <c r="K3639" s="2"/>
    </row>
    <row r="3640" customFormat="false" ht="15" hidden="false" customHeight="false" outlineLevel="0" collapsed="false">
      <c r="A3640" s="2" t="s">
        <v>9140</v>
      </c>
      <c r="B3640" s="13" t="n">
        <v>100</v>
      </c>
      <c r="C3640" s="13" t="n">
        <v>100</v>
      </c>
      <c r="D3640" s="14" t="n">
        <f aca="false">C3640/Summary!$B$4</f>
        <v>0.00666666666666667</v>
      </c>
      <c r="E3640" s="15" t="n">
        <v>0.428571428571429</v>
      </c>
      <c r="F3640" s="2" t="s">
        <v>53</v>
      </c>
      <c r="G3640" s="2" t="s">
        <v>44</v>
      </c>
      <c r="H3640" s="2" t="str">
        <f aca="false">IF(AND(E3640&gt;=0.4,E3640&lt;=0.6),"Yes","No")</f>
        <v>Yes</v>
      </c>
      <c r="I3640" s="2" t="str">
        <f aca="false">IF(AND(F3640="No",G3640="No",H3640="Yes"),"Yes","No")</f>
        <v>No</v>
      </c>
      <c r="J3640" s="2"/>
      <c r="K3640" s="2"/>
    </row>
    <row r="3641" customFormat="false" ht="15" hidden="false" customHeight="false" outlineLevel="0" collapsed="false">
      <c r="A3641" s="2" t="s">
        <v>9141</v>
      </c>
      <c r="B3641" s="13" t="n">
        <v>100</v>
      </c>
      <c r="C3641" s="13" t="n">
        <v>99</v>
      </c>
      <c r="D3641" s="14" t="n">
        <f aca="false">C3641/Summary!$B$4</f>
        <v>0.0066</v>
      </c>
      <c r="E3641" s="15" t="n">
        <v>0.428571428571429</v>
      </c>
      <c r="F3641" s="2" t="s">
        <v>53</v>
      </c>
      <c r="G3641" s="2" t="s">
        <v>44</v>
      </c>
      <c r="H3641" s="2" t="str">
        <f aca="false">IF(AND(E3641&gt;=0.4,E3641&lt;=0.6),"Yes","No")</f>
        <v>Yes</v>
      </c>
      <c r="I3641" s="2" t="str">
        <f aca="false">IF(AND(F3641="No",G3641="No",H3641="Yes"),"Yes","No")</f>
        <v>No</v>
      </c>
      <c r="J3641" s="2"/>
      <c r="K3641" s="2"/>
    </row>
    <row r="3642" customFormat="false" ht="15" hidden="false" customHeight="false" outlineLevel="0" collapsed="false">
      <c r="A3642" s="2" t="s">
        <v>9142</v>
      </c>
      <c r="B3642" s="13" t="n">
        <v>100</v>
      </c>
      <c r="C3642" s="13" t="n">
        <v>99</v>
      </c>
      <c r="D3642" s="14" t="n">
        <f aca="false">C3642/Summary!$B$4</f>
        <v>0.0066</v>
      </c>
      <c r="E3642" s="15" t="n">
        <v>0.428571428571429</v>
      </c>
      <c r="F3642" s="2" t="s">
        <v>53</v>
      </c>
      <c r="G3642" s="2" t="s">
        <v>44</v>
      </c>
      <c r="H3642" s="2" t="str">
        <f aca="false">IF(AND(E3642&gt;=0.4,E3642&lt;=0.6),"Yes","No")</f>
        <v>Yes</v>
      </c>
      <c r="I3642" s="2" t="str">
        <f aca="false">IF(AND(F3642="No",G3642="No",H3642="Yes"),"Yes","No")</f>
        <v>No</v>
      </c>
      <c r="J3642" s="2"/>
      <c r="K3642" s="2"/>
    </row>
    <row r="3643" customFormat="false" ht="15" hidden="false" customHeight="false" outlineLevel="0" collapsed="false">
      <c r="A3643" s="2" t="s">
        <v>9143</v>
      </c>
      <c r="B3643" s="13" t="n">
        <v>100</v>
      </c>
      <c r="C3643" s="13" t="n">
        <v>100</v>
      </c>
      <c r="D3643" s="14" t="n">
        <f aca="false">C3643/Summary!$B$4</f>
        <v>0.00666666666666667</v>
      </c>
      <c r="E3643" s="15" t="n">
        <v>0.571428571428571</v>
      </c>
      <c r="F3643" s="2" t="s">
        <v>53</v>
      </c>
      <c r="G3643" s="2" t="s">
        <v>53</v>
      </c>
      <c r="H3643" s="2" t="str">
        <f aca="false">IF(AND(E3643&gt;=0.4,E3643&lt;=0.6),"Yes","No")</f>
        <v>Yes</v>
      </c>
      <c r="I3643" s="2" t="str">
        <f aca="false">IF(AND(F3643="No",G3643="No",H3643="Yes"),"Yes","No")</f>
        <v>No</v>
      </c>
      <c r="J3643" s="2"/>
      <c r="K3643" s="2"/>
    </row>
    <row r="3644" customFormat="false" ht="15" hidden="false" customHeight="false" outlineLevel="0" collapsed="false">
      <c r="A3644" s="2" t="s">
        <v>9144</v>
      </c>
      <c r="B3644" s="13" t="n">
        <v>100</v>
      </c>
      <c r="C3644" s="13" t="n">
        <v>100</v>
      </c>
      <c r="D3644" s="14" t="n">
        <f aca="false">C3644/Summary!$B$4</f>
        <v>0.00666666666666667</v>
      </c>
      <c r="E3644" s="15" t="n">
        <v>0.571428571428571</v>
      </c>
      <c r="F3644" s="2" t="s">
        <v>53</v>
      </c>
      <c r="G3644" s="2" t="s">
        <v>44</v>
      </c>
      <c r="H3644" s="2" t="str">
        <f aca="false">IF(AND(E3644&gt;=0.4,E3644&lt;=0.6),"Yes","No")</f>
        <v>Yes</v>
      </c>
      <c r="I3644" s="2" t="str">
        <f aca="false">IF(AND(F3644="No",G3644="No",H3644="Yes"),"Yes","No")</f>
        <v>No</v>
      </c>
      <c r="J3644" s="2"/>
      <c r="K3644" s="2"/>
    </row>
    <row r="3645" customFormat="false" ht="15" hidden="false" customHeight="false" outlineLevel="0" collapsed="false">
      <c r="A3645" s="2" t="s">
        <v>9145</v>
      </c>
      <c r="B3645" s="13" t="n">
        <v>100</v>
      </c>
      <c r="C3645" s="13" t="n">
        <v>100</v>
      </c>
      <c r="D3645" s="14" t="n">
        <f aca="false">C3645/Summary!$B$4</f>
        <v>0.00666666666666667</v>
      </c>
      <c r="E3645" s="15" t="n">
        <v>0.571428571428571</v>
      </c>
      <c r="F3645" s="2" t="s">
        <v>53</v>
      </c>
      <c r="G3645" s="2" t="s">
        <v>44</v>
      </c>
      <c r="H3645" s="2" t="str">
        <f aca="false">IF(AND(E3645&gt;=0.4,E3645&lt;=0.6),"Yes","No")</f>
        <v>Yes</v>
      </c>
      <c r="I3645" s="2" t="str">
        <f aca="false">IF(AND(F3645="No",G3645="No",H3645="Yes"),"Yes","No")</f>
        <v>No</v>
      </c>
      <c r="J3645" s="2"/>
      <c r="K3645" s="2"/>
    </row>
    <row r="3646" customFormat="false" ht="15" hidden="false" customHeight="false" outlineLevel="0" collapsed="false">
      <c r="A3646" s="2" t="s">
        <v>9146</v>
      </c>
      <c r="B3646" s="13" t="n">
        <v>100</v>
      </c>
      <c r="C3646" s="13" t="n">
        <v>100</v>
      </c>
      <c r="D3646" s="14" t="n">
        <f aca="false">C3646/Summary!$B$4</f>
        <v>0.00666666666666667</v>
      </c>
      <c r="E3646" s="15" t="n">
        <v>0.285714285714286</v>
      </c>
      <c r="F3646" s="2" t="s">
        <v>53</v>
      </c>
      <c r="G3646" s="2" t="s">
        <v>44</v>
      </c>
      <c r="H3646" s="2" t="str">
        <f aca="false">IF(AND(E3646&gt;=0.4,E3646&lt;=0.6),"Yes","No")</f>
        <v>No</v>
      </c>
      <c r="I3646" s="2" t="str">
        <f aca="false">IF(AND(F3646="No",G3646="No",H3646="Yes"),"Yes","No")</f>
        <v>No</v>
      </c>
      <c r="J3646" s="2"/>
      <c r="K3646" s="2"/>
    </row>
    <row r="3647" customFormat="false" ht="15" hidden="false" customHeight="false" outlineLevel="0" collapsed="false">
      <c r="A3647" s="2" t="s">
        <v>9147</v>
      </c>
      <c r="B3647" s="13" t="n">
        <v>100</v>
      </c>
      <c r="C3647" s="13" t="n">
        <v>99</v>
      </c>
      <c r="D3647" s="14" t="n">
        <f aca="false">C3647/Summary!$B$4</f>
        <v>0.0066</v>
      </c>
      <c r="E3647" s="15" t="n">
        <v>0.285714285714286</v>
      </c>
      <c r="F3647" s="2" t="s">
        <v>53</v>
      </c>
      <c r="G3647" s="2" t="s">
        <v>53</v>
      </c>
      <c r="H3647" s="2" t="str">
        <f aca="false">IF(AND(E3647&gt;=0.4,E3647&lt;=0.6),"Yes","No")</f>
        <v>No</v>
      </c>
      <c r="I3647" s="2" t="str">
        <f aca="false">IF(AND(F3647="No",G3647="No",H3647="Yes"),"Yes","No")</f>
        <v>No</v>
      </c>
      <c r="J3647" s="2"/>
      <c r="K3647" s="2"/>
    </row>
    <row r="3648" customFormat="false" ht="15" hidden="false" customHeight="false" outlineLevel="0" collapsed="false">
      <c r="A3648" s="2" t="s">
        <v>9148</v>
      </c>
      <c r="B3648" s="13" t="n">
        <v>100</v>
      </c>
      <c r="C3648" s="13" t="n">
        <v>100</v>
      </c>
      <c r="D3648" s="14" t="n">
        <f aca="false">C3648/Summary!$B$4</f>
        <v>0.00666666666666667</v>
      </c>
      <c r="E3648" s="15" t="n">
        <v>0.142857142857143</v>
      </c>
      <c r="F3648" s="2" t="s">
        <v>53</v>
      </c>
      <c r="G3648" s="2" t="s">
        <v>44</v>
      </c>
      <c r="H3648" s="2" t="str">
        <f aca="false">IF(AND(E3648&gt;=0.4,E3648&lt;=0.6),"Yes","No")</f>
        <v>No</v>
      </c>
      <c r="I3648" s="2" t="str">
        <f aca="false">IF(AND(F3648="No",G3648="No",H3648="Yes"),"Yes","No")</f>
        <v>No</v>
      </c>
      <c r="J3648" s="2"/>
      <c r="K3648" s="2"/>
    </row>
    <row r="3649" customFormat="false" ht="15" hidden="false" customHeight="false" outlineLevel="0" collapsed="false">
      <c r="A3649" s="2" t="s">
        <v>9149</v>
      </c>
      <c r="B3649" s="13" t="n">
        <v>100</v>
      </c>
      <c r="C3649" s="13" t="n">
        <v>99</v>
      </c>
      <c r="D3649" s="14" t="n">
        <f aca="false">C3649/Summary!$B$4</f>
        <v>0.0066</v>
      </c>
      <c r="E3649" s="15" t="n">
        <v>0.428571428571429</v>
      </c>
      <c r="F3649" s="2" t="s">
        <v>53</v>
      </c>
      <c r="G3649" s="2" t="s">
        <v>44</v>
      </c>
      <c r="H3649" s="2" t="str">
        <f aca="false">IF(AND(E3649&gt;=0.4,E3649&lt;=0.6),"Yes","No")</f>
        <v>Yes</v>
      </c>
      <c r="I3649" s="2" t="str">
        <f aca="false">IF(AND(F3649="No",G3649="No",H3649="Yes"),"Yes","No")</f>
        <v>No</v>
      </c>
      <c r="J3649" s="2"/>
      <c r="K3649" s="2"/>
    </row>
    <row r="3650" customFormat="false" ht="15" hidden="false" customHeight="false" outlineLevel="0" collapsed="false">
      <c r="A3650" s="2" t="s">
        <v>9150</v>
      </c>
      <c r="B3650" s="13" t="n">
        <v>100</v>
      </c>
      <c r="C3650" s="13" t="n">
        <v>99</v>
      </c>
      <c r="D3650" s="14" t="n">
        <f aca="false">C3650/Summary!$B$4</f>
        <v>0.0066</v>
      </c>
      <c r="E3650" s="15" t="n">
        <v>0.285714285714286</v>
      </c>
      <c r="F3650" s="2" t="s">
        <v>53</v>
      </c>
      <c r="G3650" s="2" t="s">
        <v>53</v>
      </c>
      <c r="H3650" s="2" t="str">
        <f aca="false">IF(AND(E3650&gt;=0.4,E3650&lt;=0.6),"Yes","No")</f>
        <v>No</v>
      </c>
      <c r="I3650" s="2" t="str">
        <f aca="false">IF(AND(F3650="No",G3650="No",H3650="Yes"),"Yes","No")</f>
        <v>No</v>
      </c>
      <c r="J3650" s="2"/>
      <c r="K3650" s="2"/>
    </row>
    <row r="3651" customFormat="false" ht="15" hidden="false" customHeight="false" outlineLevel="0" collapsed="false">
      <c r="A3651" s="2" t="s">
        <v>9151</v>
      </c>
      <c r="B3651" s="13" t="n">
        <v>100</v>
      </c>
      <c r="C3651" s="13" t="n">
        <v>99</v>
      </c>
      <c r="D3651" s="14" t="n">
        <f aca="false">C3651/Summary!$B$4</f>
        <v>0.0066</v>
      </c>
      <c r="E3651" s="15" t="n">
        <v>0.428571428571429</v>
      </c>
      <c r="F3651" s="2" t="s">
        <v>53</v>
      </c>
      <c r="G3651" s="2" t="s">
        <v>44</v>
      </c>
      <c r="H3651" s="2" t="str">
        <f aca="false">IF(AND(E3651&gt;=0.4,E3651&lt;=0.6),"Yes","No")</f>
        <v>Yes</v>
      </c>
      <c r="I3651" s="2" t="str">
        <f aca="false">IF(AND(F3651="No",G3651="No",H3651="Yes"),"Yes","No")</f>
        <v>No</v>
      </c>
      <c r="J3651" s="2"/>
      <c r="K3651" s="2"/>
    </row>
    <row r="3652" customFormat="false" ht="15" hidden="false" customHeight="false" outlineLevel="0" collapsed="false">
      <c r="A3652" s="2" t="s">
        <v>9152</v>
      </c>
      <c r="B3652" s="13" t="n">
        <v>100</v>
      </c>
      <c r="C3652" s="13" t="n">
        <v>100</v>
      </c>
      <c r="D3652" s="14" t="n">
        <f aca="false">C3652/Summary!$B$4</f>
        <v>0.00666666666666667</v>
      </c>
      <c r="E3652" s="15" t="n">
        <v>0.285714285714286</v>
      </c>
      <c r="F3652" s="2" t="s">
        <v>53</v>
      </c>
      <c r="G3652" s="2" t="s">
        <v>53</v>
      </c>
      <c r="H3652" s="2" t="str">
        <f aca="false">IF(AND(E3652&gt;=0.4,E3652&lt;=0.6),"Yes","No")</f>
        <v>No</v>
      </c>
      <c r="I3652" s="2" t="str">
        <f aca="false">IF(AND(F3652="No",G3652="No",H3652="Yes"),"Yes","No")</f>
        <v>No</v>
      </c>
      <c r="J3652" s="2"/>
      <c r="K3652" s="2"/>
    </row>
    <row r="3653" customFormat="false" ht="15" hidden="false" customHeight="false" outlineLevel="0" collapsed="false">
      <c r="A3653" s="2" t="s">
        <v>9153</v>
      </c>
      <c r="B3653" s="13" t="n">
        <v>101</v>
      </c>
      <c r="C3653" s="13" t="n">
        <v>101</v>
      </c>
      <c r="D3653" s="14" t="n">
        <f aca="false">C3653/Summary!$B$4</f>
        <v>0.00673333333333333</v>
      </c>
      <c r="E3653" s="15" t="n">
        <v>0.142857142857143</v>
      </c>
      <c r="F3653" s="2" t="s">
        <v>53</v>
      </c>
      <c r="G3653" s="2" t="s">
        <v>44</v>
      </c>
      <c r="H3653" s="2" t="str">
        <f aca="false">IF(AND(E3653&gt;=0.4,E3653&lt;=0.6),"Yes","No")</f>
        <v>No</v>
      </c>
      <c r="I3653" s="2" t="str">
        <f aca="false">IF(AND(F3653="No",G3653="No",H3653="Yes"),"Yes","No")</f>
        <v>No</v>
      </c>
      <c r="J3653" s="2"/>
      <c r="K3653" s="2"/>
    </row>
    <row r="3654" customFormat="false" ht="15" hidden="false" customHeight="false" outlineLevel="0" collapsed="false">
      <c r="A3654" s="2" t="s">
        <v>9154</v>
      </c>
      <c r="B3654" s="13" t="n">
        <v>101</v>
      </c>
      <c r="C3654" s="13" t="n">
        <v>100</v>
      </c>
      <c r="D3654" s="14" t="n">
        <f aca="false">C3654/Summary!$B$4</f>
        <v>0.00666666666666667</v>
      </c>
      <c r="E3654" s="15" t="n">
        <v>0.285714285714286</v>
      </c>
      <c r="F3654" s="2" t="s">
        <v>53</v>
      </c>
      <c r="G3654" s="2" t="s">
        <v>44</v>
      </c>
      <c r="H3654" s="2" t="str">
        <f aca="false">IF(AND(E3654&gt;=0.4,E3654&lt;=0.6),"Yes","No")</f>
        <v>No</v>
      </c>
      <c r="I3654" s="2" t="str">
        <f aca="false">IF(AND(F3654="No",G3654="No",H3654="Yes"),"Yes","No")</f>
        <v>No</v>
      </c>
      <c r="J3654" s="2"/>
      <c r="K3654" s="2"/>
    </row>
    <row r="3655" customFormat="false" ht="15" hidden="false" customHeight="false" outlineLevel="0" collapsed="false">
      <c r="A3655" s="2" t="s">
        <v>9155</v>
      </c>
      <c r="B3655" s="13" t="n">
        <v>101</v>
      </c>
      <c r="C3655" s="13" t="n">
        <v>101</v>
      </c>
      <c r="D3655" s="14" t="n">
        <f aca="false">C3655/Summary!$B$4</f>
        <v>0.00673333333333333</v>
      </c>
      <c r="E3655" s="15" t="n">
        <v>0.285714285714286</v>
      </c>
      <c r="F3655" s="2" t="s">
        <v>53</v>
      </c>
      <c r="G3655" s="2" t="s">
        <v>53</v>
      </c>
      <c r="H3655" s="2" t="str">
        <f aca="false">IF(AND(E3655&gt;=0.4,E3655&lt;=0.6),"Yes","No")</f>
        <v>No</v>
      </c>
      <c r="I3655" s="2" t="str">
        <f aca="false">IF(AND(F3655="No",G3655="No",H3655="Yes"),"Yes","No")</f>
        <v>No</v>
      </c>
      <c r="J3655" s="2"/>
      <c r="K3655" s="2"/>
    </row>
    <row r="3656" customFormat="false" ht="15" hidden="false" customHeight="false" outlineLevel="0" collapsed="false">
      <c r="A3656" s="2" t="s">
        <v>9156</v>
      </c>
      <c r="B3656" s="13" t="n">
        <v>101</v>
      </c>
      <c r="C3656" s="13" t="n">
        <v>101</v>
      </c>
      <c r="D3656" s="14" t="n">
        <f aca="false">C3656/Summary!$B$4</f>
        <v>0.00673333333333333</v>
      </c>
      <c r="E3656" s="15" t="n">
        <v>0.285714285714286</v>
      </c>
      <c r="F3656" s="2" t="s">
        <v>53</v>
      </c>
      <c r="G3656" s="2" t="s">
        <v>44</v>
      </c>
      <c r="H3656" s="2" t="str">
        <f aca="false">IF(AND(E3656&gt;=0.4,E3656&lt;=0.6),"Yes","No")</f>
        <v>No</v>
      </c>
      <c r="I3656" s="2" t="str">
        <f aca="false">IF(AND(F3656="No",G3656="No",H3656="Yes"),"Yes","No")</f>
        <v>No</v>
      </c>
      <c r="J3656" s="2"/>
      <c r="K3656" s="2"/>
    </row>
    <row r="3657" customFormat="false" ht="15" hidden="false" customHeight="false" outlineLevel="0" collapsed="false">
      <c r="A3657" s="2" t="s">
        <v>9157</v>
      </c>
      <c r="B3657" s="13" t="n">
        <v>101</v>
      </c>
      <c r="C3657" s="13" t="n">
        <v>100</v>
      </c>
      <c r="D3657" s="14" t="n">
        <f aca="false">C3657/Summary!$B$4</f>
        <v>0.00666666666666667</v>
      </c>
      <c r="E3657" s="15" t="n">
        <v>0.285714285714286</v>
      </c>
      <c r="F3657" s="2" t="s">
        <v>53</v>
      </c>
      <c r="G3657" s="2" t="s">
        <v>44</v>
      </c>
      <c r="H3657" s="2" t="str">
        <f aca="false">IF(AND(E3657&gt;=0.4,E3657&lt;=0.6),"Yes","No")</f>
        <v>No</v>
      </c>
      <c r="I3657" s="2" t="str">
        <f aca="false">IF(AND(F3657="No",G3657="No",H3657="Yes"),"Yes","No")</f>
        <v>No</v>
      </c>
      <c r="J3657" s="2"/>
      <c r="K3657" s="2"/>
    </row>
    <row r="3658" customFormat="false" ht="15" hidden="false" customHeight="false" outlineLevel="0" collapsed="false">
      <c r="A3658" s="2" t="s">
        <v>9158</v>
      </c>
      <c r="B3658" s="13" t="n">
        <v>101</v>
      </c>
      <c r="C3658" s="13" t="n">
        <v>100</v>
      </c>
      <c r="D3658" s="14" t="n">
        <f aca="false">C3658/Summary!$B$4</f>
        <v>0.00666666666666667</v>
      </c>
      <c r="E3658" s="15" t="n">
        <v>0.285714285714286</v>
      </c>
      <c r="F3658" s="2" t="s">
        <v>53</v>
      </c>
      <c r="G3658" s="2" t="s">
        <v>53</v>
      </c>
      <c r="H3658" s="2" t="str">
        <f aca="false">IF(AND(E3658&gt;=0.4,E3658&lt;=0.6),"Yes","No")</f>
        <v>No</v>
      </c>
      <c r="I3658" s="2" t="str">
        <f aca="false">IF(AND(F3658="No",G3658="No",H3658="Yes"),"Yes","No")</f>
        <v>No</v>
      </c>
      <c r="J3658" s="2"/>
      <c r="K3658" s="2"/>
    </row>
    <row r="3659" customFormat="false" ht="15" hidden="false" customHeight="false" outlineLevel="0" collapsed="false">
      <c r="A3659" s="2" t="s">
        <v>9159</v>
      </c>
      <c r="B3659" s="13" t="n">
        <v>101</v>
      </c>
      <c r="C3659" s="13" t="n">
        <v>101</v>
      </c>
      <c r="D3659" s="14" t="n">
        <f aca="false">C3659/Summary!$B$4</f>
        <v>0.00673333333333333</v>
      </c>
      <c r="E3659" s="15" t="n">
        <v>0.428571428571429</v>
      </c>
      <c r="F3659" s="2" t="s">
        <v>53</v>
      </c>
      <c r="G3659" s="2" t="s">
        <v>44</v>
      </c>
      <c r="H3659" s="2" t="str">
        <f aca="false">IF(AND(E3659&gt;=0.4,E3659&lt;=0.6),"Yes","No")</f>
        <v>Yes</v>
      </c>
      <c r="I3659" s="2" t="str">
        <f aca="false">IF(AND(F3659="No",G3659="No",H3659="Yes"),"Yes","No")</f>
        <v>No</v>
      </c>
      <c r="J3659" s="2"/>
      <c r="K3659" s="2"/>
    </row>
    <row r="3660" customFormat="false" ht="15" hidden="false" customHeight="false" outlineLevel="0" collapsed="false">
      <c r="A3660" s="2" t="s">
        <v>9160</v>
      </c>
      <c r="B3660" s="13" t="n">
        <v>101</v>
      </c>
      <c r="C3660" s="13" t="n">
        <v>101</v>
      </c>
      <c r="D3660" s="14" t="n">
        <f aca="false">C3660/Summary!$B$4</f>
        <v>0.00673333333333333</v>
      </c>
      <c r="E3660" s="15" t="n">
        <v>0.285714285714286</v>
      </c>
      <c r="F3660" s="2" t="s">
        <v>53</v>
      </c>
      <c r="G3660" s="2" t="s">
        <v>44</v>
      </c>
      <c r="H3660" s="2" t="str">
        <f aca="false">IF(AND(E3660&gt;=0.4,E3660&lt;=0.6),"Yes","No")</f>
        <v>No</v>
      </c>
      <c r="I3660" s="2" t="str">
        <f aca="false">IF(AND(F3660="No",G3660="No",H3660="Yes"),"Yes","No")</f>
        <v>No</v>
      </c>
      <c r="J3660" s="2"/>
      <c r="K3660" s="2"/>
    </row>
    <row r="3661" customFormat="false" ht="15" hidden="false" customHeight="false" outlineLevel="0" collapsed="false">
      <c r="A3661" s="2" t="s">
        <v>9161</v>
      </c>
      <c r="B3661" s="13" t="n">
        <v>101</v>
      </c>
      <c r="C3661" s="13" t="n">
        <v>101</v>
      </c>
      <c r="D3661" s="14" t="n">
        <f aca="false">C3661/Summary!$B$4</f>
        <v>0.00673333333333333</v>
      </c>
      <c r="E3661" s="15" t="n">
        <v>0.714285714285714</v>
      </c>
      <c r="F3661" s="2" t="s">
        <v>53</v>
      </c>
      <c r="G3661" s="2" t="s">
        <v>44</v>
      </c>
      <c r="H3661" s="2" t="str">
        <f aca="false">IF(AND(E3661&gt;=0.4,E3661&lt;=0.6),"Yes","No")</f>
        <v>No</v>
      </c>
      <c r="I3661" s="2" t="str">
        <f aca="false">IF(AND(F3661="No",G3661="No",H3661="Yes"),"Yes","No")</f>
        <v>No</v>
      </c>
      <c r="J3661" s="2"/>
      <c r="K3661" s="2"/>
    </row>
    <row r="3662" customFormat="false" ht="15" hidden="false" customHeight="false" outlineLevel="0" collapsed="false">
      <c r="A3662" s="2" t="s">
        <v>9162</v>
      </c>
      <c r="B3662" s="13" t="n">
        <v>101</v>
      </c>
      <c r="C3662" s="13" t="n">
        <v>99</v>
      </c>
      <c r="D3662" s="14" t="n">
        <f aca="false">C3662/Summary!$B$4</f>
        <v>0.0066</v>
      </c>
      <c r="E3662" s="15" t="n">
        <v>0.428571428571429</v>
      </c>
      <c r="F3662" s="2" t="s">
        <v>53</v>
      </c>
      <c r="G3662" s="2" t="s">
        <v>53</v>
      </c>
      <c r="H3662" s="2" t="str">
        <f aca="false">IF(AND(E3662&gt;=0.4,E3662&lt;=0.6),"Yes","No")</f>
        <v>Yes</v>
      </c>
      <c r="I3662" s="2" t="str">
        <f aca="false">IF(AND(F3662="No",G3662="No",H3662="Yes"),"Yes","No")</f>
        <v>No</v>
      </c>
      <c r="J3662" s="2"/>
      <c r="K3662" s="2"/>
    </row>
    <row r="3663" customFormat="false" ht="15" hidden="false" customHeight="false" outlineLevel="0" collapsed="false">
      <c r="A3663" s="2" t="s">
        <v>9163</v>
      </c>
      <c r="B3663" s="13" t="n">
        <v>101</v>
      </c>
      <c r="C3663" s="13" t="n">
        <v>101</v>
      </c>
      <c r="D3663" s="14" t="n">
        <f aca="false">C3663/Summary!$B$4</f>
        <v>0.00673333333333333</v>
      </c>
      <c r="E3663" s="15" t="n">
        <v>0.428571428571429</v>
      </c>
      <c r="F3663" s="2" t="s">
        <v>53</v>
      </c>
      <c r="G3663" s="2" t="s">
        <v>44</v>
      </c>
      <c r="H3663" s="2" t="str">
        <f aca="false">IF(AND(E3663&gt;=0.4,E3663&lt;=0.6),"Yes","No")</f>
        <v>Yes</v>
      </c>
      <c r="I3663" s="2" t="str">
        <f aca="false">IF(AND(F3663="No",G3663="No",H3663="Yes"),"Yes","No")</f>
        <v>No</v>
      </c>
      <c r="J3663" s="2"/>
      <c r="K3663" s="2"/>
    </row>
    <row r="3664" customFormat="false" ht="15" hidden="false" customHeight="false" outlineLevel="0" collapsed="false">
      <c r="A3664" s="2" t="s">
        <v>9164</v>
      </c>
      <c r="B3664" s="13" t="n">
        <v>101</v>
      </c>
      <c r="C3664" s="13" t="n">
        <v>101</v>
      </c>
      <c r="D3664" s="14" t="n">
        <f aca="false">C3664/Summary!$B$4</f>
        <v>0.00673333333333333</v>
      </c>
      <c r="E3664" s="15" t="n">
        <v>0.428571428571429</v>
      </c>
      <c r="F3664" s="2" t="s">
        <v>53</v>
      </c>
      <c r="G3664" s="2" t="s">
        <v>44</v>
      </c>
      <c r="H3664" s="2" t="str">
        <f aca="false">IF(AND(E3664&gt;=0.4,E3664&lt;=0.6),"Yes","No")</f>
        <v>Yes</v>
      </c>
      <c r="I3664" s="2" t="str">
        <f aca="false">IF(AND(F3664="No",G3664="No",H3664="Yes"),"Yes","No")</f>
        <v>No</v>
      </c>
      <c r="J3664" s="2"/>
      <c r="K3664" s="2"/>
    </row>
    <row r="3665" customFormat="false" ht="15" hidden="false" customHeight="false" outlineLevel="0" collapsed="false">
      <c r="A3665" s="2" t="s">
        <v>9165</v>
      </c>
      <c r="B3665" s="13" t="n">
        <v>101</v>
      </c>
      <c r="C3665" s="13" t="n">
        <v>101</v>
      </c>
      <c r="D3665" s="14" t="n">
        <f aca="false">C3665/Summary!$B$4</f>
        <v>0.00673333333333333</v>
      </c>
      <c r="E3665" s="15" t="n">
        <v>0.571428571428571</v>
      </c>
      <c r="F3665" s="2" t="s">
        <v>53</v>
      </c>
      <c r="G3665" s="2" t="s">
        <v>44</v>
      </c>
      <c r="H3665" s="2" t="str">
        <f aca="false">IF(AND(E3665&gt;=0.4,E3665&lt;=0.6),"Yes","No")</f>
        <v>Yes</v>
      </c>
      <c r="I3665" s="2" t="str">
        <f aca="false">IF(AND(F3665="No",G3665="No",H3665="Yes"),"Yes","No")</f>
        <v>No</v>
      </c>
      <c r="J3665" s="2"/>
      <c r="K3665" s="2"/>
    </row>
    <row r="3666" customFormat="false" ht="15" hidden="false" customHeight="false" outlineLevel="0" collapsed="false">
      <c r="A3666" s="2" t="s">
        <v>9166</v>
      </c>
      <c r="B3666" s="13" t="n">
        <v>101</v>
      </c>
      <c r="C3666" s="13" t="n">
        <v>101</v>
      </c>
      <c r="D3666" s="14" t="n">
        <f aca="false">C3666/Summary!$B$4</f>
        <v>0.00673333333333333</v>
      </c>
      <c r="E3666" s="15" t="n">
        <v>0.142857142857143</v>
      </c>
      <c r="F3666" s="2" t="s">
        <v>53</v>
      </c>
      <c r="G3666" s="2" t="s">
        <v>53</v>
      </c>
      <c r="H3666" s="2" t="str">
        <f aca="false">IF(AND(E3666&gt;=0.4,E3666&lt;=0.6),"Yes","No")</f>
        <v>No</v>
      </c>
      <c r="I3666" s="2" t="str">
        <f aca="false">IF(AND(F3666="No",G3666="No",H3666="Yes"),"Yes","No")</f>
        <v>No</v>
      </c>
      <c r="J3666" s="2"/>
      <c r="K3666" s="2"/>
    </row>
    <row r="3667" customFormat="false" ht="15" hidden="false" customHeight="false" outlineLevel="0" collapsed="false">
      <c r="A3667" s="2" t="s">
        <v>9167</v>
      </c>
      <c r="B3667" s="13" t="n">
        <v>101</v>
      </c>
      <c r="C3667" s="13" t="n">
        <v>101</v>
      </c>
      <c r="D3667" s="14" t="n">
        <f aca="false">C3667/Summary!$B$4</f>
        <v>0.00673333333333333</v>
      </c>
      <c r="E3667" s="15" t="n">
        <v>0.285714285714286</v>
      </c>
      <c r="F3667" s="2" t="s">
        <v>53</v>
      </c>
      <c r="G3667" s="2" t="s">
        <v>44</v>
      </c>
      <c r="H3667" s="2" t="str">
        <f aca="false">IF(AND(E3667&gt;=0.4,E3667&lt;=0.6),"Yes","No")</f>
        <v>No</v>
      </c>
      <c r="I3667" s="2" t="str">
        <f aca="false">IF(AND(F3667="No",G3667="No",H3667="Yes"),"Yes","No")</f>
        <v>No</v>
      </c>
      <c r="J3667" s="2"/>
      <c r="K3667" s="2"/>
    </row>
    <row r="3668" customFormat="false" ht="15" hidden="false" customHeight="false" outlineLevel="0" collapsed="false">
      <c r="A3668" s="2" t="s">
        <v>9168</v>
      </c>
      <c r="B3668" s="13" t="n">
        <v>101</v>
      </c>
      <c r="C3668" s="13" t="n">
        <v>101</v>
      </c>
      <c r="D3668" s="14" t="n">
        <f aca="false">C3668/Summary!$B$4</f>
        <v>0.00673333333333333</v>
      </c>
      <c r="E3668" s="15" t="n">
        <v>0</v>
      </c>
      <c r="F3668" s="2" t="s">
        <v>53</v>
      </c>
      <c r="G3668" s="2" t="s">
        <v>53</v>
      </c>
      <c r="H3668" s="2" t="str">
        <f aca="false">IF(AND(E3668&gt;=0.4,E3668&lt;=0.6),"Yes","No")</f>
        <v>No</v>
      </c>
      <c r="I3668" s="2" t="str">
        <f aca="false">IF(AND(F3668="No",G3668="No",H3668="Yes"),"Yes","No")</f>
        <v>No</v>
      </c>
      <c r="J3668" s="2"/>
      <c r="K3668" s="2"/>
    </row>
    <row r="3669" customFormat="false" ht="15" hidden="false" customHeight="false" outlineLevel="0" collapsed="false">
      <c r="A3669" s="2" t="s">
        <v>9169</v>
      </c>
      <c r="B3669" s="13" t="n">
        <v>101</v>
      </c>
      <c r="C3669" s="13" t="n">
        <v>100</v>
      </c>
      <c r="D3669" s="14" t="n">
        <f aca="false">C3669/Summary!$B$4</f>
        <v>0.00666666666666667</v>
      </c>
      <c r="E3669" s="15" t="n">
        <v>0.428571428571429</v>
      </c>
      <c r="F3669" s="2" t="s">
        <v>53</v>
      </c>
      <c r="G3669" s="2" t="s">
        <v>53</v>
      </c>
      <c r="H3669" s="2" t="str">
        <f aca="false">IF(AND(E3669&gt;=0.4,E3669&lt;=0.6),"Yes","No")</f>
        <v>Yes</v>
      </c>
      <c r="I3669" s="2" t="str">
        <f aca="false">IF(AND(F3669="No",G3669="No",H3669="Yes"),"Yes","No")</f>
        <v>No</v>
      </c>
      <c r="J3669" s="2"/>
      <c r="K3669" s="2"/>
    </row>
    <row r="3670" customFormat="false" ht="15" hidden="false" customHeight="false" outlineLevel="0" collapsed="false">
      <c r="A3670" s="2" t="s">
        <v>9170</v>
      </c>
      <c r="B3670" s="13" t="n">
        <v>101</v>
      </c>
      <c r="C3670" s="13" t="n">
        <v>101</v>
      </c>
      <c r="D3670" s="14" t="n">
        <f aca="false">C3670/Summary!$B$4</f>
        <v>0.00673333333333333</v>
      </c>
      <c r="E3670" s="15" t="n">
        <v>0.285714285714286</v>
      </c>
      <c r="F3670" s="2" t="s">
        <v>53</v>
      </c>
      <c r="G3670" s="2" t="s">
        <v>44</v>
      </c>
      <c r="H3670" s="2" t="str">
        <f aca="false">IF(AND(E3670&gt;=0.4,E3670&lt;=0.6),"Yes","No")</f>
        <v>No</v>
      </c>
      <c r="I3670" s="2" t="str">
        <f aca="false">IF(AND(F3670="No",G3670="No",H3670="Yes"),"Yes","No")</f>
        <v>No</v>
      </c>
      <c r="J3670" s="2"/>
      <c r="K3670" s="2"/>
    </row>
    <row r="3671" customFormat="false" ht="15" hidden="false" customHeight="false" outlineLevel="0" collapsed="false">
      <c r="A3671" s="2" t="s">
        <v>9171</v>
      </c>
      <c r="B3671" s="13" t="n">
        <v>101</v>
      </c>
      <c r="C3671" s="13" t="n">
        <v>101</v>
      </c>
      <c r="D3671" s="14" t="n">
        <f aca="false">C3671/Summary!$B$4</f>
        <v>0.00673333333333333</v>
      </c>
      <c r="E3671" s="15" t="n">
        <v>0.571428571428571</v>
      </c>
      <c r="F3671" s="2" t="s">
        <v>53</v>
      </c>
      <c r="G3671" s="2" t="s">
        <v>44</v>
      </c>
      <c r="H3671" s="2" t="str">
        <f aca="false">IF(AND(E3671&gt;=0.4,E3671&lt;=0.6),"Yes","No")</f>
        <v>Yes</v>
      </c>
      <c r="I3671" s="2" t="str">
        <f aca="false">IF(AND(F3671="No",G3671="No",H3671="Yes"),"Yes","No")</f>
        <v>No</v>
      </c>
      <c r="J3671" s="2"/>
      <c r="K3671" s="2"/>
    </row>
    <row r="3672" customFormat="false" ht="15" hidden="false" customHeight="false" outlineLevel="0" collapsed="false">
      <c r="A3672" s="2" t="s">
        <v>9172</v>
      </c>
      <c r="B3672" s="13" t="n">
        <v>101</v>
      </c>
      <c r="C3672" s="13" t="n">
        <v>101</v>
      </c>
      <c r="D3672" s="14" t="n">
        <f aca="false">C3672/Summary!$B$4</f>
        <v>0.00673333333333333</v>
      </c>
      <c r="E3672" s="15" t="n">
        <v>0.714285714285714</v>
      </c>
      <c r="F3672" s="2" t="s">
        <v>53</v>
      </c>
      <c r="G3672" s="2" t="s">
        <v>44</v>
      </c>
      <c r="H3672" s="2" t="str">
        <f aca="false">IF(AND(E3672&gt;=0.4,E3672&lt;=0.6),"Yes","No")</f>
        <v>No</v>
      </c>
      <c r="I3672" s="2" t="str">
        <f aca="false">IF(AND(F3672="No",G3672="No",H3672="Yes"),"Yes","No")</f>
        <v>No</v>
      </c>
      <c r="J3672" s="2"/>
      <c r="K3672" s="2"/>
    </row>
    <row r="3673" customFormat="false" ht="15" hidden="false" customHeight="false" outlineLevel="0" collapsed="false">
      <c r="A3673" s="2" t="s">
        <v>9173</v>
      </c>
      <c r="B3673" s="13" t="n">
        <v>101</v>
      </c>
      <c r="C3673" s="13" t="n">
        <v>101</v>
      </c>
      <c r="D3673" s="14" t="n">
        <f aca="false">C3673/Summary!$B$4</f>
        <v>0.00673333333333333</v>
      </c>
      <c r="E3673" s="15" t="n">
        <v>0.285714285714286</v>
      </c>
      <c r="F3673" s="2" t="s">
        <v>53</v>
      </c>
      <c r="G3673" s="2" t="s">
        <v>53</v>
      </c>
      <c r="H3673" s="2" t="str">
        <f aca="false">IF(AND(E3673&gt;=0.4,E3673&lt;=0.6),"Yes","No")</f>
        <v>No</v>
      </c>
      <c r="I3673" s="2" t="str">
        <f aca="false">IF(AND(F3673="No",G3673="No",H3673="Yes"),"Yes","No")</f>
        <v>No</v>
      </c>
      <c r="J3673" s="2"/>
      <c r="K3673" s="2"/>
    </row>
    <row r="3674" customFormat="false" ht="15" hidden="false" customHeight="false" outlineLevel="0" collapsed="false">
      <c r="A3674" s="2" t="s">
        <v>9174</v>
      </c>
      <c r="B3674" s="13" t="n">
        <v>101</v>
      </c>
      <c r="C3674" s="13" t="n">
        <v>100</v>
      </c>
      <c r="D3674" s="14" t="n">
        <f aca="false">C3674/Summary!$B$4</f>
        <v>0.00666666666666667</v>
      </c>
      <c r="E3674" s="15" t="n">
        <v>0.571428571428571</v>
      </c>
      <c r="F3674" s="2" t="s">
        <v>53</v>
      </c>
      <c r="G3674" s="2" t="s">
        <v>53</v>
      </c>
      <c r="H3674" s="2" t="str">
        <f aca="false">IF(AND(E3674&gt;=0.4,E3674&lt;=0.6),"Yes","No")</f>
        <v>Yes</v>
      </c>
      <c r="I3674" s="2" t="str">
        <f aca="false">IF(AND(F3674="No",G3674="No",H3674="Yes"),"Yes","No")</f>
        <v>No</v>
      </c>
      <c r="J3674" s="2"/>
      <c r="K3674" s="2"/>
    </row>
    <row r="3675" customFormat="false" ht="15" hidden="false" customHeight="false" outlineLevel="0" collapsed="false">
      <c r="A3675" s="2" t="s">
        <v>9175</v>
      </c>
      <c r="B3675" s="13" t="n">
        <v>101</v>
      </c>
      <c r="C3675" s="13" t="n">
        <v>101</v>
      </c>
      <c r="D3675" s="14" t="n">
        <f aca="false">C3675/Summary!$B$4</f>
        <v>0.00673333333333333</v>
      </c>
      <c r="E3675" s="15" t="n">
        <v>0.428571428571429</v>
      </c>
      <c r="F3675" s="2" t="s">
        <v>53</v>
      </c>
      <c r="G3675" s="2" t="s">
        <v>44</v>
      </c>
      <c r="H3675" s="2" t="str">
        <f aca="false">IF(AND(E3675&gt;=0.4,E3675&lt;=0.6),"Yes","No")</f>
        <v>Yes</v>
      </c>
      <c r="I3675" s="2" t="str">
        <f aca="false">IF(AND(F3675="No",G3675="No",H3675="Yes"),"Yes","No")</f>
        <v>No</v>
      </c>
      <c r="J3675" s="2"/>
      <c r="K3675" s="2"/>
    </row>
    <row r="3676" customFormat="false" ht="15" hidden="false" customHeight="false" outlineLevel="0" collapsed="false">
      <c r="A3676" s="2" t="s">
        <v>9176</v>
      </c>
      <c r="B3676" s="13" t="n">
        <v>101</v>
      </c>
      <c r="C3676" s="13" t="n">
        <v>101</v>
      </c>
      <c r="D3676" s="14" t="n">
        <f aca="false">C3676/Summary!$B$4</f>
        <v>0.00673333333333333</v>
      </c>
      <c r="E3676" s="15" t="n">
        <v>0.571428571428571</v>
      </c>
      <c r="F3676" s="2" t="s">
        <v>53</v>
      </c>
      <c r="G3676" s="2" t="s">
        <v>44</v>
      </c>
      <c r="H3676" s="2" t="str">
        <f aca="false">IF(AND(E3676&gt;=0.4,E3676&lt;=0.6),"Yes","No")</f>
        <v>Yes</v>
      </c>
      <c r="I3676" s="2" t="str">
        <f aca="false">IF(AND(F3676="No",G3676="No",H3676="Yes"),"Yes","No")</f>
        <v>No</v>
      </c>
      <c r="J3676" s="2"/>
      <c r="K3676" s="2"/>
    </row>
    <row r="3677" customFormat="false" ht="15" hidden="false" customHeight="false" outlineLevel="0" collapsed="false">
      <c r="A3677" s="2" t="s">
        <v>9177</v>
      </c>
      <c r="B3677" s="13" t="n">
        <v>101</v>
      </c>
      <c r="C3677" s="13" t="n">
        <v>101</v>
      </c>
      <c r="D3677" s="14" t="n">
        <f aca="false">C3677/Summary!$B$4</f>
        <v>0.00673333333333333</v>
      </c>
      <c r="E3677" s="15" t="n">
        <v>0.714285714285714</v>
      </c>
      <c r="F3677" s="2" t="s">
        <v>53</v>
      </c>
      <c r="G3677" s="2" t="s">
        <v>53</v>
      </c>
      <c r="H3677" s="2" t="str">
        <f aca="false">IF(AND(E3677&gt;=0.4,E3677&lt;=0.6),"Yes","No")</f>
        <v>No</v>
      </c>
      <c r="I3677" s="2" t="str">
        <f aca="false">IF(AND(F3677="No",G3677="No",H3677="Yes"),"Yes","No")</f>
        <v>No</v>
      </c>
      <c r="J3677" s="2"/>
      <c r="K3677" s="2"/>
    </row>
    <row r="3678" customFormat="false" ht="15" hidden="false" customHeight="false" outlineLevel="0" collapsed="false">
      <c r="A3678" s="2" t="s">
        <v>9178</v>
      </c>
      <c r="B3678" s="13" t="n">
        <v>101</v>
      </c>
      <c r="C3678" s="13" t="n">
        <v>101</v>
      </c>
      <c r="D3678" s="14" t="n">
        <f aca="false">C3678/Summary!$B$4</f>
        <v>0.00673333333333333</v>
      </c>
      <c r="E3678" s="15" t="n">
        <v>0.714285714285714</v>
      </c>
      <c r="F3678" s="2" t="s">
        <v>53</v>
      </c>
      <c r="G3678" s="2" t="s">
        <v>44</v>
      </c>
      <c r="H3678" s="2" t="str">
        <f aca="false">IF(AND(E3678&gt;=0.4,E3678&lt;=0.6),"Yes","No")</f>
        <v>No</v>
      </c>
      <c r="I3678" s="2" t="str">
        <f aca="false">IF(AND(F3678="No",G3678="No",H3678="Yes"),"Yes","No")</f>
        <v>No</v>
      </c>
      <c r="J3678" s="2"/>
      <c r="K3678" s="2"/>
    </row>
    <row r="3679" customFormat="false" ht="15" hidden="false" customHeight="false" outlineLevel="0" collapsed="false">
      <c r="A3679" s="2" t="s">
        <v>9179</v>
      </c>
      <c r="B3679" s="13" t="n">
        <v>101</v>
      </c>
      <c r="C3679" s="13" t="n">
        <v>101</v>
      </c>
      <c r="D3679" s="14" t="n">
        <f aca="false">C3679/Summary!$B$4</f>
        <v>0.00673333333333333</v>
      </c>
      <c r="E3679" s="15" t="n">
        <v>0.571428571428571</v>
      </c>
      <c r="F3679" s="2" t="s">
        <v>53</v>
      </c>
      <c r="G3679" s="2" t="s">
        <v>53</v>
      </c>
      <c r="H3679" s="2" t="str">
        <f aca="false">IF(AND(E3679&gt;=0.4,E3679&lt;=0.6),"Yes","No")</f>
        <v>Yes</v>
      </c>
      <c r="I3679" s="2" t="str">
        <f aca="false">IF(AND(F3679="No",G3679="No",H3679="Yes"),"Yes","No")</f>
        <v>No</v>
      </c>
      <c r="J3679" s="2"/>
      <c r="K3679" s="2"/>
    </row>
    <row r="3680" customFormat="false" ht="15" hidden="false" customHeight="false" outlineLevel="0" collapsed="false">
      <c r="A3680" s="2" t="s">
        <v>9180</v>
      </c>
      <c r="B3680" s="13" t="n">
        <v>101</v>
      </c>
      <c r="C3680" s="13" t="n">
        <v>101</v>
      </c>
      <c r="D3680" s="14" t="n">
        <f aca="false">C3680/Summary!$B$4</f>
        <v>0.00673333333333333</v>
      </c>
      <c r="E3680" s="15" t="n">
        <v>0.714285714285714</v>
      </c>
      <c r="F3680" s="2" t="s">
        <v>53</v>
      </c>
      <c r="G3680" s="2" t="s">
        <v>53</v>
      </c>
      <c r="H3680" s="2" t="str">
        <f aca="false">IF(AND(E3680&gt;=0.4,E3680&lt;=0.6),"Yes","No")</f>
        <v>No</v>
      </c>
      <c r="I3680" s="2" t="str">
        <f aca="false">IF(AND(F3680="No",G3680="No",H3680="Yes"),"Yes","No")</f>
        <v>No</v>
      </c>
      <c r="J3680" s="2"/>
      <c r="K3680" s="2"/>
    </row>
    <row r="3681" customFormat="false" ht="15" hidden="false" customHeight="false" outlineLevel="0" collapsed="false">
      <c r="A3681" s="2" t="s">
        <v>9181</v>
      </c>
      <c r="B3681" s="13" t="n">
        <v>101</v>
      </c>
      <c r="C3681" s="13" t="n">
        <v>101</v>
      </c>
      <c r="D3681" s="14" t="n">
        <f aca="false">C3681/Summary!$B$4</f>
        <v>0.00673333333333333</v>
      </c>
      <c r="E3681" s="15" t="n">
        <v>0.428571428571429</v>
      </c>
      <c r="F3681" s="2" t="s">
        <v>53</v>
      </c>
      <c r="G3681" s="2" t="s">
        <v>44</v>
      </c>
      <c r="H3681" s="2" t="str">
        <f aca="false">IF(AND(E3681&gt;=0.4,E3681&lt;=0.6),"Yes","No")</f>
        <v>Yes</v>
      </c>
      <c r="I3681" s="2" t="str">
        <f aca="false">IF(AND(F3681="No",G3681="No",H3681="Yes"),"Yes","No")</f>
        <v>No</v>
      </c>
      <c r="J3681" s="2"/>
      <c r="K3681" s="2"/>
    </row>
    <row r="3682" customFormat="false" ht="15" hidden="false" customHeight="false" outlineLevel="0" collapsed="false">
      <c r="A3682" s="2" t="s">
        <v>9182</v>
      </c>
      <c r="B3682" s="13" t="n">
        <v>101</v>
      </c>
      <c r="C3682" s="13" t="n">
        <v>101</v>
      </c>
      <c r="D3682" s="14" t="n">
        <f aca="false">C3682/Summary!$B$4</f>
        <v>0.00673333333333333</v>
      </c>
      <c r="E3682" s="15" t="n">
        <v>0.428571428571429</v>
      </c>
      <c r="F3682" s="2" t="s">
        <v>53</v>
      </c>
      <c r="G3682" s="2" t="s">
        <v>53</v>
      </c>
      <c r="H3682" s="2" t="str">
        <f aca="false">IF(AND(E3682&gt;=0.4,E3682&lt;=0.6),"Yes","No")</f>
        <v>Yes</v>
      </c>
      <c r="I3682" s="2" t="str">
        <f aca="false">IF(AND(F3682="No",G3682="No",H3682="Yes"),"Yes","No")</f>
        <v>No</v>
      </c>
      <c r="J3682" s="2"/>
      <c r="K3682" s="2"/>
    </row>
    <row r="3683" customFormat="false" ht="15" hidden="false" customHeight="false" outlineLevel="0" collapsed="false">
      <c r="A3683" s="2" t="s">
        <v>9183</v>
      </c>
      <c r="B3683" s="13" t="n">
        <v>101</v>
      </c>
      <c r="C3683" s="13" t="n">
        <v>101</v>
      </c>
      <c r="D3683" s="14" t="n">
        <f aca="false">C3683/Summary!$B$4</f>
        <v>0.00673333333333333</v>
      </c>
      <c r="E3683" s="15" t="n">
        <v>0.571428571428571</v>
      </c>
      <c r="F3683" s="2" t="s">
        <v>44</v>
      </c>
      <c r="G3683" s="2" t="s">
        <v>53</v>
      </c>
      <c r="H3683" s="2" t="str">
        <f aca="false">IF(AND(E3683&gt;=0.4,E3683&lt;=0.6),"Yes","No")</f>
        <v>Yes</v>
      </c>
      <c r="I3683" s="2" t="str">
        <f aca="false">IF(AND(F3683="No",G3683="No",H3683="Yes"),"Yes","No")</f>
        <v>No</v>
      </c>
      <c r="J3683" s="2"/>
      <c r="K3683" s="2"/>
    </row>
    <row r="3684" customFormat="false" ht="15" hidden="false" customHeight="false" outlineLevel="0" collapsed="false">
      <c r="A3684" s="2" t="s">
        <v>9184</v>
      </c>
      <c r="B3684" s="13" t="n">
        <v>101</v>
      </c>
      <c r="C3684" s="13" t="n">
        <v>101</v>
      </c>
      <c r="D3684" s="14" t="n">
        <f aca="false">C3684/Summary!$B$4</f>
        <v>0.00673333333333333</v>
      </c>
      <c r="E3684" s="15" t="n">
        <v>0.714285714285714</v>
      </c>
      <c r="F3684" s="2" t="s">
        <v>53</v>
      </c>
      <c r="G3684" s="2" t="s">
        <v>44</v>
      </c>
      <c r="H3684" s="2" t="str">
        <f aca="false">IF(AND(E3684&gt;=0.4,E3684&lt;=0.6),"Yes","No")</f>
        <v>No</v>
      </c>
      <c r="I3684" s="2" t="str">
        <f aca="false">IF(AND(F3684="No",G3684="No",H3684="Yes"),"Yes","No")</f>
        <v>No</v>
      </c>
      <c r="J3684" s="2"/>
      <c r="K3684" s="2"/>
    </row>
    <row r="3685" customFormat="false" ht="15" hidden="false" customHeight="false" outlineLevel="0" collapsed="false">
      <c r="A3685" s="2" t="s">
        <v>9185</v>
      </c>
      <c r="B3685" s="13" t="n">
        <v>101</v>
      </c>
      <c r="C3685" s="13" t="n">
        <v>101</v>
      </c>
      <c r="D3685" s="14" t="n">
        <f aca="false">C3685/Summary!$B$4</f>
        <v>0.00673333333333333</v>
      </c>
      <c r="E3685" s="15" t="n">
        <v>0.285714285714286</v>
      </c>
      <c r="F3685" s="2" t="s">
        <v>44</v>
      </c>
      <c r="G3685" s="2" t="s">
        <v>44</v>
      </c>
      <c r="H3685" s="2" t="str">
        <f aca="false">IF(AND(E3685&gt;=0.4,E3685&lt;=0.6),"Yes","No")</f>
        <v>No</v>
      </c>
      <c r="I3685" s="2" t="str">
        <f aca="false">IF(AND(F3685="No",G3685="No",H3685="Yes"),"Yes","No")</f>
        <v>No</v>
      </c>
      <c r="J3685" s="2"/>
      <c r="K3685" s="2"/>
    </row>
    <row r="3686" customFormat="false" ht="15" hidden="false" customHeight="false" outlineLevel="0" collapsed="false">
      <c r="A3686" s="2" t="s">
        <v>9186</v>
      </c>
      <c r="B3686" s="13" t="n">
        <v>101</v>
      </c>
      <c r="C3686" s="13" t="n">
        <v>100</v>
      </c>
      <c r="D3686" s="14" t="n">
        <f aca="false">C3686/Summary!$B$4</f>
        <v>0.00666666666666667</v>
      </c>
      <c r="E3686" s="15" t="n">
        <v>0.428571428571429</v>
      </c>
      <c r="F3686" s="2" t="s">
        <v>53</v>
      </c>
      <c r="G3686" s="2" t="s">
        <v>53</v>
      </c>
      <c r="H3686" s="2" t="str">
        <f aca="false">IF(AND(E3686&gt;=0.4,E3686&lt;=0.6),"Yes","No")</f>
        <v>Yes</v>
      </c>
      <c r="I3686" s="2" t="str">
        <f aca="false">IF(AND(F3686="No",G3686="No",H3686="Yes"),"Yes","No")</f>
        <v>No</v>
      </c>
      <c r="J3686" s="2"/>
      <c r="K3686" s="2"/>
    </row>
    <row r="3687" customFormat="false" ht="15" hidden="false" customHeight="false" outlineLevel="0" collapsed="false">
      <c r="A3687" s="2" t="s">
        <v>9187</v>
      </c>
      <c r="B3687" s="13" t="n">
        <v>101</v>
      </c>
      <c r="C3687" s="13" t="n">
        <v>101</v>
      </c>
      <c r="D3687" s="14" t="n">
        <f aca="false">C3687/Summary!$B$4</f>
        <v>0.00673333333333333</v>
      </c>
      <c r="E3687" s="15" t="n">
        <v>0.571428571428571</v>
      </c>
      <c r="F3687" s="2" t="s">
        <v>53</v>
      </c>
      <c r="G3687" s="2" t="s">
        <v>44</v>
      </c>
      <c r="H3687" s="2" t="str">
        <f aca="false">IF(AND(E3687&gt;=0.4,E3687&lt;=0.6),"Yes","No")</f>
        <v>Yes</v>
      </c>
      <c r="I3687" s="2" t="str">
        <f aca="false">IF(AND(F3687="No",G3687="No",H3687="Yes"),"Yes","No")</f>
        <v>No</v>
      </c>
      <c r="J3687" s="2"/>
      <c r="K3687" s="2"/>
    </row>
    <row r="3688" customFormat="false" ht="15" hidden="false" customHeight="false" outlineLevel="0" collapsed="false">
      <c r="A3688" s="2" t="s">
        <v>9188</v>
      </c>
      <c r="B3688" s="13" t="n">
        <v>101</v>
      </c>
      <c r="C3688" s="13" t="n">
        <v>101</v>
      </c>
      <c r="D3688" s="14" t="n">
        <f aca="false">C3688/Summary!$B$4</f>
        <v>0.00673333333333333</v>
      </c>
      <c r="E3688" s="15" t="n">
        <v>0.428571428571429</v>
      </c>
      <c r="F3688" s="2" t="s">
        <v>53</v>
      </c>
      <c r="G3688" s="2" t="s">
        <v>44</v>
      </c>
      <c r="H3688" s="2" t="str">
        <f aca="false">IF(AND(E3688&gt;=0.4,E3688&lt;=0.6),"Yes","No")</f>
        <v>Yes</v>
      </c>
      <c r="I3688" s="2" t="str">
        <f aca="false">IF(AND(F3688="No",G3688="No",H3688="Yes"),"Yes","No")</f>
        <v>No</v>
      </c>
      <c r="J3688" s="2"/>
      <c r="K3688" s="2"/>
    </row>
    <row r="3689" customFormat="false" ht="15" hidden="false" customHeight="false" outlineLevel="0" collapsed="false">
      <c r="A3689" s="2" t="s">
        <v>9189</v>
      </c>
      <c r="B3689" s="13" t="n">
        <v>101</v>
      </c>
      <c r="C3689" s="13" t="n">
        <v>101</v>
      </c>
      <c r="D3689" s="14" t="n">
        <f aca="false">C3689/Summary!$B$4</f>
        <v>0.00673333333333333</v>
      </c>
      <c r="E3689" s="15" t="n">
        <v>0.571428571428571</v>
      </c>
      <c r="F3689" s="2" t="s">
        <v>53</v>
      </c>
      <c r="G3689" s="2" t="s">
        <v>53</v>
      </c>
      <c r="H3689" s="2" t="str">
        <f aca="false">IF(AND(E3689&gt;=0.4,E3689&lt;=0.6),"Yes","No")</f>
        <v>Yes</v>
      </c>
      <c r="I3689" s="2" t="str">
        <f aca="false">IF(AND(F3689="No",G3689="No",H3689="Yes"),"Yes","No")</f>
        <v>No</v>
      </c>
      <c r="J3689" s="2"/>
      <c r="K3689" s="2"/>
    </row>
    <row r="3690" customFormat="false" ht="15" hidden="false" customHeight="false" outlineLevel="0" collapsed="false">
      <c r="A3690" s="2" t="s">
        <v>9190</v>
      </c>
      <c r="B3690" s="13" t="n">
        <v>101</v>
      </c>
      <c r="C3690" s="13" t="n">
        <v>101</v>
      </c>
      <c r="D3690" s="14" t="n">
        <f aca="false">C3690/Summary!$B$4</f>
        <v>0.00673333333333333</v>
      </c>
      <c r="E3690" s="15" t="n">
        <v>0.142857142857143</v>
      </c>
      <c r="F3690" s="2" t="s">
        <v>44</v>
      </c>
      <c r="G3690" s="2" t="s">
        <v>44</v>
      </c>
      <c r="H3690" s="2" t="str">
        <f aca="false">IF(AND(E3690&gt;=0.4,E3690&lt;=0.6),"Yes","No")</f>
        <v>No</v>
      </c>
      <c r="I3690" s="2" t="str">
        <f aca="false">IF(AND(F3690="No",G3690="No",H3690="Yes"),"Yes","No")</f>
        <v>No</v>
      </c>
      <c r="J3690" s="2"/>
      <c r="K3690" s="2"/>
    </row>
    <row r="3691" customFormat="false" ht="15" hidden="false" customHeight="false" outlineLevel="0" collapsed="false">
      <c r="A3691" s="2" t="s">
        <v>9191</v>
      </c>
      <c r="B3691" s="13" t="n">
        <v>101</v>
      </c>
      <c r="C3691" s="13" t="n">
        <v>101</v>
      </c>
      <c r="D3691" s="14" t="n">
        <f aca="false">C3691/Summary!$B$4</f>
        <v>0.00673333333333333</v>
      </c>
      <c r="E3691" s="15" t="n">
        <v>0.571428571428571</v>
      </c>
      <c r="F3691" s="2" t="s">
        <v>53</v>
      </c>
      <c r="G3691" s="2" t="s">
        <v>44</v>
      </c>
      <c r="H3691" s="2" t="str">
        <f aca="false">IF(AND(E3691&gt;=0.4,E3691&lt;=0.6),"Yes","No")</f>
        <v>Yes</v>
      </c>
      <c r="I3691" s="2" t="str">
        <f aca="false">IF(AND(F3691="No",G3691="No",H3691="Yes"),"Yes","No")</f>
        <v>No</v>
      </c>
      <c r="J3691" s="2"/>
      <c r="K3691" s="2"/>
    </row>
    <row r="3692" customFormat="false" ht="15" hidden="false" customHeight="false" outlineLevel="0" collapsed="false">
      <c r="A3692" s="2" t="s">
        <v>9192</v>
      </c>
      <c r="B3692" s="13" t="n">
        <v>101</v>
      </c>
      <c r="C3692" s="13" t="n">
        <v>101</v>
      </c>
      <c r="D3692" s="14" t="n">
        <f aca="false">C3692/Summary!$B$4</f>
        <v>0.00673333333333333</v>
      </c>
      <c r="E3692" s="15" t="n">
        <v>0.428571428571429</v>
      </c>
      <c r="F3692" s="2" t="s">
        <v>44</v>
      </c>
      <c r="G3692" s="2" t="s">
        <v>53</v>
      </c>
      <c r="H3692" s="2" t="str">
        <f aca="false">IF(AND(E3692&gt;=0.4,E3692&lt;=0.6),"Yes","No")</f>
        <v>Yes</v>
      </c>
      <c r="I3692" s="2" t="str">
        <f aca="false">IF(AND(F3692="No",G3692="No",H3692="Yes"),"Yes","No")</f>
        <v>No</v>
      </c>
      <c r="J3692" s="2"/>
      <c r="K3692" s="2"/>
    </row>
    <row r="3693" customFormat="false" ht="15" hidden="false" customHeight="false" outlineLevel="0" collapsed="false">
      <c r="A3693" s="2" t="s">
        <v>9193</v>
      </c>
      <c r="B3693" s="13" t="n">
        <v>101</v>
      </c>
      <c r="C3693" s="13" t="n">
        <v>101</v>
      </c>
      <c r="D3693" s="14" t="n">
        <f aca="false">C3693/Summary!$B$4</f>
        <v>0.00673333333333333</v>
      </c>
      <c r="E3693" s="15" t="n">
        <v>0.428571428571429</v>
      </c>
      <c r="F3693" s="2" t="s">
        <v>44</v>
      </c>
      <c r="G3693" s="2" t="s">
        <v>53</v>
      </c>
      <c r="H3693" s="2" t="str">
        <f aca="false">IF(AND(E3693&gt;=0.4,E3693&lt;=0.6),"Yes","No")</f>
        <v>Yes</v>
      </c>
      <c r="I3693" s="2" t="str">
        <f aca="false">IF(AND(F3693="No",G3693="No",H3693="Yes"),"Yes","No")</f>
        <v>No</v>
      </c>
      <c r="J3693" s="2"/>
      <c r="K3693" s="2"/>
    </row>
    <row r="3694" customFormat="false" ht="15" hidden="false" customHeight="false" outlineLevel="0" collapsed="false">
      <c r="A3694" s="2" t="s">
        <v>9194</v>
      </c>
      <c r="B3694" s="13" t="n">
        <v>101</v>
      </c>
      <c r="C3694" s="13" t="n">
        <v>101</v>
      </c>
      <c r="D3694" s="14" t="n">
        <f aca="false">C3694/Summary!$B$4</f>
        <v>0.00673333333333333</v>
      </c>
      <c r="E3694" s="15" t="n">
        <v>0.571428571428571</v>
      </c>
      <c r="F3694" s="2" t="s">
        <v>53</v>
      </c>
      <c r="G3694" s="2" t="s">
        <v>44</v>
      </c>
      <c r="H3694" s="2" t="str">
        <f aca="false">IF(AND(E3694&gt;=0.4,E3694&lt;=0.6),"Yes","No")</f>
        <v>Yes</v>
      </c>
      <c r="I3694" s="2" t="str">
        <f aca="false">IF(AND(F3694="No",G3694="No",H3694="Yes"),"Yes","No")</f>
        <v>No</v>
      </c>
      <c r="J3694" s="2"/>
      <c r="K3694" s="2"/>
    </row>
    <row r="3695" customFormat="false" ht="15" hidden="false" customHeight="false" outlineLevel="0" collapsed="false">
      <c r="A3695" s="2" t="s">
        <v>9195</v>
      </c>
      <c r="B3695" s="13" t="n">
        <v>101</v>
      </c>
      <c r="C3695" s="13" t="n">
        <v>99</v>
      </c>
      <c r="D3695" s="14" t="n">
        <f aca="false">C3695/Summary!$B$4</f>
        <v>0.0066</v>
      </c>
      <c r="E3695" s="15" t="n">
        <v>0.571428571428571</v>
      </c>
      <c r="F3695" s="2" t="s">
        <v>53</v>
      </c>
      <c r="G3695" s="2" t="s">
        <v>44</v>
      </c>
      <c r="H3695" s="2" t="str">
        <f aca="false">IF(AND(E3695&gt;=0.4,E3695&lt;=0.6),"Yes","No")</f>
        <v>Yes</v>
      </c>
      <c r="I3695" s="2" t="str">
        <f aca="false">IF(AND(F3695="No",G3695="No",H3695="Yes"),"Yes","No")</f>
        <v>No</v>
      </c>
      <c r="J3695" s="2"/>
      <c r="K3695" s="2"/>
    </row>
    <row r="3696" customFormat="false" ht="15" hidden="false" customHeight="false" outlineLevel="0" collapsed="false">
      <c r="A3696" s="2" t="s">
        <v>9196</v>
      </c>
      <c r="B3696" s="13" t="n">
        <v>101</v>
      </c>
      <c r="C3696" s="13" t="n">
        <v>101</v>
      </c>
      <c r="D3696" s="14" t="n">
        <f aca="false">C3696/Summary!$B$4</f>
        <v>0.00673333333333333</v>
      </c>
      <c r="E3696" s="15" t="n">
        <v>0.428571428571429</v>
      </c>
      <c r="F3696" s="2" t="s">
        <v>53</v>
      </c>
      <c r="G3696" s="2" t="s">
        <v>44</v>
      </c>
      <c r="H3696" s="2" t="str">
        <f aca="false">IF(AND(E3696&gt;=0.4,E3696&lt;=0.6),"Yes","No")</f>
        <v>Yes</v>
      </c>
      <c r="I3696" s="2" t="str">
        <f aca="false">IF(AND(F3696="No",G3696="No",H3696="Yes"),"Yes","No")</f>
        <v>No</v>
      </c>
      <c r="J3696" s="2"/>
      <c r="K3696" s="2"/>
    </row>
    <row r="3697" customFormat="false" ht="15" hidden="false" customHeight="false" outlineLevel="0" collapsed="false">
      <c r="A3697" s="2" t="s">
        <v>9197</v>
      </c>
      <c r="B3697" s="13" t="n">
        <v>101</v>
      </c>
      <c r="C3697" s="13" t="n">
        <v>101</v>
      </c>
      <c r="D3697" s="14" t="n">
        <f aca="false">C3697/Summary!$B$4</f>
        <v>0.00673333333333333</v>
      </c>
      <c r="E3697" s="15" t="n">
        <v>0.571428571428571</v>
      </c>
      <c r="F3697" s="2" t="s">
        <v>53</v>
      </c>
      <c r="G3697" s="2" t="s">
        <v>44</v>
      </c>
      <c r="H3697" s="2" t="str">
        <f aca="false">IF(AND(E3697&gt;=0.4,E3697&lt;=0.6),"Yes","No")</f>
        <v>Yes</v>
      </c>
      <c r="I3697" s="2" t="str">
        <f aca="false">IF(AND(F3697="No",G3697="No",H3697="Yes"),"Yes","No")</f>
        <v>No</v>
      </c>
      <c r="J3697" s="2"/>
      <c r="K3697" s="2"/>
    </row>
    <row r="3698" customFormat="false" ht="15" hidden="false" customHeight="false" outlineLevel="0" collapsed="false">
      <c r="A3698" s="2" t="s">
        <v>9198</v>
      </c>
      <c r="B3698" s="13" t="n">
        <v>101</v>
      </c>
      <c r="C3698" s="13" t="n">
        <v>101</v>
      </c>
      <c r="D3698" s="14" t="n">
        <f aca="false">C3698/Summary!$B$4</f>
        <v>0.00673333333333333</v>
      </c>
      <c r="E3698" s="15" t="n">
        <v>0.714285714285714</v>
      </c>
      <c r="F3698" s="2" t="s">
        <v>44</v>
      </c>
      <c r="G3698" s="2" t="s">
        <v>44</v>
      </c>
      <c r="H3698" s="2" t="str">
        <f aca="false">IF(AND(E3698&gt;=0.4,E3698&lt;=0.6),"Yes","No")</f>
        <v>No</v>
      </c>
      <c r="I3698" s="2" t="str">
        <f aca="false">IF(AND(F3698="No",G3698="No",H3698="Yes"),"Yes","No")</f>
        <v>No</v>
      </c>
      <c r="J3698" s="2"/>
      <c r="K3698" s="2"/>
    </row>
    <row r="3699" customFormat="false" ht="15" hidden="false" customHeight="false" outlineLevel="0" collapsed="false">
      <c r="A3699" s="2" t="s">
        <v>9199</v>
      </c>
      <c r="B3699" s="13" t="n">
        <v>101</v>
      </c>
      <c r="C3699" s="13" t="n">
        <v>101</v>
      </c>
      <c r="D3699" s="14" t="n">
        <f aca="false">C3699/Summary!$B$4</f>
        <v>0.00673333333333333</v>
      </c>
      <c r="E3699" s="15" t="n">
        <v>0.714285714285714</v>
      </c>
      <c r="F3699" s="2" t="s">
        <v>44</v>
      </c>
      <c r="G3699" s="2" t="s">
        <v>44</v>
      </c>
      <c r="H3699" s="2" t="str">
        <f aca="false">IF(AND(E3699&gt;=0.4,E3699&lt;=0.6),"Yes","No")</f>
        <v>No</v>
      </c>
      <c r="I3699" s="2" t="str">
        <f aca="false">IF(AND(F3699="No",G3699="No",H3699="Yes"),"Yes","No")</f>
        <v>No</v>
      </c>
      <c r="J3699" s="2"/>
      <c r="K3699" s="2"/>
    </row>
    <row r="3700" customFormat="false" ht="15" hidden="false" customHeight="false" outlineLevel="0" collapsed="false">
      <c r="A3700" s="2" t="s">
        <v>9200</v>
      </c>
      <c r="B3700" s="13" t="n">
        <v>101</v>
      </c>
      <c r="C3700" s="13" t="n">
        <v>100</v>
      </c>
      <c r="D3700" s="14" t="n">
        <f aca="false">C3700/Summary!$B$4</f>
        <v>0.00666666666666667</v>
      </c>
      <c r="E3700" s="15" t="n">
        <v>0.571428571428571</v>
      </c>
      <c r="F3700" s="2" t="s">
        <v>44</v>
      </c>
      <c r="G3700" s="2" t="s">
        <v>53</v>
      </c>
      <c r="H3700" s="2" t="str">
        <f aca="false">IF(AND(E3700&gt;=0.4,E3700&lt;=0.6),"Yes","No")</f>
        <v>Yes</v>
      </c>
      <c r="I3700" s="2" t="str">
        <f aca="false">IF(AND(F3700="No",G3700="No",H3700="Yes"),"Yes","No")</f>
        <v>No</v>
      </c>
      <c r="J3700" s="2"/>
      <c r="K3700" s="2"/>
    </row>
    <row r="3701" customFormat="false" ht="15" hidden="false" customHeight="false" outlineLevel="0" collapsed="false">
      <c r="A3701" s="2" t="s">
        <v>9201</v>
      </c>
      <c r="B3701" s="13" t="n">
        <v>101</v>
      </c>
      <c r="C3701" s="13" t="n">
        <v>100</v>
      </c>
      <c r="D3701" s="14" t="n">
        <f aca="false">C3701/Summary!$B$4</f>
        <v>0.00666666666666667</v>
      </c>
      <c r="E3701" s="15" t="n">
        <v>0.571428571428571</v>
      </c>
      <c r="F3701" s="2" t="s">
        <v>53</v>
      </c>
      <c r="G3701" s="2" t="s">
        <v>53</v>
      </c>
      <c r="H3701" s="2" t="str">
        <f aca="false">IF(AND(E3701&gt;=0.4,E3701&lt;=0.6),"Yes","No")</f>
        <v>Yes</v>
      </c>
      <c r="I3701" s="2" t="str">
        <f aca="false">IF(AND(F3701="No",G3701="No",H3701="Yes"),"Yes","No")</f>
        <v>No</v>
      </c>
      <c r="J3701" s="2"/>
      <c r="K3701" s="2"/>
    </row>
    <row r="3702" customFormat="false" ht="15" hidden="false" customHeight="false" outlineLevel="0" collapsed="false">
      <c r="A3702" s="2" t="s">
        <v>9202</v>
      </c>
      <c r="B3702" s="13" t="n">
        <v>101</v>
      </c>
      <c r="C3702" s="13" t="n">
        <v>100</v>
      </c>
      <c r="D3702" s="14" t="n">
        <f aca="false">C3702/Summary!$B$4</f>
        <v>0.00666666666666667</v>
      </c>
      <c r="E3702" s="15" t="n">
        <v>0.571428571428571</v>
      </c>
      <c r="F3702" s="2" t="s">
        <v>53</v>
      </c>
      <c r="G3702" s="2" t="s">
        <v>53</v>
      </c>
      <c r="H3702" s="2" t="str">
        <f aca="false">IF(AND(E3702&gt;=0.4,E3702&lt;=0.6),"Yes","No")</f>
        <v>Yes</v>
      </c>
      <c r="I3702" s="2" t="str">
        <f aca="false">IF(AND(F3702="No",G3702="No",H3702="Yes"),"Yes","No")</f>
        <v>No</v>
      </c>
      <c r="J3702" s="2"/>
      <c r="K3702" s="2"/>
    </row>
    <row r="3703" customFormat="false" ht="15" hidden="false" customHeight="false" outlineLevel="0" collapsed="false">
      <c r="A3703" s="2" t="s">
        <v>9203</v>
      </c>
      <c r="B3703" s="13" t="n">
        <v>101</v>
      </c>
      <c r="C3703" s="13" t="n">
        <v>101</v>
      </c>
      <c r="D3703" s="14" t="n">
        <f aca="false">C3703/Summary!$B$4</f>
        <v>0.00673333333333333</v>
      </c>
      <c r="E3703" s="15" t="n">
        <v>0.714285714285714</v>
      </c>
      <c r="F3703" s="2" t="s">
        <v>53</v>
      </c>
      <c r="G3703" s="2" t="s">
        <v>44</v>
      </c>
      <c r="H3703" s="2" t="str">
        <f aca="false">IF(AND(E3703&gt;=0.4,E3703&lt;=0.6),"Yes","No")</f>
        <v>No</v>
      </c>
      <c r="I3703" s="2" t="str">
        <f aca="false">IF(AND(F3703="No",G3703="No",H3703="Yes"),"Yes","No")</f>
        <v>No</v>
      </c>
      <c r="J3703" s="2"/>
      <c r="K3703" s="2"/>
    </row>
    <row r="3704" customFormat="false" ht="15" hidden="false" customHeight="false" outlineLevel="0" collapsed="false">
      <c r="A3704" s="2" t="s">
        <v>9204</v>
      </c>
      <c r="B3704" s="13" t="n">
        <v>101</v>
      </c>
      <c r="C3704" s="13" t="n">
        <v>100</v>
      </c>
      <c r="D3704" s="14" t="n">
        <f aca="false">C3704/Summary!$B$4</f>
        <v>0.00666666666666667</v>
      </c>
      <c r="E3704" s="15" t="n">
        <v>0.571428571428571</v>
      </c>
      <c r="F3704" s="2" t="s">
        <v>53</v>
      </c>
      <c r="G3704" s="2" t="s">
        <v>53</v>
      </c>
      <c r="H3704" s="2" t="str">
        <f aca="false">IF(AND(E3704&gt;=0.4,E3704&lt;=0.6),"Yes","No")</f>
        <v>Yes</v>
      </c>
      <c r="I3704" s="2" t="str">
        <f aca="false">IF(AND(F3704="No",G3704="No",H3704="Yes"),"Yes","No")</f>
        <v>No</v>
      </c>
      <c r="J3704" s="2"/>
      <c r="K3704" s="2"/>
    </row>
    <row r="3705" customFormat="false" ht="15" hidden="false" customHeight="false" outlineLevel="0" collapsed="false">
      <c r="A3705" s="2" t="s">
        <v>9205</v>
      </c>
      <c r="B3705" s="13" t="n">
        <v>101</v>
      </c>
      <c r="C3705" s="13" t="n">
        <v>100</v>
      </c>
      <c r="D3705" s="14" t="n">
        <f aca="false">C3705/Summary!$B$4</f>
        <v>0.00666666666666667</v>
      </c>
      <c r="E3705" s="15" t="n">
        <v>0.571428571428571</v>
      </c>
      <c r="F3705" s="2" t="s">
        <v>53</v>
      </c>
      <c r="G3705" s="2" t="s">
        <v>53</v>
      </c>
      <c r="H3705" s="2" t="str">
        <f aca="false">IF(AND(E3705&gt;=0.4,E3705&lt;=0.6),"Yes","No")</f>
        <v>Yes</v>
      </c>
      <c r="I3705" s="2" t="str">
        <f aca="false">IF(AND(F3705="No",G3705="No",H3705="Yes"),"Yes","No")</f>
        <v>No</v>
      </c>
      <c r="J3705" s="2"/>
      <c r="K3705" s="2"/>
    </row>
    <row r="3706" customFormat="false" ht="15" hidden="false" customHeight="false" outlineLevel="0" collapsed="false">
      <c r="A3706" s="2" t="s">
        <v>9206</v>
      </c>
      <c r="B3706" s="13" t="n">
        <v>101</v>
      </c>
      <c r="C3706" s="13" t="n">
        <v>101</v>
      </c>
      <c r="D3706" s="14" t="n">
        <f aca="false">C3706/Summary!$B$4</f>
        <v>0.00673333333333333</v>
      </c>
      <c r="E3706" s="15" t="n">
        <v>0.714285714285714</v>
      </c>
      <c r="F3706" s="2" t="s">
        <v>53</v>
      </c>
      <c r="G3706" s="2" t="s">
        <v>44</v>
      </c>
      <c r="H3706" s="2" t="str">
        <f aca="false">IF(AND(E3706&gt;=0.4,E3706&lt;=0.6),"Yes","No")</f>
        <v>No</v>
      </c>
      <c r="I3706" s="2" t="str">
        <f aca="false">IF(AND(F3706="No",G3706="No",H3706="Yes"),"Yes","No")</f>
        <v>No</v>
      </c>
      <c r="J3706" s="2"/>
      <c r="K3706" s="2"/>
    </row>
    <row r="3707" customFormat="false" ht="15" hidden="false" customHeight="false" outlineLevel="0" collapsed="false">
      <c r="A3707" s="2" t="s">
        <v>9207</v>
      </c>
      <c r="B3707" s="13" t="n">
        <v>101</v>
      </c>
      <c r="C3707" s="13" t="n">
        <v>101</v>
      </c>
      <c r="D3707" s="14" t="n">
        <f aca="false">C3707/Summary!$B$4</f>
        <v>0.00673333333333333</v>
      </c>
      <c r="E3707" s="15" t="n">
        <v>0.285714285714286</v>
      </c>
      <c r="F3707" s="2" t="s">
        <v>53</v>
      </c>
      <c r="G3707" s="2" t="s">
        <v>53</v>
      </c>
      <c r="H3707" s="2" t="str">
        <f aca="false">IF(AND(E3707&gt;=0.4,E3707&lt;=0.6),"Yes","No")</f>
        <v>No</v>
      </c>
      <c r="I3707" s="2" t="str">
        <f aca="false">IF(AND(F3707="No",G3707="No",H3707="Yes"),"Yes","No")</f>
        <v>No</v>
      </c>
      <c r="J3707" s="2"/>
      <c r="K3707" s="2"/>
    </row>
    <row r="3708" customFormat="false" ht="15" hidden="false" customHeight="false" outlineLevel="0" collapsed="false">
      <c r="A3708" s="2" t="s">
        <v>9208</v>
      </c>
      <c r="B3708" s="13" t="n">
        <v>101</v>
      </c>
      <c r="C3708" s="13" t="n">
        <v>100</v>
      </c>
      <c r="D3708" s="14" t="n">
        <f aca="false">C3708/Summary!$B$4</f>
        <v>0.00666666666666667</v>
      </c>
      <c r="E3708" s="15" t="n">
        <v>0.428571428571429</v>
      </c>
      <c r="F3708" s="2" t="s">
        <v>53</v>
      </c>
      <c r="G3708" s="2" t="s">
        <v>44</v>
      </c>
      <c r="H3708" s="2" t="str">
        <f aca="false">IF(AND(E3708&gt;=0.4,E3708&lt;=0.6),"Yes","No")</f>
        <v>Yes</v>
      </c>
      <c r="I3708" s="2" t="str">
        <f aca="false">IF(AND(F3708="No",G3708="No",H3708="Yes"),"Yes","No")</f>
        <v>No</v>
      </c>
      <c r="J3708" s="2"/>
      <c r="K3708" s="2"/>
    </row>
    <row r="3709" customFormat="false" ht="15" hidden="false" customHeight="false" outlineLevel="0" collapsed="false">
      <c r="A3709" s="2" t="s">
        <v>9209</v>
      </c>
      <c r="B3709" s="13" t="n">
        <v>101</v>
      </c>
      <c r="C3709" s="13" t="n">
        <v>101</v>
      </c>
      <c r="D3709" s="14" t="n">
        <f aca="false">C3709/Summary!$B$4</f>
        <v>0.00673333333333333</v>
      </c>
      <c r="E3709" s="15" t="n">
        <v>0.428571428571429</v>
      </c>
      <c r="F3709" s="2" t="s">
        <v>44</v>
      </c>
      <c r="G3709" s="2" t="s">
        <v>53</v>
      </c>
      <c r="H3709" s="2" t="str">
        <f aca="false">IF(AND(E3709&gt;=0.4,E3709&lt;=0.6),"Yes","No")</f>
        <v>Yes</v>
      </c>
      <c r="I3709" s="2" t="str">
        <f aca="false">IF(AND(F3709="No",G3709="No",H3709="Yes"),"Yes","No")</f>
        <v>No</v>
      </c>
      <c r="J3709" s="2"/>
      <c r="K3709" s="2"/>
    </row>
    <row r="3710" customFormat="false" ht="15" hidden="false" customHeight="false" outlineLevel="0" collapsed="false">
      <c r="A3710" s="2" t="s">
        <v>9210</v>
      </c>
      <c r="B3710" s="13" t="n">
        <v>101</v>
      </c>
      <c r="C3710" s="13" t="n">
        <v>100</v>
      </c>
      <c r="D3710" s="14" t="n">
        <f aca="false">C3710/Summary!$B$4</f>
        <v>0.00666666666666667</v>
      </c>
      <c r="E3710" s="15" t="n">
        <v>0.285714285714286</v>
      </c>
      <c r="F3710" s="2" t="s">
        <v>44</v>
      </c>
      <c r="G3710" s="2" t="s">
        <v>53</v>
      </c>
      <c r="H3710" s="2" t="str">
        <f aca="false">IF(AND(E3710&gt;=0.4,E3710&lt;=0.6),"Yes","No")</f>
        <v>No</v>
      </c>
      <c r="I3710" s="2" t="str">
        <f aca="false">IF(AND(F3710="No",G3710="No",H3710="Yes"),"Yes","No")</f>
        <v>No</v>
      </c>
      <c r="J3710" s="2"/>
      <c r="K3710" s="2"/>
    </row>
    <row r="3711" customFormat="false" ht="15" hidden="false" customHeight="false" outlineLevel="0" collapsed="false">
      <c r="A3711" s="2" t="s">
        <v>9211</v>
      </c>
      <c r="B3711" s="13" t="n">
        <v>101</v>
      </c>
      <c r="C3711" s="13" t="n">
        <v>101</v>
      </c>
      <c r="D3711" s="14" t="n">
        <f aca="false">C3711/Summary!$B$4</f>
        <v>0.00673333333333333</v>
      </c>
      <c r="E3711" s="15" t="n">
        <v>0.428571428571429</v>
      </c>
      <c r="F3711" s="2" t="s">
        <v>53</v>
      </c>
      <c r="G3711" s="2" t="s">
        <v>53</v>
      </c>
      <c r="H3711" s="2" t="str">
        <f aca="false">IF(AND(E3711&gt;=0.4,E3711&lt;=0.6),"Yes","No")</f>
        <v>Yes</v>
      </c>
      <c r="I3711" s="2" t="str">
        <f aca="false">IF(AND(F3711="No",G3711="No",H3711="Yes"),"Yes","No")</f>
        <v>No</v>
      </c>
      <c r="J3711" s="2"/>
      <c r="K3711" s="2"/>
    </row>
    <row r="3712" customFormat="false" ht="15" hidden="false" customHeight="false" outlineLevel="0" collapsed="false">
      <c r="A3712" s="2" t="s">
        <v>9212</v>
      </c>
      <c r="B3712" s="13" t="n">
        <v>101</v>
      </c>
      <c r="C3712" s="13" t="n">
        <v>101</v>
      </c>
      <c r="D3712" s="14" t="n">
        <f aca="false">C3712/Summary!$B$4</f>
        <v>0.00673333333333333</v>
      </c>
      <c r="E3712" s="15" t="n">
        <v>0.428571428571429</v>
      </c>
      <c r="F3712" s="2" t="s">
        <v>53</v>
      </c>
      <c r="G3712" s="2" t="s">
        <v>53</v>
      </c>
      <c r="H3712" s="2" t="str">
        <f aca="false">IF(AND(E3712&gt;=0.4,E3712&lt;=0.6),"Yes","No")</f>
        <v>Yes</v>
      </c>
      <c r="I3712" s="2" t="str">
        <f aca="false">IF(AND(F3712="No",G3712="No",H3712="Yes"),"Yes","No")</f>
        <v>No</v>
      </c>
      <c r="J3712" s="2"/>
      <c r="K3712" s="2"/>
    </row>
    <row r="3713" customFormat="false" ht="15" hidden="false" customHeight="false" outlineLevel="0" collapsed="false">
      <c r="A3713" s="2" t="s">
        <v>9213</v>
      </c>
      <c r="B3713" s="13" t="n">
        <v>101</v>
      </c>
      <c r="C3713" s="13" t="n">
        <v>101</v>
      </c>
      <c r="D3713" s="14" t="n">
        <f aca="false">C3713/Summary!$B$4</f>
        <v>0.00673333333333333</v>
      </c>
      <c r="E3713" s="15" t="n">
        <v>0.428571428571429</v>
      </c>
      <c r="F3713" s="2" t="s">
        <v>53</v>
      </c>
      <c r="G3713" s="2" t="s">
        <v>44</v>
      </c>
      <c r="H3713" s="2" t="str">
        <f aca="false">IF(AND(E3713&gt;=0.4,E3713&lt;=0.6),"Yes","No")</f>
        <v>Yes</v>
      </c>
      <c r="I3713" s="2" t="str">
        <f aca="false">IF(AND(F3713="No",G3713="No",H3713="Yes"),"Yes","No")</f>
        <v>No</v>
      </c>
      <c r="J3713" s="2"/>
      <c r="K3713" s="2"/>
    </row>
    <row r="3714" customFormat="false" ht="15" hidden="false" customHeight="false" outlineLevel="0" collapsed="false">
      <c r="A3714" s="2" t="s">
        <v>9214</v>
      </c>
      <c r="B3714" s="13" t="n">
        <v>101</v>
      </c>
      <c r="C3714" s="13" t="n">
        <v>101</v>
      </c>
      <c r="D3714" s="14" t="n">
        <f aca="false">C3714/Summary!$B$4</f>
        <v>0.00673333333333333</v>
      </c>
      <c r="E3714" s="15" t="n">
        <v>0.142857142857143</v>
      </c>
      <c r="F3714" s="2" t="s">
        <v>53</v>
      </c>
      <c r="G3714" s="2" t="s">
        <v>44</v>
      </c>
      <c r="H3714" s="2" t="str">
        <f aca="false">IF(AND(E3714&gt;=0.4,E3714&lt;=0.6),"Yes","No")</f>
        <v>No</v>
      </c>
      <c r="I3714" s="2" t="str">
        <f aca="false">IF(AND(F3714="No",G3714="No",H3714="Yes"),"Yes","No")</f>
        <v>No</v>
      </c>
      <c r="J3714" s="2"/>
      <c r="K3714" s="2"/>
    </row>
    <row r="3715" customFormat="false" ht="15" hidden="false" customHeight="false" outlineLevel="0" collapsed="false">
      <c r="A3715" s="2" t="s">
        <v>9215</v>
      </c>
      <c r="B3715" s="13" t="n">
        <v>101</v>
      </c>
      <c r="C3715" s="13" t="n">
        <v>101</v>
      </c>
      <c r="D3715" s="14" t="n">
        <f aca="false">C3715/Summary!$B$4</f>
        <v>0.00673333333333333</v>
      </c>
      <c r="E3715" s="15" t="n">
        <v>0.428571428571429</v>
      </c>
      <c r="F3715" s="2" t="s">
        <v>53</v>
      </c>
      <c r="G3715" s="2" t="s">
        <v>44</v>
      </c>
      <c r="H3715" s="2" t="str">
        <f aca="false">IF(AND(E3715&gt;=0.4,E3715&lt;=0.6),"Yes","No")</f>
        <v>Yes</v>
      </c>
      <c r="I3715" s="2" t="str">
        <f aca="false">IF(AND(F3715="No",G3715="No",H3715="Yes"),"Yes","No")</f>
        <v>No</v>
      </c>
      <c r="J3715" s="2"/>
      <c r="K3715" s="2"/>
    </row>
    <row r="3716" customFormat="false" ht="15" hidden="false" customHeight="false" outlineLevel="0" collapsed="false">
      <c r="A3716" s="2" t="s">
        <v>9216</v>
      </c>
      <c r="B3716" s="13" t="n">
        <v>101</v>
      </c>
      <c r="C3716" s="13" t="n">
        <v>100</v>
      </c>
      <c r="D3716" s="14" t="n">
        <f aca="false">C3716/Summary!$B$4</f>
        <v>0.00666666666666667</v>
      </c>
      <c r="E3716" s="15" t="n">
        <v>0.285714285714286</v>
      </c>
      <c r="F3716" s="2" t="s">
        <v>53</v>
      </c>
      <c r="G3716" s="2" t="s">
        <v>44</v>
      </c>
      <c r="H3716" s="2" t="str">
        <f aca="false">IF(AND(E3716&gt;=0.4,E3716&lt;=0.6),"Yes","No")</f>
        <v>No</v>
      </c>
      <c r="I3716" s="2" t="str">
        <f aca="false">IF(AND(F3716="No",G3716="No",H3716="Yes"),"Yes","No")</f>
        <v>No</v>
      </c>
      <c r="J3716" s="2"/>
      <c r="K3716" s="2"/>
    </row>
    <row r="3717" customFormat="false" ht="15" hidden="false" customHeight="false" outlineLevel="0" collapsed="false">
      <c r="A3717" s="2" t="s">
        <v>9217</v>
      </c>
      <c r="B3717" s="13" t="n">
        <v>101</v>
      </c>
      <c r="C3717" s="13" t="n">
        <v>100</v>
      </c>
      <c r="D3717" s="14" t="n">
        <f aca="false">C3717/Summary!$B$4</f>
        <v>0.00666666666666667</v>
      </c>
      <c r="E3717" s="15" t="n">
        <v>0</v>
      </c>
      <c r="F3717" s="2" t="s">
        <v>53</v>
      </c>
      <c r="G3717" s="2" t="s">
        <v>53</v>
      </c>
      <c r="H3717" s="2" t="str">
        <f aca="false">IF(AND(E3717&gt;=0.4,E3717&lt;=0.6),"Yes","No")</f>
        <v>No</v>
      </c>
      <c r="I3717" s="2" t="str">
        <f aca="false">IF(AND(F3717="No",G3717="No",H3717="Yes"),"Yes","No")</f>
        <v>No</v>
      </c>
      <c r="J3717" s="2"/>
      <c r="K3717" s="2"/>
    </row>
    <row r="3718" customFormat="false" ht="15" hidden="false" customHeight="false" outlineLevel="0" collapsed="false">
      <c r="A3718" s="2" t="s">
        <v>9218</v>
      </c>
      <c r="B3718" s="13" t="n">
        <v>101</v>
      </c>
      <c r="C3718" s="13" t="n">
        <v>99</v>
      </c>
      <c r="D3718" s="14" t="n">
        <f aca="false">C3718/Summary!$B$4</f>
        <v>0.0066</v>
      </c>
      <c r="E3718" s="15" t="n">
        <v>0.285714285714286</v>
      </c>
      <c r="F3718" s="2" t="s">
        <v>53</v>
      </c>
      <c r="G3718" s="2" t="s">
        <v>44</v>
      </c>
      <c r="H3718" s="2" t="str">
        <f aca="false">IF(AND(E3718&gt;=0.4,E3718&lt;=0.6),"Yes","No")</f>
        <v>No</v>
      </c>
      <c r="I3718" s="2" t="str">
        <f aca="false">IF(AND(F3718="No",G3718="No",H3718="Yes"),"Yes","No")</f>
        <v>No</v>
      </c>
      <c r="J3718" s="2"/>
      <c r="K3718" s="2"/>
    </row>
    <row r="3719" customFormat="false" ht="15" hidden="false" customHeight="false" outlineLevel="0" collapsed="false">
      <c r="A3719" s="2" t="s">
        <v>9219</v>
      </c>
      <c r="B3719" s="13" t="n">
        <v>101</v>
      </c>
      <c r="C3719" s="13" t="n">
        <v>101</v>
      </c>
      <c r="D3719" s="14" t="n">
        <f aca="false">C3719/Summary!$B$4</f>
        <v>0.00673333333333333</v>
      </c>
      <c r="E3719" s="15" t="n">
        <v>0.142857142857143</v>
      </c>
      <c r="F3719" s="2" t="s">
        <v>53</v>
      </c>
      <c r="G3719" s="2" t="s">
        <v>44</v>
      </c>
      <c r="H3719" s="2" t="str">
        <f aca="false">IF(AND(E3719&gt;=0.4,E3719&lt;=0.6),"Yes","No")</f>
        <v>No</v>
      </c>
      <c r="I3719" s="2" t="str">
        <f aca="false">IF(AND(F3719="No",G3719="No",H3719="Yes"),"Yes","No")</f>
        <v>No</v>
      </c>
      <c r="J3719" s="2"/>
      <c r="K3719" s="2"/>
    </row>
    <row r="3720" customFormat="false" ht="15" hidden="false" customHeight="false" outlineLevel="0" collapsed="false">
      <c r="A3720" s="2" t="s">
        <v>9220</v>
      </c>
      <c r="B3720" s="13" t="n">
        <v>101</v>
      </c>
      <c r="C3720" s="13" t="n">
        <v>99</v>
      </c>
      <c r="D3720" s="14" t="n">
        <f aca="false">C3720/Summary!$B$4</f>
        <v>0.0066</v>
      </c>
      <c r="E3720" s="15" t="n">
        <v>0.285714285714286</v>
      </c>
      <c r="F3720" s="2" t="s">
        <v>53</v>
      </c>
      <c r="G3720" s="2" t="s">
        <v>44</v>
      </c>
      <c r="H3720" s="2" t="str">
        <f aca="false">IF(AND(E3720&gt;=0.4,E3720&lt;=0.6),"Yes","No")</f>
        <v>No</v>
      </c>
      <c r="I3720" s="2" t="str">
        <f aca="false">IF(AND(F3720="No",G3720="No",H3720="Yes"),"Yes","No")</f>
        <v>No</v>
      </c>
      <c r="J3720" s="2"/>
      <c r="K3720" s="2"/>
    </row>
    <row r="3721" customFormat="false" ht="15" hidden="false" customHeight="false" outlineLevel="0" collapsed="false">
      <c r="A3721" s="2" t="s">
        <v>9221</v>
      </c>
      <c r="B3721" s="13" t="n">
        <v>101</v>
      </c>
      <c r="C3721" s="13" t="n">
        <v>101</v>
      </c>
      <c r="D3721" s="14" t="n">
        <f aca="false">C3721/Summary!$B$4</f>
        <v>0.00673333333333333</v>
      </c>
      <c r="E3721" s="15" t="n">
        <v>0.285714285714286</v>
      </c>
      <c r="F3721" s="2" t="s">
        <v>53</v>
      </c>
      <c r="G3721" s="2" t="s">
        <v>53</v>
      </c>
      <c r="H3721" s="2" t="str">
        <f aca="false">IF(AND(E3721&gt;=0.4,E3721&lt;=0.6),"Yes","No")</f>
        <v>No</v>
      </c>
      <c r="I3721" s="2" t="str">
        <f aca="false">IF(AND(F3721="No",G3721="No",H3721="Yes"),"Yes","No")</f>
        <v>No</v>
      </c>
      <c r="J3721" s="2"/>
      <c r="K3721" s="2"/>
    </row>
    <row r="3722" customFormat="false" ht="15" hidden="false" customHeight="false" outlineLevel="0" collapsed="false">
      <c r="A3722" s="2" t="s">
        <v>9222</v>
      </c>
      <c r="B3722" s="13" t="n">
        <v>101</v>
      </c>
      <c r="C3722" s="13" t="n">
        <v>101</v>
      </c>
      <c r="D3722" s="14" t="n">
        <f aca="false">C3722/Summary!$B$4</f>
        <v>0.00673333333333333</v>
      </c>
      <c r="E3722" s="15" t="n">
        <v>0.142857142857143</v>
      </c>
      <c r="F3722" s="2" t="s">
        <v>53</v>
      </c>
      <c r="G3722" s="2" t="s">
        <v>44</v>
      </c>
      <c r="H3722" s="2" t="str">
        <f aca="false">IF(AND(E3722&gt;=0.4,E3722&lt;=0.6),"Yes","No")</f>
        <v>No</v>
      </c>
      <c r="I3722" s="2" t="str">
        <f aca="false">IF(AND(F3722="No",G3722="No",H3722="Yes"),"Yes","No")</f>
        <v>No</v>
      </c>
      <c r="J3722" s="2"/>
      <c r="K3722" s="2"/>
    </row>
    <row r="3723" customFormat="false" ht="15" hidden="false" customHeight="false" outlineLevel="0" collapsed="false">
      <c r="A3723" s="2" t="s">
        <v>9223</v>
      </c>
      <c r="B3723" s="13" t="n">
        <v>101</v>
      </c>
      <c r="C3723" s="13" t="n">
        <v>101</v>
      </c>
      <c r="D3723" s="14" t="n">
        <f aca="false">C3723/Summary!$B$4</f>
        <v>0.00673333333333333</v>
      </c>
      <c r="E3723" s="15" t="n">
        <v>0.571428571428571</v>
      </c>
      <c r="F3723" s="2" t="s">
        <v>53</v>
      </c>
      <c r="G3723" s="2" t="s">
        <v>53</v>
      </c>
      <c r="H3723" s="2" t="str">
        <f aca="false">IF(AND(E3723&gt;=0.4,E3723&lt;=0.6),"Yes","No")</f>
        <v>Yes</v>
      </c>
      <c r="I3723" s="2" t="str">
        <f aca="false">IF(AND(F3723="No",G3723="No",H3723="Yes"),"Yes","No")</f>
        <v>No</v>
      </c>
      <c r="J3723" s="2"/>
      <c r="K3723" s="2"/>
    </row>
    <row r="3724" customFormat="false" ht="15" hidden="false" customHeight="false" outlineLevel="0" collapsed="false">
      <c r="A3724" s="2" t="s">
        <v>9224</v>
      </c>
      <c r="B3724" s="13" t="n">
        <v>101</v>
      </c>
      <c r="C3724" s="13" t="n">
        <v>101</v>
      </c>
      <c r="D3724" s="14" t="n">
        <f aca="false">C3724/Summary!$B$4</f>
        <v>0.00673333333333333</v>
      </c>
      <c r="E3724" s="15" t="n">
        <v>0.428571428571429</v>
      </c>
      <c r="F3724" s="2" t="s">
        <v>53</v>
      </c>
      <c r="G3724" s="2" t="s">
        <v>53</v>
      </c>
      <c r="H3724" s="2" t="str">
        <f aca="false">IF(AND(E3724&gt;=0.4,E3724&lt;=0.6),"Yes","No")</f>
        <v>Yes</v>
      </c>
      <c r="I3724" s="2" t="str">
        <f aca="false">IF(AND(F3724="No",G3724="No",H3724="Yes"),"Yes","No")</f>
        <v>No</v>
      </c>
      <c r="J3724" s="2"/>
      <c r="K3724" s="2"/>
    </row>
    <row r="3725" customFormat="false" ht="15" hidden="false" customHeight="false" outlineLevel="0" collapsed="false">
      <c r="A3725" s="2" t="s">
        <v>9225</v>
      </c>
      <c r="B3725" s="13" t="n">
        <v>101</v>
      </c>
      <c r="C3725" s="13" t="n">
        <v>100</v>
      </c>
      <c r="D3725" s="14" t="n">
        <f aca="false">C3725/Summary!$B$4</f>
        <v>0.00666666666666667</v>
      </c>
      <c r="E3725" s="15" t="n">
        <v>0.571428571428571</v>
      </c>
      <c r="F3725" s="2" t="s">
        <v>53</v>
      </c>
      <c r="G3725" s="2" t="s">
        <v>44</v>
      </c>
      <c r="H3725" s="2" t="str">
        <f aca="false">IF(AND(E3725&gt;=0.4,E3725&lt;=0.6),"Yes","No")</f>
        <v>Yes</v>
      </c>
      <c r="I3725" s="2" t="str">
        <f aca="false">IF(AND(F3725="No",G3725="No",H3725="Yes"),"Yes","No")</f>
        <v>No</v>
      </c>
      <c r="J3725" s="2"/>
      <c r="K3725" s="2"/>
    </row>
    <row r="3726" customFormat="false" ht="15" hidden="false" customHeight="false" outlineLevel="0" collapsed="false">
      <c r="A3726" s="2" t="s">
        <v>9226</v>
      </c>
      <c r="B3726" s="13" t="n">
        <v>101</v>
      </c>
      <c r="C3726" s="13" t="n">
        <v>101</v>
      </c>
      <c r="D3726" s="14" t="n">
        <f aca="false">C3726/Summary!$B$4</f>
        <v>0.00673333333333333</v>
      </c>
      <c r="E3726" s="15" t="n">
        <v>0.571428571428571</v>
      </c>
      <c r="F3726" s="2" t="s">
        <v>53</v>
      </c>
      <c r="G3726" s="2" t="s">
        <v>44</v>
      </c>
      <c r="H3726" s="2" t="str">
        <f aca="false">IF(AND(E3726&gt;=0.4,E3726&lt;=0.6),"Yes","No")</f>
        <v>Yes</v>
      </c>
      <c r="I3726" s="2" t="str">
        <f aca="false">IF(AND(F3726="No",G3726="No",H3726="Yes"),"Yes","No")</f>
        <v>No</v>
      </c>
      <c r="J3726" s="2"/>
      <c r="K3726" s="2"/>
    </row>
    <row r="3727" customFormat="false" ht="15" hidden="false" customHeight="false" outlineLevel="0" collapsed="false">
      <c r="A3727" s="2" t="s">
        <v>9227</v>
      </c>
      <c r="B3727" s="13" t="n">
        <v>101</v>
      </c>
      <c r="C3727" s="13" t="n">
        <v>101</v>
      </c>
      <c r="D3727" s="14" t="n">
        <f aca="false">C3727/Summary!$B$4</f>
        <v>0.00673333333333333</v>
      </c>
      <c r="E3727" s="15" t="n">
        <v>0.714285714285714</v>
      </c>
      <c r="F3727" s="2" t="s">
        <v>53</v>
      </c>
      <c r="G3727" s="2" t="s">
        <v>44</v>
      </c>
      <c r="H3727" s="2" t="str">
        <f aca="false">IF(AND(E3727&gt;=0.4,E3727&lt;=0.6),"Yes","No")</f>
        <v>No</v>
      </c>
      <c r="I3727" s="2" t="str">
        <f aca="false">IF(AND(F3727="No",G3727="No",H3727="Yes"),"Yes","No")</f>
        <v>No</v>
      </c>
      <c r="J3727" s="2"/>
      <c r="K3727" s="2"/>
    </row>
    <row r="3728" customFormat="false" ht="15" hidden="false" customHeight="false" outlineLevel="0" collapsed="false">
      <c r="A3728" s="2" t="s">
        <v>9228</v>
      </c>
      <c r="B3728" s="13" t="n">
        <v>101</v>
      </c>
      <c r="C3728" s="13" t="n">
        <v>100</v>
      </c>
      <c r="D3728" s="14" t="n">
        <f aca="false">C3728/Summary!$B$4</f>
        <v>0.00666666666666667</v>
      </c>
      <c r="E3728" s="15" t="n">
        <v>0.571428571428571</v>
      </c>
      <c r="F3728" s="2" t="s">
        <v>53</v>
      </c>
      <c r="G3728" s="2" t="s">
        <v>44</v>
      </c>
      <c r="H3728" s="2" t="str">
        <f aca="false">IF(AND(E3728&gt;=0.4,E3728&lt;=0.6),"Yes","No")</f>
        <v>Yes</v>
      </c>
      <c r="I3728" s="2" t="str">
        <f aca="false">IF(AND(F3728="No",G3728="No",H3728="Yes"),"Yes","No")</f>
        <v>No</v>
      </c>
      <c r="J3728" s="2"/>
      <c r="K3728" s="2"/>
    </row>
    <row r="3729" customFormat="false" ht="15" hidden="false" customHeight="false" outlineLevel="0" collapsed="false">
      <c r="A3729" s="2" t="s">
        <v>9229</v>
      </c>
      <c r="B3729" s="13" t="n">
        <v>101</v>
      </c>
      <c r="C3729" s="13" t="n">
        <v>100</v>
      </c>
      <c r="D3729" s="14" t="n">
        <f aca="false">C3729/Summary!$B$4</f>
        <v>0.00666666666666667</v>
      </c>
      <c r="E3729" s="15" t="n">
        <v>0.714285714285714</v>
      </c>
      <c r="F3729" s="2" t="s">
        <v>53</v>
      </c>
      <c r="G3729" s="2" t="s">
        <v>44</v>
      </c>
      <c r="H3729" s="2" t="str">
        <f aca="false">IF(AND(E3729&gt;=0.4,E3729&lt;=0.6),"Yes","No")</f>
        <v>No</v>
      </c>
      <c r="I3729" s="2" t="str">
        <f aca="false">IF(AND(F3729="No",G3729="No",H3729="Yes"),"Yes","No")</f>
        <v>No</v>
      </c>
      <c r="J3729" s="2"/>
      <c r="K3729" s="2"/>
    </row>
    <row r="3730" customFormat="false" ht="15" hidden="false" customHeight="false" outlineLevel="0" collapsed="false">
      <c r="A3730" s="2" t="s">
        <v>9230</v>
      </c>
      <c r="B3730" s="13" t="n">
        <v>101</v>
      </c>
      <c r="C3730" s="13" t="n">
        <v>100</v>
      </c>
      <c r="D3730" s="14" t="n">
        <f aca="false">C3730/Summary!$B$4</f>
        <v>0.00666666666666667</v>
      </c>
      <c r="E3730" s="15" t="n">
        <v>0.571428571428571</v>
      </c>
      <c r="F3730" s="2" t="s">
        <v>53</v>
      </c>
      <c r="G3730" s="2" t="s">
        <v>44</v>
      </c>
      <c r="H3730" s="2" t="str">
        <f aca="false">IF(AND(E3730&gt;=0.4,E3730&lt;=0.6),"Yes","No")</f>
        <v>Yes</v>
      </c>
      <c r="I3730" s="2" t="str">
        <f aca="false">IF(AND(F3730="No",G3730="No",H3730="Yes"),"Yes","No")</f>
        <v>No</v>
      </c>
      <c r="J3730" s="2"/>
      <c r="K3730" s="2"/>
    </row>
    <row r="3731" customFormat="false" ht="15" hidden="false" customHeight="false" outlineLevel="0" collapsed="false">
      <c r="A3731" s="2" t="s">
        <v>9231</v>
      </c>
      <c r="B3731" s="13" t="n">
        <v>101</v>
      </c>
      <c r="C3731" s="13" t="n">
        <v>101</v>
      </c>
      <c r="D3731" s="14" t="n">
        <f aca="false">C3731/Summary!$B$4</f>
        <v>0.00673333333333333</v>
      </c>
      <c r="E3731" s="15" t="n">
        <v>0.428571428571429</v>
      </c>
      <c r="F3731" s="2" t="s">
        <v>53</v>
      </c>
      <c r="G3731" s="2" t="s">
        <v>44</v>
      </c>
      <c r="H3731" s="2" t="str">
        <f aca="false">IF(AND(E3731&gt;=0.4,E3731&lt;=0.6),"Yes","No")</f>
        <v>Yes</v>
      </c>
      <c r="I3731" s="2" t="str">
        <f aca="false">IF(AND(F3731="No",G3731="No",H3731="Yes"),"Yes","No")</f>
        <v>No</v>
      </c>
      <c r="J3731" s="2"/>
      <c r="K3731" s="2"/>
    </row>
    <row r="3732" customFormat="false" ht="15" hidden="false" customHeight="false" outlineLevel="0" collapsed="false">
      <c r="A3732" s="2" t="s">
        <v>9232</v>
      </c>
      <c r="B3732" s="13" t="n">
        <v>101</v>
      </c>
      <c r="C3732" s="13" t="n">
        <v>101</v>
      </c>
      <c r="D3732" s="14" t="n">
        <f aca="false">C3732/Summary!$B$4</f>
        <v>0.00673333333333333</v>
      </c>
      <c r="E3732" s="15" t="n">
        <v>0.142857142857143</v>
      </c>
      <c r="F3732" s="2" t="s">
        <v>53</v>
      </c>
      <c r="G3732" s="2" t="s">
        <v>44</v>
      </c>
      <c r="H3732" s="2" t="str">
        <f aca="false">IF(AND(E3732&gt;=0.4,E3732&lt;=0.6),"Yes","No")</f>
        <v>No</v>
      </c>
      <c r="I3732" s="2" t="str">
        <f aca="false">IF(AND(F3732="No",G3732="No",H3732="Yes"),"Yes","No")</f>
        <v>No</v>
      </c>
      <c r="J3732" s="2"/>
      <c r="K3732" s="2"/>
    </row>
    <row r="3733" customFormat="false" ht="15" hidden="false" customHeight="false" outlineLevel="0" collapsed="false">
      <c r="A3733" s="2" t="s">
        <v>9233</v>
      </c>
      <c r="B3733" s="13" t="n">
        <v>101</v>
      </c>
      <c r="C3733" s="13" t="n">
        <v>101</v>
      </c>
      <c r="D3733" s="14" t="n">
        <f aca="false">C3733/Summary!$B$4</f>
        <v>0.00673333333333333</v>
      </c>
      <c r="E3733" s="15" t="n">
        <v>0.142857142857143</v>
      </c>
      <c r="F3733" s="2" t="s">
        <v>53</v>
      </c>
      <c r="G3733" s="2" t="s">
        <v>44</v>
      </c>
      <c r="H3733" s="2" t="str">
        <f aca="false">IF(AND(E3733&gt;=0.4,E3733&lt;=0.6),"Yes","No")</f>
        <v>No</v>
      </c>
      <c r="I3733" s="2" t="str">
        <f aca="false">IF(AND(F3733="No",G3733="No",H3733="Yes"),"Yes","No")</f>
        <v>No</v>
      </c>
      <c r="J3733" s="2"/>
      <c r="K3733" s="2"/>
    </row>
    <row r="3734" customFormat="false" ht="15" hidden="false" customHeight="false" outlineLevel="0" collapsed="false">
      <c r="A3734" s="2" t="s">
        <v>9234</v>
      </c>
      <c r="B3734" s="13" t="n">
        <v>101</v>
      </c>
      <c r="C3734" s="13" t="n">
        <v>101</v>
      </c>
      <c r="D3734" s="14" t="n">
        <f aca="false">C3734/Summary!$B$4</f>
        <v>0.00673333333333333</v>
      </c>
      <c r="E3734" s="15" t="n">
        <v>0.571428571428571</v>
      </c>
      <c r="F3734" s="2" t="s">
        <v>53</v>
      </c>
      <c r="G3734" s="2" t="s">
        <v>53</v>
      </c>
      <c r="H3734" s="2" t="str">
        <f aca="false">IF(AND(E3734&gt;=0.4,E3734&lt;=0.6),"Yes","No")</f>
        <v>Yes</v>
      </c>
      <c r="I3734" s="2" t="str">
        <f aca="false">IF(AND(F3734="No",G3734="No",H3734="Yes"),"Yes","No")</f>
        <v>No</v>
      </c>
      <c r="J3734" s="2"/>
      <c r="K3734" s="2"/>
    </row>
    <row r="3735" customFormat="false" ht="15" hidden="false" customHeight="false" outlineLevel="0" collapsed="false">
      <c r="A3735" s="2" t="s">
        <v>9235</v>
      </c>
      <c r="B3735" s="13" t="n">
        <v>101</v>
      </c>
      <c r="C3735" s="13" t="n">
        <v>101</v>
      </c>
      <c r="D3735" s="14" t="n">
        <f aca="false">C3735/Summary!$B$4</f>
        <v>0.00673333333333333</v>
      </c>
      <c r="E3735" s="15" t="n">
        <v>0.571428571428571</v>
      </c>
      <c r="F3735" s="2" t="s">
        <v>53</v>
      </c>
      <c r="G3735" s="2" t="s">
        <v>44</v>
      </c>
      <c r="H3735" s="2" t="str">
        <f aca="false">IF(AND(E3735&gt;=0.4,E3735&lt;=0.6),"Yes","No")</f>
        <v>Yes</v>
      </c>
      <c r="I3735" s="2" t="str">
        <f aca="false">IF(AND(F3735="No",G3735="No",H3735="Yes"),"Yes","No")</f>
        <v>No</v>
      </c>
      <c r="J3735" s="2"/>
      <c r="K3735" s="2"/>
    </row>
    <row r="3736" customFormat="false" ht="15" hidden="false" customHeight="false" outlineLevel="0" collapsed="false">
      <c r="A3736" s="2" t="s">
        <v>9236</v>
      </c>
      <c r="B3736" s="13" t="n">
        <v>101</v>
      </c>
      <c r="C3736" s="13" t="n">
        <v>101</v>
      </c>
      <c r="D3736" s="14" t="n">
        <f aca="false">C3736/Summary!$B$4</f>
        <v>0.00673333333333333</v>
      </c>
      <c r="E3736" s="15" t="n">
        <v>0.714285714285714</v>
      </c>
      <c r="F3736" s="2" t="s">
        <v>53</v>
      </c>
      <c r="G3736" s="2" t="s">
        <v>53</v>
      </c>
      <c r="H3736" s="2" t="str">
        <f aca="false">IF(AND(E3736&gt;=0.4,E3736&lt;=0.6),"Yes","No")</f>
        <v>No</v>
      </c>
      <c r="I3736" s="2" t="str">
        <f aca="false">IF(AND(F3736="No",G3736="No",H3736="Yes"),"Yes","No")</f>
        <v>No</v>
      </c>
      <c r="J3736" s="2"/>
      <c r="K3736" s="2"/>
    </row>
    <row r="3737" customFormat="false" ht="15" hidden="false" customHeight="false" outlineLevel="0" collapsed="false">
      <c r="A3737" s="2" t="s">
        <v>9237</v>
      </c>
      <c r="B3737" s="13" t="n">
        <v>101</v>
      </c>
      <c r="C3737" s="13" t="n">
        <v>101</v>
      </c>
      <c r="D3737" s="14" t="n">
        <f aca="false">C3737/Summary!$B$4</f>
        <v>0.00673333333333333</v>
      </c>
      <c r="E3737" s="15" t="n">
        <v>0.428571428571429</v>
      </c>
      <c r="F3737" s="2" t="s">
        <v>53</v>
      </c>
      <c r="G3737" s="2" t="s">
        <v>44</v>
      </c>
      <c r="H3737" s="2" t="str">
        <f aca="false">IF(AND(E3737&gt;=0.4,E3737&lt;=0.6),"Yes","No")</f>
        <v>Yes</v>
      </c>
      <c r="I3737" s="2" t="str">
        <f aca="false">IF(AND(F3737="No",G3737="No",H3737="Yes"),"Yes","No")</f>
        <v>No</v>
      </c>
      <c r="J3737" s="2"/>
      <c r="K3737" s="2"/>
    </row>
    <row r="3738" customFormat="false" ht="15" hidden="false" customHeight="false" outlineLevel="0" collapsed="false">
      <c r="A3738" s="2" t="s">
        <v>9238</v>
      </c>
      <c r="B3738" s="13" t="n">
        <v>101</v>
      </c>
      <c r="C3738" s="13" t="n">
        <v>99</v>
      </c>
      <c r="D3738" s="14" t="n">
        <f aca="false">C3738/Summary!$B$4</f>
        <v>0.0066</v>
      </c>
      <c r="E3738" s="15" t="n">
        <v>0.571428571428571</v>
      </c>
      <c r="F3738" s="2" t="s">
        <v>53</v>
      </c>
      <c r="G3738" s="2" t="s">
        <v>44</v>
      </c>
      <c r="H3738" s="2" t="str">
        <f aca="false">IF(AND(E3738&gt;=0.4,E3738&lt;=0.6),"Yes","No")</f>
        <v>Yes</v>
      </c>
      <c r="I3738" s="2" t="str">
        <f aca="false">IF(AND(F3738="No",G3738="No",H3738="Yes"),"Yes","No")</f>
        <v>No</v>
      </c>
      <c r="J3738" s="2"/>
      <c r="K3738" s="2"/>
    </row>
    <row r="3739" customFormat="false" ht="15" hidden="false" customHeight="false" outlineLevel="0" collapsed="false">
      <c r="A3739" s="2" t="s">
        <v>9239</v>
      </c>
      <c r="B3739" s="13" t="n">
        <v>101</v>
      </c>
      <c r="C3739" s="13" t="n">
        <v>98</v>
      </c>
      <c r="D3739" s="14" t="n">
        <f aca="false">C3739/Summary!$B$4</f>
        <v>0.00653333333333333</v>
      </c>
      <c r="E3739" s="15" t="n">
        <v>0.714285714285714</v>
      </c>
      <c r="F3739" s="2" t="s">
        <v>53</v>
      </c>
      <c r="G3739" s="2" t="s">
        <v>44</v>
      </c>
      <c r="H3739" s="2" t="str">
        <f aca="false">IF(AND(E3739&gt;=0.4,E3739&lt;=0.6),"Yes","No")</f>
        <v>No</v>
      </c>
      <c r="I3739" s="2" t="str">
        <f aca="false">IF(AND(F3739="No",G3739="No",H3739="Yes"),"Yes","No")</f>
        <v>No</v>
      </c>
      <c r="J3739" s="2"/>
      <c r="K3739" s="2"/>
    </row>
    <row r="3740" customFormat="false" ht="15" hidden="false" customHeight="false" outlineLevel="0" collapsed="false">
      <c r="A3740" s="2" t="s">
        <v>9240</v>
      </c>
      <c r="B3740" s="13" t="n">
        <v>101</v>
      </c>
      <c r="C3740" s="13" t="n">
        <v>101</v>
      </c>
      <c r="D3740" s="14" t="n">
        <f aca="false">C3740/Summary!$B$4</f>
        <v>0.00673333333333333</v>
      </c>
      <c r="E3740" s="15" t="n">
        <v>0.571428571428571</v>
      </c>
      <c r="F3740" s="2" t="s">
        <v>53</v>
      </c>
      <c r="G3740" s="2" t="s">
        <v>44</v>
      </c>
      <c r="H3740" s="2" t="str">
        <f aca="false">IF(AND(E3740&gt;=0.4,E3740&lt;=0.6),"Yes","No")</f>
        <v>Yes</v>
      </c>
      <c r="I3740" s="2" t="str">
        <f aca="false">IF(AND(F3740="No",G3740="No",H3740="Yes"),"Yes","No")</f>
        <v>No</v>
      </c>
      <c r="J3740" s="2"/>
      <c r="K3740" s="2"/>
    </row>
    <row r="3741" customFormat="false" ht="15" hidden="false" customHeight="false" outlineLevel="0" collapsed="false">
      <c r="A3741" s="2" t="s">
        <v>9241</v>
      </c>
      <c r="B3741" s="13" t="n">
        <v>101</v>
      </c>
      <c r="C3741" s="13" t="n">
        <v>101</v>
      </c>
      <c r="D3741" s="14" t="n">
        <f aca="false">C3741/Summary!$B$4</f>
        <v>0.00673333333333333</v>
      </c>
      <c r="E3741" s="15" t="n">
        <v>0.428571428571429</v>
      </c>
      <c r="F3741" s="2" t="s">
        <v>53</v>
      </c>
      <c r="G3741" s="2" t="s">
        <v>44</v>
      </c>
      <c r="H3741" s="2" t="str">
        <f aca="false">IF(AND(E3741&gt;=0.4,E3741&lt;=0.6),"Yes","No")</f>
        <v>Yes</v>
      </c>
      <c r="I3741" s="2" t="str">
        <f aca="false">IF(AND(F3741="No",G3741="No",H3741="Yes"),"Yes","No")</f>
        <v>No</v>
      </c>
      <c r="J3741" s="2"/>
      <c r="K3741" s="2"/>
    </row>
    <row r="3742" customFormat="false" ht="15" hidden="false" customHeight="false" outlineLevel="0" collapsed="false">
      <c r="A3742" s="2" t="s">
        <v>9242</v>
      </c>
      <c r="B3742" s="13" t="n">
        <v>101</v>
      </c>
      <c r="C3742" s="13" t="n">
        <v>101</v>
      </c>
      <c r="D3742" s="14" t="n">
        <f aca="false">C3742/Summary!$B$4</f>
        <v>0.00673333333333333</v>
      </c>
      <c r="E3742" s="15" t="n">
        <v>0.428571428571429</v>
      </c>
      <c r="F3742" s="2" t="s">
        <v>53</v>
      </c>
      <c r="G3742" s="2" t="s">
        <v>44</v>
      </c>
      <c r="H3742" s="2" t="str">
        <f aca="false">IF(AND(E3742&gt;=0.4,E3742&lt;=0.6),"Yes","No")</f>
        <v>Yes</v>
      </c>
      <c r="I3742" s="2" t="str">
        <f aca="false">IF(AND(F3742="No",G3742="No",H3742="Yes"),"Yes","No")</f>
        <v>No</v>
      </c>
      <c r="J3742" s="2"/>
      <c r="K3742" s="2"/>
    </row>
    <row r="3743" customFormat="false" ht="15" hidden="false" customHeight="false" outlineLevel="0" collapsed="false">
      <c r="A3743" s="2" t="s">
        <v>9243</v>
      </c>
      <c r="B3743" s="13" t="n">
        <v>101</v>
      </c>
      <c r="C3743" s="13" t="n">
        <v>100</v>
      </c>
      <c r="D3743" s="14" t="n">
        <f aca="false">C3743/Summary!$B$4</f>
        <v>0.00666666666666667</v>
      </c>
      <c r="E3743" s="15" t="n">
        <v>0.714285714285714</v>
      </c>
      <c r="F3743" s="2" t="s">
        <v>53</v>
      </c>
      <c r="G3743" s="2" t="s">
        <v>44</v>
      </c>
      <c r="H3743" s="2" t="str">
        <f aca="false">IF(AND(E3743&gt;=0.4,E3743&lt;=0.6),"Yes","No")</f>
        <v>No</v>
      </c>
      <c r="I3743" s="2" t="str">
        <f aca="false">IF(AND(F3743="No",G3743="No",H3743="Yes"),"Yes","No")</f>
        <v>No</v>
      </c>
      <c r="J3743" s="2"/>
      <c r="K3743" s="2"/>
    </row>
    <row r="3744" customFormat="false" ht="15" hidden="false" customHeight="false" outlineLevel="0" collapsed="false">
      <c r="A3744" s="2" t="s">
        <v>9244</v>
      </c>
      <c r="B3744" s="13" t="n">
        <v>101</v>
      </c>
      <c r="C3744" s="13" t="n">
        <v>101</v>
      </c>
      <c r="D3744" s="14" t="n">
        <f aca="false">C3744/Summary!$B$4</f>
        <v>0.00673333333333333</v>
      </c>
      <c r="E3744" s="15" t="n">
        <v>0.857142857142857</v>
      </c>
      <c r="F3744" s="2" t="s">
        <v>44</v>
      </c>
      <c r="G3744" s="2" t="s">
        <v>44</v>
      </c>
      <c r="H3744" s="2" t="str">
        <f aca="false">IF(AND(E3744&gt;=0.4,E3744&lt;=0.6),"Yes","No")</f>
        <v>No</v>
      </c>
      <c r="I3744" s="2" t="str">
        <f aca="false">IF(AND(F3744="No",G3744="No",H3744="Yes"),"Yes","No")</f>
        <v>No</v>
      </c>
      <c r="J3744" s="2"/>
      <c r="K3744" s="2"/>
    </row>
    <row r="3745" customFormat="false" ht="15" hidden="false" customHeight="false" outlineLevel="0" collapsed="false">
      <c r="A3745" s="2" t="s">
        <v>9245</v>
      </c>
      <c r="B3745" s="13" t="n">
        <v>101</v>
      </c>
      <c r="C3745" s="13" t="n">
        <v>100</v>
      </c>
      <c r="D3745" s="14" t="n">
        <f aca="false">C3745/Summary!$B$4</f>
        <v>0.00666666666666667</v>
      </c>
      <c r="E3745" s="15" t="n">
        <v>0.571428571428571</v>
      </c>
      <c r="F3745" s="2" t="s">
        <v>44</v>
      </c>
      <c r="G3745" s="2" t="s">
        <v>53</v>
      </c>
      <c r="H3745" s="2" t="str">
        <f aca="false">IF(AND(E3745&gt;=0.4,E3745&lt;=0.6),"Yes","No")</f>
        <v>Yes</v>
      </c>
      <c r="I3745" s="2" t="str">
        <f aca="false">IF(AND(F3745="No",G3745="No",H3745="Yes"),"Yes","No")</f>
        <v>No</v>
      </c>
      <c r="J3745" s="2"/>
      <c r="K3745" s="2"/>
    </row>
    <row r="3746" customFormat="false" ht="15" hidden="false" customHeight="false" outlineLevel="0" collapsed="false">
      <c r="A3746" s="2" t="s">
        <v>9246</v>
      </c>
      <c r="B3746" s="13" t="n">
        <v>101</v>
      </c>
      <c r="C3746" s="13" t="n">
        <v>101</v>
      </c>
      <c r="D3746" s="14" t="n">
        <f aca="false">C3746/Summary!$B$4</f>
        <v>0.00673333333333333</v>
      </c>
      <c r="E3746" s="15" t="n">
        <v>0.571428571428571</v>
      </c>
      <c r="F3746" s="2" t="s">
        <v>53</v>
      </c>
      <c r="G3746" s="2" t="s">
        <v>44</v>
      </c>
      <c r="H3746" s="2" t="str">
        <f aca="false">IF(AND(E3746&gt;=0.4,E3746&lt;=0.6),"Yes","No")</f>
        <v>Yes</v>
      </c>
      <c r="I3746" s="2" t="str">
        <f aca="false">IF(AND(F3746="No",G3746="No",H3746="Yes"),"Yes","No")</f>
        <v>No</v>
      </c>
      <c r="J3746" s="2"/>
      <c r="K3746" s="2"/>
    </row>
    <row r="3747" customFormat="false" ht="15" hidden="false" customHeight="false" outlineLevel="0" collapsed="false">
      <c r="A3747" s="2" t="s">
        <v>9247</v>
      </c>
      <c r="B3747" s="13" t="n">
        <v>101</v>
      </c>
      <c r="C3747" s="13" t="n">
        <v>101</v>
      </c>
      <c r="D3747" s="14" t="n">
        <f aca="false">C3747/Summary!$B$4</f>
        <v>0.00673333333333333</v>
      </c>
      <c r="E3747" s="15" t="n">
        <v>0.571428571428571</v>
      </c>
      <c r="F3747" s="2" t="s">
        <v>53</v>
      </c>
      <c r="G3747" s="2" t="s">
        <v>44</v>
      </c>
      <c r="H3747" s="2" t="str">
        <f aca="false">IF(AND(E3747&gt;=0.4,E3747&lt;=0.6),"Yes","No")</f>
        <v>Yes</v>
      </c>
      <c r="I3747" s="2" t="str">
        <f aca="false">IF(AND(F3747="No",G3747="No",H3747="Yes"),"Yes","No")</f>
        <v>No</v>
      </c>
      <c r="J3747" s="2"/>
      <c r="K3747" s="2"/>
    </row>
    <row r="3748" customFormat="false" ht="15" hidden="false" customHeight="false" outlineLevel="0" collapsed="false">
      <c r="A3748" s="2" t="s">
        <v>9248</v>
      </c>
      <c r="B3748" s="13" t="n">
        <v>101</v>
      </c>
      <c r="C3748" s="13" t="n">
        <v>100</v>
      </c>
      <c r="D3748" s="14" t="n">
        <f aca="false">C3748/Summary!$B$4</f>
        <v>0.00666666666666667</v>
      </c>
      <c r="E3748" s="15" t="n">
        <v>0.428571428571429</v>
      </c>
      <c r="F3748" s="2" t="s">
        <v>53</v>
      </c>
      <c r="G3748" s="2" t="s">
        <v>53</v>
      </c>
      <c r="H3748" s="2" t="str">
        <f aca="false">IF(AND(E3748&gt;=0.4,E3748&lt;=0.6),"Yes","No")</f>
        <v>Yes</v>
      </c>
      <c r="I3748" s="2" t="str">
        <f aca="false">IF(AND(F3748="No",G3748="No",H3748="Yes"),"Yes","No")</f>
        <v>No</v>
      </c>
      <c r="J3748" s="2"/>
      <c r="K3748" s="2"/>
    </row>
    <row r="3749" customFormat="false" ht="15" hidden="false" customHeight="false" outlineLevel="0" collapsed="false">
      <c r="A3749" s="2" t="s">
        <v>9249</v>
      </c>
      <c r="B3749" s="13" t="n">
        <v>101</v>
      </c>
      <c r="C3749" s="13" t="n">
        <v>101</v>
      </c>
      <c r="D3749" s="14" t="n">
        <f aca="false">C3749/Summary!$B$4</f>
        <v>0.00673333333333333</v>
      </c>
      <c r="E3749" s="15" t="n">
        <v>0.428571428571429</v>
      </c>
      <c r="F3749" s="2" t="s">
        <v>53</v>
      </c>
      <c r="G3749" s="2" t="s">
        <v>53</v>
      </c>
      <c r="H3749" s="2" t="str">
        <f aca="false">IF(AND(E3749&gt;=0.4,E3749&lt;=0.6),"Yes","No")</f>
        <v>Yes</v>
      </c>
      <c r="I3749" s="2" t="str">
        <f aca="false">IF(AND(F3749="No",G3749="No",H3749="Yes"),"Yes","No")</f>
        <v>No</v>
      </c>
      <c r="J3749" s="2"/>
      <c r="K3749" s="2"/>
    </row>
    <row r="3750" customFormat="false" ht="15" hidden="false" customHeight="false" outlineLevel="0" collapsed="false">
      <c r="A3750" s="2" t="s">
        <v>9250</v>
      </c>
      <c r="B3750" s="13" t="n">
        <v>101</v>
      </c>
      <c r="C3750" s="13" t="n">
        <v>101</v>
      </c>
      <c r="D3750" s="14" t="n">
        <f aca="false">C3750/Summary!$B$4</f>
        <v>0.00673333333333333</v>
      </c>
      <c r="E3750" s="15" t="n">
        <v>0.428571428571429</v>
      </c>
      <c r="F3750" s="2" t="s">
        <v>53</v>
      </c>
      <c r="G3750" s="2" t="s">
        <v>44</v>
      </c>
      <c r="H3750" s="2" t="str">
        <f aca="false">IF(AND(E3750&gt;=0.4,E3750&lt;=0.6),"Yes","No")</f>
        <v>Yes</v>
      </c>
      <c r="I3750" s="2" t="str">
        <f aca="false">IF(AND(F3750="No",G3750="No",H3750="Yes"),"Yes","No")</f>
        <v>No</v>
      </c>
      <c r="J3750" s="2"/>
      <c r="K3750" s="2"/>
    </row>
    <row r="3751" customFormat="false" ht="15" hidden="false" customHeight="false" outlineLevel="0" collapsed="false">
      <c r="A3751" s="2" t="s">
        <v>9251</v>
      </c>
      <c r="B3751" s="13" t="n">
        <v>101</v>
      </c>
      <c r="C3751" s="13" t="n">
        <v>101</v>
      </c>
      <c r="D3751" s="14" t="n">
        <f aca="false">C3751/Summary!$B$4</f>
        <v>0.00673333333333333</v>
      </c>
      <c r="E3751" s="15" t="n">
        <v>0.428571428571429</v>
      </c>
      <c r="F3751" s="2" t="s">
        <v>53</v>
      </c>
      <c r="G3751" s="2" t="s">
        <v>44</v>
      </c>
      <c r="H3751" s="2" t="str">
        <f aca="false">IF(AND(E3751&gt;=0.4,E3751&lt;=0.6),"Yes","No")</f>
        <v>Yes</v>
      </c>
      <c r="I3751" s="2" t="str">
        <f aca="false">IF(AND(F3751="No",G3751="No",H3751="Yes"),"Yes","No")</f>
        <v>No</v>
      </c>
      <c r="J3751" s="2"/>
      <c r="K3751" s="2"/>
    </row>
    <row r="3752" customFormat="false" ht="15" hidden="false" customHeight="false" outlineLevel="0" collapsed="false">
      <c r="A3752" s="2" t="s">
        <v>9252</v>
      </c>
      <c r="B3752" s="13" t="n">
        <v>101</v>
      </c>
      <c r="C3752" s="13" t="n">
        <v>101</v>
      </c>
      <c r="D3752" s="14" t="n">
        <f aca="false">C3752/Summary!$B$4</f>
        <v>0.00673333333333333</v>
      </c>
      <c r="E3752" s="15" t="n">
        <v>0.571428571428571</v>
      </c>
      <c r="F3752" s="2" t="s">
        <v>53</v>
      </c>
      <c r="G3752" s="2" t="s">
        <v>44</v>
      </c>
      <c r="H3752" s="2" t="str">
        <f aca="false">IF(AND(E3752&gt;=0.4,E3752&lt;=0.6),"Yes","No")</f>
        <v>Yes</v>
      </c>
      <c r="I3752" s="2" t="str">
        <f aca="false">IF(AND(F3752="No",G3752="No",H3752="Yes"),"Yes","No")</f>
        <v>No</v>
      </c>
      <c r="J3752" s="2"/>
      <c r="K3752" s="2"/>
    </row>
    <row r="3753" customFormat="false" ht="15" hidden="false" customHeight="false" outlineLevel="0" collapsed="false">
      <c r="A3753" s="2" t="s">
        <v>9253</v>
      </c>
      <c r="B3753" s="13" t="n">
        <v>101</v>
      </c>
      <c r="C3753" s="13" t="n">
        <v>101</v>
      </c>
      <c r="D3753" s="14" t="n">
        <f aca="false">C3753/Summary!$B$4</f>
        <v>0.00673333333333333</v>
      </c>
      <c r="E3753" s="15" t="n">
        <v>0.571428571428571</v>
      </c>
      <c r="F3753" s="2" t="s">
        <v>53</v>
      </c>
      <c r="G3753" s="2" t="s">
        <v>44</v>
      </c>
      <c r="H3753" s="2" t="str">
        <f aca="false">IF(AND(E3753&gt;=0.4,E3753&lt;=0.6),"Yes","No")</f>
        <v>Yes</v>
      </c>
      <c r="I3753" s="2" t="str">
        <f aca="false">IF(AND(F3753="No",G3753="No",H3753="Yes"),"Yes","No")</f>
        <v>No</v>
      </c>
      <c r="J3753" s="2"/>
      <c r="K3753" s="2"/>
    </row>
    <row r="3754" customFormat="false" ht="15" hidden="false" customHeight="false" outlineLevel="0" collapsed="false">
      <c r="A3754" s="2" t="s">
        <v>9254</v>
      </c>
      <c r="B3754" s="13" t="n">
        <v>101</v>
      </c>
      <c r="C3754" s="13" t="n">
        <v>101</v>
      </c>
      <c r="D3754" s="14" t="n">
        <f aca="false">C3754/Summary!$B$4</f>
        <v>0.00673333333333333</v>
      </c>
      <c r="E3754" s="15" t="n">
        <v>0.571428571428571</v>
      </c>
      <c r="F3754" s="2" t="s">
        <v>53</v>
      </c>
      <c r="G3754" s="2" t="s">
        <v>44</v>
      </c>
      <c r="H3754" s="2" t="str">
        <f aca="false">IF(AND(E3754&gt;=0.4,E3754&lt;=0.6),"Yes","No")</f>
        <v>Yes</v>
      </c>
      <c r="I3754" s="2" t="str">
        <f aca="false">IF(AND(F3754="No",G3754="No",H3754="Yes"),"Yes","No")</f>
        <v>No</v>
      </c>
      <c r="J3754" s="2"/>
      <c r="K3754" s="2"/>
    </row>
    <row r="3755" customFormat="false" ht="15" hidden="false" customHeight="false" outlineLevel="0" collapsed="false">
      <c r="A3755" s="2" t="s">
        <v>9255</v>
      </c>
      <c r="B3755" s="13" t="n">
        <v>101</v>
      </c>
      <c r="C3755" s="13" t="n">
        <v>101</v>
      </c>
      <c r="D3755" s="14" t="n">
        <f aca="false">C3755/Summary!$B$4</f>
        <v>0.00673333333333333</v>
      </c>
      <c r="E3755" s="15" t="n">
        <v>0.428571428571429</v>
      </c>
      <c r="F3755" s="2" t="s">
        <v>53</v>
      </c>
      <c r="G3755" s="2" t="s">
        <v>44</v>
      </c>
      <c r="H3755" s="2" t="str">
        <f aca="false">IF(AND(E3755&gt;=0.4,E3755&lt;=0.6),"Yes","No")</f>
        <v>Yes</v>
      </c>
      <c r="I3755" s="2" t="str">
        <f aca="false">IF(AND(F3755="No",G3755="No",H3755="Yes"),"Yes","No")</f>
        <v>No</v>
      </c>
      <c r="J3755" s="2"/>
      <c r="K3755" s="2"/>
    </row>
    <row r="3756" customFormat="false" ht="15" hidden="false" customHeight="false" outlineLevel="0" collapsed="false">
      <c r="A3756" s="2" t="s">
        <v>9256</v>
      </c>
      <c r="B3756" s="13" t="n">
        <v>101</v>
      </c>
      <c r="C3756" s="13" t="n">
        <v>101</v>
      </c>
      <c r="D3756" s="14" t="n">
        <f aca="false">C3756/Summary!$B$4</f>
        <v>0.00673333333333333</v>
      </c>
      <c r="E3756" s="15" t="n">
        <v>0.428571428571429</v>
      </c>
      <c r="F3756" s="2" t="s">
        <v>53</v>
      </c>
      <c r="G3756" s="2" t="s">
        <v>44</v>
      </c>
      <c r="H3756" s="2" t="str">
        <f aca="false">IF(AND(E3756&gt;=0.4,E3756&lt;=0.6),"Yes","No")</f>
        <v>Yes</v>
      </c>
      <c r="I3756" s="2" t="str">
        <f aca="false">IF(AND(F3756="No",G3756="No",H3756="Yes"),"Yes","No")</f>
        <v>No</v>
      </c>
      <c r="J3756" s="2"/>
      <c r="K3756" s="2"/>
    </row>
    <row r="3757" customFormat="false" ht="15" hidden="false" customHeight="false" outlineLevel="0" collapsed="false">
      <c r="A3757" s="2" t="s">
        <v>9257</v>
      </c>
      <c r="B3757" s="13" t="n">
        <v>101</v>
      </c>
      <c r="C3757" s="13" t="n">
        <v>101</v>
      </c>
      <c r="D3757" s="14" t="n">
        <f aca="false">C3757/Summary!$B$4</f>
        <v>0.00673333333333333</v>
      </c>
      <c r="E3757" s="15" t="n">
        <v>0.571428571428571</v>
      </c>
      <c r="F3757" s="2" t="s">
        <v>53</v>
      </c>
      <c r="G3757" s="2" t="s">
        <v>44</v>
      </c>
      <c r="H3757" s="2" t="str">
        <f aca="false">IF(AND(E3757&gt;=0.4,E3757&lt;=0.6),"Yes","No")</f>
        <v>Yes</v>
      </c>
      <c r="I3757" s="2" t="str">
        <f aca="false">IF(AND(F3757="No",G3757="No",H3757="Yes"),"Yes","No")</f>
        <v>No</v>
      </c>
      <c r="J3757" s="2"/>
      <c r="K3757" s="2"/>
    </row>
    <row r="3758" customFormat="false" ht="15" hidden="false" customHeight="false" outlineLevel="0" collapsed="false">
      <c r="A3758" s="2" t="s">
        <v>9258</v>
      </c>
      <c r="B3758" s="13" t="n">
        <v>101</v>
      </c>
      <c r="C3758" s="13" t="n">
        <v>101</v>
      </c>
      <c r="D3758" s="14" t="n">
        <f aca="false">C3758/Summary!$B$4</f>
        <v>0.00673333333333333</v>
      </c>
      <c r="E3758" s="15" t="n">
        <v>0.428571428571429</v>
      </c>
      <c r="F3758" s="2" t="s">
        <v>53</v>
      </c>
      <c r="G3758" s="2" t="s">
        <v>44</v>
      </c>
      <c r="H3758" s="2" t="str">
        <f aca="false">IF(AND(E3758&gt;=0.4,E3758&lt;=0.6),"Yes","No")</f>
        <v>Yes</v>
      </c>
      <c r="I3758" s="2" t="str">
        <f aca="false">IF(AND(F3758="No",G3758="No",H3758="Yes"),"Yes","No")</f>
        <v>No</v>
      </c>
      <c r="J3758" s="2"/>
      <c r="K3758" s="2"/>
    </row>
    <row r="3759" customFormat="false" ht="15" hidden="false" customHeight="false" outlineLevel="0" collapsed="false">
      <c r="A3759" s="2" t="s">
        <v>9259</v>
      </c>
      <c r="B3759" s="13" t="n">
        <v>101</v>
      </c>
      <c r="C3759" s="13" t="n">
        <v>101</v>
      </c>
      <c r="D3759" s="14" t="n">
        <f aca="false">C3759/Summary!$B$4</f>
        <v>0.00673333333333333</v>
      </c>
      <c r="E3759" s="15" t="n">
        <v>0.571428571428571</v>
      </c>
      <c r="F3759" s="2" t="s">
        <v>53</v>
      </c>
      <c r="G3759" s="2" t="s">
        <v>44</v>
      </c>
      <c r="H3759" s="2" t="str">
        <f aca="false">IF(AND(E3759&gt;=0.4,E3759&lt;=0.6),"Yes","No")</f>
        <v>Yes</v>
      </c>
      <c r="I3759" s="2" t="str">
        <f aca="false">IF(AND(F3759="No",G3759="No",H3759="Yes"),"Yes","No")</f>
        <v>No</v>
      </c>
      <c r="J3759" s="2"/>
      <c r="K3759" s="2"/>
    </row>
    <row r="3760" customFormat="false" ht="15" hidden="false" customHeight="false" outlineLevel="0" collapsed="false">
      <c r="A3760" s="2" t="s">
        <v>9260</v>
      </c>
      <c r="B3760" s="13" t="n">
        <v>101</v>
      </c>
      <c r="C3760" s="13" t="n">
        <v>101</v>
      </c>
      <c r="D3760" s="14" t="n">
        <f aca="false">C3760/Summary!$B$4</f>
        <v>0.00673333333333333</v>
      </c>
      <c r="E3760" s="15" t="n">
        <v>0.428571428571429</v>
      </c>
      <c r="F3760" s="2" t="s">
        <v>53</v>
      </c>
      <c r="G3760" s="2" t="s">
        <v>44</v>
      </c>
      <c r="H3760" s="2" t="str">
        <f aca="false">IF(AND(E3760&gt;=0.4,E3760&lt;=0.6),"Yes","No")</f>
        <v>Yes</v>
      </c>
      <c r="I3760" s="2" t="str">
        <f aca="false">IF(AND(F3760="No",G3760="No",H3760="Yes"),"Yes","No")</f>
        <v>No</v>
      </c>
      <c r="J3760" s="2"/>
      <c r="K3760" s="2"/>
    </row>
    <row r="3761" customFormat="false" ht="15" hidden="false" customHeight="false" outlineLevel="0" collapsed="false">
      <c r="A3761" s="2" t="s">
        <v>9261</v>
      </c>
      <c r="B3761" s="13" t="n">
        <v>101</v>
      </c>
      <c r="C3761" s="13" t="n">
        <v>101</v>
      </c>
      <c r="D3761" s="14" t="n">
        <f aca="false">C3761/Summary!$B$4</f>
        <v>0.00673333333333333</v>
      </c>
      <c r="E3761" s="15" t="n">
        <v>0.571428571428571</v>
      </c>
      <c r="F3761" s="2" t="s">
        <v>53</v>
      </c>
      <c r="G3761" s="2" t="s">
        <v>44</v>
      </c>
      <c r="H3761" s="2" t="str">
        <f aca="false">IF(AND(E3761&gt;=0.4,E3761&lt;=0.6),"Yes","No")</f>
        <v>Yes</v>
      </c>
      <c r="I3761" s="2" t="str">
        <f aca="false">IF(AND(F3761="No",G3761="No",H3761="Yes"),"Yes","No")</f>
        <v>No</v>
      </c>
      <c r="J3761" s="2"/>
      <c r="K3761" s="2"/>
    </row>
    <row r="3762" customFormat="false" ht="15" hidden="false" customHeight="false" outlineLevel="0" collapsed="false">
      <c r="A3762" s="2" t="s">
        <v>9262</v>
      </c>
      <c r="B3762" s="13" t="n">
        <v>101</v>
      </c>
      <c r="C3762" s="13" t="n">
        <v>100</v>
      </c>
      <c r="D3762" s="14" t="n">
        <f aca="false">C3762/Summary!$B$4</f>
        <v>0.00666666666666667</v>
      </c>
      <c r="E3762" s="15" t="n">
        <v>0.714285714285714</v>
      </c>
      <c r="F3762" s="2" t="s">
        <v>53</v>
      </c>
      <c r="G3762" s="2" t="s">
        <v>44</v>
      </c>
      <c r="H3762" s="2" t="str">
        <f aca="false">IF(AND(E3762&gt;=0.4,E3762&lt;=0.6),"Yes","No")</f>
        <v>No</v>
      </c>
      <c r="I3762" s="2" t="str">
        <f aca="false">IF(AND(F3762="No",G3762="No",H3762="Yes"),"Yes","No")</f>
        <v>No</v>
      </c>
      <c r="J3762" s="2"/>
      <c r="K3762" s="2"/>
    </row>
    <row r="3763" customFormat="false" ht="15" hidden="false" customHeight="false" outlineLevel="0" collapsed="false">
      <c r="A3763" s="2" t="s">
        <v>9263</v>
      </c>
      <c r="B3763" s="13" t="n">
        <v>101</v>
      </c>
      <c r="C3763" s="13" t="n">
        <v>101</v>
      </c>
      <c r="D3763" s="14" t="n">
        <f aca="false">C3763/Summary!$B$4</f>
        <v>0.00673333333333333</v>
      </c>
      <c r="E3763" s="15" t="n">
        <v>0.714285714285714</v>
      </c>
      <c r="F3763" s="2" t="s">
        <v>53</v>
      </c>
      <c r="G3763" s="2" t="s">
        <v>53</v>
      </c>
      <c r="H3763" s="2" t="str">
        <f aca="false">IF(AND(E3763&gt;=0.4,E3763&lt;=0.6),"Yes","No")</f>
        <v>No</v>
      </c>
      <c r="I3763" s="2" t="str">
        <f aca="false">IF(AND(F3763="No",G3763="No",H3763="Yes"),"Yes","No")</f>
        <v>No</v>
      </c>
      <c r="J3763" s="2"/>
      <c r="K3763" s="2"/>
    </row>
    <row r="3764" customFormat="false" ht="15" hidden="false" customHeight="false" outlineLevel="0" collapsed="false">
      <c r="A3764" s="2" t="s">
        <v>9264</v>
      </c>
      <c r="B3764" s="13" t="n">
        <v>101</v>
      </c>
      <c r="C3764" s="13" t="n">
        <v>101</v>
      </c>
      <c r="D3764" s="14" t="n">
        <f aca="false">C3764/Summary!$B$4</f>
        <v>0.00673333333333333</v>
      </c>
      <c r="E3764" s="15" t="n">
        <v>0.714285714285714</v>
      </c>
      <c r="F3764" s="2" t="s">
        <v>53</v>
      </c>
      <c r="G3764" s="2" t="s">
        <v>44</v>
      </c>
      <c r="H3764" s="2" t="str">
        <f aca="false">IF(AND(E3764&gt;=0.4,E3764&lt;=0.6),"Yes","No")</f>
        <v>No</v>
      </c>
      <c r="I3764" s="2" t="str">
        <f aca="false">IF(AND(F3764="No",G3764="No",H3764="Yes"),"Yes","No")</f>
        <v>No</v>
      </c>
      <c r="J3764" s="2"/>
      <c r="K3764" s="2"/>
    </row>
    <row r="3765" customFormat="false" ht="15" hidden="false" customHeight="false" outlineLevel="0" collapsed="false">
      <c r="A3765" s="2" t="s">
        <v>9265</v>
      </c>
      <c r="B3765" s="13" t="n">
        <v>101</v>
      </c>
      <c r="C3765" s="13" t="n">
        <v>101</v>
      </c>
      <c r="D3765" s="14" t="n">
        <f aca="false">C3765/Summary!$B$4</f>
        <v>0.00673333333333333</v>
      </c>
      <c r="E3765" s="15" t="n">
        <v>0.571428571428571</v>
      </c>
      <c r="F3765" s="2" t="s">
        <v>53</v>
      </c>
      <c r="G3765" s="2" t="s">
        <v>44</v>
      </c>
      <c r="H3765" s="2" t="str">
        <f aca="false">IF(AND(E3765&gt;=0.4,E3765&lt;=0.6),"Yes","No")</f>
        <v>Yes</v>
      </c>
      <c r="I3765" s="2" t="str">
        <f aca="false">IF(AND(F3765="No",G3765="No",H3765="Yes"),"Yes","No")</f>
        <v>No</v>
      </c>
      <c r="J3765" s="2"/>
      <c r="K3765" s="2"/>
    </row>
    <row r="3766" customFormat="false" ht="15" hidden="false" customHeight="false" outlineLevel="0" collapsed="false">
      <c r="A3766" s="2" t="s">
        <v>9266</v>
      </c>
      <c r="B3766" s="13" t="n">
        <v>101</v>
      </c>
      <c r="C3766" s="13" t="n">
        <v>98</v>
      </c>
      <c r="D3766" s="14" t="n">
        <f aca="false">C3766/Summary!$B$4</f>
        <v>0.00653333333333333</v>
      </c>
      <c r="E3766" s="15" t="n">
        <v>1</v>
      </c>
      <c r="F3766" s="2" t="s">
        <v>53</v>
      </c>
      <c r="G3766" s="2" t="s">
        <v>53</v>
      </c>
      <c r="H3766" s="2" t="str">
        <f aca="false">IF(AND(E3766&gt;=0.4,E3766&lt;=0.6),"Yes","No")</f>
        <v>No</v>
      </c>
      <c r="I3766" s="2" t="str">
        <f aca="false">IF(AND(F3766="No",G3766="No",H3766="Yes"),"Yes","No")</f>
        <v>No</v>
      </c>
      <c r="J3766" s="2"/>
      <c r="K3766" s="2"/>
    </row>
    <row r="3767" customFormat="false" ht="15" hidden="false" customHeight="false" outlineLevel="0" collapsed="false">
      <c r="A3767" s="2" t="s">
        <v>9267</v>
      </c>
      <c r="B3767" s="13" t="n">
        <v>101</v>
      </c>
      <c r="C3767" s="13" t="n">
        <v>100</v>
      </c>
      <c r="D3767" s="14" t="n">
        <f aca="false">C3767/Summary!$B$4</f>
        <v>0.00666666666666667</v>
      </c>
      <c r="E3767" s="15" t="n">
        <v>0.857142857142857</v>
      </c>
      <c r="F3767" s="2" t="s">
        <v>53</v>
      </c>
      <c r="G3767" s="2" t="s">
        <v>53</v>
      </c>
      <c r="H3767" s="2" t="str">
        <f aca="false">IF(AND(E3767&gt;=0.4,E3767&lt;=0.6),"Yes","No")</f>
        <v>No</v>
      </c>
      <c r="I3767" s="2" t="str">
        <f aca="false">IF(AND(F3767="No",G3767="No",H3767="Yes"),"Yes","No")</f>
        <v>No</v>
      </c>
      <c r="J3767" s="2"/>
      <c r="K3767" s="2"/>
    </row>
    <row r="3768" customFormat="false" ht="15" hidden="false" customHeight="false" outlineLevel="0" collapsed="false">
      <c r="A3768" s="2" t="s">
        <v>9268</v>
      </c>
      <c r="B3768" s="13" t="n">
        <v>101</v>
      </c>
      <c r="C3768" s="13" t="n">
        <v>101</v>
      </c>
      <c r="D3768" s="14" t="n">
        <f aca="false">C3768/Summary!$B$4</f>
        <v>0.00673333333333333</v>
      </c>
      <c r="E3768" s="15" t="n">
        <v>0.714285714285714</v>
      </c>
      <c r="F3768" s="2" t="s">
        <v>53</v>
      </c>
      <c r="G3768" s="2" t="s">
        <v>44</v>
      </c>
      <c r="H3768" s="2" t="str">
        <f aca="false">IF(AND(E3768&gt;=0.4,E3768&lt;=0.6),"Yes","No")</f>
        <v>No</v>
      </c>
      <c r="I3768" s="2" t="str">
        <f aca="false">IF(AND(F3768="No",G3768="No",H3768="Yes"),"Yes","No")</f>
        <v>No</v>
      </c>
      <c r="J3768" s="2"/>
      <c r="K3768" s="2"/>
    </row>
    <row r="3769" customFormat="false" ht="15" hidden="false" customHeight="false" outlineLevel="0" collapsed="false">
      <c r="A3769" s="2" t="s">
        <v>9269</v>
      </c>
      <c r="B3769" s="13" t="n">
        <v>101</v>
      </c>
      <c r="C3769" s="13" t="n">
        <v>101</v>
      </c>
      <c r="D3769" s="14" t="n">
        <f aca="false">C3769/Summary!$B$4</f>
        <v>0.00673333333333333</v>
      </c>
      <c r="E3769" s="15" t="n">
        <v>0.571428571428571</v>
      </c>
      <c r="F3769" s="2" t="s">
        <v>53</v>
      </c>
      <c r="G3769" s="2" t="s">
        <v>53</v>
      </c>
      <c r="H3769" s="2" t="str">
        <f aca="false">IF(AND(E3769&gt;=0.4,E3769&lt;=0.6),"Yes","No")</f>
        <v>Yes</v>
      </c>
      <c r="I3769" s="2" t="str">
        <f aca="false">IF(AND(F3769="No",G3769="No",H3769="Yes"),"Yes","No")</f>
        <v>No</v>
      </c>
      <c r="J3769" s="2"/>
      <c r="K3769" s="2"/>
    </row>
    <row r="3770" customFormat="false" ht="15" hidden="false" customHeight="false" outlineLevel="0" collapsed="false">
      <c r="A3770" s="2" t="s">
        <v>9270</v>
      </c>
      <c r="B3770" s="13" t="n">
        <v>101</v>
      </c>
      <c r="C3770" s="13" t="n">
        <v>101</v>
      </c>
      <c r="D3770" s="14" t="n">
        <f aca="false">C3770/Summary!$B$4</f>
        <v>0.00673333333333333</v>
      </c>
      <c r="E3770" s="15" t="n">
        <v>0.714285714285714</v>
      </c>
      <c r="F3770" s="2" t="s">
        <v>53</v>
      </c>
      <c r="G3770" s="2" t="s">
        <v>53</v>
      </c>
      <c r="H3770" s="2" t="str">
        <f aca="false">IF(AND(E3770&gt;=0.4,E3770&lt;=0.6),"Yes","No")</f>
        <v>No</v>
      </c>
      <c r="I3770" s="2" t="str">
        <f aca="false">IF(AND(F3770="No",G3770="No",H3770="Yes"),"Yes","No")</f>
        <v>No</v>
      </c>
      <c r="J3770" s="2"/>
      <c r="K3770" s="2"/>
    </row>
    <row r="3771" customFormat="false" ht="15" hidden="false" customHeight="false" outlineLevel="0" collapsed="false">
      <c r="A3771" s="2" t="s">
        <v>9271</v>
      </c>
      <c r="B3771" s="13" t="n">
        <v>101</v>
      </c>
      <c r="C3771" s="13" t="n">
        <v>101</v>
      </c>
      <c r="D3771" s="14" t="n">
        <f aca="false">C3771/Summary!$B$4</f>
        <v>0.00673333333333333</v>
      </c>
      <c r="E3771" s="15" t="n">
        <v>0.428571428571429</v>
      </c>
      <c r="F3771" s="2" t="s">
        <v>53</v>
      </c>
      <c r="G3771" s="2" t="s">
        <v>53</v>
      </c>
      <c r="H3771" s="2" t="str">
        <f aca="false">IF(AND(E3771&gt;=0.4,E3771&lt;=0.6),"Yes","No")</f>
        <v>Yes</v>
      </c>
      <c r="I3771" s="2" t="str">
        <f aca="false">IF(AND(F3771="No",G3771="No",H3771="Yes"),"Yes","No")</f>
        <v>No</v>
      </c>
      <c r="J3771" s="2"/>
      <c r="K3771" s="2"/>
    </row>
    <row r="3772" customFormat="false" ht="15" hidden="false" customHeight="false" outlineLevel="0" collapsed="false">
      <c r="A3772" s="2" t="s">
        <v>9272</v>
      </c>
      <c r="B3772" s="13" t="n">
        <v>101</v>
      </c>
      <c r="C3772" s="13" t="n">
        <v>101</v>
      </c>
      <c r="D3772" s="14" t="n">
        <f aca="false">C3772/Summary!$B$4</f>
        <v>0.00673333333333333</v>
      </c>
      <c r="E3772" s="15" t="n">
        <v>0.571428571428571</v>
      </c>
      <c r="F3772" s="2" t="s">
        <v>53</v>
      </c>
      <c r="G3772" s="2" t="s">
        <v>44</v>
      </c>
      <c r="H3772" s="2" t="str">
        <f aca="false">IF(AND(E3772&gt;=0.4,E3772&lt;=0.6),"Yes","No")</f>
        <v>Yes</v>
      </c>
      <c r="I3772" s="2" t="str">
        <f aca="false">IF(AND(F3772="No",G3772="No",H3772="Yes"),"Yes","No")</f>
        <v>No</v>
      </c>
      <c r="J3772" s="2"/>
      <c r="K3772" s="2"/>
    </row>
    <row r="3773" customFormat="false" ht="15" hidden="false" customHeight="false" outlineLevel="0" collapsed="false">
      <c r="A3773" s="2" t="s">
        <v>9273</v>
      </c>
      <c r="B3773" s="13" t="n">
        <v>101</v>
      </c>
      <c r="C3773" s="13" t="n">
        <v>101</v>
      </c>
      <c r="D3773" s="14" t="n">
        <f aca="false">C3773/Summary!$B$4</f>
        <v>0.00673333333333333</v>
      </c>
      <c r="E3773" s="15" t="n">
        <v>0.571428571428571</v>
      </c>
      <c r="F3773" s="2" t="s">
        <v>53</v>
      </c>
      <c r="G3773" s="2" t="s">
        <v>44</v>
      </c>
      <c r="H3773" s="2" t="str">
        <f aca="false">IF(AND(E3773&gt;=0.4,E3773&lt;=0.6),"Yes","No")</f>
        <v>Yes</v>
      </c>
      <c r="I3773" s="2" t="str">
        <f aca="false">IF(AND(F3773="No",G3773="No",H3773="Yes"),"Yes","No")</f>
        <v>No</v>
      </c>
      <c r="J3773" s="2"/>
      <c r="K3773" s="2"/>
    </row>
    <row r="3774" customFormat="false" ht="15" hidden="false" customHeight="false" outlineLevel="0" collapsed="false">
      <c r="A3774" s="2" t="s">
        <v>9274</v>
      </c>
      <c r="B3774" s="13" t="n">
        <v>101</v>
      </c>
      <c r="C3774" s="13" t="n">
        <v>101</v>
      </c>
      <c r="D3774" s="14" t="n">
        <f aca="false">C3774/Summary!$B$4</f>
        <v>0.00673333333333333</v>
      </c>
      <c r="E3774" s="15" t="n">
        <v>0.714285714285714</v>
      </c>
      <c r="F3774" s="2" t="s">
        <v>53</v>
      </c>
      <c r="G3774" s="2" t="s">
        <v>53</v>
      </c>
      <c r="H3774" s="2" t="str">
        <f aca="false">IF(AND(E3774&gt;=0.4,E3774&lt;=0.6),"Yes","No")</f>
        <v>No</v>
      </c>
      <c r="I3774" s="2" t="str">
        <f aca="false">IF(AND(F3774="No",G3774="No",H3774="Yes"),"Yes","No")</f>
        <v>No</v>
      </c>
      <c r="J3774" s="2"/>
      <c r="K3774" s="2"/>
    </row>
    <row r="3775" customFormat="false" ht="15" hidden="false" customHeight="false" outlineLevel="0" collapsed="false">
      <c r="A3775" s="2" t="s">
        <v>9275</v>
      </c>
      <c r="B3775" s="13" t="n">
        <v>101</v>
      </c>
      <c r="C3775" s="13" t="n">
        <v>101</v>
      </c>
      <c r="D3775" s="14" t="n">
        <f aca="false">C3775/Summary!$B$4</f>
        <v>0.00673333333333333</v>
      </c>
      <c r="E3775" s="15" t="n">
        <v>0.714285714285714</v>
      </c>
      <c r="F3775" s="2" t="s">
        <v>53</v>
      </c>
      <c r="G3775" s="2" t="s">
        <v>44</v>
      </c>
      <c r="H3775" s="2" t="str">
        <f aca="false">IF(AND(E3775&gt;=0.4,E3775&lt;=0.6),"Yes","No")</f>
        <v>No</v>
      </c>
      <c r="I3775" s="2" t="str">
        <f aca="false">IF(AND(F3775="No",G3775="No",H3775="Yes"),"Yes","No")</f>
        <v>No</v>
      </c>
      <c r="J3775" s="2"/>
      <c r="K3775" s="2"/>
    </row>
    <row r="3776" customFormat="false" ht="15" hidden="false" customHeight="false" outlineLevel="0" collapsed="false">
      <c r="A3776" s="2" t="s">
        <v>9276</v>
      </c>
      <c r="B3776" s="13" t="n">
        <v>101</v>
      </c>
      <c r="C3776" s="13" t="n">
        <v>101</v>
      </c>
      <c r="D3776" s="14" t="n">
        <f aca="false">C3776/Summary!$B$4</f>
        <v>0.00673333333333333</v>
      </c>
      <c r="E3776" s="15" t="n">
        <v>0.428571428571429</v>
      </c>
      <c r="F3776" s="2" t="s">
        <v>53</v>
      </c>
      <c r="G3776" s="2" t="s">
        <v>44</v>
      </c>
      <c r="H3776" s="2" t="str">
        <f aca="false">IF(AND(E3776&gt;=0.4,E3776&lt;=0.6),"Yes","No")</f>
        <v>Yes</v>
      </c>
      <c r="I3776" s="2" t="str">
        <f aca="false">IF(AND(F3776="No",G3776="No",H3776="Yes"),"Yes","No")</f>
        <v>No</v>
      </c>
      <c r="J3776" s="2"/>
      <c r="K3776" s="2"/>
    </row>
    <row r="3777" customFormat="false" ht="15" hidden="false" customHeight="false" outlineLevel="0" collapsed="false">
      <c r="A3777" s="2" t="s">
        <v>9277</v>
      </c>
      <c r="B3777" s="13" t="n">
        <v>101</v>
      </c>
      <c r="C3777" s="13" t="n">
        <v>101</v>
      </c>
      <c r="D3777" s="14" t="n">
        <f aca="false">C3777/Summary!$B$4</f>
        <v>0.00673333333333333</v>
      </c>
      <c r="E3777" s="15" t="n">
        <v>0.714285714285714</v>
      </c>
      <c r="F3777" s="2" t="s">
        <v>53</v>
      </c>
      <c r="G3777" s="2" t="s">
        <v>53</v>
      </c>
      <c r="H3777" s="2" t="str">
        <f aca="false">IF(AND(E3777&gt;=0.4,E3777&lt;=0.6),"Yes","No")</f>
        <v>No</v>
      </c>
      <c r="I3777" s="2" t="str">
        <f aca="false">IF(AND(F3777="No",G3777="No",H3777="Yes"),"Yes","No")</f>
        <v>No</v>
      </c>
      <c r="J3777" s="2"/>
      <c r="K3777" s="2"/>
    </row>
    <row r="3778" customFormat="false" ht="15" hidden="false" customHeight="false" outlineLevel="0" collapsed="false">
      <c r="A3778" s="2" t="s">
        <v>9278</v>
      </c>
      <c r="B3778" s="13" t="n">
        <v>101</v>
      </c>
      <c r="C3778" s="13" t="n">
        <v>100</v>
      </c>
      <c r="D3778" s="14" t="n">
        <f aca="false">C3778/Summary!$B$4</f>
        <v>0.00666666666666667</v>
      </c>
      <c r="E3778" s="15" t="n">
        <v>0.714285714285714</v>
      </c>
      <c r="F3778" s="2" t="s">
        <v>53</v>
      </c>
      <c r="G3778" s="2" t="s">
        <v>44</v>
      </c>
      <c r="H3778" s="2" t="str">
        <f aca="false">IF(AND(E3778&gt;=0.4,E3778&lt;=0.6),"Yes","No")</f>
        <v>No</v>
      </c>
      <c r="I3778" s="2" t="str">
        <f aca="false">IF(AND(F3778="No",G3778="No",H3778="Yes"),"Yes","No")</f>
        <v>No</v>
      </c>
      <c r="J3778" s="2"/>
      <c r="K3778" s="2"/>
    </row>
    <row r="3779" customFormat="false" ht="15" hidden="false" customHeight="false" outlineLevel="0" collapsed="false">
      <c r="A3779" s="2" t="s">
        <v>9279</v>
      </c>
      <c r="B3779" s="13" t="n">
        <v>101</v>
      </c>
      <c r="C3779" s="13" t="n">
        <v>101</v>
      </c>
      <c r="D3779" s="14" t="n">
        <f aca="false">C3779/Summary!$B$4</f>
        <v>0.00673333333333333</v>
      </c>
      <c r="E3779" s="15" t="n">
        <v>0.571428571428571</v>
      </c>
      <c r="F3779" s="2" t="s">
        <v>53</v>
      </c>
      <c r="G3779" s="2" t="s">
        <v>53</v>
      </c>
      <c r="H3779" s="2" t="str">
        <f aca="false">IF(AND(E3779&gt;=0.4,E3779&lt;=0.6),"Yes","No")</f>
        <v>Yes</v>
      </c>
      <c r="I3779" s="2" t="str">
        <f aca="false">IF(AND(F3779="No",G3779="No",H3779="Yes"),"Yes","No")</f>
        <v>No</v>
      </c>
      <c r="J3779" s="2"/>
      <c r="K3779" s="2"/>
    </row>
    <row r="3780" customFormat="false" ht="15" hidden="false" customHeight="false" outlineLevel="0" collapsed="false">
      <c r="A3780" s="2" t="s">
        <v>9280</v>
      </c>
      <c r="B3780" s="13" t="n">
        <v>101</v>
      </c>
      <c r="C3780" s="13" t="n">
        <v>101</v>
      </c>
      <c r="D3780" s="14" t="n">
        <f aca="false">C3780/Summary!$B$4</f>
        <v>0.00673333333333333</v>
      </c>
      <c r="E3780" s="15" t="n">
        <v>0.714285714285714</v>
      </c>
      <c r="F3780" s="2" t="s">
        <v>53</v>
      </c>
      <c r="G3780" s="2" t="s">
        <v>44</v>
      </c>
      <c r="H3780" s="2" t="str">
        <f aca="false">IF(AND(E3780&gt;=0.4,E3780&lt;=0.6),"Yes","No")</f>
        <v>No</v>
      </c>
      <c r="I3780" s="2" t="str">
        <f aca="false">IF(AND(F3780="No",G3780="No",H3780="Yes"),"Yes","No")</f>
        <v>No</v>
      </c>
      <c r="J3780" s="2"/>
      <c r="K3780" s="2"/>
    </row>
    <row r="3781" customFormat="false" ht="15" hidden="false" customHeight="false" outlineLevel="0" collapsed="false">
      <c r="A3781" s="2" t="s">
        <v>9281</v>
      </c>
      <c r="B3781" s="13" t="n">
        <v>101</v>
      </c>
      <c r="C3781" s="13" t="n">
        <v>101</v>
      </c>
      <c r="D3781" s="14" t="n">
        <f aca="false">C3781/Summary!$B$4</f>
        <v>0.00673333333333333</v>
      </c>
      <c r="E3781" s="15" t="n">
        <v>0.714285714285714</v>
      </c>
      <c r="F3781" s="2" t="s">
        <v>53</v>
      </c>
      <c r="G3781" s="2" t="s">
        <v>44</v>
      </c>
      <c r="H3781" s="2" t="str">
        <f aca="false">IF(AND(E3781&gt;=0.4,E3781&lt;=0.6),"Yes","No")</f>
        <v>No</v>
      </c>
      <c r="I3781" s="2" t="str">
        <f aca="false">IF(AND(F3781="No",G3781="No",H3781="Yes"),"Yes","No")</f>
        <v>No</v>
      </c>
      <c r="J3781" s="2"/>
      <c r="K3781" s="2"/>
    </row>
    <row r="3782" customFormat="false" ht="15" hidden="false" customHeight="false" outlineLevel="0" collapsed="false">
      <c r="A3782" s="2" t="s">
        <v>9282</v>
      </c>
      <c r="B3782" s="13" t="n">
        <v>101</v>
      </c>
      <c r="C3782" s="13" t="n">
        <v>100</v>
      </c>
      <c r="D3782" s="14" t="n">
        <f aca="false">C3782/Summary!$B$4</f>
        <v>0.00666666666666667</v>
      </c>
      <c r="E3782" s="15" t="n">
        <v>0.571428571428571</v>
      </c>
      <c r="F3782" s="2" t="s">
        <v>53</v>
      </c>
      <c r="G3782" s="2" t="s">
        <v>44</v>
      </c>
      <c r="H3782" s="2" t="str">
        <f aca="false">IF(AND(E3782&gt;=0.4,E3782&lt;=0.6),"Yes","No")</f>
        <v>Yes</v>
      </c>
      <c r="I3782" s="2" t="str">
        <f aca="false">IF(AND(F3782="No",G3782="No",H3782="Yes"),"Yes","No")</f>
        <v>No</v>
      </c>
      <c r="J3782" s="2"/>
      <c r="K3782" s="2"/>
    </row>
    <row r="3783" customFormat="false" ht="15" hidden="false" customHeight="false" outlineLevel="0" collapsed="false">
      <c r="A3783" s="2" t="s">
        <v>9283</v>
      </c>
      <c r="B3783" s="13" t="n">
        <v>101</v>
      </c>
      <c r="C3783" s="13" t="n">
        <v>101</v>
      </c>
      <c r="D3783" s="14" t="n">
        <f aca="false">C3783/Summary!$B$4</f>
        <v>0.00673333333333333</v>
      </c>
      <c r="E3783" s="15" t="n">
        <v>1</v>
      </c>
      <c r="F3783" s="2" t="s">
        <v>53</v>
      </c>
      <c r="G3783" s="2" t="s">
        <v>44</v>
      </c>
      <c r="H3783" s="2" t="str">
        <f aca="false">IF(AND(E3783&gt;=0.4,E3783&lt;=0.6),"Yes","No")</f>
        <v>No</v>
      </c>
      <c r="I3783" s="2" t="str">
        <f aca="false">IF(AND(F3783="No",G3783="No",H3783="Yes"),"Yes","No")</f>
        <v>No</v>
      </c>
      <c r="J3783" s="2"/>
      <c r="K3783" s="2"/>
    </row>
    <row r="3784" customFormat="false" ht="15" hidden="false" customHeight="false" outlineLevel="0" collapsed="false">
      <c r="A3784" s="2" t="s">
        <v>9284</v>
      </c>
      <c r="B3784" s="13" t="n">
        <v>101</v>
      </c>
      <c r="C3784" s="13" t="n">
        <v>101</v>
      </c>
      <c r="D3784" s="14" t="n">
        <f aca="false">C3784/Summary!$B$4</f>
        <v>0.00673333333333333</v>
      </c>
      <c r="E3784" s="15" t="n">
        <v>0.714285714285714</v>
      </c>
      <c r="F3784" s="2" t="s">
        <v>53</v>
      </c>
      <c r="G3784" s="2" t="s">
        <v>53</v>
      </c>
      <c r="H3784" s="2" t="str">
        <f aca="false">IF(AND(E3784&gt;=0.4,E3784&lt;=0.6),"Yes","No")</f>
        <v>No</v>
      </c>
      <c r="I3784" s="2" t="str">
        <f aca="false">IF(AND(F3784="No",G3784="No",H3784="Yes"),"Yes","No")</f>
        <v>No</v>
      </c>
      <c r="J3784" s="2"/>
      <c r="K3784" s="2"/>
    </row>
    <row r="3785" customFormat="false" ht="15" hidden="false" customHeight="false" outlineLevel="0" collapsed="false">
      <c r="A3785" s="2" t="s">
        <v>9285</v>
      </c>
      <c r="B3785" s="13" t="n">
        <v>101</v>
      </c>
      <c r="C3785" s="13" t="n">
        <v>101</v>
      </c>
      <c r="D3785" s="14" t="n">
        <f aca="false">C3785/Summary!$B$4</f>
        <v>0.00673333333333333</v>
      </c>
      <c r="E3785" s="15" t="n">
        <v>0.714285714285714</v>
      </c>
      <c r="F3785" s="2" t="s">
        <v>53</v>
      </c>
      <c r="G3785" s="2" t="s">
        <v>44</v>
      </c>
      <c r="H3785" s="2" t="str">
        <f aca="false">IF(AND(E3785&gt;=0.4,E3785&lt;=0.6),"Yes","No")</f>
        <v>No</v>
      </c>
      <c r="I3785" s="2" t="str">
        <f aca="false">IF(AND(F3785="No",G3785="No",H3785="Yes"),"Yes","No")</f>
        <v>No</v>
      </c>
      <c r="J3785" s="2"/>
      <c r="K3785" s="2"/>
    </row>
    <row r="3786" customFormat="false" ht="15" hidden="false" customHeight="false" outlineLevel="0" collapsed="false">
      <c r="A3786" s="2" t="s">
        <v>9286</v>
      </c>
      <c r="B3786" s="13" t="n">
        <v>101</v>
      </c>
      <c r="C3786" s="13" t="n">
        <v>101</v>
      </c>
      <c r="D3786" s="14" t="n">
        <f aca="false">C3786/Summary!$B$4</f>
        <v>0.00673333333333333</v>
      </c>
      <c r="E3786" s="15" t="n">
        <v>0.857142857142857</v>
      </c>
      <c r="F3786" s="2" t="s">
        <v>53</v>
      </c>
      <c r="G3786" s="2" t="s">
        <v>44</v>
      </c>
      <c r="H3786" s="2" t="str">
        <f aca="false">IF(AND(E3786&gt;=0.4,E3786&lt;=0.6),"Yes","No")</f>
        <v>No</v>
      </c>
      <c r="I3786" s="2" t="str">
        <f aca="false">IF(AND(F3786="No",G3786="No",H3786="Yes"),"Yes","No")</f>
        <v>No</v>
      </c>
      <c r="J3786" s="2"/>
      <c r="K3786" s="2"/>
    </row>
    <row r="3787" customFormat="false" ht="15" hidden="false" customHeight="false" outlineLevel="0" collapsed="false">
      <c r="A3787" s="2" t="s">
        <v>9287</v>
      </c>
      <c r="B3787" s="13" t="n">
        <v>101</v>
      </c>
      <c r="C3787" s="13" t="n">
        <v>101</v>
      </c>
      <c r="D3787" s="14" t="n">
        <f aca="false">C3787/Summary!$B$4</f>
        <v>0.00673333333333333</v>
      </c>
      <c r="E3787" s="15" t="n">
        <v>1</v>
      </c>
      <c r="F3787" s="2" t="s">
        <v>53</v>
      </c>
      <c r="G3787" s="2" t="s">
        <v>44</v>
      </c>
      <c r="H3787" s="2" t="str">
        <f aca="false">IF(AND(E3787&gt;=0.4,E3787&lt;=0.6),"Yes","No")</f>
        <v>No</v>
      </c>
      <c r="I3787" s="2" t="str">
        <f aca="false">IF(AND(F3787="No",G3787="No",H3787="Yes"),"Yes","No")</f>
        <v>No</v>
      </c>
      <c r="J3787" s="2"/>
      <c r="K3787" s="2"/>
    </row>
    <row r="3788" customFormat="false" ht="15" hidden="false" customHeight="false" outlineLevel="0" collapsed="false">
      <c r="A3788" s="2" t="s">
        <v>9288</v>
      </c>
      <c r="B3788" s="13" t="n">
        <v>101</v>
      </c>
      <c r="C3788" s="13" t="n">
        <v>99</v>
      </c>
      <c r="D3788" s="14" t="n">
        <f aca="false">C3788/Summary!$B$4</f>
        <v>0.0066</v>
      </c>
      <c r="E3788" s="15" t="n">
        <v>0.714285714285714</v>
      </c>
      <c r="F3788" s="2" t="s">
        <v>53</v>
      </c>
      <c r="G3788" s="2" t="s">
        <v>53</v>
      </c>
      <c r="H3788" s="2" t="str">
        <f aca="false">IF(AND(E3788&gt;=0.4,E3788&lt;=0.6),"Yes","No")</f>
        <v>No</v>
      </c>
      <c r="I3788" s="2" t="str">
        <f aca="false">IF(AND(F3788="No",G3788="No",H3788="Yes"),"Yes","No")</f>
        <v>No</v>
      </c>
      <c r="J3788" s="2"/>
      <c r="K3788" s="2"/>
    </row>
    <row r="3789" customFormat="false" ht="15" hidden="false" customHeight="false" outlineLevel="0" collapsed="false">
      <c r="A3789" s="2" t="s">
        <v>9289</v>
      </c>
      <c r="B3789" s="13" t="n">
        <v>101</v>
      </c>
      <c r="C3789" s="13" t="n">
        <v>100</v>
      </c>
      <c r="D3789" s="14" t="n">
        <f aca="false">C3789/Summary!$B$4</f>
        <v>0.00666666666666667</v>
      </c>
      <c r="E3789" s="15" t="n">
        <v>0.571428571428571</v>
      </c>
      <c r="F3789" s="2" t="s">
        <v>53</v>
      </c>
      <c r="G3789" s="2" t="s">
        <v>44</v>
      </c>
      <c r="H3789" s="2" t="str">
        <f aca="false">IF(AND(E3789&gt;=0.4,E3789&lt;=0.6),"Yes","No")</f>
        <v>Yes</v>
      </c>
      <c r="I3789" s="2" t="str">
        <f aca="false">IF(AND(F3789="No",G3789="No",H3789="Yes"),"Yes","No")</f>
        <v>No</v>
      </c>
      <c r="J3789" s="2"/>
      <c r="K3789" s="2"/>
    </row>
    <row r="3790" customFormat="false" ht="15" hidden="false" customHeight="false" outlineLevel="0" collapsed="false">
      <c r="A3790" s="2" t="s">
        <v>9290</v>
      </c>
      <c r="B3790" s="13" t="n">
        <v>101</v>
      </c>
      <c r="C3790" s="13" t="n">
        <v>100</v>
      </c>
      <c r="D3790" s="14" t="n">
        <f aca="false">C3790/Summary!$B$4</f>
        <v>0.00666666666666667</v>
      </c>
      <c r="E3790" s="15" t="n">
        <v>0.571428571428571</v>
      </c>
      <c r="F3790" s="2" t="s">
        <v>53</v>
      </c>
      <c r="G3790" s="2" t="s">
        <v>44</v>
      </c>
      <c r="H3790" s="2" t="str">
        <f aca="false">IF(AND(E3790&gt;=0.4,E3790&lt;=0.6),"Yes","No")</f>
        <v>Yes</v>
      </c>
      <c r="I3790" s="2" t="str">
        <f aca="false">IF(AND(F3790="No",G3790="No",H3790="Yes"),"Yes","No")</f>
        <v>No</v>
      </c>
      <c r="J3790" s="2"/>
      <c r="K3790" s="2"/>
    </row>
    <row r="3791" customFormat="false" ht="15" hidden="false" customHeight="false" outlineLevel="0" collapsed="false">
      <c r="A3791" s="2" t="s">
        <v>9291</v>
      </c>
      <c r="B3791" s="13" t="n">
        <v>101</v>
      </c>
      <c r="C3791" s="13" t="n">
        <v>100</v>
      </c>
      <c r="D3791" s="14" t="n">
        <f aca="false">C3791/Summary!$B$4</f>
        <v>0.00666666666666667</v>
      </c>
      <c r="E3791" s="15" t="n">
        <v>0.857142857142857</v>
      </c>
      <c r="F3791" s="2" t="s">
        <v>53</v>
      </c>
      <c r="G3791" s="2" t="s">
        <v>44</v>
      </c>
      <c r="H3791" s="2" t="str">
        <f aca="false">IF(AND(E3791&gt;=0.4,E3791&lt;=0.6),"Yes","No")</f>
        <v>No</v>
      </c>
      <c r="I3791" s="2" t="str">
        <f aca="false">IF(AND(F3791="No",G3791="No",H3791="Yes"),"Yes","No")</f>
        <v>No</v>
      </c>
      <c r="J3791" s="2"/>
      <c r="K3791" s="2"/>
    </row>
    <row r="3792" customFormat="false" ht="15" hidden="false" customHeight="false" outlineLevel="0" collapsed="false">
      <c r="A3792" s="2" t="s">
        <v>9292</v>
      </c>
      <c r="B3792" s="13" t="n">
        <v>101</v>
      </c>
      <c r="C3792" s="13" t="n">
        <v>100</v>
      </c>
      <c r="D3792" s="14" t="n">
        <f aca="false">C3792/Summary!$B$4</f>
        <v>0.00666666666666667</v>
      </c>
      <c r="E3792" s="15" t="n">
        <v>0.857142857142857</v>
      </c>
      <c r="F3792" s="2" t="s">
        <v>53</v>
      </c>
      <c r="G3792" s="2" t="s">
        <v>53</v>
      </c>
      <c r="H3792" s="2" t="str">
        <f aca="false">IF(AND(E3792&gt;=0.4,E3792&lt;=0.6),"Yes","No")</f>
        <v>No</v>
      </c>
      <c r="I3792" s="2" t="str">
        <f aca="false">IF(AND(F3792="No",G3792="No",H3792="Yes"),"Yes","No")</f>
        <v>No</v>
      </c>
      <c r="J3792" s="2"/>
      <c r="K3792" s="2"/>
    </row>
    <row r="3793" customFormat="false" ht="15" hidden="false" customHeight="false" outlineLevel="0" collapsed="false">
      <c r="A3793" s="2" t="s">
        <v>9293</v>
      </c>
      <c r="B3793" s="13" t="n">
        <v>101</v>
      </c>
      <c r="C3793" s="13" t="n">
        <v>101</v>
      </c>
      <c r="D3793" s="14" t="n">
        <f aca="false">C3793/Summary!$B$4</f>
        <v>0.00673333333333333</v>
      </c>
      <c r="E3793" s="15" t="n">
        <v>0.714285714285714</v>
      </c>
      <c r="F3793" s="2" t="s">
        <v>53</v>
      </c>
      <c r="G3793" s="2" t="s">
        <v>44</v>
      </c>
      <c r="H3793" s="2" t="str">
        <f aca="false">IF(AND(E3793&gt;=0.4,E3793&lt;=0.6),"Yes","No")</f>
        <v>No</v>
      </c>
      <c r="I3793" s="2" t="str">
        <f aca="false">IF(AND(F3793="No",G3793="No",H3793="Yes"),"Yes","No")</f>
        <v>No</v>
      </c>
      <c r="J3793" s="2"/>
      <c r="K3793" s="2"/>
    </row>
    <row r="3794" customFormat="false" ht="15" hidden="false" customHeight="false" outlineLevel="0" collapsed="false">
      <c r="A3794" s="2" t="s">
        <v>9294</v>
      </c>
      <c r="B3794" s="13" t="n">
        <v>101</v>
      </c>
      <c r="C3794" s="13" t="n">
        <v>101</v>
      </c>
      <c r="D3794" s="14" t="n">
        <f aca="false">C3794/Summary!$B$4</f>
        <v>0.00673333333333333</v>
      </c>
      <c r="E3794" s="15" t="n">
        <v>0.857142857142857</v>
      </c>
      <c r="F3794" s="2" t="s">
        <v>53</v>
      </c>
      <c r="G3794" s="2" t="s">
        <v>44</v>
      </c>
      <c r="H3794" s="2" t="str">
        <f aca="false">IF(AND(E3794&gt;=0.4,E3794&lt;=0.6),"Yes","No")</f>
        <v>No</v>
      </c>
      <c r="I3794" s="2" t="str">
        <f aca="false">IF(AND(F3794="No",G3794="No",H3794="Yes"),"Yes","No")</f>
        <v>No</v>
      </c>
      <c r="J3794" s="2"/>
      <c r="K3794" s="2"/>
    </row>
    <row r="3795" customFormat="false" ht="15" hidden="false" customHeight="false" outlineLevel="0" collapsed="false">
      <c r="A3795" s="2" t="s">
        <v>9295</v>
      </c>
      <c r="B3795" s="13" t="n">
        <v>101</v>
      </c>
      <c r="C3795" s="13" t="n">
        <v>101</v>
      </c>
      <c r="D3795" s="14" t="n">
        <f aca="false">C3795/Summary!$B$4</f>
        <v>0.00673333333333333</v>
      </c>
      <c r="E3795" s="15" t="n">
        <v>0.571428571428571</v>
      </c>
      <c r="F3795" s="2" t="s">
        <v>53</v>
      </c>
      <c r="G3795" s="2" t="s">
        <v>44</v>
      </c>
      <c r="H3795" s="2" t="str">
        <f aca="false">IF(AND(E3795&gt;=0.4,E3795&lt;=0.6),"Yes","No")</f>
        <v>Yes</v>
      </c>
      <c r="I3795" s="2" t="str">
        <f aca="false">IF(AND(F3795="No",G3795="No",H3795="Yes"),"Yes","No")</f>
        <v>No</v>
      </c>
      <c r="J3795" s="2"/>
      <c r="K3795" s="2"/>
    </row>
    <row r="3796" customFormat="false" ht="15" hidden="false" customHeight="false" outlineLevel="0" collapsed="false">
      <c r="A3796" s="2" t="s">
        <v>9296</v>
      </c>
      <c r="B3796" s="13" t="n">
        <v>101</v>
      </c>
      <c r="C3796" s="13" t="n">
        <v>101</v>
      </c>
      <c r="D3796" s="14" t="n">
        <f aca="false">C3796/Summary!$B$4</f>
        <v>0.00673333333333333</v>
      </c>
      <c r="E3796" s="15" t="n">
        <v>0.714285714285714</v>
      </c>
      <c r="F3796" s="2" t="s">
        <v>53</v>
      </c>
      <c r="G3796" s="2" t="s">
        <v>53</v>
      </c>
      <c r="H3796" s="2" t="str">
        <f aca="false">IF(AND(E3796&gt;=0.4,E3796&lt;=0.6),"Yes","No")</f>
        <v>No</v>
      </c>
      <c r="I3796" s="2" t="str">
        <f aca="false">IF(AND(F3796="No",G3796="No",H3796="Yes"),"Yes","No")</f>
        <v>No</v>
      </c>
      <c r="J3796" s="2"/>
      <c r="K3796" s="2"/>
    </row>
    <row r="3797" customFormat="false" ht="15" hidden="false" customHeight="false" outlineLevel="0" collapsed="false">
      <c r="A3797" s="2" t="s">
        <v>9297</v>
      </c>
      <c r="B3797" s="13" t="n">
        <v>101</v>
      </c>
      <c r="C3797" s="13" t="n">
        <v>101</v>
      </c>
      <c r="D3797" s="14" t="n">
        <f aca="false">C3797/Summary!$B$4</f>
        <v>0.00673333333333333</v>
      </c>
      <c r="E3797" s="15" t="n">
        <v>0.714285714285714</v>
      </c>
      <c r="F3797" s="2" t="s">
        <v>53</v>
      </c>
      <c r="G3797" s="2" t="s">
        <v>53</v>
      </c>
      <c r="H3797" s="2" t="str">
        <f aca="false">IF(AND(E3797&gt;=0.4,E3797&lt;=0.6),"Yes","No")</f>
        <v>No</v>
      </c>
      <c r="I3797" s="2" t="str">
        <f aca="false">IF(AND(F3797="No",G3797="No",H3797="Yes"),"Yes","No")</f>
        <v>No</v>
      </c>
      <c r="J3797" s="2"/>
      <c r="K3797" s="2"/>
    </row>
    <row r="3798" customFormat="false" ht="15" hidden="false" customHeight="false" outlineLevel="0" collapsed="false">
      <c r="A3798" s="2" t="s">
        <v>9298</v>
      </c>
      <c r="B3798" s="13" t="n">
        <v>101</v>
      </c>
      <c r="C3798" s="13" t="n">
        <v>101</v>
      </c>
      <c r="D3798" s="14" t="n">
        <f aca="false">C3798/Summary!$B$4</f>
        <v>0.00673333333333333</v>
      </c>
      <c r="E3798" s="15" t="n">
        <v>0.714285714285714</v>
      </c>
      <c r="F3798" s="2" t="s">
        <v>53</v>
      </c>
      <c r="G3798" s="2" t="s">
        <v>44</v>
      </c>
      <c r="H3798" s="2" t="str">
        <f aca="false">IF(AND(E3798&gt;=0.4,E3798&lt;=0.6),"Yes","No")</f>
        <v>No</v>
      </c>
      <c r="I3798" s="2" t="str">
        <f aca="false">IF(AND(F3798="No",G3798="No",H3798="Yes"),"Yes","No")</f>
        <v>No</v>
      </c>
      <c r="J3798" s="2"/>
      <c r="K3798" s="2"/>
    </row>
    <row r="3799" customFormat="false" ht="15" hidden="false" customHeight="false" outlineLevel="0" collapsed="false">
      <c r="A3799" s="2" t="s">
        <v>9299</v>
      </c>
      <c r="B3799" s="13" t="n">
        <v>101</v>
      </c>
      <c r="C3799" s="13" t="n">
        <v>101</v>
      </c>
      <c r="D3799" s="14" t="n">
        <f aca="false">C3799/Summary!$B$4</f>
        <v>0.00673333333333333</v>
      </c>
      <c r="E3799" s="15" t="n">
        <v>0.857142857142857</v>
      </c>
      <c r="F3799" s="2" t="s">
        <v>53</v>
      </c>
      <c r="G3799" s="2" t="s">
        <v>44</v>
      </c>
      <c r="H3799" s="2" t="str">
        <f aca="false">IF(AND(E3799&gt;=0.4,E3799&lt;=0.6),"Yes","No")</f>
        <v>No</v>
      </c>
      <c r="I3799" s="2" t="str">
        <f aca="false">IF(AND(F3799="No",G3799="No",H3799="Yes"),"Yes","No")</f>
        <v>No</v>
      </c>
      <c r="J3799" s="2"/>
      <c r="K3799" s="2"/>
    </row>
    <row r="3800" customFormat="false" ht="15" hidden="false" customHeight="false" outlineLevel="0" collapsed="false">
      <c r="A3800" s="2" t="s">
        <v>9300</v>
      </c>
      <c r="B3800" s="13" t="n">
        <v>101</v>
      </c>
      <c r="C3800" s="13" t="n">
        <v>100</v>
      </c>
      <c r="D3800" s="14" t="n">
        <f aca="false">C3800/Summary!$B$4</f>
        <v>0.00666666666666667</v>
      </c>
      <c r="E3800" s="15" t="n">
        <v>0.857142857142857</v>
      </c>
      <c r="F3800" s="2" t="s">
        <v>53</v>
      </c>
      <c r="G3800" s="2" t="s">
        <v>53</v>
      </c>
      <c r="H3800" s="2" t="str">
        <f aca="false">IF(AND(E3800&gt;=0.4,E3800&lt;=0.6),"Yes","No")</f>
        <v>No</v>
      </c>
      <c r="I3800" s="2" t="str">
        <f aca="false">IF(AND(F3800="No",G3800="No",H3800="Yes"),"Yes","No")</f>
        <v>No</v>
      </c>
      <c r="J3800" s="2"/>
      <c r="K3800" s="2"/>
    </row>
    <row r="3801" customFormat="false" ht="15" hidden="false" customHeight="false" outlineLevel="0" collapsed="false">
      <c r="A3801" s="2" t="s">
        <v>9301</v>
      </c>
      <c r="B3801" s="13" t="n">
        <v>101</v>
      </c>
      <c r="C3801" s="13" t="n">
        <v>101</v>
      </c>
      <c r="D3801" s="14" t="n">
        <f aca="false">C3801/Summary!$B$4</f>
        <v>0.00673333333333333</v>
      </c>
      <c r="E3801" s="15" t="n">
        <v>0.857142857142857</v>
      </c>
      <c r="F3801" s="2" t="s">
        <v>53</v>
      </c>
      <c r="G3801" s="2" t="s">
        <v>44</v>
      </c>
      <c r="H3801" s="2" t="str">
        <f aca="false">IF(AND(E3801&gt;=0.4,E3801&lt;=0.6),"Yes","No")</f>
        <v>No</v>
      </c>
      <c r="I3801" s="2" t="str">
        <f aca="false">IF(AND(F3801="No",G3801="No",H3801="Yes"),"Yes","No")</f>
        <v>No</v>
      </c>
      <c r="J3801" s="2"/>
      <c r="K3801" s="2"/>
    </row>
    <row r="3802" customFormat="false" ht="15" hidden="false" customHeight="false" outlineLevel="0" collapsed="false">
      <c r="A3802" s="2" t="s">
        <v>9302</v>
      </c>
      <c r="B3802" s="13" t="n">
        <v>101</v>
      </c>
      <c r="C3802" s="13" t="n">
        <v>101</v>
      </c>
      <c r="D3802" s="14" t="n">
        <f aca="false">C3802/Summary!$B$4</f>
        <v>0.00673333333333333</v>
      </c>
      <c r="E3802" s="15" t="n">
        <v>0.571428571428571</v>
      </c>
      <c r="F3802" s="2" t="s">
        <v>53</v>
      </c>
      <c r="G3802" s="2" t="s">
        <v>44</v>
      </c>
      <c r="H3802" s="2" t="str">
        <f aca="false">IF(AND(E3802&gt;=0.4,E3802&lt;=0.6),"Yes","No")</f>
        <v>Yes</v>
      </c>
      <c r="I3802" s="2" t="str">
        <f aca="false">IF(AND(F3802="No",G3802="No",H3802="Yes"),"Yes","No")</f>
        <v>No</v>
      </c>
      <c r="J3802" s="2"/>
      <c r="K3802" s="2"/>
    </row>
    <row r="3803" customFormat="false" ht="15" hidden="false" customHeight="false" outlineLevel="0" collapsed="false">
      <c r="A3803" s="2" t="s">
        <v>9303</v>
      </c>
      <c r="B3803" s="13" t="n">
        <v>101</v>
      </c>
      <c r="C3803" s="13" t="n">
        <v>101</v>
      </c>
      <c r="D3803" s="14" t="n">
        <f aca="false">C3803/Summary!$B$4</f>
        <v>0.00673333333333333</v>
      </c>
      <c r="E3803" s="15" t="n">
        <v>0.571428571428571</v>
      </c>
      <c r="F3803" s="2" t="s">
        <v>53</v>
      </c>
      <c r="G3803" s="2" t="s">
        <v>44</v>
      </c>
      <c r="H3803" s="2" t="str">
        <f aca="false">IF(AND(E3803&gt;=0.4,E3803&lt;=0.6),"Yes","No")</f>
        <v>Yes</v>
      </c>
      <c r="I3803" s="2" t="str">
        <f aca="false">IF(AND(F3803="No",G3803="No",H3803="Yes"),"Yes","No")</f>
        <v>No</v>
      </c>
      <c r="J3803" s="2"/>
      <c r="K3803" s="2"/>
    </row>
    <row r="3804" customFormat="false" ht="15" hidden="false" customHeight="false" outlineLevel="0" collapsed="false">
      <c r="A3804" s="2" t="s">
        <v>9304</v>
      </c>
      <c r="B3804" s="13" t="n">
        <v>101</v>
      </c>
      <c r="C3804" s="13" t="n">
        <v>101</v>
      </c>
      <c r="D3804" s="14" t="n">
        <f aca="false">C3804/Summary!$B$4</f>
        <v>0.00673333333333333</v>
      </c>
      <c r="E3804" s="15" t="n">
        <v>0.428571428571429</v>
      </c>
      <c r="F3804" s="2" t="s">
        <v>53</v>
      </c>
      <c r="G3804" s="2" t="s">
        <v>53</v>
      </c>
      <c r="H3804" s="2" t="str">
        <f aca="false">IF(AND(E3804&gt;=0.4,E3804&lt;=0.6),"Yes","No")</f>
        <v>Yes</v>
      </c>
      <c r="I3804" s="2" t="str">
        <f aca="false">IF(AND(F3804="No",G3804="No",H3804="Yes"),"Yes","No")</f>
        <v>No</v>
      </c>
      <c r="J3804" s="2"/>
      <c r="K3804" s="2"/>
    </row>
    <row r="3805" customFormat="false" ht="15" hidden="false" customHeight="false" outlineLevel="0" collapsed="false">
      <c r="A3805" s="2" t="s">
        <v>9305</v>
      </c>
      <c r="B3805" s="13" t="n">
        <v>101</v>
      </c>
      <c r="C3805" s="13" t="n">
        <v>100</v>
      </c>
      <c r="D3805" s="14" t="n">
        <f aca="false">C3805/Summary!$B$4</f>
        <v>0.00666666666666667</v>
      </c>
      <c r="E3805" s="15" t="n">
        <v>0.428571428571429</v>
      </c>
      <c r="F3805" s="2" t="s">
        <v>53</v>
      </c>
      <c r="G3805" s="2" t="s">
        <v>44</v>
      </c>
      <c r="H3805" s="2" t="str">
        <f aca="false">IF(AND(E3805&gt;=0.4,E3805&lt;=0.6),"Yes","No")</f>
        <v>Yes</v>
      </c>
      <c r="I3805" s="2" t="str">
        <f aca="false">IF(AND(F3805="No",G3805="No",H3805="Yes"),"Yes","No")</f>
        <v>No</v>
      </c>
      <c r="J3805" s="2"/>
      <c r="K3805" s="2"/>
    </row>
    <row r="3806" customFormat="false" ht="15" hidden="false" customHeight="false" outlineLevel="0" collapsed="false">
      <c r="A3806" s="2" t="s">
        <v>9306</v>
      </c>
      <c r="B3806" s="13" t="n">
        <v>101</v>
      </c>
      <c r="C3806" s="13" t="n">
        <v>101</v>
      </c>
      <c r="D3806" s="14" t="n">
        <f aca="false">C3806/Summary!$B$4</f>
        <v>0.00673333333333333</v>
      </c>
      <c r="E3806" s="15" t="n">
        <v>0.285714285714286</v>
      </c>
      <c r="F3806" s="2" t="s">
        <v>53</v>
      </c>
      <c r="G3806" s="2" t="s">
        <v>44</v>
      </c>
      <c r="H3806" s="2" t="str">
        <f aca="false">IF(AND(E3806&gt;=0.4,E3806&lt;=0.6),"Yes","No")</f>
        <v>No</v>
      </c>
      <c r="I3806" s="2" t="str">
        <f aca="false">IF(AND(F3806="No",G3806="No",H3806="Yes"),"Yes","No")</f>
        <v>No</v>
      </c>
      <c r="J3806" s="2"/>
      <c r="K3806" s="2"/>
    </row>
    <row r="3807" customFormat="false" ht="15" hidden="false" customHeight="false" outlineLevel="0" collapsed="false">
      <c r="A3807" s="2" t="s">
        <v>9307</v>
      </c>
      <c r="B3807" s="13" t="n">
        <v>101</v>
      </c>
      <c r="C3807" s="13" t="n">
        <v>99</v>
      </c>
      <c r="D3807" s="14" t="n">
        <f aca="false">C3807/Summary!$B$4</f>
        <v>0.0066</v>
      </c>
      <c r="E3807" s="15" t="n">
        <v>0.714285714285714</v>
      </c>
      <c r="F3807" s="2" t="s">
        <v>53</v>
      </c>
      <c r="G3807" s="2" t="s">
        <v>53</v>
      </c>
      <c r="H3807" s="2" t="str">
        <f aca="false">IF(AND(E3807&gt;=0.4,E3807&lt;=0.6),"Yes","No")</f>
        <v>No</v>
      </c>
      <c r="I3807" s="2" t="str">
        <f aca="false">IF(AND(F3807="No",G3807="No",H3807="Yes"),"Yes","No")</f>
        <v>No</v>
      </c>
      <c r="J3807" s="2"/>
      <c r="K3807" s="2"/>
    </row>
    <row r="3808" customFormat="false" ht="15" hidden="false" customHeight="false" outlineLevel="0" collapsed="false">
      <c r="A3808" s="2" t="s">
        <v>9308</v>
      </c>
      <c r="B3808" s="13" t="n">
        <v>101</v>
      </c>
      <c r="C3808" s="13" t="n">
        <v>100</v>
      </c>
      <c r="D3808" s="14" t="n">
        <f aca="false">C3808/Summary!$B$4</f>
        <v>0.00666666666666667</v>
      </c>
      <c r="E3808" s="15" t="n">
        <v>0.571428571428571</v>
      </c>
      <c r="F3808" s="2" t="s">
        <v>44</v>
      </c>
      <c r="G3808" s="2" t="s">
        <v>53</v>
      </c>
      <c r="H3808" s="2" t="str">
        <f aca="false">IF(AND(E3808&gt;=0.4,E3808&lt;=0.6),"Yes","No")</f>
        <v>Yes</v>
      </c>
      <c r="I3808" s="2" t="str">
        <f aca="false">IF(AND(F3808="No",G3808="No",H3808="Yes"),"Yes","No")</f>
        <v>No</v>
      </c>
      <c r="J3808" s="2"/>
      <c r="K3808" s="2"/>
    </row>
    <row r="3809" customFormat="false" ht="15" hidden="false" customHeight="false" outlineLevel="0" collapsed="false">
      <c r="A3809" s="2" t="s">
        <v>9309</v>
      </c>
      <c r="B3809" s="13" t="n">
        <v>101</v>
      </c>
      <c r="C3809" s="13" t="n">
        <v>101</v>
      </c>
      <c r="D3809" s="14" t="n">
        <f aca="false">C3809/Summary!$B$4</f>
        <v>0.00673333333333333</v>
      </c>
      <c r="E3809" s="15" t="n">
        <v>0.714285714285714</v>
      </c>
      <c r="F3809" s="2" t="s">
        <v>53</v>
      </c>
      <c r="G3809" s="2" t="s">
        <v>53</v>
      </c>
      <c r="H3809" s="2" t="str">
        <f aca="false">IF(AND(E3809&gt;=0.4,E3809&lt;=0.6),"Yes","No")</f>
        <v>No</v>
      </c>
      <c r="I3809" s="2" t="str">
        <f aca="false">IF(AND(F3809="No",G3809="No",H3809="Yes"),"Yes","No")</f>
        <v>No</v>
      </c>
      <c r="J3809" s="2"/>
      <c r="K3809" s="2"/>
    </row>
    <row r="3810" customFormat="false" ht="15" hidden="false" customHeight="false" outlineLevel="0" collapsed="false">
      <c r="A3810" s="2" t="s">
        <v>9310</v>
      </c>
      <c r="B3810" s="13" t="n">
        <v>101</v>
      </c>
      <c r="C3810" s="13" t="n">
        <v>101</v>
      </c>
      <c r="D3810" s="14" t="n">
        <f aca="false">C3810/Summary!$B$4</f>
        <v>0.00673333333333333</v>
      </c>
      <c r="E3810" s="15" t="n">
        <v>0.428571428571429</v>
      </c>
      <c r="F3810" s="2" t="s">
        <v>53</v>
      </c>
      <c r="G3810" s="2" t="s">
        <v>44</v>
      </c>
      <c r="H3810" s="2" t="str">
        <f aca="false">IF(AND(E3810&gt;=0.4,E3810&lt;=0.6),"Yes","No")</f>
        <v>Yes</v>
      </c>
      <c r="I3810" s="2" t="str">
        <f aca="false">IF(AND(F3810="No",G3810="No",H3810="Yes"),"Yes","No")</f>
        <v>No</v>
      </c>
      <c r="J3810" s="2"/>
      <c r="K3810" s="2"/>
    </row>
    <row r="3811" customFormat="false" ht="15" hidden="false" customHeight="false" outlineLevel="0" collapsed="false">
      <c r="A3811" s="2" t="s">
        <v>9311</v>
      </c>
      <c r="B3811" s="13" t="n">
        <v>101</v>
      </c>
      <c r="C3811" s="13" t="n">
        <v>101</v>
      </c>
      <c r="D3811" s="14" t="n">
        <f aca="false">C3811/Summary!$B$4</f>
        <v>0.00673333333333333</v>
      </c>
      <c r="E3811" s="15" t="n">
        <v>0.571428571428571</v>
      </c>
      <c r="F3811" s="2" t="s">
        <v>44</v>
      </c>
      <c r="G3811" s="2" t="s">
        <v>53</v>
      </c>
      <c r="H3811" s="2" t="str">
        <f aca="false">IF(AND(E3811&gt;=0.4,E3811&lt;=0.6),"Yes","No")</f>
        <v>Yes</v>
      </c>
      <c r="I3811" s="2" t="str">
        <f aca="false">IF(AND(F3811="No",G3811="No",H3811="Yes"),"Yes","No")</f>
        <v>No</v>
      </c>
      <c r="J3811" s="2"/>
      <c r="K3811" s="2"/>
    </row>
    <row r="3812" customFormat="false" ht="15" hidden="false" customHeight="false" outlineLevel="0" collapsed="false">
      <c r="A3812" s="2" t="s">
        <v>9312</v>
      </c>
      <c r="B3812" s="13" t="n">
        <v>101</v>
      </c>
      <c r="C3812" s="13" t="n">
        <v>101</v>
      </c>
      <c r="D3812" s="14" t="n">
        <f aca="false">C3812/Summary!$B$4</f>
        <v>0.00673333333333333</v>
      </c>
      <c r="E3812" s="15" t="n">
        <v>0.428571428571429</v>
      </c>
      <c r="F3812" s="2" t="s">
        <v>53</v>
      </c>
      <c r="G3812" s="2" t="s">
        <v>44</v>
      </c>
      <c r="H3812" s="2" t="str">
        <f aca="false">IF(AND(E3812&gt;=0.4,E3812&lt;=0.6),"Yes","No")</f>
        <v>Yes</v>
      </c>
      <c r="I3812" s="2" t="str">
        <f aca="false">IF(AND(F3812="No",G3812="No",H3812="Yes"),"Yes","No")</f>
        <v>No</v>
      </c>
      <c r="J3812" s="2"/>
      <c r="K3812" s="2"/>
    </row>
    <row r="3813" customFormat="false" ht="15" hidden="false" customHeight="false" outlineLevel="0" collapsed="false">
      <c r="A3813" s="2" t="s">
        <v>9313</v>
      </c>
      <c r="B3813" s="13" t="n">
        <v>101</v>
      </c>
      <c r="C3813" s="13" t="n">
        <v>101</v>
      </c>
      <c r="D3813" s="14" t="n">
        <f aca="false">C3813/Summary!$B$4</f>
        <v>0.00673333333333333</v>
      </c>
      <c r="E3813" s="15" t="n">
        <v>0.571428571428571</v>
      </c>
      <c r="F3813" s="2" t="s">
        <v>53</v>
      </c>
      <c r="G3813" s="2" t="s">
        <v>44</v>
      </c>
      <c r="H3813" s="2" t="str">
        <f aca="false">IF(AND(E3813&gt;=0.4,E3813&lt;=0.6),"Yes","No")</f>
        <v>Yes</v>
      </c>
      <c r="I3813" s="2" t="str">
        <f aca="false">IF(AND(F3813="No",G3813="No",H3813="Yes"),"Yes","No")</f>
        <v>No</v>
      </c>
      <c r="J3813" s="2"/>
      <c r="K3813" s="2"/>
    </row>
    <row r="3814" customFormat="false" ht="15" hidden="false" customHeight="false" outlineLevel="0" collapsed="false">
      <c r="A3814" s="2" t="s">
        <v>9314</v>
      </c>
      <c r="B3814" s="13" t="n">
        <v>101</v>
      </c>
      <c r="C3814" s="13" t="n">
        <v>101</v>
      </c>
      <c r="D3814" s="14" t="n">
        <f aca="false">C3814/Summary!$B$4</f>
        <v>0.00673333333333333</v>
      </c>
      <c r="E3814" s="15" t="n">
        <v>0.571428571428571</v>
      </c>
      <c r="F3814" s="2" t="s">
        <v>53</v>
      </c>
      <c r="G3814" s="2" t="s">
        <v>44</v>
      </c>
      <c r="H3814" s="2" t="str">
        <f aca="false">IF(AND(E3814&gt;=0.4,E3814&lt;=0.6),"Yes","No")</f>
        <v>Yes</v>
      </c>
      <c r="I3814" s="2" t="str">
        <f aca="false">IF(AND(F3814="No",G3814="No",H3814="Yes"),"Yes","No")</f>
        <v>No</v>
      </c>
      <c r="J3814" s="2"/>
      <c r="K3814" s="2"/>
    </row>
    <row r="3815" customFormat="false" ht="15" hidden="false" customHeight="false" outlineLevel="0" collapsed="false">
      <c r="A3815" s="2" t="s">
        <v>9315</v>
      </c>
      <c r="B3815" s="13" t="n">
        <v>101</v>
      </c>
      <c r="C3815" s="13" t="n">
        <v>99</v>
      </c>
      <c r="D3815" s="14" t="n">
        <f aca="false">C3815/Summary!$B$4</f>
        <v>0.0066</v>
      </c>
      <c r="E3815" s="15" t="n">
        <v>0.571428571428571</v>
      </c>
      <c r="F3815" s="2" t="s">
        <v>53</v>
      </c>
      <c r="G3815" s="2" t="s">
        <v>44</v>
      </c>
      <c r="H3815" s="2" t="str">
        <f aca="false">IF(AND(E3815&gt;=0.4,E3815&lt;=0.6),"Yes","No")</f>
        <v>Yes</v>
      </c>
      <c r="I3815" s="2" t="str">
        <f aca="false">IF(AND(F3815="No",G3815="No",H3815="Yes"),"Yes","No")</f>
        <v>No</v>
      </c>
      <c r="J3815" s="2"/>
      <c r="K3815" s="2"/>
    </row>
    <row r="3816" customFormat="false" ht="15" hidden="false" customHeight="false" outlineLevel="0" collapsed="false">
      <c r="A3816" s="2" t="s">
        <v>9316</v>
      </c>
      <c r="B3816" s="13" t="n">
        <v>101</v>
      </c>
      <c r="C3816" s="13" t="n">
        <v>101</v>
      </c>
      <c r="D3816" s="14" t="n">
        <f aca="false">C3816/Summary!$B$4</f>
        <v>0.00673333333333333</v>
      </c>
      <c r="E3816" s="15" t="n">
        <v>0.285714285714286</v>
      </c>
      <c r="F3816" s="2" t="s">
        <v>53</v>
      </c>
      <c r="G3816" s="2" t="s">
        <v>53</v>
      </c>
      <c r="H3816" s="2" t="str">
        <f aca="false">IF(AND(E3816&gt;=0.4,E3816&lt;=0.6),"Yes","No")</f>
        <v>No</v>
      </c>
      <c r="I3816" s="2" t="str">
        <f aca="false">IF(AND(F3816="No",G3816="No",H3816="Yes"),"Yes","No")</f>
        <v>No</v>
      </c>
      <c r="J3816" s="2"/>
      <c r="K3816" s="2"/>
    </row>
    <row r="3817" customFormat="false" ht="15" hidden="false" customHeight="false" outlineLevel="0" collapsed="false">
      <c r="A3817" s="2" t="s">
        <v>9317</v>
      </c>
      <c r="B3817" s="13" t="n">
        <v>101</v>
      </c>
      <c r="C3817" s="13" t="n">
        <v>101</v>
      </c>
      <c r="D3817" s="14" t="n">
        <f aca="false">C3817/Summary!$B$4</f>
        <v>0.00673333333333333</v>
      </c>
      <c r="E3817" s="15" t="n">
        <v>0.571428571428571</v>
      </c>
      <c r="F3817" s="2" t="s">
        <v>53</v>
      </c>
      <c r="G3817" s="2" t="s">
        <v>53</v>
      </c>
      <c r="H3817" s="2" t="str">
        <f aca="false">IF(AND(E3817&gt;=0.4,E3817&lt;=0.6),"Yes","No")</f>
        <v>Yes</v>
      </c>
      <c r="I3817" s="2" t="str">
        <f aca="false">IF(AND(F3817="No",G3817="No",H3817="Yes"),"Yes","No")</f>
        <v>No</v>
      </c>
      <c r="J3817" s="2"/>
      <c r="K3817" s="2"/>
    </row>
    <row r="3818" customFormat="false" ht="15" hidden="false" customHeight="false" outlineLevel="0" collapsed="false">
      <c r="A3818" s="2" t="s">
        <v>9318</v>
      </c>
      <c r="B3818" s="13" t="n">
        <v>101</v>
      </c>
      <c r="C3818" s="13" t="n">
        <v>101</v>
      </c>
      <c r="D3818" s="14" t="n">
        <f aca="false">C3818/Summary!$B$4</f>
        <v>0.00673333333333333</v>
      </c>
      <c r="E3818" s="15" t="n">
        <v>0.714285714285714</v>
      </c>
      <c r="F3818" s="2" t="s">
        <v>53</v>
      </c>
      <c r="G3818" s="2" t="s">
        <v>53</v>
      </c>
      <c r="H3818" s="2" t="str">
        <f aca="false">IF(AND(E3818&gt;=0.4,E3818&lt;=0.6),"Yes","No")</f>
        <v>No</v>
      </c>
      <c r="I3818" s="2" t="str">
        <f aca="false">IF(AND(F3818="No",G3818="No",H3818="Yes"),"Yes","No")</f>
        <v>No</v>
      </c>
      <c r="J3818" s="2"/>
      <c r="K3818" s="2"/>
    </row>
    <row r="3819" customFormat="false" ht="15" hidden="false" customHeight="false" outlineLevel="0" collapsed="false">
      <c r="A3819" s="2" t="s">
        <v>9319</v>
      </c>
      <c r="B3819" s="13" t="n">
        <v>101</v>
      </c>
      <c r="C3819" s="13" t="n">
        <v>100</v>
      </c>
      <c r="D3819" s="14" t="n">
        <f aca="false">C3819/Summary!$B$4</f>
        <v>0.00666666666666667</v>
      </c>
      <c r="E3819" s="15" t="n">
        <v>0.285714285714286</v>
      </c>
      <c r="F3819" s="2" t="s">
        <v>53</v>
      </c>
      <c r="G3819" s="2" t="s">
        <v>53</v>
      </c>
      <c r="H3819" s="2" t="str">
        <f aca="false">IF(AND(E3819&gt;=0.4,E3819&lt;=0.6),"Yes","No")</f>
        <v>No</v>
      </c>
      <c r="I3819" s="2" t="str">
        <f aca="false">IF(AND(F3819="No",G3819="No",H3819="Yes"),"Yes","No")</f>
        <v>No</v>
      </c>
      <c r="J3819" s="2"/>
      <c r="K3819" s="2"/>
    </row>
    <row r="3820" customFormat="false" ht="15" hidden="false" customHeight="false" outlineLevel="0" collapsed="false">
      <c r="A3820" s="2" t="s">
        <v>9320</v>
      </c>
      <c r="B3820" s="13" t="n">
        <v>101</v>
      </c>
      <c r="C3820" s="13" t="n">
        <v>101</v>
      </c>
      <c r="D3820" s="14" t="n">
        <f aca="false">C3820/Summary!$B$4</f>
        <v>0.00673333333333333</v>
      </c>
      <c r="E3820" s="15" t="n">
        <v>0.428571428571429</v>
      </c>
      <c r="F3820" s="2" t="s">
        <v>53</v>
      </c>
      <c r="G3820" s="2" t="s">
        <v>53</v>
      </c>
      <c r="H3820" s="2" t="str">
        <f aca="false">IF(AND(E3820&gt;=0.4,E3820&lt;=0.6),"Yes","No")</f>
        <v>Yes</v>
      </c>
      <c r="I3820" s="2" t="str">
        <f aca="false">IF(AND(F3820="No",G3820="No",H3820="Yes"),"Yes","No")</f>
        <v>No</v>
      </c>
      <c r="J3820" s="2"/>
      <c r="K3820" s="2"/>
    </row>
    <row r="3821" customFormat="false" ht="15" hidden="false" customHeight="false" outlineLevel="0" collapsed="false">
      <c r="A3821" s="2" t="s">
        <v>9321</v>
      </c>
      <c r="B3821" s="13" t="n">
        <v>101</v>
      </c>
      <c r="C3821" s="13" t="n">
        <v>101</v>
      </c>
      <c r="D3821" s="14" t="n">
        <f aca="false">C3821/Summary!$B$4</f>
        <v>0.00673333333333333</v>
      </c>
      <c r="E3821" s="15" t="n">
        <v>0.571428571428571</v>
      </c>
      <c r="F3821" s="2" t="s">
        <v>44</v>
      </c>
      <c r="G3821" s="2" t="s">
        <v>53</v>
      </c>
      <c r="H3821" s="2" t="str">
        <f aca="false">IF(AND(E3821&gt;=0.4,E3821&lt;=0.6),"Yes","No")</f>
        <v>Yes</v>
      </c>
      <c r="I3821" s="2" t="str">
        <f aca="false">IF(AND(F3821="No",G3821="No",H3821="Yes"),"Yes","No")</f>
        <v>No</v>
      </c>
      <c r="J3821" s="2"/>
      <c r="K3821" s="2"/>
    </row>
    <row r="3822" customFormat="false" ht="15" hidden="false" customHeight="false" outlineLevel="0" collapsed="false">
      <c r="A3822" s="2" t="s">
        <v>9322</v>
      </c>
      <c r="B3822" s="13" t="n">
        <v>101</v>
      </c>
      <c r="C3822" s="13" t="n">
        <v>100</v>
      </c>
      <c r="D3822" s="14" t="n">
        <f aca="false">C3822/Summary!$B$4</f>
        <v>0.00666666666666667</v>
      </c>
      <c r="E3822" s="15" t="n">
        <v>0.428571428571429</v>
      </c>
      <c r="F3822" s="2" t="s">
        <v>53</v>
      </c>
      <c r="G3822" s="2" t="s">
        <v>44</v>
      </c>
      <c r="H3822" s="2" t="str">
        <f aca="false">IF(AND(E3822&gt;=0.4,E3822&lt;=0.6),"Yes","No")</f>
        <v>Yes</v>
      </c>
      <c r="I3822" s="2" t="str">
        <f aca="false">IF(AND(F3822="No",G3822="No",H3822="Yes"),"Yes","No")</f>
        <v>No</v>
      </c>
      <c r="J3822" s="2"/>
      <c r="K3822" s="2"/>
    </row>
    <row r="3823" customFormat="false" ht="15" hidden="false" customHeight="false" outlineLevel="0" collapsed="false">
      <c r="A3823" s="2" t="s">
        <v>9323</v>
      </c>
      <c r="B3823" s="13" t="n">
        <v>101</v>
      </c>
      <c r="C3823" s="13" t="n">
        <v>101</v>
      </c>
      <c r="D3823" s="14" t="n">
        <f aca="false">C3823/Summary!$B$4</f>
        <v>0.00673333333333333</v>
      </c>
      <c r="E3823" s="15" t="n">
        <v>0.714285714285714</v>
      </c>
      <c r="F3823" s="2" t="s">
        <v>53</v>
      </c>
      <c r="G3823" s="2" t="s">
        <v>53</v>
      </c>
      <c r="H3823" s="2" t="str">
        <f aca="false">IF(AND(E3823&gt;=0.4,E3823&lt;=0.6),"Yes","No")</f>
        <v>No</v>
      </c>
      <c r="I3823" s="2" t="str">
        <f aca="false">IF(AND(F3823="No",G3823="No",H3823="Yes"),"Yes","No")</f>
        <v>No</v>
      </c>
      <c r="J3823" s="2"/>
      <c r="K3823" s="2"/>
    </row>
    <row r="3824" customFormat="false" ht="15" hidden="false" customHeight="false" outlineLevel="0" collapsed="false">
      <c r="A3824" s="2" t="s">
        <v>9324</v>
      </c>
      <c r="B3824" s="13" t="n">
        <v>101</v>
      </c>
      <c r="C3824" s="13" t="n">
        <v>100</v>
      </c>
      <c r="D3824" s="14" t="n">
        <f aca="false">C3824/Summary!$B$4</f>
        <v>0.00666666666666667</v>
      </c>
      <c r="E3824" s="15" t="n">
        <v>0.857142857142857</v>
      </c>
      <c r="F3824" s="2" t="s">
        <v>53</v>
      </c>
      <c r="G3824" s="2" t="s">
        <v>44</v>
      </c>
      <c r="H3824" s="2" t="str">
        <f aca="false">IF(AND(E3824&gt;=0.4,E3824&lt;=0.6),"Yes","No")</f>
        <v>No</v>
      </c>
      <c r="I3824" s="2" t="str">
        <f aca="false">IF(AND(F3824="No",G3824="No",H3824="Yes"),"Yes","No")</f>
        <v>No</v>
      </c>
      <c r="J3824" s="2"/>
      <c r="K3824" s="2"/>
    </row>
    <row r="3825" customFormat="false" ht="15" hidden="false" customHeight="false" outlineLevel="0" collapsed="false">
      <c r="A3825" s="2" t="s">
        <v>9325</v>
      </c>
      <c r="B3825" s="13" t="n">
        <v>101</v>
      </c>
      <c r="C3825" s="13" t="n">
        <v>101</v>
      </c>
      <c r="D3825" s="14" t="n">
        <f aca="false">C3825/Summary!$B$4</f>
        <v>0.00673333333333333</v>
      </c>
      <c r="E3825" s="15" t="n">
        <v>0.714285714285714</v>
      </c>
      <c r="F3825" s="2" t="s">
        <v>53</v>
      </c>
      <c r="G3825" s="2" t="s">
        <v>53</v>
      </c>
      <c r="H3825" s="2" t="str">
        <f aca="false">IF(AND(E3825&gt;=0.4,E3825&lt;=0.6),"Yes","No")</f>
        <v>No</v>
      </c>
      <c r="I3825" s="2" t="str">
        <f aca="false">IF(AND(F3825="No",G3825="No",H3825="Yes"),"Yes","No")</f>
        <v>No</v>
      </c>
      <c r="J3825" s="2"/>
      <c r="K3825" s="2"/>
    </row>
    <row r="3826" customFormat="false" ht="15" hidden="false" customHeight="false" outlineLevel="0" collapsed="false">
      <c r="A3826" s="2" t="s">
        <v>9326</v>
      </c>
      <c r="B3826" s="13" t="n">
        <v>101</v>
      </c>
      <c r="C3826" s="13" t="n">
        <v>101</v>
      </c>
      <c r="D3826" s="14" t="n">
        <f aca="false">C3826/Summary!$B$4</f>
        <v>0.00673333333333333</v>
      </c>
      <c r="E3826" s="15" t="n">
        <v>0.571428571428571</v>
      </c>
      <c r="F3826" s="2" t="s">
        <v>53</v>
      </c>
      <c r="G3826" s="2" t="s">
        <v>44</v>
      </c>
      <c r="H3826" s="2" t="str">
        <f aca="false">IF(AND(E3826&gt;=0.4,E3826&lt;=0.6),"Yes","No")</f>
        <v>Yes</v>
      </c>
      <c r="I3826" s="2" t="str">
        <f aca="false">IF(AND(F3826="No",G3826="No",H3826="Yes"),"Yes","No")</f>
        <v>No</v>
      </c>
      <c r="J3826" s="2"/>
      <c r="K3826" s="2"/>
    </row>
    <row r="3827" customFormat="false" ht="15" hidden="false" customHeight="false" outlineLevel="0" collapsed="false">
      <c r="A3827" s="2" t="s">
        <v>9327</v>
      </c>
      <c r="B3827" s="13" t="n">
        <v>101</v>
      </c>
      <c r="C3827" s="13" t="n">
        <v>101</v>
      </c>
      <c r="D3827" s="14" t="n">
        <f aca="false">C3827/Summary!$B$4</f>
        <v>0.00673333333333333</v>
      </c>
      <c r="E3827" s="15" t="n">
        <v>0.714285714285714</v>
      </c>
      <c r="F3827" s="2" t="s">
        <v>53</v>
      </c>
      <c r="G3827" s="2" t="s">
        <v>53</v>
      </c>
      <c r="H3827" s="2" t="str">
        <f aca="false">IF(AND(E3827&gt;=0.4,E3827&lt;=0.6),"Yes","No")</f>
        <v>No</v>
      </c>
      <c r="I3827" s="2" t="str">
        <f aca="false">IF(AND(F3827="No",G3827="No",H3827="Yes"),"Yes","No")</f>
        <v>No</v>
      </c>
      <c r="J3827" s="2"/>
      <c r="K3827" s="2"/>
    </row>
    <row r="3828" customFormat="false" ht="15" hidden="false" customHeight="false" outlineLevel="0" collapsed="false">
      <c r="A3828" s="2" t="s">
        <v>9328</v>
      </c>
      <c r="B3828" s="13" t="n">
        <v>101</v>
      </c>
      <c r="C3828" s="13" t="n">
        <v>101</v>
      </c>
      <c r="D3828" s="14" t="n">
        <f aca="false">C3828/Summary!$B$4</f>
        <v>0.00673333333333333</v>
      </c>
      <c r="E3828" s="15" t="n">
        <v>0.714285714285714</v>
      </c>
      <c r="F3828" s="2" t="s">
        <v>53</v>
      </c>
      <c r="G3828" s="2" t="s">
        <v>53</v>
      </c>
      <c r="H3828" s="2" t="str">
        <f aca="false">IF(AND(E3828&gt;=0.4,E3828&lt;=0.6),"Yes","No")</f>
        <v>No</v>
      </c>
      <c r="I3828" s="2" t="str">
        <f aca="false">IF(AND(F3828="No",G3828="No",H3828="Yes"),"Yes","No")</f>
        <v>No</v>
      </c>
      <c r="J3828" s="2"/>
      <c r="K3828" s="2"/>
    </row>
    <row r="3829" customFormat="false" ht="15" hidden="false" customHeight="false" outlineLevel="0" collapsed="false">
      <c r="A3829" s="2" t="s">
        <v>9329</v>
      </c>
      <c r="B3829" s="13" t="n">
        <v>101</v>
      </c>
      <c r="C3829" s="13" t="n">
        <v>100</v>
      </c>
      <c r="D3829" s="14" t="n">
        <f aca="false">C3829/Summary!$B$4</f>
        <v>0.00666666666666667</v>
      </c>
      <c r="E3829" s="15" t="n">
        <v>0.428571428571429</v>
      </c>
      <c r="F3829" s="2" t="s">
        <v>53</v>
      </c>
      <c r="G3829" s="2" t="s">
        <v>53</v>
      </c>
      <c r="H3829" s="2" t="str">
        <f aca="false">IF(AND(E3829&gt;=0.4,E3829&lt;=0.6),"Yes","No")</f>
        <v>Yes</v>
      </c>
      <c r="I3829" s="2" t="str">
        <f aca="false">IF(AND(F3829="No",G3829="No",H3829="Yes"),"Yes","No")</f>
        <v>No</v>
      </c>
      <c r="J3829" s="2"/>
      <c r="K3829" s="2"/>
    </row>
    <row r="3830" customFormat="false" ht="15" hidden="false" customHeight="false" outlineLevel="0" collapsed="false">
      <c r="A3830" s="2" t="s">
        <v>9330</v>
      </c>
      <c r="B3830" s="13" t="n">
        <v>101</v>
      </c>
      <c r="C3830" s="13" t="n">
        <v>99</v>
      </c>
      <c r="D3830" s="14" t="n">
        <f aca="false">C3830/Summary!$B$4</f>
        <v>0.0066</v>
      </c>
      <c r="E3830" s="15" t="n">
        <v>0.714285714285714</v>
      </c>
      <c r="F3830" s="2" t="s">
        <v>44</v>
      </c>
      <c r="G3830" s="2" t="s">
        <v>53</v>
      </c>
      <c r="H3830" s="2" t="str">
        <f aca="false">IF(AND(E3830&gt;=0.4,E3830&lt;=0.6),"Yes","No")</f>
        <v>No</v>
      </c>
      <c r="I3830" s="2" t="str">
        <f aca="false">IF(AND(F3830="No",G3830="No",H3830="Yes"),"Yes","No")</f>
        <v>No</v>
      </c>
      <c r="J3830" s="2"/>
      <c r="K3830" s="2"/>
    </row>
    <row r="3831" customFormat="false" ht="15" hidden="false" customHeight="false" outlineLevel="0" collapsed="false">
      <c r="A3831" s="2" t="s">
        <v>9331</v>
      </c>
      <c r="B3831" s="13" t="n">
        <v>101</v>
      </c>
      <c r="C3831" s="13" t="n">
        <v>101</v>
      </c>
      <c r="D3831" s="14" t="n">
        <f aca="false">C3831/Summary!$B$4</f>
        <v>0.00673333333333333</v>
      </c>
      <c r="E3831" s="15" t="n">
        <v>0.714285714285714</v>
      </c>
      <c r="F3831" s="2" t="s">
        <v>44</v>
      </c>
      <c r="G3831" s="2" t="s">
        <v>44</v>
      </c>
      <c r="H3831" s="2" t="str">
        <f aca="false">IF(AND(E3831&gt;=0.4,E3831&lt;=0.6),"Yes","No")</f>
        <v>No</v>
      </c>
      <c r="I3831" s="2" t="str">
        <f aca="false">IF(AND(F3831="No",G3831="No",H3831="Yes"),"Yes","No")</f>
        <v>No</v>
      </c>
      <c r="J3831" s="2"/>
      <c r="K3831" s="2"/>
    </row>
    <row r="3832" customFormat="false" ht="15" hidden="false" customHeight="false" outlineLevel="0" collapsed="false">
      <c r="A3832" s="2" t="s">
        <v>9332</v>
      </c>
      <c r="B3832" s="13" t="n">
        <v>101</v>
      </c>
      <c r="C3832" s="13" t="n">
        <v>101</v>
      </c>
      <c r="D3832" s="14" t="n">
        <f aca="false">C3832/Summary!$B$4</f>
        <v>0.00673333333333333</v>
      </c>
      <c r="E3832" s="15" t="n">
        <v>0.714285714285714</v>
      </c>
      <c r="F3832" s="2" t="s">
        <v>53</v>
      </c>
      <c r="G3832" s="2" t="s">
        <v>44</v>
      </c>
      <c r="H3832" s="2" t="str">
        <f aca="false">IF(AND(E3832&gt;=0.4,E3832&lt;=0.6),"Yes","No")</f>
        <v>No</v>
      </c>
      <c r="I3832" s="2" t="str">
        <f aca="false">IF(AND(F3832="No",G3832="No",H3832="Yes"),"Yes","No")</f>
        <v>No</v>
      </c>
      <c r="J3832" s="2"/>
      <c r="K3832" s="2"/>
    </row>
    <row r="3833" customFormat="false" ht="15" hidden="false" customHeight="false" outlineLevel="0" collapsed="false">
      <c r="A3833" s="2" t="s">
        <v>9333</v>
      </c>
      <c r="B3833" s="13" t="n">
        <v>101</v>
      </c>
      <c r="C3833" s="13" t="n">
        <v>100</v>
      </c>
      <c r="D3833" s="14" t="n">
        <f aca="false">C3833/Summary!$B$4</f>
        <v>0.00666666666666667</v>
      </c>
      <c r="E3833" s="15" t="n">
        <v>0.571428571428571</v>
      </c>
      <c r="F3833" s="2" t="s">
        <v>44</v>
      </c>
      <c r="G3833" s="2" t="s">
        <v>53</v>
      </c>
      <c r="H3833" s="2" t="str">
        <f aca="false">IF(AND(E3833&gt;=0.4,E3833&lt;=0.6),"Yes","No")</f>
        <v>Yes</v>
      </c>
      <c r="I3833" s="2" t="str">
        <f aca="false">IF(AND(F3833="No",G3833="No",H3833="Yes"),"Yes","No")</f>
        <v>No</v>
      </c>
      <c r="J3833" s="2"/>
      <c r="K3833" s="2"/>
    </row>
    <row r="3834" customFormat="false" ht="15" hidden="false" customHeight="false" outlineLevel="0" collapsed="false">
      <c r="A3834" s="2" t="s">
        <v>9334</v>
      </c>
      <c r="B3834" s="13" t="n">
        <v>101</v>
      </c>
      <c r="C3834" s="13" t="n">
        <v>100</v>
      </c>
      <c r="D3834" s="14" t="n">
        <f aca="false">C3834/Summary!$B$4</f>
        <v>0.00666666666666667</v>
      </c>
      <c r="E3834" s="15" t="n">
        <v>0.571428571428571</v>
      </c>
      <c r="F3834" s="2" t="s">
        <v>44</v>
      </c>
      <c r="G3834" s="2" t="s">
        <v>53</v>
      </c>
      <c r="H3834" s="2" t="str">
        <f aca="false">IF(AND(E3834&gt;=0.4,E3834&lt;=0.6),"Yes","No")</f>
        <v>Yes</v>
      </c>
      <c r="I3834" s="2" t="str">
        <f aca="false">IF(AND(F3834="No",G3834="No",H3834="Yes"),"Yes","No")</f>
        <v>No</v>
      </c>
      <c r="J3834" s="2"/>
      <c r="K3834" s="2"/>
    </row>
    <row r="3835" customFormat="false" ht="15" hidden="false" customHeight="false" outlineLevel="0" collapsed="false">
      <c r="A3835" s="2" t="s">
        <v>9335</v>
      </c>
      <c r="B3835" s="13" t="n">
        <v>101</v>
      </c>
      <c r="C3835" s="13" t="n">
        <v>100</v>
      </c>
      <c r="D3835" s="14" t="n">
        <f aca="false">C3835/Summary!$B$4</f>
        <v>0.00666666666666667</v>
      </c>
      <c r="E3835" s="15" t="n">
        <v>0.285714285714286</v>
      </c>
      <c r="F3835" s="2" t="s">
        <v>53</v>
      </c>
      <c r="G3835" s="2" t="s">
        <v>44</v>
      </c>
      <c r="H3835" s="2" t="str">
        <f aca="false">IF(AND(E3835&gt;=0.4,E3835&lt;=0.6),"Yes","No")</f>
        <v>No</v>
      </c>
      <c r="I3835" s="2" t="str">
        <f aca="false">IF(AND(F3835="No",G3835="No",H3835="Yes"),"Yes","No")</f>
        <v>No</v>
      </c>
      <c r="J3835" s="2"/>
      <c r="K3835" s="2"/>
    </row>
    <row r="3836" customFormat="false" ht="15" hidden="false" customHeight="false" outlineLevel="0" collapsed="false">
      <c r="A3836" s="2" t="s">
        <v>9336</v>
      </c>
      <c r="B3836" s="13" t="n">
        <v>101</v>
      </c>
      <c r="C3836" s="13" t="n">
        <v>100</v>
      </c>
      <c r="D3836" s="14" t="n">
        <f aca="false">C3836/Summary!$B$4</f>
        <v>0.00666666666666667</v>
      </c>
      <c r="E3836" s="15" t="n">
        <v>0.571428571428571</v>
      </c>
      <c r="F3836" s="2" t="s">
        <v>53</v>
      </c>
      <c r="G3836" s="2" t="s">
        <v>53</v>
      </c>
      <c r="H3836" s="2" t="str">
        <f aca="false">IF(AND(E3836&gt;=0.4,E3836&lt;=0.6),"Yes","No")</f>
        <v>Yes</v>
      </c>
      <c r="I3836" s="2" t="str">
        <f aca="false">IF(AND(F3836="No",G3836="No",H3836="Yes"),"Yes","No")</f>
        <v>No</v>
      </c>
      <c r="J3836" s="2"/>
      <c r="K3836" s="2"/>
    </row>
    <row r="3837" customFormat="false" ht="15" hidden="false" customHeight="false" outlineLevel="0" collapsed="false">
      <c r="A3837" s="2" t="s">
        <v>9337</v>
      </c>
      <c r="B3837" s="13" t="n">
        <v>101</v>
      </c>
      <c r="C3837" s="13" t="n">
        <v>100</v>
      </c>
      <c r="D3837" s="14" t="n">
        <f aca="false">C3837/Summary!$B$4</f>
        <v>0.00666666666666667</v>
      </c>
      <c r="E3837" s="15" t="n">
        <v>0.571428571428571</v>
      </c>
      <c r="F3837" s="2" t="s">
        <v>53</v>
      </c>
      <c r="G3837" s="2" t="s">
        <v>53</v>
      </c>
      <c r="H3837" s="2" t="str">
        <f aca="false">IF(AND(E3837&gt;=0.4,E3837&lt;=0.6),"Yes","No")</f>
        <v>Yes</v>
      </c>
      <c r="I3837" s="2" t="str">
        <f aca="false">IF(AND(F3837="No",G3837="No",H3837="Yes"),"Yes","No")</f>
        <v>No</v>
      </c>
      <c r="J3837" s="2"/>
      <c r="K3837" s="2"/>
    </row>
    <row r="3838" customFormat="false" ht="15" hidden="false" customHeight="false" outlineLevel="0" collapsed="false">
      <c r="A3838" s="2" t="s">
        <v>9338</v>
      </c>
      <c r="B3838" s="13" t="n">
        <v>101</v>
      </c>
      <c r="C3838" s="13" t="n">
        <v>101</v>
      </c>
      <c r="D3838" s="14" t="n">
        <f aca="false">C3838/Summary!$B$4</f>
        <v>0.00673333333333333</v>
      </c>
      <c r="E3838" s="15" t="n">
        <v>0.428571428571429</v>
      </c>
      <c r="F3838" s="2" t="s">
        <v>53</v>
      </c>
      <c r="G3838" s="2" t="s">
        <v>44</v>
      </c>
      <c r="H3838" s="2" t="str">
        <f aca="false">IF(AND(E3838&gt;=0.4,E3838&lt;=0.6),"Yes","No")</f>
        <v>Yes</v>
      </c>
      <c r="I3838" s="2" t="str">
        <f aca="false">IF(AND(F3838="No",G3838="No",H3838="Yes"),"Yes","No")</f>
        <v>No</v>
      </c>
      <c r="J3838" s="2"/>
      <c r="K3838" s="2"/>
    </row>
    <row r="3839" customFormat="false" ht="15" hidden="false" customHeight="false" outlineLevel="0" collapsed="false">
      <c r="A3839" s="2" t="s">
        <v>9339</v>
      </c>
      <c r="B3839" s="13" t="n">
        <v>101</v>
      </c>
      <c r="C3839" s="13" t="n">
        <v>100</v>
      </c>
      <c r="D3839" s="14" t="n">
        <f aca="false">C3839/Summary!$B$4</f>
        <v>0.00666666666666667</v>
      </c>
      <c r="E3839" s="15" t="n">
        <v>0.428571428571429</v>
      </c>
      <c r="F3839" s="2" t="s">
        <v>53</v>
      </c>
      <c r="G3839" s="2" t="s">
        <v>44</v>
      </c>
      <c r="H3839" s="2" t="str">
        <f aca="false">IF(AND(E3839&gt;=0.4,E3839&lt;=0.6),"Yes","No")</f>
        <v>Yes</v>
      </c>
      <c r="I3839" s="2" t="str">
        <f aca="false">IF(AND(F3839="No",G3839="No",H3839="Yes"),"Yes","No")</f>
        <v>No</v>
      </c>
      <c r="J3839" s="2"/>
      <c r="K3839" s="2"/>
    </row>
    <row r="3840" customFormat="false" ht="15" hidden="false" customHeight="false" outlineLevel="0" collapsed="false">
      <c r="A3840" s="2" t="s">
        <v>9340</v>
      </c>
      <c r="B3840" s="13" t="n">
        <v>101</v>
      </c>
      <c r="C3840" s="13" t="n">
        <v>100</v>
      </c>
      <c r="D3840" s="14" t="n">
        <f aca="false">C3840/Summary!$B$4</f>
        <v>0.00666666666666667</v>
      </c>
      <c r="E3840" s="15" t="n">
        <v>0.285714285714286</v>
      </c>
      <c r="F3840" s="2" t="s">
        <v>53</v>
      </c>
      <c r="G3840" s="2" t="s">
        <v>44</v>
      </c>
      <c r="H3840" s="2" t="str">
        <f aca="false">IF(AND(E3840&gt;=0.4,E3840&lt;=0.6),"Yes","No")</f>
        <v>No</v>
      </c>
      <c r="I3840" s="2" t="str">
        <f aca="false">IF(AND(F3840="No",G3840="No",H3840="Yes"),"Yes","No")</f>
        <v>No</v>
      </c>
      <c r="J3840" s="2"/>
      <c r="K3840" s="2"/>
    </row>
    <row r="3841" customFormat="false" ht="15" hidden="false" customHeight="false" outlineLevel="0" collapsed="false">
      <c r="A3841" s="2" t="s">
        <v>9341</v>
      </c>
      <c r="B3841" s="13" t="n">
        <v>101</v>
      </c>
      <c r="C3841" s="13" t="n">
        <v>101</v>
      </c>
      <c r="D3841" s="14" t="n">
        <f aca="false">C3841/Summary!$B$4</f>
        <v>0.00673333333333333</v>
      </c>
      <c r="E3841" s="15" t="n">
        <v>0.428571428571429</v>
      </c>
      <c r="F3841" s="2" t="s">
        <v>53</v>
      </c>
      <c r="G3841" s="2" t="s">
        <v>44</v>
      </c>
      <c r="H3841" s="2" t="str">
        <f aca="false">IF(AND(E3841&gt;=0.4,E3841&lt;=0.6),"Yes","No")</f>
        <v>Yes</v>
      </c>
      <c r="I3841" s="2" t="str">
        <f aca="false">IF(AND(F3841="No",G3841="No",H3841="Yes"),"Yes","No")</f>
        <v>No</v>
      </c>
      <c r="J3841" s="2"/>
      <c r="K3841" s="2"/>
    </row>
    <row r="3842" customFormat="false" ht="15" hidden="false" customHeight="false" outlineLevel="0" collapsed="false">
      <c r="A3842" s="2" t="s">
        <v>9342</v>
      </c>
      <c r="B3842" s="13" t="n">
        <v>101</v>
      </c>
      <c r="C3842" s="13" t="n">
        <v>101</v>
      </c>
      <c r="D3842" s="14" t="n">
        <f aca="false">C3842/Summary!$B$4</f>
        <v>0.00673333333333333</v>
      </c>
      <c r="E3842" s="15" t="n">
        <v>0.857142857142857</v>
      </c>
      <c r="F3842" s="2" t="s">
        <v>53</v>
      </c>
      <c r="G3842" s="2" t="s">
        <v>44</v>
      </c>
      <c r="H3842" s="2" t="str">
        <f aca="false">IF(AND(E3842&gt;=0.4,E3842&lt;=0.6),"Yes","No")</f>
        <v>No</v>
      </c>
      <c r="I3842" s="2" t="str">
        <f aca="false">IF(AND(F3842="No",G3842="No",H3842="Yes"),"Yes","No")</f>
        <v>No</v>
      </c>
      <c r="J3842" s="2"/>
      <c r="K3842" s="2"/>
    </row>
    <row r="3843" customFormat="false" ht="15" hidden="false" customHeight="false" outlineLevel="0" collapsed="false">
      <c r="A3843" s="2" t="s">
        <v>9343</v>
      </c>
      <c r="B3843" s="13" t="n">
        <v>101</v>
      </c>
      <c r="C3843" s="13" t="n">
        <v>101</v>
      </c>
      <c r="D3843" s="14" t="n">
        <f aca="false">C3843/Summary!$B$4</f>
        <v>0.00673333333333333</v>
      </c>
      <c r="E3843" s="15" t="n">
        <v>0.571428571428571</v>
      </c>
      <c r="F3843" s="2" t="s">
        <v>53</v>
      </c>
      <c r="G3843" s="2" t="s">
        <v>44</v>
      </c>
      <c r="H3843" s="2" t="str">
        <f aca="false">IF(AND(E3843&gt;=0.4,E3843&lt;=0.6),"Yes","No")</f>
        <v>Yes</v>
      </c>
      <c r="I3843" s="2" t="str">
        <f aca="false">IF(AND(F3843="No",G3843="No",H3843="Yes"),"Yes","No")</f>
        <v>No</v>
      </c>
      <c r="J3843" s="2"/>
      <c r="K3843" s="2"/>
    </row>
    <row r="3844" customFormat="false" ht="15" hidden="false" customHeight="false" outlineLevel="0" collapsed="false">
      <c r="A3844" s="2" t="s">
        <v>9344</v>
      </c>
      <c r="B3844" s="13" t="n">
        <v>101</v>
      </c>
      <c r="C3844" s="13" t="n">
        <v>101</v>
      </c>
      <c r="D3844" s="14" t="n">
        <f aca="false">C3844/Summary!$B$4</f>
        <v>0.00673333333333333</v>
      </c>
      <c r="E3844" s="15" t="n">
        <v>0.857142857142857</v>
      </c>
      <c r="F3844" s="2" t="s">
        <v>53</v>
      </c>
      <c r="G3844" s="2" t="s">
        <v>44</v>
      </c>
      <c r="H3844" s="2" t="str">
        <f aca="false">IF(AND(E3844&gt;=0.4,E3844&lt;=0.6),"Yes","No")</f>
        <v>No</v>
      </c>
      <c r="I3844" s="2" t="str">
        <f aca="false">IF(AND(F3844="No",G3844="No",H3844="Yes"),"Yes","No")</f>
        <v>No</v>
      </c>
      <c r="J3844" s="2"/>
      <c r="K3844" s="2"/>
    </row>
    <row r="3845" customFormat="false" ht="15" hidden="false" customHeight="false" outlineLevel="0" collapsed="false">
      <c r="A3845" s="2" t="s">
        <v>9345</v>
      </c>
      <c r="B3845" s="13" t="n">
        <v>101</v>
      </c>
      <c r="C3845" s="13" t="n">
        <v>100</v>
      </c>
      <c r="D3845" s="14" t="n">
        <f aca="false">C3845/Summary!$B$4</f>
        <v>0.00666666666666667</v>
      </c>
      <c r="E3845" s="15" t="n">
        <v>0.857142857142857</v>
      </c>
      <c r="F3845" s="2" t="s">
        <v>53</v>
      </c>
      <c r="G3845" s="2" t="s">
        <v>53</v>
      </c>
      <c r="H3845" s="2" t="str">
        <f aca="false">IF(AND(E3845&gt;=0.4,E3845&lt;=0.6),"Yes","No")</f>
        <v>No</v>
      </c>
      <c r="I3845" s="2" t="str">
        <f aca="false">IF(AND(F3845="No",G3845="No",H3845="Yes"),"Yes","No")</f>
        <v>No</v>
      </c>
      <c r="J3845" s="2"/>
      <c r="K3845" s="2"/>
    </row>
    <row r="3846" customFormat="false" ht="15" hidden="false" customHeight="false" outlineLevel="0" collapsed="false">
      <c r="A3846" s="2" t="s">
        <v>9346</v>
      </c>
      <c r="B3846" s="13" t="n">
        <v>101</v>
      </c>
      <c r="C3846" s="13" t="n">
        <v>101</v>
      </c>
      <c r="D3846" s="14" t="n">
        <f aca="false">C3846/Summary!$B$4</f>
        <v>0.00673333333333333</v>
      </c>
      <c r="E3846" s="15" t="n">
        <v>0.714285714285714</v>
      </c>
      <c r="F3846" s="2" t="s">
        <v>53</v>
      </c>
      <c r="G3846" s="2" t="s">
        <v>44</v>
      </c>
      <c r="H3846" s="2" t="str">
        <f aca="false">IF(AND(E3846&gt;=0.4,E3846&lt;=0.6),"Yes","No")</f>
        <v>No</v>
      </c>
      <c r="I3846" s="2" t="str">
        <f aca="false">IF(AND(F3846="No",G3846="No",H3846="Yes"),"Yes","No")</f>
        <v>No</v>
      </c>
      <c r="J3846" s="2"/>
      <c r="K3846" s="2"/>
    </row>
    <row r="3847" customFormat="false" ht="15" hidden="false" customHeight="false" outlineLevel="0" collapsed="false">
      <c r="A3847" s="2" t="s">
        <v>9347</v>
      </c>
      <c r="B3847" s="13" t="n">
        <v>101</v>
      </c>
      <c r="C3847" s="13" t="n">
        <v>101</v>
      </c>
      <c r="D3847" s="14" t="n">
        <f aca="false">C3847/Summary!$B$4</f>
        <v>0.00673333333333333</v>
      </c>
      <c r="E3847" s="15" t="n">
        <v>0.571428571428571</v>
      </c>
      <c r="F3847" s="2" t="s">
        <v>53</v>
      </c>
      <c r="G3847" s="2" t="s">
        <v>44</v>
      </c>
      <c r="H3847" s="2" t="str">
        <f aca="false">IF(AND(E3847&gt;=0.4,E3847&lt;=0.6),"Yes","No")</f>
        <v>Yes</v>
      </c>
      <c r="I3847" s="2" t="str">
        <f aca="false">IF(AND(F3847="No",G3847="No",H3847="Yes"),"Yes","No")</f>
        <v>No</v>
      </c>
      <c r="J3847" s="2"/>
      <c r="K3847" s="2"/>
    </row>
    <row r="3848" customFormat="false" ht="15" hidden="false" customHeight="false" outlineLevel="0" collapsed="false">
      <c r="A3848" s="2" t="s">
        <v>9348</v>
      </c>
      <c r="B3848" s="13" t="n">
        <v>101</v>
      </c>
      <c r="C3848" s="13" t="n">
        <v>99</v>
      </c>
      <c r="D3848" s="14" t="n">
        <f aca="false">C3848/Summary!$B$4</f>
        <v>0.0066</v>
      </c>
      <c r="E3848" s="15" t="n">
        <v>0.428571428571429</v>
      </c>
      <c r="F3848" s="2" t="s">
        <v>53</v>
      </c>
      <c r="G3848" s="2" t="s">
        <v>44</v>
      </c>
      <c r="H3848" s="2" t="str">
        <f aca="false">IF(AND(E3848&gt;=0.4,E3848&lt;=0.6),"Yes","No")</f>
        <v>Yes</v>
      </c>
      <c r="I3848" s="2" t="str">
        <f aca="false">IF(AND(F3848="No",G3848="No",H3848="Yes"),"Yes","No")</f>
        <v>No</v>
      </c>
      <c r="J3848" s="2"/>
      <c r="K3848" s="2"/>
    </row>
    <row r="3849" customFormat="false" ht="15" hidden="false" customHeight="false" outlineLevel="0" collapsed="false">
      <c r="A3849" s="2" t="s">
        <v>9349</v>
      </c>
      <c r="B3849" s="13" t="n">
        <v>101</v>
      </c>
      <c r="C3849" s="13" t="n">
        <v>100</v>
      </c>
      <c r="D3849" s="14" t="n">
        <f aca="false">C3849/Summary!$B$4</f>
        <v>0.00666666666666667</v>
      </c>
      <c r="E3849" s="15" t="n">
        <v>0.571428571428571</v>
      </c>
      <c r="F3849" s="2" t="s">
        <v>53</v>
      </c>
      <c r="G3849" s="2" t="s">
        <v>44</v>
      </c>
      <c r="H3849" s="2" t="str">
        <f aca="false">IF(AND(E3849&gt;=0.4,E3849&lt;=0.6),"Yes","No")</f>
        <v>Yes</v>
      </c>
      <c r="I3849" s="2" t="str">
        <f aca="false">IF(AND(F3849="No",G3849="No",H3849="Yes"),"Yes","No")</f>
        <v>No</v>
      </c>
      <c r="J3849" s="2"/>
      <c r="K3849" s="2"/>
    </row>
    <row r="3850" customFormat="false" ht="15" hidden="false" customHeight="false" outlineLevel="0" collapsed="false">
      <c r="A3850" s="2" t="s">
        <v>9350</v>
      </c>
      <c r="B3850" s="13" t="n">
        <v>101</v>
      </c>
      <c r="C3850" s="13" t="n">
        <v>101</v>
      </c>
      <c r="D3850" s="14" t="n">
        <f aca="false">C3850/Summary!$B$4</f>
        <v>0.00673333333333333</v>
      </c>
      <c r="E3850" s="15" t="n">
        <v>0.714285714285714</v>
      </c>
      <c r="F3850" s="2" t="s">
        <v>53</v>
      </c>
      <c r="G3850" s="2" t="s">
        <v>44</v>
      </c>
      <c r="H3850" s="2" t="str">
        <f aca="false">IF(AND(E3850&gt;=0.4,E3850&lt;=0.6),"Yes","No")</f>
        <v>No</v>
      </c>
      <c r="I3850" s="2" t="str">
        <f aca="false">IF(AND(F3850="No",G3850="No",H3850="Yes"),"Yes","No")</f>
        <v>No</v>
      </c>
      <c r="J3850" s="2"/>
      <c r="K3850" s="2"/>
    </row>
    <row r="3851" customFormat="false" ht="15" hidden="false" customHeight="false" outlineLevel="0" collapsed="false">
      <c r="A3851" s="2" t="s">
        <v>9351</v>
      </c>
      <c r="B3851" s="13" t="n">
        <v>101</v>
      </c>
      <c r="C3851" s="13" t="n">
        <v>101</v>
      </c>
      <c r="D3851" s="14" t="n">
        <f aca="false">C3851/Summary!$B$4</f>
        <v>0.00673333333333333</v>
      </c>
      <c r="E3851" s="15" t="n">
        <v>0.714285714285714</v>
      </c>
      <c r="F3851" s="2" t="s">
        <v>53</v>
      </c>
      <c r="G3851" s="2" t="s">
        <v>44</v>
      </c>
      <c r="H3851" s="2" t="str">
        <f aca="false">IF(AND(E3851&gt;=0.4,E3851&lt;=0.6),"Yes","No")</f>
        <v>No</v>
      </c>
      <c r="I3851" s="2" t="str">
        <f aca="false">IF(AND(F3851="No",G3851="No",H3851="Yes"),"Yes","No")</f>
        <v>No</v>
      </c>
      <c r="J3851" s="2"/>
      <c r="K3851" s="2"/>
    </row>
    <row r="3852" customFormat="false" ht="15" hidden="false" customHeight="false" outlineLevel="0" collapsed="false">
      <c r="A3852" s="2" t="s">
        <v>9352</v>
      </c>
      <c r="B3852" s="13" t="n">
        <v>101</v>
      </c>
      <c r="C3852" s="13" t="n">
        <v>101</v>
      </c>
      <c r="D3852" s="14" t="n">
        <f aca="false">C3852/Summary!$B$4</f>
        <v>0.00673333333333333</v>
      </c>
      <c r="E3852" s="15" t="n">
        <v>0.571428571428571</v>
      </c>
      <c r="F3852" s="2" t="s">
        <v>53</v>
      </c>
      <c r="G3852" s="2" t="s">
        <v>53</v>
      </c>
      <c r="H3852" s="2" t="str">
        <f aca="false">IF(AND(E3852&gt;=0.4,E3852&lt;=0.6),"Yes","No")</f>
        <v>Yes</v>
      </c>
      <c r="I3852" s="2" t="str">
        <f aca="false">IF(AND(F3852="No",G3852="No",H3852="Yes"),"Yes","No")</f>
        <v>No</v>
      </c>
      <c r="J3852" s="2"/>
      <c r="K3852" s="2"/>
    </row>
    <row r="3853" customFormat="false" ht="15" hidden="false" customHeight="false" outlineLevel="0" collapsed="false">
      <c r="A3853" s="2" t="s">
        <v>9353</v>
      </c>
      <c r="B3853" s="13" t="n">
        <v>101</v>
      </c>
      <c r="C3853" s="13" t="n">
        <v>100</v>
      </c>
      <c r="D3853" s="14" t="n">
        <f aca="false">C3853/Summary!$B$4</f>
        <v>0.00666666666666667</v>
      </c>
      <c r="E3853" s="15" t="n">
        <v>0.571428571428571</v>
      </c>
      <c r="F3853" s="2" t="s">
        <v>53</v>
      </c>
      <c r="G3853" s="2" t="s">
        <v>44</v>
      </c>
      <c r="H3853" s="2" t="str">
        <f aca="false">IF(AND(E3853&gt;=0.4,E3853&lt;=0.6),"Yes","No")</f>
        <v>Yes</v>
      </c>
      <c r="I3853" s="2" t="str">
        <f aca="false">IF(AND(F3853="No",G3853="No",H3853="Yes"),"Yes","No")</f>
        <v>No</v>
      </c>
      <c r="J3853" s="2"/>
      <c r="K3853" s="2"/>
    </row>
    <row r="3854" customFormat="false" ht="15" hidden="false" customHeight="false" outlineLevel="0" collapsed="false">
      <c r="A3854" s="2" t="s">
        <v>9354</v>
      </c>
      <c r="B3854" s="13" t="n">
        <v>101</v>
      </c>
      <c r="C3854" s="13" t="n">
        <v>101</v>
      </c>
      <c r="D3854" s="14" t="n">
        <f aca="false">C3854/Summary!$B$4</f>
        <v>0.00673333333333333</v>
      </c>
      <c r="E3854" s="15" t="n">
        <v>0.857142857142857</v>
      </c>
      <c r="F3854" s="2" t="s">
        <v>53</v>
      </c>
      <c r="G3854" s="2" t="s">
        <v>53</v>
      </c>
      <c r="H3854" s="2" t="str">
        <f aca="false">IF(AND(E3854&gt;=0.4,E3854&lt;=0.6),"Yes","No")</f>
        <v>No</v>
      </c>
      <c r="I3854" s="2" t="str">
        <f aca="false">IF(AND(F3854="No",G3854="No",H3854="Yes"),"Yes","No")</f>
        <v>No</v>
      </c>
      <c r="J3854" s="2"/>
      <c r="K3854" s="2"/>
    </row>
    <row r="3855" customFormat="false" ht="15" hidden="false" customHeight="false" outlineLevel="0" collapsed="false">
      <c r="A3855" s="2" t="s">
        <v>9355</v>
      </c>
      <c r="B3855" s="13" t="n">
        <v>101</v>
      </c>
      <c r="C3855" s="13" t="n">
        <v>101</v>
      </c>
      <c r="D3855" s="14" t="n">
        <f aca="false">C3855/Summary!$B$4</f>
        <v>0.00673333333333333</v>
      </c>
      <c r="E3855" s="15" t="n">
        <v>0.428571428571429</v>
      </c>
      <c r="F3855" s="2" t="s">
        <v>53</v>
      </c>
      <c r="G3855" s="2" t="s">
        <v>44</v>
      </c>
      <c r="H3855" s="2" t="str">
        <f aca="false">IF(AND(E3855&gt;=0.4,E3855&lt;=0.6),"Yes","No")</f>
        <v>Yes</v>
      </c>
      <c r="I3855" s="2" t="str">
        <f aca="false">IF(AND(F3855="No",G3855="No",H3855="Yes"),"Yes","No")</f>
        <v>No</v>
      </c>
      <c r="J3855" s="2"/>
      <c r="K3855" s="2"/>
    </row>
    <row r="3856" customFormat="false" ht="15" hidden="false" customHeight="false" outlineLevel="0" collapsed="false">
      <c r="A3856" s="2" t="s">
        <v>9356</v>
      </c>
      <c r="B3856" s="13" t="n">
        <v>101</v>
      </c>
      <c r="C3856" s="13" t="n">
        <v>101</v>
      </c>
      <c r="D3856" s="14" t="n">
        <f aca="false">C3856/Summary!$B$4</f>
        <v>0.00673333333333333</v>
      </c>
      <c r="E3856" s="15" t="n">
        <v>0.714285714285714</v>
      </c>
      <c r="F3856" s="2" t="s">
        <v>53</v>
      </c>
      <c r="G3856" s="2" t="s">
        <v>44</v>
      </c>
      <c r="H3856" s="2" t="str">
        <f aca="false">IF(AND(E3856&gt;=0.4,E3856&lt;=0.6),"Yes","No")</f>
        <v>No</v>
      </c>
      <c r="I3856" s="2" t="str">
        <f aca="false">IF(AND(F3856="No",G3856="No",H3856="Yes"),"Yes","No")</f>
        <v>No</v>
      </c>
      <c r="J3856" s="2"/>
      <c r="K3856" s="2"/>
    </row>
    <row r="3857" customFormat="false" ht="15" hidden="false" customHeight="false" outlineLevel="0" collapsed="false">
      <c r="A3857" s="2" t="s">
        <v>9357</v>
      </c>
      <c r="B3857" s="13" t="n">
        <v>101</v>
      </c>
      <c r="C3857" s="13" t="n">
        <v>101</v>
      </c>
      <c r="D3857" s="14" t="n">
        <f aca="false">C3857/Summary!$B$4</f>
        <v>0.00673333333333333</v>
      </c>
      <c r="E3857" s="15" t="n">
        <v>0.428571428571429</v>
      </c>
      <c r="F3857" s="2" t="s">
        <v>53</v>
      </c>
      <c r="G3857" s="2" t="s">
        <v>44</v>
      </c>
      <c r="H3857" s="2" t="str">
        <f aca="false">IF(AND(E3857&gt;=0.4,E3857&lt;=0.6),"Yes","No")</f>
        <v>Yes</v>
      </c>
      <c r="I3857" s="2" t="str">
        <f aca="false">IF(AND(F3857="No",G3857="No",H3857="Yes"),"Yes","No")</f>
        <v>No</v>
      </c>
      <c r="J3857" s="2"/>
      <c r="K3857" s="2"/>
    </row>
    <row r="3858" customFormat="false" ht="15" hidden="false" customHeight="false" outlineLevel="0" collapsed="false">
      <c r="A3858" s="2" t="s">
        <v>9358</v>
      </c>
      <c r="B3858" s="13" t="n">
        <v>101</v>
      </c>
      <c r="C3858" s="13" t="n">
        <v>101</v>
      </c>
      <c r="D3858" s="14" t="n">
        <f aca="false">C3858/Summary!$B$4</f>
        <v>0.00673333333333333</v>
      </c>
      <c r="E3858" s="15" t="n">
        <v>0.571428571428571</v>
      </c>
      <c r="F3858" s="2" t="s">
        <v>53</v>
      </c>
      <c r="G3858" s="2" t="s">
        <v>53</v>
      </c>
      <c r="H3858" s="2" t="str">
        <f aca="false">IF(AND(E3858&gt;=0.4,E3858&lt;=0.6),"Yes","No")</f>
        <v>Yes</v>
      </c>
      <c r="I3858" s="2" t="str">
        <f aca="false">IF(AND(F3858="No",G3858="No",H3858="Yes"),"Yes","No")</f>
        <v>No</v>
      </c>
      <c r="J3858" s="2"/>
      <c r="K3858" s="2"/>
    </row>
    <row r="3859" customFormat="false" ht="15" hidden="false" customHeight="false" outlineLevel="0" collapsed="false">
      <c r="A3859" s="2" t="s">
        <v>9359</v>
      </c>
      <c r="B3859" s="13" t="n">
        <v>101</v>
      </c>
      <c r="C3859" s="13" t="n">
        <v>100</v>
      </c>
      <c r="D3859" s="14" t="n">
        <f aca="false">C3859/Summary!$B$4</f>
        <v>0.00666666666666667</v>
      </c>
      <c r="E3859" s="15" t="n">
        <v>0.428571428571429</v>
      </c>
      <c r="F3859" s="2" t="s">
        <v>53</v>
      </c>
      <c r="G3859" s="2" t="s">
        <v>53</v>
      </c>
      <c r="H3859" s="2" t="str">
        <f aca="false">IF(AND(E3859&gt;=0.4,E3859&lt;=0.6),"Yes","No")</f>
        <v>Yes</v>
      </c>
      <c r="I3859" s="2" t="str">
        <f aca="false">IF(AND(F3859="No",G3859="No",H3859="Yes"),"Yes","No")</f>
        <v>No</v>
      </c>
      <c r="J3859" s="2"/>
      <c r="K3859" s="2"/>
    </row>
    <row r="3860" customFormat="false" ht="15" hidden="false" customHeight="false" outlineLevel="0" collapsed="false">
      <c r="A3860" s="2" t="s">
        <v>9360</v>
      </c>
      <c r="B3860" s="13" t="n">
        <v>101</v>
      </c>
      <c r="C3860" s="13" t="n">
        <v>101</v>
      </c>
      <c r="D3860" s="14" t="n">
        <f aca="false">C3860/Summary!$B$4</f>
        <v>0.00673333333333333</v>
      </c>
      <c r="E3860" s="15" t="n">
        <v>0.714285714285714</v>
      </c>
      <c r="F3860" s="2" t="s">
        <v>53</v>
      </c>
      <c r="G3860" s="2" t="s">
        <v>44</v>
      </c>
      <c r="H3860" s="2" t="str">
        <f aca="false">IF(AND(E3860&gt;=0.4,E3860&lt;=0.6),"Yes","No")</f>
        <v>No</v>
      </c>
      <c r="I3860" s="2" t="str">
        <f aca="false">IF(AND(F3860="No",G3860="No",H3860="Yes"),"Yes","No")</f>
        <v>No</v>
      </c>
      <c r="J3860" s="2"/>
      <c r="K3860" s="2"/>
    </row>
    <row r="3861" customFormat="false" ht="15" hidden="false" customHeight="false" outlineLevel="0" collapsed="false">
      <c r="A3861" s="2" t="s">
        <v>9361</v>
      </c>
      <c r="B3861" s="13" t="n">
        <v>101</v>
      </c>
      <c r="C3861" s="13" t="n">
        <v>101</v>
      </c>
      <c r="D3861" s="14" t="n">
        <f aca="false">C3861/Summary!$B$4</f>
        <v>0.00673333333333333</v>
      </c>
      <c r="E3861" s="15" t="n">
        <v>0.857142857142857</v>
      </c>
      <c r="F3861" s="2" t="s">
        <v>53</v>
      </c>
      <c r="G3861" s="2" t="s">
        <v>53</v>
      </c>
      <c r="H3861" s="2" t="str">
        <f aca="false">IF(AND(E3861&gt;=0.4,E3861&lt;=0.6),"Yes","No")</f>
        <v>No</v>
      </c>
      <c r="I3861" s="2" t="str">
        <f aca="false">IF(AND(F3861="No",G3861="No",H3861="Yes"),"Yes","No")</f>
        <v>No</v>
      </c>
      <c r="J3861" s="2"/>
      <c r="K3861" s="2"/>
    </row>
    <row r="3862" customFormat="false" ht="15" hidden="false" customHeight="false" outlineLevel="0" collapsed="false">
      <c r="A3862" s="2" t="s">
        <v>9362</v>
      </c>
      <c r="B3862" s="13" t="n">
        <v>101</v>
      </c>
      <c r="C3862" s="13" t="n">
        <v>101</v>
      </c>
      <c r="D3862" s="14" t="n">
        <f aca="false">C3862/Summary!$B$4</f>
        <v>0.00673333333333333</v>
      </c>
      <c r="E3862" s="15" t="n">
        <v>0.714285714285714</v>
      </c>
      <c r="F3862" s="2" t="s">
        <v>53</v>
      </c>
      <c r="G3862" s="2" t="s">
        <v>44</v>
      </c>
      <c r="H3862" s="2" t="str">
        <f aca="false">IF(AND(E3862&gt;=0.4,E3862&lt;=0.6),"Yes","No")</f>
        <v>No</v>
      </c>
      <c r="I3862" s="2" t="str">
        <f aca="false">IF(AND(F3862="No",G3862="No",H3862="Yes"),"Yes","No")</f>
        <v>No</v>
      </c>
      <c r="J3862" s="2"/>
      <c r="K3862" s="2"/>
    </row>
    <row r="3863" customFormat="false" ht="15" hidden="false" customHeight="false" outlineLevel="0" collapsed="false">
      <c r="A3863" s="2" t="s">
        <v>9363</v>
      </c>
      <c r="B3863" s="13" t="n">
        <v>101</v>
      </c>
      <c r="C3863" s="13" t="n">
        <v>101</v>
      </c>
      <c r="D3863" s="14" t="n">
        <f aca="false">C3863/Summary!$B$4</f>
        <v>0.00673333333333333</v>
      </c>
      <c r="E3863" s="15" t="n">
        <v>0.714285714285714</v>
      </c>
      <c r="F3863" s="2" t="s">
        <v>53</v>
      </c>
      <c r="G3863" s="2" t="s">
        <v>53</v>
      </c>
      <c r="H3863" s="2" t="str">
        <f aca="false">IF(AND(E3863&gt;=0.4,E3863&lt;=0.6),"Yes","No")</f>
        <v>No</v>
      </c>
      <c r="I3863" s="2" t="str">
        <f aca="false">IF(AND(F3863="No",G3863="No",H3863="Yes"),"Yes","No")</f>
        <v>No</v>
      </c>
      <c r="J3863" s="2"/>
      <c r="K3863" s="2"/>
    </row>
    <row r="3864" customFormat="false" ht="15" hidden="false" customHeight="false" outlineLevel="0" collapsed="false">
      <c r="A3864" s="2" t="s">
        <v>9364</v>
      </c>
      <c r="B3864" s="13" t="n">
        <v>101</v>
      </c>
      <c r="C3864" s="13" t="n">
        <v>101</v>
      </c>
      <c r="D3864" s="14" t="n">
        <f aca="false">C3864/Summary!$B$4</f>
        <v>0.00673333333333333</v>
      </c>
      <c r="E3864" s="15" t="n">
        <v>0.571428571428571</v>
      </c>
      <c r="F3864" s="2" t="s">
        <v>53</v>
      </c>
      <c r="G3864" s="2" t="s">
        <v>53</v>
      </c>
      <c r="H3864" s="2" t="str">
        <f aca="false">IF(AND(E3864&gt;=0.4,E3864&lt;=0.6),"Yes","No")</f>
        <v>Yes</v>
      </c>
      <c r="I3864" s="2" t="str">
        <f aca="false">IF(AND(F3864="No",G3864="No",H3864="Yes"),"Yes","No")</f>
        <v>No</v>
      </c>
      <c r="J3864" s="2"/>
      <c r="K3864" s="2"/>
    </row>
    <row r="3865" customFormat="false" ht="15" hidden="false" customHeight="false" outlineLevel="0" collapsed="false">
      <c r="A3865" s="2" t="s">
        <v>9365</v>
      </c>
      <c r="B3865" s="13" t="n">
        <v>101</v>
      </c>
      <c r="C3865" s="13" t="n">
        <v>99</v>
      </c>
      <c r="D3865" s="14" t="n">
        <f aca="false">C3865/Summary!$B$4</f>
        <v>0.0066</v>
      </c>
      <c r="E3865" s="15" t="n">
        <v>0.857142857142857</v>
      </c>
      <c r="F3865" s="2" t="s">
        <v>53</v>
      </c>
      <c r="G3865" s="2" t="s">
        <v>53</v>
      </c>
      <c r="H3865" s="2" t="str">
        <f aca="false">IF(AND(E3865&gt;=0.4,E3865&lt;=0.6),"Yes","No")</f>
        <v>No</v>
      </c>
      <c r="I3865" s="2" t="str">
        <f aca="false">IF(AND(F3865="No",G3865="No",H3865="Yes"),"Yes","No")</f>
        <v>No</v>
      </c>
      <c r="J3865" s="2"/>
      <c r="K3865" s="2"/>
    </row>
    <row r="3866" customFormat="false" ht="15" hidden="false" customHeight="false" outlineLevel="0" collapsed="false">
      <c r="A3866" s="2" t="s">
        <v>9366</v>
      </c>
      <c r="B3866" s="13" t="n">
        <v>101</v>
      </c>
      <c r="C3866" s="13" t="n">
        <v>101</v>
      </c>
      <c r="D3866" s="14" t="n">
        <f aca="false">C3866/Summary!$B$4</f>
        <v>0.00673333333333333</v>
      </c>
      <c r="E3866" s="15" t="n">
        <v>0.714285714285714</v>
      </c>
      <c r="F3866" s="2" t="s">
        <v>53</v>
      </c>
      <c r="G3866" s="2" t="s">
        <v>44</v>
      </c>
      <c r="H3866" s="2" t="str">
        <f aca="false">IF(AND(E3866&gt;=0.4,E3866&lt;=0.6),"Yes","No")</f>
        <v>No</v>
      </c>
      <c r="I3866" s="2" t="str">
        <f aca="false">IF(AND(F3866="No",G3866="No",H3866="Yes"),"Yes","No")</f>
        <v>No</v>
      </c>
      <c r="J3866" s="2"/>
      <c r="K3866" s="2"/>
    </row>
    <row r="3867" customFormat="false" ht="15" hidden="false" customHeight="false" outlineLevel="0" collapsed="false">
      <c r="A3867" s="2" t="s">
        <v>9367</v>
      </c>
      <c r="B3867" s="13" t="n">
        <v>101</v>
      </c>
      <c r="C3867" s="13" t="n">
        <v>100</v>
      </c>
      <c r="D3867" s="14" t="n">
        <f aca="false">C3867/Summary!$B$4</f>
        <v>0.00666666666666667</v>
      </c>
      <c r="E3867" s="15" t="n">
        <v>0.714285714285714</v>
      </c>
      <c r="F3867" s="2" t="s">
        <v>53</v>
      </c>
      <c r="G3867" s="2" t="s">
        <v>44</v>
      </c>
      <c r="H3867" s="2" t="str">
        <f aca="false">IF(AND(E3867&gt;=0.4,E3867&lt;=0.6),"Yes","No")</f>
        <v>No</v>
      </c>
      <c r="I3867" s="2" t="str">
        <f aca="false">IF(AND(F3867="No",G3867="No",H3867="Yes"),"Yes","No")</f>
        <v>No</v>
      </c>
      <c r="J3867" s="2"/>
      <c r="K3867" s="2"/>
    </row>
    <row r="3868" customFormat="false" ht="15" hidden="false" customHeight="false" outlineLevel="0" collapsed="false">
      <c r="A3868" s="2" t="s">
        <v>9368</v>
      </c>
      <c r="B3868" s="13" t="n">
        <v>101</v>
      </c>
      <c r="C3868" s="13" t="n">
        <v>101</v>
      </c>
      <c r="D3868" s="14" t="n">
        <f aca="false">C3868/Summary!$B$4</f>
        <v>0.00673333333333333</v>
      </c>
      <c r="E3868" s="15" t="n">
        <v>1</v>
      </c>
      <c r="F3868" s="2" t="s">
        <v>53</v>
      </c>
      <c r="G3868" s="2" t="s">
        <v>53</v>
      </c>
      <c r="H3868" s="2" t="str">
        <f aca="false">IF(AND(E3868&gt;=0.4,E3868&lt;=0.6),"Yes","No")</f>
        <v>No</v>
      </c>
      <c r="I3868" s="2" t="str">
        <f aca="false">IF(AND(F3868="No",G3868="No",H3868="Yes"),"Yes","No")</f>
        <v>No</v>
      </c>
      <c r="J3868" s="2"/>
      <c r="K3868" s="2"/>
    </row>
    <row r="3869" customFormat="false" ht="15" hidden="false" customHeight="false" outlineLevel="0" collapsed="false">
      <c r="A3869" s="2" t="s">
        <v>9369</v>
      </c>
      <c r="B3869" s="13" t="n">
        <v>101</v>
      </c>
      <c r="C3869" s="13" t="n">
        <v>101</v>
      </c>
      <c r="D3869" s="14" t="n">
        <f aca="false">C3869/Summary!$B$4</f>
        <v>0.00673333333333333</v>
      </c>
      <c r="E3869" s="15" t="n">
        <v>0.714285714285714</v>
      </c>
      <c r="F3869" s="2" t="s">
        <v>53</v>
      </c>
      <c r="G3869" s="2" t="s">
        <v>44</v>
      </c>
      <c r="H3869" s="2" t="str">
        <f aca="false">IF(AND(E3869&gt;=0.4,E3869&lt;=0.6),"Yes","No")</f>
        <v>No</v>
      </c>
      <c r="I3869" s="2" t="str">
        <f aca="false">IF(AND(F3869="No",G3869="No",H3869="Yes"),"Yes","No")</f>
        <v>No</v>
      </c>
      <c r="J3869" s="2"/>
      <c r="K3869" s="2"/>
    </row>
    <row r="3870" customFormat="false" ht="15" hidden="false" customHeight="false" outlineLevel="0" collapsed="false">
      <c r="A3870" s="2" t="s">
        <v>9370</v>
      </c>
      <c r="B3870" s="13" t="n">
        <v>101</v>
      </c>
      <c r="C3870" s="13" t="n">
        <v>101</v>
      </c>
      <c r="D3870" s="14" t="n">
        <f aca="false">C3870/Summary!$B$4</f>
        <v>0.00673333333333333</v>
      </c>
      <c r="E3870" s="15" t="n">
        <v>0.714285714285714</v>
      </c>
      <c r="F3870" s="2" t="s">
        <v>53</v>
      </c>
      <c r="G3870" s="2" t="s">
        <v>44</v>
      </c>
      <c r="H3870" s="2" t="str">
        <f aca="false">IF(AND(E3870&gt;=0.4,E3870&lt;=0.6),"Yes","No")</f>
        <v>No</v>
      </c>
      <c r="I3870" s="2" t="str">
        <f aca="false">IF(AND(F3870="No",G3870="No",H3870="Yes"),"Yes","No")</f>
        <v>No</v>
      </c>
      <c r="J3870" s="2"/>
      <c r="K3870" s="2"/>
    </row>
    <row r="3871" customFormat="false" ht="15" hidden="false" customHeight="false" outlineLevel="0" collapsed="false">
      <c r="A3871" s="2" t="s">
        <v>9371</v>
      </c>
      <c r="B3871" s="13" t="n">
        <v>101</v>
      </c>
      <c r="C3871" s="13" t="n">
        <v>101</v>
      </c>
      <c r="D3871" s="14" t="n">
        <f aca="false">C3871/Summary!$B$4</f>
        <v>0.00673333333333333</v>
      </c>
      <c r="E3871" s="15" t="n">
        <v>0.857142857142857</v>
      </c>
      <c r="F3871" s="2" t="s">
        <v>53</v>
      </c>
      <c r="G3871" s="2" t="s">
        <v>53</v>
      </c>
      <c r="H3871" s="2" t="str">
        <f aca="false">IF(AND(E3871&gt;=0.4,E3871&lt;=0.6),"Yes","No")</f>
        <v>No</v>
      </c>
      <c r="I3871" s="2" t="str">
        <f aca="false">IF(AND(F3871="No",G3871="No",H3871="Yes"),"Yes","No")</f>
        <v>No</v>
      </c>
      <c r="J3871" s="2"/>
      <c r="K3871" s="2"/>
    </row>
    <row r="3872" customFormat="false" ht="15" hidden="false" customHeight="false" outlineLevel="0" collapsed="false">
      <c r="A3872" s="2" t="s">
        <v>9372</v>
      </c>
      <c r="B3872" s="13" t="n">
        <v>101</v>
      </c>
      <c r="C3872" s="13" t="n">
        <v>101</v>
      </c>
      <c r="D3872" s="14" t="n">
        <f aca="false">C3872/Summary!$B$4</f>
        <v>0.00673333333333333</v>
      </c>
      <c r="E3872" s="15" t="n">
        <v>1</v>
      </c>
      <c r="F3872" s="2" t="s">
        <v>53</v>
      </c>
      <c r="G3872" s="2" t="s">
        <v>53</v>
      </c>
      <c r="H3872" s="2" t="str">
        <f aca="false">IF(AND(E3872&gt;=0.4,E3872&lt;=0.6),"Yes","No")</f>
        <v>No</v>
      </c>
      <c r="I3872" s="2" t="str">
        <f aca="false">IF(AND(F3872="No",G3872="No",H3872="Yes"),"Yes","No")</f>
        <v>No</v>
      </c>
      <c r="J3872" s="2"/>
      <c r="K3872" s="2"/>
    </row>
    <row r="3873" customFormat="false" ht="15" hidden="false" customHeight="false" outlineLevel="0" collapsed="false">
      <c r="A3873" s="2" t="s">
        <v>9373</v>
      </c>
      <c r="B3873" s="13" t="n">
        <v>101</v>
      </c>
      <c r="C3873" s="13" t="n">
        <v>101</v>
      </c>
      <c r="D3873" s="14" t="n">
        <f aca="false">C3873/Summary!$B$4</f>
        <v>0.00673333333333333</v>
      </c>
      <c r="E3873" s="15" t="n">
        <v>1</v>
      </c>
      <c r="F3873" s="2" t="s">
        <v>53</v>
      </c>
      <c r="G3873" s="2" t="s">
        <v>44</v>
      </c>
      <c r="H3873" s="2" t="str">
        <f aca="false">IF(AND(E3873&gt;=0.4,E3873&lt;=0.6),"Yes","No")</f>
        <v>No</v>
      </c>
      <c r="I3873" s="2" t="str">
        <f aca="false">IF(AND(F3873="No",G3873="No",H3873="Yes"),"Yes","No")</f>
        <v>No</v>
      </c>
      <c r="J3873" s="2"/>
      <c r="K3873" s="2"/>
    </row>
    <row r="3874" customFormat="false" ht="15" hidden="false" customHeight="false" outlineLevel="0" collapsed="false">
      <c r="A3874" s="2" t="s">
        <v>9374</v>
      </c>
      <c r="B3874" s="13" t="n">
        <v>101</v>
      </c>
      <c r="C3874" s="13" t="n">
        <v>101</v>
      </c>
      <c r="D3874" s="14" t="n">
        <f aca="false">C3874/Summary!$B$4</f>
        <v>0.00673333333333333</v>
      </c>
      <c r="E3874" s="15" t="n">
        <v>0.714285714285714</v>
      </c>
      <c r="F3874" s="2" t="s">
        <v>53</v>
      </c>
      <c r="G3874" s="2" t="s">
        <v>44</v>
      </c>
      <c r="H3874" s="2" t="str">
        <f aca="false">IF(AND(E3874&gt;=0.4,E3874&lt;=0.6),"Yes","No")</f>
        <v>No</v>
      </c>
      <c r="I3874" s="2" t="str">
        <f aca="false">IF(AND(F3874="No",G3874="No",H3874="Yes"),"Yes","No")</f>
        <v>No</v>
      </c>
      <c r="J3874" s="2"/>
      <c r="K3874" s="2"/>
    </row>
    <row r="3875" customFormat="false" ht="15" hidden="false" customHeight="false" outlineLevel="0" collapsed="false">
      <c r="A3875" s="2" t="s">
        <v>9375</v>
      </c>
      <c r="B3875" s="13" t="n">
        <v>101</v>
      </c>
      <c r="C3875" s="13" t="n">
        <v>101</v>
      </c>
      <c r="D3875" s="14" t="n">
        <f aca="false">C3875/Summary!$B$4</f>
        <v>0.00673333333333333</v>
      </c>
      <c r="E3875" s="15" t="n">
        <v>0.714285714285714</v>
      </c>
      <c r="F3875" s="2" t="s">
        <v>53</v>
      </c>
      <c r="G3875" s="2" t="s">
        <v>44</v>
      </c>
      <c r="H3875" s="2" t="str">
        <f aca="false">IF(AND(E3875&gt;=0.4,E3875&lt;=0.6),"Yes","No")</f>
        <v>No</v>
      </c>
      <c r="I3875" s="2" t="str">
        <f aca="false">IF(AND(F3875="No",G3875="No",H3875="Yes"),"Yes","No")</f>
        <v>No</v>
      </c>
      <c r="J3875" s="2"/>
      <c r="K3875" s="2"/>
    </row>
    <row r="3876" customFormat="false" ht="15" hidden="false" customHeight="false" outlineLevel="0" collapsed="false">
      <c r="A3876" s="2" t="s">
        <v>9376</v>
      </c>
      <c r="B3876" s="13" t="n">
        <v>101</v>
      </c>
      <c r="C3876" s="13" t="n">
        <v>101</v>
      </c>
      <c r="D3876" s="14" t="n">
        <f aca="false">C3876/Summary!$B$4</f>
        <v>0.00673333333333333</v>
      </c>
      <c r="E3876" s="15" t="n">
        <v>0.428571428571429</v>
      </c>
      <c r="F3876" s="2" t="s">
        <v>53</v>
      </c>
      <c r="G3876" s="2" t="s">
        <v>44</v>
      </c>
      <c r="H3876" s="2" t="str">
        <f aca="false">IF(AND(E3876&gt;=0.4,E3876&lt;=0.6),"Yes","No")</f>
        <v>Yes</v>
      </c>
      <c r="I3876" s="2" t="str">
        <f aca="false">IF(AND(F3876="No",G3876="No",H3876="Yes"),"Yes","No")</f>
        <v>No</v>
      </c>
      <c r="J3876" s="2"/>
      <c r="K3876" s="2"/>
    </row>
    <row r="3877" customFormat="false" ht="15" hidden="false" customHeight="false" outlineLevel="0" collapsed="false">
      <c r="A3877" s="2" t="s">
        <v>9377</v>
      </c>
      <c r="B3877" s="13" t="n">
        <v>101</v>
      </c>
      <c r="C3877" s="13" t="n">
        <v>101</v>
      </c>
      <c r="D3877" s="14" t="n">
        <f aca="false">C3877/Summary!$B$4</f>
        <v>0.00673333333333333</v>
      </c>
      <c r="E3877" s="15" t="n">
        <v>0.714285714285714</v>
      </c>
      <c r="F3877" s="2" t="s">
        <v>53</v>
      </c>
      <c r="G3877" s="2" t="s">
        <v>44</v>
      </c>
      <c r="H3877" s="2" t="str">
        <f aca="false">IF(AND(E3877&gt;=0.4,E3877&lt;=0.6),"Yes","No")</f>
        <v>No</v>
      </c>
      <c r="I3877" s="2" t="str">
        <f aca="false">IF(AND(F3877="No",G3877="No",H3877="Yes"),"Yes","No")</f>
        <v>No</v>
      </c>
      <c r="J3877" s="2"/>
      <c r="K3877" s="2"/>
    </row>
    <row r="3878" customFormat="false" ht="15" hidden="false" customHeight="false" outlineLevel="0" collapsed="false">
      <c r="A3878" s="2" t="s">
        <v>9378</v>
      </c>
      <c r="B3878" s="13" t="n">
        <v>101</v>
      </c>
      <c r="C3878" s="13" t="n">
        <v>101</v>
      </c>
      <c r="D3878" s="14" t="n">
        <f aca="false">C3878/Summary!$B$4</f>
        <v>0.00673333333333333</v>
      </c>
      <c r="E3878" s="15" t="n">
        <v>0.714285714285714</v>
      </c>
      <c r="F3878" s="2" t="s">
        <v>53</v>
      </c>
      <c r="G3878" s="2" t="s">
        <v>44</v>
      </c>
      <c r="H3878" s="2" t="str">
        <f aca="false">IF(AND(E3878&gt;=0.4,E3878&lt;=0.6),"Yes","No")</f>
        <v>No</v>
      </c>
      <c r="I3878" s="2" t="str">
        <f aca="false">IF(AND(F3878="No",G3878="No",H3878="Yes"),"Yes","No")</f>
        <v>No</v>
      </c>
      <c r="J3878" s="2"/>
      <c r="K3878" s="2"/>
    </row>
    <row r="3879" customFormat="false" ht="15" hidden="false" customHeight="false" outlineLevel="0" collapsed="false">
      <c r="A3879" s="2" t="s">
        <v>9379</v>
      </c>
      <c r="B3879" s="13" t="n">
        <v>101</v>
      </c>
      <c r="C3879" s="13" t="n">
        <v>101</v>
      </c>
      <c r="D3879" s="14" t="n">
        <f aca="false">C3879/Summary!$B$4</f>
        <v>0.00673333333333333</v>
      </c>
      <c r="E3879" s="15" t="n">
        <v>0.571428571428571</v>
      </c>
      <c r="F3879" s="2" t="s">
        <v>53</v>
      </c>
      <c r="G3879" s="2" t="s">
        <v>44</v>
      </c>
      <c r="H3879" s="2" t="str">
        <f aca="false">IF(AND(E3879&gt;=0.4,E3879&lt;=0.6),"Yes","No")</f>
        <v>Yes</v>
      </c>
      <c r="I3879" s="2" t="str">
        <f aca="false">IF(AND(F3879="No",G3879="No",H3879="Yes"),"Yes","No")</f>
        <v>No</v>
      </c>
      <c r="J3879" s="2"/>
      <c r="K3879" s="2"/>
    </row>
    <row r="3880" customFormat="false" ht="15" hidden="false" customHeight="false" outlineLevel="0" collapsed="false">
      <c r="A3880" s="2" t="s">
        <v>9380</v>
      </c>
      <c r="B3880" s="13" t="n">
        <v>101</v>
      </c>
      <c r="C3880" s="13" t="n">
        <v>101</v>
      </c>
      <c r="D3880" s="14" t="n">
        <f aca="false">C3880/Summary!$B$4</f>
        <v>0.00673333333333333</v>
      </c>
      <c r="E3880" s="15" t="n">
        <v>0.571428571428571</v>
      </c>
      <c r="F3880" s="2" t="s">
        <v>53</v>
      </c>
      <c r="G3880" s="2" t="s">
        <v>53</v>
      </c>
      <c r="H3880" s="2" t="str">
        <f aca="false">IF(AND(E3880&gt;=0.4,E3880&lt;=0.6),"Yes","No")</f>
        <v>Yes</v>
      </c>
      <c r="I3880" s="2" t="str">
        <f aca="false">IF(AND(F3880="No",G3880="No",H3880="Yes"),"Yes","No")</f>
        <v>No</v>
      </c>
      <c r="J3880" s="2"/>
      <c r="K3880" s="2"/>
    </row>
    <row r="3881" customFormat="false" ht="15" hidden="false" customHeight="false" outlineLevel="0" collapsed="false">
      <c r="A3881" s="2" t="s">
        <v>9381</v>
      </c>
      <c r="B3881" s="13" t="n">
        <v>101</v>
      </c>
      <c r="C3881" s="13" t="n">
        <v>101</v>
      </c>
      <c r="D3881" s="14" t="n">
        <f aca="false">C3881/Summary!$B$4</f>
        <v>0.00673333333333333</v>
      </c>
      <c r="E3881" s="15" t="n">
        <v>0.571428571428571</v>
      </c>
      <c r="F3881" s="2" t="s">
        <v>53</v>
      </c>
      <c r="G3881" s="2" t="s">
        <v>53</v>
      </c>
      <c r="H3881" s="2" t="str">
        <f aca="false">IF(AND(E3881&gt;=0.4,E3881&lt;=0.6),"Yes","No")</f>
        <v>Yes</v>
      </c>
      <c r="I3881" s="2" t="str">
        <f aca="false">IF(AND(F3881="No",G3881="No",H3881="Yes"),"Yes","No")</f>
        <v>No</v>
      </c>
      <c r="J3881" s="2"/>
      <c r="K3881" s="2"/>
    </row>
    <row r="3882" customFormat="false" ht="15" hidden="false" customHeight="false" outlineLevel="0" collapsed="false">
      <c r="A3882" s="2" t="s">
        <v>9382</v>
      </c>
      <c r="B3882" s="13" t="n">
        <v>101</v>
      </c>
      <c r="C3882" s="13" t="n">
        <v>101</v>
      </c>
      <c r="D3882" s="14" t="n">
        <f aca="false">C3882/Summary!$B$4</f>
        <v>0.00673333333333333</v>
      </c>
      <c r="E3882" s="15" t="n">
        <v>0.571428571428571</v>
      </c>
      <c r="F3882" s="2" t="s">
        <v>53</v>
      </c>
      <c r="G3882" s="2" t="s">
        <v>44</v>
      </c>
      <c r="H3882" s="2" t="str">
        <f aca="false">IF(AND(E3882&gt;=0.4,E3882&lt;=0.6),"Yes","No")</f>
        <v>Yes</v>
      </c>
      <c r="I3882" s="2" t="str">
        <f aca="false">IF(AND(F3882="No",G3882="No",H3882="Yes"),"Yes","No")</f>
        <v>No</v>
      </c>
      <c r="J3882" s="2"/>
      <c r="K3882" s="2"/>
    </row>
    <row r="3883" customFormat="false" ht="15" hidden="false" customHeight="false" outlineLevel="0" collapsed="false">
      <c r="A3883" s="2" t="s">
        <v>9383</v>
      </c>
      <c r="B3883" s="13" t="n">
        <v>101</v>
      </c>
      <c r="C3883" s="13" t="n">
        <v>101</v>
      </c>
      <c r="D3883" s="14" t="n">
        <f aca="false">C3883/Summary!$B$4</f>
        <v>0.00673333333333333</v>
      </c>
      <c r="E3883" s="15" t="n">
        <v>0.428571428571429</v>
      </c>
      <c r="F3883" s="2" t="s">
        <v>53</v>
      </c>
      <c r="G3883" s="2" t="s">
        <v>44</v>
      </c>
      <c r="H3883" s="2" t="str">
        <f aca="false">IF(AND(E3883&gt;=0.4,E3883&lt;=0.6),"Yes","No")</f>
        <v>Yes</v>
      </c>
      <c r="I3883" s="2" t="str">
        <f aca="false">IF(AND(F3883="No",G3883="No",H3883="Yes"),"Yes","No")</f>
        <v>No</v>
      </c>
      <c r="J3883" s="2"/>
      <c r="K3883" s="2"/>
    </row>
    <row r="3884" customFormat="false" ht="15" hidden="false" customHeight="false" outlineLevel="0" collapsed="false">
      <c r="A3884" s="2" t="s">
        <v>9384</v>
      </c>
      <c r="B3884" s="13" t="n">
        <v>101</v>
      </c>
      <c r="C3884" s="13" t="n">
        <v>101</v>
      </c>
      <c r="D3884" s="14" t="n">
        <f aca="false">C3884/Summary!$B$4</f>
        <v>0.00673333333333333</v>
      </c>
      <c r="E3884" s="15" t="n">
        <v>0.571428571428571</v>
      </c>
      <c r="F3884" s="2" t="s">
        <v>53</v>
      </c>
      <c r="G3884" s="2" t="s">
        <v>44</v>
      </c>
      <c r="H3884" s="2" t="str">
        <f aca="false">IF(AND(E3884&gt;=0.4,E3884&lt;=0.6),"Yes","No")</f>
        <v>Yes</v>
      </c>
      <c r="I3884" s="2" t="str">
        <f aca="false">IF(AND(F3884="No",G3884="No",H3884="Yes"),"Yes","No")</f>
        <v>No</v>
      </c>
      <c r="J3884" s="2"/>
      <c r="K3884" s="2"/>
    </row>
    <row r="3885" customFormat="false" ht="15" hidden="false" customHeight="false" outlineLevel="0" collapsed="false">
      <c r="A3885" s="2" t="s">
        <v>9385</v>
      </c>
      <c r="B3885" s="13" t="n">
        <v>101</v>
      </c>
      <c r="C3885" s="13" t="n">
        <v>101</v>
      </c>
      <c r="D3885" s="14" t="n">
        <f aca="false">C3885/Summary!$B$4</f>
        <v>0.00673333333333333</v>
      </c>
      <c r="E3885" s="15" t="n">
        <v>0.714285714285714</v>
      </c>
      <c r="F3885" s="2" t="s">
        <v>53</v>
      </c>
      <c r="G3885" s="2" t="s">
        <v>44</v>
      </c>
      <c r="H3885" s="2" t="str">
        <f aca="false">IF(AND(E3885&gt;=0.4,E3885&lt;=0.6),"Yes","No")</f>
        <v>No</v>
      </c>
      <c r="I3885" s="2" t="str">
        <f aca="false">IF(AND(F3885="No",G3885="No",H3885="Yes"),"Yes","No")</f>
        <v>No</v>
      </c>
      <c r="J3885" s="2"/>
      <c r="K3885" s="2"/>
    </row>
    <row r="3886" customFormat="false" ht="15" hidden="false" customHeight="false" outlineLevel="0" collapsed="false">
      <c r="A3886" s="2" t="s">
        <v>9386</v>
      </c>
      <c r="B3886" s="13" t="n">
        <v>101</v>
      </c>
      <c r="C3886" s="13" t="n">
        <v>101</v>
      </c>
      <c r="D3886" s="14" t="n">
        <f aca="false">C3886/Summary!$B$4</f>
        <v>0.00673333333333333</v>
      </c>
      <c r="E3886" s="15" t="n">
        <v>0.714285714285714</v>
      </c>
      <c r="F3886" s="2" t="s">
        <v>53</v>
      </c>
      <c r="G3886" s="2" t="s">
        <v>53</v>
      </c>
      <c r="H3886" s="2" t="str">
        <f aca="false">IF(AND(E3886&gt;=0.4,E3886&lt;=0.6),"Yes","No")</f>
        <v>No</v>
      </c>
      <c r="I3886" s="2" t="str">
        <f aca="false">IF(AND(F3886="No",G3886="No",H3886="Yes"),"Yes","No")</f>
        <v>No</v>
      </c>
      <c r="J3886" s="2"/>
      <c r="K3886" s="2"/>
    </row>
    <row r="3887" customFormat="false" ht="15" hidden="false" customHeight="false" outlineLevel="0" collapsed="false">
      <c r="A3887" s="2" t="s">
        <v>9387</v>
      </c>
      <c r="B3887" s="13" t="n">
        <v>101</v>
      </c>
      <c r="C3887" s="13" t="n">
        <v>101</v>
      </c>
      <c r="D3887" s="14" t="n">
        <f aca="false">C3887/Summary!$B$4</f>
        <v>0.00673333333333333</v>
      </c>
      <c r="E3887" s="15" t="n">
        <v>0.428571428571429</v>
      </c>
      <c r="F3887" s="2" t="s">
        <v>53</v>
      </c>
      <c r="G3887" s="2" t="s">
        <v>44</v>
      </c>
      <c r="H3887" s="2" t="str">
        <f aca="false">IF(AND(E3887&gt;=0.4,E3887&lt;=0.6),"Yes","No")</f>
        <v>Yes</v>
      </c>
      <c r="I3887" s="2" t="str">
        <f aca="false">IF(AND(F3887="No",G3887="No",H3887="Yes"),"Yes","No")</f>
        <v>No</v>
      </c>
      <c r="J3887" s="2"/>
      <c r="K3887" s="2"/>
    </row>
    <row r="3888" customFormat="false" ht="15" hidden="false" customHeight="false" outlineLevel="0" collapsed="false">
      <c r="A3888" s="2" t="s">
        <v>9388</v>
      </c>
      <c r="B3888" s="13" t="n">
        <v>101</v>
      </c>
      <c r="C3888" s="13" t="n">
        <v>101</v>
      </c>
      <c r="D3888" s="14" t="n">
        <f aca="false">C3888/Summary!$B$4</f>
        <v>0.00673333333333333</v>
      </c>
      <c r="E3888" s="15" t="n">
        <v>0.428571428571429</v>
      </c>
      <c r="F3888" s="2" t="s">
        <v>53</v>
      </c>
      <c r="G3888" s="2" t="s">
        <v>44</v>
      </c>
      <c r="H3888" s="2" t="str">
        <f aca="false">IF(AND(E3888&gt;=0.4,E3888&lt;=0.6),"Yes","No")</f>
        <v>Yes</v>
      </c>
      <c r="I3888" s="2" t="str">
        <f aca="false">IF(AND(F3888="No",G3888="No",H3888="Yes"),"Yes","No")</f>
        <v>No</v>
      </c>
      <c r="J3888" s="2"/>
      <c r="K3888" s="2"/>
    </row>
    <row r="3889" customFormat="false" ht="15" hidden="false" customHeight="false" outlineLevel="0" collapsed="false">
      <c r="A3889" s="2" t="s">
        <v>9389</v>
      </c>
      <c r="B3889" s="13" t="n">
        <v>101</v>
      </c>
      <c r="C3889" s="13" t="n">
        <v>101</v>
      </c>
      <c r="D3889" s="14" t="n">
        <f aca="false">C3889/Summary!$B$4</f>
        <v>0.00673333333333333</v>
      </c>
      <c r="E3889" s="15" t="n">
        <v>0.285714285714286</v>
      </c>
      <c r="F3889" s="2" t="s">
        <v>53</v>
      </c>
      <c r="G3889" s="2" t="s">
        <v>44</v>
      </c>
      <c r="H3889" s="2" t="str">
        <f aca="false">IF(AND(E3889&gt;=0.4,E3889&lt;=0.6),"Yes","No")</f>
        <v>No</v>
      </c>
      <c r="I3889" s="2" t="str">
        <f aca="false">IF(AND(F3889="No",G3889="No",H3889="Yes"),"Yes","No")</f>
        <v>No</v>
      </c>
      <c r="J3889" s="2"/>
      <c r="K3889" s="2"/>
    </row>
    <row r="3890" customFormat="false" ht="15" hidden="false" customHeight="false" outlineLevel="0" collapsed="false">
      <c r="A3890" s="2" t="s">
        <v>9390</v>
      </c>
      <c r="B3890" s="13" t="n">
        <v>101</v>
      </c>
      <c r="C3890" s="13" t="n">
        <v>101</v>
      </c>
      <c r="D3890" s="14" t="n">
        <f aca="false">C3890/Summary!$B$4</f>
        <v>0.00673333333333333</v>
      </c>
      <c r="E3890" s="15" t="n">
        <v>0.285714285714286</v>
      </c>
      <c r="F3890" s="2" t="s">
        <v>53</v>
      </c>
      <c r="G3890" s="2" t="s">
        <v>44</v>
      </c>
      <c r="H3890" s="2" t="str">
        <f aca="false">IF(AND(E3890&gt;=0.4,E3890&lt;=0.6),"Yes","No")</f>
        <v>No</v>
      </c>
      <c r="I3890" s="2" t="str">
        <f aca="false">IF(AND(F3890="No",G3890="No",H3890="Yes"),"Yes","No")</f>
        <v>No</v>
      </c>
      <c r="J3890" s="2"/>
      <c r="K3890" s="2"/>
    </row>
    <row r="3891" customFormat="false" ht="15" hidden="false" customHeight="false" outlineLevel="0" collapsed="false">
      <c r="A3891" s="2" t="s">
        <v>9391</v>
      </c>
      <c r="B3891" s="13" t="n">
        <v>101</v>
      </c>
      <c r="C3891" s="13" t="n">
        <v>101</v>
      </c>
      <c r="D3891" s="14" t="n">
        <f aca="false">C3891/Summary!$B$4</f>
        <v>0.00673333333333333</v>
      </c>
      <c r="E3891" s="15" t="n">
        <v>0.428571428571429</v>
      </c>
      <c r="F3891" s="2" t="s">
        <v>53</v>
      </c>
      <c r="G3891" s="2" t="s">
        <v>44</v>
      </c>
      <c r="H3891" s="2" t="str">
        <f aca="false">IF(AND(E3891&gt;=0.4,E3891&lt;=0.6),"Yes","No")</f>
        <v>Yes</v>
      </c>
      <c r="I3891" s="2" t="str">
        <f aca="false">IF(AND(F3891="No",G3891="No",H3891="Yes"),"Yes","No")</f>
        <v>No</v>
      </c>
      <c r="J3891" s="2"/>
      <c r="K3891" s="2"/>
    </row>
    <row r="3892" customFormat="false" ht="15" hidden="false" customHeight="false" outlineLevel="0" collapsed="false">
      <c r="A3892" s="2" t="s">
        <v>9392</v>
      </c>
      <c r="B3892" s="13" t="n">
        <v>101</v>
      </c>
      <c r="C3892" s="13" t="n">
        <v>100</v>
      </c>
      <c r="D3892" s="14" t="n">
        <f aca="false">C3892/Summary!$B$4</f>
        <v>0.00666666666666667</v>
      </c>
      <c r="E3892" s="15" t="n">
        <v>0.142857142857143</v>
      </c>
      <c r="F3892" s="2" t="s">
        <v>53</v>
      </c>
      <c r="G3892" s="2" t="s">
        <v>44</v>
      </c>
      <c r="H3892" s="2" t="str">
        <f aca="false">IF(AND(E3892&gt;=0.4,E3892&lt;=0.6),"Yes","No")</f>
        <v>No</v>
      </c>
      <c r="I3892" s="2" t="str">
        <f aca="false">IF(AND(F3892="No",G3892="No",H3892="Yes"),"Yes","No")</f>
        <v>No</v>
      </c>
      <c r="J3892" s="2"/>
      <c r="K3892" s="2"/>
    </row>
    <row r="3893" customFormat="false" ht="15" hidden="false" customHeight="false" outlineLevel="0" collapsed="false">
      <c r="A3893" s="2" t="s">
        <v>9393</v>
      </c>
      <c r="B3893" s="13" t="n">
        <v>101</v>
      </c>
      <c r="C3893" s="13" t="n">
        <v>100</v>
      </c>
      <c r="D3893" s="14" t="n">
        <f aca="false">C3893/Summary!$B$4</f>
        <v>0.00666666666666667</v>
      </c>
      <c r="E3893" s="15" t="n">
        <v>0.285714285714286</v>
      </c>
      <c r="F3893" s="2" t="s">
        <v>44</v>
      </c>
      <c r="G3893" s="2" t="s">
        <v>44</v>
      </c>
      <c r="H3893" s="2" t="str">
        <f aca="false">IF(AND(E3893&gt;=0.4,E3893&lt;=0.6),"Yes","No")</f>
        <v>No</v>
      </c>
      <c r="I3893" s="2" t="str">
        <f aca="false">IF(AND(F3893="No",G3893="No",H3893="Yes"),"Yes","No")</f>
        <v>No</v>
      </c>
      <c r="J3893" s="2"/>
      <c r="K3893" s="2"/>
    </row>
    <row r="3894" customFormat="false" ht="15" hidden="false" customHeight="false" outlineLevel="0" collapsed="false">
      <c r="A3894" s="2" t="s">
        <v>9394</v>
      </c>
      <c r="B3894" s="13" t="n">
        <v>101</v>
      </c>
      <c r="C3894" s="13" t="n">
        <v>101</v>
      </c>
      <c r="D3894" s="14" t="n">
        <f aca="false">C3894/Summary!$B$4</f>
        <v>0.00673333333333333</v>
      </c>
      <c r="E3894" s="15" t="n">
        <v>0.571428571428571</v>
      </c>
      <c r="F3894" s="2" t="s">
        <v>53</v>
      </c>
      <c r="G3894" s="2" t="s">
        <v>53</v>
      </c>
      <c r="H3894" s="2" t="str">
        <f aca="false">IF(AND(E3894&gt;=0.4,E3894&lt;=0.6),"Yes","No")</f>
        <v>Yes</v>
      </c>
      <c r="I3894" s="2" t="str">
        <f aca="false">IF(AND(F3894="No",G3894="No",H3894="Yes"),"Yes","No")</f>
        <v>No</v>
      </c>
      <c r="J3894" s="2"/>
      <c r="K3894" s="2"/>
    </row>
    <row r="3895" customFormat="false" ht="15" hidden="false" customHeight="false" outlineLevel="0" collapsed="false">
      <c r="A3895" s="2" t="s">
        <v>9395</v>
      </c>
      <c r="B3895" s="13" t="n">
        <v>101</v>
      </c>
      <c r="C3895" s="13" t="n">
        <v>101</v>
      </c>
      <c r="D3895" s="14" t="n">
        <f aca="false">C3895/Summary!$B$4</f>
        <v>0.00673333333333333</v>
      </c>
      <c r="E3895" s="15" t="n">
        <v>0.428571428571429</v>
      </c>
      <c r="F3895" s="2" t="s">
        <v>53</v>
      </c>
      <c r="G3895" s="2" t="s">
        <v>44</v>
      </c>
      <c r="H3895" s="2" t="str">
        <f aca="false">IF(AND(E3895&gt;=0.4,E3895&lt;=0.6),"Yes","No")</f>
        <v>Yes</v>
      </c>
      <c r="I3895" s="2" t="str">
        <f aca="false">IF(AND(F3895="No",G3895="No",H3895="Yes"),"Yes","No")</f>
        <v>No</v>
      </c>
      <c r="J3895" s="2"/>
      <c r="K3895" s="2"/>
    </row>
    <row r="3896" customFormat="false" ht="15" hidden="false" customHeight="false" outlineLevel="0" collapsed="false">
      <c r="A3896" s="2" t="s">
        <v>9396</v>
      </c>
      <c r="B3896" s="13" t="n">
        <v>101</v>
      </c>
      <c r="C3896" s="13" t="n">
        <v>100</v>
      </c>
      <c r="D3896" s="14" t="n">
        <f aca="false">C3896/Summary!$B$4</f>
        <v>0.00666666666666667</v>
      </c>
      <c r="E3896" s="15" t="n">
        <v>0.571428571428571</v>
      </c>
      <c r="F3896" s="2" t="s">
        <v>53</v>
      </c>
      <c r="G3896" s="2" t="s">
        <v>44</v>
      </c>
      <c r="H3896" s="2" t="str">
        <f aca="false">IF(AND(E3896&gt;=0.4,E3896&lt;=0.6),"Yes","No")</f>
        <v>Yes</v>
      </c>
      <c r="I3896" s="2" t="str">
        <f aca="false">IF(AND(F3896="No",G3896="No",H3896="Yes"),"Yes","No")</f>
        <v>No</v>
      </c>
      <c r="J3896" s="2"/>
      <c r="K3896" s="2"/>
    </row>
    <row r="3897" customFormat="false" ht="15" hidden="false" customHeight="false" outlineLevel="0" collapsed="false">
      <c r="A3897" s="2" t="s">
        <v>9397</v>
      </c>
      <c r="B3897" s="13" t="n">
        <v>101</v>
      </c>
      <c r="C3897" s="13" t="n">
        <v>101</v>
      </c>
      <c r="D3897" s="14" t="n">
        <f aca="false">C3897/Summary!$B$4</f>
        <v>0.00673333333333333</v>
      </c>
      <c r="E3897" s="15" t="n">
        <v>0.714285714285714</v>
      </c>
      <c r="F3897" s="2" t="s">
        <v>53</v>
      </c>
      <c r="G3897" s="2" t="s">
        <v>44</v>
      </c>
      <c r="H3897" s="2" t="str">
        <f aca="false">IF(AND(E3897&gt;=0.4,E3897&lt;=0.6),"Yes","No")</f>
        <v>No</v>
      </c>
      <c r="I3897" s="2" t="str">
        <f aca="false">IF(AND(F3897="No",G3897="No",H3897="Yes"),"Yes","No")</f>
        <v>No</v>
      </c>
      <c r="J3897" s="2"/>
      <c r="K3897" s="2"/>
    </row>
    <row r="3898" customFormat="false" ht="15" hidden="false" customHeight="false" outlineLevel="0" collapsed="false">
      <c r="A3898" s="2" t="s">
        <v>9398</v>
      </c>
      <c r="B3898" s="13" t="n">
        <v>101</v>
      </c>
      <c r="C3898" s="13" t="n">
        <v>100</v>
      </c>
      <c r="D3898" s="14" t="n">
        <f aca="false">C3898/Summary!$B$4</f>
        <v>0.00666666666666667</v>
      </c>
      <c r="E3898" s="15" t="n">
        <v>0.428571428571429</v>
      </c>
      <c r="F3898" s="2" t="s">
        <v>53</v>
      </c>
      <c r="G3898" s="2" t="s">
        <v>44</v>
      </c>
      <c r="H3898" s="2" t="str">
        <f aca="false">IF(AND(E3898&gt;=0.4,E3898&lt;=0.6),"Yes","No")</f>
        <v>Yes</v>
      </c>
      <c r="I3898" s="2" t="str">
        <f aca="false">IF(AND(F3898="No",G3898="No",H3898="Yes"),"Yes","No")</f>
        <v>No</v>
      </c>
      <c r="J3898" s="2"/>
      <c r="K3898" s="2"/>
    </row>
    <row r="3899" customFormat="false" ht="15" hidden="false" customHeight="false" outlineLevel="0" collapsed="false">
      <c r="A3899" s="2" t="s">
        <v>9399</v>
      </c>
      <c r="B3899" s="13" t="n">
        <v>101</v>
      </c>
      <c r="C3899" s="13" t="n">
        <v>101</v>
      </c>
      <c r="D3899" s="14" t="n">
        <f aca="false">C3899/Summary!$B$4</f>
        <v>0.00673333333333333</v>
      </c>
      <c r="E3899" s="15" t="n">
        <v>0.571428571428571</v>
      </c>
      <c r="F3899" s="2" t="s">
        <v>44</v>
      </c>
      <c r="G3899" s="2" t="s">
        <v>53</v>
      </c>
      <c r="H3899" s="2" t="str">
        <f aca="false">IF(AND(E3899&gt;=0.4,E3899&lt;=0.6),"Yes","No")</f>
        <v>Yes</v>
      </c>
      <c r="I3899" s="2" t="str">
        <f aca="false">IF(AND(F3899="No",G3899="No",H3899="Yes"),"Yes","No")</f>
        <v>No</v>
      </c>
      <c r="J3899" s="2"/>
      <c r="K3899" s="2"/>
    </row>
    <row r="3900" customFormat="false" ht="15" hidden="false" customHeight="false" outlineLevel="0" collapsed="false">
      <c r="A3900" s="2" t="s">
        <v>9400</v>
      </c>
      <c r="B3900" s="13" t="n">
        <v>101</v>
      </c>
      <c r="C3900" s="13" t="n">
        <v>101</v>
      </c>
      <c r="D3900" s="14" t="n">
        <f aca="false">C3900/Summary!$B$4</f>
        <v>0.00673333333333333</v>
      </c>
      <c r="E3900" s="15" t="n">
        <v>0.571428571428571</v>
      </c>
      <c r="F3900" s="2" t="s">
        <v>53</v>
      </c>
      <c r="G3900" s="2" t="s">
        <v>53</v>
      </c>
      <c r="H3900" s="2" t="str">
        <f aca="false">IF(AND(E3900&gt;=0.4,E3900&lt;=0.6),"Yes","No")</f>
        <v>Yes</v>
      </c>
      <c r="I3900" s="2" t="str">
        <f aca="false">IF(AND(F3900="No",G3900="No",H3900="Yes"),"Yes","No")</f>
        <v>No</v>
      </c>
      <c r="J3900" s="2"/>
      <c r="K3900" s="2"/>
    </row>
    <row r="3901" customFormat="false" ht="15" hidden="false" customHeight="false" outlineLevel="0" collapsed="false">
      <c r="A3901" s="2" t="s">
        <v>9401</v>
      </c>
      <c r="B3901" s="13" t="n">
        <v>101</v>
      </c>
      <c r="C3901" s="13" t="n">
        <v>100</v>
      </c>
      <c r="D3901" s="14" t="n">
        <f aca="false">C3901/Summary!$B$4</f>
        <v>0.00666666666666667</v>
      </c>
      <c r="E3901" s="15" t="n">
        <v>0.571428571428571</v>
      </c>
      <c r="F3901" s="2" t="s">
        <v>53</v>
      </c>
      <c r="G3901" s="2" t="s">
        <v>44</v>
      </c>
      <c r="H3901" s="2" t="str">
        <f aca="false">IF(AND(E3901&gt;=0.4,E3901&lt;=0.6),"Yes","No")</f>
        <v>Yes</v>
      </c>
      <c r="I3901" s="2" t="str">
        <f aca="false">IF(AND(F3901="No",G3901="No",H3901="Yes"),"Yes","No")</f>
        <v>No</v>
      </c>
      <c r="J3901" s="2"/>
      <c r="K3901" s="2"/>
    </row>
    <row r="3902" customFormat="false" ht="15" hidden="false" customHeight="false" outlineLevel="0" collapsed="false">
      <c r="A3902" s="2" t="s">
        <v>9402</v>
      </c>
      <c r="B3902" s="13" t="n">
        <v>101</v>
      </c>
      <c r="C3902" s="13" t="n">
        <v>100</v>
      </c>
      <c r="D3902" s="14" t="n">
        <f aca="false">C3902/Summary!$B$4</f>
        <v>0.00666666666666667</v>
      </c>
      <c r="E3902" s="15" t="n">
        <v>0.571428571428571</v>
      </c>
      <c r="F3902" s="2" t="s">
        <v>53</v>
      </c>
      <c r="G3902" s="2" t="s">
        <v>44</v>
      </c>
      <c r="H3902" s="2" t="str">
        <f aca="false">IF(AND(E3902&gt;=0.4,E3902&lt;=0.6),"Yes","No")</f>
        <v>Yes</v>
      </c>
      <c r="I3902" s="2" t="str">
        <f aca="false">IF(AND(F3902="No",G3902="No",H3902="Yes"),"Yes","No")</f>
        <v>No</v>
      </c>
      <c r="J3902" s="2"/>
      <c r="K3902" s="2"/>
    </row>
    <row r="3903" customFormat="false" ht="15" hidden="false" customHeight="false" outlineLevel="0" collapsed="false">
      <c r="A3903" s="2" t="s">
        <v>9403</v>
      </c>
      <c r="B3903" s="13" t="n">
        <v>101</v>
      </c>
      <c r="C3903" s="13" t="n">
        <v>101</v>
      </c>
      <c r="D3903" s="14" t="n">
        <f aca="false">C3903/Summary!$B$4</f>
        <v>0.00673333333333333</v>
      </c>
      <c r="E3903" s="15" t="n">
        <v>0.714285714285714</v>
      </c>
      <c r="F3903" s="2" t="s">
        <v>44</v>
      </c>
      <c r="G3903" s="2" t="s">
        <v>44</v>
      </c>
      <c r="H3903" s="2" t="str">
        <f aca="false">IF(AND(E3903&gt;=0.4,E3903&lt;=0.6),"Yes","No")</f>
        <v>No</v>
      </c>
      <c r="I3903" s="2" t="str">
        <f aca="false">IF(AND(F3903="No",G3903="No",H3903="Yes"),"Yes","No")</f>
        <v>No</v>
      </c>
      <c r="J3903" s="2"/>
      <c r="K3903" s="2"/>
    </row>
    <row r="3904" customFormat="false" ht="15" hidden="false" customHeight="false" outlineLevel="0" collapsed="false">
      <c r="A3904" s="2" t="s">
        <v>9404</v>
      </c>
      <c r="B3904" s="13" t="n">
        <v>101</v>
      </c>
      <c r="C3904" s="13" t="n">
        <v>98</v>
      </c>
      <c r="D3904" s="14" t="n">
        <f aca="false">C3904/Summary!$B$4</f>
        <v>0.00653333333333333</v>
      </c>
      <c r="E3904" s="15" t="n">
        <v>0.714285714285714</v>
      </c>
      <c r="F3904" s="2" t="s">
        <v>53</v>
      </c>
      <c r="G3904" s="2" t="s">
        <v>53</v>
      </c>
      <c r="H3904" s="2" t="str">
        <f aca="false">IF(AND(E3904&gt;=0.4,E3904&lt;=0.6),"Yes","No")</f>
        <v>No</v>
      </c>
      <c r="I3904" s="2" t="str">
        <f aca="false">IF(AND(F3904="No",G3904="No",H3904="Yes"),"Yes","No")</f>
        <v>No</v>
      </c>
      <c r="J3904" s="2"/>
      <c r="K3904" s="2"/>
    </row>
    <row r="3905" customFormat="false" ht="15" hidden="false" customHeight="false" outlineLevel="0" collapsed="false">
      <c r="A3905" s="2" t="s">
        <v>9405</v>
      </c>
      <c r="B3905" s="13" t="n">
        <v>101</v>
      </c>
      <c r="C3905" s="13" t="n">
        <v>101</v>
      </c>
      <c r="D3905" s="14" t="n">
        <f aca="false">C3905/Summary!$B$4</f>
        <v>0.00673333333333333</v>
      </c>
      <c r="E3905" s="15" t="n">
        <v>0.714285714285714</v>
      </c>
      <c r="F3905" s="2" t="s">
        <v>44</v>
      </c>
      <c r="G3905" s="2" t="s">
        <v>44</v>
      </c>
      <c r="H3905" s="2" t="str">
        <f aca="false">IF(AND(E3905&gt;=0.4,E3905&lt;=0.6),"Yes","No")</f>
        <v>No</v>
      </c>
      <c r="I3905" s="2" t="str">
        <f aca="false">IF(AND(F3905="No",G3905="No",H3905="Yes"),"Yes","No")</f>
        <v>No</v>
      </c>
      <c r="J3905" s="2"/>
      <c r="K3905" s="2"/>
    </row>
    <row r="3906" customFormat="false" ht="15" hidden="false" customHeight="false" outlineLevel="0" collapsed="false">
      <c r="A3906" s="2" t="s">
        <v>9406</v>
      </c>
      <c r="B3906" s="13" t="n">
        <v>101</v>
      </c>
      <c r="C3906" s="13" t="n">
        <v>101</v>
      </c>
      <c r="D3906" s="14" t="n">
        <f aca="false">C3906/Summary!$B$4</f>
        <v>0.00673333333333333</v>
      </c>
      <c r="E3906" s="15" t="n">
        <v>0.285714285714286</v>
      </c>
      <c r="F3906" s="2" t="s">
        <v>53</v>
      </c>
      <c r="G3906" s="2" t="s">
        <v>44</v>
      </c>
      <c r="H3906" s="2" t="str">
        <f aca="false">IF(AND(E3906&gt;=0.4,E3906&lt;=0.6),"Yes","No")</f>
        <v>No</v>
      </c>
      <c r="I3906" s="2" t="str">
        <f aca="false">IF(AND(F3906="No",G3906="No",H3906="Yes"),"Yes","No")</f>
        <v>No</v>
      </c>
      <c r="J3906" s="2"/>
      <c r="K3906" s="2"/>
    </row>
    <row r="3907" customFormat="false" ht="15" hidden="false" customHeight="false" outlineLevel="0" collapsed="false">
      <c r="A3907" s="2" t="s">
        <v>9407</v>
      </c>
      <c r="B3907" s="13" t="n">
        <v>101</v>
      </c>
      <c r="C3907" s="13" t="n">
        <v>101</v>
      </c>
      <c r="D3907" s="14" t="n">
        <f aca="false">C3907/Summary!$B$4</f>
        <v>0.00673333333333333</v>
      </c>
      <c r="E3907" s="15" t="n">
        <v>0.428571428571429</v>
      </c>
      <c r="F3907" s="2" t="s">
        <v>53</v>
      </c>
      <c r="G3907" s="2" t="s">
        <v>44</v>
      </c>
      <c r="H3907" s="2" t="str">
        <f aca="false">IF(AND(E3907&gt;=0.4,E3907&lt;=0.6),"Yes","No")</f>
        <v>Yes</v>
      </c>
      <c r="I3907" s="2" t="str">
        <f aca="false">IF(AND(F3907="No",G3907="No",H3907="Yes"),"Yes","No")</f>
        <v>No</v>
      </c>
      <c r="J3907" s="2"/>
      <c r="K3907" s="2"/>
    </row>
    <row r="3908" customFormat="false" ht="15" hidden="false" customHeight="false" outlineLevel="0" collapsed="false">
      <c r="A3908" s="2" t="s">
        <v>9408</v>
      </c>
      <c r="B3908" s="13" t="n">
        <v>101</v>
      </c>
      <c r="C3908" s="13" t="n">
        <v>101</v>
      </c>
      <c r="D3908" s="14" t="n">
        <f aca="false">C3908/Summary!$B$4</f>
        <v>0.00673333333333333</v>
      </c>
      <c r="E3908" s="15" t="n">
        <v>0.571428571428571</v>
      </c>
      <c r="F3908" s="2" t="s">
        <v>53</v>
      </c>
      <c r="G3908" s="2" t="s">
        <v>44</v>
      </c>
      <c r="H3908" s="2" t="str">
        <f aca="false">IF(AND(E3908&gt;=0.4,E3908&lt;=0.6),"Yes","No")</f>
        <v>Yes</v>
      </c>
      <c r="I3908" s="2" t="str">
        <f aca="false">IF(AND(F3908="No",G3908="No",H3908="Yes"),"Yes","No")</f>
        <v>No</v>
      </c>
      <c r="J3908" s="2"/>
      <c r="K3908" s="2"/>
    </row>
    <row r="3909" customFormat="false" ht="15" hidden="false" customHeight="false" outlineLevel="0" collapsed="false">
      <c r="A3909" s="2" t="s">
        <v>9409</v>
      </c>
      <c r="B3909" s="13" t="n">
        <v>101</v>
      </c>
      <c r="C3909" s="13" t="n">
        <v>101</v>
      </c>
      <c r="D3909" s="14" t="n">
        <f aca="false">C3909/Summary!$B$4</f>
        <v>0.00673333333333333</v>
      </c>
      <c r="E3909" s="15" t="n">
        <v>0.428571428571429</v>
      </c>
      <c r="F3909" s="2" t="s">
        <v>53</v>
      </c>
      <c r="G3909" s="2" t="s">
        <v>44</v>
      </c>
      <c r="H3909" s="2" t="str">
        <f aca="false">IF(AND(E3909&gt;=0.4,E3909&lt;=0.6),"Yes","No")</f>
        <v>Yes</v>
      </c>
      <c r="I3909" s="2" t="str">
        <f aca="false">IF(AND(F3909="No",G3909="No",H3909="Yes"),"Yes","No")</f>
        <v>No</v>
      </c>
      <c r="J3909" s="2"/>
      <c r="K3909" s="2"/>
    </row>
    <row r="3910" customFormat="false" ht="15" hidden="false" customHeight="false" outlineLevel="0" collapsed="false">
      <c r="A3910" s="2" t="s">
        <v>9410</v>
      </c>
      <c r="B3910" s="13" t="n">
        <v>101</v>
      </c>
      <c r="C3910" s="13" t="n">
        <v>101</v>
      </c>
      <c r="D3910" s="14" t="n">
        <f aca="false">C3910/Summary!$B$4</f>
        <v>0.00673333333333333</v>
      </c>
      <c r="E3910" s="15" t="n">
        <v>0.285714285714286</v>
      </c>
      <c r="F3910" s="2" t="s">
        <v>53</v>
      </c>
      <c r="G3910" s="2" t="s">
        <v>44</v>
      </c>
      <c r="H3910" s="2" t="str">
        <f aca="false">IF(AND(E3910&gt;=0.4,E3910&lt;=0.6),"Yes","No")</f>
        <v>No</v>
      </c>
      <c r="I3910" s="2" t="str">
        <f aca="false">IF(AND(F3910="No",G3910="No",H3910="Yes"),"Yes","No")</f>
        <v>No</v>
      </c>
      <c r="J3910" s="2"/>
      <c r="K3910" s="2"/>
    </row>
    <row r="3911" customFormat="false" ht="15" hidden="false" customHeight="false" outlineLevel="0" collapsed="false">
      <c r="A3911" s="2" t="s">
        <v>9411</v>
      </c>
      <c r="B3911" s="13" t="n">
        <v>101</v>
      </c>
      <c r="C3911" s="13" t="n">
        <v>100</v>
      </c>
      <c r="D3911" s="14" t="n">
        <f aca="false">C3911/Summary!$B$4</f>
        <v>0.00666666666666667</v>
      </c>
      <c r="E3911" s="15" t="n">
        <v>0.142857142857143</v>
      </c>
      <c r="F3911" s="2" t="s">
        <v>53</v>
      </c>
      <c r="G3911" s="2" t="s">
        <v>44</v>
      </c>
      <c r="H3911" s="2" t="str">
        <f aca="false">IF(AND(E3911&gt;=0.4,E3911&lt;=0.6),"Yes","No")</f>
        <v>No</v>
      </c>
      <c r="I3911" s="2" t="str">
        <f aca="false">IF(AND(F3911="No",G3911="No",H3911="Yes"),"Yes","No")</f>
        <v>No</v>
      </c>
      <c r="J3911" s="2"/>
      <c r="K3911" s="2"/>
    </row>
    <row r="3912" customFormat="false" ht="15" hidden="false" customHeight="false" outlineLevel="0" collapsed="false">
      <c r="A3912" s="2" t="s">
        <v>9412</v>
      </c>
      <c r="B3912" s="13" t="n">
        <v>101</v>
      </c>
      <c r="C3912" s="13" t="n">
        <v>100</v>
      </c>
      <c r="D3912" s="14" t="n">
        <f aca="false">C3912/Summary!$B$4</f>
        <v>0.00666666666666667</v>
      </c>
      <c r="E3912" s="15" t="n">
        <v>0.142857142857143</v>
      </c>
      <c r="F3912" s="2" t="s">
        <v>53</v>
      </c>
      <c r="G3912" s="2" t="s">
        <v>44</v>
      </c>
      <c r="H3912" s="2" t="str">
        <f aca="false">IF(AND(E3912&gt;=0.4,E3912&lt;=0.6),"Yes","No")</f>
        <v>No</v>
      </c>
      <c r="I3912" s="2" t="str">
        <f aca="false">IF(AND(F3912="No",G3912="No",H3912="Yes"),"Yes","No")</f>
        <v>No</v>
      </c>
      <c r="J3912" s="2"/>
      <c r="K3912" s="2"/>
    </row>
    <row r="3913" customFormat="false" ht="15" hidden="false" customHeight="false" outlineLevel="0" collapsed="false">
      <c r="A3913" s="2" t="s">
        <v>9413</v>
      </c>
      <c r="B3913" s="13" t="n">
        <v>101</v>
      </c>
      <c r="C3913" s="13" t="n">
        <v>100</v>
      </c>
      <c r="D3913" s="14" t="n">
        <f aca="false">C3913/Summary!$B$4</f>
        <v>0.00666666666666667</v>
      </c>
      <c r="E3913" s="15" t="n">
        <v>0.142857142857143</v>
      </c>
      <c r="F3913" s="2" t="s">
        <v>53</v>
      </c>
      <c r="G3913" s="2" t="s">
        <v>44</v>
      </c>
      <c r="H3913" s="2" t="str">
        <f aca="false">IF(AND(E3913&gt;=0.4,E3913&lt;=0.6),"Yes","No")</f>
        <v>No</v>
      </c>
      <c r="I3913" s="2" t="str">
        <f aca="false">IF(AND(F3913="No",G3913="No",H3913="Yes"),"Yes","No")</f>
        <v>No</v>
      </c>
      <c r="J3913" s="2"/>
      <c r="K3913" s="2"/>
    </row>
    <row r="3914" customFormat="false" ht="15" hidden="false" customHeight="false" outlineLevel="0" collapsed="false">
      <c r="A3914" s="2" t="s">
        <v>9414</v>
      </c>
      <c r="B3914" s="13" t="n">
        <v>101</v>
      </c>
      <c r="C3914" s="13" t="n">
        <v>101</v>
      </c>
      <c r="D3914" s="14" t="n">
        <f aca="false">C3914/Summary!$B$4</f>
        <v>0.00673333333333333</v>
      </c>
      <c r="E3914" s="15" t="n">
        <v>0.428571428571429</v>
      </c>
      <c r="F3914" s="2" t="s">
        <v>53</v>
      </c>
      <c r="G3914" s="2" t="s">
        <v>44</v>
      </c>
      <c r="H3914" s="2" t="str">
        <f aca="false">IF(AND(E3914&gt;=0.4,E3914&lt;=0.6),"Yes","No")</f>
        <v>Yes</v>
      </c>
      <c r="I3914" s="2" t="str">
        <f aca="false">IF(AND(F3914="No",G3914="No",H3914="Yes"),"Yes","No")</f>
        <v>No</v>
      </c>
      <c r="J3914" s="2"/>
      <c r="K3914" s="2"/>
    </row>
    <row r="3915" customFormat="false" ht="15" hidden="false" customHeight="false" outlineLevel="0" collapsed="false">
      <c r="A3915" s="2" t="s">
        <v>9415</v>
      </c>
      <c r="B3915" s="13" t="n">
        <v>101</v>
      </c>
      <c r="C3915" s="13" t="n">
        <v>101</v>
      </c>
      <c r="D3915" s="14" t="n">
        <f aca="false">C3915/Summary!$B$4</f>
        <v>0.00673333333333333</v>
      </c>
      <c r="E3915" s="15" t="n">
        <v>0.285714285714286</v>
      </c>
      <c r="F3915" s="2" t="s">
        <v>53</v>
      </c>
      <c r="G3915" s="2" t="s">
        <v>53</v>
      </c>
      <c r="H3915" s="2" t="str">
        <f aca="false">IF(AND(E3915&gt;=0.4,E3915&lt;=0.6),"Yes","No")</f>
        <v>No</v>
      </c>
      <c r="I3915" s="2" t="str">
        <f aca="false">IF(AND(F3915="No",G3915="No",H3915="Yes"),"Yes","No")</f>
        <v>No</v>
      </c>
      <c r="J3915" s="2"/>
      <c r="K3915" s="2"/>
    </row>
    <row r="3916" customFormat="false" ht="15" hidden="false" customHeight="false" outlineLevel="0" collapsed="false">
      <c r="A3916" s="2" t="s">
        <v>9416</v>
      </c>
      <c r="B3916" s="13" t="n">
        <v>101</v>
      </c>
      <c r="C3916" s="13" t="n">
        <v>101</v>
      </c>
      <c r="D3916" s="14" t="n">
        <f aca="false">C3916/Summary!$B$4</f>
        <v>0.00673333333333333</v>
      </c>
      <c r="E3916" s="15" t="n">
        <v>0.428571428571429</v>
      </c>
      <c r="F3916" s="2" t="s">
        <v>53</v>
      </c>
      <c r="G3916" s="2" t="s">
        <v>44</v>
      </c>
      <c r="H3916" s="2" t="str">
        <f aca="false">IF(AND(E3916&gt;=0.4,E3916&lt;=0.6),"Yes","No")</f>
        <v>Yes</v>
      </c>
      <c r="I3916" s="2" t="str">
        <f aca="false">IF(AND(F3916="No",G3916="No",H3916="Yes"),"Yes","No")</f>
        <v>No</v>
      </c>
      <c r="J3916" s="2"/>
      <c r="K3916" s="2"/>
    </row>
    <row r="3917" customFormat="false" ht="15" hidden="false" customHeight="false" outlineLevel="0" collapsed="false">
      <c r="A3917" s="2" t="s">
        <v>9417</v>
      </c>
      <c r="B3917" s="13" t="n">
        <v>101</v>
      </c>
      <c r="C3917" s="13" t="n">
        <v>101</v>
      </c>
      <c r="D3917" s="14" t="n">
        <f aca="false">C3917/Summary!$B$4</f>
        <v>0.00673333333333333</v>
      </c>
      <c r="E3917" s="15" t="n">
        <v>0.285714285714286</v>
      </c>
      <c r="F3917" s="2" t="s">
        <v>53</v>
      </c>
      <c r="G3917" s="2" t="s">
        <v>53</v>
      </c>
      <c r="H3917" s="2" t="str">
        <f aca="false">IF(AND(E3917&gt;=0.4,E3917&lt;=0.6),"Yes","No")</f>
        <v>No</v>
      </c>
      <c r="I3917" s="2" t="str">
        <f aca="false">IF(AND(F3917="No",G3917="No",H3917="Yes"),"Yes","No")</f>
        <v>No</v>
      </c>
      <c r="J3917" s="2"/>
      <c r="K3917" s="2"/>
    </row>
    <row r="3918" customFormat="false" ht="15" hidden="false" customHeight="false" outlineLevel="0" collapsed="false">
      <c r="A3918" s="2" t="s">
        <v>9418</v>
      </c>
      <c r="B3918" s="13" t="n">
        <v>101</v>
      </c>
      <c r="C3918" s="13" t="n">
        <v>101</v>
      </c>
      <c r="D3918" s="14" t="n">
        <f aca="false">C3918/Summary!$B$4</f>
        <v>0.00673333333333333</v>
      </c>
      <c r="E3918" s="15" t="n">
        <v>0.285714285714286</v>
      </c>
      <c r="F3918" s="2" t="s">
        <v>44</v>
      </c>
      <c r="G3918" s="2" t="s">
        <v>53</v>
      </c>
      <c r="H3918" s="2" t="str">
        <f aca="false">IF(AND(E3918&gt;=0.4,E3918&lt;=0.6),"Yes","No")</f>
        <v>No</v>
      </c>
      <c r="I3918" s="2" t="str">
        <f aca="false">IF(AND(F3918="No",G3918="No",H3918="Yes"),"Yes","No")</f>
        <v>No</v>
      </c>
      <c r="J3918" s="2"/>
      <c r="K3918" s="2"/>
    </row>
    <row r="3919" customFormat="false" ht="15" hidden="false" customHeight="false" outlineLevel="0" collapsed="false">
      <c r="A3919" s="2" t="s">
        <v>9419</v>
      </c>
      <c r="B3919" s="13" t="n">
        <v>101</v>
      </c>
      <c r="C3919" s="13" t="n">
        <v>101</v>
      </c>
      <c r="D3919" s="14" t="n">
        <f aca="false">C3919/Summary!$B$4</f>
        <v>0.00673333333333333</v>
      </c>
      <c r="E3919" s="15" t="n">
        <v>0.571428571428571</v>
      </c>
      <c r="F3919" s="2" t="s">
        <v>53</v>
      </c>
      <c r="G3919" s="2" t="s">
        <v>53</v>
      </c>
      <c r="H3919" s="2" t="str">
        <f aca="false">IF(AND(E3919&gt;=0.4,E3919&lt;=0.6),"Yes","No")</f>
        <v>Yes</v>
      </c>
      <c r="I3919" s="2" t="str">
        <f aca="false">IF(AND(F3919="No",G3919="No",H3919="Yes"),"Yes","No")</f>
        <v>No</v>
      </c>
      <c r="J3919" s="2"/>
      <c r="K3919" s="2"/>
    </row>
    <row r="3920" customFormat="false" ht="15" hidden="false" customHeight="false" outlineLevel="0" collapsed="false">
      <c r="A3920" s="2" t="s">
        <v>9420</v>
      </c>
      <c r="B3920" s="13" t="n">
        <v>101</v>
      </c>
      <c r="C3920" s="13" t="n">
        <v>101</v>
      </c>
      <c r="D3920" s="14" t="n">
        <f aca="false">C3920/Summary!$B$4</f>
        <v>0.00673333333333333</v>
      </c>
      <c r="E3920" s="15" t="n">
        <v>0.714285714285714</v>
      </c>
      <c r="F3920" s="2" t="s">
        <v>53</v>
      </c>
      <c r="G3920" s="2" t="s">
        <v>44</v>
      </c>
      <c r="H3920" s="2" t="str">
        <f aca="false">IF(AND(E3920&gt;=0.4,E3920&lt;=0.6),"Yes","No")</f>
        <v>No</v>
      </c>
      <c r="I3920" s="2" t="str">
        <f aca="false">IF(AND(F3920="No",G3920="No",H3920="Yes"),"Yes","No")</f>
        <v>No</v>
      </c>
      <c r="J3920" s="2"/>
      <c r="K3920" s="2"/>
    </row>
    <row r="3921" customFormat="false" ht="15" hidden="false" customHeight="false" outlineLevel="0" collapsed="false">
      <c r="A3921" s="2" t="s">
        <v>9421</v>
      </c>
      <c r="B3921" s="13" t="n">
        <v>101</v>
      </c>
      <c r="C3921" s="13" t="n">
        <v>101</v>
      </c>
      <c r="D3921" s="14" t="n">
        <f aca="false">C3921/Summary!$B$4</f>
        <v>0.00673333333333333</v>
      </c>
      <c r="E3921" s="15" t="n">
        <v>0.571428571428571</v>
      </c>
      <c r="F3921" s="2" t="s">
        <v>53</v>
      </c>
      <c r="G3921" s="2" t="s">
        <v>44</v>
      </c>
      <c r="H3921" s="2" t="str">
        <f aca="false">IF(AND(E3921&gt;=0.4,E3921&lt;=0.6),"Yes","No")</f>
        <v>Yes</v>
      </c>
      <c r="I3921" s="2" t="str">
        <f aca="false">IF(AND(F3921="No",G3921="No",H3921="Yes"),"Yes","No")</f>
        <v>No</v>
      </c>
      <c r="J3921" s="2"/>
      <c r="K3921" s="2"/>
    </row>
    <row r="3922" customFormat="false" ht="15" hidden="false" customHeight="false" outlineLevel="0" collapsed="false">
      <c r="A3922" s="2" t="s">
        <v>9422</v>
      </c>
      <c r="B3922" s="13" t="n">
        <v>101</v>
      </c>
      <c r="C3922" s="13" t="n">
        <v>101</v>
      </c>
      <c r="D3922" s="14" t="n">
        <f aca="false">C3922/Summary!$B$4</f>
        <v>0.00673333333333333</v>
      </c>
      <c r="E3922" s="15" t="n">
        <v>0.428571428571429</v>
      </c>
      <c r="F3922" s="2" t="s">
        <v>44</v>
      </c>
      <c r="G3922" s="2" t="s">
        <v>53</v>
      </c>
      <c r="H3922" s="2" t="str">
        <f aca="false">IF(AND(E3922&gt;=0.4,E3922&lt;=0.6),"Yes","No")</f>
        <v>Yes</v>
      </c>
      <c r="I3922" s="2" t="str">
        <f aca="false">IF(AND(F3922="No",G3922="No",H3922="Yes"),"Yes","No")</f>
        <v>No</v>
      </c>
      <c r="J3922" s="2"/>
      <c r="K3922" s="2"/>
    </row>
    <row r="3923" customFormat="false" ht="15" hidden="false" customHeight="false" outlineLevel="0" collapsed="false">
      <c r="A3923" s="2" t="s">
        <v>9423</v>
      </c>
      <c r="B3923" s="13" t="n">
        <v>101</v>
      </c>
      <c r="C3923" s="13" t="n">
        <v>100</v>
      </c>
      <c r="D3923" s="14" t="n">
        <f aca="false">C3923/Summary!$B$4</f>
        <v>0.00666666666666667</v>
      </c>
      <c r="E3923" s="15" t="n">
        <v>0.142857142857143</v>
      </c>
      <c r="F3923" s="2" t="s">
        <v>53</v>
      </c>
      <c r="G3923" s="2" t="s">
        <v>53</v>
      </c>
      <c r="H3923" s="2" t="str">
        <f aca="false">IF(AND(E3923&gt;=0.4,E3923&lt;=0.6),"Yes","No")</f>
        <v>No</v>
      </c>
      <c r="I3923" s="2" t="str">
        <f aca="false">IF(AND(F3923="No",G3923="No",H3923="Yes"),"Yes","No")</f>
        <v>No</v>
      </c>
      <c r="J3923" s="2"/>
      <c r="K3923" s="2"/>
    </row>
    <row r="3924" customFormat="false" ht="15" hidden="false" customHeight="false" outlineLevel="0" collapsed="false">
      <c r="A3924" s="2" t="s">
        <v>9424</v>
      </c>
      <c r="B3924" s="13" t="n">
        <v>101</v>
      </c>
      <c r="C3924" s="13" t="n">
        <v>101</v>
      </c>
      <c r="D3924" s="14" t="n">
        <f aca="false">C3924/Summary!$B$4</f>
        <v>0.00673333333333333</v>
      </c>
      <c r="E3924" s="15" t="n">
        <v>0.428571428571429</v>
      </c>
      <c r="F3924" s="2" t="s">
        <v>53</v>
      </c>
      <c r="G3924" s="2" t="s">
        <v>53</v>
      </c>
      <c r="H3924" s="2" t="str">
        <f aca="false">IF(AND(E3924&gt;=0.4,E3924&lt;=0.6),"Yes","No")</f>
        <v>Yes</v>
      </c>
      <c r="I3924" s="2" t="str">
        <f aca="false">IF(AND(F3924="No",G3924="No",H3924="Yes"),"Yes","No")</f>
        <v>No</v>
      </c>
      <c r="J3924" s="2"/>
      <c r="K3924" s="2"/>
    </row>
    <row r="3925" customFormat="false" ht="15" hidden="false" customHeight="false" outlineLevel="0" collapsed="false">
      <c r="A3925" s="2" t="s">
        <v>9425</v>
      </c>
      <c r="B3925" s="13" t="n">
        <v>101</v>
      </c>
      <c r="C3925" s="13" t="n">
        <v>101</v>
      </c>
      <c r="D3925" s="14" t="n">
        <f aca="false">C3925/Summary!$B$4</f>
        <v>0.00673333333333333</v>
      </c>
      <c r="E3925" s="15" t="n">
        <v>0.571428571428571</v>
      </c>
      <c r="F3925" s="2" t="s">
        <v>53</v>
      </c>
      <c r="G3925" s="2" t="s">
        <v>44</v>
      </c>
      <c r="H3925" s="2" t="str">
        <f aca="false">IF(AND(E3925&gt;=0.4,E3925&lt;=0.6),"Yes","No")</f>
        <v>Yes</v>
      </c>
      <c r="I3925" s="2" t="str">
        <f aca="false">IF(AND(F3925="No",G3925="No",H3925="Yes"),"Yes","No")</f>
        <v>No</v>
      </c>
      <c r="J3925" s="2"/>
      <c r="K3925" s="2"/>
    </row>
    <row r="3926" customFormat="false" ht="15" hidden="false" customHeight="false" outlineLevel="0" collapsed="false">
      <c r="A3926" s="2" t="s">
        <v>9426</v>
      </c>
      <c r="B3926" s="13" t="n">
        <v>101</v>
      </c>
      <c r="C3926" s="13" t="n">
        <v>101</v>
      </c>
      <c r="D3926" s="14" t="n">
        <f aca="false">C3926/Summary!$B$4</f>
        <v>0.00673333333333333</v>
      </c>
      <c r="E3926" s="15" t="n">
        <v>0.428571428571429</v>
      </c>
      <c r="F3926" s="2" t="s">
        <v>53</v>
      </c>
      <c r="G3926" s="2" t="s">
        <v>44</v>
      </c>
      <c r="H3926" s="2" t="str">
        <f aca="false">IF(AND(E3926&gt;=0.4,E3926&lt;=0.6),"Yes","No")</f>
        <v>Yes</v>
      </c>
      <c r="I3926" s="2" t="str">
        <f aca="false">IF(AND(F3926="No",G3926="No",H3926="Yes"),"Yes","No")</f>
        <v>No</v>
      </c>
      <c r="J3926" s="2"/>
      <c r="K3926" s="2"/>
    </row>
    <row r="3927" customFormat="false" ht="15" hidden="false" customHeight="false" outlineLevel="0" collapsed="false">
      <c r="A3927" s="2" t="s">
        <v>9427</v>
      </c>
      <c r="B3927" s="13" t="n">
        <v>101</v>
      </c>
      <c r="C3927" s="13" t="n">
        <v>100</v>
      </c>
      <c r="D3927" s="14" t="n">
        <f aca="false">C3927/Summary!$B$4</f>
        <v>0.00666666666666667</v>
      </c>
      <c r="E3927" s="15" t="n">
        <v>0.142857142857143</v>
      </c>
      <c r="F3927" s="2" t="s">
        <v>53</v>
      </c>
      <c r="G3927" s="2" t="s">
        <v>44</v>
      </c>
      <c r="H3927" s="2" t="str">
        <f aca="false">IF(AND(E3927&gt;=0.4,E3927&lt;=0.6),"Yes","No")</f>
        <v>No</v>
      </c>
      <c r="I3927" s="2" t="str">
        <f aca="false">IF(AND(F3927="No",G3927="No",H3927="Yes"),"Yes","No")</f>
        <v>No</v>
      </c>
      <c r="J3927" s="2"/>
      <c r="K3927" s="2"/>
    </row>
    <row r="3928" customFormat="false" ht="15" hidden="false" customHeight="false" outlineLevel="0" collapsed="false">
      <c r="A3928" s="2" t="s">
        <v>9428</v>
      </c>
      <c r="B3928" s="13" t="n">
        <v>101</v>
      </c>
      <c r="C3928" s="13" t="n">
        <v>101</v>
      </c>
      <c r="D3928" s="14" t="n">
        <f aca="false">C3928/Summary!$B$4</f>
        <v>0.00673333333333333</v>
      </c>
      <c r="E3928" s="15" t="n">
        <v>0.428571428571429</v>
      </c>
      <c r="F3928" s="2" t="s">
        <v>53</v>
      </c>
      <c r="G3928" s="2" t="s">
        <v>44</v>
      </c>
      <c r="H3928" s="2" t="str">
        <f aca="false">IF(AND(E3928&gt;=0.4,E3928&lt;=0.6),"Yes","No")</f>
        <v>Yes</v>
      </c>
      <c r="I3928" s="2" t="str">
        <f aca="false">IF(AND(F3928="No",G3928="No",H3928="Yes"),"Yes","No")</f>
        <v>No</v>
      </c>
      <c r="J3928" s="2"/>
      <c r="K3928" s="2"/>
    </row>
    <row r="3929" customFormat="false" ht="15" hidden="false" customHeight="false" outlineLevel="0" collapsed="false">
      <c r="A3929" s="2" t="s">
        <v>9429</v>
      </c>
      <c r="B3929" s="13" t="n">
        <v>101</v>
      </c>
      <c r="C3929" s="13" t="n">
        <v>101</v>
      </c>
      <c r="D3929" s="14" t="n">
        <f aca="false">C3929/Summary!$B$4</f>
        <v>0.00673333333333333</v>
      </c>
      <c r="E3929" s="15" t="n">
        <v>0.142857142857143</v>
      </c>
      <c r="F3929" s="2" t="s">
        <v>53</v>
      </c>
      <c r="G3929" s="2" t="s">
        <v>44</v>
      </c>
      <c r="H3929" s="2" t="str">
        <f aca="false">IF(AND(E3929&gt;=0.4,E3929&lt;=0.6),"Yes","No")</f>
        <v>No</v>
      </c>
      <c r="I3929" s="2" t="str">
        <f aca="false">IF(AND(F3929="No",G3929="No",H3929="Yes"),"Yes","No")</f>
        <v>No</v>
      </c>
      <c r="J3929" s="2"/>
      <c r="K3929" s="2"/>
    </row>
    <row r="3930" customFormat="false" ht="15" hidden="false" customHeight="false" outlineLevel="0" collapsed="false">
      <c r="A3930" s="2" t="s">
        <v>9430</v>
      </c>
      <c r="B3930" s="13" t="n">
        <v>101</v>
      </c>
      <c r="C3930" s="13" t="n">
        <v>101</v>
      </c>
      <c r="D3930" s="14" t="n">
        <f aca="false">C3930/Summary!$B$4</f>
        <v>0.00673333333333333</v>
      </c>
      <c r="E3930" s="15" t="n">
        <v>0.428571428571429</v>
      </c>
      <c r="F3930" s="2" t="s">
        <v>53</v>
      </c>
      <c r="G3930" s="2" t="s">
        <v>44</v>
      </c>
      <c r="H3930" s="2" t="str">
        <f aca="false">IF(AND(E3930&gt;=0.4,E3930&lt;=0.6),"Yes","No")</f>
        <v>Yes</v>
      </c>
      <c r="I3930" s="2" t="str">
        <f aca="false">IF(AND(F3930="No",G3930="No",H3930="Yes"),"Yes","No")</f>
        <v>No</v>
      </c>
      <c r="J3930" s="2"/>
      <c r="K3930" s="2"/>
    </row>
    <row r="3931" customFormat="false" ht="15" hidden="false" customHeight="false" outlineLevel="0" collapsed="false">
      <c r="A3931" s="2" t="s">
        <v>9431</v>
      </c>
      <c r="B3931" s="13" t="n">
        <v>101</v>
      </c>
      <c r="C3931" s="13" t="n">
        <v>101</v>
      </c>
      <c r="D3931" s="14" t="n">
        <f aca="false">C3931/Summary!$B$4</f>
        <v>0.00673333333333333</v>
      </c>
      <c r="E3931" s="15" t="n">
        <v>0.285714285714286</v>
      </c>
      <c r="F3931" s="2" t="s">
        <v>44</v>
      </c>
      <c r="G3931" s="2" t="s">
        <v>44</v>
      </c>
      <c r="H3931" s="2" t="str">
        <f aca="false">IF(AND(E3931&gt;=0.4,E3931&lt;=0.6),"Yes","No")</f>
        <v>No</v>
      </c>
      <c r="I3931" s="2" t="str">
        <f aca="false">IF(AND(F3931="No",G3931="No",H3931="Yes"),"Yes","No")</f>
        <v>No</v>
      </c>
      <c r="J3931" s="2"/>
      <c r="K3931" s="2"/>
    </row>
    <row r="3932" customFormat="false" ht="15" hidden="false" customHeight="false" outlineLevel="0" collapsed="false">
      <c r="A3932" s="2" t="s">
        <v>9432</v>
      </c>
      <c r="B3932" s="13" t="n">
        <v>101</v>
      </c>
      <c r="C3932" s="13" t="n">
        <v>100</v>
      </c>
      <c r="D3932" s="14" t="n">
        <f aca="false">C3932/Summary!$B$4</f>
        <v>0.00666666666666667</v>
      </c>
      <c r="E3932" s="15" t="n">
        <v>0.285714285714286</v>
      </c>
      <c r="F3932" s="2" t="s">
        <v>53</v>
      </c>
      <c r="G3932" s="2" t="s">
        <v>44</v>
      </c>
      <c r="H3932" s="2" t="str">
        <f aca="false">IF(AND(E3932&gt;=0.4,E3932&lt;=0.6),"Yes","No")</f>
        <v>No</v>
      </c>
      <c r="I3932" s="2" t="str">
        <f aca="false">IF(AND(F3932="No",G3932="No",H3932="Yes"),"Yes","No")</f>
        <v>No</v>
      </c>
      <c r="J3932" s="2"/>
      <c r="K3932" s="2"/>
    </row>
    <row r="3933" customFormat="false" ht="15" hidden="false" customHeight="false" outlineLevel="0" collapsed="false">
      <c r="A3933" s="2" t="s">
        <v>9433</v>
      </c>
      <c r="B3933" s="13" t="n">
        <v>101</v>
      </c>
      <c r="C3933" s="13" t="n">
        <v>101</v>
      </c>
      <c r="D3933" s="14" t="n">
        <f aca="false">C3933/Summary!$B$4</f>
        <v>0.00673333333333333</v>
      </c>
      <c r="E3933" s="15" t="n">
        <v>0.428571428571429</v>
      </c>
      <c r="F3933" s="2" t="s">
        <v>53</v>
      </c>
      <c r="G3933" s="2" t="s">
        <v>53</v>
      </c>
      <c r="H3933" s="2" t="str">
        <f aca="false">IF(AND(E3933&gt;=0.4,E3933&lt;=0.6),"Yes","No")</f>
        <v>Yes</v>
      </c>
      <c r="I3933" s="2" t="str">
        <f aca="false">IF(AND(F3933="No",G3933="No",H3933="Yes"),"Yes","No")</f>
        <v>No</v>
      </c>
      <c r="J3933" s="2"/>
      <c r="K3933" s="2"/>
    </row>
    <row r="3934" customFormat="false" ht="15" hidden="false" customHeight="false" outlineLevel="0" collapsed="false">
      <c r="A3934" s="2" t="s">
        <v>9434</v>
      </c>
      <c r="B3934" s="13" t="n">
        <v>101</v>
      </c>
      <c r="C3934" s="13" t="n">
        <v>101</v>
      </c>
      <c r="D3934" s="14" t="n">
        <f aca="false">C3934/Summary!$B$4</f>
        <v>0.00673333333333333</v>
      </c>
      <c r="E3934" s="15" t="n">
        <v>0.285714285714286</v>
      </c>
      <c r="F3934" s="2" t="s">
        <v>44</v>
      </c>
      <c r="G3934" s="2" t="s">
        <v>44</v>
      </c>
      <c r="H3934" s="2" t="str">
        <f aca="false">IF(AND(E3934&gt;=0.4,E3934&lt;=0.6),"Yes","No")</f>
        <v>No</v>
      </c>
      <c r="I3934" s="2" t="str">
        <f aca="false">IF(AND(F3934="No",G3934="No",H3934="Yes"),"Yes","No")</f>
        <v>No</v>
      </c>
      <c r="J3934" s="2"/>
      <c r="K3934" s="2"/>
    </row>
    <row r="3935" customFormat="false" ht="15" hidden="false" customHeight="false" outlineLevel="0" collapsed="false">
      <c r="A3935" s="2" t="s">
        <v>9435</v>
      </c>
      <c r="B3935" s="13" t="n">
        <v>101</v>
      </c>
      <c r="C3935" s="13" t="n">
        <v>101</v>
      </c>
      <c r="D3935" s="14" t="n">
        <f aca="false">C3935/Summary!$B$4</f>
        <v>0.00673333333333333</v>
      </c>
      <c r="E3935" s="15" t="n">
        <v>0.285714285714286</v>
      </c>
      <c r="F3935" s="2" t="s">
        <v>53</v>
      </c>
      <c r="G3935" s="2" t="s">
        <v>44</v>
      </c>
      <c r="H3935" s="2" t="str">
        <f aca="false">IF(AND(E3935&gt;=0.4,E3935&lt;=0.6),"Yes","No")</f>
        <v>No</v>
      </c>
      <c r="I3935" s="2" t="str">
        <f aca="false">IF(AND(F3935="No",G3935="No",H3935="Yes"),"Yes","No")</f>
        <v>No</v>
      </c>
      <c r="J3935" s="2"/>
      <c r="K3935" s="2"/>
    </row>
    <row r="3936" customFormat="false" ht="15" hidden="false" customHeight="false" outlineLevel="0" collapsed="false">
      <c r="A3936" s="2" t="s">
        <v>9436</v>
      </c>
      <c r="B3936" s="13" t="n">
        <v>101</v>
      </c>
      <c r="C3936" s="13" t="n">
        <v>101</v>
      </c>
      <c r="D3936" s="14" t="n">
        <f aca="false">C3936/Summary!$B$4</f>
        <v>0.00673333333333333</v>
      </c>
      <c r="E3936" s="15" t="n">
        <v>0.571428571428571</v>
      </c>
      <c r="F3936" s="2" t="s">
        <v>53</v>
      </c>
      <c r="G3936" s="2" t="s">
        <v>44</v>
      </c>
      <c r="H3936" s="2" t="str">
        <f aca="false">IF(AND(E3936&gt;=0.4,E3936&lt;=0.6),"Yes","No")</f>
        <v>Yes</v>
      </c>
      <c r="I3936" s="2" t="str">
        <f aca="false">IF(AND(F3936="No",G3936="No",H3936="Yes"),"Yes","No")</f>
        <v>No</v>
      </c>
      <c r="J3936" s="2"/>
      <c r="K3936" s="2"/>
    </row>
    <row r="3937" customFormat="false" ht="15" hidden="false" customHeight="false" outlineLevel="0" collapsed="false">
      <c r="A3937" s="2" t="s">
        <v>9437</v>
      </c>
      <c r="B3937" s="13" t="n">
        <v>101</v>
      </c>
      <c r="C3937" s="13" t="n">
        <v>100</v>
      </c>
      <c r="D3937" s="14" t="n">
        <f aca="false">C3937/Summary!$B$4</f>
        <v>0.00666666666666667</v>
      </c>
      <c r="E3937" s="15" t="n">
        <v>0.285714285714286</v>
      </c>
      <c r="F3937" s="2" t="s">
        <v>44</v>
      </c>
      <c r="G3937" s="2" t="s">
        <v>53</v>
      </c>
      <c r="H3937" s="2" t="str">
        <f aca="false">IF(AND(E3937&gt;=0.4,E3937&lt;=0.6),"Yes","No")</f>
        <v>No</v>
      </c>
      <c r="I3937" s="2" t="str">
        <f aca="false">IF(AND(F3937="No",G3937="No",H3937="Yes"),"Yes","No")</f>
        <v>No</v>
      </c>
      <c r="J3937" s="2"/>
      <c r="K3937" s="2"/>
    </row>
    <row r="3938" customFormat="false" ht="15" hidden="false" customHeight="false" outlineLevel="0" collapsed="false">
      <c r="A3938" s="2" t="s">
        <v>9438</v>
      </c>
      <c r="B3938" s="13" t="n">
        <v>101</v>
      </c>
      <c r="C3938" s="13" t="n">
        <v>101</v>
      </c>
      <c r="D3938" s="14" t="n">
        <f aca="false">C3938/Summary!$B$4</f>
        <v>0.00673333333333333</v>
      </c>
      <c r="E3938" s="15" t="n">
        <v>0.285714285714286</v>
      </c>
      <c r="F3938" s="2" t="s">
        <v>53</v>
      </c>
      <c r="G3938" s="2" t="s">
        <v>53</v>
      </c>
      <c r="H3938" s="2" t="str">
        <f aca="false">IF(AND(E3938&gt;=0.4,E3938&lt;=0.6),"Yes","No")</f>
        <v>No</v>
      </c>
      <c r="I3938" s="2" t="str">
        <f aca="false">IF(AND(F3938="No",G3938="No",H3938="Yes"),"Yes","No")</f>
        <v>No</v>
      </c>
      <c r="J3938" s="2"/>
      <c r="K3938" s="2"/>
    </row>
    <row r="3939" customFormat="false" ht="15" hidden="false" customHeight="false" outlineLevel="0" collapsed="false">
      <c r="A3939" s="2" t="s">
        <v>9439</v>
      </c>
      <c r="B3939" s="13" t="n">
        <v>101</v>
      </c>
      <c r="C3939" s="13" t="n">
        <v>101</v>
      </c>
      <c r="D3939" s="14" t="n">
        <f aca="false">C3939/Summary!$B$4</f>
        <v>0.00673333333333333</v>
      </c>
      <c r="E3939" s="15" t="n">
        <v>0.285714285714286</v>
      </c>
      <c r="F3939" s="2" t="s">
        <v>53</v>
      </c>
      <c r="G3939" s="2" t="s">
        <v>44</v>
      </c>
      <c r="H3939" s="2" t="str">
        <f aca="false">IF(AND(E3939&gt;=0.4,E3939&lt;=0.6),"Yes","No")</f>
        <v>No</v>
      </c>
      <c r="I3939" s="2" t="str">
        <f aca="false">IF(AND(F3939="No",G3939="No",H3939="Yes"),"Yes","No")</f>
        <v>No</v>
      </c>
      <c r="J3939" s="2"/>
      <c r="K3939" s="2"/>
    </row>
    <row r="3940" customFormat="false" ht="15" hidden="false" customHeight="false" outlineLevel="0" collapsed="false">
      <c r="A3940" s="2" t="s">
        <v>9440</v>
      </c>
      <c r="B3940" s="13" t="n">
        <v>101</v>
      </c>
      <c r="C3940" s="13" t="n">
        <v>101</v>
      </c>
      <c r="D3940" s="14" t="n">
        <f aca="false">C3940/Summary!$B$4</f>
        <v>0.00673333333333333</v>
      </c>
      <c r="E3940" s="15" t="n">
        <v>0.571428571428571</v>
      </c>
      <c r="F3940" s="2" t="s">
        <v>53</v>
      </c>
      <c r="G3940" s="2" t="s">
        <v>44</v>
      </c>
      <c r="H3940" s="2" t="str">
        <f aca="false">IF(AND(E3940&gt;=0.4,E3940&lt;=0.6),"Yes","No")</f>
        <v>Yes</v>
      </c>
      <c r="I3940" s="2" t="str">
        <f aca="false">IF(AND(F3940="No",G3940="No",H3940="Yes"),"Yes","No")</f>
        <v>No</v>
      </c>
      <c r="J3940" s="2"/>
      <c r="K3940" s="2"/>
    </row>
    <row r="3941" customFormat="false" ht="15" hidden="false" customHeight="false" outlineLevel="0" collapsed="false">
      <c r="A3941" s="2" t="s">
        <v>9441</v>
      </c>
      <c r="B3941" s="13" t="n">
        <v>101</v>
      </c>
      <c r="C3941" s="13" t="n">
        <v>101</v>
      </c>
      <c r="D3941" s="14" t="n">
        <f aca="false">C3941/Summary!$B$4</f>
        <v>0.00673333333333333</v>
      </c>
      <c r="E3941" s="15" t="n">
        <v>0.428571428571429</v>
      </c>
      <c r="F3941" s="2" t="s">
        <v>53</v>
      </c>
      <c r="G3941" s="2" t="s">
        <v>44</v>
      </c>
      <c r="H3941" s="2" t="str">
        <f aca="false">IF(AND(E3941&gt;=0.4,E3941&lt;=0.6),"Yes","No")</f>
        <v>Yes</v>
      </c>
      <c r="I3941" s="2" t="str">
        <f aca="false">IF(AND(F3941="No",G3941="No",H3941="Yes"),"Yes","No")</f>
        <v>No</v>
      </c>
      <c r="J3941" s="2"/>
      <c r="K3941" s="2"/>
    </row>
    <row r="3942" customFormat="false" ht="15" hidden="false" customHeight="false" outlineLevel="0" collapsed="false">
      <c r="A3942" s="2" t="s">
        <v>9442</v>
      </c>
      <c r="B3942" s="13" t="n">
        <v>101</v>
      </c>
      <c r="C3942" s="13" t="n">
        <v>100</v>
      </c>
      <c r="D3942" s="14" t="n">
        <f aca="false">C3942/Summary!$B$4</f>
        <v>0.00666666666666667</v>
      </c>
      <c r="E3942" s="15" t="n">
        <v>0.428571428571429</v>
      </c>
      <c r="F3942" s="2" t="s">
        <v>44</v>
      </c>
      <c r="G3942" s="2" t="s">
        <v>53</v>
      </c>
      <c r="H3942" s="2" t="str">
        <f aca="false">IF(AND(E3942&gt;=0.4,E3942&lt;=0.6),"Yes","No")</f>
        <v>Yes</v>
      </c>
      <c r="I3942" s="2" t="str">
        <f aca="false">IF(AND(F3942="No",G3942="No",H3942="Yes"),"Yes","No")</f>
        <v>No</v>
      </c>
      <c r="J3942" s="2"/>
      <c r="K3942" s="2"/>
    </row>
    <row r="3943" customFormat="false" ht="15" hidden="false" customHeight="false" outlineLevel="0" collapsed="false">
      <c r="A3943" s="2" t="s">
        <v>9443</v>
      </c>
      <c r="B3943" s="13" t="n">
        <v>101</v>
      </c>
      <c r="C3943" s="13" t="n">
        <v>100</v>
      </c>
      <c r="D3943" s="14" t="n">
        <f aca="false">C3943/Summary!$B$4</f>
        <v>0.00666666666666667</v>
      </c>
      <c r="E3943" s="15" t="n">
        <v>0.714285714285714</v>
      </c>
      <c r="F3943" s="2" t="s">
        <v>53</v>
      </c>
      <c r="G3943" s="2" t="s">
        <v>44</v>
      </c>
      <c r="H3943" s="2" t="str">
        <f aca="false">IF(AND(E3943&gt;=0.4,E3943&lt;=0.6),"Yes","No")</f>
        <v>No</v>
      </c>
      <c r="I3943" s="2" t="str">
        <f aca="false">IF(AND(F3943="No",G3943="No",H3943="Yes"),"Yes","No")</f>
        <v>No</v>
      </c>
      <c r="J3943" s="2"/>
      <c r="K3943" s="2"/>
    </row>
    <row r="3944" customFormat="false" ht="15" hidden="false" customHeight="false" outlineLevel="0" collapsed="false">
      <c r="A3944" s="2" t="s">
        <v>9444</v>
      </c>
      <c r="B3944" s="13" t="n">
        <v>101</v>
      </c>
      <c r="C3944" s="13" t="n">
        <v>100</v>
      </c>
      <c r="D3944" s="14" t="n">
        <f aca="false">C3944/Summary!$B$4</f>
        <v>0.00666666666666667</v>
      </c>
      <c r="E3944" s="15" t="n">
        <v>0.714285714285714</v>
      </c>
      <c r="F3944" s="2" t="s">
        <v>53</v>
      </c>
      <c r="G3944" s="2" t="s">
        <v>53</v>
      </c>
      <c r="H3944" s="2" t="str">
        <f aca="false">IF(AND(E3944&gt;=0.4,E3944&lt;=0.6),"Yes","No")</f>
        <v>No</v>
      </c>
      <c r="I3944" s="2" t="str">
        <f aca="false">IF(AND(F3944="No",G3944="No",H3944="Yes"),"Yes","No")</f>
        <v>No</v>
      </c>
      <c r="J3944" s="2"/>
      <c r="K3944" s="2"/>
    </row>
    <row r="3945" customFormat="false" ht="15" hidden="false" customHeight="false" outlineLevel="0" collapsed="false">
      <c r="A3945" s="2" t="s">
        <v>9445</v>
      </c>
      <c r="B3945" s="13" t="n">
        <v>101</v>
      </c>
      <c r="C3945" s="13" t="n">
        <v>101</v>
      </c>
      <c r="D3945" s="14" t="n">
        <f aca="false">C3945/Summary!$B$4</f>
        <v>0.00673333333333333</v>
      </c>
      <c r="E3945" s="15" t="n">
        <v>0.714285714285714</v>
      </c>
      <c r="F3945" s="2" t="s">
        <v>53</v>
      </c>
      <c r="G3945" s="2" t="s">
        <v>44</v>
      </c>
      <c r="H3945" s="2" t="str">
        <f aca="false">IF(AND(E3945&gt;=0.4,E3945&lt;=0.6),"Yes","No")</f>
        <v>No</v>
      </c>
      <c r="I3945" s="2" t="str">
        <f aca="false">IF(AND(F3945="No",G3945="No",H3945="Yes"),"Yes","No")</f>
        <v>No</v>
      </c>
      <c r="J3945" s="2"/>
      <c r="K3945" s="2"/>
    </row>
    <row r="3946" customFormat="false" ht="15" hidden="false" customHeight="false" outlineLevel="0" collapsed="false">
      <c r="A3946" s="2" t="s">
        <v>9446</v>
      </c>
      <c r="B3946" s="13" t="n">
        <v>101</v>
      </c>
      <c r="C3946" s="13" t="n">
        <v>101</v>
      </c>
      <c r="D3946" s="14" t="n">
        <f aca="false">C3946/Summary!$B$4</f>
        <v>0.00673333333333333</v>
      </c>
      <c r="E3946" s="15" t="n">
        <v>0.714285714285714</v>
      </c>
      <c r="F3946" s="2" t="s">
        <v>53</v>
      </c>
      <c r="G3946" s="2" t="s">
        <v>53</v>
      </c>
      <c r="H3946" s="2" t="str">
        <f aca="false">IF(AND(E3946&gt;=0.4,E3946&lt;=0.6),"Yes","No")</f>
        <v>No</v>
      </c>
      <c r="I3946" s="2" t="str">
        <f aca="false">IF(AND(F3946="No",G3946="No",H3946="Yes"),"Yes","No")</f>
        <v>No</v>
      </c>
      <c r="J3946" s="2"/>
      <c r="K3946" s="2"/>
    </row>
    <row r="3947" customFormat="false" ht="15" hidden="false" customHeight="false" outlineLevel="0" collapsed="false">
      <c r="A3947" s="2" t="s">
        <v>9447</v>
      </c>
      <c r="B3947" s="13" t="n">
        <v>101</v>
      </c>
      <c r="C3947" s="13" t="n">
        <v>101</v>
      </c>
      <c r="D3947" s="14" t="n">
        <f aca="false">C3947/Summary!$B$4</f>
        <v>0.00673333333333333</v>
      </c>
      <c r="E3947" s="15" t="n">
        <v>0.428571428571429</v>
      </c>
      <c r="F3947" s="2" t="s">
        <v>53</v>
      </c>
      <c r="G3947" s="2" t="s">
        <v>44</v>
      </c>
      <c r="H3947" s="2" t="str">
        <f aca="false">IF(AND(E3947&gt;=0.4,E3947&lt;=0.6),"Yes","No")</f>
        <v>Yes</v>
      </c>
      <c r="I3947" s="2" t="str">
        <f aca="false">IF(AND(F3947="No",G3947="No",H3947="Yes"),"Yes","No")</f>
        <v>No</v>
      </c>
      <c r="J3947" s="2"/>
      <c r="K3947" s="2"/>
    </row>
    <row r="3948" customFormat="false" ht="15" hidden="false" customHeight="false" outlineLevel="0" collapsed="false">
      <c r="A3948" s="2" t="s">
        <v>9448</v>
      </c>
      <c r="B3948" s="13" t="n">
        <v>101</v>
      </c>
      <c r="C3948" s="13" t="n">
        <v>101</v>
      </c>
      <c r="D3948" s="14" t="n">
        <f aca="false">C3948/Summary!$B$4</f>
        <v>0.00673333333333333</v>
      </c>
      <c r="E3948" s="15" t="n">
        <v>0.714285714285714</v>
      </c>
      <c r="F3948" s="2" t="s">
        <v>53</v>
      </c>
      <c r="G3948" s="2" t="s">
        <v>44</v>
      </c>
      <c r="H3948" s="2" t="str">
        <f aca="false">IF(AND(E3948&gt;=0.4,E3948&lt;=0.6),"Yes","No")</f>
        <v>No</v>
      </c>
      <c r="I3948" s="2" t="str">
        <f aca="false">IF(AND(F3948="No",G3948="No",H3948="Yes"),"Yes","No")</f>
        <v>No</v>
      </c>
      <c r="J3948" s="2"/>
      <c r="K3948" s="2"/>
    </row>
    <row r="3949" customFormat="false" ht="15" hidden="false" customHeight="false" outlineLevel="0" collapsed="false">
      <c r="A3949" s="2" t="s">
        <v>9449</v>
      </c>
      <c r="B3949" s="13" t="n">
        <v>101</v>
      </c>
      <c r="C3949" s="13" t="n">
        <v>101</v>
      </c>
      <c r="D3949" s="14" t="n">
        <f aca="false">C3949/Summary!$B$4</f>
        <v>0.00673333333333333</v>
      </c>
      <c r="E3949" s="15" t="n">
        <v>0.571428571428571</v>
      </c>
      <c r="F3949" s="2" t="s">
        <v>44</v>
      </c>
      <c r="G3949" s="2" t="s">
        <v>53</v>
      </c>
      <c r="H3949" s="2" t="str">
        <f aca="false">IF(AND(E3949&gt;=0.4,E3949&lt;=0.6),"Yes","No")</f>
        <v>Yes</v>
      </c>
      <c r="I3949" s="2" t="str">
        <f aca="false">IF(AND(F3949="No",G3949="No",H3949="Yes"),"Yes","No")</f>
        <v>No</v>
      </c>
      <c r="J3949" s="2"/>
      <c r="K3949" s="2"/>
    </row>
    <row r="3950" customFormat="false" ht="15" hidden="false" customHeight="false" outlineLevel="0" collapsed="false">
      <c r="A3950" s="2" t="s">
        <v>9450</v>
      </c>
      <c r="B3950" s="13" t="n">
        <v>101</v>
      </c>
      <c r="C3950" s="13" t="n">
        <v>101</v>
      </c>
      <c r="D3950" s="14" t="n">
        <f aca="false">C3950/Summary!$B$4</f>
        <v>0.00673333333333333</v>
      </c>
      <c r="E3950" s="15" t="n">
        <v>0.714285714285714</v>
      </c>
      <c r="F3950" s="2" t="s">
        <v>44</v>
      </c>
      <c r="G3950" s="2" t="s">
        <v>44</v>
      </c>
      <c r="H3950" s="2" t="str">
        <f aca="false">IF(AND(E3950&gt;=0.4,E3950&lt;=0.6),"Yes","No")</f>
        <v>No</v>
      </c>
      <c r="I3950" s="2" t="str">
        <f aca="false">IF(AND(F3950="No",G3950="No",H3950="Yes"),"Yes","No")</f>
        <v>No</v>
      </c>
      <c r="J3950" s="2"/>
      <c r="K3950" s="2"/>
    </row>
    <row r="3951" customFormat="false" ht="15" hidden="false" customHeight="false" outlineLevel="0" collapsed="false">
      <c r="A3951" s="2" t="s">
        <v>9451</v>
      </c>
      <c r="B3951" s="13" t="n">
        <v>101</v>
      </c>
      <c r="C3951" s="13" t="n">
        <v>101</v>
      </c>
      <c r="D3951" s="14" t="n">
        <f aca="false">C3951/Summary!$B$4</f>
        <v>0.00673333333333333</v>
      </c>
      <c r="E3951" s="15" t="n">
        <v>0.428571428571429</v>
      </c>
      <c r="F3951" s="2" t="s">
        <v>53</v>
      </c>
      <c r="G3951" s="2" t="s">
        <v>53</v>
      </c>
      <c r="H3951" s="2" t="str">
        <f aca="false">IF(AND(E3951&gt;=0.4,E3951&lt;=0.6),"Yes","No")</f>
        <v>Yes</v>
      </c>
      <c r="I3951" s="2" t="str">
        <f aca="false">IF(AND(F3951="No",G3951="No",H3951="Yes"),"Yes","No")</f>
        <v>No</v>
      </c>
      <c r="J3951" s="2"/>
      <c r="K3951" s="2"/>
    </row>
    <row r="3952" customFormat="false" ht="15" hidden="false" customHeight="false" outlineLevel="0" collapsed="false">
      <c r="A3952" s="2" t="s">
        <v>9452</v>
      </c>
      <c r="B3952" s="13" t="n">
        <v>101</v>
      </c>
      <c r="C3952" s="13" t="n">
        <v>101</v>
      </c>
      <c r="D3952" s="14" t="n">
        <f aca="false">C3952/Summary!$B$4</f>
        <v>0.00673333333333333</v>
      </c>
      <c r="E3952" s="15" t="n">
        <v>0.428571428571429</v>
      </c>
      <c r="F3952" s="2" t="s">
        <v>44</v>
      </c>
      <c r="G3952" s="2" t="s">
        <v>53</v>
      </c>
      <c r="H3952" s="2" t="str">
        <f aca="false">IF(AND(E3952&gt;=0.4,E3952&lt;=0.6),"Yes","No")</f>
        <v>Yes</v>
      </c>
      <c r="I3952" s="2" t="str">
        <f aca="false">IF(AND(F3952="No",G3952="No",H3952="Yes"),"Yes","No")</f>
        <v>No</v>
      </c>
      <c r="J3952" s="2"/>
      <c r="K3952" s="2"/>
    </row>
    <row r="3953" customFormat="false" ht="15" hidden="false" customHeight="false" outlineLevel="0" collapsed="false">
      <c r="A3953" s="2" t="s">
        <v>9453</v>
      </c>
      <c r="B3953" s="13" t="n">
        <v>101</v>
      </c>
      <c r="C3953" s="13" t="n">
        <v>101</v>
      </c>
      <c r="D3953" s="14" t="n">
        <f aca="false">C3953/Summary!$B$4</f>
        <v>0.00673333333333333</v>
      </c>
      <c r="E3953" s="15" t="n">
        <v>0.571428571428571</v>
      </c>
      <c r="F3953" s="2" t="s">
        <v>44</v>
      </c>
      <c r="G3953" s="2" t="s">
        <v>53</v>
      </c>
      <c r="H3953" s="2" t="str">
        <f aca="false">IF(AND(E3953&gt;=0.4,E3953&lt;=0.6),"Yes","No")</f>
        <v>Yes</v>
      </c>
      <c r="I3953" s="2" t="str">
        <f aca="false">IF(AND(F3953="No",G3953="No",H3953="Yes"),"Yes","No")</f>
        <v>No</v>
      </c>
      <c r="J3953" s="2"/>
      <c r="K3953" s="2"/>
    </row>
    <row r="3954" customFormat="false" ht="15" hidden="false" customHeight="false" outlineLevel="0" collapsed="false">
      <c r="A3954" s="2" t="s">
        <v>9454</v>
      </c>
      <c r="B3954" s="13" t="n">
        <v>101</v>
      </c>
      <c r="C3954" s="13" t="n">
        <v>100</v>
      </c>
      <c r="D3954" s="14" t="n">
        <f aca="false">C3954/Summary!$B$4</f>
        <v>0.00666666666666667</v>
      </c>
      <c r="E3954" s="15" t="n">
        <v>0.428571428571429</v>
      </c>
      <c r="F3954" s="2" t="s">
        <v>53</v>
      </c>
      <c r="G3954" s="2" t="s">
        <v>44</v>
      </c>
      <c r="H3954" s="2" t="str">
        <f aca="false">IF(AND(E3954&gt;=0.4,E3954&lt;=0.6),"Yes","No")</f>
        <v>Yes</v>
      </c>
      <c r="I3954" s="2" t="str">
        <f aca="false">IF(AND(F3954="No",G3954="No",H3954="Yes"),"Yes","No")</f>
        <v>No</v>
      </c>
      <c r="J3954" s="2"/>
      <c r="K3954" s="2"/>
    </row>
    <row r="3955" customFormat="false" ht="15" hidden="false" customHeight="false" outlineLevel="0" collapsed="false">
      <c r="A3955" s="2" t="s">
        <v>9455</v>
      </c>
      <c r="B3955" s="13" t="n">
        <v>101</v>
      </c>
      <c r="C3955" s="13" t="n">
        <v>101</v>
      </c>
      <c r="D3955" s="14" t="n">
        <f aca="false">C3955/Summary!$B$4</f>
        <v>0.00673333333333333</v>
      </c>
      <c r="E3955" s="15" t="n">
        <v>0.428571428571429</v>
      </c>
      <c r="F3955" s="2" t="s">
        <v>44</v>
      </c>
      <c r="G3955" s="2" t="s">
        <v>53</v>
      </c>
      <c r="H3955" s="2" t="str">
        <f aca="false">IF(AND(E3955&gt;=0.4,E3955&lt;=0.6),"Yes","No")</f>
        <v>Yes</v>
      </c>
      <c r="I3955" s="2" t="str">
        <f aca="false">IF(AND(F3955="No",G3955="No",H3955="Yes"),"Yes","No")</f>
        <v>No</v>
      </c>
      <c r="J3955" s="2"/>
      <c r="K3955" s="2"/>
    </row>
    <row r="3956" customFormat="false" ht="15" hidden="false" customHeight="false" outlineLevel="0" collapsed="false">
      <c r="A3956" s="2" t="s">
        <v>9456</v>
      </c>
      <c r="B3956" s="13" t="n">
        <v>101</v>
      </c>
      <c r="C3956" s="13" t="n">
        <v>101</v>
      </c>
      <c r="D3956" s="14" t="n">
        <f aca="false">C3956/Summary!$B$4</f>
        <v>0.00673333333333333</v>
      </c>
      <c r="E3956" s="15" t="n">
        <v>0.428571428571429</v>
      </c>
      <c r="F3956" s="2" t="s">
        <v>53</v>
      </c>
      <c r="G3956" s="2" t="s">
        <v>53</v>
      </c>
      <c r="H3956" s="2" t="str">
        <f aca="false">IF(AND(E3956&gt;=0.4,E3956&lt;=0.6),"Yes","No")</f>
        <v>Yes</v>
      </c>
      <c r="I3956" s="2" t="str">
        <f aca="false">IF(AND(F3956="No",G3956="No",H3956="Yes"),"Yes","No")</f>
        <v>No</v>
      </c>
      <c r="J3956" s="2"/>
      <c r="K3956" s="2"/>
    </row>
    <row r="3957" customFormat="false" ht="15" hidden="false" customHeight="false" outlineLevel="0" collapsed="false">
      <c r="A3957" s="2" t="s">
        <v>9457</v>
      </c>
      <c r="B3957" s="13" t="n">
        <v>101</v>
      </c>
      <c r="C3957" s="13" t="n">
        <v>101</v>
      </c>
      <c r="D3957" s="14" t="n">
        <f aca="false">C3957/Summary!$B$4</f>
        <v>0.00673333333333333</v>
      </c>
      <c r="E3957" s="15" t="n">
        <v>0.285714285714286</v>
      </c>
      <c r="F3957" s="2" t="s">
        <v>53</v>
      </c>
      <c r="G3957" s="2" t="s">
        <v>44</v>
      </c>
      <c r="H3957" s="2" t="str">
        <f aca="false">IF(AND(E3957&gt;=0.4,E3957&lt;=0.6),"Yes","No")</f>
        <v>No</v>
      </c>
      <c r="I3957" s="2" t="str">
        <f aca="false">IF(AND(F3957="No",G3957="No",H3957="Yes"),"Yes","No")</f>
        <v>No</v>
      </c>
      <c r="J3957" s="2"/>
      <c r="K3957" s="2"/>
    </row>
    <row r="3958" customFormat="false" ht="15" hidden="false" customHeight="false" outlineLevel="0" collapsed="false">
      <c r="A3958" s="2" t="s">
        <v>9458</v>
      </c>
      <c r="B3958" s="13" t="n">
        <v>101</v>
      </c>
      <c r="C3958" s="13" t="n">
        <v>101</v>
      </c>
      <c r="D3958" s="14" t="n">
        <f aca="false">C3958/Summary!$B$4</f>
        <v>0.00673333333333333</v>
      </c>
      <c r="E3958" s="15" t="n">
        <v>0.285714285714286</v>
      </c>
      <c r="F3958" s="2" t="s">
        <v>53</v>
      </c>
      <c r="G3958" s="2" t="s">
        <v>44</v>
      </c>
      <c r="H3958" s="2" t="str">
        <f aca="false">IF(AND(E3958&gt;=0.4,E3958&lt;=0.6),"Yes","No")</f>
        <v>No</v>
      </c>
      <c r="I3958" s="2" t="str">
        <f aca="false">IF(AND(F3958="No",G3958="No",H3958="Yes"),"Yes","No")</f>
        <v>No</v>
      </c>
      <c r="J3958" s="2"/>
      <c r="K3958" s="2"/>
    </row>
    <row r="3959" customFormat="false" ht="15" hidden="false" customHeight="false" outlineLevel="0" collapsed="false">
      <c r="A3959" s="2" t="s">
        <v>9459</v>
      </c>
      <c r="B3959" s="13" t="n">
        <v>101</v>
      </c>
      <c r="C3959" s="13" t="n">
        <v>101</v>
      </c>
      <c r="D3959" s="14" t="n">
        <f aca="false">C3959/Summary!$B$4</f>
        <v>0.00673333333333333</v>
      </c>
      <c r="E3959" s="15" t="n">
        <v>0.285714285714286</v>
      </c>
      <c r="F3959" s="2" t="s">
        <v>53</v>
      </c>
      <c r="G3959" s="2" t="s">
        <v>44</v>
      </c>
      <c r="H3959" s="2" t="str">
        <f aca="false">IF(AND(E3959&gt;=0.4,E3959&lt;=0.6),"Yes","No")</f>
        <v>No</v>
      </c>
      <c r="I3959" s="2" t="str">
        <f aca="false">IF(AND(F3959="No",G3959="No",H3959="Yes"),"Yes","No")</f>
        <v>No</v>
      </c>
      <c r="J3959" s="2"/>
      <c r="K3959" s="2"/>
    </row>
    <row r="3960" customFormat="false" ht="15" hidden="false" customHeight="false" outlineLevel="0" collapsed="false">
      <c r="A3960" s="2" t="s">
        <v>9460</v>
      </c>
      <c r="B3960" s="13" t="n">
        <v>101</v>
      </c>
      <c r="C3960" s="13" t="n">
        <v>100</v>
      </c>
      <c r="D3960" s="14" t="n">
        <f aca="false">C3960/Summary!$B$4</f>
        <v>0.00666666666666667</v>
      </c>
      <c r="E3960" s="15" t="n">
        <v>0.571428571428571</v>
      </c>
      <c r="F3960" s="2" t="s">
        <v>53</v>
      </c>
      <c r="G3960" s="2" t="s">
        <v>44</v>
      </c>
      <c r="H3960" s="2" t="str">
        <f aca="false">IF(AND(E3960&gt;=0.4,E3960&lt;=0.6),"Yes","No")</f>
        <v>Yes</v>
      </c>
      <c r="I3960" s="2" t="str">
        <f aca="false">IF(AND(F3960="No",G3960="No",H3960="Yes"),"Yes","No")</f>
        <v>No</v>
      </c>
      <c r="J3960" s="2"/>
      <c r="K3960" s="2"/>
    </row>
    <row r="3961" customFormat="false" ht="15" hidden="false" customHeight="false" outlineLevel="0" collapsed="false">
      <c r="A3961" s="2" t="s">
        <v>9461</v>
      </c>
      <c r="B3961" s="13" t="n">
        <v>101</v>
      </c>
      <c r="C3961" s="13" t="n">
        <v>101</v>
      </c>
      <c r="D3961" s="14" t="n">
        <f aca="false">C3961/Summary!$B$4</f>
        <v>0.00673333333333333</v>
      </c>
      <c r="E3961" s="15" t="n">
        <v>0.428571428571429</v>
      </c>
      <c r="F3961" s="2" t="s">
        <v>53</v>
      </c>
      <c r="G3961" s="2" t="s">
        <v>53</v>
      </c>
      <c r="H3961" s="2" t="str">
        <f aca="false">IF(AND(E3961&gt;=0.4,E3961&lt;=0.6),"Yes","No")</f>
        <v>Yes</v>
      </c>
      <c r="I3961" s="2" t="str">
        <f aca="false">IF(AND(F3961="No",G3961="No",H3961="Yes"),"Yes","No")</f>
        <v>No</v>
      </c>
      <c r="J3961" s="2"/>
      <c r="K3961" s="2"/>
    </row>
    <row r="3962" customFormat="false" ht="15" hidden="false" customHeight="false" outlineLevel="0" collapsed="false">
      <c r="A3962" s="2" t="s">
        <v>9462</v>
      </c>
      <c r="B3962" s="13" t="n">
        <v>101</v>
      </c>
      <c r="C3962" s="13" t="n">
        <v>101</v>
      </c>
      <c r="D3962" s="14" t="n">
        <f aca="false">C3962/Summary!$B$4</f>
        <v>0.00673333333333333</v>
      </c>
      <c r="E3962" s="15" t="n">
        <v>0.428571428571429</v>
      </c>
      <c r="F3962" s="2" t="s">
        <v>53</v>
      </c>
      <c r="G3962" s="2" t="s">
        <v>44</v>
      </c>
      <c r="H3962" s="2" t="str">
        <f aca="false">IF(AND(E3962&gt;=0.4,E3962&lt;=0.6),"Yes","No")</f>
        <v>Yes</v>
      </c>
      <c r="I3962" s="2" t="str">
        <f aca="false">IF(AND(F3962="No",G3962="No",H3962="Yes"),"Yes","No")</f>
        <v>No</v>
      </c>
      <c r="J3962" s="2"/>
      <c r="K3962" s="2"/>
    </row>
    <row r="3963" customFormat="false" ht="15" hidden="false" customHeight="false" outlineLevel="0" collapsed="false">
      <c r="A3963" s="2" t="s">
        <v>9463</v>
      </c>
      <c r="B3963" s="13" t="n">
        <v>101</v>
      </c>
      <c r="C3963" s="13" t="n">
        <v>101</v>
      </c>
      <c r="D3963" s="14" t="n">
        <f aca="false">C3963/Summary!$B$4</f>
        <v>0.00673333333333333</v>
      </c>
      <c r="E3963" s="15" t="n">
        <v>0.285714285714286</v>
      </c>
      <c r="F3963" s="2" t="s">
        <v>53</v>
      </c>
      <c r="G3963" s="2" t="s">
        <v>44</v>
      </c>
      <c r="H3963" s="2" t="str">
        <f aca="false">IF(AND(E3963&gt;=0.4,E3963&lt;=0.6),"Yes","No")</f>
        <v>No</v>
      </c>
      <c r="I3963" s="2" t="str">
        <f aca="false">IF(AND(F3963="No",G3963="No",H3963="Yes"),"Yes","No")</f>
        <v>No</v>
      </c>
      <c r="J3963" s="2"/>
      <c r="K3963" s="2"/>
    </row>
    <row r="3964" customFormat="false" ht="15" hidden="false" customHeight="false" outlineLevel="0" collapsed="false">
      <c r="A3964" s="2" t="s">
        <v>9464</v>
      </c>
      <c r="B3964" s="13" t="n">
        <v>101</v>
      </c>
      <c r="C3964" s="13" t="n">
        <v>100</v>
      </c>
      <c r="D3964" s="14" t="n">
        <f aca="false">C3964/Summary!$B$4</f>
        <v>0.00666666666666667</v>
      </c>
      <c r="E3964" s="15" t="n">
        <v>0.571428571428571</v>
      </c>
      <c r="F3964" s="2" t="s">
        <v>53</v>
      </c>
      <c r="G3964" s="2" t="s">
        <v>53</v>
      </c>
      <c r="H3964" s="2" t="str">
        <f aca="false">IF(AND(E3964&gt;=0.4,E3964&lt;=0.6),"Yes","No")</f>
        <v>Yes</v>
      </c>
      <c r="I3964" s="2" t="str">
        <f aca="false">IF(AND(F3964="No",G3964="No",H3964="Yes"),"Yes","No")</f>
        <v>No</v>
      </c>
      <c r="J3964" s="2"/>
      <c r="K3964" s="2"/>
    </row>
    <row r="3965" customFormat="false" ht="15" hidden="false" customHeight="false" outlineLevel="0" collapsed="false">
      <c r="A3965" s="2" t="s">
        <v>9465</v>
      </c>
      <c r="B3965" s="13" t="n">
        <v>101</v>
      </c>
      <c r="C3965" s="13" t="n">
        <v>101</v>
      </c>
      <c r="D3965" s="14" t="n">
        <f aca="false">C3965/Summary!$B$4</f>
        <v>0.00673333333333333</v>
      </c>
      <c r="E3965" s="15" t="n">
        <v>0.428571428571429</v>
      </c>
      <c r="F3965" s="2" t="s">
        <v>53</v>
      </c>
      <c r="G3965" s="2" t="s">
        <v>44</v>
      </c>
      <c r="H3965" s="2" t="str">
        <f aca="false">IF(AND(E3965&gt;=0.4,E3965&lt;=0.6),"Yes","No")</f>
        <v>Yes</v>
      </c>
      <c r="I3965" s="2" t="str">
        <f aca="false">IF(AND(F3965="No",G3965="No",H3965="Yes"),"Yes","No")</f>
        <v>No</v>
      </c>
      <c r="J3965" s="2"/>
      <c r="K3965" s="2"/>
    </row>
    <row r="3966" customFormat="false" ht="15" hidden="false" customHeight="false" outlineLevel="0" collapsed="false">
      <c r="A3966" s="2" t="s">
        <v>9466</v>
      </c>
      <c r="B3966" s="13" t="n">
        <v>101</v>
      </c>
      <c r="C3966" s="13" t="n">
        <v>101</v>
      </c>
      <c r="D3966" s="14" t="n">
        <f aca="false">C3966/Summary!$B$4</f>
        <v>0.00673333333333333</v>
      </c>
      <c r="E3966" s="15" t="n">
        <v>0.571428571428571</v>
      </c>
      <c r="F3966" s="2" t="s">
        <v>53</v>
      </c>
      <c r="G3966" s="2" t="s">
        <v>44</v>
      </c>
      <c r="H3966" s="2" t="str">
        <f aca="false">IF(AND(E3966&gt;=0.4,E3966&lt;=0.6),"Yes","No")</f>
        <v>Yes</v>
      </c>
      <c r="I3966" s="2" t="str">
        <f aca="false">IF(AND(F3966="No",G3966="No",H3966="Yes"),"Yes","No")</f>
        <v>No</v>
      </c>
      <c r="J3966" s="2"/>
      <c r="K3966" s="2"/>
    </row>
    <row r="3967" customFormat="false" ht="15" hidden="false" customHeight="false" outlineLevel="0" collapsed="false">
      <c r="A3967" s="2" t="s">
        <v>9467</v>
      </c>
      <c r="B3967" s="13" t="n">
        <v>101</v>
      </c>
      <c r="C3967" s="13" t="n">
        <v>100</v>
      </c>
      <c r="D3967" s="14" t="n">
        <f aca="false">C3967/Summary!$B$4</f>
        <v>0.00666666666666667</v>
      </c>
      <c r="E3967" s="15" t="n">
        <v>0.714285714285714</v>
      </c>
      <c r="F3967" s="2" t="s">
        <v>53</v>
      </c>
      <c r="G3967" s="2" t="s">
        <v>44</v>
      </c>
      <c r="H3967" s="2" t="str">
        <f aca="false">IF(AND(E3967&gt;=0.4,E3967&lt;=0.6),"Yes","No")</f>
        <v>No</v>
      </c>
      <c r="I3967" s="2" t="str">
        <f aca="false">IF(AND(F3967="No",G3967="No",H3967="Yes"),"Yes","No")</f>
        <v>No</v>
      </c>
      <c r="J3967" s="2"/>
      <c r="K3967" s="2"/>
    </row>
    <row r="3968" customFormat="false" ht="15" hidden="false" customHeight="false" outlineLevel="0" collapsed="false">
      <c r="A3968" s="2" t="s">
        <v>9468</v>
      </c>
      <c r="B3968" s="13" t="n">
        <v>101</v>
      </c>
      <c r="C3968" s="13" t="n">
        <v>101</v>
      </c>
      <c r="D3968" s="14" t="n">
        <f aca="false">C3968/Summary!$B$4</f>
        <v>0.00673333333333333</v>
      </c>
      <c r="E3968" s="15" t="n">
        <v>0.714285714285714</v>
      </c>
      <c r="F3968" s="2" t="s">
        <v>53</v>
      </c>
      <c r="G3968" s="2" t="s">
        <v>44</v>
      </c>
      <c r="H3968" s="2" t="str">
        <f aca="false">IF(AND(E3968&gt;=0.4,E3968&lt;=0.6),"Yes","No")</f>
        <v>No</v>
      </c>
      <c r="I3968" s="2" t="str">
        <f aca="false">IF(AND(F3968="No",G3968="No",H3968="Yes"),"Yes","No")</f>
        <v>No</v>
      </c>
      <c r="J3968" s="2"/>
      <c r="K3968" s="2"/>
    </row>
    <row r="3969" customFormat="false" ht="15" hidden="false" customHeight="false" outlineLevel="0" collapsed="false">
      <c r="A3969" s="2" t="s">
        <v>9469</v>
      </c>
      <c r="B3969" s="13" t="n">
        <v>101</v>
      </c>
      <c r="C3969" s="13" t="n">
        <v>100</v>
      </c>
      <c r="D3969" s="14" t="n">
        <f aca="false">C3969/Summary!$B$4</f>
        <v>0.00666666666666667</v>
      </c>
      <c r="E3969" s="15" t="n">
        <v>0.857142857142857</v>
      </c>
      <c r="F3969" s="2" t="s">
        <v>53</v>
      </c>
      <c r="G3969" s="2" t="s">
        <v>44</v>
      </c>
      <c r="H3969" s="2" t="str">
        <f aca="false">IF(AND(E3969&gt;=0.4,E3969&lt;=0.6),"Yes","No")</f>
        <v>No</v>
      </c>
      <c r="I3969" s="2" t="str">
        <f aca="false">IF(AND(F3969="No",G3969="No",H3969="Yes"),"Yes","No")</f>
        <v>No</v>
      </c>
      <c r="J3969" s="2"/>
      <c r="K3969" s="2"/>
    </row>
    <row r="3970" customFormat="false" ht="15" hidden="false" customHeight="false" outlineLevel="0" collapsed="false">
      <c r="A3970" s="2" t="s">
        <v>9470</v>
      </c>
      <c r="B3970" s="13" t="n">
        <v>101</v>
      </c>
      <c r="C3970" s="13" t="n">
        <v>101</v>
      </c>
      <c r="D3970" s="14" t="n">
        <f aca="false">C3970/Summary!$B$4</f>
        <v>0.00673333333333333</v>
      </c>
      <c r="E3970" s="15" t="n">
        <v>0.714285714285714</v>
      </c>
      <c r="F3970" s="2" t="s">
        <v>53</v>
      </c>
      <c r="G3970" s="2" t="s">
        <v>53</v>
      </c>
      <c r="H3970" s="2" t="str">
        <f aca="false">IF(AND(E3970&gt;=0.4,E3970&lt;=0.6),"Yes","No")</f>
        <v>No</v>
      </c>
      <c r="I3970" s="2" t="str">
        <f aca="false">IF(AND(F3970="No",G3970="No",H3970="Yes"),"Yes","No")</f>
        <v>No</v>
      </c>
      <c r="J3970" s="2"/>
      <c r="K3970" s="2"/>
    </row>
    <row r="3971" customFormat="false" ht="15" hidden="false" customHeight="false" outlineLevel="0" collapsed="false">
      <c r="A3971" s="2" t="s">
        <v>9471</v>
      </c>
      <c r="B3971" s="13" t="n">
        <v>101</v>
      </c>
      <c r="C3971" s="13" t="n">
        <v>100</v>
      </c>
      <c r="D3971" s="14" t="n">
        <f aca="false">C3971/Summary!$B$4</f>
        <v>0.00666666666666667</v>
      </c>
      <c r="E3971" s="15" t="n">
        <v>0.571428571428571</v>
      </c>
      <c r="F3971" s="2" t="s">
        <v>53</v>
      </c>
      <c r="G3971" s="2" t="s">
        <v>44</v>
      </c>
      <c r="H3971" s="2" t="str">
        <f aca="false">IF(AND(E3971&gt;=0.4,E3971&lt;=0.6),"Yes","No")</f>
        <v>Yes</v>
      </c>
      <c r="I3971" s="2" t="str">
        <f aca="false">IF(AND(F3971="No",G3971="No",H3971="Yes"),"Yes","No")</f>
        <v>No</v>
      </c>
      <c r="J3971" s="2"/>
      <c r="K3971" s="2"/>
    </row>
    <row r="3972" customFormat="false" ht="15" hidden="false" customHeight="false" outlineLevel="0" collapsed="false">
      <c r="A3972" s="2" t="s">
        <v>9472</v>
      </c>
      <c r="B3972" s="13" t="n">
        <v>101</v>
      </c>
      <c r="C3972" s="13" t="n">
        <v>101</v>
      </c>
      <c r="D3972" s="14" t="n">
        <f aca="false">C3972/Summary!$B$4</f>
        <v>0.00673333333333333</v>
      </c>
      <c r="E3972" s="15" t="n">
        <v>0.428571428571429</v>
      </c>
      <c r="F3972" s="2" t="s">
        <v>53</v>
      </c>
      <c r="G3972" s="2" t="s">
        <v>44</v>
      </c>
      <c r="H3972" s="2" t="str">
        <f aca="false">IF(AND(E3972&gt;=0.4,E3972&lt;=0.6),"Yes","No")</f>
        <v>Yes</v>
      </c>
      <c r="I3972" s="2" t="str">
        <f aca="false">IF(AND(F3972="No",G3972="No",H3972="Yes"),"Yes","No")</f>
        <v>No</v>
      </c>
      <c r="J3972" s="2"/>
      <c r="K3972" s="2"/>
    </row>
    <row r="3973" customFormat="false" ht="15" hidden="false" customHeight="false" outlineLevel="0" collapsed="false">
      <c r="A3973" s="2" t="s">
        <v>9473</v>
      </c>
      <c r="B3973" s="13" t="n">
        <v>101</v>
      </c>
      <c r="C3973" s="13" t="n">
        <v>101</v>
      </c>
      <c r="D3973" s="14" t="n">
        <f aca="false">C3973/Summary!$B$4</f>
        <v>0.00673333333333333</v>
      </c>
      <c r="E3973" s="15" t="n">
        <v>0.285714285714286</v>
      </c>
      <c r="F3973" s="2" t="s">
        <v>53</v>
      </c>
      <c r="G3973" s="2" t="s">
        <v>53</v>
      </c>
      <c r="H3973" s="2" t="str">
        <f aca="false">IF(AND(E3973&gt;=0.4,E3973&lt;=0.6),"Yes","No")</f>
        <v>No</v>
      </c>
      <c r="I3973" s="2" t="str">
        <f aca="false">IF(AND(F3973="No",G3973="No",H3973="Yes"),"Yes","No")</f>
        <v>No</v>
      </c>
      <c r="J3973" s="2"/>
      <c r="K3973" s="2"/>
    </row>
    <row r="3974" customFormat="false" ht="15" hidden="false" customHeight="false" outlineLevel="0" collapsed="false">
      <c r="A3974" s="2" t="s">
        <v>9474</v>
      </c>
      <c r="B3974" s="13" t="n">
        <v>101</v>
      </c>
      <c r="C3974" s="13" t="n">
        <v>101</v>
      </c>
      <c r="D3974" s="14" t="n">
        <f aca="false">C3974/Summary!$B$4</f>
        <v>0.00673333333333333</v>
      </c>
      <c r="E3974" s="15" t="n">
        <v>0.428571428571429</v>
      </c>
      <c r="F3974" s="2" t="s">
        <v>53</v>
      </c>
      <c r="G3974" s="2" t="s">
        <v>44</v>
      </c>
      <c r="H3974" s="2" t="str">
        <f aca="false">IF(AND(E3974&gt;=0.4,E3974&lt;=0.6),"Yes","No")</f>
        <v>Yes</v>
      </c>
      <c r="I3974" s="2" t="str">
        <f aca="false">IF(AND(F3974="No",G3974="No",H3974="Yes"),"Yes","No")</f>
        <v>No</v>
      </c>
      <c r="J3974" s="2"/>
      <c r="K3974" s="2"/>
    </row>
    <row r="3975" customFormat="false" ht="15" hidden="false" customHeight="false" outlineLevel="0" collapsed="false">
      <c r="A3975" s="2" t="s">
        <v>9475</v>
      </c>
      <c r="B3975" s="13" t="n">
        <v>101</v>
      </c>
      <c r="C3975" s="13" t="n">
        <v>101</v>
      </c>
      <c r="D3975" s="14" t="n">
        <f aca="false">C3975/Summary!$B$4</f>
        <v>0.00673333333333333</v>
      </c>
      <c r="E3975" s="15" t="n">
        <v>0</v>
      </c>
      <c r="F3975" s="2" t="s">
        <v>53</v>
      </c>
      <c r="G3975" s="2" t="s">
        <v>44</v>
      </c>
      <c r="H3975" s="2" t="str">
        <f aca="false">IF(AND(E3975&gt;=0.4,E3975&lt;=0.6),"Yes","No")</f>
        <v>No</v>
      </c>
      <c r="I3975" s="2" t="str">
        <f aca="false">IF(AND(F3975="No",G3975="No",H3975="Yes"),"Yes","No")</f>
        <v>No</v>
      </c>
      <c r="J3975" s="2"/>
      <c r="K3975" s="2"/>
    </row>
    <row r="3976" customFormat="false" ht="15" hidden="false" customHeight="false" outlineLevel="0" collapsed="false">
      <c r="A3976" s="2" t="s">
        <v>9476</v>
      </c>
      <c r="B3976" s="13" t="n">
        <v>101</v>
      </c>
      <c r="C3976" s="13" t="n">
        <v>101</v>
      </c>
      <c r="D3976" s="14" t="n">
        <f aca="false">C3976/Summary!$B$4</f>
        <v>0.00673333333333333</v>
      </c>
      <c r="E3976" s="15" t="n">
        <v>0.142857142857143</v>
      </c>
      <c r="F3976" s="2" t="s">
        <v>53</v>
      </c>
      <c r="G3976" s="2" t="s">
        <v>44</v>
      </c>
      <c r="H3976" s="2" t="str">
        <f aca="false">IF(AND(E3976&gt;=0.4,E3976&lt;=0.6),"Yes","No")</f>
        <v>No</v>
      </c>
      <c r="I3976" s="2" t="str">
        <f aca="false">IF(AND(F3976="No",G3976="No",H3976="Yes"),"Yes","No")</f>
        <v>No</v>
      </c>
      <c r="J3976" s="2"/>
      <c r="K3976" s="2"/>
    </row>
    <row r="3977" customFormat="false" ht="15" hidden="false" customHeight="false" outlineLevel="0" collapsed="false">
      <c r="A3977" s="2" t="s">
        <v>9477</v>
      </c>
      <c r="B3977" s="13" t="n">
        <v>101</v>
      </c>
      <c r="C3977" s="13" t="n">
        <v>101</v>
      </c>
      <c r="D3977" s="14" t="n">
        <f aca="false">C3977/Summary!$B$4</f>
        <v>0.00673333333333333</v>
      </c>
      <c r="E3977" s="15" t="n">
        <v>0.285714285714286</v>
      </c>
      <c r="F3977" s="2" t="s">
        <v>53</v>
      </c>
      <c r="G3977" s="2" t="s">
        <v>44</v>
      </c>
      <c r="H3977" s="2" t="str">
        <f aca="false">IF(AND(E3977&gt;=0.4,E3977&lt;=0.6),"Yes","No")</f>
        <v>No</v>
      </c>
      <c r="I3977" s="2" t="str">
        <f aca="false">IF(AND(F3977="No",G3977="No",H3977="Yes"),"Yes","No")</f>
        <v>No</v>
      </c>
      <c r="J3977" s="2"/>
      <c r="K3977" s="2"/>
    </row>
    <row r="3978" customFormat="false" ht="15" hidden="false" customHeight="false" outlineLevel="0" collapsed="false">
      <c r="A3978" s="2" t="s">
        <v>9478</v>
      </c>
      <c r="B3978" s="13" t="n">
        <v>101</v>
      </c>
      <c r="C3978" s="13" t="n">
        <v>100</v>
      </c>
      <c r="D3978" s="14" t="n">
        <f aca="false">C3978/Summary!$B$4</f>
        <v>0.00666666666666667</v>
      </c>
      <c r="E3978" s="15" t="n">
        <v>0.428571428571429</v>
      </c>
      <c r="F3978" s="2" t="s">
        <v>53</v>
      </c>
      <c r="G3978" s="2" t="s">
        <v>53</v>
      </c>
      <c r="H3978" s="2" t="str">
        <f aca="false">IF(AND(E3978&gt;=0.4,E3978&lt;=0.6),"Yes","No")</f>
        <v>Yes</v>
      </c>
      <c r="I3978" s="2" t="str">
        <f aca="false">IF(AND(F3978="No",G3978="No",H3978="Yes"),"Yes","No")</f>
        <v>No</v>
      </c>
      <c r="J3978" s="2"/>
      <c r="K3978" s="2"/>
    </row>
    <row r="3979" customFormat="false" ht="15" hidden="false" customHeight="false" outlineLevel="0" collapsed="false">
      <c r="A3979" s="2" t="s">
        <v>9479</v>
      </c>
      <c r="B3979" s="13" t="n">
        <v>101</v>
      </c>
      <c r="C3979" s="13" t="n">
        <v>101</v>
      </c>
      <c r="D3979" s="14" t="n">
        <f aca="false">C3979/Summary!$B$4</f>
        <v>0.00673333333333333</v>
      </c>
      <c r="E3979" s="15" t="n">
        <v>0.428571428571429</v>
      </c>
      <c r="F3979" s="2" t="s">
        <v>53</v>
      </c>
      <c r="G3979" s="2" t="s">
        <v>44</v>
      </c>
      <c r="H3979" s="2" t="str">
        <f aca="false">IF(AND(E3979&gt;=0.4,E3979&lt;=0.6),"Yes","No")</f>
        <v>Yes</v>
      </c>
      <c r="I3979" s="2" t="str">
        <f aca="false">IF(AND(F3979="No",G3979="No",H3979="Yes"),"Yes","No")</f>
        <v>No</v>
      </c>
      <c r="J3979" s="2"/>
      <c r="K3979" s="2"/>
    </row>
    <row r="3980" customFormat="false" ht="15" hidden="false" customHeight="false" outlineLevel="0" collapsed="false">
      <c r="A3980" s="2" t="s">
        <v>9480</v>
      </c>
      <c r="B3980" s="13" t="n">
        <v>101</v>
      </c>
      <c r="C3980" s="13" t="n">
        <v>101</v>
      </c>
      <c r="D3980" s="14" t="n">
        <f aca="false">C3980/Summary!$B$4</f>
        <v>0.00673333333333333</v>
      </c>
      <c r="E3980" s="15" t="n">
        <v>0.714285714285714</v>
      </c>
      <c r="F3980" s="2" t="s">
        <v>53</v>
      </c>
      <c r="G3980" s="2" t="s">
        <v>44</v>
      </c>
      <c r="H3980" s="2" t="str">
        <f aca="false">IF(AND(E3980&gt;=0.4,E3980&lt;=0.6),"Yes","No")</f>
        <v>No</v>
      </c>
      <c r="I3980" s="2" t="str">
        <f aca="false">IF(AND(F3980="No",G3980="No",H3980="Yes"),"Yes","No")</f>
        <v>No</v>
      </c>
      <c r="J3980" s="2"/>
      <c r="K3980" s="2"/>
    </row>
    <row r="3981" customFormat="false" ht="15" hidden="false" customHeight="false" outlineLevel="0" collapsed="false">
      <c r="A3981" s="2" t="s">
        <v>9481</v>
      </c>
      <c r="B3981" s="13" t="n">
        <v>101</v>
      </c>
      <c r="C3981" s="13" t="n">
        <v>101</v>
      </c>
      <c r="D3981" s="14" t="n">
        <f aca="false">C3981/Summary!$B$4</f>
        <v>0.00673333333333333</v>
      </c>
      <c r="E3981" s="15" t="n">
        <v>0.428571428571429</v>
      </c>
      <c r="F3981" s="2" t="s">
        <v>53</v>
      </c>
      <c r="G3981" s="2" t="s">
        <v>44</v>
      </c>
      <c r="H3981" s="2" t="str">
        <f aca="false">IF(AND(E3981&gt;=0.4,E3981&lt;=0.6),"Yes","No")</f>
        <v>Yes</v>
      </c>
      <c r="I3981" s="2" t="str">
        <f aca="false">IF(AND(F3981="No",G3981="No",H3981="Yes"),"Yes","No")</f>
        <v>No</v>
      </c>
      <c r="J3981" s="2"/>
      <c r="K3981" s="2"/>
    </row>
    <row r="3982" customFormat="false" ht="15" hidden="false" customHeight="false" outlineLevel="0" collapsed="false">
      <c r="A3982" s="2" t="s">
        <v>9482</v>
      </c>
      <c r="B3982" s="13" t="n">
        <v>101</v>
      </c>
      <c r="C3982" s="13" t="n">
        <v>101</v>
      </c>
      <c r="D3982" s="14" t="n">
        <f aca="false">C3982/Summary!$B$4</f>
        <v>0.00673333333333333</v>
      </c>
      <c r="E3982" s="15" t="n">
        <v>0.285714285714286</v>
      </c>
      <c r="F3982" s="2" t="s">
        <v>53</v>
      </c>
      <c r="G3982" s="2" t="s">
        <v>53</v>
      </c>
      <c r="H3982" s="2" t="str">
        <f aca="false">IF(AND(E3982&gt;=0.4,E3982&lt;=0.6),"Yes","No")</f>
        <v>No</v>
      </c>
      <c r="I3982" s="2" t="str">
        <f aca="false">IF(AND(F3982="No",G3982="No",H3982="Yes"),"Yes","No")</f>
        <v>No</v>
      </c>
      <c r="J3982" s="2"/>
      <c r="K3982" s="2"/>
    </row>
    <row r="3983" customFormat="false" ht="15" hidden="false" customHeight="false" outlineLevel="0" collapsed="false">
      <c r="A3983" s="2" t="s">
        <v>9483</v>
      </c>
      <c r="B3983" s="13" t="n">
        <v>101</v>
      </c>
      <c r="C3983" s="13" t="n">
        <v>100</v>
      </c>
      <c r="D3983" s="14" t="n">
        <f aca="false">C3983/Summary!$B$4</f>
        <v>0.00666666666666667</v>
      </c>
      <c r="E3983" s="15" t="n">
        <v>0.428571428571429</v>
      </c>
      <c r="F3983" s="2" t="s">
        <v>53</v>
      </c>
      <c r="G3983" s="2" t="s">
        <v>44</v>
      </c>
      <c r="H3983" s="2" t="str">
        <f aca="false">IF(AND(E3983&gt;=0.4,E3983&lt;=0.6),"Yes","No")</f>
        <v>Yes</v>
      </c>
      <c r="I3983" s="2" t="str">
        <f aca="false">IF(AND(F3983="No",G3983="No",H3983="Yes"),"Yes","No")</f>
        <v>No</v>
      </c>
      <c r="J3983" s="2"/>
      <c r="K3983" s="2"/>
    </row>
    <row r="3984" customFormat="false" ht="15" hidden="false" customHeight="false" outlineLevel="0" collapsed="false">
      <c r="A3984" s="2" t="s">
        <v>9484</v>
      </c>
      <c r="B3984" s="13" t="n">
        <v>101</v>
      </c>
      <c r="C3984" s="13" t="n">
        <v>101</v>
      </c>
      <c r="D3984" s="14" t="n">
        <f aca="false">C3984/Summary!$B$4</f>
        <v>0.00673333333333333</v>
      </c>
      <c r="E3984" s="15" t="n">
        <v>0.571428571428571</v>
      </c>
      <c r="F3984" s="2" t="s">
        <v>53</v>
      </c>
      <c r="G3984" s="2" t="s">
        <v>53</v>
      </c>
      <c r="H3984" s="2" t="str">
        <f aca="false">IF(AND(E3984&gt;=0.4,E3984&lt;=0.6),"Yes","No")</f>
        <v>Yes</v>
      </c>
      <c r="I3984" s="2" t="str">
        <f aca="false">IF(AND(F3984="No",G3984="No",H3984="Yes"),"Yes","No")</f>
        <v>No</v>
      </c>
      <c r="J3984" s="2"/>
      <c r="K3984" s="2"/>
    </row>
    <row r="3985" customFormat="false" ht="15" hidden="false" customHeight="false" outlineLevel="0" collapsed="false">
      <c r="A3985" s="2" t="s">
        <v>9485</v>
      </c>
      <c r="B3985" s="13" t="n">
        <v>101</v>
      </c>
      <c r="C3985" s="13" t="n">
        <v>100</v>
      </c>
      <c r="D3985" s="14" t="n">
        <f aca="false">C3985/Summary!$B$4</f>
        <v>0.00666666666666667</v>
      </c>
      <c r="E3985" s="15" t="n">
        <v>0.285714285714286</v>
      </c>
      <c r="F3985" s="2" t="s">
        <v>53</v>
      </c>
      <c r="G3985" s="2" t="s">
        <v>53</v>
      </c>
      <c r="H3985" s="2" t="str">
        <f aca="false">IF(AND(E3985&gt;=0.4,E3985&lt;=0.6),"Yes","No")</f>
        <v>No</v>
      </c>
      <c r="I3985" s="2" t="str">
        <f aca="false">IF(AND(F3985="No",G3985="No",H3985="Yes"),"Yes","No")</f>
        <v>No</v>
      </c>
      <c r="J3985" s="2"/>
      <c r="K3985" s="2"/>
    </row>
    <row r="3986" customFormat="false" ht="15" hidden="false" customHeight="false" outlineLevel="0" collapsed="false">
      <c r="A3986" s="2" t="s">
        <v>9486</v>
      </c>
      <c r="B3986" s="13" t="n">
        <v>101</v>
      </c>
      <c r="C3986" s="13" t="n">
        <v>100</v>
      </c>
      <c r="D3986" s="14" t="n">
        <f aca="false">C3986/Summary!$B$4</f>
        <v>0.00666666666666667</v>
      </c>
      <c r="E3986" s="15" t="n">
        <v>0.428571428571429</v>
      </c>
      <c r="F3986" s="2" t="s">
        <v>53</v>
      </c>
      <c r="G3986" s="2" t="s">
        <v>44</v>
      </c>
      <c r="H3986" s="2" t="str">
        <f aca="false">IF(AND(E3986&gt;=0.4,E3986&lt;=0.6),"Yes","No")</f>
        <v>Yes</v>
      </c>
      <c r="I3986" s="2" t="str">
        <f aca="false">IF(AND(F3986="No",G3986="No",H3986="Yes"),"Yes","No")</f>
        <v>No</v>
      </c>
      <c r="J3986" s="2"/>
      <c r="K3986" s="2"/>
    </row>
    <row r="3987" customFormat="false" ht="15" hidden="false" customHeight="false" outlineLevel="0" collapsed="false">
      <c r="A3987" s="2" t="s">
        <v>9487</v>
      </c>
      <c r="B3987" s="13" t="n">
        <v>101</v>
      </c>
      <c r="C3987" s="13" t="n">
        <v>100</v>
      </c>
      <c r="D3987" s="14" t="n">
        <f aca="false">C3987/Summary!$B$4</f>
        <v>0.00666666666666667</v>
      </c>
      <c r="E3987" s="15" t="n">
        <v>0.571428571428571</v>
      </c>
      <c r="F3987" s="2" t="s">
        <v>53</v>
      </c>
      <c r="G3987" s="2" t="s">
        <v>44</v>
      </c>
      <c r="H3987" s="2" t="str">
        <f aca="false">IF(AND(E3987&gt;=0.4,E3987&lt;=0.6),"Yes","No")</f>
        <v>Yes</v>
      </c>
      <c r="I3987" s="2" t="str">
        <f aca="false">IF(AND(F3987="No",G3987="No",H3987="Yes"),"Yes","No")</f>
        <v>No</v>
      </c>
      <c r="J3987" s="2"/>
      <c r="K3987" s="2"/>
    </row>
    <row r="3988" customFormat="false" ht="15" hidden="false" customHeight="false" outlineLevel="0" collapsed="false">
      <c r="A3988" s="2" t="s">
        <v>9488</v>
      </c>
      <c r="B3988" s="13" t="n">
        <v>101</v>
      </c>
      <c r="C3988" s="13" t="n">
        <v>101</v>
      </c>
      <c r="D3988" s="14" t="n">
        <f aca="false">C3988/Summary!$B$4</f>
        <v>0.00673333333333333</v>
      </c>
      <c r="E3988" s="15" t="n">
        <v>0.428571428571429</v>
      </c>
      <c r="F3988" s="2" t="s">
        <v>53</v>
      </c>
      <c r="G3988" s="2" t="s">
        <v>44</v>
      </c>
      <c r="H3988" s="2" t="str">
        <f aca="false">IF(AND(E3988&gt;=0.4,E3988&lt;=0.6),"Yes","No")</f>
        <v>Yes</v>
      </c>
      <c r="I3988" s="2" t="str">
        <f aca="false">IF(AND(F3988="No",G3988="No",H3988="Yes"),"Yes","No")</f>
        <v>No</v>
      </c>
      <c r="J3988" s="2"/>
      <c r="K3988" s="2"/>
    </row>
    <row r="3989" customFormat="false" ht="15" hidden="false" customHeight="false" outlineLevel="0" collapsed="false">
      <c r="A3989" s="2" t="s">
        <v>9489</v>
      </c>
      <c r="B3989" s="13" t="n">
        <v>101</v>
      </c>
      <c r="C3989" s="13" t="n">
        <v>101</v>
      </c>
      <c r="D3989" s="14" t="n">
        <f aca="false">C3989/Summary!$B$4</f>
        <v>0.00673333333333333</v>
      </c>
      <c r="E3989" s="15" t="n">
        <v>0.285714285714286</v>
      </c>
      <c r="F3989" s="2" t="s">
        <v>53</v>
      </c>
      <c r="G3989" s="2" t="s">
        <v>44</v>
      </c>
      <c r="H3989" s="2" t="str">
        <f aca="false">IF(AND(E3989&gt;=0.4,E3989&lt;=0.6),"Yes","No")</f>
        <v>No</v>
      </c>
      <c r="I3989" s="2" t="str">
        <f aca="false">IF(AND(F3989="No",G3989="No",H3989="Yes"),"Yes","No")</f>
        <v>No</v>
      </c>
      <c r="J3989" s="2"/>
      <c r="K3989" s="2"/>
    </row>
    <row r="3990" customFormat="false" ht="15" hidden="false" customHeight="false" outlineLevel="0" collapsed="false">
      <c r="A3990" s="2" t="s">
        <v>9490</v>
      </c>
      <c r="B3990" s="13" t="n">
        <v>101</v>
      </c>
      <c r="C3990" s="13" t="n">
        <v>101</v>
      </c>
      <c r="D3990" s="14" t="n">
        <f aca="false">C3990/Summary!$B$4</f>
        <v>0.00673333333333333</v>
      </c>
      <c r="E3990" s="15" t="n">
        <v>0.428571428571429</v>
      </c>
      <c r="F3990" s="2" t="s">
        <v>53</v>
      </c>
      <c r="G3990" s="2" t="s">
        <v>44</v>
      </c>
      <c r="H3990" s="2" t="str">
        <f aca="false">IF(AND(E3990&gt;=0.4,E3990&lt;=0.6),"Yes","No")</f>
        <v>Yes</v>
      </c>
      <c r="I3990" s="2" t="str">
        <f aca="false">IF(AND(F3990="No",G3990="No",H3990="Yes"),"Yes","No")</f>
        <v>No</v>
      </c>
      <c r="J3990" s="2"/>
      <c r="K3990" s="2"/>
    </row>
    <row r="3991" customFormat="false" ht="15" hidden="false" customHeight="false" outlineLevel="0" collapsed="false">
      <c r="A3991" s="2" t="s">
        <v>9491</v>
      </c>
      <c r="B3991" s="13" t="n">
        <v>101</v>
      </c>
      <c r="C3991" s="13" t="n">
        <v>101</v>
      </c>
      <c r="D3991" s="14" t="n">
        <f aca="false">C3991/Summary!$B$4</f>
        <v>0.00673333333333333</v>
      </c>
      <c r="E3991" s="15" t="n">
        <v>0.142857142857143</v>
      </c>
      <c r="F3991" s="2" t="s">
        <v>53</v>
      </c>
      <c r="G3991" s="2" t="s">
        <v>44</v>
      </c>
      <c r="H3991" s="2" t="str">
        <f aca="false">IF(AND(E3991&gt;=0.4,E3991&lt;=0.6),"Yes","No")</f>
        <v>No</v>
      </c>
      <c r="I3991" s="2" t="str">
        <f aca="false">IF(AND(F3991="No",G3991="No",H3991="Yes"),"Yes","No")</f>
        <v>No</v>
      </c>
      <c r="J3991" s="2"/>
      <c r="K3991" s="2"/>
    </row>
    <row r="3992" customFormat="false" ht="15" hidden="false" customHeight="false" outlineLevel="0" collapsed="false">
      <c r="A3992" s="2" t="s">
        <v>9492</v>
      </c>
      <c r="B3992" s="13" t="n">
        <v>101</v>
      </c>
      <c r="C3992" s="13" t="n">
        <v>100</v>
      </c>
      <c r="D3992" s="14" t="n">
        <f aca="false">C3992/Summary!$B$4</f>
        <v>0.00666666666666667</v>
      </c>
      <c r="E3992" s="15" t="n">
        <v>0.428571428571429</v>
      </c>
      <c r="F3992" s="2" t="s">
        <v>53</v>
      </c>
      <c r="G3992" s="2" t="s">
        <v>44</v>
      </c>
      <c r="H3992" s="2" t="str">
        <f aca="false">IF(AND(E3992&gt;=0.4,E3992&lt;=0.6),"Yes","No")</f>
        <v>Yes</v>
      </c>
      <c r="I3992" s="2" t="str">
        <f aca="false">IF(AND(F3992="No",G3992="No",H3992="Yes"),"Yes","No")</f>
        <v>No</v>
      </c>
      <c r="J3992" s="2"/>
      <c r="K3992" s="2"/>
    </row>
    <row r="3993" customFormat="false" ht="15" hidden="false" customHeight="false" outlineLevel="0" collapsed="false">
      <c r="A3993" s="2" t="s">
        <v>9493</v>
      </c>
      <c r="B3993" s="13" t="n">
        <v>101</v>
      </c>
      <c r="C3993" s="13" t="n">
        <v>101</v>
      </c>
      <c r="D3993" s="14" t="n">
        <f aca="false">C3993/Summary!$B$4</f>
        <v>0.00673333333333333</v>
      </c>
      <c r="E3993" s="15" t="n">
        <v>0.285714285714286</v>
      </c>
      <c r="F3993" s="2" t="s">
        <v>53</v>
      </c>
      <c r="G3993" s="2" t="s">
        <v>44</v>
      </c>
      <c r="H3993" s="2" t="str">
        <f aca="false">IF(AND(E3993&gt;=0.4,E3993&lt;=0.6),"Yes","No")</f>
        <v>No</v>
      </c>
      <c r="I3993" s="2" t="str">
        <f aca="false">IF(AND(F3993="No",G3993="No",H3993="Yes"),"Yes","No")</f>
        <v>No</v>
      </c>
      <c r="J3993" s="2"/>
      <c r="K3993" s="2"/>
    </row>
    <row r="3994" customFormat="false" ht="15" hidden="false" customHeight="false" outlineLevel="0" collapsed="false">
      <c r="A3994" s="2" t="s">
        <v>9494</v>
      </c>
      <c r="B3994" s="13" t="n">
        <v>101</v>
      </c>
      <c r="C3994" s="13" t="n">
        <v>101</v>
      </c>
      <c r="D3994" s="14" t="n">
        <f aca="false">C3994/Summary!$B$4</f>
        <v>0.00673333333333333</v>
      </c>
      <c r="E3994" s="15" t="n">
        <v>0.142857142857143</v>
      </c>
      <c r="F3994" s="2" t="s">
        <v>53</v>
      </c>
      <c r="G3994" s="2" t="s">
        <v>53</v>
      </c>
      <c r="H3994" s="2" t="str">
        <f aca="false">IF(AND(E3994&gt;=0.4,E3994&lt;=0.6),"Yes","No")</f>
        <v>No</v>
      </c>
      <c r="I3994" s="2" t="str">
        <f aca="false">IF(AND(F3994="No",G3994="No",H3994="Yes"),"Yes","No")</f>
        <v>No</v>
      </c>
      <c r="J3994" s="2"/>
      <c r="K3994" s="2"/>
    </row>
    <row r="3995" customFormat="false" ht="15" hidden="false" customHeight="false" outlineLevel="0" collapsed="false">
      <c r="A3995" s="2" t="s">
        <v>9495</v>
      </c>
      <c r="B3995" s="13" t="n">
        <v>101</v>
      </c>
      <c r="C3995" s="13" t="n">
        <v>101</v>
      </c>
      <c r="D3995" s="14" t="n">
        <f aca="false">C3995/Summary!$B$4</f>
        <v>0.00673333333333333</v>
      </c>
      <c r="E3995" s="15" t="n">
        <v>0.142857142857143</v>
      </c>
      <c r="F3995" s="2" t="s">
        <v>53</v>
      </c>
      <c r="G3995" s="2" t="s">
        <v>44</v>
      </c>
      <c r="H3995" s="2" t="str">
        <f aca="false">IF(AND(E3995&gt;=0.4,E3995&lt;=0.6),"Yes","No")</f>
        <v>No</v>
      </c>
      <c r="I3995" s="2" t="str">
        <f aca="false">IF(AND(F3995="No",G3995="No",H3995="Yes"),"Yes","No")</f>
        <v>No</v>
      </c>
      <c r="J3995" s="2"/>
      <c r="K3995" s="2"/>
    </row>
    <row r="3996" customFormat="false" ht="15" hidden="false" customHeight="false" outlineLevel="0" collapsed="false">
      <c r="A3996" s="2" t="s">
        <v>9496</v>
      </c>
      <c r="B3996" s="13" t="n">
        <v>102</v>
      </c>
      <c r="C3996" s="13" t="n">
        <v>102</v>
      </c>
      <c r="D3996" s="14" t="n">
        <f aca="false">C3996/Summary!$B$4</f>
        <v>0.0068</v>
      </c>
      <c r="E3996" s="15" t="n">
        <v>0.285714285714286</v>
      </c>
      <c r="F3996" s="2" t="s">
        <v>53</v>
      </c>
      <c r="G3996" s="2" t="s">
        <v>44</v>
      </c>
      <c r="H3996" s="2" t="str">
        <f aca="false">IF(AND(E3996&gt;=0.4,E3996&lt;=0.6),"Yes","No")</f>
        <v>No</v>
      </c>
      <c r="I3996" s="2" t="str">
        <f aca="false">IF(AND(F3996="No",G3996="No",H3996="Yes"),"Yes","No")</f>
        <v>No</v>
      </c>
      <c r="J3996" s="2"/>
      <c r="K3996" s="2"/>
    </row>
    <row r="3997" customFormat="false" ht="15" hidden="false" customHeight="false" outlineLevel="0" collapsed="false">
      <c r="A3997" s="2" t="s">
        <v>9497</v>
      </c>
      <c r="B3997" s="13" t="n">
        <v>102</v>
      </c>
      <c r="C3997" s="13" t="n">
        <v>102</v>
      </c>
      <c r="D3997" s="14" t="n">
        <f aca="false">C3997/Summary!$B$4</f>
        <v>0.0068</v>
      </c>
      <c r="E3997" s="15" t="n">
        <v>0.285714285714286</v>
      </c>
      <c r="F3997" s="2" t="s">
        <v>53</v>
      </c>
      <c r="G3997" s="2" t="s">
        <v>44</v>
      </c>
      <c r="H3997" s="2" t="str">
        <f aca="false">IF(AND(E3997&gt;=0.4,E3997&lt;=0.6),"Yes","No")</f>
        <v>No</v>
      </c>
      <c r="I3997" s="2" t="str">
        <f aca="false">IF(AND(F3997="No",G3997="No",H3997="Yes"),"Yes","No")</f>
        <v>No</v>
      </c>
      <c r="J3997" s="2"/>
      <c r="K3997" s="2"/>
    </row>
    <row r="3998" customFormat="false" ht="15" hidden="false" customHeight="false" outlineLevel="0" collapsed="false">
      <c r="A3998" s="2" t="s">
        <v>9498</v>
      </c>
      <c r="B3998" s="13" t="n">
        <v>102</v>
      </c>
      <c r="C3998" s="13" t="n">
        <v>102</v>
      </c>
      <c r="D3998" s="14" t="n">
        <f aca="false">C3998/Summary!$B$4</f>
        <v>0.0068</v>
      </c>
      <c r="E3998" s="15" t="n">
        <v>0.142857142857143</v>
      </c>
      <c r="F3998" s="2" t="s">
        <v>53</v>
      </c>
      <c r="G3998" s="2" t="s">
        <v>44</v>
      </c>
      <c r="H3998" s="2" t="str">
        <f aca="false">IF(AND(E3998&gt;=0.4,E3998&lt;=0.6),"Yes","No")</f>
        <v>No</v>
      </c>
      <c r="I3998" s="2" t="str">
        <f aca="false">IF(AND(F3998="No",G3998="No",H3998="Yes"),"Yes","No")</f>
        <v>No</v>
      </c>
      <c r="J3998" s="2"/>
      <c r="K3998" s="2"/>
    </row>
    <row r="3999" customFormat="false" ht="15" hidden="false" customHeight="false" outlineLevel="0" collapsed="false">
      <c r="A3999" s="2" t="s">
        <v>9499</v>
      </c>
      <c r="B3999" s="13" t="n">
        <v>102</v>
      </c>
      <c r="C3999" s="13" t="n">
        <v>102</v>
      </c>
      <c r="D3999" s="14" t="n">
        <f aca="false">C3999/Summary!$B$4</f>
        <v>0.0068</v>
      </c>
      <c r="E3999" s="15" t="n">
        <v>0.285714285714286</v>
      </c>
      <c r="F3999" s="2" t="s">
        <v>53</v>
      </c>
      <c r="G3999" s="2" t="s">
        <v>44</v>
      </c>
      <c r="H3999" s="2" t="str">
        <f aca="false">IF(AND(E3999&gt;=0.4,E3999&lt;=0.6),"Yes","No")</f>
        <v>No</v>
      </c>
      <c r="I3999" s="2" t="str">
        <f aca="false">IF(AND(F3999="No",G3999="No",H3999="Yes"),"Yes","No")</f>
        <v>No</v>
      </c>
      <c r="J3999" s="2"/>
      <c r="K3999" s="2"/>
    </row>
    <row r="4000" customFormat="false" ht="15" hidden="false" customHeight="false" outlineLevel="0" collapsed="false">
      <c r="A4000" s="2" t="s">
        <v>9500</v>
      </c>
      <c r="B4000" s="13" t="n">
        <v>102</v>
      </c>
      <c r="C4000" s="13" t="n">
        <v>102</v>
      </c>
      <c r="D4000" s="14" t="n">
        <f aca="false">C4000/Summary!$B$4</f>
        <v>0.0068</v>
      </c>
      <c r="E4000" s="15" t="n">
        <v>0</v>
      </c>
      <c r="F4000" s="2" t="s">
        <v>53</v>
      </c>
      <c r="G4000" s="2" t="s">
        <v>44</v>
      </c>
      <c r="H4000" s="2" t="str">
        <f aca="false">IF(AND(E4000&gt;=0.4,E4000&lt;=0.6),"Yes","No")</f>
        <v>No</v>
      </c>
      <c r="I4000" s="2" t="str">
        <f aca="false">IF(AND(F4000="No",G4000="No",H4000="Yes"),"Yes","No")</f>
        <v>No</v>
      </c>
      <c r="J4000" s="2"/>
      <c r="K4000" s="2"/>
    </row>
    <row r="4001" customFormat="false" ht="15" hidden="false" customHeight="false" outlineLevel="0" collapsed="false">
      <c r="A4001" s="2" t="s">
        <v>9501</v>
      </c>
      <c r="B4001" s="13" t="n">
        <v>102</v>
      </c>
      <c r="C4001" s="13" t="n">
        <v>102</v>
      </c>
      <c r="D4001" s="14" t="n">
        <f aca="false">C4001/Summary!$B$4</f>
        <v>0.0068</v>
      </c>
      <c r="E4001" s="15" t="n">
        <v>0.571428571428571</v>
      </c>
      <c r="F4001" s="2" t="s">
        <v>53</v>
      </c>
      <c r="G4001" s="2" t="s">
        <v>44</v>
      </c>
      <c r="H4001" s="2" t="str">
        <f aca="false">IF(AND(E4001&gt;=0.4,E4001&lt;=0.6),"Yes","No")</f>
        <v>Yes</v>
      </c>
      <c r="I4001" s="2" t="str">
        <f aca="false">IF(AND(F4001="No",G4001="No",H4001="Yes"),"Yes","No")</f>
        <v>No</v>
      </c>
      <c r="J4001" s="2"/>
      <c r="K4001" s="2"/>
    </row>
    <row r="4002" customFormat="false" ht="15" hidden="false" customHeight="false" outlineLevel="0" collapsed="false">
      <c r="A4002" s="2" t="s">
        <v>9502</v>
      </c>
      <c r="B4002" s="13" t="n">
        <v>102</v>
      </c>
      <c r="C4002" s="13" t="n">
        <v>102</v>
      </c>
      <c r="D4002" s="14" t="n">
        <f aca="false">C4002/Summary!$B$4</f>
        <v>0.0068</v>
      </c>
      <c r="E4002" s="15" t="n">
        <v>0.142857142857143</v>
      </c>
      <c r="F4002" s="2" t="s">
        <v>53</v>
      </c>
      <c r="G4002" s="2" t="s">
        <v>53</v>
      </c>
      <c r="H4002" s="2" t="str">
        <f aca="false">IF(AND(E4002&gt;=0.4,E4002&lt;=0.6),"Yes","No")</f>
        <v>No</v>
      </c>
      <c r="I4002" s="2" t="str">
        <f aca="false">IF(AND(F4002="No",G4002="No",H4002="Yes"),"Yes","No")</f>
        <v>No</v>
      </c>
      <c r="J4002" s="2"/>
      <c r="K4002" s="2"/>
    </row>
    <row r="4003" customFormat="false" ht="15" hidden="false" customHeight="false" outlineLevel="0" collapsed="false">
      <c r="A4003" s="2" t="s">
        <v>9503</v>
      </c>
      <c r="B4003" s="13" t="n">
        <v>102</v>
      </c>
      <c r="C4003" s="13" t="n">
        <v>101</v>
      </c>
      <c r="D4003" s="14" t="n">
        <f aca="false">C4003/Summary!$B$4</f>
        <v>0.00673333333333333</v>
      </c>
      <c r="E4003" s="15" t="n">
        <v>0.571428571428571</v>
      </c>
      <c r="F4003" s="2" t="s">
        <v>53</v>
      </c>
      <c r="G4003" s="2" t="s">
        <v>53</v>
      </c>
      <c r="H4003" s="2" t="str">
        <f aca="false">IF(AND(E4003&gt;=0.4,E4003&lt;=0.6),"Yes","No")</f>
        <v>Yes</v>
      </c>
      <c r="I4003" s="2" t="str">
        <f aca="false">IF(AND(F4003="No",G4003="No",H4003="Yes"),"Yes","No")</f>
        <v>No</v>
      </c>
      <c r="J4003" s="2"/>
      <c r="K4003" s="2"/>
    </row>
    <row r="4004" customFormat="false" ht="15" hidden="false" customHeight="false" outlineLevel="0" collapsed="false">
      <c r="A4004" s="2" t="s">
        <v>9504</v>
      </c>
      <c r="B4004" s="13" t="n">
        <v>102</v>
      </c>
      <c r="C4004" s="13" t="n">
        <v>102</v>
      </c>
      <c r="D4004" s="14" t="n">
        <f aca="false">C4004/Summary!$B$4</f>
        <v>0.0068</v>
      </c>
      <c r="E4004" s="15" t="n">
        <v>0.571428571428571</v>
      </c>
      <c r="F4004" s="2" t="s">
        <v>53</v>
      </c>
      <c r="G4004" s="2" t="s">
        <v>44</v>
      </c>
      <c r="H4004" s="2" t="str">
        <f aca="false">IF(AND(E4004&gt;=0.4,E4004&lt;=0.6),"Yes","No")</f>
        <v>Yes</v>
      </c>
      <c r="I4004" s="2" t="str">
        <f aca="false">IF(AND(F4004="No",G4004="No",H4004="Yes"),"Yes","No")</f>
        <v>No</v>
      </c>
      <c r="J4004" s="2"/>
      <c r="K4004" s="2"/>
    </row>
    <row r="4005" customFormat="false" ht="15" hidden="false" customHeight="false" outlineLevel="0" collapsed="false">
      <c r="A4005" s="2" t="s">
        <v>9505</v>
      </c>
      <c r="B4005" s="13" t="n">
        <v>102</v>
      </c>
      <c r="C4005" s="13" t="n">
        <v>102</v>
      </c>
      <c r="D4005" s="14" t="n">
        <f aca="false">C4005/Summary!$B$4</f>
        <v>0.0068</v>
      </c>
      <c r="E4005" s="15" t="n">
        <v>0.428571428571429</v>
      </c>
      <c r="F4005" s="2" t="s">
        <v>53</v>
      </c>
      <c r="G4005" s="2" t="s">
        <v>44</v>
      </c>
      <c r="H4005" s="2" t="str">
        <f aca="false">IF(AND(E4005&gt;=0.4,E4005&lt;=0.6),"Yes","No")</f>
        <v>Yes</v>
      </c>
      <c r="I4005" s="2" t="str">
        <f aca="false">IF(AND(F4005="No",G4005="No",H4005="Yes"),"Yes","No")</f>
        <v>No</v>
      </c>
      <c r="J4005" s="2"/>
      <c r="K4005" s="2"/>
    </row>
    <row r="4006" customFormat="false" ht="15" hidden="false" customHeight="false" outlineLevel="0" collapsed="false">
      <c r="A4006" s="2" t="s">
        <v>9506</v>
      </c>
      <c r="B4006" s="13" t="n">
        <v>102</v>
      </c>
      <c r="C4006" s="13" t="n">
        <v>101</v>
      </c>
      <c r="D4006" s="14" t="n">
        <f aca="false">C4006/Summary!$B$4</f>
        <v>0.00673333333333333</v>
      </c>
      <c r="E4006" s="15" t="n">
        <v>0.571428571428571</v>
      </c>
      <c r="F4006" s="2" t="s">
        <v>53</v>
      </c>
      <c r="G4006" s="2" t="s">
        <v>44</v>
      </c>
      <c r="H4006" s="2" t="str">
        <f aca="false">IF(AND(E4006&gt;=0.4,E4006&lt;=0.6),"Yes","No")</f>
        <v>Yes</v>
      </c>
      <c r="I4006" s="2" t="str">
        <f aca="false">IF(AND(F4006="No",G4006="No",H4006="Yes"),"Yes","No")</f>
        <v>No</v>
      </c>
      <c r="J4006" s="2"/>
      <c r="K4006" s="2"/>
    </row>
    <row r="4007" customFormat="false" ht="15" hidden="false" customHeight="false" outlineLevel="0" collapsed="false">
      <c r="A4007" s="2" t="s">
        <v>9507</v>
      </c>
      <c r="B4007" s="13" t="n">
        <v>102</v>
      </c>
      <c r="C4007" s="13" t="n">
        <v>102</v>
      </c>
      <c r="D4007" s="14" t="n">
        <f aca="false">C4007/Summary!$B$4</f>
        <v>0.0068</v>
      </c>
      <c r="E4007" s="15" t="n">
        <v>0.428571428571429</v>
      </c>
      <c r="F4007" s="2" t="s">
        <v>53</v>
      </c>
      <c r="G4007" s="2" t="s">
        <v>44</v>
      </c>
      <c r="H4007" s="2" t="str">
        <f aca="false">IF(AND(E4007&gt;=0.4,E4007&lt;=0.6),"Yes","No")</f>
        <v>Yes</v>
      </c>
      <c r="I4007" s="2" t="str">
        <f aca="false">IF(AND(F4007="No",G4007="No",H4007="Yes"),"Yes","No")</f>
        <v>No</v>
      </c>
      <c r="J4007" s="2"/>
      <c r="K4007" s="2"/>
    </row>
    <row r="4008" customFormat="false" ht="15" hidden="false" customHeight="false" outlineLevel="0" collapsed="false">
      <c r="A4008" s="2" t="s">
        <v>9508</v>
      </c>
      <c r="B4008" s="13" t="n">
        <v>102</v>
      </c>
      <c r="C4008" s="13" t="n">
        <v>102</v>
      </c>
      <c r="D4008" s="14" t="n">
        <f aca="false">C4008/Summary!$B$4</f>
        <v>0.0068</v>
      </c>
      <c r="E4008" s="15" t="n">
        <v>0.285714285714286</v>
      </c>
      <c r="F4008" s="2" t="s">
        <v>53</v>
      </c>
      <c r="G4008" s="2" t="s">
        <v>44</v>
      </c>
      <c r="H4008" s="2" t="str">
        <f aca="false">IF(AND(E4008&gt;=0.4,E4008&lt;=0.6),"Yes","No")</f>
        <v>No</v>
      </c>
      <c r="I4008" s="2" t="str">
        <f aca="false">IF(AND(F4008="No",G4008="No",H4008="Yes"),"Yes","No")</f>
        <v>No</v>
      </c>
      <c r="J4008" s="2"/>
      <c r="K4008" s="2"/>
    </row>
    <row r="4009" customFormat="false" ht="15" hidden="false" customHeight="false" outlineLevel="0" collapsed="false">
      <c r="A4009" s="2" t="s">
        <v>9509</v>
      </c>
      <c r="B4009" s="13" t="n">
        <v>102</v>
      </c>
      <c r="C4009" s="13" t="n">
        <v>102</v>
      </c>
      <c r="D4009" s="14" t="n">
        <f aca="false">C4009/Summary!$B$4</f>
        <v>0.0068</v>
      </c>
      <c r="E4009" s="15" t="n">
        <v>0.285714285714286</v>
      </c>
      <c r="F4009" s="2" t="s">
        <v>53</v>
      </c>
      <c r="G4009" s="2" t="s">
        <v>44</v>
      </c>
      <c r="H4009" s="2" t="str">
        <f aca="false">IF(AND(E4009&gt;=0.4,E4009&lt;=0.6),"Yes","No")</f>
        <v>No</v>
      </c>
      <c r="I4009" s="2" t="str">
        <f aca="false">IF(AND(F4009="No",G4009="No",H4009="Yes"),"Yes","No")</f>
        <v>No</v>
      </c>
      <c r="J4009" s="2"/>
      <c r="K4009" s="2"/>
    </row>
    <row r="4010" customFormat="false" ht="15" hidden="false" customHeight="false" outlineLevel="0" collapsed="false">
      <c r="A4010" s="2" t="s">
        <v>9510</v>
      </c>
      <c r="B4010" s="13" t="n">
        <v>102</v>
      </c>
      <c r="C4010" s="13" t="n">
        <v>102</v>
      </c>
      <c r="D4010" s="14" t="n">
        <f aca="false">C4010/Summary!$B$4</f>
        <v>0.0068</v>
      </c>
      <c r="E4010" s="15" t="n">
        <v>0.428571428571429</v>
      </c>
      <c r="F4010" s="2" t="s">
        <v>53</v>
      </c>
      <c r="G4010" s="2" t="s">
        <v>44</v>
      </c>
      <c r="H4010" s="2" t="str">
        <f aca="false">IF(AND(E4010&gt;=0.4,E4010&lt;=0.6),"Yes","No")</f>
        <v>Yes</v>
      </c>
      <c r="I4010" s="2" t="str">
        <f aca="false">IF(AND(F4010="No",G4010="No",H4010="Yes"),"Yes","No")</f>
        <v>No</v>
      </c>
      <c r="J4010" s="2"/>
      <c r="K4010" s="2"/>
    </row>
    <row r="4011" customFormat="false" ht="15" hidden="false" customHeight="false" outlineLevel="0" collapsed="false">
      <c r="A4011" s="2" t="s">
        <v>9511</v>
      </c>
      <c r="B4011" s="13" t="n">
        <v>102</v>
      </c>
      <c r="C4011" s="13" t="n">
        <v>102</v>
      </c>
      <c r="D4011" s="14" t="n">
        <f aca="false">C4011/Summary!$B$4</f>
        <v>0.0068</v>
      </c>
      <c r="E4011" s="15" t="n">
        <v>0.571428571428571</v>
      </c>
      <c r="F4011" s="2" t="s">
        <v>53</v>
      </c>
      <c r="G4011" s="2" t="s">
        <v>53</v>
      </c>
      <c r="H4011" s="2" t="str">
        <f aca="false">IF(AND(E4011&gt;=0.4,E4011&lt;=0.6),"Yes","No")</f>
        <v>Yes</v>
      </c>
      <c r="I4011" s="2" t="str">
        <f aca="false">IF(AND(F4011="No",G4011="No",H4011="Yes"),"Yes","No")</f>
        <v>No</v>
      </c>
      <c r="J4011" s="2"/>
      <c r="K4011" s="2"/>
    </row>
    <row r="4012" customFormat="false" ht="15" hidden="false" customHeight="false" outlineLevel="0" collapsed="false">
      <c r="A4012" s="2" t="s">
        <v>9512</v>
      </c>
      <c r="B4012" s="13" t="n">
        <v>102</v>
      </c>
      <c r="C4012" s="13" t="n">
        <v>101</v>
      </c>
      <c r="D4012" s="14" t="n">
        <f aca="false">C4012/Summary!$B$4</f>
        <v>0.00673333333333333</v>
      </c>
      <c r="E4012" s="15" t="n">
        <v>0.285714285714286</v>
      </c>
      <c r="F4012" s="2" t="s">
        <v>53</v>
      </c>
      <c r="G4012" s="2" t="s">
        <v>44</v>
      </c>
      <c r="H4012" s="2" t="str">
        <f aca="false">IF(AND(E4012&gt;=0.4,E4012&lt;=0.6),"Yes","No")</f>
        <v>No</v>
      </c>
      <c r="I4012" s="2" t="str">
        <f aca="false">IF(AND(F4012="No",G4012="No",H4012="Yes"),"Yes","No")</f>
        <v>No</v>
      </c>
      <c r="J4012" s="2"/>
      <c r="K4012" s="2"/>
    </row>
    <row r="4013" customFormat="false" ht="15" hidden="false" customHeight="false" outlineLevel="0" collapsed="false">
      <c r="A4013" s="2" t="s">
        <v>9513</v>
      </c>
      <c r="B4013" s="13" t="n">
        <v>102</v>
      </c>
      <c r="C4013" s="13" t="n">
        <v>102</v>
      </c>
      <c r="D4013" s="14" t="n">
        <f aca="false">C4013/Summary!$B$4</f>
        <v>0.0068</v>
      </c>
      <c r="E4013" s="15" t="n">
        <v>0.428571428571429</v>
      </c>
      <c r="F4013" s="2" t="s">
        <v>53</v>
      </c>
      <c r="G4013" s="2" t="s">
        <v>44</v>
      </c>
      <c r="H4013" s="2" t="str">
        <f aca="false">IF(AND(E4013&gt;=0.4,E4013&lt;=0.6),"Yes","No")</f>
        <v>Yes</v>
      </c>
      <c r="I4013" s="2" t="str">
        <f aca="false">IF(AND(F4013="No",G4013="No",H4013="Yes"),"Yes","No")</f>
        <v>No</v>
      </c>
      <c r="J4013" s="2"/>
      <c r="K4013" s="2"/>
    </row>
    <row r="4014" customFormat="false" ht="15" hidden="false" customHeight="false" outlineLevel="0" collapsed="false">
      <c r="A4014" s="2" t="s">
        <v>9514</v>
      </c>
      <c r="B4014" s="13" t="n">
        <v>102</v>
      </c>
      <c r="C4014" s="13" t="n">
        <v>101</v>
      </c>
      <c r="D4014" s="14" t="n">
        <f aca="false">C4014/Summary!$B$4</f>
        <v>0.00673333333333333</v>
      </c>
      <c r="E4014" s="15" t="n">
        <v>0.142857142857143</v>
      </c>
      <c r="F4014" s="2" t="s">
        <v>53</v>
      </c>
      <c r="G4014" s="2" t="s">
        <v>53</v>
      </c>
      <c r="H4014" s="2" t="str">
        <f aca="false">IF(AND(E4014&gt;=0.4,E4014&lt;=0.6),"Yes","No")</f>
        <v>No</v>
      </c>
      <c r="I4014" s="2" t="str">
        <f aca="false">IF(AND(F4014="No",G4014="No",H4014="Yes"),"Yes","No")</f>
        <v>No</v>
      </c>
      <c r="J4014" s="2"/>
      <c r="K4014" s="2"/>
    </row>
    <row r="4015" customFormat="false" ht="15" hidden="false" customHeight="false" outlineLevel="0" collapsed="false">
      <c r="A4015" s="2" t="s">
        <v>9515</v>
      </c>
      <c r="B4015" s="13" t="n">
        <v>102</v>
      </c>
      <c r="C4015" s="13" t="n">
        <v>102</v>
      </c>
      <c r="D4015" s="14" t="n">
        <f aca="false">C4015/Summary!$B$4</f>
        <v>0.0068</v>
      </c>
      <c r="E4015" s="15" t="n">
        <v>0.142857142857143</v>
      </c>
      <c r="F4015" s="2" t="s">
        <v>53</v>
      </c>
      <c r="G4015" s="2" t="s">
        <v>44</v>
      </c>
      <c r="H4015" s="2" t="str">
        <f aca="false">IF(AND(E4015&gt;=0.4,E4015&lt;=0.6),"Yes","No")</f>
        <v>No</v>
      </c>
      <c r="I4015" s="2" t="str">
        <f aca="false">IF(AND(F4015="No",G4015="No",H4015="Yes"),"Yes","No")</f>
        <v>No</v>
      </c>
      <c r="J4015" s="2"/>
      <c r="K4015" s="2"/>
    </row>
    <row r="4016" customFormat="false" ht="15" hidden="false" customHeight="false" outlineLevel="0" collapsed="false">
      <c r="A4016" s="2" t="s">
        <v>9516</v>
      </c>
      <c r="B4016" s="13" t="n">
        <v>102</v>
      </c>
      <c r="C4016" s="13" t="n">
        <v>102</v>
      </c>
      <c r="D4016" s="14" t="n">
        <f aca="false">C4016/Summary!$B$4</f>
        <v>0.0068</v>
      </c>
      <c r="E4016" s="15" t="n">
        <v>0.285714285714286</v>
      </c>
      <c r="F4016" s="2" t="s">
        <v>53</v>
      </c>
      <c r="G4016" s="2" t="s">
        <v>44</v>
      </c>
      <c r="H4016" s="2" t="str">
        <f aca="false">IF(AND(E4016&gt;=0.4,E4016&lt;=0.6),"Yes","No")</f>
        <v>No</v>
      </c>
      <c r="I4016" s="2" t="str">
        <f aca="false">IF(AND(F4016="No",G4016="No",H4016="Yes"),"Yes","No")</f>
        <v>No</v>
      </c>
      <c r="J4016" s="2"/>
      <c r="K4016" s="2"/>
    </row>
    <row r="4017" customFormat="false" ht="15" hidden="false" customHeight="false" outlineLevel="0" collapsed="false">
      <c r="A4017" s="2" t="s">
        <v>9517</v>
      </c>
      <c r="B4017" s="13" t="n">
        <v>102</v>
      </c>
      <c r="C4017" s="13" t="n">
        <v>102</v>
      </c>
      <c r="D4017" s="14" t="n">
        <f aca="false">C4017/Summary!$B$4</f>
        <v>0.0068</v>
      </c>
      <c r="E4017" s="15" t="n">
        <v>0.285714285714286</v>
      </c>
      <c r="F4017" s="2" t="s">
        <v>53</v>
      </c>
      <c r="G4017" s="2" t="s">
        <v>44</v>
      </c>
      <c r="H4017" s="2" t="str">
        <f aca="false">IF(AND(E4017&gt;=0.4,E4017&lt;=0.6),"Yes","No")</f>
        <v>No</v>
      </c>
      <c r="I4017" s="2" t="str">
        <f aca="false">IF(AND(F4017="No",G4017="No",H4017="Yes"),"Yes","No")</f>
        <v>No</v>
      </c>
      <c r="J4017" s="2"/>
      <c r="K4017" s="2"/>
    </row>
    <row r="4018" customFormat="false" ht="15" hidden="false" customHeight="false" outlineLevel="0" collapsed="false">
      <c r="A4018" s="2" t="s">
        <v>9518</v>
      </c>
      <c r="B4018" s="13" t="n">
        <v>102</v>
      </c>
      <c r="C4018" s="13" t="n">
        <v>102</v>
      </c>
      <c r="D4018" s="14" t="n">
        <f aca="false">C4018/Summary!$B$4</f>
        <v>0.0068</v>
      </c>
      <c r="E4018" s="15" t="n">
        <v>0.428571428571429</v>
      </c>
      <c r="F4018" s="2" t="s">
        <v>53</v>
      </c>
      <c r="G4018" s="2" t="s">
        <v>44</v>
      </c>
      <c r="H4018" s="2" t="str">
        <f aca="false">IF(AND(E4018&gt;=0.4,E4018&lt;=0.6),"Yes","No")</f>
        <v>Yes</v>
      </c>
      <c r="I4018" s="2" t="str">
        <f aca="false">IF(AND(F4018="No",G4018="No",H4018="Yes"),"Yes","No")</f>
        <v>No</v>
      </c>
      <c r="J4018" s="2"/>
      <c r="K4018" s="2"/>
    </row>
    <row r="4019" customFormat="false" ht="15" hidden="false" customHeight="false" outlineLevel="0" collapsed="false">
      <c r="A4019" s="2" t="s">
        <v>9519</v>
      </c>
      <c r="B4019" s="13" t="n">
        <v>102</v>
      </c>
      <c r="C4019" s="13" t="n">
        <v>101</v>
      </c>
      <c r="D4019" s="14" t="n">
        <f aca="false">C4019/Summary!$B$4</f>
        <v>0.00673333333333333</v>
      </c>
      <c r="E4019" s="15" t="n">
        <v>0.428571428571429</v>
      </c>
      <c r="F4019" s="2" t="s">
        <v>53</v>
      </c>
      <c r="G4019" s="2" t="s">
        <v>44</v>
      </c>
      <c r="H4019" s="2" t="str">
        <f aca="false">IF(AND(E4019&gt;=0.4,E4019&lt;=0.6),"Yes","No")</f>
        <v>Yes</v>
      </c>
      <c r="I4019" s="2" t="str">
        <f aca="false">IF(AND(F4019="No",G4019="No",H4019="Yes"),"Yes","No")</f>
        <v>No</v>
      </c>
      <c r="J4019" s="2"/>
      <c r="K4019" s="2"/>
    </row>
    <row r="4020" customFormat="false" ht="15" hidden="false" customHeight="false" outlineLevel="0" collapsed="false">
      <c r="A4020" s="2" t="s">
        <v>9520</v>
      </c>
      <c r="B4020" s="13" t="n">
        <v>102</v>
      </c>
      <c r="C4020" s="13" t="n">
        <v>102</v>
      </c>
      <c r="D4020" s="14" t="n">
        <f aca="false">C4020/Summary!$B$4</f>
        <v>0.0068</v>
      </c>
      <c r="E4020" s="15" t="n">
        <v>0.285714285714286</v>
      </c>
      <c r="F4020" s="2" t="s">
        <v>53</v>
      </c>
      <c r="G4020" s="2" t="s">
        <v>44</v>
      </c>
      <c r="H4020" s="2" t="str">
        <f aca="false">IF(AND(E4020&gt;=0.4,E4020&lt;=0.6),"Yes","No")</f>
        <v>No</v>
      </c>
      <c r="I4020" s="2" t="str">
        <f aca="false">IF(AND(F4020="No",G4020="No",H4020="Yes"),"Yes","No")</f>
        <v>No</v>
      </c>
      <c r="J4020" s="2"/>
      <c r="K4020" s="2"/>
    </row>
    <row r="4021" customFormat="false" ht="15" hidden="false" customHeight="false" outlineLevel="0" collapsed="false">
      <c r="A4021" s="2" t="s">
        <v>9521</v>
      </c>
      <c r="B4021" s="13" t="n">
        <v>102</v>
      </c>
      <c r="C4021" s="13" t="n">
        <v>102</v>
      </c>
      <c r="D4021" s="14" t="n">
        <f aca="false">C4021/Summary!$B$4</f>
        <v>0.0068</v>
      </c>
      <c r="E4021" s="15" t="n">
        <v>0.142857142857143</v>
      </c>
      <c r="F4021" s="2" t="s">
        <v>53</v>
      </c>
      <c r="G4021" s="2" t="s">
        <v>44</v>
      </c>
      <c r="H4021" s="2" t="str">
        <f aca="false">IF(AND(E4021&gt;=0.4,E4021&lt;=0.6),"Yes","No")</f>
        <v>No</v>
      </c>
      <c r="I4021" s="2" t="str">
        <f aca="false">IF(AND(F4021="No",G4021="No",H4021="Yes"),"Yes","No")</f>
        <v>No</v>
      </c>
      <c r="J4021" s="2"/>
      <c r="K4021" s="2"/>
    </row>
    <row r="4022" customFormat="false" ht="15" hidden="false" customHeight="false" outlineLevel="0" collapsed="false">
      <c r="A4022" s="2" t="s">
        <v>9522</v>
      </c>
      <c r="B4022" s="13" t="n">
        <v>102</v>
      </c>
      <c r="C4022" s="13" t="n">
        <v>102</v>
      </c>
      <c r="D4022" s="14" t="n">
        <f aca="false">C4022/Summary!$B$4</f>
        <v>0.0068</v>
      </c>
      <c r="E4022" s="15" t="n">
        <v>0.571428571428571</v>
      </c>
      <c r="F4022" s="2" t="s">
        <v>53</v>
      </c>
      <c r="G4022" s="2" t="s">
        <v>53</v>
      </c>
      <c r="H4022" s="2" t="str">
        <f aca="false">IF(AND(E4022&gt;=0.4,E4022&lt;=0.6),"Yes","No")</f>
        <v>Yes</v>
      </c>
      <c r="I4022" s="2" t="str">
        <f aca="false">IF(AND(F4022="No",G4022="No",H4022="Yes"),"Yes","No")</f>
        <v>No</v>
      </c>
      <c r="J4022" s="2"/>
      <c r="K4022" s="2"/>
    </row>
    <row r="4023" customFormat="false" ht="15" hidden="false" customHeight="false" outlineLevel="0" collapsed="false">
      <c r="A4023" s="2" t="s">
        <v>9523</v>
      </c>
      <c r="B4023" s="13" t="n">
        <v>102</v>
      </c>
      <c r="C4023" s="13" t="n">
        <v>101</v>
      </c>
      <c r="D4023" s="14" t="n">
        <f aca="false">C4023/Summary!$B$4</f>
        <v>0.00673333333333333</v>
      </c>
      <c r="E4023" s="15" t="n">
        <v>0.714285714285714</v>
      </c>
      <c r="F4023" s="2" t="s">
        <v>53</v>
      </c>
      <c r="G4023" s="2" t="s">
        <v>44</v>
      </c>
      <c r="H4023" s="2" t="str">
        <f aca="false">IF(AND(E4023&gt;=0.4,E4023&lt;=0.6),"Yes","No")</f>
        <v>No</v>
      </c>
      <c r="I4023" s="2" t="str">
        <f aca="false">IF(AND(F4023="No",G4023="No",H4023="Yes"),"Yes","No")</f>
        <v>No</v>
      </c>
      <c r="J4023" s="2"/>
      <c r="K4023" s="2"/>
    </row>
    <row r="4024" customFormat="false" ht="15" hidden="false" customHeight="false" outlineLevel="0" collapsed="false">
      <c r="A4024" s="2" t="s">
        <v>9524</v>
      </c>
      <c r="B4024" s="13" t="n">
        <v>102</v>
      </c>
      <c r="C4024" s="13" t="n">
        <v>100</v>
      </c>
      <c r="D4024" s="14" t="n">
        <f aca="false">C4024/Summary!$B$4</f>
        <v>0.00666666666666667</v>
      </c>
      <c r="E4024" s="15" t="n">
        <v>0.714285714285714</v>
      </c>
      <c r="F4024" s="2" t="s">
        <v>53</v>
      </c>
      <c r="G4024" s="2" t="s">
        <v>44</v>
      </c>
      <c r="H4024" s="2" t="str">
        <f aca="false">IF(AND(E4024&gt;=0.4,E4024&lt;=0.6),"Yes","No")</f>
        <v>No</v>
      </c>
      <c r="I4024" s="2" t="str">
        <f aca="false">IF(AND(F4024="No",G4024="No",H4024="Yes"),"Yes","No")</f>
        <v>No</v>
      </c>
      <c r="J4024" s="2"/>
      <c r="K4024" s="2"/>
    </row>
    <row r="4025" customFormat="false" ht="15" hidden="false" customHeight="false" outlineLevel="0" collapsed="false">
      <c r="A4025" s="2" t="s">
        <v>9525</v>
      </c>
      <c r="B4025" s="13" t="n">
        <v>102</v>
      </c>
      <c r="C4025" s="13" t="n">
        <v>100</v>
      </c>
      <c r="D4025" s="14" t="n">
        <f aca="false">C4025/Summary!$B$4</f>
        <v>0.00666666666666667</v>
      </c>
      <c r="E4025" s="15" t="n">
        <v>0.285714285714286</v>
      </c>
      <c r="F4025" s="2" t="s">
        <v>53</v>
      </c>
      <c r="G4025" s="2" t="s">
        <v>53</v>
      </c>
      <c r="H4025" s="2" t="str">
        <f aca="false">IF(AND(E4025&gt;=0.4,E4025&lt;=0.6),"Yes","No")</f>
        <v>No</v>
      </c>
      <c r="I4025" s="2" t="str">
        <f aca="false">IF(AND(F4025="No",G4025="No",H4025="Yes"),"Yes","No")</f>
        <v>No</v>
      </c>
      <c r="J4025" s="2"/>
      <c r="K4025" s="2"/>
    </row>
    <row r="4026" customFormat="false" ht="15" hidden="false" customHeight="false" outlineLevel="0" collapsed="false">
      <c r="A4026" s="2" t="s">
        <v>9526</v>
      </c>
      <c r="B4026" s="13" t="n">
        <v>102</v>
      </c>
      <c r="C4026" s="13" t="n">
        <v>102</v>
      </c>
      <c r="D4026" s="14" t="n">
        <f aca="false">C4026/Summary!$B$4</f>
        <v>0.0068</v>
      </c>
      <c r="E4026" s="15" t="n">
        <v>0.285714285714286</v>
      </c>
      <c r="F4026" s="2" t="s">
        <v>53</v>
      </c>
      <c r="G4026" s="2" t="s">
        <v>53</v>
      </c>
      <c r="H4026" s="2" t="str">
        <f aca="false">IF(AND(E4026&gt;=0.4,E4026&lt;=0.6),"Yes","No")</f>
        <v>No</v>
      </c>
      <c r="I4026" s="2" t="str">
        <f aca="false">IF(AND(F4026="No",G4026="No",H4026="Yes"),"Yes","No")</f>
        <v>No</v>
      </c>
      <c r="J4026" s="2"/>
      <c r="K4026" s="2"/>
    </row>
    <row r="4027" customFormat="false" ht="15" hidden="false" customHeight="false" outlineLevel="0" collapsed="false">
      <c r="A4027" s="2" t="s">
        <v>9527</v>
      </c>
      <c r="B4027" s="13" t="n">
        <v>102</v>
      </c>
      <c r="C4027" s="13" t="n">
        <v>102</v>
      </c>
      <c r="D4027" s="14" t="n">
        <f aca="false">C4027/Summary!$B$4</f>
        <v>0.0068</v>
      </c>
      <c r="E4027" s="15" t="n">
        <v>0.428571428571429</v>
      </c>
      <c r="F4027" s="2" t="s">
        <v>53</v>
      </c>
      <c r="G4027" s="2" t="s">
        <v>53</v>
      </c>
      <c r="H4027" s="2" t="str">
        <f aca="false">IF(AND(E4027&gt;=0.4,E4027&lt;=0.6),"Yes","No")</f>
        <v>Yes</v>
      </c>
      <c r="I4027" s="2" t="str">
        <f aca="false">IF(AND(F4027="No",G4027="No",H4027="Yes"),"Yes","No")</f>
        <v>No</v>
      </c>
      <c r="J4027" s="2"/>
      <c r="K4027" s="2"/>
    </row>
    <row r="4028" customFormat="false" ht="15" hidden="false" customHeight="false" outlineLevel="0" collapsed="false">
      <c r="A4028" s="2" t="s">
        <v>9528</v>
      </c>
      <c r="B4028" s="13" t="n">
        <v>102</v>
      </c>
      <c r="C4028" s="13" t="n">
        <v>102</v>
      </c>
      <c r="D4028" s="14" t="n">
        <f aca="false">C4028/Summary!$B$4</f>
        <v>0.0068</v>
      </c>
      <c r="E4028" s="15" t="n">
        <v>0.428571428571429</v>
      </c>
      <c r="F4028" s="2" t="s">
        <v>53</v>
      </c>
      <c r="G4028" s="2" t="s">
        <v>44</v>
      </c>
      <c r="H4028" s="2" t="str">
        <f aca="false">IF(AND(E4028&gt;=0.4,E4028&lt;=0.6),"Yes","No")</f>
        <v>Yes</v>
      </c>
      <c r="I4028" s="2" t="str">
        <f aca="false">IF(AND(F4028="No",G4028="No",H4028="Yes"),"Yes","No")</f>
        <v>No</v>
      </c>
      <c r="J4028" s="2"/>
      <c r="K4028" s="2"/>
    </row>
    <row r="4029" customFormat="false" ht="15" hidden="false" customHeight="false" outlineLevel="0" collapsed="false">
      <c r="A4029" s="2" t="s">
        <v>9529</v>
      </c>
      <c r="B4029" s="13" t="n">
        <v>102</v>
      </c>
      <c r="C4029" s="13" t="n">
        <v>102</v>
      </c>
      <c r="D4029" s="14" t="n">
        <f aca="false">C4029/Summary!$B$4</f>
        <v>0.0068</v>
      </c>
      <c r="E4029" s="15" t="n">
        <v>0.571428571428571</v>
      </c>
      <c r="F4029" s="2" t="s">
        <v>53</v>
      </c>
      <c r="G4029" s="2" t="s">
        <v>44</v>
      </c>
      <c r="H4029" s="2" t="str">
        <f aca="false">IF(AND(E4029&gt;=0.4,E4029&lt;=0.6),"Yes","No")</f>
        <v>Yes</v>
      </c>
      <c r="I4029" s="2" t="str">
        <f aca="false">IF(AND(F4029="No",G4029="No",H4029="Yes"),"Yes","No")</f>
        <v>No</v>
      </c>
      <c r="J4029" s="2"/>
      <c r="K4029" s="2"/>
    </row>
    <row r="4030" customFormat="false" ht="15" hidden="false" customHeight="false" outlineLevel="0" collapsed="false">
      <c r="A4030" s="2" t="s">
        <v>9530</v>
      </c>
      <c r="B4030" s="13" t="n">
        <v>102</v>
      </c>
      <c r="C4030" s="13" t="n">
        <v>102</v>
      </c>
      <c r="D4030" s="14" t="n">
        <f aca="false">C4030/Summary!$B$4</f>
        <v>0.0068</v>
      </c>
      <c r="E4030" s="15" t="n">
        <v>0.571428571428571</v>
      </c>
      <c r="F4030" s="2" t="s">
        <v>53</v>
      </c>
      <c r="G4030" s="2" t="s">
        <v>53</v>
      </c>
      <c r="H4030" s="2" t="str">
        <f aca="false">IF(AND(E4030&gt;=0.4,E4030&lt;=0.6),"Yes","No")</f>
        <v>Yes</v>
      </c>
      <c r="I4030" s="2" t="str">
        <f aca="false">IF(AND(F4030="No",G4030="No",H4030="Yes"),"Yes","No")</f>
        <v>No</v>
      </c>
      <c r="J4030" s="2"/>
      <c r="K4030" s="2"/>
    </row>
    <row r="4031" customFormat="false" ht="15" hidden="false" customHeight="false" outlineLevel="0" collapsed="false">
      <c r="A4031" s="2" t="s">
        <v>9531</v>
      </c>
      <c r="B4031" s="13" t="n">
        <v>102</v>
      </c>
      <c r="C4031" s="13" t="n">
        <v>102</v>
      </c>
      <c r="D4031" s="14" t="n">
        <f aca="false">C4031/Summary!$B$4</f>
        <v>0.0068</v>
      </c>
      <c r="E4031" s="15" t="n">
        <v>0.571428571428571</v>
      </c>
      <c r="F4031" s="2" t="s">
        <v>53</v>
      </c>
      <c r="G4031" s="2" t="s">
        <v>44</v>
      </c>
      <c r="H4031" s="2" t="str">
        <f aca="false">IF(AND(E4031&gt;=0.4,E4031&lt;=0.6),"Yes","No")</f>
        <v>Yes</v>
      </c>
      <c r="I4031" s="2" t="str">
        <f aca="false">IF(AND(F4031="No",G4031="No",H4031="Yes"),"Yes","No")</f>
        <v>No</v>
      </c>
      <c r="J4031" s="2"/>
      <c r="K4031" s="2"/>
    </row>
    <row r="4032" customFormat="false" ht="15" hidden="false" customHeight="false" outlineLevel="0" collapsed="false">
      <c r="A4032" s="2" t="s">
        <v>9532</v>
      </c>
      <c r="B4032" s="13" t="n">
        <v>102</v>
      </c>
      <c r="C4032" s="13" t="n">
        <v>100</v>
      </c>
      <c r="D4032" s="14" t="n">
        <f aca="false">C4032/Summary!$B$4</f>
        <v>0.00666666666666667</v>
      </c>
      <c r="E4032" s="15" t="n">
        <v>0.428571428571429</v>
      </c>
      <c r="F4032" s="2" t="s">
        <v>53</v>
      </c>
      <c r="G4032" s="2" t="s">
        <v>53</v>
      </c>
      <c r="H4032" s="2" t="str">
        <f aca="false">IF(AND(E4032&gt;=0.4,E4032&lt;=0.6),"Yes","No")</f>
        <v>Yes</v>
      </c>
      <c r="I4032" s="2" t="str">
        <f aca="false">IF(AND(F4032="No",G4032="No",H4032="Yes"),"Yes","No")</f>
        <v>No</v>
      </c>
      <c r="J4032" s="2"/>
      <c r="K4032" s="2"/>
    </row>
    <row r="4033" customFormat="false" ht="15" hidden="false" customHeight="false" outlineLevel="0" collapsed="false">
      <c r="A4033" s="2" t="s">
        <v>9533</v>
      </c>
      <c r="B4033" s="13" t="n">
        <v>102</v>
      </c>
      <c r="C4033" s="13" t="n">
        <v>102</v>
      </c>
      <c r="D4033" s="14" t="n">
        <f aca="false">C4033/Summary!$B$4</f>
        <v>0.0068</v>
      </c>
      <c r="E4033" s="15" t="n">
        <v>0.571428571428571</v>
      </c>
      <c r="F4033" s="2" t="s">
        <v>53</v>
      </c>
      <c r="G4033" s="2" t="s">
        <v>44</v>
      </c>
      <c r="H4033" s="2" t="str">
        <f aca="false">IF(AND(E4033&gt;=0.4,E4033&lt;=0.6),"Yes","No")</f>
        <v>Yes</v>
      </c>
      <c r="I4033" s="2" t="str">
        <f aca="false">IF(AND(F4033="No",G4033="No",H4033="Yes"),"Yes","No")</f>
        <v>No</v>
      </c>
      <c r="J4033" s="2"/>
      <c r="K4033" s="2"/>
    </row>
    <row r="4034" customFormat="false" ht="15" hidden="false" customHeight="false" outlineLevel="0" collapsed="false">
      <c r="A4034" s="2" t="s">
        <v>9534</v>
      </c>
      <c r="B4034" s="13" t="n">
        <v>102</v>
      </c>
      <c r="C4034" s="13" t="n">
        <v>102</v>
      </c>
      <c r="D4034" s="14" t="n">
        <f aca="false">C4034/Summary!$B$4</f>
        <v>0.0068</v>
      </c>
      <c r="E4034" s="15" t="n">
        <v>0.714285714285714</v>
      </c>
      <c r="F4034" s="2" t="s">
        <v>53</v>
      </c>
      <c r="G4034" s="2" t="s">
        <v>44</v>
      </c>
      <c r="H4034" s="2" t="str">
        <f aca="false">IF(AND(E4034&gt;=0.4,E4034&lt;=0.6),"Yes","No")</f>
        <v>No</v>
      </c>
      <c r="I4034" s="2" t="str">
        <f aca="false">IF(AND(F4034="No",G4034="No",H4034="Yes"),"Yes","No")</f>
        <v>No</v>
      </c>
      <c r="J4034" s="2"/>
      <c r="K4034" s="2"/>
    </row>
    <row r="4035" customFormat="false" ht="15" hidden="false" customHeight="false" outlineLevel="0" collapsed="false">
      <c r="A4035" s="2" t="s">
        <v>9535</v>
      </c>
      <c r="B4035" s="13" t="n">
        <v>102</v>
      </c>
      <c r="C4035" s="13" t="n">
        <v>102</v>
      </c>
      <c r="D4035" s="14" t="n">
        <f aca="false">C4035/Summary!$B$4</f>
        <v>0.0068</v>
      </c>
      <c r="E4035" s="15" t="n">
        <v>0.714285714285714</v>
      </c>
      <c r="F4035" s="2" t="s">
        <v>53</v>
      </c>
      <c r="G4035" s="2" t="s">
        <v>44</v>
      </c>
      <c r="H4035" s="2" t="str">
        <f aca="false">IF(AND(E4035&gt;=0.4,E4035&lt;=0.6),"Yes","No")</f>
        <v>No</v>
      </c>
      <c r="I4035" s="2" t="str">
        <f aca="false">IF(AND(F4035="No",G4035="No",H4035="Yes"),"Yes","No")</f>
        <v>No</v>
      </c>
      <c r="J4035" s="2"/>
      <c r="K4035" s="2"/>
    </row>
    <row r="4036" customFormat="false" ht="15" hidden="false" customHeight="false" outlineLevel="0" collapsed="false">
      <c r="A4036" s="2" t="s">
        <v>9536</v>
      </c>
      <c r="B4036" s="13" t="n">
        <v>102</v>
      </c>
      <c r="C4036" s="13" t="n">
        <v>102</v>
      </c>
      <c r="D4036" s="14" t="n">
        <f aca="false">C4036/Summary!$B$4</f>
        <v>0.0068</v>
      </c>
      <c r="E4036" s="15" t="n">
        <v>0.857142857142857</v>
      </c>
      <c r="F4036" s="2" t="s">
        <v>53</v>
      </c>
      <c r="G4036" s="2" t="s">
        <v>44</v>
      </c>
      <c r="H4036" s="2" t="str">
        <f aca="false">IF(AND(E4036&gt;=0.4,E4036&lt;=0.6),"Yes","No")</f>
        <v>No</v>
      </c>
      <c r="I4036" s="2" t="str">
        <f aca="false">IF(AND(F4036="No",G4036="No",H4036="Yes"),"Yes","No")</f>
        <v>No</v>
      </c>
      <c r="J4036" s="2"/>
      <c r="K4036" s="2"/>
    </row>
    <row r="4037" customFormat="false" ht="15" hidden="false" customHeight="false" outlineLevel="0" collapsed="false">
      <c r="A4037" s="2" t="s">
        <v>9537</v>
      </c>
      <c r="B4037" s="13" t="n">
        <v>102</v>
      </c>
      <c r="C4037" s="13" t="n">
        <v>102</v>
      </c>
      <c r="D4037" s="14" t="n">
        <f aca="false">C4037/Summary!$B$4</f>
        <v>0.0068</v>
      </c>
      <c r="E4037" s="15" t="n">
        <v>0.285714285714286</v>
      </c>
      <c r="F4037" s="2" t="s">
        <v>53</v>
      </c>
      <c r="G4037" s="2" t="s">
        <v>44</v>
      </c>
      <c r="H4037" s="2" t="str">
        <f aca="false">IF(AND(E4037&gt;=0.4,E4037&lt;=0.6),"Yes","No")</f>
        <v>No</v>
      </c>
      <c r="I4037" s="2" t="str">
        <f aca="false">IF(AND(F4037="No",G4037="No",H4037="Yes"),"Yes","No")</f>
        <v>No</v>
      </c>
      <c r="J4037" s="2"/>
      <c r="K4037" s="2"/>
    </row>
    <row r="4038" customFormat="false" ht="15" hidden="false" customHeight="false" outlineLevel="0" collapsed="false">
      <c r="A4038" s="2" t="s">
        <v>9538</v>
      </c>
      <c r="B4038" s="13" t="n">
        <v>102</v>
      </c>
      <c r="C4038" s="13" t="n">
        <v>101</v>
      </c>
      <c r="D4038" s="14" t="n">
        <f aca="false">C4038/Summary!$B$4</f>
        <v>0.00673333333333333</v>
      </c>
      <c r="E4038" s="15" t="n">
        <v>0.571428571428571</v>
      </c>
      <c r="F4038" s="2" t="s">
        <v>53</v>
      </c>
      <c r="G4038" s="2" t="s">
        <v>53</v>
      </c>
      <c r="H4038" s="2" t="str">
        <f aca="false">IF(AND(E4038&gt;=0.4,E4038&lt;=0.6),"Yes","No")</f>
        <v>Yes</v>
      </c>
      <c r="I4038" s="2" t="str">
        <f aca="false">IF(AND(F4038="No",G4038="No",H4038="Yes"),"Yes","No")</f>
        <v>No</v>
      </c>
      <c r="J4038" s="2"/>
      <c r="K4038" s="2"/>
    </row>
    <row r="4039" customFormat="false" ht="15" hidden="false" customHeight="false" outlineLevel="0" collapsed="false">
      <c r="A4039" s="2" t="s">
        <v>9539</v>
      </c>
      <c r="B4039" s="13" t="n">
        <v>102</v>
      </c>
      <c r="C4039" s="13" t="n">
        <v>102</v>
      </c>
      <c r="D4039" s="14" t="n">
        <f aca="false">C4039/Summary!$B$4</f>
        <v>0.0068</v>
      </c>
      <c r="E4039" s="15" t="n">
        <v>0.571428571428571</v>
      </c>
      <c r="F4039" s="2" t="s">
        <v>44</v>
      </c>
      <c r="G4039" s="2" t="s">
        <v>53</v>
      </c>
      <c r="H4039" s="2" t="str">
        <f aca="false">IF(AND(E4039&gt;=0.4,E4039&lt;=0.6),"Yes","No")</f>
        <v>Yes</v>
      </c>
      <c r="I4039" s="2" t="str">
        <f aca="false">IF(AND(F4039="No",G4039="No",H4039="Yes"),"Yes","No")</f>
        <v>No</v>
      </c>
      <c r="J4039" s="2"/>
      <c r="K4039" s="2"/>
    </row>
    <row r="4040" customFormat="false" ht="15" hidden="false" customHeight="false" outlineLevel="0" collapsed="false">
      <c r="A4040" s="2" t="s">
        <v>9540</v>
      </c>
      <c r="B4040" s="13" t="n">
        <v>102</v>
      </c>
      <c r="C4040" s="13" t="n">
        <v>102</v>
      </c>
      <c r="D4040" s="14" t="n">
        <f aca="false">C4040/Summary!$B$4</f>
        <v>0.0068</v>
      </c>
      <c r="E4040" s="15" t="n">
        <v>0.714285714285714</v>
      </c>
      <c r="F4040" s="2" t="s">
        <v>53</v>
      </c>
      <c r="G4040" s="2" t="s">
        <v>44</v>
      </c>
      <c r="H4040" s="2" t="str">
        <f aca="false">IF(AND(E4040&gt;=0.4,E4040&lt;=0.6),"Yes","No")</f>
        <v>No</v>
      </c>
      <c r="I4040" s="2" t="str">
        <f aca="false">IF(AND(F4040="No",G4040="No",H4040="Yes"),"Yes","No")</f>
        <v>No</v>
      </c>
      <c r="J4040" s="2"/>
      <c r="K4040" s="2"/>
    </row>
    <row r="4041" customFormat="false" ht="15" hidden="false" customHeight="false" outlineLevel="0" collapsed="false">
      <c r="A4041" s="2" t="s">
        <v>9541</v>
      </c>
      <c r="B4041" s="13" t="n">
        <v>102</v>
      </c>
      <c r="C4041" s="13" t="n">
        <v>101</v>
      </c>
      <c r="D4041" s="14" t="n">
        <f aca="false">C4041/Summary!$B$4</f>
        <v>0.00673333333333333</v>
      </c>
      <c r="E4041" s="15" t="n">
        <v>0.285714285714286</v>
      </c>
      <c r="F4041" s="2" t="s">
        <v>53</v>
      </c>
      <c r="G4041" s="2" t="s">
        <v>53</v>
      </c>
      <c r="H4041" s="2" t="str">
        <f aca="false">IF(AND(E4041&gt;=0.4,E4041&lt;=0.6),"Yes","No")</f>
        <v>No</v>
      </c>
      <c r="I4041" s="2" t="str">
        <f aca="false">IF(AND(F4041="No",G4041="No",H4041="Yes"),"Yes","No")</f>
        <v>No</v>
      </c>
      <c r="J4041" s="2"/>
      <c r="K4041" s="2"/>
    </row>
    <row r="4042" customFormat="false" ht="15" hidden="false" customHeight="false" outlineLevel="0" collapsed="false">
      <c r="A4042" s="2" t="s">
        <v>9542</v>
      </c>
      <c r="B4042" s="13" t="n">
        <v>102</v>
      </c>
      <c r="C4042" s="13" t="n">
        <v>102</v>
      </c>
      <c r="D4042" s="14" t="n">
        <f aca="false">C4042/Summary!$B$4</f>
        <v>0.0068</v>
      </c>
      <c r="E4042" s="15" t="n">
        <v>0.142857142857143</v>
      </c>
      <c r="F4042" s="2" t="s">
        <v>53</v>
      </c>
      <c r="G4042" s="2" t="s">
        <v>53</v>
      </c>
      <c r="H4042" s="2" t="str">
        <f aca="false">IF(AND(E4042&gt;=0.4,E4042&lt;=0.6),"Yes","No")</f>
        <v>No</v>
      </c>
      <c r="I4042" s="2" t="str">
        <f aca="false">IF(AND(F4042="No",G4042="No",H4042="Yes"),"Yes","No")</f>
        <v>No</v>
      </c>
      <c r="J4042" s="2"/>
      <c r="K4042" s="2"/>
    </row>
    <row r="4043" customFormat="false" ht="15" hidden="false" customHeight="false" outlineLevel="0" collapsed="false">
      <c r="A4043" s="2" t="s">
        <v>9543</v>
      </c>
      <c r="B4043" s="13" t="n">
        <v>102</v>
      </c>
      <c r="C4043" s="13" t="n">
        <v>102</v>
      </c>
      <c r="D4043" s="14" t="n">
        <f aca="false">C4043/Summary!$B$4</f>
        <v>0.0068</v>
      </c>
      <c r="E4043" s="15" t="n">
        <v>0.428571428571429</v>
      </c>
      <c r="F4043" s="2" t="s">
        <v>53</v>
      </c>
      <c r="G4043" s="2" t="s">
        <v>44</v>
      </c>
      <c r="H4043" s="2" t="str">
        <f aca="false">IF(AND(E4043&gt;=0.4,E4043&lt;=0.6),"Yes","No")</f>
        <v>Yes</v>
      </c>
      <c r="I4043" s="2" t="str">
        <f aca="false">IF(AND(F4043="No",G4043="No",H4043="Yes"),"Yes","No")</f>
        <v>No</v>
      </c>
      <c r="J4043" s="2"/>
      <c r="K4043" s="2"/>
    </row>
    <row r="4044" customFormat="false" ht="15" hidden="false" customHeight="false" outlineLevel="0" collapsed="false">
      <c r="A4044" s="2" t="s">
        <v>9544</v>
      </c>
      <c r="B4044" s="13" t="n">
        <v>102</v>
      </c>
      <c r="C4044" s="13" t="n">
        <v>102</v>
      </c>
      <c r="D4044" s="14" t="n">
        <f aca="false">C4044/Summary!$B$4</f>
        <v>0.0068</v>
      </c>
      <c r="E4044" s="15" t="n">
        <v>0.571428571428571</v>
      </c>
      <c r="F4044" s="2" t="s">
        <v>53</v>
      </c>
      <c r="G4044" s="2" t="s">
        <v>44</v>
      </c>
      <c r="H4044" s="2" t="str">
        <f aca="false">IF(AND(E4044&gt;=0.4,E4044&lt;=0.6),"Yes","No")</f>
        <v>Yes</v>
      </c>
      <c r="I4044" s="2" t="str">
        <f aca="false">IF(AND(F4044="No",G4044="No",H4044="Yes"),"Yes","No")</f>
        <v>No</v>
      </c>
      <c r="J4044" s="2"/>
      <c r="K4044" s="2"/>
    </row>
    <row r="4045" customFormat="false" ht="15" hidden="false" customHeight="false" outlineLevel="0" collapsed="false">
      <c r="A4045" s="2" t="s">
        <v>9545</v>
      </c>
      <c r="B4045" s="13" t="n">
        <v>102</v>
      </c>
      <c r="C4045" s="13" t="n">
        <v>102</v>
      </c>
      <c r="D4045" s="14" t="n">
        <f aca="false">C4045/Summary!$B$4</f>
        <v>0.0068</v>
      </c>
      <c r="E4045" s="15" t="n">
        <v>0.428571428571429</v>
      </c>
      <c r="F4045" s="2" t="s">
        <v>53</v>
      </c>
      <c r="G4045" s="2" t="s">
        <v>44</v>
      </c>
      <c r="H4045" s="2" t="str">
        <f aca="false">IF(AND(E4045&gt;=0.4,E4045&lt;=0.6),"Yes","No")</f>
        <v>Yes</v>
      </c>
      <c r="I4045" s="2" t="str">
        <f aca="false">IF(AND(F4045="No",G4045="No",H4045="Yes"),"Yes","No")</f>
        <v>No</v>
      </c>
      <c r="J4045" s="2"/>
      <c r="K4045" s="2"/>
    </row>
    <row r="4046" customFormat="false" ht="15" hidden="false" customHeight="false" outlineLevel="0" collapsed="false">
      <c r="A4046" s="2" t="s">
        <v>9546</v>
      </c>
      <c r="B4046" s="13" t="n">
        <v>102</v>
      </c>
      <c r="C4046" s="13" t="n">
        <v>100</v>
      </c>
      <c r="D4046" s="14" t="n">
        <f aca="false">C4046/Summary!$B$4</f>
        <v>0.00666666666666667</v>
      </c>
      <c r="E4046" s="15" t="n">
        <v>0.571428571428571</v>
      </c>
      <c r="F4046" s="2" t="s">
        <v>53</v>
      </c>
      <c r="G4046" s="2" t="s">
        <v>44</v>
      </c>
      <c r="H4046" s="2" t="str">
        <f aca="false">IF(AND(E4046&gt;=0.4,E4046&lt;=0.6),"Yes","No")</f>
        <v>Yes</v>
      </c>
      <c r="I4046" s="2" t="str">
        <f aca="false">IF(AND(F4046="No",G4046="No",H4046="Yes"),"Yes","No")</f>
        <v>No</v>
      </c>
      <c r="J4046" s="2"/>
      <c r="K4046" s="2"/>
    </row>
    <row r="4047" customFormat="false" ht="15" hidden="false" customHeight="false" outlineLevel="0" collapsed="false">
      <c r="A4047" s="2" t="s">
        <v>9547</v>
      </c>
      <c r="B4047" s="13" t="n">
        <v>102</v>
      </c>
      <c r="C4047" s="13" t="n">
        <v>102</v>
      </c>
      <c r="D4047" s="14" t="n">
        <f aca="false">C4047/Summary!$B$4</f>
        <v>0.0068</v>
      </c>
      <c r="E4047" s="15" t="n">
        <v>0.571428571428571</v>
      </c>
      <c r="F4047" s="2" t="s">
        <v>53</v>
      </c>
      <c r="G4047" s="2" t="s">
        <v>44</v>
      </c>
      <c r="H4047" s="2" t="str">
        <f aca="false">IF(AND(E4047&gt;=0.4,E4047&lt;=0.6),"Yes","No")</f>
        <v>Yes</v>
      </c>
      <c r="I4047" s="2" t="str">
        <f aca="false">IF(AND(F4047="No",G4047="No",H4047="Yes"),"Yes","No")</f>
        <v>No</v>
      </c>
      <c r="J4047" s="2"/>
      <c r="K4047" s="2"/>
    </row>
    <row r="4048" customFormat="false" ht="15" hidden="false" customHeight="false" outlineLevel="0" collapsed="false">
      <c r="A4048" s="2" t="s">
        <v>9548</v>
      </c>
      <c r="B4048" s="13" t="n">
        <v>102</v>
      </c>
      <c r="C4048" s="13" t="n">
        <v>101</v>
      </c>
      <c r="D4048" s="14" t="n">
        <f aca="false">C4048/Summary!$B$4</f>
        <v>0.00673333333333333</v>
      </c>
      <c r="E4048" s="15" t="n">
        <v>0.285714285714286</v>
      </c>
      <c r="F4048" s="2" t="s">
        <v>53</v>
      </c>
      <c r="G4048" s="2" t="s">
        <v>44</v>
      </c>
      <c r="H4048" s="2" t="str">
        <f aca="false">IF(AND(E4048&gt;=0.4,E4048&lt;=0.6),"Yes","No")</f>
        <v>No</v>
      </c>
      <c r="I4048" s="2" t="str">
        <f aca="false">IF(AND(F4048="No",G4048="No",H4048="Yes"),"Yes","No")</f>
        <v>No</v>
      </c>
      <c r="J4048" s="2"/>
      <c r="K4048" s="2"/>
    </row>
    <row r="4049" customFormat="false" ht="15" hidden="false" customHeight="false" outlineLevel="0" collapsed="false">
      <c r="A4049" s="2" t="s">
        <v>9549</v>
      </c>
      <c r="B4049" s="13" t="n">
        <v>102</v>
      </c>
      <c r="C4049" s="13" t="n">
        <v>102</v>
      </c>
      <c r="D4049" s="14" t="n">
        <f aca="false">C4049/Summary!$B$4</f>
        <v>0.0068</v>
      </c>
      <c r="E4049" s="15" t="n">
        <v>0.428571428571429</v>
      </c>
      <c r="F4049" s="2" t="s">
        <v>44</v>
      </c>
      <c r="G4049" s="2" t="s">
        <v>53</v>
      </c>
      <c r="H4049" s="2" t="str">
        <f aca="false">IF(AND(E4049&gt;=0.4,E4049&lt;=0.6),"Yes","No")</f>
        <v>Yes</v>
      </c>
      <c r="I4049" s="2" t="str">
        <f aca="false">IF(AND(F4049="No",G4049="No",H4049="Yes"),"Yes","No")</f>
        <v>No</v>
      </c>
      <c r="J4049" s="2"/>
      <c r="K4049" s="2"/>
    </row>
    <row r="4050" customFormat="false" ht="15" hidden="false" customHeight="false" outlineLevel="0" collapsed="false">
      <c r="A4050" s="2" t="s">
        <v>9550</v>
      </c>
      <c r="B4050" s="13" t="n">
        <v>102</v>
      </c>
      <c r="C4050" s="13" t="n">
        <v>102</v>
      </c>
      <c r="D4050" s="14" t="n">
        <f aca="false">C4050/Summary!$B$4</f>
        <v>0.0068</v>
      </c>
      <c r="E4050" s="15" t="n">
        <v>0.714285714285714</v>
      </c>
      <c r="F4050" s="2" t="s">
        <v>53</v>
      </c>
      <c r="G4050" s="2" t="s">
        <v>44</v>
      </c>
      <c r="H4050" s="2" t="str">
        <f aca="false">IF(AND(E4050&gt;=0.4,E4050&lt;=0.6),"Yes","No")</f>
        <v>No</v>
      </c>
      <c r="I4050" s="2" t="str">
        <f aca="false">IF(AND(F4050="No",G4050="No",H4050="Yes"),"Yes","No")</f>
        <v>No</v>
      </c>
      <c r="J4050" s="2"/>
      <c r="K4050" s="2"/>
    </row>
    <row r="4051" customFormat="false" ht="15" hidden="false" customHeight="false" outlineLevel="0" collapsed="false">
      <c r="A4051" s="2" t="s">
        <v>9551</v>
      </c>
      <c r="B4051" s="13" t="n">
        <v>102</v>
      </c>
      <c r="C4051" s="13" t="n">
        <v>102</v>
      </c>
      <c r="D4051" s="14" t="n">
        <f aca="false">C4051/Summary!$B$4</f>
        <v>0.0068</v>
      </c>
      <c r="E4051" s="15" t="n">
        <v>0.714285714285714</v>
      </c>
      <c r="F4051" s="2" t="s">
        <v>53</v>
      </c>
      <c r="G4051" s="2" t="s">
        <v>53</v>
      </c>
      <c r="H4051" s="2" t="str">
        <f aca="false">IF(AND(E4051&gt;=0.4,E4051&lt;=0.6),"Yes","No")</f>
        <v>No</v>
      </c>
      <c r="I4051" s="2" t="str">
        <f aca="false">IF(AND(F4051="No",G4051="No",H4051="Yes"),"Yes","No")</f>
        <v>No</v>
      </c>
      <c r="J4051" s="2"/>
      <c r="K4051" s="2"/>
    </row>
    <row r="4052" customFormat="false" ht="15" hidden="false" customHeight="false" outlineLevel="0" collapsed="false">
      <c r="A4052" s="2" t="s">
        <v>9552</v>
      </c>
      <c r="B4052" s="13" t="n">
        <v>102</v>
      </c>
      <c r="C4052" s="13" t="n">
        <v>102</v>
      </c>
      <c r="D4052" s="14" t="n">
        <f aca="false">C4052/Summary!$B$4</f>
        <v>0.0068</v>
      </c>
      <c r="E4052" s="15" t="n">
        <v>0.714285714285714</v>
      </c>
      <c r="F4052" s="2" t="s">
        <v>53</v>
      </c>
      <c r="G4052" s="2" t="s">
        <v>44</v>
      </c>
      <c r="H4052" s="2" t="str">
        <f aca="false">IF(AND(E4052&gt;=0.4,E4052&lt;=0.6),"Yes","No")</f>
        <v>No</v>
      </c>
      <c r="I4052" s="2" t="str">
        <f aca="false">IF(AND(F4052="No",G4052="No",H4052="Yes"),"Yes","No")</f>
        <v>No</v>
      </c>
      <c r="J4052" s="2"/>
      <c r="K4052" s="2"/>
    </row>
    <row r="4053" customFormat="false" ht="15" hidden="false" customHeight="false" outlineLevel="0" collapsed="false">
      <c r="A4053" s="2" t="s">
        <v>9553</v>
      </c>
      <c r="B4053" s="13" t="n">
        <v>102</v>
      </c>
      <c r="C4053" s="13" t="n">
        <v>100</v>
      </c>
      <c r="D4053" s="14" t="n">
        <f aca="false">C4053/Summary!$B$4</f>
        <v>0.00666666666666667</v>
      </c>
      <c r="E4053" s="15" t="n">
        <v>0.714285714285714</v>
      </c>
      <c r="F4053" s="2" t="s">
        <v>53</v>
      </c>
      <c r="G4053" s="2" t="s">
        <v>44</v>
      </c>
      <c r="H4053" s="2" t="str">
        <f aca="false">IF(AND(E4053&gt;=0.4,E4053&lt;=0.6),"Yes","No")</f>
        <v>No</v>
      </c>
      <c r="I4053" s="2" t="str">
        <f aca="false">IF(AND(F4053="No",G4053="No",H4053="Yes"),"Yes","No")</f>
        <v>No</v>
      </c>
      <c r="J4053" s="2"/>
      <c r="K4053" s="2"/>
    </row>
    <row r="4054" customFormat="false" ht="15" hidden="false" customHeight="false" outlineLevel="0" collapsed="false">
      <c r="A4054" s="2" t="s">
        <v>9554</v>
      </c>
      <c r="B4054" s="13" t="n">
        <v>102</v>
      </c>
      <c r="C4054" s="13" t="n">
        <v>102</v>
      </c>
      <c r="D4054" s="14" t="n">
        <f aca="false">C4054/Summary!$B$4</f>
        <v>0.0068</v>
      </c>
      <c r="E4054" s="15" t="n">
        <v>0.714285714285714</v>
      </c>
      <c r="F4054" s="2" t="s">
        <v>53</v>
      </c>
      <c r="G4054" s="2" t="s">
        <v>44</v>
      </c>
      <c r="H4054" s="2" t="str">
        <f aca="false">IF(AND(E4054&gt;=0.4,E4054&lt;=0.6),"Yes","No")</f>
        <v>No</v>
      </c>
      <c r="I4054" s="2" t="str">
        <f aca="false">IF(AND(F4054="No",G4054="No",H4054="Yes"),"Yes","No")</f>
        <v>No</v>
      </c>
      <c r="J4054" s="2"/>
      <c r="K4054" s="2"/>
    </row>
    <row r="4055" customFormat="false" ht="15" hidden="false" customHeight="false" outlineLevel="0" collapsed="false">
      <c r="A4055" s="2" t="s">
        <v>9555</v>
      </c>
      <c r="B4055" s="13" t="n">
        <v>102</v>
      </c>
      <c r="C4055" s="13" t="n">
        <v>102</v>
      </c>
      <c r="D4055" s="14" t="n">
        <f aca="false">C4055/Summary!$B$4</f>
        <v>0.0068</v>
      </c>
      <c r="E4055" s="15" t="n">
        <v>0.714285714285714</v>
      </c>
      <c r="F4055" s="2" t="s">
        <v>53</v>
      </c>
      <c r="G4055" s="2" t="s">
        <v>44</v>
      </c>
      <c r="H4055" s="2" t="str">
        <f aca="false">IF(AND(E4055&gt;=0.4,E4055&lt;=0.6),"Yes","No")</f>
        <v>No</v>
      </c>
      <c r="I4055" s="2" t="str">
        <f aca="false">IF(AND(F4055="No",G4055="No",H4055="Yes"),"Yes","No")</f>
        <v>No</v>
      </c>
      <c r="J4055" s="2"/>
      <c r="K4055" s="2"/>
    </row>
    <row r="4056" customFormat="false" ht="15" hidden="false" customHeight="false" outlineLevel="0" collapsed="false">
      <c r="A4056" s="2" t="s">
        <v>9556</v>
      </c>
      <c r="B4056" s="13" t="n">
        <v>102</v>
      </c>
      <c r="C4056" s="13" t="n">
        <v>101</v>
      </c>
      <c r="D4056" s="14" t="n">
        <f aca="false">C4056/Summary!$B$4</f>
        <v>0.00673333333333333</v>
      </c>
      <c r="E4056" s="15" t="n">
        <v>0.714285714285714</v>
      </c>
      <c r="F4056" s="2" t="s">
        <v>53</v>
      </c>
      <c r="G4056" s="2" t="s">
        <v>44</v>
      </c>
      <c r="H4056" s="2" t="str">
        <f aca="false">IF(AND(E4056&gt;=0.4,E4056&lt;=0.6),"Yes","No")</f>
        <v>No</v>
      </c>
      <c r="I4056" s="2" t="str">
        <f aca="false">IF(AND(F4056="No",G4056="No",H4056="Yes"),"Yes","No")</f>
        <v>No</v>
      </c>
      <c r="J4056" s="2"/>
      <c r="K4056" s="2"/>
    </row>
    <row r="4057" customFormat="false" ht="15" hidden="false" customHeight="false" outlineLevel="0" collapsed="false">
      <c r="A4057" s="2" t="s">
        <v>9557</v>
      </c>
      <c r="B4057" s="13" t="n">
        <v>102</v>
      </c>
      <c r="C4057" s="13" t="n">
        <v>101</v>
      </c>
      <c r="D4057" s="14" t="n">
        <f aca="false">C4057/Summary!$B$4</f>
        <v>0.00673333333333333</v>
      </c>
      <c r="E4057" s="15" t="n">
        <v>0.714285714285714</v>
      </c>
      <c r="F4057" s="2" t="s">
        <v>53</v>
      </c>
      <c r="G4057" s="2" t="s">
        <v>44</v>
      </c>
      <c r="H4057" s="2" t="str">
        <f aca="false">IF(AND(E4057&gt;=0.4,E4057&lt;=0.6),"Yes","No")</f>
        <v>No</v>
      </c>
      <c r="I4057" s="2" t="str">
        <f aca="false">IF(AND(F4057="No",G4057="No",H4057="Yes"),"Yes","No")</f>
        <v>No</v>
      </c>
      <c r="J4057" s="2"/>
      <c r="K4057" s="2"/>
    </row>
    <row r="4058" customFormat="false" ht="15" hidden="false" customHeight="false" outlineLevel="0" collapsed="false">
      <c r="A4058" s="2" t="s">
        <v>9558</v>
      </c>
      <c r="B4058" s="13" t="n">
        <v>102</v>
      </c>
      <c r="C4058" s="13" t="n">
        <v>101</v>
      </c>
      <c r="D4058" s="14" t="n">
        <f aca="false">C4058/Summary!$B$4</f>
        <v>0.00673333333333333</v>
      </c>
      <c r="E4058" s="15" t="n">
        <v>0.571428571428571</v>
      </c>
      <c r="F4058" s="2" t="s">
        <v>53</v>
      </c>
      <c r="G4058" s="2" t="s">
        <v>44</v>
      </c>
      <c r="H4058" s="2" t="str">
        <f aca="false">IF(AND(E4058&gt;=0.4,E4058&lt;=0.6),"Yes","No")</f>
        <v>Yes</v>
      </c>
      <c r="I4058" s="2" t="str">
        <f aca="false">IF(AND(F4058="No",G4058="No",H4058="Yes"),"Yes","No")</f>
        <v>No</v>
      </c>
      <c r="J4058" s="2"/>
      <c r="K4058" s="2"/>
    </row>
    <row r="4059" customFormat="false" ht="15" hidden="false" customHeight="false" outlineLevel="0" collapsed="false">
      <c r="A4059" s="2" t="s">
        <v>9559</v>
      </c>
      <c r="B4059" s="13" t="n">
        <v>102</v>
      </c>
      <c r="C4059" s="13" t="n">
        <v>102</v>
      </c>
      <c r="D4059" s="14" t="n">
        <f aca="false">C4059/Summary!$B$4</f>
        <v>0.0068</v>
      </c>
      <c r="E4059" s="15" t="n">
        <v>0.285714285714286</v>
      </c>
      <c r="F4059" s="2" t="s">
        <v>53</v>
      </c>
      <c r="G4059" s="2" t="s">
        <v>44</v>
      </c>
      <c r="H4059" s="2" t="str">
        <f aca="false">IF(AND(E4059&gt;=0.4,E4059&lt;=0.6),"Yes","No")</f>
        <v>No</v>
      </c>
      <c r="I4059" s="2" t="str">
        <f aca="false">IF(AND(F4059="No",G4059="No",H4059="Yes"),"Yes","No")</f>
        <v>No</v>
      </c>
      <c r="J4059" s="2"/>
      <c r="K4059" s="2"/>
    </row>
    <row r="4060" customFormat="false" ht="15" hidden="false" customHeight="false" outlineLevel="0" collapsed="false">
      <c r="A4060" s="2" t="s">
        <v>9560</v>
      </c>
      <c r="B4060" s="13" t="n">
        <v>102</v>
      </c>
      <c r="C4060" s="13" t="n">
        <v>102</v>
      </c>
      <c r="D4060" s="14" t="n">
        <f aca="false">C4060/Summary!$B$4</f>
        <v>0.0068</v>
      </c>
      <c r="E4060" s="15" t="n">
        <v>0.428571428571429</v>
      </c>
      <c r="F4060" s="2" t="s">
        <v>53</v>
      </c>
      <c r="G4060" s="2" t="s">
        <v>44</v>
      </c>
      <c r="H4060" s="2" t="str">
        <f aca="false">IF(AND(E4060&gt;=0.4,E4060&lt;=0.6),"Yes","No")</f>
        <v>Yes</v>
      </c>
      <c r="I4060" s="2" t="str">
        <f aca="false">IF(AND(F4060="No",G4060="No",H4060="Yes"),"Yes","No")</f>
        <v>No</v>
      </c>
      <c r="J4060" s="2"/>
      <c r="K4060" s="2"/>
    </row>
    <row r="4061" customFormat="false" ht="15" hidden="false" customHeight="false" outlineLevel="0" collapsed="false">
      <c r="A4061" s="2" t="s">
        <v>9561</v>
      </c>
      <c r="B4061" s="13" t="n">
        <v>102</v>
      </c>
      <c r="C4061" s="13" t="n">
        <v>102</v>
      </c>
      <c r="D4061" s="14" t="n">
        <f aca="false">C4061/Summary!$B$4</f>
        <v>0.0068</v>
      </c>
      <c r="E4061" s="15" t="n">
        <v>0.285714285714286</v>
      </c>
      <c r="F4061" s="2" t="s">
        <v>53</v>
      </c>
      <c r="G4061" s="2" t="s">
        <v>44</v>
      </c>
      <c r="H4061" s="2" t="str">
        <f aca="false">IF(AND(E4061&gt;=0.4,E4061&lt;=0.6),"Yes","No")</f>
        <v>No</v>
      </c>
      <c r="I4061" s="2" t="str">
        <f aca="false">IF(AND(F4061="No",G4061="No",H4061="Yes"),"Yes","No")</f>
        <v>No</v>
      </c>
      <c r="J4061" s="2"/>
      <c r="K4061" s="2"/>
    </row>
    <row r="4062" customFormat="false" ht="15" hidden="false" customHeight="false" outlineLevel="0" collapsed="false">
      <c r="A4062" s="2" t="s">
        <v>9562</v>
      </c>
      <c r="B4062" s="13" t="n">
        <v>102</v>
      </c>
      <c r="C4062" s="13" t="n">
        <v>102</v>
      </c>
      <c r="D4062" s="14" t="n">
        <f aca="false">C4062/Summary!$B$4</f>
        <v>0.0068</v>
      </c>
      <c r="E4062" s="15" t="n">
        <v>0.571428571428571</v>
      </c>
      <c r="F4062" s="2" t="s">
        <v>53</v>
      </c>
      <c r="G4062" s="2" t="s">
        <v>44</v>
      </c>
      <c r="H4062" s="2" t="str">
        <f aca="false">IF(AND(E4062&gt;=0.4,E4062&lt;=0.6),"Yes","No")</f>
        <v>Yes</v>
      </c>
      <c r="I4062" s="2" t="str">
        <f aca="false">IF(AND(F4062="No",G4062="No",H4062="Yes"),"Yes","No")</f>
        <v>No</v>
      </c>
      <c r="J4062" s="2"/>
      <c r="K4062" s="2"/>
    </row>
    <row r="4063" customFormat="false" ht="15" hidden="false" customHeight="false" outlineLevel="0" collapsed="false">
      <c r="A4063" s="2" t="s">
        <v>9563</v>
      </c>
      <c r="B4063" s="13" t="n">
        <v>102</v>
      </c>
      <c r="C4063" s="13" t="n">
        <v>101</v>
      </c>
      <c r="D4063" s="14" t="n">
        <f aca="false">C4063/Summary!$B$4</f>
        <v>0.00673333333333333</v>
      </c>
      <c r="E4063" s="15" t="n">
        <v>0.428571428571429</v>
      </c>
      <c r="F4063" s="2" t="s">
        <v>53</v>
      </c>
      <c r="G4063" s="2" t="s">
        <v>44</v>
      </c>
      <c r="H4063" s="2" t="str">
        <f aca="false">IF(AND(E4063&gt;=0.4,E4063&lt;=0.6),"Yes","No")</f>
        <v>Yes</v>
      </c>
      <c r="I4063" s="2" t="str">
        <f aca="false">IF(AND(F4063="No",G4063="No",H4063="Yes"),"Yes","No")</f>
        <v>No</v>
      </c>
      <c r="J4063" s="2"/>
      <c r="K4063" s="2"/>
    </row>
    <row r="4064" customFormat="false" ht="15" hidden="false" customHeight="false" outlineLevel="0" collapsed="false">
      <c r="A4064" s="2" t="s">
        <v>9564</v>
      </c>
      <c r="B4064" s="13" t="n">
        <v>102</v>
      </c>
      <c r="C4064" s="13" t="n">
        <v>102</v>
      </c>
      <c r="D4064" s="14" t="n">
        <f aca="false">C4064/Summary!$B$4</f>
        <v>0.0068</v>
      </c>
      <c r="E4064" s="15" t="n">
        <v>0.428571428571429</v>
      </c>
      <c r="F4064" s="2" t="s">
        <v>53</v>
      </c>
      <c r="G4064" s="2" t="s">
        <v>44</v>
      </c>
      <c r="H4064" s="2" t="str">
        <f aca="false">IF(AND(E4064&gt;=0.4,E4064&lt;=0.6),"Yes","No")</f>
        <v>Yes</v>
      </c>
      <c r="I4064" s="2" t="str">
        <f aca="false">IF(AND(F4064="No",G4064="No",H4064="Yes"),"Yes","No")</f>
        <v>No</v>
      </c>
      <c r="J4064" s="2"/>
      <c r="K4064" s="2"/>
    </row>
    <row r="4065" customFormat="false" ht="15" hidden="false" customHeight="false" outlineLevel="0" collapsed="false">
      <c r="A4065" s="2" t="s">
        <v>9565</v>
      </c>
      <c r="B4065" s="13" t="n">
        <v>102</v>
      </c>
      <c r="C4065" s="13" t="n">
        <v>102</v>
      </c>
      <c r="D4065" s="14" t="n">
        <f aca="false">C4065/Summary!$B$4</f>
        <v>0.0068</v>
      </c>
      <c r="E4065" s="15" t="n">
        <v>0.142857142857143</v>
      </c>
      <c r="F4065" s="2" t="s">
        <v>53</v>
      </c>
      <c r="G4065" s="2" t="s">
        <v>53</v>
      </c>
      <c r="H4065" s="2" t="str">
        <f aca="false">IF(AND(E4065&gt;=0.4,E4065&lt;=0.6),"Yes","No")</f>
        <v>No</v>
      </c>
      <c r="I4065" s="2" t="str">
        <f aca="false">IF(AND(F4065="No",G4065="No",H4065="Yes"),"Yes","No")</f>
        <v>No</v>
      </c>
      <c r="J4065" s="2"/>
      <c r="K4065" s="2"/>
    </row>
    <row r="4066" customFormat="false" ht="15" hidden="false" customHeight="false" outlineLevel="0" collapsed="false">
      <c r="A4066" s="2" t="s">
        <v>9566</v>
      </c>
      <c r="B4066" s="13" t="n">
        <v>102</v>
      </c>
      <c r="C4066" s="13" t="n">
        <v>102</v>
      </c>
      <c r="D4066" s="14" t="n">
        <f aca="false">C4066/Summary!$B$4</f>
        <v>0.0068</v>
      </c>
      <c r="E4066" s="15" t="n">
        <v>0.285714285714286</v>
      </c>
      <c r="F4066" s="2" t="s">
        <v>53</v>
      </c>
      <c r="G4066" s="2" t="s">
        <v>53</v>
      </c>
      <c r="H4066" s="2" t="str">
        <f aca="false">IF(AND(E4066&gt;=0.4,E4066&lt;=0.6),"Yes","No")</f>
        <v>No</v>
      </c>
      <c r="I4066" s="2" t="str">
        <f aca="false">IF(AND(F4066="No",G4066="No",H4066="Yes"),"Yes","No")</f>
        <v>No</v>
      </c>
      <c r="J4066" s="2"/>
      <c r="K4066" s="2"/>
    </row>
    <row r="4067" customFormat="false" ht="15" hidden="false" customHeight="false" outlineLevel="0" collapsed="false">
      <c r="A4067" s="2" t="s">
        <v>9567</v>
      </c>
      <c r="B4067" s="13" t="n">
        <v>102</v>
      </c>
      <c r="C4067" s="13" t="n">
        <v>102</v>
      </c>
      <c r="D4067" s="14" t="n">
        <f aca="false">C4067/Summary!$B$4</f>
        <v>0.0068</v>
      </c>
      <c r="E4067" s="15" t="n">
        <v>0.428571428571429</v>
      </c>
      <c r="F4067" s="2" t="s">
        <v>53</v>
      </c>
      <c r="G4067" s="2" t="s">
        <v>44</v>
      </c>
      <c r="H4067" s="2" t="str">
        <f aca="false">IF(AND(E4067&gt;=0.4,E4067&lt;=0.6),"Yes","No")</f>
        <v>Yes</v>
      </c>
      <c r="I4067" s="2" t="str">
        <f aca="false">IF(AND(F4067="No",G4067="No",H4067="Yes"),"Yes","No")</f>
        <v>No</v>
      </c>
      <c r="J4067" s="2"/>
      <c r="K4067" s="2"/>
    </row>
    <row r="4068" customFormat="false" ht="15" hidden="false" customHeight="false" outlineLevel="0" collapsed="false">
      <c r="A4068" s="2" t="s">
        <v>9568</v>
      </c>
      <c r="B4068" s="13" t="n">
        <v>102</v>
      </c>
      <c r="C4068" s="13" t="n">
        <v>101</v>
      </c>
      <c r="D4068" s="14" t="n">
        <f aca="false">C4068/Summary!$B$4</f>
        <v>0.00673333333333333</v>
      </c>
      <c r="E4068" s="15" t="n">
        <v>0.428571428571429</v>
      </c>
      <c r="F4068" s="2" t="s">
        <v>44</v>
      </c>
      <c r="G4068" s="2" t="s">
        <v>53</v>
      </c>
      <c r="H4068" s="2" t="str">
        <f aca="false">IF(AND(E4068&gt;=0.4,E4068&lt;=0.6),"Yes","No")</f>
        <v>Yes</v>
      </c>
      <c r="I4068" s="2" t="str">
        <f aca="false">IF(AND(F4068="No",G4068="No",H4068="Yes"),"Yes","No")</f>
        <v>No</v>
      </c>
      <c r="J4068" s="2"/>
      <c r="K4068" s="2"/>
    </row>
    <row r="4069" customFormat="false" ht="15" hidden="false" customHeight="false" outlineLevel="0" collapsed="false">
      <c r="A4069" s="2" t="s">
        <v>9569</v>
      </c>
      <c r="B4069" s="13" t="n">
        <v>102</v>
      </c>
      <c r="C4069" s="13" t="n">
        <v>102</v>
      </c>
      <c r="D4069" s="14" t="n">
        <f aca="false">C4069/Summary!$B$4</f>
        <v>0.0068</v>
      </c>
      <c r="E4069" s="15" t="n">
        <v>0.428571428571429</v>
      </c>
      <c r="F4069" s="2" t="s">
        <v>44</v>
      </c>
      <c r="G4069" s="2" t="s">
        <v>53</v>
      </c>
      <c r="H4069" s="2" t="str">
        <f aca="false">IF(AND(E4069&gt;=0.4,E4069&lt;=0.6),"Yes","No")</f>
        <v>Yes</v>
      </c>
      <c r="I4069" s="2" t="str">
        <f aca="false">IF(AND(F4069="No",G4069="No",H4069="Yes"),"Yes","No")</f>
        <v>No</v>
      </c>
      <c r="J4069" s="2"/>
      <c r="K4069" s="2"/>
    </row>
    <row r="4070" customFormat="false" ht="15" hidden="false" customHeight="false" outlineLevel="0" collapsed="false">
      <c r="A4070" s="2" t="s">
        <v>9570</v>
      </c>
      <c r="B4070" s="13" t="n">
        <v>102</v>
      </c>
      <c r="C4070" s="13" t="n">
        <v>102</v>
      </c>
      <c r="D4070" s="14" t="n">
        <f aca="false">C4070/Summary!$B$4</f>
        <v>0.0068</v>
      </c>
      <c r="E4070" s="15" t="n">
        <v>0.428571428571429</v>
      </c>
      <c r="F4070" s="2" t="s">
        <v>53</v>
      </c>
      <c r="G4070" s="2" t="s">
        <v>44</v>
      </c>
      <c r="H4070" s="2" t="str">
        <f aca="false">IF(AND(E4070&gt;=0.4,E4070&lt;=0.6),"Yes","No")</f>
        <v>Yes</v>
      </c>
      <c r="I4070" s="2" t="str">
        <f aca="false">IF(AND(F4070="No",G4070="No",H4070="Yes"),"Yes","No")</f>
        <v>No</v>
      </c>
      <c r="J4070" s="2"/>
      <c r="K4070" s="2"/>
    </row>
    <row r="4071" customFormat="false" ht="15" hidden="false" customHeight="false" outlineLevel="0" collapsed="false">
      <c r="A4071" s="2" t="s">
        <v>9571</v>
      </c>
      <c r="B4071" s="13" t="n">
        <v>102</v>
      </c>
      <c r="C4071" s="13" t="n">
        <v>101</v>
      </c>
      <c r="D4071" s="14" t="n">
        <f aca="false">C4071/Summary!$B$4</f>
        <v>0.00673333333333333</v>
      </c>
      <c r="E4071" s="15" t="n">
        <v>0.428571428571429</v>
      </c>
      <c r="F4071" s="2" t="s">
        <v>44</v>
      </c>
      <c r="G4071" s="2" t="s">
        <v>53</v>
      </c>
      <c r="H4071" s="2" t="str">
        <f aca="false">IF(AND(E4071&gt;=0.4,E4071&lt;=0.6),"Yes","No")</f>
        <v>Yes</v>
      </c>
      <c r="I4071" s="2" t="str">
        <f aca="false">IF(AND(F4071="No",G4071="No",H4071="Yes"),"Yes","No")</f>
        <v>No</v>
      </c>
      <c r="J4071" s="2"/>
      <c r="K4071" s="2"/>
    </row>
    <row r="4072" customFormat="false" ht="15" hidden="false" customHeight="false" outlineLevel="0" collapsed="false">
      <c r="A4072" s="2" t="s">
        <v>9572</v>
      </c>
      <c r="B4072" s="13" t="n">
        <v>102</v>
      </c>
      <c r="C4072" s="13" t="n">
        <v>102</v>
      </c>
      <c r="D4072" s="14" t="n">
        <f aca="false">C4072/Summary!$B$4</f>
        <v>0.0068</v>
      </c>
      <c r="E4072" s="15" t="n">
        <v>0.285714285714286</v>
      </c>
      <c r="F4072" s="2" t="s">
        <v>53</v>
      </c>
      <c r="G4072" s="2" t="s">
        <v>53</v>
      </c>
      <c r="H4072" s="2" t="str">
        <f aca="false">IF(AND(E4072&gt;=0.4,E4072&lt;=0.6),"Yes","No")</f>
        <v>No</v>
      </c>
      <c r="I4072" s="2" t="str">
        <f aca="false">IF(AND(F4072="No",G4072="No",H4072="Yes"),"Yes","No")</f>
        <v>No</v>
      </c>
      <c r="J4072" s="2"/>
      <c r="K4072" s="2"/>
    </row>
    <row r="4073" customFormat="false" ht="15" hidden="false" customHeight="false" outlineLevel="0" collapsed="false">
      <c r="A4073" s="2" t="s">
        <v>9573</v>
      </c>
      <c r="B4073" s="13" t="n">
        <v>102</v>
      </c>
      <c r="C4073" s="13" t="n">
        <v>100</v>
      </c>
      <c r="D4073" s="14" t="n">
        <f aca="false">C4073/Summary!$B$4</f>
        <v>0.00666666666666667</v>
      </c>
      <c r="E4073" s="15" t="n">
        <v>0.571428571428571</v>
      </c>
      <c r="F4073" s="2" t="s">
        <v>53</v>
      </c>
      <c r="G4073" s="2" t="s">
        <v>44</v>
      </c>
      <c r="H4073" s="2" t="str">
        <f aca="false">IF(AND(E4073&gt;=0.4,E4073&lt;=0.6),"Yes","No")</f>
        <v>Yes</v>
      </c>
      <c r="I4073" s="2" t="str">
        <f aca="false">IF(AND(F4073="No",G4073="No",H4073="Yes"),"Yes","No")</f>
        <v>No</v>
      </c>
      <c r="J4073" s="2"/>
      <c r="K4073" s="2"/>
    </row>
    <row r="4074" customFormat="false" ht="15" hidden="false" customHeight="false" outlineLevel="0" collapsed="false">
      <c r="A4074" s="2" t="s">
        <v>9574</v>
      </c>
      <c r="B4074" s="13" t="n">
        <v>102</v>
      </c>
      <c r="C4074" s="13" t="n">
        <v>101</v>
      </c>
      <c r="D4074" s="14" t="n">
        <f aca="false">C4074/Summary!$B$4</f>
        <v>0.00673333333333333</v>
      </c>
      <c r="E4074" s="15" t="n">
        <v>0.285714285714286</v>
      </c>
      <c r="F4074" s="2" t="s">
        <v>44</v>
      </c>
      <c r="G4074" s="2" t="s">
        <v>53</v>
      </c>
      <c r="H4074" s="2" t="str">
        <f aca="false">IF(AND(E4074&gt;=0.4,E4074&lt;=0.6),"Yes","No")</f>
        <v>No</v>
      </c>
      <c r="I4074" s="2" t="str">
        <f aca="false">IF(AND(F4074="No",G4074="No",H4074="Yes"),"Yes","No")</f>
        <v>No</v>
      </c>
      <c r="J4074" s="2"/>
      <c r="K4074" s="2"/>
    </row>
    <row r="4075" customFormat="false" ht="15" hidden="false" customHeight="false" outlineLevel="0" collapsed="false">
      <c r="A4075" s="2" t="s">
        <v>9575</v>
      </c>
      <c r="B4075" s="13" t="n">
        <v>102</v>
      </c>
      <c r="C4075" s="13" t="n">
        <v>100</v>
      </c>
      <c r="D4075" s="14" t="n">
        <f aca="false">C4075/Summary!$B$4</f>
        <v>0.00666666666666667</v>
      </c>
      <c r="E4075" s="15" t="n">
        <v>0.285714285714286</v>
      </c>
      <c r="F4075" s="2" t="s">
        <v>44</v>
      </c>
      <c r="G4075" s="2" t="s">
        <v>53</v>
      </c>
      <c r="H4075" s="2" t="str">
        <f aca="false">IF(AND(E4075&gt;=0.4,E4075&lt;=0.6),"Yes","No")</f>
        <v>No</v>
      </c>
      <c r="I4075" s="2" t="str">
        <f aca="false">IF(AND(F4075="No",G4075="No",H4075="Yes"),"Yes","No")</f>
        <v>No</v>
      </c>
      <c r="J4075" s="2"/>
      <c r="K4075" s="2"/>
    </row>
    <row r="4076" customFormat="false" ht="15" hidden="false" customHeight="false" outlineLevel="0" collapsed="false">
      <c r="A4076" s="2" t="s">
        <v>9576</v>
      </c>
      <c r="B4076" s="13" t="n">
        <v>102</v>
      </c>
      <c r="C4076" s="13" t="n">
        <v>101</v>
      </c>
      <c r="D4076" s="14" t="n">
        <f aca="false">C4076/Summary!$B$4</f>
        <v>0.00673333333333333</v>
      </c>
      <c r="E4076" s="15" t="n">
        <v>0.571428571428571</v>
      </c>
      <c r="F4076" s="2" t="s">
        <v>53</v>
      </c>
      <c r="G4076" s="2" t="s">
        <v>44</v>
      </c>
      <c r="H4076" s="2" t="str">
        <f aca="false">IF(AND(E4076&gt;=0.4,E4076&lt;=0.6),"Yes","No")</f>
        <v>Yes</v>
      </c>
      <c r="I4076" s="2" t="str">
        <f aca="false">IF(AND(F4076="No",G4076="No",H4076="Yes"),"Yes","No")</f>
        <v>No</v>
      </c>
      <c r="J4076" s="2"/>
      <c r="K4076" s="2"/>
    </row>
    <row r="4077" customFormat="false" ht="15" hidden="false" customHeight="false" outlineLevel="0" collapsed="false">
      <c r="A4077" s="2" t="s">
        <v>9577</v>
      </c>
      <c r="B4077" s="13" t="n">
        <v>102</v>
      </c>
      <c r="C4077" s="13" t="n">
        <v>102</v>
      </c>
      <c r="D4077" s="14" t="n">
        <f aca="false">C4077/Summary!$B$4</f>
        <v>0.0068</v>
      </c>
      <c r="E4077" s="15" t="n">
        <v>0.285714285714286</v>
      </c>
      <c r="F4077" s="2" t="s">
        <v>53</v>
      </c>
      <c r="G4077" s="2" t="s">
        <v>53</v>
      </c>
      <c r="H4077" s="2" t="str">
        <f aca="false">IF(AND(E4077&gt;=0.4,E4077&lt;=0.6),"Yes","No")</f>
        <v>No</v>
      </c>
      <c r="I4077" s="2" t="str">
        <f aca="false">IF(AND(F4077="No",G4077="No",H4077="Yes"),"Yes","No")</f>
        <v>No</v>
      </c>
      <c r="J4077" s="2"/>
      <c r="K4077" s="2"/>
    </row>
    <row r="4078" customFormat="false" ht="15" hidden="false" customHeight="false" outlineLevel="0" collapsed="false">
      <c r="A4078" s="2" t="s">
        <v>9578</v>
      </c>
      <c r="B4078" s="13" t="n">
        <v>102</v>
      </c>
      <c r="C4078" s="13" t="n">
        <v>102</v>
      </c>
      <c r="D4078" s="14" t="n">
        <f aca="false">C4078/Summary!$B$4</f>
        <v>0.0068</v>
      </c>
      <c r="E4078" s="15" t="n">
        <v>0.571428571428571</v>
      </c>
      <c r="F4078" s="2" t="s">
        <v>53</v>
      </c>
      <c r="G4078" s="2" t="s">
        <v>44</v>
      </c>
      <c r="H4078" s="2" t="str">
        <f aca="false">IF(AND(E4078&gt;=0.4,E4078&lt;=0.6),"Yes","No")</f>
        <v>Yes</v>
      </c>
      <c r="I4078" s="2" t="str">
        <f aca="false">IF(AND(F4078="No",G4078="No",H4078="Yes"),"Yes","No")</f>
        <v>No</v>
      </c>
      <c r="J4078" s="2"/>
      <c r="K4078" s="2"/>
    </row>
    <row r="4079" customFormat="false" ht="15" hidden="false" customHeight="false" outlineLevel="0" collapsed="false">
      <c r="A4079" s="2" t="s">
        <v>9579</v>
      </c>
      <c r="B4079" s="13" t="n">
        <v>102</v>
      </c>
      <c r="C4079" s="13" t="n">
        <v>102</v>
      </c>
      <c r="D4079" s="14" t="n">
        <f aca="false">C4079/Summary!$B$4</f>
        <v>0.0068</v>
      </c>
      <c r="E4079" s="15" t="n">
        <v>0.571428571428571</v>
      </c>
      <c r="F4079" s="2" t="s">
        <v>53</v>
      </c>
      <c r="G4079" s="2" t="s">
        <v>44</v>
      </c>
      <c r="H4079" s="2" t="str">
        <f aca="false">IF(AND(E4079&gt;=0.4,E4079&lt;=0.6),"Yes","No")</f>
        <v>Yes</v>
      </c>
      <c r="I4079" s="2" t="str">
        <f aca="false">IF(AND(F4079="No",G4079="No",H4079="Yes"),"Yes","No")</f>
        <v>No</v>
      </c>
      <c r="J4079" s="2"/>
      <c r="K4079" s="2"/>
    </row>
    <row r="4080" customFormat="false" ht="15" hidden="false" customHeight="false" outlineLevel="0" collapsed="false">
      <c r="A4080" s="2" t="s">
        <v>9580</v>
      </c>
      <c r="B4080" s="13" t="n">
        <v>102</v>
      </c>
      <c r="C4080" s="13" t="n">
        <v>101</v>
      </c>
      <c r="D4080" s="14" t="n">
        <f aca="false">C4080/Summary!$B$4</f>
        <v>0.00673333333333333</v>
      </c>
      <c r="E4080" s="15" t="n">
        <v>0.285714285714286</v>
      </c>
      <c r="F4080" s="2" t="s">
        <v>53</v>
      </c>
      <c r="G4080" s="2" t="s">
        <v>44</v>
      </c>
      <c r="H4080" s="2" t="str">
        <f aca="false">IF(AND(E4080&gt;=0.4,E4080&lt;=0.6),"Yes","No")</f>
        <v>No</v>
      </c>
      <c r="I4080" s="2" t="str">
        <f aca="false">IF(AND(F4080="No",G4080="No",H4080="Yes"),"Yes","No")</f>
        <v>No</v>
      </c>
      <c r="J4080" s="2"/>
      <c r="K4080" s="2"/>
    </row>
    <row r="4081" customFormat="false" ht="15" hidden="false" customHeight="false" outlineLevel="0" collapsed="false">
      <c r="A4081" s="2" t="s">
        <v>9581</v>
      </c>
      <c r="B4081" s="13" t="n">
        <v>102</v>
      </c>
      <c r="C4081" s="13" t="n">
        <v>102</v>
      </c>
      <c r="D4081" s="14" t="n">
        <f aca="false">C4081/Summary!$B$4</f>
        <v>0.0068</v>
      </c>
      <c r="E4081" s="15" t="n">
        <v>0.285714285714286</v>
      </c>
      <c r="F4081" s="2" t="s">
        <v>53</v>
      </c>
      <c r="G4081" s="2" t="s">
        <v>44</v>
      </c>
      <c r="H4081" s="2" t="str">
        <f aca="false">IF(AND(E4081&gt;=0.4,E4081&lt;=0.6),"Yes","No")</f>
        <v>No</v>
      </c>
      <c r="I4081" s="2" t="str">
        <f aca="false">IF(AND(F4081="No",G4081="No",H4081="Yes"),"Yes","No")</f>
        <v>No</v>
      </c>
      <c r="J4081" s="2"/>
      <c r="K4081" s="2"/>
    </row>
    <row r="4082" customFormat="false" ht="15" hidden="false" customHeight="false" outlineLevel="0" collapsed="false">
      <c r="A4082" s="2" t="s">
        <v>9582</v>
      </c>
      <c r="B4082" s="13" t="n">
        <v>102</v>
      </c>
      <c r="C4082" s="13" t="n">
        <v>102</v>
      </c>
      <c r="D4082" s="14" t="n">
        <f aca="false">C4082/Summary!$B$4</f>
        <v>0.0068</v>
      </c>
      <c r="E4082" s="15" t="n">
        <v>0.428571428571429</v>
      </c>
      <c r="F4082" s="2" t="s">
        <v>53</v>
      </c>
      <c r="G4082" s="2" t="s">
        <v>53</v>
      </c>
      <c r="H4082" s="2" t="str">
        <f aca="false">IF(AND(E4082&gt;=0.4,E4082&lt;=0.6),"Yes","No")</f>
        <v>Yes</v>
      </c>
      <c r="I4082" s="2" t="str">
        <f aca="false">IF(AND(F4082="No",G4082="No",H4082="Yes"),"Yes","No")</f>
        <v>No</v>
      </c>
      <c r="J4082" s="2"/>
      <c r="K4082" s="2"/>
    </row>
    <row r="4083" customFormat="false" ht="15" hidden="false" customHeight="false" outlineLevel="0" collapsed="false">
      <c r="A4083" s="2" t="s">
        <v>9583</v>
      </c>
      <c r="B4083" s="13" t="n">
        <v>102</v>
      </c>
      <c r="C4083" s="13" t="n">
        <v>102</v>
      </c>
      <c r="D4083" s="14" t="n">
        <f aca="false">C4083/Summary!$B$4</f>
        <v>0.0068</v>
      </c>
      <c r="E4083" s="15" t="n">
        <v>0.428571428571429</v>
      </c>
      <c r="F4083" s="2" t="s">
        <v>53</v>
      </c>
      <c r="G4083" s="2" t="s">
        <v>44</v>
      </c>
      <c r="H4083" s="2" t="str">
        <f aca="false">IF(AND(E4083&gt;=0.4,E4083&lt;=0.6),"Yes","No")</f>
        <v>Yes</v>
      </c>
      <c r="I4083" s="2" t="str">
        <f aca="false">IF(AND(F4083="No",G4083="No",H4083="Yes"),"Yes","No")</f>
        <v>No</v>
      </c>
      <c r="J4083" s="2"/>
      <c r="K4083" s="2"/>
    </row>
    <row r="4084" customFormat="false" ht="15" hidden="false" customHeight="false" outlineLevel="0" collapsed="false">
      <c r="A4084" s="2" t="s">
        <v>9584</v>
      </c>
      <c r="B4084" s="13" t="n">
        <v>102</v>
      </c>
      <c r="C4084" s="13" t="n">
        <v>102</v>
      </c>
      <c r="D4084" s="14" t="n">
        <f aca="false">C4084/Summary!$B$4</f>
        <v>0.0068</v>
      </c>
      <c r="E4084" s="15" t="n">
        <v>0.428571428571429</v>
      </c>
      <c r="F4084" s="2" t="s">
        <v>53</v>
      </c>
      <c r="G4084" s="2" t="s">
        <v>44</v>
      </c>
      <c r="H4084" s="2" t="str">
        <f aca="false">IF(AND(E4084&gt;=0.4,E4084&lt;=0.6),"Yes","No")</f>
        <v>Yes</v>
      </c>
      <c r="I4084" s="2" t="str">
        <f aca="false">IF(AND(F4084="No",G4084="No",H4084="Yes"),"Yes","No")</f>
        <v>No</v>
      </c>
      <c r="J4084" s="2"/>
      <c r="K4084" s="2"/>
    </row>
    <row r="4085" customFormat="false" ht="15" hidden="false" customHeight="false" outlineLevel="0" collapsed="false">
      <c r="A4085" s="2" t="s">
        <v>9585</v>
      </c>
      <c r="B4085" s="13" t="n">
        <v>102</v>
      </c>
      <c r="C4085" s="13" t="n">
        <v>102</v>
      </c>
      <c r="D4085" s="14" t="n">
        <f aca="false">C4085/Summary!$B$4</f>
        <v>0.0068</v>
      </c>
      <c r="E4085" s="15" t="n">
        <v>0.428571428571429</v>
      </c>
      <c r="F4085" s="2" t="s">
        <v>53</v>
      </c>
      <c r="G4085" s="2" t="s">
        <v>44</v>
      </c>
      <c r="H4085" s="2" t="str">
        <f aca="false">IF(AND(E4085&gt;=0.4,E4085&lt;=0.6),"Yes","No")</f>
        <v>Yes</v>
      </c>
      <c r="I4085" s="2" t="str">
        <f aca="false">IF(AND(F4085="No",G4085="No",H4085="Yes"),"Yes","No")</f>
        <v>No</v>
      </c>
      <c r="J4085" s="2"/>
      <c r="K4085" s="2"/>
    </row>
    <row r="4086" customFormat="false" ht="15" hidden="false" customHeight="false" outlineLevel="0" collapsed="false">
      <c r="A4086" s="2" t="s">
        <v>9586</v>
      </c>
      <c r="B4086" s="13" t="n">
        <v>102</v>
      </c>
      <c r="C4086" s="13" t="n">
        <v>101</v>
      </c>
      <c r="D4086" s="14" t="n">
        <f aca="false">C4086/Summary!$B$4</f>
        <v>0.00673333333333333</v>
      </c>
      <c r="E4086" s="15" t="n">
        <v>0.428571428571429</v>
      </c>
      <c r="F4086" s="2" t="s">
        <v>53</v>
      </c>
      <c r="G4086" s="2" t="s">
        <v>53</v>
      </c>
      <c r="H4086" s="2" t="str">
        <f aca="false">IF(AND(E4086&gt;=0.4,E4086&lt;=0.6),"Yes","No")</f>
        <v>Yes</v>
      </c>
      <c r="I4086" s="2" t="str">
        <f aca="false">IF(AND(F4086="No",G4086="No",H4086="Yes"),"Yes","No")</f>
        <v>No</v>
      </c>
      <c r="J4086" s="2"/>
      <c r="K4086" s="2"/>
    </row>
    <row r="4087" customFormat="false" ht="15" hidden="false" customHeight="false" outlineLevel="0" collapsed="false">
      <c r="A4087" s="2" t="s">
        <v>9587</v>
      </c>
      <c r="B4087" s="13" t="n">
        <v>102</v>
      </c>
      <c r="C4087" s="13" t="n">
        <v>102</v>
      </c>
      <c r="D4087" s="14" t="n">
        <f aca="false">C4087/Summary!$B$4</f>
        <v>0.0068</v>
      </c>
      <c r="E4087" s="15" t="n">
        <v>0.571428571428571</v>
      </c>
      <c r="F4087" s="2" t="s">
        <v>53</v>
      </c>
      <c r="G4087" s="2" t="s">
        <v>44</v>
      </c>
      <c r="H4087" s="2" t="str">
        <f aca="false">IF(AND(E4087&gt;=0.4,E4087&lt;=0.6),"Yes","No")</f>
        <v>Yes</v>
      </c>
      <c r="I4087" s="2" t="str">
        <f aca="false">IF(AND(F4087="No",G4087="No",H4087="Yes"),"Yes","No")</f>
        <v>No</v>
      </c>
      <c r="J4087" s="2"/>
      <c r="K4087" s="2"/>
    </row>
    <row r="4088" customFormat="false" ht="15" hidden="false" customHeight="false" outlineLevel="0" collapsed="false">
      <c r="A4088" s="2" t="s">
        <v>9588</v>
      </c>
      <c r="B4088" s="13" t="n">
        <v>102</v>
      </c>
      <c r="C4088" s="13" t="n">
        <v>100</v>
      </c>
      <c r="D4088" s="14" t="n">
        <f aca="false">C4088/Summary!$B$4</f>
        <v>0.00666666666666667</v>
      </c>
      <c r="E4088" s="15" t="n">
        <v>0.142857142857143</v>
      </c>
      <c r="F4088" s="2" t="s">
        <v>53</v>
      </c>
      <c r="G4088" s="2" t="s">
        <v>44</v>
      </c>
      <c r="H4088" s="2" t="str">
        <f aca="false">IF(AND(E4088&gt;=0.4,E4088&lt;=0.6),"Yes","No")</f>
        <v>No</v>
      </c>
      <c r="I4088" s="2" t="str">
        <f aca="false">IF(AND(F4088="No",G4088="No",H4088="Yes"),"Yes","No")</f>
        <v>No</v>
      </c>
      <c r="J4088" s="2"/>
      <c r="K4088" s="2"/>
    </row>
    <row r="4089" customFormat="false" ht="15" hidden="false" customHeight="false" outlineLevel="0" collapsed="false">
      <c r="A4089" s="2" t="s">
        <v>9589</v>
      </c>
      <c r="B4089" s="13" t="n">
        <v>102</v>
      </c>
      <c r="C4089" s="13" t="n">
        <v>101</v>
      </c>
      <c r="D4089" s="14" t="n">
        <f aca="false">C4089/Summary!$B$4</f>
        <v>0.00673333333333333</v>
      </c>
      <c r="E4089" s="15" t="n">
        <v>0.285714285714286</v>
      </c>
      <c r="F4089" s="2" t="s">
        <v>53</v>
      </c>
      <c r="G4089" s="2" t="s">
        <v>44</v>
      </c>
      <c r="H4089" s="2" t="str">
        <f aca="false">IF(AND(E4089&gt;=0.4,E4089&lt;=0.6),"Yes","No")</f>
        <v>No</v>
      </c>
      <c r="I4089" s="2" t="str">
        <f aca="false">IF(AND(F4089="No",G4089="No",H4089="Yes"),"Yes","No")</f>
        <v>No</v>
      </c>
      <c r="J4089" s="2"/>
      <c r="K4089" s="2"/>
    </row>
    <row r="4090" customFormat="false" ht="15" hidden="false" customHeight="false" outlineLevel="0" collapsed="false">
      <c r="A4090" s="2" t="s">
        <v>9590</v>
      </c>
      <c r="B4090" s="13" t="n">
        <v>102</v>
      </c>
      <c r="C4090" s="13" t="n">
        <v>102</v>
      </c>
      <c r="D4090" s="14" t="n">
        <f aca="false">C4090/Summary!$B$4</f>
        <v>0.0068</v>
      </c>
      <c r="E4090" s="15" t="n">
        <v>0.714285714285714</v>
      </c>
      <c r="F4090" s="2" t="s">
        <v>53</v>
      </c>
      <c r="G4090" s="2" t="s">
        <v>53</v>
      </c>
      <c r="H4090" s="2" t="str">
        <f aca="false">IF(AND(E4090&gt;=0.4,E4090&lt;=0.6),"Yes","No")</f>
        <v>No</v>
      </c>
      <c r="I4090" s="2" t="str">
        <f aca="false">IF(AND(F4090="No",G4090="No",H4090="Yes"),"Yes","No")</f>
        <v>No</v>
      </c>
      <c r="J4090" s="2"/>
      <c r="K4090" s="2"/>
    </row>
    <row r="4091" customFormat="false" ht="15" hidden="false" customHeight="false" outlineLevel="0" collapsed="false">
      <c r="A4091" s="2" t="s">
        <v>9591</v>
      </c>
      <c r="B4091" s="13" t="n">
        <v>102</v>
      </c>
      <c r="C4091" s="13" t="n">
        <v>102</v>
      </c>
      <c r="D4091" s="14" t="n">
        <f aca="false">C4091/Summary!$B$4</f>
        <v>0.0068</v>
      </c>
      <c r="E4091" s="15" t="n">
        <v>0.857142857142857</v>
      </c>
      <c r="F4091" s="2" t="s">
        <v>53</v>
      </c>
      <c r="G4091" s="2" t="s">
        <v>53</v>
      </c>
      <c r="H4091" s="2" t="str">
        <f aca="false">IF(AND(E4091&gt;=0.4,E4091&lt;=0.6),"Yes","No")</f>
        <v>No</v>
      </c>
      <c r="I4091" s="2" t="str">
        <f aca="false">IF(AND(F4091="No",G4091="No",H4091="Yes"),"Yes","No")</f>
        <v>No</v>
      </c>
      <c r="J4091" s="2"/>
      <c r="K4091" s="2"/>
    </row>
    <row r="4092" customFormat="false" ht="15" hidden="false" customHeight="false" outlineLevel="0" collapsed="false">
      <c r="A4092" s="2" t="s">
        <v>9592</v>
      </c>
      <c r="B4092" s="13" t="n">
        <v>102</v>
      </c>
      <c r="C4092" s="13" t="n">
        <v>102</v>
      </c>
      <c r="D4092" s="14" t="n">
        <f aca="false">C4092/Summary!$B$4</f>
        <v>0.0068</v>
      </c>
      <c r="E4092" s="15" t="n">
        <v>0.714285714285714</v>
      </c>
      <c r="F4092" s="2" t="s">
        <v>53</v>
      </c>
      <c r="G4092" s="2" t="s">
        <v>44</v>
      </c>
      <c r="H4092" s="2" t="str">
        <f aca="false">IF(AND(E4092&gt;=0.4,E4092&lt;=0.6),"Yes","No")</f>
        <v>No</v>
      </c>
      <c r="I4092" s="2" t="str">
        <f aca="false">IF(AND(F4092="No",G4092="No",H4092="Yes"),"Yes","No")</f>
        <v>No</v>
      </c>
      <c r="J4092" s="2"/>
      <c r="K4092" s="2"/>
    </row>
    <row r="4093" customFormat="false" ht="15" hidden="false" customHeight="false" outlineLevel="0" collapsed="false">
      <c r="A4093" s="2" t="s">
        <v>9593</v>
      </c>
      <c r="B4093" s="13" t="n">
        <v>102</v>
      </c>
      <c r="C4093" s="13" t="n">
        <v>102</v>
      </c>
      <c r="D4093" s="14" t="n">
        <f aca="false">C4093/Summary!$B$4</f>
        <v>0.0068</v>
      </c>
      <c r="E4093" s="15" t="n">
        <v>0.714285714285714</v>
      </c>
      <c r="F4093" s="2" t="s">
        <v>53</v>
      </c>
      <c r="G4093" s="2" t="s">
        <v>53</v>
      </c>
      <c r="H4093" s="2" t="str">
        <f aca="false">IF(AND(E4093&gt;=0.4,E4093&lt;=0.6),"Yes","No")</f>
        <v>No</v>
      </c>
      <c r="I4093" s="2" t="str">
        <f aca="false">IF(AND(F4093="No",G4093="No",H4093="Yes"),"Yes","No")</f>
        <v>No</v>
      </c>
      <c r="J4093" s="2"/>
      <c r="K4093" s="2"/>
    </row>
    <row r="4094" customFormat="false" ht="15" hidden="false" customHeight="false" outlineLevel="0" collapsed="false">
      <c r="A4094" s="2" t="s">
        <v>9594</v>
      </c>
      <c r="B4094" s="13" t="n">
        <v>102</v>
      </c>
      <c r="C4094" s="13" t="n">
        <v>101</v>
      </c>
      <c r="D4094" s="14" t="n">
        <f aca="false">C4094/Summary!$B$4</f>
        <v>0.00673333333333333</v>
      </c>
      <c r="E4094" s="15" t="n">
        <v>0.428571428571429</v>
      </c>
      <c r="F4094" s="2" t="s">
        <v>53</v>
      </c>
      <c r="G4094" s="2" t="s">
        <v>53</v>
      </c>
      <c r="H4094" s="2" t="str">
        <f aca="false">IF(AND(E4094&gt;=0.4,E4094&lt;=0.6),"Yes","No")</f>
        <v>Yes</v>
      </c>
      <c r="I4094" s="2" t="str">
        <f aca="false">IF(AND(F4094="No",G4094="No",H4094="Yes"),"Yes","No")</f>
        <v>No</v>
      </c>
      <c r="J4094" s="2"/>
      <c r="K4094" s="2"/>
    </row>
    <row r="4095" customFormat="false" ht="15" hidden="false" customHeight="false" outlineLevel="0" collapsed="false">
      <c r="A4095" s="2" t="s">
        <v>9595</v>
      </c>
      <c r="B4095" s="13" t="n">
        <v>102</v>
      </c>
      <c r="C4095" s="13" t="n">
        <v>102</v>
      </c>
      <c r="D4095" s="14" t="n">
        <f aca="false">C4095/Summary!$B$4</f>
        <v>0.0068</v>
      </c>
      <c r="E4095" s="15" t="n">
        <v>0.428571428571429</v>
      </c>
      <c r="F4095" s="2" t="s">
        <v>53</v>
      </c>
      <c r="G4095" s="2" t="s">
        <v>44</v>
      </c>
      <c r="H4095" s="2" t="str">
        <f aca="false">IF(AND(E4095&gt;=0.4,E4095&lt;=0.6),"Yes","No")</f>
        <v>Yes</v>
      </c>
      <c r="I4095" s="2" t="str">
        <f aca="false">IF(AND(F4095="No",G4095="No",H4095="Yes"),"Yes","No")</f>
        <v>No</v>
      </c>
      <c r="J4095" s="2"/>
      <c r="K4095" s="2"/>
    </row>
    <row r="4096" customFormat="false" ht="15" hidden="false" customHeight="false" outlineLevel="0" collapsed="false">
      <c r="A4096" s="2" t="s">
        <v>9596</v>
      </c>
      <c r="B4096" s="13" t="n">
        <v>102</v>
      </c>
      <c r="C4096" s="13" t="n">
        <v>102</v>
      </c>
      <c r="D4096" s="14" t="n">
        <f aca="false">C4096/Summary!$B$4</f>
        <v>0.0068</v>
      </c>
      <c r="E4096" s="15" t="n">
        <v>0.428571428571429</v>
      </c>
      <c r="F4096" s="2" t="s">
        <v>53</v>
      </c>
      <c r="G4096" s="2" t="s">
        <v>44</v>
      </c>
      <c r="H4096" s="2" t="str">
        <f aca="false">IF(AND(E4096&gt;=0.4,E4096&lt;=0.6),"Yes","No")</f>
        <v>Yes</v>
      </c>
      <c r="I4096" s="2" t="str">
        <f aca="false">IF(AND(F4096="No",G4096="No",H4096="Yes"),"Yes","No")</f>
        <v>No</v>
      </c>
      <c r="J4096" s="2"/>
      <c r="K4096" s="2"/>
    </row>
    <row r="4097" customFormat="false" ht="15" hidden="false" customHeight="false" outlineLevel="0" collapsed="false">
      <c r="A4097" s="2" t="s">
        <v>9597</v>
      </c>
      <c r="B4097" s="13" t="n">
        <v>102</v>
      </c>
      <c r="C4097" s="13" t="n">
        <v>102</v>
      </c>
      <c r="D4097" s="14" t="n">
        <f aca="false">C4097/Summary!$B$4</f>
        <v>0.0068</v>
      </c>
      <c r="E4097" s="15" t="n">
        <v>0.714285714285714</v>
      </c>
      <c r="F4097" s="2" t="s">
        <v>53</v>
      </c>
      <c r="G4097" s="2" t="s">
        <v>44</v>
      </c>
      <c r="H4097" s="2" t="str">
        <f aca="false">IF(AND(E4097&gt;=0.4,E4097&lt;=0.6),"Yes","No")</f>
        <v>No</v>
      </c>
      <c r="I4097" s="2" t="str">
        <f aca="false">IF(AND(F4097="No",G4097="No",H4097="Yes"),"Yes","No")</f>
        <v>No</v>
      </c>
      <c r="J4097" s="2"/>
      <c r="K4097" s="2"/>
    </row>
    <row r="4098" customFormat="false" ht="15" hidden="false" customHeight="false" outlineLevel="0" collapsed="false">
      <c r="A4098" s="2" t="s">
        <v>9598</v>
      </c>
      <c r="B4098" s="13" t="n">
        <v>102</v>
      </c>
      <c r="C4098" s="13" t="n">
        <v>102</v>
      </c>
      <c r="D4098" s="14" t="n">
        <f aca="false">C4098/Summary!$B$4</f>
        <v>0.0068</v>
      </c>
      <c r="E4098" s="15" t="n">
        <v>0.714285714285714</v>
      </c>
      <c r="F4098" s="2" t="s">
        <v>53</v>
      </c>
      <c r="G4098" s="2" t="s">
        <v>53</v>
      </c>
      <c r="H4098" s="2" t="str">
        <f aca="false">IF(AND(E4098&gt;=0.4,E4098&lt;=0.6),"Yes","No")</f>
        <v>No</v>
      </c>
      <c r="I4098" s="2" t="str">
        <f aca="false">IF(AND(F4098="No",G4098="No",H4098="Yes"),"Yes","No")</f>
        <v>No</v>
      </c>
      <c r="J4098" s="2"/>
      <c r="K4098" s="2"/>
    </row>
    <row r="4099" customFormat="false" ht="15" hidden="false" customHeight="false" outlineLevel="0" collapsed="false">
      <c r="A4099" s="2" t="s">
        <v>9599</v>
      </c>
      <c r="B4099" s="13" t="n">
        <v>102</v>
      </c>
      <c r="C4099" s="13" t="n">
        <v>102</v>
      </c>
      <c r="D4099" s="14" t="n">
        <f aca="false">C4099/Summary!$B$4</f>
        <v>0.0068</v>
      </c>
      <c r="E4099" s="15" t="n">
        <v>0.428571428571429</v>
      </c>
      <c r="F4099" s="2" t="s">
        <v>53</v>
      </c>
      <c r="G4099" s="2" t="s">
        <v>44</v>
      </c>
      <c r="H4099" s="2" t="str">
        <f aca="false">IF(AND(E4099&gt;=0.4,E4099&lt;=0.6),"Yes","No")</f>
        <v>Yes</v>
      </c>
      <c r="I4099" s="2" t="str">
        <f aca="false">IF(AND(F4099="No",G4099="No",H4099="Yes"),"Yes","No")</f>
        <v>No</v>
      </c>
      <c r="J4099" s="2"/>
      <c r="K4099" s="2"/>
    </row>
    <row r="4100" customFormat="false" ht="15" hidden="false" customHeight="false" outlineLevel="0" collapsed="false">
      <c r="A4100" s="2" t="s">
        <v>9600</v>
      </c>
      <c r="B4100" s="13" t="n">
        <v>102</v>
      </c>
      <c r="C4100" s="13" t="n">
        <v>101</v>
      </c>
      <c r="D4100" s="14" t="n">
        <f aca="false">C4100/Summary!$B$4</f>
        <v>0.00673333333333333</v>
      </c>
      <c r="E4100" s="15" t="n">
        <v>0.571428571428571</v>
      </c>
      <c r="F4100" s="2" t="s">
        <v>53</v>
      </c>
      <c r="G4100" s="2" t="s">
        <v>53</v>
      </c>
      <c r="H4100" s="2" t="str">
        <f aca="false">IF(AND(E4100&gt;=0.4,E4100&lt;=0.6),"Yes","No")</f>
        <v>Yes</v>
      </c>
      <c r="I4100" s="2" t="str">
        <f aca="false">IF(AND(F4100="No",G4100="No",H4100="Yes"),"Yes","No")</f>
        <v>No</v>
      </c>
      <c r="J4100" s="2"/>
      <c r="K4100" s="2"/>
    </row>
    <row r="4101" customFormat="false" ht="15" hidden="false" customHeight="false" outlineLevel="0" collapsed="false">
      <c r="A4101" s="2" t="s">
        <v>9601</v>
      </c>
      <c r="B4101" s="13" t="n">
        <v>102</v>
      </c>
      <c r="C4101" s="13" t="n">
        <v>102</v>
      </c>
      <c r="D4101" s="14" t="n">
        <f aca="false">C4101/Summary!$B$4</f>
        <v>0.0068</v>
      </c>
      <c r="E4101" s="15" t="n">
        <v>0.571428571428571</v>
      </c>
      <c r="F4101" s="2" t="s">
        <v>53</v>
      </c>
      <c r="G4101" s="2" t="s">
        <v>44</v>
      </c>
      <c r="H4101" s="2" t="str">
        <f aca="false">IF(AND(E4101&gt;=0.4,E4101&lt;=0.6),"Yes","No")</f>
        <v>Yes</v>
      </c>
      <c r="I4101" s="2" t="str">
        <f aca="false">IF(AND(F4101="No",G4101="No",H4101="Yes"),"Yes","No")</f>
        <v>No</v>
      </c>
      <c r="J4101" s="2"/>
      <c r="K4101" s="2"/>
    </row>
    <row r="4102" customFormat="false" ht="15" hidden="false" customHeight="false" outlineLevel="0" collapsed="false">
      <c r="A4102" s="2" t="s">
        <v>9602</v>
      </c>
      <c r="B4102" s="13" t="n">
        <v>102</v>
      </c>
      <c r="C4102" s="13" t="n">
        <v>102</v>
      </c>
      <c r="D4102" s="14" t="n">
        <f aca="false">C4102/Summary!$B$4</f>
        <v>0.0068</v>
      </c>
      <c r="E4102" s="15" t="n">
        <v>0.571428571428571</v>
      </c>
      <c r="F4102" s="2" t="s">
        <v>53</v>
      </c>
      <c r="G4102" s="2" t="s">
        <v>44</v>
      </c>
      <c r="H4102" s="2" t="str">
        <f aca="false">IF(AND(E4102&gt;=0.4,E4102&lt;=0.6),"Yes","No")</f>
        <v>Yes</v>
      </c>
      <c r="I4102" s="2" t="str">
        <f aca="false">IF(AND(F4102="No",G4102="No",H4102="Yes"),"Yes","No")</f>
        <v>No</v>
      </c>
      <c r="J4102" s="2"/>
      <c r="K4102" s="2"/>
    </row>
    <row r="4103" customFormat="false" ht="15" hidden="false" customHeight="false" outlineLevel="0" collapsed="false">
      <c r="A4103" s="2" t="s">
        <v>9603</v>
      </c>
      <c r="B4103" s="13" t="n">
        <v>102</v>
      </c>
      <c r="C4103" s="13" t="n">
        <v>102</v>
      </c>
      <c r="D4103" s="14" t="n">
        <f aca="false">C4103/Summary!$B$4</f>
        <v>0.0068</v>
      </c>
      <c r="E4103" s="15" t="n">
        <v>0.285714285714286</v>
      </c>
      <c r="F4103" s="2" t="s">
        <v>53</v>
      </c>
      <c r="G4103" s="2" t="s">
        <v>44</v>
      </c>
      <c r="H4103" s="2" t="str">
        <f aca="false">IF(AND(E4103&gt;=0.4,E4103&lt;=0.6),"Yes","No")</f>
        <v>No</v>
      </c>
      <c r="I4103" s="2" t="str">
        <f aca="false">IF(AND(F4103="No",G4103="No",H4103="Yes"),"Yes","No")</f>
        <v>No</v>
      </c>
      <c r="J4103" s="2"/>
      <c r="K4103" s="2"/>
    </row>
    <row r="4104" customFormat="false" ht="15" hidden="false" customHeight="false" outlineLevel="0" collapsed="false">
      <c r="A4104" s="2" t="s">
        <v>9604</v>
      </c>
      <c r="B4104" s="13" t="n">
        <v>102</v>
      </c>
      <c r="C4104" s="13" t="n">
        <v>102</v>
      </c>
      <c r="D4104" s="14" t="n">
        <f aca="false">C4104/Summary!$B$4</f>
        <v>0.0068</v>
      </c>
      <c r="E4104" s="15" t="n">
        <v>0.142857142857143</v>
      </c>
      <c r="F4104" s="2" t="s">
        <v>53</v>
      </c>
      <c r="G4104" s="2" t="s">
        <v>44</v>
      </c>
      <c r="H4104" s="2" t="str">
        <f aca="false">IF(AND(E4104&gt;=0.4,E4104&lt;=0.6),"Yes","No")</f>
        <v>No</v>
      </c>
      <c r="I4104" s="2" t="str">
        <f aca="false">IF(AND(F4104="No",G4104="No",H4104="Yes"),"Yes","No")</f>
        <v>No</v>
      </c>
      <c r="J4104" s="2"/>
      <c r="K4104" s="2"/>
    </row>
    <row r="4105" customFormat="false" ht="15" hidden="false" customHeight="false" outlineLevel="0" collapsed="false">
      <c r="A4105" s="2" t="s">
        <v>9605</v>
      </c>
      <c r="B4105" s="13" t="n">
        <v>102</v>
      </c>
      <c r="C4105" s="13" t="n">
        <v>102</v>
      </c>
      <c r="D4105" s="14" t="n">
        <f aca="false">C4105/Summary!$B$4</f>
        <v>0.0068</v>
      </c>
      <c r="E4105" s="15" t="n">
        <v>0.571428571428571</v>
      </c>
      <c r="F4105" s="2" t="s">
        <v>53</v>
      </c>
      <c r="G4105" s="2" t="s">
        <v>44</v>
      </c>
      <c r="H4105" s="2" t="str">
        <f aca="false">IF(AND(E4105&gt;=0.4,E4105&lt;=0.6),"Yes","No")</f>
        <v>Yes</v>
      </c>
      <c r="I4105" s="2" t="str">
        <f aca="false">IF(AND(F4105="No",G4105="No",H4105="Yes"),"Yes","No")</f>
        <v>No</v>
      </c>
      <c r="J4105" s="2"/>
      <c r="K4105" s="2"/>
    </row>
    <row r="4106" customFormat="false" ht="15" hidden="false" customHeight="false" outlineLevel="0" collapsed="false">
      <c r="A4106" s="2" t="s">
        <v>9606</v>
      </c>
      <c r="B4106" s="13" t="n">
        <v>102</v>
      </c>
      <c r="C4106" s="13" t="n">
        <v>101</v>
      </c>
      <c r="D4106" s="14" t="n">
        <f aca="false">C4106/Summary!$B$4</f>
        <v>0.00673333333333333</v>
      </c>
      <c r="E4106" s="15" t="n">
        <v>0.285714285714286</v>
      </c>
      <c r="F4106" s="2" t="s">
        <v>53</v>
      </c>
      <c r="G4106" s="2" t="s">
        <v>44</v>
      </c>
      <c r="H4106" s="2" t="str">
        <f aca="false">IF(AND(E4106&gt;=0.4,E4106&lt;=0.6),"Yes","No")</f>
        <v>No</v>
      </c>
      <c r="I4106" s="2" t="str">
        <f aca="false">IF(AND(F4106="No",G4106="No",H4106="Yes"),"Yes","No")</f>
        <v>No</v>
      </c>
      <c r="J4106" s="2"/>
      <c r="K4106" s="2"/>
    </row>
    <row r="4107" customFormat="false" ht="15" hidden="false" customHeight="false" outlineLevel="0" collapsed="false">
      <c r="A4107" s="2" t="s">
        <v>9607</v>
      </c>
      <c r="B4107" s="13" t="n">
        <v>102</v>
      </c>
      <c r="C4107" s="13" t="n">
        <v>102</v>
      </c>
      <c r="D4107" s="14" t="n">
        <f aca="false">C4107/Summary!$B$4</f>
        <v>0.0068</v>
      </c>
      <c r="E4107" s="15" t="n">
        <v>0.571428571428571</v>
      </c>
      <c r="F4107" s="2" t="s">
        <v>53</v>
      </c>
      <c r="G4107" s="2" t="s">
        <v>53</v>
      </c>
      <c r="H4107" s="2" t="str">
        <f aca="false">IF(AND(E4107&gt;=0.4,E4107&lt;=0.6),"Yes","No")</f>
        <v>Yes</v>
      </c>
      <c r="I4107" s="2" t="str">
        <f aca="false">IF(AND(F4107="No",G4107="No",H4107="Yes"),"Yes","No")</f>
        <v>No</v>
      </c>
      <c r="J4107" s="2"/>
      <c r="K4107" s="2"/>
    </row>
    <row r="4108" customFormat="false" ht="15" hidden="false" customHeight="false" outlineLevel="0" collapsed="false">
      <c r="A4108" s="2" t="s">
        <v>9608</v>
      </c>
      <c r="B4108" s="13" t="n">
        <v>102</v>
      </c>
      <c r="C4108" s="13" t="n">
        <v>102</v>
      </c>
      <c r="D4108" s="14" t="n">
        <f aca="false">C4108/Summary!$B$4</f>
        <v>0.0068</v>
      </c>
      <c r="E4108" s="15" t="n">
        <v>0.571428571428571</v>
      </c>
      <c r="F4108" s="2" t="s">
        <v>53</v>
      </c>
      <c r="G4108" s="2" t="s">
        <v>44</v>
      </c>
      <c r="H4108" s="2" t="str">
        <f aca="false">IF(AND(E4108&gt;=0.4,E4108&lt;=0.6),"Yes","No")</f>
        <v>Yes</v>
      </c>
      <c r="I4108" s="2" t="str">
        <f aca="false">IF(AND(F4108="No",G4108="No",H4108="Yes"),"Yes","No")</f>
        <v>No</v>
      </c>
      <c r="J4108" s="2"/>
      <c r="K4108" s="2"/>
    </row>
    <row r="4109" customFormat="false" ht="15" hidden="false" customHeight="false" outlineLevel="0" collapsed="false">
      <c r="A4109" s="2" t="s">
        <v>9609</v>
      </c>
      <c r="B4109" s="13" t="n">
        <v>102</v>
      </c>
      <c r="C4109" s="13" t="n">
        <v>101</v>
      </c>
      <c r="D4109" s="14" t="n">
        <f aca="false">C4109/Summary!$B$4</f>
        <v>0.00673333333333333</v>
      </c>
      <c r="E4109" s="15" t="n">
        <v>0.714285714285714</v>
      </c>
      <c r="F4109" s="2" t="s">
        <v>53</v>
      </c>
      <c r="G4109" s="2" t="s">
        <v>53</v>
      </c>
      <c r="H4109" s="2" t="str">
        <f aca="false">IF(AND(E4109&gt;=0.4,E4109&lt;=0.6),"Yes","No")</f>
        <v>No</v>
      </c>
      <c r="I4109" s="2" t="str">
        <f aca="false">IF(AND(F4109="No",G4109="No",H4109="Yes"),"Yes","No")</f>
        <v>No</v>
      </c>
      <c r="J4109" s="2"/>
      <c r="K4109" s="2"/>
    </row>
    <row r="4110" customFormat="false" ht="15" hidden="false" customHeight="false" outlineLevel="0" collapsed="false">
      <c r="A4110" s="2" t="s">
        <v>9610</v>
      </c>
      <c r="B4110" s="13" t="n">
        <v>102</v>
      </c>
      <c r="C4110" s="13" t="n">
        <v>102</v>
      </c>
      <c r="D4110" s="14" t="n">
        <f aca="false">C4110/Summary!$B$4</f>
        <v>0.0068</v>
      </c>
      <c r="E4110" s="15" t="n">
        <v>0.714285714285714</v>
      </c>
      <c r="F4110" s="2" t="s">
        <v>53</v>
      </c>
      <c r="G4110" s="2" t="s">
        <v>44</v>
      </c>
      <c r="H4110" s="2" t="str">
        <f aca="false">IF(AND(E4110&gt;=0.4,E4110&lt;=0.6),"Yes","No")</f>
        <v>No</v>
      </c>
      <c r="I4110" s="2" t="str">
        <f aca="false">IF(AND(F4110="No",G4110="No",H4110="Yes"),"Yes","No")</f>
        <v>No</v>
      </c>
      <c r="J4110" s="2"/>
      <c r="K4110" s="2"/>
    </row>
    <row r="4111" customFormat="false" ht="15" hidden="false" customHeight="false" outlineLevel="0" collapsed="false">
      <c r="A4111" s="2" t="s">
        <v>9611</v>
      </c>
      <c r="B4111" s="13" t="n">
        <v>102</v>
      </c>
      <c r="C4111" s="13" t="n">
        <v>102</v>
      </c>
      <c r="D4111" s="14" t="n">
        <f aca="false">C4111/Summary!$B$4</f>
        <v>0.0068</v>
      </c>
      <c r="E4111" s="15" t="n">
        <v>0.428571428571429</v>
      </c>
      <c r="F4111" s="2" t="s">
        <v>53</v>
      </c>
      <c r="G4111" s="2" t="s">
        <v>44</v>
      </c>
      <c r="H4111" s="2" t="str">
        <f aca="false">IF(AND(E4111&gt;=0.4,E4111&lt;=0.6),"Yes","No")</f>
        <v>Yes</v>
      </c>
      <c r="I4111" s="2" t="str">
        <f aca="false">IF(AND(F4111="No",G4111="No",H4111="Yes"),"Yes","No")</f>
        <v>No</v>
      </c>
      <c r="J4111" s="2"/>
      <c r="K4111" s="2"/>
    </row>
    <row r="4112" customFormat="false" ht="15" hidden="false" customHeight="false" outlineLevel="0" collapsed="false">
      <c r="A4112" s="2" t="s">
        <v>9612</v>
      </c>
      <c r="B4112" s="13" t="n">
        <v>102</v>
      </c>
      <c r="C4112" s="13" t="n">
        <v>102</v>
      </c>
      <c r="D4112" s="14" t="n">
        <f aca="false">C4112/Summary!$B$4</f>
        <v>0.0068</v>
      </c>
      <c r="E4112" s="15" t="n">
        <v>0.571428571428571</v>
      </c>
      <c r="F4112" s="2" t="s">
        <v>53</v>
      </c>
      <c r="G4112" s="2" t="s">
        <v>44</v>
      </c>
      <c r="H4112" s="2" t="str">
        <f aca="false">IF(AND(E4112&gt;=0.4,E4112&lt;=0.6),"Yes","No")</f>
        <v>Yes</v>
      </c>
      <c r="I4112" s="2" t="str">
        <f aca="false">IF(AND(F4112="No",G4112="No",H4112="Yes"),"Yes","No")</f>
        <v>No</v>
      </c>
      <c r="J4112" s="2"/>
      <c r="K4112" s="2"/>
    </row>
    <row r="4113" customFormat="false" ht="15" hidden="false" customHeight="false" outlineLevel="0" collapsed="false">
      <c r="A4113" s="2" t="s">
        <v>9613</v>
      </c>
      <c r="B4113" s="13" t="n">
        <v>102</v>
      </c>
      <c r="C4113" s="13" t="n">
        <v>102</v>
      </c>
      <c r="D4113" s="14" t="n">
        <f aca="false">C4113/Summary!$B$4</f>
        <v>0.0068</v>
      </c>
      <c r="E4113" s="15" t="n">
        <v>0.428571428571429</v>
      </c>
      <c r="F4113" s="2" t="s">
        <v>53</v>
      </c>
      <c r="G4113" s="2" t="s">
        <v>44</v>
      </c>
      <c r="H4113" s="2" t="str">
        <f aca="false">IF(AND(E4113&gt;=0.4,E4113&lt;=0.6),"Yes","No")</f>
        <v>Yes</v>
      </c>
      <c r="I4113" s="2" t="str">
        <f aca="false">IF(AND(F4113="No",G4113="No",H4113="Yes"),"Yes","No")</f>
        <v>No</v>
      </c>
      <c r="J4113" s="2"/>
      <c r="K4113" s="2"/>
    </row>
    <row r="4114" customFormat="false" ht="15" hidden="false" customHeight="false" outlineLevel="0" collapsed="false">
      <c r="A4114" s="2" t="s">
        <v>9614</v>
      </c>
      <c r="B4114" s="13" t="n">
        <v>102</v>
      </c>
      <c r="C4114" s="13" t="n">
        <v>101</v>
      </c>
      <c r="D4114" s="14" t="n">
        <f aca="false">C4114/Summary!$B$4</f>
        <v>0.00673333333333333</v>
      </c>
      <c r="E4114" s="15" t="n">
        <v>0.571428571428571</v>
      </c>
      <c r="F4114" s="2" t="s">
        <v>53</v>
      </c>
      <c r="G4114" s="2" t="s">
        <v>44</v>
      </c>
      <c r="H4114" s="2" t="str">
        <f aca="false">IF(AND(E4114&gt;=0.4,E4114&lt;=0.6),"Yes","No")</f>
        <v>Yes</v>
      </c>
      <c r="I4114" s="2" t="str">
        <f aca="false">IF(AND(F4114="No",G4114="No",H4114="Yes"),"Yes","No")</f>
        <v>No</v>
      </c>
      <c r="J4114" s="2"/>
      <c r="K4114" s="2"/>
    </row>
    <row r="4115" customFormat="false" ht="15" hidden="false" customHeight="false" outlineLevel="0" collapsed="false">
      <c r="A4115" s="2" t="s">
        <v>9615</v>
      </c>
      <c r="B4115" s="13" t="n">
        <v>102</v>
      </c>
      <c r="C4115" s="13" t="n">
        <v>101</v>
      </c>
      <c r="D4115" s="14" t="n">
        <f aca="false">C4115/Summary!$B$4</f>
        <v>0.00673333333333333</v>
      </c>
      <c r="E4115" s="15" t="n">
        <v>0.857142857142857</v>
      </c>
      <c r="F4115" s="2" t="s">
        <v>53</v>
      </c>
      <c r="G4115" s="2" t="s">
        <v>44</v>
      </c>
      <c r="H4115" s="2" t="str">
        <f aca="false">IF(AND(E4115&gt;=0.4,E4115&lt;=0.6),"Yes","No")</f>
        <v>No</v>
      </c>
      <c r="I4115" s="2" t="str">
        <f aca="false">IF(AND(F4115="No",G4115="No",H4115="Yes"),"Yes","No")</f>
        <v>No</v>
      </c>
      <c r="J4115" s="2"/>
      <c r="K4115" s="2"/>
    </row>
    <row r="4116" customFormat="false" ht="15" hidden="false" customHeight="false" outlineLevel="0" collapsed="false">
      <c r="A4116" s="2" t="s">
        <v>9616</v>
      </c>
      <c r="B4116" s="13" t="n">
        <v>102</v>
      </c>
      <c r="C4116" s="13" t="n">
        <v>102</v>
      </c>
      <c r="D4116" s="14" t="n">
        <f aca="false">C4116/Summary!$B$4</f>
        <v>0.0068</v>
      </c>
      <c r="E4116" s="15" t="n">
        <v>0.714285714285714</v>
      </c>
      <c r="F4116" s="2" t="s">
        <v>53</v>
      </c>
      <c r="G4116" s="2" t="s">
        <v>44</v>
      </c>
      <c r="H4116" s="2" t="str">
        <f aca="false">IF(AND(E4116&gt;=0.4,E4116&lt;=0.6),"Yes","No")</f>
        <v>No</v>
      </c>
      <c r="I4116" s="2" t="str">
        <f aca="false">IF(AND(F4116="No",G4116="No",H4116="Yes"),"Yes","No")</f>
        <v>No</v>
      </c>
      <c r="J4116" s="2"/>
      <c r="K4116" s="2"/>
    </row>
    <row r="4117" customFormat="false" ht="15" hidden="false" customHeight="false" outlineLevel="0" collapsed="false">
      <c r="A4117" s="2" t="s">
        <v>9617</v>
      </c>
      <c r="B4117" s="13" t="n">
        <v>102</v>
      </c>
      <c r="C4117" s="13" t="n">
        <v>102</v>
      </c>
      <c r="D4117" s="14" t="n">
        <f aca="false">C4117/Summary!$B$4</f>
        <v>0.0068</v>
      </c>
      <c r="E4117" s="15" t="n">
        <v>0.714285714285714</v>
      </c>
      <c r="F4117" s="2" t="s">
        <v>53</v>
      </c>
      <c r="G4117" s="2" t="s">
        <v>44</v>
      </c>
      <c r="H4117" s="2" t="str">
        <f aca="false">IF(AND(E4117&gt;=0.4,E4117&lt;=0.6),"Yes","No")</f>
        <v>No</v>
      </c>
      <c r="I4117" s="2" t="str">
        <f aca="false">IF(AND(F4117="No",G4117="No",H4117="Yes"),"Yes","No")</f>
        <v>No</v>
      </c>
      <c r="J4117" s="2"/>
      <c r="K4117" s="2"/>
    </row>
    <row r="4118" customFormat="false" ht="15" hidden="false" customHeight="false" outlineLevel="0" collapsed="false">
      <c r="A4118" s="2" t="s">
        <v>9618</v>
      </c>
      <c r="B4118" s="13" t="n">
        <v>102</v>
      </c>
      <c r="C4118" s="13" t="n">
        <v>102</v>
      </c>
      <c r="D4118" s="14" t="n">
        <f aca="false">C4118/Summary!$B$4</f>
        <v>0.0068</v>
      </c>
      <c r="E4118" s="15" t="n">
        <v>0.571428571428571</v>
      </c>
      <c r="F4118" s="2" t="s">
        <v>53</v>
      </c>
      <c r="G4118" s="2" t="s">
        <v>44</v>
      </c>
      <c r="H4118" s="2" t="str">
        <f aca="false">IF(AND(E4118&gt;=0.4,E4118&lt;=0.6),"Yes","No")</f>
        <v>Yes</v>
      </c>
      <c r="I4118" s="2" t="str">
        <f aca="false">IF(AND(F4118="No",G4118="No",H4118="Yes"),"Yes","No")</f>
        <v>No</v>
      </c>
      <c r="J4118" s="2"/>
      <c r="K4118" s="2"/>
    </row>
    <row r="4119" customFormat="false" ht="15" hidden="false" customHeight="false" outlineLevel="0" collapsed="false">
      <c r="A4119" s="2" t="s">
        <v>9619</v>
      </c>
      <c r="B4119" s="13" t="n">
        <v>102</v>
      </c>
      <c r="C4119" s="13" t="n">
        <v>102</v>
      </c>
      <c r="D4119" s="14" t="n">
        <f aca="false">C4119/Summary!$B$4</f>
        <v>0.0068</v>
      </c>
      <c r="E4119" s="15" t="n">
        <v>0.714285714285714</v>
      </c>
      <c r="F4119" s="2" t="s">
        <v>53</v>
      </c>
      <c r="G4119" s="2" t="s">
        <v>53</v>
      </c>
      <c r="H4119" s="2" t="str">
        <f aca="false">IF(AND(E4119&gt;=0.4,E4119&lt;=0.6),"Yes","No")</f>
        <v>No</v>
      </c>
      <c r="I4119" s="2" t="str">
        <f aca="false">IF(AND(F4119="No",G4119="No",H4119="Yes"),"Yes","No")</f>
        <v>No</v>
      </c>
      <c r="J4119" s="2"/>
      <c r="K4119" s="2"/>
    </row>
    <row r="4120" customFormat="false" ht="15" hidden="false" customHeight="false" outlineLevel="0" collapsed="false">
      <c r="A4120" s="2" t="s">
        <v>9620</v>
      </c>
      <c r="B4120" s="13" t="n">
        <v>102</v>
      </c>
      <c r="C4120" s="13" t="n">
        <v>102</v>
      </c>
      <c r="D4120" s="14" t="n">
        <f aca="false">C4120/Summary!$B$4</f>
        <v>0.0068</v>
      </c>
      <c r="E4120" s="15" t="n">
        <v>0.571428571428571</v>
      </c>
      <c r="F4120" s="2" t="s">
        <v>53</v>
      </c>
      <c r="G4120" s="2" t="s">
        <v>44</v>
      </c>
      <c r="H4120" s="2" t="str">
        <f aca="false">IF(AND(E4120&gt;=0.4,E4120&lt;=0.6),"Yes","No")</f>
        <v>Yes</v>
      </c>
      <c r="I4120" s="2" t="str">
        <f aca="false">IF(AND(F4120="No",G4120="No",H4120="Yes"),"Yes","No")</f>
        <v>No</v>
      </c>
      <c r="J4120" s="2"/>
      <c r="K4120" s="2"/>
    </row>
    <row r="4121" customFormat="false" ht="15" hidden="false" customHeight="false" outlineLevel="0" collapsed="false">
      <c r="A4121" s="2" t="s">
        <v>9621</v>
      </c>
      <c r="B4121" s="13" t="n">
        <v>102</v>
      </c>
      <c r="C4121" s="13" t="n">
        <v>102</v>
      </c>
      <c r="D4121" s="14" t="n">
        <f aca="false">C4121/Summary!$B$4</f>
        <v>0.0068</v>
      </c>
      <c r="E4121" s="15" t="n">
        <v>0.571428571428571</v>
      </c>
      <c r="F4121" s="2" t="s">
        <v>53</v>
      </c>
      <c r="G4121" s="2" t="s">
        <v>44</v>
      </c>
      <c r="H4121" s="2" t="str">
        <f aca="false">IF(AND(E4121&gt;=0.4,E4121&lt;=0.6),"Yes","No")</f>
        <v>Yes</v>
      </c>
      <c r="I4121" s="2" t="str">
        <f aca="false">IF(AND(F4121="No",G4121="No",H4121="Yes"),"Yes","No")</f>
        <v>No</v>
      </c>
      <c r="J4121" s="2"/>
      <c r="K4121" s="2"/>
    </row>
    <row r="4122" customFormat="false" ht="15" hidden="false" customHeight="false" outlineLevel="0" collapsed="false">
      <c r="A4122" s="2" t="s">
        <v>9622</v>
      </c>
      <c r="B4122" s="13" t="n">
        <v>102</v>
      </c>
      <c r="C4122" s="13" t="n">
        <v>102</v>
      </c>
      <c r="D4122" s="14" t="n">
        <f aca="false">C4122/Summary!$B$4</f>
        <v>0.0068</v>
      </c>
      <c r="E4122" s="15" t="n">
        <v>0.428571428571429</v>
      </c>
      <c r="F4122" s="2" t="s">
        <v>53</v>
      </c>
      <c r="G4122" s="2" t="s">
        <v>44</v>
      </c>
      <c r="H4122" s="2" t="str">
        <f aca="false">IF(AND(E4122&gt;=0.4,E4122&lt;=0.6),"Yes","No")</f>
        <v>Yes</v>
      </c>
      <c r="I4122" s="2" t="str">
        <f aca="false">IF(AND(F4122="No",G4122="No",H4122="Yes"),"Yes","No")</f>
        <v>No</v>
      </c>
      <c r="J4122" s="2"/>
      <c r="K4122" s="2"/>
    </row>
    <row r="4123" customFormat="false" ht="15" hidden="false" customHeight="false" outlineLevel="0" collapsed="false">
      <c r="A4123" s="2" t="s">
        <v>9623</v>
      </c>
      <c r="B4123" s="13" t="n">
        <v>102</v>
      </c>
      <c r="C4123" s="13" t="n">
        <v>101</v>
      </c>
      <c r="D4123" s="14" t="n">
        <f aca="false">C4123/Summary!$B$4</f>
        <v>0.00673333333333333</v>
      </c>
      <c r="E4123" s="15" t="n">
        <v>0.857142857142857</v>
      </c>
      <c r="F4123" s="2" t="s">
        <v>53</v>
      </c>
      <c r="G4123" s="2" t="s">
        <v>44</v>
      </c>
      <c r="H4123" s="2" t="str">
        <f aca="false">IF(AND(E4123&gt;=0.4,E4123&lt;=0.6),"Yes","No")</f>
        <v>No</v>
      </c>
      <c r="I4123" s="2" t="str">
        <f aca="false">IF(AND(F4123="No",G4123="No",H4123="Yes"),"Yes","No")</f>
        <v>No</v>
      </c>
      <c r="J4123" s="2"/>
      <c r="K4123" s="2"/>
    </row>
    <row r="4124" customFormat="false" ht="15" hidden="false" customHeight="false" outlineLevel="0" collapsed="false">
      <c r="A4124" s="2" t="s">
        <v>9624</v>
      </c>
      <c r="B4124" s="13" t="n">
        <v>102</v>
      </c>
      <c r="C4124" s="13" t="n">
        <v>101</v>
      </c>
      <c r="D4124" s="14" t="n">
        <f aca="false">C4124/Summary!$B$4</f>
        <v>0.00673333333333333</v>
      </c>
      <c r="E4124" s="15" t="n">
        <v>0.571428571428571</v>
      </c>
      <c r="F4124" s="2" t="s">
        <v>53</v>
      </c>
      <c r="G4124" s="2" t="s">
        <v>44</v>
      </c>
      <c r="H4124" s="2" t="str">
        <f aca="false">IF(AND(E4124&gt;=0.4,E4124&lt;=0.6),"Yes","No")</f>
        <v>Yes</v>
      </c>
      <c r="I4124" s="2" t="str">
        <f aca="false">IF(AND(F4124="No",G4124="No",H4124="Yes"),"Yes","No")</f>
        <v>No</v>
      </c>
      <c r="J4124" s="2"/>
      <c r="K4124" s="2"/>
    </row>
    <row r="4125" customFormat="false" ht="15" hidden="false" customHeight="false" outlineLevel="0" collapsed="false">
      <c r="A4125" s="2" t="s">
        <v>9625</v>
      </c>
      <c r="B4125" s="13" t="n">
        <v>102</v>
      </c>
      <c r="C4125" s="13" t="n">
        <v>102</v>
      </c>
      <c r="D4125" s="14" t="n">
        <f aca="false">C4125/Summary!$B$4</f>
        <v>0.0068</v>
      </c>
      <c r="E4125" s="15" t="n">
        <v>0.714285714285714</v>
      </c>
      <c r="F4125" s="2" t="s">
        <v>53</v>
      </c>
      <c r="G4125" s="2" t="s">
        <v>44</v>
      </c>
      <c r="H4125" s="2" t="str">
        <f aca="false">IF(AND(E4125&gt;=0.4,E4125&lt;=0.6),"Yes","No")</f>
        <v>No</v>
      </c>
      <c r="I4125" s="2" t="str">
        <f aca="false">IF(AND(F4125="No",G4125="No",H4125="Yes"),"Yes","No")</f>
        <v>No</v>
      </c>
      <c r="J4125" s="2"/>
      <c r="K4125" s="2"/>
    </row>
    <row r="4126" customFormat="false" ht="15" hidden="false" customHeight="false" outlineLevel="0" collapsed="false">
      <c r="A4126" s="2" t="s">
        <v>9626</v>
      </c>
      <c r="B4126" s="13" t="n">
        <v>102</v>
      </c>
      <c r="C4126" s="13" t="n">
        <v>101</v>
      </c>
      <c r="D4126" s="14" t="n">
        <f aca="false">C4126/Summary!$B$4</f>
        <v>0.00673333333333333</v>
      </c>
      <c r="E4126" s="15" t="n">
        <v>0.571428571428571</v>
      </c>
      <c r="F4126" s="2" t="s">
        <v>53</v>
      </c>
      <c r="G4126" s="2" t="s">
        <v>44</v>
      </c>
      <c r="H4126" s="2" t="str">
        <f aca="false">IF(AND(E4126&gt;=0.4,E4126&lt;=0.6),"Yes","No")</f>
        <v>Yes</v>
      </c>
      <c r="I4126" s="2" t="str">
        <f aca="false">IF(AND(F4126="No",G4126="No",H4126="Yes"),"Yes","No")</f>
        <v>No</v>
      </c>
      <c r="J4126" s="2"/>
      <c r="K4126" s="2"/>
    </row>
    <row r="4127" customFormat="false" ht="15" hidden="false" customHeight="false" outlineLevel="0" collapsed="false">
      <c r="A4127" s="2" t="s">
        <v>9627</v>
      </c>
      <c r="B4127" s="13" t="n">
        <v>102</v>
      </c>
      <c r="C4127" s="13" t="n">
        <v>102</v>
      </c>
      <c r="D4127" s="14" t="n">
        <f aca="false">C4127/Summary!$B$4</f>
        <v>0.0068</v>
      </c>
      <c r="E4127" s="15" t="n">
        <v>0.857142857142857</v>
      </c>
      <c r="F4127" s="2" t="s">
        <v>53</v>
      </c>
      <c r="G4127" s="2" t="s">
        <v>53</v>
      </c>
      <c r="H4127" s="2" t="str">
        <f aca="false">IF(AND(E4127&gt;=0.4,E4127&lt;=0.6),"Yes","No")</f>
        <v>No</v>
      </c>
      <c r="I4127" s="2" t="str">
        <f aca="false">IF(AND(F4127="No",G4127="No",H4127="Yes"),"Yes","No")</f>
        <v>No</v>
      </c>
      <c r="J4127" s="2"/>
      <c r="K4127" s="2"/>
    </row>
    <row r="4128" customFormat="false" ht="15" hidden="false" customHeight="false" outlineLevel="0" collapsed="false">
      <c r="A4128" s="2" t="s">
        <v>9628</v>
      </c>
      <c r="B4128" s="13" t="n">
        <v>102</v>
      </c>
      <c r="C4128" s="13" t="n">
        <v>102</v>
      </c>
      <c r="D4128" s="14" t="n">
        <f aca="false">C4128/Summary!$B$4</f>
        <v>0.0068</v>
      </c>
      <c r="E4128" s="15" t="n">
        <v>0.857142857142857</v>
      </c>
      <c r="F4128" s="2" t="s">
        <v>53</v>
      </c>
      <c r="G4128" s="2" t="s">
        <v>44</v>
      </c>
      <c r="H4128" s="2" t="str">
        <f aca="false">IF(AND(E4128&gt;=0.4,E4128&lt;=0.6),"Yes","No")</f>
        <v>No</v>
      </c>
      <c r="I4128" s="2" t="str">
        <f aca="false">IF(AND(F4128="No",G4128="No",H4128="Yes"),"Yes","No")</f>
        <v>No</v>
      </c>
      <c r="J4128" s="2"/>
      <c r="K4128" s="2"/>
    </row>
    <row r="4129" customFormat="false" ht="15" hidden="false" customHeight="false" outlineLevel="0" collapsed="false">
      <c r="A4129" s="2" t="s">
        <v>9629</v>
      </c>
      <c r="B4129" s="13" t="n">
        <v>102</v>
      </c>
      <c r="C4129" s="13" t="n">
        <v>102</v>
      </c>
      <c r="D4129" s="14" t="n">
        <f aca="false">C4129/Summary!$B$4</f>
        <v>0.0068</v>
      </c>
      <c r="E4129" s="15" t="n">
        <v>0.571428571428571</v>
      </c>
      <c r="F4129" s="2" t="s">
        <v>53</v>
      </c>
      <c r="G4129" s="2" t="s">
        <v>44</v>
      </c>
      <c r="H4129" s="2" t="str">
        <f aca="false">IF(AND(E4129&gt;=0.4,E4129&lt;=0.6),"Yes","No")</f>
        <v>Yes</v>
      </c>
      <c r="I4129" s="2" t="str">
        <f aca="false">IF(AND(F4129="No",G4129="No",H4129="Yes"),"Yes","No")</f>
        <v>No</v>
      </c>
      <c r="J4129" s="2"/>
      <c r="K4129" s="2"/>
    </row>
    <row r="4130" customFormat="false" ht="15" hidden="false" customHeight="false" outlineLevel="0" collapsed="false">
      <c r="A4130" s="2" t="s">
        <v>9630</v>
      </c>
      <c r="B4130" s="13" t="n">
        <v>102</v>
      </c>
      <c r="C4130" s="13" t="n">
        <v>102</v>
      </c>
      <c r="D4130" s="14" t="n">
        <f aca="false">C4130/Summary!$B$4</f>
        <v>0.0068</v>
      </c>
      <c r="E4130" s="15" t="n">
        <v>0.714285714285714</v>
      </c>
      <c r="F4130" s="2" t="s">
        <v>53</v>
      </c>
      <c r="G4130" s="2" t="s">
        <v>53</v>
      </c>
      <c r="H4130" s="2" t="str">
        <f aca="false">IF(AND(E4130&gt;=0.4,E4130&lt;=0.6),"Yes","No")</f>
        <v>No</v>
      </c>
      <c r="I4130" s="2" t="str">
        <f aca="false">IF(AND(F4130="No",G4130="No",H4130="Yes"),"Yes","No")</f>
        <v>No</v>
      </c>
      <c r="J4130" s="2"/>
      <c r="K4130" s="2"/>
    </row>
    <row r="4131" customFormat="false" ht="15" hidden="false" customHeight="false" outlineLevel="0" collapsed="false">
      <c r="A4131" s="2" t="s">
        <v>9631</v>
      </c>
      <c r="B4131" s="13" t="n">
        <v>102</v>
      </c>
      <c r="C4131" s="13" t="n">
        <v>102</v>
      </c>
      <c r="D4131" s="14" t="n">
        <f aca="false">C4131/Summary!$B$4</f>
        <v>0.0068</v>
      </c>
      <c r="E4131" s="15" t="n">
        <v>0.714285714285714</v>
      </c>
      <c r="F4131" s="2" t="s">
        <v>53</v>
      </c>
      <c r="G4131" s="2" t="s">
        <v>44</v>
      </c>
      <c r="H4131" s="2" t="str">
        <f aca="false">IF(AND(E4131&gt;=0.4,E4131&lt;=0.6),"Yes","No")</f>
        <v>No</v>
      </c>
      <c r="I4131" s="2" t="str">
        <f aca="false">IF(AND(F4131="No",G4131="No",H4131="Yes"),"Yes","No")</f>
        <v>No</v>
      </c>
      <c r="J4131" s="2"/>
      <c r="K4131" s="2"/>
    </row>
    <row r="4132" customFormat="false" ht="15" hidden="false" customHeight="false" outlineLevel="0" collapsed="false">
      <c r="A4132" s="2" t="s">
        <v>9632</v>
      </c>
      <c r="B4132" s="13" t="n">
        <v>102</v>
      </c>
      <c r="C4132" s="13" t="n">
        <v>102</v>
      </c>
      <c r="D4132" s="14" t="n">
        <f aca="false">C4132/Summary!$B$4</f>
        <v>0.0068</v>
      </c>
      <c r="E4132" s="15" t="n">
        <v>0.428571428571429</v>
      </c>
      <c r="F4132" s="2" t="s">
        <v>53</v>
      </c>
      <c r="G4132" s="2" t="s">
        <v>44</v>
      </c>
      <c r="H4132" s="2" t="str">
        <f aca="false">IF(AND(E4132&gt;=0.4,E4132&lt;=0.6),"Yes","No")</f>
        <v>Yes</v>
      </c>
      <c r="I4132" s="2" t="str">
        <f aca="false">IF(AND(F4132="No",G4132="No",H4132="Yes"),"Yes","No")</f>
        <v>No</v>
      </c>
      <c r="J4132" s="2"/>
      <c r="K4132" s="2"/>
    </row>
    <row r="4133" customFormat="false" ht="15" hidden="false" customHeight="false" outlineLevel="0" collapsed="false">
      <c r="A4133" s="2" t="s">
        <v>9633</v>
      </c>
      <c r="B4133" s="13" t="n">
        <v>102</v>
      </c>
      <c r="C4133" s="13" t="n">
        <v>102</v>
      </c>
      <c r="D4133" s="14" t="n">
        <f aca="false">C4133/Summary!$B$4</f>
        <v>0.0068</v>
      </c>
      <c r="E4133" s="15" t="n">
        <v>0.571428571428571</v>
      </c>
      <c r="F4133" s="2" t="s">
        <v>53</v>
      </c>
      <c r="G4133" s="2" t="s">
        <v>44</v>
      </c>
      <c r="H4133" s="2" t="str">
        <f aca="false">IF(AND(E4133&gt;=0.4,E4133&lt;=0.6),"Yes","No")</f>
        <v>Yes</v>
      </c>
      <c r="I4133" s="2" t="str">
        <f aca="false">IF(AND(F4133="No",G4133="No",H4133="Yes"),"Yes","No")</f>
        <v>No</v>
      </c>
      <c r="J4133" s="2"/>
      <c r="K4133" s="2"/>
    </row>
    <row r="4134" customFormat="false" ht="15" hidden="false" customHeight="false" outlineLevel="0" collapsed="false">
      <c r="A4134" s="2" t="s">
        <v>9634</v>
      </c>
      <c r="B4134" s="13" t="n">
        <v>102</v>
      </c>
      <c r="C4134" s="13" t="n">
        <v>100</v>
      </c>
      <c r="D4134" s="14" t="n">
        <f aca="false">C4134/Summary!$B$4</f>
        <v>0.00666666666666667</v>
      </c>
      <c r="E4134" s="15" t="n">
        <v>0.571428571428571</v>
      </c>
      <c r="F4134" s="2" t="s">
        <v>53</v>
      </c>
      <c r="G4134" s="2" t="s">
        <v>44</v>
      </c>
      <c r="H4134" s="2" t="str">
        <f aca="false">IF(AND(E4134&gt;=0.4,E4134&lt;=0.6),"Yes","No")</f>
        <v>Yes</v>
      </c>
      <c r="I4134" s="2" t="str">
        <f aca="false">IF(AND(F4134="No",G4134="No",H4134="Yes"),"Yes","No")</f>
        <v>No</v>
      </c>
      <c r="J4134" s="2"/>
      <c r="K4134" s="2"/>
    </row>
    <row r="4135" customFormat="false" ht="15" hidden="false" customHeight="false" outlineLevel="0" collapsed="false">
      <c r="A4135" s="2" t="s">
        <v>9635</v>
      </c>
      <c r="B4135" s="13" t="n">
        <v>102</v>
      </c>
      <c r="C4135" s="13" t="n">
        <v>102</v>
      </c>
      <c r="D4135" s="14" t="n">
        <f aca="false">C4135/Summary!$B$4</f>
        <v>0.0068</v>
      </c>
      <c r="E4135" s="15" t="n">
        <v>0.857142857142857</v>
      </c>
      <c r="F4135" s="2" t="s">
        <v>53</v>
      </c>
      <c r="G4135" s="2" t="s">
        <v>44</v>
      </c>
      <c r="H4135" s="2" t="str">
        <f aca="false">IF(AND(E4135&gt;=0.4,E4135&lt;=0.6),"Yes","No")</f>
        <v>No</v>
      </c>
      <c r="I4135" s="2" t="str">
        <f aca="false">IF(AND(F4135="No",G4135="No",H4135="Yes"),"Yes","No")</f>
        <v>No</v>
      </c>
      <c r="J4135" s="2"/>
      <c r="K4135" s="2"/>
    </row>
    <row r="4136" customFormat="false" ht="15" hidden="false" customHeight="false" outlineLevel="0" collapsed="false">
      <c r="A4136" s="2" t="s">
        <v>9636</v>
      </c>
      <c r="B4136" s="13" t="n">
        <v>102</v>
      </c>
      <c r="C4136" s="13" t="n">
        <v>102</v>
      </c>
      <c r="D4136" s="14" t="n">
        <f aca="false">C4136/Summary!$B$4</f>
        <v>0.0068</v>
      </c>
      <c r="E4136" s="15" t="n">
        <v>0.714285714285714</v>
      </c>
      <c r="F4136" s="2" t="s">
        <v>53</v>
      </c>
      <c r="G4136" s="2" t="s">
        <v>53</v>
      </c>
      <c r="H4136" s="2" t="str">
        <f aca="false">IF(AND(E4136&gt;=0.4,E4136&lt;=0.6),"Yes","No")</f>
        <v>No</v>
      </c>
      <c r="I4136" s="2" t="str">
        <f aca="false">IF(AND(F4136="No",G4136="No",H4136="Yes"),"Yes","No")</f>
        <v>No</v>
      </c>
      <c r="J4136" s="2"/>
      <c r="K4136" s="2"/>
    </row>
    <row r="4137" customFormat="false" ht="15" hidden="false" customHeight="false" outlineLevel="0" collapsed="false">
      <c r="A4137" s="2" t="s">
        <v>9637</v>
      </c>
      <c r="B4137" s="13" t="n">
        <v>102</v>
      </c>
      <c r="C4137" s="13" t="n">
        <v>102</v>
      </c>
      <c r="D4137" s="14" t="n">
        <f aca="false">C4137/Summary!$B$4</f>
        <v>0.0068</v>
      </c>
      <c r="E4137" s="15" t="n">
        <v>0.428571428571429</v>
      </c>
      <c r="F4137" s="2" t="s">
        <v>53</v>
      </c>
      <c r="G4137" s="2" t="s">
        <v>44</v>
      </c>
      <c r="H4137" s="2" t="str">
        <f aca="false">IF(AND(E4137&gt;=0.4,E4137&lt;=0.6),"Yes","No")</f>
        <v>Yes</v>
      </c>
      <c r="I4137" s="2" t="str">
        <f aca="false">IF(AND(F4137="No",G4137="No",H4137="Yes"),"Yes","No")</f>
        <v>No</v>
      </c>
      <c r="J4137" s="2"/>
      <c r="K4137" s="2"/>
    </row>
    <row r="4138" customFormat="false" ht="15" hidden="false" customHeight="false" outlineLevel="0" collapsed="false">
      <c r="A4138" s="2" t="s">
        <v>9638</v>
      </c>
      <c r="B4138" s="13" t="n">
        <v>102</v>
      </c>
      <c r="C4138" s="13" t="n">
        <v>102</v>
      </c>
      <c r="D4138" s="14" t="n">
        <f aca="false">C4138/Summary!$B$4</f>
        <v>0.0068</v>
      </c>
      <c r="E4138" s="15" t="n">
        <v>0.714285714285714</v>
      </c>
      <c r="F4138" s="2" t="s">
        <v>53</v>
      </c>
      <c r="G4138" s="2" t="s">
        <v>44</v>
      </c>
      <c r="H4138" s="2" t="str">
        <f aca="false">IF(AND(E4138&gt;=0.4,E4138&lt;=0.6),"Yes","No")</f>
        <v>No</v>
      </c>
      <c r="I4138" s="2" t="str">
        <f aca="false">IF(AND(F4138="No",G4138="No",H4138="Yes"),"Yes","No")</f>
        <v>No</v>
      </c>
      <c r="J4138" s="2"/>
      <c r="K4138" s="2"/>
    </row>
    <row r="4139" customFormat="false" ht="15" hidden="false" customHeight="false" outlineLevel="0" collapsed="false">
      <c r="A4139" s="2" t="s">
        <v>9639</v>
      </c>
      <c r="B4139" s="13" t="n">
        <v>102</v>
      </c>
      <c r="C4139" s="13" t="n">
        <v>102</v>
      </c>
      <c r="D4139" s="14" t="n">
        <f aca="false">C4139/Summary!$B$4</f>
        <v>0.0068</v>
      </c>
      <c r="E4139" s="15" t="n">
        <v>0.285714285714286</v>
      </c>
      <c r="F4139" s="2" t="s">
        <v>53</v>
      </c>
      <c r="G4139" s="2" t="s">
        <v>44</v>
      </c>
      <c r="H4139" s="2" t="str">
        <f aca="false">IF(AND(E4139&gt;=0.4,E4139&lt;=0.6),"Yes","No")</f>
        <v>No</v>
      </c>
      <c r="I4139" s="2" t="str">
        <f aca="false">IF(AND(F4139="No",G4139="No",H4139="Yes"),"Yes","No")</f>
        <v>No</v>
      </c>
      <c r="J4139" s="2"/>
      <c r="K4139" s="2"/>
    </row>
    <row r="4140" customFormat="false" ht="15" hidden="false" customHeight="false" outlineLevel="0" collapsed="false">
      <c r="A4140" s="2" t="s">
        <v>9640</v>
      </c>
      <c r="B4140" s="13" t="n">
        <v>102</v>
      </c>
      <c r="C4140" s="13" t="n">
        <v>102</v>
      </c>
      <c r="D4140" s="14" t="n">
        <f aca="false">C4140/Summary!$B$4</f>
        <v>0.0068</v>
      </c>
      <c r="E4140" s="15" t="n">
        <v>0.571428571428571</v>
      </c>
      <c r="F4140" s="2" t="s">
        <v>53</v>
      </c>
      <c r="G4140" s="2" t="s">
        <v>44</v>
      </c>
      <c r="H4140" s="2" t="str">
        <f aca="false">IF(AND(E4140&gt;=0.4,E4140&lt;=0.6),"Yes","No")</f>
        <v>Yes</v>
      </c>
      <c r="I4140" s="2" t="str">
        <f aca="false">IF(AND(F4140="No",G4140="No",H4140="Yes"),"Yes","No")</f>
        <v>No</v>
      </c>
      <c r="J4140" s="2"/>
      <c r="K4140" s="2"/>
    </row>
    <row r="4141" customFormat="false" ht="15" hidden="false" customHeight="false" outlineLevel="0" collapsed="false">
      <c r="A4141" s="2" t="s">
        <v>9641</v>
      </c>
      <c r="B4141" s="13" t="n">
        <v>102</v>
      </c>
      <c r="C4141" s="13" t="n">
        <v>102</v>
      </c>
      <c r="D4141" s="14" t="n">
        <f aca="false">C4141/Summary!$B$4</f>
        <v>0.0068</v>
      </c>
      <c r="E4141" s="15" t="n">
        <v>0.571428571428571</v>
      </c>
      <c r="F4141" s="2" t="s">
        <v>53</v>
      </c>
      <c r="G4141" s="2" t="s">
        <v>53</v>
      </c>
      <c r="H4141" s="2" t="str">
        <f aca="false">IF(AND(E4141&gt;=0.4,E4141&lt;=0.6),"Yes","No")</f>
        <v>Yes</v>
      </c>
      <c r="I4141" s="2" t="str">
        <f aca="false">IF(AND(F4141="No",G4141="No",H4141="Yes"),"Yes","No")</f>
        <v>No</v>
      </c>
      <c r="J4141" s="2"/>
      <c r="K4141" s="2"/>
    </row>
    <row r="4142" customFormat="false" ht="15" hidden="false" customHeight="false" outlineLevel="0" collapsed="false">
      <c r="A4142" s="2" t="s">
        <v>9642</v>
      </c>
      <c r="B4142" s="13" t="n">
        <v>102</v>
      </c>
      <c r="C4142" s="13" t="n">
        <v>102</v>
      </c>
      <c r="D4142" s="14" t="n">
        <f aca="false">C4142/Summary!$B$4</f>
        <v>0.0068</v>
      </c>
      <c r="E4142" s="15" t="n">
        <v>0.714285714285714</v>
      </c>
      <c r="F4142" s="2" t="s">
        <v>44</v>
      </c>
      <c r="G4142" s="2" t="s">
        <v>44</v>
      </c>
      <c r="H4142" s="2" t="str">
        <f aca="false">IF(AND(E4142&gt;=0.4,E4142&lt;=0.6),"Yes","No")</f>
        <v>No</v>
      </c>
      <c r="I4142" s="2" t="str">
        <f aca="false">IF(AND(F4142="No",G4142="No",H4142="Yes"),"Yes","No")</f>
        <v>No</v>
      </c>
      <c r="J4142" s="2"/>
      <c r="K4142" s="2"/>
    </row>
    <row r="4143" customFormat="false" ht="15" hidden="false" customHeight="false" outlineLevel="0" collapsed="false">
      <c r="A4143" s="2" t="s">
        <v>9643</v>
      </c>
      <c r="B4143" s="13" t="n">
        <v>102</v>
      </c>
      <c r="C4143" s="13" t="n">
        <v>101</v>
      </c>
      <c r="D4143" s="14" t="n">
        <f aca="false">C4143/Summary!$B$4</f>
        <v>0.00673333333333333</v>
      </c>
      <c r="E4143" s="15" t="n">
        <v>0.714285714285714</v>
      </c>
      <c r="F4143" s="2" t="s">
        <v>53</v>
      </c>
      <c r="G4143" s="2" t="s">
        <v>53</v>
      </c>
      <c r="H4143" s="2" t="str">
        <f aca="false">IF(AND(E4143&gt;=0.4,E4143&lt;=0.6),"Yes","No")</f>
        <v>No</v>
      </c>
      <c r="I4143" s="2" t="str">
        <f aca="false">IF(AND(F4143="No",G4143="No",H4143="Yes"),"Yes","No")</f>
        <v>No</v>
      </c>
      <c r="J4143" s="2"/>
      <c r="K4143" s="2"/>
    </row>
    <row r="4144" customFormat="false" ht="15" hidden="false" customHeight="false" outlineLevel="0" collapsed="false">
      <c r="A4144" s="2" t="s">
        <v>9644</v>
      </c>
      <c r="B4144" s="13" t="n">
        <v>102</v>
      </c>
      <c r="C4144" s="13" t="n">
        <v>99</v>
      </c>
      <c r="D4144" s="14" t="n">
        <f aca="false">C4144/Summary!$B$4</f>
        <v>0.0066</v>
      </c>
      <c r="E4144" s="15" t="n">
        <v>0.714285714285714</v>
      </c>
      <c r="F4144" s="2" t="s">
        <v>44</v>
      </c>
      <c r="G4144" s="2" t="s">
        <v>53</v>
      </c>
      <c r="H4144" s="2" t="str">
        <f aca="false">IF(AND(E4144&gt;=0.4,E4144&lt;=0.6),"Yes","No")</f>
        <v>No</v>
      </c>
      <c r="I4144" s="2" t="str">
        <f aca="false">IF(AND(F4144="No",G4144="No",H4144="Yes"),"Yes","No")</f>
        <v>No</v>
      </c>
      <c r="J4144" s="2"/>
      <c r="K4144" s="2"/>
    </row>
    <row r="4145" customFormat="false" ht="15" hidden="false" customHeight="false" outlineLevel="0" collapsed="false">
      <c r="A4145" s="2" t="s">
        <v>9645</v>
      </c>
      <c r="B4145" s="13" t="n">
        <v>102</v>
      </c>
      <c r="C4145" s="13" t="n">
        <v>101</v>
      </c>
      <c r="D4145" s="14" t="n">
        <f aca="false">C4145/Summary!$B$4</f>
        <v>0.00673333333333333</v>
      </c>
      <c r="E4145" s="15" t="n">
        <v>0.714285714285714</v>
      </c>
      <c r="F4145" s="2" t="s">
        <v>53</v>
      </c>
      <c r="G4145" s="2" t="s">
        <v>44</v>
      </c>
      <c r="H4145" s="2" t="str">
        <f aca="false">IF(AND(E4145&gt;=0.4,E4145&lt;=0.6),"Yes","No")</f>
        <v>No</v>
      </c>
      <c r="I4145" s="2" t="str">
        <f aca="false">IF(AND(F4145="No",G4145="No",H4145="Yes"),"Yes","No")</f>
        <v>No</v>
      </c>
      <c r="J4145" s="2"/>
      <c r="K4145" s="2"/>
    </row>
    <row r="4146" customFormat="false" ht="15" hidden="false" customHeight="false" outlineLevel="0" collapsed="false">
      <c r="A4146" s="2" t="s">
        <v>9646</v>
      </c>
      <c r="B4146" s="13" t="n">
        <v>102</v>
      </c>
      <c r="C4146" s="13" t="n">
        <v>102</v>
      </c>
      <c r="D4146" s="14" t="n">
        <f aca="false">C4146/Summary!$B$4</f>
        <v>0.0068</v>
      </c>
      <c r="E4146" s="15" t="n">
        <v>0.428571428571429</v>
      </c>
      <c r="F4146" s="2" t="s">
        <v>53</v>
      </c>
      <c r="G4146" s="2" t="s">
        <v>44</v>
      </c>
      <c r="H4146" s="2" t="str">
        <f aca="false">IF(AND(E4146&gt;=0.4,E4146&lt;=0.6),"Yes","No")</f>
        <v>Yes</v>
      </c>
      <c r="I4146" s="2" t="str">
        <f aca="false">IF(AND(F4146="No",G4146="No",H4146="Yes"),"Yes","No")</f>
        <v>No</v>
      </c>
      <c r="J4146" s="2"/>
      <c r="K4146" s="2"/>
    </row>
    <row r="4147" customFormat="false" ht="15" hidden="false" customHeight="false" outlineLevel="0" collapsed="false">
      <c r="A4147" s="2" t="s">
        <v>9647</v>
      </c>
      <c r="B4147" s="13" t="n">
        <v>102</v>
      </c>
      <c r="C4147" s="13" t="n">
        <v>102</v>
      </c>
      <c r="D4147" s="14" t="n">
        <f aca="false">C4147/Summary!$B$4</f>
        <v>0.0068</v>
      </c>
      <c r="E4147" s="15" t="n">
        <v>0.571428571428571</v>
      </c>
      <c r="F4147" s="2" t="s">
        <v>53</v>
      </c>
      <c r="G4147" s="2" t="s">
        <v>53</v>
      </c>
      <c r="H4147" s="2" t="str">
        <f aca="false">IF(AND(E4147&gt;=0.4,E4147&lt;=0.6),"Yes","No")</f>
        <v>Yes</v>
      </c>
      <c r="I4147" s="2" t="str">
        <f aca="false">IF(AND(F4147="No",G4147="No",H4147="Yes"),"Yes","No")</f>
        <v>No</v>
      </c>
      <c r="J4147" s="2"/>
      <c r="K4147" s="2"/>
    </row>
    <row r="4148" customFormat="false" ht="15" hidden="false" customHeight="false" outlineLevel="0" collapsed="false">
      <c r="A4148" s="2" t="s">
        <v>9648</v>
      </c>
      <c r="B4148" s="13" t="n">
        <v>102</v>
      </c>
      <c r="C4148" s="13" t="n">
        <v>102</v>
      </c>
      <c r="D4148" s="14" t="n">
        <f aca="false">C4148/Summary!$B$4</f>
        <v>0.0068</v>
      </c>
      <c r="E4148" s="15" t="n">
        <v>0.714285714285714</v>
      </c>
      <c r="F4148" s="2" t="s">
        <v>53</v>
      </c>
      <c r="G4148" s="2" t="s">
        <v>53</v>
      </c>
      <c r="H4148" s="2" t="str">
        <f aca="false">IF(AND(E4148&gt;=0.4,E4148&lt;=0.6),"Yes","No")</f>
        <v>No</v>
      </c>
      <c r="I4148" s="2" t="str">
        <f aca="false">IF(AND(F4148="No",G4148="No",H4148="Yes"),"Yes","No")</f>
        <v>No</v>
      </c>
      <c r="J4148" s="2"/>
      <c r="K4148" s="2"/>
    </row>
    <row r="4149" customFormat="false" ht="15" hidden="false" customHeight="false" outlineLevel="0" collapsed="false">
      <c r="A4149" s="2" t="s">
        <v>9649</v>
      </c>
      <c r="B4149" s="13" t="n">
        <v>102</v>
      </c>
      <c r="C4149" s="13" t="n">
        <v>102</v>
      </c>
      <c r="D4149" s="14" t="n">
        <f aca="false">C4149/Summary!$B$4</f>
        <v>0.0068</v>
      </c>
      <c r="E4149" s="15" t="n">
        <v>0.571428571428571</v>
      </c>
      <c r="F4149" s="2" t="s">
        <v>53</v>
      </c>
      <c r="G4149" s="2" t="s">
        <v>53</v>
      </c>
      <c r="H4149" s="2" t="str">
        <f aca="false">IF(AND(E4149&gt;=0.4,E4149&lt;=0.6),"Yes","No")</f>
        <v>Yes</v>
      </c>
      <c r="I4149" s="2" t="str">
        <f aca="false">IF(AND(F4149="No",G4149="No",H4149="Yes"),"Yes","No")</f>
        <v>No</v>
      </c>
      <c r="J4149" s="2"/>
      <c r="K4149" s="2"/>
    </row>
    <row r="4150" customFormat="false" ht="15" hidden="false" customHeight="false" outlineLevel="0" collapsed="false">
      <c r="A4150" s="2" t="s">
        <v>9650</v>
      </c>
      <c r="B4150" s="13" t="n">
        <v>102</v>
      </c>
      <c r="C4150" s="13" t="n">
        <v>102</v>
      </c>
      <c r="D4150" s="14" t="n">
        <f aca="false">C4150/Summary!$B$4</f>
        <v>0.0068</v>
      </c>
      <c r="E4150" s="15" t="n">
        <v>0.857142857142857</v>
      </c>
      <c r="F4150" s="2" t="s">
        <v>44</v>
      </c>
      <c r="G4150" s="2" t="s">
        <v>53</v>
      </c>
      <c r="H4150" s="2" t="str">
        <f aca="false">IF(AND(E4150&gt;=0.4,E4150&lt;=0.6),"Yes","No")</f>
        <v>No</v>
      </c>
      <c r="I4150" s="2" t="str">
        <f aca="false">IF(AND(F4150="No",G4150="No",H4150="Yes"),"Yes","No")</f>
        <v>No</v>
      </c>
      <c r="J4150" s="2"/>
      <c r="K4150" s="2"/>
    </row>
    <row r="4151" customFormat="false" ht="15" hidden="false" customHeight="false" outlineLevel="0" collapsed="false">
      <c r="A4151" s="2" t="s">
        <v>9651</v>
      </c>
      <c r="B4151" s="13" t="n">
        <v>102</v>
      </c>
      <c r="C4151" s="13" t="n">
        <v>101</v>
      </c>
      <c r="D4151" s="14" t="n">
        <f aca="false">C4151/Summary!$B$4</f>
        <v>0.00673333333333333</v>
      </c>
      <c r="E4151" s="15" t="n">
        <v>0.714285714285714</v>
      </c>
      <c r="F4151" s="2" t="s">
        <v>53</v>
      </c>
      <c r="G4151" s="2" t="s">
        <v>53</v>
      </c>
      <c r="H4151" s="2" t="str">
        <f aca="false">IF(AND(E4151&gt;=0.4,E4151&lt;=0.6),"Yes","No")</f>
        <v>No</v>
      </c>
      <c r="I4151" s="2" t="str">
        <f aca="false">IF(AND(F4151="No",G4151="No",H4151="Yes"),"Yes","No")</f>
        <v>No</v>
      </c>
      <c r="J4151" s="2"/>
      <c r="K4151" s="2"/>
    </row>
    <row r="4152" customFormat="false" ht="15" hidden="false" customHeight="false" outlineLevel="0" collapsed="false">
      <c r="A4152" s="2" t="s">
        <v>9652</v>
      </c>
      <c r="B4152" s="13" t="n">
        <v>102</v>
      </c>
      <c r="C4152" s="13" t="n">
        <v>102</v>
      </c>
      <c r="D4152" s="14" t="n">
        <f aca="false">C4152/Summary!$B$4</f>
        <v>0.0068</v>
      </c>
      <c r="E4152" s="15" t="n">
        <v>0.571428571428571</v>
      </c>
      <c r="F4152" s="2" t="s">
        <v>53</v>
      </c>
      <c r="G4152" s="2" t="s">
        <v>53</v>
      </c>
      <c r="H4152" s="2" t="str">
        <f aca="false">IF(AND(E4152&gt;=0.4,E4152&lt;=0.6),"Yes","No")</f>
        <v>Yes</v>
      </c>
      <c r="I4152" s="2" t="str">
        <f aca="false">IF(AND(F4152="No",G4152="No",H4152="Yes"),"Yes","No")</f>
        <v>No</v>
      </c>
      <c r="J4152" s="2"/>
      <c r="K4152" s="2"/>
    </row>
    <row r="4153" customFormat="false" ht="15" hidden="false" customHeight="false" outlineLevel="0" collapsed="false">
      <c r="A4153" s="2" t="s">
        <v>9653</v>
      </c>
      <c r="B4153" s="13" t="n">
        <v>102</v>
      </c>
      <c r="C4153" s="13" t="n">
        <v>102</v>
      </c>
      <c r="D4153" s="14" t="n">
        <f aca="false">C4153/Summary!$B$4</f>
        <v>0.0068</v>
      </c>
      <c r="E4153" s="15" t="n">
        <v>0.857142857142857</v>
      </c>
      <c r="F4153" s="2" t="s">
        <v>53</v>
      </c>
      <c r="G4153" s="2" t="s">
        <v>44</v>
      </c>
      <c r="H4153" s="2" t="str">
        <f aca="false">IF(AND(E4153&gt;=0.4,E4153&lt;=0.6),"Yes","No")</f>
        <v>No</v>
      </c>
      <c r="I4153" s="2" t="str">
        <f aca="false">IF(AND(F4153="No",G4153="No",H4153="Yes"),"Yes","No")</f>
        <v>No</v>
      </c>
      <c r="J4153" s="2"/>
      <c r="K4153" s="2"/>
    </row>
    <row r="4154" customFormat="false" ht="15" hidden="false" customHeight="false" outlineLevel="0" collapsed="false">
      <c r="A4154" s="2" t="s">
        <v>9654</v>
      </c>
      <c r="B4154" s="13" t="n">
        <v>102</v>
      </c>
      <c r="C4154" s="13" t="n">
        <v>100</v>
      </c>
      <c r="D4154" s="14" t="n">
        <f aca="false">C4154/Summary!$B$4</f>
        <v>0.00666666666666667</v>
      </c>
      <c r="E4154" s="15" t="n">
        <v>0.428571428571429</v>
      </c>
      <c r="F4154" s="2" t="s">
        <v>53</v>
      </c>
      <c r="G4154" s="2" t="s">
        <v>44</v>
      </c>
      <c r="H4154" s="2" t="str">
        <f aca="false">IF(AND(E4154&gt;=0.4,E4154&lt;=0.6),"Yes","No")</f>
        <v>Yes</v>
      </c>
      <c r="I4154" s="2" t="str">
        <f aca="false">IF(AND(F4154="No",G4154="No",H4154="Yes"),"Yes","No")</f>
        <v>No</v>
      </c>
      <c r="J4154" s="2"/>
      <c r="K4154" s="2"/>
    </row>
    <row r="4155" customFormat="false" ht="15" hidden="false" customHeight="false" outlineLevel="0" collapsed="false">
      <c r="A4155" s="2" t="s">
        <v>9655</v>
      </c>
      <c r="B4155" s="13" t="n">
        <v>102</v>
      </c>
      <c r="C4155" s="13" t="n">
        <v>102</v>
      </c>
      <c r="D4155" s="14" t="n">
        <f aca="false">C4155/Summary!$B$4</f>
        <v>0.0068</v>
      </c>
      <c r="E4155" s="15" t="n">
        <v>0.428571428571429</v>
      </c>
      <c r="F4155" s="2" t="s">
        <v>53</v>
      </c>
      <c r="G4155" s="2" t="s">
        <v>44</v>
      </c>
      <c r="H4155" s="2" t="str">
        <f aca="false">IF(AND(E4155&gt;=0.4,E4155&lt;=0.6),"Yes","No")</f>
        <v>Yes</v>
      </c>
      <c r="I4155" s="2" t="str">
        <f aca="false">IF(AND(F4155="No",G4155="No",H4155="Yes"),"Yes","No")</f>
        <v>No</v>
      </c>
      <c r="J4155" s="2"/>
      <c r="K4155" s="2"/>
    </row>
    <row r="4156" customFormat="false" ht="15" hidden="false" customHeight="false" outlineLevel="0" collapsed="false">
      <c r="A4156" s="2" t="s">
        <v>9656</v>
      </c>
      <c r="B4156" s="13" t="n">
        <v>102</v>
      </c>
      <c r="C4156" s="13" t="n">
        <v>102</v>
      </c>
      <c r="D4156" s="14" t="n">
        <f aca="false">C4156/Summary!$B$4</f>
        <v>0.0068</v>
      </c>
      <c r="E4156" s="15" t="n">
        <v>0.857142857142857</v>
      </c>
      <c r="F4156" s="2" t="s">
        <v>53</v>
      </c>
      <c r="G4156" s="2" t="s">
        <v>44</v>
      </c>
      <c r="H4156" s="2" t="str">
        <f aca="false">IF(AND(E4156&gt;=0.4,E4156&lt;=0.6),"Yes","No")</f>
        <v>No</v>
      </c>
      <c r="I4156" s="2" t="str">
        <f aca="false">IF(AND(F4156="No",G4156="No",H4156="Yes"),"Yes","No")</f>
        <v>No</v>
      </c>
      <c r="J4156" s="2"/>
      <c r="K4156" s="2"/>
    </row>
    <row r="4157" customFormat="false" ht="15" hidden="false" customHeight="false" outlineLevel="0" collapsed="false">
      <c r="A4157" s="2" t="s">
        <v>9657</v>
      </c>
      <c r="B4157" s="13" t="n">
        <v>102</v>
      </c>
      <c r="C4157" s="13" t="n">
        <v>102</v>
      </c>
      <c r="D4157" s="14" t="n">
        <f aca="false">C4157/Summary!$B$4</f>
        <v>0.0068</v>
      </c>
      <c r="E4157" s="15" t="n">
        <v>0.714285714285714</v>
      </c>
      <c r="F4157" s="2" t="s">
        <v>53</v>
      </c>
      <c r="G4157" s="2" t="s">
        <v>44</v>
      </c>
      <c r="H4157" s="2" t="str">
        <f aca="false">IF(AND(E4157&gt;=0.4,E4157&lt;=0.6),"Yes","No")</f>
        <v>No</v>
      </c>
      <c r="I4157" s="2" t="str">
        <f aca="false">IF(AND(F4157="No",G4157="No",H4157="Yes"),"Yes","No")</f>
        <v>No</v>
      </c>
      <c r="J4157" s="2"/>
      <c r="K4157" s="2"/>
    </row>
    <row r="4158" customFormat="false" ht="15" hidden="false" customHeight="false" outlineLevel="0" collapsed="false">
      <c r="A4158" s="2" t="s">
        <v>9658</v>
      </c>
      <c r="B4158" s="13" t="n">
        <v>102</v>
      </c>
      <c r="C4158" s="13" t="n">
        <v>102</v>
      </c>
      <c r="D4158" s="14" t="n">
        <f aca="false">C4158/Summary!$B$4</f>
        <v>0.0068</v>
      </c>
      <c r="E4158" s="15" t="n">
        <v>0.571428571428571</v>
      </c>
      <c r="F4158" s="2" t="s">
        <v>53</v>
      </c>
      <c r="G4158" s="2" t="s">
        <v>44</v>
      </c>
      <c r="H4158" s="2" t="str">
        <f aca="false">IF(AND(E4158&gt;=0.4,E4158&lt;=0.6),"Yes","No")</f>
        <v>Yes</v>
      </c>
      <c r="I4158" s="2" t="str">
        <f aca="false">IF(AND(F4158="No",G4158="No",H4158="Yes"),"Yes","No")</f>
        <v>No</v>
      </c>
      <c r="J4158" s="2"/>
      <c r="K4158" s="2"/>
    </row>
    <row r="4159" customFormat="false" ht="15" hidden="false" customHeight="false" outlineLevel="0" collapsed="false">
      <c r="A4159" s="2" t="s">
        <v>9659</v>
      </c>
      <c r="B4159" s="13" t="n">
        <v>102</v>
      </c>
      <c r="C4159" s="13" t="n">
        <v>102</v>
      </c>
      <c r="D4159" s="14" t="n">
        <f aca="false">C4159/Summary!$B$4</f>
        <v>0.0068</v>
      </c>
      <c r="E4159" s="15" t="n">
        <v>0.857142857142857</v>
      </c>
      <c r="F4159" s="2" t="s">
        <v>53</v>
      </c>
      <c r="G4159" s="2" t="s">
        <v>53</v>
      </c>
      <c r="H4159" s="2" t="str">
        <f aca="false">IF(AND(E4159&gt;=0.4,E4159&lt;=0.6),"Yes","No")</f>
        <v>No</v>
      </c>
      <c r="I4159" s="2" t="str">
        <f aca="false">IF(AND(F4159="No",G4159="No",H4159="Yes"),"Yes","No")</f>
        <v>No</v>
      </c>
      <c r="J4159" s="2"/>
      <c r="K4159" s="2"/>
    </row>
    <row r="4160" customFormat="false" ht="15" hidden="false" customHeight="false" outlineLevel="0" collapsed="false">
      <c r="A4160" s="2" t="s">
        <v>9660</v>
      </c>
      <c r="B4160" s="13" t="n">
        <v>102</v>
      </c>
      <c r="C4160" s="13" t="n">
        <v>102</v>
      </c>
      <c r="D4160" s="14" t="n">
        <f aca="false">C4160/Summary!$B$4</f>
        <v>0.0068</v>
      </c>
      <c r="E4160" s="15" t="n">
        <v>0.714285714285714</v>
      </c>
      <c r="F4160" s="2" t="s">
        <v>53</v>
      </c>
      <c r="G4160" s="2" t="s">
        <v>53</v>
      </c>
      <c r="H4160" s="2" t="str">
        <f aca="false">IF(AND(E4160&gt;=0.4,E4160&lt;=0.6),"Yes","No")</f>
        <v>No</v>
      </c>
      <c r="I4160" s="2" t="str">
        <f aca="false">IF(AND(F4160="No",G4160="No",H4160="Yes"),"Yes","No")</f>
        <v>No</v>
      </c>
      <c r="J4160" s="2"/>
      <c r="K4160" s="2"/>
    </row>
    <row r="4161" customFormat="false" ht="15" hidden="false" customHeight="false" outlineLevel="0" collapsed="false">
      <c r="A4161" s="2" t="s">
        <v>9661</v>
      </c>
      <c r="B4161" s="13" t="n">
        <v>102</v>
      </c>
      <c r="C4161" s="13" t="n">
        <v>101</v>
      </c>
      <c r="D4161" s="14" t="n">
        <f aca="false">C4161/Summary!$B$4</f>
        <v>0.00673333333333333</v>
      </c>
      <c r="E4161" s="15" t="n">
        <v>0.285714285714286</v>
      </c>
      <c r="F4161" s="2" t="s">
        <v>44</v>
      </c>
      <c r="G4161" s="2" t="s">
        <v>44</v>
      </c>
      <c r="H4161" s="2" t="str">
        <f aca="false">IF(AND(E4161&gt;=0.4,E4161&lt;=0.6),"Yes","No")</f>
        <v>No</v>
      </c>
      <c r="I4161" s="2" t="str">
        <f aca="false">IF(AND(F4161="No",G4161="No",H4161="Yes"),"Yes","No")</f>
        <v>No</v>
      </c>
      <c r="J4161" s="2"/>
      <c r="K4161" s="2"/>
    </row>
    <row r="4162" customFormat="false" ht="15" hidden="false" customHeight="false" outlineLevel="0" collapsed="false">
      <c r="A4162" s="2" t="s">
        <v>9662</v>
      </c>
      <c r="B4162" s="13" t="n">
        <v>102</v>
      </c>
      <c r="C4162" s="13" t="n">
        <v>101</v>
      </c>
      <c r="D4162" s="14" t="n">
        <f aca="false">C4162/Summary!$B$4</f>
        <v>0.00673333333333333</v>
      </c>
      <c r="E4162" s="15" t="n">
        <v>0.714285714285714</v>
      </c>
      <c r="F4162" s="2" t="s">
        <v>53</v>
      </c>
      <c r="G4162" s="2" t="s">
        <v>44</v>
      </c>
      <c r="H4162" s="2" t="str">
        <f aca="false">IF(AND(E4162&gt;=0.4,E4162&lt;=0.6),"Yes","No")</f>
        <v>No</v>
      </c>
      <c r="I4162" s="2" t="str">
        <f aca="false">IF(AND(F4162="No",G4162="No",H4162="Yes"),"Yes","No")</f>
        <v>No</v>
      </c>
      <c r="J4162" s="2"/>
      <c r="K4162" s="2"/>
    </row>
    <row r="4163" customFormat="false" ht="15" hidden="false" customHeight="false" outlineLevel="0" collapsed="false">
      <c r="A4163" s="2" t="s">
        <v>9663</v>
      </c>
      <c r="B4163" s="13" t="n">
        <v>102</v>
      </c>
      <c r="C4163" s="13" t="n">
        <v>102</v>
      </c>
      <c r="D4163" s="14" t="n">
        <f aca="false">C4163/Summary!$B$4</f>
        <v>0.0068</v>
      </c>
      <c r="E4163" s="15" t="n">
        <v>0.571428571428571</v>
      </c>
      <c r="F4163" s="2" t="s">
        <v>53</v>
      </c>
      <c r="G4163" s="2" t="s">
        <v>53</v>
      </c>
      <c r="H4163" s="2" t="str">
        <f aca="false">IF(AND(E4163&gt;=0.4,E4163&lt;=0.6),"Yes","No")</f>
        <v>Yes</v>
      </c>
      <c r="I4163" s="2" t="str">
        <f aca="false">IF(AND(F4163="No",G4163="No",H4163="Yes"),"Yes","No")</f>
        <v>No</v>
      </c>
      <c r="J4163" s="2"/>
      <c r="K4163" s="2"/>
    </row>
    <row r="4164" customFormat="false" ht="15" hidden="false" customHeight="false" outlineLevel="0" collapsed="false">
      <c r="A4164" s="2" t="s">
        <v>9664</v>
      </c>
      <c r="B4164" s="13" t="n">
        <v>102</v>
      </c>
      <c r="C4164" s="13" t="n">
        <v>101</v>
      </c>
      <c r="D4164" s="14" t="n">
        <f aca="false">C4164/Summary!$B$4</f>
        <v>0.00673333333333333</v>
      </c>
      <c r="E4164" s="15" t="n">
        <v>0.428571428571429</v>
      </c>
      <c r="F4164" s="2" t="s">
        <v>53</v>
      </c>
      <c r="G4164" s="2" t="s">
        <v>53</v>
      </c>
      <c r="H4164" s="2" t="str">
        <f aca="false">IF(AND(E4164&gt;=0.4,E4164&lt;=0.6),"Yes","No")</f>
        <v>Yes</v>
      </c>
      <c r="I4164" s="2" t="str">
        <f aca="false">IF(AND(F4164="No",G4164="No",H4164="Yes"),"Yes","No")</f>
        <v>No</v>
      </c>
      <c r="J4164" s="2"/>
      <c r="K4164" s="2"/>
    </row>
    <row r="4165" customFormat="false" ht="15" hidden="false" customHeight="false" outlineLevel="0" collapsed="false">
      <c r="A4165" s="2" t="s">
        <v>9665</v>
      </c>
      <c r="B4165" s="13" t="n">
        <v>102</v>
      </c>
      <c r="C4165" s="13" t="n">
        <v>102</v>
      </c>
      <c r="D4165" s="14" t="n">
        <f aca="false">C4165/Summary!$B$4</f>
        <v>0.0068</v>
      </c>
      <c r="E4165" s="15" t="n">
        <v>0.571428571428571</v>
      </c>
      <c r="F4165" s="2" t="s">
        <v>44</v>
      </c>
      <c r="G4165" s="2" t="s">
        <v>53</v>
      </c>
      <c r="H4165" s="2" t="str">
        <f aca="false">IF(AND(E4165&gt;=0.4,E4165&lt;=0.6),"Yes","No")</f>
        <v>Yes</v>
      </c>
      <c r="I4165" s="2" t="str">
        <f aca="false">IF(AND(F4165="No",G4165="No",H4165="Yes"),"Yes","No")</f>
        <v>No</v>
      </c>
      <c r="J4165" s="2"/>
      <c r="K4165" s="2"/>
    </row>
    <row r="4166" customFormat="false" ht="15" hidden="false" customHeight="false" outlineLevel="0" collapsed="false">
      <c r="A4166" s="2" t="s">
        <v>9666</v>
      </c>
      <c r="B4166" s="13" t="n">
        <v>102</v>
      </c>
      <c r="C4166" s="13" t="n">
        <v>101</v>
      </c>
      <c r="D4166" s="14" t="n">
        <f aca="false">C4166/Summary!$B$4</f>
        <v>0.00673333333333333</v>
      </c>
      <c r="E4166" s="15" t="n">
        <v>0.571428571428571</v>
      </c>
      <c r="F4166" s="2" t="s">
        <v>53</v>
      </c>
      <c r="G4166" s="2" t="s">
        <v>44</v>
      </c>
      <c r="H4166" s="2" t="str">
        <f aca="false">IF(AND(E4166&gt;=0.4,E4166&lt;=0.6),"Yes","No")</f>
        <v>Yes</v>
      </c>
      <c r="I4166" s="2" t="str">
        <f aca="false">IF(AND(F4166="No",G4166="No",H4166="Yes"),"Yes","No")</f>
        <v>No</v>
      </c>
      <c r="J4166" s="2"/>
      <c r="K4166" s="2"/>
    </row>
    <row r="4167" customFormat="false" ht="15" hidden="false" customHeight="false" outlineLevel="0" collapsed="false">
      <c r="A4167" s="2" t="s">
        <v>9667</v>
      </c>
      <c r="B4167" s="13" t="n">
        <v>102</v>
      </c>
      <c r="C4167" s="13" t="n">
        <v>102</v>
      </c>
      <c r="D4167" s="14" t="n">
        <f aca="false">C4167/Summary!$B$4</f>
        <v>0.0068</v>
      </c>
      <c r="E4167" s="15" t="n">
        <v>0.428571428571429</v>
      </c>
      <c r="F4167" s="2" t="s">
        <v>44</v>
      </c>
      <c r="G4167" s="2" t="s">
        <v>53</v>
      </c>
      <c r="H4167" s="2" t="str">
        <f aca="false">IF(AND(E4167&gt;=0.4,E4167&lt;=0.6),"Yes","No")</f>
        <v>Yes</v>
      </c>
      <c r="I4167" s="2" t="str">
        <f aca="false">IF(AND(F4167="No",G4167="No",H4167="Yes"),"Yes","No")</f>
        <v>No</v>
      </c>
      <c r="J4167" s="2"/>
      <c r="K4167" s="2"/>
    </row>
    <row r="4168" customFormat="false" ht="15" hidden="false" customHeight="false" outlineLevel="0" collapsed="false">
      <c r="A4168" s="2" t="s">
        <v>9668</v>
      </c>
      <c r="B4168" s="13" t="n">
        <v>102</v>
      </c>
      <c r="C4168" s="13" t="n">
        <v>102</v>
      </c>
      <c r="D4168" s="14" t="n">
        <f aca="false">C4168/Summary!$B$4</f>
        <v>0.0068</v>
      </c>
      <c r="E4168" s="15" t="n">
        <v>0.285714285714286</v>
      </c>
      <c r="F4168" s="2" t="s">
        <v>53</v>
      </c>
      <c r="G4168" s="2" t="s">
        <v>44</v>
      </c>
      <c r="H4168" s="2" t="str">
        <f aca="false">IF(AND(E4168&gt;=0.4,E4168&lt;=0.6),"Yes","No")</f>
        <v>No</v>
      </c>
      <c r="I4168" s="2" t="str">
        <f aca="false">IF(AND(F4168="No",G4168="No",H4168="Yes"),"Yes","No")</f>
        <v>No</v>
      </c>
      <c r="J4168" s="2"/>
      <c r="K4168" s="2"/>
    </row>
    <row r="4169" customFormat="false" ht="15" hidden="false" customHeight="false" outlineLevel="0" collapsed="false">
      <c r="A4169" s="2" t="s">
        <v>9669</v>
      </c>
      <c r="B4169" s="13" t="n">
        <v>102</v>
      </c>
      <c r="C4169" s="13" t="n">
        <v>101</v>
      </c>
      <c r="D4169" s="14" t="n">
        <f aca="false">C4169/Summary!$B$4</f>
        <v>0.00673333333333333</v>
      </c>
      <c r="E4169" s="15" t="n">
        <v>0.285714285714286</v>
      </c>
      <c r="F4169" s="2" t="s">
        <v>53</v>
      </c>
      <c r="G4169" s="2" t="s">
        <v>44</v>
      </c>
      <c r="H4169" s="2" t="str">
        <f aca="false">IF(AND(E4169&gt;=0.4,E4169&lt;=0.6),"Yes","No")</f>
        <v>No</v>
      </c>
      <c r="I4169" s="2" t="str">
        <f aca="false">IF(AND(F4169="No",G4169="No",H4169="Yes"),"Yes","No")</f>
        <v>No</v>
      </c>
      <c r="J4169" s="2"/>
      <c r="K4169" s="2"/>
    </row>
    <row r="4170" customFormat="false" ht="15" hidden="false" customHeight="false" outlineLevel="0" collapsed="false">
      <c r="A4170" s="2" t="s">
        <v>9670</v>
      </c>
      <c r="B4170" s="13" t="n">
        <v>102</v>
      </c>
      <c r="C4170" s="13" t="n">
        <v>102</v>
      </c>
      <c r="D4170" s="14" t="n">
        <f aca="false">C4170/Summary!$B$4</f>
        <v>0.0068</v>
      </c>
      <c r="E4170" s="15" t="n">
        <v>0.714285714285714</v>
      </c>
      <c r="F4170" s="2" t="s">
        <v>44</v>
      </c>
      <c r="G4170" s="2" t="s">
        <v>53</v>
      </c>
      <c r="H4170" s="2" t="str">
        <f aca="false">IF(AND(E4170&gt;=0.4,E4170&lt;=0.6),"Yes","No")</f>
        <v>No</v>
      </c>
      <c r="I4170" s="2" t="str">
        <f aca="false">IF(AND(F4170="No",G4170="No",H4170="Yes"),"Yes","No")</f>
        <v>No</v>
      </c>
      <c r="J4170" s="2"/>
      <c r="K4170" s="2"/>
    </row>
    <row r="4171" customFormat="false" ht="15" hidden="false" customHeight="false" outlineLevel="0" collapsed="false">
      <c r="A4171" s="2" t="s">
        <v>9671</v>
      </c>
      <c r="B4171" s="13" t="n">
        <v>102</v>
      </c>
      <c r="C4171" s="13" t="n">
        <v>102</v>
      </c>
      <c r="D4171" s="14" t="n">
        <f aca="false">C4171/Summary!$B$4</f>
        <v>0.0068</v>
      </c>
      <c r="E4171" s="15" t="n">
        <v>0.571428571428571</v>
      </c>
      <c r="F4171" s="2" t="s">
        <v>53</v>
      </c>
      <c r="G4171" s="2" t="s">
        <v>44</v>
      </c>
      <c r="H4171" s="2" t="str">
        <f aca="false">IF(AND(E4171&gt;=0.4,E4171&lt;=0.6),"Yes","No")</f>
        <v>Yes</v>
      </c>
      <c r="I4171" s="2" t="str">
        <f aca="false">IF(AND(F4171="No",G4171="No",H4171="Yes"),"Yes","No")</f>
        <v>No</v>
      </c>
      <c r="J4171" s="2"/>
      <c r="K4171" s="2"/>
    </row>
    <row r="4172" customFormat="false" ht="15" hidden="false" customHeight="false" outlineLevel="0" collapsed="false">
      <c r="A4172" s="2" t="s">
        <v>9672</v>
      </c>
      <c r="B4172" s="13" t="n">
        <v>102</v>
      </c>
      <c r="C4172" s="13" t="n">
        <v>102</v>
      </c>
      <c r="D4172" s="14" t="n">
        <f aca="false">C4172/Summary!$B$4</f>
        <v>0.0068</v>
      </c>
      <c r="E4172" s="15" t="n">
        <v>0.714285714285714</v>
      </c>
      <c r="F4172" s="2" t="s">
        <v>53</v>
      </c>
      <c r="G4172" s="2" t="s">
        <v>44</v>
      </c>
      <c r="H4172" s="2" t="str">
        <f aca="false">IF(AND(E4172&gt;=0.4,E4172&lt;=0.6),"Yes","No")</f>
        <v>No</v>
      </c>
      <c r="I4172" s="2" t="str">
        <f aca="false">IF(AND(F4172="No",G4172="No",H4172="Yes"),"Yes","No")</f>
        <v>No</v>
      </c>
      <c r="J4172" s="2"/>
      <c r="K4172" s="2"/>
    </row>
    <row r="4173" customFormat="false" ht="15" hidden="false" customHeight="false" outlineLevel="0" collapsed="false">
      <c r="A4173" s="2" t="s">
        <v>9673</v>
      </c>
      <c r="B4173" s="13" t="n">
        <v>102</v>
      </c>
      <c r="C4173" s="13" t="n">
        <v>101</v>
      </c>
      <c r="D4173" s="14" t="n">
        <f aca="false">C4173/Summary!$B$4</f>
        <v>0.00673333333333333</v>
      </c>
      <c r="E4173" s="15" t="n">
        <v>0.714285714285714</v>
      </c>
      <c r="F4173" s="2" t="s">
        <v>44</v>
      </c>
      <c r="G4173" s="2" t="s">
        <v>53</v>
      </c>
      <c r="H4173" s="2" t="str">
        <f aca="false">IF(AND(E4173&gt;=0.4,E4173&lt;=0.6),"Yes","No")</f>
        <v>No</v>
      </c>
      <c r="I4173" s="2" t="str">
        <f aca="false">IF(AND(F4173="No",G4173="No",H4173="Yes"),"Yes","No")</f>
        <v>No</v>
      </c>
      <c r="J4173" s="2"/>
      <c r="K4173" s="2"/>
    </row>
    <row r="4174" customFormat="false" ht="15" hidden="false" customHeight="false" outlineLevel="0" collapsed="false">
      <c r="A4174" s="2" t="s">
        <v>9674</v>
      </c>
      <c r="B4174" s="13" t="n">
        <v>102</v>
      </c>
      <c r="C4174" s="13" t="n">
        <v>102</v>
      </c>
      <c r="D4174" s="14" t="n">
        <f aca="false">C4174/Summary!$B$4</f>
        <v>0.0068</v>
      </c>
      <c r="E4174" s="15" t="n">
        <v>0.857142857142857</v>
      </c>
      <c r="F4174" s="2" t="s">
        <v>53</v>
      </c>
      <c r="G4174" s="2" t="s">
        <v>44</v>
      </c>
      <c r="H4174" s="2" t="str">
        <f aca="false">IF(AND(E4174&gt;=0.4,E4174&lt;=0.6),"Yes","No")</f>
        <v>No</v>
      </c>
      <c r="I4174" s="2" t="str">
        <f aca="false">IF(AND(F4174="No",G4174="No",H4174="Yes"),"Yes","No")</f>
        <v>No</v>
      </c>
      <c r="J4174" s="2"/>
      <c r="K4174" s="2"/>
    </row>
    <row r="4175" customFormat="false" ht="15" hidden="false" customHeight="false" outlineLevel="0" collapsed="false">
      <c r="A4175" s="2" t="s">
        <v>9675</v>
      </c>
      <c r="B4175" s="13" t="n">
        <v>102</v>
      </c>
      <c r="C4175" s="13" t="n">
        <v>102</v>
      </c>
      <c r="D4175" s="14" t="n">
        <f aca="false">C4175/Summary!$B$4</f>
        <v>0.0068</v>
      </c>
      <c r="E4175" s="15" t="n">
        <v>0.857142857142857</v>
      </c>
      <c r="F4175" s="2" t="s">
        <v>53</v>
      </c>
      <c r="G4175" s="2" t="s">
        <v>44</v>
      </c>
      <c r="H4175" s="2" t="str">
        <f aca="false">IF(AND(E4175&gt;=0.4,E4175&lt;=0.6),"Yes","No")</f>
        <v>No</v>
      </c>
      <c r="I4175" s="2" t="str">
        <f aca="false">IF(AND(F4175="No",G4175="No",H4175="Yes"),"Yes","No")</f>
        <v>No</v>
      </c>
      <c r="J4175" s="2"/>
      <c r="K4175" s="2"/>
    </row>
    <row r="4176" customFormat="false" ht="15" hidden="false" customHeight="false" outlineLevel="0" collapsed="false">
      <c r="A4176" s="2" t="s">
        <v>9676</v>
      </c>
      <c r="B4176" s="13" t="n">
        <v>102</v>
      </c>
      <c r="C4176" s="13" t="n">
        <v>102</v>
      </c>
      <c r="D4176" s="14" t="n">
        <f aca="false">C4176/Summary!$B$4</f>
        <v>0.0068</v>
      </c>
      <c r="E4176" s="15" t="n">
        <v>0.428571428571429</v>
      </c>
      <c r="F4176" s="2" t="s">
        <v>53</v>
      </c>
      <c r="G4176" s="2" t="s">
        <v>44</v>
      </c>
      <c r="H4176" s="2" t="str">
        <f aca="false">IF(AND(E4176&gt;=0.4,E4176&lt;=0.6),"Yes","No")</f>
        <v>Yes</v>
      </c>
      <c r="I4176" s="2" t="str">
        <f aca="false">IF(AND(F4176="No",G4176="No",H4176="Yes"),"Yes","No")</f>
        <v>No</v>
      </c>
      <c r="J4176" s="2"/>
      <c r="K4176" s="2"/>
    </row>
    <row r="4177" customFormat="false" ht="15" hidden="false" customHeight="false" outlineLevel="0" collapsed="false">
      <c r="A4177" s="2" t="s">
        <v>9677</v>
      </c>
      <c r="B4177" s="13" t="n">
        <v>102</v>
      </c>
      <c r="C4177" s="13" t="n">
        <v>101</v>
      </c>
      <c r="D4177" s="14" t="n">
        <f aca="false">C4177/Summary!$B$4</f>
        <v>0.00673333333333333</v>
      </c>
      <c r="E4177" s="15" t="n">
        <v>0.714285714285714</v>
      </c>
      <c r="F4177" s="2" t="s">
        <v>44</v>
      </c>
      <c r="G4177" s="2" t="s">
        <v>44</v>
      </c>
      <c r="H4177" s="2" t="str">
        <f aca="false">IF(AND(E4177&gt;=0.4,E4177&lt;=0.6),"Yes","No")</f>
        <v>No</v>
      </c>
      <c r="I4177" s="2" t="str">
        <f aca="false">IF(AND(F4177="No",G4177="No",H4177="Yes"),"Yes","No")</f>
        <v>No</v>
      </c>
      <c r="J4177" s="2"/>
      <c r="K4177" s="2"/>
    </row>
    <row r="4178" customFormat="false" ht="15" hidden="false" customHeight="false" outlineLevel="0" collapsed="false">
      <c r="A4178" s="2" t="s">
        <v>9678</v>
      </c>
      <c r="B4178" s="13" t="n">
        <v>102</v>
      </c>
      <c r="C4178" s="13" t="n">
        <v>100</v>
      </c>
      <c r="D4178" s="14" t="n">
        <f aca="false">C4178/Summary!$B$4</f>
        <v>0.00666666666666667</v>
      </c>
      <c r="E4178" s="15" t="n">
        <v>0.857142857142857</v>
      </c>
      <c r="F4178" s="2" t="s">
        <v>53</v>
      </c>
      <c r="G4178" s="2" t="s">
        <v>53</v>
      </c>
      <c r="H4178" s="2" t="str">
        <f aca="false">IF(AND(E4178&gt;=0.4,E4178&lt;=0.6),"Yes","No")</f>
        <v>No</v>
      </c>
      <c r="I4178" s="2" t="str">
        <f aca="false">IF(AND(F4178="No",G4178="No",H4178="Yes"),"Yes","No")</f>
        <v>No</v>
      </c>
      <c r="J4178" s="2"/>
      <c r="K4178" s="2"/>
    </row>
    <row r="4179" customFormat="false" ht="15" hidden="false" customHeight="false" outlineLevel="0" collapsed="false">
      <c r="A4179" s="2" t="s">
        <v>9679</v>
      </c>
      <c r="B4179" s="13" t="n">
        <v>102</v>
      </c>
      <c r="C4179" s="13" t="n">
        <v>101</v>
      </c>
      <c r="D4179" s="14" t="n">
        <f aca="false">C4179/Summary!$B$4</f>
        <v>0.00673333333333333</v>
      </c>
      <c r="E4179" s="15" t="n">
        <v>0.571428571428571</v>
      </c>
      <c r="F4179" s="2" t="s">
        <v>44</v>
      </c>
      <c r="G4179" s="2" t="s">
        <v>53</v>
      </c>
      <c r="H4179" s="2" t="str">
        <f aca="false">IF(AND(E4179&gt;=0.4,E4179&lt;=0.6),"Yes","No")</f>
        <v>Yes</v>
      </c>
      <c r="I4179" s="2" t="str">
        <f aca="false">IF(AND(F4179="No",G4179="No",H4179="Yes"),"Yes","No")</f>
        <v>No</v>
      </c>
      <c r="J4179" s="2"/>
      <c r="K4179" s="2"/>
    </row>
    <row r="4180" customFormat="false" ht="15" hidden="false" customHeight="false" outlineLevel="0" collapsed="false">
      <c r="A4180" s="2" t="s">
        <v>9680</v>
      </c>
      <c r="B4180" s="13" t="n">
        <v>102</v>
      </c>
      <c r="C4180" s="13" t="n">
        <v>102</v>
      </c>
      <c r="D4180" s="14" t="n">
        <f aca="false">C4180/Summary!$B$4</f>
        <v>0.0068</v>
      </c>
      <c r="E4180" s="15" t="n">
        <v>0.571428571428571</v>
      </c>
      <c r="F4180" s="2" t="s">
        <v>53</v>
      </c>
      <c r="G4180" s="2" t="s">
        <v>44</v>
      </c>
      <c r="H4180" s="2" t="str">
        <f aca="false">IF(AND(E4180&gt;=0.4,E4180&lt;=0.6),"Yes","No")</f>
        <v>Yes</v>
      </c>
      <c r="I4180" s="2" t="str">
        <f aca="false">IF(AND(F4180="No",G4180="No",H4180="Yes"),"Yes","No")</f>
        <v>No</v>
      </c>
      <c r="J4180" s="2"/>
      <c r="K4180" s="2"/>
    </row>
    <row r="4181" customFormat="false" ht="15" hidden="false" customHeight="false" outlineLevel="0" collapsed="false">
      <c r="A4181" s="2" t="s">
        <v>9681</v>
      </c>
      <c r="B4181" s="13" t="n">
        <v>102</v>
      </c>
      <c r="C4181" s="13" t="n">
        <v>102</v>
      </c>
      <c r="D4181" s="14" t="n">
        <f aca="false">C4181/Summary!$B$4</f>
        <v>0.0068</v>
      </c>
      <c r="E4181" s="15" t="n">
        <v>0.571428571428571</v>
      </c>
      <c r="F4181" s="2" t="s">
        <v>53</v>
      </c>
      <c r="G4181" s="2" t="s">
        <v>44</v>
      </c>
      <c r="H4181" s="2" t="str">
        <f aca="false">IF(AND(E4181&gt;=0.4,E4181&lt;=0.6),"Yes","No")</f>
        <v>Yes</v>
      </c>
      <c r="I4181" s="2" t="str">
        <f aca="false">IF(AND(F4181="No",G4181="No",H4181="Yes"),"Yes","No")</f>
        <v>No</v>
      </c>
      <c r="J4181" s="2"/>
      <c r="K4181" s="2"/>
    </row>
    <row r="4182" customFormat="false" ht="15" hidden="false" customHeight="false" outlineLevel="0" collapsed="false">
      <c r="A4182" s="2" t="s">
        <v>9682</v>
      </c>
      <c r="B4182" s="13" t="n">
        <v>102</v>
      </c>
      <c r="C4182" s="13" t="n">
        <v>101</v>
      </c>
      <c r="D4182" s="14" t="n">
        <f aca="false">C4182/Summary!$B$4</f>
        <v>0.00673333333333333</v>
      </c>
      <c r="E4182" s="15" t="n">
        <v>0.571428571428571</v>
      </c>
      <c r="F4182" s="2" t="s">
        <v>53</v>
      </c>
      <c r="G4182" s="2" t="s">
        <v>44</v>
      </c>
      <c r="H4182" s="2" t="str">
        <f aca="false">IF(AND(E4182&gt;=0.4,E4182&lt;=0.6),"Yes","No")</f>
        <v>Yes</v>
      </c>
      <c r="I4182" s="2" t="str">
        <f aca="false">IF(AND(F4182="No",G4182="No",H4182="Yes"),"Yes","No")</f>
        <v>No</v>
      </c>
      <c r="J4182" s="2"/>
      <c r="K4182" s="2"/>
    </row>
    <row r="4183" customFormat="false" ht="15" hidden="false" customHeight="false" outlineLevel="0" collapsed="false">
      <c r="A4183" s="2" t="s">
        <v>9683</v>
      </c>
      <c r="B4183" s="13" t="n">
        <v>102</v>
      </c>
      <c r="C4183" s="13" t="n">
        <v>101</v>
      </c>
      <c r="D4183" s="14" t="n">
        <f aca="false">C4183/Summary!$B$4</f>
        <v>0.00673333333333333</v>
      </c>
      <c r="E4183" s="15" t="n">
        <v>0.428571428571429</v>
      </c>
      <c r="F4183" s="2" t="s">
        <v>53</v>
      </c>
      <c r="G4183" s="2" t="s">
        <v>53</v>
      </c>
      <c r="H4183" s="2" t="str">
        <f aca="false">IF(AND(E4183&gt;=0.4,E4183&lt;=0.6),"Yes","No")</f>
        <v>Yes</v>
      </c>
      <c r="I4183" s="2" t="str">
        <f aca="false">IF(AND(F4183="No",G4183="No",H4183="Yes"),"Yes","No")</f>
        <v>No</v>
      </c>
      <c r="J4183" s="2"/>
      <c r="K4183" s="2"/>
    </row>
    <row r="4184" customFormat="false" ht="15" hidden="false" customHeight="false" outlineLevel="0" collapsed="false">
      <c r="A4184" s="2" t="s">
        <v>9684</v>
      </c>
      <c r="B4184" s="13" t="n">
        <v>102</v>
      </c>
      <c r="C4184" s="13" t="n">
        <v>102</v>
      </c>
      <c r="D4184" s="14" t="n">
        <f aca="false">C4184/Summary!$B$4</f>
        <v>0.0068</v>
      </c>
      <c r="E4184" s="15" t="n">
        <v>0.571428571428571</v>
      </c>
      <c r="F4184" s="2" t="s">
        <v>53</v>
      </c>
      <c r="G4184" s="2" t="s">
        <v>44</v>
      </c>
      <c r="H4184" s="2" t="str">
        <f aca="false">IF(AND(E4184&gt;=0.4,E4184&lt;=0.6),"Yes","No")</f>
        <v>Yes</v>
      </c>
      <c r="I4184" s="2" t="str">
        <f aca="false">IF(AND(F4184="No",G4184="No",H4184="Yes"),"Yes","No")</f>
        <v>No</v>
      </c>
      <c r="J4184" s="2"/>
      <c r="K4184" s="2"/>
    </row>
    <row r="4185" customFormat="false" ht="15" hidden="false" customHeight="false" outlineLevel="0" collapsed="false">
      <c r="A4185" s="2" t="s">
        <v>9685</v>
      </c>
      <c r="B4185" s="13" t="n">
        <v>102</v>
      </c>
      <c r="C4185" s="13" t="n">
        <v>100</v>
      </c>
      <c r="D4185" s="14" t="n">
        <f aca="false">C4185/Summary!$B$4</f>
        <v>0.00666666666666667</v>
      </c>
      <c r="E4185" s="15" t="n">
        <v>0.714285714285714</v>
      </c>
      <c r="F4185" s="2" t="s">
        <v>53</v>
      </c>
      <c r="G4185" s="2" t="s">
        <v>53</v>
      </c>
      <c r="H4185" s="2" t="str">
        <f aca="false">IF(AND(E4185&gt;=0.4,E4185&lt;=0.6),"Yes","No")</f>
        <v>No</v>
      </c>
      <c r="I4185" s="2" t="str">
        <f aca="false">IF(AND(F4185="No",G4185="No",H4185="Yes"),"Yes","No")</f>
        <v>No</v>
      </c>
      <c r="J4185" s="2"/>
      <c r="K4185" s="2"/>
    </row>
    <row r="4186" customFormat="false" ht="15" hidden="false" customHeight="false" outlineLevel="0" collapsed="false">
      <c r="A4186" s="2" t="s">
        <v>9686</v>
      </c>
      <c r="B4186" s="13" t="n">
        <v>102</v>
      </c>
      <c r="C4186" s="13" t="n">
        <v>102</v>
      </c>
      <c r="D4186" s="14" t="n">
        <f aca="false">C4186/Summary!$B$4</f>
        <v>0.0068</v>
      </c>
      <c r="E4186" s="15" t="n">
        <v>0.428571428571429</v>
      </c>
      <c r="F4186" s="2" t="s">
        <v>53</v>
      </c>
      <c r="G4186" s="2" t="s">
        <v>44</v>
      </c>
      <c r="H4186" s="2" t="str">
        <f aca="false">IF(AND(E4186&gt;=0.4,E4186&lt;=0.6),"Yes","No")</f>
        <v>Yes</v>
      </c>
      <c r="I4186" s="2" t="str">
        <f aca="false">IF(AND(F4186="No",G4186="No",H4186="Yes"),"Yes","No")</f>
        <v>No</v>
      </c>
      <c r="J4186" s="2"/>
      <c r="K4186" s="2"/>
    </row>
    <row r="4187" customFormat="false" ht="15" hidden="false" customHeight="false" outlineLevel="0" collapsed="false">
      <c r="A4187" s="2" t="s">
        <v>9687</v>
      </c>
      <c r="B4187" s="13" t="n">
        <v>102</v>
      </c>
      <c r="C4187" s="13" t="n">
        <v>102</v>
      </c>
      <c r="D4187" s="14" t="n">
        <f aca="false">C4187/Summary!$B$4</f>
        <v>0.0068</v>
      </c>
      <c r="E4187" s="15" t="n">
        <v>0.285714285714286</v>
      </c>
      <c r="F4187" s="2" t="s">
        <v>53</v>
      </c>
      <c r="G4187" s="2" t="s">
        <v>44</v>
      </c>
      <c r="H4187" s="2" t="str">
        <f aca="false">IF(AND(E4187&gt;=0.4,E4187&lt;=0.6),"Yes","No")</f>
        <v>No</v>
      </c>
      <c r="I4187" s="2" t="str">
        <f aca="false">IF(AND(F4187="No",G4187="No",H4187="Yes"),"Yes","No")</f>
        <v>No</v>
      </c>
      <c r="J4187" s="2"/>
      <c r="K4187" s="2"/>
    </row>
    <row r="4188" customFormat="false" ht="15" hidden="false" customHeight="false" outlineLevel="0" collapsed="false">
      <c r="A4188" s="2" t="s">
        <v>9688</v>
      </c>
      <c r="B4188" s="13" t="n">
        <v>102</v>
      </c>
      <c r="C4188" s="13" t="n">
        <v>102</v>
      </c>
      <c r="D4188" s="14" t="n">
        <f aca="false">C4188/Summary!$B$4</f>
        <v>0.0068</v>
      </c>
      <c r="E4188" s="15" t="n">
        <v>0.285714285714286</v>
      </c>
      <c r="F4188" s="2" t="s">
        <v>53</v>
      </c>
      <c r="G4188" s="2" t="s">
        <v>44</v>
      </c>
      <c r="H4188" s="2" t="str">
        <f aca="false">IF(AND(E4188&gt;=0.4,E4188&lt;=0.6),"Yes","No")</f>
        <v>No</v>
      </c>
      <c r="I4188" s="2" t="str">
        <f aca="false">IF(AND(F4188="No",G4188="No",H4188="Yes"),"Yes","No")</f>
        <v>No</v>
      </c>
      <c r="J4188" s="2"/>
      <c r="K4188" s="2"/>
    </row>
    <row r="4189" customFormat="false" ht="15" hidden="false" customHeight="false" outlineLevel="0" collapsed="false">
      <c r="A4189" s="2" t="s">
        <v>9689</v>
      </c>
      <c r="B4189" s="13" t="n">
        <v>102</v>
      </c>
      <c r="C4189" s="13" t="n">
        <v>101</v>
      </c>
      <c r="D4189" s="14" t="n">
        <f aca="false">C4189/Summary!$B$4</f>
        <v>0.00673333333333333</v>
      </c>
      <c r="E4189" s="15" t="n">
        <v>0.571428571428571</v>
      </c>
      <c r="F4189" s="2" t="s">
        <v>53</v>
      </c>
      <c r="G4189" s="2" t="s">
        <v>44</v>
      </c>
      <c r="H4189" s="2" t="str">
        <f aca="false">IF(AND(E4189&gt;=0.4,E4189&lt;=0.6),"Yes","No")</f>
        <v>Yes</v>
      </c>
      <c r="I4189" s="2" t="str">
        <f aca="false">IF(AND(F4189="No",G4189="No",H4189="Yes"),"Yes","No")</f>
        <v>No</v>
      </c>
      <c r="J4189" s="2"/>
      <c r="K4189" s="2"/>
    </row>
    <row r="4190" customFormat="false" ht="15" hidden="false" customHeight="false" outlineLevel="0" collapsed="false">
      <c r="A4190" s="2" t="s">
        <v>9690</v>
      </c>
      <c r="B4190" s="13" t="n">
        <v>102</v>
      </c>
      <c r="C4190" s="13" t="n">
        <v>102</v>
      </c>
      <c r="D4190" s="14" t="n">
        <f aca="false">C4190/Summary!$B$4</f>
        <v>0.0068</v>
      </c>
      <c r="E4190" s="15" t="n">
        <v>0.714285714285714</v>
      </c>
      <c r="F4190" s="2" t="s">
        <v>53</v>
      </c>
      <c r="G4190" s="2" t="s">
        <v>53</v>
      </c>
      <c r="H4190" s="2" t="str">
        <f aca="false">IF(AND(E4190&gt;=0.4,E4190&lt;=0.6),"Yes","No")</f>
        <v>No</v>
      </c>
      <c r="I4190" s="2" t="str">
        <f aca="false">IF(AND(F4190="No",G4190="No",H4190="Yes"),"Yes","No")</f>
        <v>No</v>
      </c>
      <c r="J4190" s="2"/>
      <c r="K4190" s="2"/>
    </row>
    <row r="4191" customFormat="false" ht="15" hidden="false" customHeight="false" outlineLevel="0" collapsed="false">
      <c r="A4191" s="2" t="s">
        <v>9691</v>
      </c>
      <c r="B4191" s="13" t="n">
        <v>102</v>
      </c>
      <c r="C4191" s="13" t="n">
        <v>102</v>
      </c>
      <c r="D4191" s="14" t="n">
        <f aca="false">C4191/Summary!$B$4</f>
        <v>0.0068</v>
      </c>
      <c r="E4191" s="15" t="n">
        <v>0.571428571428571</v>
      </c>
      <c r="F4191" s="2" t="s">
        <v>53</v>
      </c>
      <c r="G4191" s="2" t="s">
        <v>44</v>
      </c>
      <c r="H4191" s="2" t="str">
        <f aca="false">IF(AND(E4191&gt;=0.4,E4191&lt;=0.6),"Yes","No")</f>
        <v>Yes</v>
      </c>
      <c r="I4191" s="2" t="str">
        <f aca="false">IF(AND(F4191="No",G4191="No",H4191="Yes"),"Yes","No")</f>
        <v>No</v>
      </c>
      <c r="J4191" s="2"/>
      <c r="K4191" s="2"/>
    </row>
    <row r="4192" customFormat="false" ht="15" hidden="false" customHeight="false" outlineLevel="0" collapsed="false">
      <c r="A4192" s="2" t="s">
        <v>9692</v>
      </c>
      <c r="B4192" s="13" t="n">
        <v>102</v>
      </c>
      <c r="C4192" s="13" t="n">
        <v>102</v>
      </c>
      <c r="D4192" s="14" t="n">
        <f aca="false">C4192/Summary!$B$4</f>
        <v>0.0068</v>
      </c>
      <c r="E4192" s="15" t="n">
        <v>0.428571428571429</v>
      </c>
      <c r="F4192" s="2" t="s">
        <v>44</v>
      </c>
      <c r="G4192" s="2" t="s">
        <v>53</v>
      </c>
      <c r="H4192" s="2" t="str">
        <f aca="false">IF(AND(E4192&gt;=0.4,E4192&lt;=0.6),"Yes","No")</f>
        <v>Yes</v>
      </c>
      <c r="I4192" s="2" t="str">
        <f aca="false">IF(AND(F4192="No",G4192="No",H4192="Yes"),"Yes","No")</f>
        <v>No</v>
      </c>
      <c r="J4192" s="2"/>
      <c r="K4192" s="2"/>
    </row>
    <row r="4193" customFormat="false" ht="15" hidden="false" customHeight="false" outlineLevel="0" collapsed="false">
      <c r="A4193" s="2" t="s">
        <v>9693</v>
      </c>
      <c r="B4193" s="13" t="n">
        <v>102</v>
      </c>
      <c r="C4193" s="13" t="n">
        <v>100</v>
      </c>
      <c r="D4193" s="14" t="n">
        <f aca="false">C4193/Summary!$B$4</f>
        <v>0.00666666666666667</v>
      </c>
      <c r="E4193" s="15" t="n">
        <v>0.571428571428571</v>
      </c>
      <c r="F4193" s="2" t="s">
        <v>53</v>
      </c>
      <c r="G4193" s="2" t="s">
        <v>53</v>
      </c>
      <c r="H4193" s="2" t="str">
        <f aca="false">IF(AND(E4193&gt;=0.4,E4193&lt;=0.6),"Yes","No")</f>
        <v>Yes</v>
      </c>
      <c r="I4193" s="2" t="str">
        <f aca="false">IF(AND(F4193="No",G4193="No",H4193="Yes"),"Yes","No")</f>
        <v>No</v>
      </c>
      <c r="J4193" s="2"/>
      <c r="K4193" s="2"/>
    </row>
    <row r="4194" customFormat="false" ht="15" hidden="false" customHeight="false" outlineLevel="0" collapsed="false">
      <c r="A4194" s="2" t="s">
        <v>9694</v>
      </c>
      <c r="B4194" s="13" t="n">
        <v>102</v>
      </c>
      <c r="C4194" s="13" t="n">
        <v>101</v>
      </c>
      <c r="D4194" s="14" t="n">
        <f aca="false">C4194/Summary!$B$4</f>
        <v>0.00673333333333333</v>
      </c>
      <c r="E4194" s="15" t="n">
        <v>0.571428571428571</v>
      </c>
      <c r="F4194" s="2" t="s">
        <v>53</v>
      </c>
      <c r="G4194" s="2" t="s">
        <v>44</v>
      </c>
      <c r="H4194" s="2" t="str">
        <f aca="false">IF(AND(E4194&gt;=0.4,E4194&lt;=0.6),"Yes","No")</f>
        <v>Yes</v>
      </c>
      <c r="I4194" s="2" t="str">
        <f aca="false">IF(AND(F4194="No",G4194="No",H4194="Yes"),"Yes","No")</f>
        <v>No</v>
      </c>
      <c r="J4194" s="2"/>
      <c r="K4194" s="2"/>
    </row>
    <row r="4195" customFormat="false" ht="15" hidden="false" customHeight="false" outlineLevel="0" collapsed="false">
      <c r="A4195" s="2" t="s">
        <v>9695</v>
      </c>
      <c r="B4195" s="13" t="n">
        <v>102</v>
      </c>
      <c r="C4195" s="13" t="n">
        <v>102</v>
      </c>
      <c r="D4195" s="14" t="n">
        <f aca="false">C4195/Summary!$B$4</f>
        <v>0.0068</v>
      </c>
      <c r="E4195" s="15" t="n">
        <v>0.285714285714286</v>
      </c>
      <c r="F4195" s="2" t="s">
        <v>53</v>
      </c>
      <c r="G4195" s="2" t="s">
        <v>44</v>
      </c>
      <c r="H4195" s="2" t="str">
        <f aca="false">IF(AND(E4195&gt;=0.4,E4195&lt;=0.6),"Yes","No")</f>
        <v>No</v>
      </c>
      <c r="I4195" s="2" t="str">
        <f aca="false">IF(AND(F4195="No",G4195="No",H4195="Yes"),"Yes","No")</f>
        <v>No</v>
      </c>
      <c r="J4195" s="2"/>
      <c r="K4195" s="2"/>
    </row>
    <row r="4196" customFormat="false" ht="15" hidden="false" customHeight="false" outlineLevel="0" collapsed="false">
      <c r="A4196" s="2" t="s">
        <v>9696</v>
      </c>
      <c r="B4196" s="13" t="n">
        <v>102</v>
      </c>
      <c r="C4196" s="13" t="n">
        <v>102</v>
      </c>
      <c r="D4196" s="14" t="n">
        <f aca="false">C4196/Summary!$B$4</f>
        <v>0.0068</v>
      </c>
      <c r="E4196" s="15" t="n">
        <v>0.571428571428571</v>
      </c>
      <c r="F4196" s="2" t="s">
        <v>53</v>
      </c>
      <c r="G4196" s="2" t="s">
        <v>44</v>
      </c>
      <c r="H4196" s="2" t="str">
        <f aca="false">IF(AND(E4196&gt;=0.4,E4196&lt;=0.6),"Yes","No")</f>
        <v>Yes</v>
      </c>
      <c r="I4196" s="2" t="str">
        <f aca="false">IF(AND(F4196="No",G4196="No",H4196="Yes"),"Yes","No")</f>
        <v>No</v>
      </c>
      <c r="J4196" s="2"/>
      <c r="K4196" s="2"/>
    </row>
    <row r="4197" customFormat="false" ht="15" hidden="false" customHeight="false" outlineLevel="0" collapsed="false">
      <c r="A4197" s="2" t="s">
        <v>9697</v>
      </c>
      <c r="B4197" s="13" t="n">
        <v>102</v>
      </c>
      <c r="C4197" s="13" t="n">
        <v>102</v>
      </c>
      <c r="D4197" s="14" t="n">
        <f aca="false">C4197/Summary!$B$4</f>
        <v>0.0068</v>
      </c>
      <c r="E4197" s="15" t="n">
        <v>0.571428571428571</v>
      </c>
      <c r="F4197" s="2" t="s">
        <v>53</v>
      </c>
      <c r="G4197" s="2" t="s">
        <v>44</v>
      </c>
      <c r="H4197" s="2" t="str">
        <f aca="false">IF(AND(E4197&gt;=0.4,E4197&lt;=0.6),"Yes","No")</f>
        <v>Yes</v>
      </c>
      <c r="I4197" s="2" t="str">
        <f aca="false">IF(AND(F4197="No",G4197="No",H4197="Yes"),"Yes","No")</f>
        <v>No</v>
      </c>
      <c r="J4197" s="2"/>
      <c r="K4197" s="2"/>
    </row>
    <row r="4198" customFormat="false" ht="15" hidden="false" customHeight="false" outlineLevel="0" collapsed="false">
      <c r="A4198" s="2" t="s">
        <v>9698</v>
      </c>
      <c r="B4198" s="13" t="n">
        <v>102</v>
      </c>
      <c r="C4198" s="13" t="n">
        <v>101</v>
      </c>
      <c r="D4198" s="14" t="n">
        <f aca="false">C4198/Summary!$B$4</f>
        <v>0.00673333333333333</v>
      </c>
      <c r="E4198" s="15" t="n">
        <v>0.142857142857143</v>
      </c>
      <c r="F4198" s="2" t="s">
        <v>53</v>
      </c>
      <c r="G4198" s="2" t="s">
        <v>44</v>
      </c>
      <c r="H4198" s="2" t="str">
        <f aca="false">IF(AND(E4198&gt;=0.4,E4198&lt;=0.6),"Yes","No")</f>
        <v>No</v>
      </c>
      <c r="I4198" s="2" t="str">
        <f aca="false">IF(AND(F4198="No",G4198="No",H4198="Yes"),"Yes","No")</f>
        <v>No</v>
      </c>
      <c r="J4198" s="2"/>
      <c r="K4198" s="2"/>
    </row>
    <row r="4199" customFormat="false" ht="15" hidden="false" customHeight="false" outlineLevel="0" collapsed="false">
      <c r="A4199" s="2" t="s">
        <v>9699</v>
      </c>
      <c r="B4199" s="13" t="n">
        <v>102</v>
      </c>
      <c r="C4199" s="13" t="n">
        <v>101</v>
      </c>
      <c r="D4199" s="14" t="n">
        <f aca="false">C4199/Summary!$B$4</f>
        <v>0.00673333333333333</v>
      </c>
      <c r="E4199" s="15" t="n">
        <v>0.285714285714286</v>
      </c>
      <c r="F4199" s="2" t="s">
        <v>53</v>
      </c>
      <c r="G4199" s="2" t="s">
        <v>44</v>
      </c>
      <c r="H4199" s="2" t="str">
        <f aca="false">IF(AND(E4199&gt;=0.4,E4199&lt;=0.6),"Yes","No")</f>
        <v>No</v>
      </c>
      <c r="I4199" s="2" t="str">
        <f aca="false">IF(AND(F4199="No",G4199="No",H4199="Yes"),"Yes","No")</f>
        <v>No</v>
      </c>
      <c r="J4199" s="2"/>
      <c r="K4199" s="2"/>
    </row>
    <row r="4200" customFormat="false" ht="15" hidden="false" customHeight="false" outlineLevel="0" collapsed="false">
      <c r="A4200" s="2" t="s">
        <v>9700</v>
      </c>
      <c r="B4200" s="13" t="n">
        <v>102</v>
      </c>
      <c r="C4200" s="13" t="n">
        <v>102</v>
      </c>
      <c r="D4200" s="14" t="n">
        <f aca="false">C4200/Summary!$B$4</f>
        <v>0.0068</v>
      </c>
      <c r="E4200" s="15" t="n">
        <v>0.285714285714286</v>
      </c>
      <c r="F4200" s="2" t="s">
        <v>53</v>
      </c>
      <c r="G4200" s="2" t="s">
        <v>44</v>
      </c>
      <c r="H4200" s="2" t="str">
        <f aca="false">IF(AND(E4200&gt;=0.4,E4200&lt;=0.6),"Yes","No")</f>
        <v>No</v>
      </c>
      <c r="I4200" s="2" t="str">
        <f aca="false">IF(AND(F4200="No",G4200="No",H4200="Yes"),"Yes","No")</f>
        <v>No</v>
      </c>
      <c r="J4200" s="2"/>
      <c r="K4200" s="2"/>
    </row>
    <row r="4201" customFormat="false" ht="15" hidden="false" customHeight="false" outlineLevel="0" collapsed="false">
      <c r="A4201" s="2" t="s">
        <v>9701</v>
      </c>
      <c r="B4201" s="13" t="n">
        <v>102</v>
      </c>
      <c r="C4201" s="13" t="n">
        <v>102</v>
      </c>
      <c r="D4201" s="14" t="n">
        <f aca="false">C4201/Summary!$B$4</f>
        <v>0.0068</v>
      </c>
      <c r="E4201" s="15" t="n">
        <v>0.571428571428571</v>
      </c>
      <c r="F4201" s="2" t="s">
        <v>53</v>
      </c>
      <c r="G4201" s="2" t="s">
        <v>53</v>
      </c>
      <c r="H4201" s="2" t="str">
        <f aca="false">IF(AND(E4201&gt;=0.4,E4201&lt;=0.6),"Yes","No")</f>
        <v>Yes</v>
      </c>
      <c r="I4201" s="2" t="str">
        <f aca="false">IF(AND(F4201="No",G4201="No",H4201="Yes"),"Yes","No")</f>
        <v>No</v>
      </c>
      <c r="J4201" s="2"/>
      <c r="K4201" s="2"/>
    </row>
    <row r="4202" customFormat="false" ht="15" hidden="false" customHeight="false" outlineLevel="0" collapsed="false">
      <c r="A4202" s="2" t="s">
        <v>9702</v>
      </c>
      <c r="B4202" s="13" t="n">
        <v>102</v>
      </c>
      <c r="C4202" s="13" t="n">
        <v>102</v>
      </c>
      <c r="D4202" s="14" t="n">
        <f aca="false">C4202/Summary!$B$4</f>
        <v>0.0068</v>
      </c>
      <c r="E4202" s="15" t="n">
        <v>0.428571428571429</v>
      </c>
      <c r="F4202" s="2" t="s">
        <v>53</v>
      </c>
      <c r="G4202" s="2" t="s">
        <v>44</v>
      </c>
      <c r="H4202" s="2" t="str">
        <f aca="false">IF(AND(E4202&gt;=0.4,E4202&lt;=0.6),"Yes","No")</f>
        <v>Yes</v>
      </c>
      <c r="I4202" s="2" t="str">
        <f aca="false">IF(AND(F4202="No",G4202="No",H4202="Yes"),"Yes","No")</f>
        <v>No</v>
      </c>
      <c r="J4202" s="2"/>
      <c r="K4202" s="2"/>
    </row>
    <row r="4203" customFormat="false" ht="15" hidden="false" customHeight="false" outlineLevel="0" collapsed="false">
      <c r="A4203" s="2" t="s">
        <v>9703</v>
      </c>
      <c r="B4203" s="13" t="n">
        <v>102</v>
      </c>
      <c r="C4203" s="13" t="n">
        <v>102</v>
      </c>
      <c r="D4203" s="14" t="n">
        <f aca="false">C4203/Summary!$B$4</f>
        <v>0.0068</v>
      </c>
      <c r="E4203" s="15" t="n">
        <v>0.857142857142857</v>
      </c>
      <c r="F4203" s="2" t="s">
        <v>44</v>
      </c>
      <c r="G4203" s="2" t="s">
        <v>53</v>
      </c>
      <c r="H4203" s="2" t="str">
        <f aca="false">IF(AND(E4203&gt;=0.4,E4203&lt;=0.6),"Yes","No")</f>
        <v>No</v>
      </c>
      <c r="I4203" s="2" t="str">
        <f aca="false">IF(AND(F4203="No",G4203="No",H4203="Yes"),"Yes","No")</f>
        <v>No</v>
      </c>
      <c r="J4203" s="2"/>
      <c r="K4203" s="2"/>
    </row>
    <row r="4204" customFormat="false" ht="15" hidden="false" customHeight="false" outlineLevel="0" collapsed="false">
      <c r="A4204" s="2" t="s">
        <v>9704</v>
      </c>
      <c r="B4204" s="13" t="n">
        <v>102</v>
      </c>
      <c r="C4204" s="13" t="n">
        <v>102</v>
      </c>
      <c r="D4204" s="14" t="n">
        <f aca="false">C4204/Summary!$B$4</f>
        <v>0.0068</v>
      </c>
      <c r="E4204" s="15" t="n">
        <v>0.571428571428571</v>
      </c>
      <c r="F4204" s="2" t="s">
        <v>53</v>
      </c>
      <c r="G4204" s="2" t="s">
        <v>44</v>
      </c>
      <c r="H4204" s="2" t="str">
        <f aca="false">IF(AND(E4204&gt;=0.4,E4204&lt;=0.6),"Yes","No")</f>
        <v>Yes</v>
      </c>
      <c r="I4204" s="2" t="str">
        <f aca="false">IF(AND(F4204="No",G4204="No",H4204="Yes"),"Yes","No")</f>
        <v>No</v>
      </c>
      <c r="J4204" s="2"/>
      <c r="K4204" s="2"/>
    </row>
    <row r="4205" customFormat="false" ht="15" hidden="false" customHeight="false" outlineLevel="0" collapsed="false">
      <c r="A4205" s="2" t="s">
        <v>9705</v>
      </c>
      <c r="B4205" s="13" t="n">
        <v>102</v>
      </c>
      <c r="C4205" s="13" t="n">
        <v>102</v>
      </c>
      <c r="D4205" s="14" t="n">
        <f aca="false">C4205/Summary!$B$4</f>
        <v>0.0068</v>
      </c>
      <c r="E4205" s="15" t="n">
        <v>0.571428571428571</v>
      </c>
      <c r="F4205" s="2" t="s">
        <v>53</v>
      </c>
      <c r="G4205" s="2" t="s">
        <v>53</v>
      </c>
      <c r="H4205" s="2" t="str">
        <f aca="false">IF(AND(E4205&gt;=0.4,E4205&lt;=0.6),"Yes","No")</f>
        <v>Yes</v>
      </c>
      <c r="I4205" s="2" t="str">
        <f aca="false">IF(AND(F4205="No",G4205="No",H4205="Yes"),"Yes","No")</f>
        <v>No</v>
      </c>
      <c r="J4205" s="2"/>
      <c r="K4205" s="2"/>
    </row>
    <row r="4206" customFormat="false" ht="15" hidden="false" customHeight="false" outlineLevel="0" collapsed="false">
      <c r="A4206" s="2" t="s">
        <v>9706</v>
      </c>
      <c r="B4206" s="13" t="n">
        <v>102</v>
      </c>
      <c r="C4206" s="13" t="n">
        <v>100</v>
      </c>
      <c r="D4206" s="14" t="n">
        <f aca="false">C4206/Summary!$B$4</f>
        <v>0.00666666666666667</v>
      </c>
      <c r="E4206" s="15" t="n">
        <v>0.571428571428571</v>
      </c>
      <c r="F4206" s="2" t="s">
        <v>53</v>
      </c>
      <c r="G4206" s="2" t="s">
        <v>44</v>
      </c>
      <c r="H4206" s="2" t="str">
        <f aca="false">IF(AND(E4206&gt;=0.4,E4206&lt;=0.6),"Yes","No")</f>
        <v>Yes</v>
      </c>
      <c r="I4206" s="2" t="str">
        <f aca="false">IF(AND(F4206="No",G4206="No",H4206="Yes"),"Yes","No")</f>
        <v>No</v>
      </c>
      <c r="J4206" s="2"/>
      <c r="K4206" s="2"/>
    </row>
    <row r="4207" customFormat="false" ht="15" hidden="false" customHeight="false" outlineLevel="0" collapsed="false">
      <c r="A4207" s="2" t="s">
        <v>9707</v>
      </c>
      <c r="B4207" s="13" t="n">
        <v>102</v>
      </c>
      <c r="C4207" s="13" t="n">
        <v>102</v>
      </c>
      <c r="D4207" s="14" t="n">
        <f aca="false">C4207/Summary!$B$4</f>
        <v>0.0068</v>
      </c>
      <c r="E4207" s="15" t="n">
        <v>0.714285714285714</v>
      </c>
      <c r="F4207" s="2" t="s">
        <v>53</v>
      </c>
      <c r="G4207" s="2" t="s">
        <v>53</v>
      </c>
      <c r="H4207" s="2" t="str">
        <f aca="false">IF(AND(E4207&gt;=0.4,E4207&lt;=0.6),"Yes","No")</f>
        <v>No</v>
      </c>
      <c r="I4207" s="2" t="str">
        <f aca="false">IF(AND(F4207="No",G4207="No",H4207="Yes"),"Yes","No")</f>
        <v>No</v>
      </c>
      <c r="J4207" s="2"/>
      <c r="K4207" s="2"/>
    </row>
    <row r="4208" customFormat="false" ht="15" hidden="false" customHeight="false" outlineLevel="0" collapsed="false">
      <c r="A4208" s="2" t="s">
        <v>9708</v>
      </c>
      <c r="B4208" s="13" t="n">
        <v>102</v>
      </c>
      <c r="C4208" s="13" t="n">
        <v>102</v>
      </c>
      <c r="D4208" s="14" t="n">
        <f aca="false">C4208/Summary!$B$4</f>
        <v>0.0068</v>
      </c>
      <c r="E4208" s="15" t="n">
        <v>0.714285714285714</v>
      </c>
      <c r="F4208" s="2" t="s">
        <v>53</v>
      </c>
      <c r="G4208" s="2" t="s">
        <v>53</v>
      </c>
      <c r="H4208" s="2" t="str">
        <f aca="false">IF(AND(E4208&gt;=0.4,E4208&lt;=0.6),"Yes","No")</f>
        <v>No</v>
      </c>
      <c r="I4208" s="2" t="str">
        <f aca="false">IF(AND(F4208="No",G4208="No",H4208="Yes"),"Yes","No")</f>
        <v>No</v>
      </c>
      <c r="J4208" s="2"/>
      <c r="K4208" s="2"/>
    </row>
    <row r="4209" customFormat="false" ht="15" hidden="false" customHeight="false" outlineLevel="0" collapsed="false">
      <c r="A4209" s="2" t="s">
        <v>9709</v>
      </c>
      <c r="B4209" s="13" t="n">
        <v>102</v>
      </c>
      <c r="C4209" s="13" t="n">
        <v>101</v>
      </c>
      <c r="D4209" s="14" t="n">
        <f aca="false">C4209/Summary!$B$4</f>
        <v>0.00673333333333333</v>
      </c>
      <c r="E4209" s="15" t="n">
        <v>0.714285714285714</v>
      </c>
      <c r="F4209" s="2" t="s">
        <v>53</v>
      </c>
      <c r="G4209" s="2" t="s">
        <v>53</v>
      </c>
      <c r="H4209" s="2" t="str">
        <f aca="false">IF(AND(E4209&gt;=0.4,E4209&lt;=0.6),"Yes","No")</f>
        <v>No</v>
      </c>
      <c r="I4209" s="2" t="str">
        <f aca="false">IF(AND(F4209="No",G4209="No",H4209="Yes"),"Yes","No")</f>
        <v>No</v>
      </c>
      <c r="J4209" s="2"/>
      <c r="K4209" s="2"/>
    </row>
    <row r="4210" customFormat="false" ht="15" hidden="false" customHeight="false" outlineLevel="0" collapsed="false">
      <c r="A4210" s="2" t="s">
        <v>9710</v>
      </c>
      <c r="B4210" s="13" t="n">
        <v>102</v>
      </c>
      <c r="C4210" s="13" t="n">
        <v>102</v>
      </c>
      <c r="D4210" s="14" t="n">
        <f aca="false">C4210/Summary!$B$4</f>
        <v>0.0068</v>
      </c>
      <c r="E4210" s="15" t="n">
        <v>0.857142857142857</v>
      </c>
      <c r="F4210" s="2" t="s">
        <v>53</v>
      </c>
      <c r="G4210" s="2" t="s">
        <v>44</v>
      </c>
      <c r="H4210" s="2" t="str">
        <f aca="false">IF(AND(E4210&gt;=0.4,E4210&lt;=0.6),"Yes","No")</f>
        <v>No</v>
      </c>
      <c r="I4210" s="2" t="str">
        <f aca="false">IF(AND(F4210="No",G4210="No",H4210="Yes"),"Yes","No")</f>
        <v>No</v>
      </c>
      <c r="J4210" s="2"/>
      <c r="K4210" s="2"/>
    </row>
    <row r="4211" customFormat="false" ht="15" hidden="false" customHeight="false" outlineLevel="0" collapsed="false">
      <c r="A4211" s="2" t="s">
        <v>9711</v>
      </c>
      <c r="B4211" s="13" t="n">
        <v>102</v>
      </c>
      <c r="C4211" s="13" t="n">
        <v>101</v>
      </c>
      <c r="D4211" s="14" t="n">
        <f aca="false">C4211/Summary!$B$4</f>
        <v>0.00673333333333333</v>
      </c>
      <c r="E4211" s="15" t="n">
        <v>0.714285714285714</v>
      </c>
      <c r="F4211" s="2" t="s">
        <v>53</v>
      </c>
      <c r="G4211" s="2" t="s">
        <v>44</v>
      </c>
      <c r="H4211" s="2" t="str">
        <f aca="false">IF(AND(E4211&gt;=0.4,E4211&lt;=0.6),"Yes","No")</f>
        <v>No</v>
      </c>
      <c r="I4211" s="2" t="str">
        <f aca="false">IF(AND(F4211="No",G4211="No",H4211="Yes"),"Yes","No")</f>
        <v>No</v>
      </c>
      <c r="J4211" s="2"/>
      <c r="K4211" s="2"/>
    </row>
    <row r="4212" customFormat="false" ht="15" hidden="false" customHeight="false" outlineLevel="0" collapsed="false">
      <c r="A4212" s="2" t="s">
        <v>9712</v>
      </c>
      <c r="B4212" s="13" t="n">
        <v>102</v>
      </c>
      <c r="C4212" s="13" t="n">
        <v>102</v>
      </c>
      <c r="D4212" s="14" t="n">
        <f aca="false">C4212/Summary!$B$4</f>
        <v>0.0068</v>
      </c>
      <c r="E4212" s="15" t="n">
        <v>0.571428571428571</v>
      </c>
      <c r="F4212" s="2" t="s">
        <v>53</v>
      </c>
      <c r="G4212" s="2" t="s">
        <v>53</v>
      </c>
      <c r="H4212" s="2" t="str">
        <f aca="false">IF(AND(E4212&gt;=0.4,E4212&lt;=0.6),"Yes","No")</f>
        <v>Yes</v>
      </c>
      <c r="I4212" s="2" t="str">
        <f aca="false">IF(AND(F4212="No",G4212="No",H4212="Yes"),"Yes","No")</f>
        <v>No</v>
      </c>
      <c r="J4212" s="2"/>
      <c r="K4212" s="2"/>
    </row>
    <row r="4213" customFormat="false" ht="15" hidden="false" customHeight="false" outlineLevel="0" collapsed="false">
      <c r="A4213" s="2" t="s">
        <v>9713</v>
      </c>
      <c r="B4213" s="13" t="n">
        <v>102</v>
      </c>
      <c r="C4213" s="13" t="n">
        <v>102</v>
      </c>
      <c r="D4213" s="14" t="n">
        <f aca="false">C4213/Summary!$B$4</f>
        <v>0.0068</v>
      </c>
      <c r="E4213" s="15" t="n">
        <v>1</v>
      </c>
      <c r="F4213" s="2" t="s">
        <v>53</v>
      </c>
      <c r="G4213" s="2" t="s">
        <v>53</v>
      </c>
      <c r="H4213" s="2" t="str">
        <f aca="false">IF(AND(E4213&gt;=0.4,E4213&lt;=0.6),"Yes","No")</f>
        <v>No</v>
      </c>
      <c r="I4213" s="2" t="str">
        <f aca="false">IF(AND(F4213="No",G4213="No",H4213="Yes"),"Yes","No")</f>
        <v>No</v>
      </c>
      <c r="J4213" s="2"/>
      <c r="K4213" s="2"/>
    </row>
    <row r="4214" customFormat="false" ht="15" hidden="false" customHeight="false" outlineLevel="0" collapsed="false">
      <c r="A4214" s="2" t="s">
        <v>9714</v>
      </c>
      <c r="B4214" s="13" t="n">
        <v>102</v>
      </c>
      <c r="C4214" s="13" t="n">
        <v>102</v>
      </c>
      <c r="D4214" s="14" t="n">
        <f aca="false">C4214/Summary!$B$4</f>
        <v>0.0068</v>
      </c>
      <c r="E4214" s="15" t="n">
        <v>0.714285714285714</v>
      </c>
      <c r="F4214" s="2" t="s">
        <v>44</v>
      </c>
      <c r="G4214" s="2" t="s">
        <v>44</v>
      </c>
      <c r="H4214" s="2" t="str">
        <f aca="false">IF(AND(E4214&gt;=0.4,E4214&lt;=0.6),"Yes","No")</f>
        <v>No</v>
      </c>
      <c r="I4214" s="2" t="str">
        <f aca="false">IF(AND(F4214="No",G4214="No",H4214="Yes"),"Yes","No")</f>
        <v>No</v>
      </c>
      <c r="J4214" s="2"/>
      <c r="K4214" s="2"/>
    </row>
    <row r="4215" customFormat="false" ht="15" hidden="false" customHeight="false" outlineLevel="0" collapsed="false">
      <c r="A4215" s="2" t="s">
        <v>9715</v>
      </c>
      <c r="B4215" s="13" t="n">
        <v>102</v>
      </c>
      <c r="C4215" s="13" t="n">
        <v>102</v>
      </c>
      <c r="D4215" s="14" t="n">
        <f aca="false">C4215/Summary!$B$4</f>
        <v>0.0068</v>
      </c>
      <c r="E4215" s="15" t="n">
        <v>0.571428571428571</v>
      </c>
      <c r="F4215" s="2" t="s">
        <v>44</v>
      </c>
      <c r="G4215" s="2" t="s">
        <v>53</v>
      </c>
      <c r="H4215" s="2" t="str">
        <f aca="false">IF(AND(E4215&gt;=0.4,E4215&lt;=0.6),"Yes","No")</f>
        <v>Yes</v>
      </c>
      <c r="I4215" s="2" t="str">
        <f aca="false">IF(AND(F4215="No",G4215="No",H4215="Yes"),"Yes","No")</f>
        <v>No</v>
      </c>
      <c r="J4215" s="2"/>
      <c r="K4215" s="2"/>
    </row>
    <row r="4216" customFormat="false" ht="15" hidden="false" customHeight="false" outlineLevel="0" collapsed="false">
      <c r="A4216" s="2" t="s">
        <v>9716</v>
      </c>
      <c r="B4216" s="13" t="n">
        <v>102</v>
      </c>
      <c r="C4216" s="13" t="n">
        <v>102</v>
      </c>
      <c r="D4216" s="14" t="n">
        <f aca="false">C4216/Summary!$B$4</f>
        <v>0.0068</v>
      </c>
      <c r="E4216" s="15" t="n">
        <v>0.428571428571429</v>
      </c>
      <c r="F4216" s="2" t="s">
        <v>53</v>
      </c>
      <c r="G4216" s="2" t="s">
        <v>44</v>
      </c>
      <c r="H4216" s="2" t="str">
        <f aca="false">IF(AND(E4216&gt;=0.4,E4216&lt;=0.6),"Yes","No")</f>
        <v>Yes</v>
      </c>
      <c r="I4216" s="2" t="str">
        <f aca="false">IF(AND(F4216="No",G4216="No",H4216="Yes"),"Yes","No")</f>
        <v>No</v>
      </c>
      <c r="J4216" s="2"/>
      <c r="K4216" s="2"/>
    </row>
    <row r="4217" customFormat="false" ht="15" hidden="false" customHeight="false" outlineLevel="0" collapsed="false">
      <c r="A4217" s="2" t="s">
        <v>9717</v>
      </c>
      <c r="B4217" s="13" t="n">
        <v>102</v>
      </c>
      <c r="C4217" s="13" t="n">
        <v>102</v>
      </c>
      <c r="D4217" s="14" t="n">
        <f aca="false">C4217/Summary!$B$4</f>
        <v>0.0068</v>
      </c>
      <c r="E4217" s="15" t="n">
        <v>0.571428571428571</v>
      </c>
      <c r="F4217" s="2" t="s">
        <v>53</v>
      </c>
      <c r="G4217" s="2" t="s">
        <v>44</v>
      </c>
      <c r="H4217" s="2" t="str">
        <f aca="false">IF(AND(E4217&gt;=0.4,E4217&lt;=0.6),"Yes","No")</f>
        <v>Yes</v>
      </c>
      <c r="I4217" s="2" t="str">
        <f aca="false">IF(AND(F4217="No",G4217="No",H4217="Yes"),"Yes","No")</f>
        <v>No</v>
      </c>
      <c r="J4217" s="2"/>
      <c r="K4217" s="2"/>
    </row>
    <row r="4218" customFormat="false" ht="15" hidden="false" customHeight="false" outlineLevel="0" collapsed="false">
      <c r="A4218" s="2" t="s">
        <v>9718</v>
      </c>
      <c r="B4218" s="13" t="n">
        <v>102</v>
      </c>
      <c r="C4218" s="13" t="n">
        <v>102</v>
      </c>
      <c r="D4218" s="14" t="n">
        <f aca="false">C4218/Summary!$B$4</f>
        <v>0.0068</v>
      </c>
      <c r="E4218" s="15" t="n">
        <v>0.714285714285714</v>
      </c>
      <c r="F4218" s="2" t="s">
        <v>53</v>
      </c>
      <c r="G4218" s="2" t="s">
        <v>44</v>
      </c>
      <c r="H4218" s="2" t="str">
        <f aca="false">IF(AND(E4218&gt;=0.4,E4218&lt;=0.6),"Yes","No")</f>
        <v>No</v>
      </c>
      <c r="I4218" s="2" t="str">
        <f aca="false">IF(AND(F4218="No",G4218="No",H4218="Yes"),"Yes","No")</f>
        <v>No</v>
      </c>
      <c r="J4218" s="2"/>
      <c r="K4218" s="2"/>
    </row>
    <row r="4219" customFormat="false" ht="15" hidden="false" customHeight="false" outlineLevel="0" collapsed="false">
      <c r="A4219" s="2" t="s">
        <v>9719</v>
      </c>
      <c r="B4219" s="13" t="n">
        <v>102</v>
      </c>
      <c r="C4219" s="13" t="n">
        <v>101</v>
      </c>
      <c r="D4219" s="14" t="n">
        <f aca="false">C4219/Summary!$B$4</f>
        <v>0.00673333333333333</v>
      </c>
      <c r="E4219" s="15" t="n">
        <v>0.571428571428571</v>
      </c>
      <c r="F4219" s="2" t="s">
        <v>53</v>
      </c>
      <c r="G4219" s="2" t="s">
        <v>44</v>
      </c>
      <c r="H4219" s="2" t="str">
        <f aca="false">IF(AND(E4219&gt;=0.4,E4219&lt;=0.6),"Yes","No")</f>
        <v>Yes</v>
      </c>
      <c r="I4219" s="2" t="str">
        <f aca="false">IF(AND(F4219="No",G4219="No",H4219="Yes"),"Yes","No")</f>
        <v>No</v>
      </c>
      <c r="J4219" s="2"/>
      <c r="K4219" s="2"/>
    </row>
    <row r="4220" customFormat="false" ht="15" hidden="false" customHeight="false" outlineLevel="0" collapsed="false">
      <c r="A4220" s="2" t="s">
        <v>9720</v>
      </c>
      <c r="B4220" s="13" t="n">
        <v>102</v>
      </c>
      <c r="C4220" s="13" t="n">
        <v>102</v>
      </c>
      <c r="D4220" s="14" t="n">
        <f aca="false">C4220/Summary!$B$4</f>
        <v>0.0068</v>
      </c>
      <c r="E4220" s="15" t="n">
        <v>0.428571428571429</v>
      </c>
      <c r="F4220" s="2" t="s">
        <v>53</v>
      </c>
      <c r="G4220" s="2" t="s">
        <v>44</v>
      </c>
      <c r="H4220" s="2" t="str">
        <f aca="false">IF(AND(E4220&gt;=0.4,E4220&lt;=0.6),"Yes","No")</f>
        <v>Yes</v>
      </c>
      <c r="I4220" s="2" t="str">
        <f aca="false">IF(AND(F4220="No",G4220="No",H4220="Yes"),"Yes","No")</f>
        <v>No</v>
      </c>
      <c r="J4220" s="2"/>
      <c r="K4220" s="2"/>
    </row>
    <row r="4221" customFormat="false" ht="15" hidden="false" customHeight="false" outlineLevel="0" collapsed="false">
      <c r="A4221" s="2" t="s">
        <v>9721</v>
      </c>
      <c r="B4221" s="13" t="n">
        <v>102</v>
      </c>
      <c r="C4221" s="13" t="n">
        <v>102</v>
      </c>
      <c r="D4221" s="14" t="n">
        <f aca="false">C4221/Summary!$B$4</f>
        <v>0.0068</v>
      </c>
      <c r="E4221" s="15" t="n">
        <v>0.714285714285714</v>
      </c>
      <c r="F4221" s="2" t="s">
        <v>53</v>
      </c>
      <c r="G4221" s="2" t="s">
        <v>44</v>
      </c>
      <c r="H4221" s="2" t="str">
        <f aca="false">IF(AND(E4221&gt;=0.4,E4221&lt;=0.6),"Yes","No")</f>
        <v>No</v>
      </c>
      <c r="I4221" s="2" t="str">
        <f aca="false">IF(AND(F4221="No",G4221="No",H4221="Yes"),"Yes","No")</f>
        <v>No</v>
      </c>
      <c r="J4221" s="2"/>
      <c r="K4221" s="2"/>
    </row>
    <row r="4222" customFormat="false" ht="15" hidden="false" customHeight="false" outlineLevel="0" collapsed="false">
      <c r="A4222" s="2" t="s">
        <v>9722</v>
      </c>
      <c r="B4222" s="13" t="n">
        <v>102</v>
      </c>
      <c r="C4222" s="13" t="n">
        <v>102</v>
      </c>
      <c r="D4222" s="14" t="n">
        <f aca="false">C4222/Summary!$B$4</f>
        <v>0.0068</v>
      </c>
      <c r="E4222" s="15" t="n">
        <v>0.571428571428571</v>
      </c>
      <c r="F4222" s="2" t="s">
        <v>53</v>
      </c>
      <c r="G4222" s="2" t="s">
        <v>44</v>
      </c>
      <c r="H4222" s="2" t="str">
        <f aca="false">IF(AND(E4222&gt;=0.4,E4222&lt;=0.6),"Yes","No")</f>
        <v>Yes</v>
      </c>
      <c r="I4222" s="2" t="str">
        <f aca="false">IF(AND(F4222="No",G4222="No",H4222="Yes"),"Yes","No")</f>
        <v>No</v>
      </c>
      <c r="J4222" s="2"/>
      <c r="K4222" s="2"/>
    </row>
    <row r="4223" customFormat="false" ht="15" hidden="false" customHeight="false" outlineLevel="0" collapsed="false">
      <c r="A4223" s="2" t="s">
        <v>9723</v>
      </c>
      <c r="B4223" s="13" t="n">
        <v>102</v>
      </c>
      <c r="C4223" s="13" t="n">
        <v>102</v>
      </c>
      <c r="D4223" s="14" t="n">
        <f aca="false">C4223/Summary!$B$4</f>
        <v>0.0068</v>
      </c>
      <c r="E4223" s="15" t="n">
        <v>0.714285714285714</v>
      </c>
      <c r="F4223" s="2" t="s">
        <v>53</v>
      </c>
      <c r="G4223" s="2" t="s">
        <v>44</v>
      </c>
      <c r="H4223" s="2" t="str">
        <f aca="false">IF(AND(E4223&gt;=0.4,E4223&lt;=0.6),"Yes","No")</f>
        <v>No</v>
      </c>
      <c r="I4223" s="2" t="str">
        <f aca="false">IF(AND(F4223="No",G4223="No",H4223="Yes"),"Yes","No")</f>
        <v>No</v>
      </c>
      <c r="J4223" s="2"/>
      <c r="K4223" s="2"/>
    </row>
    <row r="4224" customFormat="false" ht="15" hidden="false" customHeight="false" outlineLevel="0" collapsed="false">
      <c r="A4224" s="2" t="s">
        <v>9724</v>
      </c>
      <c r="B4224" s="13" t="n">
        <v>102</v>
      </c>
      <c r="C4224" s="13" t="n">
        <v>101</v>
      </c>
      <c r="D4224" s="14" t="n">
        <f aca="false">C4224/Summary!$B$4</f>
        <v>0.00673333333333333</v>
      </c>
      <c r="E4224" s="15" t="n">
        <v>0.428571428571429</v>
      </c>
      <c r="F4224" s="2" t="s">
        <v>53</v>
      </c>
      <c r="G4224" s="2" t="s">
        <v>44</v>
      </c>
      <c r="H4224" s="2" t="str">
        <f aca="false">IF(AND(E4224&gt;=0.4,E4224&lt;=0.6),"Yes","No")</f>
        <v>Yes</v>
      </c>
      <c r="I4224" s="2" t="str">
        <f aca="false">IF(AND(F4224="No",G4224="No",H4224="Yes"),"Yes","No")</f>
        <v>No</v>
      </c>
      <c r="J4224" s="2"/>
      <c r="K4224" s="2"/>
    </row>
    <row r="4225" customFormat="false" ht="15" hidden="false" customHeight="false" outlineLevel="0" collapsed="false">
      <c r="A4225" s="2" t="s">
        <v>9725</v>
      </c>
      <c r="B4225" s="13" t="n">
        <v>102</v>
      </c>
      <c r="C4225" s="13" t="n">
        <v>101</v>
      </c>
      <c r="D4225" s="14" t="n">
        <f aca="false">C4225/Summary!$B$4</f>
        <v>0.00673333333333333</v>
      </c>
      <c r="E4225" s="15" t="n">
        <v>0.428571428571429</v>
      </c>
      <c r="F4225" s="2" t="s">
        <v>53</v>
      </c>
      <c r="G4225" s="2" t="s">
        <v>44</v>
      </c>
      <c r="H4225" s="2" t="str">
        <f aca="false">IF(AND(E4225&gt;=0.4,E4225&lt;=0.6),"Yes","No")</f>
        <v>Yes</v>
      </c>
      <c r="I4225" s="2" t="str">
        <f aca="false">IF(AND(F4225="No",G4225="No",H4225="Yes"),"Yes","No")</f>
        <v>No</v>
      </c>
      <c r="J4225" s="2"/>
      <c r="K4225" s="2"/>
    </row>
    <row r="4226" customFormat="false" ht="15" hidden="false" customHeight="false" outlineLevel="0" collapsed="false">
      <c r="A4226" s="2" t="s">
        <v>9726</v>
      </c>
      <c r="B4226" s="13" t="n">
        <v>102</v>
      </c>
      <c r="C4226" s="13" t="n">
        <v>102</v>
      </c>
      <c r="D4226" s="14" t="n">
        <f aca="false">C4226/Summary!$B$4</f>
        <v>0.0068</v>
      </c>
      <c r="E4226" s="15" t="n">
        <v>0.428571428571429</v>
      </c>
      <c r="F4226" s="2" t="s">
        <v>53</v>
      </c>
      <c r="G4226" s="2" t="s">
        <v>44</v>
      </c>
      <c r="H4226" s="2" t="str">
        <f aca="false">IF(AND(E4226&gt;=0.4,E4226&lt;=0.6),"Yes","No")</f>
        <v>Yes</v>
      </c>
      <c r="I4226" s="2" t="str">
        <f aca="false">IF(AND(F4226="No",G4226="No",H4226="Yes"),"Yes","No")</f>
        <v>No</v>
      </c>
      <c r="J4226" s="2"/>
      <c r="K4226" s="2"/>
    </row>
    <row r="4227" customFormat="false" ht="15" hidden="false" customHeight="false" outlineLevel="0" collapsed="false">
      <c r="A4227" s="2" t="s">
        <v>9727</v>
      </c>
      <c r="B4227" s="13" t="n">
        <v>102</v>
      </c>
      <c r="C4227" s="13" t="n">
        <v>101</v>
      </c>
      <c r="D4227" s="14" t="n">
        <f aca="false">C4227/Summary!$B$4</f>
        <v>0.00673333333333333</v>
      </c>
      <c r="E4227" s="15" t="n">
        <v>0.571428571428571</v>
      </c>
      <c r="F4227" s="2" t="s">
        <v>53</v>
      </c>
      <c r="G4227" s="2" t="s">
        <v>44</v>
      </c>
      <c r="H4227" s="2" t="str">
        <f aca="false">IF(AND(E4227&gt;=0.4,E4227&lt;=0.6),"Yes","No")</f>
        <v>Yes</v>
      </c>
      <c r="I4227" s="2" t="str">
        <f aca="false">IF(AND(F4227="No",G4227="No",H4227="Yes"),"Yes","No")</f>
        <v>No</v>
      </c>
      <c r="J4227" s="2"/>
      <c r="K4227" s="2"/>
    </row>
    <row r="4228" customFormat="false" ht="15" hidden="false" customHeight="false" outlineLevel="0" collapsed="false">
      <c r="A4228" s="2" t="s">
        <v>9728</v>
      </c>
      <c r="B4228" s="13" t="n">
        <v>102</v>
      </c>
      <c r="C4228" s="13" t="n">
        <v>102</v>
      </c>
      <c r="D4228" s="14" t="n">
        <f aca="false">C4228/Summary!$B$4</f>
        <v>0.0068</v>
      </c>
      <c r="E4228" s="15" t="n">
        <v>0.857142857142857</v>
      </c>
      <c r="F4228" s="2" t="s">
        <v>53</v>
      </c>
      <c r="G4228" s="2" t="s">
        <v>53</v>
      </c>
      <c r="H4228" s="2" t="str">
        <f aca="false">IF(AND(E4228&gt;=0.4,E4228&lt;=0.6),"Yes","No")</f>
        <v>No</v>
      </c>
      <c r="I4228" s="2" t="str">
        <f aca="false">IF(AND(F4228="No",G4228="No",H4228="Yes"),"Yes","No")</f>
        <v>No</v>
      </c>
      <c r="J4228" s="2"/>
      <c r="K4228" s="2"/>
    </row>
    <row r="4229" customFormat="false" ht="15" hidden="false" customHeight="false" outlineLevel="0" collapsed="false">
      <c r="A4229" s="2" t="s">
        <v>9729</v>
      </c>
      <c r="B4229" s="13" t="n">
        <v>102</v>
      </c>
      <c r="C4229" s="13" t="n">
        <v>102</v>
      </c>
      <c r="D4229" s="14" t="n">
        <f aca="false">C4229/Summary!$B$4</f>
        <v>0.0068</v>
      </c>
      <c r="E4229" s="15" t="n">
        <v>0.714285714285714</v>
      </c>
      <c r="F4229" s="2" t="s">
        <v>53</v>
      </c>
      <c r="G4229" s="2" t="s">
        <v>44</v>
      </c>
      <c r="H4229" s="2" t="str">
        <f aca="false">IF(AND(E4229&gt;=0.4,E4229&lt;=0.6),"Yes","No")</f>
        <v>No</v>
      </c>
      <c r="I4229" s="2" t="str">
        <f aca="false">IF(AND(F4229="No",G4229="No",H4229="Yes"),"Yes","No")</f>
        <v>No</v>
      </c>
      <c r="J4229" s="2"/>
      <c r="K4229" s="2"/>
    </row>
    <row r="4230" customFormat="false" ht="15" hidden="false" customHeight="false" outlineLevel="0" collapsed="false">
      <c r="A4230" s="2" t="s">
        <v>9730</v>
      </c>
      <c r="B4230" s="13" t="n">
        <v>102</v>
      </c>
      <c r="C4230" s="13" t="n">
        <v>102</v>
      </c>
      <c r="D4230" s="14" t="n">
        <f aca="false">C4230/Summary!$B$4</f>
        <v>0.0068</v>
      </c>
      <c r="E4230" s="15" t="n">
        <v>0.714285714285714</v>
      </c>
      <c r="F4230" s="2" t="s">
        <v>53</v>
      </c>
      <c r="G4230" s="2" t="s">
        <v>44</v>
      </c>
      <c r="H4230" s="2" t="str">
        <f aca="false">IF(AND(E4230&gt;=0.4,E4230&lt;=0.6),"Yes","No")</f>
        <v>No</v>
      </c>
      <c r="I4230" s="2" t="str">
        <f aca="false">IF(AND(F4230="No",G4230="No",H4230="Yes"),"Yes","No")</f>
        <v>No</v>
      </c>
      <c r="J4230" s="2"/>
      <c r="K4230" s="2"/>
    </row>
    <row r="4231" customFormat="false" ht="15" hidden="false" customHeight="false" outlineLevel="0" collapsed="false">
      <c r="A4231" s="2" t="s">
        <v>9731</v>
      </c>
      <c r="B4231" s="13" t="n">
        <v>102</v>
      </c>
      <c r="C4231" s="13" t="n">
        <v>102</v>
      </c>
      <c r="D4231" s="14" t="n">
        <f aca="false">C4231/Summary!$B$4</f>
        <v>0.0068</v>
      </c>
      <c r="E4231" s="15" t="n">
        <v>0.571428571428571</v>
      </c>
      <c r="F4231" s="2" t="s">
        <v>53</v>
      </c>
      <c r="G4231" s="2" t="s">
        <v>44</v>
      </c>
      <c r="H4231" s="2" t="str">
        <f aca="false">IF(AND(E4231&gt;=0.4,E4231&lt;=0.6),"Yes","No")</f>
        <v>Yes</v>
      </c>
      <c r="I4231" s="2" t="str">
        <f aca="false">IF(AND(F4231="No",G4231="No",H4231="Yes"),"Yes","No")</f>
        <v>No</v>
      </c>
      <c r="J4231" s="2"/>
      <c r="K4231" s="2"/>
    </row>
    <row r="4232" customFormat="false" ht="15" hidden="false" customHeight="false" outlineLevel="0" collapsed="false">
      <c r="A4232" s="2" t="s">
        <v>9732</v>
      </c>
      <c r="B4232" s="13" t="n">
        <v>102</v>
      </c>
      <c r="C4232" s="13" t="n">
        <v>102</v>
      </c>
      <c r="D4232" s="14" t="n">
        <f aca="false">C4232/Summary!$B$4</f>
        <v>0.0068</v>
      </c>
      <c r="E4232" s="15" t="n">
        <v>0.857142857142857</v>
      </c>
      <c r="F4232" s="2" t="s">
        <v>53</v>
      </c>
      <c r="G4232" s="2" t="s">
        <v>53</v>
      </c>
      <c r="H4232" s="2" t="str">
        <f aca="false">IF(AND(E4232&gt;=0.4,E4232&lt;=0.6),"Yes","No")</f>
        <v>No</v>
      </c>
      <c r="I4232" s="2" t="str">
        <f aca="false">IF(AND(F4232="No",G4232="No",H4232="Yes"),"Yes","No")</f>
        <v>No</v>
      </c>
      <c r="J4232" s="2"/>
      <c r="K4232" s="2"/>
    </row>
    <row r="4233" customFormat="false" ht="15" hidden="false" customHeight="false" outlineLevel="0" collapsed="false">
      <c r="A4233" s="2" t="s">
        <v>9733</v>
      </c>
      <c r="B4233" s="13" t="n">
        <v>102</v>
      </c>
      <c r="C4233" s="13" t="n">
        <v>99</v>
      </c>
      <c r="D4233" s="14" t="n">
        <f aca="false">C4233/Summary!$B$4</f>
        <v>0.0066</v>
      </c>
      <c r="E4233" s="15" t="n">
        <v>0.428571428571429</v>
      </c>
      <c r="F4233" s="2" t="s">
        <v>53</v>
      </c>
      <c r="G4233" s="2" t="s">
        <v>44</v>
      </c>
      <c r="H4233" s="2" t="str">
        <f aca="false">IF(AND(E4233&gt;=0.4,E4233&lt;=0.6),"Yes","No")</f>
        <v>Yes</v>
      </c>
      <c r="I4233" s="2" t="str">
        <f aca="false">IF(AND(F4233="No",G4233="No",H4233="Yes"),"Yes","No")</f>
        <v>No</v>
      </c>
      <c r="J4233" s="2"/>
      <c r="K4233" s="2"/>
    </row>
    <row r="4234" customFormat="false" ht="15" hidden="false" customHeight="false" outlineLevel="0" collapsed="false">
      <c r="A4234" s="2" t="s">
        <v>9734</v>
      </c>
      <c r="B4234" s="13" t="n">
        <v>102</v>
      </c>
      <c r="C4234" s="13" t="n">
        <v>101</v>
      </c>
      <c r="D4234" s="14" t="n">
        <f aca="false">C4234/Summary!$B$4</f>
        <v>0.00673333333333333</v>
      </c>
      <c r="E4234" s="15" t="n">
        <v>0.428571428571429</v>
      </c>
      <c r="F4234" s="2" t="s">
        <v>53</v>
      </c>
      <c r="G4234" s="2" t="s">
        <v>44</v>
      </c>
      <c r="H4234" s="2" t="str">
        <f aca="false">IF(AND(E4234&gt;=0.4,E4234&lt;=0.6),"Yes","No")</f>
        <v>Yes</v>
      </c>
      <c r="I4234" s="2" t="str">
        <f aca="false">IF(AND(F4234="No",G4234="No",H4234="Yes"),"Yes","No")</f>
        <v>No</v>
      </c>
      <c r="J4234" s="2"/>
      <c r="K4234" s="2"/>
    </row>
    <row r="4235" customFormat="false" ht="15" hidden="false" customHeight="false" outlineLevel="0" collapsed="false">
      <c r="A4235" s="2" t="s">
        <v>9735</v>
      </c>
      <c r="B4235" s="13" t="n">
        <v>102</v>
      </c>
      <c r="C4235" s="13" t="n">
        <v>101</v>
      </c>
      <c r="D4235" s="14" t="n">
        <f aca="false">C4235/Summary!$B$4</f>
        <v>0.00673333333333333</v>
      </c>
      <c r="E4235" s="15" t="n">
        <v>0.714285714285714</v>
      </c>
      <c r="F4235" s="2" t="s">
        <v>53</v>
      </c>
      <c r="G4235" s="2" t="s">
        <v>44</v>
      </c>
      <c r="H4235" s="2" t="str">
        <f aca="false">IF(AND(E4235&gt;=0.4,E4235&lt;=0.6),"Yes","No")</f>
        <v>No</v>
      </c>
      <c r="I4235" s="2" t="str">
        <f aca="false">IF(AND(F4235="No",G4235="No",H4235="Yes"),"Yes","No")</f>
        <v>No</v>
      </c>
      <c r="J4235" s="2"/>
      <c r="K4235" s="2"/>
    </row>
    <row r="4236" customFormat="false" ht="15" hidden="false" customHeight="false" outlineLevel="0" collapsed="false">
      <c r="A4236" s="2" t="s">
        <v>9736</v>
      </c>
      <c r="B4236" s="13" t="n">
        <v>102</v>
      </c>
      <c r="C4236" s="13" t="n">
        <v>102</v>
      </c>
      <c r="D4236" s="14" t="n">
        <f aca="false">C4236/Summary!$B$4</f>
        <v>0.0068</v>
      </c>
      <c r="E4236" s="15" t="n">
        <v>0.571428571428571</v>
      </c>
      <c r="F4236" s="2" t="s">
        <v>53</v>
      </c>
      <c r="G4236" s="2" t="s">
        <v>44</v>
      </c>
      <c r="H4236" s="2" t="str">
        <f aca="false">IF(AND(E4236&gt;=0.4,E4236&lt;=0.6),"Yes","No")</f>
        <v>Yes</v>
      </c>
      <c r="I4236" s="2" t="str">
        <f aca="false">IF(AND(F4236="No",G4236="No",H4236="Yes"),"Yes","No")</f>
        <v>No</v>
      </c>
      <c r="J4236" s="2"/>
      <c r="K4236" s="2"/>
    </row>
    <row r="4237" customFormat="false" ht="15" hidden="false" customHeight="false" outlineLevel="0" collapsed="false">
      <c r="A4237" s="2" t="s">
        <v>9737</v>
      </c>
      <c r="B4237" s="13" t="n">
        <v>102</v>
      </c>
      <c r="C4237" s="13" t="n">
        <v>102</v>
      </c>
      <c r="D4237" s="14" t="n">
        <f aca="false">C4237/Summary!$B$4</f>
        <v>0.0068</v>
      </c>
      <c r="E4237" s="15" t="n">
        <v>0.857142857142857</v>
      </c>
      <c r="F4237" s="2" t="s">
        <v>53</v>
      </c>
      <c r="G4237" s="2" t="s">
        <v>44</v>
      </c>
      <c r="H4237" s="2" t="str">
        <f aca="false">IF(AND(E4237&gt;=0.4,E4237&lt;=0.6),"Yes","No")</f>
        <v>No</v>
      </c>
      <c r="I4237" s="2" t="str">
        <f aca="false">IF(AND(F4237="No",G4237="No",H4237="Yes"),"Yes","No")</f>
        <v>No</v>
      </c>
      <c r="J4237" s="2"/>
      <c r="K4237" s="2"/>
    </row>
    <row r="4238" customFormat="false" ht="15" hidden="false" customHeight="false" outlineLevel="0" collapsed="false">
      <c r="A4238" s="2" t="s">
        <v>9738</v>
      </c>
      <c r="B4238" s="13" t="n">
        <v>102</v>
      </c>
      <c r="C4238" s="13" t="n">
        <v>102</v>
      </c>
      <c r="D4238" s="14" t="n">
        <f aca="false">C4238/Summary!$B$4</f>
        <v>0.0068</v>
      </c>
      <c r="E4238" s="15" t="n">
        <v>0.571428571428571</v>
      </c>
      <c r="F4238" s="2" t="s">
        <v>53</v>
      </c>
      <c r="G4238" s="2" t="s">
        <v>44</v>
      </c>
      <c r="H4238" s="2" t="str">
        <f aca="false">IF(AND(E4238&gt;=0.4,E4238&lt;=0.6),"Yes","No")</f>
        <v>Yes</v>
      </c>
      <c r="I4238" s="2" t="str">
        <f aca="false">IF(AND(F4238="No",G4238="No",H4238="Yes"),"Yes","No")</f>
        <v>No</v>
      </c>
      <c r="J4238" s="2"/>
      <c r="K4238" s="2"/>
    </row>
    <row r="4239" customFormat="false" ht="15" hidden="false" customHeight="false" outlineLevel="0" collapsed="false">
      <c r="A4239" s="2" t="s">
        <v>9739</v>
      </c>
      <c r="B4239" s="13" t="n">
        <v>102</v>
      </c>
      <c r="C4239" s="13" t="n">
        <v>102</v>
      </c>
      <c r="D4239" s="14" t="n">
        <f aca="false">C4239/Summary!$B$4</f>
        <v>0.0068</v>
      </c>
      <c r="E4239" s="15" t="n">
        <v>0.857142857142857</v>
      </c>
      <c r="F4239" s="2" t="s">
        <v>53</v>
      </c>
      <c r="G4239" s="2" t="s">
        <v>53</v>
      </c>
      <c r="H4239" s="2" t="str">
        <f aca="false">IF(AND(E4239&gt;=0.4,E4239&lt;=0.6),"Yes","No")</f>
        <v>No</v>
      </c>
      <c r="I4239" s="2" t="str">
        <f aca="false">IF(AND(F4239="No",G4239="No",H4239="Yes"),"Yes","No")</f>
        <v>No</v>
      </c>
      <c r="J4239" s="2"/>
      <c r="K4239" s="2"/>
    </row>
    <row r="4240" customFormat="false" ht="15" hidden="false" customHeight="false" outlineLevel="0" collapsed="false">
      <c r="A4240" s="2" t="s">
        <v>9740</v>
      </c>
      <c r="B4240" s="13" t="n">
        <v>102</v>
      </c>
      <c r="C4240" s="13" t="n">
        <v>101</v>
      </c>
      <c r="D4240" s="14" t="n">
        <f aca="false">C4240/Summary!$B$4</f>
        <v>0.00673333333333333</v>
      </c>
      <c r="E4240" s="15" t="n">
        <v>0.571428571428571</v>
      </c>
      <c r="F4240" s="2" t="s">
        <v>53</v>
      </c>
      <c r="G4240" s="2" t="s">
        <v>44</v>
      </c>
      <c r="H4240" s="2" t="str">
        <f aca="false">IF(AND(E4240&gt;=0.4,E4240&lt;=0.6),"Yes","No")</f>
        <v>Yes</v>
      </c>
      <c r="I4240" s="2" t="str">
        <f aca="false">IF(AND(F4240="No",G4240="No",H4240="Yes"),"Yes","No")</f>
        <v>No</v>
      </c>
      <c r="J4240" s="2"/>
      <c r="K4240" s="2"/>
    </row>
    <row r="4241" customFormat="false" ht="15" hidden="false" customHeight="false" outlineLevel="0" collapsed="false">
      <c r="A4241" s="2" t="s">
        <v>9741</v>
      </c>
      <c r="B4241" s="13" t="n">
        <v>102</v>
      </c>
      <c r="C4241" s="13" t="n">
        <v>102</v>
      </c>
      <c r="D4241" s="14" t="n">
        <f aca="false">C4241/Summary!$B$4</f>
        <v>0.0068</v>
      </c>
      <c r="E4241" s="15" t="n">
        <v>0.714285714285714</v>
      </c>
      <c r="F4241" s="2" t="s">
        <v>53</v>
      </c>
      <c r="G4241" s="2" t="s">
        <v>53</v>
      </c>
      <c r="H4241" s="2" t="str">
        <f aca="false">IF(AND(E4241&gt;=0.4,E4241&lt;=0.6),"Yes","No")</f>
        <v>No</v>
      </c>
      <c r="I4241" s="2" t="str">
        <f aca="false">IF(AND(F4241="No",G4241="No",H4241="Yes"),"Yes","No")</f>
        <v>No</v>
      </c>
      <c r="J4241" s="2"/>
      <c r="K4241" s="2"/>
    </row>
    <row r="4242" customFormat="false" ht="15" hidden="false" customHeight="false" outlineLevel="0" collapsed="false">
      <c r="A4242" s="2" t="s">
        <v>9742</v>
      </c>
      <c r="B4242" s="13" t="n">
        <v>102</v>
      </c>
      <c r="C4242" s="13" t="n">
        <v>102</v>
      </c>
      <c r="D4242" s="14" t="n">
        <f aca="false">C4242/Summary!$B$4</f>
        <v>0.0068</v>
      </c>
      <c r="E4242" s="15" t="n">
        <v>0.714285714285714</v>
      </c>
      <c r="F4242" s="2" t="s">
        <v>53</v>
      </c>
      <c r="G4242" s="2" t="s">
        <v>53</v>
      </c>
      <c r="H4242" s="2" t="str">
        <f aca="false">IF(AND(E4242&gt;=0.4,E4242&lt;=0.6),"Yes","No")</f>
        <v>No</v>
      </c>
      <c r="I4242" s="2" t="str">
        <f aca="false">IF(AND(F4242="No",G4242="No",H4242="Yes"),"Yes","No")</f>
        <v>No</v>
      </c>
      <c r="J4242" s="2"/>
      <c r="K4242" s="2"/>
    </row>
    <row r="4243" customFormat="false" ht="15" hidden="false" customHeight="false" outlineLevel="0" collapsed="false">
      <c r="A4243" s="2" t="s">
        <v>9743</v>
      </c>
      <c r="B4243" s="13" t="n">
        <v>102</v>
      </c>
      <c r="C4243" s="13" t="n">
        <v>102</v>
      </c>
      <c r="D4243" s="14" t="n">
        <f aca="false">C4243/Summary!$B$4</f>
        <v>0.0068</v>
      </c>
      <c r="E4243" s="15" t="n">
        <v>0.571428571428571</v>
      </c>
      <c r="F4243" s="2" t="s">
        <v>53</v>
      </c>
      <c r="G4243" s="2" t="s">
        <v>44</v>
      </c>
      <c r="H4243" s="2" t="str">
        <f aca="false">IF(AND(E4243&gt;=0.4,E4243&lt;=0.6),"Yes","No")</f>
        <v>Yes</v>
      </c>
      <c r="I4243" s="2" t="str">
        <f aca="false">IF(AND(F4243="No",G4243="No",H4243="Yes"),"Yes","No")</f>
        <v>No</v>
      </c>
      <c r="J4243" s="2"/>
      <c r="K4243" s="2"/>
    </row>
    <row r="4244" customFormat="false" ht="15" hidden="false" customHeight="false" outlineLevel="0" collapsed="false">
      <c r="A4244" s="2" t="s">
        <v>9744</v>
      </c>
      <c r="B4244" s="13" t="n">
        <v>102</v>
      </c>
      <c r="C4244" s="13" t="n">
        <v>102</v>
      </c>
      <c r="D4244" s="14" t="n">
        <f aca="false">C4244/Summary!$B$4</f>
        <v>0.0068</v>
      </c>
      <c r="E4244" s="15" t="n">
        <v>0.285714285714286</v>
      </c>
      <c r="F4244" s="2" t="s">
        <v>53</v>
      </c>
      <c r="G4244" s="2" t="s">
        <v>44</v>
      </c>
      <c r="H4244" s="2" t="str">
        <f aca="false">IF(AND(E4244&gt;=0.4,E4244&lt;=0.6),"Yes","No")</f>
        <v>No</v>
      </c>
      <c r="I4244" s="2" t="str">
        <f aca="false">IF(AND(F4244="No",G4244="No",H4244="Yes"),"Yes","No")</f>
        <v>No</v>
      </c>
      <c r="J4244" s="2"/>
      <c r="K4244" s="2"/>
    </row>
    <row r="4245" customFormat="false" ht="15" hidden="false" customHeight="false" outlineLevel="0" collapsed="false">
      <c r="A4245" s="2" t="s">
        <v>9745</v>
      </c>
      <c r="B4245" s="13" t="n">
        <v>102</v>
      </c>
      <c r="C4245" s="13" t="n">
        <v>102</v>
      </c>
      <c r="D4245" s="14" t="n">
        <f aca="false">C4245/Summary!$B$4</f>
        <v>0.0068</v>
      </c>
      <c r="E4245" s="15" t="n">
        <v>0.428571428571429</v>
      </c>
      <c r="F4245" s="2" t="s">
        <v>53</v>
      </c>
      <c r="G4245" s="2" t="s">
        <v>44</v>
      </c>
      <c r="H4245" s="2" t="str">
        <f aca="false">IF(AND(E4245&gt;=0.4,E4245&lt;=0.6),"Yes","No")</f>
        <v>Yes</v>
      </c>
      <c r="I4245" s="2" t="str">
        <f aca="false">IF(AND(F4245="No",G4245="No",H4245="Yes"),"Yes","No")</f>
        <v>No</v>
      </c>
      <c r="J4245" s="2"/>
      <c r="K4245" s="2"/>
    </row>
    <row r="4246" customFormat="false" ht="15" hidden="false" customHeight="false" outlineLevel="0" collapsed="false">
      <c r="A4246" s="2" t="s">
        <v>9746</v>
      </c>
      <c r="B4246" s="13" t="n">
        <v>102</v>
      </c>
      <c r="C4246" s="13" t="n">
        <v>101</v>
      </c>
      <c r="D4246" s="14" t="n">
        <f aca="false">C4246/Summary!$B$4</f>
        <v>0.00673333333333333</v>
      </c>
      <c r="E4246" s="15" t="n">
        <v>0.714285714285714</v>
      </c>
      <c r="F4246" s="2" t="s">
        <v>53</v>
      </c>
      <c r="G4246" s="2" t="s">
        <v>44</v>
      </c>
      <c r="H4246" s="2" t="str">
        <f aca="false">IF(AND(E4246&gt;=0.4,E4246&lt;=0.6),"Yes","No")</f>
        <v>No</v>
      </c>
      <c r="I4246" s="2" t="str">
        <f aca="false">IF(AND(F4246="No",G4246="No",H4246="Yes"),"Yes","No")</f>
        <v>No</v>
      </c>
      <c r="J4246" s="2"/>
      <c r="K4246" s="2"/>
    </row>
    <row r="4247" customFormat="false" ht="15" hidden="false" customHeight="false" outlineLevel="0" collapsed="false">
      <c r="A4247" s="2" t="s">
        <v>9747</v>
      </c>
      <c r="B4247" s="13" t="n">
        <v>102</v>
      </c>
      <c r="C4247" s="13" t="n">
        <v>101</v>
      </c>
      <c r="D4247" s="14" t="n">
        <f aca="false">C4247/Summary!$B$4</f>
        <v>0.00673333333333333</v>
      </c>
      <c r="E4247" s="15" t="n">
        <v>0.714285714285714</v>
      </c>
      <c r="F4247" s="2" t="s">
        <v>53</v>
      </c>
      <c r="G4247" s="2" t="s">
        <v>44</v>
      </c>
      <c r="H4247" s="2" t="str">
        <f aca="false">IF(AND(E4247&gt;=0.4,E4247&lt;=0.6),"Yes","No")</f>
        <v>No</v>
      </c>
      <c r="I4247" s="2" t="str">
        <f aca="false">IF(AND(F4247="No",G4247="No",H4247="Yes"),"Yes","No")</f>
        <v>No</v>
      </c>
      <c r="J4247" s="2"/>
      <c r="K4247" s="2"/>
    </row>
    <row r="4248" customFormat="false" ht="15" hidden="false" customHeight="false" outlineLevel="0" collapsed="false">
      <c r="A4248" s="2" t="s">
        <v>9748</v>
      </c>
      <c r="B4248" s="13" t="n">
        <v>102</v>
      </c>
      <c r="C4248" s="13" t="n">
        <v>102</v>
      </c>
      <c r="D4248" s="14" t="n">
        <f aca="false">C4248/Summary!$B$4</f>
        <v>0.0068</v>
      </c>
      <c r="E4248" s="15" t="n">
        <v>0.857142857142857</v>
      </c>
      <c r="F4248" s="2" t="s">
        <v>53</v>
      </c>
      <c r="G4248" s="2" t="s">
        <v>53</v>
      </c>
      <c r="H4248" s="2" t="str">
        <f aca="false">IF(AND(E4248&gt;=0.4,E4248&lt;=0.6),"Yes","No")</f>
        <v>No</v>
      </c>
      <c r="I4248" s="2" t="str">
        <f aca="false">IF(AND(F4248="No",G4248="No",H4248="Yes"),"Yes","No")</f>
        <v>No</v>
      </c>
      <c r="J4248" s="2"/>
      <c r="K4248" s="2"/>
    </row>
    <row r="4249" customFormat="false" ht="15" hidden="false" customHeight="false" outlineLevel="0" collapsed="false">
      <c r="A4249" s="2" t="s">
        <v>9749</v>
      </c>
      <c r="B4249" s="13" t="n">
        <v>102</v>
      </c>
      <c r="C4249" s="13" t="n">
        <v>102</v>
      </c>
      <c r="D4249" s="14" t="n">
        <f aca="false">C4249/Summary!$B$4</f>
        <v>0.0068</v>
      </c>
      <c r="E4249" s="15" t="n">
        <v>0.428571428571429</v>
      </c>
      <c r="F4249" s="2" t="s">
        <v>53</v>
      </c>
      <c r="G4249" s="2" t="s">
        <v>44</v>
      </c>
      <c r="H4249" s="2" t="str">
        <f aca="false">IF(AND(E4249&gt;=0.4,E4249&lt;=0.6),"Yes","No")</f>
        <v>Yes</v>
      </c>
      <c r="I4249" s="2" t="str">
        <f aca="false">IF(AND(F4249="No",G4249="No",H4249="Yes"),"Yes","No")</f>
        <v>No</v>
      </c>
      <c r="J4249" s="2"/>
      <c r="K4249" s="2"/>
    </row>
    <row r="4250" customFormat="false" ht="15" hidden="false" customHeight="false" outlineLevel="0" collapsed="false">
      <c r="A4250" s="2" t="s">
        <v>9750</v>
      </c>
      <c r="B4250" s="13" t="n">
        <v>102</v>
      </c>
      <c r="C4250" s="13" t="n">
        <v>101</v>
      </c>
      <c r="D4250" s="14" t="n">
        <f aca="false">C4250/Summary!$B$4</f>
        <v>0.00673333333333333</v>
      </c>
      <c r="E4250" s="15" t="n">
        <v>0.428571428571429</v>
      </c>
      <c r="F4250" s="2" t="s">
        <v>53</v>
      </c>
      <c r="G4250" s="2" t="s">
        <v>44</v>
      </c>
      <c r="H4250" s="2" t="str">
        <f aca="false">IF(AND(E4250&gt;=0.4,E4250&lt;=0.6),"Yes","No")</f>
        <v>Yes</v>
      </c>
      <c r="I4250" s="2" t="str">
        <f aca="false">IF(AND(F4250="No",G4250="No",H4250="Yes"),"Yes","No")</f>
        <v>No</v>
      </c>
      <c r="J4250" s="2"/>
      <c r="K4250" s="2"/>
    </row>
    <row r="4251" customFormat="false" ht="15" hidden="false" customHeight="false" outlineLevel="0" collapsed="false">
      <c r="A4251" s="2" t="s">
        <v>9751</v>
      </c>
      <c r="B4251" s="13" t="n">
        <v>102</v>
      </c>
      <c r="C4251" s="13" t="n">
        <v>102</v>
      </c>
      <c r="D4251" s="14" t="n">
        <f aca="false">C4251/Summary!$B$4</f>
        <v>0.0068</v>
      </c>
      <c r="E4251" s="15" t="n">
        <v>0.428571428571429</v>
      </c>
      <c r="F4251" s="2" t="s">
        <v>53</v>
      </c>
      <c r="G4251" s="2" t="s">
        <v>44</v>
      </c>
      <c r="H4251" s="2" t="str">
        <f aca="false">IF(AND(E4251&gt;=0.4,E4251&lt;=0.6),"Yes","No")</f>
        <v>Yes</v>
      </c>
      <c r="I4251" s="2" t="str">
        <f aca="false">IF(AND(F4251="No",G4251="No",H4251="Yes"),"Yes","No")</f>
        <v>No</v>
      </c>
      <c r="J4251" s="2"/>
      <c r="K4251" s="2"/>
    </row>
    <row r="4252" customFormat="false" ht="15" hidden="false" customHeight="false" outlineLevel="0" collapsed="false">
      <c r="A4252" s="2" t="s">
        <v>9752</v>
      </c>
      <c r="B4252" s="13" t="n">
        <v>102</v>
      </c>
      <c r="C4252" s="13" t="n">
        <v>102</v>
      </c>
      <c r="D4252" s="14" t="n">
        <f aca="false">C4252/Summary!$B$4</f>
        <v>0.0068</v>
      </c>
      <c r="E4252" s="15" t="n">
        <v>0.571428571428571</v>
      </c>
      <c r="F4252" s="2" t="s">
        <v>53</v>
      </c>
      <c r="G4252" s="2" t="s">
        <v>53</v>
      </c>
      <c r="H4252" s="2" t="str">
        <f aca="false">IF(AND(E4252&gt;=0.4,E4252&lt;=0.6),"Yes","No")</f>
        <v>Yes</v>
      </c>
      <c r="I4252" s="2" t="str">
        <f aca="false">IF(AND(F4252="No",G4252="No",H4252="Yes"),"Yes","No")</f>
        <v>No</v>
      </c>
      <c r="J4252" s="2"/>
      <c r="K4252" s="2"/>
    </row>
    <row r="4253" customFormat="false" ht="15" hidden="false" customHeight="false" outlineLevel="0" collapsed="false">
      <c r="A4253" s="2" t="s">
        <v>9753</v>
      </c>
      <c r="B4253" s="13" t="n">
        <v>102</v>
      </c>
      <c r="C4253" s="13" t="n">
        <v>102</v>
      </c>
      <c r="D4253" s="14" t="n">
        <f aca="false">C4253/Summary!$B$4</f>
        <v>0.0068</v>
      </c>
      <c r="E4253" s="15" t="n">
        <v>0.571428571428571</v>
      </c>
      <c r="F4253" s="2" t="s">
        <v>53</v>
      </c>
      <c r="G4253" s="2" t="s">
        <v>53</v>
      </c>
      <c r="H4253" s="2" t="str">
        <f aca="false">IF(AND(E4253&gt;=0.4,E4253&lt;=0.6),"Yes","No")</f>
        <v>Yes</v>
      </c>
      <c r="I4253" s="2" t="str">
        <f aca="false">IF(AND(F4253="No",G4253="No",H4253="Yes"),"Yes","No")</f>
        <v>No</v>
      </c>
      <c r="J4253" s="2"/>
      <c r="K4253" s="2"/>
    </row>
    <row r="4254" customFormat="false" ht="15" hidden="false" customHeight="false" outlineLevel="0" collapsed="false">
      <c r="A4254" s="2" t="s">
        <v>9754</v>
      </c>
      <c r="B4254" s="13" t="n">
        <v>102</v>
      </c>
      <c r="C4254" s="13" t="n">
        <v>102</v>
      </c>
      <c r="D4254" s="14" t="n">
        <f aca="false">C4254/Summary!$B$4</f>
        <v>0.0068</v>
      </c>
      <c r="E4254" s="15" t="n">
        <v>0.428571428571429</v>
      </c>
      <c r="F4254" s="2" t="s">
        <v>53</v>
      </c>
      <c r="G4254" s="2" t="s">
        <v>44</v>
      </c>
      <c r="H4254" s="2" t="str">
        <f aca="false">IF(AND(E4254&gt;=0.4,E4254&lt;=0.6),"Yes","No")</f>
        <v>Yes</v>
      </c>
      <c r="I4254" s="2" t="str">
        <f aca="false">IF(AND(F4254="No",G4254="No",H4254="Yes"),"Yes","No")</f>
        <v>No</v>
      </c>
      <c r="J4254" s="2"/>
      <c r="K4254" s="2"/>
    </row>
    <row r="4255" customFormat="false" ht="15" hidden="false" customHeight="false" outlineLevel="0" collapsed="false">
      <c r="A4255" s="2" t="s">
        <v>9755</v>
      </c>
      <c r="B4255" s="13" t="n">
        <v>102</v>
      </c>
      <c r="C4255" s="13" t="n">
        <v>102</v>
      </c>
      <c r="D4255" s="14" t="n">
        <f aca="false">C4255/Summary!$B$4</f>
        <v>0.0068</v>
      </c>
      <c r="E4255" s="15" t="n">
        <v>0.714285714285714</v>
      </c>
      <c r="F4255" s="2" t="s">
        <v>53</v>
      </c>
      <c r="G4255" s="2" t="s">
        <v>53</v>
      </c>
      <c r="H4255" s="2" t="str">
        <f aca="false">IF(AND(E4255&gt;=0.4,E4255&lt;=0.6),"Yes","No")</f>
        <v>No</v>
      </c>
      <c r="I4255" s="2" t="str">
        <f aca="false">IF(AND(F4255="No",G4255="No",H4255="Yes"),"Yes","No")</f>
        <v>No</v>
      </c>
      <c r="J4255" s="2"/>
      <c r="K4255" s="2"/>
    </row>
    <row r="4256" customFormat="false" ht="15" hidden="false" customHeight="false" outlineLevel="0" collapsed="false">
      <c r="A4256" s="2" t="s">
        <v>9756</v>
      </c>
      <c r="B4256" s="13" t="n">
        <v>102</v>
      </c>
      <c r="C4256" s="13" t="n">
        <v>102</v>
      </c>
      <c r="D4256" s="14" t="n">
        <f aca="false">C4256/Summary!$B$4</f>
        <v>0.0068</v>
      </c>
      <c r="E4256" s="15" t="n">
        <v>0.285714285714286</v>
      </c>
      <c r="F4256" s="2" t="s">
        <v>44</v>
      </c>
      <c r="G4256" s="2" t="s">
        <v>44</v>
      </c>
      <c r="H4256" s="2" t="str">
        <f aca="false">IF(AND(E4256&gt;=0.4,E4256&lt;=0.6),"Yes","No")</f>
        <v>No</v>
      </c>
      <c r="I4256" s="2" t="str">
        <f aca="false">IF(AND(F4256="No",G4256="No",H4256="Yes"),"Yes","No")</f>
        <v>No</v>
      </c>
      <c r="J4256" s="2"/>
      <c r="K4256" s="2"/>
    </row>
    <row r="4257" customFormat="false" ht="15" hidden="false" customHeight="false" outlineLevel="0" collapsed="false">
      <c r="A4257" s="2" t="s">
        <v>9757</v>
      </c>
      <c r="B4257" s="13" t="n">
        <v>102</v>
      </c>
      <c r="C4257" s="13" t="n">
        <v>101</v>
      </c>
      <c r="D4257" s="14" t="n">
        <f aca="false">C4257/Summary!$B$4</f>
        <v>0.00673333333333333</v>
      </c>
      <c r="E4257" s="15" t="n">
        <v>0.428571428571429</v>
      </c>
      <c r="F4257" s="2" t="s">
        <v>53</v>
      </c>
      <c r="G4257" s="2" t="s">
        <v>44</v>
      </c>
      <c r="H4257" s="2" t="str">
        <f aca="false">IF(AND(E4257&gt;=0.4,E4257&lt;=0.6),"Yes","No")</f>
        <v>Yes</v>
      </c>
      <c r="I4257" s="2" t="str">
        <f aca="false">IF(AND(F4257="No",G4257="No",H4257="Yes"),"Yes","No")</f>
        <v>No</v>
      </c>
      <c r="J4257" s="2"/>
      <c r="K4257" s="2"/>
    </row>
    <row r="4258" customFormat="false" ht="15" hidden="false" customHeight="false" outlineLevel="0" collapsed="false">
      <c r="A4258" s="2" t="s">
        <v>9758</v>
      </c>
      <c r="B4258" s="13" t="n">
        <v>102</v>
      </c>
      <c r="C4258" s="13" t="n">
        <v>101</v>
      </c>
      <c r="D4258" s="14" t="n">
        <f aca="false">C4258/Summary!$B$4</f>
        <v>0.00673333333333333</v>
      </c>
      <c r="E4258" s="15" t="n">
        <v>0.714285714285714</v>
      </c>
      <c r="F4258" s="2" t="s">
        <v>53</v>
      </c>
      <c r="G4258" s="2" t="s">
        <v>53</v>
      </c>
      <c r="H4258" s="2" t="str">
        <f aca="false">IF(AND(E4258&gt;=0.4,E4258&lt;=0.6),"Yes","No")</f>
        <v>No</v>
      </c>
      <c r="I4258" s="2" t="str">
        <f aca="false">IF(AND(F4258="No",G4258="No",H4258="Yes"),"Yes","No")</f>
        <v>No</v>
      </c>
      <c r="J4258" s="2"/>
      <c r="K4258" s="2"/>
    </row>
    <row r="4259" customFormat="false" ht="15" hidden="false" customHeight="false" outlineLevel="0" collapsed="false">
      <c r="A4259" s="2" t="s">
        <v>9759</v>
      </c>
      <c r="B4259" s="13" t="n">
        <v>102</v>
      </c>
      <c r="C4259" s="13" t="n">
        <v>102</v>
      </c>
      <c r="D4259" s="14" t="n">
        <f aca="false">C4259/Summary!$B$4</f>
        <v>0.0068</v>
      </c>
      <c r="E4259" s="15" t="n">
        <v>0.714285714285714</v>
      </c>
      <c r="F4259" s="2" t="s">
        <v>53</v>
      </c>
      <c r="G4259" s="2" t="s">
        <v>53</v>
      </c>
      <c r="H4259" s="2" t="str">
        <f aca="false">IF(AND(E4259&gt;=0.4,E4259&lt;=0.6),"Yes","No")</f>
        <v>No</v>
      </c>
      <c r="I4259" s="2" t="str">
        <f aca="false">IF(AND(F4259="No",G4259="No",H4259="Yes"),"Yes","No")</f>
        <v>No</v>
      </c>
      <c r="J4259" s="2"/>
      <c r="K4259" s="2"/>
    </row>
    <row r="4260" customFormat="false" ht="15" hidden="false" customHeight="false" outlineLevel="0" collapsed="false">
      <c r="A4260" s="2" t="s">
        <v>9760</v>
      </c>
      <c r="B4260" s="13" t="n">
        <v>102</v>
      </c>
      <c r="C4260" s="13" t="n">
        <v>102</v>
      </c>
      <c r="D4260" s="14" t="n">
        <f aca="false">C4260/Summary!$B$4</f>
        <v>0.0068</v>
      </c>
      <c r="E4260" s="15" t="n">
        <v>0.714285714285714</v>
      </c>
      <c r="F4260" s="2" t="s">
        <v>53</v>
      </c>
      <c r="G4260" s="2" t="s">
        <v>53</v>
      </c>
      <c r="H4260" s="2" t="str">
        <f aca="false">IF(AND(E4260&gt;=0.4,E4260&lt;=0.6),"Yes","No")</f>
        <v>No</v>
      </c>
      <c r="I4260" s="2" t="str">
        <f aca="false">IF(AND(F4260="No",G4260="No",H4260="Yes"),"Yes","No")</f>
        <v>No</v>
      </c>
      <c r="J4260" s="2"/>
      <c r="K4260" s="2"/>
    </row>
    <row r="4261" customFormat="false" ht="15" hidden="false" customHeight="false" outlineLevel="0" collapsed="false">
      <c r="A4261" s="2" t="s">
        <v>9761</v>
      </c>
      <c r="B4261" s="13" t="n">
        <v>102</v>
      </c>
      <c r="C4261" s="13" t="n">
        <v>101</v>
      </c>
      <c r="D4261" s="14" t="n">
        <f aca="false">C4261/Summary!$B$4</f>
        <v>0.00673333333333333</v>
      </c>
      <c r="E4261" s="15" t="n">
        <v>0.714285714285714</v>
      </c>
      <c r="F4261" s="2" t="s">
        <v>53</v>
      </c>
      <c r="G4261" s="2" t="s">
        <v>44</v>
      </c>
      <c r="H4261" s="2" t="str">
        <f aca="false">IF(AND(E4261&gt;=0.4,E4261&lt;=0.6),"Yes","No")</f>
        <v>No</v>
      </c>
      <c r="I4261" s="2" t="str">
        <f aca="false">IF(AND(F4261="No",G4261="No",H4261="Yes"),"Yes","No")</f>
        <v>No</v>
      </c>
      <c r="J4261" s="2"/>
      <c r="K4261" s="2"/>
    </row>
    <row r="4262" customFormat="false" ht="15" hidden="false" customHeight="false" outlineLevel="0" collapsed="false">
      <c r="A4262" s="2" t="s">
        <v>9762</v>
      </c>
      <c r="B4262" s="13" t="n">
        <v>102</v>
      </c>
      <c r="C4262" s="13" t="n">
        <v>101</v>
      </c>
      <c r="D4262" s="14" t="n">
        <f aca="false">C4262/Summary!$B$4</f>
        <v>0.00673333333333333</v>
      </c>
      <c r="E4262" s="15" t="n">
        <v>0.714285714285714</v>
      </c>
      <c r="F4262" s="2" t="s">
        <v>53</v>
      </c>
      <c r="G4262" s="2" t="s">
        <v>44</v>
      </c>
      <c r="H4262" s="2" t="str">
        <f aca="false">IF(AND(E4262&gt;=0.4,E4262&lt;=0.6),"Yes","No")</f>
        <v>No</v>
      </c>
      <c r="I4262" s="2" t="str">
        <f aca="false">IF(AND(F4262="No",G4262="No",H4262="Yes"),"Yes","No")</f>
        <v>No</v>
      </c>
      <c r="J4262" s="2"/>
      <c r="K4262" s="2"/>
    </row>
    <row r="4263" customFormat="false" ht="15" hidden="false" customHeight="false" outlineLevel="0" collapsed="false">
      <c r="A4263" s="2" t="s">
        <v>9763</v>
      </c>
      <c r="B4263" s="13" t="n">
        <v>102</v>
      </c>
      <c r="C4263" s="13" t="n">
        <v>102</v>
      </c>
      <c r="D4263" s="14" t="n">
        <f aca="false">C4263/Summary!$B$4</f>
        <v>0.0068</v>
      </c>
      <c r="E4263" s="15" t="n">
        <v>0.571428571428571</v>
      </c>
      <c r="F4263" s="2" t="s">
        <v>53</v>
      </c>
      <c r="G4263" s="2" t="s">
        <v>53</v>
      </c>
      <c r="H4263" s="2" t="str">
        <f aca="false">IF(AND(E4263&gt;=0.4,E4263&lt;=0.6),"Yes","No")</f>
        <v>Yes</v>
      </c>
      <c r="I4263" s="2" t="str">
        <f aca="false">IF(AND(F4263="No",G4263="No",H4263="Yes"),"Yes","No")</f>
        <v>No</v>
      </c>
      <c r="J4263" s="2"/>
      <c r="K4263" s="2"/>
    </row>
    <row r="4264" customFormat="false" ht="15" hidden="false" customHeight="false" outlineLevel="0" collapsed="false">
      <c r="A4264" s="2" t="s">
        <v>9764</v>
      </c>
      <c r="B4264" s="13" t="n">
        <v>102</v>
      </c>
      <c r="C4264" s="13" t="n">
        <v>102</v>
      </c>
      <c r="D4264" s="14" t="n">
        <f aca="false">C4264/Summary!$B$4</f>
        <v>0.0068</v>
      </c>
      <c r="E4264" s="15" t="n">
        <v>0.571428571428571</v>
      </c>
      <c r="F4264" s="2" t="s">
        <v>44</v>
      </c>
      <c r="G4264" s="2" t="s">
        <v>53</v>
      </c>
      <c r="H4264" s="2" t="str">
        <f aca="false">IF(AND(E4264&gt;=0.4,E4264&lt;=0.6),"Yes","No")</f>
        <v>Yes</v>
      </c>
      <c r="I4264" s="2" t="str">
        <f aca="false">IF(AND(F4264="No",G4264="No",H4264="Yes"),"Yes","No")</f>
        <v>No</v>
      </c>
      <c r="J4264" s="2"/>
      <c r="K4264" s="2"/>
    </row>
    <row r="4265" customFormat="false" ht="15" hidden="false" customHeight="false" outlineLevel="0" collapsed="false">
      <c r="A4265" s="2" t="s">
        <v>9765</v>
      </c>
      <c r="B4265" s="13" t="n">
        <v>102</v>
      </c>
      <c r="C4265" s="13" t="n">
        <v>102</v>
      </c>
      <c r="D4265" s="14" t="n">
        <f aca="false">C4265/Summary!$B$4</f>
        <v>0.0068</v>
      </c>
      <c r="E4265" s="15" t="n">
        <v>0.571428571428571</v>
      </c>
      <c r="F4265" s="2" t="s">
        <v>53</v>
      </c>
      <c r="G4265" s="2" t="s">
        <v>44</v>
      </c>
      <c r="H4265" s="2" t="str">
        <f aca="false">IF(AND(E4265&gt;=0.4,E4265&lt;=0.6),"Yes","No")</f>
        <v>Yes</v>
      </c>
      <c r="I4265" s="2" t="str">
        <f aca="false">IF(AND(F4265="No",G4265="No",H4265="Yes"),"Yes","No")</f>
        <v>No</v>
      </c>
      <c r="J4265" s="2"/>
      <c r="K4265" s="2"/>
    </row>
    <row r="4266" customFormat="false" ht="15" hidden="false" customHeight="false" outlineLevel="0" collapsed="false">
      <c r="A4266" s="2" t="s">
        <v>9766</v>
      </c>
      <c r="B4266" s="13" t="n">
        <v>102</v>
      </c>
      <c r="C4266" s="13" t="n">
        <v>102</v>
      </c>
      <c r="D4266" s="14" t="n">
        <f aca="false">C4266/Summary!$B$4</f>
        <v>0.0068</v>
      </c>
      <c r="E4266" s="15" t="n">
        <v>0.571428571428571</v>
      </c>
      <c r="F4266" s="2" t="s">
        <v>53</v>
      </c>
      <c r="G4266" s="2" t="s">
        <v>44</v>
      </c>
      <c r="H4266" s="2" t="str">
        <f aca="false">IF(AND(E4266&gt;=0.4,E4266&lt;=0.6),"Yes","No")</f>
        <v>Yes</v>
      </c>
      <c r="I4266" s="2" t="str">
        <f aca="false">IF(AND(F4266="No",G4266="No",H4266="Yes"),"Yes","No")</f>
        <v>No</v>
      </c>
      <c r="J4266" s="2"/>
      <c r="K4266" s="2"/>
    </row>
    <row r="4267" customFormat="false" ht="15" hidden="false" customHeight="false" outlineLevel="0" collapsed="false">
      <c r="A4267" s="2" t="s">
        <v>9767</v>
      </c>
      <c r="B4267" s="13" t="n">
        <v>102</v>
      </c>
      <c r="C4267" s="13" t="n">
        <v>101</v>
      </c>
      <c r="D4267" s="14" t="n">
        <f aca="false">C4267/Summary!$B$4</f>
        <v>0.00673333333333333</v>
      </c>
      <c r="E4267" s="15" t="n">
        <v>0.571428571428571</v>
      </c>
      <c r="F4267" s="2" t="s">
        <v>53</v>
      </c>
      <c r="G4267" s="2" t="s">
        <v>44</v>
      </c>
      <c r="H4267" s="2" t="str">
        <f aca="false">IF(AND(E4267&gt;=0.4,E4267&lt;=0.6),"Yes","No")</f>
        <v>Yes</v>
      </c>
      <c r="I4267" s="2" t="str">
        <f aca="false">IF(AND(F4267="No",G4267="No",H4267="Yes"),"Yes","No")</f>
        <v>No</v>
      </c>
      <c r="J4267" s="2"/>
      <c r="K4267" s="2"/>
    </row>
    <row r="4268" customFormat="false" ht="15" hidden="false" customHeight="false" outlineLevel="0" collapsed="false">
      <c r="A4268" s="2" t="s">
        <v>9768</v>
      </c>
      <c r="B4268" s="13" t="n">
        <v>102</v>
      </c>
      <c r="C4268" s="13" t="n">
        <v>102</v>
      </c>
      <c r="D4268" s="14" t="n">
        <f aca="false">C4268/Summary!$B$4</f>
        <v>0.0068</v>
      </c>
      <c r="E4268" s="15" t="n">
        <v>0.285714285714286</v>
      </c>
      <c r="F4268" s="2" t="s">
        <v>53</v>
      </c>
      <c r="G4268" s="2" t="s">
        <v>44</v>
      </c>
      <c r="H4268" s="2" t="str">
        <f aca="false">IF(AND(E4268&gt;=0.4,E4268&lt;=0.6),"Yes","No")</f>
        <v>No</v>
      </c>
      <c r="I4268" s="2" t="str">
        <f aca="false">IF(AND(F4268="No",G4268="No",H4268="Yes"),"Yes","No")</f>
        <v>No</v>
      </c>
      <c r="J4268" s="2"/>
      <c r="K4268" s="2"/>
    </row>
    <row r="4269" customFormat="false" ht="15" hidden="false" customHeight="false" outlineLevel="0" collapsed="false">
      <c r="A4269" s="2" t="s">
        <v>9769</v>
      </c>
      <c r="B4269" s="13" t="n">
        <v>102</v>
      </c>
      <c r="C4269" s="13" t="n">
        <v>102</v>
      </c>
      <c r="D4269" s="14" t="n">
        <f aca="false">C4269/Summary!$B$4</f>
        <v>0.0068</v>
      </c>
      <c r="E4269" s="15" t="n">
        <v>0.142857142857143</v>
      </c>
      <c r="F4269" s="2" t="s">
        <v>53</v>
      </c>
      <c r="G4269" s="2" t="s">
        <v>44</v>
      </c>
      <c r="H4269" s="2" t="str">
        <f aca="false">IF(AND(E4269&gt;=0.4,E4269&lt;=0.6),"Yes","No")</f>
        <v>No</v>
      </c>
      <c r="I4269" s="2" t="str">
        <f aca="false">IF(AND(F4269="No",G4269="No",H4269="Yes"),"Yes","No")</f>
        <v>No</v>
      </c>
      <c r="J4269" s="2"/>
      <c r="K4269" s="2"/>
    </row>
    <row r="4270" customFormat="false" ht="15" hidden="false" customHeight="false" outlineLevel="0" collapsed="false">
      <c r="A4270" s="2" t="s">
        <v>9770</v>
      </c>
      <c r="B4270" s="13" t="n">
        <v>102</v>
      </c>
      <c r="C4270" s="13" t="n">
        <v>101</v>
      </c>
      <c r="D4270" s="14" t="n">
        <f aca="false">C4270/Summary!$B$4</f>
        <v>0.00673333333333333</v>
      </c>
      <c r="E4270" s="15" t="n">
        <v>0.285714285714286</v>
      </c>
      <c r="F4270" s="2" t="s">
        <v>53</v>
      </c>
      <c r="G4270" s="2" t="s">
        <v>44</v>
      </c>
      <c r="H4270" s="2" t="str">
        <f aca="false">IF(AND(E4270&gt;=0.4,E4270&lt;=0.6),"Yes","No")</f>
        <v>No</v>
      </c>
      <c r="I4270" s="2" t="str">
        <f aca="false">IF(AND(F4270="No",G4270="No",H4270="Yes"),"Yes","No")</f>
        <v>No</v>
      </c>
      <c r="J4270" s="2"/>
      <c r="K4270" s="2"/>
    </row>
    <row r="4271" customFormat="false" ht="15" hidden="false" customHeight="false" outlineLevel="0" collapsed="false">
      <c r="A4271" s="2" t="s">
        <v>9771</v>
      </c>
      <c r="B4271" s="13" t="n">
        <v>102</v>
      </c>
      <c r="C4271" s="13" t="n">
        <v>101</v>
      </c>
      <c r="D4271" s="14" t="n">
        <f aca="false">C4271/Summary!$B$4</f>
        <v>0.00673333333333333</v>
      </c>
      <c r="E4271" s="15" t="n">
        <v>0.428571428571429</v>
      </c>
      <c r="F4271" s="2" t="s">
        <v>53</v>
      </c>
      <c r="G4271" s="2" t="s">
        <v>44</v>
      </c>
      <c r="H4271" s="2" t="str">
        <f aca="false">IF(AND(E4271&gt;=0.4,E4271&lt;=0.6),"Yes","No")</f>
        <v>Yes</v>
      </c>
      <c r="I4271" s="2" t="str">
        <f aca="false">IF(AND(F4271="No",G4271="No",H4271="Yes"),"Yes","No")</f>
        <v>No</v>
      </c>
      <c r="J4271" s="2"/>
      <c r="K4271" s="2"/>
    </row>
    <row r="4272" customFormat="false" ht="15" hidden="false" customHeight="false" outlineLevel="0" collapsed="false">
      <c r="A4272" s="2" t="s">
        <v>9772</v>
      </c>
      <c r="B4272" s="13" t="n">
        <v>102</v>
      </c>
      <c r="C4272" s="13" t="n">
        <v>101</v>
      </c>
      <c r="D4272" s="14" t="n">
        <f aca="false">C4272/Summary!$B$4</f>
        <v>0.00673333333333333</v>
      </c>
      <c r="E4272" s="15" t="n">
        <v>0.571428571428571</v>
      </c>
      <c r="F4272" s="2" t="s">
        <v>53</v>
      </c>
      <c r="G4272" s="2" t="s">
        <v>53</v>
      </c>
      <c r="H4272" s="2" t="str">
        <f aca="false">IF(AND(E4272&gt;=0.4,E4272&lt;=0.6),"Yes","No")</f>
        <v>Yes</v>
      </c>
      <c r="I4272" s="2" t="str">
        <f aca="false">IF(AND(F4272="No",G4272="No",H4272="Yes"),"Yes","No")</f>
        <v>No</v>
      </c>
      <c r="J4272" s="2"/>
      <c r="K4272" s="2"/>
    </row>
    <row r="4273" customFormat="false" ht="15" hidden="false" customHeight="false" outlineLevel="0" collapsed="false">
      <c r="A4273" s="2" t="s">
        <v>9773</v>
      </c>
      <c r="B4273" s="13" t="n">
        <v>102</v>
      </c>
      <c r="C4273" s="13" t="n">
        <v>102</v>
      </c>
      <c r="D4273" s="14" t="n">
        <f aca="false">C4273/Summary!$B$4</f>
        <v>0.0068</v>
      </c>
      <c r="E4273" s="15" t="n">
        <v>0.285714285714286</v>
      </c>
      <c r="F4273" s="2" t="s">
        <v>53</v>
      </c>
      <c r="G4273" s="2" t="s">
        <v>44</v>
      </c>
      <c r="H4273" s="2" t="str">
        <f aca="false">IF(AND(E4273&gt;=0.4,E4273&lt;=0.6),"Yes","No")</f>
        <v>No</v>
      </c>
      <c r="I4273" s="2" t="str">
        <f aca="false">IF(AND(F4273="No",G4273="No",H4273="Yes"),"Yes","No")</f>
        <v>No</v>
      </c>
      <c r="J4273" s="2"/>
      <c r="K4273" s="2"/>
    </row>
    <row r="4274" customFormat="false" ht="15" hidden="false" customHeight="false" outlineLevel="0" collapsed="false">
      <c r="A4274" s="2" t="s">
        <v>9774</v>
      </c>
      <c r="B4274" s="13" t="n">
        <v>102</v>
      </c>
      <c r="C4274" s="13" t="n">
        <v>101</v>
      </c>
      <c r="D4274" s="14" t="n">
        <f aca="false">C4274/Summary!$B$4</f>
        <v>0.00673333333333333</v>
      </c>
      <c r="E4274" s="15" t="n">
        <v>0.428571428571429</v>
      </c>
      <c r="F4274" s="2" t="s">
        <v>53</v>
      </c>
      <c r="G4274" s="2" t="s">
        <v>44</v>
      </c>
      <c r="H4274" s="2" t="str">
        <f aca="false">IF(AND(E4274&gt;=0.4,E4274&lt;=0.6),"Yes","No")</f>
        <v>Yes</v>
      </c>
      <c r="I4274" s="2" t="str">
        <f aca="false">IF(AND(F4274="No",G4274="No",H4274="Yes"),"Yes","No")</f>
        <v>No</v>
      </c>
      <c r="J4274" s="2"/>
      <c r="K4274" s="2"/>
    </row>
    <row r="4275" customFormat="false" ht="15" hidden="false" customHeight="false" outlineLevel="0" collapsed="false">
      <c r="A4275" s="2" t="s">
        <v>9775</v>
      </c>
      <c r="B4275" s="13" t="n">
        <v>102</v>
      </c>
      <c r="C4275" s="13" t="n">
        <v>102</v>
      </c>
      <c r="D4275" s="14" t="n">
        <f aca="false">C4275/Summary!$B$4</f>
        <v>0.0068</v>
      </c>
      <c r="E4275" s="15" t="n">
        <v>0.142857142857143</v>
      </c>
      <c r="F4275" s="2" t="s">
        <v>53</v>
      </c>
      <c r="G4275" s="2" t="s">
        <v>44</v>
      </c>
      <c r="H4275" s="2" t="str">
        <f aca="false">IF(AND(E4275&gt;=0.4,E4275&lt;=0.6),"Yes","No")</f>
        <v>No</v>
      </c>
      <c r="I4275" s="2" t="str">
        <f aca="false">IF(AND(F4275="No",G4275="No",H4275="Yes"),"Yes","No")</f>
        <v>No</v>
      </c>
      <c r="J4275" s="2"/>
      <c r="K4275" s="2"/>
    </row>
    <row r="4276" customFormat="false" ht="15" hidden="false" customHeight="false" outlineLevel="0" collapsed="false">
      <c r="A4276" s="2" t="s">
        <v>9776</v>
      </c>
      <c r="B4276" s="13" t="n">
        <v>102</v>
      </c>
      <c r="C4276" s="13" t="n">
        <v>100</v>
      </c>
      <c r="D4276" s="14" t="n">
        <f aca="false">C4276/Summary!$B$4</f>
        <v>0.00666666666666667</v>
      </c>
      <c r="E4276" s="15" t="n">
        <v>0.285714285714286</v>
      </c>
      <c r="F4276" s="2" t="s">
        <v>53</v>
      </c>
      <c r="G4276" s="2" t="s">
        <v>53</v>
      </c>
      <c r="H4276" s="2" t="str">
        <f aca="false">IF(AND(E4276&gt;=0.4,E4276&lt;=0.6),"Yes","No")</f>
        <v>No</v>
      </c>
      <c r="I4276" s="2" t="str">
        <f aca="false">IF(AND(F4276="No",G4276="No",H4276="Yes"),"Yes","No")</f>
        <v>No</v>
      </c>
      <c r="J4276" s="2"/>
      <c r="K4276" s="2"/>
    </row>
    <row r="4277" customFormat="false" ht="15" hidden="false" customHeight="false" outlineLevel="0" collapsed="false">
      <c r="A4277" s="2" t="s">
        <v>9777</v>
      </c>
      <c r="B4277" s="13" t="n">
        <v>102</v>
      </c>
      <c r="C4277" s="13" t="n">
        <v>101</v>
      </c>
      <c r="D4277" s="14" t="n">
        <f aca="false">C4277/Summary!$B$4</f>
        <v>0.00673333333333333</v>
      </c>
      <c r="E4277" s="15" t="n">
        <v>0.142857142857143</v>
      </c>
      <c r="F4277" s="2" t="s">
        <v>53</v>
      </c>
      <c r="G4277" s="2" t="s">
        <v>53</v>
      </c>
      <c r="H4277" s="2" t="str">
        <f aca="false">IF(AND(E4277&gt;=0.4,E4277&lt;=0.6),"Yes","No")</f>
        <v>No</v>
      </c>
      <c r="I4277" s="2" t="str">
        <f aca="false">IF(AND(F4277="No",G4277="No",H4277="Yes"),"Yes","No")</f>
        <v>No</v>
      </c>
      <c r="J4277" s="2"/>
      <c r="K4277" s="2"/>
    </row>
    <row r="4278" customFormat="false" ht="15" hidden="false" customHeight="false" outlineLevel="0" collapsed="false">
      <c r="A4278" s="2" t="s">
        <v>9778</v>
      </c>
      <c r="B4278" s="13" t="n">
        <v>102</v>
      </c>
      <c r="C4278" s="13" t="n">
        <v>101</v>
      </c>
      <c r="D4278" s="14" t="n">
        <f aca="false">C4278/Summary!$B$4</f>
        <v>0.00673333333333333</v>
      </c>
      <c r="E4278" s="15" t="n">
        <v>0.428571428571429</v>
      </c>
      <c r="F4278" s="2" t="s">
        <v>53</v>
      </c>
      <c r="G4278" s="2" t="s">
        <v>44</v>
      </c>
      <c r="H4278" s="2" t="str">
        <f aca="false">IF(AND(E4278&gt;=0.4,E4278&lt;=0.6),"Yes","No")</f>
        <v>Yes</v>
      </c>
      <c r="I4278" s="2" t="str">
        <f aca="false">IF(AND(F4278="No",G4278="No",H4278="Yes"),"Yes","No")</f>
        <v>No</v>
      </c>
      <c r="J4278" s="2"/>
      <c r="K4278" s="2"/>
    </row>
    <row r="4279" customFormat="false" ht="15" hidden="false" customHeight="false" outlineLevel="0" collapsed="false">
      <c r="A4279" s="2" t="s">
        <v>9779</v>
      </c>
      <c r="B4279" s="13" t="n">
        <v>102</v>
      </c>
      <c r="C4279" s="13" t="n">
        <v>102</v>
      </c>
      <c r="D4279" s="14" t="n">
        <f aca="false">C4279/Summary!$B$4</f>
        <v>0.0068</v>
      </c>
      <c r="E4279" s="15" t="n">
        <v>0.285714285714286</v>
      </c>
      <c r="F4279" s="2" t="s">
        <v>53</v>
      </c>
      <c r="G4279" s="2" t="s">
        <v>44</v>
      </c>
      <c r="H4279" s="2" t="str">
        <f aca="false">IF(AND(E4279&gt;=0.4,E4279&lt;=0.6),"Yes","No")</f>
        <v>No</v>
      </c>
      <c r="I4279" s="2" t="str">
        <f aca="false">IF(AND(F4279="No",G4279="No",H4279="Yes"),"Yes","No")</f>
        <v>No</v>
      </c>
      <c r="J4279" s="2"/>
      <c r="K4279" s="2"/>
    </row>
    <row r="4280" customFormat="false" ht="15" hidden="false" customHeight="false" outlineLevel="0" collapsed="false">
      <c r="A4280" s="2" t="s">
        <v>9780</v>
      </c>
      <c r="B4280" s="13" t="n">
        <v>102</v>
      </c>
      <c r="C4280" s="13" t="n">
        <v>102</v>
      </c>
      <c r="D4280" s="14" t="n">
        <f aca="false">C4280/Summary!$B$4</f>
        <v>0.0068</v>
      </c>
      <c r="E4280" s="15" t="n">
        <v>0.428571428571429</v>
      </c>
      <c r="F4280" s="2" t="s">
        <v>53</v>
      </c>
      <c r="G4280" s="2" t="s">
        <v>44</v>
      </c>
      <c r="H4280" s="2" t="str">
        <f aca="false">IF(AND(E4280&gt;=0.4,E4280&lt;=0.6),"Yes","No")</f>
        <v>Yes</v>
      </c>
      <c r="I4280" s="2" t="str">
        <f aca="false">IF(AND(F4280="No",G4280="No",H4280="Yes"),"Yes","No")</f>
        <v>No</v>
      </c>
      <c r="J4280" s="2"/>
      <c r="K4280" s="2"/>
    </row>
    <row r="4281" customFormat="false" ht="15" hidden="false" customHeight="false" outlineLevel="0" collapsed="false">
      <c r="A4281" s="2" t="s">
        <v>9781</v>
      </c>
      <c r="B4281" s="13" t="n">
        <v>102</v>
      </c>
      <c r="C4281" s="13" t="n">
        <v>102</v>
      </c>
      <c r="D4281" s="14" t="n">
        <f aca="false">C4281/Summary!$B$4</f>
        <v>0.0068</v>
      </c>
      <c r="E4281" s="15" t="n">
        <v>0.571428571428571</v>
      </c>
      <c r="F4281" s="2" t="s">
        <v>53</v>
      </c>
      <c r="G4281" s="2" t="s">
        <v>44</v>
      </c>
      <c r="H4281" s="2" t="str">
        <f aca="false">IF(AND(E4281&gt;=0.4,E4281&lt;=0.6),"Yes","No")</f>
        <v>Yes</v>
      </c>
      <c r="I4281" s="2" t="str">
        <f aca="false">IF(AND(F4281="No",G4281="No",H4281="Yes"),"Yes","No")</f>
        <v>No</v>
      </c>
      <c r="J4281" s="2"/>
      <c r="K4281" s="2"/>
    </row>
    <row r="4282" customFormat="false" ht="15" hidden="false" customHeight="false" outlineLevel="0" collapsed="false">
      <c r="A4282" s="2" t="s">
        <v>9782</v>
      </c>
      <c r="B4282" s="13" t="n">
        <v>102</v>
      </c>
      <c r="C4282" s="13" t="n">
        <v>102</v>
      </c>
      <c r="D4282" s="14" t="n">
        <f aca="false">C4282/Summary!$B$4</f>
        <v>0.0068</v>
      </c>
      <c r="E4282" s="15" t="n">
        <v>0.285714285714286</v>
      </c>
      <c r="F4282" s="2" t="s">
        <v>53</v>
      </c>
      <c r="G4282" s="2" t="s">
        <v>44</v>
      </c>
      <c r="H4282" s="2" t="str">
        <f aca="false">IF(AND(E4282&gt;=0.4,E4282&lt;=0.6),"Yes","No")</f>
        <v>No</v>
      </c>
      <c r="I4282" s="2" t="str">
        <f aca="false">IF(AND(F4282="No",G4282="No",H4282="Yes"),"Yes","No")</f>
        <v>No</v>
      </c>
      <c r="J4282" s="2"/>
      <c r="K4282" s="2"/>
    </row>
    <row r="4283" customFormat="false" ht="15" hidden="false" customHeight="false" outlineLevel="0" collapsed="false">
      <c r="A4283" s="2" t="s">
        <v>9783</v>
      </c>
      <c r="B4283" s="13" t="n">
        <v>102</v>
      </c>
      <c r="C4283" s="13" t="n">
        <v>101</v>
      </c>
      <c r="D4283" s="14" t="n">
        <f aca="false">C4283/Summary!$B$4</f>
        <v>0.00673333333333333</v>
      </c>
      <c r="E4283" s="15" t="n">
        <v>0.285714285714286</v>
      </c>
      <c r="F4283" s="2" t="s">
        <v>53</v>
      </c>
      <c r="G4283" s="2" t="s">
        <v>44</v>
      </c>
      <c r="H4283" s="2" t="str">
        <f aca="false">IF(AND(E4283&gt;=0.4,E4283&lt;=0.6),"Yes","No")</f>
        <v>No</v>
      </c>
      <c r="I4283" s="2" t="str">
        <f aca="false">IF(AND(F4283="No",G4283="No",H4283="Yes"),"Yes","No")</f>
        <v>No</v>
      </c>
      <c r="J4283" s="2"/>
      <c r="K4283" s="2"/>
    </row>
    <row r="4284" customFormat="false" ht="15" hidden="false" customHeight="false" outlineLevel="0" collapsed="false">
      <c r="A4284" s="2" t="s">
        <v>9784</v>
      </c>
      <c r="B4284" s="13" t="n">
        <v>102</v>
      </c>
      <c r="C4284" s="13" t="n">
        <v>102</v>
      </c>
      <c r="D4284" s="14" t="n">
        <f aca="false">C4284/Summary!$B$4</f>
        <v>0.0068</v>
      </c>
      <c r="E4284" s="15" t="n">
        <v>0.428571428571429</v>
      </c>
      <c r="F4284" s="2" t="s">
        <v>53</v>
      </c>
      <c r="G4284" s="2" t="s">
        <v>53</v>
      </c>
      <c r="H4284" s="2" t="str">
        <f aca="false">IF(AND(E4284&gt;=0.4,E4284&lt;=0.6),"Yes","No")</f>
        <v>Yes</v>
      </c>
      <c r="I4284" s="2" t="str">
        <f aca="false">IF(AND(F4284="No",G4284="No",H4284="Yes"),"Yes","No")</f>
        <v>No</v>
      </c>
      <c r="J4284" s="2"/>
      <c r="K4284" s="2"/>
    </row>
    <row r="4285" customFormat="false" ht="15" hidden="false" customHeight="false" outlineLevel="0" collapsed="false">
      <c r="A4285" s="2" t="s">
        <v>9785</v>
      </c>
      <c r="B4285" s="13" t="n">
        <v>102</v>
      </c>
      <c r="C4285" s="13" t="n">
        <v>102</v>
      </c>
      <c r="D4285" s="14" t="n">
        <f aca="false">C4285/Summary!$B$4</f>
        <v>0.0068</v>
      </c>
      <c r="E4285" s="15" t="n">
        <v>0.285714285714286</v>
      </c>
      <c r="F4285" s="2" t="s">
        <v>53</v>
      </c>
      <c r="G4285" s="2" t="s">
        <v>44</v>
      </c>
      <c r="H4285" s="2" t="str">
        <f aca="false">IF(AND(E4285&gt;=0.4,E4285&lt;=0.6),"Yes","No")</f>
        <v>No</v>
      </c>
      <c r="I4285" s="2" t="str">
        <f aca="false">IF(AND(F4285="No",G4285="No",H4285="Yes"),"Yes","No")</f>
        <v>No</v>
      </c>
      <c r="J4285" s="2"/>
      <c r="K4285" s="2"/>
    </row>
    <row r="4286" customFormat="false" ht="15" hidden="false" customHeight="false" outlineLevel="0" collapsed="false">
      <c r="A4286" s="2" t="s">
        <v>9786</v>
      </c>
      <c r="B4286" s="13" t="n">
        <v>102</v>
      </c>
      <c r="C4286" s="13" t="n">
        <v>102</v>
      </c>
      <c r="D4286" s="14" t="n">
        <f aca="false">C4286/Summary!$B$4</f>
        <v>0.0068</v>
      </c>
      <c r="E4286" s="15" t="n">
        <v>0.428571428571429</v>
      </c>
      <c r="F4286" s="2" t="s">
        <v>53</v>
      </c>
      <c r="G4286" s="2" t="s">
        <v>44</v>
      </c>
      <c r="H4286" s="2" t="str">
        <f aca="false">IF(AND(E4286&gt;=0.4,E4286&lt;=0.6),"Yes","No")</f>
        <v>Yes</v>
      </c>
      <c r="I4286" s="2" t="str">
        <f aca="false">IF(AND(F4286="No",G4286="No",H4286="Yes"),"Yes","No")</f>
        <v>No</v>
      </c>
      <c r="J4286" s="2"/>
      <c r="K4286" s="2"/>
    </row>
    <row r="4287" customFormat="false" ht="15" hidden="false" customHeight="false" outlineLevel="0" collapsed="false">
      <c r="A4287" s="2" t="s">
        <v>9787</v>
      </c>
      <c r="B4287" s="13" t="n">
        <v>102</v>
      </c>
      <c r="C4287" s="13" t="n">
        <v>102</v>
      </c>
      <c r="D4287" s="14" t="n">
        <f aca="false">C4287/Summary!$B$4</f>
        <v>0.0068</v>
      </c>
      <c r="E4287" s="15" t="n">
        <v>0.428571428571429</v>
      </c>
      <c r="F4287" s="2" t="s">
        <v>53</v>
      </c>
      <c r="G4287" s="2" t="s">
        <v>53</v>
      </c>
      <c r="H4287" s="2" t="str">
        <f aca="false">IF(AND(E4287&gt;=0.4,E4287&lt;=0.6),"Yes","No")</f>
        <v>Yes</v>
      </c>
      <c r="I4287" s="2" t="str">
        <f aca="false">IF(AND(F4287="No",G4287="No",H4287="Yes"),"Yes","No")</f>
        <v>No</v>
      </c>
      <c r="J4287" s="2"/>
      <c r="K4287" s="2"/>
    </row>
    <row r="4288" customFormat="false" ht="15" hidden="false" customHeight="false" outlineLevel="0" collapsed="false">
      <c r="A4288" s="2" t="s">
        <v>9788</v>
      </c>
      <c r="B4288" s="13" t="n">
        <v>102</v>
      </c>
      <c r="C4288" s="13" t="n">
        <v>100</v>
      </c>
      <c r="D4288" s="14" t="n">
        <f aca="false">C4288/Summary!$B$4</f>
        <v>0.00666666666666667</v>
      </c>
      <c r="E4288" s="15" t="n">
        <v>0.571428571428571</v>
      </c>
      <c r="F4288" s="2" t="s">
        <v>53</v>
      </c>
      <c r="G4288" s="2" t="s">
        <v>53</v>
      </c>
      <c r="H4288" s="2" t="str">
        <f aca="false">IF(AND(E4288&gt;=0.4,E4288&lt;=0.6),"Yes","No")</f>
        <v>Yes</v>
      </c>
      <c r="I4288" s="2" t="str">
        <f aca="false">IF(AND(F4288="No",G4288="No",H4288="Yes"),"Yes","No")</f>
        <v>No</v>
      </c>
      <c r="J4288" s="2"/>
      <c r="K4288" s="2"/>
    </row>
    <row r="4289" customFormat="false" ht="15" hidden="false" customHeight="false" outlineLevel="0" collapsed="false">
      <c r="A4289" s="2" t="s">
        <v>9789</v>
      </c>
      <c r="B4289" s="13" t="n">
        <v>102</v>
      </c>
      <c r="C4289" s="13" t="n">
        <v>102</v>
      </c>
      <c r="D4289" s="14" t="n">
        <f aca="false">C4289/Summary!$B$4</f>
        <v>0.0068</v>
      </c>
      <c r="E4289" s="15" t="n">
        <v>0.714285714285714</v>
      </c>
      <c r="F4289" s="2" t="s">
        <v>53</v>
      </c>
      <c r="G4289" s="2" t="s">
        <v>44</v>
      </c>
      <c r="H4289" s="2" t="str">
        <f aca="false">IF(AND(E4289&gt;=0.4,E4289&lt;=0.6),"Yes","No")</f>
        <v>No</v>
      </c>
      <c r="I4289" s="2" t="str">
        <f aca="false">IF(AND(F4289="No",G4289="No",H4289="Yes"),"Yes","No")</f>
        <v>No</v>
      </c>
      <c r="J4289" s="2"/>
      <c r="K4289" s="2"/>
    </row>
    <row r="4290" customFormat="false" ht="15" hidden="false" customHeight="false" outlineLevel="0" collapsed="false">
      <c r="A4290" s="2" t="s">
        <v>9790</v>
      </c>
      <c r="B4290" s="13" t="n">
        <v>102</v>
      </c>
      <c r="C4290" s="13" t="n">
        <v>102</v>
      </c>
      <c r="D4290" s="14" t="n">
        <f aca="false">C4290/Summary!$B$4</f>
        <v>0.0068</v>
      </c>
      <c r="E4290" s="15" t="n">
        <v>0.142857142857143</v>
      </c>
      <c r="F4290" s="2" t="s">
        <v>53</v>
      </c>
      <c r="G4290" s="2" t="s">
        <v>53</v>
      </c>
      <c r="H4290" s="2" t="str">
        <f aca="false">IF(AND(E4290&gt;=0.4,E4290&lt;=0.6),"Yes","No")</f>
        <v>No</v>
      </c>
      <c r="I4290" s="2" t="str">
        <f aca="false">IF(AND(F4290="No",G4290="No",H4290="Yes"),"Yes","No")</f>
        <v>No</v>
      </c>
      <c r="J4290" s="2"/>
      <c r="K4290" s="2"/>
    </row>
    <row r="4291" customFormat="false" ht="15" hidden="false" customHeight="false" outlineLevel="0" collapsed="false">
      <c r="A4291" s="2" t="s">
        <v>9791</v>
      </c>
      <c r="B4291" s="13" t="n">
        <v>102</v>
      </c>
      <c r="C4291" s="13" t="n">
        <v>102</v>
      </c>
      <c r="D4291" s="14" t="n">
        <f aca="false">C4291/Summary!$B$4</f>
        <v>0.0068</v>
      </c>
      <c r="E4291" s="15" t="n">
        <v>0.285714285714286</v>
      </c>
      <c r="F4291" s="2" t="s">
        <v>53</v>
      </c>
      <c r="G4291" s="2" t="s">
        <v>44</v>
      </c>
      <c r="H4291" s="2" t="str">
        <f aca="false">IF(AND(E4291&gt;=0.4,E4291&lt;=0.6),"Yes","No")</f>
        <v>No</v>
      </c>
      <c r="I4291" s="2" t="str">
        <f aca="false">IF(AND(F4291="No",G4291="No",H4291="Yes"),"Yes","No")</f>
        <v>No</v>
      </c>
      <c r="J4291" s="2"/>
      <c r="K4291" s="2"/>
    </row>
    <row r="4292" customFormat="false" ht="15" hidden="false" customHeight="false" outlineLevel="0" collapsed="false">
      <c r="A4292" s="2" t="s">
        <v>9792</v>
      </c>
      <c r="B4292" s="13" t="n">
        <v>102</v>
      </c>
      <c r="C4292" s="13" t="n">
        <v>102</v>
      </c>
      <c r="D4292" s="14" t="n">
        <f aca="false">C4292/Summary!$B$4</f>
        <v>0.0068</v>
      </c>
      <c r="E4292" s="15" t="n">
        <v>0.428571428571429</v>
      </c>
      <c r="F4292" s="2" t="s">
        <v>53</v>
      </c>
      <c r="G4292" s="2" t="s">
        <v>53</v>
      </c>
      <c r="H4292" s="2" t="str">
        <f aca="false">IF(AND(E4292&gt;=0.4,E4292&lt;=0.6),"Yes","No")</f>
        <v>Yes</v>
      </c>
      <c r="I4292" s="2" t="str">
        <f aca="false">IF(AND(F4292="No",G4292="No",H4292="Yes"),"Yes","No")</f>
        <v>No</v>
      </c>
      <c r="J4292" s="2"/>
      <c r="K4292" s="2"/>
    </row>
    <row r="4293" customFormat="false" ht="15" hidden="false" customHeight="false" outlineLevel="0" collapsed="false">
      <c r="A4293" s="2" t="s">
        <v>9793</v>
      </c>
      <c r="B4293" s="13" t="n">
        <v>102</v>
      </c>
      <c r="C4293" s="13" t="n">
        <v>101</v>
      </c>
      <c r="D4293" s="14" t="n">
        <f aca="false">C4293/Summary!$B$4</f>
        <v>0.00673333333333333</v>
      </c>
      <c r="E4293" s="15" t="n">
        <v>0.714285714285714</v>
      </c>
      <c r="F4293" s="2" t="s">
        <v>53</v>
      </c>
      <c r="G4293" s="2" t="s">
        <v>44</v>
      </c>
      <c r="H4293" s="2" t="str">
        <f aca="false">IF(AND(E4293&gt;=0.4,E4293&lt;=0.6),"Yes","No")</f>
        <v>No</v>
      </c>
      <c r="I4293" s="2" t="str">
        <f aca="false">IF(AND(F4293="No",G4293="No",H4293="Yes"),"Yes","No")</f>
        <v>No</v>
      </c>
      <c r="J4293" s="2"/>
      <c r="K4293" s="2"/>
    </row>
    <row r="4294" customFormat="false" ht="15" hidden="false" customHeight="false" outlineLevel="0" collapsed="false">
      <c r="A4294" s="2" t="s">
        <v>9794</v>
      </c>
      <c r="B4294" s="13" t="n">
        <v>102</v>
      </c>
      <c r="C4294" s="13" t="n">
        <v>101</v>
      </c>
      <c r="D4294" s="14" t="n">
        <f aca="false">C4294/Summary!$B$4</f>
        <v>0.00673333333333333</v>
      </c>
      <c r="E4294" s="15" t="n">
        <v>0.428571428571429</v>
      </c>
      <c r="F4294" s="2" t="s">
        <v>53</v>
      </c>
      <c r="G4294" s="2" t="s">
        <v>53</v>
      </c>
      <c r="H4294" s="2" t="str">
        <f aca="false">IF(AND(E4294&gt;=0.4,E4294&lt;=0.6),"Yes","No")</f>
        <v>Yes</v>
      </c>
      <c r="I4294" s="2" t="str">
        <f aca="false">IF(AND(F4294="No",G4294="No",H4294="Yes"),"Yes","No")</f>
        <v>No</v>
      </c>
      <c r="J4294" s="2"/>
      <c r="K4294" s="2"/>
    </row>
    <row r="4295" customFormat="false" ht="15" hidden="false" customHeight="false" outlineLevel="0" collapsed="false">
      <c r="A4295" s="2" t="s">
        <v>9795</v>
      </c>
      <c r="B4295" s="13" t="n">
        <v>102</v>
      </c>
      <c r="C4295" s="13" t="n">
        <v>102</v>
      </c>
      <c r="D4295" s="14" t="n">
        <f aca="false">C4295/Summary!$B$4</f>
        <v>0.0068</v>
      </c>
      <c r="E4295" s="15" t="n">
        <v>0.428571428571429</v>
      </c>
      <c r="F4295" s="2" t="s">
        <v>53</v>
      </c>
      <c r="G4295" s="2" t="s">
        <v>53</v>
      </c>
      <c r="H4295" s="2" t="str">
        <f aca="false">IF(AND(E4295&gt;=0.4,E4295&lt;=0.6),"Yes","No")</f>
        <v>Yes</v>
      </c>
      <c r="I4295" s="2" t="str">
        <f aca="false">IF(AND(F4295="No",G4295="No",H4295="Yes"),"Yes","No")</f>
        <v>No</v>
      </c>
      <c r="J4295" s="2"/>
      <c r="K4295" s="2"/>
    </row>
    <row r="4296" customFormat="false" ht="15" hidden="false" customHeight="false" outlineLevel="0" collapsed="false">
      <c r="A4296" s="2" t="s">
        <v>9796</v>
      </c>
      <c r="B4296" s="13" t="n">
        <v>102</v>
      </c>
      <c r="C4296" s="13" t="n">
        <v>101</v>
      </c>
      <c r="D4296" s="14" t="n">
        <f aca="false">C4296/Summary!$B$4</f>
        <v>0.00673333333333333</v>
      </c>
      <c r="E4296" s="15" t="n">
        <v>0.285714285714286</v>
      </c>
      <c r="F4296" s="2" t="s">
        <v>44</v>
      </c>
      <c r="G4296" s="2" t="s">
        <v>53</v>
      </c>
      <c r="H4296" s="2" t="str">
        <f aca="false">IF(AND(E4296&gt;=0.4,E4296&lt;=0.6),"Yes","No")</f>
        <v>No</v>
      </c>
      <c r="I4296" s="2" t="str">
        <f aca="false">IF(AND(F4296="No",G4296="No",H4296="Yes"),"Yes","No")</f>
        <v>No</v>
      </c>
      <c r="J4296" s="2"/>
      <c r="K4296" s="2"/>
    </row>
    <row r="4297" customFormat="false" ht="15" hidden="false" customHeight="false" outlineLevel="0" collapsed="false">
      <c r="A4297" s="2" t="s">
        <v>9797</v>
      </c>
      <c r="B4297" s="13" t="n">
        <v>102</v>
      </c>
      <c r="C4297" s="13" t="n">
        <v>101</v>
      </c>
      <c r="D4297" s="14" t="n">
        <f aca="false">C4297/Summary!$B$4</f>
        <v>0.00673333333333333</v>
      </c>
      <c r="E4297" s="15" t="n">
        <v>0.571428571428571</v>
      </c>
      <c r="F4297" s="2" t="s">
        <v>53</v>
      </c>
      <c r="G4297" s="2" t="s">
        <v>44</v>
      </c>
      <c r="H4297" s="2" t="str">
        <f aca="false">IF(AND(E4297&gt;=0.4,E4297&lt;=0.6),"Yes","No")</f>
        <v>Yes</v>
      </c>
      <c r="I4297" s="2" t="str">
        <f aca="false">IF(AND(F4297="No",G4297="No",H4297="Yes"),"Yes","No")</f>
        <v>No</v>
      </c>
      <c r="J4297" s="2"/>
      <c r="K4297" s="2"/>
    </row>
    <row r="4298" customFormat="false" ht="15" hidden="false" customHeight="false" outlineLevel="0" collapsed="false">
      <c r="A4298" s="2" t="s">
        <v>9798</v>
      </c>
      <c r="B4298" s="13" t="n">
        <v>102</v>
      </c>
      <c r="C4298" s="13" t="n">
        <v>102</v>
      </c>
      <c r="D4298" s="14" t="n">
        <f aca="false">C4298/Summary!$B$4</f>
        <v>0.0068</v>
      </c>
      <c r="E4298" s="15" t="n">
        <v>0.428571428571429</v>
      </c>
      <c r="F4298" s="2" t="s">
        <v>53</v>
      </c>
      <c r="G4298" s="2" t="s">
        <v>44</v>
      </c>
      <c r="H4298" s="2" t="str">
        <f aca="false">IF(AND(E4298&gt;=0.4,E4298&lt;=0.6),"Yes","No")</f>
        <v>Yes</v>
      </c>
      <c r="I4298" s="2" t="str">
        <f aca="false">IF(AND(F4298="No",G4298="No",H4298="Yes"),"Yes","No")</f>
        <v>No</v>
      </c>
      <c r="J4298" s="2"/>
      <c r="K4298" s="2"/>
    </row>
    <row r="4299" customFormat="false" ht="15" hidden="false" customHeight="false" outlineLevel="0" collapsed="false">
      <c r="A4299" s="2" t="s">
        <v>9799</v>
      </c>
      <c r="B4299" s="13" t="n">
        <v>102</v>
      </c>
      <c r="C4299" s="13" t="n">
        <v>101</v>
      </c>
      <c r="D4299" s="14" t="n">
        <f aca="false">C4299/Summary!$B$4</f>
        <v>0.00673333333333333</v>
      </c>
      <c r="E4299" s="15" t="n">
        <v>0.285714285714286</v>
      </c>
      <c r="F4299" s="2" t="s">
        <v>53</v>
      </c>
      <c r="G4299" s="2" t="s">
        <v>44</v>
      </c>
      <c r="H4299" s="2" t="str">
        <f aca="false">IF(AND(E4299&gt;=0.4,E4299&lt;=0.6),"Yes","No")</f>
        <v>No</v>
      </c>
      <c r="I4299" s="2" t="str">
        <f aca="false">IF(AND(F4299="No",G4299="No",H4299="Yes"),"Yes","No")</f>
        <v>No</v>
      </c>
      <c r="J4299" s="2"/>
      <c r="K4299" s="2"/>
    </row>
    <row r="4300" customFormat="false" ht="15" hidden="false" customHeight="false" outlineLevel="0" collapsed="false">
      <c r="A4300" s="2" t="s">
        <v>9800</v>
      </c>
      <c r="B4300" s="13" t="n">
        <v>102</v>
      </c>
      <c r="C4300" s="13" t="n">
        <v>102</v>
      </c>
      <c r="D4300" s="14" t="n">
        <f aca="false">C4300/Summary!$B$4</f>
        <v>0.0068</v>
      </c>
      <c r="E4300" s="15" t="n">
        <v>0.571428571428571</v>
      </c>
      <c r="F4300" s="2" t="s">
        <v>53</v>
      </c>
      <c r="G4300" s="2" t="s">
        <v>44</v>
      </c>
      <c r="H4300" s="2" t="str">
        <f aca="false">IF(AND(E4300&gt;=0.4,E4300&lt;=0.6),"Yes","No")</f>
        <v>Yes</v>
      </c>
      <c r="I4300" s="2" t="str">
        <f aca="false">IF(AND(F4300="No",G4300="No",H4300="Yes"),"Yes","No")</f>
        <v>No</v>
      </c>
      <c r="J4300" s="2"/>
      <c r="K4300" s="2"/>
    </row>
    <row r="4301" customFormat="false" ht="15" hidden="false" customHeight="false" outlineLevel="0" collapsed="false">
      <c r="A4301" s="2" t="s">
        <v>9801</v>
      </c>
      <c r="B4301" s="13" t="n">
        <v>102</v>
      </c>
      <c r="C4301" s="13" t="n">
        <v>101</v>
      </c>
      <c r="D4301" s="14" t="n">
        <f aca="false">C4301/Summary!$B$4</f>
        <v>0.00673333333333333</v>
      </c>
      <c r="E4301" s="15" t="n">
        <v>0.428571428571429</v>
      </c>
      <c r="F4301" s="2" t="s">
        <v>53</v>
      </c>
      <c r="G4301" s="2" t="s">
        <v>44</v>
      </c>
      <c r="H4301" s="2" t="str">
        <f aca="false">IF(AND(E4301&gt;=0.4,E4301&lt;=0.6),"Yes","No")</f>
        <v>Yes</v>
      </c>
      <c r="I4301" s="2" t="str">
        <f aca="false">IF(AND(F4301="No",G4301="No",H4301="Yes"),"Yes","No")</f>
        <v>No</v>
      </c>
      <c r="J4301" s="2"/>
      <c r="K4301" s="2"/>
    </row>
    <row r="4302" customFormat="false" ht="15" hidden="false" customHeight="false" outlineLevel="0" collapsed="false">
      <c r="A4302" s="2" t="s">
        <v>9802</v>
      </c>
      <c r="B4302" s="13" t="n">
        <v>102</v>
      </c>
      <c r="C4302" s="13" t="n">
        <v>101</v>
      </c>
      <c r="D4302" s="14" t="n">
        <f aca="false">C4302/Summary!$B$4</f>
        <v>0.00673333333333333</v>
      </c>
      <c r="E4302" s="15" t="n">
        <v>0.571428571428571</v>
      </c>
      <c r="F4302" s="2" t="s">
        <v>53</v>
      </c>
      <c r="G4302" s="2" t="s">
        <v>44</v>
      </c>
      <c r="H4302" s="2" t="str">
        <f aca="false">IF(AND(E4302&gt;=0.4,E4302&lt;=0.6),"Yes","No")</f>
        <v>Yes</v>
      </c>
      <c r="I4302" s="2" t="str">
        <f aca="false">IF(AND(F4302="No",G4302="No",H4302="Yes"),"Yes","No")</f>
        <v>No</v>
      </c>
      <c r="J4302" s="2"/>
      <c r="K4302" s="2"/>
    </row>
    <row r="4303" customFormat="false" ht="15" hidden="false" customHeight="false" outlineLevel="0" collapsed="false">
      <c r="A4303" s="2" t="s">
        <v>9803</v>
      </c>
      <c r="B4303" s="13" t="n">
        <v>102</v>
      </c>
      <c r="C4303" s="13" t="n">
        <v>101</v>
      </c>
      <c r="D4303" s="14" t="n">
        <f aca="false">C4303/Summary!$B$4</f>
        <v>0.00673333333333333</v>
      </c>
      <c r="E4303" s="15" t="n">
        <v>0.571428571428571</v>
      </c>
      <c r="F4303" s="2" t="s">
        <v>53</v>
      </c>
      <c r="G4303" s="2" t="s">
        <v>44</v>
      </c>
      <c r="H4303" s="2" t="str">
        <f aca="false">IF(AND(E4303&gt;=0.4,E4303&lt;=0.6),"Yes","No")</f>
        <v>Yes</v>
      </c>
      <c r="I4303" s="2" t="str">
        <f aca="false">IF(AND(F4303="No",G4303="No",H4303="Yes"),"Yes","No")</f>
        <v>No</v>
      </c>
      <c r="J4303" s="2"/>
      <c r="K4303" s="2"/>
    </row>
    <row r="4304" customFormat="false" ht="15" hidden="false" customHeight="false" outlineLevel="0" collapsed="false">
      <c r="A4304" s="2" t="s">
        <v>9804</v>
      </c>
      <c r="B4304" s="13" t="n">
        <v>102</v>
      </c>
      <c r="C4304" s="13" t="n">
        <v>101</v>
      </c>
      <c r="D4304" s="14" t="n">
        <f aca="false">C4304/Summary!$B$4</f>
        <v>0.00673333333333333</v>
      </c>
      <c r="E4304" s="15" t="n">
        <v>0.714285714285714</v>
      </c>
      <c r="F4304" s="2" t="s">
        <v>44</v>
      </c>
      <c r="G4304" s="2" t="s">
        <v>44</v>
      </c>
      <c r="H4304" s="2" t="str">
        <f aca="false">IF(AND(E4304&gt;=0.4,E4304&lt;=0.6),"Yes","No")</f>
        <v>No</v>
      </c>
      <c r="I4304" s="2" t="str">
        <f aca="false">IF(AND(F4304="No",G4304="No",H4304="Yes"),"Yes","No")</f>
        <v>No</v>
      </c>
      <c r="J4304" s="2"/>
      <c r="K4304" s="2"/>
    </row>
    <row r="4305" customFormat="false" ht="15" hidden="false" customHeight="false" outlineLevel="0" collapsed="false">
      <c r="A4305" s="2" t="s">
        <v>9805</v>
      </c>
      <c r="B4305" s="13" t="n">
        <v>102</v>
      </c>
      <c r="C4305" s="13" t="n">
        <v>102</v>
      </c>
      <c r="D4305" s="14" t="n">
        <f aca="false">C4305/Summary!$B$4</f>
        <v>0.0068</v>
      </c>
      <c r="E4305" s="15" t="n">
        <v>0.571428571428571</v>
      </c>
      <c r="F4305" s="2" t="s">
        <v>53</v>
      </c>
      <c r="G4305" s="2" t="s">
        <v>44</v>
      </c>
      <c r="H4305" s="2" t="str">
        <f aca="false">IF(AND(E4305&gt;=0.4,E4305&lt;=0.6),"Yes","No")</f>
        <v>Yes</v>
      </c>
      <c r="I4305" s="2" t="str">
        <f aca="false">IF(AND(F4305="No",G4305="No",H4305="Yes"),"Yes","No")</f>
        <v>No</v>
      </c>
      <c r="J4305" s="2"/>
      <c r="K4305" s="2"/>
    </row>
    <row r="4306" customFormat="false" ht="15" hidden="false" customHeight="false" outlineLevel="0" collapsed="false">
      <c r="A4306" s="2" t="s">
        <v>9806</v>
      </c>
      <c r="B4306" s="13" t="n">
        <v>102</v>
      </c>
      <c r="C4306" s="13" t="n">
        <v>102</v>
      </c>
      <c r="D4306" s="14" t="n">
        <f aca="false">C4306/Summary!$B$4</f>
        <v>0.0068</v>
      </c>
      <c r="E4306" s="15" t="n">
        <v>0.428571428571429</v>
      </c>
      <c r="F4306" s="2" t="s">
        <v>53</v>
      </c>
      <c r="G4306" s="2" t="s">
        <v>44</v>
      </c>
      <c r="H4306" s="2" t="str">
        <f aca="false">IF(AND(E4306&gt;=0.4,E4306&lt;=0.6),"Yes","No")</f>
        <v>Yes</v>
      </c>
      <c r="I4306" s="2" t="str">
        <f aca="false">IF(AND(F4306="No",G4306="No",H4306="Yes"),"Yes","No")</f>
        <v>No</v>
      </c>
      <c r="J4306" s="2"/>
      <c r="K4306" s="2"/>
    </row>
    <row r="4307" customFormat="false" ht="15" hidden="false" customHeight="false" outlineLevel="0" collapsed="false">
      <c r="A4307" s="2" t="s">
        <v>9807</v>
      </c>
      <c r="B4307" s="13" t="n">
        <v>102</v>
      </c>
      <c r="C4307" s="13" t="n">
        <v>102</v>
      </c>
      <c r="D4307" s="14" t="n">
        <f aca="false">C4307/Summary!$B$4</f>
        <v>0.0068</v>
      </c>
      <c r="E4307" s="15" t="n">
        <v>0.714285714285714</v>
      </c>
      <c r="F4307" s="2" t="s">
        <v>53</v>
      </c>
      <c r="G4307" s="2" t="s">
        <v>44</v>
      </c>
      <c r="H4307" s="2" t="str">
        <f aca="false">IF(AND(E4307&gt;=0.4,E4307&lt;=0.6),"Yes","No")</f>
        <v>No</v>
      </c>
      <c r="I4307" s="2" t="str">
        <f aca="false">IF(AND(F4307="No",G4307="No",H4307="Yes"),"Yes","No")</f>
        <v>No</v>
      </c>
      <c r="J4307" s="2"/>
      <c r="K4307" s="2"/>
    </row>
    <row r="4308" customFormat="false" ht="15" hidden="false" customHeight="false" outlineLevel="0" collapsed="false">
      <c r="A4308" s="2" t="s">
        <v>9808</v>
      </c>
      <c r="B4308" s="13" t="n">
        <v>102</v>
      </c>
      <c r="C4308" s="13" t="n">
        <v>102</v>
      </c>
      <c r="D4308" s="14" t="n">
        <f aca="false">C4308/Summary!$B$4</f>
        <v>0.0068</v>
      </c>
      <c r="E4308" s="15" t="n">
        <v>0.571428571428571</v>
      </c>
      <c r="F4308" s="2" t="s">
        <v>53</v>
      </c>
      <c r="G4308" s="2" t="s">
        <v>53</v>
      </c>
      <c r="H4308" s="2" t="str">
        <f aca="false">IF(AND(E4308&gt;=0.4,E4308&lt;=0.6),"Yes","No")</f>
        <v>Yes</v>
      </c>
      <c r="I4308" s="2" t="str">
        <f aca="false">IF(AND(F4308="No",G4308="No",H4308="Yes"),"Yes","No")</f>
        <v>No</v>
      </c>
      <c r="J4308" s="2"/>
      <c r="K4308" s="2"/>
    </row>
    <row r="4309" customFormat="false" ht="15" hidden="false" customHeight="false" outlineLevel="0" collapsed="false">
      <c r="A4309" s="2" t="s">
        <v>9809</v>
      </c>
      <c r="B4309" s="13" t="n">
        <v>102</v>
      </c>
      <c r="C4309" s="13" t="n">
        <v>101</v>
      </c>
      <c r="D4309" s="14" t="n">
        <f aca="false">C4309/Summary!$B$4</f>
        <v>0.00673333333333333</v>
      </c>
      <c r="E4309" s="15" t="n">
        <v>0.714285714285714</v>
      </c>
      <c r="F4309" s="2" t="s">
        <v>53</v>
      </c>
      <c r="G4309" s="2" t="s">
        <v>44</v>
      </c>
      <c r="H4309" s="2" t="str">
        <f aca="false">IF(AND(E4309&gt;=0.4,E4309&lt;=0.6),"Yes","No")</f>
        <v>No</v>
      </c>
      <c r="I4309" s="2" t="str">
        <f aca="false">IF(AND(F4309="No",G4309="No",H4309="Yes"),"Yes","No")</f>
        <v>No</v>
      </c>
      <c r="J4309" s="2"/>
      <c r="K4309" s="2"/>
    </row>
    <row r="4310" customFormat="false" ht="15" hidden="false" customHeight="false" outlineLevel="0" collapsed="false">
      <c r="A4310" s="2" t="s">
        <v>9810</v>
      </c>
      <c r="B4310" s="13" t="n">
        <v>102</v>
      </c>
      <c r="C4310" s="13" t="n">
        <v>102</v>
      </c>
      <c r="D4310" s="14" t="n">
        <f aca="false">C4310/Summary!$B$4</f>
        <v>0.0068</v>
      </c>
      <c r="E4310" s="15" t="n">
        <v>0.428571428571429</v>
      </c>
      <c r="F4310" s="2" t="s">
        <v>53</v>
      </c>
      <c r="G4310" s="2" t="s">
        <v>44</v>
      </c>
      <c r="H4310" s="2" t="str">
        <f aca="false">IF(AND(E4310&gt;=0.4,E4310&lt;=0.6),"Yes","No")</f>
        <v>Yes</v>
      </c>
      <c r="I4310" s="2" t="str">
        <f aca="false">IF(AND(F4310="No",G4310="No",H4310="Yes"),"Yes","No")</f>
        <v>No</v>
      </c>
      <c r="J4310" s="2"/>
      <c r="K4310" s="2"/>
    </row>
    <row r="4311" customFormat="false" ht="15" hidden="false" customHeight="false" outlineLevel="0" collapsed="false">
      <c r="A4311" s="2" t="s">
        <v>9811</v>
      </c>
      <c r="B4311" s="13" t="n">
        <v>102</v>
      </c>
      <c r="C4311" s="13" t="n">
        <v>102</v>
      </c>
      <c r="D4311" s="14" t="n">
        <f aca="false">C4311/Summary!$B$4</f>
        <v>0.0068</v>
      </c>
      <c r="E4311" s="15" t="n">
        <v>0.428571428571429</v>
      </c>
      <c r="F4311" s="2" t="s">
        <v>53</v>
      </c>
      <c r="G4311" s="2" t="s">
        <v>53</v>
      </c>
      <c r="H4311" s="2" t="str">
        <f aca="false">IF(AND(E4311&gt;=0.4,E4311&lt;=0.6),"Yes","No")</f>
        <v>Yes</v>
      </c>
      <c r="I4311" s="2" t="str">
        <f aca="false">IF(AND(F4311="No",G4311="No",H4311="Yes"),"Yes","No")</f>
        <v>No</v>
      </c>
      <c r="J4311" s="2"/>
      <c r="K4311" s="2"/>
    </row>
    <row r="4312" customFormat="false" ht="15" hidden="false" customHeight="false" outlineLevel="0" collapsed="false">
      <c r="A4312" s="2" t="s">
        <v>9812</v>
      </c>
      <c r="B4312" s="13" t="n">
        <v>102</v>
      </c>
      <c r="C4312" s="13" t="n">
        <v>102</v>
      </c>
      <c r="D4312" s="14" t="n">
        <f aca="false">C4312/Summary!$B$4</f>
        <v>0.0068</v>
      </c>
      <c r="E4312" s="15" t="n">
        <v>0.571428571428571</v>
      </c>
      <c r="F4312" s="2" t="s">
        <v>53</v>
      </c>
      <c r="G4312" s="2" t="s">
        <v>44</v>
      </c>
      <c r="H4312" s="2" t="str">
        <f aca="false">IF(AND(E4312&gt;=0.4,E4312&lt;=0.6),"Yes","No")</f>
        <v>Yes</v>
      </c>
      <c r="I4312" s="2" t="str">
        <f aca="false">IF(AND(F4312="No",G4312="No",H4312="Yes"),"Yes","No")</f>
        <v>No</v>
      </c>
      <c r="J4312" s="2"/>
      <c r="K4312" s="2"/>
    </row>
    <row r="4313" customFormat="false" ht="15" hidden="false" customHeight="false" outlineLevel="0" collapsed="false">
      <c r="A4313" s="2" t="s">
        <v>9813</v>
      </c>
      <c r="B4313" s="13" t="n">
        <v>102</v>
      </c>
      <c r="C4313" s="13" t="n">
        <v>102</v>
      </c>
      <c r="D4313" s="14" t="n">
        <f aca="false">C4313/Summary!$B$4</f>
        <v>0.0068</v>
      </c>
      <c r="E4313" s="15" t="n">
        <v>0.714285714285714</v>
      </c>
      <c r="F4313" s="2" t="s">
        <v>53</v>
      </c>
      <c r="G4313" s="2" t="s">
        <v>44</v>
      </c>
      <c r="H4313" s="2" t="str">
        <f aca="false">IF(AND(E4313&gt;=0.4,E4313&lt;=0.6),"Yes","No")</f>
        <v>No</v>
      </c>
      <c r="I4313" s="2" t="str">
        <f aca="false">IF(AND(F4313="No",G4313="No",H4313="Yes"),"Yes","No")</f>
        <v>No</v>
      </c>
      <c r="J4313" s="2"/>
      <c r="K4313" s="2"/>
    </row>
    <row r="4314" customFormat="false" ht="15" hidden="false" customHeight="false" outlineLevel="0" collapsed="false">
      <c r="A4314" s="2" t="s">
        <v>9814</v>
      </c>
      <c r="B4314" s="13" t="n">
        <v>102</v>
      </c>
      <c r="C4314" s="13" t="n">
        <v>102</v>
      </c>
      <c r="D4314" s="14" t="n">
        <f aca="false">C4314/Summary!$B$4</f>
        <v>0.0068</v>
      </c>
      <c r="E4314" s="15" t="n">
        <v>0.714285714285714</v>
      </c>
      <c r="F4314" s="2" t="s">
        <v>53</v>
      </c>
      <c r="G4314" s="2" t="s">
        <v>53</v>
      </c>
      <c r="H4314" s="2" t="str">
        <f aca="false">IF(AND(E4314&gt;=0.4,E4314&lt;=0.6),"Yes","No")</f>
        <v>No</v>
      </c>
      <c r="I4314" s="2" t="str">
        <f aca="false">IF(AND(F4314="No",G4314="No",H4314="Yes"),"Yes","No")</f>
        <v>No</v>
      </c>
      <c r="J4314" s="2"/>
      <c r="K4314" s="2"/>
    </row>
    <row r="4315" customFormat="false" ht="15" hidden="false" customHeight="false" outlineLevel="0" collapsed="false">
      <c r="A4315" s="2" t="s">
        <v>9815</v>
      </c>
      <c r="B4315" s="13" t="n">
        <v>102</v>
      </c>
      <c r="C4315" s="13" t="n">
        <v>102</v>
      </c>
      <c r="D4315" s="14" t="n">
        <f aca="false">C4315/Summary!$B$4</f>
        <v>0.0068</v>
      </c>
      <c r="E4315" s="15" t="n">
        <v>0.428571428571429</v>
      </c>
      <c r="F4315" s="2" t="s">
        <v>53</v>
      </c>
      <c r="G4315" s="2" t="s">
        <v>53</v>
      </c>
      <c r="H4315" s="2" t="str">
        <f aca="false">IF(AND(E4315&gt;=0.4,E4315&lt;=0.6),"Yes","No")</f>
        <v>Yes</v>
      </c>
      <c r="I4315" s="2" t="str">
        <f aca="false">IF(AND(F4315="No",G4315="No",H4315="Yes"),"Yes","No")</f>
        <v>No</v>
      </c>
      <c r="J4315" s="2"/>
      <c r="K4315" s="2"/>
    </row>
    <row r="4316" customFormat="false" ht="15" hidden="false" customHeight="false" outlineLevel="0" collapsed="false">
      <c r="A4316" s="2" t="s">
        <v>9816</v>
      </c>
      <c r="B4316" s="13" t="n">
        <v>102</v>
      </c>
      <c r="C4316" s="13" t="n">
        <v>102</v>
      </c>
      <c r="D4316" s="14" t="n">
        <f aca="false">C4316/Summary!$B$4</f>
        <v>0.0068</v>
      </c>
      <c r="E4316" s="15" t="n">
        <v>0.285714285714286</v>
      </c>
      <c r="F4316" s="2" t="s">
        <v>53</v>
      </c>
      <c r="G4316" s="2" t="s">
        <v>53</v>
      </c>
      <c r="H4316" s="2" t="str">
        <f aca="false">IF(AND(E4316&gt;=0.4,E4316&lt;=0.6),"Yes","No")</f>
        <v>No</v>
      </c>
      <c r="I4316" s="2" t="str">
        <f aca="false">IF(AND(F4316="No",G4316="No",H4316="Yes"),"Yes","No")</f>
        <v>No</v>
      </c>
      <c r="J4316" s="2"/>
      <c r="K4316" s="2"/>
    </row>
    <row r="4317" customFormat="false" ht="15" hidden="false" customHeight="false" outlineLevel="0" collapsed="false">
      <c r="A4317" s="2" t="s">
        <v>9817</v>
      </c>
      <c r="B4317" s="13" t="n">
        <v>102</v>
      </c>
      <c r="C4317" s="13" t="n">
        <v>102</v>
      </c>
      <c r="D4317" s="14" t="n">
        <f aca="false">C4317/Summary!$B$4</f>
        <v>0.0068</v>
      </c>
      <c r="E4317" s="15" t="n">
        <v>0.285714285714286</v>
      </c>
      <c r="F4317" s="2" t="s">
        <v>53</v>
      </c>
      <c r="G4317" s="2" t="s">
        <v>53</v>
      </c>
      <c r="H4317" s="2" t="str">
        <f aca="false">IF(AND(E4317&gt;=0.4,E4317&lt;=0.6),"Yes","No")</f>
        <v>No</v>
      </c>
      <c r="I4317" s="2" t="str">
        <f aca="false">IF(AND(F4317="No",G4317="No",H4317="Yes"),"Yes","No")</f>
        <v>No</v>
      </c>
      <c r="J4317" s="2"/>
      <c r="K4317" s="2"/>
    </row>
    <row r="4318" customFormat="false" ht="15" hidden="false" customHeight="false" outlineLevel="0" collapsed="false">
      <c r="A4318" s="2" t="s">
        <v>9818</v>
      </c>
      <c r="B4318" s="13" t="n">
        <v>102</v>
      </c>
      <c r="C4318" s="13" t="n">
        <v>102</v>
      </c>
      <c r="D4318" s="14" t="n">
        <f aca="false">C4318/Summary!$B$4</f>
        <v>0.0068</v>
      </c>
      <c r="E4318" s="15" t="n">
        <v>0.428571428571429</v>
      </c>
      <c r="F4318" s="2" t="s">
        <v>53</v>
      </c>
      <c r="G4318" s="2" t="s">
        <v>44</v>
      </c>
      <c r="H4318" s="2" t="str">
        <f aca="false">IF(AND(E4318&gt;=0.4,E4318&lt;=0.6),"Yes","No")</f>
        <v>Yes</v>
      </c>
      <c r="I4318" s="2" t="str">
        <f aca="false">IF(AND(F4318="No",G4318="No",H4318="Yes"),"Yes","No")</f>
        <v>No</v>
      </c>
      <c r="J4318" s="2"/>
      <c r="K4318" s="2"/>
    </row>
    <row r="4319" customFormat="false" ht="15" hidden="false" customHeight="false" outlineLevel="0" collapsed="false">
      <c r="A4319" s="2" t="s">
        <v>9819</v>
      </c>
      <c r="B4319" s="13" t="n">
        <v>102</v>
      </c>
      <c r="C4319" s="13" t="n">
        <v>102</v>
      </c>
      <c r="D4319" s="14" t="n">
        <f aca="false">C4319/Summary!$B$4</f>
        <v>0.0068</v>
      </c>
      <c r="E4319" s="15" t="n">
        <v>0.285714285714286</v>
      </c>
      <c r="F4319" s="2" t="s">
        <v>53</v>
      </c>
      <c r="G4319" s="2" t="s">
        <v>44</v>
      </c>
      <c r="H4319" s="2" t="str">
        <f aca="false">IF(AND(E4319&gt;=0.4,E4319&lt;=0.6),"Yes","No")</f>
        <v>No</v>
      </c>
      <c r="I4319" s="2" t="str">
        <f aca="false">IF(AND(F4319="No",G4319="No",H4319="Yes"),"Yes","No")</f>
        <v>No</v>
      </c>
      <c r="J4319" s="2"/>
      <c r="K4319" s="2"/>
    </row>
    <row r="4320" customFormat="false" ht="15" hidden="false" customHeight="false" outlineLevel="0" collapsed="false">
      <c r="A4320" s="2" t="s">
        <v>9820</v>
      </c>
      <c r="B4320" s="13" t="n">
        <v>102</v>
      </c>
      <c r="C4320" s="13" t="n">
        <v>102</v>
      </c>
      <c r="D4320" s="14" t="n">
        <f aca="false">C4320/Summary!$B$4</f>
        <v>0.0068</v>
      </c>
      <c r="E4320" s="15" t="n">
        <v>0.285714285714286</v>
      </c>
      <c r="F4320" s="2" t="s">
        <v>53</v>
      </c>
      <c r="G4320" s="2" t="s">
        <v>44</v>
      </c>
      <c r="H4320" s="2" t="str">
        <f aca="false">IF(AND(E4320&gt;=0.4,E4320&lt;=0.6),"Yes","No")</f>
        <v>No</v>
      </c>
      <c r="I4320" s="2" t="str">
        <f aca="false">IF(AND(F4320="No",G4320="No",H4320="Yes"),"Yes","No")</f>
        <v>No</v>
      </c>
      <c r="J4320" s="2"/>
      <c r="K4320" s="2"/>
    </row>
    <row r="4321" customFormat="false" ht="15" hidden="false" customHeight="false" outlineLevel="0" collapsed="false">
      <c r="A4321" s="2" t="s">
        <v>9821</v>
      </c>
      <c r="B4321" s="13" t="n">
        <v>102</v>
      </c>
      <c r="C4321" s="13" t="n">
        <v>102</v>
      </c>
      <c r="D4321" s="14" t="n">
        <f aca="false">C4321/Summary!$B$4</f>
        <v>0.0068</v>
      </c>
      <c r="E4321" s="15" t="n">
        <v>0.714285714285714</v>
      </c>
      <c r="F4321" s="2" t="s">
        <v>53</v>
      </c>
      <c r="G4321" s="2" t="s">
        <v>53</v>
      </c>
      <c r="H4321" s="2" t="str">
        <f aca="false">IF(AND(E4321&gt;=0.4,E4321&lt;=0.6),"Yes","No")</f>
        <v>No</v>
      </c>
      <c r="I4321" s="2" t="str">
        <f aca="false">IF(AND(F4321="No",G4321="No",H4321="Yes"),"Yes","No")</f>
        <v>No</v>
      </c>
      <c r="J4321" s="2"/>
      <c r="K4321" s="2"/>
    </row>
    <row r="4322" customFormat="false" ht="15" hidden="false" customHeight="false" outlineLevel="0" collapsed="false">
      <c r="A4322" s="2" t="s">
        <v>9822</v>
      </c>
      <c r="B4322" s="13" t="n">
        <v>102</v>
      </c>
      <c r="C4322" s="13" t="n">
        <v>102</v>
      </c>
      <c r="D4322" s="14" t="n">
        <f aca="false">C4322/Summary!$B$4</f>
        <v>0.0068</v>
      </c>
      <c r="E4322" s="15" t="n">
        <v>0.571428571428571</v>
      </c>
      <c r="F4322" s="2" t="s">
        <v>53</v>
      </c>
      <c r="G4322" s="2" t="s">
        <v>53</v>
      </c>
      <c r="H4322" s="2" t="str">
        <f aca="false">IF(AND(E4322&gt;=0.4,E4322&lt;=0.6),"Yes","No")</f>
        <v>Yes</v>
      </c>
      <c r="I4322" s="2" t="str">
        <f aca="false">IF(AND(F4322="No",G4322="No",H4322="Yes"),"Yes","No")</f>
        <v>No</v>
      </c>
      <c r="J4322" s="2"/>
      <c r="K4322" s="2"/>
    </row>
    <row r="4323" customFormat="false" ht="15" hidden="false" customHeight="false" outlineLevel="0" collapsed="false">
      <c r="A4323" s="2" t="s">
        <v>9823</v>
      </c>
      <c r="B4323" s="13" t="n">
        <v>102</v>
      </c>
      <c r="C4323" s="13" t="n">
        <v>102</v>
      </c>
      <c r="D4323" s="14" t="n">
        <f aca="false">C4323/Summary!$B$4</f>
        <v>0.0068</v>
      </c>
      <c r="E4323" s="15" t="n">
        <v>0.285714285714286</v>
      </c>
      <c r="F4323" s="2" t="s">
        <v>53</v>
      </c>
      <c r="G4323" s="2" t="s">
        <v>53</v>
      </c>
      <c r="H4323" s="2" t="str">
        <f aca="false">IF(AND(E4323&gt;=0.4,E4323&lt;=0.6),"Yes","No")</f>
        <v>No</v>
      </c>
      <c r="I4323" s="2" t="str">
        <f aca="false">IF(AND(F4323="No",G4323="No",H4323="Yes"),"Yes","No")</f>
        <v>No</v>
      </c>
      <c r="J4323" s="2"/>
      <c r="K4323" s="2"/>
    </row>
    <row r="4324" customFormat="false" ht="15" hidden="false" customHeight="false" outlineLevel="0" collapsed="false">
      <c r="A4324" s="2" t="s">
        <v>9824</v>
      </c>
      <c r="B4324" s="13" t="n">
        <v>102</v>
      </c>
      <c r="C4324" s="13" t="n">
        <v>102</v>
      </c>
      <c r="D4324" s="14" t="n">
        <f aca="false">C4324/Summary!$B$4</f>
        <v>0.0068</v>
      </c>
      <c r="E4324" s="15" t="n">
        <v>0.428571428571429</v>
      </c>
      <c r="F4324" s="2" t="s">
        <v>53</v>
      </c>
      <c r="G4324" s="2" t="s">
        <v>44</v>
      </c>
      <c r="H4324" s="2" t="str">
        <f aca="false">IF(AND(E4324&gt;=0.4,E4324&lt;=0.6),"Yes","No")</f>
        <v>Yes</v>
      </c>
      <c r="I4324" s="2" t="str">
        <f aca="false">IF(AND(F4324="No",G4324="No",H4324="Yes"),"Yes","No")</f>
        <v>No</v>
      </c>
      <c r="J4324" s="2"/>
      <c r="K4324" s="2"/>
    </row>
    <row r="4325" customFormat="false" ht="15" hidden="false" customHeight="false" outlineLevel="0" collapsed="false">
      <c r="A4325" s="2" t="s">
        <v>9825</v>
      </c>
      <c r="B4325" s="13" t="n">
        <v>102</v>
      </c>
      <c r="C4325" s="13" t="n">
        <v>102</v>
      </c>
      <c r="D4325" s="14" t="n">
        <f aca="false">C4325/Summary!$B$4</f>
        <v>0.0068</v>
      </c>
      <c r="E4325" s="15" t="n">
        <v>0.428571428571429</v>
      </c>
      <c r="F4325" s="2" t="s">
        <v>53</v>
      </c>
      <c r="G4325" s="2" t="s">
        <v>53</v>
      </c>
      <c r="H4325" s="2" t="str">
        <f aca="false">IF(AND(E4325&gt;=0.4,E4325&lt;=0.6),"Yes","No")</f>
        <v>Yes</v>
      </c>
      <c r="I4325" s="2" t="str">
        <f aca="false">IF(AND(F4325="No",G4325="No",H4325="Yes"),"Yes","No")</f>
        <v>No</v>
      </c>
      <c r="J4325" s="2"/>
      <c r="K4325" s="2"/>
    </row>
    <row r="4326" customFormat="false" ht="15" hidden="false" customHeight="false" outlineLevel="0" collapsed="false">
      <c r="A4326" s="2" t="s">
        <v>9826</v>
      </c>
      <c r="B4326" s="13" t="n">
        <v>102</v>
      </c>
      <c r="C4326" s="13" t="n">
        <v>102</v>
      </c>
      <c r="D4326" s="14" t="n">
        <f aca="false">C4326/Summary!$B$4</f>
        <v>0.0068</v>
      </c>
      <c r="E4326" s="15" t="n">
        <v>0.428571428571429</v>
      </c>
      <c r="F4326" s="2" t="s">
        <v>53</v>
      </c>
      <c r="G4326" s="2" t="s">
        <v>44</v>
      </c>
      <c r="H4326" s="2" t="str">
        <f aca="false">IF(AND(E4326&gt;=0.4,E4326&lt;=0.6),"Yes","No")</f>
        <v>Yes</v>
      </c>
      <c r="I4326" s="2" t="str">
        <f aca="false">IF(AND(F4326="No",G4326="No",H4326="Yes"),"Yes","No")</f>
        <v>No</v>
      </c>
      <c r="J4326" s="2"/>
      <c r="K4326" s="2"/>
    </row>
    <row r="4327" customFormat="false" ht="15" hidden="false" customHeight="false" outlineLevel="0" collapsed="false">
      <c r="A4327" s="2" t="s">
        <v>9827</v>
      </c>
      <c r="B4327" s="13" t="n">
        <v>102</v>
      </c>
      <c r="C4327" s="13" t="n">
        <v>102</v>
      </c>
      <c r="D4327" s="14" t="n">
        <f aca="false">C4327/Summary!$B$4</f>
        <v>0.0068</v>
      </c>
      <c r="E4327" s="15" t="n">
        <v>0.428571428571429</v>
      </c>
      <c r="F4327" s="2" t="s">
        <v>53</v>
      </c>
      <c r="G4327" s="2" t="s">
        <v>53</v>
      </c>
      <c r="H4327" s="2" t="str">
        <f aca="false">IF(AND(E4327&gt;=0.4,E4327&lt;=0.6),"Yes","No")</f>
        <v>Yes</v>
      </c>
      <c r="I4327" s="2" t="str">
        <f aca="false">IF(AND(F4327="No",G4327="No",H4327="Yes"),"Yes","No")</f>
        <v>No</v>
      </c>
      <c r="J4327" s="2"/>
      <c r="K4327" s="2"/>
    </row>
    <row r="4328" customFormat="false" ht="15" hidden="false" customHeight="false" outlineLevel="0" collapsed="false">
      <c r="A4328" s="2" t="s">
        <v>9828</v>
      </c>
      <c r="B4328" s="13" t="n">
        <v>102</v>
      </c>
      <c r="C4328" s="13" t="n">
        <v>102</v>
      </c>
      <c r="D4328" s="14" t="n">
        <f aca="false">C4328/Summary!$B$4</f>
        <v>0.0068</v>
      </c>
      <c r="E4328" s="15" t="n">
        <v>0.428571428571429</v>
      </c>
      <c r="F4328" s="2" t="s">
        <v>53</v>
      </c>
      <c r="G4328" s="2" t="s">
        <v>53</v>
      </c>
      <c r="H4328" s="2" t="str">
        <f aca="false">IF(AND(E4328&gt;=0.4,E4328&lt;=0.6),"Yes","No")</f>
        <v>Yes</v>
      </c>
      <c r="I4328" s="2" t="str">
        <f aca="false">IF(AND(F4328="No",G4328="No",H4328="Yes"),"Yes","No")</f>
        <v>No</v>
      </c>
      <c r="J4328" s="2"/>
      <c r="K4328" s="2"/>
    </row>
    <row r="4329" customFormat="false" ht="15" hidden="false" customHeight="false" outlineLevel="0" collapsed="false">
      <c r="A4329" s="2" t="s">
        <v>9829</v>
      </c>
      <c r="B4329" s="13" t="n">
        <v>102</v>
      </c>
      <c r="C4329" s="13" t="n">
        <v>102</v>
      </c>
      <c r="D4329" s="14" t="n">
        <f aca="false">C4329/Summary!$B$4</f>
        <v>0.0068</v>
      </c>
      <c r="E4329" s="15" t="n">
        <v>0.571428571428571</v>
      </c>
      <c r="F4329" s="2" t="s">
        <v>53</v>
      </c>
      <c r="G4329" s="2" t="s">
        <v>53</v>
      </c>
      <c r="H4329" s="2" t="str">
        <f aca="false">IF(AND(E4329&gt;=0.4,E4329&lt;=0.6),"Yes","No")</f>
        <v>Yes</v>
      </c>
      <c r="I4329" s="2" t="str">
        <f aca="false">IF(AND(F4329="No",G4329="No",H4329="Yes"),"Yes","No")</f>
        <v>No</v>
      </c>
      <c r="J4329" s="2"/>
      <c r="K4329" s="2"/>
    </row>
    <row r="4330" customFormat="false" ht="15" hidden="false" customHeight="false" outlineLevel="0" collapsed="false">
      <c r="A4330" s="2" t="s">
        <v>9830</v>
      </c>
      <c r="B4330" s="13" t="n">
        <v>102</v>
      </c>
      <c r="C4330" s="13" t="n">
        <v>102</v>
      </c>
      <c r="D4330" s="14" t="n">
        <f aca="false">C4330/Summary!$B$4</f>
        <v>0.0068</v>
      </c>
      <c r="E4330" s="15" t="n">
        <v>0.714285714285714</v>
      </c>
      <c r="F4330" s="2" t="s">
        <v>53</v>
      </c>
      <c r="G4330" s="2" t="s">
        <v>53</v>
      </c>
      <c r="H4330" s="2" t="str">
        <f aca="false">IF(AND(E4330&gt;=0.4,E4330&lt;=0.6),"Yes","No")</f>
        <v>No</v>
      </c>
      <c r="I4330" s="2" t="str">
        <f aca="false">IF(AND(F4330="No",G4330="No",H4330="Yes"),"Yes","No")</f>
        <v>No</v>
      </c>
      <c r="J4330" s="2"/>
      <c r="K4330" s="2"/>
    </row>
    <row r="4331" customFormat="false" ht="15" hidden="false" customHeight="false" outlineLevel="0" collapsed="false">
      <c r="A4331" s="2" t="s">
        <v>9831</v>
      </c>
      <c r="B4331" s="13" t="n">
        <v>102</v>
      </c>
      <c r="C4331" s="13" t="n">
        <v>102</v>
      </c>
      <c r="D4331" s="14" t="n">
        <f aca="false">C4331/Summary!$B$4</f>
        <v>0.0068</v>
      </c>
      <c r="E4331" s="15" t="n">
        <v>0.714285714285714</v>
      </c>
      <c r="F4331" s="2" t="s">
        <v>53</v>
      </c>
      <c r="G4331" s="2" t="s">
        <v>44</v>
      </c>
      <c r="H4331" s="2" t="str">
        <f aca="false">IF(AND(E4331&gt;=0.4,E4331&lt;=0.6),"Yes","No")</f>
        <v>No</v>
      </c>
      <c r="I4331" s="2" t="str">
        <f aca="false">IF(AND(F4331="No",G4331="No",H4331="Yes"),"Yes","No")</f>
        <v>No</v>
      </c>
      <c r="J4331" s="2"/>
      <c r="K4331" s="2"/>
    </row>
    <row r="4332" customFormat="false" ht="15" hidden="false" customHeight="false" outlineLevel="0" collapsed="false">
      <c r="A4332" s="2" t="s">
        <v>9832</v>
      </c>
      <c r="B4332" s="13" t="n">
        <v>102</v>
      </c>
      <c r="C4332" s="13" t="n">
        <v>102</v>
      </c>
      <c r="D4332" s="14" t="n">
        <f aca="false">C4332/Summary!$B$4</f>
        <v>0.0068</v>
      </c>
      <c r="E4332" s="15" t="n">
        <v>0.714285714285714</v>
      </c>
      <c r="F4332" s="2" t="s">
        <v>53</v>
      </c>
      <c r="G4332" s="2" t="s">
        <v>53</v>
      </c>
      <c r="H4332" s="2" t="str">
        <f aca="false">IF(AND(E4332&gt;=0.4,E4332&lt;=0.6),"Yes","No")</f>
        <v>No</v>
      </c>
      <c r="I4332" s="2" t="str">
        <f aca="false">IF(AND(F4332="No",G4332="No",H4332="Yes"),"Yes","No")</f>
        <v>No</v>
      </c>
      <c r="J4332" s="2"/>
      <c r="K4332" s="2"/>
    </row>
    <row r="4333" customFormat="false" ht="15" hidden="false" customHeight="false" outlineLevel="0" collapsed="false">
      <c r="A4333" s="2" t="s">
        <v>9833</v>
      </c>
      <c r="B4333" s="13" t="n">
        <v>102</v>
      </c>
      <c r="C4333" s="13" t="n">
        <v>101</v>
      </c>
      <c r="D4333" s="14" t="n">
        <f aca="false">C4333/Summary!$B$4</f>
        <v>0.00673333333333333</v>
      </c>
      <c r="E4333" s="15" t="n">
        <v>0.714285714285714</v>
      </c>
      <c r="F4333" s="2" t="s">
        <v>53</v>
      </c>
      <c r="G4333" s="2" t="s">
        <v>53</v>
      </c>
      <c r="H4333" s="2" t="str">
        <f aca="false">IF(AND(E4333&gt;=0.4,E4333&lt;=0.6),"Yes","No")</f>
        <v>No</v>
      </c>
      <c r="I4333" s="2" t="str">
        <f aca="false">IF(AND(F4333="No",G4333="No",H4333="Yes"),"Yes","No")</f>
        <v>No</v>
      </c>
      <c r="J4333" s="2"/>
      <c r="K4333" s="2"/>
    </row>
    <row r="4334" customFormat="false" ht="15" hidden="false" customHeight="false" outlineLevel="0" collapsed="false">
      <c r="A4334" s="2" t="s">
        <v>9834</v>
      </c>
      <c r="B4334" s="13" t="n">
        <v>102</v>
      </c>
      <c r="C4334" s="13" t="n">
        <v>102</v>
      </c>
      <c r="D4334" s="14" t="n">
        <f aca="false">C4334/Summary!$B$4</f>
        <v>0.0068</v>
      </c>
      <c r="E4334" s="15" t="n">
        <v>0.428571428571429</v>
      </c>
      <c r="F4334" s="2" t="s">
        <v>53</v>
      </c>
      <c r="G4334" s="2" t="s">
        <v>53</v>
      </c>
      <c r="H4334" s="2" t="str">
        <f aca="false">IF(AND(E4334&gt;=0.4,E4334&lt;=0.6),"Yes","No")</f>
        <v>Yes</v>
      </c>
      <c r="I4334" s="2" t="str">
        <f aca="false">IF(AND(F4334="No",G4334="No",H4334="Yes"),"Yes","No")</f>
        <v>No</v>
      </c>
      <c r="J4334" s="2"/>
      <c r="K4334" s="2"/>
    </row>
    <row r="4335" customFormat="false" ht="15" hidden="false" customHeight="false" outlineLevel="0" collapsed="false">
      <c r="A4335" s="2" t="s">
        <v>9835</v>
      </c>
      <c r="B4335" s="13" t="n">
        <v>102</v>
      </c>
      <c r="C4335" s="13" t="n">
        <v>102</v>
      </c>
      <c r="D4335" s="14" t="n">
        <f aca="false">C4335/Summary!$B$4</f>
        <v>0.0068</v>
      </c>
      <c r="E4335" s="15" t="n">
        <v>0.428571428571429</v>
      </c>
      <c r="F4335" s="2" t="s">
        <v>53</v>
      </c>
      <c r="G4335" s="2" t="s">
        <v>53</v>
      </c>
      <c r="H4335" s="2" t="str">
        <f aca="false">IF(AND(E4335&gt;=0.4,E4335&lt;=0.6),"Yes","No")</f>
        <v>Yes</v>
      </c>
      <c r="I4335" s="2" t="str">
        <f aca="false">IF(AND(F4335="No",G4335="No",H4335="Yes"),"Yes","No")</f>
        <v>No</v>
      </c>
      <c r="J4335" s="2"/>
      <c r="K4335" s="2"/>
    </row>
    <row r="4336" customFormat="false" ht="15" hidden="false" customHeight="false" outlineLevel="0" collapsed="false">
      <c r="A4336" s="2" t="s">
        <v>9836</v>
      </c>
      <c r="B4336" s="13" t="n">
        <v>102</v>
      </c>
      <c r="C4336" s="13" t="n">
        <v>102</v>
      </c>
      <c r="D4336" s="14" t="n">
        <f aca="false">C4336/Summary!$B$4</f>
        <v>0.0068</v>
      </c>
      <c r="E4336" s="15" t="n">
        <v>0.428571428571429</v>
      </c>
      <c r="F4336" s="2" t="s">
        <v>53</v>
      </c>
      <c r="G4336" s="2" t="s">
        <v>44</v>
      </c>
      <c r="H4336" s="2" t="str">
        <f aca="false">IF(AND(E4336&gt;=0.4,E4336&lt;=0.6),"Yes","No")</f>
        <v>Yes</v>
      </c>
      <c r="I4336" s="2" t="str">
        <f aca="false">IF(AND(F4336="No",G4336="No",H4336="Yes"),"Yes","No")</f>
        <v>No</v>
      </c>
      <c r="J4336" s="2"/>
      <c r="K4336" s="2"/>
    </row>
    <row r="4337" customFormat="false" ht="15" hidden="false" customHeight="false" outlineLevel="0" collapsed="false">
      <c r="A4337" s="2" t="s">
        <v>9837</v>
      </c>
      <c r="B4337" s="13" t="n">
        <v>102</v>
      </c>
      <c r="C4337" s="13" t="n">
        <v>102</v>
      </c>
      <c r="D4337" s="14" t="n">
        <f aca="false">C4337/Summary!$B$4</f>
        <v>0.0068</v>
      </c>
      <c r="E4337" s="15" t="n">
        <v>0.571428571428571</v>
      </c>
      <c r="F4337" s="2" t="s">
        <v>53</v>
      </c>
      <c r="G4337" s="2" t="s">
        <v>44</v>
      </c>
      <c r="H4337" s="2" t="str">
        <f aca="false">IF(AND(E4337&gt;=0.4,E4337&lt;=0.6),"Yes","No")</f>
        <v>Yes</v>
      </c>
      <c r="I4337" s="2" t="str">
        <f aca="false">IF(AND(F4337="No",G4337="No",H4337="Yes"),"Yes","No")</f>
        <v>No</v>
      </c>
      <c r="J4337" s="2"/>
      <c r="K4337" s="2"/>
    </row>
    <row r="4338" customFormat="false" ht="15" hidden="false" customHeight="false" outlineLevel="0" collapsed="false">
      <c r="A4338" s="2" t="s">
        <v>9838</v>
      </c>
      <c r="B4338" s="13" t="n">
        <v>102</v>
      </c>
      <c r="C4338" s="13" t="n">
        <v>102</v>
      </c>
      <c r="D4338" s="14" t="n">
        <f aca="false">C4338/Summary!$B$4</f>
        <v>0.0068</v>
      </c>
      <c r="E4338" s="15" t="n">
        <v>0.285714285714286</v>
      </c>
      <c r="F4338" s="2" t="s">
        <v>44</v>
      </c>
      <c r="G4338" s="2" t="s">
        <v>44</v>
      </c>
      <c r="H4338" s="2" t="str">
        <f aca="false">IF(AND(E4338&gt;=0.4,E4338&lt;=0.6),"Yes","No")</f>
        <v>No</v>
      </c>
      <c r="I4338" s="2" t="str">
        <f aca="false">IF(AND(F4338="No",G4338="No",H4338="Yes"),"Yes","No")</f>
        <v>No</v>
      </c>
      <c r="J4338" s="2"/>
      <c r="K4338" s="2"/>
    </row>
    <row r="4339" customFormat="false" ht="15" hidden="false" customHeight="false" outlineLevel="0" collapsed="false">
      <c r="A4339" s="2" t="s">
        <v>9839</v>
      </c>
      <c r="B4339" s="13" t="n">
        <v>102</v>
      </c>
      <c r="C4339" s="13" t="n">
        <v>101</v>
      </c>
      <c r="D4339" s="14" t="n">
        <f aca="false">C4339/Summary!$B$4</f>
        <v>0.00673333333333333</v>
      </c>
      <c r="E4339" s="15" t="n">
        <v>0.285714285714286</v>
      </c>
      <c r="F4339" s="2" t="s">
        <v>53</v>
      </c>
      <c r="G4339" s="2" t="s">
        <v>44</v>
      </c>
      <c r="H4339" s="2" t="str">
        <f aca="false">IF(AND(E4339&gt;=0.4,E4339&lt;=0.6),"Yes","No")</f>
        <v>No</v>
      </c>
      <c r="I4339" s="2" t="str">
        <f aca="false">IF(AND(F4339="No",G4339="No",H4339="Yes"),"Yes","No")</f>
        <v>No</v>
      </c>
      <c r="J4339" s="2"/>
      <c r="K4339" s="2"/>
    </row>
    <row r="4340" customFormat="false" ht="15" hidden="false" customHeight="false" outlineLevel="0" collapsed="false">
      <c r="A4340" s="2" t="s">
        <v>9840</v>
      </c>
      <c r="B4340" s="13" t="n">
        <v>102</v>
      </c>
      <c r="C4340" s="13" t="n">
        <v>102</v>
      </c>
      <c r="D4340" s="14" t="n">
        <f aca="false">C4340/Summary!$B$4</f>
        <v>0.0068</v>
      </c>
      <c r="E4340" s="15" t="n">
        <v>0.285714285714286</v>
      </c>
      <c r="F4340" s="2" t="s">
        <v>44</v>
      </c>
      <c r="G4340" s="2" t="s">
        <v>44</v>
      </c>
      <c r="H4340" s="2" t="str">
        <f aca="false">IF(AND(E4340&gt;=0.4,E4340&lt;=0.6),"Yes","No")</f>
        <v>No</v>
      </c>
      <c r="I4340" s="2" t="str">
        <f aca="false">IF(AND(F4340="No",G4340="No",H4340="Yes"),"Yes","No")</f>
        <v>No</v>
      </c>
      <c r="J4340" s="2"/>
      <c r="K4340" s="2"/>
    </row>
    <row r="4341" customFormat="false" ht="15" hidden="false" customHeight="false" outlineLevel="0" collapsed="false">
      <c r="A4341" s="2" t="s">
        <v>9841</v>
      </c>
      <c r="B4341" s="13" t="n">
        <v>102</v>
      </c>
      <c r="C4341" s="13" t="n">
        <v>102</v>
      </c>
      <c r="D4341" s="14" t="n">
        <f aca="false">C4341/Summary!$B$4</f>
        <v>0.0068</v>
      </c>
      <c r="E4341" s="15" t="n">
        <v>0.714285714285714</v>
      </c>
      <c r="F4341" s="2" t="s">
        <v>53</v>
      </c>
      <c r="G4341" s="2" t="s">
        <v>44</v>
      </c>
      <c r="H4341" s="2" t="str">
        <f aca="false">IF(AND(E4341&gt;=0.4,E4341&lt;=0.6),"Yes","No")</f>
        <v>No</v>
      </c>
      <c r="I4341" s="2" t="str">
        <f aca="false">IF(AND(F4341="No",G4341="No",H4341="Yes"),"Yes","No")</f>
        <v>No</v>
      </c>
      <c r="J4341" s="2"/>
      <c r="K4341" s="2"/>
    </row>
    <row r="4342" customFormat="false" ht="15" hidden="false" customHeight="false" outlineLevel="0" collapsed="false">
      <c r="A4342" s="2" t="s">
        <v>9842</v>
      </c>
      <c r="B4342" s="13" t="n">
        <v>102</v>
      </c>
      <c r="C4342" s="13" t="n">
        <v>102</v>
      </c>
      <c r="D4342" s="14" t="n">
        <f aca="false">C4342/Summary!$B$4</f>
        <v>0.0068</v>
      </c>
      <c r="E4342" s="15" t="n">
        <v>0.714285714285714</v>
      </c>
      <c r="F4342" s="2" t="s">
        <v>44</v>
      </c>
      <c r="G4342" s="2" t="s">
        <v>44</v>
      </c>
      <c r="H4342" s="2" t="str">
        <f aca="false">IF(AND(E4342&gt;=0.4,E4342&lt;=0.6),"Yes","No")</f>
        <v>No</v>
      </c>
      <c r="I4342" s="2" t="str">
        <f aca="false">IF(AND(F4342="No",G4342="No",H4342="Yes"),"Yes","No")</f>
        <v>No</v>
      </c>
      <c r="J4342" s="2"/>
      <c r="K4342" s="2"/>
    </row>
    <row r="4343" customFormat="false" ht="15" hidden="false" customHeight="false" outlineLevel="0" collapsed="false">
      <c r="A4343" s="2" t="s">
        <v>9843</v>
      </c>
      <c r="B4343" s="13" t="n">
        <v>102</v>
      </c>
      <c r="C4343" s="13" t="n">
        <v>102</v>
      </c>
      <c r="D4343" s="14" t="n">
        <f aca="false">C4343/Summary!$B$4</f>
        <v>0.0068</v>
      </c>
      <c r="E4343" s="15" t="n">
        <v>0.714285714285714</v>
      </c>
      <c r="F4343" s="2" t="s">
        <v>53</v>
      </c>
      <c r="G4343" s="2" t="s">
        <v>44</v>
      </c>
      <c r="H4343" s="2" t="str">
        <f aca="false">IF(AND(E4343&gt;=0.4,E4343&lt;=0.6),"Yes","No")</f>
        <v>No</v>
      </c>
      <c r="I4343" s="2" t="str">
        <f aca="false">IF(AND(F4343="No",G4343="No",H4343="Yes"),"Yes","No")</f>
        <v>No</v>
      </c>
      <c r="J4343" s="2"/>
      <c r="K4343" s="2"/>
    </row>
    <row r="4344" customFormat="false" ht="15" hidden="false" customHeight="false" outlineLevel="0" collapsed="false">
      <c r="A4344" s="2" t="s">
        <v>9844</v>
      </c>
      <c r="B4344" s="13" t="n">
        <v>102</v>
      </c>
      <c r="C4344" s="13" t="n">
        <v>102</v>
      </c>
      <c r="D4344" s="14" t="n">
        <f aca="false">C4344/Summary!$B$4</f>
        <v>0.0068</v>
      </c>
      <c r="E4344" s="15" t="n">
        <v>0.428571428571429</v>
      </c>
      <c r="F4344" s="2" t="s">
        <v>53</v>
      </c>
      <c r="G4344" s="2" t="s">
        <v>44</v>
      </c>
      <c r="H4344" s="2" t="str">
        <f aca="false">IF(AND(E4344&gt;=0.4,E4344&lt;=0.6),"Yes","No")</f>
        <v>Yes</v>
      </c>
      <c r="I4344" s="2" t="str">
        <f aca="false">IF(AND(F4344="No",G4344="No",H4344="Yes"),"Yes","No")</f>
        <v>No</v>
      </c>
      <c r="J4344" s="2"/>
      <c r="K4344" s="2"/>
    </row>
    <row r="4345" customFormat="false" ht="15" hidden="false" customHeight="false" outlineLevel="0" collapsed="false">
      <c r="A4345" s="2" t="s">
        <v>9845</v>
      </c>
      <c r="B4345" s="13" t="n">
        <v>102</v>
      </c>
      <c r="C4345" s="13" t="n">
        <v>102</v>
      </c>
      <c r="D4345" s="14" t="n">
        <f aca="false">C4345/Summary!$B$4</f>
        <v>0.0068</v>
      </c>
      <c r="E4345" s="15" t="n">
        <v>0.428571428571429</v>
      </c>
      <c r="F4345" s="2" t="s">
        <v>53</v>
      </c>
      <c r="G4345" s="2" t="s">
        <v>44</v>
      </c>
      <c r="H4345" s="2" t="str">
        <f aca="false">IF(AND(E4345&gt;=0.4,E4345&lt;=0.6),"Yes","No")</f>
        <v>Yes</v>
      </c>
      <c r="I4345" s="2" t="str">
        <f aca="false">IF(AND(F4345="No",G4345="No",H4345="Yes"),"Yes","No")</f>
        <v>No</v>
      </c>
      <c r="J4345" s="2"/>
      <c r="K4345" s="2"/>
    </row>
    <row r="4346" customFormat="false" ht="15" hidden="false" customHeight="false" outlineLevel="0" collapsed="false">
      <c r="A4346" s="2" t="s">
        <v>9846</v>
      </c>
      <c r="B4346" s="13" t="n">
        <v>102</v>
      </c>
      <c r="C4346" s="13" t="n">
        <v>102</v>
      </c>
      <c r="D4346" s="14" t="n">
        <f aca="false">C4346/Summary!$B$4</f>
        <v>0.0068</v>
      </c>
      <c r="E4346" s="15" t="n">
        <v>0.571428571428571</v>
      </c>
      <c r="F4346" s="2" t="s">
        <v>53</v>
      </c>
      <c r="G4346" s="2" t="s">
        <v>44</v>
      </c>
      <c r="H4346" s="2" t="str">
        <f aca="false">IF(AND(E4346&gt;=0.4,E4346&lt;=0.6),"Yes","No")</f>
        <v>Yes</v>
      </c>
      <c r="I4346" s="2" t="str">
        <f aca="false">IF(AND(F4346="No",G4346="No",H4346="Yes"),"Yes","No")</f>
        <v>No</v>
      </c>
      <c r="J4346" s="2"/>
      <c r="K4346" s="2"/>
    </row>
    <row r="4347" customFormat="false" ht="15" hidden="false" customHeight="false" outlineLevel="0" collapsed="false">
      <c r="A4347" s="2" t="s">
        <v>9847</v>
      </c>
      <c r="B4347" s="13" t="n">
        <v>102</v>
      </c>
      <c r="C4347" s="13" t="n">
        <v>101</v>
      </c>
      <c r="D4347" s="14" t="n">
        <f aca="false">C4347/Summary!$B$4</f>
        <v>0.00673333333333333</v>
      </c>
      <c r="E4347" s="15" t="n">
        <v>0.571428571428571</v>
      </c>
      <c r="F4347" s="2" t="s">
        <v>53</v>
      </c>
      <c r="G4347" s="2" t="s">
        <v>44</v>
      </c>
      <c r="H4347" s="2" t="str">
        <f aca="false">IF(AND(E4347&gt;=0.4,E4347&lt;=0.6),"Yes","No")</f>
        <v>Yes</v>
      </c>
      <c r="I4347" s="2" t="str">
        <f aca="false">IF(AND(F4347="No",G4347="No",H4347="Yes"),"Yes","No")</f>
        <v>No</v>
      </c>
      <c r="J4347" s="2"/>
      <c r="K4347" s="2"/>
    </row>
    <row r="4348" customFormat="false" ht="15" hidden="false" customHeight="false" outlineLevel="0" collapsed="false">
      <c r="A4348" s="2" t="s">
        <v>9848</v>
      </c>
      <c r="B4348" s="13" t="n">
        <v>102</v>
      </c>
      <c r="C4348" s="13" t="n">
        <v>100</v>
      </c>
      <c r="D4348" s="14" t="n">
        <f aca="false">C4348/Summary!$B$4</f>
        <v>0.00666666666666667</v>
      </c>
      <c r="E4348" s="15" t="n">
        <v>0.285714285714286</v>
      </c>
      <c r="F4348" s="2" t="s">
        <v>53</v>
      </c>
      <c r="G4348" s="2" t="s">
        <v>44</v>
      </c>
      <c r="H4348" s="2" t="str">
        <f aca="false">IF(AND(E4348&gt;=0.4,E4348&lt;=0.6),"Yes","No")</f>
        <v>No</v>
      </c>
      <c r="I4348" s="2" t="str">
        <f aca="false">IF(AND(F4348="No",G4348="No",H4348="Yes"),"Yes","No")</f>
        <v>No</v>
      </c>
      <c r="J4348" s="2"/>
      <c r="K4348" s="2"/>
    </row>
    <row r="4349" customFormat="false" ht="15" hidden="false" customHeight="false" outlineLevel="0" collapsed="false">
      <c r="A4349" s="2" t="s">
        <v>9849</v>
      </c>
      <c r="B4349" s="13" t="n">
        <v>102</v>
      </c>
      <c r="C4349" s="13" t="n">
        <v>102</v>
      </c>
      <c r="D4349" s="14" t="n">
        <f aca="false">C4349/Summary!$B$4</f>
        <v>0.0068</v>
      </c>
      <c r="E4349" s="15" t="n">
        <v>0.285714285714286</v>
      </c>
      <c r="F4349" s="2" t="s">
        <v>53</v>
      </c>
      <c r="G4349" s="2" t="s">
        <v>53</v>
      </c>
      <c r="H4349" s="2" t="str">
        <f aca="false">IF(AND(E4349&gt;=0.4,E4349&lt;=0.6),"Yes","No")</f>
        <v>No</v>
      </c>
      <c r="I4349" s="2" t="str">
        <f aca="false">IF(AND(F4349="No",G4349="No",H4349="Yes"),"Yes","No")</f>
        <v>No</v>
      </c>
      <c r="J4349" s="2"/>
      <c r="K4349" s="2"/>
    </row>
    <row r="4350" customFormat="false" ht="15" hidden="false" customHeight="false" outlineLevel="0" collapsed="false">
      <c r="A4350" s="2" t="s">
        <v>9850</v>
      </c>
      <c r="B4350" s="13" t="n">
        <v>102</v>
      </c>
      <c r="C4350" s="13" t="n">
        <v>102</v>
      </c>
      <c r="D4350" s="14" t="n">
        <f aca="false">C4350/Summary!$B$4</f>
        <v>0.0068</v>
      </c>
      <c r="E4350" s="15" t="n">
        <v>0.285714285714286</v>
      </c>
      <c r="F4350" s="2" t="s">
        <v>53</v>
      </c>
      <c r="G4350" s="2" t="s">
        <v>44</v>
      </c>
      <c r="H4350" s="2" t="str">
        <f aca="false">IF(AND(E4350&gt;=0.4,E4350&lt;=0.6),"Yes","No")</f>
        <v>No</v>
      </c>
      <c r="I4350" s="2" t="str">
        <f aca="false">IF(AND(F4350="No",G4350="No",H4350="Yes"),"Yes","No")</f>
        <v>No</v>
      </c>
      <c r="J4350" s="2"/>
      <c r="K4350" s="2"/>
    </row>
    <row r="4351" customFormat="false" ht="15" hidden="false" customHeight="false" outlineLevel="0" collapsed="false">
      <c r="A4351" s="2" t="s">
        <v>9851</v>
      </c>
      <c r="B4351" s="13" t="n">
        <v>102</v>
      </c>
      <c r="C4351" s="13" t="n">
        <v>101</v>
      </c>
      <c r="D4351" s="14" t="n">
        <f aca="false">C4351/Summary!$B$4</f>
        <v>0.00673333333333333</v>
      </c>
      <c r="E4351" s="15" t="n">
        <v>0.428571428571429</v>
      </c>
      <c r="F4351" s="2" t="s">
        <v>53</v>
      </c>
      <c r="G4351" s="2" t="s">
        <v>44</v>
      </c>
      <c r="H4351" s="2" t="str">
        <f aca="false">IF(AND(E4351&gt;=0.4,E4351&lt;=0.6),"Yes","No")</f>
        <v>Yes</v>
      </c>
      <c r="I4351" s="2" t="str">
        <f aca="false">IF(AND(F4351="No",G4351="No",H4351="Yes"),"Yes","No")</f>
        <v>No</v>
      </c>
      <c r="J4351" s="2"/>
      <c r="K4351" s="2"/>
    </row>
    <row r="4352" customFormat="false" ht="15" hidden="false" customHeight="false" outlineLevel="0" collapsed="false">
      <c r="A4352" s="2" t="s">
        <v>9852</v>
      </c>
      <c r="B4352" s="13" t="n">
        <v>102</v>
      </c>
      <c r="C4352" s="13" t="n">
        <v>102</v>
      </c>
      <c r="D4352" s="14" t="n">
        <f aca="false">C4352/Summary!$B$4</f>
        <v>0.0068</v>
      </c>
      <c r="E4352" s="15" t="n">
        <v>0.428571428571429</v>
      </c>
      <c r="F4352" s="2" t="s">
        <v>53</v>
      </c>
      <c r="G4352" s="2" t="s">
        <v>44</v>
      </c>
      <c r="H4352" s="2" t="str">
        <f aca="false">IF(AND(E4352&gt;=0.4,E4352&lt;=0.6),"Yes","No")</f>
        <v>Yes</v>
      </c>
      <c r="I4352" s="2" t="str">
        <f aca="false">IF(AND(F4352="No",G4352="No",H4352="Yes"),"Yes","No")</f>
        <v>No</v>
      </c>
      <c r="J4352" s="2"/>
      <c r="K4352" s="2"/>
    </row>
    <row r="4353" customFormat="false" ht="15" hidden="false" customHeight="false" outlineLevel="0" collapsed="false">
      <c r="A4353" s="2" t="s">
        <v>9853</v>
      </c>
      <c r="B4353" s="13" t="n">
        <v>102</v>
      </c>
      <c r="C4353" s="13" t="n">
        <v>102</v>
      </c>
      <c r="D4353" s="14" t="n">
        <f aca="false">C4353/Summary!$B$4</f>
        <v>0.0068</v>
      </c>
      <c r="E4353" s="15" t="n">
        <v>0.285714285714286</v>
      </c>
      <c r="F4353" s="2" t="s">
        <v>53</v>
      </c>
      <c r="G4353" s="2" t="s">
        <v>44</v>
      </c>
      <c r="H4353" s="2" t="str">
        <f aca="false">IF(AND(E4353&gt;=0.4,E4353&lt;=0.6),"Yes","No")</f>
        <v>No</v>
      </c>
      <c r="I4353" s="2" t="str">
        <f aca="false">IF(AND(F4353="No",G4353="No",H4353="Yes"),"Yes","No")</f>
        <v>No</v>
      </c>
      <c r="J4353" s="2"/>
      <c r="K4353" s="2"/>
    </row>
    <row r="4354" customFormat="false" ht="15" hidden="false" customHeight="false" outlineLevel="0" collapsed="false">
      <c r="A4354" s="2" t="s">
        <v>9854</v>
      </c>
      <c r="B4354" s="13" t="n">
        <v>102</v>
      </c>
      <c r="C4354" s="13" t="n">
        <v>102</v>
      </c>
      <c r="D4354" s="14" t="n">
        <f aca="false">C4354/Summary!$B$4</f>
        <v>0.0068</v>
      </c>
      <c r="E4354" s="15" t="n">
        <v>0.428571428571429</v>
      </c>
      <c r="F4354" s="2" t="s">
        <v>53</v>
      </c>
      <c r="G4354" s="2" t="s">
        <v>53</v>
      </c>
      <c r="H4354" s="2" t="str">
        <f aca="false">IF(AND(E4354&gt;=0.4,E4354&lt;=0.6),"Yes","No")</f>
        <v>Yes</v>
      </c>
      <c r="I4354" s="2" t="str">
        <f aca="false">IF(AND(F4354="No",G4354="No",H4354="Yes"),"Yes","No")</f>
        <v>No</v>
      </c>
      <c r="J4354" s="2"/>
      <c r="K4354" s="2"/>
    </row>
    <row r="4355" customFormat="false" ht="15" hidden="false" customHeight="false" outlineLevel="0" collapsed="false">
      <c r="A4355" s="2" t="s">
        <v>9855</v>
      </c>
      <c r="B4355" s="13" t="n">
        <v>102</v>
      </c>
      <c r="C4355" s="13" t="n">
        <v>102</v>
      </c>
      <c r="D4355" s="14" t="n">
        <f aca="false">C4355/Summary!$B$4</f>
        <v>0.0068</v>
      </c>
      <c r="E4355" s="15" t="n">
        <v>0.142857142857143</v>
      </c>
      <c r="F4355" s="2" t="s">
        <v>53</v>
      </c>
      <c r="G4355" s="2" t="s">
        <v>44</v>
      </c>
      <c r="H4355" s="2" t="str">
        <f aca="false">IF(AND(E4355&gt;=0.4,E4355&lt;=0.6),"Yes","No")</f>
        <v>No</v>
      </c>
      <c r="I4355" s="2" t="str">
        <f aca="false">IF(AND(F4355="No",G4355="No",H4355="Yes"),"Yes","No")</f>
        <v>No</v>
      </c>
      <c r="J4355" s="2"/>
      <c r="K4355" s="2"/>
    </row>
    <row r="4356" customFormat="false" ht="15" hidden="false" customHeight="false" outlineLevel="0" collapsed="false">
      <c r="A4356" s="2" t="s">
        <v>9856</v>
      </c>
      <c r="B4356" s="13" t="n">
        <v>102</v>
      </c>
      <c r="C4356" s="13" t="n">
        <v>102</v>
      </c>
      <c r="D4356" s="14" t="n">
        <f aca="false">C4356/Summary!$B$4</f>
        <v>0.0068</v>
      </c>
      <c r="E4356" s="15" t="n">
        <v>0.428571428571429</v>
      </c>
      <c r="F4356" s="2" t="s">
        <v>53</v>
      </c>
      <c r="G4356" s="2" t="s">
        <v>44</v>
      </c>
      <c r="H4356" s="2" t="str">
        <f aca="false">IF(AND(E4356&gt;=0.4,E4356&lt;=0.6),"Yes","No")</f>
        <v>Yes</v>
      </c>
      <c r="I4356" s="2" t="str">
        <f aca="false">IF(AND(F4356="No",G4356="No",H4356="Yes"),"Yes","No")</f>
        <v>No</v>
      </c>
      <c r="J4356" s="2"/>
      <c r="K4356" s="2"/>
    </row>
    <row r="4357" customFormat="false" ht="15" hidden="false" customHeight="false" outlineLevel="0" collapsed="false">
      <c r="A4357" s="2" t="s">
        <v>9857</v>
      </c>
      <c r="B4357" s="13" t="n">
        <v>102</v>
      </c>
      <c r="C4357" s="13" t="n">
        <v>101</v>
      </c>
      <c r="D4357" s="14" t="n">
        <f aca="false">C4357/Summary!$B$4</f>
        <v>0.00673333333333333</v>
      </c>
      <c r="E4357" s="15" t="n">
        <v>0.428571428571429</v>
      </c>
      <c r="F4357" s="2" t="s">
        <v>53</v>
      </c>
      <c r="G4357" s="2" t="s">
        <v>44</v>
      </c>
      <c r="H4357" s="2" t="str">
        <f aca="false">IF(AND(E4357&gt;=0.4,E4357&lt;=0.6),"Yes","No")</f>
        <v>Yes</v>
      </c>
      <c r="I4357" s="2" t="str">
        <f aca="false">IF(AND(F4357="No",G4357="No",H4357="Yes"),"Yes","No")</f>
        <v>No</v>
      </c>
      <c r="J4357" s="2"/>
      <c r="K4357" s="2"/>
    </row>
    <row r="4358" customFormat="false" ht="15" hidden="false" customHeight="false" outlineLevel="0" collapsed="false">
      <c r="A4358" s="2" t="s">
        <v>9858</v>
      </c>
      <c r="B4358" s="13" t="n">
        <v>102</v>
      </c>
      <c r="C4358" s="13" t="n">
        <v>102</v>
      </c>
      <c r="D4358" s="14" t="n">
        <f aca="false">C4358/Summary!$B$4</f>
        <v>0.0068</v>
      </c>
      <c r="E4358" s="15" t="n">
        <v>0.285714285714286</v>
      </c>
      <c r="F4358" s="2" t="s">
        <v>53</v>
      </c>
      <c r="G4358" s="2" t="s">
        <v>44</v>
      </c>
      <c r="H4358" s="2" t="str">
        <f aca="false">IF(AND(E4358&gt;=0.4,E4358&lt;=0.6),"Yes","No")</f>
        <v>No</v>
      </c>
      <c r="I4358" s="2" t="str">
        <f aca="false">IF(AND(F4358="No",G4358="No",H4358="Yes"),"Yes","No")</f>
        <v>No</v>
      </c>
      <c r="J4358" s="2"/>
      <c r="K4358" s="2"/>
    </row>
    <row r="4359" customFormat="false" ht="15" hidden="false" customHeight="false" outlineLevel="0" collapsed="false">
      <c r="A4359" s="2" t="s">
        <v>9859</v>
      </c>
      <c r="B4359" s="13" t="n">
        <v>102</v>
      </c>
      <c r="C4359" s="13" t="n">
        <v>102</v>
      </c>
      <c r="D4359" s="14" t="n">
        <f aca="false">C4359/Summary!$B$4</f>
        <v>0.0068</v>
      </c>
      <c r="E4359" s="15" t="n">
        <v>0.714285714285714</v>
      </c>
      <c r="F4359" s="2" t="s">
        <v>53</v>
      </c>
      <c r="G4359" s="2" t="s">
        <v>44</v>
      </c>
      <c r="H4359" s="2" t="str">
        <f aca="false">IF(AND(E4359&gt;=0.4,E4359&lt;=0.6),"Yes","No")</f>
        <v>No</v>
      </c>
      <c r="I4359" s="2" t="str">
        <f aca="false">IF(AND(F4359="No",G4359="No",H4359="Yes"),"Yes","No")</f>
        <v>No</v>
      </c>
      <c r="J4359" s="2"/>
      <c r="K4359" s="2"/>
    </row>
    <row r="4360" customFormat="false" ht="15" hidden="false" customHeight="false" outlineLevel="0" collapsed="false">
      <c r="A4360" s="2" t="s">
        <v>9860</v>
      </c>
      <c r="B4360" s="13" t="n">
        <v>102</v>
      </c>
      <c r="C4360" s="13" t="n">
        <v>101</v>
      </c>
      <c r="D4360" s="14" t="n">
        <f aca="false">C4360/Summary!$B$4</f>
        <v>0.00673333333333333</v>
      </c>
      <c r="E4360" s="15" t="n">
        <v>0.428571428571429</v>
      </c>
      <c r="F4360" s="2" t="s">
        <v>53</v>
      </c>
      <c r="G4360" s="2" t="s">
        <v>44</v>
      </c>
      <c r="H4360" s="2" t="str">
        <f aca="false">IF(AND(E4360&gt;=0.4,E4360&lt;=0.6),"Yes","No")</f>
        <v>Yes</v>
      </c>
      <c r="I4360" s="2" t="str">
        <f aca="false">IF(AND(F4360="No",G4360="No",H4360="Yes"),"Yes","No")</f>
        <v>No</v>
      </c>
      <c r="J4360" s="2"/>
      <c r="K4360" s="2"/>
    </row>
    <row r="4361" customFormat="false" ht="15" hidden="false" customHeight="false" outlineLevel="0" collapsed="false">
      <c r="A4361" s="2" t="s">
        <v>9861</v>
      </c>
      <c r="B4361" s="13" t="n">
        <v>102</v>
      </c>
      <c r="C4361" s="13" t="n">
        <v>101</v>
      </c>
      <c r="D4361" s="14" t="n">
        <f aca="false">C4361/Summary!$B$4</f>
        <v>0.00673333333333333</v>
      </c>
      <c r="E4361" s="15" t="n">
        <v>0.428571428571429</v>
      </c>
      <c r="F4361" s="2" t="s">
        <v>53</v>
      </c>
      <c r="G4361" s="2" t="s">
        <v>44</v>
      </c>
      <c r="H4361" s="2" t="str">
        <f aca="false">IF(AND(E4361&gt;=0.4,E4361&lt;=0.6),"Yes","No")</f>
        <v>Yes</v>
      </c>
      <c r="I4361" s="2" t="str">
        <f aca="false">IF(AND(F4361="No",G4361="No",H4361="Yes"),"Yes","No")</f>
        <v>No</v>
      </c>
      <c r="J4361" s="2"/>
      <c r="K4361" s="2"/>
    </row>
    <row r="4362" customFormat="false" ht="15" hidden="false" customHeight="false" outlineLevel="0" collapsed="false">
      <c r="A4362" s="2" t="s">
        <v>9862</v>
      </c>
      <c r="B4362" s="13" t="n">
        <v>102</v>
      </c>
      <c r="C4362" s="13" t="n">
        <v>102</v>
      </c>
      <c r="D4362" s="14" t="n">
        <f aca="false">C4362/Summary!$B$4</f>
        <v>0.0068</v>
      </c>
      <c r="E4362" s="15" t="n">
        <v>0</v>
      </c>
      <c r="F4362" s="2" t="s">
        <v>53</v>
      </c>
      <c r="G4362" s="2" t="s">
        <v>53</v>
      </c>
      <c r="H4362" s="2" t="str">
        <f aca="false">IF(AND(E4362&gt;=0.4,E4362&lt;=0.6),"Yes","No")</f>
        <v>No</v>
      </c>
      <c r="I4362" s="2" t="str">
        <f aca="false">IF(AND(F4362="No",G4362="No",H4362="Yes"),"Yes","No")</f>
        <v>No</v>
      </c>
      <c r="J4362" s="2"/>
      <c r="K4362" s="2"/>
    </row>
    <row r="4363" customFormat="false" ht="15" hidden="false" customHeight="false" outlineLevel="0" collapsed="false">
      <c r="A4363" s="2" t="s">
        <v>9863</v>
      </c>
      <c r="B4363" s="13" t="n">
        <v>102</v>
      </c>
      <c r="C4363" s="13" t="n">
        <v>101</v>
      </c>
      <c r="D4363" s="14" t="n">
        <f aca="false">C4363/Summary!$B$4</f>
        <v>0.00673333333333333</v>
      </c>
      <c r="E4363" s="15" t="n">
        <v>0.142857142857143</v>
      </c>
      <c r="F4363" s="2" t="s">
        <v>53</v>
      </c>
      <c r="G4363" s="2" t="s">
        <v>44</v>
      </c>
      <c r="H4363" s="2" t="str">
        <f aca="false">IF(AND(E4363&gt;=0.4,E4363&lt;=0.6),"Yes","No")</f>
        <v>No</v>
      </c>
      <c r="I4363" s="2" t="str">
        <f aca="false">IF(AND(F4363="No",G4363="No",H4363="Yes"),"Yes","No")</f>
        <v>No</v>
      </c>
      <c r="J4363" s="2"/>
      <c r="K4363" s="2"/>
    </row>
    <row r="4364" customFormat="false" ht="15" hidden="false" customHeight="false" outlineLevel="0" collapsed="false">
      <c r="A4364" s="2" t="s">
        <v>9864</v>
      </c>
      <c r="B4364" s="13" t="n">
        <v>102</v>
      </c>
      <c r="C4364" s="13" t="n">
        <v>102</v>
      </c>
      <c r="D4364" s="14" t="n">
        <f aca="false">C4364/Summary!$B$4</f>
        <v>0.0068</v>
      </c>
      <c r="E4364" s="15" t="n">
        <v>0.285714285714286</v>
      </c>
      <c r="F4364" s="2" t="s">
        <v>53</v>
      </c>
      <c r="G4364" s="2" t="s">
        <v>44</v>
      </c>
      <c r="H4364" s="2" t="str">
        <f aca="false">IF(AND(E4364&gt;=0.4,E4364&lt;=0.6),"Yes","No")</f>
        <v>No</v>
      </c>
      <c r="I4364" s="2" t="str">
        <f aca="false">IF(AND(F4364="No",G4364="No",H4364="Yes"),"Yes","No")</f>
        <v>No</v>
      </c>
      <c r="J4364" s="2"/>
      <c r="K4364" s="2"/>
    </row>
    <row r="4365" customFormat="false" ht="15" hidden="false" customHeight="false" outlineLevel="0" collapsed="false">
      <c r="A4365" s="2" t="s">
        <v>9865</v>
      </c>
      <c r="B4365" s="13" t="n">
        <v>102</v>
      </c>
      <c r="C4365" s="13" t="n">
        <v>101</v>
      </c>
      <c r="D4365" s="14" t="n">
        <f aca="false">C4365/Summary!$B$4</f>
        <v>0.00673333333333333</v>
      </c>
      <c r="E4365" s="15" t="n">
        <v>0.285714285714286</v>
      </c>
      <c r="F4365" s="2" t="s">
        <v>53</v>
      </c>
      <c r="G4365" s="2" t="s">
        <v>53</v>
      </c>
      <c r="H4365" s="2" t="str">
        <f aca="false">IF(AND(E4365&gt;=0.4,E4365&lt;=0.6),"Yes","No")</f>
        <v>No</v>
      </c>
      <c r="I4365" s="2" t="str">
        <f aca="false">IF(AND(F4365="No",G4365="No",H4365="Yes"),"Yes","No")</f>
        <v>No</v>
      </c>
      <c r="J4365" s="2"/>
      <c r="K4365" s="2"/>
    </row>
    <row r="4366" customFormat="false" ht="15" hidden="false" customHeight="false" outlineLevel="0" collapsed="false">
      <c r="A4366" s="2" t="s">
        <v>9866</v>
      </c>
      <c r="B4366" s="13" t="n">
        <v>102</v>
      </c>
      <c r="C4366" s="13" t="n">
        <v>102</v>
      </c>
      <c r="D4366" s="14" t="n">
        <f aca="false">C4366/Summary!$B$4</f>
        <v>0.0068</v>
      </c>
      <c r="E4366" s="15" t="n">
        <v>0.428571428571429</v>
      </c>
      <c r="F4366" s="2" t="s">
        <v>53</v>
      </c>
      <c r="G4366" s="2" t="s">
        <v>44</v>
      </c>
      <c r="H4366" s="2" t="str">
        <f aca="false">IF(AND(E4366&gt;=0.4,E4366&lt;=0.6),"Yes","No")</f>
        <v>Yes</v>
      </c>
      <c r="I4366" s="2" t="str">
        <f aca="false">IF(AND(F4366="No",G4366="No",H4366="Yes"),"Yes","No")</f>
        <v>No</v>
      </c>
      <c r="J4366" s="2"/>
      <c r="K4366" s="2"/>
    </row>
    <row r="4367" customFormat="false" ht="15" hidden="false" customHeight="false" outlineLevel="0" collapsed="false">
      <c r="A4367" s="2" t="s">
        <v>9867</v>
      </c>
      <c r="B4367" s="13" t="n">
        <v>102</v>
      </c>
      <c r="C4367" s="13" t="n">
        <v>102</v>
      </c>
      <c r="D4367" s="14" t="n">
        <f aca="false">C4367/Summary!$B$4</f>
        <v>0.0068</v>
      </c>
      <c r="E4367" s="15" t="n">
        <v>0.285714285714286</v>
      </c>
      <c r="F4367" s="2" t="s">
        <v>53</v>
      </c>
      <c r="G4367" s="2" t="s">
        <v>44</v>
      </c>
      <c r="H4367" s="2" t="str">
        <f aca="false">IF(AND(E4367&gt;=0.4,E4367&lt;=0.6),"Yes","No")</f>
        <v>No</v>
      </c>
      <c r="I4367" s="2" t="str">
        <f aca="false">IF(AND(F4367="No",G4367="No",H4367="Yes"),"Yes","No")</f>
        <v>No</v>
      </c>
      <c r="J4367" s="2"/>
      <c r="K4367" s="2"/>
    </row>
    <row r="4368" customFormat="false" ht="15" hidden="false" customHeight="false" outlineLevel="0" collapsed="false">
      <c r="A4368" s="2" t="s">
        <v>9868</v>
      </c>
      <c r="B4368" s="13" t="n">
        <v>102</v>
      </c>
      <c r="C4368" s="13" t="n">
        <v>102</v>
      </c>
      <c r="D4368" s="14" t="n">
        <f aca="false">C4368/Summary!$B$4</f>
        <v>0.0068</v>
      </c>
      <c r="E4368" s="15" t="n">
        <v>0.428571428571429</v>
      </c>
      <c r="F4368" s="2" t="s">
        <v>53</v>
      </c>
      <c r="G4368" s="2" t="s">
        <v>44</v>
      </c>
      <c r="H4368" s="2" t="str">
        <f aca="false">IF(AND(E4368&gt;=0.4,E4368&lt;=0.6),"Yes","No")</f>
        <v>Yes</v>
      </c>
      <c r="I4368" s="2" t="str">
        <f aca="false">IF(AND(F4368="No",G4368="No",H4368="Yes"),"Yes","No")</f>
        <v>No</v>
      </c>
      <c r="J4368" s="2"/>
      <c r="K4368" s="2"/>
    </row>
    <row r="4369" customFormat="false" ht="15" hidden="false" customHeight="false" outlineLevel="0" collapsed="false">
      <c r="A4369" s="2" t="s">
        <v>9869</v>
      </c>
      <c r="B4369" s="13" t="n">
        <v>102</v>
      </c>
      <c r="C4369" s="13" t="n">
        <v>102</v>
      </c>
      <c r="D4369" s="14" t="n">
        <f aca="false">C4369/Summary!$B$4</f>
        <v>0.0068</v>
      </c>
      <c r="E4369" s="15" t="n">
        <v>0.285714285714286</v>
      </c>
      <c r="F4369" s="2" t="s">
        <v>53</v>
      </c>
      <c r="G4369" s="2" t="s">
        <v>53</v>
      </c>
      <c r="H4369" s="2" t="str">
        <f aca="false">IF(AND(E4369&gt;=0.4,E4369&lt;=0.6),"Yes","No")</f>
        <v>No</v>
      </c>
      <c r="I4369" s="2" t="str">
        <f aca="false">IF(AND(F4369="No",G4369="No",H4369="Yes"),"Yes","No")</f>
        <v>No</v>
      </c>
      <c r="J4369" s="2"/>
      <c r="K4369" s="2"/>
    </row>
    <row r="4370" customFormat="false" ht="15" hidden="false" customHeight="false" outlineLevel="0" collapsed="false">
      <c r="A4370" s="2" t="s">
        <v>9870</v>
      </c>
      <c r="B4370" s="13" t="n">
        <v>102</v>
      </c>
      <c r="C4370" s="13" t="n">
        <v>102</v>
      </c>
      <c r="D4370" s="14" t="n">
        <f aca="false">C4370/Summary!$B$4</f>
        <v>0.0068</v>
      </c>
      <c r="E4370" s="15" t="n">
        <v>0</v>
      </c>
      <c r="F4370" s="2" t="s">
        <v>53</v>
      </c>
      <c r="G4370" s="2" t="s">
        <v>44</v>
      </c>
      <c r="H4370" s="2" t="str">
        <f aca="false">IF(AND(E4370&gt;=0.4,E4370&lt;=0.6),"Yes","No")</f>
        <v>No</v>
      </c>
      <c r="I4370" s="2" t="str">
        <f aca="false">IF(AND(F4370="No",G4370="No",H4370="Yes"),"Yes","No")</f>
        <v>No</v>
      </c>
      <c r="J4370" s="2"/>
      <c r="K4370" s="2"/>
    </row>
    <row r="4371" customFormat="false" ht="15" hidden="false" customHeight="false" outlineLevel="0" collapsed="false">
      <c r="A4371" s="2" t="s">
        <v>9871</v>
      </c>
      <c r="B4371" s="13" t="n">
        <v>103</v>
      </c>
      <c r="C4371" s="13" t="n">
        <v>103</v>
      </c>
      <c r="D4371" s="14" t="n">
        <f aca="false">C4371/Summary!$B$4</f>
        <v>0.00686666666666667</v>
      </c>
      <c r="E4371" s="15" t="n">
        <v>0.142857142857143</v>
      </c>
      <c r="F4371" s="2" t="s">
        <v>53</v>
      </c>
      <c r="G4371" s="2" t="s">
        <v>44</v>
      </c>
      <c r="H4371" s="2" t="str">
        <f aca="false">IF(AND(E4371&gt;=0.4,E4371&lt;=0.6),"Yes","No")</f>
        <v>No</v>
      </c>
      <c r="I4371" s="2" t="str">
        <f aca="false">IF(AND(F4371="No",G4371="No",H4371="Yes"),"Yes","No")</f>
        <v>No</v>
      </c>
      <c r="J4371" s="2"/>
      <c r="K4371" s="2"/>
    </row>
    <row r="4372" customFormat="false" ht="15" hidden="false" customHeight="false" outlineLevel="0" collapsed="false">
      <c r="A4372" s="2" t="s">
        <v>9872</v>
      </c>
      <c r="B4372" s="13" t="n">
        <v>103</v>
      </c>
      <c r="C4372" s="13" t="n">
        <v>103</v>
      </c>
      <c r="D4372" s="14" t="n">
        <f aca="false">C4372/Summary!$B$4</f>
        <v>0.00686666666666667</v>
      </c>
      <c r="E4372" s="15" t="n">
        <v>0.285714285714286</v>
      </c>
      <c r="F4372" s="2" t="s">
        <v>53</v>
      </c>
      <c r="G4372" s="2" t="s">
        <v>44</v>
      </c>
      <c r="H4372" s="2" t="str">
        <f aca="false">IF(AND(E4372&gt;=0.4,E4372&lt;=0.6),"Yes","No")</f>
        <v>No</v>
      </c>
      <c r="I4372" s="2" t="str">
        <f aca="false">IF(AND(F4372="No",G4372="No",H4372="Yes"),"Yes","No")</f>
        <v>No</v>
      </c>
      <c r="J4372" s="2"/>
      <c r="K4372" s="2"/>
    </row>
    <row r="4373" customFormat="false" ht="15" hidden="false" customHeight="false" outlineLevel="0" collapsed="false">
      <c r="A4373" s="2" t="s">
        <v>9873</v>
      </c>
      <c r="B4373" s="13" t="n">
        <v>103</v>
      </c>
      <c r="C4373" s="13" t="n">
        <v>103</v>
      </c>
      <c r="D4373" s="14" t="n">
        <f aca="false">C4373/Summary!$B$4</f>
        <v>0.00686666666666667</v>
      </c>
      <c r="E4373" s="15" t="n">
        <v>0.428571428571429</v>
      </c>
      <c r="F4373" s="2" t="s">
        <v>53</v>
      </c>
      <c r="G4373" s="2" t="s">
        <v>44</v>
      </c>
      <c r="H4373" s="2" t="str">
        <f aca="false">IF(AND(E4373&gt;=0.4,E4373&lt;=0.6),"Yes","No")</f>
        <v>Yes</v>
      </c>
      <c r="I4373" s="2" t="str">
        <f aca="false">IF(AND(F4373="No",G4373="No",H4373="Yes"),"Yes","No")</f>
        <v>No</v>
      </c>
      <c r="J4373" s="2"/>
      <c r="K4373" s="2"/>
    </row>
    <row r="4374" customFormat="false" ht="15" hidden="false" customHeight="false" outlineLevel="0" collapsed="false">
      <c r="A4374" s="2" t="s">
        <v>9874</v>
      </c>
      <c r="B4374" s="13" t="n">
        <v>103</v>
      </c>
      <c r="C4374" s="13" t="n">
        <v>103</v>
      </c>
      <c r="D4374" s="14" t="n">
        <f aca="false">C4374/Summary!$B$4</f>
        <v>0.00686666666666667</v>
      </c>
      <c r="E4374" s="15" t="n">
        <v>0.428571428571429</v>
      </c>
      <c r="F4374" s="2" t="s">
        <v>53</v>
      </c>
      <c r="G4374" s="2" t="s">
        <v>44</v>
      </c>
      <c r="H4374" s="2" t="str">
        <f aca="false">IF(AND(E4374&gt;=0.4,E4374&lt;=0.6),"Yes","No")</f>
        <v>Yes</v>
      </c>
      <c r="I4374" s="2" t="str">
        <f aca="false">IF(AND(F4374="No",G4374="No",H4374="Yes"),"Yes","No")</f>
        <v>No</v>
      </c>
      <c r="J4374" s="2"/>
      <c r="K4374" s="2"/>
    </row>
    <row r="4375" customFormat="false" ht="15" hidden="false" customHeight="false" outlineLevel="0" collapsed="false">
      <c r="A4375" s="2" t="s">
        <v>9875</v>
      </c>
      <c r="B4375" s="13" t="n">
        <v>103</v>
      </c>
      <c r="C4375" s="13" t="n">
        <v>103</v>
      </c>
      <c r="D4375" s="14" t="n">
        <f aca="false">C4375/Summary!$B$4</f>
        <v>0.00686666666666667</v>
      </c>
      <c r="E4375" s="15" t="n">
        <v>0.428571428571429</v>
      </c>
      <c r="F4375" s="2" t="s">
        <v>53</v>
      </c>
      <c r="G4375" s="2" t="s">
        <v>44</v>
      </c>
      <c r="H4375" s="2" t="str">
        <f aca="false">IF(AND(E4375&gt;=0.4,E4375&lt;=0.6),"Yes","No")</f>
        <v>Yes</v>
      </c>
      <c r="I4375" s="2" t="str">
        <f aca="false">IF(AND(F4375="No",G4375="No",H4375="Yes"),"Yes","No")</f>
        <v>No</v>
      </c>
      <c r="J4375" s="2"/>
      <c r="K4375" s="2"/>
    </row>
    <row r="4376" customFormat="false" ht="15" hidden="false" customHeight="false" outlineLevel="0" collapsed="false">
      <c r="A4376" s="2" t="s">
        <v>9876</v>
      </c>
      <c r="B4376" s="13" t="n">
        <v>103</v>
      </c>
      <c r="C4376" s="13" t="n">
        <v>102</v>
      </c>
      <c r="D4376" s="14" t="n">
        <f aca="false">C4376/Summary!$B$4</f>
        <v>0.0068</v>
      </c>
      <c r="E4376" s="15" t="n">
        <v>0.571428571428571</v>
      </c>
      <c r="F4376" s="2" t="s">
        <v>53</v>
      </c>
      <c r="G4376" s="2" t="s">
        <v>44</v>
      </c>
      <c r="H4376" s="2" t="str">
        <f aca="false">IF(AND(E4376&gt;=0.4,E4376&lt;=0.6),"Yes","No")</f>
        <v>Yes</v>
      </c>
      <c r="I4376" s="2" t="str">
        <f aca="false">IF(AND(F4376="No",G4376="No",H4376="Yes"),"Yes","No")</f>
        <v>No</v>
      </c>
      <c r="J4376" s="2"/>
      <c r="K4376" s="2"/>
    </row>
    <row r="4377" customFormat="false" ht="15" hidden="false" customHeight="false" outlineLevel="0" collapsed="false">
      <c r="A4377" s="2" t="s">
        <v>9877</v>
      </c>
      <c r="B4377" s="13" t="n">
        <v>103</v>
      </c>
      <c r="C4377" s="13" t="n">
        <v>102</v>
      </c>
      <c r="D4377" s="14" t="n">
        <f aca="false">C4377/Summary!$B$4</f>
        <v>0.0068</v>
      </c>
      <c r="E4377" s="15" t="n">
        <v>0.714285714285714</v>
      </c>
      <c r="F4377" s="2" t="s">
        <v>53</v>
      </c>
      <c r="G4377" s="2" t="s">
        <v>44</v>
      </c>
      <c r="H4377" s="2" t="str">
        <f aca="false">IF(AND(E4377&gt;=0.4,E4377&lt;=0.6),"Yes","No")</f>
        <v>No</v>
      </c>
      <c r="I4377" s="2" t="str">
        <f aca="false">IF(AND(F4377="No",G4377="No",H4377="Yes"),"Yes","No")</f>
        <v>No</v>
      </c>
      <c r="J4377" s="2"/>
      <c r="K4377" s="2"/>
    </row>
    <row r="4378" customFormat="false" ht="15" hidden="false" customHeight="false" outlineLevel="0" collapsed="false">
      <c r="A4378" s="2" t="s">
        <v>9878</v>
      </c>
      <c r="B4378" s="13" t="n">
        <v>103</v>
      </c>
      <c r="C4378" s="13" t="n">
        <v>102</v>
      </c>
      <c r="D4378" s="14" t="n">
        <f aca="false">C4378/Summary!$B$4</f>
        <v>0.0068</v>
      </c>
      <c r="E4378" s="15" t="n">
        <v>0.428571428571429</v>
      </c>
      <c r="F4378" s="2" t="s">
        <v>53</v>
      </c>
      <c r="G4378" s="2" t="s">
        <v>44</v>
      </c>
      <c r="H4378" s="2" t="str">
        <f aca="false">IF(AND(E4378&gt;=0.4,E4378&lt;=0.6),"Yes","No")</f>
        <v>Yes</v>
      </c>
      <c r="I4378" s="2" t="str">
        <f aca="false">IF(AND(F4378="No",G4378="No",H4378="Yes"),"Yes","No")</f>
        <v>No</v>
      </c>
      <c r="J4378" s="2"/>
      <c r="K4378" s="2"/>
    </row>
    <row r="4379" customFormat="false" ht="15" hidden="false" customHeight="false" outlineLevel="0" collapsed="false">
      <c r="A4379" s="2" t="s">
        <v>9879</v>
      </c>
      <c r="B4379" s="13" t="n">
        <v>103</v>
      </c>
      <c r="C4379" s="13" t="n">
        <v>103</v>
      </c>
      <c r="D4379" s="14" t="n">
        <f aca="false">C4379/Summary!$B$4</f>
        <v>0.00686666666666667</v>
      </c>
      <c r="E4379" s="15" t="n">
        <v>0.428571428571429</v>
      </c>
      <c r="F4379" s="2" t="s">
        <v>53</v>
      </c>
      <c r="G4379" s="2" t="s">
        <v>44</v>
      </c>
      <c r="H4379" s="2" t="str">
        <f aca="false">IF(AND(E4379&gt;=0.4,E4379&lt;=0.6),"Yes","No")</f>
        <v>Yes</v>
      </c>
      <c r="I4379" s="2" t="str">
        <f aca="false">IF(AND(F4379="No",G4379="No",H4379="Yes"),"Yes","No")</f>
        <v>No</v>
      </c>
      <c r="J4379" s="2"/>
      <c r="K4379" s="2"/>
    </row>
    <row r="4380" customFormat="false" ht="15" hidden="false" customHeight="false" outlineLevel="0" collapsed="false">
      <c r="A4380" s="2" t="s">
        <v>9880</v>
      </c>
      <c r="B4380" s="13" t="n">
        <v>103</v>
      </c>
      <c r="C4380" s="13" t="n">
        <v>103</v>
      </c>
      <c r="D4380" s="14" t="n">
        <f aca="false">C4380/Summary!$B$4</f>
        <v>0.00686666666666667</v>
      </c>
      <c r="E4380" s="15" t="n">
        <v>0.571428571428571</v>
      </c>
      <c r="F4380" s="2" t="s">
        <v>53</v>
      </c>
      <c r="G4380" s="2" t="s">
        <v>44</v>
      </c>
      <c r="H4380" s="2" t="str">
        <f aca="false">IF(AND(E4380&gt;=0.4,E4380&lt;=0.6),"Yes","No")</f>
        <v>Yes</v>
      </c>
      <c r="I4380" s="2" t="str">
        <f aca="false">IF(AND(F4380="No",G4380="No",H4380="Yes"),"Yes","No")</f>
        <v>No</v>
      </c>
      <c r="J4380" s="2"/>
      <c r="K4380" s="2"/>
    </row>
    <row r="4381" customFormat="false" ht="15" hidden="false" customHeight="false" outlineLevel="0" collapsed="false">
      <c r="A4381" s="2" t="s">
        <v>9881</v>
      </c>
      <c r="B4381" s="13" t="n">
        <v>103</v>
      </c>
      <c r="C4381" s="13" t="n">
        <v>103</v>
      </c>
      <c r="D4381" s="14" t="n">
        <f aca="false">C4381/Summary!$B$4</f>
        <v>0.00686666666666667</v>
      </c>
      <c r="E4381" s="15" t="n">
        <v>0.428571428571429</v>
      </c>
      <c r="F4381" s="2" t="s">
        <v>53</v>
      </c>
      <c r="G4381" s="2" t="s">
        <v>44</v>
      </c>
      <c r="H4381" s="2" t="str">
        <f aca="false">IF(AND(E4381&gt;=0.4,E4381&lt;=0.6),"Yes","No")</f>
        <v>Yes</v>
      </c>
      <c r="I4381" s="2" t="str">
        <f aca="false">IF(AND(F4381="No",G4381="No",H4381="Yes"),"Yes","No")</f>
        <v>No</v>
      </c>
      <c r="J4381" s="2"/>
      <c r="K4381" s="2"/>
    </row>
    <row r="4382" customFormat="false" ht="15" hidden="false" customHeight="false" outlineLevel="0" collapsed="false">
      <c r="A4382" s="2" t="s">
        <v>9882</v>
      </c>
      <c r="B4382" s="13" t="n">
        <v>103</v>
      </c>
      <c r="C4382" s="13" t="n">
        <v>101</v>
      </c>
      <c r="D4382" s="14" t="n">
        <f aca="false">C4382/Summary!$B$4</f>
        <v>0.00673333333333333</v>
      </c>
      <c r="E4382" s="15" t="n">
        <v>0.142857142857143</v>
      </c>
      <c r="F4382" s="2" t="s">
        <v>53</v>
      </c>
      <c r="G4382" s="2" t="s">
        <v>53</v>
      </c>
      <c r="H4382" s="2" t="str">
        <f aca="false">IF(AND(E4382&gt;=0.4,E4382&lt;=0.6),"Yes","No")</f>
        <v>No</v>
      </c>
      <c r="I4382" s="2" t="str">
        <f aca="false">IF(AND(F4382="No",G4382="No",H4382="Yes"),"Yes","No")</f>
        <v>No</v>
      </c>
      <c r="J4382" s="2"/>
      <c r="K4382" s="2"/>
    </row>
    <row r="4383" customFormat="false" ht="15" hidden="false" customHeight="false" outlineLevel="0" collapsed="false">
      <c r="A4383" s="2" t="s">
        <v>9883</v>
      </c>
      <c r="B4383" s="13" t="n">
        <v>103</v>
      </c>
      <c r="C4383" s="13" t="n">
        <v>103</v>
      </c>
      <c r="D4383" s="14" t="n">
        <f aca="false">C4383/Summary!$B$4</f>
        <v>0.00686666666666667</v>
      </c>
      <c r="E4383" s="15" t="n">
        <v>0.285714285714286</v>
      </c>
      <c r="F4383" s="2" t="s">
        <v>53</v>
      </c>
      <c r="G4383" s="2" t="s">
        <v>44</v>
      </c>
      <c r="H4383" s="2" t="str">
        <f aca="false">IF(AND(E4383&gt;=0.4,E4383&lt;=0.6),"Yes","No")</f>
        <v>No</v>
      </c>
      <c r="I4383" s="2" t="str">
        <f aca="false">IF(AND(F4383="No",G4383="No",H4383="Yes"),"Yes","No")</f>
        <v>No</v>
      </c>
      <c r="J4383" s="2"/>
      <c r="K4383" s="2"/>
    </row>
    <row r="4384" customFormat="false" ht="15" hidden="false" customHeight="false" outlineLevel="0" collapsed="false">
      <c r="A4384" s="2" t="s">
        <v>9884</v>
      </c>
      <c r="B4384" s="13" t="n">
        <v>103</v>
      </c>
      <c r="C4384" s="13" t="n">
        <v>103</v>
      </c>
      <c r="D4384" s="14" t="n">
        <f aca="false">C4384/Summary!$B$4</f>
        <v>0.00686666666666667</v>
      </c>
      <c r="E4384" s="15" t="n">
        <v>0.571428571428571</v>
      </c>
      <c r="F4384" s="2" t="s">
        <v>53</v>
      </c>
      <c r="G4384" s="2" t="s">
        <v>44</v>
      </c>
      <c r="H4384" s="2" t="str">
        <f aca="false">IF(AND(E4384&gt;=0.4,E4384&lt;=0.6),"Yes","No")</f>
        <v>Yes</v>
      </c>
      <c r="I4384" s="2" t="str">
        <f aca="false">IF(AND(F4384="No",G4384="No",H4384="Yes"),"Yes","No")</f>
        <v>No</v>
      </c>
      <c r="J4384" s="2"/>
      <c r="K4384" s="2"/>
    </row>
    <row r="4385" customFormat="false" ht="15" hidden="false" customHeight="false" outlineLevel="0" collapsed="false">
      <c r="A4385" s="2" t="s">
        <v>9885</v>
      </c>
      <c r="B4385" s="13" t="n">
        <v>103</v>
      </c>
      <c r="C4385" s="13" t="n">
        <v>103</v>
      </c>
      <c r="D4385" s="14" t="n">
        <f aca="false">C4385/Summary!$B$4</f>
        <v>0.00686666666666667</v>
      </c>
      <c r="E4385" s="15" t="n">
        <v>0.428571428571429</v>
      </c>
      <c r="F4385" s="2" t="s">
        <v>53</v>
      </c>
      <c r="G4385" s="2" t="s">
        <v>44</v>
      </c>
      <c r="H4385" s="2" t="str">
        <f aca="false">IF(AND(E4385&gt;=0.4,E4385&lt;=0.6),"Yes","No")</f>
        <v>Yes</v>
      </c>
      <c r="I4385" s="2" t="str">
        <f aca="false">IF(AND(F4385="No",G4385="No",H4385="Yes"),"Yes","No")</f>
        <v>No</v>
      </c>
      <c r="J4385" s="2"/>
      <c r="K4385" s="2"/>
    </row>
    <row r="4386" customFormat="false" ht="15" hidden="false" customHeight="false" outlineLevel="0" collapsed="false">
      <c r="A4386" s="2" t="s">
        <v>9886</v>
      </c>
      <c r="B4386" s="13" t="n">
        <v>103</v>
      </c>
      <c r="C4386" s="13" t="n">
        <v>103</v>
      </c>
      <c r="D4386" s="14" t="n">
        <f aca="false">C4386/Summary!$B$4</f>
        <v>0.00686666666666667</v>
      </c>
      <c r="E4386" s="15" t="n">
        <v>0.285714285714286</v>
      </c>
      <c r="F4386" s="2" t="s">
        <v>53</v>
      </c>
      <c r="G4386" s="2" t="s">
        <v>44</v>
      </c>
      <c r="H4386" s="2" t="str">
        <f aca="false">IF(AND(E4386&gt;=0.4,E4386&lt;=0.6),"Yes","No")</f>
        <v>No</v>
      </c>
      <c r="I4386" s="2" t="str">
        <f aca="false">IF(AND(F4386="No",G4386="No",H4386="Yes"),"Yes","No")</f>
        <v>No</v>
      </c>
      <c r="J4386" s="2"/>
      <c r="K4386" s="2"/>
    </row>
    <row r="4387" customFormat="false" ht="15" hidden="false" customHeight="false" outlineLevel="0" collapsed="false">
      <c r="A4387" s="2" t="s">
        <v>9887</v>
      </c>
      <c r="B4387" s="13" t="n">
        <v>103</v>
      </c>
      <c r="C4387" s="13" t="n">
        <v>103</v>
      </c>
      <c r="D4387" s="14" t="n">
        <f aca="false">C4387/Summary!$B$4</f>
        <v>0.00686666666666667</v>
      </c>
      <c r="E4387" s="15" t="n">
        <v>0.142857142857143</v>
      </c>
      <c r="F4387" s="2" t="s">
        <v>53</v>
      </c>
      <c r="G4387" s="2" t="s">
        <v>44</v>
      </c>
      <c r="H4387" s="2" t="str">
        <f aca="false">IF(AND(E4387&gt;=0.4,E4387&lt;=0.6),"Yes","No")</f>
        <v>No</v>
      </c>
      <c r="I4387" s="2" t="str">
        <f aca="false">IF(AND(F4387="No",G4387="No",H4387="Yes"),"Yes","No")</f>
        <v>No</v>
      </c>
      <c r="J4387" s="2"/>
      <c r="K4387" s="2"/>
    </row>
    <row r="4388" customFormat="false" ht="15" hidden="false" customHeight="false" outlineLevel="0" collapsed="false">
      <c r="A4388" s="2" t="s">
        <v>9888</v>
      </c>
      <c r="B4388" s="13" t="n">
        <v>103</v>
      </c>
      <c r="C4388" s="13" t="n">
        <v>103</v>
      </c>
      <c r="D4388" s="14" t="n">
        <f aca="false">C4388/Summary!$B$4</f>
        <v>0.00686666666666667</v>
      </c>
      <c r="E4388" s="15" t="n">
        <v>0.285714285714286</v>
      </c>
      <c r="F4388" s="2" t="s">
        <v>53</v>
      </c>
      <c r="G4388" s="2" t="s">
        <v>44</v>
      </c>
      <c r="H4388" s="2" t="str">
        <f aca="false">IF(AND(E4388&gt;=0.4,E4388&lt;=0.6),"Yes","No")</f>
        <v>No</v>
      </c>
      <c r="I4388" s="2" t="str">
        <f aca="false">IF(AND(F4388="No",G4388="No",H4388="Yes"),"Yes","No")</f>
        <v>No</v>
      </c>
      <c r="J4388" s="2"/>
      <c r="K4388" s="2"/>
    </row>
    <row r="4389" customFormat="false" ht="15" hidden="false" customHeight="false" outlineLevel="0" collapsed="false">
      <c r="A4389" s="2" t="s">
        <v>9889</v>
      </c>
      <c r="B4389" s="13" t="n">
        <v>103</v>
      </c>
      <c r="C4389" s="13" t="n">
        <v>103</v>
      </c>
      <c r="D4389" s="14" t="n">
        <f aca="false">C4389/Summary!$B$4</f>
        <v>0.00686666666666667</v>
      </c>
      <c r="E4389" s="15" t="n">
        <v>0.428571428571429</v>
      </c>
      <c r="F4389" s="2" t="s">
        <v>53</v>
      </c>
      <c r="G4389" s="2" t="s">
        <v>44</v>
      </c>
      <c r="H4389" s="2" t="str">
        <f aca="false">IF(AND(E4389&gt;=0.4,E4389&lt;=0.6),"Yes","No")</f>
        <v>Yes</v>
      </c>
      <c r="I4389" s="2" t="str">
        <f aca="false">IF(AND(F4389="No",G4389="No",H4389="Yes"),"Yes","No")</f>
        <v>No</v>
      </c>
      <c r="J4389" s="2"/>
      <c r="K4389" s="2"/>
    </row>
    <row r="4390" customFormat="false" ht="15" hidden="false" customHeight="false" outlineLevel="0" collapsed="false">
      <c r="A4390" s="2" t="s">
        <v>9890</v>
      </c>
      <c r="B4390" s="13" t="n">
        <v>103</v>
      </c>
      <c r="C4390" s="13" t="n">
        <v>103</v>
      </c>
      <c r="D4390" s="14" t="n">
        <f aca="false">C4390/Summary!$B$4</f>
        <v>0.00686666666666667</v>
      </c>
      <c r="E4390" s="15" t="n">
        <v>0.571428571428571</v>
      </c>
      <c r="F4390" s="2" t="s">
        <v>53</v>
      </c>
      <c r="G4390" s="2" t="s">
        <v>44</v>
      </c>
      <c r="H4390" s="2" t="str">
        <f aca="false">IF(AND(E4390&gt;=0.4,E4390&lt;=0.6),"Yes","No")</f>
        <v>Yes</v>
      </c>
      <c r="I4390" s="2" t="str">
        <f aca="false">IF(AND(F4390="No",G4390="No",H4390="Yes"),"Yes","No")</f>
        <v>No</v>
      </c>
      <c r="J4390" s="2"/>
      <c r="K4390" s="2"/>
    </row>
    <row r="4391" customFormat="false" ht="15" hidden="false" customHeight="false" outlineLevel="0" collapsed="false">
      <c r="A4391" s="2" t="s">
        <v>9891</v>
      </c>
      <c r="B4391" s="13" t="n">
        <v>103</v>
      </c>
      <c r="C4391" s="13" t="n">
        <v>102</v>
      </c>
      <c r="D4391" s="14" t="n">
        <f aca="false">C4391/Summary!$B$4</f>
        <v>0.0068</v>
      </c>
      <c r="E4391" s="15" t="n">
        <v>0.428571428571429</v>
      </c>
      <c r="F4391" s="2" t="s">
        <v>53</v>
      </c>
      <c r="G4391" s="2" t="s">
        <v>44</v>
      </c>
      <c r="H4391" s="2" t="str">
        <f aca="false">IF(AND(E4391&gt;=0.4,E4391&lt;=0.6),"Yes","No")</f>
        <v>Yes</v>
      </c>
      <c r="I4391" s="2" t="str">
        <f aca="false">IF(AND(F4391="No",G4391="No",H4391="Yes"),"Yes","No")</f>
        <v>No</v>
      </c>
      <c r="J4391" s="2"/>
      <c r="K4391" s="2"/>
    </row>
    <row r="4392" customFormat="false" ht="15" hidden="false" customHeight="false" outlineLevel="0" collapsed="false">
      <c r="A4392" s="2" t="s">
        <v>9892</v>
      </c>
      <c r="B4392" s="13" t="n">
        <v>103</v>
      </c>
      <c r="C4392" s="13" t="n">
        <v>102</v>
      </c>
      <c r="D4392" s="14" t="n">
        <f aca="false">C4392/Summary!$B$4</f>
        <v>0.0068</v>
      </c>
      <c r="E4392" s="15" t="n">
        <v>0.428571428571429</v>
      </c>
      <c r="F4392" s="2" t="s">
        <v>44</v>
      </c>
      <c r="G4392" s="2" t="s">
        <v>53</v>
      </c>
      <c r="H4392" s="2" t="str">
        <f aca="false">IF(AND(E4392&gt;=0.4,E4392&lt;=0.6),"Yes","No")</f>
        <v>Yes</v>
      </c>
      <c r="I4392" s="2" t="str">
        <f aca="false">IF(AND(F4392="No",G4392="No",H4392="Yes"),"Yes","No")</f>
        <v>No</v>
      </c>
      <c r="J4392" s="2"/>
      <c r="K4392" s="2"/>
    </row>
    <row r="4393" customFormat="false" ht="15" hidden="false" customHeight="false" outlineLevel="0" collapsed="false">
      <c r="A4393" s="2" t="s">
        <v>9893</v>
      </c>
      <c r="B4393" s="13" t="n">
        <v>103</v>
      </c>
      <c r="C4393" s="13" t="n">
        <v>101</v>
      </c>
      <c r="D4393" s="14" t="n">
        <f aca="false">C4393/Summary!$B$4</f>
        <v>0.00673333333333333</v>
      </c>
      <c r="E4393" s="15" t="n">
        <v>0.428571428571429</v>
      </c>
      <c r="F4393" s="2" t="s">
        <v>53</v>
      </c>
      <c r="G4393" s="2" t="s">
        <v>53</v>
      </c>
      <c r="H4393" s="2" t="str">
        <f aca="false">IF(AND(E4393&gt;=0.4,E4393&lt;=0.6),"Yes","No")</f>
        <v>Yes</v>
      </c>
      <c r="I4393" s="2" t="str">
        <f aca="false">IF(AND(F4393="No",G4393="No",H4393="Yes"),"Yes","No")</f>
        <v>No</v>
      </c>
      <c r="J4393" s="2"/>
      <c r="K4393" s="2"/>
    </row>
    <row r="4394" customFormat="false" ht="15" hidden="false" customHeight="false" outlineLevel="0" collapsed="false">
      <c r="A4394" s="2" t="s">
        <v>9894</v>
      </c>
      <c r="B4394" s="13" t="n">
        <v>103</v>
      </c>
      <c r="C4394" s="13" t="n">
        <v>102</v>
      </c>
      <c r="D4394" s="14" t="n">
        <f aca="false">C4394/Summary!$B$4</f>
        <v>0.0068</v>
      </c>
      <c r="E4394" s="15" t="n">
        <v>0.428571428571429</v>
      </c>
      <c r="F4394" s="2" t="s">
        <v>53</v>
      </c>
      <c r="G4394" s="2" t="s">
        <v>44</v>
      </c>
      <c r="H4394" s="2" t="str">
        <f aca="false">IF(AND(E4394&gt;=0.4,E4394&lt;=0.6),"Yes","No")</f>
        <v>Yes</v>
      </c>
      <c r="I4394" s="2" t="str">
        <f aca="false">IF(AND(F4394="No",G4394="No",H4394="Yes"),"Yes","No")</f>
        <v>No</v>
      </c>
      <c r="J4394" s="2"/>
      <c r="K4394" s="2"/>
    </row>
    <row r="4395" customFormat="false" ht="15" hidden="false" customHeight="false" outlineLevel="0" collapsed="false">
      <c r="A4395" s="2" t="s">
        <v>9895</v>
      </c>
      <c r="B4395" s="13" t="n">
        <v>103</v>
      </c>
      <c r="C4395" s="13" t="n">
        <v>103</v>
      </c>
      <c r="D4395" s="14" t="n">
        <f aca="false">C4395/Summary!$B$4</f>
        <v>0.00686666666666667</v>
      </c>
      <c r="E4395" s="15" t="n">
        <v>0.142857142857143</v>
      </c>
      <c r="F4395" s="2" t="s">
        <v>53</v>
      </c>
      <c r="G4395" s="2" t="s">
        <v>53</v>
      </c>
      <c r="H4395" s="2" t="str">
        <f aca="false">IF(AND(E4395&gt;=0.4,E4395&lt;=0.6),"Yes","No")</f>
        <v>No</v>
      </c>
      <c r="I4395" s="2" t="str">
        <f aca="false">IF(AND(F4395="No",G4395="No",H4395="Yes"),"Yes","No")</f>
        <v>No</v>
      </c>
      <c r="J4395" s="2"/>
      <c r="K4395" s="2"/>
    </row>
    <row r="4396" customFormat="false" ht="15" hidden="false" customHeight="false" outlineLevel="0" collapsed="false">
      <c r="A4396" s="2" t="s">
        <v>9896</v>
      </c>
      <c r="B4396" s="13" t="n">
        <v>103</v>
      </c>
      <c r="C4396" s="13" t="n">
        <v>103</v>
      </c>
      <c r="D4396" s="14" t="n">
        <f aca="false">C4396/Summary!$B$4</f>
        <v>0.00686666666666667</v>
      </c>
      <c r="E4396" s="15" t="n">
        <v>0.714285714285714</v>
      </c>
      <c r="F4396" s="2" t="s">
        <v>53</v>
      </c>
      <c r="G4396" s="2" t="s">
        <v>44</v>
      </c>
      <c r="H4396" s="2" t="str">
        <f aca="false">IF(AND(E4396&gt;=0.4,E4396&lt;=0.6),"Yes","No")</f>
        <v>No</v>
      </c>
      <c r="I4396" s="2" t="str">
        <f aca="false">IF(AND(F4396="No",G4396="No",H4396="Yes"),"Yes","No")</f>
        <v>No</v>
      </c>
      <c r="J4396" s="2"/>
      <c r="K4396" s="2"/>
    </row>
    <row r="4397" customFormat="false" ht="15" hidden="false" customHeight="false" outlineLevel="0" collapsed="false">
      <c r="A4397" s="2" t="s">
        <v>9897</v>
      </c>
      <c r="B4397" s="13" t="n">
        <v>103</v>
      </c>
      <c r="C4397" s="13" t="n">
        <v>102</v>
      </c>
      <c r="D4397" s="14" t="n">
        <f aca="false">C4397/Summary!$B$4</f>
        <v>0.0068</v>
      </c>
      <c r="E4397" s="15" t="n">
        <v>0.714285714285714</v>
      </c>
      <c r="F4397" s="2" t="s">
        <v>53</v>
      </c>
      <c r="G4397" s="2" t="s">
        <v>44</v>
      </c>
      <c r="H4397" s="2" t="str">
        <f aca="false">IF(AND(E4397&gt;=0.4,E4397&lt;=0.6),"Yes","No")</f>
        <v>No</v>
      </c>
      <c r="I4397" s="2" t="str">
        <f aca="false">IF(AND(F4397="No",G4397="No",H4397="Yes"),"Yes","No")</f>
        <v>No</v>
      </c>
      <c r="J4397" s="2"/>
      <c r="K4397" s="2"/>
    </row>
    <row r="4398" customFormat="false" ht="15" hidden="false" customHeight="false" outlineLevel="0" collapsed="false">
      <c r="A4398" s="2" t="s">
        <v>9898</v>
      </c>
      <c r="B4398" s="13" t="n">
        <v>103</v>
      </c>
      <c r="C4398" s="13" t="n">
        <v>103</v>
      </c>
      <c r="D4398" s="14" t="n">
        <f aca="false">C4398/Summary!$B$4</f>
        <v>0.00686666666666667</v>
      </c>
      <c r="E4398" s="15" t="n">
        <v>0.857142857142857</v>
      </c>
      <c r="F4398" s="2" t="s">
        <v>53</v>
      </c>
      <c r="G4398" s="2" t="s">
        <v>44</v>
      </c>
      <c r="H4398" s="2" t="str">
        <f aca="false">IF(AND(E4398&gt;=0.4,E4398&lt;=0.6),"Yes","No")</f>
        <v>No</v>
      </c>
      <c r="I4398" s="2" t="str">
        <f aca="false">IF(AND(F4398="No",G4398="No",H4398="Yes"),"Yes","No")</f>
        <v>No</v>
      </c>
      <c r="J4398" s="2"/>
      <c r="K4398" s="2"/>
    </row>
    <row r="4399" customFormat="false" ht="15" hidden="false" customHeight="false" outlineLevel="0" collapsed="false">
      <c r="A4399" s="2" t="s">
        <v>9899</v>
      </c>
      <c r="B4399" s="13" t="n">
        <v>103</v>
      </c>
      <c r="C4399" s="13" t="n">
        <v>102</v>
      </c>
      <c r="D4399" s="14" t="n">
        <f aca="false">C4399/Summary!$B$4</f>
        <v>0.0068</v>
      </c>
      <c r="E4399" s="15" t="n">
        <v>0.571428571428571</v>
      </c>
      <c r="F4399" s="2" t="s">
        <v>53</v>
      </c>
      <c r="G4399" s="2" t="s">
        <v>44</v>
      </c>
      <c r="H4399" s="2" t="str">
        <f aca="false">IF(AND(E4399&gt;=0.4,E4399&lt;=0.6),"Yes","No")</f>
        <v>Yes</v>
      </c>
      <c r="I4399" s="2" t="str">
        <f aca="false">IF(AND(F4399="No",G4399="No",H4399="Yes"),"Yes","No")</f>
        <v>No</v>
      </c>
      <c r="J4399" s="2"/>
      <c r="K4399" s="2"/>
    </row>
    <row r="4400" customFormat="false" ht="15" hidden="false" customHeight="false" outlineLevel="0" collapsed="false">
      <c r="A4400" s="2" t="s">
        <v>9900</v>
      </c>
      <c r="B4400" s="13" t="n">
        <v>103</v>
      </c>
      <c r="C4400" s="13" t="n">
        <v>102</v>
      </c>
      <c r="D4400" s="14" t="n">
        <f aca="false">C4400/Summary!$B$4</f>
        <v>0.0068</v>
      </c>
      <c r="E4400" s="15" t="n">
        <v>0.285714285714286</v>
      </c>
      <c r="F4400" s="2" t="s">
        <v>53</v>
      </c>
      <c r="G4400" s="2" t="s">
        <v>53</v>
      </c>
      <c r="H4400" s="2" t="str">
        <f aca="false">IF(AND(E4400&gt;=0.4,E4400&lt;=0.6),"Yes","No")</f>
        <v>No</v>
      </c>
      <c r="I4400" s="2" t="str">
        <f aca="false">IF(AND(F4400="No",G4400="No",H4400="Yes"),"Yes","No")</f>
        <v>No</v>
      </c>
      <c r="J4400" s="2"/>
      <c r="K4400" s="2"/>
    </row>
    <row r="4401" customFormat="false" ht="15" hidden="false" customHeight="false" outlineLevel="0" collapsed="false">
      <c r="A4401" s="2" t="s">
        <v>9901</v>
      </c>
      <c r="B4401" s="13" t="n">
        <v>103</v>
      </c>
      <c r="C4401" s="13" t="n">
        <v>103</v>
      </c>
      <c r="D4401" s="14" t="n">
        <f aca="false">C4401/Summary!$B$4</f>
        <v>0.00686666666666667</v>
      </c>
      <c r="E4401" s="15" t="n">
        <v>0.571428571428571</v>
      </c>
      <c r="F4401" s="2" t="s">
        <v>53</v>
      </c>
      <c r="G4401" s="2" t="s">
        <v>44</v>
      </c>
      <c r="H4401" s="2" t="str">
        <f aca="false">IF(AND(E4401&gt;=0.4,E4401&lt;=0.6),"Yes","No")</f>
        <v>Yes</v>
      </c>
      <c r="I4401" s="2" t="str">
        <f aca="false">IF(AND(F4401="No",G4401="No",H4401="Yes"),"Yes","No")</f>
        <v>No</v>
      </c>
      <c r="J4401" s="2"/>
      <c r="K4401" s="2"/>
    </row>
    <row r="4402" customFormat="false" ht="15" hidden="false" customHeight="false" outlineLevel="0" collapsed="false">
      <c r="A4402" s="2" t="s">
        <v>9902</v>
      </c>
      <c r="B4402" s="13" t="n">
        <v>103</v>
      </c>
      <c r="C4402" s="13" t="n">
        <v>102</v>
      </c>
      <c r="D4402" s="14" t="n">
        <f aca="false">C4402/Summary!$B$4</f>
        <v>0.0068</v>
      </c>
      <c r="E4402" s="15" t="n">
        <v>0.571428571428571</v>
      </c>
      <c r="F4402" s="2" t="s">
        <v>53</v>
      </c>
      <c r="G4402" s="2" t="s">
        <v>53</v>
      </c>
      <c r="H4402" s="2" t="str">
        <f aca="false">IF(AND(E4402&gt;=0.4,E4402&lt;=0.6),"Yes","No")</f>
        <v>Yes</v>
      </c>
      <c r="I4402" s="2" t="str">
        <f aca="false">IF(AND(F4402="No",G4402="No",H4402="Yes"),"Yes","No")</f>
        <v>No</v>
      </c>
      <c r="J4402" s="2"/>
      <c r="K4402" s="2"/>
    </row>
    <row r="4403" customFormat="false" ht="15" hidden="false" customHeight="false" outlineLevel="0" collapsed="false">
      <c r="A4403" s="2" t="s">
        <v>9903</v>
      </c>
      <c r="B4403" s="13" t="n">
        <v>103</v>
      </c>
      <c r="C4403" s="13" t="n">
        <v>103</v>
      </c>
      <c r="D4403" s="14" t="n">
        <f aca="false">C4403/Summary!$B$4</f>
        <v>0.00686666666666667</v>
      </c>
      <c r="E4403" s="15" t="n">
        <v>0.857142857142857</v>
      </c>
      <c r="F4403" s="2" t="s">
        <v>53</v>
      </c>
      <c r="G4403" s="2" t="s">
        <v>44</v>
      </c>
      <c r="H4403" s="2" t="str">
        <f aca="false">IF(AND(E4403&gt;=0.4,E4403&lt;=0.6),"Yes","No")</f>
        <v>No</v>
      </c>
      <c r="I4403" s="2" t="str">
        <f aca="false">IF(AND(F4403="No",G4403="No",H4403="Yes"),"Yes","No")</f>
        <v>No</v>
      </c>
      <c r="J4403" s="2"/>
      <c r="K4403" s="2"/>
    </row>
    <row r="4404" customFormat="false" ht="15" hidden="false" customHeight="false" outlineLevel="0" collapsed="false">
      <c r="A4404" s="2" t="s">
        <v>9904</v>
      </c>
      <c r="B4404" s="13" t="n">
        <v>103</v>
      </c>
      <c r="C4404" s="13" t="n">
        <v>100</v>
      </c>
      <c r="D4404" s="14" t="n">
        <f aca="false">C4404/Summary!$B$4</f>
        <v>0.00666666666666667</v>
      </c>
      <c r="E4404" s="15" t="n">
        <v>0.285714285714286</v>
      </c>
      <c r="F4404" s="2" t="s">
        <v>44</v>
      </c>
      <c r="G4404" s="2" t="s">
        <v>53</v>
      </c>
      <c r="H4404" s="2" t="str">
        <f aca="false">IF(AND(E4404&gt;=0.4,E4404&lt;=0.6),"Yes","No")</f>
        <v>No</v>
      </c>
      <c r="I4404" s="2" t="str">
        <f aca="false">IF(AND(F4404="No",G4404="No",H4404="Yes"),"Yes","No")</f>
        <v>No</v>
      </c>
      <c r="J4404" s="2"/>
      <c r="K4404" s="2"/>
    </row>
    <row r="4405" customFormat="false" ht="15" hidden="false" customHeight="false" outlineLevel="0" collapsed="false">
      <c r="A4405" s="2" t="s">
        <v>9905</v>
      </c>
      <c r="B4405" s="13" t="n">
        <v>103</v>
      </c>
      <c r="C4405" s="13" t="n">
        <v>103</v>
      </c>
      <c r="D4405" s="14" t="n">
        <f aca="false">C4405/Summary!$B$4</f>
        <v>0.00686666666666667</v>
      </c>
      <c r="E4405" s="15" t="n">
        <v>0.571428571428571</v>
      </c>
      <c r="F4405" s="2" t="s">
        <v>53</v>
      </c>
      <c r="G4405" s="2" t="s">
        <v>53</v>
      </c>
      <c r="H4405" s="2" t="str">
        <f aca="false">IF(AND(E4405&gt;=0.4,E4405&lt;=0.6),"Yes","No")</f>
        <v>Yes</v>
      </c>
      <c r="I4405" s="2" t="str">
        <f aca="false">IF(AND(F4405="No",G4405="No",H4405="Yes"),"Yes","No")</f>
        <v>No</v>
      </c>
      <c r="J4405" s="2"/>
      <c r="K4405" s="2"/>
    </row>
    <row r="4406" customFormat="false" ht="15" hidden="false" customHeight="false" outlineLevel="0" collapsed="false">
      <c r="A4406" s="2" t="s">
        <v>9906</v>
      </c>
      <c r="B4406" s="13" t="n">
        <v>103</v>
      </c>
      <c r="C4406" s="13" t="n">
        <v>102</v>
      </c>
      <c r="D4406" s="14" t="n">
        <f aca="false">C4406/Summary!$B$4</f>
        <v>0.0068</v>
      </c>
      <c r="E4406" s="15" t="n">
        <v>0.285714285714286</v>
      </c>
      <c r="F4406" s="2" t="s">
        <v>53</v>
      </c>
      <c r="G4406" s="2" t="s">
        <v>44</v>
      </c>
      <c r="H4406" s="2" t="str">
        <f aca="false">IF(AND(E4406&gt;=0.4,E4406&lt;=0.6),"Yes","No")</f>
        <v>No</v>
      </c>
      <c r="I4406" s="2" t="str">
        <f aca="false">IF(AND(F4406="No",G4406="No",H4406="Yes"),"Yes","No")</f>
        <v>No</v>
      </c>
      <c r="J4406" s="2"/>
      <c r="K4406" s="2"/>
    </row>
    <row r="4407" customFormat="false" ht="15" hidden="false" customHeight="false" outlineLevel="0" collapsed="false">
      <c r="A4407" s="2" t="s">
        <v>9907</v>
      </c>
      <c r="B4407" s="13" t="n">
        <v>103</v>
      </c>
      <c r="C4407" s="13" t="n">
        <v>103</v>
      </c>
      <c r="D4407" s="14" t="n">
        <f aca="false">C4407/Summary!$B$4</f>
        <v>0.00686666666666667</v>
      </c>
      <c r="E4407" s="15" t="n">
        <v>0.285714285714286</v>
      </c>
      <c r="F4407" s="2" t="s">
        <v>53</v>
      </c>
      <c r="G4407" s="2" t="s">
        <v>44</v>
      </c>
      <c r="H4407" s="2" t="str">
        <f aca="false">IF(AND(E4407&gt;=0.4,E4407&lt;=0.6),"Yes","No")</f>
        <v>No</v>
      </c>
      <c r="I4407" s="2" t="str">
        <f aca="false">IF(AND(F4407="No",G4407="No",H4407="Yes"),"Yes","No")</f>
        <v>No</v>
      </c>
      <c r="J4407" s="2"/>
      <c r="K4407" s="2"/>
    </row>
    <row r="4408" customFormat="false" ht="15" hidden="false" customHeight="false" outlineLevel="0" collapsed="false">
      <c r="A4408" s="2" t="s">
        <v>9908</v>
      </c>
      <c r="B4408" s="13" t="n">
        <v>103</v>
      </c>
      <c r="C4408" s="13" t="n">
        <v>102</v>
      </c>
      <c r="D4408" s="14" t="n">
        <f aca="false">C4408/Summary!$B$4</f>
        <v>0.0068</v>
      </c>
      <c r="E4408" s="15" t="n">
        <v>0.571428571428571</v>
      </c>
      <c r="F4408" s="2" t="s">
        <v>53</v>
      </c>
      <c r="G4408" s="2" t="s">
        <v>44</v>
      </c>
      <c r="H4408" s="2" t="str">
        <f aca="false">IF(AND(E4408&gt;=0.4,E4408&lt;=0.6),"Yes","No")</f>
        <v>Yes</v>
      </c>
      <c r="I4408" s="2" t="str">
        <f aca="false">IF(AND(F4408="No",G4408="No",H4408="Yes"),"Yes","No")</f>
        <v>No</v>
      </c>
      <c r="J4408" s="2"/>
      <c r="K4408" s="2"/>
    </row>
    <row r="4409" customFormat="false" ht="15" hidden="false" customHeight="false" outlineLevel="0" collapsed="false">
      <c r="A4409" s="2" t="s">
        <v>9909</v>
      </c>
      <c r="B4409" s="13" t="n">
        <v>103</v>
      </c>
      <c r="C4409" s="13" t="n">
        <v>103</v>
      </c>
      <c r="D4409" s="14" t="n">
        <f aca="false">C4409/Summary!$B$4</f>
        <v>0.00686666666666667</v>
      </c>
      <c r="E4409" s="15" t="n">
        <v>0.428571428571429</v>
      </c>
      <c r="F4409" s="2" t="s">
        <v>53</v>
      </c>
      <c r="G4409" s="2" t="s">
        <v>44</v>
      </c>
      <c r="H4409" s="2" t="str">
        <f aca="false">IF(AND(E4409&gt;=0.4,E4409&lt;=0.6),"Yes","No")</f>
        <v>Yes</v>
      </c>
      <c r="I4409" s="2" t="str">
        <f aca="false">IF(AND(F4409="No",G4409="No",H4409="Yes"),"Yes","No")</f>
        <v>No</v>
      </c>
      <c r="J4409" s="2"/>
      <c r="K4409" s="2"/>
    </row>
    <row r="4410" customFormat="false" ht="15" hidden="false" customHeight="false" outlineLevel="0" collapsed="false">
      <c r="A4410" s="2" t="s">
        <v>9910</v>
      </c>
      <c r="B4410" s="13" t="n">
        <v>103</v>
      </c>
      <c r="C4410" s="13" t="n">
        <v>102</v>
      </c>
      <c r="D4410" s="14" t="n">
        <f aca="false">C4410/Summary!$B$4</f>
        <v>0.0068</v>
      </c>
      <c r="E4410" s="15" t="n">
        <v>0.571428571428571</v>
      </c>
      <c r="F4410" s="2" t="s">
        <v>53</v>
      </c>
      <c r="G4410" s="2" t="s">
        <v>53</v>
      </c>
      <c r="H4410" s="2" t="str">
        <f aca="false">IF(AND(E4410&gt;=0.4,E4410&lt;=0.6),"Yes","No")</f>
        <v>Yes</v>
      </c>
      <c r="I4410" s="2" t="str">
        <f aca="false">IF(AND(F4410="No",G4410="No",H4410="Yes"),"Yes","No")</f>
        <v>No</v>
      </c>
      <c r="J4410" s="2"/>
      <c r="K4410" s="2"/>
    </row>
    <row r="4411" customFormat="false" ht="15" hidden="false" customHeight="false" outlineLevel="0" collapsed="false">
      <c r="A4411" s="2" t="s">
        <v>9911</v>
      </c>
      <c r="B4411" s="13" t="n">
        <v>103</v>
      </c>
      <c r="C4411" s="13" t="n">
        <v>102</v>
      </c>
      <c r="D4411" s="14" t="n">
        <f aca="false">C4411/Summary!$B$4</f>
        <v>0.0068</v>
      </c>
      <c r="E4411" s="15" t="n">
        <v>0.714285714285714</v>
      </c>
      <c r="F4411" s="2" t="s">
        <v>53</v>
      </c>
      <c r="G4411" s="2" t="s">
        <v>44</v>
      </c>
      <c r="H4411" s="2" t="str">
        <f aca="false">IF(AND(E4411&gt;=0.4,E4411&lt;=0.6),"Yes","No")</f>
        <v>No</v>
      </c>
      <c r="I4411" s="2" t="str">
        <f aca="false">IF(AND(F4411="No",G4411="No",H4411="Yes"),"Yes","No")</f>
        <v>No</v>
      </c>
      <c r="J4411" s="2"/>
      <c r="K4411" s="2"/>
    </row>
    <row r="4412" customFormat="false" ht="15" hidden="false" customHeight="false" outlineLevel="0" collapsed="false">
      <c r="A4412" s="2" t="s">
        <v>9912</v>
      </c>
      <c r="B4412" s="13" t="n">
        <v>103</v>
      </c>
      <c r="C4412" s="13" t="n">
        <v>103</v>
      </c>
      <c r="D4412" s="14" t="n">
        <f aca="false">C4412/Summary!$B$4</f>
        <v>0.00686666666666667</v>
      </c>
      <c r="E4412" s="15" t="n">
        <v>0.571428571428571</v>
      </c>
      <c r="F4412" s="2" t="s">
        <v>44</v>
      </c>
      <c r="G4412" s="2" t="s">
        <v>53</v>
      </c>
      <c r="H4412" s="2" t="str">
        <f aca="false">IF(AND(E4412&gt;=0.4,E4412&lt;=0.6),"Yes","No")</f>
        <v>Yes</v>
      </c>
      <c r="I4412" s="2" t="str">
        <f aca="false">IF(AND(F4412="No",G4412="No",H4412="Yes"),"Yes","No")</f>
        <v>No</v>
      </c>
      <c r="J4412" s="2"/>
      <c r="K4412" s="2"/>
    </row>
    <row r="4413" customFormat="false" ht="15" hidden="false" customHeight="false" outlineLevel="0" collapsed="false">
      <c r="A4413" s="2" t="s">
        <v>9913</v>
      </c>
      <c r="B4413" s="13" t="n">
        <v>103</v>
      </c>
      <c r="C4413" s="13" t="n">
        <v>102</v>
      </c>
      <c r="D4413" s="14" t="n">
        <f aca="false">C4413/Summary!$B$4</f>
        <v>0.0068</v>
      </c>
      <c r="E4413" s="15" t="n">
        <v>0.428571428571429</v>
      </c>
      <c r="F4413" s="2" t="s">
        <v>44</v>
      </c>
      <c r="G4413" s="2" t="s">
        <v>53</v>
      </c>
      <c r="H4413" s="2" t="str">
        <f aca="false">IF(AND(E4413&gt;=0.4,E4413&lt;=0.6),"Yes","No")</f>
        <v>Yes</v>
      </c>
      <c r="I4413" s="2" t="str">
        <f aca="false">IF(AND(F4413="No",G4413="No",H4413="Yes"),"Yes","No")</f>
        <v>No</v>
      </c>
      <c r="J4413" s="2"/>
      <c r="K4413" s="2"/>
    </row>
    <row r="4414" customFormat="false" ht="15" hidden="false" customHeight="false" outlineLevel="0" collapsed="false">
      <c r="A4414" s="2" t="s">
        <v>9914</v>
      </c>
      <c r="B4414" s="13" t="n">
        <v>103</v>
      </c>
      <c r="C4414" s="13" t="n">
        <v>103</v>
      </c>
      <c r="D4414" s="14" t="n">
        <f aca="false">C4414/Summary!$B$4</f>
        <v>0.00686666666666667</v>
      </c>
      <c r="E4414" s="15" t="n">
        <v>0.571428571428571</v>
      </c>
      <c r="F4414" s="2" t="s">
        <v>53</v>
      </c>
      <c r="G4414" s="2" t="s">
        <v>44</v>
      </c>
      <c r="H4414" s="2" t="str">
        <f aca="false">IF(AND(E4414&gt;=0.4,E4414&lt;=0.6),"Yes","No")</f>
        <v>Yes</v>
      </c>
      <c r="I4414" s="2" t="str">
        <f aca="false">IF(AND(F4414="No",G4414="No",H4414="Yes"),"Yes","No")</f>
        <v>No</v>
      </c>
      <c r="J4414" s="2"/>
      <c r="K4414" s="2"/>
    </row>
    <row r="4415" customFormat="false" ht="15" hidden="false" customHeight="false" outlineLevel="0" collapsed="false">
      <c r="A4415" s="2" t="s">
        <v>9915</v>
      </c>
      <c r="B4415" s="13" t="n">
        <v>103</v>
      </c>
      <c r="C4415" s="13" t="n">
        <v>101</v>
      </c>
      <c r="D4415" s="14" t="n">
        <f aca="false">C4415/Summary!$B$4</f>
        <v>0.00673333333333333</v>
      </c>
      <c r="E4415" s="15" t="n">
        <v>0.428571428571429</v>
      </c>
      <c r="F4415" s="2" t="s">
        <v>53</v>
      </c>
      <c r="G4415" s="2" t="s">
        <v>44</v>
      </c>
      <c r="H4415" s="2" t="str">
        <f aca="false">IF(AND(E4415&gt;=0.4,E4415&lt;=0.6),"Yes","No")</f>
        <v>Yes</v>
      </c>
      <c r="I4415" s="2" t="str">
        <f aca="false">IF(AND(F4415="No",G4415="No",H4415="Yes"),"Yes","No")</f>
        <v>No</v>
      </c>
      <c r="J4415" s="2"/>
      <c r="K4415" s="2"/>
    </row>
    <row r="4416" customFormat="false" ht="15" hidden="false" customHeight="false" outlineLevel="0" collapsed="false">
      <c r="A4416" s="2" t="s">
        <v>9916</v>
      </c>
      <c r="B4416" s="13" t="n">
        <v>103</v>
      </c>
      <c r="C4416" s="13" t="n">
        <v>103</v>
      </c>
      <c r="D4416" s="14" t="n">
        <f aca="false">C4416/Summary!$B$4</f>
        <v>0.00686666666666667</v>
      </c>
      <c r="E4416" s="15" t="n">
        <v>0.428571428571429</v>
      </c>
      <c r="F4416" s="2" t="s">
        <v>53</v>
      </c>
      <c r="G4416" s="2" t="s">
        <v>53</v>
      </c>
      <c r="H4416" s="2" t="str">
        <f aca="false">IF(AND(E4416&gt;=0.4,E4416&lt;=0.6),"Yes","No")</f>
        <v>Yes</v>
      </c>
      <c r="I4416" s="2" t="str">
        <f aca="false">IF(AND(F4416="No",G4416="No",H4416="Yes"),"Yes","No")</f>
        <v>No</v>
      </c>
      <c r="J4416" s="2"/>
      <c r="K4416" s="2"/>
    </row>
    <row r="4417" customFormat="false" ht="15" hidden="false" customHeight="false" outlineLevel="0" collapsed="false">
      <c r="A4417" s="2" t="s">
        <v>9917</v>
      </c>
      <c r="B4417" s="13" t="n">
        <v>103</v>
      </c>
      <c r="C4417" s="13" t="n">
        <v>103</v>
      </c>
      <c r="D4417" s="14" t="n">
        <f aca="false">C4417/Summary!$B$4</f>
        <v>0.00686666666666667</v>
      </c>
      <c r="E4417" s="15" t="n">
        <v>0.428571428571429</v>
      </c>
      <c r="F4417" s="2" t="s">
        <v>53</v>
      </c>
      <c r="G4417" s="2" t="s">
        <v>44</v>
      </c>
      <c r="H4417" s="2" t="str">
        <f aca="false">IF(AND(E4417&gt;=0.4,E4417&lt;=0.6),"Yes","No")</f>
        <v>Yes</v>
      </c>
      <c r="I4417" s="2" t="str">
        <f aca="false">IF(AND(F4417="No",G4417="No",H4417="Yes"),"Yes","No")</f>
        <v>No</v>
      </c>
      <c r="J4417" s="2"/>
      <c r="K4417" s="2"/>
    </row>
    <row r="4418" customFormat="false" ht="15" hidden="false" customHeight="false" outlineLevel="0" collapsed="false">
      <c r="A4418" s="2" t="s">
        <v>9918</v>
      </c>
      <c r="B4418" s="13" t="n">
        <v>103</v>
      </c>
      <c r="C4418" s="13" t="n">
        <v>103</v>
      </c>
      <c r="D4418" s="14" t="n">
        <f aca="false">C4418/Summary!$B$4</f>
        <v>0.00686666666666667</v>
      </c>
      <c r="E4418" s="15" t="n">
        <v>0.285714285714286</v>
      </c>
      <c r="F4418" s="2" t="s">
        <v>53</v>
      </c>
      <c r="G4418" s="2" t="s">
        <v>44</v>
      </c>
      <c r="H4418" s="2" t="str">
        <f aca="false">IF(AND(E4418&gt;=0.4,E4418&lt;=0.6),"Yes","No")</f>
        <v>No</v>
      </c>
      <c r="I4418" s="2" t="str">
        <f aca="false">IF(AND(F4418="No",G4418="No",H4418="Yes"),"Yes","No")</f>
        <v>No</v>
      </c>
      <c r="J4418" s="2"/>
      <c r="K4418" s="2"/>
    </row>
    <row r="4419" customFormat="false" ht="15" hidden="false" customHeight="false" outlineLevel="0" collapsed="false">
      <c r="A4419" s="2" t="s">
        <v>9919</v>
      </c>
      <c r="B4419" s="13" t="n">
        <v>103</v>
      </c>
      <c r="C4419" s="13" t="n">
        <v>103</v>
      </c>
      <c r="D4419" s="14" t="n">
        <f aca="false">C4419/Summary!$B$4</f>
        <v>0.00686666666666667</v>
      </c>
      <c r="E4419" s="15" t="n">
        <v>0.428571428571429</v>
      </c>
      <c r="F4419" s="2" t="s">
        <v>53</v>
      </c>
      <c r="G4419" s="2" t="s">
        <v>44</v>
      </c>
      <c r="H4419" s="2" t="str">
        <f aca="false">IF(AND(E4419&gt;=0.4,E4419&lt;=0.6),"Yes","No")</f>
        <v>Yes</v>
      </c>
      <c r="I4419" s="2" t="str">
        <f aca="false">IF(AND(F4419="No",G4419="No",H4419="Yes"),"Yes","No")</f>
        <v>No</v>
      </c>
      <c r="J4419" s="2"/>
      <c r="K4419" s="2"/>
    </row>
    <row r="4420" customFormat="false" ht="15" hidden="false" customHeight="false" outlineLevel="0" collapsed="false">
      <c r="A4420" s="2" t="s">
        <v>9920</v>
      </c>
      <c r="B4420" s="13" t="n">
        <v>103</v>
      </c>
      <c r="C4420" s="13" t="n">
        <v>103</v>
      </c>
      <c r="D4420" s="14" t="n">
        <f aca="false">C4420/Summary!$B$4</f>
        <v>0.00686666666666667</v>
      </c>
      <c r="E4420" s="15" t="n">
        <v>0.571428571428571</v>
      </c>
      <c r="F4420" s="2" t="s">
        <v>53</v>
      </c>
      <c r="G4420" s="2" t="s">
        <v>44</v>
      </c>
      <c r="H4420" s="2" t="str">
        <f aca="false">IF(AND(E4420&gt;=0.4,E4420&lt;=0.6),"Yes","No")</f>
        <v>Yes</v>
      </c>
      <c r="I4420" s="2" t="str">
        <f aca="false">IF(AND(F4420="No",G4420="No",H4420="Yes"),"Yes","No")</f>
        <v>No</v>
      </c>
      <c r="J4420" s="2"/>
      <c r="K4420" s="2"/>
    </row>
    <row r="4421" customFormat="false" ht="15" hidden="false" customHeight="false" outlineLevel="0" collapsed="false">
      <c r="A4421" s="2" t="s">
        <v>9921</v>
      </c>
      <c r="B4421" s="13" t="n">
        <v>103</v>
      </c>
      <c r="C4421" s="13" t="n">
        <v>103</v>
      </c>
      <c r="D4421" s="14" t="n">
        <f aca="false">C4421/Summary!$B$4</f>
        <v>0.00686666666666667</v>
      </c>
      <c r="E4421" s="15" t="n">
        <v>0.571428571428571</v>
      </c>
      <c r="F4421" s="2" t="s">
        <v>53</v>
      </c>
      <c r="G4421" s="2" t="s">
        <v>44</v>
      </c>
      <c r="H4421" s="2" t="str">
        <f aca="false">IF(AND(E4421&gt;=0.4,E4421&lt;=0.6),"Yes","No")</f>
        <v>Yes</v>
      </c>
      <c r="I4421" s="2" t="str">
        <f aca="false">IF(AND(F4421="No",G4421="No",H4421="Yes"),"Yes","No")</f>
        <v>No</v>
      </c>
      <c r="J4421" s="2"/>
      <c r="K4421" s="2"/>
    </row>
    <row r="4422" customFormat="false" ht="15" hidden="false" customHeight="false" outlineLevel="0" collapsed="false">
      <c r="A4422" s="2" t="s">
        <v>9922</v>
      </c>
      <c r="B4422" s="13" t="n">
        <v>103</v>
      </c>
      <c r="C4422" s="13" t="n">
        <v>100</v>
      </c>
      <c r="D4422" s="14" t="n">
        <f aca="false">C4422/Summary!$B$4</f>
        <v>0.00666666666666667</v>
      </c>
      <c r="E4422" s="15" t="n">
        <v>0.714285714285714</v>
      </c>
      <c r="F4422" s="2" t="s">
        <v>53</v>
      </c>
      <c r="G4422" s="2" t="s">
        <v>53</v>
      </c>
      <c r="H4422" s="2" t="str">
        <f aca="false">IF(AND(E4422&gt;=0.4,E4422&lt;=0.6),"Yes","No")</f>
        <v>No</v>
      </c>
      <c r="I4422" s="2" t="str">
        <f aca="false">IF(AND(F4422="No",G4422="No",H4422="Yes"),"Yes","No")</f>
        <v>No</v>
      </c>
      <c r="J4422" s="2"/>
      <c r="K4422" s="2"/>
    </row>
    <row r="4423" customFormat="false" ht="15" hidden="false" customHeight="false" outlineLevel="0" collapsed="false">
      <c r="A4423" s="2" t="s">
        <v>9923</v>
      </c>
      <c r="B4423" s="13" t="n">
        <v>103</v>
      </c>
      <c r="C4423" s="13" t="n">
        <v>102</v>
      </c>
      <c r="D4423" s="14" t="n">
        <f aca="false">C4423/Summary!$B$4</f>
        <v>0.0068</v>
      </c>
      <c r="E4423" s="15" t="n">
        <v>0.428571428571429</v>
      </c>
      <c r="F4423" s="2" t="s">
        <v>53</v>
      </c>
      <c r="G4423" s="2" t="s">
        <v>53</v>
      </c>
      <c r="H4423" s="2" t="str">
        <f aca="false">IF(AND(E4423&gt;=0.4,E4423&lt;=0.6),"Yes","No")</f>
        <v>Yes</v>
      </c>
      <c r="I4423" s="2" t="str">
        <f aca="false">IF(AND(F4423="No",G4423="No",H4423="Yes"),"Yes","No")</f>
        <v>No</v>
      </c>
      <c r="J4423" s="2"/>
      <c r="K4423" s="2"/>
    </row>
    <row r="4424" customFormat="false" ht="15" hidden="false" customHeight="false" outlineLevel="0" collapsed="false">
      <c r="A4424" s="2" t="s">
        <v>9924</v>
      </c>
      <c r="B4424" s="13" t="n">
        <v>103</v>
      </c>
      <c r="C4424" s="13" t="n">
        <v>102</v>
      </c>
      <c r="D4424" s="14" t="n">
        <f aca="false">C4424/Summary!$B$4</f>
        <v>0.0068</v>
      </c>
      <c r="E4424" s="15" t="n">
        <v>0.428571428571429</v>
      </c>
      <c r="F4424" s="2" t="s">
        <v>53</v>
      </c>
      <c r="G4424" s="2" t="s">
        <v>44</v>
      </c>
      <c r="H4424" s="2" t="str">
        <f aca="false">IF(AND(E4424&gt;=0.4,E4424&lt;=0.6),"Yes","No")</f>
        <v>Yes</v>
      </c>
      <c r="I4424" s="2" t="str">
        <f aca="false">IF(AND(F4424="No",G4424="No",H4424="Yes"),"Yes","No")</f>
        <v>No</v>
      </c>
      <c r="J4424" s="2"/>
      <c r="K4424" s="2"/>
    </row>
    <row r="4425" customFormat="false" ht="15" hidden="false" customHeight="false" outlineLevel="0" collapsed="false">
      <c r="A4425" s="2" t="s">
        <v>9925</v>
      </c>
      <c r="B4425" s="13" t="n">
        <v>103</v>
      </c>
      <c r="C4425" s="13" t="n">
        <v>102</v>
      </c>
      <c r="D4425" s="14" t="n">
        <f aca="false">C4425/Summary!$B$4</f>
        <v>0.0068</v>
      </c>
      <c r="E4425" s="15" t="n">
        <v>0.142857142857143</v>
      </c>
      <c r="F4425" s="2" t="s">
        <v>53</v>
      </c>
      <c r="G4425" s="2" t="s">
        <v>44</v>
      </c>
      <c r="H4425" s="2" t="str">
        <f aca="false">IF(AND(E4425&gt;=0.4,E4425&lt;=0.6),"Yes","No")</f>
        <v>No</v>
      </c>
      <c r="I4425" s="2" t="str">
        <f aca="false">IF(AND(F4425="No",G4425="No",H4425="Yes"),"Yes","No")</f>
        <v>No</v>
      </c>
      <c r="J4425" s="2"/>
      <c r="K4425" s="2"/>
    </row>
    <row r="4426" customFormat="false" ht="15" hidden="false" customHeight="false" outlineLevel="0" collapsed="false">
      <c r="A4426" s="2" t="s">
        <v>9926</v>
      </c>
      <c r="B4426" s="13" t="n">
        <v>103</v>
      </c>
      <c r="C4426" s="13" t="n">
        <v>103</v>
      </c>
      <c r="D4426" s="14" t="n">
        <f aca="false">C4426/Summary!$B$4</f>
        <v>0.00686666666666667</v>
      </c>
      <c r="E4426" s="15" t="n">
        <v>0.285714285714286</v>
      </c>
      <c r="F4426" s="2" t="s">
        <v>53</v>
      </c>
      <c r="G4426" s="2" t="s">
        <v>53</v>
      </c>
      <c r="H4426" s="2" t="str">
        <f aca="false">IF(AND(E4426&gt;=0.4,E4426&lt;=0.6),"Yes","No")</f>
        <v>No</v>
      </c>
      <c r="I4426" s="2" t="str">
        <f aca="false">IF(AND(F4426="No",G4426="No",H4426="Yes"),"Yes","No")</f>
        <v>No</v>
      </c>
      <c r="J4426" s="2"/>
      <c r="K4426" s="2"/>
    </row>
    <row r="4427" customFormat="false" ht="15" hidden="false" customHeight="false" outlineLevel="0" collapsed="false">
      <c r="A4427" s="2" t="s">
        <v>9927</v>
      </c>
      <c r="B4427" s="13" t="n">
        <v>103</v>
      </c>
      <c r="C4427" s="13" t="n">
        <v>102</v>
      </c>
      <c r="D4427" s="14" t="n">
        <f aca="false">C4427/Summary!$B$4</f>
        <v>0.0068</v>
      </c>
      <c r="E4427" s="15" t="n">
        <v>0.285714285714286</v>
      </c>
      <c r="F4427" s="2" t="s">
        <v>53</v>
      </c>
      <c r="G4427" s="2" t="s">
        <v>53</v>
      </c>
      <c r="H4427" s="2" t="str">
        <f aca="false">IF(AND(E4427&gt;=0.4,E4427&lt;=0.6),"Yes","No")</f>
        <v>No</v>
      </c>
      <c r="I4427" s="2" t="str">
        <f aca="false">IF(AND(F4427="No",G4427="No",H4427="Yes"),"Yes","No")</f>
        <v>No</v>
      </c>
      <c r="J4427" s="2"/>
      <c r="K4427" s="2"/>
    </row>
    <row r="4428" customFormat="false" ht="15" hidden="false" customHeight="false" outlineLevel="0" collapsed="false">
      <c r="A4428" s="2" t="s">
        <v>9928</v>
      </c>
      <c r="B4428" s="13" t="n">
        <v>103</v>
      </c>
      <c r="C4428" s="13" t="n">
        <v>102</v>
      </c>
      <c r="D4428" s="14" t="n">
        <f aca="false">C4428/Summary!$B$4</f>
        <v>0.0068</v>
      </c>
      <c r="E4428" s="15" t="n">
        <v>0.142857142857143</v>
      </c>
      <c r="F4428" s="2" t="s">
        <v>53</v>
      </c>
      <c r="G4428" s="2" t="s">
        <v>44</v>
      </c>
      <c r="H4428" s="2" t="str">
        <f aca="false">IF(AND(E4428&gt;=0.4,E4428&lt;=0.6),"Yes","No")</f>
        <v>No</v>
      </c>
      <c r="I4428" s="2" t="str">
        <f aca="false">IF(AND(F4428="No",G4428="No",H4428="Yes"),"Yes","No")</f>
        <v>No</v>
      </c>
      <c r="J4428" s="2"/>
      <c r="K4428" s="2"/>
    </row>
    <row r="4429" customFormat="false" ht="15" hidden="false" customHeight="false" outlineLevel="0" collapsed="false">
      <c r="A4429" s="2" t="s">
        <v>9929</v>
      </c>
      <c r="B4429" s="13" t="n">
        <v>103</v>
      </c>
      <c r="C4429" s="13" t="n">
        <v>103</v>
      </c>
      <c r="D4429" s="14" t="n">
        <f aca="false">C4429/Summary!$B$4</f>
        <v>0.00686666666666667</v>
      </c>
      <c r="E4429" s="15" t="n">
        <v>0.142857142857143</v>
      </c>
      <c r="F4429" s="2" t="s">
        <v>53</v>
      </c>
      <c r="G4429" s="2" t="s">
        <v>44</v>
      </c>
      <c r="H4429" s="2" t="str">
        <f aca="false">IF(AND(E4429&gt;=0.4,E4429&lt;=0.6),"Yes","No")</f>
        <v>No</v>
      </c>
      <c r="I4429" s="2" t="str">
        <f aca="false">IF(AND(F4429="No",G4429="No",H4429="Yes"),"Yes","No")</f>
        <v>No</v>
      </c>
      <c r="J4429" s="2"/>
      <c r="K4429" s="2"/>
    </row>
    <row r="4430" customFormat="false" ht="15" hidden="false" customHeight="false" outlineLevel="0" collapsed="false">
      <c r="A4430" s="2" t="s">
        <v>9930</v>
      </c>
      <c r="B4430" s="13" t="n">
        <v>103</v>
      </c>
      <c r="C4430" s="13" t="n">
        <v>103</v>
      </c>
      <c r="D4430" s="14" t="n">
        <f aca="false">C4430/Summary!$B$4</f>
        <v>0.00686666666666667</v>
      </c>
      <c r="E4430" s="15" t="n">
        <v>0.428571428571429</v>
      </c>
      <c r="F4430" s="2" t="s">
        <v>53</v>
      </c>
      <c r="G4430" s="2" t="s">
        <v>44</v>
      </c>
      <c r="H4430" s="2" t="str">
        <f aca="false">IF(AND(E4430&gt;=0.4,E4430&lt;=0.6),"Yes","No")</f>
        <v>Yes</v>
      </c>
      <c r="I4430" s="2" t="str">
        <f aca="false">IF(AND(F4430="No",G4430="No",H4430="Yes"),"Yes","No")</f>
        <v>No</v>
      </c>
      <c r="J4430" s="2"/>
      <c r="K4430" s="2"/>
    </row>
    <row r="4431" customFormat="false" ht="15" hidden="false" customHeight="false" outlineLevel="0" collapsed="false">
      <c r="A4431" s="2" t="s">
        <v>9931</v>
      </c>
      <c r="B4431" s="13" t="n">
        <v>103</v>
      </c>
      <c r="C4431" s="13" t="n">
        <v>102</v>
      </c>
      <c r="D4431" s="14" t="n">
        <f aca="false">C4431/Summary!$B$4</f>
        <v>0.0068</v>
      </c>
      <c r="E4431" s="15" t="n">
        <v>0.142857142857143</v>
      </c>
      <c r="F4431" s="2" t="s">
        <v>53</v>
      </c>
      <c r="G4431" s="2" t="s">
        <v>44</v>
      </c>
      <c r="H4431" s="2" t="str">
        <f aca="false">IF(AND(E4431&gt;=0.4,E4431&lt;=0.6),"Yes","No")</f>
        <v>No</v>
      </c>
      <c r="I4431" s="2" t="str">
        <f aca="false">IF(AND(F4431="No",G4431="No",H4431="Yes"),"Yes","No")</f>
        <v>No</v>
      </c>
      <c r="J4431" s="2"/>
      <c r="K4431" s="2"/>
    </row>
    <row r="4432" customFormat="false" ht="15" hidden="false" customHeight="false" outlineLevel="0" collapsed="false">
      <c r="A4432" s="2" t="s">
        <v>9932</v>
      </c>
      <c r="B4432" s="13" t="n">
        <v>103</v>
      </c>
      <c r="C4432" s="13" t="n">
        <v>103</v>
      </c>
      <c r="D4432" s="14" t="n">
        <f aca="false">C4432/Summary!$B$4</f>
        <v>0.00686666666666667</v>
      </c>
      <c r="E4432" s="15" t="n">
        <v>0.285714285714286</v>
      </c>
      <c r="F4432" s="2" t="s">
        <v>53</v>
      </c>
      <c r="G4432" s="2" t="s">
        <v>53</v>
      </c>
      <c r="H4432" s="2" t="str">
        <f aca="false">IF(AND(E4432&gt;=0.4,E4432&lt;=0.6),"Yes","No")</f>
        <v>No</v>
      </c>
      <c r="I4432" s="2" t="str">
        <f aca="false">IF(AND(F4432="No",G4432="No",H4432="Yes"),"Yes","No")</f>
        <v>No</v>
      </c>
      <c r="J4432" s="2"/>
      <c r="K4432" s="2"/>
    </row>
    <row r="4433" customFormat="false" ht="15" hidden="false" customHeight="false" outlineLevel="0" collapsed="false">
      <c r="A4433" s="2" t="s">
        <v>9933</v>
      </c>
      <c r="B4433" s="13" t="n">
        <v>103</v>
      </c>
      <c r="C4433" s="13" t="n">
        <v>103</v>
      </c>
      <c r="D4433" s="14" t="n">
        <f aca="false">C4433/Summary!$B$4</f>
        <v>0.00686666666666667</v>
      </c>
      <c r="E4433" s="15" t="n">
        <v>0.428571428571429</v>
      </c>
      <c r="F4433" s="2" t="s">
        <v>44</v>
      </c>
      <c r="G4433" s="2" t="s">
        <v>53</v>
      </c>
      <c r="H4433" s="2" t="str">
        <f aca="false">IF(AND(E4433&gt;=0.4,E4433&lt;=0.6),"Yes","No")</f>
        <v>Yes</v>
      </c>
      <c r="I4433" s="2" t="str">
        <f aca="false">IF(AND(F4433="No",G4433="No",H4433="Yes"),"Yes","No")</f>
        <v>No</v>
      </c>
      <c r="J4433" s="2"/>
      <c r="K4433" s="2"/>
    </row>
    <row r="4434" customFormat="false" ht="15" hidden="false" customHeight="false" outlineLevel="0" collapsed="false">
      <c r="A4434" s="2" t="s">
        <v>9934</v>
      </c>
      <c r="B4434" s="13" t="n">
        <v>103</v>
      </c>
      <c r="C4434" s="13" t="n">
        <v>103</v>
      </c>
      <c r="D4434" s="14" t="n">
        <f aca="false">C4434/Summary!$B$4</f>
        <v>0.00686666666666667</v>
      </c>
      <c r="E4434" s="15" t="n">
        <v>0.428571428571429</v>
      </c>
      <c r="F4434" s="2" t="s">
        <v>53</v>
      </c>
      <c r="G4434" s="2" t="s">
        <v>44</v>
      </c>
      <c r="H4434" s="2" t="str">
        <f aca="false">IF(AND(E4434&gt;=0.4,E4434&lt;=0.6),"Yes","No")</f>
        <v>Yes</v>
      </c>
      <c r="I4434" s="2" t="str">
        <f aca="false">IF(AND(F4434="No",G4434="No",H4434="Yes"),"Yes","No")</f>
        <v>No</v>
      </c>
      <c r="J4434" s="2"/>
      <c r="K4434" s="2"/>
    </row>
    <row r="4435" customFormat="false" ht="15" hidden="false" customHeight="false" outlineLevel="0" collapsed="false">
      <c r="A4435" s="2" t="s">
        <v>9935</v>
      </c>
      <c r="B4435" s="13" t="n">
        <v>103</v>
      </c>
      <c r="C4435" s="13" t="n">
        <v>103</v>
      </c>
      <c r="D4435" s="14" t="n">
        <f aca="false">C4435/Summary!$B$4</f>
        <v>0.00686666666666667</v>
      </c>
      <c r="E4435" s="15" t="n">
        <v>0.285714285714286</v>
      </c>
      <c r="F4435" s="2" t="s">
        <v>44</v>
      </c>
      <c r="G4435" s="2" t="s">
        <v>53</v>
      </c>
      <c r="H4435" s="2" t="str">
        <f aca="false">IF(AND(E4435&gt;=0.4,E4435&lt;=0.6),"Yes","No")</f>
        <v>No</v>
      </c>
      <c r="I4435" s="2" t="str">
        <f aca="false">IF(AND(F4435="No",G4435="No",H4435="Yes"),"Yes","No")</f>
        <v>No</v>
      </c>
      <c r="J4435" s="2"/>
      <c r="K4435" s="2"/>
    </row>
    <row r="4436" customFormat="false" ht="15" hidden="false" customHeight="false" outlineLevel="0" collapsed="false">
      <c r="A4436" s="2" t="s">
        <v>9936</v>
      </c>
      <c r="B4436" s="13" t="n">
        <v>103</v>
      </c>
      <c r="C4436" s="13" t="n">
        <v>103</v>
      </c>
      <c r="D4436" s="14" t="n">
        <f aca="false">C4436/Summary!$B$4</f>
        <v>0.00686666666666667</v>
      </c>
      <c r="E4436" s="15" t="n">
        <v>0.285714285714286</v>
      </c>
      <c r="F4436" s="2" t="s">
        <v>53</v>
      </c>
      <c r="G4436" s="2" t="s">
        <v>44</v>
      </c>
      <c r="H4436" s="2" t="str">
        <f aca="false">IF(AND(E4436&gt;=0.4,E4436&lt;=0.6),"Yes","No")</f>
        <v>No</v>
      </c>
      <c r="I4436" s="2" t="str">
        <f aca="false">IF(AND(F4436="No",G4436="No",H4436="Yes"),"Yes","No")</f>
        <v>No</v>
      </c>
      <c r="J4436" s="2"/>
      <c r="K4436" s="2"/>
    </row>
    <row r="4437" customFormat="false" ht="15" hidden="false" customHeight="false" outlineLevel="0" collapsed="false">
      <c r="A4437" s="2" t="s">
        <v>9937</v>
      </c>
      <c r="B4437" s="13" t="n">
        <v>103</v>
      </c>
      <c r="C4437" s="13" t="n">
        <v>103</v>
      </c>
      <c r="D4437" s="14" t="n">
        <f aca="false">C4437/Summary!$B$4</f>
        <v>0.00686666666666667</v>
      </c>
      <c r="E4437" s="15" t="n">
        <v>0.571428571428571</v>
      </c>
      <c r="F4437" s="2" t="s">
        <v>53</v>
      </c>
      <c r="G4437" s="2" t="s">
        <v>44</v>
      </c>
      <c r="H4437" s="2" t="str">
        <f aca="false">IF(AND(E4437&gt;=0.4,E4437&lt;=0.6),"Yes","No")</f>
        <v>Yes</v>
      </c>
      <c r="I4437" s="2" t="str">
        <f aca="false">IF(AND(F4437="No",G4437="No",H4437="Yes"),"Yes","No")</f>
        <v>No</v>
      </c>
      <c r="J4437" s="2"/>
      <c r="K4437" s="2"/>
    </row>
    <row r="4438" customFormat="false" ht="15" hidden="false" customHeight="false" outlineLevel="0" collapsed="false">
      <c r="A4438" s="2" t="s">
        <v>9938</v>
      </c>
      <c r="B4438" s="13" t="n">
        <v>103</v>
      </c>
      <c r="C4438" s="13" t="n">
        <v>103</v>
      </c>
      <c r="D4438" s="14" t="n">
        <f aca="false">C4438/Summary!$B$4</f>
        <v>0.00686666666666667</v>
      </c>
      <c r="E4438" s="15" t="n">
        <v>0.571428571428571</v>
      </c>
      <c r="F4438" s="2" t="s">
        <v>53</v>
      </c>
      <c r="G4438" s="2" t="s">
        <v>53</v>
      </c>
      <c r="H4438" s="2" t="str">
        <f aca="false">IF(AND(E4438&gt;=0.4,E4438&lt;=0.6),"Yes","No")</f>
        <v>Yes</v>
      </c>
      <c r="I4438" s="2" t="str">
        <f aca="false">IF(AND(F4438="No",G4438="No",H4438="Yes"),"Yes","No")</f>
        <v>No</v>
      </c>
      <c r="J4438" s="2"/>
      <c r="K4438" s="2"/>
    </row>
    <row r="4439" customFormat="false" ht="15" hidden="false" customHeight="false" outlineLevel="0" collapsed="false">
      <c r="A4439" s="2" t="s">
        <v>9939</v>
      </c>
      <c r="B4439" s="13" t="n">
        <v>103</v>
      </c>
      <c r="C4439" s="13" t="n">
        <v>103</v>
      </c>
      <c r="D4439" s="14" t="n">
        <f aca="false">C4439/Summary!$B$4</f>
        <v>0.00686666666666667</v>
      </c>
      <c r="E4439" s="15" t="n">
        <v>0.428571428571429</v>
      </c>
      <c r="F4439" s="2" t="s">
        <v>53</v>
      </c>
      <c r="G4439" s="2" t="s">
        <v>53</v>
      </c>
      <c r="H4439" s="2" t="str">
        <f aca="false">IF(AND(E4439&gt;=0.4,E4439&lt;=0.6),"Yes","No")</f>
        <v>Yes</v>
      </c>
      <c r="I4439" s="2" t="str">
        <f aca="false">IF(AND(F4439="No",G4439="No",H4439="Yes"),"Yes","No")</f>
        <v>No</v>
      </c>
      <c r="J4439" s="2"/>
      <c r="K4439" s="2"/>
    </row>
    <row r="4440" customFormat="false" ht="15" hidden="false" customHeight="false" outlineLevel="0" collapsed="false">
      <c r="A4440" s="2" t="s">
        <v>9940</v>
      </c>
      <c r="B4440" s="13" t="n">
        <v>103</v>
      </c>
      <c r="C4440" s="13" t="n">
        <v>101</v>
      </c>
      <c r="D4440" s="14" t="n">
        <f aca="false">C4440/Summary!$B$4</f>
        <v>0.00673333333333333</v>
      </c>
      <c r="E4440" s="15" t="n">
        <v>0.285714285714286</v>
      </c>
      <c r="F4440" s="2" t="s">
        <v>53</v>
      </c>
      <c r="G4440" s="2" t="s">
        <v>53</v>
      </c>
      <c r="H4440" s="2" t="str">
        <f aca="false">IF(AND(E4440&gt;=0.4,E4440&lt;=0.6),"Yes","No")</f>
        <v>No</v>
      </c>
      <c r="I4440" s="2" t="str">
        <f aca="false">IF(AND(F4440="No",G4440="No",H4440="Yes"),"Yes","No")</f>
        <v>No</v>
      </c>
      <c r="J4440" s="2"/>
      <c r="K4440" s="2"/>
    </row>
    <row r="4441" customFormat="false" ht="15" hidden="false" customHeight="false" outlineLevel="0" collapsed="false">
      <c r="A4441" s="2" t="s">
        <v>9941</v>
      </c>
      <c r="B4441" s="13" t="n">
        <v>103</v>
      </c>
      <c r="C4441" s="13" t="n">
        <v>102</v>
      </c>
      <c r="D4441" s="14" t="n">
        <f aca="false">C4441/Summary!$B$4</f>
        <v>0.0068</v>
      </c>
      <c r="E4441" s="15" t="n">
        <v>0.285714285714286</v>
      </c>
      <c r="F4441" s="2" t="s">
        <v>53</v>
      </c>
      <c r="G4441" s="2" t="s">
        <v>53</v>
      </c>
      <c r="H4441" s="2" t="str">
        <f aca="false">IF(AND(E4441&gt;=0.4,E4441&lt;=0.6),"Yes","No")</f>
        <v>No</v>
      </c>
      <c r="I4441" s="2" t="str">
        <f aca="false">IF(AND(F4441="No",G4441="No",H4441="Yes"),"Yes","No")</f>
        <v>No</v>
      </c>
      <c r="J4441" s="2"/>
      <c r="K4441" s="2"/>
    </row>
    <row r="4442" customFormat="false" ht="15" hidden="false" customHeight="false" outlineLevel="0" collapsed="false">
      <c r="A4442" s="2" t="s">
        <v>9942</v>
      </c>
      <c r="B4442" s="13" t="n">
        <v>103</v>
      </c>
      <c r="C4442" s="13" t="n">
        <v>101</v>
      </c>
      <c r="D4442" s="14" t="n">
        <f aca="false">C4442/Summary!$B$4</f>
        <v>0.00673333333333333</v>
      </c>
      <c r="E4442" s="15" t="n">
        <v>0.285714285714286</v>
      </c>
      <c r="F4442" s="2" t="s">
        <v>53</v>
      </c>
      <c r="G4442" s="2" t="s">
        <v>53</v>
      </c>
      <c r="H4442" s="2" t="str">
        <f aca="false">IF(AND(E4442&gt;=0.4,E4442&lt;=0.6),"Yes","No")</f>
        <v>No</v>
      </c>
      <c r="I4442" s="2" t="str">
        <f aca="false">IF(AND(F4442="No",G4442="No",H4442="Yes"),"Yes","No")</f>
        <v>No</v>
      </c>
      <c r="J4442" s="2"/>
      <c r="K4442" s="2"/>
    </row>
    <row r="4443" customFormat="false" ht="15" hidden="false" customHeight="false" outlineLevel="0" collapsed="false">
      <c r="A4443" s="2" t="s">
        <v>9943</v>
      </c>
      <c r="B4443" s="13" t="n">
        <v>103</v>
      </c>
      <c r="C4443" s="13" t="n">
        <v>101</v>
      </c>
      <c r="D4443" s="14" t="n">
        <f aca="false">C4443/Summary!$B$4</f>
        <v>0.00673333333333333</v>
      </c>
      <c r="E4443" s="15" t="n">
        <v>0.428571428571429</v>
      </c>
      <c r="F4443" s="2" t="s">
        <v>44</v>
      </c>
      <c r="G4443" s="2" t="s">
        <v>53</v>
      </c>
      <c r="H4443" s="2" t="str">
        <f aca="false">IF(AND(E4443&gt;=0.4,E4443&lt;=0.6),"Yes","No")</f>
        <v>Yes</v>
      </c>
      <c r="I4443" s="2" t="str">
        <f aca="false">IF(AND(F4443="No",G4443="No",H4443="Yes"),"Yes","No")</f>
        <v>No</v>
      </c>
      <c r="J4443" s="2"/>
      <c r="K4443" s="2"/>
    </row>
    <row r="4444" customFormat="false" ht="15" hidden="false" customHeight="false" outlineLevel="0" collapsed="false">
      <c r="A4444" s="2" t="s">
        <v>9944</v>
      </c>
      <c r="B4444" s="13" t="n">
        <v>103</v>
      </c>
      <c r="C4444" s="13" t="n">
        <v>103</v>
      </c>
      <c r="D4444" s="14" t="n">
        <f aca="false">C4444/Summary!$B$4</f>
        <v>0.00686666666666667</v>
      </c>
      <c r="E4444" s="15" t="n">
        <v>0.714285714285714</v>
      </c>
      <c r="F4444" s="2" t="s">
        <v>53</v>
      </c>
      <c r="G4444" s="2" t="s">
        <v>44</v>
      </c>
      <c r="H4444" s="2" t="str">
        <f aca="false">IF(AND(E4444&gt;=0.4,E4444&lt;=0.6),"Yes","No")</f>
        <v>No</v>
      </c>
      <c r="I4444" s="2" t="str">
        <f aca="false">IF(AND(F4444="No",G4444="No",H4444="Yes"),"Yes","No")</f>
        <v>No</v>
      </c>
      <c r="J4444" s="2"/>
      <c r="K4444" s="2"/>
    </row>
    <row r="4445" customFormat="false" ht="15" hidden="false" customHeight="false" outlineLevel="0" collapsed="false">
      <c r="A4445" s="2" t="s">
        <v>9945</v>
      </c>
      <c r="B4445" s="13" t="n">
        <v>103</v>
      </c>
      <c r="C4445" s="13" t="n">
        <v>102</v>
      </c>
      <c r="D4445" s="14" t="n">
        <f aca="false">C4445/Summary!$B$4</f>
        <v>0.0068</v>
      </c>
      <c r="E4445" s="15" t="n">
        <v>0.428571428571429</v>
      </c>
      <c r="F4445" s="2" t="s">
        <v>44</v>
      </c>
      <c r="G4445" s="2" t="s">
        <v>53</v>
      </c>
      <c r="H4445" s="2" t="str">
        <f aca="false">IF(AND(E4445&gt;=0.4,E4445&lt;=0.6),"Yes","No")</f>
        <v>Yes</v>
      </c>
      <c r="I4445" s="2" t="str">
        <f aca="false">IF(AND(F4445="No",G4445="No",H4445="Yes"),"Yes","No")</f>
        <v>No</v>
      </c>
      <c r="J4445" s="2"/>
      <c r="K4445" s="2"/>
    </row>
    <row r="4446" customFormat="false" ht="15" hidden="false" customHeight="false" outlineLevel="0" collapsed="false">
      <c r="A4446" s="2" t="s">
        <v>9946</v>
      </c>
      <c r="B4446" s="13" t="n">
        <v>103</v>
      </c>
      <c r="C4446" s="13" t="n">
        <v>103</v>
      </c>
      <c r="D4446" s="14" t="n">
        <f aca="false">C4446/Summary!$B$4</f>
        <v>0.00686666666666667</v>
      </c>
      <c r="E4446" s="15" t="n">
        <v>0.571428571428571</v>
      </c>
      <c r="F4446" s="2" t="s">
        <v>53</v>
      </c>
      <c r="G4446" s="2" t="s">
        <v>44</v>
      </c>
      <c r="H4446" s="2" t="str">
        <f aca="false">IF(AND(E4446&gt;=0.4,E4446&lt;=0.6),"Yes","No")</f>
        <v>Yes</v>
      </c>
      <c r="I4446" s="2" t="str">
        <f aca="false">IF(AND(F4446="No",G4446="No",H4446="Yes"),"Yes","No")</f>
        <v>No</v>
      </c>
      <c r="J4446" s="2"/>
      <c r="K4446" s="2"/>
    </row>
    <row r="4447" customFormat="false" ht="15" hidden="false" customHeight="false" outlineLevel="0" collapsed="false">
      <c r="A4447" s="2" t="s">
        <v>9947</v>
      </c>
      <c r="B4447" s="13" t="n">
        <v>103</v>
      </c>
      <c r="C4447" s="13" t="n">
        <v>101</v>
      </c>
      <c r="D4447" s="14" t="n">
        <f aca="false">C4447/Summary!$B$4</f>
        <v>0.00673333333333333</v>
      </c>
      <c r="E4447" s="15" t="n">
        <v>0.285714285714286</v>
      </c>
      <c r="F4447" s="2" t="s">
        <v>53</v>
      </c>
      <c r="G4447" s="2" t="s">
        <v>53</v>
      </c>
      <c r="H4447" s="2" t="str">
        <f aca="false">IF(AND(E4447&gt;=0.4,E4447&lt;=0.6),"Yes","No")</f>
        <v>No</v>
      </c>
      <c r="I4447" s="2" t="str">
        <f aca="false">IF(AND(F4447="No",G4447="No",H4447="Yes"),"Yes","No")</f>
        <v>No</v>
      </c>
      <c r="J4447" s="2"/>
      <c r="K4447" s="2"/>
    </row>
    <row r="4448" customFormat="false" ht="15" hidden="false" customHeight="false" outlineLevel="0" collapsed="false">
      <c r="A4448" s="2" t="s">
        <v>9948</v>
      </c>
      <c r="B4448" s="13" t="n">
        <v>103</v>
      </c>
      <c r="C4448" s="13" t="n">
        <v>103</v>
      </c>
      <c r="D4448" s="14" t="n">
        <f aca="false">C4448/Summary!$B$4</f>
        <v>0.00686666666666667</v>
      </c>
      <c r="E4448" s="15" t="n">
        <v>0.142857142857143</v>
      </c>
      <c r="F4448" s="2" t="s">
        <v>53</v>
      </c>
      <c r="G4448" s="2" t="s">
        <v>44</v>
      </c>
      <c r="H4448" s="2" t="str">
        <f aca="false">IF(AND(E4448&gt;=0.4,E4448&lt;=0.6),"Yes","No")</f>
        <v>No</v>
      </c>
      <c r="I4448" s="2" t="str">
        <f aca="false">IF(AND(F4448="No",G4448="No",H4448="Yes"),"Yes","No")</f>
        <v>No</v>
      </c>
      <c r="J4448" s="2"/>
      <c r="K4448" s="2"/>
    </row>
    <row r="4449" customFormat="false" ht="15" hidden="false" customHeight="false" outlineLevel="0" collapsed="false">
      <c r="A4449" s="2" t="s">
        <v>9949</v>
      </c>
      <c r="B4449" s="13" t="n">
        <v>103</v>
      </c>
      <c r="C4449" s="13" t="n">
        <v>102</v>
      </c>
      <c r="D4449" s="14" t="n">
        <f aca="false">C4449/Summary!$B$4</f>
        <v>0.0068</v>
      </c>
      <c r="E4449" s="15" t="n">
        <v>0.428571428571429</v>
      </c>
      <c r="F4449" s="2" t="s">
        <v>53</v>
      </c>
      <c r="G4449" s="2" t="s">
        <v>53</v>
      </c>
      <c r="H4449" s="2" t="str">
        <f aca="false">IF(AND(E4449&gt;=0.4,E4449&lt;=0.6),"Yes","No")</f>
        <v>Yes</v>
      </c>
      <c r="I4449" s="2" t="str">
        <f aca="false">IF(AND(F4449="No",G4449="No",H4449="Yes"),"Yes","No")</f>
        <v>No</v>
      </c>
      <c r="J4449" s="2"/>
      <c r="K4449" s="2"/>
    </row>
    <row r="4450" customFormat="false" ht="15" hidden="false" customHeight="false" outlineLevel="0" collapsed="false">
      <c r="A4450" s="2" t="s">
        <v>9950</v>
      </c>
      <c r="B4450" s="13" t="n">
        <v>103</v>
      </c>
      <c r="C4450" s="13" t="n">
        <v>103</v>
      </c>
      <c r="D4450" s="14" t="n">
        <f aca="false">C4450/Summary!$B$4</f>
        <v>0.00686666666666667</v>
      </c>
      <c r="E4450" s="15" t="n">
        <v>0.142857142857143</v>
      </c>
      <c r="F4450" s="2" t="s">
        <v>53</v>
      </c>
      <c r="G4450" s="2" t="s">
        <v>53</v>
      </c>
      <c r="H4450" s="2" t="str">
        <f aca="false">IF(AND(E4450&gt;=0.4,E4450&lt;=0.6),"Yes","No")</f>
        <v>No</v>
      </c>
      <c r="I4450" s="2" t="str">
        <f aca="false">IF(AND(F4450="No",G4450="No",H4450="Yes"),"Yes","No")</f>
        <v>No</v>
      </c>
      <c r="J4450" s="2"/>
      <c r="K4450" s="2"/>
    </row>
    <row r="4451" customFormat="false" ht="15" hidden="false" customHeight="false" outlineLevel="0" collapsed="false">
      <c r="A4451" s="2" t="s">
        <v>9951</v>
      </c>
      <c r="B4451" s="13" t="n">
        <v>103</v>
      </c>
      <c r="C4451" s="13" t="n">
        <v>102</v>
      </c>
      <c r="D4451" s="14" t="n">
        <f aca="false">C4451/Summary!$B$4</f>
        <v>0.0068</v>
      </c>
      <c r="E4451" s="15" t="n">
        <v>0.428571428571429</v>
      </c>
      <c r="F4451" s="2" t="s">
        <v>53</v>
      </c>
      <c r="G4451" s="2" t="s">
        <v>44</v>
      </c>
      <c r="H4451" s="2" t="str">
        <f aca="false">IF(AND(E4451&gt;=0.4,E4451&lt;=0.6),"Yes","No")</f>
        <v>Yes</v>
      </c>
      <c r="I4451" s="2" t="str">
        <f aca="false">IF(AND(F4451="No",G4451="No",H4451="Yes"),"Yes","No")</f>
        <v>No</v>
      </c>
      <c r="J4451" s="2"/>
      <c r="K4451" s="2"/>
    </row>
    <row r="4452" customFormat="false" ht="15" hidden="false" customHeight="false" outlineLevel="0" collapsed="false">
      <c r="A4452" s="2" t="s">
        <v>9952</v>
      </c>
      <c r="B4452" s="13" t="n">
        <v>103</v>
      </c>
      <c r="C4452" s="13" t="n">
        <v>103</v>
      </c>
      <c r="D4452" s="14" t="n">
        <f aca="false">C4452/Summary!$B$4</f>
        <v>0.00686666666666667</v>
      </c>
      <c r="E4452" s="15" t="n">
        <v>0.571428571428571</v>
      </c>
      <c r="F4452" s="2" t="s">
        <v>53</v>
      </c>
      <c r="G4452" s="2" t="s">
        <v>44</v>
      </c>
      <c r="H4452" s="2" t="str">
        <f aca="false">IF(AND(E4452&gt;=0.4,E4452&lt;=0.6),"Yes","No")</f>
        <v>Yes</v>
      </c>
      <c r="I4452" s="2" t="str">
        <f aca="false">IF(AND(F4452="No",G4452="No",H4452="Yes"),"Yes","No")</f>
        <v>No</v>
      </c>
      <c r="J4452" s="2"/>
      <c r="K4452" s="2"/>
    </row>
    <row r="4453" customFormat="false" ht="15" hidden="false" customHeight="false" outlineLevel="0" collapsed="false">
      <c r="A4453" s="2" t="s">
        <v>9953</v>
      </c>
      <c r="B4453" s="13" t="n">
        <v>103</v>
      </c>
      <c r="C4453" s="13" t="n">
        <v>103</v>
      </c>
      <c r="D4453" s="14" t="n">
        <f aca="false">C4453/Summary!$B$4</f>
        <v>0.00686666666666667</v>
      </c>
      <c r="E4453" s="15" t="n">
        <v>0.285714285714286</v>
      </c>
      <c r="F4453" s="2" t="s">
        <v>44</v>
      </c>
      <c r="G4453" s="2" t="s">
        <v>53</v>
      </c>
      <c r="H4453" s="2" t="str">
        <f aca="false">IF(AND(E4453&gt;=0.4,E4453&lt;=0.6),"Yes","No")</f>
        <v>No</v>
      </c>
      <c r="I4453" s="2" t="str">
        <f aca="false">IF(AND(F4453="No",G4453="No",H4453="Yes"),"Yes","No")</f>
        <v>No</v>
      </c>
      <c r="J4453" s="2"/>
      <c r="K4453" s="2"/>
    </row>
    <row r="4454" customFormat="false" ht="15" hidden="false" customHeight="false" outlineLevel="0" collapsed="false">
      <c r="A4454" s="2" t="s">
        <v>9954</v>
      </c>
      <c r="B4454" s="13" t="n">
        <v>103</v>
      </c>
      <c r="C4454" s="13" t="n">
        <v>103</v>
      </c>
      <c r="D4454" s="14" t="n">
        <f aca="false">C4454/Summary!$B$4</f>
        <v>0.00686666666666667</v>
      </c>
      <c r="E4454" s="15" t="n">
        <v>0.285714285714286</v>
      </c>
      <c r="F4454" s="2" t="s">
        <v>44</v>
      </c>
      <c r="G4454" s="2" t="s">
        <v>44</v>
      </c>
      <c r="H4454" s="2" t="str">
        <f aca="false">IF(AND(E4454&gt;=0.4,E4454&lt;=0.6),"Yes","No")</f>
        <v>No</v>
      </c>
      <c r="I4454" s="2" t="str">
        <f aca="false">IF(AND(F4454="No",G4454="No",H4454="Yes"),"Yes","No")</f>
        <v>No</v>
      </c>
      <c r="J4454" s="2"/>
      <c r="K4454" s="2"/>
    </row>
    <row r="4455" customFormat="false" ht="15" hidden="false" customHeight="false" outlineLevel="0" collapsed="false">
      <c r="A4455" s="2" t="s">
        <v>9955</v>
      </c>
      <c r="B4455" s="13" t="n">
        <v>103</v>
      </c>
      <c r="C4455" s="13" t="n">
        <v>101</v>
      </c>
      <c r="D4455" s="14" t="n">
        <f aca="false">C4455/Summary!$B$4</f>
        <v>0.00673333333333333</v>
      </c>
      <c r="E4455" s="15" t="n">
        <v>0.571428571428571</v>
      </c>
      <c r="F4455" s="2" t="s">
        <v>53</v>
      </c>
      <c r="G4455" s="2" t="s">
        <v>44</v>
      </c>
      <c r="H4455" s="2" t="str">
        <f aca="false">IF(AND(E4455&gt;=0.4,E4455&lt;=0.6),"Yes","No")</f>
        <v>Yes</v>
      </c>
      <c r="I4455" s="2" t="str">
        <f aca="false">IF(AND(F4455="No",G4455="No",H4455="Yes"),"Yes","No")</f>
        <v>No</v>
      </c>
      <c r="J4455" s="2"/>
      <c r="K4455" s="2"/>
    </row>
    <row r="4456" customFormat="false" ht="15" hidden="false" customHeight="false" outlineLevel="0" collapsed="false">
      <c r="A4456" s="2" t="s">
        <v>9956</v>
      </c>
      <c r="B4456" s="13" t="n">
        <v>103</v>
      </c>
      <c r="C4456" s="13" t="n">
        <v>103</v>
      </c>
      <c r="D4456" s="14" t="n">
        <f aca="false">C4456/Summary!$B$4</f>
        <v>0.00686666666666667</v>
      </c>
      <c r="E4456" s="15" t="n">
        <v>0.571428571428571</v>
      </c>
      <c r="F4456" s="2" t="s">
        <v>53</v>
      </c>
      <c r="G4456" s="2" t="s">
        <v>44</v>
      </c>
      <c r="H4456" s="2" t="str">
        <f aca="false">IF(AND(E4456&gt;=0.4,E4456&lt;=0.6),"Yes","No")</f>
        <v>Yes</v>
      </c>
      <c r="I4456" s="2" t="str">
        <f aca="false">IF(AND(F4456="No",G4456="No",H4456="Yes"),"Yes","No")</f>
        <v>No</v>
      </c>
      <c r="J4456" s="2"/>
      <c r="K4456" s="2"/>
    </row>
    <row r="4457" customFormat="false" ht="15" hidden="false" customHeight="false" outlineLevel="0" collapsed="false">
      <c r="A4457" s="2" t="s">
        <v>9957</v>
      </c>
      <c r="B4457" s="13" t="n">
        <v>103</v>
      </c>
      <c r="C4457" s="13" t="n">
        <v>103</v>
      </c>
      <c r="D4457" s="14" t="n">
        <f aca="false">C4457/Summary!$B$4</f>
        <v>0.00686666666666667</v>
      </c>
      <c r="E4457" s="15" t="n">
        <v>0.142857142857143</v>
      </c>
      <c r="F4457" s="2" t="s">
        <v>53</v>
      </c>
      <c r="G4457" s="2" t="s">
        <v>44</v>
      </c>
      <c r="H4457" s="2" t="str">
        <f aca="false">IF(AND(E4457&gt;=0.4,E4457&lt;=0.6),"Yes","No")</f>
        <v>No</v>
      </c>
      <c r="I4457" s="2" t="str">
        <f aca="false">IF(AND(F4457="No",G4457="No",H4457="Yes"),"Yes","No")</f>
        <v>No</v>
      </c>
      <c r="J4457" s="2"/>
      <c r="K4457" s="2"/>
    </row>
    <row r="4458" customFormat="false" ht="15" hidden="false" customHeight="false" outlineLevel="0" collapsed="false">
      <c r="A4458" s="2" t="s">
        <v>9958</v>
      </c>
      <c r="B4458" s="13" t="n">
        <v>103</v>
      </c>
      <c r="C4458" s="13" t="n">
        <v>103</v>
      </c>
      <c r="D4458" s="14" t="n">
        <f aca="false">C4458/Summary!$B$4</f>
        <v>0.00686666666666667</v>
      </c>
      <c r="E4458" s="15" t="n">
        <v>0.142857142857143</v>
      </c>
      <c r="F4458" s="2" t="s">
        <v>53</v>
      </c>
      <c r="G4458" s="2" t="s">
        <v>53</v>
      </c>
      <c r="H4458" s="2" t="str">
        <f aca="false">IF(AND(E4458&gt;=0.4,E4458&lt;=0.6),"Yes","No")</f>
        <v>No</v>
      </c>
      <c r="I4458" s="2" t="str">
        <f aca="false">IF(AND(F4458="No",G4458="No",H4458="Yes"),"Yes","No")</f>
        <v>No</v>
      </c>
      <c r="J4458" s="2"/>
      <c r="K4458" s="2"/>
    </row>
    <row r="4459" customFormat="false" ht="15" hidden="false" customHeight="false" outlineLevel="0" collapsed="false">
      <c r="A4459" s="2" t="s">
        <v>9959</v>
      </c>
      <c r="B4459" s="13" t="n">
        <v>103</v>
      </c>
      <c r="C4459" s="13" t="n">
        <v>103</v>
      </c>
      <c r="D4459" s="14" t="n">
        <f aca="false">C4459/Summary!$B$4</f>
        <v>0.00686666666666667</v>
      </c>
      <c r="E4459" s="15" t="n">
        <v>0.428571428571429</v>
      </c>
      <c r="F4459" s="2" t="s">
        <v>53</v>
      </c>
      <c r="G4459" s="2" t="s">
        <v>44</v>
      </c>
      <c r="H4459" s="2" t="str">
        <f aca="false">IF(AND(E4459&gt;=0.4,E4459&lt;=0.6),"Yes","No")</f>
        <v>Yes</v>
      </c>
      <c r="I4459" s="2" t="str">
        <f aca="false">IF(AND(F4459="No",G4459="No",H4459="Yes"),"Yes","No")</f>
        <v>No</v>
      </c>
      <c r="J4459" s="2"/>
      <c r="K4459" s="2"/>
    </row>
    <row r="4460" customFormat="false" ht="15" hidden="false" customHeight="false" outlineLevel="0" collapsed="false">
      <c r="A4460" s="2" t="s">
        <v>9960</v>
      </c>
      <c r="B4460" s="13" t="n">
        <v>103</v>
      </c>
      <c r="C4460" s="13" t="n">
        <v>103</v>
      </c>
      <c r="D4460" s="14" t="n">
        <f aca="false">C4460/Summary!$B$4</f>
        <v>0.00686666666666667</v>
      </c>
      <c r="E4460" s="15" t="n">
        <v>0.285714285714286</v>
      </c>
      <c r="F4460" s="2" t="s">
        <v>53</v>
      </c>
      <c r="G4460" s="2" t="s">
        <v>44</v>
      </c>
      <c r="H4460" s="2" t="str">
        <f aca="false">IF(AND(E4460&gt;=0.4,E4460&lt;=0.6),"Yes","No")</f>
        <v>No</v>
      </c>
      <c r="I4460" s="2" t="str">
        <f aca="false">IF(AND(F4460="No",G4460="No",H4460="Yes"),"Yes","No")</f>
        <v>No</v>
      </c>
      <c r="J4460" s="2"/>
      <c r="K4460" s="2"/>
    </row>
    <row r="4461" customFormat="false" ht="15" hidden="false" customHeight="false" outlineLevel="0" collapsed="false">
      <c r="A4461" s="2" t="s">
        <v>9961</v>
      </c>
      <c r="B4461" s="13" t="n">
        <v>103</v>
      </c>
      <c r="C4461" s="13" t="n">
        <v>101</v>
      </c>
      <c r="D4461" s="14" t="n">
        <f aca="false">C4461/Summary!$B$4</f>
        <v>0.00673333333333333</v>
      </c>
      <c r="E4461" s="15" t="n">
        <v>0.571428571428571</v>
      </c>
      <c r="F4461" s="2" t="s">
        <v>53</v>
      </c>
      <c r="G4461" s="2" t="s">
        <v>44</v>
      </c>
      <c r="H4461" s="2" t="str">
        <f aca="false">IF(AND(E4461&gt;=0.4,E4461&lt;=0.6),"Yes","No")</f>
        <v>Yes</v>
      </c>
      <c r="I4461" s="2" t="str">
        <f aca="false">IF(AND(F4461="No",G4461="No",H4461="Yes"),"Yes","No")</f>
        <v>No</v>
      </c>
      <c r="J4461" s="2"/>
      <c r="K4461" s="2"/>
    </row>
    <row r="4462" customFormat="false" ht="15" hidden="false" customHeight="false" outlineLevel="0" collapsed="false">
      <c r="A4462" s="2" t="s">
        <v>9962</v>
      </c>
      <c r="B4462" s="13" t="n">
        <v>103</v>
      </c>
      <c r="C4462" s="13" t="n">
        <v>103</v>
      </c>
      <c r="D4462" s="14" t="n">
        <f aca="false">C4462/Summary!$B$4</f>
        <v>0.00686666666666667</v>
      </c>
      <c r="E4462" s="15" t="n">
        <v>0.285714285714286</v>
      </c>
      <c r="F4462" s="2" t="s">
        <v>53</v>
      </c>
      <c r="G4462" s="2" t="s">
        <v>44</v>
      </c>
      <c r="H4462" s="2" t="str">
        <f aca="false">IF(AND(E4462&gt;=0.4,E4462&lt;=0.6),"Yes","No")</f>
        <v>No</v>
      </c>
      <c r="I4462" s="2" t="str">
        <f aca="false">IF(AND(F4462="No",G4462="No",H4462="Yes"),"Yes","No")</f>
        <v>No</v>
      </c>
      <c r="J4462" s="2"/>
      <c r="K4462" s="2"/>
    </row>
    <row r="4463" customFormat="false" ht="15" hidden="false" customHeight="false" outlineLevel="0" collapsed="false">
      <c r="A4463" s="2" t="s">
        <v>9963</v>
      </c>
      <c r="B4463" s="13" t="n">
        <v>103</v>
      </c>
      <c r="C4463" s="13" t="n">
        <v>102</v>
      </c>
      <c r="D4463" s="14" t="n">
        <f aca="false">C4463/Summary!$B$4</f>
        <v>0.0068</v>
      </c>
      <c r="E4463" s="15" t="n">
        <v>0.571428571428571</v>
      </c>
      <c r="F4463" s="2" t="s">
        <v>53</v>
      </c>
      <c r="G4463" s="2" t="s">
        <v>44</v>
      </c>
      <c r="H4463" s="2" t="str">
        <f aca="false">IF(AND(E4463&gt;=0.4,E4463&lt;=0.6),"Yes","No")</f>
        <v>Yes</v>
      </c>
      <c r="I4463" s="2" t="str">
        <f aca="false">IF(AND(F4463="No",G4463="No",H4463="Yes"),"Yes","No")</f>
        <v>No</v>
      </c>
      <c r="J4463" s="2"/>
      <c r="K4463" s="2"/>
    </row>
    <row r="4464" customFormat="false" ht="15" hidden="false" customHeight="false" outlineLevel="0" collapsed="false">
      <c r="A4464" s="2" t="s">
        <v>9964</v>
      </c>
      <c r="B4464" s="13" t="n">
        <v>103</v>
      </c>
      <c r="C4464" s="13" t="n">
        <v>103</v>
      </c>
      <c r="D4464" s="14" t="n">
        <f aca="false">C4464/Summary!$B$4</f>
        <v>0.00686666666666667</v>
      </c>
      <c r="E4464" s="15" t="n">
        <v>0.285714285714286</v>
      </c>
      <c r="F4464" s="2" t="s">
        <v>53</v>
      </c>
      <c r="G4464" s="2" t="s">
        <v>53</v>
      </c>
      <c r="H4464" s="2" t="str">
        <f aca="false">IF(AND(E4464&gt;=0.4,E4464&lt;=0.6),"Yes","No")</f>
        <v>No</v>
      </c>
      <c r="I4464" s="2" t="str">
        <f aca="false">IF(AND(F4464="No",G4464="No",H4464="Yes"),"Yes","No")</f>
        <v>No</v>
      </c>
      <c r="J4464" s="2"/>
      <c r="K4464" s="2"/>
    </row>
    <row r="4465" customFormat="false" ht="15" hidden="false" customHeight="false" outlineLevel="0" collapsed="false">
      <c r="A4465" s="2" t="s">
        <v>9965</v>
      </c>
      <c r="B4465" s="13" t="n">
        <v>103</v>
      </c>
      <c r="C4465" s="13" t="n">
        <v>103</v>
      </c>
      <c r="D4465" s="14" t="n">
        <f aca="false">C4465/Summary!$B$4</f>
        <v>0.00686666666666667</v>
      </c>
      <c r="E4465" s="15" t="n">
        <v>0.285714285714286</v>
      </c>
      <c r="F4465" s="2" t="s">
        <v>53</v>
      </c>
      <c r="G4465" s="2" t="s">
        <v>44</v>
      </c>
      <c r="H4465" s="2" t="str">
        <f aca="false">IF(AND(E4465&gt;=0.4,E4465&lt;=0.6),"Yes","No")</f>
        <v>No</v>
      </c>
      <c r="I4465" s="2" t="str">
        <f aca="false">IF(AND(F4465="No",G4465="No",H4465="Yes"),"Yes","No")</f>
        <v>No</v>
      </c>
      <c r="J4465" s="2"/>
      <c r="K4465" s="2"/>
    </row>
    <row r="4466" customFormat="false" ht="15" hidden="false" customHeight="false" outlineLevel="0" collapsed="false">
      <c r="A4466" s="2" t="s">
        <v>9966</v>
      </c>
      <c r="B4466" s="13" t="n">
        <v>103</v>
      </c>
      <c r="C4466" s="13" t="n">
        <v>102</v>
      </c>
      <c r="D4466" s="14" t="n">
        <f aca="false">C4466/Summary!$B$4</f>
        <v>0.0068</v>
      </c>
      <c r="E4466" s="15" t="n">
        <v>0.142857142857143</v>
      </c>
      <c r="F4466" s="2" t="s">
        <v>53</v>
      </c>
      <c r="G4466" s="2" t="s">
        <v>44</v>
      </c>
      <c r="H4466" s="2" t="str">
        <f aca="false">IF(AND(E4466&gt;=0.4,E4466&lt;=0.6),"Yes","No")</f>
        <v>No</v>
      </c>
      <c r="I4466" s="2" t="str">
        <f aca="false">IF(AND(F4466="No",G4466="No",H4466="Yes"),"Yes","No")</f>
        <v>No</v>
      </c>
      <c r="J4466" s="2"/>
      <c r="K4466" s="2"/>
    </row>
    <row r="4467" customFormat="false" ht="15" hidden="false" customHeight="false" outlineLevel="0" collapsed="false">
      <c r="A4467" s="2" t="s">
        <v>9967</v>
      </c>
      <c r="B4467" s="13" t="n">
        <v>103</v>
      </c>
      <c r="C4467" s="13" t="n">
        <v>103</v>
      </c>
      <c r="D4467" s="14" t="n">
        <f aca="false">C4467/Summary!$B$4</f>
        <v>0.00686666666666667</v>
      </c>
      <c r="E4467" s="15" t="n">
        <v>0.142857142857143</v>
      </c>
      <c r="F4467" s="2" t="s">
        <v>53</v>
      </c>
      <c r="G4467" s="2" t="s">
        <v>44</v>
      </c>
      <c r="H4467" s="2" t="str">
        <f aca="false">IF(AND(E4467&gt;=0.4,E4467&lt;=0.6),"Yes","No")</f>
        <v>No</v>
      </c>
      <c r="I4467" s="2" t="str">
        <f aca="false">IF(AND(F4467="No",G4467="No",H4467="Yes"),"Yes","No")</f>
        <v>No</v>
      </c>
      <c r="J4467" s="2"/>
      <c r="K4467" s="2"/>
    </row>
    <row r="4468" customFormat="false" ht="15" hidden="false" customHeight="false" outlineLevel="0" collapsed="false">
      <c r="A4468" s="2" t="s">
        <v>9968</v>
      </c>
      <c r="B4468" s="13" t="n">
        <v>103</v>
      </c>
      <c r="C4468" s="13" t="n">
        <v>103</v>
      </c>
      <c r="D4468" s="14" t="n">
        <f aca="false">C4468/Summary!$B$4</f>
        <v>0.00686666666666667</v>
      </c>
      <c r="E4468" s="15" t="n">
        <v>0.428571428571429</v>
      </c>
      <c r="F4468" s="2" t="s">
        <v>53</v>
      </c>
      <c r="G4468" s="2" t="s">
        <v>53</v>
      </c>
      <c r="H4468" s="2" t="str">
        <f aca="false">IF(AND(E4468&gt;=0.4,E4468&lt;=0.6),"Yes","No")</f>
        <v>Yes</v>
      </c>
      <c r="I4468" s="2" t="str">
        <f aca="false">IF(AND(F4468="No",G4468="No",H4468="Yes"),"Yes","No")</f>
        <v>No</v>
      </c>
      <c r="J4468" s="2"/>
      <c r="K4468" s="2"/>
    </row>
    <row r="4469" customFormat="false" ht="15" hidden="false" customHeight="false" outlineLevel="0" collapsed="false">
      <c r="A4469" s="2" t="s">
        <v>9969</v>
      </c>
      <c r="B4469" s="13" t="n">
        <v>103</v>
      </c>
      <c r="C4469" s="13" t="n">
        <v>103</v>
      </c>
      <c r="D4469" s="14" t="n">
        <f aca="false">C4469/Summary!$B$4</f>
        <v>0.00686666666666667</v>
      </c>
      <c r="E4469" s="15" t="n">
        <v>0.142857142857143</v>
      </c>
      <c r="F4469" s="2" t="s">
        <v>53</v>
      </c>
      <c r="G4469" s="2" t="s">
        <v>44</v>
      </c>
      <c r="H4469" s="2" t="str">
        <f aca="false">IF(AND(E4469&gt;=0.4,E4469&lt;=0.6),"Yes","No")</f>
        <v>No</v>
      </c>
      <c r="I4469" s="2" t="str">
        <f aca="false">IF(AND(F4469="No",G4469="No",H4469="Yes"),"Yes","No")</f>
        <v>No</v>
      </c>
      <c r="J4469" s="2"/>
      <c r="K4469" s="2"/>
    </row>
    <row r="4470" customFormat="false" ht="15" hidden="false" customHeight="false" outlineLevel="0" collapsed="false">
      <c r="A4470" s="2" t="s">
        <v>9970</v>
      </c>
      <c r="B4470" s="13" t="n">
        <v>103</v>
      </c>
      <c r="C4470" s="13" t="n">
        <v>103</v>
      </c>
      <c r="D4470" s="14" t="n">
        <f aca="false">C4470/Summary!$B$4</f>
        <v>0.00686666666666667</v>
      </c>
      <c r="E4470" s="15" t="n">
        <v>0.285714285714286</v>
      </c>
      <c r="F4470" s="2" t="s">
        <v>53</v>
      </c>
      <c r="G4470" s="2" t="s">
        <v>44</v>
      </c>
      <c r="H4470" s="2" t="str">
        <f aca="false">IF(AND(E4470&gt;=0.4,E4470&lt;=0.6),"Yes","No")</f>
        <v>No</v>
      </c>
      <c r="I4470" s="2" t="str">
        <f aca="false">IF(AND(F4470="No",G4470="No",H4470="Yes"),"Yes","No")</f>
        <v>No</v>
      </c>
      <c r="J4470" s="2"/>
      <c r="K4470" s="2"/>
    </row>
    <row r="4471" customFormat="false" ht="15" hidden="false" customHeight="false" outlineLevel="0" collapsed="false">
      <c r="A4471" s="2" t="s">
        <v>9971</v>
      </c>
      <c r="B4471" s="13" t="n">
        <v>103</v>
      </c>
      <c r="C4471" s="13" t="n">
        <v>103</v>
      </c>
      <c r="D4471" s="14" t="n">
        <f aca="false">C4471/Summary!$B$4</f>
        <v>0.00686666666666667</v>
      </c>
      <c r="E4471" s="15" t="n">
        <v>0.142857142857143</v>
      </c>
      <c r="F4471" s="2" t="s">
        <v>53</v>
      </c>
      <c r="G4471" s="2" t="s">
        <v>44</v>
      </c>
      <c r="H4471" s="2" t="str">
        <f aca="false">IF(AND(E4471&gt;=0.4,E4471&lt;=0.6),"Yes","No")</f>
        <v>No</v>
      </c>
      <c r="I4471" s="2" t="str">
        <f aca="false">IF(AND(F4471="No",G4471="No",H4471="Yes"),"Yes","No")</f>
        <v>No</v>
      </c>
      <c r="J4471" s="2"/>
      <c r="K4471" s="2"/>
    </row>
    <row r="4472" customFormat="false" ht="15" hidden="false" customHeight="false" outlineLevel="0" collapsed="false">
      <c r="A4472" s="2" t="s">
        <v>9972</v>
      </c>
      <c r="B4472" s="13" t="n">
        <v>103</v>
      </c>
      <c r="C4472" s="13" t="n">
        <v>101</v>
      </c>
      <c r="D4472" s="14" t="n">
        <f aca="false">C4472/Summary!$B$4</f>
        <v>0.00673333333333333</v>
      </c>
      <c r="E4472" s="15" t="n">
        <v>0.285714285714286</v>
      </c>
      <c r="F4472" s="2" t="s">
        <v>53</v>
      </c>
      <c r="G4472" s="2" t="s">
        <v>53</v>
      </c>
      <c r="H4472" s="2" t="str">
        <f aca="false">IF(AND(E4472&gt;=0.4,E4472&lt;=0.6),"Yes","No")</f>
        <v>No</v>
      </c>
      <c r="I4472" s="2" t="str">
        <f aca="false">IF(AND(F4472="No",G4472="No",H4472="Yes"),"Yes","No")</f>
        <v>No</v>
      </c>
      <c r="J4472" s="2"/>
      <c r="K4472" s="2"/>
    </row>
    <row r="4473" customFormat="false" ht="15" hidden="false" customHeight="false" outlineLevel="0" collapsed="false">
      <c r="A4473" s="2" t="s">
        <v>9973</v>
      </c>
      <c r="B4473" s="13" t="n">
        <v>103</v>
      </c>
      <c r="C4473" s="13" t="n">
        <v>101</v>
      </c>
      <c r="D4473" s="14" t="n">
        <f aca="false">C4473/Summary!$B$4</f>
        <v>0.00673333333333333</v>
      </c>
      <c r="E4473" s="15" t="n">
        <v>0.571428571428571</v>
      </c>
      <c r="F4473" s="2" t="s">
        <v>53</v>
      </c>
      <c r="G4473" s="2" t="s">
        <v>44</v>
      </c>
      <c r="H4473" s="2" t="str">
        <f aca="false">IF(AND(E4473&gt;=0.4,E4473&lt;=0.6),"Yes","No")</f>
        <v>Yes</v>
      </c>
      <c r="I4473" s="2" t="str">
        <f aca="false">IF(AND(F4473="No",G4473="No",H4473="Yes"),"Yes","No")</f>
        <v>No</v>
      </c>
      <c r="J4473" s="2"/>
      <c r="K4473" s="2"/>
    </row>
    <row r="4474" customFormat="false" ht="15" hidden="false" customHeight="false" outlineLevel="0" collapsed="false">
      <c r="A4474" s="2" t="s">
        <v>9974</v>
      </c>
      <c r="B4474" s="13" t="n">
        <v>103</v>
      </c>
      <c r="C4474" s="13" t="n">
        <v>103</v>
      </c>
      <c r="D4474" s="14" t="n">
        <f aca="false">C4474/Summary!$B$4</f>
        <v>0.00686666666666667</v>
      </c>
      <c r="E4474" s="15" t="n">
        <v>0.571428571428571</v>
      </c>
      <c r="F4474" s="2" t="s">
        <v>44</v>
      </c>
      <c r="G4474" s="2" t="s">
        <v>53</v>
      </c>
      <c r="H4474" s="2" t="str">
        <f aca="false">IF(AND(E4474&gt;=0.4,E4474&lt;=0.6),"Yes","No")</f>
        <v>Yes</v>
      </c>
      <c r="I4474" s="2" t="str">
        <f aca="false">IF(AND(F4474="No",G4474="No",H4474="Yes"),"Yes","No")</f>
        <v>No</v>
      </c>
      <c r="J4474" s="2"/>
      <c r="K4474" s="2"/>
    </row>
    <row r="4475" customFormat="false" ht="15" hidden="false" customHeight="false" outlineLevel="0" collapsed="false">
      <c r="A4475" s="2" t="s">
        <v>9975</v>
      </c>
      <c r="B4475" s="13" t="n">
        <v>103</v>
      </c>
      <c r="C4475" s="13" t="n">
        <v>103</v>
      </c>
      <c r="D4475" s="14" t="n">
        <f aca="false">C4475/Summary!$B$4</f>
        <v>0.00686666666666667</v>
      </c>
      <c r="E4475" s="15" t="n">
        <v>0.714285714285714</v>
      </c>
      <c r="F4475" s="2" t="s">
        <v>53</v>
      </c>
      <c r="G4475" s="2" t="s">
        <v>44</v>
      </c>
      <c r="H4475" s="2" t="str">
        <f aca="false">IF(AND(E4475&gt;=0.4,E4475&lt;=0.6),"Yes","No")</f>
        <v>No</v>
      </c>
      <c r="I4475" s="2" t="str">
        <f aca="false">IF(AND(F4475="No",G4475="No",H4475="Yes"),"Yes","No")</f>
        <v>No</v>
      </c>
      <c r="J4475" s="2"/>
      <c r="K4475" s="2"/>
    </row>
    <row r="4476" customFormat="false" ht="15" hidden="false" customHeight="false" outlineLevel="0" collapsed="false">
      <c r="A4476" s="2" t="s">
        <v>9976</v>
      </c>
      <c r="B4476" s="13" t="n">
        <v>103</v>
      </c>
      <c r="C4476" s="13" t="n">
        <v>103</v>
      </c>
      <c r="D4476" s="14" t="n">
        <f aca="false">C4476/Summary!$B$4</f>
        <v>0.00686666666666667</v>
      </c>
      <c r="E4476" s="15" t="n">
        <v>0.714285714285714</v>
      </c>
      <c r="F4476" s="2" t="s">
        <v>53</v>
      </c>
      <c r="G4476" s="2" t="s">
        <v>44</v>
      </c>
      <c r="H4476" s="2" t="str">
        <f aca="false">IF(AND(E4476&gt;=0.4,E4476&lt;=0.6),"Yes","No")</f>
        <v>No</v>
      </c>
      <c r="I4476" s="2" t="str">
        <f aca="false">IF(AND(F4476="No",G4476="No",H4476="Yes"),"Yes","No")</f>
        <v>No</v>
      </c>
      <c r="J4476" s="2"/>
      <c r="K4476" s="2"/>
    </row>
    <row r="4477" customFormat="false" ht="15" hidden="false" customHeight="false" outlineLevel="0" collapsed="false">
      <c r="A4477" s="2" t="s">
        <v>9977</v>
      </c>
      <c r="B4477" s="13" t="n">
        <v>103</v>
      </c>
      <c r="C4477" s="13" t="n">
        <v>103</v>
      </c>
      <c r="D4477" s="14" t="n">
        <f aca="false">C4477/Summary!$B$4</f>
        <v>0.00686666666666667</v>
      </c>
      <c r="E4477" s="15" t="n">
        <v>0.285714285714286</v>
      </c>
      <c r="F4477" s="2" t="s">
        <v>53</v>
      </c>
      <c r="G4477" s="2" t="s">
        <v>44</v>
      </c>
      <c r="H4477" s="2" t="str">
        <f aca="false">IF(AND(E4477&gt;=0.4,E4477&lt;=0.6),"Yes","No")</f>
        <v>No</v>
      </c>
      <c r="I4477" s="2" t="str">
        <f aca="false">IF(AND(F4477="No",G4477="No",H4477="Yes"),"Yes","No")</f>
        <v>No</v>
      </c>
      <c r="J4477" s="2"/>
      <c r="K4477" s="2"/>
    </row>
    <row r="4478" customFormat="false" ht="15" hidden="false" customHeight="false" outlineLevel="0" collapsed="false">
      <c r="A4478" s="2" t="s">
        <v>9978</v>
      </c>
      <c r="B4478" s="13" t="n">
        <v>103</v>
      </c>
      <c r="C4478" s="13" t="n">
        <v>103</v>
      </c>
      <c r="D4478" s="14" t="n">
        <f aca="false">C4478/Summary!$B$4</f>
        <v>0.00686666666666667</v>
      </c>
      <c r="E4478" s="15" t="n">
        <v>0.428571428571429</v>
      </c>
      <c r="F4478" s="2" t="s">
        <v>53</v>
      </c>
      <c r="G4478" s="2" t="s">
        <v>53</v>
      </c>
      <c r="H4478" s="2" t="str">
        <f aca="false">IF(AND(E4478&gt;=0.4,E4478&lt;=0.6),"Yes","No")</f>
        <v>Yes</v>
      </c>
      <c r="I4478" s="2" t="str">
        <f aca="false">IF(AND(F4478="No",G4478="No",H4478="Yes"),"Yes","No")</f>
        <v>No</v>
      </c>
      <c r="J4478" s="2"/>
      <c r="K4478" s="2"/>
    </row>
    <row r="4479" customFormat="false" ht="15" hidden="false" customHeight="false" outlineLevel="0" collapsed="false">
      <c r="A4479" s="2" t="s">
        <v>9979</v>
      </c>
      <c r="B4479" s="13" t="n">
        <v>103</v>
      </c>
      <c r="C4479" s="13" t="n">
        <v>102</v>
      </c>
      <c r="D4479" s="14" t="n">
        <f aca="false">C4479/Summary!$B$4</f>
        <v>0.0068</v>
      </c>
      <c r="E4479" s="15" t="n">
        <v>0.714285714285714</v>
      </c>
      <c r="F4479" s="2" t="s">
        <v>53</v>
      </c>
      <c r="G4479" s="2" t="s">
        <v>53</v>
      </c>
      <c r="H4479" s="2" t="str">
        <f aca="false">IF(AND(E4479&gt;=0.4,E4479&lt;=0.6),"Yes","No")</f>
        <v>No</v>
      </c>
      <c r="I4479" s="2" t="str">
        <f aca="false">IF(AND(F4479="No",G4479="No",H4479="Yes"),"Yes","No")</f>
        <v>No</v>
      </c>
      <c r="J4479" s="2"/>
      <c r="K4479" s="2"/>
    </row>
    <row r="4480" customFormat="false" ht="15" hidden="false" customHeight="false" outlineLevel="0" collapsed="false">
      <c r="A4480" s="2" t="s">
        <v>9980</v>
      </c>
      <c r="B4480" s="13" t="n">
        <v>103</v>
      </c>
      <c r="C4480" s="13" t="n">
        <v>102</v>
      </c>
      <c r="D4480" s="14" t="n">
        <f aca="false">C4480/Summary!$B$4</f>
        <v>0.0068</v>
      </c>
      <c r="E4480" s="15" t="n">
        <v>0.571428571428571</v>
      </c>
      <c r="F4480" s="2" t="s">
        <v>53</v>
      </c>
      <c r="G4480" s="2" t="s">
        <v>44</v>
      </c>
      <c r="H4480" s="2" t="str">
        <f aca="false">IF(AND(E4480&gt;=0.4,E4480&lt;=0.6),"Yes","No")</f>
        <v>Yes</v>
      </c>
      <c r="I4480" s="2" t="str">
        <f aca="false">IF(AND(F4480="No",G4480="No",H4480="Yes"),"Yes","No")</f>
        <v>No</v>
      </c>
      <c r="J4480" s="2"/>
      <c r="K4480" s="2"/>
    </row>
    <row r="4481" customFormat="false" ht="15" hidden="false" customHeight="false" outlineLevel="0" collapsed="false">
      <c r="A4481" s="2" t="s">
        <v>9981</v>
      </c>
      <c r="B4481" s="13" t="n">
        <v>103</v>
      </c>
      <c r="C4481" s="13" t="n">
        <v>103</v>
      </c>
      <c r="D4481" s="14" t="n">
        <f aca="false">C4481/Summary!$B$4</f>
        <v>0.00686666666666667</v>
      </c>
      <c r="E4481" s="15" t="n">
        <v>0.714285714285714</v>
      </c>
      <c r="F4481" s="2" t="s">
        <v>53</v>
      </c>
      <c r="G4481" s="2" t="s">
        <v>53</v>
      </c>
      <c r="H4481" s="2" t="str">
        <f aca="false">IF(AND(E4481&gt;=0.4,E4481&lt;=0.6),"Yes","No")</f>
        <v>No</v>
      </c>
      <c r="I4481" s="2" t="str">
        <f aca="false">IF(AND(F4481="No",G4481="No",H4481="Yes"),"Yes","No")</f>
        <v>No</v>
      </c>
      <c r="J4481" s="2"/>
      <c r="K4481" s="2"/>
    </row>
    <row r="4482" customFormat="false" ht="15" hidden="false" customHeight="false" outlineLevel="0" collapsed="false">
      <c r="A4482" s="2" t="s">
        <v>9982</v>
      </c>
      <c r="B4482" s="13" t="n">
        <v>103</v>
      </c>
      <c r="C4482" s="13" t="n">
        <v>103</v>
      </c>
      <c r="D4482" s="14" t="n">
        <f aca="false">C4482/Summary!$B$4</f>
        <v>0.00686666666666667</v>
      </c>
      <c r="E4482" s="15" t="n">
        <v>0.714285714285714</v>
      </c>
      <c r="F4482" s="2" t="s">
        <v>53</v>
      </c>
      <c r="G4482" s="2" t="s">
        <v>44</v>
      </c>
      <c r="H4482" s="2" t="str">
        <f aca="false">IF(AND(E4482&gt;=0.4,E4482&lt;=0.6),"Yes","No")</f>
        <v>No</v>
      </c>
      <c r="I4482" s="2" t="str">
        <f aca="false">IF(AND(F4482="No",G4482="No",H4482="Yes"),"Yes","No")</f>
        <v>No</v>
      </c>
      <c r="J4482" s="2"/>
      <c r="K4482" s="2"/>
    </row>
    <row r="4483" customFormat="false" ht="15" hidden="false" customHeight="false" outlineLevel="0" collapsed="false">
      <c r="A4483" s="2" t="s">
        <v>9983</v>
      </c>
      <c r="B4483" s="13" t="n">
        <v>103</v>
      </c>
      <c r="C4483" s="13" t="n">
        <v>103</v>
      </c>
      <c r="D4483" s="14" t="n">
        <f aca="false">C4483/Summary!$B$4</f>
        <v>0.00686666666666667</v>
      </c>
      <c r="E4483" s="15" t="n">
        <v>0.714285714285714</v>
      </c>
      <c r="F4483" s="2" t="s">
        <v>53</v>
      </c>
      <c r="G4483" s="2" t="s">
        <v>44</v>
      </c>
      <c r="H4483" s="2" t="str">
        <f aca="false">IF(AND(E4483&gt;=0.4,E4483&lt;=0.6),"Yes","No")</f>
        <v>No</v>
      </c>
      <c r="I4483" s="2" t="str">
        <f aca="false">IF(AND(F4483="No",G4483="No",H4483="Yes"),"Yes","No")</f>
        <v>No</v>
      </c>
      <c r="J4483" s="2"/>
      <c r="K4483" s="2"/>
    </row>
    <row r="4484" customFormat="false" ht="15" hidden="false" customHeight="false" outlineLevel="0" collapsed="false">
      <c r="A4484" s="2" t="s">
        <v>9984</v>
      </c>
      <c r="B4484" s="13" t="n">
        <v>103</v>
      </c>
      <c r="C4484" s="13" t="n">
        <v>103</v>
      </c>
      <c r="D4484" s="14" t="n">
        <f aca="false">C4484/Summary!$B$4</f>
        <v>0.00686666666666667</v>
      </c>
      <c r="E4484" s="15" t="n">
        <v>0.714285714285714</v>
      </c>
      <c r="F4484" s="2" t="s">
        <v>44</v>
      </c>
      <c r="G4484" s="2" t="s">
        <v>53</v>
      </c>
      <c r="H4484" s="2" t="str">
        <f aca="false">IF(AND(E4484&gt;=0.4,E4484&lt;=0.6),"Yes","No")</f>
        <v>No</v>
      </c>
      <c r="I4484" s="2" t="str">
        <f aca="false">IF(AND(F4484="No",G4484="No",H4484="Yes"),"Yes","No")</f>
        <v>No</v>
      </c>
      <c r="J4484" s="2"/>
      <c r="K4484" s="2"/>
    </row>
    <row r="4485" customFormat="false" ht="15" hidden="false" customHeight="false" outlineLevel="0" collapsed="false">
      <c r="A4485" s="2" t="s">
        <v>9985</v>
      </c>
      <c r="B4485" s="13" t="n">
        <v>103</v>
      </c>
      <c r="C4485" s="13" t="n">
        <v>103</v>
      </c>
      <c r="D4485" s="14" t="n">
        <f aca="false">C4485/Summary!$B$4</f>
        <v>0.00686666666666667</v>
      </c>
      <c r="E4485" s="15" t="n">
        <v>0.428571428571429</v>
      </c>
      <c r="F4485" s="2" t="s">
        <v>53</v>
      </c>
      <c r="G4485" s="2" t="s">
        <v>44</v>
      </c>
      <c r="H4485" s="2" t="str">
        <f aca="false">IF(AND(E4485&gt;=0.4,E4485&lt;=0.6),"Yes","No")</f>
        <v>Yes</v>
      </c>
      <c r="I4485" s="2" t="str">
        <f aca="false">IF(AND(F4485="No",G4485="No",H4485="Yes"),"Yes","No")</f>
        <v>No</v>
      </c>
      <c r="J4485" s="2"/>
      <c r="K4485" s="2"/>
    </row>
    <row r="4486" customFormat="false" ht="15" hidden="false" customHeight="false" outlineLevel="0" collapsed="false">
      <c r="A4486" s="2" t="s">
        <v>9986</v>
      </c>
      <c r="B4486" s="13" t="n">
        <v>103</v>
      </c>
      <c r="C4486" s="13" t="n">
        <v>103</v>
      </c>
      <c r="D4486" s="14" t="n">
        <f aca="false">C4486/Summary!$B$4</f>
        <v>0.00686666666666667</v>
      </c>
      <c r="E4486" s="15" t="n">
        <v>0.571428571428571</v>
      </c>
      <c r="F4486" s="2" t="s">
        <v>53</v>
      </c>
      <c r="G4486" s="2" t="s">
        <v>44</v>
      </c>
      <c r="H4486" s="2" t="str">
        <f aca="false">IF(AND(E4486&gt;=0.4,E4486&lt;=0.6),"Yes","No")</f>
        <v>Yes</v>
      </c>
      <c r="I4486" s="2" t="str">
        <f aca="false">IF(AND(F4486="No",G4486="No",H4486="Yes"),"Yes","No")</f>
        <v>No</v>
      </c>
      <c r="J4486" s="2"/>
      <c r="K4486" s="2"/>
    </row>
    <row r="4487" customFormat="false" ht="15" hidden="false" customHeight="false" outlineLevel="0" collapsed="false">
      <c r="A4487" s="2" t="s">
        <v>9987</v>
      </c>
      <c r="B4487" s="13" t="n">
        <v>103</v>
      </c>
      <c r="C4487" s="13" t="n">
        <v>103</v>
      </c>
      <c r="D4487" s="14" t="n">
        <f aca="false">C4487/Summary!$B$4</f>
        <v>0.00686666666666667</v>
      </c>
      <c r="E4487" s="15" t="n">
        <v>0.428571428571429</v>
      </c>
      <c r="F4487" s="2" t="s">
        <v>44</v>
      </c>
      <c r="G4487" s="2" t="s">
        <v>53</v>
      </c>
      <c r="H4487" s="2" t="str">
        <f aca="false">IF(AND(E4487&gt;=0.4,E4487&lt;=0.6),"Yes","No")</f>
        <v>Yes</v>
      </c>
      <c r="I4487" s="2" t="str">
        <f aca="false">IF(AND(F4487="No",G4487="No",H4487="Yes"),"Yes","No")</f>
        <v>No</v>
      </c>
      <c r="J4487" s="2"/>
      <c r="K4487" s="2"/>
    </row>
    <row r="4488" customFormat="false" ht="15" hidden="false" customHeight="false" outlineLevel="0" collapsed="false">
      <c r="A4488" s="2" t="s">
        <v>9988</v>
      </c>
      <c r="B4488" s="13" t="n">
        <v>103</v>
      </c>
      <c r="C4488" s="13" t="n">
        <v>103</v>
      </c>
      <c r="D4488" s="14" t="n">
        <f aca="false">C4488/Summary!$B$4</f>
        <v>0.00686666666666667</v>
      </c>
      <c r="E4488" s="15" t="n">
        <v>0.428571428571429</v>
      </c>
      <c r="F4488" s="2" t="s">
        <v>53</v>
      </c>
      <c r="G4488" s="2" t="s">
        <v>44</v>
      </c>
      <c r="H4488" s="2" t="str">
        <f aca="false">IF(AND(E4488&gt;=0.4,E4488&lt;=0.6),"Yes","No")</f>
        <v>Yes</v>
      </c>
      <c r="I4488" s="2" t="str">
        <f aca="false">IF(AND(F4488="No",G4488="No",H4488="Yes"),"Yes","No")</f>
        <v>No</v>
      </c>
      <c r="J4488" s="2"/>
      <c r="K4488" s="2"/>
    </row>
    <row r="4489" customFormat="false" ht="15" hidden="false" customHeight="false" outlineLevel="0" collapsed="false">
      <c r="A4489" s="2" t="s">
        <v>9989</v>
      </c>
      <c r="B4489" s="13" t="n">
        <v>103</v>
      </c>
      <c r="C4489" s="13" t="n">
        <v>103</v>
      </c>
      <c r="D4489" s="14" t="n">
        <f aca="false">C4489/Summary!$B$4</f>
        <v>0.00686666666666667</v>
      </c>
      <c r="E4489" s="15" t="n">
        <v>0.714285714285714</v>
      </c>
      <c r="F4489" s="2" t="s">
        <v>53</v>
      </c>
      <c r="G4489" s="2" t="s">
        <v>44</v>
      </c>
      <c r="H4489" s="2" t="str">
        <f aca="false">IF(AND(E4489&gt;=0.4,E4489&lt;=0.6),"Yes","No")</f>
        <v>No</v>
      </c>
      <c r="I4489" s="2" t="str">
        <f aca="false">IF(AND(F4489="No",G4489="No",H4489="Yes"),"Yes","No")</f>
        <v>No</v>
      </c>
      <c r="J4489" s="2"/>
      <c r="K4489" s="2"/>
    </row>
    <row r="4490" customFormat="false" ht="15" hidden="false" customHeight="false" outlineLevel="0" collapsed="false">
      <c r="A4490" s="2" t="s">
        <v>9990</v>
      </c>
      <c r="B4490" s="13" t="n">
        <v>103</v>
      </c>
      <c r="C4490" s="13" t="n">
        <v>103</v>
      </c>
      <c r="D4490" s="14" t="n">
        <f aca="false">C4490/Summary!$B$4</f>
        <v>0.00686666666666667</v>
      </c>
      <c r="E4490" s="15" t="n">
        <v>0.428571428571429</v>
      </c>
      <c r="F4490" s="2" t="s">
        <v>53</v>
      </c>
      <c r="G4490" s="2" t="s">
        <v>44</v>
      </c>
      <c r="H4490" s="2" t="str">
        <f aca="false">IF(AND(E4490&gt;=0.4,E4490&lt;=0.6),"Yes","No")</f>
        <v>Yes</v>
      </c>
      <c r="I4490" s="2" t="str">
        <f aca="false">IF(AND(F4490="No",G4490="No",H4490="Yes"),"Yes","No")</f>
        <v>No</v>
      </c>
      <c r="J4490" s="2"/>
      <c r="K4490" s="2"/>
    </row>
    <row r="4491" customFormat="false" ht="15" hidden="false" customHeight="false" outlineLevel="0" collapsed="false">
      <c r="A4491" s="2" t="s">
        <v>9991</v>
      </c>
      <c r="B4491" s="13" t="n">
        <v>103</v>
      </c>
      <c r="C4491" s="13" t="n">
        <v>103</v>
      </c>
      <c r="D4491" s="14" t="n">
        <f aca="false">C4491/Summary!$B$4</f>
        <v>0.00686666666666667</v>
      </c>
      <c r="E4491" s="15" t="n">
        <v>0.428571428571429</v>
      </c>
      <c r="F4491" s="2" t="s">
        <v>44</v>
      </c>
      <c r="G4491" s="2" t="s">
        <v>53</v>
      </c>
      <c r="H4491" s="2" t="str">
        <f aca="false">IF(AND(E4491&gt;=0.4,E4491&lt;=0.6),"Yes","No")</f>
        <v>Yes</v>
      </c>
      <c r="I4491" s="2" t="str">
        <f aca="false">IF(AND(F4491="No",G4491="No",H4491="Yes"),"Yes","No")</f>
        <v>No</v>
      </c>
      <c r="J4491" s="2"/>
      <c r="K4491" s="2"/>
    </row>
    <row r="4492" customFormat="false" ht="15" hidden="false" customHeight="false" outlineLevel="0" collapsed="false">
      <c r="A4492" s="2" t="s">
        <v>9992</v>
      </c>
      <c r="B4492" s="13" t="n">
        <v>103</v>
      </c>
      <c r="C4492" s="13" t="n">
        <v>103</v>
      </c>
      <c r="D4492" s="14" t="n">
        <f aca="false">C4492/Summary!$B$4</f>
        <v>0.00686666666666667</v>
      </c>
      <c r="E4492" s="15" t="n">
        <v>0.285714285714286</v>
      </c>
      <c r="F4492" s="2" t="s">
        <v>53</v>
      </c>
      <c r="G4492" s="2" t="s">
        <v>44</v>
      </c>
      <c r="H4492" s="2" t="str">
        <f aca="false">IF(AND(E4492&gt;=0.4,E4492&lt;=0.6),"Yes","No")</f>
        <v>No</v>
      </c>
      <c r="I4492" s="2" t="str">
        <f aca="false">IF(AND(F4492="No",G4492="No",H4492="Yes"),"Yes","No")</f>
        <v>No</v>
      </c>
      <c r="J4492" s="2"/>
      <c r="K4492" s="2"/>
    </row>
    <row r="4493" customFormat="false" ht="15" hidden="false" customHeight="false" outlineLevel="0" collapsed="false">
      <c r="A4493" s="2" t="s">
        <v>9993</v>
      </c>
      <c r="B4493" s="13" t="n">
        <v>103</v>
      </c>
      <c r="C4493" s="13" t="n">
        <v>102</v>
      </c>
      <c r="D4493" s="14" t="n">
        <f aca="false">C4493/Summary!$B$4</f>
        <v>0.0068</v>
      </c>
      <c r="E4493" s="15" t="n">
        <v>0.285714285714286</v>
      </c>
      <c r="F4493" s="2" t="s">
        <v>44</v>
      </c>
      <c r="G4493" s="2" t="s">
        <v>44</v>
      </c>
      <c r="H4493" s="2" t="str">
        <f aca="false">IF(AND(E4493&gt;=0.4,E4493&lt;=0.6),"Yes","No")</f>
        <v>No</v>
      </c>
      <c r="I4493" s="2" t="str">
        <f aca="false">IF(AND(F4493="No",G4493="No",H4493="Yes"),"Yes","No")</f>
        <v>No</v>
      </c>
      <c r="J4493" s="2"/>
      <c r="K4493" s="2"/>
    </row>
    <row r="4494" customFormat="false" ht="15" hidden="false" customHeight="false" outlineLevel="0" collapsed="false">
      <c r="A4494" s="2" t="s">
        <v>9994</v>
      </c>
      <c r="B4494" s="13" t="n">
        <v>103</v>
      </c>
      <c r="C4494" s="13" t="n">
        <v>102</v>
      </c>
      <c r="D4494" s="14" t="n">
        <f aca="false">C4494/Summary!$B$4</f>
        <v>0.0068</v>
      </c>
      <c r="E4494" s="15" t="n">
        <v>0.571428571428571</v>
      </c>
      <c r="F4494" s="2" t="s">
        <v>53</v>
      </c>
      <c r="G4494" s="2" t="s">
        <v>44</v>
      </c>
      <c r="H4494" s="2" t="str">
        <f aca="false">IF(AND(E4494&gt;=0.4,E4494&lt;=0.6),"Yes","No")</f>
        <v>Yes</v>
      </c>
      <c r="I4494" s="2" t="str">
        <f aca="false">IF(AND(F4494="No",G4494="No",H4494="Yes"),"Yes","No")</f>
        <v>No</v>
      </c>
      <c r="J4494" s="2"/>
      <c r="K4494" s="2"/>
    </row>
    <row r="4495" customFormat="false" ht="15" hidden="false" customHeight="false" outlineLevel="0" collapsed="false">
      <c r="A4495" s="2" t="s">
        <v>9995</v>
      </c>
      <c r="B4495" s="13" t="n">
        <v>103</v>
      </c>
      <c r="C4495" s="13" t="n">
        <v>102</v>
      </c>
      <c r="D4495" s="14" t="n">
        <f aca="false">C4495/Summary!$B$4</f>
        <v>0.0068</v>
      </c>
      <c r="E4495" s="15" t="n">
        <v>0.285714285714286</v>
      </c>
      <c r="F4495" s="2" t="s">
        <v>53</v>
      </c>
      <c r="G4495" s="2" t="s">
        <v>44</v>
      </c>
      <c r="H4495" s="2" t="str">
        <f aca="false">IF(AND(E4495&gt;=0.4,E4495&lt;=0.6),"Yes","No")</f>
        <v>No</v>
      </c>
      <c r="I4495" s="2" t="str">
        <f aca="false">IF(AND(F4495="No",G4495="No",H4495="Yes"),"Yes","No")</f>
        <v>No</v>
      </c>
      <c r="J4495" s="2"/>
      <c r="K4495" s="2"/>
    </row>
    <row r="4496" customFormat="false" ht="15" hidden="false" customHeight="false" outlineLevel="0" collapsed="false">
      <c r="A4496" s="2" t="s">
        <v>9996</v>
      </c>
      <c r="B4496" s="13" t="n">
        <v>103</v>
      </c>
      <c r="C4496" s="13" t="n">
        <v>103</v>
      </c>
      <c r="D4496" s="14" t="n">
        <f aca="false">C4496/Summary!$B$4</f>
        <v>0.00686666666666667</v>
      </c>
      <c r="E4496" s="15" t="n">
        <v>0.285714285714286</v>
      </c>
      <c r="F4496" s="2" t="s">
        <v>53</v>
      </c>
      <c r="G4496" s="2" t="s">
        <v>44</v>
      </c>
      <c r="H4496" s="2" t="str">
        <f aca="false">IF(AND(E4496&gt;=0.4,E4496&lt;=0.6),"Yes","No")</f>
        <v>No</v>
      </c>
      <c r="I4496" s="2" t="str">
        <f aca="false">IF(AND(F4496="No",G4496="No",H4496="Yes"),"Yes","No")</f>
        <v>No</v>
      </c>
      <c r="J4496" s="2"/>
      <c r="K4496" s="2"/>
    </row>
    <row r="4497" customFormat="false" ht="15" hidden="false" customHeight="false" outlineLevel="0" collapsed="false">
      <c r="A4497" s="2" t="s">
        <v>9997</v>
      </c>
      <c r="B4497" s="13" t="n">
        <v>103</v>
      </c>
      <c r="C4497" s="13" t="n">
        <v>102</v>
      </c>
      <c r="D4497" s="14" t="n">
        <f aca="false">C4497/Summary!$B$4</f>
        <v>0.0068</v>
      </c>
      <c r="E4497" s="15" t="n">
        <v>0.428571428571429</v>
      </c>
      <c r="F4497" s="2" t="s">
        <v>53</v>
      </c>
      <c r="G4497" s="2" t="s">
        <v>44</v>
      </c>
      <c r="H4497" s="2" t="str">
        <f aca="false">IF(AND(E4497&gt;=0.4,E4497&lt;=0.6),"Yes","No")</f>
        <v>Yes</v>
      </c>
      <c r="I4497" s="2" t="str">
        <f aca="false">IF(AND(F4497="No",G4497="No",H4497="Yes"),"Yes","No")</f>
        <v>No</v>
      </c>
      <c r="J4497" s="2"/>
      <c r="K4497" s="2"/>
    </row>
    <row r="4498" customFormat="false" ht="15" hidden="false" customHeight="false" outlineLevel="0" collapsed="false">
      <c r="A4498" s="2" t="s">
        <v>9998</v>
      </c>
      <c r="B4498" s="13" t="n">
        <v>103</v>
      </c>
      <c r="C4498" s="13" t="n">
        <v>103</v>
      </c>
      <c r="D4498" s="14" t="n">
        <f aca="false">C4498/Summary!$B$4</f>
        <v>0.00686666666666667</v>
      </c>
      <c r="E4498" s="15" t="n">
        <v>0.571428571428571</v>
      </c>
      <c r="F4498" s="2" t="s">
        <v>53</v>
      </c>
      <c r="G4498" s="2" t="s">
        <v>44</v>
      </c>
      <c r="H4498" s="2" t="str">
        <f aca="false">IF(AND(E4498&gt;=0.4,E4498&lt;=0.6),"Yes","No")</f>
        <v>Yes</v>
      </c>
      <c r="I4498" s="2" t="str">
        <f aca="false">IF(AND(F4498="No",G4498="No",H4498="Yes"),"Yes","No")</f>
        <v>No</v>
      </c>
      <c r="J4498" s="2"/>
      <c r="K4498" s="2"/>
    </row>
    <row r="4499" customFormat="false" ht="15" hidden="false" customHeight="false" outlineLevel="0" collapsed="false">
      <c r="A4499" s="2" t="s">
        <v>9999</v>
      </c>
      <c r="B4499" s="13" t="n">
        <v>103</v>
      </c>
      <c r="C4499" s="13" t="n">
        <v>102</v>
      </c>
      <c r="D4499" s="14" t="n">
        <f aca="false">C4499/Summary!$B$4</f>
        <v>0.0068</v>
      </c>
      <c r="E4499" s="15" t="n">
        <v>0.571428571428571</v>
      </c>
      <c r="F4499" s="2" t="s">
        <v>53</v>
      </c>
      <c r="G4499" s="2" t="s">
        <v>44</v>
      </c>
      <c r="H4499" s="2" t="str">
        <f aca="false">IF(AND(E4499&gt;=0.4,E4499&lt;=0.6),"Yes","No")</f>
        <v>Yes</v>
      </c>
      <c r="I4499" s="2" t="str">
        <f aca="false">IF(AND(F4499="No",G4499="No",H4499="Yes"),"Yes","No")</f>
        <v>No</v>
      </c>
      <c r="J4499" s="2"/>
      <c r="K4499" s="2"/>
    </row>
    <row r="4500" customFormat="false" ht="15" hidden="false" customHeight="false" outlineLevel="0" collapsed="false">
      <c r="A4500" s="2" t="s">
        <v>10000</v>
      </c>
      <c r="B4500" s="13" t="n">
        <v>103</v>
      </c>
      <c r="C4500" s="13" t="n">
        <v>103</v>
      </c>
      <c r="D4500" s="14" t="n">
        <f aca="false">C4500/Summary!$B$4</f>
        <v>0.00686666666666667</v>
      </c>
      <c r="E4500" s="15" t="n">
        <v>0.857142857142857</v>
      </c>
      <c r="F4500" s="2" t="s">
        <v>53</v>
      </c>
      <c r="G4500" s="2" t="s">
        <v>53</v>
      </c>
      <c r="H4500" s="2" t="str">
        <f aca="false">IF(AND(E4500&gt;=0.4,E4500&lt;=0.6),"Yes","No")</f>
        <v>No</v>
      </c>
      <c r="I4500" s="2" t="str">
        <f aca="false">IF(AND(F4500="No",G4500="No",H4500="Yes"),"Yes","No")</f>
        <v>No</v>
      </c>
      <c r="J4500" s="2"/>
      <c r="K4500" s="2"/>
    </row>
    <row r="4501" customFormat="false" ht="15" hidden="false" customHeight="false" outlineLevel="0" collapsed="false">
      <c r="A4501" s="2" t="s">
        <v>10001</v>
      </c>
      <c r="B4501" s="13" t="n">
        <v>103</v>
      </c>
      <c r="C4501" s="13" t="n">
        <v>103</v>
      </c>
      <c r="D4501" s="14" t="n">
        <f aca="false">C4501/Summary!$B$4</f>
        <v>0.00686666666666667</v>
      </c>
      <c r="E4501" s="15" t="n">
        <v>0.857142857142857</v>
      </c>
      <c r="F4501" s="2" t="s">
        <v>53</v>
      </c>
      <c r="G4501" s="2" t="s">
        <v>44</v>
      </c>
      <c r="H4501" s="2" t="str">
        <f aca="false">IF(AND(E4501&gt;=0.4,E4501&lt;=0.6),"Yes","No")</f>
        <v>No</v>
      </c>
      <c r="I4501" s="2" t="str">
        <f aca="false">IF(AND(F4501="No",G4501="No",H4501="Yes"),"Yes","No")</f>
        <v>No</v>
      </c>
      <c r="J4501" s="2"/>
      <c r="K4501" s="2"/>
    </row>
    <row r="4502" customFormat="false" ht="15" hidden="false" customHeight="false" outlineLevel="0" collapsed="false">
      <c r="A4502" s="2" t="s">
        <v>10002</v>
      </c>
      <c r="B4502" s="13" t="n">
        <v>103</v>
      </c>
      <c r="C4502" s="13" t="n">
        <v>103</v>
      </c>
      <c r="D4502" s="14" t="n">
        <f aca="false">C4502/Summary!$B$4</f>
        <v>0.00686666666666667</v>
      </c>
      <c r="E4502" s="15" t="n">
        <v>0.714285714285714</v>
      </c>
      <c r="F4502" s="2" t="s">
        <v>53</v>
      </c>
      <c r="G4502" s="2" t="s">
        <v>44</v>
      </c>
      <c r="H4502" s="2" t="str">
        <f aca="false">IF(AND(E4502&gt;=0.4,E4502&lt;=0.6),"Yes","No")</f>
        <v>No</v>
      </c>
      <c r="I4502" s="2" t="str">
        <f aca="false">IF(AND(F4502="No",G4502="No",H4502="Yes"),"Yes","No")</f>
        <v>No</v>
      </c>
      <c r="J4502" s="2"/>
      <c r="K4502" s="2"/>
    </row>
    <row r="4503" customFormat="false" ht="15" hidden="false" customHeight="false" outlineLevel="0" collapsed="false">
      <c r="A4503" s="2" t="s">
        <v>10003</v>
      </c>
      <c r="B4503" s="13" t="n">
        <v>103</v>
      </c>
      <c r="C4503" s="13" t="n">
        <v>103</v>
      </c>
      <c r="D4503" s="14" t="n">
        <f aca="false">C4503/Summary!$B$4</f>
        <v>0.00686666666666667</v>
      </c>
      <c r="E4503" s="15" t="n">
        <v>0.857142857142857</v>
      </c>
      <c r="F4503" s="2" t="s">
        <v>53</v>
      </c>
      <c r="G4503" s="2" t="s">
        <v>44</v>
      </c>
      <c r="H4503" s="2" t="str">
        <f aca="false">IF(AND(E4503&gt;=0.4,E4503&lt;=0.6),"Yes","No")</f>
        <v>No</v>
      </c>
      <c r="I4503" s="2" t="str">
        <f aca="false">IF(AND(F4503="No",G4503="No",H4503="Yes"),"Yes","No")</f>
        <v>No</v>
      </c>
      <c r="J4503" s="2"/>
      <c r="K4503" s="2"/>
    </row>
    <row r="4504" customFormat="false" ht="15" hidden="false" customHeight="false" outlineLevel="0" collapsed="false">
      <c r="A4504" s="2" t="s">
        <v>10004</v>
      </c>
      <c r="B4504" s="13" t="n">
        <v>103</v>
      </c>
      <c r="C4504" s="13" t="n">
        <v>103</v>
      </c>
      <c r="D4504" s="14" t="n">
        <f aca="false">C4504/Summary!$B$4</f>
        <v>0.00686666666666667</v>
      </c>
      <c r="E4504" s="15" t="n">
        <v>0.714285714285714</v>
      </c>
      <c r="F4504" s="2" t="s">
        <v>53</v>
      </c>
      <c r="G4504" s="2" t="s">
        <v>44</v>
      </c>
      <c r="H4504" s="2" t="str">
        <f aca="false">IF(AND(E4504&gt;=0.4,E4504&lt;=0.6),"Yes","No")</f>
        <v>No</v>
      </c>
      <c r="I4504" s="2" t="str">
        <f aca="false">IF(AND(F4504="No",G4504="No",H4504="Yes"),"Yes","No")</f>
        <v>No</v>
      </c>
      <c r="J4504" s="2"/>
      <c r="K4504" s="2"/>
    </row>
    <row r="4505" customFormat="false" ht="15" hidden="false" customHeight="false" outlineLevel="0" collapsed="false">
      <c r="A4505" s="2" t="s">
        <v>10005</v>
      </c>
      <c r="B4505" s="13" t="n">
        <v>103</v>
      </c>
      <c r="C4505" s="13" t="n">
        <v>103</v>
      </c>
      <c r="D4505" s="14" t="n">
        <f aca="false">C4505/Summary!$B$4</f>
        <v>0.00686666666666667</v>
      </c>
      <c r="E4505" s="15" t="n">
        <v>0.571428571428571</v>
      </c>
      <c r="F4505" s="2" t="s">
        <v>53</v>
      </c>
      <c r="G4505" s="2" t="s">
        <v>53</v>
      </c>
      <c r="H4505" s="2" t="str">
        <f aca="false">IF(AND(E4505&gt;=0.4,E4505&lt;=0.6),"Yes","No")</f>
        <v>Yes</v>
      </c>
      <c r="I4505" s="2" t="str">
        <f aca="false">IF(AND(F4505="No",G4505="No",H4505="Yes"),"Yes","No")</f>
        <v>No</v>
      </c>
      <c r="J4505" s="2"/>
      <c r="K4505" s="2"/>
    </row>
    <row r="4506" customFormat="false" ht="15" hidden="false" customHeight="false" outlineLevel="0" collapsed="false">
      <c r="A4506" s="2" t="s">
        <v>10006</v>
      </c>
      <c r="B4506" s="13" t="n">
        <v>103</v>
      </c>
      <c r="C4506" s="13" t="n">
        <v>102</v>
      </c>
      <c r="D4506" s="14" t="n">
        <f aca="false">C4506/Summary!$B$4</f>
        <v>0.0068</v>
      </c>
      <c r="E4506" s="15" t="n">
        <v>0.571428571428571</v>
      </c>
      <c r="F4506" s="2" t="s">
        <v>53</v>
      </c>
      <c r="G4506" s="2" t="s">
        <v>44</v>
      </c>
      <c r="H4506" s="2" t="str">
        <f aca="false">IF(AND(E4506&gt;=0.4,E4506&lt;=0.6),"Yes","No")</f>
        <v>Yes</v>
      </c>
      <c r="I4506" s="2" t="str">
        <f aca="false">IF(AND(F4506="No",G4506="No",H4506="Yes"),"Yes","No")</f>
        <v>No</v>
      </c>
      <c r="J4506" s="2"/>
      <c r="K4506" s="2"/>
    </row>
    <row r="4507" customFormat="false" ht="15" hidden="false" customHeight="false" outlineLevel="0" collapsed="false">
      <c r="A4507" s="2" t="s">
        <v>10007</v>
      </c>
      <c r="B4507" s="13" t="n">
        <v>103</v>
      </c>
      <c r="C4507" s="13" t="n">
        <v>103</v>
      </c>
      <c r="D4507" s="14" t="n">
        <f aca="false">C4507/Summary!$B$4</f>
        <v>0.00686666666666667</v>
      </c>
      <c r="E4507" s="15" t="n">
        <v>0.428571428571429</v>
      </c>
      <c r="F4507" s="2" t="s">
        <v>53</v>
      </c>
      <c r="G4507" s="2" t="s">
        <v>44</v>
      </c>
      <c r="H4507" s="2" t="str">
        <f aca="false">IF(AND(E4507&gt;=0.4,E4507&lt;=0.6),"Yes","No")</f>
        <v>Yes</v>
      </c>
      <c r="I4507" s="2" t="str">
        <f aca="false">IF(AND(F4507="No",G4507="No",H4507="Yes"),"Yes","No")</f>
        <v>No</v>
      </c>
      <c r="J4507" s="2"/>
      <c r="K4507" s="2"/>
    </row>
    <row r="4508" customFormat="false" ht="15" hidden="false" customHeight="false" outlineLevel="0" collapsed="false">
      <c r="A4508" s="2" t="s">
        <v>10008</v>
      </c>
      <c r="B4508" s="13" t="n">
        <v>103</v>
      </c>
      <c r="C4508" s="13" t="n">
        <v>103</v>
      </c>
      <c r="D4508" s="14" t="n">
        <f aca="false">C4508/Summary!$B$4</f>
        <v>0.00686666666666667</v>
      </c>
      <c r="E4508" s="15" t="n">
        <v>0.571428571428571</v>
      </c>
      <c r="F4508" s="2" t="s">
        <v>53</v>
      </c>
      <c r="G4508" s="2" t="s">
        <v>44</v>
      </c>
      <c r="H4508" s="2" t="str">
        <f aca="false">IF(AND(E4508&gt;=0.4,E4508&lt;=0.6),"Yes","No")</f>
        <v>Yes</v>
      </c>
      <c r="I4508" s="2" t="str">
        <f aca="false">IF(AND(F4508="No",G4508="No",H4508="Yes"),"Yes","No")</f>
        <v>No</v>
      </c>
      <c r="J4508" s="2"/>
      <c r="K4508" s="2"/>
    </row>
    <row r="4509" customFormat="false" ht="15" hidden="false" customHeight="false" outlineLevel="0" collapsed="false">
      <c r="A4509" s="2" t="s">
        <v>10009</v>
      </c>
      <c r="B4509" s="13" t="n">
        <v>103</v>
      </c>
      <c r="C4509" s="13" t="n">
        <v>102</v>
      </c>
      <c r="D4509" s="14" t="n">
        <f aca="false">C4509/Summary!$B$4</f>
        <v>0.0068</v>
      </c>
      <c r="E4509" s="15" t="n">
        <v>0.571428571428571</v>
      </c>
      <c r="F4509" s="2" t="s">
        <v>53</v>
      </c>
      <c r="G4509" s="2" t="s">
        <v>44</v>
      </c>
      <c r="H4509" s="2" t="str">
        <f aca="false">IF(AND(E4509&gt;=0.4,E4509&lt;=0.6),"Yes","No")</f>
        <v>Yes</v>
      </c>
      <c r="I4509" s="2" t="str">
        <f aca="false">IF(AND(F4509="No",G4509="No",H4509="Yes"),"Yes","No")</f>
        <v>No</v>
      </c>
      <c r="J4509" s="2"/>
      <c r="K4509" s="2"/>
    </row>
    <row r="4510" customFormat="false" ht="15" hidden="false" customHeight="false" outlineLevel="0" collapsed="false">
      <c r="A4510" s="2" t="s">
        <v>10010</v>
      </c>
      <c r="B4510" s="13" t="n">
        <v>103</v>
      </c>
      <c r="C4510" s="13" t="n">
        <v>103</v>
      </c>
      <c r="D4510" s="14" t="n">
        <f aca="false">C4510/Summary!$B$4</f>
        <v>0.00686666666666667</v>
      </c>
      <c r="E4510" s="15" t="n">
        <v>0.428571428571429</v>
      </c>
      <c r="F4510" s="2" t="s">
        <v>53</v>
      </c>
      <c r="G4510" s="2" t="s">
        <v>44</v>
      </c>
      <c r="H4510" s="2" t="str">
        <f aca="false">IF(AND(E4510&gt;=0.4,E4510&lt;=0.6),"Yes","No")</f>
        <v>Yes</v>
      </c>
      <c r="I4510" s="2" t="str">
        <f aca="false">IF(AND(F4510="No",G4510="No",H4510="Yes"),"Yes","No")</f>
        <v>No</v>
      </c>
      <c r="J4510" s="2"/>
      <c r="K4510" s="2"/>
    </row>
    <row r="4511" customFormat="false" ht="15" hidden="false" customHeight="false" outlineLevel="0" collapsed="false">
      <c r="A4511" s="2" t="s">
        <v>10011</v>
      </c>
      <c r="B4511" s="13" t="n">
        <v>103</v>
      </c>
      <c r="C4511" s="13" t="n">
        <v>103</v>
      </c>
      <c r="D4511" s="14" t="n">
        <f aca="false">C4511/Summary!$B$4</f>
        <v>0.00686666666666667</v>
      </c>
      <c r="E4511" s="15" t="n">
        <v>0.714285714285714</v>
      </c>
      <c r="F4511" s="2" t="s">
        <v>53</v>
      </c>
      <c r="G4511" s="2" t="s">
        <v>44</v>
      </c>
      <c r="H4511" s="2" t="str">
        <f aca="false">IF(AND(E4511&gt;=0.4,E4511&lt;=0.6),"Yes","No")</f>
        <v>No</v>
      </c>
      <c r="I4511" s="2" t="str">
        <f aca="false">IF(AND(F4511="No",G4511="No",H4511="Yes"),"Yes","No")</f>
        <v>No</v>
      </c>
      <c r="J4511" s="2"/>
      <c r="K4511" s="2"/>
    </row>
    <row r="4512" customFormat="false" ht="15" hidden="false" customHeight="false" outlineLevel="0" collapsed="false">
      <c r="A4512" s="2" t="s">
        <v>10012</v>
      </c>
      <c r="B4512" s="13" t="n">
        <v>103</v>
      </c>
      <c r="C4512" s="13" t="n">
        <v>103</v>
      </c>
      <c r="D4512" s="14" t="n">
        <f aca="false">C4512/Summary!$B$4</f>
        <v>0.00686666666666667</v>
      </c>
      <c r="E4512" s="15" t="n">
        <v>0.857142857142857</v>
      </c>
      <c r="F4512" s="2" t="s">
        <v>53</v>
      </c>
      <c r="G4512" s="2" t="s">
        <v>53</v>
      </c>
      <c r="H4512" s="2" t="str">
        <f aca="false">IF(AND(E4512&gt;=0.4,E4512&lt;=0.6),"Yes","No")</f>
        <v>No</v>
      </c>
      <c r="I4512" s="2" t="str">
        <f aca="false">IF(AND(F4512="No",G4512="No",H4512="Yes"),"Yes","No")</f>
        <v>No</v>
      </c>
      <c r="J4512" s="2"/>
      <c r="K4512" s="2"/>
    </row>
    <row r="4513" customFormat="false" ht="15" hidden="false" customHeight="false" outlineLevel="0" collapsed="false">
      <c r="A4513" s="2" t="s">
        <v>10013</v>
      </c>
      <c r="B4513" s="13" t="n">
        <v>103</v>
      </c>
      <c r="C4513" s="13" t="n">
        <v>103</v>
      </c>
      <c r="D4513" s="14" t="n">
        <f aca="false">C4513/Summary!$B$4</f>
        <v>0.00686666666666667</v>
      </c>
      <c r="E4513" s="15" t="n">
        <v>0.571428571428571</v>
      </c>
      <c r="F4513" s="2" t="s">
        <v>53</v>
      </c>
      <c r="G4513" s="2" t="s">
        <v>44</v>
      </c>
      <c r="H4513" s="2" t="str">
        <f aca="false">IF(AND(E4513&gt;=0.4,E4513&lt;=0.6),"Yes","No")</f>
        <v>Yes</v>
      </c>
      <c r="I4513" s="2" t="str">
        <f aca="false">IF(AND(F4513="No",G4513="No",H4513="Yes"),"Yes","No")</f>
        <v>No</v>
      </c>
      <c r="J4513" s="2"/>
      <c r="K4513" s="2"/>
    </row>
    <row r="4514" customFormat="false" ht="15" hidden="false" customHeight="false" outlineLevel="0" collapsed="false">
      <c r="A4514" s="2" t="s">
        <v>10014</v>
      </c>
      <c r="B4514" s="13" t="n">
        <v>103</v>
      </c>
      <c r="C4514" s="13" t="n">
        <v>103</v>
      </c>
      <c r="D4514" s="14" t="n">
        <f aca="false">C4514/Summary!$B$4</f>
        <v>0.00686666666666667</v>
      </c>
      <c r="E4514" s="15" t="n">
        <v>0.571428571428571</v>
      </c>
      <c r="F4514" s="2" t="s">
        <v>53</v>
      </c>
      <c r="G4514" s="2" t="s">
        <v>53</v>
      </c>
      <c r="H4514" s="2" t="str">
        <f aca="false">IF(AND(E4514&gt;=0.4,E4514&lt;=0.6),"Yes","No")</f>
        <v>Yes</v>
      </c>
      <c r="I4514" s="2" t="str">
        <f aca="false">IF(AND(F4514="No",G4514="No",H4514="Yes"),"Yes","No")</f>
        <v>No</v>
      </c>
      <c r="J4514" s="2"/>
      <c r="K4514" s="2"/>
    </row>
    <row r="4515" customFormat="false" ht="15" hidden="false" customHeight="false" outlineLevel="0" collapsed="false">
      <c r="A4515" s="2" t="s">
        <v>10015</v>
      </c>
      <c r="B4515" s="13" t="n">
        <v>103</v>
      </c>
      <c r="C4515" s="13" t="n">
        <v>103</v>
      </c>
      <c r="D4515" s="14" t="n">
        <f aca="false">C4515/Summary!$B$4</f>
        <v>0.00686666666666667</v>
      </c>
      <c r="E4515" s="15" t="n">
        <v>1</v>
      </c>
      <c r="F4515" s="2" t="s">
        <v>53</v>
      </c>
      <c r="G4515" s="2" t="s">
        <v>44</v>
      </c>
      <c r="H4515" s="2" t="str">
        <f aca="false">IF(AND(E4515&gt;=0.4,E4515&lt;=0.6),"Yes","No")</f>
        <v>No</v>
      </c>
      <c r="I4515" s="2" t="str">
        <f aca="false">IF(AND(F4515="No",G4515="No",H4515="Yes"),"Yes","No")</f>
        <v>No</v>
      </c>
      <c r="J4515" s="2"/>
      <c r="K4515" s="2"/>
    </row>
    <row r="4516" customFormat="false" ht="15" hidden="false" customHeight="false" outlineLevel="0" collapsed="false">
      <c r="A4516" s="2" t="s">
        <v>10016</v>
      </c>
      <c r="B4516" s="13" t="n">
        <v>103</v>
      </c>
      <c r="C4516" s="13" t="n">
        <v>103</v>
      </c>
      <c r="D4516" s="14" t="n">
        <f aca="false">C4516/Summary!$B$4</f>
        <v>0.00686666666666667</v>
      </c>
      <c r="E4516" s="15" t="n">
        <v>1</v>
      </c>
      <c r="F4516" s="2" t="s">
        <v>53</v>
      </c>
      <c r="G4516" s="2" t="s">
        <v>44</v>
      </c>
      <c r="H4516" s="2" t="str">
        <f aca="false">IF(AND(E4516&gt;=0.4,E4516&lt;=0.6),"Yes","No")</f>
        <v>No</v>
      </c>
      <c r="I4516" s="2" t="str">
        <f aca="false">IF(AND(F4516="No",G4516="No",H4516="Yes"),"Yes","No")</f>
        <v>No</v>
      </c>
      <c r="J4516" s="2"/>
      <c r="K4516" s="2"/>
    </row>
    <row r="4517" customFormat="false" ht="15" hidden="false" customHeight="false" outlineLevel="0" collapsed="false">
      <c r="A4517" s="2" t="s">
        <v>10017</v>
      </c>
      <c r="B4517" s="13" t="n">
        <v>103</v>
      </c>
      <c r="C4517" s="13" t="n">
        <v>101</v>
      </c>
      <c r="D4517" s="14" t="n">
        <f aca="false">C4517/Summary!$B$4</f>
        <v>0.00673333333333333</v>
      </c>
      <c r="E4517" s="15" t="n">
        <v>0.857142857142857</v>
      </c>
      <c r="F4517" s="2" t="s">
        <v>53</v>
      </c>
      <c r="G4517" s="2" t="s">
        <v>53</v>
      </c>
      <c r="H4517" s="2" t="str">
        <f aca="false">IF(AND(E4517&gt;=0.4,E4517&lt;=0.6),"Yes","No")</f>
        <v>No</v>
      </c>
      <c r="I4517" s="2" t="str">
        <f aca="false">IF(AND(F4517="No",G4517="No",H4517="Yes"),"Yes","No")</f>
        <v>No</v>
      </c>
      <c r="J4517" s="2"/>
      <c r="K4517" s="2"/>
    </row>
    <row r="4518" customFormat="false" ht="15" hidden="false" customHeight="false" outlineLevel="0" collapsed="false">
      <c r="A4518" s="2" t="s">
        <v>10018</v>
      </c>
      <c r="B4518" s="13" t="n">
        <v>103</v>
      </c>
      <c r="C4518" s="13" t="n">
        <v>101</v>
      </c>
      <c r="D4518" s="14" t="n">
        <f aca="false">C4518/Summary!$B$4</f>
        <v>0.00673333333333333</v>
      </c>
      <c r="E4518" s="15" t="n">
        <v>0.857142857142857</v>
      </c>
      <c r="F4518" s="2" t="s">
        <v>53</v>
      </c>
      <c r="G4518" s="2" t="s">
        <v>53</v>
      </c>
      <c r="H4518" s="2" t="str">
        <f aca="false">IF(AND(E4518&gt;=0.4,E4518&lt;=0.6),"Yes","No")</f>
        <v>No</v>
      </c>
      <c r="I4518" s="2" t="str">
        <f aca="false">IF(AND(F4518="No",G4518="No",H4518="Yes"),"Yes","No")</f>
        <v>No</v>
      </c>
      <c r="J4518" s="2"/>
      <c r="K4518" s="2"/>
    </row>
    <row r="4519" customFormat="false" ht="15" hidden="false" customHeight="false" outlineLevel="0" collapsed="false">
      <c r="A4519" s="2" t="s">
        <v>10019</v>
      </c>
      <c r="B4519" s="13" t="n">
        <v>103</v>
      </c>
      <c r="C4519" s="13" t="n">
        <v>103</v>
      </c>
      <c r="D4519" s="14" t="n">
        <f aca="false">C4519/Summary!$B$4</f>
        <v>0.00686666666666667</v>
      </c>
      <c r="E4519" s="15" t="n">
        <v>0.571428571428571</v>
      </c>
      <c r="F4519" s="2" t="s">
        <v>53</v>
      </c>
      <c r="G4519" s="2" t="s">
        <v>44</v>
      </c>
      <c r="H4519" s="2" t="str">
        <f aca="false">IF(AND(E4519&gt;=0.4,E4519&lt;=0.6),"Yes","No")</f>
        <v>Yes</v>
      </c>
      <c r="I4519" s="2" t="str">
        <f aca="false">IF(AND(F4519="No",G4519="No",H4519="Yes"),"Yes","No")</f>
        <v>No</v>
      </c>
      <c r="J4519" s="2"/>
      <c r="K4519" s="2"/>
    </row>
    <row r="4520" customFormat="false" ht="15" hidden="false" customHeight="false" outlineLevel="0" collapsed="false">
      <c r="A4520" s="2" t="s">
        <v>10020</v>
      </c>
      <c r="B4520" s="13" t="n">
        <v>103</v>
      </c>
      <c r="C4520" s="13" t="n">
        <v>103</v>
      </c>
      <c r="D4520" s="14" t="n">
        <f aca="false">C4520/Summary!$B$4</f>
        <v>0.00686666666666667</v>
      </c>
      <c r="E4520" s="15" t="n">
        <v>0.571428571428571</v>
      </c>
      <c r="F4520" s="2" t="s">
        <v>53</v>
      </c>
      <c r="G4520" s="2" t="s">
        <v>44</v>
      </c>
      <c r="H4520" s="2" t="str">
        <f aca="false">IF(AND(E4520&gt;=0.4,E4520&lt;=0.6),"Yes","No")</f>
        <v>Yes</v>
      </c>
      <c r="I4520" s="2" t="str">
        <f aca="false">IF(AND(F4520="No",G4520="No",H4520="Yes"),"Yes","No")</f>
        <v>No</v>
      </c>
      <c r="J4520" s="2"/>
      <c r="K4520" s="2"/>
    </row>
    <row r="4521" customFormat="false" ht="15" hidden="false" customHeight="false" outlineLevel="0" collapsed="false">
      <c r="A4521" s="2" t="s">
        <v>10021</v>
      </c>
      <c r="B4521" s="13" t="n">
        <v>103</v>
      </c>
      <c r="C4521" s="13" t="n">
        <v>103</v>
      </c>
      <c r="D4521" s="14" t="n">
        <f aca="false">C4521/Summary!$B$4</f>
        <v>0.00686666666666667</v>
      </c>
      <c r="E4521" s="15" t="n">
        <v>0.571428571428571</v>
      </c>
      <c r="F4521" s="2" t="s">
        <v>53</v>
      </c>
      <c r="G4521" s="2" t="s">
        <v>44</v>
      </c>
      <c r="H4521" s="2" t="str">
        <f aca="false">IF(AND(E4521&gt;=0.4,E4521&lt;=0.6),"Yes","No")</f>
        <v>Yes</v>
      </c>
      <c r="I4521" s="2" t="str">
        <f aca="false">IF(AND(F4521="No",G4521="No",H4521="Yes"),"Yes","No")</f>
        <v>No</v>
      </c>
      <c r="J4521" s="2"/>
      <c r="K4521" s="2"/>
    </row>
    <row r="4522" customFormat="false" ht="15" hidden="false" customHeight="false" outlineLevel="0" collapsed="false">
      <c r="A4522" s="2" t="s">
        <v>10022</v>
      </c>
      <c r="B4522" s="13" t="n">
        <v>103</v>
      </c>
      <c r="C4522" s="13" t="n">
        <v>102</v>
      </c>
      <c r="D4522" s="14" t="n">
        <f aca="false">C4522/Summary!$B$4</f>
        <v>0.0068</v>
      </c>
      <c r="E4522" s="15" t="n">
        <v>0.428571428571429</v>
      </c>
      <c r="F4522" s="2" t="s">
        <v>53</v>
      </c>
      <c r="G4522" s="2" t="s">
        <v>44</v>
      </c>
      <c r="H4522" s="2" t="str">
        <f aca="false">IF(AND(E4522&gt;=0.4,E4522&lt;=0.6),"Yes","No")</f>
        <v>Yes</v>
      </c>
      <c r="I4522" s="2" t="str">
        <f aca="false">IF(AND(F4522="No",G4522="No",H4522="Yes"),"Yes","No")</f>
        <v>No</v>
      </c>
      <c r="J4522" s="2"/>
      <c r="K4522" s="2"/>
    </row>
    <row r="4523" customFormat="false" ht="15" hidden="false" customHeight="false" outlineLevel="0" collapsed="false">
      <c r="A4523" s="2" t="s">
        <v>10023</v>
      </c>
      <c r="B4523" s="13" t="n">
        <v>103</v>
      </c>
      <c r="C4523" s="13" t="n">
        <v>103</v>
      </c>
      <c r="D4523" s="14" t="n">
        <f aca="false">C4523/Summary!$B$4</f>
        <v>0.00686666666666667</v>
      </c>
      <c r="E4523" s="15" t="n">
        <v>0.428571428571429</v>
      </c>
      <c r="F4523" s="2" t="s">
        <v>53</v>
      </c>
      <c r="G4523" s="2" t="s">
        <v>44</v>
      </c>
      <c r="H4523" s="2" t="str">
        <f aca="false">IF(AND(E4523&gt;=0.4,E4523&lt;=0.6),"Yes","No")</f>
        <v>Yes</v>
      </c>
      <c r="I4523" s="2" t="str">
        <f aca="false">IF(AND(F4523="No",G4523="No",H4523="Yes"),"Yes","No")</f>
        <v>No</v>
      </c>
      <c r="J4523" s="2"/>
      <c r="K4523" s="2"/>
    </row>
    <row r="4524" customFormat="false" ht="15" hidden="false" customHeight="false" outlineLevel="0" collapsed="false">
      <c r="A4524" s="2" t="s">
        <v>10024</v>
      </c>
      <c r="B4524" s="13" t="n">
        <v>103</v>
      </c>
      <c r="C4524" s="13" t="n">
        <v>102</v>
      </c>
      <c r="D4524" s="14" t="n">
        <f aca="false">C4524/Summary!$B$4</f>
        <v>0.0068</v>
      </c>
      <c r="E4524" s="15" t="n">
        <v>0.714285714285714</v>
      </c>
      <c r="F4524" s="2" t="s">
        <v>53</v>
      </c>
      <c r="G4524" s="2" t="s">
        <v>44</v>
      </c>
      <c r="H4524" s="2" t="str">
        <f aca="false">IF(AND(E4524&gt;=0.4,E4524&lt;=0.6),"Yes","No")</f>
        <v>No</v>
      </c>
      <c r="I4524" s="2" t="str">
        <f aca="false">IF(AND(F4524="No",G4524="No",H4524="Yes"),"Yes","No")</f>
        <v>No</v>
      </c>
      <c r="J4524" s="2"/>
      <c r="K4524" s="2"/>
    </row>
    <row r="4525" customFormat="false" ht="15" hidden="false" customHeight="false" outlineLevel="0" collapsed="false">
      <c r="A4525" s="2" t="s">
        <v>10025</v>
      </c>
      <c r="B4525" s="13" t="n">
        <v>103</v>
      </c>
      <c r="C4525" s="13" t="n">
        <v>102</v>
      </c>
      <c r="D4525" s="14" t="n">
        <f aca="false">C4525/Summary!$B$4</f>
        <v>0.0068</v>
      </c>
      <c r="E4525" s="15" t="n">
        <v>0.571428571428571</v>
      </c>
      <c r="F4525" s="2" t="s">
        <v>53</v>
      </c>
      <c r="G4525" s="2" t="s">
        <v>44</v>
      </c>
      <c r="H4525" s="2" t="str">
        <f aca="false">IF(AND(E4525&gt;=0.4,E4525&lt;=0.6),"Yes","No")</f>
        <v>Yes</v>
      </c>
      <c r="I4525" s="2" t="str">
        <f aca="false">IF(AND(F4525="No",G4525="No",H4525="Yes"),"Yes","No")</f>
        <v>No</v>
      </c>
      <c r="J4525" s="2"/>
      <c r="K4525" s="2"/>
    </row>
    <row r="4526" customFormat="false" ht="15" hidden="false" customHeight="false" outlineLevel="0" collapsed="false">
      <c r="A4526" s="2" t="s">
        <v>10026</v>
      </c>
      <c r="B4526" s="13" t="n">
        <v>103</v>
      </c>
      <c r="C4526" s="13" t="n">
        <v>102</v>
      </c>
      <c r="D4526" s="14" t="n">
        <f aca="false">C4526/Summary!$B$4</f>
        <v>0.0068</v>
      </c>
      <c r="E4526" s="15" t="n">
        <v>0.571428571428571</v>
      </c>
      <c r="F4526" s="2" t="s">
        <v>53</v>
      </c>
      <c r="G4526" s="2" t="s">
        <v>44</v>
      </c>
      <c r="H4526" s="2" t="str">
        <f aca="false">IF(AND(E4526&gt;=0.4,E4526&lt;=0.6),"Yes","No")</f>
        <v>Yes</v>
      </c>
      <c r="I4526" s="2" t="str">
        <f aca="false">IF(AND(F4526="No",G4526="No",H4526="Yes"),"Yes","No")</f>
        <v>No</v>
      </c>
      <c r="J4526" s="2"/>
      <c r="K4526" s="2"/>
    </row>
    <row r="4527" customFormat="false" ht="15" hidden="false" customHeight="false" outlineLevel="0" collapsed="false">
      <c r="A4527" s="2" t="s">
        <v>10027</v>
      </c>
      <c r="B4527" s="13" t="n">
        <v>103</v>
      </c>
      <c r="C4527" s="13" t="n">
        <v>102</v>
      </c>
      <c r="D4527" s="14" t="n">
        <f aca="false">C4527/Summary!$B$4</f>
        <v>0.0068</v>
      </c>
      <c r="E4527" s="15" t="n">
        <v>0.714285714285714</v>
      </c>
      <c r="F4527" s="2" t="s">
        <v>53</v>
      </c>
      <c r="G4527" s="2" t="s">
        <v>53</v>
      </c>
      <c r="H4527" s="2" t="str">
        <f aca="false">IF(AND(E4527&gt;=0.4,E4527&lt;=0.6),"Yes","No")</f>
        <v>No</v>
      </c>
      <c r="I4527" s="2" t="str">
        <f aca="false">IF(AND(F4527="No",G4527="No",H4527="Yes"),"Yes","No")</f>
        <v>No</v>
      </c>
      <c r="J4527" s="2"/>
      <c r="K4527" s="2"/>
    </row>
    <row r="4528" customFormat="false" ht="15" hidden="false" customHeight="false" outlineLevel="0" collapsed="false">
      <c r="A4528" s="2" t="s">
        <v>10028</v>
      </c>
      <c r="B4528" s="13" t="n">
        <v>103</v>
      </c>
      <c r="C4528" s="13" t="n">
        <v>102</v>
      </c>
      <c r="D4528" s="14" t="n">
        <f aca="false">C4528/Summary!$B$4</f>
        <v>0.0068</v>
      </c>
      <c r="E4528" s="15" t="n">
        <v>0.571428571428571</v>
      </c>
      <c r="F4528" s="2" t="s">
        <v>53</v>
      </c>
      <c r="G4528" s="2" t="s">
        <v>53</v>
      </c>
      <c r="H4528" s="2" t="str">
        <f aca="false">IF(AND(E4528&gt;=0.4,E4528&lt;=0.6),"Yes","No")</f>
        <v>Yes</v>
      </c>
      <c r="I4528" s="2" t="str">
        <f aca="false">IF(AND(F4528="No",G4528="No",H4528="Yes"),"Yes","No")</f>
        <v>No</v>
      </c>
      <c r="J4528" s="2"/>
      <c r="K4528" s="2"/>
    </row>
    <row r="4529" customFormat="false" ht="15" hidden="false" customHeight="false" outlineLevel="0" collapsed="false">
      <c r="A4529" s="2" t="s">
        <v>10029</v>
      </c>
      <c r="B4529" s="13" t="n">
        <v>103</v>
      </c>
      <c r="C4529" s="13" t="n">
        <v>102</v>
      </c>
      <c r="D4529" s="14" t="n">
        <f aca="false">C4529/Summary!$B$4</f>
        <v>0.0068</v>
      </c>
      <c r="E4529" s="15" t="n">
        <v>0.571428571428571</v>
      </c>
      <c r="F4529" s="2" t="s">
        <v>53</v>
      </c>
      <c r="G4529" s="2" t="s">
        <v>44</v>
      </c>
      <c r="H4529" s="2" t="str">
        <f aca="false">IF(AND(E4529&gt;=0.4,E4529&lt;=0.6),"Yes","No")</f>
        <v>Yes</v>
      </c>
      <c r="I4529" s="2" t="str">
        <f aca="false">IF(AND(F4529="No",G4529="No",H4529="Yes"),"Yes","No")</f>
        <v>No</v>
      </c>
      <c r="J4529" s="2"/>
      <c r="K4529" s="2"/>
    </row>
    <row r="4530" customFormat="false" ht="15" hidden="false" customHeight="false" outlineLevel="0" collapsed="false">
      <c r="A4530" s="2" t="s">
        <v>10030</v>
      </c>
      <c r="B4530" s="13" t="n">
        <v>103</v>
      </c>
      <c r="C4530" s="13" t="n">
        <v>103</v>
      </c>
      <c r="D4530" s="14" t="n">
        <f aca="false">C4530/Summary!$B$4</f>
        <v>0.00686666666666667</v>
      </c>
      <c r="E4530" s="15" t="n">
        <v>0.714285714285714</v>
      </c>
      <c r="F4530" s="2" t="s">
        <v>53</v>
      </c>
      <c r="G4530" s="2" t="s">
        <v>53</v>
      </c>
      <c r="H4530" s="2" t="str">
        <f aca="false">IF(AND(E4530&gt;=0.4,E4530&lt;=0.6),"Yes","No")</f>
        <v>No</v>
      </c>
      <c r="I4530" s="2" t="str">
        <f aca="false">IF(AND(F4530="No",G4530="No",H4530="Yes"),"Yes","No")</f>
        <v>No</v>
      </c>
      <c r="J4530" s="2"/>
      <c r="K4530" s="2"/>
    </row>
    <row r="4531" customFormat="false" ht="15" hidden="false" customHeight="false" outlineLevel="0" collapsed="false">
      <c r="A4531" s="2" t="s">
        <v>10031</v>
      </c>
      <c r="B4531" s="13" t="n">
        <v>103</v>
      </c>
      <c r="C4531" s="13" t="n">
        <v>103</v>
      </c>
      <c r="D4531" s="14" t="n">
        <f aca="false">C4531/Summary!$B$4</f>
        <v>0.00686666666666667</v>
      </c>
      <c r="E4531" s="15" t="n">
        <v>0.428571428571429</v>
      </c>
      <c r="F4531" s="2" t="s">
        <v>53</v>
      </c>
      <c r="G4531" s="2" t="s">
        <v>44</v>
      </c>
      <c r="H4531" s="2" t="str">
        <f aca="false">IF(AND(E4531&gt;=0.4,E4531&lt;=0.6),"Yes","No")</f>
        <v>Yes</v>
      </c>
      <c r="I4531" s="2" t="str">
        <f aca="false">IF(AND(F4531="No",G4531="No",H4531="Yes"),"Yes","No")</f>
        <v>No</v>
      </c>
      <c r="J4531" s="2"/>
      <c r="K4531" s="2"/>
    </row>
    <row r="4532" customFormat="false" ht="15" hidden="false" customHeight="false" outlineLevel="0" collapsed="false">
      <c r="A4532" s="2" t="s">
        <v>10032</v>
      </c>
      <c r="B4532" s="13" t="n">
        <v>103</v>
      </c>
      <c r="C4532" s="13" t="n">
        <v>103</v>
      </c>
      <c r="D4532" s="14" t="n">
        <f aca="false">C4532/Summary!$B$4</f>
        <v>0.00686666666666667</v>
      </c>
      <c r="E4532" s="15" t="n">
        <v>0.714285714285714</v>
      </c>
      <c r="F4532" s="2" t="s">
        <v>53</v>
      </c>
      <c r="G4532" s="2" t="s">
        <v>44</v>
      </c>
      <c r="H4532" s="2" t="str">
        <f aca="false">IF(AND(E4532&gt;=0.4,E4532&lt;=0.6),"Yes","No")</f>
        <v>No</v>
      </c>
      <c r="I4532" s="2" t="str">
        <f aca="false">IF(AND(F4532="No",G4532="No",H4532="Yes"),"Yes","No")</f>
        <v>No</v>
      </c>
      <c r="J4532" s="2"/>
      <c r="K4532" s="2"/>
    </row>
    <row r="4533" customFormat="false" ht="15" hidden="false" customHeight="false" outlineLevel="0" collapsed="false">
      <c r="A4533" s="2" t="s">
        <v>10033</v>
      </c>
      <c r="B4533" s="13" t="n">
        <v>103</v>
      </c>
      <c r="C4533" s="13" t="n">
        <v>103</v>
      </c>
      <c r="D4533" s="14" t="n">
        <f aca="false">C4533/Summary!$B$4</f>
        <v>0.00686666666666667</v>
      </c>
      <c r="E4533" s="15" t="n">
        <v>0.428571428571429</v>
      </c>
      <c r="F4533" s="2" t="s">
        <v>53</v>
      </c>
      <c r="G4533" s="2" t="s">
        <v>44</v>
      </c>
      <c r="H4533" s="2" t="str">
        <f aca="false">IF(AND(E4533&gt;=0.4,E4533&lt;=0.6),"Yes","No")</f>
        <v>Yes</v>
      </c>
      <c r="I4533" s="2" t="str">
        <f aca="false">IF(AND(F4533="No",G4533="No",H4533="Yes"),"Yes","No")</f>
        <v>No</v>
      </c>
      <c r="J4533" s="2"/>
      <c r="K4533" s="2"/>
    </row>
    <row r="4534" customFormat="false" ht="15" hidden="false" customHeight="false" outlineLevel="0" collapsed="false">
      <c r="A4534" s="2" t="s">
        <v>10034</v>
      </c>
      <c r="B4534" s="13" t="n">
        <v>103</v>
      </c>
      <c r="C4534" s="13" t="n">
        <v>103</v>
      </c>
      <c r="D4534" s="14" t="n">
        <f aca="false">C4534/Summary!$B$4</f>
        <v>0.00686666666666667</v>
      </c>
      <c r="E4534" s="15" t="n">
        <v>0.285714285714286</v>
      </c>
      <c r="F4534" s="2" t="s">
        <v>53</v>
      </c>
      <c r="G4534" s="2" t="s">
        <v>44</v>
      </c>
      <c r="H4534" s="2" t="str">
        <f aca="false">IF(AND(E4534&gt;=0.4,E4534&lt;=0.6),"Yes","No")</f>
        <v>No</v>
      </c>
      <c r="I4534" s="2" t="str">
        <f aca="false">IF(AND(F4534="No",G4534="No",H4534="Yes"),"Yes","No")</f>
        <v>No</v>
      </c>
      <c r="J4534" s="2"/>
      <c r="K4534" s="2"/>
    </row>
    <row r="4535" customFormat="false" ht="15" hidden="false" customHeight="false" outlineLevel="0" collapsed="false">
      <c r="A4535" s="2" t="s">
        <v>10035</v>
      </c>
      <c r="B4535" s="13" t="n">
        <v>103</v>
      </c>
      <c r="C4535" s="13" t="n">
        <v>103</v>
      </c>
      <c r="D4535" s="14" t="n">
        <f aca="false">C4535/Summary!$B$4</f>
        <v>0.00686666666666667</v>
      </c>
      <c r="E4535" s="15" t="n">
        <v>0.428571428571429</v>
      </c>
      <c r="F4535" s="2" t="s">
        <v>53</v>
      </c>
      <c r="G4535" s="2" t="s">
        <v>44</v>
      </c>
      <c r="H4535" s="2" t="str">
        <f aca="false">IF(AND(E4535&gt;=0.4,E4535&lt;=0.6),"Yes","No")</f>
        <v>Yes</v>
      </c>
      <c r="I4535" s="2" t="str">
        <f aca="false">IF(AND(F4535="No",G4535="No",H4535="Yes"),"Yes","No")</f>
        <v>No</v>
      </c>
      <c r="J4535" s="2"/>
      <c r="K4535" s="2"/>
    </row>
    <row r="4536" customFormat="false" ht="15" hidden="false" customHeight="false" outlineLevel="0" collapsed="false">
      <c r="A4536" s="2" t="s">
        <v>10036</v>
      </c>
      <c r="B4536" s="13" t="n">
        <v>103</v>
      </c>
      <c r="C4536" s="13" t="n">
        <v>102</v>
      </c>
      <c r="D4536" s="14" t="n">
        <f aca="false">C4536/Summary!$B$4</f>
        <v>0.0068</v>
      </c>
      <c r="E4536" s="15" t="n">
        <v>0.428571428571429</v>
      </c>
      <c r="F4536" s="2" t="s">
        <v>53</v>
      </c>
      <c r="G4536" s="2" t="s">
        <v>44</v>
      </c>
      <c r="H4536" s="2" t="str">
        <f aca="false">IF(AND(E4536&gt;=0.4,E4536&lt;=0.6),"Yes","No")</f>
        <v>Yes</v>
      </c>
      <c r="I4536" s="2" t="str">
        <f aca="false">IF(AND(F4536="No",G4536="No",H4536="Yes"),"Yes","No")</f>
        <v>No</v>
      </c>
      <c r="J4536" s="2"/>
      <c r="K4536" s="2"/>
    </row>
    <row r="4537" customFormat="false" ht="15" hidden="false" customHeight="false" outlineLevel="0" collapsed="false">
      <c r="A4537" s="2" t="s">
        <v>10037</v>
      </c>
      <c r="B4537" s="13" t="n">
        <v>103</v>
      </c>
      <c r="C4537" s="13" t="n">
        <v>102</v>
      </c>
      <c r="D4537" s="14" t="n">
        <f aca="false">C4537/Summary!$B$4</f>
        <v>0.0068</v>
      </c>
      <c r="E4537" s="15" t="n">
        <v>0.714285714285714</v>
      </c>
      <c r="F4537" s="2" t="s">
        <v>53</v>
      </c>
      <c r="G4537" s="2" t="s">
        <v>53</v>
      </c>
      <c r="H4537" s="2" t="str">
        <f aca="false">IF(AND(E4537&gt;=0.4,E4537&lt;=0.6),"Yes","No")</f>
        <v>No</v>
      </c>
      <c r="I4537" s="2" t="str">
        <f aca="false">IF(AND(F4537="No",G4537="No",H4537="Yes"),"Yes","No")</f>
        <v>No</v>
      </c>
      <c r="J4537" s="2"/>
      <c r="K4537" s="2"/>
    </row>
    <row r="4538" customFormat="false" ht="15" hidden="false" customHeight="false" outlineLevel="0" collapsed="false">
      <c r="A4538" s="2" t="s">
        <v>10038</v>
      </c>
      <c r="B4538" s="13" t="n">
        <v>103</v>
      </c>
      <c r="C4538" s="13" t="n">
        <v>103</v>
      </c>
      <c r="D4538" s="14" t="n">
        <f aca="false">C4538/Summary!$B$4</f>
        <v>0.00686666666666667</v>
      </c>
      <c r="E4538" s="15" t="n">
        <v>0.714285714285714</v>
      </c>
      <c r="F4538" s="2" t="s">
        <v>53</v>
      </c>
      <c r="G4538" s="2" t="s">
        <v>53</v>
      </c>
      <c r="H4538" s="2" t="str">
        <f aca="false">IF(AND(E4538&gt;=0.4,E4538&lt;=0.6),"Yes","No")</f>
        <v>No</v>
      </c>
      <c r="I4538" s="2" t="str">
        <f aca="false">IF(AND(F4538="No",G4538="No",H4538="Yes"),"Yes","No")</f>
        <v>No</v>
      </c>
      <c r="J4538" s="2"/>
      <c r="K4538" s="2"/>
    </row>
    <row r="4539" customFormat="false" ht="15" hidden="false" customHeight="false" outlineLevel="0" collapsed="false">
      <c r="A4539" s="2" t="s">
        <v>10039</v>
      </c>
      <c r="B4539" s="13" t="n">
        <v>103</v>
      </c>
      <c r="C4539" s="13" t="n">
        <v>102</v>
      </c>
      <c r="D4539" s="14" t="n">
        <f aca="false">C4539/Summary!$B$4</f>
        <v>0.0068</v>
      </c>
      <c r="E4539" s="15" t="n">
        <v>0.714285714285714</v>
      </c>
      <c r="F4539" s="2" t="s">
        <v>44</v>
      </c>
      <c r="G4539" s="2" t="s">
        <v>53</v>
      </c>
      <c r="H4539" s="2" t="str">
        <f aca="false">IF(AND(E4539&gt;=0.4,E4539&lt;=0.6),"Yes","No")</f>
        <v>No</v>
      </c>
      <c r="I4539" s="2" t="str">
        <f aca="false">IF(AND(F4539="No",G4539="No",H4539="Yes"),"Yes","No")</f>
        <v>No</v>
      </c>
      <c r="J4539" s="2"/>
      <c r="K4539" s="2"/>
    </row>
    <row r="4540" customFormat="false" ht="15" hidden="false" customHeight="false" outlineLevel="0" collapsed="false">
      <c r="A4540" s="2" t="s">
        <v>10040</v>
      </c>
      <c r="B4540" s="13" t="n">
        <v>103</v>
      </c>
      <c r="C4540" s="13" t="n">
        <v>103</v>
      </c>
      <c r="D4540" s="14" t="n">
        <f aca="false">C4540/Summary!$B$4</f>
        <v>0.00686666666666667</v>
      </c>
      <c r="E4540" s="15" t="n">
        <v>0.714285714285714</v>
      </c>
      <c r="F4540" s="2" t="s">
        <v>53</v>
      </c>
      <c r="G4540" s="2" t="s">
        <v>53</v>
      </c>
      <c r="H4540" s="2" t="str">
        <f aca="false">IF(AND(E4540&gt;=0.4,E4540&lt;=0.6),"Yes","No")</f>
        <v>No</v>
      </c>
      <c r="I4540" s="2" t="str">
        <f aca="false">IF(AND(F4540="No",G4540="No",H4540="Yes"),"Yes","No")</f>
        <v>No</v>
      </c>
      <c r="J4540" s="2"/>
      <c r="K4540" s="2"/>
    </row>
    <row r="4541" customFormat="false" ht="15" hidden="false" customHeight="false" outlineLevel="0" collapsed="false">
      <c r="A4541" s="2" t="s">
        <v>10041</v>
      </c>
      <c r="B4541" s="13" t="n">
        <v>103</v>
      </c>
      <c r="C4541" s="13" t="n">
        <v>103</v>
      </c>
      <c r="D4541" s="14" t="n">
        <f aca="false">C4541/Summary!$B$4</f>
        <v>0.00686666666666667</v>
      </c>
      <c r="E4541" s="15" t="n">
        <v>0.714285714285714</v>
      </c>
      <c r="F4541" s="2" t="s">
        <v>44</v>
      </c>
      <c r="G4541" s="2" t="s">
        <v>53</v>
      </c>
      <c r="H4541" s="2" t="str">
        <f aca="false">IF(AND(E4541&gt;=0.4,E4541&lt;=0.6),"Yes","No")</f>
        <v>No</v>
      </c>
      <c r="I4541" s="2" t="str">
        <f aca="false">IF(AND(F4541="No",G4541="No",H4541="Yes"),"Yes","No")</f>
        <v>No</v>
      </c>
      <c r="J4541" s="2"/>
      <c r="K4541" s="2"/>
    </row>
    <row r="4542" customFormat="false" ht="15" hidden="false" customHeight="false" outlineLevel="0" collapsed="false">
      <c r="A4542" s="2" t="s">
        <v>10042</v>
      </c>
      <c r="B4542" s="13" t="n">
        <v>103</v>
      </c>
      <c r="C4542" s="13" t="n">
        <v>102</v>
      </c>
      <c r="D4542" s="14" t="n">
        <f aca="false">C4542/Summary!$B$4</f>
        <v>0.0068</v>
      </c>
      <c r="E4542" s="15" t="n">
        <v>0.714285714285714</v>
      </c>
      <c r="F4542" s="2" t="s">
        <v>53</v>
      </c>
      <c r="G4542" s="2" t="s">
        <v>53</v>
      </c>
      <c r="H4542" s="2" t="str">
        <f aca="false">IF(AND(E4542&gt;=0.4,E4542&lt;=0.6),"Yes","No")</f>
        <v>No</v>
      </c>
      <c r="I4542" s="2" t="str">
        <f aca="false">IF(AND(F4542="No",G4542="No",H4542="Yes"),"Yes","No")</f>
        <v>No</v>
      </c>
      <c r="J4542" s="2"/>
      <c r="K4542" s="2"/>
    </row>
    <row r="4543" customFormat="false" ht="15" hidden="false" customHeight="false" outlineLevel="0" collapsed="false">
      <c r="A4543" s="2" t="s">
        <v>10043</v>
      </c>
      <c r="B4543" s="13" t="n">
        <v>103</v>
      </c>
      <c r="C4543" s="13" t="n">
        <v>103</v>
      </c>
      <c r="D4543" s="14" t="n">
        <f aca="false">C4543/Summary!$B$4</f>
        <v>0.00686666666666667</v>
      </c>
      <c r="E4543" s="15" t="n">
        <v>0.857142857142857</v>
      </c>
      <c r="F4543" s="2" t="s">
        <v>53</v>
      </c>
      <c r="G4543" s="2" t="s">
        <v>53</v>
      </c>
      <c r="H4543" s="2" t="str">
        <f aca="false">IF(AND(E4543&gt;=0.4,E4543&lt;=0.6),"Yes","No")</f>
        <v>No</v>
      </c>
      <c r="I4543" s="2" t="str">
        <f aca="false">IF(AND(F4543="No",G4543="No",H4543="Yes"),"Yes","No")</f>
        <v>No</v>
      </c>
      <c r="J4543" s="2"/>
      <c r="K4543" s="2"/>
    </row>
    <row r="4544" customFormat="false" ht="15" hidden="false" customHeight="false" outlineLevel="0" collapsed="false">
      <c r="A4544" s="2" t="s">
        <v>10044</v>
      </c>
      <c r="B4544" s="13" t="n">
        <v>103</v>
      </c>
      <c r="C4544" s="13" t="n">
        <v>103</v>
      </c>
      <c r="D4544" s="14" t="n">
        <f aca="false">C4544/Summary!$B$4</f>
        <v>0.00686666666666667</v>
      </c>
      <c r="E4544" s="15" t="n">
        <v>1</v>
      </c>
      <c r="F4544" s="2" t="s">
        <v>53</v>
      </c>
      <c r="G4544" s="2" t="s">
        <v>53</v>
      </c>
      <c r="H4544" s="2" t="str">
        <f aca="false">IF(AND(E4544&gt;=0.4,E4544&lt;=0.6),"Yes","No")</f>
        <v>No</v>
      </c>
      <c r="I4544" s="2" t="str">
        <f aca="false">IF(AND(F4544="No",G4544="No",H4544="Yes"),"Yes","No")</f>
        <v>No</v>
      </c>
      <c r="J4544" s="2"/>
      <c r="K4544" s="2"/>
    </row>
    <row r="4545" customFormat="false" ht="15" hidden="false" customHeight="false" outlineLevel="0" collapsed="false">
      <c r="A4545" s="2" t="s">
        <v>10045</v>
      </c>
      <c r="B4545" s="13" t="n">
        <v>103</v>
      </c>
      <c r="C4545" s="13" t="n">
        <v>103</v>
      </c>
      <c r="D4545" s="14" t="n">
        <f aca="false">C4545/Summary!$B$4</f>
        <v>0.00686666666666667</v>
      </c>
      <c r="E4545" s="15" t="n">
        <v>0.714285714285714</v>
      </c>
      <c r="F4545" s="2" t="s">
        <v>53</v>
      </c>
      <c r="G4545" s="2" t="s">
        <v>53</v>
      </c>
      <c r="H4545" s="2" t="str">
        <f aca="false">IF(AND(E4545&gt;=0.4,E4545&lt;=0.6),"Yes","No")</f>
        <v>No</v>
      </c>
      <c r="I4545" s="2" t="str">
        <f aca="false">IF(AND(F4545="No",G4545="No",H4545="Yes"),"Yes","No")</f>
        <v>No</v>
      </c>
      <c r="J4545" s="2"/>
      <c r="K4545" s="2"/>
    </row>
    <row r="4546" customFormat="false" ht="15" hidden="false" customHeight="false" outlineLevel="0" collapsed="false">
      <c r="A4546" s="2" t="s">
        <v>10046</v>
      </c>
      <c r="B4546" s="13" t="n">
        <v>103</v>
      </c>
      <c r="C4546" s="13" t="n">
        <v>101</v>
      </c>
      <c r="D4546" s="14" t="n">
        <f aca="false">C4546/Summary!$B$4</f>
        <v>0.00673333333333333</v>
      </c>
      <c r="E4546" s="15" t="n">
        <v>0.714285714285714</v>
      </c>
      <c r="F4546" s="2" t="s">
        <v>53</v>
      </c>
      <c r="G4546" s="2" t="s">
        <v>44</v>
      </c>
      <c r="H4546" s="2" t="str">
        <f aca="false">IF(AND(E4546&gt;=0.4,E4546&lt;=0.6),"Yes","No")</f>
        <v>No</v>
      </c>
      <c r="I4546" s="2" t="str">
        <f aca="false">IF(AND(F4546="No",G4546="No",H4546="Yes"),"Yes","No")</f>
        <v>No</v>
      </c>
      <c r="J4546" s="2"/>
      <c r="K4546" s="2"/>
    </row>
    <row r="4547" customFormat="false" ht="15" hidden="false" customHeight="false" outlineLevel="0" collapsed="false">
      <c r="A4547" s="2" t="s">
        <v>10047</v>
      </c>
      <c r="B4547" s="13" t="n">
        <v>103</v>
      </c>
      <c r="C4547" s="13" t="n">
        <v>103</v>
      </c>
      <c r="D4547" s="14" t="n">
        <f aca="false">C4547/Summary!$B$4</f>
        <v>0.00686666666666667</v>
      </c>
      <c r="E4547" s="15" t="n">
        <v>0.571428571428571</v>
      </c>
      <c r="F4547" s="2" t="s">
        <v>53</v>
      </c>
      <c r="G4547" s="2" t="s">
        <v>44</v>
      </c>
      <c r="H4547" s="2" t="str">
        <f aca="false">IF(AND(E4547&gt;=0.4,E4547&lt;=0.6),"Yes","No")</f>
        <v>Yes</v>
      </c>
      <c r="I4547" s="2" t="str">
        <f aca="false">IF(AND(F4547="No",G4547="No",H4547="Yes"),"Yes","No")</f>
        <v>No</v>
      </c>
      <c r="J4547" s="2"/>
      <c r="K4547" s="2"/>
    </row>
    <row r="4548" customFormat="false" ht="15" hidden="false" customHeight="false" outlineLevel="0" collapsed="false">
      <c r="A4548" s="2" t="s">
        <v>10048</v>
      </c>
      <c r="B4548" s="13" t="n">
        <v>103</v>
      </c>
      <c r="C4548" s="13" t="n">
        <v>103</v>
      </c>
      <c r="D4548" s="14" t="n">
        <f aca="false">C4548/Summary!$B$4</f>
        <v>0.00686666666666667</v>
      </c>
      <c r="E4548" s="15" t="n">
        <v>0.714285714285714</v>
      </c>
      <c r="F4548" s="2" t="s">
        <v>44</v>
      </c>
      <c r="G4548" s="2" t="s">
        <v>44</v>
      </c>
      <c r="H4548" s="2" t="str">
        <f aca="false">IF(AND(E4548&gt;=0.4,E4548&lt;=0.6),"Yes","No")</f>
        <v>No</v>
      </c>
      <c r="I4548" s="2" t="str">
        <f aca="false">IF(AND(F4548="No",G4548="No",H4548="Yes"),"Yes","No")</f>
        <v>No</v>
      </c>
      <c r="J4548" s="2"/>
      <c r="K4548" s="2"/>
    </row>
    <row r="4549" customFormat="false" ht="15" hidden="false" customHeight="false" outlineLevel="0" collapsed="false">
      <c r="A4549" s="2" t="s">
        <v>10049</v>
      </c>
      <c r="B4549" s="13" t="n">
        <v>103</v>
      </c>
      <c r="C4549" s="13" t="n">
        <v>103</v>
      </c>
      <c r="D4549" s="14" t="n">
        <f aca="false">C4549/Summary!$B$4</f>
        <v>0.00686666666666667</v>
      </c>
      <c r="E4549" s="15" t="n">
        <v>0.571428571428571</v>
      </c>
      <c r="F4549" s="2" t="s">
        <v>53</v>
      </c>
      <c r="G4549" s="2" t="s">
        <v>44</v>
      </c>
      <c r="H4549" s="2" t="str">
        <f aca="false">IF(AND(E4549&gt;=0.4,E4549&lt;=0.6),"Yes","No")</f>
        <v>Yes</v>
      </c>
      <c r="I4549" s="2" t="str">
        <f aca="false">IF(AND(F4549="No",G4549="No",H4549="Yes"),"Yes","No")</f>
        <v>No</v>
      </c>
      <c r="J4549" s="2"/>
      <c r="K4549" s="2"/>
    </row>
    <row r="4550" customFormat="false" ht="15" hidden="false" customHeight="false" outlineLevel="0" collapsed="false">
      <c r="A4550" s="2" t="s">
        <v>10050</v>
      </c>
      <c r="B4550" s="13" t="n">
        <v>103</v>
      </c>
      <c r="C4550" s="13" t="n">
        <v>99</v>
      </c>
      <c r="D4550" s="14" t="n">
        <f aca="false">C4550/Summary!$B$4</f>
        <v>0.0066</v>
      </c>
      <c r="E4550" s="15" t="n">
        <v>0.571428571428571</v>
      </c>
      <c r="F4550" s="2" t="s">
        <v>53</v>
      </c>
      <c r="G4550" s="2" t="s">
        <v>53</v>
      </c>
      <c r="H4550" s="2" t="str">
        <f aca="false">IF(AND(E4550&gt;=0.4,E4550&lt;=0.6),"Yes","No")</f>
        <v>Yes</v>
      </c>
      <c r="I4550" s="2" t="str">
        <f aca="false">IF(AND(F4550="No",G4550="No",H4550="Yes"),"Yes","No")</f>
        <v>No</v>
      </c>
      <c r="J4550" s="2"/>
      <c r="K4550" s="2"/>
    </row>
    <row r="4551" customFormat="false" ht="15" hidden="false" customHeight="false" outlineLevel="0" collapsed="false">
      <c r="A4551" s="2" t="s">
        <v>10051</v>
      </c>
      <c r="B4551" s="13" t="n">
        <v>103</v>
      </c>
      <c r="C4551" s="13" t="n">
        <v>103</v>
      </c>
      <c r="D4551" s="14" t="n">
        <f aca="false">C4551/Summary!$B$4</f>
        <v>0.00686666666666667</v>
      </c>
      <c r="E4551" s="15" t="n">
        <v>0.285714285714286</v>
      </c>
      <c r="F4551" s="2" t="s">
        <v>44</v>
      </c>
      <c r="G4551" s="2" t="s">
        <v>44</v>
      </c>
      <c r="H4551" s="2" t="str">
        <f aca="false">IF(AND(E4551&gt;=0.4,E4551&lt;=0.6),"Yes","No")</f>
        <v>No</v>
      </c>
      <c r="I4551" s="2" t="str">
        <f aca="false">IF(AND(F4551="No",G4551="No",H4551="Yes"),"Yes","No")</f>
        <v>No</v>
      </c>
      <c r="J4551" s="2"/>
      <c r="K4551" s="2"/>
    </row>
    <row r="4552" customFormat="false" ht="15" hidden="false" customHeight="false" outlineLevel="0" collapsed="false">
      <c r="A4552" s="2" t="s">
        <v>10052</v>
      </c>
      <c r="B4552" s="13" t="n">
        <v>103</v>
      </c>
      <c r="C4552" s="13" t="n">
        <v>103</v>
      </c>
      <c r="D4552" s="14" t="n">
        <f aca="false">C4552/Summary!$B$4</f>
        <v>0.00686666666666667</v>
      </c>
      <c r="E4552" s="15" t="n">
        <v>0.571428571428571</v>
      </c>
      <c r="F4552" s="2" t="s">
        <v>53</v>
      </c>
      <c r="G4552" s="2" t="s">
        <v>53</v>
      </c>
      <c r="H4552" s="2" t="str">
        <f aca="false">IF(AND(E4552&gt;=0.4,E4552&lt;=0.6),"Yes","No")</f>
        <v>Yes</v>
      </c>
      <c r="I4552" s="2" t="str">
        <f aca="false">IF(AND(F4552="No",G4552="No",H4552="Yes"),"Yes","No")</f>
        <v>No</v>
      </c>
      <c r="J4552" s="2"/>
      <c r="K4552" s="2"/>
    </row>
    <row r="4553" customFormat="false" ht="15" hidden="false" customHeight="false" outlineLevel="0" collapsed="false">
      <c r="A4553" s="2" t="s">
        <v>10053</v>
      </c>
      <c r="B4553" s="13" t="n">
        <v>103</v>
      </c>
      <c r="C4553" s="13" t="n">
        <v>103</v>
      </c>
      <c r="D4553" s="14" t="n">
        <f aca="false">C4553/Summary!$B$4</f>
        <v>0.00686666666666667</v>
      </c>
      <c r="E4553" s="15" t="n">
        <v>0.571428571428571</v>
      </c>
      <c r="F4553" s="2" t="s">
        <v>44</v>
      </c>
      <c r="G4553" s="2" t="s">
        <v>53</v>
      </c>
      <c r="H4553" s="2" t="str">
        <f aca="false">IF(AND(E4553&gt;=0.4,E4553&lt;=0.6),"Yes","No")</f>
        <v>Yes</v>
      </c>
      <c r="I4553" s="2" t="str">
        <f aca="false">IF(AND(F4553="No",G4553="No",H4553="Yes"),"Yes","No")</f>
        <v>No</v>
      </c>
      <c r="J4553" s="2"/>
      <c r="K4553" s="2"/>
    </row>
    <row r="4554" customFormat="false" ht="15" hidden="false" customHeight="false" outlineLevel="0" collapsed="false">
      <c r="A4554" s="2" t="s">
        <v>10054</v>
      </c>
      <c r="B4554" s="13" t="n">
        <v>103</v>
      </c>
      <c r="C4554" s="13" t="n">
        <v>103</v>
      </c>
      <c r="D4554" s="14" t="n">
        <f aca="false">C4554/Summary!$B$4</f>
        <v>0.00686666666666667</v>
      </c>
      <c r="E4554" s="15" t="n">
        <v>0.428571428571429</v>
      </c>
      <c r="F4554" s="2" t="s">
        <v>44</v>
      </c>
      <c r="G4554" s="2" t="s">
        <v>53</v>
      </c>
      <c r="H4554" s="2" t="str">
        <f aca="false">IF(AND(E4554&gt;=0.4,E4554&lt;=0.6),"Yes","No")</f>
        <v>Yes</v>
      </c>
      <c r="I4554" s="2" t="str">
        <f aca="false">IF(AND(F4554="No",G4554="No",H4554="Yes"),"Yes","No")</f>
        <v>No</v>
      </c>
      <c r="J4554" s="2"/>
      <c r="K4554" s="2"/>
    </row>
    <row r="4555" customFormat="false" ht="15" hidden="false" customHeight="false" outlineLevel="0" collapsed="false">
      <c r="A4555" s="2" t="s">
        <v>10055</v>
      </c>
      <c r="B4555" s="13" t="n">
        <v>103</v>
      </c>
      <c r="C4555" s="13" t="n">
        <v>103</v>
      </c>
      <c r="D4555" s="14" t="n">
        <f aca="false">C4555/Summary!$B$4</f>
        <v>0.00686666666666667</v>
      </c>
      <c r="E4555" s="15" t="n">
        <v>0.428571428571429</v>
      </c>
      <c r="F4555" s="2" t="s">
        <v>44</v>
      </c>
      <c r="G4555" s="2" t="s">
        <v>53</v>
      </c>
      <c r="H4555" s="2" t="str">
        <f aca="false">IF(AND(E4555&gt;=0.4,E4555&lt;=0.6),"Yes","No")</f>
        <v>Yes</v>
      </c>
      <c r="I4555" s="2" t="str">
        <f aca="false">IF(AND(F4555="No",G4555="No",H4555="Yes"),"Yes","No")</f>
        <v>No</v>
      </c>
      <c r="J4555" s="2"/>
      <c r="K4555" s="2"/>
    </row>
    <row r="4556" customFormat="false" ht="15" hidden="false" customHeight="false" outlineLevel="0" collapsed="false">
      <c r="A4556" s="2" t="s">
        <v>10056</v>
      </c>
      <c r="B4556" s="13" t="n">
        <v>103</v>
      </c>
      <c r="C4556" s="13" t="n">
        <v>102</v>
      </c>
      <c r="D4556" s="14" t="n">
        <f aca="false">C4556/Summary!$B$4</f>
        <v>0.0068</v>
      </c>
      <c r="E4556" s="15" t="n">
        <v>0.571428571428571</v>
      </c>
      <c r="F4556" s="2" t="s">
        <v>44</v>
      </c>
      <c r="G4556" s="2" t="s">
        <v>53</v>
      </c>
      <c r="H4556" s="2" t="str">
        <f aca="false">IF(AND(E4556&gt;=0.4,E4556&lt;=0.6),"Yes","No")</f>
        <v>Yes</v>
      </c>
      <c r="I4556" s="2" t="str">
        <f aca="false">IF(AND(F4556="No",G4556="No",H4556="Yes"),"Yes","No")</f>
        <v>No</v>
      </c>
      <c r="J4556" s="2"/>
      <c r="K4556" s="2"/>
    </row>
    <row r="4557" customFormat="false" ht="15" hidden="false" customHeight="false" outlineLevel="0" collapsed="false">
      <c r="A4557" s="2" t="s">
        <v>10057</v>
      </c>
      <c r="B4557" s="13" t="n">
        <v>103</v>
      </c>
      <c r="C4557" s="13" t="n">
        <v>101</v>
      </c>
      <c r="D4557" s="14" t="n">
        <f aca="false">C4557/Summary!$B$4</f>
        <v>0.00673333333333333</v>
      </c>
      <c r="E4557" s="15" t="n">
        <v>0.714285714285714</v>
      </c>
      <c r="F4557" s="2" t="s">
        <v>53</v>
      </c>
      <c r="G4557" s="2" t="s">
        <v>53</v>
      </c>
      <c r="H4557" s="2" t="str">
        <f aca="false">IF(AND(E4557&gt;=0.4,E4557&lt;=0.6),"Yes","No")</f>
        <v>No</v>
      </c>
      <c r="I4557" s="2" t="str">
        <f aca="false">IF(AND(F4557="No",G4557="No",H4557="Yes"),"Yes","No")</f>
        <v>No</v>
      </c>
      <c r="J4557" s="2"/>
      <c r="K4557" s="2"/>
    </row>
    <row r="4558" customFormat="false" ht="15" hidden="false" customHeight="false" outlineLevel="0" collapsed="false">
      <c r="A4558" s="2" t="s">
        <v>10058</v>
      </c>
      <c r="B4558" s="13" t="n">
        <v>103</v>
      </c>
      <c r="C4558" s="13" t="n">
        <v>101</v>
      </c>
      <c r="D4558" s="14" t="n">
        <f aca="false">C4558/Summary!$B$4</f>
        <v>0.00673333333333333</v>
      </c>
      <c r="E4558" s="15" t="n">
        <v>0.571428571428571</v>
      </c>
      <c r="F4558" s="2" t="s">
        <v>44</v>
      </c>
      <c r="G4558" s="2" t="s">
        <v>53</v>
      </c>
      <c r="H4558" s="2" t="str">
        <f aca="false">IF(AND(E4558&gt;=0.4,E4558&lt;=0.6),"Yes","No")</f>
        <v>Yes</v>
      </c>
      <c r="I4558" s="2" t="str">
        <f aca="false">IF(AND(F4558="No",G4558="No",H4558="Yes"),"Yes","No")</f>
        <v>No</v>
      </c>
      <c r="J4558" s="2"/>
      <c r="K4558" s="2"/>
    </row>
    <row r="4559" customFormat="false" ht="15" hidden="false" customHeight="false" outlineLevel="0" collapsed="false">
      <c r="A4559" s="2" t="s">
        <v>10059</v>
      </c>
      <c r="B4559" s="13" t="n">
        <v>103</v>
      </c>
      <c r="C4559" s="13" t="n">
        <v>103</v>
      </c>
      <c r="D4559" s="14" t="n">
        <f aca="false">C4559/Summary!$B$4</f>
        <v>0.00686666666666667</v>
      </c>
      <c r="E4559" s="15" t="n">
        <v>0.571428571428571</v>
      </c>
      <c r="F4559" s="2" t="s">
        <v>53</v>
      </c>
      <c r="G4559" s="2" t="s">
        <v>44</v>
      </c>
      <c r="H4559" s="2" t="str">
        <f aca="false">IF(AND(E4559&gt;=0.4,E4559&lt;=0.6),"Yes","No")</f>
        <v>Yes</v>
      </c>
      <c r="I4559" s="2" t="str">
        <f aca="false">IF(AND(F4559="No",G4559="No",H4559="Yes"),"Yes","No")</f>
        <v>No</v>
      </c>
      <c r="J4559" s="2"/>
      <c r="K4559" s="2"/>
    </row>
    <row r="4560" customFormat="false" ht="15" hidden="false" customHeight="false" outlineLevel="0" collapsed="false">
      <c r="A4560" s="2" t="s">
        <v>10060</v>
      </c>
      <c r="B4560" s="13" t="n">
        <v>103</v>
      </c>
      <c r="C4560" s="13" t="n">
        <v>103</v>
      </c>
      <c r="D4560" s="14" t="n">
        <f aca="false">C4560/Summary!$B$4</f>
        <v>0.00686666666666667</v>
      </c>
      <c r="E4560" s="15" t="n">
        <v>0.714285714285714</v>
      </c>
      <c r="F4560" s="2" t="s">
        <v>53</v>
      </c>
      <c r="G4560" s="2" t="s">
        <v>44</v>
      </c>
      <c r="H4560" s="2" t="str">
        <f aca="false">IF(AND(E4560&gt;=0.4,E4560&lt;=0.6),"Yes","No")</f>
        <v>No</v>
      </c>
      <c r="I4560" s="2" t="str">
        <f aca="false">IF(AND(F4560="No",G4560="No",H4560="Yes"),"Yes","No")</f>
        <v>No</v>
      </c>
      <c r="J4560" s="2"/>
      <c r="K4560" s="2"/>
    </row>
    <row r="4561" customFormat="false" ht="15" hidden="false" customHeight="false" outlineLevel="0" collapsed="false">
      <c r="A4561" s="2" t="s">
        <v>10061</v>
      </c>
      <c r="B4561" s="13" t="n">
        <v>103</v>
      </c>
      <c r="C4561" s="13" t="n">
        <v>103</v>
      </c>
      <c r="D4561" s="14" t="n">
        <f aca="false">C4561/Summary!$B$4</f>
        <v>0.00686666666666667</v>
      </c>
      <c r="E4561" s="15" t="n">
        <v>0.714285714285714</v>
      </c>
      <c r="F4561" s="2" t="s">
        <v>53</v>
      </c>
      <c r="G4561" s="2" t="s">
        <v>53</v>
      </c>
      <c r="H4561" s="2" t="str">
        <f aca="false">IF(AND(E4561&gt;=0.4,E4561&lt;=0.6),"Yes","No")</f>
        <v>No</v>
      </c>
      <c r="I4561" s="2" t="str">
        <f aca="false">IF(AND(F4561="No",G4561="No",H4561="Yes"),"Yes","No")</f>
        <v>No</v>
      </c>
      <c r="J4561" s="2"/>
      <c r="K4561" s="2"/>
    </row>
    <row r="4562" customFormat="false" ht="15" hidden="false" customHeight="false" outlineLevel="0" collapsed="false">
      <c r="A4562" s="2" t="s">
        <v>10062</v>
      </c>
      <c r="B4562" s="13" t="n">
        <v>103</v>
      </c>
      <c r="C4562" s="13" t="n">
        <v>103</v>
      </c>
      <c r="D4562" s="14" t="n">
        <f aca="false">C4562/Summary!$B$4</f>
        <v>0.00686666666666667</v>
      </c>
      <c r="E4562" s="15" t="n">
        <v>0.285714285714286</v>
      </c>
      <c r="F4562" s="2" t="s">
        <v>53</v>
      </c>
      <c r="G4562" s="2" t="s">
        <v>44</v>
      </c>
      <c r="H4562" s="2" t="str">
        <f aca="false">IF(AND(E4562&gt;=0.4,E4562&lt;=0.6),"Yes","No")</f>
        <v>No</v>
      </c>
      <c r="I4562" s="2" t="str">
        <f aca="false">IF(AND(F4562="No",G4562="No",H4562="Yes"),"Yes","No")</f>
        <v>No</v>
      </c>
      <c r="J4562" s="2"/>
      <c r="K4562" s="2"/>
    </row>
    <row r="4563" customFormat="false" ht="15" hidden="false" customHeight="false" outlineLevel="0" collapsed="false">
      <c r="A4563" s="2" t="s">
        <v>10063</v>
      </c>
      <c r="B4563" s="13" t="n">
        <v>103</v>
      </c>
      <c r="C4563" s="13" t="n">
        <v>103</v>
      </c>
      <c r="D4563" s="14" t="n">
        <f aca="false">C4563/Summary!$B$4</f>
        <v>0.00686666666666667</v>
      </c>
      <c r="E4563" s="15" t="n">
        <v>0.571428571428571</v>
      </c>
      <c r="F4563" s="2" t="s">
        <v>53</v>
      </c>
      <c r="G4563" s="2" t="s">
        <v>53</v>
      </c>
      <c r="H4563" s="2" t="str">
        <f aca="false">IF(AND(E4563&gt;=0.4,E4563&lt;=0.6),"Yes","No")</f>
        <v>Yes</v>
      </c>
      <c r="I4563" s="2" t="str">
        <f aca="false">IF(AND(F4563="No",G4563="No",H4563="Yes"),"Yes","No")</f>
        <v>No</v>
      </c>
      <c r="J4563" s="2"/>
      <c r="K4563" s="2"/>
    </row>
    <row r="4564" customFormat="false" ht="15" hidden="false" customHeight="false" outlineLevel="0" collapsed="false">
      <c r="A4564" s="2" t="s">
        <v>10064</v>
      </c>
      <c r="B4564" s="13" t="n">
        <v>103</v>
      </c>
      <c r="C4564" s="13" t="n">
        <v>103</v>
      </c>
      <c r="D4564" s="14" t="n">
        <f aca="false">C4564/Summary!$B$4</f>
        <v>0.00686666666666667</v>
      </c>
      <c r="E4564" s="15" t="n">
        <v>0.428571428571429</v>
      </c>
      <c r="F4564" s="2" t="s">
        <v>53</v>
      </c>
      <c r="G4564" s="2" t="s">
        <v>44</v>
      </c>
      <c r="H4564" s="2" t="str">
        <f aca="false">IF(AND(E4564&gt;=0.4,E4564&lt;=0.6),"Yes","No")</f>
        <v>Yes</v>
      </c>
      <c r="I4564" s="2" t="str">
        <f aca="false">IF(AND(F4564="No",G4564="No",H4564="Yes"),"Yes","No")</f>
        <v>No</v>
      </c>
      <c r="J4564" s="2"/>
      <c r="K4564" s="2"/>
    </row>
    <row r="4565" customFormat="false" ht="15" hidden="false" customHeight="false" outlineLevel="0" collapsed="false">
      <c r="A4565" s="2" t="s">
        <v>10065</v>
      </c>
      <c r="B4565" s="13" t="n">
        <v>103</v>
      </c>
      <c r="C4565" s="13" t="n">
        <v>103</v>
      </c>
      <c r="D4565" s="14" t="n">
        <f aca="false">C4565/Summary!$B$4</f>
        <v>0.00686666666666667</v>
      </c>
      <c r="E4565" s="15" t="n">
        <v>0.285714285714286</v>
      </c>
      <c r="F4565" s="2" t="s">
        <v>53</v>
      </c>
      <c r="G4565" s="2" t="s">
        <v>44</v>
      </c>
      <c r="H4565" s="2" t="str">
        <f aca="false">IF(AND(E4565&gt;=0.4,E4565&lt;=0.6),"Yes","No")</f>
        <v>No</v>
      </c>
      <c r="I4565" s="2" t="str">
        <f aca="false">IF(AND(F4565="No",G4565="No",H4565="Yes"),"Yes","No")</f>
        <v>No</v>
      </c>
      <c r="J4565" s="2"/>
      <c r="K4565" s="2"/>
    </row>
    <row r="4566" customFormat="false" ht="15" hidden="false" customHeight="false" outlineLevel="0" collapsed="false">
      <c r="A4566" s="2" t="s">
        <v>10066</v>
      </c>
      <c r="B4566" s="13" t="n">
        <v>103</v>
      </c>
      <c r="C4566" s="13" t="n">
        <v>103</v>
      </c>
      <c r="D4566" s="14" t="n">
        <f aca="false">C4566/Summary!$B$4</f>
        <v>0.00686666666666667</v>
      </c>
      <c r="E4566" s="15" t="n">
        <v>0.428571428571429</v>
      </c>
      <c r="F4566" s="2" t="s">
        <v>53</v>
      </c>
      <c r="G4566" s="2" t="s">
        <v>44</v>
      </c>
      <c r="H4566" s="2" t="str">
        <f aca="false">IF(AND(E4566&gt;=0.4,E4566&lt;=0.6),"Yes","No")</f>
        <v>Yes</v>
      </c>
      <c r="I4566" s="2" t="str">
        <f aca="false">IF(AND(F4566="No",G4566="No",H4566="Yes"),"Yes","No")</f>
        <v>No</v>
      </c>
      <c r="J4566" s="2"/>
      <c r="K4566" s="2"/>
    </row>
    <row r="4567" customFormat="false" ht="15" hidden="false" customHeight="false" outlineLevel="0" collapsed="false">
      <c r="A4567" s="2" t="s">
        <v>10067</v>
      </c>
      <c r="B4567" s="13" t="n">
        <v>103</v>
      </c>
      <c r="C4567" s="13" t="n">
        <v>103</v>
      </c>
      <c r="D4567" s="14" t="n">
        <f aca="false">C4567/Summary!$B$4</f>
        <v>0.00686666666666667</v>
      </c>
      <c r="E4567" s="15" t="n">
        <v>0.571428571428571</v>
      </c>
      <c r="F4567" s="2" t="s">
        <v>53</v>
      </c>
      <c r="G4567" s="2" t="s">
        <v>44</v>
      </c>
      <c r="H4567" s="2" t="str">
        <f aca="false">IF(AND(E4567&gt;=0.4,E4567&lt;=0.6),"Yes","No")</f>
        <v>Yes</v>
      </c>
      <c r="I4567" s="2" t="str">
        <f aca="false">IF(AND(F4567="No",G4567="No",H4567="Yes"),"Yes","No")</f>
        <v>No</v>
      </c>
      <c r="J4567" s="2"/>
      <c r="K4567" s="2"/>
    </row>
    <row r="4568" customFormat="false" ht="15" hidden="false" customHeight="false" outlineLevel="0" collapsed="false">
      <c r="A4568" s="2" t="s">
        <v>10068</v>
      </c>
      <c r="B4568" s="13" t="n">
        <v>103</v>
      </c>
      <c r="C4568" s="13" t="n">
        <v>103</v>
      </c>
      <c r="D4568" s="14" t="n">
        <f aca="false">C4568/Summary!$B$4</f>
        <v>0.00686666666666667</v>
      </c>
      <c r="E4568" s="15" t="n">
        <v>0.428571428571429</v>
      </c>
      <c r="F4568" s="2" t="s">
        <v>53</v>
      </c>
      <c r="G4568" s="2" t="s">
        <v>53</v>
      </c>
      <c r="H4568" s="2" t="str">
        <f aca="false">IF(AND(E4568&gt;=0.4,E4568&lt;=0.6),"Yes","No")</f>
        <v>Yes</v>
      </c>
      <c r="I4568" s="2" t="str">
        <f aca="false">IF(AND(F4568="No",G4568="No",H4568="Yes"),"Yes","No")</f>
        <v>No</v>
      </c>
      <c r="J4568" s="2"/>
      <c r="K4568" s="2"/>
    </row>
    <row r="4569" customFormat="false" ht="15" hidden="false" customHeight="false" outlineLevel="0" collapsed="false">
      <c r="A4569" s="2" t="s">
        <v>10069</v>
      </c>
      <c r="B4569" s="13" t="n">
        <v>103</v>
      </c>
      <c r="C4569" s="13" t="n">
        <v>103</v>
      </c>
      <c r="D4569" s="14" t="n">
        <f aca="false">C4569/Summary!$B$4</f>
        <v>0.00686666666666667</v>
      </c>
      <c r="E4569" s="15" t="n">
        <v>0.714285714285714</v>
      </c>
      <c r="F4569" s="2" t="s">
        <v>53</v>
      </c>
      <c r="G4569" s="2" t="s">
        <v>44</v>
      </c>
      <c r="H4569" s="2" t="str">
        <f aca="false">IF(AND(E4569&gt;=0.4,E4569&lt;=0.6),"Yes","No")</f>
        <v>No</v>
      </c>
      <c r="I4569" s="2" t="str">
        <f aca="false">IF(AND(F4569="No",G4569="No",H4569="Yes"),"Yes","No")</f>
        <v>No</v>
      </c>
      <c r="J4569" s="2"/>
      <c r="K4569" s="2"/>
    </row>
    <row r="4570" customFormat="false" ht="15" hidden="false" customHeight="false" outlineLevel="0" collapsed="false">
      <c r="A4570" s="2" t="s">
        <v>10070</v>
      </c>
      <c r="B4570" s="13" t="n">
        <v>103</v>
      </c>
      <c r="C4570" s="13" t="n">
        <v>103</v>
      </c>
      <c r="D4570" s="14" t="n">
        <f aca="false">C4570/Summary!$B$4</f>
        <v>0.00686666666666667</v>
      </c>
      <c r="E4570" s="15" t="n">
        <v>0.428571428571429</v>
      </c>
      <c r="F4570" s="2" t="s">
        <v>53</v>
      </c>
      <c r="G4570" s="2" t="s">
        <v>44</v>
      </c>
      <c r="H4570" s="2" t="str">
        <f aca="false">IF(AND(E4570&gt;=0.4,E4570&lt;=0.6),"Yes","No")</f>
        <v>Yes</v>
      </c>
      <c r="I4570" s="2" t="str">
        <f aca="false">IF(AND(F4570="No",G4570="No",H4570="Yes"),"Yes","No")</f>
        <v>No</v>
      </c>
      <c r="J4570" s="2"/>
      <c r="K4570" s="2"/>
    </row>
    <row r="4571" customFormat="false" ht="15" hidden="false" customHeight="false" outlineLevel="0" collapsed="false">
      <c r="A4571" s="2" t="s">
        <v>10071</v>
      </c>
      <c r="B4571" s="13" t="n">
        <v>103</v>
      </c>
      <c r="C4571" s="13" t="n">
        <v>103</v>
      </c>
      <c r="D4571" s="14" t="n">
        <f aca="false">C4571/Summary!$B$4</f>
        <v>0.00686666666666667</v>
      </c>
      <c r="E4571" s="15" t="n">
        <v>0.571428571428571</v>
      </c>
      <c r="F4571" s="2" t="s">
        <v>53</v>
      </c>
      <c r="G4571" s="2" t="s">
        <v>53</v>
      </c>
      <c r="H4571" s="2" t="str">
        <f aca="false">IF(AND(E4571&gt;=0.4,E4571&lt;=0.6),"Yes","No")</f>
        <v>Yes</v>
      </c>
      <c r="I4571" s="2" t="str">
        <f aca="false">IF(AND(F4571="No",G4571="No",H4571="Yes"),"Yes","No")</f>
        <v>No</v>
      </c>
      <c r="J4571" s="2"/>
      <c r="K4571" s="2"/>
    </row>
    <row r="4572" customFormat="false" ht="15" hidden="false" customHeight="false" outlineLevel="0" collapsed="false">
      <c r="A4572" s="2" t="s">
        <v>10072</v>
      </c>
      <c r="B4572" s="13" t="n">
        <v>103</v>
      </c>
      <c r="C4572" s="13" t="n">
        <v>103</v>
      </c>
      <c r="D4572" s="14" t="n">
        <f aca="false">C4572/Summary!$B$4</f>
        <v>0.00686666666666667</v>
      </c>
      <c r="E4572" s="15" t="n">
        <v>0.285714285714286</v>
      </c>
      <c r="F4572" s="2" t="s">
        <v>53</v>
      </c>
      <c r="G4572" s="2" t="s">
        <v>53</v>
      </c>
      <c r="H4572" s="2" t="str">
        <f aca="false">IF(AND(E4572&gt;=0.4,E4572&lt;=0.6),"Yes","No")</f>
        <v>No</v>
      </c>
      <c r="I4572" s="2" t="str">
        <f aca="false">IF(AND(F4572="No",G4572="No",H4572="Yes"),"Yes","No")</f>
        <v>No</v>
      </c>
      <c r="J4572" s="2"/>
      <c r="K4572" s="2"/>
    </row>
    <row r="4573" customFormat="false" ht="15" hidden="false" customHeight="false" outlineLevel="0" collapsed="false">
      <c r="A4573" s="2" t="s">
        <v>10073</v>
      </c>
      <c r="B4573" s="13" t="n">
        <v>103</v>
      </c>
      <c r="C4573" s="13" t="n">
        <v>103</v>
      </c>
      <c r="D4573" s="14" t="n">
        <f aca="false">C4573/Summary!$B$4</f>
        <v>0.00686666666666667</v>
      </c>
      <c r="E4573" s="15" t="n">
        <v>0.571428571428571</v>
      </c>
      <c r="F4573" s="2" t="s">
        <v>53</v>
      </c>
      <c r="G4573" s="2" t="s">
        <v>53</v>
      </c>
      <c r="H4573" s="2" t="str">
        <f aca="false">IF(AND(E4573&gt;=0.4,E4573&lt;=0.6),"Yes","No")</f>
        <v>Yes</v>
      </c>
      <c r="I4573" s="2" t="str">
        <f aca="false">IF(AND(F4573="No",G4573="No",H4573="Yes"),"Yes","No")</f>
        <v>No</v>
      </c>
      <c r="J4573" s="2"/>
      <c r="K4573" s="2"/>
    </row>
    <row r="4574" customFormat="false" ht="15" hidden="false" customHeight="false" outlineLevel="0" collapsed="false">
      <c r="A4574" s="2" t="s">
        <v>10074</v>
      </c>
      <c r="B4574" s="13" t="n">
        <v>103</v>
      </c>
      <c r="C4574" s="13" t="n">
        <v>103</v>
      </c>
      <c r="D4574" s="14" t="n">
        <f aca="false">C4574/Summary!$B$4</f>
        <v>0.00686666666666667</v>
      </c>
      <c r="E4574" s="15" t="n">
        <v>0.428571428571429</v>
      </c>
      <c r="F4574" s="2" t="s">
        <v>53</v>
      </c>
      <c r="G4574" s="2" t="s">
        <v>44</v>
      </c>
      <c r="H4574" s="2" t="str">
        <f aca="false">IF(AND(E4574&gt;=0.4,E4574&lt;=0.6),"Yes","No")</f>
        <v>Yes</v>
      </c>
      <c r="I4574" s="2" t="str">
        <f aca="false">IF(AND(F4574="No",G4574="No",H4574="Yes"),"Yes","No")</f>
        <v>No</v>
      </c>
      <c r="J4574" s="2"/>
      <c r="K4574" s="2"/>
    </row>
    <row r="4575" customFormat="false" ht="15" hidden="false" customHeight="false" outlineLevel="0" collapsed="false">
      <c r="A4575" s="2" t="s">
        <v>10075</v>
      </c>
      <c r="B4575" s="13" t="n">
        <v>103</v>
      </c>
      <c r="C4575" s="13" t="n">
        <v>103</v>
      </c>
      <c r="D4575" s="14" t="n">
        <f aca="false">C4575/Summary!$B$4</f>
        <v>0.00686666666666667</v>
      </c>
      <c r="E4575" s="15" t="n">
        <v>0.428571428571429</v>
      </c>
      <c r="F4575" s="2" t="s">
        <v>53</v>
      </c>
      <c r="G4575" s="2" t="s">
        <v>44</v>
      </c>
      <c r="H4575" s="2" t="str">
        <f aca="false">IF(AND(E4575&gt;=0.4,E4575&lt;=0.6),"Yes","No")</f>
        <v>Yes</v>
      </c>
      <c r="I4575" s="2" t="str">
        <f aca="false">IF(AND(F4575="No",G4575="No",H4575="Yes"),"Yes","No")</f>
        <v>No</v>
      </c>
      <c r="J4575" s="2"/>
      <c r="K4575" s="2"/>
    </row>
    <row r="4576" customFormat="false" ht="15" hidden="false" customHeight="false" outlineLevel="0" collapsed="false">
      <c r="A4576" s="2" t="s">
        <v>10076</v>
      </c>
      <c r="B4576" s="13" t="n">
        <v>103</v>
      </c>
      <c r="C4576" s="13" t="n">
        <v>103</v>
      </c>
      <c r="D4576" s="14" t="n">
        <f aca="false">C4576/Summary!$B$4</f>
        <v>0.00686666666666667</v>
      </c>
      <c r="E4576" s="15" t="n">
        <v>0.428571428571429</v>
      </c>
      <c r="F4576" s="2" t="s">
        <v>53</v>
      </c>
      <c r="G4576" s="2" t="s">
        <v>44</v>
      </c>
      <c r="H4576" s="2" t="str">
        <f aca="false">IF(AND(E4576&gt;=0.4,E4576&lt;=0.6),"Yes","No")</f>
        <v>Yes</v>
      </c>
      <c r="I4576" s="2" t="str">
        <f aca="false">IF(AND(F4576="No",G4576="No",H4576="Yes"),"Yes","No")</f>
        <v>No</v>
      </c>
      <c r="J4576" s="2"/>
      <c r="K4576" s="2"/>
    </row>
    <row r="4577" customFormat="false" ht="15" hidden="false" customHeight="false" outlineLevel="0" collapsed="false">
      <c r="A4577" s="2" t="s">
        <v>10077</v>
      </c>
      <c r="B4577" s="13" t="n">
        <v>103</v>
      </c>
      <c r="C4577" s="13" t="n">
        <v>103</v>
      </c>
      <c r="D4577" s="14" t="n">
        <f aca="false">C4577/Summary!$B$4</f>
        <v>0.00686666666666667</v>
      </c>
      <c r="E4577" s="15" t="n">
        <v>0.285714285714286</v>
      </c>
      <c r="F4577" s="2" t="s">
        <v>53</v>
      </c>
      <c r="G4577" s="2" t="s">
        <v>44</v>
      </c>
      <c r="H4577" s="2" t="str">
        <f aca="false">IF(AND(E4577&gt;=0.4,E4577&lt;=0.6),"Yes","No")</f>
        <v>No</v>
      </c>
      <c r="I4577" s="2" t="str">
        <f aca="false">IF(AND(F4577="No",G4577="No",H4577="Yes"),"Yes","No")</f>
        <v>No</v>
      </c>
      <c r="J4577" s="2"/>
      <c r="K4577" s="2"/>
    </row>
    <row r="4578" customFormat="false" ht="15" hidden="false" customHeight="false" outlineLevel="0" collapsed="false">
      <c r="A4578" s="2" t="s">
        <v>10078</v>
      </c>
      <c r="B4578" s="13" t="n">
        <v>103</v>
      </c>
      <c r="C4578" s="13" t="n">
        <v>103</v>
      </c>
      <c r="D4578" s="14" t="n">
        <f aca="false">C4578/Summary!$B$4</f>
        <v>0.00686666666666667</v>
      </c>
      <c r="E4578" s="15" t="n">
        <v>0.714285714285714</v>
      </c>
      <c r="F4578" s="2" t="s">
        <v>53</v>
      </c>
      <c r="G4578" s="2" t="s">
        <v>53</v>
      </c>
      <c r="H4578" s="2" t="str">
        <f aca="false">IF(AND(E4578&gt;=0.4,E4578&lt;=0.6),"Yes","No")</f>
        <v>No</v>
      </c>
      <c r="I4578" s="2" t="str">
        <f aca="false">IF(AND(F4578="No",G4578="No",H4578="Yes"),"Yes","No")</f>
        <v>No</v>
      </c>
      <c r="J4578" s="2"/>
      <c r="K4578" s="2"/>
    </row>
    <row r="4579" customFormat="false" ht="15" hidden="false" customHeight="false" outlineLevel="0" collapsed="false">
      <c r="A4579" s="2" t="s">
        <v>10079</v>
      </c>
      <c r="B4579" s="13" t="n">
        <v>103</v>
      </c>
      <c r="C4579" s="13" t="n">
        <v>103</v>
      </c>
      <c r="D4579" s="14" t="n">
        <f aca="false">C4579/Summary!$B$4</f>
        <v>0.00686666666666667</v>
      </c>
      <c r="E4579" s="15" t="n">
        <v>0.428571428571429</v>
      </c>
      <c r="F4579" s="2" t="s">
        <v>53</v>
      </c>
      <c r="G4579" s="2" t="s">
        <v>44</v>
      </c>
      <c r="H4579" s="2" t="str">
        <f aca="false">IF(AND(E4579&gt;=0.4,E4579&lt;=0.6),"Yes","No")</f>
        <v>Yes</v>
      </c>
      <c r="I4579" s="2" t="str">
        <f aca="false">IF(AND(F4579="No",G4579="No",H4579="Yes"),"Yes","No")</f>
        <v>No</v>
      </c>
      <c r="J4579" s="2"/>
      <c r="K4579" s="2"/>
    </row>
    <row r="4580" customFormat="false" ht="15" hidden="false" customHeight="false" outlineLevel="0" collapsed="false">
      <c r="A4580" s="2" t="s">
        <v>10080</v>
      </c>
      <c r="B4580" s="13" t="n">
        <v>103</v>
      </c>
      <c r="C4580" s="13" t="n">
        <v>103</v>
      </c>
      <c r="D4580" s="14" t="n">
        <f aca="false">C4580/Summary!$B$4</f>
        <v>0.00686666666666667</v>
      </c>
      <c r="E4580" s="15" t="n">
        <v>0.571428571428571</v>
      </c>
      <c r="F4580" s="2" t="s">
        <v>53</v>
      </c>
      <c r="G4580" s="2" t="s">
        <v>53</v>
      </c>
      <c r="H4580" s="2" t="str">
        <f aca="false">IF(AND(E4580&gt;=0.4,E4580&lt;=0.6),"Yes","No")</f>
        <v>Yes</v>
      </c>
      <c r="I4580" s="2" t="str">
        <f aca="false">IF(AND(F4580="No",G4580="No",H4580="Yes"),"Yes","No")</f>
        <v>No</v>
      </c>
      <c r="J4580" s="2"/>
      <c r="K4580" s="2"/>
    </row>
    <row r="4581" customFormat="false" ht="15" hidden="false" customHeight="false" outlineLevel="0" collapsed="false">
      <c r="A4581" s="2" t="s">
        <v>10081</v>
      </c>
      <c r="B4581" s="13" t="n">
        <v>103</v>
      </c>
      <c r="C4581" s="13" t="n">
        <v>103</v>
      </c>
      <c r="D4581" s="14" t="n">
        <f aca="false">C4581/Summary!$B$4</f>
        <v>0.00686666666666667</v>
      </c>
      <c r="E4581" s="15" t="n">
        <v>0.428571428571429</v>
      </c>
      <c r="F4581" s="2" t="s">
        <v>53</v>
      </c>
      <c r="G4581" s="2" t="s">
        <v>44</v>
      </c>
      <c r="H4581" s="2" t="str">
        <f aca="false">IF(AND(E4581&gt;=0.4,E4581&lt;=0.6),"Yes","No")</f>
        <v>Yes</v>
      </c>
      <c r="I4581" s="2" t="str">
        <f aca="false">IF(AND(F4581="No",G4581="No",H4581="Yes"),"Yes","No")</f>
        <v>No</v>
      </c>
      <c r="J4581" s="2"/>
      <c r="K4581" s="2"/>
    </row>
    <row r="4582" customFormat="false" ht="15" hidden="false" customHeight="false" outlineLevel="0" collapsed="false">
      <c r="A4582" s="2" t="s">
        <v>10082</v>
      </c>
      <c r="B4582" s="13" t="n">
        <v>103</v>
      </c>
      <c r="C4582" s="13" t="n">
        <v>103</v>
      </c>
      <c r="D4582" s="14" t="n">
        <f aca="false">C4582/Summary!$B$4</f>
        <v>0.00686666666666667</v>
      </c>
      <c r="E4582" s="15" t="n">
        <v>0.142857142857143</v>
      </c>
      <c r="F4582" s="2" t="s">
        <v>53</v>
      </c>
      <c r="G4582" s="2" t="s">
        <v>44</v>
      </c>
      <c r="H4582" s="2" t="str">
        <f aca="false">IF(AND(E4582&gt;=0.4,E4582&lt;=0.6),"Yes","No")</f>
        <v>No</v>
      </c>
      <c r="I4582" s="2" t="str">
        <f aca="false">IF(AND(F4582="No",G4582="No",H4582="Yes"),"Yes","No")</f>
        <v>No</v>
      </c>
      <c r="J4582" s="2"/>
      <c r="K4582" s="2"/>
    </row>
    <row r="4583" customFormat="false" ht="15" hidden="false" customHeight="false" outlineLevel="0" collapsed="false">
      <c r="A4583" s="2" t="s">
        <v>10083</v>
      </c>
      <c r="B4583" s="13" t="n">
        <v>103</v>
      </c>
      <c r="C4583" s="13" t="n">
        <v>102</v>
      </c>
      <c r="D4583" s="14" t="n">
        <f aca="false">C4583/Summary!$B$4</f>
        <v>0.0068</v>
      </c>
      <c r="E4583" s="15" t="n">
        <v>0.571428571428571</v>
      </c>
      <c r="F4583" s="2" t="s">
        <v>53</v>
      </c>
      <c r="G4583" s="2" t="s">
        <v>53</v>
      </c>
      <c r="H4583" s="2" t="str">
        <f aca="false">IF(AND(E4583&gt;=0.4,E4583&lt;=0.6),"Yes","No")</f>
        <v>Yes</v>
      </c>
      <c r="I4583" s="2" t="str">
        <f aca="false">IF(AND(F4583="No",G4583="No",H4583="Yes"),"Yes","No")</f>
        <v>No</v>
      </c>
      <c r="J4583" s="2"/>
      <c r="K4583" s="2"/>
    </row>
    <row r="4584" customFormat="false" ht="15" hidden="false" customHeight="false" outlineLevel="0" collapsed="false">
      <c r="A4584" s="2" t="s">
        <v>10084</v>
      </c>
      <c r="B4584" s="13" t="n">
        <v>103</v>
      </c>
      <c r="C4584" s="13" t="n">
        <v>103</v>
      </c>
      <c r="D4584" s="14" t="n">
        <f aca="false">C4584/Summary!$B$4</f>
        <v>0.00686666666666667</v>
      </c>
      <c r="E4584" s="15" t="n">
        <v>0.428571428571429</v>
      </c>
      <c r="F4584" s="2" t="s">
        <v>53</v>
      </c>
      <c r="G4584" s="2" t="s">
        <v>44</v>
      </c>
      <c r="H4584" s="2" t="str">
        <f aca="false">IF(AND(E4584&gt;=0.4,E4584&lt;=0.6),"Yes","No")</f>
        <v>Yes</v>
      </c>
      <c r="I4584" s="2" t="str">
        <f aca="false">IF(AND(F4584="No",G4584="No",H4584="Yes"),"Yes","No")</f>
        <v>No</v>
      </c>
      <c r="J4584" s="2"/>
      <c r="K4584" s="2"/>
    </row>
    <row r="4585" customFormat="false" ht="15" hidden="false" customHeight="false" outlineLevel="0" collapsed="false">
      <c r="A4585" s="2" t="s">
        <v>10085</v>
      </c>
      <c r="B4585" s="13" t="n">
        <v>103</v>
      </c>
      <c r="C4585" s="13" t="n">
        <v>103</v>
      </c>
      <c r="D4585" s="14" t="n">
        <f aca="false">C4585/Summary!$B$4</f>
        <v>0.00686666666666667</v>
      </c>
      <c r="E4585" s="15" t="n">
        <v>0.571428571428571</v>
      </c>
      <c r="F4585" s="2" t="s">
        <v>53</v>
      </c>
      <c r="G4585" s="2" t="s">
        <v>44</v>
      </c>
      <c r="H4585" s="2" t="str">
        <f aca="false">IF(AND(E4585&gt;=0.4,E4585&lt;=0.6),"Yes","No")</f>
        <v>Yes</v>
      </c>
      <c r="I4585" s="2" t="str">
        <f aca="false">IF(AND(F4585="No",G4585="No",H4585="Yes"),"Yes","No")</f>
        <v>No</v>
      </c>
      <c r="J4585" s="2"/>
      <c r="K4585" s="2"/>
    </row>
    <row r="4586" customFormat="false" ht="15" hidden="false" customHeight="false" outlineLevel="0" collapsed="false">
      <c r="A4586" s="2" t="s">
        <v>10086</v>
      </c>
      <c r="B4586" s="13" t="n">
        <v>103</v>
      </c>
      <c r="C4586" s="13" t="n">
        <v>103</v>
      </c>
      <c r="D4586" s="14" t="n">
        <f aca="false">C4586/Summary!$B$4</f>
        <v>0.00686666666666667</v>
      </c>
      <c r="E4586" s="15" t="n">
        <v>0.571428571428571</v>
      </c>
      <c r="F4586" s="2" t="s">
        <v>44</v>
      </c>
      <c r="G4586" s="2" t="s">
        <v>53</v>
      </c>
      <c r="H4586" s="2" t="str">
        <f aca="false">IF(AND(E4586&gt;=0.4,E4586&lt;=0.6),"Yes","No")</f>
        <v>Yes</v>
      </c>
      <c r="I4586" s="2" t="str">
        <f aca="false">IF(AND(F4586="No",G4586="No",H4586="Yes"),"Yes","No")</f>
        <v>No</v>
      </c>
      <c r="J4586" s="2"/>
      <c r="K4586" s="2"/>
    </row>
    <row r="4587" customFormat="false" ht="15" hidden="false" customHeight="false" outlineLevel="0" collapsed="false">
      <c r="A4587" s="2" t="s">
        <v>10087</v>
      </c>
      <c r="B4587" s="13" t="n">
        <v>103</v>
      </c>
      <c r="C4587" s="13" t="n">
        <v>103</v>
      </c>
      <c r="D4587" s="14" t="n">
        <f aca="false">C4587/Summary!$B$4</f>
        <v>0.00686666666666667</v>
      </c>
      <c r="E4587" s="15" t="n">
        <v>0.571428571428571</v>
      </c>
      <c r="F4587" s="2" t="s">
        <v>53</v>
      </c>
      <c r="G4587" s="2" t="s">
        <v>44</v>
      </c>
      <c r="H4587" s="2" t="str">
        <f aca="false">IF(AND(E4587&gt;=0.4,E4587&lt;=0.6),"Yes","No")</f>
        <v>Yes</v>
      </c>
      <c r="I4587" s="2" t="str">
        <f aca="false">IF(AND(F4587="No",G4587="No",H4587="Yes"),"Yes","No")</f>
        <v>No</v>
      </c>
      <c r="J4587" s="2"/>
      <c r="K4587" s="2"/>
    </row>
    <row r="4588" customFormat="false" ht="15" hidden="false" customHeight="false" outlineLevel="0" collapsed="false">
      <c r="A4588" s="2" t="s">
        <v>10088</v>
      </c>
      <c r="B4588" s="13" t="n">
        <v>103</v>
      </c>
      <c r="C4588" s="13" t="n">
        <v>103</v>
      </c>
      <c r="D4588" s="14" t="n">
        <f aca="false">C4588/Summary!$B$4</f>
        <v>0.00686666666666667</v>
      </c>
      <c r="E4588" s="15" t="n">
        <v>0.714285714285714</v>
      </c>
      <c r="F4588" s="2" t="s">
        <v>44</v>
      </c>
      <c r="G4588" s="2" t="s">
        <v>53</v>
      </c>
      <c r="H4588" s="2" t="str">
        <f aca="false">IF(AND(E4588&gt;=0.4,E4588&lt;=0.6),"Yes","No")</f>
        <v>No</v>
      </c>
      <c r="I4588" s="2" t="str">
        <f aca="false">IF(AND(F4588="No",G4588="No",H4588="Yes"),"Yes","No")</f>
        <v>No</v>
      </c>
      <c r="J4588" s="2"/>
      <c r="K4588" s="2"/>
    </row>
    <row r="4589" customFormat="false" ht="15" hidden="false" customHeight="false" outlineLevel="0" collapsed="false">
      <c r="A4589" s="2" t="s">
        <v>10089</v>
      </c>
      <c r="B4589" s="13" t="n">
        <v>103</v>
      </c>
      <c r="C4589" s="13" t="n">
        <v>102</v>
      </c>
      <c r="D4589" s="14" t="n">
        <f aca="false">C4589/Summary!$B$4</f>
        <v>0.0068</v>
      </c>
      <c r="E4589" s="15" t="n">
        <v>0.428571428571429</v>
      </c>
      <c r="F4589" s="2" t="s">
        <v>53</v>
      </c>
      <c r="G4589" s="2" t="s">
        <v>44</v>
      </c>
      <c r="H4589" s="2" t="str">
        <f aca="false">IF(AND(E4589&gt;=0.4,E4589&lt;=0.6),"Yes","No")</f>
        <v>Yes</v>
      </c>
      <c r="I4589" s="2" t="str">
        <f aca="false">IF(AND(F4589="No",G4589="No",H4589="Yes"),"Yes","No")</f>
        <v>No</v>
      </c>
      <c r="J4589" s="2"/>
      <c r="K4589" s="2"/>
    </row>
    <row r="4590" customFormat="false" ht="15" hidden="false" customHeight="false" outlineLevel="0" collapsed="false">
      <c r="A4590" s="2" t="s">
        <v>10090</v>
      </c>
      <c r="B4590" s="13" t="n">
        <v>103</v>
      </c>
      <c r="C4590" s="13" t="n">
        <v>103</v>
      </c>
      <c r="D4590" s="14" t="n">
        <f aca="false">C4590/Summary!$B$4</f>
        <v>0.00686666666666667</v>
      </c>
      <c r="E4590" s="15" t="n">
        <v>0.714285714285714</v>
      </c>
      <c r="F4590" s="2" t="s">
        <v>44</v>
      </c>
      <c r="G4590" s="2" t="s">
        <v>53</v>
      </c>
      <c r="H4590" s="2" t="str">
        <f aca="false">IF(AND(E4590&gt;=0.4,E4590&lt;=0.6),"Yes","No")</f>
        <v>No</v>
      </c>
      <c r="I4590" s="2" t="str">
        <f aca="false">IF(AND(F4590="No",G4590="No",H4590="Yes"),"Yes","No")</f>
        <v>No</v>
      </c>
      <c r="J4590" s="2"/>
      <c r="K4590" s="2"/>
    </row>
    <row r="4591" customFormat="false" ht="15" hidden="false" customHeight="false" outlineLevel="0" collapsed="false">
      <c r="A4591" s="2" t="s">
        <v>10091</v>
      </c>
      <c r="B4591" s="13" t="n">
        <v>103</v>
      </c>
      <c r="C4591" s="13" t="n">
        <v>103</v>
      </c>
      <c r="D4591" s="14" t="n">
        <f aca="false">C4591/Summary!$B$4</f>
        <v>0.00686666666666667</v>
      </c>
      <c r="E4591" s="15" t="n">
        <v>0.428571428571429</v>
      </c>
      <c r="F4591" s="2" t="s">
        <v>53</v>
      </c>
      <c r="G4591" s="2" t="s">
        <v>44</v>
      </c>
      <c r="H4591" s="2" t="str">
        <f aca="false">IF(AND(E4591&gt;=0.4,E4591&lt;=0.6),"Yes","No")</f>
        <v>Yes</v>
      </c>
      <c r="I4591" s="2" t="str">
        <f aca="false">IF(AND(F4591="No",G4591="No",H4591="Yes"),"Yes","No")</f>
        <v>No</v>
      </c>
      <c r="J4591" s="2"/>
      <c r="K4591" s="2"/>
    </row>
    <row r="4592" customFormat="false" ht="15" hidden="false" customHeight="false" outlineLevel="0" collapsed="false">
      <c r="A4592" s="2" t="s">
        <v>10092</v>
      </c>
      <c r="B4592" s="13" t="n">
        <v>103</v>
      </c>
      <c r="C4592" s="13" t="n">
        <v>103</v>
      </c>
      <c r="D4592" s="14" t="n">
        <f aca="false">C4592/Summary!$B$4</f>
        <v>0.00686666666666667</v>
      </c>
      <c r="E4592" s="15" t="n">
        <v>0.857142857142857</v>
      </c>
      <c r="F4592" s="2" t="s">
        <v>53</v>
      </c>
      <c r="G4592" s="2" t="s">
        <v>53</v>
      </c>
      <c r="H4592" s="2" t="str">
        <f aca="false">IF(AND(E4592&gt;=0.4,E4592&lt;=0.6),"Yes","No")</f>
        <v>No</v>
      </c>
      <c r="I4592" s="2" t="str">
        <f aca="false">IF(AND(F4592="No",G4592="No",H4592="Yes"),"Yes","No")</f>
        <v>No</v>
      </c>
      <c r="J4592" s="2"/>
      <c r="K4592" s="2"/>
    </row>
    <row r="4593" customFormat="false" ht="15" hidden="false" customHeight="false" outlineLevel="0" collapsed="false">
      <c r="A4593" s="2" t="s">
        <v>10093</v>
      </c>
      <c r="B4593" s="13" t="n">
        <v>103</v>
      </c>
      <c r="C4593" s="13" t="n">
        <v>103</v>
      </c>
      <c r="D4593" s="14" t="n">
        <f aca="false">C4593/Summary!$B$4</f>
        <v>0.00686666666666667</v>
      </c>
      <c r="E4593" s="15" t="n">
        <v>0.571428571428571</v>
      </c>
      <c r="F4593" s="2" t="s">
        <v>53</v>
      </c>
      <c r="G4593" s="2" t="s">
        <v>44</v>
      </c>
      <c r="H4593" s="2" t="str">
        <f aca="false">IF(AND(E4593&gt;=0.4,E4593&lt;=0.6),"Yes","No")</f>
        <v>Yes</v>
      </c>
      <c r="I4593" s="2" t="str">
        <f aca="false">IF(AND(F4593="No",G4593="No",H4593="Yes"),"Yes","No")</f>
        <v>No</v>
      </c>
      <c r="J4593" s="2"/>
      <c r="K4593" s="2"/>
    </row>
    <row r="4594" customFormat="false" ht="15" hidden="false" customHeight="false" outlineLevel="0" collapsed="false">
      <c r="A4594" s="2" t="s">
        <v>10094</v>
      </c>
      <c r="B4594" s="13" t="n">
        <v>103</v>
      </c>
      <c r="C4594" s="13" t="n">
        <v>103</v>
      </c>
      <c r="D4594" s="14" t="n">
        <f aca="false">C4594/Summary!$B$4</f>
        <v>0.00686666666666667</v>
      </c>
      <c r="E4594" s="15" t="n">
        <v>0.428571428571429</v>
      </c>
      <c r="F4594" s="2" t="s">
        <v>53</v>
      </c>
      <c r="G4594" s="2" t="s">
        <v>44</v>
      </c>
      <c r="H4594" s="2" t="str">
        <f aca="false">IF(AND(E4594&gt;=0.4,E4594&lt;=0.6),"Yes","No")</f>
        <v>Yes</v>
      </c>
      <c r="I4594" s="2" t="str">
        <f aca="false">IF(AND(F4594="No",G4594="No",H4594="Yes"),"Yes","No")</f>
        <v>No</v>
      </c>
      <c r="J4594" s="2"/>
      <c r="K4594" s="2"/>
    </row>
    <row r="4595" customFormat="false" ht="15" hidden="false" customHeight="false" outlineLevel="0" collapsed="false">
      <c r="A4595" s="2" t="s">
        <v>10095</v>
      </c>
      <c r="B4595" s="13" t="n">
        <v>103</v>
      </c>
      <c r="C4595" s="13" t="n">
        <v>103</v>
      </c>
      <c r="D4595" s="14" t="n">
        <f aca="false">C4595/Summary!$B$4</f>
        <v>0.00686666666666667</v>
      </c>
      <c r="E4595" s="15" t="n">
        <v>0.285714285714286</v>
      </c>
      <c r="F4595" s="2" t="s">
        <v>44</v>
      </c>
      <c r="G4595" s="2" t="s">
        <v>44</v>
      </c>
      <c r="H4595" s="2" t="str">
        <f aca="false">IF(AND(E4595&gt;=0.4,E4595&lt;=0.6),"Yes","No")</f>
        <v>No</v>
      </c>
      <c r="I4595" s="2" t="str">
        <f aca="false">IF(AND(F4595="No",G4595="No",H4595="Yes"),"Yes","No")</f>
        <v>No</v>
      </c>
      <c r="J4595" s="2"/>
      <c r="K4595" s="2"/>
    </row>
    <row r="4596" customFormat="false" ht="15" hidden="false" customHeight="false" outlineLevel="0" collapsed="false">
      <c r="A4596" s="2" t="s">
        <v>10096</v>
      </c>
      <c r="B4596" s="13" t="n">
        <v>103</v>
      </c>
      <c r="C4596" s="13" t="n">
        <v>102</v>
      </c>
      <c r="D4596" s="14" t="n">
        <f aca="false">C4596/Summary!$B$4</f>
        <v>0.0068</v>
      </c>
      <c r="E4596" s="15" t="n">
        <v>0.285714285714286</v>
      </c>
      <c r="F4596" s="2" t="s">
        <v>44</v>
      </c>
      <c r="G4596" s="2" t="s">
        <v>53</v>
      </c>
      <c r="H4596" s="2" t="str">
        <f aca="false">IF(AND(E4596&gt;=0.4,E4596&lt;=0.6),"Yes","No")</f>
        <v>No</v>
      </c>
      <c r="I4596" s="2" t="str">
        <f aca="false">IF(AND(F4596="No",G4596="No",H4596="Yes"),"Yes","No")</f>
        <v>No</v>
      </c>
      <c r="J4596" s="2"/>
      <c r="K4596" s="2"/>
    </row>
    <row r="4597" customFormat="false" ht="15" hidden="false" customHeight="false" outlineLevel="0" collapsed="false">
      <c r="A4597" s="2" t="s">
        <v>10097</v>
      </c>
      <c r="B4597" s="13" t="n">
        <v>103</v>
      </c>
      <c r="C4597" s="13" t="n">
        <v>102</v>
      </c>
      <c r="D4597" s="14" t="n">
        <f aca="false">C4597/Summary!$B$4</f>
        <v>0.0068</v>
      </c>
      <c r="E4597" s="15" t="n">
        <v>0.571428571428571</v>
      </c>
      <c r="F4597" s="2" t="s">
        <v>44</v>
      </c>
      <c r="G4597" s="2" t="s">
        <v>53</v>
      </c>
      <c r="H4597" s="2" t="str">
        <f aca="false">IF(AND(E4597&gt;=0.4,E4597&lt;=0.6),"Yes","No")</f>
        <v>Yes</v>
      </c>
      <c r="I4597" s="2" t="str">
        <f aca="false">IF(AND(F4597="No",G4597="No",H4597="Yes"),"Yes","No")</f>
        <v>No</v>
      </c>
      <c r="J4597" s="2"/>
      <c r="K4597" s="2"/>
    </row>
    <row r="4598" customFormat="false" ht="15" hidden="false" customHeight="false" outlineLevel="0" collapsed="false">
      <c r="A4598" s="2" t="s">
        <v>10098</v>
      </c>
      <c r="B4598" s="13" t="n">
        <v>103</v>
      </c>
      <c r="C4598" s="13" t="n">
        <v>103</v>
      </c>
      <c r="D4598" s="14" t="n">
        <f aca="false">C4598/Summary!$B$4</f>
        <v>0.00686666666666667</v>
      </c>
      <c r="E4598" s="15" t="n">
        <v>0.428571428571429</v>
      </c>
      <c r="F4598" s="2" t="s">
        <v>53</v>
      </c>
      <c r="G4598" s="2" t="s">
        <v>44</v>
      </c>
      <c r="H4598" s="2" t="str">
        <f aca="false">IF(AND(E4598&gt;=0.4,E4598&lt;=0.6),"Yes","No")</f>
        <v>Yes</v>
      </c>
      <c r="I4598" s="2" t="str">
        <f aca="false">IF(AND(F4598="No",G4598="No",H4598="Yes"),"Yes","No")</f>
        <v>No</v>
      </c>
      <c r="J4598" s="2"/>
      <c r="K4598" s="2"/>
    </row>
    <row r="4599" customFormat="false" ht="15" hidden="false" customHeight="false" outlineLevel="0" collapsed="false">
      <c r="A4599" s="2" t="s">
        <v>10099</v>
      </c>
      <c r="B4599" s="13" t="n">
        <v>103</v>
      </c>
      <c r="C4599" s="13" t="n">
        <v>103</v>
      </c>
      <c r="D4599" s="14" t="n">
        <f aca="false">C4599/Summary!$B$4</f>
        <v>0.00686666666666667</v>
      </c>
      <c r="E4599" s="15" t="n">
        <v>0.714285714285714</v>
      </c>
      <c r="F4599" s="2" t="s">
        <v>44</v>
      </c>
      <c r="G4599" s="2" t="s">
        <v>53</v>
      </c>
      <c r="H4599" s="2" t="str">
        <f aca="false">IF(AND(E4599&gt;=0.4,E4599&lt;=0.6),"Yes","No")</f>
        <v>No</v>
      </c>
      <c r="I4599" s="2" t="str">
        <f aca="false">IF(AND(F4599="No",G4599="No",H4599="Yes"),"Yes","No")</f>
        <v>No</v>
      </c>
      <c r="J4599" s="2"/>
      <c r="K4599" s="2"/>
    </row>
    <row r="4600" customFormat="false" ht="15" hidden="false" customHeight="false" outlineLevel="0" collapsed="false">
      <c r="A4600" s="2" t="s">
        <v>10100</v>
      </c>
      <c r="B4600" s="13" t="n">
        <v>103</v>
      </c>
      <c r="C4600" s="13" t="n">
        <v>103</v>
      </c>
      <c r="D4600" s="14" t="n">
        <f aca="false">C4600/Summary!$B$4</f>
        <v>0.00686666666666667</v>
      </c>
      <c r="E4600" s="15" t="n">
        <v>0.857142857142857</v>
      </c>
      <c r="F4600" s="2" t="s">
        <v>53</v>
      </c>
      <c r="G4600" s="2" t="s">
        <v>44</v>
      </c>
      <c r="H4600" s="2" t="str">
        <f aca="false">IF(AND(E4600&gt;=0.4,E4600&lt;=0.6),"Yes","No")</f>
        <v>No</v>
      </c>
      <c r="I4600" s="2" t="str">
        <f aca="false">IF(AND(F4600="No",G4600="No",H4600="Yes"),"Yes","No")</f>
        <v>No</v>
      </c>
      <c r="J4600" s="2"/>
      <c r="K4600" s="2"/>
    </row>
    <row r="4601" customFormat="false" ht="15" hidden="false" customHeight="false" outlineLevel="0" collapsed="false">
      <c r="A4601" s="2" t="s">
        <v>10101</v>
      </c>
      <c r="B4601" s="13" t="n">
        <v>103</v>
      </c>
      <c r="C4601" s="13" t="n">
        <v>103</v>
      </c>
      <c r="D4601" s="14" t="n">
        <f aca="false">C4601/Summary!$B$4</f>
        <v>0.00686666666666667</v>
      </c>
      <c r="E4601" s="15" t="n">
        <v>0.857142857142857</v>
      </c>
      <c r="F4601" s="2" t="s">
        <v>53</v>
      </c>
      <c r="G4601" s="2" t="s">
        <v>53</v>
      </c>
      <c r="H4601" s="2" t="str">
        <f aca="false">IF(AND(E4601&gt;=0.4,E4601&lt;=0.6),"Yes","No")</f>
        <v>No</v>
      </c>
      <c r="I4601" s="2" t="str">
        <f aca="false">IF(AND(F4601="No",G4601="No",H4601="Yes"),"Yes","No")</f>
        <v>No</v>
      </c>
      <c r="J4601" s="2"/>
      <c r="K4601" s="2"/>
    </row>
    <row r="4602" customFormat="false" ht="15" hidden="false" customHeight="false" outlineLevel="0" collapsed="false">
      <c r="A4602" s="2" t="s">
        <v>10102</v>
      </c>
      <c r="B4602" s="13" t="n">
        <v>103</v>
      </c>
      <c r="C4602" s="13" t="n">
        <v>103</v>
      </c>
      <c r="D4602" s="14" t="n">
        <f aca="false">C4602/Summary!$B$4</f>
        <v>0.00686666666666667</v>
      </c>
      <c r="E4602" s="15" t="n">
        <v>0.571428571428571</v>
      </c>
      <c r="F4602" s="2" t="s">
        <v>53</v>
      </c>
      <c r="G4602" s="2" t="s">
        <v>44</v>
      </c>
      <c r="H4602" s="2" t="str">
        <f aca="false">IF(AND(E4602&gt;=0.4,E4602&lt;=0.6),"Yes","No")</f>
        <v>Yes</v>
      </c>
      <c r="I4602" s="2" t="str">
        <f aca="false">IF(AND(F4602="No",G4602="No",H4602="Yes"),"Yes","No")</f>
        <v>No</v>
      </c>
      <c r="J4602" s="2"/>
      <c r="K4602" s="2"/>
    </row>
    <row r="4603" customFormat="false" ht="15" hidden="false" customHeight="false" outlineLevel="0" collapsed="false">
      <c r="A4603" s="2" t="s">
        <v>10103</v>
      </c>
      <c r="B4603" s="13" t="n">
        <v>103</v>
      </c>
      <c r="C4603" s="13" t="n">
        <v>103</v>
      </c>
      <c r="D4603" s="14" t="n">
        <f aca="false">C4603/Summary!$B$4</f>
        <v>0.00686666666666667</v>
      </c>
      <c r="E4603" s="15" t="n">
        <v>0.571428571428571</v>
      </c>
      <c r="F4603" s="2" t="s">
        <v>53</v>
      </c>
      <c r="G4603" s="2" t="s">
        <v>44</v>
      </c>
      <c r="H4603" s="2" t="str">
        <f aca="false">IF(AND(E4603&gt;=0.4,E4603&lt;=0.6),"Yes","No")</f>
        <v>Yes</v>
      </c>
      <c r="I4603" s="2" t="str">
        <f aca="false">IF(AND(F4603="No",G4603="No",H4603="Yes"),"Yes","No")</f>
        <v>No</v>
      </c>
      <c r="J4603" s="2"/>
      <c r="K4603" s="2"/>
    </row>
    <row r="4604" customFormat="false" ht="15" hidden="false" customHeight="false" outlineLevel="0" collapsed="false">
      <c r="A4604" s="2" t="s">
        <v>10104</v>
      </c>
      <c r="B4604" s="13" t="n">
        <v>103</v>
      </c>
      <c r="C4604" s="13" t="n">
        <v>103</v>
      </c>
      <c r="D4604" s="14" t="n">
        <f aca="false">C4604/Summary!$B$4</f>
        <v>0.00686666666666667</v>
      </c>
      <c r="E4604" s="15" t="n">
        <v>0.857142857142857</v>
      </c>
      <c r="F4604" s="2" t="s">
        <v>53</v>
      </c>
      <c r="G4604" s="2" t="s">
        <v>53</v>
      </c>
      <c r="H4604" s="2" t="str">
        <f aca="false">IF(AND(E4604&gt;=0.4,E4604&lt;=0.6),"Yes","No")</f>
        <v>No</v>
      </c>
      <c r="I4604" s="2" t="str">
        <f aca="false">IF(AND(F4604="No",G4604="No",H4604="Yes"),"Yes","No")</f>
        <v>No</v>
      </c>
      <c r="J4604" s="2"/>
      <c r="K4604" s="2"/>
    </row>
    <row r="4605" customFormat="false" ht="15" hidden="false" customHeight="false" outlineLevel="0" collapsed="false">
      <c r="A4605" s="2" t="s">
        <v>10105</v>
      </c>
      <c r="B4605" s="13" t="n">
        <v>103</v>
      </c>
      <c r="C4605" s="13" t="n">
        <v>103</v>
      </c>
      <c r="D4605" s="14" t="n">
        <f aca="false">C4605/Summary!$B$4</f>
        <v>0.00686666666666667</v>
      </c>
      <c r="E4605" s="15" t="n">
        <v>0.714285714285714</v>
      </c>
      <c r="F4605" s="2" t="s">
        <v>53</v>
      </c>
      <c r="G4605" s="2" t="s">
        <v>44</v>
      </c>
      <c r="H4605" s="2" t="str">
        <f aca="false">IF(AND(E4605&gt;=0.4,E4605&lt;=0.6),"Yes","No")</f>
        <v>No</v>
      </c>
      <c r="I4605" s="2" t="str">
        <f aca="false">IF(AND(F4605="No",G4605="No",H4605="Yes"),"Yes","No")</f>
        <v>No</v>
      </c>
      <c r="J4605" s="2"/>
      <c r="K4605" s="2"/>
    </row>
    <row r="4606" customFormat="false" ht="15" hidden="false" customHeight="false" outlineLevel="0" collapsed="false">
      <c r="A4606" s="2" t="s">
        <v>10106</v>
      </c>
      <c r="B4606" s="13" t="n">
        <v>103</v>
      </c>
      <c r="C4606" s="13" t="n">
        <v>103</v>
      </c>
      <c r="D4606" s="14" t="n">
        <f aca="false">C4606/Summary!$B$4</f>
        <v>0.00686666666666667</v>
      </c>
      <c r="E4606" s="15" t="n">
        <v>0.571428571428571</v>
      </c>
      <c r="F4606" s="2" t="s">
        <v>53</v>
      </c>
      <c r="G4606" s="2" t="s">
        <v>53</v>
      </c>
      <c r="H4606" s="2" t="str">
        <f aca="false">IF(AND(E4606&gt;=0.4,E4606&lt;=0.6),"Yes","No")</f>
        <v>Yes</v>
      </c>
      <c r="I4606" s="2" t="str">
        <f aca="false">IF(AND(F4606="No",G4606="No",H4606="Yes"),"Yes","No")</f>
        <v>No</v>
      </c>
      <c r="J4606" s="2"/>
      <c r="K4606" s="2"/>
    </row>
    <row r="4607" customFormat="false" ht="15" hidden="false" customHeight="false" outlineLevel="0" collapsed="false">
      <c r="A4607" s="2" t="s">
        <v>10107</v>
      </c>
      <c r="B4607" s="13" t="n">
        <v>103</v>
      </c>
      <c r="C4607" s="13" t="n">
        <v>103</v>
      </c>
      <c r="D4607" s="14" t="n">
        <f aca="false">C4607/Summary!$B$4</f>
        <v>0.00686666666666667</v>
      </c>
      <c r="E4607" s="15" t="n">
        <v>0.714285714285714</v>
      </c>
      <c r="F4607" s="2" t="s">
        <v>53</v>
      </c>
      <c r="G4607" s="2" t="s">
        <v>44</v>
      </c>
      <c r="H4607" s="2" t="str">
        <f aca="false">IF(AND(E4607&gt;=0.4,E4607&lt;=0.6),"Yes","No")</f>
        <v>No</v>
      </c>
      <c r="I4607" s="2" t="str">
        <f aca="false">IF(AND(F4607="No",G4607="No",H4607="Yes"),"Yes","No")</f>
        <v>No</v>
      </c>
      <c r="J4607" s="2"/>
      <c r="K4607" s="2"/>
    </row>
    <row r="4608" customFormat="false" ht="15" hidden="false" customHeight="false" outlineLevel="0" collapsed="false">
      <c r="A4608" s="2" t="s">
        <v>10108</v>
      </c>
      <c r="B4608" s="13" t="n">
        <v>103</v>
      </c>
      <c r="C4608" s="13" t="n">
        <v>103</v>
      </c>
      <c r="D4608" s="14" t="n">
        <f aca="false">C4608/Summary!$B$4</f>
        <v>0.00686666666666667</v>
      </c>
      <c r="E4608" s="15" t="n">
        <v>0.857142857142857</v>
      </c>
      <c r="F4608" s="2" t="s">
        <v>53</v>
      </c>
      <c r="G4608" s="2" t="s">
        <v>44</v>
      </c>
      <c r="H4608" s="2" t="str">
        <f aca="false">IF(AND(E4608&gt;=0.4,E4608&lt;=0.6),"Yes","No")</f>
        <v>No</v>
      </c>
      <c r="I4608" s="2" t="str">
        <f aca="false">IF(AND(F4608="No",G4608="No",H4608="Yes"),"Yes","No")</f>
        <v>No</v>
      </c>
      <c r="J4608" s="2"/>
      <c r="K4608" s="2"/>
    </row>
    <row r="4609" customFormat="false" ht="15" hidden="false" customHeight="false" outlineLevel="0" collapsed="false">
      <c r="A4609" s="2" t="s">
        <v>10109</v>
      </c>
      <c r="B4609" s="13" t="n">
        <v>103</v>
      </c>
      <c r="C4609" s="13" t="n">
        <v>103</v>
      </c>
      <c r="D4609" s="14" t="n">
        <f aca="false">C4609/Summary!$B$4</f>
        <v>0.00686666666666667</v>
      </c>
      <c r="E4609" s="15" t="n">
        <v>0.714285714285714</v>
      </c>
      <c r="F4609" s="2" t="s">
        <v>53</v>
      </c>
      <c r="G4609" s="2" t="s">
        <v>44</v>
      </c>
      <c r="H4609" s="2" t="str">
        <f aca="false">IF(AND(E4609&gt;=0.4,E4609&lt;=0.6),"Yes","No")</f>
        <v>No</v>
      </c>
      <c r="I4609" s="2" t="str">
        <f aca="false">IF(AND(F4609="No",G4609="No",H4609="Yes"),"Yes","No")</f>
        <v>No</v>
      </c>
      <c r="J4609" s="2"/>
      <c r="K4609" s="2"/>
    </row>
    <row r="4610" customFormat="false" ht="15" hidden="false" customHeight="false" outlineLevel="0" collapsed="false">
      <c r="A4610" s="2" t="s">
        <v>10110</v>
      </c>
      <c r="B4610" s="13" t="n">
        <v>103</v>
      </c>
      <c r="C4610" s="13" t="n">
        <v>103</v>
      </c>
      <c r="D4610" s="14" t="n">
        <f aca="false">C4610/Summary!$B$4</f>
        <v>0.00686666666666667</v>
      </c>
      <c r="E4610" s="15" t="n">
        <v>0.714285714285714</v>
      </c>
      <c r="F4610" s="2" t="s">
        <v>53</v>
      </c>
      <c r="G4610" s="2" t="s">
        <v>44</v>
      </c>
      <c r="H4610" s="2" t="str">
        <f aca="false">IF(AND(E4610&gt;=0.4,E4610&lt;=0.6),"Yes","No")</f>
        <v>No</v>
      </c>
      <c r="I4610" s="2" t="str">
        <f aca="false">IF(AND(F4610="No",G4610="No",H4610="Yes"),"Yes","No")</f>
        <v>No</v>
      </c>
      <c r="J4610" s="2"/>
      <c r="K4610" s="2"/>
    </row>
    <row r="4611" customFormat="false" ht="15" hidden="false" customHeight="false" outlineLevel="0" collapsed="false">
      <c r="A4611" s="2" t="s">
        <v>10111</v>
      </c>
      <c r="B4611" s="13" t="n">
        <v>103</v>
      </c>
      <c r="C4611" s="13" t="n">
        <v>103</v>
      </c>
      <c r="D4611" s="14" t="n">
        <f aca="false">C4611/Summary!$B$4</f>
        <v>0.00686666666666667</v>
      </c>
      <c r="E4611" s="15" t="n">
        <v>0.714285714285714</v>
      </c>
      <c r="F4611" s="2" t="s">
        <v>53</v>
      </c>
      <c r="G4611" s="2" t="s">
        <v>44</v>
      </c>
      <c r="H4611" s="2" t="str">
        <f aca="false">IF(AND(E4611&gt;=0.4,E4611&lt;=0.6),"Yes","No")</f>
        <v>No</v>
      </c>
      <c r="I4611" s="2" t="str">
        <f aca="false">IF(AND(F4611="No",G4611="No",H4611="Yes"),"Yes","No")</f>
        <v>No</v>
      </c>
      <c r="J4611" s="2"/>
      <c r="K4611" s="2"/>
    </row>
    <row r="4612" customFormat="false" ht="15" hidden="false" customHeight="false" outlineLevel="0" collapsed="false">
      <c r="A4612" s="2" t="s">
        <v>10112</v>
      </c>
      <c r="B4612" s="13" t="n">
        <v>103</v>
      </c>
      <c r="C4612" s="13" t="n">
        <v>103</v>
      </c>
      <c r="D4612" s="14" t="n">
        <f aca="false">C4612/Summary!$B$4</f>
        <v>0.00686666666666667</v>
      </c>
      <c r="E4612" s="15" t="n">
        <v>0.714285714285714</v>
      </c>
      <c r="F4612" s="2" t="s">
        <v>53</v>
      </c>
      <c r="G4612" s="2" t="s">
        <v>44</v>
      </c>
      <c r="H4612" s="2" t="str">
        <f aca="false">IF(AND(E4612&gt;=0.4,E4612&lt;=0.6),"Yes","No")</f>
        <v>No</v>
      </c>
      <c r="I4612" s="2" t="str">
        <f aca="false">IF(AND(F4612="No",G4612="No",H4612="Yes"),"Yes","No")</f>
        <v>No</v>
      </c>
      <c r="J4612" s="2"/>
      <c r="K4612" s="2"/>
    </row>
    <row r="4613" customFormat="false" ht="15" hidden="false" customHeight="false" outlineLevel="0" collapsed="false">
      <c r="A4613" s="2" t="s">
        <v>10113</v>
      </c>
      <c r="B4613" s="13" t="n">
        <v>103</v>
      </c>
      <c r="C4613" s="13" t="n">
        <v>102</v>
      </c>
      <c r="D4613" s="14" t="n">
        <f aca="false">C4613/Summary!$B$4</f>
        <v>0.0068</v>
      </c>
      <c r="E4613" s="15" t="n">
        <v>1</v>
      </c>
      <c r="F4613" s="2" t="s">
        <v>53</v>
      </c>
      <c r="G4613" s="2" t="s">
        <v>53</v>
      </c>
      <c r="H4613" s="2" t="str">
        <f aca="false">IF(AND(E4613&gt;=0.4,E4613&lt;=0.6),"Yes","No")</f>
        <v>No</v>
      </c>
      <c r="I4613" s="2" t="str">
        <f aca="false">IF(AND(F4613="No",G4613="No",H4613="Yes"),"Yes","No")</f>
        <v>No</v>
      </c>
      <c r="J4613" s="2"/>
      <c r="K4613" s="2"/>
    </row>
    <row r="4614" customFormat="false" ht="15" hidden="false" customHeight="false" outlineLevel="0" collapsed="false">
      <c r="A4614" s="2" t="s">
        <v>10114</v>
      </c>
      <c r="B4614" s="13" t="n">
        <v>103</v>
      </c>
      <c r="C4614" s="13" t="n">
        <v>103</v>
      </c>
      <c r="D4614" s="14" t="n">
        <f aca="false">C4614/Summary!$B$4</f>
        <v>0.00686666666666667</v>
      </c>
      <c r="E4614" s="15" t="n">
        <v>0.857142857142857</v>
      </c>
      <c r="F4614" s="2" t="s">
        <v>53</v>
      </c>
      <c r="G4614" s="2" t="s">
        <v>53</v>
      </c>
      <c r="H4614" s="2" t="str">
        <f aca="false">IF(AND(E4614&gt;=0.4,E4614&lt;=0.6),"Yes","No")</f>
        <v>No</v>
      </c>
      <c r="I4614" s="2" t="str">
        <f aca="false">IF(AND(F4614="No",G4614="No",H4614="Yes"),"Yes","No")</f>
        <v>No</v>
      </c>
      <c r="J4614" s="2"/>
      <c r="K4614" s="2"/>
    </row>
    <row r="4615" customFormat="false" ht="15" hidden="false" customHeight="false" outlineLevel="0" collapsed="false">
      <c r="A4615" s="2" t="s">
        <v>10115</v>
      </c>
      <c r="B4615" s="13" t="n">
        <v>103</v>
      </c>
      <c r="C4615" s="13" t="n">
        <v>102</v>
      </c>
      <c r="D4615" s="14" t="n">
        <f aca="false">C4615/Summary!$B$4</f>
        <v>0.0068</v>
      </c>
      <c r="E4615" s="15" t="n">
        <v>0.428571428571429</v>
      </c>
      <c r="F4615" s="2" t="s">
        <v>53</v>
      </c>
      <c r="G4615" s="2" t="s">
        <v>44</v>
      </c>
      <c r="H4615" s="2" t="str">
        <f aca="false">IF(AND(E4615&gt;=0.4,E4615&lt;=0.6),"Yes","No")</f>
        <v>Yes</v>
      </c>
      <c r="I4615" s="2" t="str">
        <f aca="false">IF(AND(F4615="No",G4615="No",H4615="Yes"),"Yes","No")</f>
        <v>No</v>
      </c>
      <c r="J4615" s="2"/>
      <c r="K4615" s="2"/>
    </row>
    <row r="4616" customFormat="false" ht="15" hidden="false" customHeight="false" outlineLevel="0" collapsed="false">
      <c r="A4616" s="2" t="s">
        <v>10116</v>
      </c>
      <c r="B4616" s="13" t="n">
        <v>103</v>
      </c>
      <c r="C4616" s="13" t="n">
        <v>103</v>
      </c>
      <c r="D4616" s="14" t="n">
        <f aca="false">C4616/Summary!$B$4</f>
        <v>0.00686666666666667</v>
      </c>
      <c r="E4616" s="15" t="n">
        <v>0.714285714285714</v>
      </c>
      <c r="F4616" s="2" t="s">
        <v>53</v>
      </c>
      <c r="G4616" s="2" t="s">
        <v>44</v>
      </c>
      <c r="H4616" s="2" t="str">
        <f aca="false">IF(AND(E4616&gt;=0.4,E4616&lt;=0.6),"Yes","No")</f>
        <v>No</v>
      </c>
      <c r="I4616" s="2" t="str">
        <f aca="false">IF(AND(F4616="No",G4616="No",H4616="Yes"),"Yes","No")</f>
        <v>No</v>
      </c>
      <c r="J4616" s="2"/>
      <c r="K4616" s="2"/>
    </row>
    <row r="4617" customFormat="false" ht="15" hidden="false" customHeight="false" outlineLevel="0" collapsed="false">
      <c r="A4617" s="2" t="s">
        <v>10117</v>
      </c>
      <c r="B4617" s="13" t="n">
        <v>103</v>
      </c>
      <c r="C4617" s="13" t="n">
        <v>102</v>
      </c>
      <c r="D4617" s="14" t="n">
        <f aca="false">C4617/Summary!$B$4</f>
        <v>0.0068</v>
      </c>
      <c r="E4617" s="15" t="n">
        <v>0.857142857142857</v>
      </c>
      <c r="F4617" s="2" t="s">
        <v>53</v>
      </c>
      <c r="G4617" s="2" t="s">
        <v>44</v>
      </c>
      <c r="H4617" s="2" t="str">
        <f aca="false">IF(AND(E4617&gt;=0.4,E4617&lt;=0.6),"Yes","No")</f>
        <v>No</v>
      </c>
      <c r="I4617" s="2" t="str">
        <f aca="false">IF(AND(F4617="No",G4617="No",H4617="Yes"),"Yes","No")</f>
        <v>No</v>
      </c>
      <c r="J4617" s="2"/>
      <c r="K4617" s="2"/>
    </row>
    <row r="4618" customFormat="false" ht="15" hidden="false" customHeight="false" outlineLevel="0" collapsed="false">
      <c r="A4618" s="2" t="s">
        <v>10118</v>
      </c>
      <c r="B4618" s="13" t="n">
        <v>103</v>
      </c>
      <c r="C4618" s="13" t="n">
        <v>103</v>
      </c>
      <c r="D4618" s="14" t="n">
        <f aca="false">C4618/Summary!$B$4</f>
        <v>0.00686666666666667</v>
      </c>
      <c r="E4618" s="15" t="n">
        <v>0.571428571428571</v>
      </c>
      <c r="F4618" s="2" t="s">
        <v>53</v>
      </c>
      <c r="G4618" s="2" t="s">
        <v>44</v>
      </c>
      <c r="H4618" s="2" t="str">
        <f aca="false">IF(AND(E4618&gt;=0.4,E4618&lt;=0.6),"Yes","No")</f>
        <v>Yes</v>
      </c>
      <c r="I4618" s="2" t="str">
        <f aca="false">IF(AND(F4618="No",G4618="No",H4618="Yes"),"Yes","No")</f>
        <v>No</v>
      </c>
      <c r="J4618" s="2"/>
      <c r="K4618" s="2"/>
    </row>
    <row r="4619" customFormat="false" ht="15" hidden="false" customHeight="false" outlineLevel="0" collapsed="false">
      <c r="A4619" s="2" t="s">
        <v>10119</v>
      </c>
      <c r="B4619" s="13" t="n">
        <v>103</v>
      </c>
      <c r="C4619" s="13" t="n">
        <v>102</v>
      </c>
      <c r="D4619" s="14" t="n">
        <f aca="false">C4619/Summary!$B$4</f>
        <v>0.0068</v>
      </c>
      <c r="E4619" s="15" t="n">
        <v>0.857142857142857</v>
      </c>
      <c r="F4619" s="2" t="s">
        <v>53</v>
      </c>
      <c r="G4619" s="2" t="s">
        <v>44</v>
      </c>
      <c r="H4619" s="2" t="str">
        <f aca="false">IF(AND(E4619&gt;=0.4,E4619&lt;=0.6),"Yes","No")</f>
        <v>No</v>
      </c>
      <c r="I4619" s="2" t="str">
        <f aca="false">IF(AND(F4619="No",G4619="No",H4619="Yes"),"Yes","No")</f>
        <v>No</v>
      </c>
      <c r="J4619" s="2"/>
      <c r="K4619" s="2"/>
    </row>
    <row r="4620" customFormat="false" ht="15" hidden="false" customHeight="false" outlineLevel="0" collapsed="false">
      <c r="A4620" s="2" t="s">
        <v>10120</v>
      </c>
      <c r="B4620" s="13" t="n">
        <v>103</v>
      </c>
      <c r="C4620" s="13" t="n">
        <v>103</v>
      </c>
      <c r="D4620" s="14" t="n">
        <f aca="false">C4620/Summary!$B$4</f>
        <v>0.00686666666666667</v>
      </c>
      <c r="E4620" s="15" t="n">
        <v>0.714285714285714</v>
      </c>
      <c r="F4620" s="2" t="s">
        <v>44</v>
      </c>
      <c r="G4620" s="2" t="s">
        <v>44</v>
      </c>
      <c r="H4620" s="2" t="str">
        <f aca="false">IF(AND(E4620&gt;=0.4,E4620&lt;=0.6),"Yes","No")</f>
        <v>No</v>
      </c>
      <c r="I4620" s="2" t="str">
        <f aca="false">IF(AND(F4620="No",G4620="No",H4620="Yes"),"Yes","No")</f>
        <v>No</v>
      </c>
      <c r="J4620" s="2"/>
      <c r="K4620" s="2"/>
    </row>
    <row r="4621" customFormat="false" ht="15" hidden="false" customHeight="false" outlineLevel="0" collapsed="false">
      <c r="A4621" s="2" t="s">
        <v>10121</v>
      </c>
      <c r="B4621" s="13" t="n">
        <v>103</v>
      </c>
      <c r="C4621" s="13" t="n">
        <v>103</v>
      </c>
      <c r="D4621" s="14" t="n">
        <f aca="false">C4621/Summary!$B$4</f>
        <v>0.00686666666666667</v>
      </c>
      <c r="E4621" s="15" t="n">
        <v>0.428571428571429</v>
      </c>
      <c r="F4621" s="2" t="s">
        <v>53</v>
      </c>
      <c r="G4621" s="2" t="s">
        <v>44</v>
      </c>
      <c r="H4621" s="2" t="str">
        <f aca="false">IF(AND(E4621&gt;=0.4,E4621&lt;=0.6),"Yes","No")</f>
        <v>Yes</v>
      </c>
      <c r="I4621" s="2" t="str">
        <f aca="false">IF(AND(F4621="No",G4621="No",H4621="Yes"),"Yes","No")</f>
        <v>No</v>
      </c>
      <c r="J4621" s="2"/>
      <c r="K4621" s="2"/>
    </row>
    <row r="4622" customFormat="false" ht="15" hidden="false" customHeight="false" outlineLevel="0" collapsed="false">
      <c r="A4622" s="2" t="s">
        <v>10122</v>
      </c>
      <c r="B4622" s="13" t="n">
        <v>103</v>
      </c>
      <c r="C4622" s="13" t="n">
        <v>102</v>
      </c>
      <c r="D4622" s="14" t="n">
        <f aca="false">C4622/Summary!$B$4</f>
        <v>0.0068</v>
      </c>
      <c r="E4622" s="15" t="n">
        <v>0.714285714285714</v>
      </c>
      <c r="F4622" s="2" t="s">
        <v>53</v>
      </c>
      <c r="G4622" s="2" t="s">
        <v>44</v>
      </c>
      <c r="H4622" s="2" t="str">
        <f aca="false">IF(AND(E4622&gt;=0.4,E4622&lt;=0.6),"Yes","No")</f>
        <v>No</v>
      </c>
      <c r="I4622" s="2" t="str">
        <f aca="false">IF(AND(F4622="No",G4622="No",H4622="Yes"),"Yes","No")</f>
        <v>No</v>
      </c>
      <c r="J4622" s="2"/>
      <c r="K4622" s="2"/>
    </row>
    <row r="4623" customFormat="false" ht="15" hidden="false" customHeight="false" outlineLevel="0" collapsed="false">
      <c r="A4623" s="2" t="s">
        <v>10123</v>
      </c>
      <c r="B4623" s="13" t="n">
        <v>103</v>
      </c>
      <c r="C4623" s="13" t="n">
        <v>102</v>
      </c>
      <c r="D4623" s="14" t="n">
        <f aca="false">C4623/Summary!$B$4</f>
        <v>0.0068</v>
      </c>
      <c r="E4623" s="15" t="n">
        <v>0.428571428571429</v>
      </c>
      <c r="F4623" s="2" t="s">
        <v>53</v>
      </c>
      <c r="G4623" s="2" t="s">
        <v>44</v>
      </c>
      <c r="H4623" s="2" t="str">
        <f aca="false">IF(AND(E4623&gt;=0.4,E4623&lt;=0.6),"Yes","No")</f>
        <v>Yes</v>
      </c>
      <c r="I4623" s="2" t="str">
        <f aca="false">IF(AND(F4623="No",G4623="No",H4623="Yes"),"Yes","No")</f>
        <v>No</v>
      </c>
      <c r="J4623" s="2"/>
      <c r="K4623" s="2"/>
    </row>
    <row r="4624" customFormat="false" ht="15" hidden="false" customHeight="false" outlineLevel="0" collapsed="false">
      <c r="A4624" s="2" t="s">
        <v>10124</v>
      </c>
      <c r="B4624" s="13" t="n">
        <v>103</v>
      </c>
      <c r="C4624" s="13" t="n">
        <v>103</v>
      </c>
      <c r="D4624" s="14" t="n">
        <f aca="false">C4624/Summary!$B$4</f>
        <v>0.00686666666666667</v>
      </c>
      <c r="E4624" s="15" t="n">
        <v>0.857142857142857</v>
      </c>
      <c r="F4624" s="2" t="s">
        <v>53</v>
      </c>
      <c r="G4624" s="2" t="s">
        <v>44</v>
      </c>
      <c r="H4624" s="2" t="str">
        <f aca="false">IF(AND(E4624&gt;=0.4,E4624&lt;=0.6),"Yes","No")</f>
        <v>No</v>
      </c>
      <c r="I4624" s="2" t="str">
        <f aca="false">IF(AND(F4624="No",G4624="No",H4624="Yes"),"Yes","No")</f>
        <v>No</v>
      </c>
      <c r="J4624" s="2"/>
      <c r="K4624" s="2"/>
    </row>
    <row r="4625" customFormat="false" ht="15" hidden="false" customHeight="false" outlineLevel="0" collapsed="false">
      <c r="A4625" s="2" t="s">
        <v>10125</v>
      </c>
      <c r="B4625" s="13" t="n">
        <v>103</v>
      </c>
      <c r="C4625" s="13" t="n">
        <v>102</v>
      </c>
      <c r="D4625" s="14" t="n">
        <f aca="false">C4625/Summary!$B$4</f>
        <v>0.0068</v>
      </c>
      <c r="E4625" s="15" t="n">
        <v>0.714285714285714</v>
      </c>
      <c r="F4625" s="2" t="s">
        <v>53</v>
      </c>
      <c r="G4625" s="2" t="s">
        <v>44</v>
      </c>
      <c r="H4625" s="2" t="str">
        <f aca="false">IF(AND(E4625&gt;=0.4,E4625&lt;=0.6),"Yes","No")</f>
        <v>No</v>
      </c>
      <c r="I4625" s="2" t="str">
        <f aca="false">IF(AND(F4625="No",G4625="No",H4625="Yes"),"Yes","No")</f>
        <v>No</v>
      </c>
      <c r="J4625" s="2"/>
      <c r="K4625" s="2"/>
    </row>
    <row r="4626" customFormat="false" ht="15" hidden="false" customHeight="false" outlineLevel="0" collapsed="false">
      <c r="A4626" s="2" t="s">
        <v>10126</v>
      </c>
      <c r="B4626" s="13" t="n">
        <v>103</v>
      </c>
      <c r="C4626" s="13" t="n">
        <v>102</v>
      </c>
      <c r="D4626" s="14" t="n">
        <f aca="false">C4626/Summary!$B$4</f>
        <v>0.0068</v>
      </c>
      <c r="E4626" s="15" t="n">
        <v>0.714285714285714</v>
      </c>
      <c r="F4626" s="2" t="s">
        <v>53</v>
      </c>
      <c r="G4626" s="2" t="s">
        <v>53</v>
      </c>
      <c r="H4626" s="2" t="str">
        <f aca="false">IF(AND(E4626&gt;=0.4,E4626&lt;=0.6),"Yes","No")</f>
        <v>No</v>
      </c>
      <c r="I4626" s="2" t="str">
        <f aca="false">IF(AND(F4626="No",G4626="No",H4626="Yes"),"Yes","No")</f>
        <v>No</v>
      </c>
      <c r="J4626" s="2"/>
      <c r="K4626" s="2"/>
    </row>
    <row r="4627" customFormat="false" ht="15" hidden="false" customHeight="false" outlineLevel="0" collapsed="false">
      <c r="A4627" s="2" t="s">
        <v>10127</v>
      </c>
      <c r="B4627" s="13" t="n">
        <v>103</v>
      </c>
      <c r="C4627" s="13" t="n">
        <v>103</v>
      </c>
      <c r="D4627" s="14" t="n">
        <f aca="false">C4627/Summary!$B$4</f>
        <v>0.00686666666666667</v>
      </c>
      <c r="E4627" s="15" t="n">
        <v>0.428571428571429</v>
      </c>
      <c r="F4627" s="2" t="s">
        <v>53</v>
      </c>
      <c r="G4627" s="2" t="s">
        <v>44</v>
      </c>
      <c r="H4627" s="2" t="str">
        <f aca="false">IF(AND(E4627&gt;=0.4,E4627&lt;=0.6),"Yes","No")</f>
        <v>Yes</v>
      </c>
      <c r="I4627" s="2" t="str">
        <f aca="false">IF(AND(F4627="No",G4627="No",H4627="Yes"),"Yes","No")</f>
        <v>No</v>
      </c>
      <c r="J4627" s="2"/>
      <c r="K4627" s="2"/>
    </row>
    <row r="4628" customFormat="false" ht="15" hidden="false" customHeight="false" outlineLevel="0" collapsed="false">
      <c r="A4628" s="2" t="s">
        <v>10128</v>
      </c>
      <c r="B4628" s="13" t="n">
        <v>103</v>
      </c>
      <c r="C4628" s="13" t="n">
        <v>103</v>
      </c>
      <c r="D4628" s="14" t="n">
        <f aca="false">C4628/Summary!$B$4</f>
        <v>0.00686666666666667</v>
      </c>
      <c r="E4628" s="15" t="n">
        <v>0.428571428571429</v>
      </c>
      <c r="F4628" s="2" t="s">
        <v>53</v>
      </c>
      <c r="G4628" s="2" t="s">
        <v>53</v>
      </c>
      <c r="H4628" s="2" t="str">
        <f aca="false">IF(AND(E4628&gt;=0.4,E4628&lt;=0.6),"Yes","No")</f>
        <v>Yes</v>
      </c>
      <c r="I4628" s="2" t="str">
        <f aca="false">IF(AND(F4628="No",G4628="No",H4628="Yes"),"Yes","No")</f>
        <v>No</v>
      </c>
      <c r="J4628" s="2"/>
      <c r="K4628" s="2"/>
    </row>
    <row r="4629" customFormat="false" ht="15" hidden="false" customHeight="false" outlineLevel="0" collapsed="false">
      <c r="A4629" s="2" t="s">
        <v>10129</v>
      </c>
      <c r="B4629" s="13" t="n">
        <v>103</v>
      </c>
      <c r="C4629" s="13" t="n">
        <v>103</v>
      </c>
      <c r="D4629" s="14" t="n">
        <f aca="false">C4629/Summary!$B$4</f>
        <v>0.00686666666666667</v>
      </c>
      <c r="E4629" s="15" t="n">
        <v>0.571428571428571</v>
      </c>
      <c r="F4629" s="2" t="s">
        <v>53</v>
      </c>
      <c r="G4629" s="2" t="s">
        <v>44</v>
      </c>
      <c r="H4629" s="2" t="str">
        <f aca="false">IF(AND(E4629&gt;=0.4,E4629&lt;=0.6),"Yes","No")</f>
        <v>Yes</v>
      </c>
      <c r="I4629" s="2" t="str">
        <f aca="false">IF(AND(F4629="No",G4629="No",H4629="Yes"),"Yes","No")</f>
        <v>No</v>
      </c>
      <c r="J4629" s="2"/>
      <c r="K4629" s="2"/>
    </row>
    <row r="4630" customFormat="false" ht="15" hidden="false" customHeight="false" outlineLevel="0" collapsed="false">
      <c r="A4630" s="2" t="s">
        <v>10130</v>
      </c>
      <c r="B4630" s="13" t="n">
        <v>103</v>
      </c>
      <c r="C4630" s="13" t="n">
        <v>103</v>
      </c>
      <c r="D4630" s="14" t="n">
        <f aca="false">C4630/Summary!$B$4</f>
        <v>0.00686666666666667</v>
      </c>
      <c r="E4630" s="15" t="n">
        <v>0.571428571428571</v>
      </c>
      <c r="F4630" s="2" t="s">
        <v>53</v>
      </c>
      <c r="G4630" s="2" t="s">
        <v>53</v>
      </c>
      <c r="H4630" s="2" t="str">
        <f aca="false">IF(AND(E4630&gt;=0.4,E4630&lt;=0.6),"Yes","No")</f>
        <v>Yes</v>
      </c>
      <c r="I4630" s="2" t="str">
        <f aca="false">IF(AND(F4630="No",G4630="No",H4630="Yes"),"Yes","No")</f>
        <v>No</v>
      </c>
      <c r="J4630" s="2"/>
      <c r="K4630" s="2"/>
    </row>
    <row r="4631" customFormat="false" ht="15" hidden="false" customHeight="false" outlineLevel="0" collapsed="false">
      <c r="A4631" s="2" t="s">
        <v>10131</v>
      </c>
      <c r="B4631" s="13" t="n">
        <v>103</v>
      </c>
      <c r="C4631" s="13" t="n">
        <v>103</v>
      </c>
      <c r="D4631" s="14" t="n">
        <f aca="false">C4631/Summary!$B$4</f>
        <v>0.00686666666666667</v>
      </c>
      <c r="E4631" s="15" t="n">
        <v>0.571428571428571</v>
      </c>
      <c r="F4631" s="2" t="s">
        <v>53</v>
      </c>
      <c r="G4631" s="2" t="s">
        <v>44</v>
      </c>
      <c r="H4631" s="2" t="str">
        <f aca="false">IF(AND(E4631&gt;=0.4,E4631&lt;=0.6),"Yes","No")</f>
        <v>Yes</v>
      </c>
      <c r="I4631" s="2" t="str">
        <f aca="false">IF(AND(F4631="No",G4631="No",H4631="Yes"),"Yes","No")</f>
        <v>No</v>
      </c>
      <c r="J4631" s="2"/>
      <c r="K4631" s="2"/>
    </row>
    <row r="4632" customFormat="false" ht="15" hidden="false" customHeight="false" outlineLevel="0" collapsed="false">
      <c r="A4632" s="2" t="s">
        <v>10132</v>
      </c>
      <c r="B4632" s="13" t="n">
        <v>103</v>
      </c>
      <c r="C4632" s="13" t="n">
        <v>103</v>
      </c>
      <c r="D4632" s="14" t="n">
        <f aca="false">C4632/Summary!$B$4</f>
        <v>0.00686666666666667</v>
      </c>
      <c r="E4632" s="15" t="n">
        <v>0.571428571428571</v>
      </c>
      <c r="F4632" s="2" t="s">
        <v>53</v>
      </c>
      <c r="G4632" s="2" t="s">
        <v>44</v>
      </c>
      <c r="H4632" s="2" t="str">
        <f aca="false">IF(AND(E4632&gt;=0.4,E4632&lt;=0.6),"Yes","No")</f>
        <v>Yes</v>
      </c>
      <c r="I4632" s="2" t="str">
        <f aca="false">IF(AND(F4632="No",G4632="No",H4632="Yes"),"Yes","No")</f>
        <v>No</v>
      </c>
      <c r="J4632" s="2"/>
      <c r="K4632" s="2"/>
    </row>
    <row r="4633" customFormat="false" ht="15" hidden="false" customHeight="false" outlineLevel="0" collapsed="false">
      <c r="A4633" s="2" t="s">
        <v>10133</v>
      </c>
      <c r="B4633" s="13" t="n">
        <v>103</v>
      </c>
      <c r="C4633" s="13" t="n">
        <v>103</v>
      </c>
      <c r="D4633" s="14" t="n">
        <f aca="false">C4633/Summary!$B$4</f>
        <v>0.00686666666666667</v>
      </c>
      <c r="E4633" s="15" t="n">
        <v>0.714285714285714</v>
      </c>
      <c r="F4633" s="2" t="s">
        <v>53</v>
      </c>
      <c r="G4633" s="2" t="s">
        <v>44</v>
      </c>
      <c r="H4633" s="2" t="str">
        <f aca="false">IF(AND(E4633&gt;=0.4,E4633&lt;=0.6),"Yes","No")</f>
        <v>No</v>
      </c>
      <c r="I4633" s="2" t="str">
        <f aca="false">IF(AND(F4633="No",G4633="No",H4633="Yes"),"Yes","No")</f>
        <v>No</v>
      </c>
      <c r="J4633" s="2"/>
      <c r="K4633" s="2"/>
    </row>
    <row r="4634" customFormat="false" ht="15" hidden="false" customHeight="false" outlineLevel="0" collapsed="false">
      <c r="A4634" s="2" t="s">
        <v>10134</v>
      </c>
      <c r="B4634" s="13" t="n">
        <v>103</v>
      </c>
      <c r="C4634" s="13" t="n">
        <v>103</v>
      </c>
      <c r="D4634" s="14" t="n">
        <f aca="false">C4634/Summary!$B$4</f>
        <v>0.00686666666666667</v>
      </c>
      <c r="E4634" s="15" t="n">
        <v>0.714285714285714</v>
      </c>
      <c r="F4634" s="2" t="s">
        <v>53</v>
      </c>
      <c r="G4634" s="2" t="s">
        <v>44</v>
      </c>
      <c r="H4634" s="2" t="str">
        <f aca="false">IF(AND(E4634&gt;=0.4,E4634&lt;=0.6),"Yes","No")</f>
        <v>No</v>
      </c>
      <c r="I4634" s="2" t="str">
        <f aca="false">IF(AND(F4634="No",G4634="No",H4634="Yes"),"Yes","No")</f>
        <v>No</v>
      </c>
      <c r="J4634" s="2"/>
      <c r="K4634" s="2"/>
    </row>
    <row r="4635" customFormat="false" ht="15" hidden="false" customHeight="false" outlineLevel="0" collapsed="false">
      <c r="A4635" s="2" t="s">
        <v>10135</v>
      </c>
      <c r="B4635" s="13" t="n">
        <v>103</v>
      </c>
      <c r="C4635" s="13" t="n">
        <v>102</v>
      </c>
      <c r="D4635" s="14" t="n">
        <f aca="false">C4635/Summary!$B$4</f>
        <v>0.0068</v>
      </c>
      <c r="E4635" s="15" t="n">
        <v>0.571428571428571</v>
      </c>
      <c r="F4635" s="2" t="s">
        <v>53</v>
      </c>
      <c r="G4635" s="2" t="s">
        <v>44</v>
      </c>
      <c r="H4635" s="2" t="str">
        <f aca="false">IF(AND(E4635&gt;=0.4,E4635&lt;=0.6),"Yes","No")</f>
        <v>Yes</v>
      </c>
      <c r="I4635" s="2" t="str">
        <f aca="false">IF(AND(F4635="No",G4635="No",H4635="Yes"),"Yes","No")</f>
        <v>No</v>
      </c>
      <c r="J4635" s="2"/>
      <c r="K4635" s="2"/>
    </row>
    <row r="4636" customFormat="false" ht="15" hidden="false" customHeight="false" outlineLevel="0" collapsed="false">
      <c r="A4636" s="2" t="s">
        <v>10136</v>
      </c>
      <c r="B4636" s="13" t="n">
        <v>103</v>
      </c>
      <c r="C4636" s="13" t="n">
        <v>103</v>
      </c>
      <c r="D4636" s="14" t="n">
        <f aca="false">C4636/Summary!$B$4</f>
        <v>0.00686666666666667</v>
      </c>
      <c r="E4636" s="15" t="n">
        <v>0.714285714285714</v>
      </c>
      <c r="F4636" s="2" t="s">
        <v>53</v>
      </c>
      <c r="G4636" s="2" t="s">
        <v>44</v>
      </c>
      <c r="H4636" s="2" t="str">
        <f aca="false">IF(AND(E4636&gt;=0.4,E4636&lt;=0.6),"Yes","No")</f>
        <v>No</v>
      </c>
      <c r="I4636" s="2" t="str">
        <f aca="false">IF(AND(F4636="No",G4636="No",H4636="Yes"),"Yes","No")</f>
        <v>No</v>
      </c>
      <c r="J4636" s="2"/>
      <c r="K4636" s="2"/>
    </row>
    <row r="4637" customFormat="false" ht="15" hidden="false" customHeight="false" outlineLevel="0" collapsed="false">
      <c r="A4637" s="2" t="s">
        <v>10137</v>
      </c>
      <c r="B4637" s="13" t="n">
        <v>103</v>
      </c>
      <c r="C4637" s="13" t="n">
        <v>102</v>
      </c>
      <c r="D4637" s="14" t="n">
        <f aca="false">C4637/Summary!$B$4</f>
        <v>0.0068</v>
      </c>
      <c r="E4637" s="15" t="n">
        <v>0.714285714285714</v>
      </c>
      <c r="F4637" s="2" t="s">
        <v>53</v>
      </c>
      <c r="G4637" s="2" t="s">
        <v>44</v>
      </c>
      <c r="H4637" s="2" t="str">
        <f aca="false">IF(AND(E4637&gt;=0.4,E4637&lt;=0.6),"Yes","No")</f>
        <v>No</v>
      </c>
      <c r="I4637" s="2" t="str">
        <f aca="false">IF(AND(F4637="No",G4637="No",H4637="Yes"),"Yes","No")</f>
        <v>No</v>
      </c>
      <c r="J4637" s="2"/>
      <c r="K4637" s="2"/>
    </row>
    <row r="4638" customFormat="false" ht="15" hidden="false" customHeight="false" outlineLevel="0" collapsed="false">
      <c r="A4638" s="2" t="s">
        <v>10138</v>
      </c>
      <c r="B4638" s="13" t="n">
        <v>103</v>
      </c>
      <c r="C4638" s="13" t="n">
        <v>102</v>
      </c>
      <c r="D4638" s="14" t="n">
        <f aca="false">C4638/Summary!$B$4</f>
        <v>0.0068</v>
      </c>
      <c r="E4638" s="15" t="n">
        <v>0.571428571428571</v>
      </c>
      <c r="F4638" s="2" t="s">
        <v>53</v>
      </c>
      <c r="G4638" s="2" t="s">
        <v>44</v>
      </c>
      <c r="H4638" s="2" t="str">
        <f aca="false">IF(AND(E4638&gt;=0.4,E4638&lt;=0.6),"Yes","No")</f>
        <v>Yes</v>
      </c>
      <c r="I4638" s="2" t="str">
        <f aca="false">IF(AND(F4638="No",G4638="No",H4638="Yes"),"Yes","No")</f>
        <v>No</v>
      </c>
      <c r="J4638" s="2"/>
      <c r="K4638" s="2"/>
    </row>
    <row r="4639" customFormat="false" ht="15" hidden="false" customHeight="false" outlineLevel="0" collapsed="false">
      <c r="A4639" s="2" t="s">
        <v>10139</v>
      </c>
      <c r="B4639" s="13" t="n">
        <v>103</v>
      </c>
      <c r="C4639" s="13" t="n">
        <v>103</v>
      </c>
      <c r="D4639" s="14" t="n">
        <f aca="false">C4639/Summary!$B$4</f>
        <v>0.00686666666666667</v>
      </c>
      <c r="E4639" s="15" t="n">
        <v>0.714285714285714</v>
      </c>
      <c r="F4639" s="2" t="s">
        <v>53</v>
      </c>
      <c r="G4639" s="2" t="s">
        <v>44</v>
      </c>
      <c r="H4639" s="2" t="str">
        <f aca="false">IF(AND(E4639&gt;=0.4,E4639&lt;=0.6),"Yes","No")</f>
        <v>No</v>
      </c>
      <c r="I4639" s="2" t="str">
        <f aca="false">IF(AND(F4639="No",G4639="No",H4639="Yes"),"Yes","No")</f>
        <v>No</v>
      </c>
      <c r="J4639" s="2"/>
      <c r="K4639" s="2"/>
    </row>
    <row r="4640" customFormat="false" ht="15" hidden="false" customHeight="false" outlineLevel="0" collapsed="false">
      <c r="A4640" s="2" t="s">
        <v>10140</v>
      </c>
      <c r="B4640" s="13" t="n">
        <v>103</v>
      </c>
      <c r="C4640" s="13" t="n">
        <v>103</v>
      </c>
      <c r="D4640" s="14" t="n">
        <f aca="false">C4640/Summary!$B$4</f>
        <v>0.00686666666666667</v>
      </c>
      <c r="E4640" s="15" t="n">
        <v>0.571428571428571</v>
      </c>
      <c r="F4640" s="2" t="s">
        <v>53</v>
      </c>
      <c r="G4640" s="2" t="s">
        <v>44</v>
      </c>
      <c r="H4640" s="2" t="str">
        <f aca="false">IF(AND(E4640&gt;=0.4,E4640&lt;=0.6),"Yes","No")</f>
        <v>Yes</v>
      </c>
      <c r="I4640" s="2" t="str">
        <f aca="false">IF(AND(F4640="No",G4640="No",H4640="Yes"),"Yes","No")</f>
        <v>No</v>
      </c>
      <c r="J4640" s="2"/>
      <c r="K4640" s="2"/>
    </row>
    <row r="4641" customFormat="false" ht="15" hidden="false" customHeight="false" outlineLevel="0" collapsed="false">
      <c r="A4641" s="2" t="s">
        <v>10141</v>
      </c>
      <c r="B4641" s="13" t="n">
        <v>103</v>
      </c>
      <c r="C4641" s="13" t="n">
        <v>103</v>
      </c>
      <c r="D4641" s="14" t="n">
        <f aca="false">C4641/Summary!$B$4</f>
        <v>0.00686666666666667</v>
      </c>
      <c r="E4641" s="15" t="n">
        <v>0.714285714285714</v>
      </c>
      <c r="F4641" s="2" t="s">
        <v>53</v>
      </c>
      <c r="G4641" s="2" t="s">
        <v>44</v>
      </c>
      <c r="H4641" s="2" t="str">
        <f aca="false">IF(AND(E4641&gt;=0.4,E4641&lt;=0.6),"Yes","No")</f>
        <v>No</v>
      </c>
      <c r="I4641" s="2" t="str">
        <f aca="false">IF(AND(F4641="No",G4641="No",H4641="Yes"),"Yes","No")</f>
        <v>No</v>
      </c>
      <c r="J4641" s="2"/>
      <c r="K4641" s="2"/>
    </row>
    <row r="4642" customFormat="false" ht="15" hidden="false" customHeight="false" outlineLevel="0" collapsed="false">
      <c r="A4642" s="2" t="s">
        <v>10142</v>
      </c>
      <c r="B4642" s="13" t="n">
        <v>103</v>
      </c>
      <c r="C4642" s="13" t="n">
        <v>103</v>
      </c>
      <c r="D4642" s="14" t="n">
        <f aca="false">C4642/Summary!$B$4</f>
        <v>0.00686666666666667</v>
      </c>
      <c r="E4642" s="15" t="n">
        <v>0.714285714285714</v>
      </c>
      <c r="F4642" s="2" t="s">
        <v>53</v>
      </c>
      <c r="G4642" s="2" t="s">
        <v>44</v>
      </c>
      <c r="H4642" s="2" t="str">
        <f aca="false">IF(AND(E4642&gt;=0.4,E4642&lt;=0.6),"Yes","No")</f>
        <v>No</v>
      </c>
      <c r="I4642" s="2" t="str">
        <f aca="false">IF(AND(F4642="No",G4642="No",H4642="Yes"),"Yes","No")</f>
        <v>No</v>
      </c>
      <c r="J4642" s="2"/>
      <c r="K4642" s="2"/>
    </row>
    <row r="4643" customFormat="false" ht="15" hidden="false" customHeight="false" outlineLevel="0" collapsed="false">
      <c r="A4643" s="2" t="s">
        <v>10143</v>
      </c>
      <c r="B4643" s="13" t="n">
        <v>103</v>
      </c>
      <c r="C4643" s="13" t="n">
        <v>103</v>
      </c>
      <c r="D4643" s="14" t="n">
        <f aca="false">C4643/Summary!$B$4</f>
        <v>0.00686666666666667</v>
      </c>
      <c r="E4643" s="15" t="n">
        <v>0.428571428571429</v>
      </c>
      <c r="F4643" s="2" t="s">
        <v>53</v>
      </c>
      <c r="G4643" s="2" t="s">
        <v>44</v>
      </c>
      <c r="H4643" s="2" t="str">
        <f aca="false">IF(AND(E4643&gt;=0.4,E4643&lt;=0.6),"Yes","No")</f>
        <v>Yes</v>
      </c>
      <c r="I4643" s="2" t="str">
        <f aca="false">IF(AND(F4643="No",G4643="No",H4643="Yes"),"Yes","No")</f>
        <v>No</v>
      </c>
      <c r="J4643" s="2"/>
      <c r="K4643" s="2"/>
    </row>
    <row r="4644" customFormat="false" ht="15" hidden="false" customHeight="false" outlineLevel="0" collapsed="false">
      <c r="A4644" s="2" t="s">
        <v>10144</v>
      </c>
      <c r="B4644" s="13" t="n">
        <v>103</v>
      </c>
      <c r="C4644" s="13" t="n">
        <v>102</v>
      </c>
      <c r="D4644" s="14" t="n">
        <f aca="false">C4644/Summary!$B$4</f>
        <v>0.0068</v>
      </c>
      <c r="E4644" s="15" t="n">
        <v>0.857142857142857</v>
      </c>
      <c r="F4644" s="2" t="s">
        <v>53</v>
      </c>
      <c r="G4644" s="2" t="s">
        <v>53</v>
      </c>
      <c r="H4644" s="2" t="str">
        <f aca="false">IF(AND(E4644&gt;=0.4,E4644&lt;=0.6),"Yes","No")</f>
        <v>No</v>
      </c>
      <c r="I4644" s="2" t="str">
        <f aca="false">IF(AND(F4644="No",G4644="No",H4644="Yes"),"Yes","No")</f>
        <v>No</v>
      </c>
      <c r="J4644" s="2"/>
      <c r="K4644" s="2"/>
    </row>
    <row r="4645" customFormat="false" ht="15" hidden="false" customHeight="false" outlineLevel="0" collapsed="false">
      <c r="A4645" s="2" t="s">
        <v>10145</v>
      </c>
      <c r="B4645" s="13" t="n">
        <v>103</v>
      </c>
      <c r="C4645" s="13" t="n">
        <v>101</v>
      </c>
      <c r="D4645" s="14" t="n">
        <f aca="false">C4645/Summary!$B$4</f>
        <v>0.00673333333333333</v>
      </c>
      <c r="E4645" s="15" t="n">
        <v>0.714285714285714</v>
      </c>
      <c r="F4645" s="2" t="s">
        <v>53</v>
      </c>
      <c r="G4645" s="2" t="s">
        <v>53</v>
      </c>
      <c r="H4645" s="2" t="str">
        <f aca="false">IF(AND(E4645&gt;=0.4,E4645&lt;=0.6),"Yes","No")</f>
        <v>No</v>
      </c>
      <c r="I4645" s="2" t="str">
        <f aca="false">IF(AND(F4645="No",G4645="No",H4645="Yes"),"Yes","No")</f>
        <v>No</v>
      </c>
      <c r="J4645" s="2"/>
      <c r="K4645" s="2"/>
    </row>
    <row r="4646" customFormat="false" ht="15" hidden="false" customHeight="false" outlineLevel="0" collapsed="false">
      <c r="A4646" s="2" t="s">
        <v>10146</v>
      </c>
      <c r="B4646" s="13" t="n">
        <v>103</v>
      </c>
      <c r="C4646" s="13" t="n">
        <v>101</v>
      </c>
      <c r="D4646" s="14" t="n">
        <f aca="false">C4646/Summary!$B$4</f>
        <v>0.00673333333333333</v>
      </c>
      <c r="E4646" s="15" t="n">
        <v>0.714285714285714</v>
      </c>
      <c r="F4646" s="2" t="s">
        <v>53</v>
      </c>
      <c r="G4646" s="2" t="s">
        <v>44</v>
      </c>
      <c r="H4646" s="2" t="str">
        <f aca="false">IF(AND(E4646&gt;=0.4,E4646&lt;=0.6),"Yes","No")</f>
        <v>No</v>
      </c>
      <c r="I4646" s="2" t="str">
        <f aca="false">IF(AND(F4646="No",G4646="No",H4646="Yes"),"Yes","No")</f>
        <v>No</v>
      </c>
      <c r="J4646" s="2"/>
      <c r="K4646" s="2"/>
    </row>
    <row r="4647" customFormat="false" ht="15" hidden="false" customHeight="false" outlineLevel="0" collapsed="false">
      <c r="A4647" s="2" t="s">
        <v>10147</v>
      </c>
      <c r="B4647" s="13" t="n">
        <v>103</v>
      </c>
      <c r="C4647" s="13" t="n">
        <v>100</v>
      </c>
      <c r="D4647" s="14" t="n">
        <f aca="false">C4647/Summary!$B$4</f>
        <v>0.00666666666666667</v>
      </c>
      <c r="E4647" s="15" t="n">
        <v>0.857142857142857</v>
      </c>
      <c r="F4647" s="2" t="s">
        <v>53</v>
      </c>
      <c r="G4647" s="2" t="s">
        <v>44</v>
      </c>
      <c r="H4647" s="2" t="str">
        <f aca="false">IF(AND(E4647&gt;=0.4,E4647&lt;=0.6),"Yes","No")</f>
        <v>No</v>
      </c>
      <c r="I4647" s="2" t="str">
        <f aca="false">IF(AND(F4647="No",G4647="No",H4647="Yes"),"Yes","No")</f>
        <v>No</v>
      </c>
      <c r="J4647" s="2"/>
      <c r="K4647" s="2"/>
    </row>
    <row r="4648" customFormat="false" ht="15" hidden="false" customHeight="false" outlineLevel="0" collapsed="false">
      <c r="A4648" s="2" t="s">
        <v>10148</v>
      </c>
      <c r="B4648" s="13" t="n">
        <v>103</v>
      </c>
      <c r="C4648" s="13" t="n">
        <v>101</v>
      </c>
      <c r="D4648" s="14" t="n">
        <f aca="false">C4648/Summary!$B$4</f>
        <v>0.00673333333333333</v>
      </c>
      <c r="E4648" s="15" t="n">
        <v>0.571428571428571</v>
      </c>
      <c r="F4648" s="2" t="s">
        <v>53</v>
      </c>
      <c r="G4648" s="2" t="s">
        <v>44</v>
      </c>
      <c r="H4648" s="2" t="str">
        <f aca="false">IF(AND(E4648&gt;=0.4,E4648&lt;=0.6),"Yes","No")</f>
        <v>Yes</v>
      </c>
      <c r="I4648" s="2" t="str">
        <f aca="false">IF(AND(F4648="No",G4648="No",H4648="Yes"),"Yes","No")</f>
        <v>No</v>
      </c>
      <c r="J4648" s="2"/>
      <c r="K4648" s="2"/>
    </row>
    <row r="4649" customFormat="false" ht="15" hidden="false" customHeight="false" outlineLevel="0" collapsed="false">
      <c r="A4649" s="2" t="s">
        <v>10149</v>
      </c>
      <c r="B4649" s="13" t="n">
        <v>103</v>
      </c>
      <c r="C4649" s="13" t="n">
        <v>102</v>
      </c>
      <c r="D4649" s="14" t="n">
        <f aca="false">C4649/Summary!$B$4</f>
        <v>0.0068</v>
      </c>
      <c r="E4649" s="15" t="n">
        <v>0.571428571428571</v>
      </c>
      <c r="F4649" s="2" t="s">
        <v>53</v>
      </c>
      <c r="G4649" s="2" t="s">
        <v>44</v>
      </c>
      <c r="H4649" s="2" t="str">
        <f aca="false">IF(AND(E4649&gt;=0.4,E4649&lt;=0.6),"Yes","No")</f>
        <v>Yes</v>
      </c>
      <c r="I4649" s="2" t="str">
        <f aca="false">IF(AND(F4649="No",G4649="No",H4649="Yes"),"Yes","No")</f>
        <v>No</v>
      </c>
      <c r="J4649" s="2"/>
      <c r="K4649" s="2"/>
    </row>
    <row r="4650" customFormat="false" ht="15" hidden="false" customHeight="false" outlineLevel="0" collapsed="false">
      <c r="A4650" s="2" t="s">
        <v>10150</v>
      </c>
      <c r="B4650" s="13" t="n">
        <v>103</v>
      </c>
      <c r="C4650" s="13" t="n">
        <v>103</v>
      </c>
      <c r="D4650" s="14" t="n">
        <f aca="false">C4650/Summary!$B$4</f>
        <v>0.00686666666666667</v>
      </c>
      <c r="E4650" s="15" t="n">
        <v>0.571428571428571</v>
      </c>
      <c r="F4650" s="2" t="s">
        <v>53</v>
      </c>
      <c r="G4650" s="2" t="s">
        <v>44</v>
      </c>
      <c r="H4650" s="2" t="str">
        <f aca="false">IF(AND(E4650&gt;=0.4,E4650&lt;=0.6),"Yes","No")</f>
        <v>Yes</v>
      </c>
      <c r="I4650" s="2" t="str">
        <f aca="false">IF(AND(F4650="No",G4650="No",H4650="Yes"),"Yes","No")</f>
        <v>No</v>
      </c>
      <c r="J4650" s="2"/>
      <c r="K4650" s="2"/>
    </row>
    <row r="4651" customFormat="false" ht="15" hidden="false" customHeight="false" outlineLevel="0" collapsed="false">
      <c r="A4651" s="2" t="s">
        <v>10151</v>
      </c>
      <c r="B4651" s="13" t="n">
        <v>103</v>
      </c>
      <c r="C4651" s="13" t="n">
        <v>102</v>
      </c>
      <c r="D4651" s="14" t="n">
        <f aca="false">C4651/Summary!$B$4</f>
        <v>0.0068</v>
      </c>
      <c r="E4651" s="15" t="n">
        <v>0.285714285714286</v>
      </c>
      <c r="F4651" s="2" t="s">
        <v>53</v>
      </c>
      <c r="G4651" s="2" t="s">
        <v>44</v>
      </c>
      <c r="H4651" s="2" t="str">
        <f aca="false">IF(AND(E4651&gt;=0.4,E4651&lt;=0.6),"Yes","No")</f>
        <v>No</v>
      </c>
      <c r="I4651" s="2" t="str">
        <f aca="false">IF(AND(F4651="No",G4651="No",H4651="Yes"),"Yes","No")</f>
        <v>No</v>
      </c>
      <c r="J4651" s="2"/>
      <c r="K4651" s="2"/>
    </row>
    <row r="4652" customFormat="false" ht="15" hidden="false" customHeight="false" outlineLevel="0" collapsed="false">
      <c r="A4652" s="2" t="s">
        <v>10152</v>
      </c>
      <c r="B4652" s="13" t="n">
        <v>103</v>
      </c>
      <c r="C4652" s="13" t="n">
        <v>103</v>
      </c>
      <c r="D4652" s="14" t="n">
        <f aca="false">C4652/Summary!$B$4</f>
        <v>0.00686666666666667</v>
      </c>
      <c r="E4652" s="15" t="n">
        <v>0.285714285714286</v>
      </c>
      <c r="F4652" s="2" t="s">
        <v>53</v>
      </c>
      <c r="G4652" s="2" t="s">
        <v>44</v>
      </c>
      <c r="H4652" s="2" t="str">
        <f aca="false">IF(AND(E4652&gt;=0.4,E4652&lt;=0.6),"Yes","No")</f>
        <v>No</v>
      </c>
      <c r="I4652" s="2" t="str">
        <f aca="false">IF(AND(F4652="No",G4652="No",H4652="Yes"),"Yes","No")</f>
        <v>No</v>
      </c>
      <c r="J4652" s="2"/>
      <c r="K4652" s="2"/>
    </row>
    <row r="4653" customFormat="false" ht="15" hidden="false" customHeight="false" outlineLevel="0" collapsed="false">
      <c r="A4653" s="2" t="s">
        <v>10153</v>
      </c>
      <c r="B4653" s="13" t="n">
        <v>103</v>
      </c>
      <c r="C4653" s="13" t="n">
        <v>102</v>
      </c>
      <c r="D4653" s="14" t="n">
        <f aca="false">C4653/Summary!$B$4</f>
        <v>0.0068</v>
      </c>
      <c r="E4653" s="15" t="n">
        <v>0.571428571428571</v>
      </c>
      <c r="F4653" s="2" t="s">
        <v>53</v>
      </c>
      <c r="G4653" s="2" t="s">
        <v>44</v>
      </c>
      <c r="H4653" s="2" t="str">
        <f aca="false">IF(AND(E4653&gt;=0.4,E4653&lt;=0.6),"Yes","No")</f>
        <v>Yes</v>
      </c>
      <c r="I4653" s="2" t="str">
        <f aca="false">IF(AND(F4653="No",G4653="No",H4653="Yes"),"Yes","No")</f>
        <v>No</v>
      </c>
      <c r="J4653" s="2"/>
      <c r="K4653" s="2"/>
    </row>
    <row r="4654" customFormat="false" ht="15" hidden="false" customHeight="false" outlineLevel="0" collapsed="false">
      <c r="A4654" s="2" t="s">
        <v>10154</v>
      </c>
      <c r="B4654" s="13" t="n">
        <v>103</v>
      </c>
      <c r="C4654" s="13" t="n">
        <v>103</v>
      </c>
      <c r="D4654" s="14" t="n">
        <f aca="false">C4654/Summary!$B$4</f>
        <v>0.00686666666666667</v>
      </c>
      <c r="E4654" s="15" t="n">
        <v>0.571428571428571</v>
      </c>
      <c r="F4654" s="2" t="s">
        <v>53</v>
      </c>
      <c r="G4654" s="2" t="s">
        <v>44</v>
      </c>
      <c r="H4654" s="2" t="str">
        <f aca="false">IF(AND(E4654&gt;=0.4,E4654&lt;=0.6),"Yes","No")</f>
        <v>Yes</v>
      </c>
      <c r="I4654" s="2" t="str">
        <f aca="false">IF(AND(F4654="No",G4654="No",H4654="Yes"),"Yes","No")</f>
        <v>No</v>
      </c>
      <c r="J4654" s="2"/>
      <c r="K4654" s="2"/>
    </row>
    <row r="4655" customFormat="false" ht="15" hidden="false" customHeight="false" outlineLevel="0" collapsed="false">
      <c r="A4655" s="2" t="s">
        <v>10155</v>
      </c>
      <c r="B4655" s="13" t="n">
        <v>103</v>
      </c>
      <c r="C4655" s="13" t="n">
        <v>103</v>
      </c>
      <c r="D4655" s="14" t="n">
        <f aca="false">C4655/Summary!$B$4</f>
        <v>0.00686666666666667</v>
      </c>
      <c r="E4655" s="15" t="n">
        <v>0.428571428571429</v>
      </c>
      <c r="F4655" s="2" t="s">
        <v>53</v>
      </c>
      <c r="G4655" s="2" t="s">
        <v>53</v>
      </c>
      <c r="H4655" s="2" t="str">
        <f aca="false">IF(AND(E4655&gt;=0.4,E4655&lt;=0.6),"Yes","No")</f>
        <v>Yes</v>
      </c>
      <c r="I4655" s="2" t="str">
        <f aca="false">IF(AND(F4655="No",G4655="No",H4655="Yes"),"Yes","No")</f>
        <v>No</v>
      </c>
      <c r="J4655" s="2"/>
      <c r="K4655" s="2"/>
    </row>
    <row r="4656" customFormat="false" ht="15" hidden="false" customHeight="false" outlineLevel="0" collapsed="false">
      <c r="A4656" s="2" t="s">
        <v>10156</v>
      </c>
      <c r="B4656" s="13" t="n">
        <v>103</v>
      </c>
      <c r="C4656" s="13" t="n">
        <v>103</v>
      </c>
      <c r="D4656" s="14" t="n">
        <f aca="false">C4656/Summary!$B$4</f>
        <v>0.00686666666666667</v>
      </c>
      <c r="E4656" s="15" t="n">
        <v>0.285714285714286</v>
      </c>
      <c r="F4656" s="2" t="s">
        <v>53</v>
      </c>
      <c r="G4656" s="2" t="s">
        <v>53</v>
      </c>
      <c r="H4656" s="2" t="str">
        <f aca="false">IF(AND(E4656&gt;=0.4,E4656&lt;=0.6),"Yes","No")</f>
        <v>No</v>
      </c>
      <c r="I4656" s="2" t="str">
        <f aca="false">IF(AND(F4656="No",G4656="No",H4656="Yes"),"Yes","No")</f>
        <v>No</v>
      </c>
      <c r="J4656" s="2"/>
      <c r="K4656" s="2"/>
    </row>
    <row r="4657" customFormat="false" ht="15" hidden="false" customHeight="false" outlineLevel="0" collapsed="false">
      <c r="A4657" s="2" t="s">
        <v>10157</v>
      </c>
      <c r="B4657" s="13" t="n">
        <v>103</v>
      </c>
      <c r="C4657" s="13" t="n">
        <v>103</v>
      </c>
      <c r="D4657" s="14" t="n">
        <f aca="false">C4657/Summary!$B$4</f>
        <v>0.00686666666666667</v>
      </c>
      <c r="E4657" s="15" t="n">
        <v>0.714285714285714</v>
      </c>
      <c r="F4657" s="2" t="s">
        <v>53</v>
      </c>
      <c r="G4657" s="2" t="s">
        <v>53</v>
      </c>
      <c r="H4657" s="2" t="str">
        <f aca="false">IF(AND(E4657&gt;=0.4,E4657&lt;=0.6),"Yes","No")</f>
        <v>No</v>
      </c>
      <c r="I4657" s="2" t="str">
        <f aca="false">IF(AND(F4657="No",G4657="No",H4657="Yes"),"Yes","No")</f>
        <v>No</v>
      </c>
      <c r="J4657" s="2"/>
      <c r="K4657" s="2"/>
    </row>
    <row r="4658" customFormat="false" ht="15" hidden="false" customHeight="false" outlineLevel="0" collapsed="false">
      <c r="A4658" s="2" t="s">
        <v>10158</v>
      </c>
      <c r="B4658" s="13" t="n">
        <v>103</v>
      </c>
      <c r="C4658" s="13" t="n">
        <v>103</v>
      </c>
      <c r="D4658" s="14" t="n">
        <f aca="false">C4658/Summary!$B$4</f>
        <v>0.00686666666666667</v>
      </c>
      <c r="E4658" s="15" t="n">
        <v>0.285714285714286</v>
      </c>
      <c r="F4658" s="2" t="s">
        <v>53</v>
      </c>
      <c r="G4658" s="2" t="s">
        <v>44</v>
      </c>
      <c r="H4658" s="2" t="str">
        <f aca="false">IF(AND(E4658&gt;=0.4,E4658&lt;=0.6),"Yes","No")</f>
        <v>No</v>
      </c>
      <c r="I4658" s="2" t="str">
        <f aca="false">IF(AND(F4658="No",G4658="No",H4658="Yes"),"Yes","No")</f>
        <v>No</v>
      </c>
      <c r="J4658" s="2"/>
      <c r="K4658" s="2"/>
    </row>
    <row r="4659" customFormat="false" ht="15" hidden="false" customHeight="false" outlineLevel="0" collapsed="false">
      <c r="A4659" s="2" t="s">
        <v>10159</v>
      </c>
      <c r="B4659" s="13" t="n">
        <v>103</v>
      </c>
      <c r="C4659" s="13" t="n">
        <v>103</v>
      </c>
      <c r="D4659" s="14" t="n">
        <f aca="false">C4659/Summary!$B$4</f>
        <v>0.00686666666666667</v>
      </c>
      <c r="E4659" s="15" t="n">
        <v>0.285714285714286</v>
      </c>
      <c r="F4659" s="2" t="s">
        <v>53</v>
      </c>
      <c r="G4659" s="2" t="s">
        <v>53</v>
      </c>
      <c r="H4659" s="2" t="str">
        <f aca="false">IF(AND(E4659&gt;=0.4,E4659&lt;=0.6),"Yes","No")</f>
        <v>No</v>
      </c>
      <c r="I4659" s="2" t="str">
        <f aca="false">IF(AND(F4659="No",G4659="No",H4659="Yes"),"Yes","No")</f>
        <v>No</v>
      </c>
      <c r="J4659" s="2"/>
      <c r="K4659" s="2"/>
    </row>
    <row r="4660" customFormat="false" ht="15" hidden="false" customHeight="false" outlineLevel="0" collapsed="false">
      <c r="A4660" s="2" t="s">
        <v>10160</v>
      </c>
      <c r="B4660" s="13" t="n">
        <v>103</v>
      </c>
      <c r="C4660" s="13" t="n">
        <v>103</v>
      </c>
      <c r="D4660" s="14" t="n">
        <f aca="false">C4660/Summary!$B$4</f>
        <v>0.00686666666666667</v>
      </c>
      <c r="E4660" s="15" t="n">
        <v>0.428571428571429</v>
      </c>
      <c r="F4660" s="2" t="s">
        <v>53</v>
      </c>
      <c r="G4660" s="2" t="s">
        <v>44</v>
      </c>
      <c r="H4660" s="2" t="str">
        <f aca="false">IF(AND(E4660&gt;=0.4,E4660&lt;=0.6),"Yes","No")</f>
        <v>Yes</v>
      </c>
      <c r="I4660" s="2" t="str">
        <f aca="false">IF(AND(F4660="No",G4660="No",H4660="Yes"),"Yes","No")</f>
        <v>No</v>
      </c>
      <c r="J4660" s="2"/>
      <c r="K4660" s="2"/>
    </row>
    <row r="4661" customFormat="false" ht="15" hidden="false" customHeight="false" outlineLevel="0" collapsed="false">
      <c r="A4661" s="2" t="s">
        <v>10161</v>
      </c>
      <c r="B4661" s="13" t="n">
        <v>103</v>
      </c>
      <c r="C4661" s="13" t="n">
        <v>103</v>
      </c>
      <c r="D4661" s="14" t="n">
        <f aca="false">C4661/Summary!$B$4</f>
        <v>0.00686666666666667</v>
      </c>
      <c r="E4661" s="15" t="n">
        <v>0.571428571428571</v>
      </c>
      <c r="F4661" s="2" t="s">
        <v>44</v>
      </c>
      <c r="G4661" s="2" t="s">
        <v>53</v>
      </c>
      <c r="H4661" s="2" t="str">
        <f aca="false">IF(AND(E4661&gt;=0.4,E4661&lt;=0.6),"Yes","No")</f>
        <v>Yes</v>
      </c>
      <c r="I4661" s="2" t="str">
        <f aca="false">IF(AND(F4661="No",G4661="No",H4661="Yes"),"Yes","No")</f>
        <v>No</v>
      </c>
      <c r="J4661" s="2"/>
      <c r="K4661" s="2"/>
    </row>
    <row r="4662" customFormat="false" ht="15" hidden="false" customHeight="false" outlineLevel="0" collapsed="false">
      <c r="A4662" s="2" t="s">
        <v>10162</v>
      </c>
      <c r="B4662" s="13" t="n">
        <v>103</v>
      </c>
      <c r="C4662" s="13" t="n">
        <v>103</v>
      </c>
      <c r="D4662" s="14" t="n">
        <f aca="false">C4662/Summary!$B$4</f>
        <v>0.00686666666666667</v>
      </c>
      <c r="E4662" s="15" t="n">
        <v>0.571428571428571</v>
      </c>
      <c r="F4662" s="2" t="s">
        <v>53</v>
      </c>
      <c r="G4662" s="2" t="s">
        <v>44</v>
      </c>
      <c r="H4662" s="2" t="str">
        <f aca="false">IF(AND(E4662&gt;=0.4,E4662&lt;=0.6),"Yes","No")</f>
        <v>Yes</v>
      </c>
      <c r="I4662" s="2" t="str">
        <f aca="false">IF(AND(F4662="No",G4662="No",H4662="Yes"),"Yes","No")</f>
        <v>No</v>
      </c>
      <c r="J4662" s="2"/>
      <c r="K4662" s="2"/>
    </row>
    <row r="4663" customFormat="false" ht="15" hidden="false" customHeight="false" outlineLevel="0" collapsed="false">
      <c r="A4663" s="2" t="s">
        <v>10163</v>
      </c>
      <c r="B4663" s="13" t="n">
        <v>103</v>
      </c>
      <c r="C4663" s="13" t="n">
        <v>102</v>
      </c>
      <c r="D4663" s="14" t="n">
        <f aca="false">C4663/Summary!$B$4</f>
        <v>0.0068</v>
      </c>
      <c r="E4663" s="15" t="n">
        <v>0.571428571428571</v>
      </c>
      <c r="F4663" s="2" t="s">
        <v>53</v>
      </c>
      <c r="G4663" s="2" t="s">
        <v>44</v>
      </c>
      <c r="H4663" s="2" t="str">
        <f aca="false">IF(AND(E4663&gt;=0.4,E4663&lt;=0.6),"Yes","No")</f>
        <v>Yes</v>
      </c>
      <c r="I4663" s="2" t="str">
        <f aca="false">IF(AND(F4663="No",G4663="No",H4663="Yes"),"Yes","No")</f>
        <v>No</v>
      </c>
      <c r="J4663" s="2"/>
      <c r="K4663" s="2"/>
    </row>
    <row r="4664" customFormat="false" ht="15" hidden="false" customHeight="false" outlineLevel="0" collapsed="false">
      <c r="A4664" s="2" t="s">
        <v>10164</v>
      </c>
      <c r="B4664" s="13" t="n">
        <v>103</v>
      </c>
      <c r="C4664" s="13" t="n">
        <v>103</v>
      </c>
      <c r="D4664" s="14" t="n">
        <f aca="false">C4664/Summary!$B$4</f>
        <v>0.00686666666666667</v>
      </c>
      <c r="E4664" s="15" t="n">
        <v>0.714285714285714</v>
      </c>
      <c r="F4664" s="2" t="s">
        <v>44</v>
      </c>
      <c r="G4664" s="2" t="s">
        <v>44</v>
      </c>
      <c r="H4664" s="2" t="str">
        <f aca="false">IF(AND(E4664&gt;=0.4,E4664&lt;=0.6),"Yes","No")</f>
        <v>No</v>
      </c>
      <c r="I4664" s="2" t="str">
        <f aca="false">IF(AND(F4664="No",G4664="No",H4664="Yes"),"Yes","No")</f>
        <v>No</v>
      </c>
      <c r="J4664" s="2"/>
      <c r="K4664" s="2"/>
    </row>
    <row r="4665" customFormat="false" ht="15" hidden="false" customHeight="false" outlineLevel="0" collapsed="false">
      <c r="A4665" s="2" t="s">
        <v>10165</v>
      </c>
      <c r="B4665" s="13" t="n">
        <v>103</v>
      </c>
      <c r="C4665" s="13" t="n">
        <v>103</v>
      </c>
      <c r="D4665" s="14" t="n">
        <f aca="false">C4665/Summary!$B$4</f>
        <v>0.00686666666666667</v>
      </c>
      <c r="E4665" s="15" t="n">
        <v>0.428571428571429</v>
      </c>
      <c r="F4665" s="2" t="s">
        <v>53</v>
      </c>
      <c r="G4665" s="2" t="s">
        <v>44</v>
      </c>
      <c r="H4665" s="2" t="str">
        <f aca="false">IF(AND(E4665&gt;=0.4,E4665&lt;=0.6),"Yes","No")</f>
        <v>Yes</v>
      </c>
      <c r="I4665" s="2" t="str">
        <f aca="false">IF(AND(F4665="No",G4665="No",H4665="Yes"),"Yes","No")</f>
        <v>No</v>
      </c>
      <c r="J4665" s="2"/>
      <c r="K4665" s="2"/>
    </row>
    <row r="4666" customFormat="false" ht="15" hidden="false" customHeight="false" outlineLevel="0" collapsed="false">
      <c r="A4666" s="2" t="s">
        <v>10166</v>
      </c>
      <c r="B4666" s="13" t="n">
        <v>103</v>
      </c>
      <c r="C4666" s="13" t="n">
        <v>103</v>
      </c>
      <c r="D4666" s="14" t="n">
        <f aca="false">C4666/Summary!$B$4</f>
        <v>0.00686666666666667</v>
      </c>
      <c r="E4666" s="15" t="n">
        <v>0.571428571428571</v>
      </c>
      <c r="F4666" s="2" t="s">
        <v>44</v>
      </c>
      <c r="G4666" s="2" t="s">
        <v>53</v>
      </c>
      <c r="H4666" s="2" t="str">
        <f aca="false">IF(AND(E4666&gt;=0.4,E4666&lt;=0.6),"Yes","No")</f>
        <v>Yes</v>
      </c>
      <c r="I4666" s="2" t="str">
        <f aca="false">IF(AND(F4666="No",G4666="No",H4666="Yes"),"Yes","No")</f>
        <v>No</v>
      </c>
      <c r="J4666" s="2"/>
      <c r="K4666" s="2"/>
    </row>
    <row r="4667" customFormat="false" ht="15" hidden="false" customHeight="false" outlineLevel="0" collapsed="false">
      <c r="A4667" s="2" t="s">
        <v>10167</v>
      </c>
      <c r="B4667" s="13" t="n">
        <v>103</v>
      </c>
      <c r="C4667" s="13" t="n">
        <v>102</v>
      </c>
      <c r="D4667" s="14" t="n">
        <f aca="false">C4667/Summary!$B$4</f>
        <v>0.0068</v>
      </c>
      <c r="E4667" s="15" t="n">
        <v>0.714285714285714</v>
      </c>
      <c r="F4667" s="2" t="s">
        <v>44</v>
      </c>
      <c r="G4667" s="2" t="s">
        <v>44</v>
      </c>
      <c r="H4667" s="2" t="str">
        <f aca="false">IF(AND(E4667&gt;=0.4,E4667&lt;=0.6),"Yes","No")</f>
        <v>No</v>
      </c>
      <c r="I4667" s="2" t="str">
        <f aca="false">IF(AND(F4667="No",G4667="No",H4667="Yes"),"Yes","No")</f>
        <v>No</v>
      </c>
      <c r="J4667" s="2"/>
      <c r="K4667" s="2"/>
    </row>
    <row r="4668" customFormat="false" ht="15" hidden="false" customHeight="false" outlineLevel="0" collapsed="false">
      <c r="A4668" s="2" t="s">
        <v>10168</v>
      </c>
      <c r="B4668" s="13" t="n">
        <v>103</v>
      </c>
      <c r="C4668" s="13" t="n">
        <v>102</v>
      </c>
      <c r="D4668" s="14" t="n">
        <f aca="false">C4668/Summary!$B$4</f>
        <v>0.0068</v>
      </c>
      <c r="E4668" s="15" t="n">
        <v>0.571428571428571</v>
      </c>
      <c r="F4668" s="2" t="s">
        <v>53</v>
      </c>
      <c r="G4668" s="2" t="s">
        <v>53</v>
      </c>
      <c r="H4668" s="2" t="str">
        <f aca="false">IF(AND(E4668&gt;=0.4,E4668&lt;=0.6),"Yes","No")</f>
        <v>Yes</v>
      </c>
      <c r="I4668" s="2" t="str">
        <f aca="false">IF(AND(F4668="No",G4668="No",H4668="Yes"),"Yes","No")</f>
        <v>No</v>
      </c>
      <c r="J4668" s="2"/>
      <c r="K4668" s="2"/>
    </row>
    <row r="4669" customFormat="false" ht="15" hidden="false" customHeight="false" outlineLevel="0" collapsed="false">
      <c r="A4669" s="2" t="s">
        <v>10169</v>
      </c>
      <c r="B4669" s="13" t="n">
        <v>103</v>
      </c>
      <c r="C4669" s="13" t="n">
        <v>102</v>
      </c>
      <c r="D4669" s="14" t="n">
        <f aca="false">C4669/Summary!$B$4</f>
        <v>0.0068</v>
      </c>
      <c r="E4669" s="15" t="n">
        <v>0.285714285714286</v>
      </c>
      <c r="F4669" s="2" t="s">
        <v>53</v>
      </c>
      <c r="G4669" s="2" t="s">
        <v>44</v>
      </c>
      <c r="H4669" s="2" t="str">
        <f aca="false">IF(AND(E4669&gt;=0.4,E4669&lt;=0.6),"Yes","No")</f>
        <v>No</v>
      </c>
      <c r="I4669" s="2" t="str">
        <f aca="false">IF(AND(F4669="No",G4669="No",H4669="Yes"),"Yes","No")</f>
        <v>No</v>
      </c>
      <c r="J4669" s="2"/>
      <c r="K4669" s="2"/>
    </row>
    <row r="4670" customFormat="false" ht="15" hidden="false" customHeight="false" outlineLevel="0" collapsed="false">
      <c r="A4670" s="2" t="s">
        <v>10170</v>
      </c>
      <c r="B4670" s="13" t="n">
        <v>103</v>
      </c>
      <c r="C4670" s="13" t="n">
        <v>103</v>
      </c>
      <c r="D4670" s="14" t="n">
        <f aca="false">C4670/Summary!$B$4</f>
        <v>0.00686666666666667</v>
      </c>
      <c r="E4670" s="15" t="n">
        <v>0.428571428571429</v>
      </c>
      <c r="F4670" s="2" t="s">
        <v>53</v>
      </c>
      <c r="G4670" s="2" t="s">
        <v>44</v>
      </c>
      <c r="H4670" s="2" t="str">
        <f aca="false">IF(AND(E4670&gt;=0.4,E4670&lt;=0.6),"Yes","No")</f>
        <v>Yes</v>
      </c>
      <c r="I4670" s="2" t="str">
        <f aca="false">IF(AND(F4670="No",G4670="No",H4670="Yes"),"Yes","No")</f>
        <v>No</v>
      </c>
      <c r="J4670" s="2"/>
      <c r="K4670" s="2"/>
    </row>
    <row r="4671" customFormat="false" ht="15" hidden="false" customHeight="false" outlineLevel="0" collapsed="false">
      <c r="A4671" s="2" t="s">
        <v>10171</v>
      </c>
      <c r="B4671" s="13" t="n">
        <v>103</v>
      </c>
      <c r="C4671" s="13" t="n">
        <v>103</v>
      </c>
      <c r="D4671" s="14" t="n">
        <f aca="false">C4671/Summary!$B$4</f>
        <v>0.00686666666666667</v>
      </c>
      <c r="E4671" s="15" t="n">
        <v>0.857142857142857</v>
      </c>
      <c r="F4671" s="2" t="s">
        <v>53</v>
      </c>
      <c r="G4671" s="2" t="s">
        <v>44</v>
      </c>
      <c r="H4671" s="2" t="str">
        <f aca="false">IF(AND(E4671&gt;=0.4,E4671&lt;=0.6),"Yes","No")</f>
        <v>No</v>
      </c>
      <c r="I4671" s="2" t="str">
        <f aca="false">IF(AND(F4671="No",G4671="No",H4671="Yes"),"Yes","No")</f>
        <v>No</v>
      </c>
      <c r="J4671" s="2"/>
      <c r="K4671" s="2"/>
    </row>
    <row r="4672" customFormat="false" ht="15" hidden="false" customHeight="false" outlineLevel="0" collapsed="false">
      <c r="A4672" s="2" t="s">
        <v>10172</v>
      </c>
      <c r="B4672" s="13" t="n">
        <v>103</v>
      </c>
      <c r="C4672" s="13" t="n">
        <v>103</v>
      </c>
      <c r="D4672" s="14" t="n">
        <f aca="false">C4672/Summary!$B$4</f>
        <v>0.00686666666666667</v>
      </c>
      <c r="E4672" s="15" t="n">
        <v>0.714285714285714</v>
      </c>
      <c r="F4672" s="2" t="s">
        <v>53</v>
      </c>
      <c r="G4672" s="2" t="s">
        <v>44</v>
      </c>
      <c r="H4672" s="2" t="str">
        <f aca="false">IF(AND(E4672&gt;=0.4,E4672&lt;=0.6),"Yes","No")</f>
        <v>No</v>
      </c>
      <c r="I4672" s="2" t="str">
        <f aca="false">IF(AND(F4672="No",G4672="No",H4672="Yes"),"Yes","No")</f>
        <v>No</v>
      </c>
      <c r="J4672" s="2"/>
      <c r="K4672" s="2"/>
    </row>
    <row r="4673" customFormat="false" ht="15" hidden="false" customHeight="false" outlineLevel="0" collapsed="false">
      <c r="A4673" s="2" t="s">
        <v>10173</v>
      </c>
      <c r="B4673" s="13" t="n">
        <v>103</v>
      </c>
      <c r="C4673" s="13" t="n">
        <v>103</v>
      </c>
      <c r="D4673" s="14" t="n">
        <f aca="false">C4673/Summary!$B$4</f>
        <v>0.00686666666666667</v>
      </c>
      <c r="E4673" s="15" t="n">
        <v>0.428571428571429</v>
      </c>
      <c r="F4673" s="2" t="s">
        <v>53</v>
      </c>
      <c r="G4673" s="2" t="s">
        <v>44</v>
      </c>
      <c r="H4673" s="2" t="str">
        <f aca="false">IF(AND(E4673&gt;=0.4,E4673&lt;=0.6),"Yes","No")</f>
        <v>Yes</v>
      </c>
      <c r="I4673" s="2" t="str">
        <f aca="false">IF(AND(F4673="No",G4673="No",H4673="Yes"),"Yes","No")</f>
        <v>No</v>
      </c>
      <c r="J4673" s="2"/>
      <c r="K4673" s="2"/>
    </row>
    <row r="4674" customFormat="false" ht="15" hidden="false" customHeight="false" outlineLevel="0" collapsed="false">
      <c r="A4674" s="2" t="s">
        <v>10174</v>
      </c>
      <c r="B4674" s="13" t="n">
        <v>103</v>
      </c>
      <c r="C4674" s="13" t="n">
        <v>103</v>
      </c>
      <c r="D4674" s="14" t="n">
        <f aca="false">C4674/Summary!$B$4</f>
        <v>0.00686666666666667</v>
      </c>
      <c r="E4674" s="15" t="n">
        <v>0.571428571428571</v>
      </c>
      <c r="F4674" s="2" t="s">
        <v>53</v>
      </c>
      <c r="G4674" s="2" t="s">
        <v>53</v>
      </c>
      <c r="H4674" s="2" t="str">
        <f aca="false">IF(AND(E4674&gt;=0.4,E4674&lt;=0.6),"Yes","No")</f>
        <v>Yes</v>
      </c>
      <c r="I4674" s="2" t="str">
        <f aca="false">IF(AND(F4674="No",G4674="No",H4674="Yes"),"Yes","No")</f>
        <v>No</v>
      </c>
      <c r="J4674" s="2"/>
      <c r="K4674" s="2"/>
    </row>
    <row r="4675" customFormat="false" ht="15" hidden="false" customHeight="false" outlineLevel="0" collapsed="false">
      <c r="A4675" s="2" t="s">
        <v>10175</v>
      </c>
      <c r="B4675" s="13" t="n">
        <v>103</v>
      </c>
      <c r="C4675" s="13" t="n">
        <v>103</v>
      </c>
      <c r="D4675" s="14" t="n">
        <f aca="false">C4675/Summary!$B$4</f>
        <v>0.00686666666666667</v>
      </c>
      <c r="E4675" s="15" t="n">
        <v>0.714285714285714</v>
      </c>
      <c r="F4675" s="2" t="s">
        <v>53</v>
      </c>
      <c r="G4675" s="2" t="s">
        <v>53</v>
      </c>
      <c r="H4675" s="2" t="str">
        <f aca="false">IF(AND(E4675&gt;=0.4,E4675&lt;=0.6),"Yes","No")</f>
        <v>No</v>
      </c>
      <c r="I4675" s="2" t="str">
        <f aca="false">IF(AND(F4675="No",G4675="No",H4675="Yes"),"Yes","No")</f>
        <v>No</v>
      </c>
      <c r="J4675" s="2"/>
      <c r="K4675" s="2"/>
    </row>
    <row r="4676" customFormat="false" ht="15" hidden="false" customHeight="false" outlineLevel="0" collapsed="false">
      <c r="A4676" s="2" t="s">
        <v>10176</v>
      </c>
      <c r="B4676" s="13" t="n">
        <v>103</v>
      </c>
      <c r="C4676" s="13" t="n">
        <v>103</v>
      </c>
      <c r="D4676" s="14" t="n">
        <f aca="false">C4676/Summary!$B$4</f>
        <v>0.00686666666666667</v>
      </c>
      <c r="E4676" s="15" t="n">
        <v>0.714285714285714</v>
      </c>
      <c r="F4676" s="2" t="s">
        <v>53</v>
      </c>
      <c r="G4676" s="2" t="s">
        <v>53</v>
      </c>
      <c r="H4676" s="2" t="str">
        <f aca="false">IF(AND(E4676&gt;=0.4,E4676&lt;=0.6),"Yes","No")</f>
        <v>No</v>
      </c>
      <c r="I4676" s="2" t="str">
        <f aca="false">IF(AND(F4676="No",G4676="No",H4676="Yes"),"Yes","No")</f>
        <v>No</v>
      </c>
      <c r="J4676" s="2"/>
      <c r="K4676" s="2"/>
    </row>
    <row r="4677" customFormat="false" ht="15" hidden="false" customHeight="false" outlineLevel="0" collapsed="false">
      <c r="A4677" s="2" t="s">
        <v>10177</v>
      </c>
      <c r="B4677" s="13" t="n">
        <v>103</v>
      </c>
      <c r="C4677" s="13" t="n">
        <v>103</v>
      </c>
      <c r="D4677" s="14" t="n">
        <f aca="false">C4677/Summary!$B$4</f>
        <v>0.00686666666666667</v>
      </c>
      <c r="E4677" s="15" t="n">
        <v>0.285714285714286</v>
      </c>
      <c r="F4677" s="2" t="s">
        <v>53</v>
      </c>
      <c r="G4677" s="2" t="s">
        <v>44</v>
      </c>
      <c r="H4677" s="2" t="str">
        <f aca="false">IF(AND(E4677&gt;=0.4,E4677&lt;=0.6),"Yes","No")</f>
        <v>No</v>
      </c>
      <c r="I4677" s="2" t="str">
        <f aca="false">IF(AND(F4677="No",G4677="No",H4677="Yes"),"Yes","No")</f>
        <v>No</v>
      </c>
      <c r="J4677" s="2"/>
      <c r="K4677" s="2"/>
    </row>
    <row r="4678" customFormat="false" ht="15" hidden="false" customHeight="false" outlineLevel="0" collapsed="false">
      <c r="A4678" s="2" t="s">
        <v>10178</v>
      </c>
      <c r="B4678" s="13" t="n">
        <v>103</v>
      </c>
      <c r="C4678" s="13" t="n">
        <v>103</v>
      </c>
      <c r="D4678" s="14" t="n">
        <f aca="false">C4678/Summary!$B$4</f>
        <v>0.00686666666666667</v>
      </c>
      <c r="E4678" s="15" t="n">
        <v>0.571428571428571</v>
      </c>
      <c r="F4678" s="2" t="s">
        <v>53</v>
      </c>
      <c r="G4678" s="2" t="s">
        <v>53</v>
      </c>
      <c r="H4678" s="2" t="str">
        <f aca="false">IF(AND(E4678&gt;=0.4,E4678&lt;=0.6),"Yes","No")</f>
        <v>Yes</v>
      </c>
      <c r="I4678" s="2" t="str">
        <f aca="false">IF(AND(F4678="No",G4678="No",H4678="Yes"),"Yes","No")</f>
        <v>No</v>
      </c>
      <c r="J4678" s="2"/>
      <c r="K4678" s="2"/>
    </row>
    <row r="4679" customFormat="false" ht="15" hidden="false" customHeight="false" outlineLevel="0" collapsed="false">
      <c r="A4679" s="2" t="s">
        <v>10179</v>
      </c>
      <c r="B4679" s="13" t="n">
        <v>103</v>
      </c>
      <c r="C4679" s="13" t="n">
        <v>103</v>
      </c>
      <c r="D4679" s="14" t="n">
        <f aca="false">C4679/Summary!$B$4</f>
        <v>0.00686666666666667</v>
      </c>
      <c r="E4679" s="15" t="n">
        <v>0.571428571428571</v>
      </c>
      <c r="F4679" s="2" t="s">
        <v>53</v>
      </c>
      <c r="G4679" s="2" t="s">
        <v>44</v>
      </c>
      <c r="H4679" s="2" t="str">
        <f aca="false">IF(AND(E4679&gt;=0.4,E4679&lt;=0.6),"Yes","No")</f>
        <v>Yes</v>
      </c>
      <c r="I4679" s="2" t="str">
        <f aca="false">IF(AND(F4679="No",G4679="No",H4679="Yes"),"Yes","No")</f>
        <v>No</v>
      </c>
      <c r="J4679" s="2"/>
      <c r="K4679" s="2"/>
    </row>
    <row r="4680" customFormat="false" ht="15" hidden="false" customHeight="false" outlineLevel="0" collapsed="false">
      <c r="A4680" s="2" t="s">
        <v>10180</v>
      </c>
      <c r="B4680" s="13" t="n">
        <v>103</v>
      </c>
      <c r="C4680" s="13" t="n">
        <v>103</v>
      </c>
      <c r="D4680" s="14" t="n">
        <f aca="false">C4680/Summary!$B$4</f>
        <v>0.00686666666666667</v>
      </c>
      <c r="E4680" s="15" t="n">
        <v>0.285714285714286</v>
      </c>
      <c r="F4680" s="2" t="s">
        <v>53</v>
      </c>
      <c r="G4680" s="2" t="s">
        <v>44</v>
      </c>
      <c r="H4680" s="2" t="str">
        <f aca="false">IF(AND(E4680&gt;=0.4,E4680&lt;=0.6),"Yes","No")</f>
        <v>No</v>
      </c>
      <c r="I4680" s="2" t="str">
        <f aca="false">IF(AND(F4680="No",G4680="No",H4680="Yes"),"Yes","No")</f>
        <v>No</v>
      </c>
      <c r="J4680" s="2"/>
      <c r="K4680" s="2"/>
    </row>
    <row r="4681" customFormat="false" ht="15" hidden="false" customHeight="false" outlineLevel="0" collapsed="false">
      <c r="A4681" s="2" t="s">
        <v>10181</v>
      </c>
      <c r="B4681" s="13" t="n">
        <v>103</v>
      </c>
      <c r="C4681" s="13" t="n">
        <v>103</v>
      </c>
      <c r="D4681" s="14" t="n">
        <f aca="false">C4681/Summary!$B$4</f>
        <v>0.00686666666666667</v>
      </c>
      <c r="E4681" s="15" t="n">
        <v>0.285714285714286</v>
      </c>
      <c r="F4681" s="2" t="s">
        <v>53</v>
      </c>
      <c r="G4681" s="2" t="s">
        <v>53</v>
      </c>
      <c r="H4681" s="2" t="str">
        <f aca="false">IF(AND(E4681&gt;=0.4,E4681&lt;=0.6),"Yes","No")</f>
        <v>No</v>
      </c>
      <c r="I4681" s="2" t="str">
        <f aca="false">IF(AND(F4681="No",G4681="No",H4681="Yes"),"Yes","No")</f>
        <v>No</v>
      </c>
      <c r="J4681" s="2"/>
      <c r="K4681" s="2"/>
    </row>
    <row r="4682" customFormat="false" ht="15" hidden="false" customHeight="false" outlineLevel="0" collapsed="false">
      <c r="A4682" s="2" t="s">
        <v>10182</v>
      </c>
      <c r="B4682" s="13" t="n">
        <v>103</v>
      </c>
      <c r="C4682" s="13" t="n">
        <v>103</v>
      </c>
      <c r="D4682" s="14" t="n">
        <f aca="false">C4682/Summary!$B$4</f>
        <v>0.00686666666666667</v>
      </c>
      <c r="E4682" s="15" t="n">
        <v>0.428571428571429</v>
      </c>
      <c r="F4682" s="2" t="s">
        <v>53</v>
      </c>
      <c r="G4682" s="2" t="s">
        <v>53</v>
      </c>
      <c r="H4682" s="2" t="str">
        <f aca="false">IF(AND(E4682&gt;=0.4,E4682&lt;=0.6),"Yes","No")</f>
        <v>Yes</v>
      </c>
      <c r="I4682" s="2" t="str">
        <f aca="false">IF(AND(F4682="No",G4682="No",H4682="Yes"),"Yes","No")</f>
        <v>No</v>
      </c>
      <c r="J4682" s="2"/>
      <c r="K4682" s="2"/>
    </row>
    <row r="4683" customFormat="false" ht="15" hidden="false" customHeight="false" outlineLevel="0" collapsed="false">
      <c r="A4683" s="2" t="s">
        <v>10183</v>
      </c>
      <c r="B4683" s="13" t="n">
        <v>103</v>
      </c>
      <c r="C4683" s="13" t="n">
        <v>103</v>
      </c>
      <c r="D4683" s="14" t="n">
        <f aca="false">C4683/Summary!$B$4</f>
        <v>0.00686666666666667</v>
      </c>
      <c r="E4683" s="15" t="n">
        <v>0.428571428571429</v>
      </c>
      <c r="F4683" s="2" t="s">
        <v>53</v>
      </c>
      <c r="G4683" s="2" t="s">
        <v>53</v>
      </c>
      <c r="H4683" s="2" t="str">
        <f aca="false">IF(AND(E4683&gt;=0.4,E4683&lt;=0.6),"Yes","No")</f>
        <v>Yes</v>
      </c>
      <c r="I4683" s="2" t="str">
        <f aca="false">IF(AND(F4683="No",G4683="No",H4683="Yes"),"Yes","No")</f>
        <v>No</v>
      </c>
      <c r="J4683" s="2"/>
      <c r="K4683" s="2"/>
    </row>
    <row r="4684" customFormat="false" ht="15" hidden="false" customHeight="false" outlineLevel="0" collapsed="false">
      <c r="A4684" s="2" t="s">
        <v>10184</v>
      </c>
      <c r="B4684" s="13" t="n">
        <v>103</v>
      </c>
      <c r="C4684" s="13" t="n">
        <v>102</v>
      </c>
      <c r="D4684" s="14" t="n">
        <f aca="false">C4684/Summary!$B$4</f>
        <v>0.0068</v>
      </c>
      <c r="E4684" s="15" t="n">
        <v>0.428571428571429</v>
      </c>
      <c r="F4684" s="2" t="s">
        <v>53</v>
      </c>
      <c r="G4684" s="2" t="s">
        <v>44</v>
      </c>
      <c r="H4684" s="2" t="str">
        <f aca="false">IF(AND(E4684&gt;=0.4,E4684&lt;=0.6),"Yes","No")</f>
        <v>Yes</v>
      </c>
      <c r="I4684" s="2" t="str">
        <f aca="false">IF(AND(F4684="No",G4684="No",H4684="Yes"),"Yes","No")</f>
        <v>No</v>
      </c>
      <c r="J4684" s="2"/>
      <c r="K4684" s="2"/>
    </row>
    <row r="4685" customFormat="false" ht="15" hidden="false" customHeight="false" outlineLevel="0" collapsed="false">
      <c r="A4685" s="2" t="s">
        <v>10185</v>
      </c>
      <c r="B4685" s="13" t="n">
        <v>103</v>
      </c>
      <c r="C4685" s="13" t="n">
        <v>102</v>
      </c>
      <c r="D4685" s="14" t="n">
        <f aca="false">C4685/Summary!$B$4</f>
        <v>0.0068</v>
      </c>
      <c r="E4685" s="15" t="n">
        <v>0.285714285714286</v>
      </c>
      <c r="F4685" s="2" t="s">
        <v>53</v>
      </c>
      <c r="G4685" s="2" t="s">
        <v>44</v>
      </c>
      <c r="H4685" s="2" t="str">
        <f aca="false">IF(AND(E4685&gt;=0.4,E4685&lt;=0.6),"Yes","No")</f>
        <v>No</v>
      </c>
      <c r="I4685" s="2" t="str">
        <f aca="false">IF(AND(F4685="No",G4685="No",H4685="Yes"),"Yes","No")</f>
        <v>No</v>
      </c>
      <c r="J4685" s="2"/>
      <c r="K4685" s="2"/>
    </row>
    <row r="4686" customFormat="false" ht="15" hidden="false" customHeight="false" outlineLevel="0" collapsed="false">
      <c r="A4686" s="2" t="s">
        <v>10186</v>
      </c>
      <c r="B4686" s="13" t="n">
        <v>103</v>
      </c>
      <c r="C4686" s="13" t="n">
        <v>101</v>
      </c>
      <c r="D4686" s="14" t="n">
        <f aca="false">C4686/Summary!$B$4</f>
        <v>0.00673333333333333</v>
      </c>
      <c r="E4686" s="15" t="n">
        <v>0.428571428571429</v>
      </c>
      <c r="F4686" s="2" t="s">
        <v>53</v>
      </c>
      <c r="G4686" s="2" t="s">
        <v>44</v>
      </c>
      <c r="H4686" s="2" t="str">
        <f aca="false">IF(AND(E4686&gt;=0.4,E4686&lt;=0.6),"Yes","No")</f>
        <v>Yes</v>
      </c>
      <c r="I4686" s="2" t="str">
        <f aca="false">IF(AND(F4686="No",G4686="No",H4686="Yes"),"Yes","No")</f>
        <v>No</v>
      </c>
      <c r="J4686" s="2"/>
      <c r="K4686" s="2"/>
    </row>
    <row r="4687" customFormat="false" ht="15" hidden="false" customHeight="false" outlineLevel="0" collapsed="false">
      <c r="A4687" s="2" t="s">
        <v>10187</v>
      </c>
      <c r="B4687" s="13" t="n">
        <v>103</v>
      </c>
      <c r="C4687" s="13" t="n">
        <v>103</v>
      </c>
      <c r="D4687" s="14" t="n">
        <f aca="false">C4687/Summary!$B$4</f>
        <v>0.00686666666666667</v>
      </c>
      <c r="E4687" s="15" t="n">
        <v>0.428571428571429</v>
      </c>
      <c r="F4687" s="2" t="s">
        <v>53</v>
      </c>
      <c r="G4687" s="2" t="s">
        <v>44</v>
      </c>
      <c r="H4687" s="2" t="str">
        <f aca="false">IF(AND(E4687&gt;=0.4,E4687&lt;=0.6),"Yes","No")</f>
        <v>Yes</v>
      </c>
      <c r="I4687" s="2" t="str">
        <f aca="false">IF(AND(F4687="No",G4687="No",H4687="Yes"),"Yes","No")</f>
        <v>No</v>
      </c>
      <c r="J4687" s="2"/>
      <c r="K4687" s="2"/>
    </row>
    <row r="4688" customFormat="false" ht="15" hidden="false" customHeight="false" outlineLevel="0" collapsed="false">
      <c r="A4688" s="2" t="s">
        <v>10188</v>
      </c>
      <c r="B4688" s="13" t="n">
        <v>103</v>
      </c>
      <c r="C4688" s="13" t="n">
        <v>103</v>
      </c>
      <c r="D4688" s="14" t="n">
        <f aca="false">C4688/Summary!$B$4</f>
        <v>0.00686666666666667</v>
      </c>
      <c r="E4688" s="15" t="n">
        <v>0.285714285714286</v>
      </c>
      <c r="F4688" s="2" t="s">
        <v>53</v>
      </c>
      <c r="G4688" s="2" t="s">
        <v>53</v>
      </c>
      <c r="H4688" s="2" t="str">
        <f aca="false">IF(AND(E4688&gt;=0.4,E4688&lt;=0.6),"Yes","No")</f>
        <v>No</v>
      </c>
      <c r="I4688" s="2" t="str">
        <f aca="false">IF(AND(F4688="No",G4688="No",H4688="Yes"),"Yes","No")</f>
        <v>No</v>
      </c>
      <c r="J4688" s="2"/>
      <c r="K4688" s="2"/>
    </row>
    <row r="4689" customFormat="false" ht="15" hidden="false" customHeight="false" outlineLevel="0" collapsed="false">
      <c r="A4689" s="2" t="s">
        <v>10189</v>
      </c>
      <c r="B4689" s="13" t="n">
        <v>103</v>
      </c>
      <c r="C4689" s="13" t="n">
        <v>103</v>
      </c>
      <c r="D4689" s="14" t="n">
        <f aca="false">C4689/Summary!$B$4</f>
        <v>0.00686666666666667</v>
      </c>
      <c r="E4689" s="15" t="n">
        <v>0</v>
      </c>
      <c r="F4689" s="2" t="s">
        <v>53</v>
      </c>
      <c r="G4689" s="2" t="s">
        <v>53</v>
      </c>
      <c r="H4689" s="2" t="str">
        <f aca="false">IF(AND(E4689&gt;=0.4,E4689&lt;=0.6),"Yes","No")</f>
        <v>No</v>
      </c>
      <c r="I4689" s="2" t="str">
        <f aca="false">IF(AND(F4689="No",G4689="No",H4689="Yes"),"Yes","No")</f>
        <v>No</v>
      </c>
      <c r="J4689" s="2"/>
      <c r="K4689" s="2"/>
    </row>
    <row r="4690" customFormat="false" ht="15" hidden="false" customHeight="false" outlineLevel="0" collapsed="false">
      <c r="A4690" s="2" t="s">
        <v>10190</v>
      </c>
      <c r="B4690" s="13" t="n">
        <v>103</v>
      </c>
      <c r="C4690" s="13" t="n">
        <v>102</v>
      </c>
      <c r="D4690" s="14" t="n">
        <f aca="false">C4690/Summary!$B$4</f>
        <v>0.0068</v>
      </c>
      <c r="E4690" s="15" t="n">
        <v>0.428571428571429</v>
      </c>
      <c r="F4690" s="2" t="s">
        <v>53</v>
      </c>
      <c r="G4690" s="2" t="s">
        <v>53</v>
      </c>
      <c r="H4690" s="2" t="str">
        <f aca="false">IF(AND(E4690&gt;=0.4,E4690&lt;=0.6),"Yes","No")</f>
        <v>Yes</v>
      </c>
      <c r="I4690" s="2" t="str">
        <f aca="false">IF(AND(F4690="No",G4690="No",H4690="Yes"),"Yes","No")</f>
        <v>No</v>
      </c>
      <c r="J4690" s="2"/>
      <c r="K4690" s="2"/>
    </row>
    <row r="4691" customFormat="false" ht="15" hidden="false" customHeight="false" outlineLevel="0" collapsed="false">
      <c r="A4691" s="2" t="s">
        <v>10191</v>
      </c>
      <c r="B4691" s="13" t="n">
        <v>103</v>
      </c>
      <c r="C4691" s="13" t="n">
        <v>101</v>
      </c>
      <c r="D4691" s="14" t="n">
        <f aca="false">C4691/Summary!$B$4</f>
        <v>0.00673333333333333</v>
      </c>
      <c r="E4691" s="15" t="n">
        <v>0.285714285714286</v>
      </c>
      <c r="F4691" s="2" t="s">
        <v>53</v>
      </c>
      <c r="G4691" s="2" t="s">
        <v>53</v>
      </c>
      <c r="H4691" s="2" t="str">
        <f aca="false">IF(AND(E4691&gt;=0.4,E4691&lt;=0.6),"Yes","No")</f>
        <v>No</v>
      </c>
      <c r="I4691" s="2" t="str">
        <f aca="false">IF(AND(F4691="No",G4691="No",H4691="Yes"),"Yes","No")</f>
        <v>No</v>
      </c>
      <c r="J4691" s="2"/>
      <c r="K4691" s="2"/>
    </row>
    <row r="4692" customFormat="false" ht="15" hidden="false" customHeight="false" outlineLevel="0" collapsed="false">
      <c r="A4692" s="2" t="s">
        <v>10192</v>
      </c>
      <c r="B4692" s="13" t="n">
        <v>103</v>
      </c>
      <c r="C4692" s="13" t="n">
        <v>103</v>
      </c>
      <c r="D4692" s="14" t="n">
        <f aca="false">C4692/Summary!$B$4</f>
        <v>0.00686666666666667</v>
      </c>
      <c r="E4692" s="15" t="n">
        <v>0.571428571428571</v>
      </c>
      <c r="F4692" s="2" t="s">
        <v>53</v>
      </c>
      <c r="G4692" s="2" t="s">
        <v>44</v>
      </c>
      <c r="H4692" s="2" t="str">
        <f aca="false">IF(AND(E4692&gt;=0.4,E4692&lt;=0.6),"Yes","No")</f>
        <v>Yes</v>
      </c>
      <c r="I4692" s="2" t="str">
        <f aca="false">IF(AND(F4692="No",G4692="No",H4692="Yes"),"Yes","No")</f>
        <v>No</v>
      </c>
      <c r="J4692" s="2"/>
      <c r="K4692" s="2"/>
    </row>
    <row r="4693" customFormat="false" ht="15" hidden="false" customHeight="false" outlineLevel="0" collapsed="false">
      <c r="A4693" s="2" t="s">
        <v>10193</v>
      </c>
      <c r="B4693" s="13" t="n">
        <v>103</v>
      </c>
      <c r="C4693" s="13" t="n">
        <v>103</v>
      </c>
      <c r="D4693" s="14" t="n">
        <f aca="false">C4693/Summary!$B$4</f>
        <v>0.00686666666666667</v>
      </c>
      <c r="E4693" s="15" t="n">
        <v>0.571428571428571</v>
      </c>
      <c r="F4693" s="2" t="s">
        <v>53</v>
      </c>
      <c r="G4693" s="2" t="s">
        <v>44</v>
      </c>
      <c r="H4693" s="2" t="str">
        <f aca="false">IF(AND(E4693&gt;=0.4,E4693&lt;=0.6),"Yes","No")</f>
        <v>Yes</v>
      </c>
      <c r="I4693" s="2" t="str">
        <f aca="false">IF(AND(F4693="No",G4693="No",H4693="Yes"),"Yes","No")</f>
        <v>No</v>
      </c>
      <c r="J4693" s="2"/>
      <c r="K4693" s="2"/>
    </row>
    <row r="4694" customFormat="false" ht="15" hidden="false" customHeight="false" outlineLevel="0" collapsed="false">
      <c r="A4694" s="2" t="s">
        <v>10194</v>
      </c>
      <c r="B4694" s="13" t="n">
        <v>103</v>
      </c>
      <c r="C4694" s="13" t="n">
        <v>103</v>
      </c>
      <c r="D4694" s="14" t="n">
        <f aca="false">C4694/Summary!$B$4</f>
        <v>0.00686666666666667</v>
      </c>
      <c r="E4694" s="15" t="n">
        <v>0.571428571428571</v>
      </c>
      <c r="F4694" s="2" t="s">
        <v>53</v>
      </c>
      <c r="G4694" s="2" t="s">
        <v>53</v>
      </c>
      <c r="H4694" s="2" t="str">
        <f aca="false">IF(AND(E4694&gt;=0.4,E4694&lt;=0.6),"Yes","No")</f>
        <v>Yes</v>
      </c>
      <c r="I4694" s="2" t="str">
        <f aca="false">IF(AND(F4694="No",G4694="No",H4694="Yes"),"Yes","No")</f>
        <v>No</v>
      </c>
      <c r="J4694" s="2"/>
      <c r="K4694" s="2"/>
    </row>
    <row r="4695" customFormat="false" ht="15" hidden="false" customHeight="false" outlineLevel="0" collapsed="false">
      <c r="A4695" s="2" t="s">
        <v>10195</v>
      </c>
      <c r="B4695" s="13" t="n">
        <v>103</v>
      </c>
      <c r="C4695" s="13" t="n">
        <v>103</v>
      </c>
      <c r="D4695" s="14" t="n">
        <f aca="false">C4695/Summary!$B$4</f>
        <v>0.00686666666666667</v>
      </c>
      <c r="E4695" s="15" t="n">
        <v>0.428571428571429</v>
      </c>
      <c r="F4695" s="2" t="s">
        <v>53</v>
      </c>
      <c r="G4695" s="2" t="s">
        <v>53</v>
      </c>
      <c r="H4695" s="2" t="str">
        <f aca="false">IF(AND(E4695&gt;=0.4,E4695&lt;=0.6),"Yes","No")</f>
        <v>Yes</v>
      </c>
      <c r="I4695" s="2" t="str">
        <f aca="false">IF(AND(F4695="No",G4695="No",H4695="Yes"),"Yes","No")</f>
        <v>No</v>
      </c>
      <c r="J4695" s="2"/>
      <c r="K4695" s="2"/>
    </row>
    <row r="4696" customFormat="false" ht="15" hidden="false" customHeight="false" outlineLevel="0" collapsed="false">
      <c r="A4696" s="2" t="s">
        <v>10196</v>
      </c>
      <c r="B4696" s="13" t="n">
        <v>103</v>
      </c>
      <c r="C4696" s="13" t="n">
        <v>102</v>
      </c>
      <c r="D4696" s="14" t="n">
        <f aca="false">C4696/Summary!$B$4</f>
        <v>0.0068</v>
      </c>
      <c r="E4696" s="15" t="n">
        <v>0.428571428571429</v>
      </c>
      <c r="F4696" s="2" t="s">
        <v>53</v>
      </c>
      <c r="G4696" s="2" t="s">
        <v>44</v>
      </c>
      <c r="H4696" s="2" t="str">
        <f aca="false">IF(AND(E4696&gt;=0.4,E4696&lt;=0.6),"Yes","No")</f>
        <v>Yes</v>
      </c>
      <c r="I4696" s="2" t="str">
        <f aca="false">IF(AND(F4696="No",G4696="No",H4696="Yes"),"Yes","No")</f>
        <v>No</v>
      </c>
      <c r="J4696" s="2"/>
      <c r="K4696" s="2"/>
    </row>
    <row r="4697" customFormat="false" ht="15" hidden="false" customHeight="false" outlineLevel="0" collapsed="false">
      <c r="A4697" s="2" t="s">
        <v>10197</v>
      </c>
      <c r="B4697" s="13" t="n">
        <v>103</v>
      </c>
      <c r="C4697" s="13" t="n">
        <v>102</v>
      </c>
      <c r="D4697" s="14" t="n">
        <f aca="false">C4697/Summary!$B$4</f>
        <v>0.0068</v>
      </c>
      <c r="E4697" s="15" t="n">
        <v>0.285714285714286</v>
      </c>
      <c r="F4697" s="2" t="s">
        <v>44</v>
      </c>
      <c r="G4697" s="2" t="s">
        <v>44</v>
      </c>
      <c r="H4697" s="2" t="str">
        <f aca="false">IF(AND(E4697&gt;=0.4,E4697&lt;=0.6),"Yes","No")</f>
        <v>No</v>
      </c>
      <c r="I4697" s="2" t="str">
        <f aca="false">IF(AND(F4697="No",G4697="No",H4697="Yes"),"Yes","No")</f>
        <v>No</v>
      </c>
      <c r="J4697" s="2"/>
      <c r="K4697" s="2"/>
    </row>
    <row r="4698" customFormat="false" ht="15" hidden="false" customHeight="false" outlineLevel="0" collapsed="false">
      <c r="A4698" s="2" t="s">
        <v>10198</v>
      </c>
      <c r="B4698" s="13" t="n">
        <v>103</v>
      </c>
      <c r="C4698" s="13" t="n">
        <v>102</v>
      </c>
      <c r="D4698" s="14" t="n">
        <f aca="false">C4698/Summary!$B$4</f>
        <v>0.0068</v>
      </c>
      <c r="E4698" s="15" t="n">
        <v>0.142857142857143</v>
      </c>
      <c r="F4698" s="2" t="s">
        <v>53</v>
      </c>
      <c r="G4698" s="2" t="s">
        <v>44</v>
      </c>
      <c r="H4698" s="2" t="str">
        <f aca="false">IF(AND(E4698&gt;=0.4,E4698&lt;=0.6),"Yes","No")</f>
        <v>No</v>
      </c>
      <c r="I4698" s="2" t="str">
        <f aca="false">IF(AND(F4698="No",G4698="No",H4698="Yes"),"Yes","No")</f>
        <v>No</v>
      </c>
      <c r="J4698" s="2"/>
      <c r="K4698" s="2"/>
    </row>
    <row r="4699" customFormat="false" ht="15" hidden="false" customHeight="false" outlineLevel="0" collapsed="false">
      <c r="A4699" s="2" t="s">
        <v>10199</v>
      </c>
      <c r="B4699" s="13" t="n">
        <v>103</v>
      </c>
      <c r="C4699" s="13" t="n">
        <v>102</v>
      </c>
      <c r="D4699" s="14" t="n">
        <f aca="false">C4699/Summary!$B$4</f>
        <v>0.0068</v>
      </c>
      <c r="E4699" s="15" t="n">
        <v>0.285714285714286</v>
      </c>
      <c r="F4699" s="2" t="s">
        <v>44</v>
      </c>
      <c r="G4699" s="2" t="s">
        <v>44</v>
      </c>
      <c r="H4699" s="2" t="str">
        <f aca="false">IF(AND(E4699&gt;=0.4,E4699&lt;=0.6),"Yes","No")</f>
        <v>No</v>
      </c>
      <c r="I4699" s="2" t="str">
        <f aca="false">IF(AND(F4699="No",G4699="No",H4699="Yes"),"Yes","No")</f>
        <v>No</v>
      </c>
      <c r="J4699" s="2"/>
      <c r="K4699" s="2"/>
    </row>
    <row r="4700" customFormat="false" ht="15" hidden="false" customHeight="false" outlineLevel="0" collapsed="false">
      <c r="A4700" s="2" t="s">
        <v>10200</v>
      </c>
      <c r="B4700" s="13" t="n">
        <v>103</v>
      </c>
      <c r="C4700" s="13" t="n">
        <v>103</v>
      </c>
      <c r="D4700" s="14" t="n">
        <f aca="false">C4700/Summary!$B$4</f>
        <v>0.00686666666666667</v>
      </c>
      <c r="E4700" s="15" t="n">
        <v>0.142857142857143</v>
      </c>
      <c r="F4700" s="2" t="s">
        <v>44</v>
      </c>
      <c r="G4700" s="2" t="s">
        <v>53</v>
      </c>
      <c r="H4700" s="2" t="str">
        <f aca="false">IF(AND(E4700&gt;=0.4,E4700&lt;=0.6),"Yes","No")</f>
        <v>No</v>
      </c>
      <c r="I4700" s="2" t="str">
        <f aca="false">IF(AND(F4700="No",G4700="No",H4700="Yes"),"Yes","No")</f>
        <v>No</v>
      </c>
      <c r="J4700" s="2"/>
      <c r="K4700" s="2"/>
    </row>
    <row r="4701" customFormat="false" ht="15" hidden="false" customHeight="false" outlineLevel="0" collapsed="false">
      <c r="A4701" s="2" t="s">
        <v>10201</v>
      </c>
      <c r="B4701" s="13" t="n">
        <v>103</v>
      </c>
      <c r="C4701" s="13" t="n">
        <v>103</v>
      </c>
      <c r="D4701" s="14" t="n">
        <f aca="false">C4701/Summary!$B$4</f>
        <v>0.00686666666666667</v>
      </c>
      <c r="E4701" s="15" t="n">
        <v>0.571428571428571</v>
      </c>
      <c r="F4701" s="2" t="s">
        <v>53</v>
      </c>
      <c r="G4701" s="2" t="s">
        <v>44</v>
      </c>
      <c r="H4701" s="2" t="str">
        <f aca="false">IF(AND(E4701&gt;=0.4,E4701&lt;=0.6),"Yes","No")</f>
        <v>Yes</v>
      </c>
      <c r="I4701" s="2" t="str">
        <f aca="false">IF(AND(F4701="No",G4701="No",H4701="Yes"),"Yes","No")</f>
        <v>No</v>
      </c>
      <c r="J4701" s="2"/>
      <c r="K4701" s="2"/>
    </row>
    <row r="4702" customFormat="false" ht="15" hidden="false" customHeight="false" outlineLevel="0" collapsed="false">
      <c r="A4702" s="2" t="s">
        <v>10202</v>
      </c>
      <c r="B4702" s="13" t="n">
        <v>103</v>
      </c>
      <c r="C4702" s="13" t="n">
        <v>102</v>
      </c>
      <c r="D4702" s="14" t="n">
        <f aca="false">C4702/Summary!$B$4</f>
        <v>0.0068</v>
      </c>
      <c r="E4702" s="15" t="n">
        <v>0.285714285714286</v>
      </c>
      <c r="F4702" s="2" t="s">
        <v>44</v>
      </c>
      <c r="G4702" s="2" t="s">
        <v>44</v>
      </c>
      <c r="H4702" s="2" t="str">
        <f aca="false">IF(AND(E4702&gt;=0.4,E4702&lt;=0.6),"Yes","No")</f>
        <v>No</v>
      </c>
      <c r="I4702" s="2" t="str">
        <f aca="false">IF(AND(F4702="No",G4702="No",H4702="Yes"),"Yes","No")</f>
        <v>No</v>
      </c>
      <c r="J4702" s="2"/>
      <c r="K4702" s="2"/>
    </row>
    <row r="4703" customFormat="false" ht="15" hidden="false" customHeight="false" outlineLevel="0" collapsed="false">
      <c r="A4703" s="2" t="s">
        <v>10203</v>
      </c>
      <c r="B4703" s="13" t="n">
        <v>103</v>
      </c>
      <c r="C4703" s="13" t="n">
        <v>103</v>
      </c>
      <c r="D4703" s="14" t="n">
        <f aca="false">C4703/Summary!$B$4</f>
        <v>0.00686666666666667</v>
      </c>
      <c r="E4703" s="15" t="n">
        <v>0.428571428571429</v>
      </c>
      <c r="F4703" s="2" t="s">
        <v>53</v>
      </c>
      <c r="G4703" s="2" t="s">
        <v>44</v>
      </c>
      <c r="H4703" s="2" t="str">
        <f aca="false">IF(AND(E4703&gt;=0.4,E4703&lt;=0.6),"Yes","No")</f>
        <v>Yes</v>
      </c>
      <c r="I4703" s="2" t="str">
        <f aca="false">IF(AND(F4703="No",G4703="No",H4703="Yes"),"Yes","No")</f>
        <v>No</v>
      </c>
      <c r="J4703" s="2"/>
      <c r="K4703" s="2"/>
    </row>
    <row r="4704" customFormat="false" ht="15" hidden="false" customHeight="false" outlineLevel="0" collapsed="false">
      <c r="A4704" s="2" t="s">
        <v>10204</v>
      </c>
      <c r="B4704" s="13" t="n">
        <v>103</v>
      </c>
      <c r="C4704" s="13" t="n">
        <v>103</v>
      </c>
      <c r="D4704" s="14" t="n">
        <f aca="false">C4704/Summary!$B$4</f>
        <v>0.00686666666666667</v>
      </c>
      <c r="E4704" s="15" t="n">
        <v>0.285714285714286</v>
      </c>
      <c r="F4704" s="2" t="s">
        <v>44</v>
      </c>
      <c r="G4704" s="2" t="s">
        <v>53</v>
      </c>
      <c r="H4704" s="2" t="str">
        <f aca="false">IF(AND(E4704&gt;=0.4,E4704&lt;=0.6),"Yes","No")</f>
        <v>No</v>
      </c>
      <c r="I4704" s="2" t="str">
        <f aca="false">IF(AND(F4704="No",G4704="No",H4704="Yes"),"Yes","No")</f>
        <v>No</v>
      </c>
      <c r="J4704" s="2"/>
      <c r="K4704" s="2"/>
    </row>
    <row r="4705" customFormat="false" ht="15" hidden="false" customHeight="false" outlineLevel="0" collapsed="false">
      <c r="A4705" s="2" t="s">
        <v>10205</v>
      </c>
      <c r="B4705" s="13" t="n">
        <v>103</v>
      </c>
      <c r="C4705" s="13" t="n">
        <v>103</v>
      </c>
      <c r="D4705" s="14" t="n">
        <f aca="false">C4705/Summary!$B$4</f>
        <v>0.00686666666666667</v>
      </c>
      <c r="E4705" s="15" t="n">
        <v>0.428571428571429</v>
      </c>
      <c r="F4705" s="2" t="s">
        <v>53</v>
      </c>
      <c r="G4705" s="2" t="s">
        <v>44</v>
      </c>
      <c r="H4705" s="2" t="str">
        <f aca="false">IF(AND(E4705&gt;=0.4,E4705&lt;=0.6),"Yes","No")</f>
        <v>Yes</v>
      </c>
      <c r="I4705" s="2" t="str">
        <f aca="false">IF(AND(F4705="No",G4705="No",H4705="Yes"),"Yes","No")</f>
        <v>No</v>
      </c>
      <c r="J4705" s="2"/>
      <c r="K4705" s="2"/>
    </row>
    <row r="4706" customFormat="false" ht="15" hidden="false" customHeight="false" outlineLevel="0" collapsed="false">
      <c r="A4706" s="2" t="s">
        <v>10206</v>
      </c>
      <c r="B4706" s="13" t="n">
        <v>103</v>
      </c>
      <c r="C4706" s="13" t="n">
        <v>103</v>
      </c>
      <c r="D4706" s="14" t="n">
        <f aca="false">C4706/Summary!$B$4</f>
        <v>0.00686666666666667</v>
      </c>
      <c r="E4706" s="15" t="n">
        <v>0.428571428571429</v>
      </c>
      <c r="F4706" s="2" t="s">
        <v>53</v>
      </c>
      <c r="G4706" s="2" t="s">
        <v>44</v>
      </c>
      <c r="H4706" s="2" t="str">
        <f aca="false">IF(AND(E4706&gt;=0.4,E4706&lt;=0.6),"Yes","No")</f>
        <v>Yes</v>
      </c>
      <c r="I4706" s="2" t="str">
        <f aca="false">IF(AND(F4706="No",G4706="No",H4706="Yes"),"Yes","No")</f>
        <v>No</v>
      </c>
      <c r="J4706" s="2"/>
      <c r="K4706" s="2"/>
    </row>
    <row r="4707" customFormat="false" ht="15" hidden="false" customHeight="false" outlineLevel="0" collapsed="false">
      <c r="A4707" s="2" t="s">
        <v>10207</v>
      </c>
      <c r="B4707" s="13" t="n">
        <v>103</v>
      </c>
      <c r="C4707" s="13" t="n">
        <v>103</v>
      </c>
      <c r="D4707" s="14" t="n">
        <f aca="false">C4707/Summary!$B$4</f>
        <v>0.00686666666666667</v>
      </c>
      <c r="E4707" s="15" t="n">
        <v>0.285714285714286</v>
      </c>
      <c r="F4707" s="2" t="s">
        <v>53</v>
      </c>
      <c r="G4707" s="2" t="s">
        <v>44</v>
      </c>
      <c r="H4707" s="2" t="str">
        <f aca="false">IF(AND(E4707&gt;=0.4,E4707&lt;=0.6),"Yes","No")</f>
        <v>No</v>
      </c>
      <c r="I4707" s="2" t="str">
        <f aca="false">IF(AND(F4707="No",G4707="No",H4707="Yes"),"Yes","No")</f>
        <v>No</v>
      </c>
      <c r="J4707" s="2"/>
      <c r="K4707" s="2"/>
    </row>
    <row r="4708" customFormat="false" ht="15" hidden="false" customHeight="false" outlineLevel="0" collapsed="false">
      <c r="A4708" s="2" t="s">
        <v>10208</v>
      </c>
      <c r="B4708" s="13" t="n">
        <v>103</v>
      </c>
      <c r="C4708" s="13" t="n">
        <v>103</v>
      </c>
      <c r="D4708" s="14" t="n">
        <f aca="false">C4708/Summary!$B$4</f>
        <v>0.00686666666666667</v>
      </c>
      <c r="E4708" s="15" t="n">
        <v>0.285714285714286</v>
      </c>
      <c r="F4708" s="2" t="s">
        <v>53</v>
      </c>
      <c r="G4708" s="2" t="s">
        <v>44</v>
      </c>
      <c r="H4708" s="2" t="str">
        <f aca="false">IF(AND(E4708&gt;=0.4,E4708&lt;=0.6),"Yes","No")</f>
        <v>No</v>
      </c>
      <c r="I4708" s="2" t="str">
        <f aca="false">IF(AND(F4708="No",G4708="No",H4708="Yes"),"Yes","No")</f>
        <v>No</v>
      </c>
      <c r="J4708" s="2"/>
      <c r="K4708" s="2"/>
    </row>
    <row r="4709" customFormat="false" ht="15" hidden="false" customHeight="false" outlineLevel="0" collapsed="false">
      <c r="A4709" s="2" t="s">
        <v>10209</v>
      </c>
      <c r="B4709" s="13" t="n">
        <v>103</v>
      </c>
      <c r="C4709" s="13" t="n">
        <v>103</v>
      </c>
      <c r="D4709" s="14" t="n">
        <f aca="false">C4709/Summary!$B$4</f>
        <v>0.00686666666666667</v>
      </c>
      <c r="E4709" s="15" t="n">
        <v>0.571428571428571</v>
      </c>
      <c r="F4709" s="2" t="s">
        <v>53</v>
      </c>
      <c r="G4709" s="2" t="s">
        <v>44</v>
      </c>
      <c r="H4709" s="2" t="str">
        <f aca="false">IF(AND(E4709&gt;=0.4,E4709&lt;=0.6),"Yes","No")</f>
        <v>Yes</v>
      </c>
      <c r="I4709" s="2" t="str">
        <f aca="false">IF(AND(F4709="No",G4709="No",H4709="Yes"),"Yes","No")</f>
        <v>No</v>
      </c>
      <c r="J4709" s="2"/>
      <c r="K4709" s="2"/>
    </row>
    <row r="4710" customFormat="false" ht="15" hidden="false" customHeight="false" outlineLevel="0" collapsed="false">
      <c r="A4710" s="2" t="s">
        <v>10210</v>
      </c>
      <c r="B4710" s="13" t="n">
        <v>103</v>
      </c>
      <c r="C4710" s="13" t="n">
        <v>103</v>
      </c>
      <c r="D4710" s="14" t="n">
        <f aca="false">C4710/Summary!$B$4</f>
        <v>0.00686666666666667</v>
      </c>
      <c r="E4710" s="15" t="n">
        <v>0.571428571428571</v>
      </c>
      <c r="F4710" s="2" t="s">
        <v>53</v>
      </c>
      <c r="G4710" s="2" t="s">
        <v>44</v>
      </c>
      <c r="H4710" s="2" t="str">
        <f aca="false">IF(AND(E4710&gt;=0.4,E4710&lt;=0.6),"Yes","No")</f>
        <v>Yes</v>
      </c>
      <c r="I4710" s="2" t="str">
        <f aca="false">IF(AND(F4710="No",G4710="No",H4710="Yes"),"Yes","No")</f>
        <v>No</v>
      </c>
      <c r="J4710" s="2"/>
      <c r="K4710" s="2"/>
    </row>
    <row r="4711" customFormat="false" ht="15" hidden="false" customHeight="false" outlineLevel="0" collapsed="false">
      <c r="A4711" s="2" t="s">
        <v>10211</v>
      </c>
      <c r="B4711" s="13" t="n">
        <v>103</v>
      </c>
      <c r="C4711" s="13" t="n">
        <v>103</v>
      </c>
      <c r="D4711" s="14" t="n">
        <f aca="false">C4711/Summary!$B$4</f>
        <v>0.00686666666666667</v>
      </c>
      <c r="E4711" s="15" t="n">
        <v>0.571428571428571</v>
      </c>
      <c r="F4711" s="2" t="s">
        <v>53</v>
      </c>
      <c r="G4711" s="2" t="s">
        <v>53</v>
      </c>
      <c r="H4711" s="2" t="str">
        <f aca="false">IF(AND(E4711&gt;=0.4,E4711&lt;=0.6),"Yes","No")</f>
        <v>Yes</v>
      </c>
      <c r="I4711" s="2" t="str">
        <f aca="false">IF(AND(F4711="No",G4711="No",H4711="Yes"),"Yes","No")</f>
        <v>No</v>
      </c>
      <c r="J4711" s="2"/>
      <c r="K4711" s="2"/>
    </row>
    <row r="4712" customFormat="false" ht="15" hidden="false" customHeight="false" outlineLevel="0" collapsed="false">
      <c r="A4712" s="2" t="s">
        <v>10212</v>
      </c>
      <c r="B4712" s="13" t="n">
        <v>103</v>
      </c>
      <c r="C4712" s="13" t="n">
        <v>103</v>
      </c>
      <c r="D4712" s="14" t="n">
        <f aca="false">C4712/Summary!$B$4</f>
        <v>0.00686666666666667</v>
      </c>
      <c r="E4712" s="15" t="n">
        <v>0.571428571428571</v>
      </c>
      <c r="F4712" s="2" t="s">
        <v>53</v>
      </c>
      <c r="G4712" s="2" t="s">
        <v>44</v>
      </c>
      <c r="H4712" s="2" t="str">
        <f aca="false">IF(AND(E4712&gt;=0.4,E4712&lt;=0.6),"Yes","No")</f>
        <v>Yes</v>
      </c>
      <c r="I4712" s="2" t="str">
        <f aca="false">IF(AND(F4712="No",G4712="No",H4712="Yes"),"Yes","No")</f>
        <v>No</v>
      </c>
      <c r="J4712" s="2"/>
      <c r="K4712" s="2"/>
    </row>
    <row r="4713" customFormat="false" ht="15" hidden="false" customHeight="false" outlineLevel="0" collapsed="false">
      <c r="A4713" s="2" t="s">
        <v>10213</v>
      </c>
      <c r="B4713" s="13" t="n">
        <v>103</v>
      </c>
      <c r="C4713" s="13" t="n">
        <v>103</v>
      </c>
      <c r="D4713" s="14" t="n">
        <f aca="false">C4713/Summary!$B$4</f>
        <v>0.00686666666666667</v>
      </c>
      <c r="E4713" s="15" t="n">
        <v>0.428571428571429</v>
      </c>
      <c r="F4713" s="2" t="s">
        <v>44</v>
      </c>
      <c r="G4713" s="2" t="s">
        <v>53</v>
      </c>
      <c r="H4713" s="2" t="str">
        <f aca="false">IF(AND(E4713&gt;=0.4,E4713&lt;=0.6),"Yes","No")</f>
        <v>Yes</v>
      </c>
      <c r="I4713" s="2" t="str">
        <f aca="false">IF(AND(F4713="No",G4713="No",H4713="Yes"),"Yes","No")</f>
        <v>No</v>
      </c>
      <c r="J4713" s="2"/>
      <c r="K4713" s="2"/>
    </row>
    <row r="4714" customFormat="false" ht="15" hidden="false" customHeight="false" outlineLevel="0" collapsed="false">
      <c r="A4714" s="2" t="s">
        <v>10214</v>
      </c>
      <c r="B4714" s="13" t="n">
        <v>103</v>
      </c>
      <c r="C4714" s="13" t="n">
        <v>103</v>
      </c>
      <c r="D4714" s="14" t="n">
        <f aca="false">C4714/Summary!$B$4</f>
        <v>0.00686666666666667</v>
      </c>
      <c r="E4714" s="15" t="n">
        <v>0.571428571428571</v>
      </c>
      <c r="F4714" s="2" t="s">
        <v>53</v>
      </c>
      <c r="G4714" s="2" t="s">
        <v>53</v>
      </c>
      <c r="H4714" s="2" t="str">
        <f aca="false">IF(AND(E4714&gt;=0.4,E4714&lt;=0.6),"Yes","No")</f>
        <v>Yes</v>
      </c>
      <c r="I4714" s="2" t="str">
        <f aca="false">IF(AND(F4714="No",G4714="No",H4714="Yes"),"Yes","No")</f>
        <v>No</v>
      </c>
      <c r="J4714" s="2"/>
      <c r="K4714" s="2"/>
    </row>
    <row r="4715" customFormat="false" ht="15" hidden="false" customHeight="false" outlineLevel="0" collapsed="false">
      <c r="A4715" s="2" t="s">
        <v>10215</v>
      </c>
      <c r="B4715" s="13" t="n">
        <v>103</v>
      </c>
      <c r="C4715" s="13" t="n">
        <v>103</v>
      </c>
      <c r="D4715" s="14" t="n">
        <f aca="false">C4715/Summary!$B$4</f>
        <v>0.00686666666666667</v>
      </c>
      <c r="E4715" s="15" t="n">
        <v>0.428571428571429</v>
      </c>
      <c r="F4715" s="2" t="s">
        <v>53</v>
      </c>
      <c r="G4715" s="2" t="s">
        <v>53</v>
      </c>
      <c r="H4715" s="2" t="str">
        <f aca="false">IF(AND(E4715&gt;=0.4,E4715&lt;=0.6),"Yes","No")</f>
        <v>Yes</v>
      </c>
      <c r="I4715" s="2" t="str">
        <f aca="false">IF(AND(F4715="No",G4715="No",H4715="Yes"),"Yes","No")</f>
        <v>No</v>
      </c>
      <c r="J4715" s="2"/>
      <c r="K4715" s="2"/>
    </row>
    <row r="4716" customFormat="false" ht="15" hidden="false" customHeight="false" outlineLevel="0" collapsed="false">
      <c r="A4716" s="2" t="s">
        <v>10216</v>
      </c>
      <c r="B4716" s="13" t="n">
        <v>103</v>
      </c>
      <c r="C4716" s="13" t="n">
        <v>103</v>
      </c>
      <c r="D4716" s="14" t="n">
        <f aca="false">C4716/Summary!$B$4</f>
        <v>0.00686666666666667</v>
      </c>
      <c r="E4716" s="15" t="n">
        <v>0.428571428571429</v>
      </c>
      <c r="F4716" s="2" t="s">
        <v>53</v>
      </c>
      <c r="G4716" s="2" t="s">
        <v>44</v>
      </c>
      <c r="H4716" s="2" t="str">
        <f aca="false">IF(AND(E4716&gt;=0.4,E4716&lt;=0.6),"Yes","No")</f>
        <v>Yes</v>
      </c>
      <c r="I4716" s="2" t="str">
        <f aca="false">IF(AND(F4716="No",G4716="No",H4716="Yes"),"Yes","No")</f>
        <v>No</v>
      </c>
      <c r="J4716" s="2"/>
      <c r="K4716" s="2"/>
    </row>
    <row r="4717" customFormat="false" ht="15" hidden="false" customHeight="false" outlineLevel="0" collapsed="false">
      <c r="A4717" s="2" t="s">
        <v>10217</v>
      </c>
      <c r="B4717" s="13" t="n">
        <v>103</v>
      </c>
      <c r="C4717" s="13" t="n">
        <v>103</v>
      </c>
      <c r="D4717" s="14" t="n">
        <f aca="false">C4717/Summary!$B$4</f>
        <v>0.00686666666666667</v>
      </c>
      <c r="E4717" s="15" t="n">
        <v>0.571428571428571</v>
      </c>
      <c r="F4717" s="2" t="s">
        <v>53</v>
      </c>
      <c r="G4717" s="2" t="s">
        <v>44</v>
      </c>
      <c r="H4717" s="2" t="str">
        <f aca="false">IF(AND(E4717&gt;=0.4,E4717&lt;=0.6),"Yes","No")</f>
        <v>Yes</v>
      </c>
      <c r="I4717" s="2" t="str">
        <f aca="false">IF(AND(F4717="No",G4717="No",H4717="Yes"),"Yes","No")</f>
        <v>No</v>
      </c>
      <c r="J4717" s="2"/>
      <c r="K4717" s="2"/>
    </row>
    <row r="4718" customFormat="false" ht="15" hidden="false" customHeight="false" outlineLevel="0" collapsed="false">
      <c r="A4718" s="2" t="s">
        <v>10218</v>
      </c>
      <c r="B4718" s="13" t="n">
        <v>103</v>
      </c>
      <c r="C4718" s="13" t="n">
        <v>103</v>
      </c>
      <c r="D4718" s="14" t="n">
        <f aca="false">C4718/Summary!$B$4</f>
        <v>0.00686666666666667</v>
      </c>
      <c r="E4718" s="15" t="n">
        <v>0.714285714285714</v>
      </c>
      <c r="F4718" s="2" t="s">
        <v>53</v>
      </c>
      <c r="G4718" s="2" t="s">
        <v>44</v>
      </c>
      <c r="H4718" s="2" t="str">
        <f aca="false">IF(AND(E4718&gt;=0.4,E4718&lt;=0.6),"Yes","No")</f>
        <v>No</v>
      </c>
      <c r="I4718" s="2" t="str">
        <f aca="false">IF(AND(F4718="No",G4718="No",H4718="Yes"),"Yes","No")</f>
        <v>No</v>
      </c>
      <c r="J4718" s="2"/>
      <c r="K4718" s="2"/>
    </row>
    <row r="4719" customFormat="false" ht="15" hidden="false" customHeight="false" outlineLevel="0" collapsed="false">
      <c r="A4719" s="2" t="s">
        <v>10219</v>
      </c>
      <c r="B4719" s="13" t="n">
        <v>103</v>
      </c>
      <c r="C4719" s="13" t="n">
        <v>103</v>
      </c>
      <c r="D4719" s="14" t="n">
        <f aca="false">C4719/Summary!$B$4</f>
        <v>0.00686666666666667</v>
      </c>
      <c r="E4719" s="15" t="n">
        <v>0.428571428571429</v>
      </c>
      <c r="F4719" s="2" t="s">
        <v>53</v>
      </c>
      <c r="G4719" s="2" t="s">
        <v>44</v>
      </c>
      <c r="H4719" s="2" t="str">
        <f aca="false">IF(AND(E4719&gt;=0.4,E4719&lt;=0.6),"Yes","No")</f>
        <v>Yes</v>
      </c>
      <c r="I4719" s="2" t="str">
        <f aca="false">IF(AND(F4719="No",G4719="No",H4719="Yes"),"Yes","No")</f>
        <v>No</v>
      </c>
      <c r="J4719" s="2"/>
      <c r="K4719" s="2"/>
    </row>
    <row r="4720" customFormat="false" ht="15" hidden="false" customHeight="false" outlineLevel="0" collapsed="false">
      <c r="A4720" s="2" t="s">
        <v>10220</v>
      </c>
      <c r="B4720" s="13" t="n">
        <v>103</v>
      </c>
      <c r="C4720" s="13" t="n">
        <v>103</v>
      </c>
      <c r="D4720" s="14" t="n">
        <f aca="false">C4720/Summary!$B$4</f>
        <v>0.00686666666666667</v>
      </c>
      <c r="E4720" s="15" t="n">
        <v>0.285714285714286</v>
      </c>
      <c r="F4720" s="2" t="s">
        <v>53</v>
      </c>
      <c r="G4720" s="2" t="s">
        <v>44</v>
      </c>
      <c r="H4720" s="2" t="str">
        <f aca="false">IF(AND(E4720&gt;=0.4,E4720&lt;=0.6),"Yes","No")</f>
        <v>No</v>
      </c>
      <c r="I4720" s="2" t="str">
        <f aca="false">IF(AND(F4720="No",G4720="No",H4720="Yes"),"Yes","No")</f>
        <v>No</v>
      </c>
      <c r="J4720" s="2"/>
      <c r="K4720" s="2"/>
    </row>
    <row r="4721" customFormat="false" ht="15" hidden="false" customHeight="false" outlineLevel="0" collapsed="false">
      <c r="A4721" s="2" t="s">
        <v>10221</v>
      </c>
      <c r="B4721" s="13" t="n">
        <v>103</v>
      </c>
      <c r="C4721" s="13" t="n">
        <v>103</v>
      </c>
      <c r="D4721" s="14" t="n">
        <f aca="false">C4721/Summary!$B$4</f>
        <v>0.00686666666666667</v>
      </c>
      <c r="E4721" s="15" t="n">
        <v>0.571428571428571</v>
      </c>
      <c r="F4721" s="2" t="s">
        <v>53</v>
      </c>
      <c r="G4721" s="2" t="s">
        <v>53</v>
      </c>
      <c r="H4721" s="2" t="str">
        <f aca="false">IF(AND(E4721&gt;=0.4,E4721&lt;=0.6),"Yes","No")</f>
        <v>Yes</v>
      </c>
      <c r="I4721" s="2" t="str">
        <f aca="false">IF(AND(F4721="No",G4721="No",H4721="Yes"),"Yes","No")</f>
        <v>No</v>
      </c>
      <c r="J4721" s="2"/>
      <c r="K4721" s="2"/>
    </row>
    <row r="4722" customFormat="false" ht="15" hidden="false" customHeight="false" outlineLevel="0" collapsed="false">
      <c r="A4722" s="2" t="s">
        <v>10222</v>
      </c>
      <c r="B4722" s="13" t="n">
        <v>103</v>
      </c>
      <c r="C4722" s="13" t="n">
        <v>103</v>
      </c>
      <c r="D4722" s="14" t="n">
        <f aca="false">C4722/Summary!$B$4</f>
        <v>0.00686666666666667</v>
      </c>
      <c r="E4722" s="15" t="n">
        <v>0.714285714285714</v>
      </c>
      <c r="F4722" s="2" t="s">
        <v>44</v>
      </c>
      <c r="G4722" s="2" t="s">
        <v>44</v>
      </c>
      <c r="H4722" s="2" t="str">
        <f aca="false">IF(AND(E4722&gt;=0.4,E4722&lt;=0.6),"Yes","No")</f>
        <v>No</v>
      </c>
      <c r="I4722" s="2" t="str">
        <f aca="false">IF(AND(F4722="No",G4722="No",H4722="Yes"),"Yes","No")</f>
        <v>No</v>
      </c>
      <c r="J4722" s="2"/>
      <c r="K4722" s="2"/>
    </row>
    <row r="4723" customFormat="false" ht="15" hidden="false" customHeight="false" outlineLevel="0" collapsed="false">
      <c r="A4723" s="2" t="s">
        <v>10223</v>
      </c>
      <c r="B4723" s="13" t="n">
        <v>103</v>
      </c>
      <c r="C4723" s="13" t="n">
        <v>103</v>
      </c>
      <c r="D4723" s="14" t="n">
        <f aca="false">C4723/Summary!$B$4</f>
        <v>0.00686666666666667</v>
      </c>
      <c r="E4723" s="15" t="n">
        <v>0.428571428571429</v>
      </c>
      <c r="F4723" s="2" t="s">
        <v>53</v>
      </c>
      <c r="G4723" s="2" t="s">
        <v>53</v>
      </c>
      <c r="H4723" s="2" t="str">
        <f aca="false">IF(AND(E4723&gt;=0.4,E4723&lt;=0.6),"Yes","No")</f>
        <v>Yes</v>
      </c>
      <c r="I4723" s="2" t="str">
        <f aca="false">IF(AND(F4723="No",G4723="No",H4723="Yes"),"Yes","No")</f>
        <v>No</v>
      </c>
      <c r="J4723" s="2"/>
      <c r="K4723" s="2"/>
    </row>
    <row r="4724" customFormat="false" ht="15" hidden="false" customHeight="false" outlineLevel="0" collapsed="false">
      <c r="A4724" s="2" t="s">
        <v>10224</v>
      </c>
      <c r="B4724" s="13" t="n">
        <v>103</v>
      </c>
      <c r="C4724" s="13" t="n">
        <v>103</v>
      </c>
      <c r="D4724" s="14" t="n">
        <f aca="false">C4724/Summary!$B$4</f>
        <v>0.00686666666666667</v>
      </c>
      <c r="E4724" s="15" t="n">
        <v>0.571428571428571</v>
      </c>
      <c r="F4724" s="2" t="s">
        <v>53</v>
      </c>
      <c r="G4724" s="2" t="s">
        <v>44</v>
      </c>
      <c r="H4724" s="2" t="str">
        <f aca="false">IF(AND(E4724&gt;=0.4,E4724&lt;=0.6),"Yes","No")</f>
        <v>Yes</v>
      </c>
      <c r="I4724" s="2" t="str">
        <f aca="false">IF(AND(F4724="No",G4724="No",H4724="Yes"),"Yes","No")</f>
        <v>No</v>
      </c>
      <c r="J4724" s="2"/>
      <c r="K4724" s="2"/>
    </row>
    <row r="4725" customFormat="false" ht="15" hidden="false" customHeight="false" outlineLevel="0" collapsed="false">
      <c r="A4725" s="2" t="s">
        <v>10225</v>
      </c>
      <c r="B4725" s="13" t="n">
        <v>103</v>
      </c>
      <c r="C4725" s="13" t="n">
        <v>103</v>
      </c>
      <c r="D4725" s="14" t="n">
        <f aca="false">C4725/Summary!$B$4</f>
        <v>0.00686666666666667</v>
      </c>
      <c r="E4725" s="15" t="n">
        <v>0.428571428571429</v>
      </c>
      <c r="F4725" s="2" t="s">
        <v>53</v>
      </c>
      <c r="G4725" s="2" t="s">
        <v>44</v>
      </c>
      <c r="H4725" s="2" t="str">
        <f aca="false">IF(AND(E4725&gt;=0.4,E4725&lt;=0.6),"Yes","No")</f>
        <v>Yes</v>
      </c>
      <c r="I4725" s="2" t="str">
        <f aca="false">IF(AND(F4725="No",G4725="No",H4725="Yes"),"Yes","No")</f>
        <v>No</v>
      </c>
      <c r="J4725" s="2"/>
      <c r="K4725" s="2"/>
    </row>
    <row r="4726" customFormat="false" ht="15" hidden="false" customHeight="false" outlineLevel="0" collapsed="false">
      <c r="A4726" s="2" t="s">
        <v>10226</v>
      </c>
      <c r="B4726" s="13" t="n">
        <v>103</v>
      </c>
      <c r="C4726" s="13" t="n">
        <v>101</v>
      </c>
      <c r="D4726" s="14" t="n">
        <f aca="false">C4726/Summary!$B$4</f>
        <v>0.00673333333333333</v>
      </c>
      <c r="E4726" s="15" t="n">
        <v>0.428571428571429</v>
      </c>
      <c r="F4726" s="2" t="s">
        <v>44</v>
      </c>
      <c r="G4726" s="2" t="s">
        <v>53</v>
      </c>
      <c r="H4726" s="2" t="str">
        <f aca="false">IF(AND(E4726&gt;=0.4,E4726&lt;=0.6),"Yes","No")</f>
        <v>Yes</v>
      </c>
      <c r="I4726" s="2" t="str">
        <f aca="false">IF(AND(F4726="No",G4726="No",H4726="Yes"),"Yes","No")</f>
        <v>No</v>
      </c>
      <c r="J4726" s="2"/>
      <c r="K4726" s="2"/>
    </row>
    <row r="4727" customFormat="false" ht="15" hidden="false" customHeight="false" outlineLevel="0" collapsed="false">
      <c r="A4727" s="2" t="s">
        <v>10227</v>
      </c>
      <c r="B4727" s="13" t="n">
        <v>103</v>
      </c>
      <c r="C4727" s="13" t="n">
        <v>103</v>
      </c>
      <c r="D4727" s="14" t="n">
        <f aca="false">C4727/Summary!$B$4</f>
        <v>0.00686666666666667</v>
      </c>
      <c r="E4727" s="15" t="n">
        <v>0.142857142857143</v>
      </c>
      <c r="F4727" s="2" t="s">
        <v>53</v>
      </c>
      <c r="G4727" s="2" t="s">
        <v>44</v>
      </c>
      <c r="H4727" s="2" t="str">
        <f aca="false">IF(AND(E4727&gt;=0.4,E4727&lt;=0.6),"Yes","No")</f>
        <v>No</v>
      </c>
      <c r="I4727" s="2" t="str">
        <f aca="false">IF(AND(F4727="No",G4727="No",H4727="Yes"),"Yes","No")</f>
        <v>No</v>
      </c>
      <c r="J4727" s="2"/>
      <c r="K4727" s="2"/>
    </row>
    <row r="4728" customFormat="false" ht="15" hidden="false" customHeight="false" outlineLevel="0" collapsed="false">
      <c r="A4728" s="2" t="s">
        <v>10228</v>
      </c>
      <c r="B4728" s="13" t="n">
        <v>103</v>
      </c>
      <c r="C4728" s="13" t="n">
        <v>103</v>
      </c>
      <c r="D4728" s="14" t="n">
        <f aca="false">C4728/Summary!$B$4</f>
        <v>0.00686666666666667</v>
      </c>
      <c r="E4728" s="15" t="n">
        <v>0.285714285714286</v>
      </c>
      <c r="F4728" s="2" t="s">
        <v>53</v>
      </c>
      <c r="G4728" s="2" t="s">
        <v>44</v>
      </c>
      <c r="H4728" s="2" t="str">
        <f aca="false">IF(AND(E4728&gt;=0.4,E4728&lt;=0.6),"Yes","No")</f>
        <v>No</v>
      </c>
      <c r="I4728" s="2" t="str">
        <f aca="false">IF(AND(F4728="No",G4728="No",H4728="Yes"),"Yes","No")</f>
        <v>No</v>
      </c>
      <c r="J4728" s="2"/>
      <c r="K4728" s="2"/>
    </row>
    <row r="4729" customFormat="false" ht="15" hidden="false" customHeight="false" outlineLevel="0" collapsed="false">
      <c r="A4729" s="2" t="s">
        <v>10229</v>
      </c>
      <c r="B4729" s="13" t="n">
        <v>103</v>
      </c>
      <c r="C4729" s="13" t="n">
        <v>103</v>
      </c>
      <c r="D4729" s="14" t="n">
        <f aca="false">C4729/Summary!$B$4</f>
        <v>0.00686666666666667</v>
      </c>
      <c r="E4729" s="15" t="n">
        <v>0.285714285714286</v>
      </c>
      <c r="F4729" s="2" t="s">
        <v>53</v>
      </c>
      <c r="G4729" s="2" t="s">
        <v>44</v>
      </c>
      <c r="H4729" s="2" t="str">
        <f aca="false">IF(AND(E4729&gt;=0.4,E4729&lt;=0.6),"Yes","No")</f>
        <v>No</v>
      </c>
      <c r="I4729" s="2" t="str">
        <f aca="false">IF(AND(F4729="No",G4729="No",H4729="Yes"),"Yes","No")</f>
        <v>No</v>
      </c>
      <c r="J4729" s="2"/>
      <c r="K4729" s="2"/>
    </row>
    <row r="4730" customFormat="false" ht="15" hidden="false" customHeight="false" outlineLevel="0" collapsed="false">
      <c r="A4730" s="2" t="s">
        <v>10230</v>
      </c>
      <c r="B4730" s="13" t="n">
        <v>103</v>
      </c>
      <c r="C4730" s="13" t="n">
        <v>102</v>
      </c>
      <c r="D4730" s="14" t="n">
        <f aca="false">C4730/Summary!$B$4</f>
        <v>0.0068</v>
      </c>
      <c r="E4730" s="15" t="n">
        <v>0.428571428571429</v>
      </c>
      <c r="F4730" s="2" t="s">
        <v>53</v>
      </c>
      <c r="G4730" s="2" t="s">
        <v>44</v>
      </c>
      <c r="H4730" s="2" t="str">
        <f aca="false">IF(AND(E4730&gt;=0.4,E4730&lt;=0.6),"Yes","No")</f>
        <v>Yes</v>
      </c>
      <c r="I4730" s="2" t="str">
        <f aca="false">IF(AND(F4730="No",G4730="No",H4730="Yes"),"Yes","No")</f>
        <v>No</v>
      </c>
      <c r="J4730" s="2"/>
      <c r="K4730" s="2"/>
    </row>
    <row r="4731" customFormat="false" ht="15" hidden="false" customHeight="false" outlineLevel="0" collapsed="false">
      <c r="A4731" s="2" t="s">
        <v>10231</v>
      </c>
      <c r="B4731" s="13" t="n">
        <v>103</v>
      </c>
      <c r="C4731" s="13" t="n">
        <v>102</v>
      </c>
      <c r="D4731" s="14" t="n">
        <f aca="false">C4731/Summary!$B$4</f>
        <v>0.0068</v>
      </c>
      <c r="E4731" s="15" t="n">
        <v>0.428571428571429</v>
      </c>
      <c r="F4731" s="2" t="s">
        <v>53</v>
      </c>
      <c r="G4731" s="2" t="s">
        <v>44</v>
      </c>
      <c r="H4731" s="2" t="str">
        <f aca="false">IF(AND(E4731&gt;=0.4,E4731&lt;=0.6),"Yes","No")</f>
        <v>Yes</v>
      </c>
      <c r="I4731" s="2" t="str">
        <f aca="false">IF(AND(F4731="No",G4731="No",H4731="Yes"),"Yes","No")</f>
        <v>No</v>
      </c>
      <c r="J4731" s="2"/>
      <c r="K4731" s="2"/>
    </row>
    <row r="4732" customFormat="false" ht="15" hidden="false" customHeight="false" outlineLevel="0" collapsed="false">
      <c r="A4732" s="2" t="s">
        <v>10232</v>
      </c>
      <c r="B4732" s="13" t="n">
        <v>103</v>
      </c>
      <c r="C4732" s="13" t="n">
        <v>103</v>
      </c>
      <c r="D4732" s="14" t="n">
        <f aca="false">C4732/Summary!$B$4</f>
        <v>0.00686666666666667</v>
      </c>
      <c r="E4732" s="15" t="n">
        <v>0.428571428571429</v>
      </c>
      <c r="F4732" s="2" t="s">
        <v>53</v>
      </c>
      <c r="G4732" s="2" t="s">
        <v>44</v>
      </c>
      <c r="H4732" s="2" t="str">
        <f aca="false">IF(AND(E4732&gt;=0.4,E4732&lt;=0.6),"Yes","No")</f>
        <v>Yes</v>
      </c>
      <c r="I4732" s="2" t="str">
        <f aca="false">IF(AND(F4732="No",G4732="No",H4732="Yes"),"Yes","No")</f>
        <v>No</v>
      </c>
      <c r="J4732" s="2"/>
      <c r="K4732" s="2"/>
    </row>
    <row r="4733" customFormat="false" ht="15" hidden="false" customHeight="false" outlineLevel="0" collapsed="false">
      <c r="A4733" s="2" t="s">
        <v>10233</v>
      </c>
      <c r="B4733" s="13" t="n">
        <v>103</v>
      </c>
      <c r="C4733" s="13" t="n">
        <v>103</v>
      </c>
      <c r="D4733" s="14" t="n">
        <f aca="false">C4733/Summary!$B$4</f>
        <v>0.00686666666666667</v>
      </c>
      <c r="E4733" s="15" t="n">
        <v>0.714285714285714</v>
      </c>
      <c r="F4733" s="2" t="s">
        <v>53</v>
      </c>
      <c r="G4733" s="2" t="s">
        <v>44</v>
      </c>
      <c r="H4733" s="2" t="str">
        <f aca="false">IF(AND(E4733&gt;=0.4,E4733&lt;=0.6),"Yes","No")</f>
        <v>No</v>
      </c>
      <c r="I4733" s="2" t="str">
        <f aca="false">IF(AND(F4733="No",G4733="No",H4733="Yes"),"Yes","No")</f>
        <v>No</v>
      </c>
      <c r="J4733" s="2"/>
      <c r="K4733" s="2"/>
    </row>
    <row r="4734" customFormat="false" ht="15" hidden="false" customHeight="false" outlineLevel="0" collapsed="false">
      <c r="A4734" s="2" t="s">
        <v>10234</v>
      </c>
      <c r="B4734" s="13" t="n">
        <v>103</v>
      </c>
      <c r="C4734" s="13" t="n">
        <v>101</v>
      </c>
      <c r="D4734" s="14" t="n">
        <f aca="false">C4734/Summary!$B$4</f>
        <v>0.00673333333333333</v>
      </c>
      <c r="E4734" s="15" t="n">
        <v>0.714285714285714</v>
      </c>
      <c r="F4734" s="2" t="s">
        <v>53</v>
      </c>
      <c r="G4734" s="2" t="s">
        <v>44</v>
      </c>
      <c r="H4734" s="2" t="str">
        <f aca="false">IF(AND(E4734&gt;=0.4,E4734&lt;=0.6),"Yes","No")</f>
        <v>No</v>
      </c>
      <c r="I4734" s="2" t="str">
        <f aca="false">IF(AND(F4734="No",G4734="No",H4734="Yes"),"Yes","No")</f>
        <v>No</v>
      </c>
      <c r="J4734" s="2"/>
      <c r="K4734" s="2"/>
    </row>
    <row r="4735" customFormat="false" ht="15" hidden="false" customHeight="false" outlineLevel="0" collapsed="false">
      <c r="A4735" s="2" t="s">
        <v>10235</v>
      </c>
      <c r="B4735" s="13" t="n">
        <v>103</v>
      </c>
      <c r="C4735" s="13" t="n">
        <v>103</v>
      </c>
      <c r="D4735" s="14" t="n">
        <f aca="false">C4735/Summary!$B$4</f>
        <v>0.00686666666666667</v>
      </c>
      <c r="E4735" s="15" t="n">
        <v>0.714285714285714</v>
      </c>
      <c r="F4735" s="2" t="s">
        <v>53</v>
      </c>
      <c r="G4735" s="2" t="s">
        <v>44</v>
      </c>
      <c r="H4735" s="2" t="str">
        <f aca="false">IF(AND(E4735&gt;=0.4,E4735&lt;=0.6),"Yes","No")</f>
        <v>No</v>
      </c>
      <c r="I4735" s="2" t="str">
        <f aca="false">IF(AND(F4735="No",G4735="No",H4735="Yes"),"Yes","No")</f>
        <v>No</v>
      </c>
      <c r="J4735" s="2"/>
      <c r="K4735" s="2"/>
    </row>
    <row r="4736" customFormat="false" ht="15" hidden="false" customHeight="false" outlineLevel="0" collapsed="false">
      <c r="A4736" s="2" t="s">
        <v>10236</v>
      </c>
      <c r="B4736" s="13" t="n">
        <v>103</v>
      </c>
      <c r="C4736" s="13" t="n">
        <v>103</v>
      </c>
      <c r="D4736" s="14" t="n">
        <f aca="false">C4736/Summary!$B$4</f>
        <v>0.00686666666666667</v>
      </c>
      <c r="E4736" s="15" t="n">
        <v>0.428571428571429</v>
      </c>
      <c r="F4736" s="2" t="s">
        <v>53</v>
      </c>
      <c r="G4736" s="2" t="s">
        <v>44</v>
      </c>
      <c r="H4736" s="2" t="str">
        <f aca="false">IF(AND(E4736&gt;=0.4,E4736&lt;=0.6),"Yes","No")</f>
        <v>Yes</v>
      </c>
      <c r="I4736" s="2" t="str">
        <f aca="false">IF(AND(F4736="No",G4736="No",H4736="Yes"),"Yes","No")</f>
        <v>No</v>
      </c>
      <c r="J4736" s="2"/>
      <c r="K4736" s="2"/>
    </row>
    <row r="4737" customFormat="false" ht="15" hidden="false" customHeight="false" outlineLevel="0" collapsed="false">
      <c r="A4737" s="2" t="s">
        <v>10237</v>
      </c>
      <c r="B4737" s="13" t="n">
        <v>103</v>
      </c>
      <c r="C4737" s="13" t="n">
        <v>103</v>
      </c>
      <c r="D4737" s="14" t="n">
        <f aca="false">C4737/Summary!$B$4</f>
        <v>0.00686666666666667</v>
      </c>
      <c r="E4737" s="15" t="n">
        <v>0.428571428571429</v>
      </c>
      <c r="F4737" s="2" t="s">
        <v>53</v>
      </c>
      <c r="G4737" s="2" t="s">
        <v>53</v>
      </c>
      <c r="H4737" s="2" t="str">
        <f aca="false">IF(AND(E4737&gt;=0.4,E4737&lt;=0.6),"Yes","No")</f>
        <v>Yes</v>
      </c>
      <c r="I4737" s="2" t="str">
        <f aca="false">IF(AND(F4737="No",G4737="No",H4737="Yes"),"Yes","No")</f>
        <v>No</v>
      </c>
      <c r="J4737" s="2"/>
      <c r="K4737" s="2"/>
    </row>
    <row r="4738" customFormat="false" ht="15" hidden="false" customHeight="false" outlineLevel="0" collapsed="false">
      <c r="A4738" s="2" t="s">
        <v>10238</v>
      </c>
      <c r="B4738" s="13" t="n">
        <v>103</v>
      </c>
      <c r="C4738" s="13" t="n">
        <v>103</v>
      </c>
      <c r="D4738" s="14" t="n">
        <f aca="false">C4738/Summary!$B$4</f>
        <v>0.00686666666666667</v>
      </c>
      <c r="E4738" s="15" t="n">
        <v>0.285714285714286</v>
      </c>
      <c r="F4738" s="2" t="s">
        <v>44</v>
      </c>
      <c r="G4738" s="2" t="s">
        <v>44</v>
      </c>
      <c r="H4738" s="2" t="str">
        <f aca="false">IF(AND(E4738&gt;=0.4,E4738&lt;=0.6),"Yes","No")</f>
        <v>No</v>
      </c>
      <c r="I4738" s="2" t="str">
        <f aca="false">IF(AND(F4738="No",G4738="No",H4738="Yes"),"Yes","No")</f>
        <v>No</v>
      </c>
      <c r="J4738" s="2"/>
      <c r="K4738" s="2"/>
    </row>
    <row r="4739" customFormat="false" ht="15" hidden="false" customHeight="false" outlineLevel="0" collapsed="false">
      <c r="A4739" s="2" t="s">
        <v>10239</v>
      </c>
      <c r="B4739" s="13" t="n">
        <v>103</v>
      </c>
      <c r="C4739" s="13" t="n">
        <v>102</v>
      </c>
      <c r="D4739" s="14" t="n">
        <f aca="false">C4739/Summary!$B$4</f>
        <v>0.0068</v>
      </c>
      <c r="E4739" s="15" t="n">
        <v>0.714285714285714</v>
      </c>
      <c r="F4739" s="2" t="s">
        <v>53</v>
      </c>
      <c r="G4739" s="2" t="s">
        <v>44</v>
      </c>
      <c r="H4739" s="2" t="str">
        <f aca="false">IF(AND(E4739&gt;=0.4,E4739&lt;=0.6),"Yes","No")</f>
        <v>No</v>
      </c>
      <c r="I4739" s="2" t="str">
        <f aca="false">IF(AND(F4739="No",G4739="No",H4739="Yes"),"Yes","No")</f>
        <v>No</v>
      </c>
      <c r="J4739" s="2"/>
      <c r="K4739" s="2"/>
    </row>
    <row r="4740" customFormat="false" ht="15" hidden="false" customHeight="false" outlineLevel="0" collapsed="false">
      <c r="A4740" s="2" t="s">
        <v>10240</v>
      </c>
      <c r="B4740" s="13" t="n">
        <v>103</v>
      </c>
      <c r="C4740" s="13" t="n">
        <v>103</v>
      </c>
      <c r="D4740" s="14" t="n">
        <f aca="false">C4740/Summary!$B$4</f>
        <v>0.00686666666666667</v>
      </c>
      <c r="E4740" s="15" t="n">
        <v>0.714285714285714</v>
      </c>
      <c r="F4740" s="2" t="s">
        <v>53</v>
      </c>
      <c r="G4740" s="2" t="s">
        <v>44</v>
      </c>
      <c r="H4740" s="2" t="str">
        <f aca="false">IF(AND(E4740&gt;=0.4,E4740&lt;=0.6),"Yes","No")</f>
        <v>No</v>
      </c>
      <c r="I4740" s="2" t="str">
        <f aca="false">IF(AND(F4740="No",G4740="No",H4740="Yes"),"Yes","No")</f>
        <v>No</v>
      </c>
      <c r="J4740" s="2"/>
      <c r="K4740" s="2"/>
    </row>
    <row r="4741" customFormat="false" ht="15" hidden="false" customHeight="false" outlineLevel="0" collapsed="false">
      <c r="A4741" s="2" t="s">
        <v>10241</v>
      </c>
      <c r="B4741" s="13" t="n">
        <v>103</v>
      </c>
      <c r="C4741" s="13" t="n">
        <v>103</v>
      </c>
      <c r="D4741" s="14" t="n">
        <f aca="false">C4741/Summary!$B$4</f>
        <v>0.00686666666666667</v>
      </c>
      <c r="E4741" s="15" t="n">
        <v>0.714285714285714</v>
      </c>
      <c r="F4741" s="2" t="s">
        <v>53</v>
      </c>
      <c r="G4741" s="2" t="s">
        <v>44</v>
      </c>
      <c r="H4741" s="2" t="str">
        <f aca="false">IF(AND(E4741&gt;=0.4,E4741&lt;=0.6),"Yes","No")</f>
        <v>No</v>
      </c>
      <c r="I4741" s="2" t="str">
        <f aca="false">IF(AND(F4741="No",G4741="No",H4741="Yes"),"Yes","No")</f>
        <v>No</v>
      </c>
      <c r="J4741" s="2"/>
      <c r="K4741" s="2"/>
    </row>
    <row r="4742" customFormat="false" ht="15" hidden="false" customHeight="false" outlineLevel="0" collapsed="false">
      <c r="A4742" s="2" t="s">
        <v>10242</v>
      </c>
      <c r="B4742" s="13" t="n">
        <v>103</v>
      </c>
      <c r="C4742" s="13" t="n">
        <v>103</v>
      </c>
      <c r="D4742" s="14" t="n">
        <f aca="false">C4742/Summary!$B$4</f>
        <v>0.00686666666666667</v>
      </c>
      <c r="E4742" s="15" t="n">
        <v>0.714285714285714</v>
      </c>
      <c r="F4742" s="2" t="s">
        <v>53</v>
      </c>
      <c r="G4742" s="2" t="s">
        <v>53</v>
      </c>
      <c r="H4742" s="2" t="str">
        <f aca="false">IF(AND(E4742&gt;=0.4,E4742&lt;=0.6),"Yes","No")</f>
        <v>No</v>
      </c>
      <c r="I4742" s="2" t="str">
        <f aca="false">IF(AND(F4742="No",G4742="No",H4742="Yes"),"Yes","No")</f>
        <v>No</v>
      </c>
      <c r="J4742" s="2"/>
      <c r="K4742" s="2"/>
    </row>
    <row r="4743" customFormat="false" ht="15" hidden="false" customHeight="false" outlineLevel="0" collapsed="false">
      <c r="A4743" s="2" t="s">
        <v>10243</v>
      </c>
      <c r="B4743" s="13" t="n">
        <v>103</v>
      </c>
      <c r="C4743" s="13" t="n">
        <v>102</v>
      </c>
      <c r="D4743" s="14" t="n">
        <f aca="false">C4743/Summary!$B$4</f>
        <v>0.0068</v>
      </c>
      <c r="E4743" s="15" t="n">
        <v>0.571428571428571</v>
      </c>
      <c r="F4743" s="2" t="s">
        <v>53</v>
      </c>
      <c r="G4743" s="2" t="s">
        <v>44</v>
      </c>
      <c r="H4743" s="2" t="str">
        <f aca="false">IF(AND(E4743&gt;=0.4,E4743&lt;=0.6),"Yes","No")</f>
        <v>Yes</v>
      </c>
      <c r="I4743" s="2" t="str">
        <f aca="false">IF(AND(F4743="No",G4743="No",H4743="Yes"),"Yes","No")</f>
        <v>No</v>
      </c>
      <c r="J4743" s="2"/>
      <c r="K4743" s="2"/>
    </row>
    <row r="4744" customFormat="false" ht="15" hidden="false" customHeight="false" outlineLevel="0" collapsed="false">
      <c r="A4744" s="2" t="s">
        <v>10244</v>
      </c>
      <c r="B4744" s="13" t="n">
        <v>103</v>
      </c>
      <c r="C4744" s="13" t="n">
        <v>103</v>
      </c>
      <c r="D4744" s="14" t="n">
        <f aca="false">C4744/Summary!$B$4</f>
        <v>0.00686666666666667</v>
      </c>
      <c r="E4744" s="15" t="n">
        <v>0.714285714285714</v>
      </c>
      <c r="F4744" s="2" t="s">
        <v>44</v>
      </c>
      <c r="G4744" s="2" t="s">
        <v>44</v>
      </c>
      <c r="H4744" s="2" t="str">
        <f aca="false">IF(AND(E4744&gt;=0.4,E4744&lt;=0.6),"Yes","No")</f>
        <v>No</v>
      </c>
      <c r="I4744" s="2" t="str">
        <f aca="false">IF(AND(F4744="No",G4744="No",H4744="Yes"),"Yes","No")</f>
        <v>No</v>
      </c>
      <c r="J4744" s="2"/>
      <c r="K4744" s="2"/>
    </row>
    <row r="4745" customFormat="false" ht="15" hidden="false" customHeight="false" outlineLevel="0" collapsed="false">
      <c r="A4745" s="2" t="s">
        <v>10245</v>
      </c>
      <c r="B4745" s="13" t="n">
        <v>103</v>
      </c>
      <c r="C4745" s="13" t="n">
        <v>102</v>
      </c>
      <c r="D4745" s="14" t="n">
        <f aca="false">C4745/Summary!$B$4</f>
        <v>0.0068</v>
      </c>
      <c r="E4745" s="15" t="n">
        <v>0.857142857142857</v>
      </c>
      <c r="F4745" s="2" t="s">
        <v>53</v>
      </c>
      <c r="G4745" s="2" t="s">
        <v>44</v>
      </c>
      <c r="H4745" s="2" t="str">
        <f aca="false">IF(AND(E4745&gt;=0.4,E4745&lt;=0.6),"Yes","No")</f>
        <v>No</v>
      </c>
      <c r="I4745" s="2" t="str">
        <f aca="false">IF(AND(F4745="No",G4745="No",H4745="Yes"),"Yes","No")</f>
        <v>No</v>
      </c>
      <c r="J4745" s="2"/>
      <c r="K4745" s="2"/>
    </row>
    <row r="4746" customFormat="false" ht="15" hidden="false" customHeight="false" outlineLevel="0" collapsed="false">
      <c r="A4746" s="2" t="s">
        <v>10246</v>
      </c>
      <c r="B4746" s="13" t="n">
        <v>103</v>
      </c>
      <c r="C4746" s="13" t="n">
        <v>103</v>
      </c>
      <c r="D4746" s="14" t="n">
        <f aca="false">C4746/Summary!$B$4</f>
        <v>0.00686666666666667</v>
      </c>
      <c r="E4746" s="15" t="n">
        <v>0.571428571428571</v>
      </c>
      <c r="F4746" s="2" t="s">
        <v>53</v>
      </c>
      <c r="G4746" s="2" t="s">
        <v>53</v>
      </c>
      <c r="H4746" s="2" t="str">
        <f aca="false">IF(AND(E4746&gt;=0.4,E4746&lt;=0.6),"Yes","No")</f>
        <v>Yes</v>
      </c>
      <c r="I4746" s="2" t="str">
        <f aca="false">IF(AND(F4746="No",G4746="No",H4746="Yes"),"Yes","No")</f>
        <v>No</v>
      </c>
      <c r="J4746" s="2"/>
      <c r="K4746" s="2"/>
    </row>
    <row r="4747" customFormat="false" ht="15" hidden="false" customHeight="false" outlineLevel="0" collapsed="false">
      <c r="A4747" s="2" t="s">
        <v>10247</v>
      </c>
      <c r="B4747" s="13" t="n">
        <v>103</v>
      </c>
      <c r="C4747" s="13" t="n">
        <v>102</v>
      </c>
      <c r="D4747" s="14" t="n">
        <f aca="false">C4747/Summary!$B$4</f>
        <v>0.0068</v>
      </c>
      <c r="E4747" s="15" t="n">
        <v>0.428571428571429</v>
      </c>
      <c r="F4747" s="2" t="s">
        <v>44</v>
      </c>
      <c r="G4747" s="2" t="s">
        <v>53</v>
      </c>
      <c r="H4747" s="2" t="str">
        <f aca="false">IF(AND(E4747&gt;=0.4,E4747&lt;=0.6),"Yes","No")</f>
        <v>Yes</v>
      </c>
      <c r="I4747" s="2" t="str">
        <f aca="false">IF(AND(F4747="No",G4747="No",H4747="Yes"),"Yes","No")</f>
        <v>No</v>
      </c>
      <c r="J4747" s="2"/>
      <c r="K4747" s="2"/>
    </row>
    <row r="4748" customFormat="false" ht="15" hidden="false" customHeight="false" outlineLevel="0" collapsed="false">
      <c r="A4748" s="2" t="s">
        <v>10248</v>
      </c>
      <c r="B4748" s="13" t="n">
        <v>103</v>
      </c>
      <c r="C4748" s="13" t="n">
        <v>102</v>
      </c>
      <c r="D4748" s="14" t="n">
        <f aca="false">C4748/Summary!$B$4</f>
        <v>0.0068</v>
      </c>
      <c r="E4748" s="15" t="n">
        <v>0.428571428571429</v>
      </c>
      <c r="F4748" s="2" t="s">
        <v>53</v>
      </c>
      <c r="G4748" s="2" t="s">
        <v>53</v>
      </c>
      <c r="H4748" s="2" t="str">
        <f aca="false">IF(AND(E4748&gt;=0.4,E4748&lt;=0.6),"Yes","No")</f>
        <v>Yes</v>
      </c>
      <c r="I4748" s="2" t="str">
        <f aca="false">IF(AND(F4748="No",G4748="No",H4748="Yes"),"Yes","No")</f>
        <v>No</v>
      </c>
      <c r="J4748" s="2"/>
      <c r="K4748" s="2"/>
    </row>
    <row r="4749" customFormat="false" ht="15" hidden="false" customHeight="false" outlineLevel="0" collapsed="false">
      <c r="A4749" s="2" t="s">
        <v>10249</v>
      </c>
      <c r="B4749" s="13" t="n">
        <v>103</v>
      </c>
      <c r="C4749" s="13" t="n">
        <v>102</v>
      </c>
      <c r="D4749" s="14" t="n">
        <f aca="false">C4749/Summary!$B$4</f>
        <v>0.0068</v>
      </c>
      <c r="E4749" s="15" t="n">
        <v>0.285714285714286</v>
      </c>
      <c r="F4749" s="2" t="s">
        <v>53</v>
      </c>
      <c r="G4749" s="2" t="s">
        <v>44</v>
      </c>
      <c r="H4749" s="2" t="str">
        <f aca="false">IF(AND(E4749&gt;=0.4,E4749&lt;=0.6),"Yes","No")</f>
        <v>No</v>
      </c>
      <c r="I4749" s="2" t="str">
        <f aca="false">IF(AND(F4749="No",G4749="No",H4749="Yes"),"Yes","No")</f>
        <v>No</v>
      </c>
      <c r="J4749" s="2"/>
      <c r="K4749" s="2"/>
    </row>
    <row r="4750" customFormat="false" ht="15" hidden="false" customHeight="false" outlineLevel="0" collapsed="false">
      <c r="A4750" s="2" t="s">
        <v>10250</v>
      </c>
      <c r="B4750" s="13" t="n">
        <v>103</v>
      </c>
      <c r="C4750" s="13" t="n">
        <v>103</v>
      </c>
      <c r="D4750" s="14" t="n">
        <f aca="false">C4750/Summary!$B$4</f>
        <v>0.00686666666666667</v>
      </c>
      <c r="E4750" s="15" t="n">
        <v>0.714285714285714</v>
      </c>
      <c r="F4750" s="2" t="s">
        <v>53</v>
      </c>
      <c r="G4750" s="2" t="s">
        <v>44</v>
      </c>
      <c r="H4750" s="2" t="str">
        <f aca="false">IF(AND(E4750&gt;=0.4,E4750&lt;=0.6),"Yes","No")</f>
        <v>No</v>
      </c>
      <c r="I4750" s="2" t="str">
        <f aca="false">IF(AND(F4750="No",G4750="No",H4750="Yes"),"Yes","No")</f>
        <v>No</v>
      </c>
      <c r="J4750" s="2"/>
      <c r="K4750" s="2"/>
    </row>
    <row r="4751" customFormat="false" ht="15" hidden="false" customHeight="false" outlineLevel="0" collapsed="false">
      <c r="A4751" s="2" t="s">
        <v>10251</v>
      </c>
      <c r="B4751" s="13" t="n">
        <v>103</v>
      </c>
      <c r="C4751" s="13" t="n">
        <v>103</v>
      </c>
      <c r="D4751" s="14" t="n">
        <f aca="false">C4751/Summary!$B$4</f>
        <v>0.00686666666666667</v>
      </c>
      <c r="E4751" s="15" t="n">
        <v>0.571428571428571</v>
      </c>
      <c r="F4751" s="2" t="s">
        <v>53</v>
      </c>
      <c r="G4751" s="2" t="s">
        <v>53</v>
      </c>
      <c r="H4751" s="2" t="str">
        <f aca="false">IF(AND(E4751&gt;=0.4,E4751&lt;=0.6),"Yes","No")</f>
        <v>Yes</v>
      </c>
      <c r="I4751" s="2" t="str">
        <f aca="false">IF(AND(F4751="No",G4751="No",H4751="Yes"),"Yes","No")</f>
        <v>No</v>
      </c>
      <c r="J4751" s="2"/>
      <c r="K4751" s="2"/>
    </row>
    <row r="4752" customFormat="false" ht="15" hidden="false" customHeight="false" outlineLevel="0" collapsed="false">
      <c r="A4752" s="2" t="s">
        <v>10252</v>
      </c>
      <c r="B4752" s="13" t="n">
        <v>103</v>
      </c>
      <c r="C4752" s="13" t="n">
        <v>103</v>
      </c>
      <c r="D4752" s="14" t="n">
        <f aca="false">C4752/Summary!$B$4</f>
        <v>0.00686666666666667</v>
      </c>
      <c r="E4752" s="15" t="n">
        <v>0.285714285714286</v>
      </c>
      <c r="F4752" s="2" t="s">
        <v>53</v>
      </c>
      <c r="G4752" s="2" t="s">
        <v>53</v>
      </c>
      <c r="H4752" s="2" t="str">
        <f aca="false">IF(AND(E4752&gt;=0.4,E4752&lt;=0.6),"Yes","No")</f>
        <v>No</v>
      </c>
      <c r="I4752" s="2" t="str">
        <f aca="false">IF(AND(F4752="No",G4752="No",H4752="Yes"),"Yes","No")</f>
        <v>No</v>
      </c>
      <c r="J4752" s="2"/>
      <c r="K4752" s="2"/>
    </row>
    <row r="4753" customFormat="false" ht="15" hidden="false" customHeight="false" outlineLevel="0" collapsed="false">
      <c r="A4753" s="2" t="s">
        <v>10253</v>
      </c>
      <c r="B4753" s="13" t="n">
        <v>103</v>
      </c>
      <c r="C4753" s="13" t="n">
        <v>102</v>
      </c>
      <c r="D4753" s="14" t="n">
        <f aca="false">C4753/Summary!$B$4</f>
        <v>0.0068</v>
      </c>
      <c r="E4753" s="15" t="n">
        <v>0.571428571428571</v>
      </c>
      <c r="F4753" s="2" t="s">
        <v>53</v>
      </c>
      <c r="G4753" s="2" t="s">
        <v>44</v>
      </c>
      <c r="H4753" s="2" t="str">
        <f aca="false">IF(AND(E4753&gt;=0.4,E4753&lt;=0.6),"Yes","No")</f>
        <v>Yes</v>
      </c>
      <c r="I4753" s="2" t="str">
        <f aca="false">IF(AND(F4753="No",G4753="No",H4753="Yes"),"Yes","No")</f>
        <v>No</v>
      </c>
      <c r="J4753" s="2"/>
      <c r="K4753" s="2"/>
    </row>
    <row r="4754" customFormat="false" ht="15" hidden="false" customHeight="false" outlineLevel="0" collapsed="false">
      <c r="A4754" s="2" t="s">
        <v>10254</v>
      </c>
      <c r="B4754" s="13" t="n">
        <v>103</v>
      </c>
      <c r="C4754" s="13" t="n">
        <v>103</v>
      </c>
      <c r="D4754" s="14" t="n">
        <f aca="false">C4754/Summary!$B$4</f>
        <v>0.00686666666666667</v>
      </c>
      <c r="E4754" s="15" t="n">
        <v>0.142857142857143</v>
      </c>
      <c r="F4754" s="2" t="s">
        <v>53</v>
      </c>
      <c r="G4754" s="2" t="s">
        <v>44</v>
      </c>
      <c r="H4754" s="2" t="str">
        <f aca="false">IF(AND(E4754&gt;=0.4,E4754&lt;=0.6),"Yes","No")</f>
        <v>No</v>
      </c>
      <c r="I4754" s="2" t="str">
        <f aca="false">IF(AND(F4754="No",G4754="No",H4754="Yes"),"Yes","No")</f>
        <v>No</v>
      </c>
      <c r="J4754" s="2"/>
      <c r="K4754" s="2"/>
    </row>
    <row r="4755" customFormat="false" ht="15" hidden="false" customHeight="false" outlineLevel="0" collapsed="false">
      <c r="A4755" s="2" t="s">
        <v>10255</v>
      </c>
      <c r="B4755" s="13" t="n">
        <v>103</v>
      </c>
      <c r="C4755" s="13" t="n">
        <v>103</v>
      </c>
      <c r="D4755" s="14" t="n">
        <f aca="false">C4755/Summary!$B$4</f>
        <v>0.00686666666666667</v>
      </c>
      <c r="E4755" s="15" t="n">
        <v>0.428571428571429</v>
      </c>
      <c r="F4755" s="2" t="s">
        <v>53</v>
      </c>
      <c r="G4755" s="2" t="s">
        <v>44</v>
      </c>
      <c r="H4755" s="2" t="str">
        <f aca="false">IF(AND(E4755&gt;=0.4,E4755&lt;=0.6),"Yes","No")</f>
        <v>Yes</v>
      </c>
      <c r="I4755" s="2" t="str">
        <f aca="false">IF(AND(F4755="No",G4755="No",H4755="Yes"),"Yes","No")</f>
        <v>No</v>
      </c>
      <c r="J4755" s="2"/>
      <c r="K4755" s="2"/>
    </row>
    <row r="4756" customFormat="false" ht="15" hidden="false" customHeight="false" outlineLevel="0" collapsed="false">
      <c r="A4756" s="2" t="s">
        <v>10256</v>
      </c>
      <c r="B4756" s="13" t="n">
        <v>103</v>
      </c>
      <c r="C4756" s="13" t="n">
        <v>103</v>
      </c>
      <c r="D4756" s="14" t="n">
        <f aca="false">C4756/Summary!$B$4</f>
        <v>0.00686666666666667</v>
      </c>
      <c r="E4756" s="15" t="n">
        <v>0.142857142857143</v>
      </c>
      <c r="F4756" s="2" t="s">
        <v>53</v>
      </c>
      <c r="G4756" s="2" t="s">
        <v>53</v>
      </c>
      <c r="H4756" s="2" t="str">
        <f aca="false">IF(AND(E4756&gt;=0.4,E4756&lt;=0.6),"Yes","No")</f>
        <v>No</v>
      </c>
      <c r="I4756" s="2" t="str">
        <f aca="false">IF(AND(F4756="No",G4756="No",H4756="Yes"),"Yes","No")</f>
        <v>No</v>
      </c>
      <c r="J4756" s="2"/>
      <c r="K4756" s="2"/>
    </row>
    <row r="4757" customFormat="false" ht="15" hidden="false" customHeight="false" outlineLevel="0" collapsed="false">
      <c r="A4757" s="2" t="s">
        <v>10257</v>
      </c>
      <c r="B4757" s="13" t="n">
        <v>103</v>
      </c>
      <c r="C4757" s="13" t="n">
        <v>103</v>
      </c>
      <c r="D4757" s="14" t="n">
        <f aca="false">C4757/Summary!$B$4</f>
        <v>0.00686666666666667</v>
      </c>
      <c r="E4757" s="15" t="n">
        <v>0.428571428571429</v>
      </c>
      <c r="F4757" s="2" t="s">
        <v>53</v>
      </c>
      <c r="G4757" s="2" t="s">
        <v>44</v>
      </c>
      <c r="H4757" s="2" t="str">
        <f aca="false">IF(AND(E4757&gt;=0.4,E4757&lt;=0.6),"Yes","No")</f>
        <v>Yes</v>
      </c>
      <c r="I4757" s="2" t="str">
        <f aca="false">IF(AND(F4757="No",G4757="No",H4757="Yes"),"Yes","No")</f>
        <v>No</v>
      </c>
      <c r="J4757" s="2"/>
      <c r="K4757" s="2"/>
    </row>
    <row r="4758" customFormat="false" ht="15" hidden="false" customHeight="false" outlineLevel="0" collapsed="false">
      <c r="A4758" s="2" t="s">
        <v>10258</v>
      </c>
      <c r="B4758" s="13" t="n">
        <v>103</v>
      </c>
      <c r="C4758" s="13" t="n">
        <v>103</v>
      </c>
      <c r="D4758" s="14" t="n">
        <f aca="false">C4758/Summary!$B$4</f>
        <v>0.00686666666666667</v>
      </c>
      <c r="E4758" s="15" t="n">
        <v>0.285714285714286</v>
      </c>
      <c r="F4758" s="2" t="s">
        <v>53</v>
      </c>
      <c r="G4758" s="2" t="s">
        <v>44</v>
      </c>
      <c r="H4758" s="2" t="str">
        <f aca="false">IF(AND(E4758&gt;=0.4,E4758&lt;=0.6),"Yes","No")</f>
        <v>No</v>
      </c>
      <c r="I4758" s="2" t="str">
        <f aca="false">IF(AND(F4758="No",G4758="No",H4758="Yes"),"Yes","No")</f>
        <v>No</v>
      </c>
      <c r="J4758" s="2"/>
      <c r="K4758" s="2"/>
    </row>
    <row r="4759" customFormat="false" ht="15" hidden="false" customHeight="false" outlineLevel="0" collapsed="false">
      <c r="A4759" s="2" t="s">
        <v>10259</v>
      </c>
      <c r="B4759" s="13" t="n">
        <v>103</v>
      </c>
      <c r="C4759" s="13" t="n">
        <v>103</v>
      </c>
      <c r="D4759" s="14" t="n">
        <f aca="false">C4759/Summary!$B$4</f>
        <v>0.00686666666666667</v>
      </c>
      <c r="E4759" s="15" t="n">
        <v>0.571428571428571</v>
      </c>
      <c r="F4759" s="2" t="s">
        <v>53</v>
      </c>
      <c r="G4759" s="2" t="s">
        <v>44</v>
      </c>
      <c r="H4759" s="2" t="str">
        <f aca="false">IF(AND(E4759&gt;=0.4,E4759&lt;=0.6),"Yes","No")</f>
        <v>Yes</v>
      </c>
      <c r="I4759" s="2" t="str">
        <f aca="false">IF(AND(F4759="No",G4759="No",H4759="Yes"),"Yes","No")</f>
        <v>No</v>
      </c>
      <c r="J4759" s="2"/>
      <c r="K4759" s="2"/>
    </row>
    <row r="4760" customFormat="false" ht="15" hidden="false" customHeight="false" outlineLevel="0" collapsed="false">
      <c r="A4760" s="2" t="s">
        <v>10260</v>
      </c>
      <c r="B4760" s="13" t="n">
        <v>103</v>
      </c>
      <c r="C4760" s="13" t="n">
        <v>103</v>
      </c>
      <c r="D4760" s="14" t="n">
        <f aca="false">C4760/Summary!$B$4</f>
        <v>0.00686666666666667</v>
      </c>
      <c r="E4760" s="15" t="n">
        <v>0.285714285714286</v>
      </c>
      <c r="F4760" s="2" t="s">
        <v>53</v>
      </c>
      <c r="G4760" s="2" t="s">
        <v>44</v>
      </c>
      <c r="H4760" s="2" t="str">
        <f aca="false">IF(AND(E4760&gt;=0.4,E4760&lt;=0.6),"Yes","No")</f>
        <v>No</v>
      </c>
      <c r="I4760" s="2" t="str">
        <f aca="false">IF(AND(F4760="No",G4760="No",H4760="Yes"),"Yes","No")</f>
        <v>No</v>
      </c>
      <c r="J4760" s="2"/>
      <c r="K4760" s="2"/>
    </row>
    <row r="4761" customFormat="false" ht="15" hidden="false" customHeight="false" outlineLevel="0" collapsed="false">
      <c r="A4761" s="2" t="s">
        <v>10261</v>
      </c>
      <c r="B4761" s="13" t="n">
        <v>103</v>
      </c>
      <c r="C4761" s="13" t="n">
        <v>103</v>
      </c>
      <c r="D4761" s="14" t="n">
        <f aca="false">C4761/Summary!$B$4</f>
        <v>0.00686666666666667</v>
      </c>
      <c r="E4761" s="15" t="n">
        <v>0.428571428571429</v>
      </c>
      <c r="F4761" s="2" t="s">
        <v>53</v>
      </c>
      <c r="G4761" s="2" t="s">
        <v>44</v>
      </c>
      <c r="H4761" s="2" t="str">
        <f aca="false">IF(AND(E4761&gt;=0.4,E4761&lt;=0.6),"Yes","No")</f>
        <v>Yes</v>
      </c>
      <c r="I4761" s="2" t="str">
        <f aca="false">IF(AND(F4761="No",G4761="No",H4761="Yes"),"Yes","No")</f>
        <v>No</v>
      </c>
      <c r="J4761" s="2"/>
      <c r="K4761" s="2"/>
    </row>
    <row r="4762" customFormat="false" ht="15" hidden="false" customHeight="false" outlineLevel="0" collapsed="false">
      <c r="A4762" s="2" t="s">
        <v>10262</v>
      </c>
      <c r="B4762" s="13" t="n">
        <v>103</v>
      </c>
      <c r="C4762" s="13" t="n">
        <v>103</v>
      </c>
      <c r="D4762" s="14" t="n">
        <f aca="false">C4762/Summary!$B$4</f>
        <v>0.00686666666666667</v>
      </c>
      <c r="E4762" s="15" t="n">
        <v>0.428571428571429</v>
      </c>
      <c r="F4762" s="2" t="s">
        <v>53</v>
      </c>
      <c r="G4762" s="2" t="s">
        <v>53</v>
      </c>
      <c r="H4762" s="2" t="str">
        <f aca="false">IF(AND(E4762&gt;=0.4,E4762&lt;=0.6),"Yes","No")</f>
        <v>Yes</v>
      </c>
      <c r="I4762" s="2" t="str">
        <f aca="false">IF(AND(F4762="No",G4762="No",H4762="Yes"),"Yes","No")</f>
        <v>No</v>
      </c>
      <c r="J4762" s="2"/>
      <c r="K4762" s="2"/>
    </row>
    <row r="4763" customFormat="false" ht="15" hidden="false" customHeight="false" outlineLevel="0" collapsed="false">
      <c r="A4763" s="2" t="s">
        <v>10263</v>
      </c>
      <c r="B4763" s="13" t="n">
        <v>103</v>
      </c>
      <c r="C4763" s="13" t="n">
        <v>103</v>
      </c>
      <c r="D4763" s="14" t="n">
        <f aca="false">C4763/Summary!$B$4</f>
        <v>0.00686666666666667</v>
      </c>
      <c r="E4763" s="15" t="n">
        <v>0.428571428571429</v>
      </c>
      <c r="F4763" s="2" t="s">
        <v>53</v>
      </c>
      <c r="G4763" s="2" t="s">
        <v>44</v>
      </c>
      <c r="H4763" s="2" t="str">
        <f aca="false">IF(AND(E4763&gt;=0.4,E4763&lt;=0.6),"Yes","No")</f>
        <v>Yes</v>
      </c>
      <c r="I4763" s="2" t="str">
        <f aca="false">IF(AND(F4763="No",G4763="No",H4763="Yes"),"Yes","No")</f>
        <v>No</v>
      </c>
      <c r="J4763" s="2"/>
      <c r="K4763" s="2"/>
    </row>
    <row r="4764" customFormat="false" ht="15" hidden="false" customHeight="false" outlineLevel="0" collapsed="false">
      <c r="A4764" s="2" t="s">
        <v>10264</v>
      </c>
      <c r="B4764" s="13" t="n">
        <v>103</v>
      </c>
      <c r="C4764" s="13" t="n">
        <v>103</v>
      </c>
      <c r="D4764" s="14" t="n">
        <f aca="false">C4764/Summary!$B$4</f>
        <v>0.00686666666666667</v>
      </c>
      <c r="E4764" s="15" t="n">
        <v>0.285714285714286</v>
      </c>
      <c r="F4764" s="2" t="s">
        <v>53</v>
      </c>
      <c r="G4764" s="2" t="s">
        <v>44</v>
      </c>
      <c r="H4764" s="2" t="str">
        <f aca="false">IF(AND(E4764&gt;=0.4,E4764&lt;=0.6),"Yes","No")</f>
        <v>No</v>
      </c>
      <c r="I4764" s="2" t="str">
        <f aca="false">IF(AND(F4764="No",G4764="No",H4764="Yes"),"Yes","No")</f>
        <v>No</v>
      </c>
      <c r="J4764" s="2"/>
      <c r="K4764" s="2"/>
    </row>
    <row r="4765" customFormat="false" ht="15" hidden="false" customHeight="false" outlineLevel="0" collapsed="false">
      <c r="A4765" s="2" t="s">
        <v>10265</v>
      </c>
      <c r="B4765" s="13" t="n">
        <v>103</v>
      </c>
      <c r="C4765" s="13" t="n">
        <v>102</v>
      </c>
      <c r="D4765" s="14" t="n">
        <f aca="false">C4765/Summary!$B$4</f>
        <v>0.0068</v>
      </c>
      <c r="E4765" s="15" t="n">
        <v>0.285714285714286</v>
      </c>
      <c r="F4765" s="2" t="s">
        <v>53</v>
      </c>
      <c r="G4765" s="2" t="s">
        <v>53</v>
      </c>
      <c r="H4765" s="2" t="str">
        <f aca="false">IF(AND(E4765&gt;=0.4,E4765&lt;=0.6),"Yes","No")</f>
        <v>No</v>
      </c>
      <c r="I4765" s="2" t="str">
        <f aca="false">IF(AND(F4765="No",G4765="No",H4765="Yes"),"Yes","No")</f>
        <v>No</v>
      </c>
      <c r="J4765" s="2"/>
      <c r="K4765" s="2"/>
    </row>
    <row r="4766" customFormat="false" ht="15" hidden="false" customHeight="false" outlineLevel="0" collapsed="false">
      <c r="A4766" s="2" t="s">
        <v>10266</v>
      </c>
      <c r="B4766" s="13" t="n">
        <v>103</v>
      </c>
      <c r="C4766" s="13" t="n">
        <v>103</v>
      </c>
      <c r="D4766" s="14" t="n">
        <f aca="false">C4766/Summary!$B$4</f>
        <v>0.00686666666666667</v>
      </c>
      <c r="E4766" s="15" t="n">
        <v>0.571428571428571</v>
      </c>
      <c r="F4766" s="2" t="s">
        <v>53</v>
      </c>
      <c r="G4766" s="2" t="s">
        <v>44</v>
      </c>
      <c r="H4766" s="2" t="str">
        <f aca="false">IF(AND(E4766&gt;=0.4,E4766&lt;=0.6),"Yes","No")</f>
        <v>Yes</v>
      </c>
      <c r="I4766" s="2" t="str">
        <f aca="false">IF(AND(F4766="No",G4766="No",H4766="Yes"),"Yes","No")</f>
        <v>No</v>
      </c>
      <c r="J4766" s="2"/>
      <c r="K4766" s="2"/>
    </row>
    <row r="4767" customFormat="false" ht="15" hidden="false" customHeight="false" outlineLevel="0" collapsed="false">
      <c r="A4767" s="2" t="s">
        <v>10267</v>
      </c>
      <c r="B4767" s="13" t="n">
        <v>103</v>
      </c>
      <c r="C4767" s="13" t="n">
        <v>102</v>
      </c>
      <c r="D4767" s="14" t="n">
        <f aca="false">C4767/Summary!$B$4</f>
        <v>0.0068</v>
      </c>
      <c r="E4767" s="15" t="n">
        <v>0.285714285714286</v>
      </c>
      <c r="F4767" s="2" t="s">
        <v>53</v>
      </c>
      <c r="G4767" s="2" t="s">
        <v>44</v>
      </c>
      <c r="H4767" s="2" t="str">
        <f aca="false">IF(AND(E4767&gt;=0.4,E4767&lt;=0.6),"Yes","No")</f>
        <v>No</v>
      </c>
      <c r="I4767" s="2" t="str">
        <f aca="false">IF(AND(F4767="No",G4767="No",H4767="Yes"),"Yes","No")</f>
        <v>No</v>
      </c>
      <c r="J4767" s="2"/>
      <c r="K4767" s="2"/>
    </row>
    <row r="4768" customFormat="false" ht="15" hidden="false" customHeight="false" outlineLevel="0" collapsed="false">
      <c r="A4768" s="2" t="s">
        <v>10268</v>
      </c>
      <c r="B4768" s="13" t="n">
        <v>103</v>
      </c>
      <c r="C4768" s="13" t="n">
        <v>102</v>
      </c>
      <c r="D4768" s="14" t="n">
        <f aca="false">C4768/Summary!$B$4</f>
        <v>0.0068</v>
      </c>
      <c r="E4768" s="15" t="n">
        <v>0.571428571428571</v>
      </c>
      <c r="F4768" s="2" t="s">
        <v>53</v>
      </c>
      <c r="G4768" s="2" t="s">
        <v>44</v>
      </c>
      <c r="H4768" s="2" t="str">
        <f aca="false">IF(AND(E4768&gt;=0.4,E4768&lt;=0.6),"Yes","No")</f>
        <v>Yes</v>
      </c>
      <c r="I4768" s="2" t="str">
        <f aca="false">IF(AND(F4768="No",G4768="No",H4768="Yes"),"Yes","No")</f>
        <v>No</v>
      </c>
      <c r="J4768" s="2"/>
      <c r="K4768" s="2"/>
    </row>
    <row r="4769" customFormat="false" ht="15" hidden="false" customHeight="false" outlineLevel="0" collapsed="false">
      <c r="A4769" s="2" t="s">
        <v>10269</v>
      </c>
      <c r="B4769" s="13" t="n">
        <v>103</v>
      </c>
      <c r="C4769" s="13" t="n">
        <v>103</v>
      </c>
      <c r="D4769" s="14" t="n">
        <f aca="false">C4769/Summary!$B$4</f>
        <v>0.00686666666666667</v>
      </c>
      <c r="E4769" s="15" t="n">
        <v>0.428571428571429</v>
      </c>
      <c r="F4769" s="2" t="s">
        <v>53</v>
      </c>
      <c r="G4769" s="2" t="s">
        <v>53</v>
      </c>
      <c r="H4769" s="2" t="str">
        <f aca="false">IF(AND(E4769&gt;=0.4,E4769&lt;=0.6),"Yes","No")</f>
        <v>Yes</v>
      </c>
      <c r="I4769" s="2" t="str">
        <f aca="false">IF(AND(F4769="No",G4769="No",H4769="Yes"),"Yes","No")</f>
        <v>No</v>
      </c>
      <c r="J4769" s="2"/>
      <c r="K4769" s="2"/>
    </row>
    <row r="4770" customFormat="false" ht="15" hidden="false" customHeight="false" outlineLevel="0" collapsed="false">
      <c r="A4770" s="2" t="s">
        <v>10270</v>
      </c>
      <c r="B4770" s="13" t="n">
        <v>103</v>
      </c>
      <c r="C4770" s="13" t="n">
        <v>103</v>
      </c>
      <c r="D4770" s="14" t="n">
        <f aca="false">C4770/Summary!$B$4</f>
        <v>0.00686666666666667</v>
      </c>
      <c r="E4770" s="15" t="n">
        <v>0.285714285714286</v>
      </c>
      <c r="F4770" s="2" t="s">
        <v>53</v>
      </c>
      <c r="G4770" s="2" t="s">
        <v>53</v>
      </c>
      <c r="H4770" s="2" t="str">
        <f aca="false">IF(AND(E4770&gt;=0.4,E4770&lt;=0.6),"Yes","No")</f>
        <v>No</v>
      </c>
      <c r="I4770" s="2" t="str">
        <f aca="false">IF(AND(F4770="No",G4770="No",H4770="Yes"),"Yes","No")</f>
        <v>No</v>
      </c>
      <c r="J4770" s="2"/>
      <c r="K4770" s="2"/>
    </row>
    <row r="4771" customFormat="false" ht="15" hidden="false" customHeight="false" outlineLevel="0" collapsed="false">
      <c r="A4771" s="2" t="s">
        <v>10271</v>
      </c>
      <c r="B4771" s="13" t="n">
        <v>103</v>
      </c>
      <c r="C4771" s="13" t="n">
        <v>102</v>
      </c>
      <c r="D4771" s="14" t="n">
        <f aca="false">C4771/Summary!$B$4</f>
        <v>0.0068</v>
      </c>
      <c r="E4771" s="15" t="n">
        <v>0.571428571428571</v>
      </c>
      <c r="F4771" s="2" t="s">
        <v>53</v>
      </c>
      <c r="G4771" s="2" t="s">
        <v>44</v>
      </c>
      <c r="H4771" s="2" t="str">
        <f aca="false">IF(AND(E4771&gt;=0.4,E4771&lt;=0.6),"Yes","No")</f>
        <v>Yes</v>
      </c>
      <c r="I4771" s="2" t="str">
        <f aca="false">IF(AND(F4771="No",G4771="No",H4771="Yes"),"Yes","No")</f>
        <v>No</v>
      </c>
      <c r="J4771" s="2"/>
      <c r="K4771" s="2"/>
    </row>
    <row r="4772" customFormat="false" ht="15" hidden="false" customHeight="false" outlineLevel="0" collapsed="false">
      <c r="A4772" s="2" t="s">
        <v>10272</v>
      </c>
      <c r="B4772" s="13" t="n">
        <v>103</v>
      </c>
      <c r="C4772" s="13" t="n">
        <v>103</v>
      </c>
      <c r="D4772" s="14" t="n">
        <f aca="false">C4772/Summary!$B$4</f>
        <v>0.00686666666666667</v>
      </c>
      <c r="E4772" s="15" t="n">
        <v>0.428571428571429</v>
      </c>
      <c r="F4772" s="2" t="s">
        <v>53</v>
      </c>
      <c r="G4772" s="2" t="s">
        <v>44</v>
      </c>
      <c r="H4772" s="2" t="str">
        <f aca="false">IF(AND(E4772&gt;=0.4,E4772&lt;=0.6),"Yes","No")</f>
        <v>Yes</v>
      </c>
      <c r="I4772" s="2" t="str">
        <f aca="false">IF(AND(F4772="No",G4772="No",H4772="Yes"),"Yes","No")</f>
        <v>No</v>
      </c>
      <c r="J4772" s="2"/>
      <c r="K4772" s="2"/>
    </row>
    <row r="4773" customFormat="false" ht="15" hidden="false" customHeight="false" outlineLevel="0" collapsed="false">
      <c r="A4773" s="2" t="s">
        <v>10273</v>
      </c>
      <c r="B4773" s="13" t="n">
        <v>103</v>
      </c>
      <c r="C4773" s="13" t="n">
        <v>102</v>
      </c>
      <c r="D4773" s="14" t="n">
        <f aca="false">C4773/Summary!$B$4</f>
        <v>0.0068</v>
      </c>
      <c r="E4773" s="15" t="n">
        <v>0.428571428571429</v>
      </c>
      <c r="F4773" s="2" t="s">
        <v>53</v>
      </c>
      <c r="G4773" s="2" t="s">
        <v>44</v>
      </c>
      <c r="H4773" s="2" t="str">
        <f aca="false">IF(AND(E4773&gt;=0.4,E4773&lt;=0.6),"Yes","No")</f>
        <v>Yes</v>
      </c>
      <c r="I4773" s="2" t="str">
        <f aca="false">IF(AND(F4773="No",G4773="No",H4773="Yes"),"Yes","No")</f>
        <v>No</v>
      </c>
      <c r="J4773" s="2"/>
      <c r="K4773" s="2"/>
    </row>
    <row r="4774" customFormat="false" ht="15" hidden="false" customHeight="false" outlineLevel="0" collapsed="false">
      <c r="A4774" s="2" t="s">
        <v>10274</v>
      </c>
      <c r="B4774" s="13" t="n">
        <v>103</v>
      </c>
      <c r="C4774" s="13" t="n">
        <v>103</v>
      </c>
      <c r="D4774" s="14" t="n">
        <f aca="false">C4774/Summary!$B$4</f>
        <v>0.00686666666666667</v>
      </c>
      <c r="E4774" s="15" t="n">
        <v>0.142857142857143</v>
      </c>
      <c r="F4774" s="2" t="s">
        <v>53</v>
      </c>
      <c r="G4774" s="2" t="s">
        <v>44</v>
      </c>
      <c r="H4774" s="2" t="str">
        <f aca="false">IF(AND(E4774&gt;=0.4,E4774&lt;=0.6),"Yes","No")</f>
        <v>No</v>
      </c>
      <c r="I4774" s="2" t="str">
        <f aca="false">IF(AND(F4774="No",G4774="No",H4774="Yes"),"Yes","No")</f>
        <v>No</v>
      </c>
      <c r="J4774" s="2"/>
      <c r="K4774" s="2"/>
    </row>
    <row r="4775" customFormat="false" ht="15" hidden="false" customHeight="false" outlineLevel="0" collapsed="false">
      <c r="A4775" s="2" t="s">
        <v>10275</v>
      </c>
      <c r="B4775" s="13" t="n">
        <v>103</v>
      </c>
      <c r="C4775" s="13" t="n">
        <v>103</v>
      </c>
      <c r="D4775" s="14" t="n">
        <f aca="false">C4775/Summary!$B$4</f>
        <v>0.00686666666666667</v>
      </c>
      <c r="E4775" s="15" t="n">
        <v>0.285714285714286</v>
      </c>
      <c r="F4775" s="2" t="s">
        <v>53</v>
      </c>
      <c r="G4775" s="2" t="s">
        <v>44</v>
      </c>
      <c r="H4775" s="2" t="str">
        <f aca="false">IF(AND(E4775&gt;=0.4,E4775&lt;=0.6),"Yes","No")</f>
        <v>No</v>
      </c>
      <c r="I4775" s="2" t="str">
        <f aca="false">IF(AND(F4775="No",G4775="No",H4775="Yes"),"Yes","No")</f>
        <v>No</v>
      </c>
      <c r="J4775" s="2"/>
      <c r="K4775" s="2"/>
    </row>
    <row r="4776" customFormat="false" ht="15" hidden="false" customHeight="false" outlineLevel="0" collapsed="false">
      <c r="A4776" s="2" t="s">
        <v>10276</v>
      </c>
      <c r="B4776" s="13" t="n">
        <v>103</v>
      </c>
      <c r="C4776" s="13" t="n">
        <v>103</v>
      </c>
      <c r="D4776" s="14" t="n">
        <f aca="false">C4776/Summary!$B$4</f>
        <v>0.00686666666666667</v>
      </c>
      <c r="E4776" s="15" t="n">
        <v>0.142857142857143</v>
      </c>
      <c r="F4776" s="2" t="s">
        <v>53</v>
      </c>
      <c r="G4776" s="2" t="s">
        <v>44</v>
      </c>
      <c r="H4776" s="2" t="str">
        <f aca="false">IF(AND(E4776&gt;=0.4,E4776&lt;=0.6),"Yes","No")</f>
        <v>No</v>
      </c>
      <c r="I4776" s="2" t="str">
        <f aca="false">IF(AND(F4776="No",G4776="No",H4776="Yes"),"Yes","No")</f>
        <v>No</v>
      </c>
      <c r="J4776" s="2"/>
      <c r="K4776" s="2"/>
    </row>
    <row r="4777" customFormat="false" ht="15" hidden="false" customHeight="false" outlineLevel="0" collapsed="false">
      <c r="A4777" s="2" t="s">
        <v>10277</v>
      </c>
      <c r="B4777" s="13" t="n">
        <v>103</v>
      </c>
      <c r="C4777" s="13" t="n">
        <v>103</v>
      </c>
      <c r="D4777" s="14" t="n">
        <f aca="false">C4777/Summary!$B$4</f>
        <v>0.00686666666666667</v>
      </c>
      <c r="E4777" s="15" t="n">
        <v>0.142857142857143</v>
      </c>
      <c r="F4777" s="2" t="s">
        <v>53</v>
      </c>
      <c r="G4777" s="2" t="s">
        <v>44</v>
      </c>
      <c r="H4777" s="2" t="str">
        <f aca="false">IF(AND(E4777&gt;=0.4,E4777&lt;=0.6),"Yes","No")</f>
        <v>No</v>
      </c>
      <c r="I4777" s="2" t="str">
        <f aca="false">IF(AND(F4777="No",G4777="No",H4777="Yes"),"Yes","No")</f>
        <v>No</v>
      </c>
      <c r="J4777" s="2"/>
      <c r="K4777" s="2"/>
    </row>
    <row r="4778" customFormat="false" ht="15" hidden="false" customHeight="false" outlineLevel="0" collapsed="false">
      <c r="A4778" s="2" t="s">
        <v>10278</v>
      </c>
      <c r="B4778" s="13" t="n">
        <v>104</v>
      </c>
      <c r="C4778" s="13" t="n">
        <v>104</v>
      </c>
      <c r="D4778" s="14" t="n">
        <f aca="false">C4778/Summary!$B$4</f>
        <v>0.00693333333333333</v>
      </c>
      <c r="E4778" s="15" t="n">
        <v>0</v>
      </c>
      <c r="F4778" s="2" t="s">
        <v>53</v>
      </c>
      <c r="G4778" s="2" t="s">
        <v>53</v>
      </c>
      <c r="H4778" s="2" t="str">
        <f aca="false">IF(AND(E4778&gt;=0.4,E4778&lt;=0.6),"Yes","No")</f>
        <v>No</v>
      </c>
      <c r="I4778" s="2" t="str">
        <f aca="false">IF(AND(F4778="No",G4778="No",H4778="Yes"),"Yes","No")</f>
        <v>No</v>
      </c>
      <c r="J4778" s="2"/>
      <c r="K4778" s="2"/>
    </row>
    <row r="4779" customFormat="false" ht="15" hidden="false" customHeight="false" outlineLevel="0" collapsed="false">
      <c r="A4779" s="2" t="s">
        <v>10279</v>
      </c>
      <c r="B4779" s="13" t="n">
        <v>104</v>
      </c>
      <c r="C4779" s="13" t="n">
        <v>104</v>
      </c>
      <c r="D4779" s="14" t="n">
        <f aca="false">C4779/Summary!$B$4</f>
        <v>0.00693333333333333</v>
      </c>
      <c r="E4779" s="15" t="n">
        <v>0.428571428571429</v>
      </c>
      <c r="F4779" s="2" t="s">
        <v>53</v>
      </c>
      <c r="G4779" s="2" t="s">
        <v>44</v>
      </c>
      <c r="H4779" s="2" t="str">
        <f aca="false">IF(AND(E4779&gt;=0.4,E4779&lt;=0.6),"Yes","No")</f>
        <v>Yes</v>
      </c>
      <c r="I4779" s="2" t="str">
        <f aca="false">IF(AND(F4779="No",G4779="No",H4779="Yes"),"Yes","No")</f>
        <v>No</v>
      </c>
      <c r="J4779" s="2"/>
      <c r="K4779" s="2"/>
    </row>
    <row r="4780" customFormat="false" ht="15" hidden="false" customHeight="false" outlineLevel="0" collapsed="false">
      <c r="A4780" s="2" t="s">
        <v>10280</v>
      </c>
      <c r="B4780" s="13" t="n">
        <v>104</v>
      </c>
      <c r="C4780" s="13" t="n">
        <v>104</v>
      </c>
      <c r="D4780" s="14" t="n">
        <f aca="false">C4780/Summary!$B$4</f>
        <v>0.00693333333333333</v>
      </c>
      <c r="E4780" s="15" t="n">
        <v>0.285714285714286</v>
      </c>
      <c r="F4780" s="2" t="s">
        <v>53</v>
      </c>
      <c r="G4780" s="2" t="s">
        <v>44</v>
      </c>
      <c r="H4780" s="2" t="str">
        <f aca="false">IF(AND(E4780&gt;=0.4,E4780&lt;=0.6),"Yes","No")</f>
        <v>No</v>
      </c>
      <c r="I4780" s="2" t="str">
        <f aca="false">IF(AND(F4780="No",G4780="No",H4780="Yes"),"Yes","No")</f>
        <v>No</v>
      </c>
      <c r="J4780" s="2"/>
      <c r="K4780" s="2"/>
    </row>
    <row r="4781" customFormat="false" ht="15" hidden="false" customHeight="false" outlineLevel="0" collapsed="false">
      <c r="A4781" s="2" t="s">
        <v>10281</v>
      </c>
      <c r="B4781" s="13" t="n">
        <v>104</v>
      </c>
      <c r="C4781" s="13" t="n">
        <v>104</v>
      </c>
      <c r="D4781" s="14" t="n">
        <f aca="false">C4781/Summary!$B$4</f>
        <v>0.00693333333333333</v>
      </c>
      <c r="E4781" s="15" t="n">
        <v>0.428571428571429</v>
      </c>
      <c r="F4781" s="2" t="s">
        <v>53</v>
      </c>
      <c r="G4781" s="2" t="s">
        <v>44</v>
      </c>
      <c r="H4781" s="2" t="str">
        <f aca="false">IF(AND(E4781&gt;=0.4,E4781&lt;=0.6),"Yes","No")</f>
        <v>Yes</v>
      </c>
      <c r="I4781" s="2" t="str">
        <f aca="false">IF(AND(F4781="No",G4781="No",H4781="Yes"),"Yes","No")</f>
        <v>No</v>
      </c>
      <c r="J4781" s="2"/>
      <c r="K4781" s="2"/>
    </row>
    <row r="4782" customFormat="false" ht="15" hidden="false" customHeight="false" outlineLevel="0" collapsed="false">
      <c r="A4782" s="2" t="s">
        <v>10282</v>
      </c>
      <c r="B4782" s="13" t="n">
        <v>104</v>
      </c>
      <c r="C4782" s="13" t="n">
        <v>103</v>
      </c>
      <c r="D4782" s="14" t="n">
        <f aca="false">C4782/Summary!$B$4</f>
        <v>0.00686666666666667</v>
      </c>
      <c r="E4782" s="15" t="n">
        <v>0.142857142857143</v>
      </c>
      <c r="F4782" s="2" t="s">
        <v>53</v>
      </c>
      <c r="G4782" s="2" t="s">
        <v>53</v>
      </c>
      <c r="H4782" s="2" t="str">
        <f aca="false">IF(AND(E4782&gt;=0.4,E4782&lt;=0.6),"Yes","No")</f>
        <v>No</v>
      </c>
      <c r="I4782" s="2" t="str">
        <f aca="false">IF(AND(F4782="No",G4782="No",H4782="Yes"),"Yes","No")</f>
        <v>No</v>
      </c>
      <c r="J4782" s="2"/>
      <c r="K4782" s="2"/>
    </row>
    <row r="4783" customFormat="false" ht="15" hidden="false" customHeight="false" outlineLevel="0" collapsed="false">
      <c r="A4783" s="2" t="s">
        <v>10283</v>
      </c>
      <c r="B4783" s="13" t="n">
        <v>104</v>
      </c>
      <c r="C4783" s="13" t="n">
        <v>103</v>
      </c>
      <c r="D4783" s="14" t="n">
        <f aca="false">C4783/Summary!$B$4</f>
        <v>0.00686666666666667</v>
      </c>
      <c r="E4783" s="15" t="n">
        <v>0</v>
      </c>
      <c r="F4783" s="2" t="s">
        <v>53</v>
      </c>
      <c r="G4783" s="2" t="s">
        <v>53</v>
      </c>
      <c r="H4783" s="2" t="str">
        <f aca="false">IF(AND(E4783&gt;=0.4,E4783&lt;=0.6),"Yes","No")</f>
        <v>No</v>
      </c>
      <c r="I4783" s="2" t="str">
        <f aca="false">IF(AND(F4783="No",G4783="No",H4783="Yes"),"Yes","No")</f>
        <v>No</v>
      </c>
      <c r="J4783" s="2"/>
      <c r="K4783" s="2"/>
    </row>
    <row r="4784" customFormat="false" ht="15" hidden="false" customHeight="false" outlineLevel="0" collapsed="false">
      <c r="A4784" s="2" t="s">
        <v>10284</v>
      </c>
      <c r="B4784" s="13" t="n">
        <v>104</v>
      </c>
      <c r="C4784" s="13" t="n">
        <v>104</v>
      </c>
      <c r="D4784" s="14" t="n">
        <f aca="false">C4784/Summary!$B$4</f>
        <v>0.00693333333333333</v>
      </c>
      <c r="E4784" s="15" t="n">
        <v>0.285714285714286</v>
      </c>
      <c r="F4784" s="2" t="s">
        <v>53</v>
      </c>
      <c r="G4784" s="2" t="s">
        <v>53</v>
      </c>
      <c r="H4784" s="2" t="str">
        <f aca="false">IF(AND(E4784&gt;=0.4,E4784&lt;=0.6),"Yes","No")</f>
        <v>No</v>
      </c>
      <c r="I4784" s="2" t="str">
        <f aca="false">IF(AND(F4784="No",G4784="No",H4784="Yes"),"Yes","No")</f>
        <v>No</v>
      </c>
      <c r="J4784" s="2"/>
      <c r="K4784" s="2"/>
    </row>
    <row r="4785" customFormat="false" ht="15" hidden="false" customHeight="false" outlineLevel="0" collapsed="false">
      <c r="A4785" s="2" t="s">
        <v>10285</v>
      </c>
      <c r="B4785" s="13" t="n">
        <v>104</v>
      </c>
      <c r="C4785" s="13" t="n">
        <v>104</v>
      </c>
      <c r="D4785" s="14" t="n">
        <f aca="false">C4785/Summary!$B$4</f>
        <v>0.00693333333333333</v>
      </c>
      <c r="E4785" s="15" t="n">
        <v>0.428571428571429</v>
      </c>
      <c r="F4785" s="2" t="s">
        <v>53</v>
      </c>
      <c r="G4785" s="2" t="s">
        <v>44</v>
      </c>
      <c r="H4785" s="2" t="str">
        <f aca="false">IF(AND(E4785&gt;=0.4,E4785&lt;=0.6),"Yes","No")</f>
        <v>Yes</v>
      </c>
      <c r="I4785" s="2" t="str">
        <f aca="false">IF(AND(F4785="No",G4785="No",H4785="Yes"),"Yes","No")</f>
        <v>No</v>
      </c>
      <c r="J4785" s="2"/>
      <c r="K4785" s="2"/>
    </row>
    <row r="4786" customFormat="false" ht="15" hidden="false" customHeight="false" outlineLevel="0" collapsed="false">
      <c r="A4786" s="2" t="s">
        <v>10286</v>
      </c>
      <c r="B4786" s="13" t="n">
        <v>104</v>
      </c>
      <c r="C4786" s="13" t="n">
        <v>104</v>
      </c>
      <c r="D4786" s="14" t="n">
        <f aca="false">C4786/Summary!$B$4</f>
        <v>0.00693333333333333</v>
      </c>
      <c r="E4786" s="15" t="n">
        <v>0.428571428571429</v>
      </c>
      <c r="F4786" s="2" t="s">
        <v>53</v>
      </c>
      <c r="G4786" s="2" t="s">
        <v>53</v>
      </c>
      <c r="H4786" s="2" t="str">
        <f aca="false">IF(AND(E4786&gt;=0.4,E4786&lt;=0.6),"Yes","No")</f>
        <v>Yes</v>
      </c>
      <c r="I4786" s="2" t="str">
        <f aca="false">IF(AND(F4786="No",G4786="No",H4786="Yes"),"Yes","No")</f>
        <v>No</v>
      </c>
      <c r="J4786" s="2"/>
      <c r="K4786" s="2"/>
    </row>
    <row r="4787" customFormat="false" ht="15" hidden="false" customHeight="false" outlineLevel="0" collapsed="false">
      <c r="A4787" s="2" t="s">
        <v>10287</v>
      </c>
      <c r="B4787" s="13" t="n">
        <v>104</v>
      </c>
      <c r="C4787" s="13" t="n">
        <v>104</v>
      </c>
      <c r="D4787" s="14" t="n">
        <f aca="false">C4787/Summary!$B$4</f>
        <v>0.00693333333333333</v>
      </c>
      <c r="E4787" s="15" t="n">
        <v>0.428571428571429</v>
      </c>
      <c r="F4787" s="2" t="s">
        <v>53</v>
      </c>
      <c r="G4787" s="2" t="s">
        <v>44</v>
      </c>
      <c r="H4787" s="2" t="str">
        <f aca="false">IF(AND(E4787&gt;=0.4,E4787&lt;=0.6),"Yes","No")</f>
        <v>Yes</v>
      </c>
      <c r="I4787" s="2" t="str">
        <f aca="false">IF(AND(F4787="No",G4787="No",H4787="Yes"),"Yes","No")</f>
        <v>No</v>
      </c>
      <c r="J4787" s="2"/>
      <c r="K4787" s="2"/>
    </row>
    <row r="4788" customFormat="false" ht="15" hidden="false" customHeight="false" outlineLevel="0" collapsed="false">
      <c r="A4788" s="2" t="s">
        <v>10288</v>
      </c>
      <c r="B4788" s="13" t="n">
        <v>104</v>
      </c>
      <c r="C4788" s="13" t="n">
        <v>104</v>
      </c>
      <c r="D4788" s="14" t="n">
        <f aca="false">C4788/Summary!$B$4</f>
        <v>0.00693333333333333</v>
      </c>
      <c r="E4788" s="15" t="n">
        <v>0.428571428571429</v>
      </c>
      <c r="F4788" s="2" t="s">
        <v>53</v>
      </c>
      <c r="G4788" s="2" t="s">
        <v>53</v>
      </c>
      <c r="H4788" s="2" t="str">
        <f aca="false">IF(AND(E4788&gt;=0.4,E4788&lt;=0.6),"Yes","No")</f>
        <v>Yes</v>
      </c>
      <c r="I4788" s="2" t="str">
        <f aca="false">IF(AND(F4788="No",G4788="No",H4788="Yes"),"Yes","No")</f>
        <v>No</v>
      </c>
      <c r="J4788" s="2"/>
      <c r="K4788" s="2"/>
    </row>
    <row r="4789" customFormat="false" ht="15" hidden="false" customHeight="false" outlineLevel="0" collapsed="false">
      <c r="A4789" s="2" t="s">
        <v>10289</v>
      </c>
      <c r="B4789" s="13" t="n">
        <v>104</v>
      </c>
      <c r="C4789" s="13" t="n">
        <v>104</v>
      </c>
      <c r="D4789" s="14" t="n">
        <f aca="false">C4789/Summary!$B$4</f>
        <v>0.00693333333333333</v>
      </c>
      <c r="E4789" s="15" t="n">
        <v>0.714285714285714</v>
      </c>
      <c r="F4789" s="2" t="s">
        <v>53</v>
      </c>
      <c r="G4789" s="2" t="s">
        <v>44</v>
      </c>
      <c r="H4789" s="2" t="str">
        <f aca="false">IF(AND(E4789&gt;=0.4,E4789&lt;=0.6),"Yes","No")</f>
        <v>No</v>
      </c>
      <c r="I4789" s="2" t="str">
        <f aca="false">IF(AND(F4789="No",G4789="No",H4789="Yes"),"Yes","No")</f>
        <v>No</v>
      </c>
      <c r="J4789" s="2"/>
      <c r="K4789" s="2"/>
    </row>
    <row r="4790" customFormat="false" ht="15" hidden="false" customHeight="false" outlineLevel="0" collapsed="false">
      <c r="A4790" s="2" t="s">
        <v>10290</v>
      </c>
      <c r="B4790" s="13" t="n">
        <v>104</v>
      </c>
      <c r="C4790" s="13" t="n">
        <v>104</v>
      </c>
      <c r="D4790" s="14" t="n">
        <f aca="false">C4790/Summary!$B$4</f>
        <v>0.00693333333333333</v>
      </c>
      <c r="E4790" s="15" t="n">
        <v>0.428571428571429</v>
      </c>
      <c r="F4790" s="2" t="s">
        <v>53</v>
      </c>
      <c r="G4790" s="2" t="s">
        <v>44</v>
      </c>
      <c r="H4790" s="2" t="str">
        <f aca="false">IF(AND(E4790&gt;=0.4,E4790&lt;=0.6),"Yes","No")</f>
        <v>Yes</v>
      </c>
      <c r="I4790" s="2" t="str">
        <f aca="false">IF(AND(F4790="No",G4790="No",H4790="Yes"),"Yes","No")</f>
        <v>No</v>
      </c>
      <c r="J4790" s="2"/>
      <c r="K4790" s="2"/>
    </row>
    <row r="4791" customFormat="false" ht="15" hidden="false" customHeight="false" outlineLevel="0" collapsed="false">
      <c r="A4791" s="2" t="s">
        <v>10291</v>
      </c>
      <c r="B4791" s="13" t="n">
        <v>104</v>
      </c>
      <c r="C4791" s="13" t="n">
        <v>104</v>
      </c>
      <c r="D4791" s="14" t="n">
        <f aca="false">C4791/Summary!$B$4</f>
        <v>0.00693333333333333</v>
      </c>
      <c r="E4791" s="15" t="n">
        <v>0.285714285714286</v>
      </c>
      <c r="F4791" s="2" t="s">
        <v>53</v>
      </c>
      <c r="G4791" s="2" t="s">
        <v>44</v>
      </c>
      <c r="H4791" s="2" t="str">
        <f aca="false">IF(AND(E4791&gt;=0.4,E4791&lt;=0.6),"Yes","No")</f>
        <v>No</v>
      </c>
      <c r="I4791" s="2" t="str">
        <f aca="false">IF(AND(F4791="No",G4791="No",H4791="Yes"),"Yes","No")</f>
        <v>No</v>
      </c>
      <c r="J4791" s="2"/>
      <c r="K4791" s="2"/>
    </row>
    <row r="4792" customFormat="false" ht="15" hidden="false" customHeight="false" outlineLevel="0" collapsed="false">
      <c r="A4792" s="2" t="s">
        <v>10292</v>
      </c>
      <c r="B4792" s="13" t="n">
        <v>104</v>
      </c>
      <c r="C4792" s="13" t="n">
        <v>104</v>
      </c>
      <c r="D4792" s="14" t="n">
        <f aca="false">C4792/Summary!$B$4</f>
        <v>0.00693333333333333</v>
      </c>
      <c r="E4792" s="15" t="n">
        <v>0.714285714285714</v>
      </c>
      <c r="F4792" s="2" t="s">
        <v>53</v>
      </c>
      <c r="G4792" s="2" t="s">
        <v>44</v>
      </c>
      <c r="H4792" s="2" t="str">
        <f aca="false">IF(AND(E4792&gt;=0.4,E4792&lt;=0.6),"Yes","No")</f>
        <v>No</v>
      </c>
      <c r="I4792" s="2" t="str">
        <f aca="false">IF(AND(F4792="No",G4792="No",H4792="Yes"),"Yes","No")</f>
        <v>No</v>
      </c>
      <c r="J4792" s="2"/>
      <c r="K4792" s="2"/>
    </row>
    <row r="4793" customFormat="false" ht="15" hidden="false" customHeight="false" outlineLevel="0" collapsed="false">
      <c r="A4793" s="2" t="s">
        <v>10293</v>
      </c>
      <c r="B4793" s="13" t="n">
        <v>104</v>
      </c>
      <c r="C4793" s="13" t="n">
        <v>103</v>
      </c>
      <c r="D4793" s="14" t="n">
        <f aca="false">C4793/Summary!$B$4</f>
        <v>0.00686666666666667</v>
      </c>
      <c r="E4793" s="15" t="n">
        <v>0.285714285714286</v>
      </c>
      <c r="F4793" s="2" t="s">
        <v>53</v>
      </c>
      <c r="G4793" s="2" t="s">
        <v>53</v>
      </c>
      <c r="H4793" s="2" t="str">
        <f aca="false">IF(AND(E4793&gt;=0.4,E4793&lt;=0.6),"Yes","No")</f>
        <v>No</v>
      </c>
      <c r="I4793" s="2" t="str">
        <f aca="false">IF(AND(F4793="No",G4793="No",H4793="Yes"),"Yes","No")</f>
        <v>No</v>
      </c>
      <c r="J4793" s="2"/>
      <c r="K4793" s="2"/>
    </row>
    <row r="4794" customFormat="false" ht="15" hidden="false" customHeight="false" outlineLevel="0" collapsed="false">
      <c r="A4794" s="2" t="s">
        <v>10294</v>
      </c>
      <c r="B4794" s="13" t="n">
        <v>104</v>
      </c>
      <c r="C4794" s="13" t="n">
        <v>104</v>
      </c>
      <c r="D4794" s="14" t="n">
        <f aca="false">C4794/Summary!$B$4</f>
        <v>0.00693333333333333</v>
      </c>
      <c r="E4794" s="15" t="n">
        <v>0.285714285714286</v>
      </c>
      <c r="F4794" s="2" t="s">
        <v>53</v>
      </c>
      <c r="G4794" s="2" t="s">
        <v>44</v>
      </c>
      <c r="H4794" s="2" t="str">
        <f aca="false">IF(AND(E4794&gt;=0.4,E4794&lt;=0.6),"Yes","No")</f>
        <v>No</v>
      </c>
      <c r="I4794" s="2" t="str">
        <f aca="false">IF(AND(F4794="No",G4794="No",H4794="Yes"),"Yes","No")</f>
        <v>No</v>
      </c>
      <c r="J4794" s="2"/>
      <c r="K4794" s="2"/>
    </row>
    <row r="4795" customFormat="false" ht="15" hidden="false" customHeight="false" outlineLevel="0" collapsed="false">
      <c r="A4795" s="2" t="s">
        <v>10295</v>
      </c>
      <c r="B4795" s="13" t="n">
        <v>104</v>
      </c>
      <c r="C4795" s="13" t="n">
        <v>104</v>
      </c>
      <c r="D4795" s="14" t="n">
        <f aca="false">C4795/Summary!$B$4</f>
        <v>0.00693333333333333</v>
      </c>
      <c r="E4795" s="15" t="n">
        <v>0.428571428571429</v>
      </c>
      <c r="F4795" s="2" t="s">
        <v>53</v>
      </c>
      <c r="G4795" s="2" t="s">
        <v>44</v>
      </c>
      <c r="H4795" s="2" t="str">
        <f aca="false">IF(AND(E4795&gt;=0.4,E4795&lt;=0.6),"Yes","No")</f>
        <v>Yes</v>
      </c>
      <c r="I4795" s="2" t="str">
        <f aca="false">IF(AND(F4795="No",G4795="No",H4795="Yes"),"Yes","No")</f>
        <v>No</v>
      </c>
      <c r="J4795" s="2"/>
      <c r="K4795" s="2"/>
    </row>
    <row r="4796" customFormat="false" ht="15" hidden="false" customHeight="false" outlineLevel="0" collapsed="false">
      <c r="A4796" s="2" t="s">
        <v>10296</v>
      </c>
      <c r="B4796" s="13" t="n">
        <v>104</v>
      </c>
      <c r="C4796" s="13" t="n">
        <v>104</v>
      </c>
      <c r="D4796" s="14" t="n">
        <f aca="false">C4796/Summary!$B$4</f>
        <v>0.00693333333333333</v>
      </c>
      <c r="E4796" s="15" t="n">
        <v>0.285714285714286</v>
      </c>
      <c r="F4796" s="2" t="s">
        <v>53</v>
      </c>
      <c r="G4796" s="2" t="s">
        <v>53</v>
      </c>
      <c r="H4796" s="2" t="str">
        <f aca="false">IF(AND(E4796&gt;=0.4,E4796&lt;=0.6),"Yes","No")</f>
        <v>No</v>
      </c>
      <c r="I4796" s="2" t="str">
        <f aca="false">IF(AND(F4796="No",G4796="No",H4796="Yes"),"Yes","No")</f>
        <v>No</v>
      </c>
      <c r="J4796" s="2"/>
      <c r="K4796" s="2"/>
    </row>
    <row r="4797" customFormat="false" ht="15" hidden="false" customHeight="false" outlineLevel="0" collapsed="false">
      <c r="A4797" s="2" t="s">
        <v>10297</v>
      </c>
      <c r="B4797" s="13" t="n">
        <v>104</v>
      </c>
      <c r="C4797" s="13" t="n">
        <v>104</v>
      </c>
      <c r="D4797" s="14" t="n">
        <f aca="false">C4797/Summary!$B$4</f>
        <v>0.00693333333333333</v>
      </c>
      <c r="E4797" s="15" t="n">
        <v>0.428571428571429</v>
      </c>
      <c r="F4797" s="2" t="s">
        <v>53</v>
      </c>
      <c r="G4797" s="2" t="s">
        <v>44</v>
      </c>
      <c r="H4797" s="2" t="str">
        <f aca="false">IF(AND(E4797&gt;=0.4,E4797&lt;=0.6),"Yes","No")</f>
        <v>Yes</v>
      </c>
      <c r="I4797" s="2" t="str">
        <f aca="false">IF(AND(F4797="No",G4797="No",H4797="Yes"),"Yes","No")</f>
        <v>No</v>
      </c>
      <c r="J4797" s="2"/>
      <c r="K4797" s="2"/>
    </row>
    <row r="4798" customFormat="false" ht="15" hidden="false" customHeight="false" outlineLevel="0" collapsed="false">
      <c r="A4798" s="2" t="s">
        <v>10298</v>
      </c>
      <c r="B4798" s="13" t="n">
        <v>104</v>
      </c>
      <c r="C4798" s="13" t="n">
        <v>104</v>
      </c>
      <c r="D4798" s="14" t="n">
        <f aca="false">C4798/Summary!$B$4</f>
        <v>0.00693333333333333</v>
      </c>
      <c r="E4798" s="15" t="n">
        <v>0.428571428571429</v>
      </c>
      <c r="F4798" s="2" t="s">
        <v>53</v>
      </c>
      <c r="G4798" s="2" t="s">
        <v>44</v>
      </c>
      <c r="H4798" s="2" t="str">
        <f aca="false">IF(AND(E4798&gt;=0.4,E4798&lt;=0.6),"Yes","No")</f>
        <v>Yes</v>
      </c>
      <c r="I4798" s="2" t="str">
        <f aca="false">IF(AND(F4798="No",G4798="No",H4798="Yes"),"Yes","No")</f>
        <v>No</v>
      </c>
      <c r="J4798" s="2"/>
      <c r="K4798" s="2"/>
    </row>
    <row r="4799" customFormat="false" ht="15" hidden="false" customHeight="false" outlineLevel="0" collapsed="false">
      <c r="A4799" s="2" t="s">
        <v>10299</v>
      </c>
      <c r="B4799" s="13" t="n">
        <v>104</v>
      </c>
      <c r="C4799" s="13" t="n">
        <v>104</v>
      </c>
      <c r="D4799" s="14" t="n">
        <f aca="false">C4799/Summary!$B$4</f>
        <v>0.00693333333333333</v>
      </c>
      <c r="E4799" s="15" t="n">
        <v>0.428571428571429</v>
      </c>
      <c r="F4799" s="2" t="s">
        <v>53</v>
      </c>
      <c r="G4799" s="2" t="s">
        <v>44</v>
      </c>
      <c r="H4799" s="2" t="str">
        <f aca="false">IF(AND(E4799&gt;=0.4,E4799&lt;=0.6),"Yes","No")</f>
        <v>Yes</v>
      </c>
      <c r="I4799" s="2" t="str">
        <f aca="false">IF(AND(F4799="No",G4799="No",H4799="Yes"),"Yes","No")</f>
        <v>No</v>
      </c>
      <c r="J4799" s="2"/>
      <c r="K4799" s="2"/>
    </row>
    <row r="4800" customFormat="false" ht="15" hidden="false" customHeight="false" outlineLevel="0" collapsed="false">
      <c r="A4800" s="2" t="s">
        <v>10300</v>
      </c>
      <c r="B4800" s="13" t="n">
        <v>104</v>
      </c>
      <c r="C4800" s="13" t="n">
        <v>103</v>
      </c>
      <c r="D4800" s="14" t="n">
        <f aca="false">C4800/Summary!$B$4</f>
        <v>0.00686666666666667</v>
      </c>
      <c r="E4800" s="15" t="n">
        <v>0.142857142857143</v>
      </c>
      <c r="F4800" s="2" t="s">
        <v>53</v>
      </c>
      <c r="G4800" s="2" t="s">
        <v>44</v>
      </c>
      <c r="H4800" s="2" t="str">
        <f aca="false">IF(AND(E4800&gt;=0.4,E4800&lt;=0.6),"Yes","No")</f>
        <v>No</v>
      </c>
      <c r="I4800" s="2" t="str">
        <f aca="false">IF(AND(F4800="No",G4800="No",H4800="Yes"),"Yes","No")</f>
        <v>No</v>
      </c>
      <c r="J4800" s="2"/>
      <c r="K4800" s="2"/>
    </row>
    <row r="4801" customFormat="false" ht="15" hidden="false" customHeight="false" outlineLevel="0" collapsed="false">
      <c r="A4801" s="2" t="s">
        <v>10301</v>
      </c>
      <c r="B4801" s="13" t="n">
        <v>104</v>
      </c>
      <c r="C4801" s="13" t="n">
        <v>104</v>
      </c>
      <c r="D4801" s="14" t="n">
        <f aca="false">C4801/Summary!$B$4</f>
        <v>0.00693333333333333</v>
      </c>
      <c r="E4801" s="15" t="n">
        <v>0.285714285714286</v>
      </c>
      <c r="F4801" s="2" t="s">
        <v>53</v>
      </c>
      <c r="G4801" s="2" t="s">
        <v>44</v>
      </c>
      <c r="H4801" s="2" t="str">
        <f aca="false">IF(AND(E4801&gt;=0.4,E4801&lt;=0.6),"Yes","No")</f>
        <v>No</v>
      </c>
      <c r="I4801" s="2" t="str">
        <f aca="false">IF(AND(F4801="No",G4801="No",H4801="Yes"),"Yes","No")</f>
        <v>No</v>
      </c>
      <c r="J4801" s="2"/>
      <c r="K4801" s="2"/>
    </row>
    <row r="4802" customFormat="false" ht="15" hidden="false" customHeight="false" outlineLevel="0" collapsed="false">
      <c r="A4802" s="2" t="s">
        <v>10302</v>
      </c>
      <c r="B4802" s="13" t="n">
        <v>104</v>
      </c>
      <c r="C4802" s="13" t="n">
        <v>104</v>
      </c>
      <c r="D4802" s="14" t="n">
        <f aca="false">C4802/Summary!$B$4</f>
        <v>0.00693333333333333</v>
      </c>
      <c r="E4802" s="15" t="n">
        <v>0.571428571428571</v>
      </c>
      <c r="F4802" s="2" t="s">
        <v>53</v>
      </c>
      <c r="G4802" s="2" t="s">
        <v>44</v>
      </c>
      <c r="H4802" s="2" t="str">
        <f aca="false">IF(AND(E4802&gt;=0.4,E4802&lt;=0.6),"Yes","No")</f>
        <v>Yes</v>
      </c>
      <c r="I4802" s="2" t="str">
        <f aca="false">IF(AND(F4802="No",G4802="No",H4802="Yes"),"Yes","No")</f>
        <v>No</v>
      </c>
      <c r="J4802" s="2"/>
      <c r="K4802" s="2"/>
    </row>
    <row r="4803" customFormat="false" ht="15" hidden="false" customHeight="false" outlineLevel="0" collapsed="false">
      <c r="A4803" s="2" t="s">
        <v>10303</v>
      </c>
      <c r="B4803" s="13" t="n">
        <v>104</v>
      </c>
      <c r="C4803" s="13" t="n">
        <v>104</v>
      </c>
      <c r="D4803" s="14" t="n">
        <f aca="false">C4803/Summary!$B$4</f>
        <v>0.00693333333333333</v>
      </c>
      <c r="E4803" s="15" t="n">
        <v>0.285714285714286</v>
      </c>
      <c r="F4803" s="2" t="s">
        <v>53</v>
      </c>
      <c r="G4803" s="2" t="s">
        <v>44</v>
      </c>
      <c r="H4803" s="2" t="str">
        <f aca="false">IF(AND(E4803&gt;=0.4,E4803&lt;=0.6),"Yes","No")</f>
        <v>No</v>
      </c>
      <c r="I4803" s="2" t="str">
        <f aca="false">IF(AND(F4803="No",G4803="No",H4803="Yes"),"Yes","No")</f>
        <v>No</v>
      </c>
      <c r="J4803" s="2"/>
      <c r="K4803" s="2"/>
    </row>
    <row r="4804" customFormat="false" ht="15" hidden="false" customHeight="false" outlineLevel="0" collapsed="false">
      <c r="A4804" s="2" t="s">
        <v>10304</v>
      </c>
      <c r="B4804" s="13" t="n">
        <v>104</v>
      </c>
      <c r="C4804" s="13" t="n">
        <v>101</v>
      </c>
      <c r="D4804" s="14" t="n">
        <f aca="false">C4804/Summary!$B$4</f>
        <v>0.00673333333333333</v>
      </c>
      <c r="E4804" s="15" t="n">
        <v>0.142857142857143</v>
      </c>
      <c r="F4804" s="2" t="s">
        <v>53</v>
      </c>
      <c r="G4804" s="2" t="s">
        <v>44</v>
      </c>
      <c r="H4804" s="2" t="str">
        <f aca="false">IF(AND(E4804&gt;=0.4,E4804&lt;=0.6),"Yes","No")</f>
        <v>No</v>
      </c>
      <c r="I4804" s="2" t="str">
        <f aca="false">IF(AND(F4804="No",G4804="No",H4804="Yes"),"Yes","No")</f>
        <v>No</v>
      </c>
      <c r="J4804" s="2"/>
      <c r="K4804" s="2"/>
    </row>
    <row r="4805" customFormat="false" ht="15" hidden="false" customHeight="false" outlineLevel="0" collapsed="false">
      <c r="A4805" s="2" t="s">
        <v>10305</v>
      </c>
      <c r="B4805" s="13" t="n">
        <v>104</v>
      </c>
      <c r="C4805" s="13" t="n">
        <v>103</v>
      </c>
      <c r="D4805" s="14" t="n">
        <f aca="false">C4805/Summary!$B$4</f>
        <v>0.00686666666666667</v>
      </c>
      <c r="E4805" s="15" t="n">
        <v>0.428571428571429</v>
      </c>
      <c r="F4805" s="2" t="s">
        <v>53</v>
      </c>
      <c r="G4805" s="2" t="s">
        <v>44</v>
      </c>
      <c r="H4805" s="2" t="str">
        <f aca="false">IF(AND(E4805&gt;=0.4,E4805&lt;=0.6),"Yes","No")</f>
        <v>Yes</v>
      </c>
      <c r="I4805" s="2" t="str">
        <f aca="false">IF(AND(F4805="No",G4805="No",H4805="Yes"),"Yes","No")</f>
        <v>No</v>
      </c>
      <c r="J4805" s="2"/>
      <c r="K4805" s="2"/>
    </row>
    <row r="4806" customFormat="false" ht="15" hidden="false" customHeight="false" outlineLevel="0" collapsed="false">
      <c r="A4806" s="2" t="s">
        <v>10306</v>
      </c>
      <c r="B4806" s="13" t="n">
        <v>104</v>
      </c>
      <c r="C4806" s="13" t="n">
        <v>104</v>
      </c>
      <c r="D4806" s="14" t="n">
        <f aca="false">C4806/Summary!$B$4</f>
        <v>0.00693333333333333</v>
      </c>
      <c r="E4806" s="15" t="n">
        <v>0.285714285714286</v>
      </c>
      <c r="F4806" s="2" t="s">
        <v>53</v>
      </c>
      <c r="G4806" s="2" t="s">
        <v>44</v>
      </c>
      <c r="H4806" s="2" t="str">
        <f aca="false">IF(AND(E4806&gt;=0.4,E4806&lt;=0.6),"Yes","No")</f>
        <v>No</v>
      </c>
      <c r="I4806" s="2" t="str">
        <f aca="false">IF(AND(F4806="No",G4806="No",H4806="Yes"),"Yes","No")</f>
        <v>No</v>
      </c>
      <c r="J4806" s="2"/>
      <c r="K4806" s="2"/>
    </row>
    <row r="4807" customFormat="false" ht="15" hidden="false" customHeight="false" outlineLevel="0" collapsed="false">
      <c r="A4807" s="2" t="s">
        <v>10307</v>
      </c>
      <c r="B4807" s="13" t="n">
        <v>104</v>
      </c>
      <c r="C4807" s="13" t="n">
        <v>103</v>
      </c>
      <c r="D4807" s="14" t="n">
        <f aca="false">C4807/Summary!$B$4</f>
        <v>0.00686666666666667</v>
      </c>
      <c r="E4807" s="15" t="n">
        <v>0</v>
      </c>
      <c r="F4807" s="2" t="s">
        <v>53</v>
      </c>
      <c r="G4807" s="2" t="s">
        <v>53</v>
      </c>
      <c r="H4807" s="2" t="str">
        <f aca="false">IF(AND(E4807&gt;=0.4,E4807&lt;=0.6),"Yes","No")</f>
        <v>No</v>
      </c>
      <c r="I4807" s="2" t="str">
        <f aca="false">IF(AND(F4807="No",G4807="No",H4807="Yes"),"Yes","No")</f>
        <v>No</v>
      </c>
      <c r="J4807" s="2"/>
      <c r="K4807" s="2"/>
    </row>
    <row r="4808" customFormat="false" ht="15" hidden="false" customHeight="false" outlineLevel="0" collapsed="false">
      <c r="A4808" s="2" t="s">
        <v>10308</v>
      </c>
      <c r="B4808" s="13" t="n">
        <v>104</v>
      </c>
      <c r="C4808" s="13" t="n">
        <v>102</v>
      </c>
      <c r="D4808" s="14" t="n">
        <f aca="false">C4808/Summary!$B$4</f>
        <v>0.0068</v>
      </c>
      <c r="E4808" s="15" t="n">
        <v>0.142857142857143</v>
      </c>
      <c r="F4808" s="2" t="s">
        <v>53</v>
      </c>
      <c r="G4808" s="2" t="s">
        <v>44</v>
      </c>
      <c r="H4808" s="2" t="str">
        <f aca="false">IF(AND(E4808&gt;=0.4,E4808&lt;=0.6),"Yes","No")</f>
        <v>No</v>
      </c>
      <c r="I4808" s="2" t="str">
        <f aca="false">IF(AND(F4808="No",G4808="No",H4808="Yes"),"Yes","No")</f>
        <v>No</v>
      </c>
      <c r="J4808" s="2"/>
      <c r="K4808" s="2"/>
    </row>
    <row r="4809" customFormat="false" ht="15" hidden="false" customHeight="false" outlineLevel="0" collapsed="false">
      <c r="A4809" s="2" t="s">
        <v>10309</v>
      </c>
      <c r="B4809" s="13" t="n">
        <v>104</v>
      </c>
      <c r="C4809" s="13" t="n">
        <v>101</v>
      </c>
      <c r="D4809" s="14" t="n">
        <f aca="false">C4809/Summary!$B$4</f>
        <v>0.00673333333333333</v>
      </c>
      <c r="E4809" s="15" t="n">
        <v>0.285714285714286</v>
      </c>
      <c r="F4809" s="2" t="s">
        <v>53</v>
      </c>
      <c r="G4809" s="2" t="s">
        <v>53</v>
      </c>
      <c r="H4809" s="2" t="str">
        <f aca="false">IF(AND(E4809&gt;=0.4,E4809&lt;=0.6),"Yes","No")</f>
        <v>No</v>
      </c>
      <c r="I4809" s="2" t="str">
        <f aca="false">IF(AND(F4809="No",G4809="No",H4809="Yes"),"Yes","No")</f>
        <v>No</v>
      </c>
      <c r="J4809" s="2"/>
      <c r="K4809" s="2"/>
    </row>
    <row r="4810" customFormat="false" ht="15" hidden="false" customHeight="false" outlineLevel="0" collapsed="false">
      <c r="A4810" s="2" t="s">
        <v>10310</v>
      </c>
      <c r="B4810" s="13" t="n">
        <v>104</v>
      </c>
      <c r="C4810" s="13" t="n">
        <v>103</v>
      </c>
      <c r="D4810" s="14" t="n">
        <f aca="false">C4810/Summary!$B$4</f>
        <v>0.00686666666666667</v>
      </c>
      <c r="E4810" s="15" t="n">
        <v>0</v>
      </c>
      <c r="F4810" s="2" t="s">
        <v>53</v>
      </c>
      <c r="G4810" s="2" t="s">
        <v>44</v>
      </c>
      <c r="H4810" s="2" t="str">
        <f aca="false">IF(AND(E4810&gt;=0.4,E4810&lt;=0.6),"Yes","No")</f>
        <v>No</v>
      </c>
      <c r="I4810" s="2" t="str">
        <f aca="false">IF(AND(F4810="No",G4810="No",H4810="Yes"),"Yes","No")</f>
        <v>No</v>
      </c>
      <c r="J4810" s="2"/>
      <c r="K4810" s="2"/>
    </row>
    <row r="4811" customFormat="false" ht="15" hidden="false" customHeight="false" outlineLevel="0" collapsed="false">
      <c r="A4811" s="2" t="s">
        <v>10311</v>
      </c>
      <c r="B4811" s="13" t="n">
        <v>104</v>
      </c>
      <c r="C4811" s="13" t="n">
        <v>104</v>
      </c>
      <c r="D4811" s="14" t="n">
        <f aca="false">C4811/Summary!$B$4</f>
        <v>0.00693333333333333</v>
      </c>
      <c r="E4811" s="15" t="n">
        <v>0.428571428571429</v>
      </c>
      <c r="F4811" s="2" t="s">
        <v>53</v>
      </c>
      <c r="G4811" s="2" t="s">
        <v>44</v>
      </c>
      <c r="H4811" s="2" t="str">
        <f aca="false">IF(AND(E4811&gt;=0.4,E4811&lt;=0.6),"Yes","No")</f>
        <v>Yes</v>
      </c>
      <c r="I4811" s="2" t="str">
        <f aca="false">IF(AND(F4811="No",G4811="No",H4811="Yes"),"Yes","No")</f>
        <v>No</v>
      </c>
      <c r="J4811" s="2"/>
      <c r="K4811" s="2"/>
    </row>
    <row r="4812" customFormat="false" ht="15" hidden="false" customHeight="false" outlineLevel="0" collapsed="false">
      <c r="A4812" s="2" t="s">
        <v>10312</v>
      </c>
      <c r="B4812" s="13" t="n">
        <v>104</v>
      </c>
      <c r="C4812" s="13" t="n">
        <v>104</v>
      </c>
      <c r="D4812" s="14" t="n">
        <f aca="false">C4812/Summary!$B$4</f>
        <v>0.00693333333333333</v>
      </c>
      <c r="E4812" s="15" t="n">
        <v>0.285714285714286</v>
      </c>
      <c r="F4812" s="2" t="s">
        <v>53</v>
      </c>
      <c r="G4812" s="2" t="s">
        <v>44</v>
      </c>
      <c r="H4812" s="2" t="str">
        <f aca="false">IF(AND(E4812&gt;=0.4,E4812&lt;=0.6),"Yes","No")</f>
        <v>No</v>
      </c>
      <c r="I4812" s="2" t="str">
        <f aca="false">IF(AND(F4812="No",G4812="No",H4812="Yes"),"Yes","No")</f>
        <v>No</v>
      </c>
      <c r="J4812" s="2"/>
      <c r="K4812" s="2"/>
    </row>
    <row r="4813" customFormat="false" ht="15" hidden="false" customHeight="false" outlineLevel="0" collapsed="false">
      <c r="A4813" s="2" t="s">
        <v>10313</v>
      </c>
      <c r="B4813" s="13" t="n">
        <v>104</v>
      </c>
      <c r="C4813" s="13" t="n">
        <v>104</v>
      </c>
      <c r="D4813" s="14" t="n">
        <f aca="false">C4813/Summary!$B$4</f>
        <v>0.00693333333333333</v>
      </c>
      <c r="E4813" s="15" t="n">
        <v>0.428571428571429</v>
      </c>
      <c r="F4813" s="2" t="s">
        <v>53</v>
      </c>
      <c r="G4813" s="2" t="s">
        <v>44</v>
      </c>
      <c r="H4813" s="2" t="str">
        <f aca="false">IF(AND(E4813&gt;=0.4,E4813&lt;=0.6),"Yes","No")</f>
        <v>Yes</v>
      </c>
      <c r="I4813" s="2" t="str">
        <f aca="false">IF(AND(F4813="No",G4813="No",H4813="Yes"),"Yes","No")</f>
        <v>No</v>
      </c>
      <c r="J4813" s="2"/>
      <c r="K4813" s="2"/>
    </row>
    <row r="4814" customFormat="false" ht="15" hidden="false" customHeight="false" outlineLevel="0" collapsed="false">
      <c r="A4814" s="2" t="s">
        <v>10314</v>
      </c>
      <c r="B4814" s="13" t="n">
        <v>104</v>
      </c>
      <c r="C4814" s="13" t="n">
        <v>104</v>
      </c>
      <c r="D4814" s="14" t="n">
        <f aca="false">C4814/Summary!$B$4</f>
        <v>0.00693333333333333</v>
      </c>
      <c r="E4814" s="15" t="n">
        <v>0.714285714285714</v>
      </c>
      <c r="F4814" s="2" t="s">
        <v>53</v>
      </c>
      <c r="G4814" s="2" t="s">
        <v>44</v>
      </c>
      <c r="H4814" s="2" t="str">
        <f aca="false">IF(AND(E4814&gt;=0.4,E4814&lt;=0.6),"Yes","No")</f>
        <v>No</v>
      </c>
      <c r="I4814" s="2" t="str">
        <f aca="false">IF(AND(F4814="No",G4814="No",H4814="Yes"),"Yes","No")</f>
        <v>No</v>
      </c>
      <c r="J4814" s="2"/>
      <c r="K4814" s="2"/>
    </row>
    <row r="4815" customFormat="false" ht="15" hidden="false" customHeight="false" outlineLevel="0" collapsed="false">
      <c r="A4815" s="2" t="s">
        <v>10315</v>
      </c>
      <c r="B4815" s="13" t="n">
        <v>104</v>
      </c>
      <c r="C4815" s="13" t="n">
        <v>104</v>
      </c>
      <c r="D4815" s="14" t="n">
        <f aca="false">C4815/Summary!$B$4</f>
        <v>0.00693333333333333</v>
      </c>
      <c r="E4815" s="15" t="n">
        <v>0.714285714285714</v>
      </c>
      <c r="F4815" s="2" t="s">
        <v>53</v>
      </c>
      <c r="G4815" s="2" t="s">
        <v>44</v>
      </c>
      <c r="H4815" s="2" t="str">
        <f aca="false">IF(AND(E4815&gt;=0.4,E4815&lt;=0.6),"Yes","No")</f>
        <v>No</v>
      </c>
      <c r="I4815" s="2" t="str">
        <f aca="false">IF(AND(F4815="No",G4815="No",H4815="Yes"),"Yes","No")</f>
        <v>No</v>
      </c>
      <c r="J4815" s="2"/>
      <c r="K4815" s="2"/>
    </row>
    <row r="4816" customFormat="false" ht="15" hidden="false" customHeight="false" outlineLevel="0" collapsed="false">
      <c r="A4816" s="2" t="s">
        <v>10316</v>
      </c>
      <c r="B4816" s="13" t="n">
        <v>104</v>
      </c>
      <c r="C4816" s="13" t="n">
        <v>104</v>
      </c>
      <c r="D4816" s="14" t="n">
        <f aca="false">C4816/Summary!$B$4</f>
        <v>0.00693333333333333</v>
      </c>
      <c r="E4816" s="15" t="n">
        <v>0.285714285714286</v>
      </c>
      <c r="F4816" s="2" t="s">
        <v>44</v>
      </c>
      <c r="G4816" s="2" t="s">
        <v>44</v>
      </c>
      <c r="H4816" s="2" t="str">
        <f aca="false">IF(AND(E4816&gt;=0.4,E4816&lt;=0.6),"Yes","No")</f>
        <v>No</v>
      </c>
      <c r="I4816" s="2" t="str">
        <f aca="false">IF(AND(F4816="No",G4816="No",H4816="Yes"),"Yes","No")</f>
        <v>No</v>
      </c>
      <c r="J4816" s="2"/>
      <c r="K4816" s="2"/>
    </row>
    <row r="4817" customFormat="false" ht="15" hidden="false" customHeight="false" outlineLevel="0" collapsed="false">
      <c r="A4817" s="2" t="s">
        <v>10317</v>
      </c>
      <c r="B4817" s="13" t="n">
        <v>104</v>
      </c>
      <c r="C4817" s="13" t="n">
        <v>104</v>
      </c>
      <c r="D4817" s="14" t="n">
        <f aca="false">C4817/Summary!$B$4</f>
        <v>0.00693333333333333</v>
      </c>
      <c r="E4817" s="15" t="n">
        <v>0.428571428571429</v>
      </c>
      <c r="F4817" s="2" t="s">
        <v>53</v>
      </c>
      <c r="G4817" s="2" t="s">
        <v>44</v>
      </c>
      <c r="H4817" s="2" t="str">
        <f aca="false">IF(AND(E4817&gt;=0.4,E4817&lt;=0.6),"Yes","No")</f>
        <v>Yes</v>
      </c>
      <c r="I4817" s="2" t="str">
        <f aca="false">IF(AND(F4817="No",G4817="No",H4817="Yes"),"Yes","No")</f>
        <v>No</v>
      </c>
      <c r="J4817" s="2"/>
      <c r="K4817" s="2"/>
    </row>
    <row r="4818" customFormat="false" ht="15" hidden="false" customHeight="false" outlineLevel="0" collapsed="false">
      <c r="A4818" s="2" t="s">
        <v>10318</v>
      </c>
      <c r="B4818" s="13" t="n">
        <v>104</v>
      </c>
      <c r="C4818" s="13" t="n">
        <v>104</v>
      </c>
      <c r="D4818" s="14" t="n">
        <f aca="false">C4818/Summary!$B$4</f>
        <v>0.00693333333333333</v>
      </c>
      <c r="E4818" s="15" t="n">
        <v>0.571428571428571</v>
      </c>
      <c r="F4818" s="2" t="s">
        <v>53</v>
      </c>
      <c r="G4818" s="2" t="s">
        <v>44</v>
      </c>
      <c r="H4818" s="2" t="str">
        <f aca="false">IF(AND(E4818&gt;=0.4,E4818&lt;=0.6),"Yes","No")</f>
        <v>Yes</v>
      </c>
      <c r="I4818" s="2" t="str">
        <f aca="false">IF(AND(F4818="No",G4818="No",H4818="Yes"),"Yes","No")</f>
        <v>No</v>
      </c>
      <c r="J4818" s="2"/>
      <c r="K4818" s="2"/>
    </row>
    <row r="4819" customFormat="false" ht="15" hidden="false" customHeight="false" outlineLevel="0" collapsed="false">
      <c r="A4819" s="2" t="s">
        <v>10319</v>
      </c>
      <c r="B4819" s="13" t="n">
        <v>104</v>
      </c>
      <c r="C4819" s="13" t="n">
        <v>104</v>
      </c>
      <c r="D4819" s="14" t="n">
        <f aca="false">C4819/Summary!$B$4</f>
        <v>0.00693333333333333</v>
      </c>
      <c r="E4819" s="15" t="n">
        <v>0.285714285714286</v>
      </c>
      <c r="F4819" s="2" t="s">
        <v>53</v>
      </c>
      <c r="G4819" s="2" t="s">
        <v>44</v>
      </c>
      <c r="H4819" s="2" t="str">
        <f aca="false">IF(AND(E4819&gt;=0.4,E4819&lt;=0.6),"Yes","No")</f>
        <v>No</v>
      </c>
      <c r="I4819" s="2" t="str">
        <f aca="false">IF(AND(F4819="No",G4819="No",H4819="Yes"),"Yes","No")</f>
        <v>No</v>
      </c>
      <c r="J4819" s="2"/>
      <c r="K4819" s="2"/>
    </row>
    <row r="4820" customFormat="false" ht="15" hidden="false" customHeight="false" outlineLevel="0" collapsed="false">
      <c r="A4820" s="2" t="s">
        <v>10320</v>
      </c>
      <c r="B4820" s="13" t="n">
        <v>104</v>
      </c>
      <c r="C4820" s="13" t="n">
        <v>104</v>
      </c>
      <c r="D4820" s="14" t="n">
        <f aca="false">C4820/Summary!$B$4</f>
        <v>0.00693333333333333</v>
      </c>
      <c r="E4820" s="15" t="n">
        <v>0.428571428571429</v>
      </c>
      <c r="F4820" s="2" t="s">
        <v>53</v>
      </c>
      <c r="G4820" s="2" t="s">
        <v>44</v>
      </c>
      <c r="H4820" s="2" t="str">
        <f aca="false">IF(AND(E4820&gt;=0.4,E4820&lt;=0.6),"Yes","No")</f>
        <v>Yes</v>
      </c>
      <c r="I4820" s="2" t="str">
        <f aca="false">IF(AND(F4820="No",G4820="No",H4820="Yes"),"Yes","No")</f>
        <v>No</v>
      </c>
      <c r="J4820" s="2"/>
      <c r="K4820" s="2"/>
    </row>
    <row r="4821" customFormat="false" ht="15" hidden="false" customHeight="false" outlineLevel="0" collapsed="false">
      <c r="A4821" s="2" t="s">
        <v>10321</v>
      </c>
      <c r="B4821" s="13" t="n">
        <v>104</v>
      </c>
      <c r="C4821" s="13" t="n">
        <v>103</v>
      </c>
      <c r="D4821" s="14" t="n">
        <f aca="false">C4821/Summary!$B$4</f>
        <v>0.00686666666666667</v>
      </c>
      <c r="E4821" s="15" t="n">
        <v>0.571428571428571</v>
      </c>
      <c r="F4821" s="2" t="s">
        <v>53</v>
      </c>
      <c r="G4821" s="2" t="s">
        <v>53</v>
      </c>
      <c r="H4821" s="2" t="str">
        <f aca="false">IF(AND(E4821&gt;=0.4,E4821&lt;=0.6),"Yes","No")</f>
        <v>Yes</v>
      </c>
      <c r="I4821" s="2" t="str">
        <f aca="false">IF(AND(F4821="No",G4821="No",H4821="Yes"),"Yes","No")</f>
        <v>No</v>
      </c>
      <c r="J4821" s="2"/>
      <c r="K4821" s="2"/>
    </row>
    <row r="4822" customFormat="false" ht="15" hidden="false" customHeight="false" outlineLevel="0" collapsed="false">
      <c r="A4822" s="2" t="s">
        <v>10322</v>
      </c>
      <c r="B4822" s="13" t="n">
        <v>104</v>
      </c>
      <c r="C4822" s="13" t="n">
        <v>104</v>
      </c>
      <c r="D4822" s="14" t="n">
        <f aca="false">C4822/Summary!$B$4</f>
        <v>0.00693333333333333</v>
      </c>
      <c r="E4822" s="15" t="n">
        <v>0.571428571428571</v>
      </c>
      <c r="F4822" s="2" t="s">
        <v>53</v>
      </c>
      <c r="G4822" s="2" t="s">
        <v>44</v>
      </c>
      <c r="H4822" s="2" t="str">
        <f aca="false">IF(AND(E4822&gt;=0.4,E4822&lt;=0.6),"Yes","No")</f>
        <v>Yes</v>
      </c>
      <c r="I4822" s="2" t="str">
        <f aca="false">IF(AND(F4822="No",G4822="No",H4822="Yes"),"Yes","No")</f>
        <v>No</v>
      </c>
      <c r="J4822" s="2"/>
      <c r="K4822" s="2"/>
    </row>
    <row r="4823" customFormat="false" ht="15" hidden="false" customHeight="false" outlineLevel="0" collapsed="false">
      <c r="A4823" s="2" t="s">
        <v>10323</v>
      </c>
      <c r="B4823" s="13" t="n">
        <v>104</v>
      </c>
      <c r="C4823" s="13" t="n">
        <v>102</v>
      </c>
      <c r="D4823" s="14" t="n">
        <f aca="false">C4823/Summary!$B$4</f>
        <v>0.0068</v>
      </c>
      <c r="E4823" s="15" t="n">
        <v>0.571428571428571</v>
      </c>
      <c r="F4823" s="2" t="s">
        <v>53</v>
      </c>
      <c r="G4823" s="2" t="s">
        <v>53</v>
      </c>
      <c r="H4823" s="2" t="str">
        <f aca="false">IF(AND(E4823&gt;=0.4,E4823&lt;=0.6),"Yes","No")</f>
        <v>Yes</v>
      </c>
      <c r="I4823" s="2" t="str">
        <f aca="false">IF(AND(F4823="No",G4823="No",H4823="Yes"),"Yes","No")</f>
        <v>No</v>
      </c>
      <c r="J4823" s="2"/>
      <c r="K4823" s="2"/>
    </row>
    <row r="4824" customFormat="false" ht="15" hidden="false" customHeight="false" outlineLevel="0" collapsed="false">
      <c r="A4824" s="2" t="s">
        <v>10324</v>
      </c>
      <c r="B4824" s="13" t="n">
        <v>104</v>
      </c>
      <c r="C4824" s="13" t="n">
        <v>104</v>
      </c>
      <c r="D4824" s="14" t="n">
        <f aca="false">C4824/Summary!$B$4</f>
        <v>0.00693333333333333</v>
      </c>
      <c r="E4824" s="15" t="n">
        <v>0.571428571428571</v>
      </c>
      <c r="F4824" s="2" t="s">
        <v>53</v>
      </c>
      <c r="G4824" s="2" t="s">
        <v>53</v>
      </c>
      <c r="H4824" s="2" t="str">
        <f aca="false">IF(AND(E4824&gt;=0.4,E4824&lt;=0.6),"Yes","No")</f>
        <v>Yes</v>
      </c>
      <c r="I4824" s="2" t="str">
        <f aca="false">IF(AND(F4824="No",G4824="No",H4824="Yes"),"Yes","No")</f>
        <v>No</v>
      </c>
      <c r="J4824" s="2"/>
      <c r="K4824" s="2"/>
    </row>
    <row r="4825" customFormat="false" ht="15" hidden="false" customHeight="false" outlineLevel="0" collapsed="false">
      <c r="A4825" s="2" t="s">
        <v>10325</v>
      </c>
      <c r="B4825" s="13" t="n">
        <v>104</v>
      </c>
      <c r="C4825" s="13" t="n">
        <v>103</v>
      </c>
      <c r="D4825" s="14" t="n">
        <f aca="false">C4825/Summary!$B$4</f>
        <v>0.00686666666666667</v>
      </c>
      <c r="E4825" s="15" t="n">
        <v>0.714285714285714</v>
      </c>
      <c r="F4825" s="2" t="s">
        <v>53</v>
      </c>
      <c r="G4825" s="2" t="s">
        <v>44</v>
      </c>
      <c r="H4825" s="2" t="str">
        <f aca="false">IF(AND(E4825&gt;=0.4,E4825&lt;=0.6),"Yes","No")</f>
        <v>No</v>
      </c>
      <c r="I4825" s="2" t="str">
        <f aca="false">IF(AND(F4825="No",G4825="No",H4825="Yes"),"Yes","No")</f>
        <v>No</v>
      </c>
      <c r="J4825" s="2"/>
      <c r="K4825" s="2"/>
    </row>
    <row r="4826" customFormat="false" ht="15" hidden="false" customHeight="false" outlineLevel="0" collapsed="false">
      <c r="A4826" s="2" t="s">
        <v>10326</v>
      </c>
      <c r="B4826" s="13" t="n">
        <v>104</v>
      </c>
      <c r="C4826" s="13" t="n">
        <v>104</v>
      </c>
      <c r="D4826" s="14" t="n">
        <f aca="false">C4826/Summary!$B$4</f>
        <v>0.00693333333333333</v>
      </c>
      <c r="E4826" s="15" t="n">
        <v>0.571428571428571</v>
      </c>
      <c r="F4826" s="2" t="s">
        <v>53</v>
      </c>
      <c r="G4826" s="2" t="s">
        <v>44</v>
      </c>
      <c r="H4826" s="2" t="str">
        <f aca="false">IF(AND(E4826&gt;=0.4,E4826&lt;=0.6),"Yes","No")</f>
        <v>Yes</v>
      </c>
      <c r="I4826" s="2" t="str">
        <f aca="false">IF(AND(F4826="No",G4826="No",H4826="Yes"),"Yes","No")</f>
        <v>No</v>
      </c>
      <c r="J4826" s="2"/>
      <c r="K4826" s="2"/>
    </row>
    <row r="4827" customFormat="false" ht="15" hidden="false" customHeight="false" outlineLevel="0" collapsed="false">
      <c r="A4827" s="2" t="s">
        <v>10327</v>
      </c>
      <c r="B4827" s="13" t="n">
        <v>104</v>
      </c>
      <c r="C4827" s="13" t="n">
        <v>104</v>
      </c>
      <c r="D4827" s="14" t="n">
        <f aca="false">C4827/Summary!$B$4</f>
        <v>0.00693333333333333</v>
      </c>
      <c r="E4827" s="15" t="n">
        <v>0.428571428571429</v>
      </c>
      <c r="F4827" s="2" t="s">
        <v>53</v>
      </c>
      <c r="G4827" s="2" t="s">
        <v>44</v>
      </c>
      <c r="H4827" s="2" t="str">
        <f aca="false">IF(AND(E4827&gt;=0.4,E4827&lt;=0.6),"Yes","No")</f>
        <v>Yes</v>
      </c>
      <c r="I4827" s="2" t="str">
        <f aca="false">IF(AND(F4827="No",G4827="No",H4827="Yes"),"Yes","No")</f>
        <v>No</v>
      </c>
      <c r="J4827" s="2"/>
      <c r="K4827" s="2"/>
    </row>
    <row r="4828" customFormat="false" ht="15" hidden="false" customHeight="false" outlineLevel="0" collapsed="false">
      <c r="A4828" s="2" t="s">
        <v>10328</v>
      </c>
      <c r="B4828" s="13" t="n">
        <v>104</v>
      </c>
      <c r="C4828" s="13" t="n">
        <v>104</v>
      </c>
      <c r="D4828" s="14" t="n">
        <f aca="false">C4828/Summary!$B$4</f>
        <v>0.00693333333333333</v>
      </c>
      <c r="E4828" s="15" t="n">
        <v>0.571428571428571</v>
      </c>
      <c r="F4828" s="2" t="s">
        <v>53</v>
      </c>
      <c r="G4828" s="2" t="s">
        <v>53</v>
      </c>
      <c r="H4828" s="2" t="str">
        <f aca="false">IF(AND(E4828&gt;=0.4,E4828&lt;=0.6),"Yes","No")</f>
        <v>Yes</v>
      </c>
      <c r="I4828" s="2" t="str">
        <f aca="false">IF(AND(F4828="No",G4828="No",H4828="Yes"),"Yes","No")</f>
        <v>No</v>
      </c>
      <c r="J4828" s="2"/>
      <c r="K4828" s="2"/>
    </row>
    <row r="4829" customFormat="false" ht="15" hidden="false" customHeight="false" outlineLevel="0" collapsed="false">
      <c r="A4829" s="2" t="s">
        <v>10329</v>
      </c>
      <c r="B4829" s="13" t="n">
        <v>104</v>
      </c>
      <c r="C4829" s="13" t="n">
        <v>104</v>
      </c>
      <c r="D4829" s="14" t="n">
        <f aca="false">C4829/Summary!$B$4</f>
        <v>0.00693333333333333</v>
      </c>
      <c r="E4829" s="15" t="n">
        <v>0.714285714285714</v>
      </c>
      <c r="F4829" s="2" t="s">
        <v>44</v>
      </c>
      <c r="G4829" s="2" t="s">
        <v>44</v>
      </c>
      <c r="H4829" s="2" t="str">
        <f aca="false">IF(AND(E4829&gt;=0.4,E4829&lt;=0.6),"Yes","No")</f>
        <v>No</v>
      </c>
      <c r="I4829" s="2" t="str">
        <f aca="false">IF(AND(F4829="No",G4829="No",H4829="Yes"),"Yes","No")</f>
        <v>No</v>
      </c>
      <c r="J4829" s="2"/>
      <c r="K4829" s="2"/>
    </row>
    <row r="4830" customFormat="false" ht="15" hidden="false" customHeight="false" outlineLevel="0" collapsed="false">
      <c r="A4830" s="2" t="s">
        <v>10330</v>
      </c>
      <c r="B4830" s="13" t="n">
        <v>104</v>
      </c>
      <c r="C4830" s="13" t="n">
        <v>104</v>
      </c>
      <c r="D4830" s="14" t="n">
        <f aca="false">C4830/Summary!$B$4</f>
        <v>0.00693333333333333</v>
      </c>
      <c r="E4830" s="15" t="n">
        <v>0.571428571428571</v>
      </c>
      <c r="F4830" s="2" t="s">
        <v>53</v>
      </c>
      <c r="G4830" s="2" t="s">
        <v>53</v>
      </c>
      <c r="H4830" s="2" t="str">
        <f aca="false">IF(AND(E4830&gt;=0.4,E4830&lt;=0.6),"Yes","No")</f>
        <v>Yes</v>
      </c>
      <c r="I4830" s="2" t="str">
        <f aca="false">IF(AND(F4830="No",G4830="No",H4830="Yes"),"Yes","No")</f>
        <v>No</v>
      </c>
      <c r="J4830" s="2"/>
      <c r="K4830" s="2"/>
    </row>
    <row r="4831" customFormat="false" ht="15" hidden="false" customHeight="false" outlineLevel="0" collapsed="false">
      <c r="A4831" s="2" t="s">
        <v>10331</v>
      </c>
      <c r="B4831" s="13" t="n">
        <v>104</v>
      </c>
      <c r="C4831" s="13" t="n">
        <v>104</v>
      </c>
      <c r="D4831" s="14" t="n">
        <f aca="false">C4831/Summary!$B$4</f>
        <v>0.00693333333333333</v>
      </c>
      <c r="E4831" s="15" t="n">
        <v>0.428571428571429</v>
      </c>
      <c r="F4831" s="2" t="s">
        <v>53</v>
      </c>
      <c r="G4831" s="2" t="s">
        <v>44</v>
      </c>
      <c r="H4831" s="2" t="str">
        <f aca="false">IF(AND(E4831&gt;=0.4,E4831&lt;=0.6),"Yes","No")</f>
        <v>Yes</v>
      </c>
      <c r="I4831" s="2" t="str">
        <f aca="false">IF(AND(F4831="No",G4831="No",H4831="Yes"),"Yes","No")</f>
        <v>No</v>
      </c>
      <c r="J4831" s="2"/>
      <c r="K4831" s="2"/>
    </row>
    <row r="4832" customFormat="false" ht="15" hidden="false" customHeight="false" outlineLevel="0" collapsed="false">
      <c r="A4832" s="2" t="s">
        <v>10332</v>
      </c>
      <c r="B4832" s="13" t="n">
        <v>104</v>
      </c>
      <c r="C4832" s="13" t="n">
        <v>104</v>
      </c>
      <c r="D4832" s="14" t="n">
        <f aca="false">C4832/Summary!$B$4</f>
        <v>0.00693333333333333</v>
      </c>
      <c r="E4832" s="15" t="n">
        <v>0.428571428571429</v>
      </c>
      <c r="F4832" s="2" t="s">
        <v>44</v>
      </c>
      <c r="G4832" s="2" t="s">
        <v>53</v>
      </c>
      <c r="H4832" s="2" t="str">
        <f aca="false">IF(AND(E4832&gt;=0.4,E4832&lt;=0.6),"Yes","No")</f>
        <v>Yes</v>
      </c>
      <c r="I4832" s="2" t="str">
        <f aca="false">IF(AND(F4832="No",G4832="No",H4832="Yes"),"Yes","No")</f>
        <v>No</v>
      </c>
      <c r="J4832" s="2"/>
      <c r="K4832" s="2"/>
    </row>
    <row r="4833" customFormat="false" ht="15" hidden="false" customHeight="false" outlineLevel="0" collapsed="false">
      <c r="A4833" s="2" t="s">
        <v>10333</v>
      </c>
      <c r="B4833" s="13" t="n">
        <v>104</v>
      </c>
      <c r="C4833" s="13" t="n">
        <v>103</v>
      </c>
      <c r="D4833" s="14" t="n">
        <f aca="false">C4833/Summary!$B$4</f>
        <v>0.00686666666666667</v>
      </c>
      <c r="E4833" s="15" t="n">
        <v>0.285714285714286</v>
      </c>
      <c r="F4833" s="2" t="s">
        <v>53</v>
      </c>
      <c r="G4833" s="2" t="s">
        <v>44</v>
      </c>
      <c r="H4833" s="2" t="str">
        <f aca="false">IF(AND(E4833&gt;=0.4,E4833&lt;=0.6),"Yes","No")</f>
        <v>No</v>
      </c>
      <c r="I4833" s="2" t="str">
        <f aca="false">IF(AND(F4833="No",G4833="No",H4833="Yes"),"Yes","No")</f>
        <v>No</v>
      </c>
      <c r="J4833" s="2"/>
      <c r="K4833" s="2"/>
    </row>
    <row r="4834" customFormat="false" ht="15" hidden="false" customHeight="false" outlineLevel="0" collapsed="false">
      <c r="A4834" s="2" t="s">
        <v>10334</v>
      </c>
      <c r="B4834" s="13" t="n">
        <v>104</v>
      </c>
      <c r="C4834" s="13" t="n">
        <v>104</v>
      </c>
      <c r="D4834" s="14" t="n">
        <f aca="false">C4834/Summary!$B$4</f>
        <v>0.00693333333333333</v>
      </c>
      <c r="E4834" s="15" t="n">
        <v>0.285714285714286</v>
      </c>
      <c r="F4834" s="2" t="s">
        <v>44</v>
      </c>
      <c r="G4834" s="2" t="s">
        <v>53</v>
      </c>
      <c r="H4834" s="2" t="str">
        <f aca="false">IF(AND(E4834&gt;=0.4,E4834&lt;=0.6),"Yes","No")</f>
        <v>No</v>
      </c>
      <c r="I4834" s="2" t="str">
        <f aca="false">IF(AND(F4834="No",G4834="No",H4834="Yes"),"Yes","No")</f>
        <v>No</v>
      </c>
      <c r="J4834" s="2"/>
      <c r="K4834" s="2"/>
    </row>
    <row r="4835" customFormat="false" ht="15" hidden="false" customHeight="false" outlineLevel="0" collapsed="false">
      <c r="A4835" s="2" t="s">
        <v>10335</v>
      </c>
      <c r="B4835" s="13" t="n">
        <v>104</v>
      </c>
      <c r="C4835" s="13" t="n">
        <v>102</v>
      </c>
      <c r="D4835" s="14" t="n">
        <f aca="false">C4835/Summary!$B$4</f>
        <v>0.0068</v>
      </c>
      <c r="E4835" s="15" t="n">
        <v>0.428571428571429</v>
      </c>
      <c r="F4835" s="2" t="s">
        <v>53</v>
      </c>
      <c r="G4835" s="2" t="s">
        <v>44</v>
      </c>
      <c r="H4835" s="2" t="str">
        <f aca="false">IF(AND(E4835&gt;=0.4,E4835&lt;=0.6),"Yes","No")</f>
        <v>Yes</v>
      </c>
      <c r="I4835" s="2" t="str">
        <f aca="false">IF(AND(F4835="No",G4835="No",H4835="Yes"),"Yes","No")</f>
        <v>No</v>
      </c>
      <c r="J4835" s="2"/>
      <c r="K4835" s="2"/>
    </row>
    <row r="4836" customFormat="false" ht="15" hidden="false" customHeight="false" outlineLevel="0" collapsed="false">
      <c r="A4836" s="2" t="s">
        <v>10336</v>
      </c>
      <c r="B4836" s="13" t="n">
        <v>104</v>
      </c>
      <c r="C4836" s="13" t="n">
        <v>104</v>
      </c>
      <c r="D4836" s="14" t="n">
        <f aca="false">C4836/Summary!$B$4</f>
        <v>0.00693333333333333</v>
      </c>
      <c r="E4836" s="15" t="n">
        <v>0.428571428571429</v>
      </c>
      <c r="F4836" s="2" t="s">
        <v>53</v>
      </c>
      <c r="G4836" s="2" t="s">
        <v>53</v>
      </c>
      <c r="H4836" s="2" t="str">
        <f aca="false">IF(AND(E4836&gt;=0.4,E4836&lt;=0.6),"Yes","No")</f>
        <v>Yes</v>
      </c>
      <c r="I4836" s="2" t="str">
        <f aca="false">IF(AND(F4836="No",G4836="No",H4836="Yes"),"Yes","No")</f>
        <v>No</v>
      </c>
      <c r="J4836" s="2"/>
      <c r="K4836" s="2"/>
    </row>
    <row r="4837" customFormat="false" ht="15" hidden="false" customHeight="false" outlineLevel="0" collapsed="false">
      <c r="A4837" s="2" t="s">
        <v>10337</v>
      </c>
      <c r="B4837" s="13" t="n">
        <v>104</v>
      </c>
      <c r="C4837" s="13" t="n">
        <v>104</v>
      </c>
      <c r="D4837" s="14" t="n">
        <f aca="false">C4837/Summary!$B$4</f>
        <v>0.00693333333333333</v>
      </c>
      <c r="E4837" s="15" t="n">
        <v>0.285714285714286</v>
      </c>
      <c r="F4837" s="2" t="s">
        <v>53</v>
      </c>
      <c r="G4837" s="2" t="s">
        <v>53</v>
      </c>
      <c r="H4837" s="2" t="str">
        <f aca="false">IF(AND(E4837&gt;=0.4,E4837&lt;=0.6),"Yes","No")</f>
        <v>No</v>
      </c>
      <c r="I4837" s="2" t="str">
        <f aca="false">IF(AND(F4837="No",G4837="No",H4837="Yes"),"Yes","No")</f>
        <v>No</v>
      </c>
      <c r="J4837" s="2"/>
      <c r="K4837" s="2"/>
    </row>
    <row r="4838" customFormat="false" ht="15" hidden="false" customHeight="false" outlineLevel="0" collapsed="false">
      <c r="A4838" s="2" t="s">
        <v>10338</v>
      </c>
      <c r="B4838" s="13" t="n">
        <v>104</v>
      </c>
      <c r="C4838" s="13" t="n">
        <v>104</v>
      </c>
      <c r="D4838" s="14" t="n">
        <f aca="false">C4838/Summary!$B$4</f>
        <v>0.00693333333333333</v>
      </c>
      <c r="E4838" s="15" t="n">
        <v>0.285714285714286</v>
      </c>
      <c r="F4838" s="2" t="s">
        <v>53</v>
      </c>
      <c r="G4838" s="2" t="s">
        <v>44</v>
      </c>
      <c r="H4838" s="2" t="str">
        <f aca="false">IF(AND(E4838&gt;=0.4,E4838&lt;=0.6),"Yes","No")</f>
        <v>No</v>
      </c>
      <c r="I4838" s="2" t="str">
        <f aca="false">IF(AND(F4838="No",G4838="No",H4838="Yes"),"Yes","No")</f>
        <v>No</v>
      </c>
      <c r="J4838" s="2"/>
      <c r="K4838" s="2"/>
    </row>
    <row r="4839" customFormat="false" ht="15" hidden="false" customHeight="false" outlineLevel="0" collapsed="false">
      <c r="A4839" s="2" t="s">
        <v>10339</v>
      </c>
      <c r="B4839" s="13" t="n">
        <v>104</v>
      </c>
      <c r="C4839" s="13" t="n">
        <v>103</v>
      </c>
      <c r="D4839" s="14" t="n">
        <f aca="false">C4839/Summary!$B$4</f>
        <v>0.00686666666666667</v>
      </c>
      <c r="E4839" s="15" t="n">
        <v>0.428571428571429</v>
      </c>
      <c r="F4839" s="2" t="s">
        <v>53</v>
      </c>
      <c r="G4839" s="2" t="s">
        <v>53</v>
      </c>
      <c r="H4839" s="2" t="str">
        <f aca="false">IF(AND(E4839&gt;=0.4,E4839&lt;=0.6),"Yes","No")</f>
        <v>Yes</v>
      </c>
      <c r="I4839" s="2" t="str">
        <f aca="false">IF(AND(F4839="No",G4839="No",H4839="Yes"),"Yes","No")</f>
        <v>No</v>
      </c>
      <c r="J4839" s="2"/>
      <c r="K4839" s="2"/>
    </row>
    <row r="4840" customFormat="false" ht="15" hidden="false" customHeight="false" outlineLevel="0" collapsed="false">
      <c r="A4840" s="2" t="s">
        <v>10340</v>
      </c>
      <c r="B4840" s="13" t="n">
        <v>104</v>
      </c>
      <c r="C4840" s="13" t="n">
        <v>104</v>
      </c>
      <c r="D4840" s="14" t="n">
        <f aca="false">C4840/Summary!$B$4</f>
        <v>0.00693333333333333</v>
      </c>
      <c r="E4840" s="15" t="n">
        <v>0.285714285714286</v>
      </c>
      <c r="F4840" s="2" t="s">
        <v>53</v>
      </c>
      <c r="G4840" s="2" t="s">
        <v>44</v>
      </c>
      <c r="H4840" s="2" t="str">
        <f aca="false">IF(AND(E4840&gt;=0.4,E4840&lt;=0.6),"Yes","No")</f>
        <v>No</v>
      </c>
      <c r="I4840" s="2" t="str">
        <f aca="false">IF(AND(F4840="No",G4840="No",H4840="Yes"),"Yes","No")</f>
        <v>No</v>
      </c>
      <c r="J4840" s="2"/>
      <c r="K4840" s="2"/>
    </row>
    <row r="4841" customFormat="false" ht="15" hidden="false" customHeight="false" outlineLevel="0" collapsed="false">
      <c r="A4841" s="2" t="s">
        <v>10341</v>
      </c>
      <c r="B4841" s="13" t="n">
        <v>104</v>
      </c>
      <c r="C4841" s="13" t="n">
        <v>104</v>
      </c>
      <c r="D4841" s="14" t="n">
        <f aca="false">C4841/Summary!$B$4</f>
        <v>0.00693333333333333</v>
      </c>
      <c r="E4841" s="15" t="n">
        <v>0.285714285714286</v>
      </c>
      <c r="F4841" s="2" t="s">
        <v>44</v>
      </c>
      <c r="G4841" s="2" t="s">
        <v>44</v>
      </c>
      <c r="H4841" s="2" t="str">
        <f aca="false">IF(AND(E4841&gt;=0.4,E4841&lt;=0.6),"Yes","No")</f>
        <v>No</v>
      </c>
      <c r="I4841" s="2" t="str">
        <f aca="false">IF(AND(F4841="No",G4841="No",H4841="Yes"),"Yes","No")</f>
        <v>No</v>
      </c>
      <c r="J4841" s="2"/>
      <c r="K4841" s="2"/>
    </row>
    <row r="4842" customFormat="false" ht="15" hidden="false" customHeight="false" outlineLevel="0" collapsed="false">
      <c r="A4842" s="2" t="s">
        <v>10342</v>
      </c>
      <c r="B4842" s="13" t="n">
        <v>104</v>
      </c>
      <c r="C4842" s="13" t="n">
        <v>103</v>
      </c>
      <c r="D4842" s="14" t="n">
        <f aca="false">C4842/Summary!$B$4</f>
        <v>0.00686666666666667</v>
      </c>
      <c r="E4842" s="15" t="n">
        <v>0.714285714285714</v>
      </c>
      <c r="F4842" s="2" t="s">
        <v>53</v>
      </c>
      <c r="G4842" s="2" t="s">
        <v>44</v>
      </c>
      <c r="H4842" s="2" t="str">
        <f aca="false">IF(AND(E4842&gt;=0.4,E4842&lt;=0.6),"Yes","No")</f>
        <v>No</v>
      </c>
      <c r="I4842" s="2" t="str">
        <f aca="false">IF(AND(F4842="No",G4842="No",H4842="Yes"),"Yes","No")</f>
        <v>No</v>
      </c>
      <c r="J4842" s="2"/>
      <c r="K4842" s="2"/>
    </row>
    <row r="4843" customFormat="false" ht="15" hidden="false" customHeight="false" outlineLevel="0" collapsed="false">
      <c r="A4843" s="2" t="s">
        <v>10343</v>
      </c>
      <c r="B4843" s="13" t="n">
        <v>104</v>
      </c>
      <c r="C4843" s="13" t="n">
        <v>104</v>
      </c>
      <c r="D4843" s="14" t="n">
        <f aca="false">C4843/Summary!$B$4</f>
        <v>0.00693333333333333</v>
      </c>
      <c r="E4843" s="15" t="n">
        <v>0.428571428571429</v>
      </c>
      <c r="F4843" s="2" t="s">
        <v>53</v>
      </c>
      <c r="G4843" s="2" t="s">
        <v>44</v>
      </c>
      <c r="H4843" s="2" t="str">
        <f aca="false">IF(AND(E4843&gt;=0.4,E4843&lt;=0.6),"Yes","No")</f>
        <v>Yes</v>
      </c>
      <c r="I4843" s="2" t="str">
        <f aca="false">IF(AND(F4843="No",G4843="No",H4843="Yes"),"Yes","No")</f>
        <v>No</v>
      </c>
      <c r="J4843" s="2"/>
      <c r="K4843" s="2"/>
    </row>
    <row r="4844" customFormat="false" ht="15" hidden="false" customHeight="false" outlineLevel="0" collapsed="false">
      <c r="A4844" s="2" t="s">
        <v>10344</v>
      </c>
      <c r="B4844" s="13" t="n">
        <v>104</v>
      </c>
      <c r="C4844" s="13" t="n">
        <v>104</v>
      </c>
      <c r="D4844" s="14" t="n">
        <f aca="false">C4844/Summary!$B$4</f>
        <v>0.00693333333333333</v>
      </c>
      <c r="E4844" s="15" t="n">
        <v>0.428571428571429</v>
      </c>
      <c r="F4844" s="2" t="s">
        <v>53</v>
      </c>
      <c r="G4844" s="2" t="s">
        <v>44</v>
      </c>
      <c r="H4844" s="2" t="str">
        <f aca="false">IF(AND(E4844&gt;=0.4,E4844&lt;=0.6),"Yes","No")</f>
        <v>Yes</v>
      </c>
      <c r="I4844" s="2" t="str">
        <f aca="false">IF(AND(F4844="No",G4844="No",H4844="Yes"),"Yes","No")</f>
        <v>No</v>
      </c>
      <c r="J4844" s="2"/>
      <c r="K4844" s="2"/>
    </row>
    <row r="4845" customFormat="false" ht="15" hidden="false" customHeight="false" outlineLevel="0" collapsed="false">
      <c r="A4845" s="2" t="s">
        <v>10345</v>
      </c>
      <c r="B4845" s="13" t="n">
        <v>104</v>
      </c>
      <c r="C4845" s="13" t="n">
        <v>104</v>
      </c>
      <c r="D4845" s="14" t="n">
        <f aca="false">C4845/Summary!$B$4</f>
        <v>0.00693333333333333</v>
      </c>
      <c r="E4845" s="15" t="n">
        <v>0.571428571428571</v>
      </c>
      <c r="F4845" s="2" t="s">
        <v>53</v>
      </c>
      <c r="G4845" s="2" t="s">
        <v>53</v>
      </c>
      <c r="H4845" s="2" t="str">
        <f aca="false">IF(AND(E4845&gt;=0.4,E4845&lt;=0.6),"Yes","No")</f>
        <v>Yes</v>
      </c>
      <c r="I4845" s="2" t="str">
        <f aca="false">IF(AND(F4845="No",G4845="No",H4845="Yes"),"Yes","No")</f>
        <v>No</v>
      </c>
      <c r="J4845" s="2"/>
      <c r="K4845" s="2"/>
    </row>
    <row r="4846" customFormat="false" ht="15" hidden="false" customHeight="false" outlineLevel="0" collapsed="false">
      <c r="A4846" s="2" t="s">
        <v>10346</v>
      </c>
      <c r="B4846" s="13" t="n">
        <v>104</v>
      </c>
      <c r="C4846" s="13" t="n">
        <v>103</v>
      </c>
      <c r="D4846" s="14" t="n">
        <f aca="false">C4846/Summary!$B$4</f>
        <v>0.00686666666666667</v>
      </c>
      <c r="E4846" s="15" t="n">
        <v>0.857142857142857</v>
      </c>
      <c r="F4846" s="2" t="s">
        <v>53</v>
      </c>
      <c r="G4846" s="2" t="s">
        <v>44</v>
      </c>
      <c r="H4846" s="2" t="str">
        <f aca="false">IF(AND(E4846&gt;=0.4,E4846&lt;=0.6),"Yes","No")</f>
        <v>No</v>
      </c>
      <c r="I4846" s="2" t="str">
        <f aca="false">IF(AND(F4846="No",G4846="No",H4846="Yes"),"Yes","No")</f>
        <v>No</v>
      </c>
      <c r="J4846" s="2"/>
      <c r="K4846" s="2"/>
    </row>
    <row r="4847" customFormat="false" ht="15" hidden="false" customHeight="false" outlineLevel="0" collapsed="false">
      <c r="A4847" s="2" t="s">
        <v>10347</v>
      </c>
      <c r="B4847" s="13" t="n">
        <v>104</v>
      </c>
      <c r="C4847" s="13" t="n">
        <v>104</v>
      </c>
      <c r="D4847" s="14" t="n">
        <f aca="false">C4847/Summary!$B$4</f>
        <v>0.00693333333333333</v>
      </c>
      <c r="E4847" s="15" t="n">
        <v>0.714285714285714</v>
      </c>
      <c r="F4847" s="2" t="s">
        <v>53</v>
      </c>
      <c r="G4847" s="2" t="s">
        <v>44</v>
      </c>
      <c r="H4847" s="2" t="str">
        <f aca="false">IF(AND(E4847&gt;=0.4,E4847&lt;=0.6),"Yes","No")</f>
        <v>No</v>
      </c>
      <c r="I4847" s="2" t="str">
        <f aca="false">IF(AND(F4847="No",G4847="No",H4847="Yes"),"Yes","No")</f>
        <v>No</v>
      </c>
      <c r="J4847" s="2"/>
      <c r="K4847" s="2"/>
    </row>
    <row r="4848" customFormat="false" ht="15" hidden="false" customHeight="false" outlineLevel="0" collapsed="false">
      <c r="A4848" s="2" t="s">
        <v>10348</v>
      </c>
      <c r="B4848" s="13" t="n">
        <v>104</v>
      </c>
      <c r="C4848" s="13" t="n">
        <v>104</v>
      </c>
      <c r="D4848" s="14" t="n">
        <f aca="false">C4848/Summary!$B$4</f>
        <v>0.00693333333333333</v>
      </c>
      <c r="E4848" s="15" t="n">
        <v>0.428571428571429</v>
      </c>
      <c r="F4848" s="2" t="s">
        <v>53</v>
      </c>
      <c r="G4848" s="2" t="s">
        <v>53</v>
      </c>
      <c r="H4848" s="2" t="str">
        <f aca="false">IF(AND(E4848&gt;=0.4,E4848&lt;=0.6),"Yes","No")</f>
        <v>Yes</v>
      </c>
      <c r="I4848" s="2" t="str">
        <f aca="false">IF(AND(F4848="No",G4848="No",H4848="Yes"),"Yes","No")</f>
        <v>No</v>
      </c>
      <c r="J4848" s="2"/>
      <c r="K4848" s="2"/>
    </row>
    <row r="4849" customFormat="false" ht="15" hidden="false" customHeight="false" outlineLevel="0" collapsed="false">
      <c r="A4849" s="2" t="s">
        <v>10349</v>
      </c>
      <c r="B4849" s="13" t="n">
        <v>104</v>
      </c>
      <c r="C4849" s="13" t="n">
        <v>104</v>
      </c>
      <c r="D4849" s="14" t="n">
        <f aca="false">C4849/Summary!$B$4</f>
        <v>0.00693333333333333</v>
      </c>
      <c r="E4849" s="15" t="n">
        <v>0.285714285714286</v>
      </c>
      <c r="F4849" s="2" t="s">
        <v>53</v>
      </c>
      <c r="G4849" s="2" t="s">
        <v>53</v>
      </c>
      <c r="H4849" s="2" t="str">
        <f aca="false">IF(AND(E4849&gt;=0.4,E4849&lt;=0.6),"Yes","No")</f>
        <v>No</v>
      </c>
      <c r="I4849" s="2" t="str">
        <f aca="false">IF(AND(F4849="No",G4849="No",H4849="Yes"),"Yes","No")</f>
        <v>No</v>
      </c>
      <c r="J4849" s="2"/>
      <c r="K4849" s="2"/>
    </row>
    <row r="4850" customFormat="false" ht="15" hidden="false" customHeight="false" outlineLevel="0" collapsed="false">
      <c r="A4850" s="2" t="s">
        <v>10350</v>
      </c>
      <c r="B4850" s="13" t="n">
        <v>104</v>
      </c>
      <c r="C4850" s="13" t="n">
        <v>103</v>
      </c>
      <c r="D4850" s="14" t="n">
        <f aca="false">C4850/Summary!$B$4</f>
        <v>0.00686666666666667</v>
      </c>
      <c r="E4850" s="15" t="n">
        <v>0.714285714285714</v>
      </c>
      <c r="F4850" s="2" t="s">
        <v>53</v>
      </c>
      <c r="G4850" s="2" t="s">
        <v>44</v>
      </c>
      <c r="H4850" s="2" t="str">
        <f aca="false">IF(AND(E4850&gt;=0.4,E4850&lt;=0.6),"Yes","No")</f>
        <v>No</v>
      </c>
      <c r="I4850" s="2" t="str">
        <f aca="false">IF(AND(F4850="No",G4850="No",H4850="Yes"),"Yes","No")</f>
        <v>No</v>
      </c>
      <c r="J4850" s="2"/>
      <c r="K4850" s="2"/>
    </row>
    <row r="4851" customFormat="false" ht="15" hidden="false" customHeight="false" outlineLevel="0" collapsed="false">
      <c r="A4851" s="2" t="s">
        <v>10351</v>
      </c>
      <c r="B4851" s="13" t="n">
        <v>104</v>
      </c>
      <c r="C4851" s="13" t="n">
        <v>103</v>
      </c>
      <c r="D4851" s="14" t="n">
        <f aca="false">C4851/Summary!$B$4</f>
        <v>0.00686666666666667</v>
      </c>
      <c r="E4851" s="15" t="n">
        <v>0.428571428571429</v>
      </c>
      <c r="F4851" s="2" t="s">
        <v>53</v>
      </c>
      <c r="G4851" s="2" t="s">
        <v>53</v>
      </c>
      <c r="H4851" s="2" t="str">
        <f aca="false">IF(AND(E4851&gt;=0.4,E4851&lt;=0.6),"Yes","No")</f>
        <v>Yes</v>
      </c>
      <c r="I4851" s="2" t="str">
        <f aca="false">IF(AND(F4851="No",G4851="No",H4851="Yes"),"Yes","No")</f>
        <v>No</v>
      </c>
      <c r="J4851" s="2"/>
      <c r="K4851" s="2"/>
    </row>
    <row r="4852" customFormat="false" ht="15" hidden="false" customHeight="false" outlineLevel="0" collapsed="false">
      <c r="A4852" s="2" t="s">
        <v>10352</v>
      </c>
      <c r="B4852" s="13" t="n">
        <v>104</v>
      </c>
      <c r="C4852" s="13" t="n">
        <v>101</v>
      </c>
      <c r="D4852" s="14" t="n">
        <f aca="false">C4852/Summary!$B$4</f>
        <v>0.00673333333333333</v>
      </c>
      <c r="E4852" s="15" t="n">
        <v>0.428571428571429</v>
      </c>
      <c r="F4852" s="2" t="s">
        <v>53</v>
      </c>
      <c r="G4852" s="2" t="s">
        <v>53</v>
      </c>
      <c r="H4852" s="2" t="str">
        <f aca="false">IF(AND(E4852&gt;=0.4,E4852&lt;=0.6),"Yes","No")</f>
        <v>Yes</v>
      </c>
      <c r="I4852" s="2" t="str">
        <f aca="false">IF(AND(F4852="No",G4852="No",H4852="Yes"),"Yes","No")</f>
        <v>No</v>
      </c>
      <c r="J4852" s="2"/>
      <c r="K4852" s="2"/>
    </row>
    <row r="4853" customFormat="false" ht="15" hidden="false" customHeight="false" outlineLevel="0" collapsed="false">
      <c r="A4853" s="2" t="s">
        <v>10353</v>
      </c>
      <c r="B4853" s="13" t="n">
        <v>104</v>
      </c>
      <c r="C4853" s="13" t="n">
        <v>104</v>
      </c>
      <c r="D4853" s="14" t="n">
        <f aca="false">C4853/Summary!$B$4</f>
        <v>0.00693333333333333</v>
      </c>
      <c r="E4853" s="15" t="n">
        <v>0.571428571428571</v>
      </c>
      <c r="F4853" s="2" t="s">
        <v>53</v>
      </c>
      <c r="G4853" s="2" t="s">
        <v>44</v>
      </c>
      <c r="H4853" s="2" t="str">
        <f aca="false">IF(AND(E4853&gt;=0.4,E4853&lt;=0.6),"Yes","No")</f>
        <v>Yes</v>
      </c>
      <c r="I4853" s="2" t="str">
        <f aca="false">IF(AND(F4853="No",G4853="No",H4853="Yes"),"Yes","No")</f>
        <v>No</v>
      </c>
      <c r="J4853" s="2"/>
      <c r="K4853" s="2"/>
    </row>
    <row r="4854" customFormat="false" ht="15" hidden="false" customHeight="false" outlineLevel="0" collapsed="false">
      <c r="A4854" s="2" t="s">
        <v>10354</v>
      </c>
      <c r="B4854" s="13" t="n">
        <v>104</v>
      </c>
      <c r="C4854" s="13" t="n">
        <v>104</v>
      </c>
      <c r="D4854" s="14" t="n">
        <f aca="false">C4854/Summary!$B$4</f>
        <v>0.00693333333333333</v>
      </c>
      <c r="E4854" s="15" t="n">
        <v>0.714285714285714</v>
      </c>
      <c r="F4854" s="2" t="s">
        <v>53</v>
      </c>
      <c r="G4854" s="2" t="s">
        <v>44</v>
      </c>
      <c r="H4854" s="2" t="str">
        <f aca="false">IF(AND(E4854&gt;=0.4,E4854&lt;=0.6),"Yes","No")</f>
        <v>No</v>
      </c>
      <c r="I4854" s="2" t="str">
        <f aca="false">IF(AND(F4854="No",G4854="No",H4854="Yes"),"Yes","No")</f>
        <v>No</v>
      </c>
      <c r="J4854" s="2"/>
      <c r="K4854" s="2"/>
    </row>
    <row r="4855" customFormat="false" ht="15" hidden="false" customHeight="false" outlineLevel="0" collapsed="false">
      <c r="A4855" s="2" t="s">
        <v>10355</v>
      </c>
      <c r="B4855" s="13" t="n">
        <v>104</v>
      </c>
      <c r="C4855" s="13" t="n">
        <v>103</v>
      </c>
      <c r="D4855" s="14" t="n">
        <f aca="false">C4855/Summary!$B$4</f>
        <v>0.00686666666666667</v>
      </c>
      <c r="E4855" s="15" t="n">
        <v>0.285714285714286</v>
      </c>
      <c r="F4855" s="2" t="s">
        <v>53</v>
      </c>
      <c r="G4855" s="2" t="s">
        <v>44</v>
      </c>
      <c r="H4855" s="2" t="str">
        <f aca="false">IF(AND(E4855&gt;=0.4,E4855&lt;=0.6),"Yes","No")</f>
        <v>No</v>
      </c>
      <c r="I4855" s="2" t="str">
        <f aca="false">IF(AND(F4855="No",G4855="No",H4855="Yes"),"Yes","No")</f>
        <v>No</v>
      </c>
      <c r="J4855" s="2"/>
      <c r="K4855" s="2"/>
    </row>
    <row r="4856" customFormat="false" ht="15" hidden="false" customHeight="false" outlineLevel="0" collapsed="false">
      <c r="A4856" s="2" t="s">
        <v>10356</v>
      </c>
      <c r="B4856" s="13" t="n">
        <v>104</v>
      </c>
      <c r="C4856" s="13" t="n">
        <v>103</v>
      </c>
      <c r="D4856" s="14" t="n">
        <f aca="false">C4856/Summary!$B$4</f>
        <v>0.00686666666666667</v>
      </c>
      <c r="E4856" s="15" t="n">
        <v>0.142857142857143</v>
      </c>
      <c r="F4856" s="2" t="s">
        <v>53</v>
      </c>
      <c r="G4856" s="2" t="s">
        <v>44</v>
      </c>
      <c r="H4856" s="2" t="str">
        <f aca="false">IF(AND(E4856&gt;=0.4,E4856&lt;=0.6),"Yes","No")</f>
        <v>No</v>
      </c>
      <c r="I4856" s="2" t="str">
        <f aca="false">IF(AND(F4856="No",G4856="No",H4856="Yes"),"Yes","No")</f>
        <v>No</v>
      </c>
      <c r="J4856" s="2"/>
      <c r="K4856" s="2"/>
    </row>
    <row r="4857" customFormat="false" ht="15" hidden="false" customHeight="false" outlineLevel="0" collapsed="false">
      <c r="A4857" s="2" t="s">
        <v>10357</v>
      </c>
      <c r="B4857" s="13" t="n">
        <v>104</v>
      </c>
      <c r="C4857" s="13" t="n">
        <v>104</v>
      </c>
      <c r="D4857" s="14" t="n">
        <f aca="false">C4857/Summary!$B$4</f>
        <v>0.00693333333333333</v>
      </c>
      <c r="E4857" s="15" t="n">
        <v>0.428571428571429</v>
      </c>
      <c r="F4857" s="2" t="s">
        <v>44</v>
      </c>
      <c r="G4857" s="2" t="s">
        <v>53</v>
      </c>
      <c r="H4857" s="2" t="str">
        <f aca="false">IF(AND(E4857&gt;=0.4,E4857&lt;=0.6),"Yes","No")</f>
        <v>Yes</v>
      </c>
      <c r="I4857" s="2" t="str">
        <f aca="false">IF(AND(F4857="No",G4857="No",H4857="Yes"),"Yes","No")</f>
        <v>No</v>
      </c>
      <c r="J4857" s="2"/>
      <c r="K4857" s="2"/>
    </row>
    <row r="4858" customFormat="false" ht="15" hidden="false" customHeight="false" outlineLevel="0" collapsed="false">
      <c r="A4858" s="2" t="s">
        <v>10358</v>
      </c>
      <c r="B4858" s="13" t="n">
        <v>104</v>
      </c>
      <c r="C4858" s="13" t="n">
        <v>101</v>
      </c>
      <c r="D4858" s="14" t="n">
        <f aca="false">C4858/Summary!$B$4</f>
        <v>0.00673333333333333</v>
      </c>
      <c r="E4858" s="15" t="n">
        <v>0.571428571428571</v>
      </c>
      <c r="F4858" s="2" t="s">
        <v>53</v>
      </c>
      <c r="G4858" s="2" t="s">
        <v>44</v>
      </c>
      <c r="H4858" s="2" t="str">
        <f aca="false">IF(AND(E4858&gt;=0.4,E4858&lt;=0.6),"Yes","No")</f>
        <v>Yes</v>
      </c>
      <c r="I4858" s="2" t="str">
        <f aca="false">IF(AND(F4858="No",G4858="No",H4858="Yes"),"Yes","No")</f>
        <v>No</v>
      </c>
      <c r="J4858" s="2"/>
      <c r="K4858" s="2"/>
    </row>
    <row r="4859" customFormat="false" ht="15" hidden="false" customHeight="false" outlineLevel="0" collapsed="false">
      <c r="A4859" s="2" t="s">
        <v>10359</v>
      </c>
      <c r="B4859" s="13" t="n">
        <v>104</v>
      </c>
      <c r="C4859" s="13" t="n">
        <v>103</v>
      </c>
      <c r="D4859" s="14" t="n">
        <f aca="false">C4859/Summary!$B$4</f>
        <v>0.00686666666666667</v>
      </c>
      <c r="E4859" s="15" t="n">
        <v>0.428571428571429</v>
      </c>
      <c r="F4859" s="2" t="s">
        <v>53</v>
      </c>
      <c r="G4859" s="2" t="s">
        <v>44</v>
      </c>
      <c r="H4859" s="2" t="str">
        <f aca="false">IF(AND(E4859&gt;=0.4,E4859&lt;=0.6),"Yes","No")</f>
        <v>Yes</v>
      </c>
      <c r="I4859" s="2" t="str">
        <f aca="false">IF(AND(F4859="No",G4859="No",H4859="Yes"),"Yes","No")</f>
        <v>No</v>
      </c>
      <c r="J4859" s="2"/>
      <c r="K4859" s="2"/>
    </row>
    <row r="4860" customFormat="false" ht="15" hidden="false" customHeight="false" outlineLevel="0" collapsed="false">
      <c r="A4860" s="2" t="s">
        <v>10360</v>
      </c>
      <c r="B4860" s="13" t="n">
        <v>104</v>
      </c>
      <c r="C4860" s="13" t="n">
        <v>104</v>
      </c>
      <c r="D4860" s="14" t="n">
        <f aca="false">C4860/Summary!$B$4</f>
        <v>0.00693333333333333</v>
      </c>
      <c r="E4860" s="15" t="n">
        <v>0.285714285714286</v>
      </c>
      <c r="F4860" s="2" t="s">
        <v>44</v>
      </c>
      <c r="G4860" s="2" t="s">
        <v>53</v>
      </c>
      <c r="H4860" s="2" t="str">
        <f aca="false">IF(AND(E4860&gt;=0.4,E4860&lt;=0.6),"Yes","No")</f>
        <v>No</v>
      </c>
      <c r="I4860" s="2" t="str">
        <f aca="false">IF(AND(F4860="No",G4860="No",H4860="Yes"),"Yes","No")</f>
        <v>No</v>
      </c>
      <c r="J4860" s="2"/>
      <c r="K4860" s="2"/>
    </row>
    <row r="4861" customFormat="false" ht="15" hidden="false" customHeight="false" outlineLevel="0" collapsed="false">
      <c r="A4861" s="2" t="s">
        <v>10361</v>
      </c>
      <c r="B4861" s="13" t="n">
        <v>104</v>
      </c>
      <c r="C4861" s="13" t="n">
        <v>104</v>
      </c>
      <c r="D4861" s="14" t="n">
        <f aca="false">C4861/Summary!$B$4</f>
        <v>0.00693333333333333</v>
      </c>
      <c r="E4861" s="15" t="n">
        <v>0.714285714285714</v>
      </c>
      <c r="F4861" s="2" t="s">
        <v>53</v>
      </c>
      <c r="G4861" s="2" t="s">
        <v>44</v>
      </c>
      <c r="H4861" s="2" t="str">
        <f aca="false">IF(AND(E4861&gt;=0.4,E4861&lt;=0.6),"Yes","No")</f>
        <v>No</v>
      </c>
      <c r="I4861" s="2" t="str">
        <f aca="false">IF(AND(F4861="No",G4861="No",H4861="Yes"),"Yes","No")</f>
        <v>No</v>
      </c>
      <c r="J4861" s="2"/>
      <c r="K4861" s="2"/>
    </row>
    <row r="4862" customFormat="false" ht="15" hidden="false" customHeight="false" outlineLevel="0" collapsed="false">
      <c r="A4862" s="2" t="s">
        <v>10362</v>
      </c>
      <c r="B4862" s="13" t="n">
        <v>104</v>
      </c>
      <c r="C4862" s="13" t="n">
        <v>103</v>
      </c>
      <c r="D4862" s="14" t="n">
        <f aca="false">C4862/Summary!$B$4</f>
        <v>0.00686666666666667</v>
      </c>
      <c r="E4862" s="15" t="n">
        <v>0.285714285714286</v>
      </c>
      <c r="F4862" s="2" t="s">
        <v>53</v>
      </c>
      <c r="G4862" s="2" t="s">
        <v>53</v>
      </c>
      <c r="H4862" s="2" t="str">
        <f aca="false">IF(AND(E4862&gt;=0.4,E4862&lt;=0.6),"Yes","No")</f>
        <v>No</v>
      </c>
      <c r="I4862" s="2" t="str">
        <f aca="false">IF(AND(F4862="No",G4862="No",H4862="Yes"),"Yes","No")</f>
        <v>No</v>
      </c>
      <c r="J4862" s="2"/>
      <c r="K4862" s="2"/>
    </row>
    <row r="4863" customFormat="false" ht="15" hidden="false" customHeight="false" outlineLevel="0" collapsed="false">
      <c r="A4863" s="2" t="s">
        <v>10363</v>
      </c>
      <c r="B4863" s="13" t="n">
        <v>104</v>
      </c>
      <c r="C4863" s="13" t="n">
        <v>104</v>
      </c>
      <c r="D4863" s="14" t="n">
        <f aca="false">C4863/Summary!$B$4</f>
        <v>0.00693333333333333</v>
      </c>
      <c r="E4863" s="15" t="n">
        <v>0.428571428571429</v>
      </c>
      <c r="F4863" s="2" t="s">
        <v>53</v>
      </c>
      <c r="G4863" s="2" t="s">
        <v>53</v>
      </c>
      <c r="H4863" s="2" t="str">
        <f aca="false">IF(AND(E4863&gt;=0.4,E4863&lt;=0.6),"Yes","No")</f>
        <v>Yes</v>
      </c>
      <c r="I4863" s="2" t="str">
        <f aca="false">IF(AND(F4863="No",G4863="No",H4863="Yes"),"Yes","No")</f>
        <v>No</v>
      </c>
      <c r="J4863" s="2"/>
      <c r="K4863" s="2"/>
    </row>
    <row r="4864" customFormat="false" ht="15" hidden="false" customHeight="false" outlineLevel="0" collapsed="false">
      <c r="A4864" s="2" t="s">
        <v>10364</v>
      </c>
      <c r="B4864" s="13" t="n">
        <v>104</v>
      </c>
      <c r="C4864" s="13" t="n">
        <v>104</v>
      </c>
      <c r="D4864" s="14" t="n">
        <f aca="false">C4864/Summary!$B$4</f>
        <v>0.00693333333333333</v>
      </c>
      <c r="E4864" s="15" t="n">
        <v>0.285714285714286</v>
      </c>
      <c r="F4864" s="2" t="s">
        <v>53</v>
      </c>
      <c r="G4864" s="2" t="s">
        <v>53</v>
      </c>
      <c r="H4864" s="2" t="str">
        <f aca="false">IF(AND(E4864&gt;=0.4,E4864&lt;=0.6),"Yes","No")</f>
        <v>No</v>
      </c>
      <c r="I4864" s="2" t="str">
        <f aca="false">IF(AND(F4864="No",G4864="No",H4864="Yes"),"Yes","No")</f>
        <v>No</v>
      </c>
      <c r="J4864" s="2"/>
      <c r="K4864" s="2"/>
    </row>
    <row r="4865" customFormat="false" ht="15" hidden="false" customHeight="false" outlineLevel="0" collapsed="false">
      <c r="A4865" s="2" t="s">
        <v>10365</v>
      </c>
      <c r="B4865" s="13" t="n">
        <v>104</v>
      </c>
      <c r="C4865" s="13" t="n">
        <v>103</v>
      </c>
      <c r="D4865" s="14" t="n">
        <f aca="false">C4865/Summary!$B$4</f>
        <v>0.00686666666666667</v>
      </c>
      <c r="E4865" s="15" t="n">
        <v>0.142857142857143</v>
      </c>
      <c r="F4865" s="2" t="s">
        <v>53</v>
      </c>
      <c r="G4865" s="2" t="s">
        <v>53</v>
      </c>
      <c r="H4865" s="2" t="str">
        <f aca="false">IF(AND(E4865&gt;=0.4,E4865&lt;=0.6),"Yes","No")</f>
        <v>No</v>
      </c>
      <c r="I4865" s="2" t="str">
        <f aca="false">IF(AND(F4865="No",G4865="No",H4865="Yes"),"Yes","No")</f>
        <v>No</v>
      </c>
      <c r="J4865" s="2"/>
      <c r="K4865" s="2"/>
    </row>
    <row r="4866" customFormat="false" ht="15" hidden="false" customHeight="false" outlineLevel="0" collapsed="false">
      <c r="A4866" s="2" t="s">
        <v>10366</v>
      </c>
      <c r="B4866" s="13" t="n">
        <v>104</v>
      </c>
      <c r="C4866" s="13" t="n">
        <v>104</v>
      </c>
      <c r="D4866" s="14" t="n">
        <f aca="false">C4866/Summary!$B$4</f>
        <v>0.00693333333333333</v>
      </c>
      <c r="E4866" s="15" t="n">
        <v>0.142857142857143</v>
      </c>
      <c r="F4866" s="2" t="s">
        <v>53</v>
      </c>
      <c r="G4866" s="2" t="s">
        <v>53</v>
      </c>
      <c r="H4866" s="2" t="str">
        <f aca="false">IF(AND(E4866&gt;=0.4,E4866&lt;=0.6),"Yes","No")</f>
        <v>No</v>
      </c>
      <c r="I4866" s="2" t="str">
        <f aca="false">IF(AND(F4866="No",G4866="No",H4866="Yes"),"Yes","No")</f>
        <v>No</v>
      </c>
      <c r="J4866" s="2"/>
      <c r="K4866" s="2"/>
    </row>
    <row r="4867" customFormat="false" ht="15" hidden="false" customHeight="false" outlineLevel="0" collapsed="false">
      <c r="A4867" s="2" t="s">
        <v>10367</v>
      </c>
      <c r="B4867" s="13" t="n">
        <v>104</v>
      </c>
      <c r="C4867" s="13" t="n">
        <v>104</v>
      </c>
      <c r="D4867" s="14" t="n">
        <f aca="false">C4867/Summary!$B$4</f>
        <v>0.00693333333333333</v>
      </c>
      <c r="E4867" s="15" t="n">
        <v>0.285714285714286</v>
      </c>
      <c r="F4867" s="2" t="s">
        <v>53</v>
      </c>
      <c r="G4867" s="2" t="s">
        <v>44</v>
      </c>
      <c r="H4867" s="2" t="str">
        <f aca="false">IF(AND(E4867&gt;=0.4,E4867&lt;=0.6),"Yes","No")</f>
        <v>No</v>
      </c>
      <c r="I4867" s="2" t="str">
        <f aca="false">IF(AND(F4867="No",G4867="No",H4867="Yes"),"Yes","No")</f>
        <v>No</v>
      </c>
      <c r="J4867" s="2"/>
      <c r="K4867" s="2"/>
    </row>
    <row r="4868" customFormat="false" ht="15" hidden="false" customHeight="false" outlineLevel="0" collapsed="false">
      <c r="A4868" s="2" t="s">
        <v>10368</v>
      </c>
      <c r="B4868" s="13" t="n">
        <v>104</v>
      </c>
      <c r="C4868" s="13" t="n">
        <v>104</v>
      </c>
      <c r="D4868" s="14" t="n">
        <f aca="false">C4868/Summary!$B$4</f>
        <v>0.00693333333333333</v>
      </c>
      <c r="E4868" s="15" t="n">
        <v>0.285714285714286</v>
      </c>
      <c r="F4868" s="2" t="s">
        <v>53</v>
      </c>
      <c r="G4868" s="2" t="s">
        <v>44</v>
      </c>
      <c r="H4868" s="2" t="str">
        <f aca="false">IF(AND(E4868&gt;=0.4,E4868&lt;=0.6),"Yes","No")</f>
        <v>No</v>
      </c>
      <c r="I4868" s="2" t="str">
        <f aca="false">IF(AND(F4868="No",G4868="No",H4868="Yes"),"Yes","No")</f>
        <v>No</v>
      </c>
      <c r="J4868" s="2"/>
      <c r="K4868" s="2"/>
    </row>
    <row r="4869" customFormat="false" ht="15" hidden="false" customHeight="false" outlineLevel="0" collapsed="false">
      <c r="A4869" s="2" t="s">
        <v>10369</v>
      </c>
      <c r="B4869" s="13" t="n">
        <v>104</v>
      </c>
      <c r="C4869" s="13" t="n">
        <v>104</v>
      </c>
      <c r="D4869" s="14" t="n">
        <f aca="false">C4869/Summary!$B$4</f>
        <v>0.00693333333333333</v>
      </c>
      <c r="E4869" s="15" t="n">
        <v>0.285714285714286</v>
      </c>
      <c r="F4869" s="2" t="s">
        <v>53</v>
      </c>
      <c r="G4869" s="2" t="s">
        <v>44</v>
      </c>
      <c r="H4869" s="2" t="str">
        <f aca="false">IF(AND(E4869&gt;=0.4,E4869&lt;=0.6),"Yes","No")</f>
        <v>No</v>
      </c>
      <c r="I4869" s="2" t="str">
        <f aca="false">IF(AND(F4869="No",G4869="No",H4869="Yes"),"Yes","No")</f>
        <v>No</v>
      </c>
      <c r="J4869" s="2"/>
      <c r="K4869" s="2"/>
    </row>
    <row r="4870" customFormat="false" ht="15" hidden="false" customHeight="false" outlineLevel="0" collapsed="false">
      <c r="A4870" s="2" t="s">
        <v>10370</v>
      </c>
      <c r="B4870" s="13" t="n">
        <v>104</v>
      </c>
      <c r="C4870" s="13" t="n">
        <v>104</v>
      </c>
      <c r="D4870" s="14" t="n">
        <f aca="false">C4870/Summary!$B$4</f>
        <v>0.00693333333333333</v>
      </c>
      <c r="E4870" s="15" t="n">
        <v>0.285714285714286</v>
      </c>
      <c r="F4870" s="2" t="s">
        <v>53</v>
      </c>
      <c r="G4870" s="2" t="s">
        <v>44</v>
      </c>
      <c r="H4870" s="2" t="str">
        <f aca="false">IF(AND(E4870&gt;=0.4,E4870&lt;=0.6),"Yes","No")</f>
        <v>No</v>
      </c>
      <c r="I4870" s="2" t="str">
        <f aca="false">IF(AND(F4870="No",G4870="No",H4870="Yes"),"Yes","No")</f>
        <v>No</v>
      </c>
      <c r="J4870" s="2"/>
      <c r="K4870" s="2"/>
    </row>
    <row r="4871" customFormat="false" ht="15" hidden="false" customHeight="false" outlineLevel="0" collapsed="false">
      <c r="A4871" s="2" t="s">
        <v>10371</v>
      </c>
      <c r="B4871" s="13" t="n">
        <v>104</v>
      </c>
      <c r="C4871" s="13" t="n">
        <v>103</v>
      </c>
      <c r="D4871" s="14" t="n">
        <f aca="false">C4871/Summary!$B$4</f>
        <v>0.00686666666666667</v>
      </c>
      <c r="E4871" s="15" t="n">
        <v>0.285714285714286</v>
      </c>
      <c r="F4871" s="2" t="s">
        <v>53</v>
      </c>
      <c r="G4871" s="2" t="s">
        <v>53</v>
      </c>
      <c r="H4871" s="2" t="str">
        <f aca="false">IF(AND(E4871&gt;=0.4,E4871&lt;=0.6),"Yes","No")</f>
        <v>No</v>
      </c>
      <c r="I4871" s="2" t="str">
        <f aca="false">IF(AND(F4871="No",G4871="No",H4871="Yes"),"Yes","No")</f>
        <v>No</v>
      </c>
      <c r="J4871" s="2"/>
      <c r="K4871" s="2"/>
    </row>
    <row r="4872" customFormat="false" ht="15" hidden="false" customHeight="false" outlineLevel="0" collapsed="false">
      <c r="A4872" s="2" t="s">
        <v>10372</v>
      </c>
      <c r="B4872" s="13" t="n">
        <v>104</v>
      </c>
      <c r="C4872" s="13" t="n">
        <v>104</v>
      </c>
      <c r="D4872" s="14" t="n">
        <f aca="false">C4872/Summary!$B$4</f>
        <v>0.00693333333333333</v>
      </c>
      <c r="E4872" s="15" t="n">
        <v>0.428571428571429</v>
      </c>
      <c r="F4872" s="2" t="s">
        <v>53</v>
      </c>
      <c r="G4872" s="2" t="s">
        <v>44</v>
      </c>
      <c r="H4872" s="2" t="str">
        <f aca="false">IF(AND(E4872&gt;=0.4,E4872&lt;=0.6),"Yes","No")</f>
        <v>Yes</v>
      </c>
      <c r="I4872" s="2" t="str">
        <f aca="false">IF(AND(F4872="No",G4872="No",H4872="Yes"),"Yes","No")</f>
        <v>No</v>
      </c>
      <c r="J4872" s="2"/>
      <c r="K4872" s="2"/>
    </row>
    <row r="4873" customFormat="false" ht="15" hidden="false" customHeight="false" outlineLevel="0" collapsed="false">
      <c r="A4873" s="2" t="s">
        <v>10373</v>
      </c>
      <c r="B4873" s="13" t="n">
        <v>104</v>
      </c>
      <c r="C4873" s="13" t="n">
        <v>104</v>
      </c>
      <c r="D4873" s="14" t="n">
        <f aca="false">C4873/Summary!$B$4</f>
        <v>0.00693333333333333</v>
      </c>
      <c r="E4873" s="15" t="n">
        <v>0.714285714285714</v>
      </c>
      <c r="F4873" s="2" t="s">
        <v>53</v>
      </c>
      <c r="G4873" s="2" t="s">
        <v>44</v>
      </c>
      <c r="H4873" s="2" t="str">
        <f aca="false">IF(AND(E4873&gt;=0.4,E4873&lt;=0.6),"Yes","No")</f>
        <v>No</v>
      </c>
      <c r="I4873" s="2" t="str">
        <f aca="false">IF(AND(F4873="No",G4873="No",H4873="Yes"),"Yes","No")</f>
        <v>No</v>
      </c>
      <c r="J4873" s="2"/>
      <c r="K4873" s="2"/>
    </row>
    <row r="4874" customFormat="false" ht="15" hidden="false" customHeight="false" outlineLevel="0" collapsed="false">
      <c r="A4874" s="2" t="s">
        <v>10374</v>
      </c>
      <c r="B4874" s="13" t="n">
        <v>104</v>
      </c>
      <c r="C4874" s="13" t="n">
        <v>104</v>
      </c>
      <c r="D4874" s="14" t="n">
        <f aca="false">C4874/Summary!$B$4</f>
        <v>0.00693333333333333</v>
      </c>
      <c r="E4874" s="15" t="n">
        <v>0.428571428571429</v>
      </c>
      <c r="F4874" s="2" t="s">
        <v>53</v>
      </c>
      <c r="G4874" s="2" t="s">
        <v>44</v>
      </c>
      <c r="H4874" s="2" t="str">
        <f aca="false">IF(AND(E4874&gt;=0.4,E4874&lt;=0.6),"Yes","No")</f>
        <v>Yes</v>
      </c>
      <c r="I4874" s="2" t="str">
        <f aca="false">IF(AND(F4874="No",G4874="No",H4874="Yes"),"Yes","No")</f>
        <v>No</v>
      </c>
      <c r="J4874" s="2"/>
      <c r="K4874" s="2"/>
    </row>
    <row r="4875" customFormat="false" ht="15" hidden="false" customHeight="false" outlineLevel="0" collapsed="false">
      <c r="A4875" s="2" t="s">
        <v>10375</v>
      </c>
      <c r="B4875" s="13" t="n">
        <v>104</v>
      </c>
      <c r="C4875" s="13" t="n">
        <v>103</v>
      </c>
      <c r="D4875" s="14" t="n">
        <f aca="false">C4875/Summary!$B$4</f>
        <v>0.00686666666666667</v>
      </c>
      <c r="E4875" s="15" t="n">
        <v>0.285714285714286</v>
      </c>
      <c r="F4875" s="2" t="s">
        <v>53</v>
      </c>
      <c r="G4875" s="2" t="s">
        <v>44</v>
      </c>
      <c r="H4875" s="2" t="str">
        <f aca="false">IF(AND(E4875&gt;=0.4,E4875&lt;=0.6),"Yes","No")</f>
        <v>No</v>
      </c>
      <c r="I4875" s="2" t="str">
        <f aca="false">IF(AND(F4875="No",G4875="No",H4875="Yes"),"Yes","No")</f>
        <v>No</v>
      </c>
      <c r="J4875" s="2"/>
      <c r="K4875" s="2"/>
    </row>
    <row r="4876" customFormat="false" ht="15" hidden="false" customHeight="false" outlineLevel="0" collapsed="false">
      <c r="A4876" s="2" t="s">
        <v>10376</v>
      </c>
      <c r="B4876" s="13" t="n">
        <v>104</v>
      </c>
      <c r="C4876" s="13" t="n">
        <v>104</v>
      </c>
      <c r="D4876" s="14" t="n">
        <f aca="false">C4876/Summary!$B$4</f>
        <v>0.00693333333333333</v>
      </c>
      <c r="E4876" s="15" t="n">
        <v>0.571428571428571</v>
      </c>
      <c r="F4876" s="2" t="s">
        <v>53</v>
      </c>
      <c r="G4876" s="2" t="s">
        <v>44</v>
      </c>
      <c r="H4876" s="2" t="str">
        <f aca="false">IF(AND(E4876&gt;=0.4,E4876&lt;=0.6),"Yes","No")</f>
        <v>Yes</v>
      </c>
      <c r="I4876" s="2" t="str">
        <f aca="false">IF(AND(F4876="No",G4876="No",H4876="Yes"),"Yes","No")</f>
        <v>No</v>
      </c>
      <c r="J4876" s="2"/>
      <c r="K4876" s="2"/>
    </row>
    <row r="4877" customFormat="false" ht="15" hidden="false" customHeight="false" outlineLevel="0" collapsed="false">
      <c r="A4877" s="2" t="s">
        <v>10377</v>
      </c>
      <c r="B4877" s="13" t="n">
        <v>104</v>
      </c>
      <c r="C4877" s="13" t="n">
        <v>104</v>
      </c>
      <c r="D4877" s="14" t="n">
        <f aca="false">C4877/Summary!$B$4</f>
        <v>0.00693333333333333</v>
      </c>
      <c r="E4877" s="15" t="n">
        <v>0.285714285714286</v>
      </c>
      <c r="F4877" s="2" t="s">
        <v>44</v>
      </c>
      <c r="G4877" s="2" t="s">
        <v>44</v>
      </c>
      <c r="H4877" s="2" t="str">
        <f aca="false">IF(AND(E4877&gt;=0.4,E4877&lt;=0.6),"Yes","No")</f>
        <v>No</v>
      </c>
      <c r="I4877" s="2" t="str">
        <f aca="false">IF(AND(F4877="No",G4877="No",H4877="Yes"),"Yes","No")</f>
        <v>No</v>
      </c>
      <c r="J4877" s="2"/>
      <c r="K4877" s="2"/>
    </row>
    <row r="4878" customFormat="false" ht="15" hidden="false" customHeight="false" outlineLevel="0" collapsed="false">
      <c r="A4878" s="2" t="s">
        <v>10378</v>
      </c>
      <c r="B4878" s="13" t="n">
        <v>104</v>
      </c>
      <c r="C4878" s="13" t="n">
        <v>104</v>
      </c>
      <c r="D4878" s="14" t="n">
        <f aca="false">C4878/Summary!$B$4</f>
        <v>0.00693333333333333</v>
      </c>
      <c r="E4878" s="15" t="n">
        <v>0.285714285714286</v>
      </c>
      <c r="F4878" s="2" t="s">
        <v>53</v>
      </c>
      <c r="G4878" s="2" t="s">
        <v>44</v>
      </c>
      <c r="H4878" s="2" t="str">
        <f aca="false">IF(AND(E4878&gt;=0.4,E4878&lt;=0.6),"Yes","No")</f>
        <v>No</v>
      </c>
      <c r="I4878" s="2" t="str">
        <f aca="false">IF(AND(F4878="No",G4878="No",H4878="Yes"),"Yes","No")</f>
        <v>No</v>
      </c>
      <c r="J4878" s="2"/>
      <c r="K4878" s="2"/>
    </row>
    <row r="4879" customFormat="false" ht="15" hidden="false" customHeight="false" outlineLevel="0" collapsed="false">
      <c r="A4879" s="2" t="s">
        <v>10379</v>
      </c>
      <c r="B4879" s="13" t="n">
        <v>104</v>
      </c>
      <c r="C4879" s="13" t="n">
        <v>104</v>
      </c>
      <c r="D4879" s="14" t="n">
        <f aca="false">C4879/Summary!$B$4</f>
        <v>0.00693333333333333</v>
      </c>
      <c r="E4879" s="15" t="n">
        <v>0.285714285714286</v>
      </c>
      <c r="F4879" s="2" t="s">
        <v>53</v>
      </c>
      <c r="G4879" s="2" t="s">
        <v>44</v>
      </c>
      <c r="H4879" s="2" t="str">
        <f aca="false">IF(AND(E4879&gt;=0.4,E4879&lt;=0.6),"Yes","No")</f>
        <v>No</v>
      </c>
      <c r="I4879" s="2" t="str">
        <f aca="false">IF(AND(F4879="No",G4879="No",H4879="Yes"),"Yes","No")</f>
        <v>No</v>
      </c>
      <c r="J4879" s="2"/>
      <c r="K4879" s="2"/>
    </row>
    <row r="4880" customFormat="false" ht="15" hidden="false" customHeight="false" outlineLevel="0" collapsed="false">
      <c r="A4880" s="2" t="s">
        <v>10380</v>
      </c>
      <c r="B4880" s="13" t="n">
        <v>104</v>
      </c>
      <c r="C4880" s="13" t="n">
        <v>103</v>
      </c>
      <c r="D4880" s="14" t="n">
        <f aca="false">C4880/Summary!$B$4</f>
        <v>0.00686666666666667</v>
      </c>
      <c r="E4880" s="15" t="n">
        <v>0.142857142857143</v>
      </c>
      <c r="F4880" s="2" t="s">
        <v>44</v>
      </c>
      <c r="G4880" s="2" t="s">
        <v>53</v>
      </c>
      <c r="H4880" s="2" t="str">
        <f aca="false">IF(AND(E4880&gt;=0.4,E4880&lt;=0.6),"Yes","No")</f>
        <v>No</v>
      </c>
      <c r="I4880" s="2" t="str">
        <f aca="false">IF(AND(F4880="No",G4880="No",H4880="Yes"),"Yes","No")</f>
        <v>No</v>
      </c>
      <c r="J4880" s="2"/>
      <c r="K4880" s="2"/>
    </row>
    <row r="4881" customFormat="false" ht="15" hidden="false" customHeight="false" outlineLevel="0" collapsed="false">
      <c r="A4881" s="2" t="s">
        <v>10381</v>
      </c>
      <c r="B4881" s="13" t="n">
        <v>104</v>
      </c>
      <c r="C4881" s="13" t="n">
        <v>104</v>
      </c>
      <c r="D4881" s="14" t="n">
        <f aca="false">C4881/Summary!$B$4</f>
        <v>0.00693333333333333</v>
      </c>
      <c r="E4881" s="15" t="n">
        <v>0.428571428571429</v>
      </c>
      <c r="F4881" s="2" t="s">
        <v>53</v>
      </c>
      <c r="G4881" s="2" t="s">
        <v>53</v>
      </c>
      <c r="H4881" s="2" t="str">
        <f aca="false">IF(AND(E4881&gt;=0.4,E4881&lt;=0.6),"Yes","No")</f>
        <v>Yes</v>
      </c>
      <c r="I4881" s="2" t="str">
        <f aca="false">IF(AND(F4881="No",G4881="No",H4881="Yes"),"Yes","No")</f>
        <v>No</v>
      </c>
      <c r="J4881" s="2"/>
      <c r="K4881" s="2"/>
    </row>
    <row r="4882" customFormat="false" ht="15" hidden="false" customHeight="false" outlineLevel="0" collapsed="false">
      <c r="A4882" s="2" t="s">
        <v>10382</v>
      </c>
      <c r="B4882" s="13" t="n">
        <v>104</v>
      </c>
      <c r="C4882" s="13" t="n">
        <v>104</v>
      </c>
      <c r="D4882" s="14" t="n">
        <f aca="false">C4882/Summary!$B$4</f>
        <v>0.00693333333333333</v>
      </c>
      <c r="E4882" s="15" t="n">
        <v>0.571428571428571</v>
      </c>
      <c r="F4882" s="2" t="s">
        <v>53</v>
      </c>
      <c r="G4882" s="2" t="s">
        <v>44</v>
      </c>
      <c r="H4882" s="2" t="str">
        <f aca="false">IF(AND(E4882&gt;=0.4,E4882&lt;=0.6),"Yes","No")</f>
        <v>Yes</v>
      </c>
      <c r="I4882" s="2" t="str">
        <f aca="false">IF(AND(F4882="No",G4882="No",H4882="Yes"),"Yes","No")</f>
        <v>No</v>
      </c>
      <c r="J4882" s="2"/>
      <c r="K4882" s="2"/>
    </row>
    <row r="4883" customFormat="false" ht="15" hidden="false" customHeight="false" outlineLevel="0" collapsed="false">
      <c r="A4883" s="2" t="s">
        <v>10383</v>
      </c>
      <c r="B4883" s="13" t="n">
        <v>104</v>
      </c>
      <c r="C4883" s="13" t="n">
        <v>103</v>
      </c>
      <c r="D4883" s="14" t="n">
        <f aca="false">C4883/Summary!$B$4</f>
        <v>0.00686666666666667</v>
      </c>
      <c r="E4883" s="15" t="n">
        <v>0.285714285714286</v>
      </c>
      <c r="F4883" s="2" t="s">
        <v>53</v>
      </c>
      <c r="G4883" s="2" t="s">
        <v>44</v>
      </c>
      <c r="H4883" s="2" t="str">
        <f aca="false">IF(AND(E4883&gt;=0.4,E4883&lt;=0.6),"Yes","No")</f>
        <v>No</v>
      </c>
      <c r="I4883" s="2" t="str">
        <f aca="false">IF(AND(F4883="No",G4883="No",H4883="Yes"),"Yes","No")</f>
        <v>No</v>
      </c>
      <c r="J4883" s="2"/>
      <c r="K4883" s="2"/>
    </row>
    <row r="4884" customFormat="false" ht="15" hidden="false" customHeight="false" outlineLevel="0" collapsed="false">
      <c r="A4884" s="2" t="s">
        <v>10384</v>
      </c>
      <c r="B4884" s="13" t="n">
        <v>104</v>
      </c>
      <c r="C4884" s="13" t="n">
        <v>104</v>
      </c>
      <c r="D4884" s="14" t="n">
        <f aca="false">C4884/Summary!$B$4</f>
        <v>0.00693333333333333</v>
      </c>
      <c r="E4884" s="15" t="n">
        <v>0.428571428571429</v>
      </c>
      <c r="F4884" s="2" t="s">
        <v>53</v>
      </c>
      <c r="G4884" s="2" t="s">
        <v>44</v>
      </c>
      <c r="H4884" s="2" t="str">
        <f aca="false">IF(AND(E4884&gt;=0.4,E4884&lt;=0.6),"Yes","No")</f>
        <v>Yes</v>
      </c>
      <c r="I4884" s="2" t="str">
        <f aca="false">IF(AND(F4884="No",G4884="No",H4884="Yes"),"Yes","No")</f>
        <v>No</v>
      </c>
      <c r="J4884" s="2"/>
      <c r="K4884" s="2"/>
    </row>
    <row r="4885" customFormat="false" ht="15" hidden="false" customHeight="false" outlineLevel="0" collapsed="false">
      <c r="A4885" s="2" t="s">
        <v>10385</v>
      </c>
      <c r="B4885" s="13" t="n">
        <v>104</v>
      </c>
      <c r="C4885" s="13" t="n">
        <v>102</v>
      </c>
      <c r="D4885" s="14" t="n">
        <f aca="false">C4885/Summary!$B$4</f>
        <v>0.0068</v>
      </c>
      <c r="E4885" s="15" t="n">
        <v>0.285714285714286</v>
      </c>
      <c r="F4885" s="2" t="s">
        <v>53</v>
      </c>
      <c r="G4885" s="2" t="s">
        <v>53</v>
      </c>
      <c r="H4885" s="2" t="str">
        <f aca="false">IF(AND(E4885&gt;=0.4,E4885&lt;=0.6),"Yes","No")</f>
        <v>No</v>
      </c>
      <c r="I4885" s="2" t="str">
        <f aca="false">IF(AND(F4885="No",G4885="No",H4885="Yes"),"Yes","No")</f>
        <v>No</v>
      </c>
      <c r="J4885" s="2"/>
      <c r="K4885" s="2"/>
    </row>
    <row r="4886" customFormat="false" ht="15" hidden="false" customHeight="false" outlineLevel="0" collapsed="false">
      <c r="A4886" s="2" t="s">
        <v>10386</v>
      </c>
      <c r="B4886" s="13" t="n">
        <v>104</v>
      </c>
      <c r="C4886" s="13" t="n">
        <v>103</v>
      </c>
      <c r="D4886" s="14" t="n">
        <f aca="false">C4886/Summary!$B$4</f>
        <v>0.00686666666666667</v>
      </c>
      <c r="E4886" s="15" t="n">
        <v>0.428571428571429</v>
      </c>
      <c r="F4886" s="2" t="s">
        <v>53</v>
      </c>
      <c r="G4886" s="2" t="s">
        <v>44</v>
      </c>
      <c r="H4886" s="2" t="str">
        <f aca="false">IF(AND(E4886&gt;=0.4,E4886&lt;=0.6),"Yes","No")</f>
        <v>Yes</v>
      </c>
      <c r="I4886" s="2" t="str">
        <f aca="false">IF(AND(F4886="No",G4886="No",H4886="Yes"),"Yes","No")</f>
        <v>No</v>
      </c>
      <c r="J4886" s="2"/>
      <c r="K4886" s="2"/>
    </row>
    <row r="4887" customFormat="false" ht="15" hidden="false" customHeight="false" outlineLevel="0" collapsed="false">
      <c r="A4887" s="2" t="s">
        <v>10387</v>
      </c>
      <c r="B4887" s="13" t="n">
        <v>104</v>
      </c>
      <c r="C4887" s="13" t="n">
        <v>104</v>
      </c>
      <c r="D4887" s="14" t="n">
        <f aca="false">C4887/Summary!$B$4</f>
        <v>0.00693333333333333</v>
      </c>
      <c r="E4887" s="15" t="n">
        <v>0.142857142857143</v>
      </c>
      <c r="F4887" s="2" t="s">
        <v>53</v>
      </c>
      <c r="G4887" s="2" t="s">
        <v>53</v>
      </c>
      <c r="H4887" s="2" t="str">
        <f aca="false">IF(AND(E4887&gt;=0.4,E4887&lt;=0.6),"Yes","No")</f>
        <v>No</v>
      </c>
      <c r="I4887" s="2" t="str">
        <f aca="false">IF(AND(F4887="No",G4887="No",H4887="Yes"),"Yes","No")</f>
        <v>No</v>
      </c>
      <c r="J4887" s="2"/>
      <c r="K4887" s="2"/>
    </row>
    <row r="4888" customFormat="false" ht="15" hidden="false" customHeight="false" outlineLevel="0" collapsed="false">
      <c r="A4888" s="2" t="s">
        <v>10388</v>
      </c>
      <c r="B4888" s="13" t="n">
        <v>104</v>
      </c>
      <c r="C4888" s="13" t="n">
        <v>103</v>
      </c>
      <c r="D4888" s="14" t="n">
        <f aca="false">C4888/Summary!$B$4</f>
        <v>0.00686666666666667</v>
      </c>
      <c r="E4888" s="15" t="n">
        <v>0</v>
      </c>
      <c r="F4888" s="2" t="s">
        <v>53</v>
      </c>
      <c r="G4888" s="2" t="s">
        <v>53</v>
      </c>
      <c r="H4888" s="2" t="str">
        <f aca="false">IF(AND(E4888&gt;=0.4,E4888&lt;=0.6),"Yes","No")</f>
        <v>No</v>
      </c>
      <c r="I4888" s="2" t="str">
        <f aca="false">IF(AND(F4888="No",G4888="No",H4888="Yes"),"Yes","No")</f>
        <v>No</v>
      </c>
      <c r="J4888" s="2"/>
      <c r="K4888" s="2"/>
    </row>
    <row r="4889" customFormat="false" ht="15" hidden="false" customHeight="false" outlineLevel="0" collapsed="false">
      <c r="A4889" s="2" t="s">
        <v>10389</v>
      </c>
      <c r="B4889" s="13" t="n">
        <v>104</v>
      </c>
      <c r="C4889" s="13" t="n">
        <v>104</v>
      </c>
      <c r="D4889" s="14" t="n">
        <f aca="false">C4889/Summary!$B$4</f>
        <v>0.00693333333333333</v>
      </c>
      <c r="E4889" s="15" t="n">
        <v>0.285714285714286</v>
      </c>
      <c r="F4889" s="2" t="s">
        <v>53</v>
      </c>
      <c r="G4889" s="2" t="s">
        <v>44</v>
      </c>
      <c r="H4889" s="2" t="str">
        <f aca="false">IF(AND(E4889&gt;=0.4,E4889&lt;=0.6),"Yes","No")</f>
        <v>No</v>
      </c>
      <c r="I4889" s="2" t="str">
        <f aca="false">IF(AND(F4889="No",G4889="No",H4889="Yes"),"Yes","No")</f>
        <v>No</v>
      </c>
      <c r="J4889" s="2"/>
      <c r="K4889" s="2"/>
    </row>
    <row r="4890" customFormat="false" ht="15" hidden="false" customHeight="false" outlineLevel="0" collapsed="false">
      <c r="A4890" s="2" t="s">
        <v>10390</v>
      </c>
      <c r="B4890" s="13" t="n">
        <v>104</v>
      </c>
      <c r="C4890" s="13" t="n">
        <v>104</v>
      </c>
      <c r="D4890" s="14" t="n">
        <f aca="false">C4890/Summary!$B$4</f>
        <v>0.00693333333333333</v>
      </c>
      <c r="E4890" s="15" t="n">
        <v>0.571428571428571</v>
      </c>
      <c r="F4890" s="2" t="s">
        <v>53</v>
      </c>
      <c r="G4890" s="2" t="s">
        <v>53</v>
      </c>
      <c r="H4890" s="2" t="str">
        <f aca="false">IF(AND(E4890&gt;=0.4,E4890&lt;=0.6),"Yes","No")</f>
        <v>Yes</v>
      </c>
      <c r="I4890" s="2" t="str">
        <f aca="false">IF(AND(F4890="No",G4890="No",H4890="Yes"),"Yes","No")</f>
        <v>No</v>
      </c>
      <c r="J4890" s="2"/>
      <c r="K4890" s="2"/>
    </row>
    <row r="4891" customFormat="false" ht="15" hidden="false" customHeight="false" outlineLevel="0" collapsed="false">
      <c r="A4891" s="2" t="s">
        <v>10391</v>
      </c>
      <c r="B4891" s="13" t="n">
        <v>104</v>
      </c>
      <c r="C4891" s="13" t="n">
        <v>104</v>
      </c>
      <c r="D4891" s="14" t="n">
        <f aca="false">C4891/Summary!$B$4</f>
        <v>0.00693333333333333</v>
      </c>
      <c r="E4891" s="15" t="n">
        <v>0.285714285714286</v>
      </c>
      <c r="F4891" s="2" t="s">
        <v>53</v>
      </c>
      <c r="G4891" s="2" t="s">
        <v>44</v>
      </c>
      <c r="H4891" s="2" t="str">
        <f aca="false">IF(AND(E4891&gt;=0.4,E4891&lt;=0.6),"Yes","No")</f>
        <v>No</v>
      </c>
      <c r="I4891" s="2" t="str">
        <f aca="false">IF(AND(F4891="No",G4891="No",H4891="Yes"),"Yes","No")</f>
        <v>No</v>
      </c>
      <c r="J4891" s="2"/>
      <c r="K4891" s="2"/>
    </row>
    <row r="4892" customFormat="false" ht="15" hidden="false" customHeight="false" outlineLevel="0" collapsed="false">
      <c r="A4892" s="2" t="s">
        <v>10392</v>
      </c>
      <c r="B4892" s="13" t="n">
        <v>104</v>
      </c>
      <c r="C4892" s="13" t="n">
        <v>104</v>
      </c>
      <c r="D4892" s="14" t="n">
        <f aca="false">C4892/Summary!$B$4</f>
        <v>0.00693333333333333</v>
      </c>
      <c r="E4892" s="15" t="n">
        <v>0.285714285714286</v>
      </c>
      <c r="F4892" s="2" t="s">
        <v>53</v>
      </c>
      <c r="G4892" s="2" t="s">
        <v>44</v>
      </c>
      <c r="H4892" s="2" t="str">
        <f aca="false">IF(AND(E4892&gt;=0.4,E4892&lt;=0.6),"Yes","No")</f>
        <v>No</v>
      </c>
      <c r="I4892" s="2" t="str">
        <f aca="false">IF(AND(F4892="No",G4892="No",H4892="Yes"),"Yes","No")</f>
        <v>No</v>
      </c>
      <c r="J4892" s="2"/>
      <c r="K4892" s="2"/>
    </row>
    <row r="4893" customFormat="false" ht="15" hidden="false" customHeight="false" outlineLevel="0" collapsed="false">
      <c r="A4893" s="2" t="s">
        <v>10393</v>
      </c>
      <c r="B4893" s="13" t="n">
        <v>104</v>
      </c>
      <c r="C4893" s="13" t="n">
        <v>104</v>
      </c>
      <c r="D4893" s="14" t="n">
        <f aca="false">C4893/Summary!$B$4</f>
        <v>0.00693333333333333</v>
      </c>
      <c r="E4893" s="15" t="n">
        <v>0.285714285714286</v>
      </c>
      <c r="F4893" s="2" t="s">
        <v>53</v>
      </c>
      <c r="G4893" s="2" t="s">
        <v>44</v>
      </c>
      <c r="H4893" s="2" t="str">
        <f aca="false">IF(AND(E4893&gt;=0.4,E4893&lt;=0.6),"Yes","No")</f>
        <v>No</v>
      </c>
      <c r="I4893" s="2" t="str">
        <f aca="false">IF(AND(F4893="No",G4893="No",H4893="Yes"),"Yes","No")</f>
        <v>No</v>
      </c>
      <c r="J4893" s="2"/>
      <c r="K4893" s="2"/>
    </row>
    <row r="4894" customFormat="false" ht="15" hidden="false" customHeight="false" outlineLevel="0" collapsed="false">
      <c r="A4894" s="2" t="s">
        <v>10394</v>
      </c>
      <c r="B4894" s="13" t="n">
        <v>104</v>
      </c>
      <c r="C4894" s="13" t="n">
        <v>104</v>
      </c>
      <c r="D4894" s="14" t="n">
        <f aca="false">C4894/Summary!$B$4</f>
        <v>0.00693333333333333</v>
      </c>
      <c r="E4894" s="15" t="n">
        <v>0.428571428571429</v>
      </c>
      <c r="F4894" s="2" t="s">
        <v>53</v>
      </c>
      <c r="G4894" s="2" t="s">
        <v>53</v>
      </c>
      <c r="H4894" s="2" t="str">
        <f aca="false">IF(AND(E4894&gt;=0.4,E4894&lt;=0.6),"Yes","No")</f>
        <v>Yes</v>
      </c>
      <c r="I4894" s="2" t="str">
        <f aca="false">IF(AND(F4894="No",G4894="No",H4894="Yes"),"Yes","No")</f>
        <v>No</v>
      </c>
      <c r="J4894" s="2"/>
      <c r="K4894" s="2"/>
    </row>
    <row r="4895" customFormat="false" ht="15" hidden="false" customHeight="false" outlineLevel="0" collapsed="false">
      <c r="A4895" s="2" t="s">
        <v>10395</v>
      </c>
      <c r="B4895" s="13" t="n">
        <v>104</v>
      </c>
      <c r="C4895" s="13" t="n">
        <v>104</v>
      </c>
      <c r="D4895" s="14" t="n">
        <f aca="false">C4895/Summary!$B$4</f>
        <v>0.00693333333333333</v>
      </c>
      <c r="E4895" s="15" t="n">
        <v>0.571428571428571</v>
      </c>
      <c r="F4895" s="2" t="s">
        <v>53</v>
      </c>
      <c r="G4895" s="2" t="s">
        <v>44</v>
      </c>
      <c r="H4895" s="2" t="str">
        <f aca="false">IF(AND(E4895&gt;=0.4,E4895&lt;=0.6),"Yes","No")</f>
        <v>Yes</v>
      </c>
      <c r="I4895" s="2" t="str">
        <f aca="false">IF(AND(F4895="No",G4895="No",H4895="Yes"),"Yes","No")</f>
        <v>No</v>
      </c>
      <c r="J4895" s="2"/>
      <c r="K4895" s="2"/>
    </row>
    <row r="4896" customFormat="false" ht="15" hidden="false" customHeight="false" outlineLevel="0" collapsed="false">
      <c r="A4896" s="2" t="s">
        <v>10396</v>
      </c>
      <c r="B4896" s="13" t="n">
        <v>104</v>
      </c>
      <c r="C4896" s="13" t="n">
        <v>104</v>
      </c>
      <c r="D4896" s="14" t="n">
        <f aca="false">C4896/Summary!$B$4</f>
        <v>0.00693333333333333</v>
      </c>
      <c r="E4896" s="15" t="n">
        <v>0.428571428571429</v>
      </c>
      <c r="F4896" s="2" t="s">
        <v>53</v>
      </c>
      <c r="G4896" s="2" t="s">
        <v>44</v>
      </c>
      <c r="H4896" s="2" t="str">
        <f aca="false">IF(AND(E4896&gt;=0.4,E4896&lt;=0.6),"Yes","No")</f>
        <v>Yes</v>
      </c>
      <c r="I4896" s="2" t="str">
        <f aca="false">IF(AND(F4896="No",G4896="No",H4896="Yes"),"Yes","No")</f>
        <v>No</v>
      </c>
      <c r="J4896" s="2"/>
      <c r="K4896" s="2"/>
    </row>
    <row r="4897" customFormat="false" ht="15" hidden="false" customHeight="false" outlineLevel="0" collapsed="false">
      <c r="A4897" s="2" t="s">
        <v>10397</v>
      </c>
      <c r="B4897" s="13" t="n">
        <v>104</v>
      </c>
      <c r="C4897" s="13" t="n">
        <v>104</v>
      </c>
      <c r="D4897" s="14" t="n">
        <f aca="false">C4897/Summary!$B$4</f>
        <v>0.00693333333333333</v>
      </c>
      <c r="E4897" s="15" t="n">
        <v>0.714285714285714</v>
      </c>
      <c r="F4897" s="2" t="s">
        <v>44</v>
      </c>
      <c r="G4897" s="2" t="s">
        <v>44</v>
      </c>
      <c r="H4897" s="2" t="str">
        <f aca="false">IF(AND(E4897&gt;=0.4,E4897&lt;=0.6),"Yes","No")</f>
        <v>No</v>
      </c>
      <c r="I4897" s="2" t="str">
        <f aca="false">IF(AND(F4897="No",G4897="No",H4897="Yes"),"Yes","No")</f>
        <v>No</v>
      </c>
      <c r="J4897" s="2"/>
      <c r="K4897" s="2"/>
    </row>
    <row r="4898" customFormat="false" ht="15" hidden="false" customHeight="false" outlineLevel="0" collapsed="false">
      <c r="A4898" s="2" t="s">
        <v>10398</v>
      </c>
      <c r="B4898" s="13" t="n">
        <v>104</v>
      </c>
      <c r="C4898" s="13" t="n">
        <v>104</v>
      </c>
      <c r="D4898" s="14" t="n">
        <f aca="false">C4898/Summary!$B$4</f>
        <v>0.00693333333333333</v>
      </c>
      <c r="E4898" s="15" t="n">
        <v>0.285714285714286</v>
      </c>
      <c r="F4898" s="2" t="s">
        <v>53</v>
      </c>
      <c r="G4898" s="2" t="s">
        <v>44</v>
      </c>
      <c r="H4898" s="2" t="str">
        <f aca="false">IF(AND(E4898&gt;=0.4,E4898&lt;=0.6),"Yes","No")</f>
        <v>No</v>
      </c>
      <c r="I4898" s="2" t="str">
        <f aca="false">IF(AND(F4898="No",G4898="No",H4898="Yes"),"Yes","No")</f>
        <v>No</v>
      </c>
      <c r="J4898" s="2"/>
      <c r="K4898" s="2"/>
    </row>
    <row r="4899" customFormat="false" ht="15" hidden="false" customHeight="false" outlineLevel="0" collapsed="false">
      <c r="A4899" s="2" t="s">
        <v>10399</v>
      </c>
      <c r="B4899" s="13" t="n">
        <v>104</v>
      </c>
      <c r="C4899" s="13" t="n">
        <v>103</v>
      </c>
      <c r="D4899" s="14" t="n">
        <f aca="false">C4899/Summary!$B$4</f>
        <v>0.00686666666666667</v>
      </c>
      <c r="E4899" s="15" t="n">
        <v>0.428571428571429</v>
      </c>
      <c r="F4899" s="2" t="s">
        <v>53</v>
      </c>
      <c r="G4899" s="2" t="s">
        <v>44</v>
      </c>
      <c r="H4899" s="2" t="str">
        <f aca="false">IF(AND(E4899&gt;=0.4,E4899&lt;=0.6),"Yes","No")</f>
        <v>Yes</v>
      </c>
      <c r="I4899" s="2" t="str">
        <f aca="false">IF(AND(F4899="No",G4899="No",H4899="Yes"),"Yes","No")</f>
        <v>No</v>
      </c>
      <c r="J4899" s="2"/>
      <c r="K4899" s="2"/>
    </row>
    <row r="4900" customFormat="false" ht="15" hidden="false" customHeight="false" outlineLevel="0" collapsed="false">
      <c r="A4900" s="2" t="s">
        <v>10400</v>
      </c>
      <c r="B4900" s="13" t="n">
        <v>104</v>
      </c>
      <c r="C4900" s="13" t="n">
        <v>103</v>
      </c>
      <c r="D4900" s="14" t="n">
        <f aca="false">C4900/Summary!$B$4</f>
        <v>0.00686666666666667</v>
      </c>
      <c r="E4900" s="15" t="n">
        <v>0.714285714285714</v>
      </c>
      <c r="F4900" s="2" t="s">
        <v>53</v>
      </c>
      <c r="G4900" s="2" t="s">
        <v>53</v>
      </c>
      <c r="H4900" s="2" t="str">
        <f aca="false">IF(AND(E4900&gt;=0.4,E4900&lt;=0.6),"Yes","No")</f>
        <v>No</v>
      </c>
      <c r="I4900" s="2" t="str">
        <f aca="false">IF(AND(F4900="No",G4900="No",H4900="Yes"),"Yes","No")</f>
        <v>No</v>
      </c>
      <c r="J4900" s="2"/>
      <c r="K4900" s="2"/>
    </row>
    <row r="4901" customFormat="false" ht="15" hidden="false" customHeight="false" outlineLevel="0" collapsed="false">
      <c r="A4901" s="2" t="s">
        <v>10401</v>
      </c>
      <c r="B4901" s="13" t="n">
        <v>104</v>
      </c>
      <c r="C4901" s="13" t="n">
        <v>103</v>
      </c>
      <c r="D4901" s="14" t="n">
        <f aca="false">C4901/Summary!$B$4</f>
        <v>0.00686666666666667</v>
      </c>
      <c r="E4901" s="15" t="n">
        <v>0.428571428571429</v>
      </c>
      <c r="F4901" s="2" t="s">
        <v>44</v>
      </c>
      <c r="G4901" s="2" t="s">
        <v>53</v>
      </c>
      <c r="H4901" s="2" t="str">
        <f aca="false">IF(AND(E4901&gt;=0.4,E4901&lt;=0.6),"Yes","No")</f>
        <v>Yes</v>
      </c>
      <c r="I4901" s="2" t="str">
        <f aca="false">IF(AND(F4901="No",G4901="No",H4901="Yes"),"Yes","No")</f>
        <v>No</v>
      </c>
      <c r="J4901" s="2"/>
      <c r="K4901" s="2"/>
    </row>
    <row r="4902" customFormat="false" ht="15" hidden="false" customHeight="false" outlineLevel="0" collapsed="false">
      <c r="A4902" s="2" t="s">
        <v>10402</v>
      </c>
      <c r="B4902" s="13" t="n">
        <v>104</v>
      </c>
      <c r="C4902" s="13" t="n">
        <v>103</v>
      </c>
      <c r="D4902" s="14" t="n">
        <f aca="false">C4902/Summary!$B$4</f>
        <v>0.00686666666666667</v>
      </c>
      <c r="E4902" s="15" t="n">
        <v>0.571428571428571</v>
      </c>
      <c r="F4902" s="2" t="s">
        <v>53</v>
      </c>
      <c r="G4902" s="2" t="s">
        <v>44</v>
      </c>
      <c r="H4902" s="2" t="str">
        <f aca="false">IF(AND(E4902&gt;=0.4,E4902&lt;=0.6),"Yes","No")</f>
        <v>Yes</v>
      </c>
      <c r="I4902" s="2" t="str">
        <f aca="false">IF(AND(F4902="No",G4902="No",H4902="Yes"),"Yes","No")</f>
        <v>No</v>
      </c>
      <c r="J4902" s="2"/>
      <c r="K4902" s="2"/>
    </row>
    <row r="4903" customFormat="false" ht="15" hidden="false" customHeight="false" outlineLevel="0" collapsed="false">
      <c r="A4903" s="2" t="s">
        <v>10403</v>
      </c>
      <c r="B4903" s="13" t="n">
        <v>104</v>
      </c>
      <c r="C4903" s="13" t="n">
        <v>104</v>
      </c>
      <c r="D4903" s="14" t="n">
        <f aca="false">C4903/Summary!$B$4</f>
        <v>0.00693333333333333</v>
      </c>
      <c r="E4903" s="15" t="n">
        <v>0.857142857142857</v>
      </c>
      <c r="F4903" s="2" t="s">
        <v>53</v>
      </c>
      <c r="G4903" s="2" t="s">
        <v>53</v>
      </c>
      <c r="H4903" s="2" t="str">
        <f aca="false">IF(AND(E4903&gt;=0.4,E4903&lt;=0.6),"Yes","No")</f>
        <v>No</v>
      </c>
      <c r="I4903" s="2" t="str">
        <f aca="false">IF(AND(F4903="No",G4903="No",H4903="Yes"),"Yes","No")</f>
        <v>No</v>
      </c>
      <c r="J4903" s="2"/>
      <c r="K4903" s="2"/>
    </row>
    <row r="4904" customFormat="false" ht="15" hidden="false" customHeight="false" outlineLevel="0" collapsed="false">
      <c r="A4904" s="2" t="s">
        <v>10404</v>
      </c>
      <c r="B4904" s="13" t="n">
        <v>104</v>
      </c>
      <c r="C4904" s="13" t="n">
        <v>104</v>
      </c>
      <c r="D4904" s="14" t="n">
        <f aca="false">C4904/Summary!$B$4</f>
        <v>0.00693333333333333</v>
      </c>
      <c r="E4904" s="15" t="n">
        <v>0.571428571428571</v>
      </c>
      <c r="F4904" s="2" t="s">
        <v>53</v>
      </c>
      <c r="G4904" s="2" t="s">
        <v>53</v>
      </c>
      <c r="H4904" s="2" t="str">
        <f aca="false">IF(AND(E4904&gt;=0.4,E4904&lt;=0.6),"Yes","No")</f>
        <v>Yes</v>
      </c>
      <c r="I4904" s="2" t="str">
        <f aca="false">IF(AND(F4904="No",G4904="No",H4904="Yes"),"Yes","No")</f>
        <v>No</v>
      </c>
      <c r="J4904" s="2"/>
      <c r="K4904" s="2"/>
    </row>
    <row r="4905" customFormat="false" ht="15" hidden="false" customHeight="false" outlineLevel="0" collapsed="false">
      <c r="A4905" s="2" t="s">
        <v>10405</v>
      </c>
      <c r="B4905" s="13" t="n">
        <v>104</v>
      </c>
      <c r="C4905" s="13" t="n">
        <v>103</v>
      </c>
      <c r="D4905" s="14" t="n">
        <f aca="false">C4905/Summary!$B$4</f>
        <v>0.00686666666666667</v>
      </c>
      <c r="E4905" s="15" t="n">
        <v>0.571428571428571</v>
      </c>
      <c r="F4905" s="2" t="s">
        <v>53</v>
      </c>
      <c r="G4905" s="2" t="s">
        <v>44</v>
      </c>
      <c r="H4905" s="2" t="str">
        <f aca="false">IF(AND(E4905&gt;=0.4,E4905&lt;=0.6),"Yes","No")</f>
        <v>Yes</v>
      </c>
      <c r="I4905" s="2" t="str">
        <f aca="false">IF(AND(F4905="No",G4905="No",H4905="Yes"),"Yes","No")</f>
        <v>No</v>
      </c>
      <c r="J4905" s="2"/>
      <c r="K4905" s="2"/>
    </row>
    <row r="4906" customFormat="false" ht="15" hidden="false" customHeight="false" outlineLevel="0" collapsed="false">
      <c r="A4906" s="2" t="s">
        <v>10406</v>
      </c>
      <c r="B4906" s="13" t="n">
        <v>104</v>
      </c>
      <c r="C4906" s="13" t="n">
        <v>104</v>
      </c>
      <c r="D4906" s="14" t="n">
        <f aca="false">C4906/Summary!$B$4</f>
        <v>0.00693333333333333</v>
      </c>
      <c r="E4906" s="15" t="n">
        <v>0.571428571428571</v>
      </c>
      <c r="F4906" s="2" t="s">
        <v>53</v>
      </c>
      <c r="G4906" s="2" t="s">
        <v>53</v>
      </c>
      <c r="H4906" s="2" t="str">
        <f aca="false">IF(AND(E4906&gt;=0.4,E4906&lt;=0.6),"Yes","No")</f>
        <v>Yes</v>
      </c>
      <c r="I4906" s="2" t="str">
        <f aca="false">IF(AND(F4906="No",G4906="No",H4906="Yes"),"Yes","No")</f>
        <v>No</v>
      </c>
      <c r="J4906" s="2"/>
      <c r="K4906" s="2"/>
    </row>
    <row r="4907" customFormat="false" ht="15" hidden="false" customHeight="false" outlineLevel="0" collapsed="false">
      <c r="A4907" s="2" t="s">
        <v>10407</v>
      </c>
      <c r="B4907" s="13" t="n">
        <v>104</v>
      </c>
      <c r="C4907" s="13" t="n">
        <v>104</v>
      </c>
      <c r="D4907" s="14" t="n">
        <f aca="false">C4907/Summary!$B$4</f>
        <v>0.00693333333333333</v>
      </c>
      <c r="E4907" s="15" t="n">
        <v>0.571428571428571</v>
      </c>
      <c r="F4907" s="2" t="s">
        <v>44</v>
      </c>
      <c r="G4907" s="2" t="s">
        <v>53</v>
      </c>
      <c r="H4907" s="2" t="str">
        <f aca="false">IF(AND(E4907&gt;=0.4,E4907&lt;=0.6),"Yes","No")</f>
        <v>Yes</v>
      </c>
      <c r="I4907" s="2" t="str">
        <f aca="false">IF(AND(F4907="No",G4907="No",H4907="Yes"),"Yes","No")</f>
        <v>No</v>
      </c>
      <c r="J4907" s="2"/>
      <c r="K4907" s="2"/>
    </row>
    <row r="4908" customFormat="false" ht="15" hidden="false" customHeight="false" outlineLevel="0" collapsed="false">
      <c r="A4908" s="2" t="s">
        <v>10408</v>
      </c>
      <c r="B4908" s="13" t="n">
        <v>104</v>
      </c>
      <c r="C4908" s="13" t="n">
        <v>104</v>
      </c>
      <c r="D4908" s="14" t="n">
        <f aca="false">C4908/Summary!$B$4</f>
        <v>0.00693333333333333</v>
      </c>
      <c r="E4908" s="15" t="n">
        <v>0.428571428571429</v>
      </c>
      <c r="F4908" s="2" t="s">
        <v>53</v>
      </c>
      <c r="G4908" s="2" t="s">
        <v>44</v>
      </c>
      <c r="H4908" s="2" t="str">
        <f aca="false">IF(AND(E4908&gt;=0.4,E4908&lt;=0.6),"Yes","No")</f>
        <v>Yes</v>
      </c>
      <c r="I4908" s="2" t="str">
        <f aca="false">IF(AND(F4908="No",G4908="No",H4908="Yes"),"Yes","No")</f>
        <v>No</v>
      </c>
      <c r="J4908" s="2"/>
      <c r="K4908" s="2"/>
    </row>
    <row r="4909" customFormat="false" ht="15" hidden="false" customHeight="false" outlineLevel="0" collapsed="false">
      <c r="A4909" s="2" t="s">
        <v>10409</v>
      </c>
      <c r="B4909" s="13" t="n">
        <v>104</v>
      </c>
      <c r="C4909" s="13" t="n">
        <v>104</v>
      </c>
      <c r="D4909" s="14" t="n">
        <f aca="false">C4909/Summary!$B$4</f>
        <v>0.00693333333333333</v>
      </c>
      <c r="E4909" s="15" t="n">
        <v>0.571428571428571</v>
      </c>
      <c r="F4909" s="2" t="s">
        <v>53</v>
      </c>
      <c r="G4909" s="2" t="s">
        <v>44</v>
      </c>
      <c r="H4909" s="2" t="str">
        <f aca="false">IF(AND(E4909&gt;=0.4,E4909&lt;=0.6),"Yes","No")</f>
        <v>Yes</v>
      </c>
      <c r="I4909" s="2" t="str">
        <f aca="false">IF(AND(F4909="No",G4909="No",H4909="Yes"),"Yes","No")</f>
        <v>No</v>
      </c>
      <c r="J4909" s="2"/>
      <c r="K4909" s="2"/>
    </row>
    <row r="4910" customFormat="false" ht="15" hidden="false" customHeight="false" outlineLevel="0" collapsed="false">
      <c r="A4910" s="2" t="s">
        <v>10410</v>
      </c>
      <c r="B4910" s="13" t="n">
        <v>104</v>
      </c>
      <c r="C4910" s="13" t="n">
        <v>103</v>
      </c>
      <c r="D4910" s="14" t="n">
        <f aca="false">C4910/Summary!$B$4</f>
        <v>0.00686666666666667</v>
      </c>
      <c r="E4910" s="15" t="n">
        <v>0.714285714285714</v>
      </c>
      <c r="F4910" s="2" t="s">
        <v>53</v>
      </c>
      <c r="G4910" s="2" t="s">
        <v>53</v>
      </c>
      <c r="H4910" s="2" t="str">
        <f aca="false">IF(AND(E4910&gt;=0.4,E4910&lt;=0.6),"Yes","No")</f>
        <v>No</v>
      </c>
      <c r="I4910" s="2" t="str">
        <f aca="false">IF(AND(F4910="No",G4910="No",H4910="Yes"),"Yes","No")</f>
        <v>No</v>
      </c>
      <c r="J4910" s="2"/>
      <c r="K4910" s="2"/>
    </row>
    <row r="4911" customFormat="false" ht="15" hidden="false" customHeight="false" outlineLevel="0" collapsed="false">
      <c r="A4911" s="2" t="s">
        <v>10411</v>
      </c>
      <c r="B4911" s="13" t="n">
        <v>104</v>
      </c>
      <c r="C4911" s="13" t="n">
        <v>104</v>
      </c>
      <c r="D4911" s="14" t="n">
        <f aca="false">C4911/Summary!$B$4</f>
        <v>0.00693333333333333</v>
      </c>
      <c r="E4911" s="15" t="n">
        <v>0.571428571428571</v>
      </c>
      <c r="F4911" s="2" t="s">
        <v>53</v>
      </c>
      <c r="G4911" s="2" t="s">
        <v>53</v>
      </c>
      <c r="H4911" s="2" t="str">
        <f aca="false">IF(AND(E4911&gt;=0.4,E4911&lt;=0.6),"Yes","No")</f>
        <v>Yes</v>
      </c>
      <c r="I4911" s="2" t="str">
        <f aca="false">IF(AND(F4911="No",G4911="No",H4911="Yes"),"Yes","No")</f>
        <v>No</v>
      </c>
      <c r="J4911" s="2"/>
      <c r="K4911" s="2"/>
    </row>
    <row r="4912" customFormat="false" ht="15" hidden="false" customHeight="false" outlineLevel="0" collapsed="false">
      <c r="A4912" s="2" t="s">
        <v>10412</v>
      </c>
      <c r="B4912" s="13" t="n">
        <v>104</v>
      </c>
      <c r="C4912" s="13" t="n">
        <v>104</v>
      </c>
      <c r="D4912" s="14" t="n">
        <f aca="false">C4912/Summary!$B$4</f>
        <v>0.00693333333333333</v>
      </c>
      <c r="E4912" s="15" t="n">
        <v>0.571428571428571</v>
      </c>
      <c r="F4912" s="2" t="s">
        <v>53</v>
      </c>
      <c r="G4912" s="2" t="s">
        <v>53</v>
      </c>
      <c r="H4912" s="2" t="str">
        <f aca="false">IF(AND(E4912&gt;=0.4,E4912&lt;=0.6),"Yes","No")</f>
        <v>Yes</v>
      </c>
      <c r="I4912" s="2" t="str">
        <f aca="false">IF(AND(F4912="No",G4912="No",H4912="Yes"),"Yes","No")</f>
        <v>No</v>
      </c>
      <c r="J4912" s="2"/>
      <c r="K4912" s="2"/>
    </row>
    <row r="4913" customFormat="false" ht="15" hidden="false" customHeight="false" outlineLevel="0" collapsed="false">
      <c r="A4913" s="2" t="s">
        <v>10413</v>
      </c>
      <c r="B4913" s="13" t="n">
        <v>104</v>
      </c>
      <c r="C4913" s="13" t="n">
        <v>104</v>
      </c>
      <c r="D4913" s="14" t="n">
        <f aca="false">C4913/Summary!$B$4</f>
        <v>0.00693333333333333</v>
      </c>
      <c r="E4913" s="15" t="n">
        <v>0.571428571428571</v>
      </c>
      <c r="F4913" s="2" t="s">
        <v>53</v>
      </c>
      <c r="G4913" s="2" t="s">
        <v>44</v>
      </c>
      <c r="H4913" s="2" t="str">
        <f aca="false">IF(AND(E4913&gt;=0.4,E4913&lt;=0.6),"Yes","No")</f>
        <v>Yes</v>
      </c>
      <c r="I4913" s="2" t="str">
        <f aca="false">IF(AND(F4913="No",G4913="No",H4913="Yes"),"Yes","No")</f>
        <v>No</v>
      </c>
      <c r="J4913" s="2"/>
      <c r="K4913" s="2"/>
    </row>
    <row r="4914" customFormat="false" ht="15" hidden="false" customHeight="false" outlineLevel="0" collapsed="false">
      <c r="A4914" s="2" t="s">
        <v>10414</v>
      </c>
      <c r="B4914" s="13" t="n">
        <v>104</v>
      </c>
      <c r="C4914" s="13" t="n">
        <v>104</v>
      </c>
      <c r="D4914" s="14" t="n">
        <f aca="false">C4914/Summary!$B$4</f>
        <v>0.00693333333333333</v>
      </c>
      <c r="E4914" s="15" t="n">
        <v>0.714285714285714</v>
      </c>
      <c r="F4914" s="2" t="s">
        <v>53</v>
      </c>
      <c r="G4914" s="2" t="s">
        <v>53</v>
      </c>
      <c r="H4914" s="2" t="str">
        <f aca="false">IF(AND(E4914&gt;=0.4,E4914&lt;=0.6),"Yes","No")</f>
        <v>No</v>
      </c>
      <c r="I4914" s="2" t="str">
        <f aca="false">IF(AND(F4914="No",G4914="No",H4914="Yes"),"Yes","No")</f>
        <v>No</v>
      </c>
      <c r="J4914" s="2"/>
      <c r="K4914" s="2"/>
    </row>
    <row r="4915" customFormat="false" ht="15" hidden="false" customHeight="false" outlineLevel="0" collapsed="false">
      <c r="A4915" s="2" t="s">
        <v>10415</v>
      </c>
      <c r="B4915" s="13" t="n">
        <v>104</v>
      </c>
      <c r="C4915" s="13" t="n">
        <v>104</v>
      </c>
      <c r="D4915" s="14" t="n">
        <f aca="false">C4915/Summary!$B$4</f>
        <v>0.00693333333333333</v>
      </c>
      <c r="E4915" s="15" t="n">
        <v>0.571428571428571</v>
      </c>
      <c r="F4915" s="2" t="s">
        <v>53</v>
      </c>
      <c r="G4915" s="2" t="s">
        <v>53</v>
      </c>
      <c r="H4915" s="2" t="str">
        <f aca="false">IF(AND(E4915&gt;=0.4,E4915&lt;=0.6),"Yes","No")</f>
        <v>Yes</v>
      </c>
      <c r="I4915" s="2" t="str">
        <f aca="false">IF(AND(F4915="No",G4915="No",H4915="Yes"),"Yes","No")</f>
        <v>No</v>
      </c>
      <c r="J4915" s="2"/>
      <c r="K4915" s="2"/>
    </row>
    <row r="4916" customFormat="false" ht="15" hidden="false" customHeight="false" outlineLevel="0" collapsed="false">
      <c r="A4916" s="2" t="s">
        <v>10416</v>
      </c>
      <c r="B4916" s="13" t="n">
        <v>104</v>
      </c>
      <c r="C4916" s="13" t="n">
        <v>104</v>
      </c>
      <c r="D4916" s="14" t="n">
        <f aca="false">C4916/Summary!$B$4</f>
        <v>0.00693333333333333</v>
      </c>
      <c r="E4916" s="15" t="n">
        <v>0.714285714285714</v>
      </c>
      <c r="F4916" s="2" t="s">
        <v>53</v>
      </c>
      <c r="G4916" s="2" t="s">
        <v>44</v>
      </c>
      <c r="H4916" s="2" t="str">
        <f aca="false">IF(AND(E4916&gt;=0.4,E4916&lt;=0.6),"Yes","No")</f>
        <v>No</v>
      </c>
      <c r="I4916" s="2" t="str">
        <f aca="false">IF(AND(F4916="No",G4916="No",H4916="Yes"),"Yes","No")</f>
        <v>No</v>
      </c>
      <c r="J4916" s="2"/>
      <c r="K4916" s="2"/>
    </row>
    <row r="4917" customFormat="false" ht="15" hidden="false" customHeight="false" outlineLevel="0" collapsed="false">
      <c r="A4917" s="2" t="s">
        <v>10417</v>
      </c>
      <c r="B4917" s="13" t="n">
        <v>104</v>
      </c>
      <c r="C4917" s="13" t="n">
        <v>104</v>
      </c>
      <c r="D4917" s="14" t="n">
        <f aca="false">C4917/Summary!$B$4</f>
        <v>0.00693333333333333</v>
      </c>
      <c r="E4917" s="15" t="n">
        <v>0.428571428571429</v>
      </c>
      <c r="F4917" s="2" t="s">
        <v>53</v>
      </c>
      <c r="G4917" s="2" t="s">
        <v>44</v>
      </c>
      <c r="H4917" s="2" t="str">
        <f aca="false">IF(AND(E4917&gt;=0.4,E4917&lt;=0.6),"Yes","No")</f>
        <v>Yes</v>
      </c>
      <c r="I4917" s="2" t="str">
        <f aca="false">IF(AND(F4917="No",G4917="No",H4917="Yes"),"Yes","No")</f>
        <v>No</v>
      </c>
      <c r="J4917" s="2"/>
      <c r="K4917" s="2"/>
    </row>
    <row r="4918" customFormat="false" ht="15" hidden="false" customHeight="false" outlineLevel="0" collapsed="false">
      <c r="A4918" s="2" t="s">
        <v>10418</v>
      </c>
      <c r="B4918" s="13" t="n">
        <v>104</v>
      </c>
      <c r="C4918" s="13" t="n">
        <v>104</v>
      </c>
      <c r="D4918" s="14" t="n">
        <f aca="false">C4918/Summary!$B$4</f>
        <v>0.00693333333333333</v>
      </c>
      <c r="E4918" s="15" t="n">
        <v>0.857142857142857</v>
      </c>
      <c r="F4918" s="2" t="s">
        <v>53</v>
      </c>
      <c r="G4918" s="2" t="s">
        <v>53</v>
      </c>
      <c r="H4918" s="2" t="str">
        <f aca="false">IF(AND(E4918&gt;=0.4,E4918&lt;=0.6),"Yes","No")</f>
        <v>No</v>
      </c>
      <c r="I4918" s="2" t="str">
        <f aca="false">IF(AND(F4918="No",G4918="No",H4918="Yes"),"Yes","No")</f>
        <v>No</v>
      </c>
      <c r="J4918" s="2"/>
      <c r="K4918" s="2"/>
    </row>
    <row r="4919" customFormat="false" ht="15" hidden="false" customHeight="false" outlineLevel="0" collapsed="false">
      <c r="A4919" s="2" t="s">
        <v>10419</v>
      </c>
      <c r="B4919" s="13" t="n">
        <v>104</v>
      </c>
      <c r="C4919" s="13" t="n">
        <v>104</v>
      </c>
      <c r="D4919" s="14" t="n">
        <f aca="false">C4919/Summary!$B$4</f>
        <v>0.00693333333333333</v>
      </c>
      <c r="E4919" s="15" t="n">
        <v>0.285714285714286</v>
      </c>
      <c r="F4919" s="2" t="s">
        <v>53</v>
      </c>
      <c r="G4919" s="2" t="s">
        <v>44</v>
      </c>
      <c r="H4919" s="2" t="str">
        <f aca="false">IF(AND(E4919&gt;=0.4,E4919&lt;=0.6),"Yes","No")</f>
        <v>No</v>
      </c>
      <c r="I4919" s="2" t="str">
        <f aca="false">IF(AND(F4919="No",G4919="No",H4919="Yes"),"Yes","No")</f>
        <v>No</v>
      </c>
      <c r="J4919" s="2"/>
      <c r="K4919" s="2"/>
    </row>
    <row r="4920" customFormat="false" ht="15" hidden="false" customHeight="false" outlineLevel="0" collapsed="false">
      <c r="A4920" s="2" t="s">
        <v>10420</v>
      </c>
      <c r="B4920" s="13" t="n">
        <v>104</v>
      </c>
      <c r="C4920" s="13" t="n">
        <v>104</v>
      </c>
      <c r="D4920" s="14" t="n">
        <f aca="false">C4920/Summary!$B$4</f>
        <v>0.00693333333333333</v>
      </c>
      <c r="E4920" s="15" t="n">
        <v>0.857142857142857</v>
      </c>
      <c r="F4920" s="2" t="s">
        <v>53</v>
      </c>
      <c r="G4920" s="2" t="s">
        <v>53</v>
      </c>
      <c r="H4920" s="2" t="str">
        <f aca="false">IF(AND(E4920&gt;=0.4,E4920&lt;=0.6),"Yes","No")</f>
        <v>No</v>
      </c>
      <c r="I4920" s="2" t="str">
        <f aca="false">IF(AND(F4920="No",G4920="No",H4920="Yes"),"Yes","No")</f>
        <v>No</v>
      </c>
      <c r="J4920" s="2"/>
      <c r="K4920" s="2"/>
    </row>
    <row r="4921" customFormat="false" ht="15" hidden="false" customHeight="false" outlineLevel="0" collapsed="false">
      <c r="A4921" s="2" t="s">
        <v>10421</v>
      </c>
      <c r="B4921" s="13" t="n">
        <v>104</v>
      </c>
      <c r="C4921" s="13" t="n">
        <v>104</v>
      </c>
      <c r="D4921" s="14" t="n">
        <f aca="false">C4921/Summary!$B$4</f>
        <v>0.00693333333333333</v>
      </c>
      <c r="E4921" s="15" t="n">
        <v>0.571428571428571</v>
      </c>
      <c r="F4921" s="2" t="s">
        <v>53</v>
      </c>
      <c r="G4921" s="2" t="s">
        <v>44</v>
      </c>
      <c r="H4921" s="2" t="str">
        <f aca="false">IF(AND(E4921&gt;=0.4,E4921&lt;=0.6),"Yes","No")</f>
        <v>Yes</v>
      </c>
      <c r="I4921" s="2" t="str">
        <f aca="false">IF(AND(F4921="No",G4921="No",H4921="Yes"),"Yes","No")</f>
        <v>No</v>
      </c>
      <c r="J4921" s="2"/>
      <c r="K4921" s="2"/>
    </row>
    <row r="4922" customFormat="false" ht="15" hidden="false" customHeight="false" outlineLevel="0" collapsed="false">
      <c r="A4922" s="2" t="s">
        <v>10422</v>
      </c>
      <c r="B4922" s="13" t="n">
        <v>104</v>
      </c>
      <c r="C4922" s="13" t="n">
        <v>104</v>
      </c>
      <c r="D4922" s="14" t="n">
        <f aca="false">C4922/Summary!$B$4</f>
        <v>0.00693333333333333</v>
      </c>
      <c r="E4922" s="15" t="n">
        <v>0.714285714285714</v>
      </c>
      <c r="F4922" s="2" t="s">
        <v>53</v>
      </c>
      <c r="G4922" s="2" t="s">
        <v>44</v>
      </c>
      <c r="H4922" s="2" t="str">
        <f aca="false">IF(AND(E4922&gt;=0.4,E4922&lt;=0.6),"Yes","No")</f>
        <v>No</v>
      </c>
      <c r="I4922" s="2" t="str">
        <f aca="false">IF(AND(F4922="No",G4922="No",H4922="Yes"),"Yes","No")</f>
        <v>No</v>
      </c>
      <c r="J4922" s="2"/>
      <c r="K4922" s="2"/>
    </row>
    <row r="4923" customFormat="false" ht="15" hidden="false" customHeight="false" outlineLevel="0" collapsed="false">
      <c r="A4923" s="2" t="s">
        <v>10423</v>
      </c>
      <c r="B4923" s="13" t="n">
        <v>104</v>
      </c>
      <c r="C4923" s="13" t="n">
        <v>104</v>
      </c>
      <c r="D4923" s="14" t="n">
        <f aca="false">C4923/Summary!$B$4</f>
        <v>0.00693333333333333</v>
      </c>
      <c r="E4923" s="15" t="n">
        <v>0.714285714285714</v>
      </c>
      <c r="F4923" s="2" t="s">
        <v>53</v>
      </c>
      <c r="G4923" s="2" t="s">
        <v>44</v>
      </c>
      <c r="H4923" s="2" t="str">
        <f aca="false">IF(AND(E4923&gt;=0.4,E4923&lt;=0.6),"Yes","No")</f>
        <v>No</v>
      </c>
      <c r="I4923" s="2" t="str">
        <f aca="false">IF(AND(F4923="No",G4923="No",H4923="Yes"),"Yes","No")</f>
        <v>No</v>
      </c>
      <c r="J4923" s="2"/>
      <c r="K4923" s="2"/>
    </row>
    <row r="4924" customFormat="false" ht="15" hidden="false" customHeight="false" outlineLevel="0" collapsed="false">
      <c r="A4924" s="2" t="s">
        <v>10424</v>
      </c>
      <c r="B4924" s="13" t="n">
        <v>104</v>
      </c>
      <c r="C4924" s="13" t="n">
        <v>103</v>
      </c>
      <c r="D4924" s="14" t="n">
        <f aca="false">C4924/Summary!$B$4</f>
        <v>0.00686666666666667</v>
      </c>
      <c r="E4924" s="15" t="n">
        <v>0.857142857142857</v>
      </c>
      <c r="F4924" s="2" t="s">
        <v>53</v>
      </c>
      <c r="G4924" s="2" t="s">
        <v>44</v>
      </c>
      <c r="H4924" s="2" t="str">
        <f aca="false">IF(AND(E4924&gt;=0.4,E4924&lt;=0.6),"Yes","No")</f>
        <v>No</v>
      </c>
      <c r="I4924" s="2" t="str">
        <f aca="false">IF(AND(F4924="No",G4924="No",H4924="Yes"),"Yes","No")</f>
        <v>No</v>
      </c>
      <c r="J4924" s="2"/>
      <c r="K4924" s="2"/>
    </row>
    <row r="4925" customFormat="false" ht="15" hidden="false" customHeight="false" outlineLevel="0" collapsed="false">
      <c r="A4925" s="2" t="s">
        <v>10425</v>
      </c>
      <c r="B4925" s="13" t="n">
        <v>104</v>
      </c>
      <c r="C4925" s="13" t="n">
        <v>104</v>
      </c>
      <c r="D4925" s="14" t="n">
        <f aca="false">C4925/Summary!$B$4</f>
        <v>0.00693333333333333</v>
      </c>
      <c r="E4925" s="15" t="n">
        <v>0.857142857142857</v>
      </c>
      <c r="F4925" s="2" t="s">
        <v>53</v>
      </c>
      <c r="G4925" s="2" t="s">
        <v>53</v>
      </c>
      <c r="H4925" s="2" t="str">
        <f aca="false">IF(AND(E4925&gt;=0.4,E4925&lt;=0.6),"Yes","No")</f>
        <v>No</v>
      </c>
      <c r="I4925" s="2" t="str">
        <f aca="false">IF(AND(F4925="No",G4925="No",H4925="Yes"),"Yes","No")</f>
        <v>No</v>
      </c>
      <c r="J4925" s="2"/>
      <c r="K4925" s="2"/>
    </row>
    <row r="4926" customFormat="false" ht="15" hidden="false" customHeight="false" outlineLevel="0" collapsed="false">
      <c r="A4926" s="2" t="s">
        <v>10426</v>
      </c>
      <c r="B4926" s="13" t="n">
        <v>104</v>
      </c>
      <c r="C4926" s="13" t="n">
        <v>104</v>
      </c>
      <c r="D4926" s="14" t="n">
        <f aca="false">C4926/Summary!$B$4</f>
        <v>0.00693333333333333</v>
      </c>
      <c r="E4926" s="15" t="n">
        <v>0.571428571428571</v>
      </c>
      <c r="F4926" s="2" t="s">
        <v>53</v>
      </c>
      <c r="G4926" s="2" t="s">
        <v>44</v>
      </c>
      <c r="H4926" s="2" t="str">
        <f aca="false">IF(AND(E4926&gt;=0.4,E4926&lt;=0.6),"Yes","No")</f>
        <v>Yes</v>
      </c>
      <c r="I4926" s="2" t="str">
        <f aca="false">IF(AND(F4926="No",G4926="No",H4926="Yes"),"Yes","No")</f>
        <v>No</v>
      </c>
      <c r="J4926" s="2"/>
      <c r="K4926" s="2"/>
    </row>
    <row r="4927" customFormat="false" ht="15" hidden="false" customHeight="false" outlineLevel="0" collapsed="false">
      <c r="A4927" s="2" t="s">
        <v>10427</v>
      </c>
      <c r="B4927" s="13" t="n">
        <v>104</v>
      </c>
      <c r="C4927" s="13" t="n">
        <v>104</v>
      </c>
      <c r="D4927" s="14" t="n">
        <f aca="false">C4927/Summary!$B$4</f>
        <v>0.00693333333333333</v>
      </c>
      <c r="E4927" s="15" t="n">
        <v>0.714285714285714</v>
      </c>
      <c r="F4927" s="2" t="s">
        <v>53</v>
      </c>
      <c r="G4927" s="2" t="s">
        <v>44</v>
      </c>
      <c r="H4927" s="2" t="str">
        <f aca="false">IF(AND(E4927&gt;=0.4,E4927&lt;=0.6),"Yes","No")</f>
        <v>No</v>
      </c>
      <c r="I4927" s="2" t="str">
        <f aca="false">IF(AND(F4927="No",G4927="No",H4927="Yes"),"Yes","No")</f>
        <v>No</v>
      </c>
      <c r="J4927" s="2"/>
      <c r="K4927" s="2"/>
    </row>
    <row r="4928" customFormat="false" ht="15" hidden="false" customHeight="false" outlineLevel="0" collapsed="false">
      <c r="A4928" s="2" t="s">
        <v>10428</v>
      </c>
      <c r="B4928" s="13" t="n">
        <v>104</v>
      </c>
      <c r="C4928" s="13" t="n">
        <v>104</v>
      </c>
      <c r="D4928" s="14" t="n">
        <f aca="false">C4928/Summary!$B$4</f>
        <v>0.00693333333333333</v>
      </c>
      <c r="E4928" s="15" t="n">
        <v>0.571428571428571</v>
      </c>
      <c r="F4928" s="2" t="s">
        <v>53</v>
      </c>
      <c r="G4928" s="2" t="s">
        <v>44</v>
      </c>
      <c r="H4928" s="2" t="str">
        <f aca="false">IF(AND(E4928&gt;=0.4,E4928&lt;=0.6),"Yes","No")</f>
        <v>Yes</v>
      </c>
      <c r="I4928" s="2" t="str">
        <f aca="false">IF(AND(F4928="No",G4928="No",H4928="Yes"),"Yes","No")</f>
        <v>No</v>
      </c>
      <c r="J4928" s="2"/>
      <c r="K4928" s="2"/>
    </row>
    <row r="4929" customFormat="false" ht="15" hidden="false" customHeight="false" outlineLevel="0" collapsed="false">
      <c r="A4929" s="2" t="s">
        <v>10429</v>
      </c>
      <c r="B4929" s="13" t="n">
        <v>104</v>
      </c>
      <c r="C4929" s="13" t="n">
        <v>103</v>
      </c>
      <c r="D4929" s="14" t="n">
        <f aca="false">C4929/Summary!$B$4</f>
        <v>0.00686666666666667</v>
      </c>
      <c r="E4929" s="15" t="n">
        <v>0.857142857142857</v>
      </c>
      <c r="F4929" s="2" t="s">
        <v>53</v>
      </c>
      <c r="G4929" s="2" t="s">
        <v>44</v>
      </c>
      <c r="H4929" s="2" t="str">
        <f aca="false">IF(AND(E4929&gt;=0.4,E4929&lt;=0.6),"Yes","No")</f>
        <v>No</v>
      </c>
      <c r="I4929" s="2" t="str">
        <f aca="false">IF(AND(F4929="No",G4929="No",H4929="Yes"),"Yes","No")</f>
        <v>No</v>
      </c>
      <c r="J4929" s="2"/>
      <c r="K4929" s="2"/>
    </row>
    <row r="4930" customFormat="false" ht="15" hidden="false" customHeight="false" outlineLevel="0" collapsed="false">
      <c r="A4930" s="2" t="s">
        <v>10430</v>
      </c>
      <c r="B4930" s="13" t="n">
        <v>104</v>
      </c>
      <c r="C4930" s="13" t="n">
        <v>104</v>
      </c>
      <c r="D4930" s="14" t="n">
        <f aca="false">C4930/Summary!$B$4</f>
        <v>0.00693333333333333</v>
      </c>
      <c r="E4930" s="15" t="n">
        <v>0.714285714285714</v>
      </c>
      <c r="F4930" s="2" t="s">
        <v>53</v>
      </c>
      <c r="G4930" s="2" t="s">
        <v>53</v>
      </c>
      <c r="H4930" s="2" t="str">
        <f aca="false">IF(AND(E4930&gt;=0.4,E4930&lt;=0.6),"Yes","No")</f>
        <v>No</v>
      </c>
      <c r="I4930" s="2" t="str">
        <f aca="false">IF(AND(F4930="No",G4930="No",H4930="Yes"),"Yes","No")</f>
        <v>No</v>
      </c>
      <c r="J4930" s="2"/>
      <c r="K4930" s="2"/>
    </row>
    <row r="4931" customFormat="false" ht="15" hidden="false" customHeight="false" outlineLevel="0" collapsed="false">
      <c r="A4931" s="2" t="s">
        <v>10431</v>
      </c>
      <c r="B4931" s="13" t="n">
        <v>104</v>
      </c>
      <c r="C4931" s="13" t="n">
        <v>103</v>
      </c>
      <c r="D4931" s="14" t="n">
        <f aca="false">C4931/Summary!$B$4</f>
        <v>0.00686666666666667</v>
      </c>
      <c r="E4931" s="15" t="n">
        <v>0.857142857142857</v>
      </c>
      <c r="F4931" s="2" t="s">
        <v>53</v>
      </c>
      <c r="G4931" s="2" t="s">
        <v>44</v>
      </c>
      <c r="H4931" s="2" t="str">
        <f aca="false">IF(AND(E4931&gt;=0.4,E4931&lt;=0.6),"Yes","No")</f>
        <v>No</v>
      </c>
      <c r="I4931" s="2" t="str">
        <f aca="false">IF(AND(F4931="No",G4931="No",H4931="Yes"),"Yes","No")</f>
        <v>No</v>
      </c>
      <c r="J4931" s="2"/>
      <c r="K4931" s="2"/>
    </row>
    <row r="4932" customFormat="false" ht="15" hidden="false" customHeight="false" outlineLevel="0" collapsed="false">
      <c r="A4932" s="2" t="s">
        <v>10432</v>
      </c>
      <c r="B4932" s="13" t="n">
        <v>104</v>
      </c>
      <c r="C4932" s="13" t="n">
        <v>104</v>
      </c>
      <c r="D4932" s="14" t="n">
        <f aca="false">C4932/Summary!$B$4</f>
        <v>0.00693333333333333</v>
      </c>
      <c r="E4932" s="15" t="n">
        <v>0.714285714285714</v>
      </c>
      <c r="F4932" s="2" t="s">
        <v>53</v>
      </c>
      <c r="G4932" s="2" t="s">
        <v>44</v>
      </c>
      <c r="H4932" s="2" t="str">
        <f aca="false">IF(AND(E4932&gt;=0.4,E4932&lt;=0.6),"Yes","No")</f>
        <v>No</v>
      </c>
      <c r="I4932" s="2" t="str">
        <f aca="false">IF(AND(F4932="No",G4932="No",H4932="Yes"),"Yes","No")</f>
        <v>No</v>
      </c>
      <c r="J4932" s="2"/>
      <c r="K4932" s="2"/>
    </row>
    <row r="4933" customFormat="false" ht="15" hidden="false" customHeight="false" outlineLevel="0" collapsed="false">
      <c r="A4933" s="2" t="s">
        <v>10433</v>
      </c>
      <c r="B4933" s="13" t="n">
        <v>104</v>
      </c>
      <c r="C4933" s="13" t="n">
        <v>102</v>
      </c>
      <c r="D4933" s="14" t="n">
        <f aca="false">C4933/Summary!$B$4</f>
        <v>0.0068</v>
      </c>
      <c r="E4933" s="15" t="n">
        <v>0.857142857142857</v>
      </c>
      <c r="F4933" s="2" t="s">
        <v>53</v>
      </c>
      <c r="G4933" s="2" t="s">
        <v>44</v>
      </c>
      <c r="H4933" s="2" t="str">
        <f aca="false">IF(AND(E4933&gt;=0.4,E4933&lt;=0.6),"Yes","No")</f>
        <v>No</v>
      </c>
      <c r="I4933" s="2" t="str">
        <f aca="false">IF(AND(F4933="No",G4933="No",H4933="Yes"),"Yes","No")</f>
        <v>No</v>
      </c>
      <c r="J4933" s="2"/>
      <c r="K4933" s="2"/>
    </row>
    <row r="4934" customFormat="false" ht="15" hidden="false" customHeight="false" outlineLevel="0" collapsed="false">
      <c r="A4934" s="2" t="s">
        <v>10434</v>
      </c>
      <c r="B4934" s="13" t="n">
        <v>104</v>
      </c>
      <c r="C4934" s="13" t="n">
        <v>103</v>
      </c>
      <c r="D4934" s="14" t="n">
        <f aca="false">C4934/Summary!$B$4</f>
        <v>0.00686666666666667</v>
      </c>
      <c r="E4934" s="15" t="n">
        <v>0.857142857142857</v>
      </c>
      <c r="F4934" s="2" t="s">
        <v>53</v>
      </c>
      <c r="G4934" s="2" t="s">
        <v>44</v>
      </c>
      <c r="H4934" s="2" t="str">
        <f aca="false">IF(AND(E4934&gt;=0.4,E4934&lt;=0.6),"Yes","No")</f>
        <v>No</v>
      </c>
      <c r="I4934" s="2" t="str">
        <f aca="false">IF(AND(F4934="No",G4934="No",H4934="Yes"),"Yes","No")</f>
        <v>No</v>
      </c>
      <c r="J4934" s="2"/>
      <c r="K4934" s="2"/>
    </row>
    <row r="4935" customFormat="false" ht="15" hidden="false" customHeight="false" outlineLevel="0" collapsed="false">
      <c r="A4935" s="2" t="s">
        <v>10435</v>
      </c>
      <c r="B4935" s="13" t="n">
        <v>104</v>
      </c>
      <c r="C4935" s="13" t="n">
        <v>104</v>
      </c>
      <c r="D4935" s="14" t="n">
        <f aca="false">C4935/Summary!$B$4</f>
        <v>0.00693333333333333</v>
      </c>
      <c r="E4935" s="15" t="n">
        <v>0.714285714285714</v>
      </c>
      <c r="F4935" s="2" t="s">
        <v>53</v>
      </c>
      <c r="G4935" s="2" t="s">
        <v>44</v>
      </c>
      <c r="H4935" s="2" t="str">
        <f aca="false">IF(AND(E4935&gt;=0.4,E4935&lt;=0.6),"Yes","No")</f>
        <v>No</v>
      </c>
      <c r="I4935" s="2" t="str">
        <f aca="false">IF(AND(F4935="No",G4935="No",H4935="Yes"),"Yes","No")</f>
        <v>No</v>
      </c>
      <c r="J4935" s="2"/>
      <c r="K4935" s="2"/>
    </row>
    <row r="4936" customFormat="false" ht="15" hidden="false" customHeight="false" outlineLevel="0" collapsed="false">
      <c r="A4936" s="2" t="s">
        <v>10436</v>
      </c>
      <c r="B4936" s="13" t="n">
        <v>104</v>
      </c>
      <c r="C4936" s="13" t="n">
        <v>104</v>
      </c>
      <c r="D4936" s="14" t="n">
        <f aca="false">C4936/Summary!$B$4</f>
        <v>0.00693333333333333</v>
      </c>
      <c r="E4936" s="15" t="n">
        <v>0.428571428571429</v>
      </c>
      <c r="F4936" s="2" t="s">
        <v>53</v>
      </c>
      <c r="G4936" s="2" t="s">
        <v>44</v>
      </c>
      <c r="H4936" s="2" t="str">
        <f aca="false">IF(AND(E4936&gt;=0.4,E4936&lt;=0.6),"Yes","No")</f>
        <v>Yes</v>
      </c>
      <c r="I4936" s="2" t="str">
        <f aca="false">IF(AND(F4936="No",G4936="No",H4936="Yes"),"Yes","No")</f>
        <v>No</v>
      </c>
      <c r="J4936" s="2"/>
      <c r="K4936" s="2"/>
    </row>
    <row r="4937" customFormat="false" ht="15" hidden="false" customHeight="false" outlineLevel="0" collapsed="false">
      <c r="A4937" s="2" t="s">
        <v>10437</v>
      </c>
      <c r="B4937" s="13" t="n">
        <v>104</v>
      </c>
      <c r="C4937" s="13" t="n">
        <v>104</v>
      </c>
      <c r="D4937" s="14" t="n">
        <f aca="false">C4937/Summary!$B$4</f>
        <v>0.00693333333333333</v>
      </c>
      <c r="E4937" s="15" t="n">
        <v>0.714285714285714</v>
      </c>
      <c r="F4937" s="2" t="s">
        <v>53</v>
      </c>
      <c r="G4937" s="2" t="s">
        <v>44</v>
      </c>
      <c r="H4937" s="2" t="str">
        <f aca="false">IF(AND(E4937&gt;=0.4,E4937&lt;=0.6),"Yes","No")</f>
        <v>No</v>
      </c>
      <c r="I4937" s="2" t="str">
        <f aca="false">IF(AND(F4937="No",G4937="No",H4937="Yes"),"Yes","No")</f>
        <v>No</v>
      </c>
      <c r="J4937" s="2"/>
      <c r="K4937" s="2"/>
    </row>
    <row r="4938" customFormat="false" ht="15" hidden="false" customHeight="false" outlineLevel="0" collapsed="false">
      <c r="A4938" s="2" t="s">
        <v>10438</v>
      </c>
      <c r="B4938" s="13" t="n">
        <v>104</v>
      </c>
      <c r="C4938" s="13" t="n">
        <v>104</v>
      </c>
      <c r="D4938" s="14" t="n">
        <f aca="false">C4938/Summary!$B$4</f>
        <v>0.00693333333333333</v>
      </c>
      <c r="E4938" s="15" t="n">
        <v>0.857142857142857</v>
      </c>
      <c r="F4938" s="2" t="s">
        <v>53</v>
      </c>
      <c r="G4938" s="2" t="s">
        <v>53</v>
      </c>
      <c r="H4938" s="2" t="str">
        <f aca="false">IF(AND(E4938&gt;=0.4,E4938&lt;=0.6),"Yes","No")</f>
        <v>No</v>
      </c>
      <c r="I4938" s="2" t="str">
        <f aca="false">IF(AND(F4938="No",G4938="No",H4938="Yes"),"Yes","No")</f>
        <v>No</v>
      </c>
      <c r="J4938" s="2"/>
      <c r="K4938" s="2"/>
    </row>
    <row r="4939" customFormat="false" ht="15" hidden="false" customHeight="false" outlineLevel="0" collapsed="false">
      <c r="A4939" s="2" t="s">
        <v>10439</v>
      </c>
      <c r="B4939" s="13" t="n">
        <v>104</v>
      </c>
      <c r="C4939" s="13" t="n">
        <v>104</v>
      </c>
      <c r="D4939" s="14" t="n">
        <f aca="false">C4939/Summary!$B$4</f>
        <v>0.00693333333333333</v>
      </c>
      <c r="E4939" s="15" t="n">
        <v>0.714285714285714</v>
      </c>
      <c r="F4939" s="2" t="s">
        <v>53</v>
      </c>
      <c r="G4939" s="2" t="s">
        <v>44</v>
      </c>
      <c r="H4939" s="2" t="str">
        <f aca="false">IF(AND(E4939&gt;=0.4,E4939&lt;=0.6),"Yes","No")</f>
        <v>No</v>
      </c>
      <c r="I4939" s="2" t="str">
        <f aca="false">IF(AND(F4939="No",G4939="No",H4939="Yes"),"Yes","No")</f>
        <v>No</v>
      </c>
      <c r="J4939" s="2"/>
      <c r="K4939" s="2"/>
    </row>
    <row r="4940" customFormat="false" ht="15" hidden="false" customHeight="false" outlineLevel="0" collapsed="false">
      <c r="A4940" s="2" t="s">
        <v>10440</v>
      </c>
      <c r="B4940" s="13" t="n">
        <v>104</v>
      </c>
      <c r="C4940" s="13" t="n">
        <v>103</v>
      </c>
      <c r="D4940" s="14" t="n">
        <f aca="false">C4940/Summary!$B$4</f>
        <v>0.00686666666666667</v>
      </c>
      <c r="E4940" s="15" t="n">
        <v>0.714285714285714</v>
      </c>
      <c r="F4940" s="2" t="s">
        <v>53</v>
      </c>
      <c r="G4940" s="2" t="s">
        <v>44</v>
      </c>
      <c r="H4940" s="2" t="str">
        <f aca="false">IF(AND(E4940&gt;=0.4,E4940&lt;=0.6),"Yes","No")</f>
        <v>No</v>
      </c>
      <c r="I4940" s="2" t="str">
        <f aca="false">IF(AND(F4940="No",G4940="No",H4940="Yes"),"Yes","No")</f>
        <v>No</v>
      </c>
      <c r="J4940" s="2"/>
      <c r="K4940" s="2"/>
    </row>
    <row r="4941" customFormat="false" ht="15" hidden="false" customHeight="false" outlineLevel="0" collapsed="false">
      <c r="A4941" s="2" t="s">
        <v>10441</v>
      </c>
      <c r="B4941" s="13" t="n">
        <v>104</v>
      </c>
      <c r="C4941" s="13" t="n">
        <v>103</v>
      </c>
      <c r="D4941" s="14" t="n">
        <f aca="false">C4941/Summary!$B$4</f>
        <v>0.00686666666666667</v>
      </c>
      <c r="E4941" s="15" t="n">
        <v>0.571428571428571</v>
      </c>
      <c r="F4941" s="2" t="s">
        <v>53</v>
      </c>
      <c r="G4941" s="2" t="s">
        <v>53</v>
      </c>
      <c r="H4941" s="2" t="str">
        <f aca="false">IF(AND(E4941&gt;=0.4,E4941&lt;=0.6),"Yes","No")</f>
        <v>Yes</v>
      </c>
      <c r="I4941" s="2" t="str">
        <f aca="false">IF(AND(F4941="No",G4941="No",H4941="Yes"),"Yes","No")</f>
        <v>No</v>
      </c>
      <c r="J4941" s="2"/>
      <c r="K4941" s="2"/>
    </row>
    <row r="4942" customFormat="false" ht="15" hidden="false" customHeight="false" outlineLevel="0" collapsed="false">
      <c r="A4942" s="2" t="s">
        <v>10442</v>
      </c>
      <c r="B4942" s="13" t="n">
        <v>104</v>
      </c>
      <c r="C4942" s="13" t="n">
        <v>104</v>
      </c>
      <c r="D4942" s="14" t="n">
        <f aca="false">C4942/Summary!$B$4</f>
        <v>0.00693333333333333</v>
      </c>
      <c r="E4942" s="15" t="n">
        <v>0.428571428571429</v>
      </c>
      <c r="F4942" s="2" t="s">
        <v>53</v>
      </c>
      <c r="G4942" s="2" t="s">
        <v>44</v>
      </c>
      <c r="H4942" s="2" t="str">
        <f aca="false">IF(AND(E4942&gt;=0.4,E4942&lt;=0.6),"Yes","No")</f>
        <v>Yes</v>
      </c>
      <c r="I4942" s="2" t="str">
        <f aca="false">IF(AND(F4942="No",G4942="No",H4942="Yes"),"Yes","No")</f>
        <v>No</v>
      </c>
      <c r="J4942" s="2"/>
      <c r="K4942" s="2"/>
    </row>
    <row r="4943" customFormat="false" ht="15" hidden="false" customHeight="false" outlineLevel="0" collapsed="false">
      <c r="A4943" s="2" t="s">
        <v>10443</v>
      </c>
      <c r="B4943" s="13" t="n">
        <v>104</v>
      </c>
      <c r="C4943" s="13" t="n">
        <v>104</v>
      </c>
      <c r="D4943" s="14" t="n">
        <f aca="false">C4943/Summary!$B$4</f>
        <v>0.00693333333333333</v>
      </c>
      <c r="E4943" s="15" t="n">
        <v>0.428571428571429</v>
      </c>
      <c r="F4943" s="2" t="s">
        <v>53</v>
      </c>
      <c r="G4943" s="2" t="s">
        <v>44</v>
      </c>
      <c r="H4943" s="2" t="str">
        <f aca="false">IF(AND(E4943&gt;=0.4,E4943&lt;=0.6),"Yes","No")</f>
        <v>Yes</v>
      </c>
      <c r="I4943" s="2" t="str">
        <f aca="false">IF(AND(F4943="No",G4943="No",H4943="Yes"),"Yes","No")</f>
        <v>No</v>
      </c>
      <c r="J4943" s="2"/>
      <c r="K4943" s="2"/>
    </row>
    <row r="4944" customFormat="false" ht="15" hidden="false" customHeight="false" outlineLevel="0" collapsed="false">
      <c r="A4944" s="2" t="s">
        <v>10444</v>
      </c>
      <c r="B4944" s="13" t="n">
        <v>104</v>
      </c>
      <c r="C4944" s="13" t="n">
        <v>104</v>
      </c>
      <c r="D4944" s="14" t="n">
        <f aca="false">C4944/Summary!$B$4</f>
        <v>0.00693333333333333</v>
      </c>
      <c r="E4944" s="15" t="n">
        <v>0.428571428571429</v>
      </c>
      <c r="F4944" s="2" t="s">
        <v>53</v>
      </c>
      <c r="G4944" s="2" t="s">
        <v>44</v>
      </c>
      <c r="H4944" s="2" t="str">
        <f aca="false">IF(AND(E4944&gt;=0.4,E4944&lt;=0.6),"Yes","No")</f>
        <v>Yes</v>
      </c>
      <c r="I4944" s="2" t="str">
        <f aca="false">IF(AND(F4944="No",G4944="No",H4944="Yes"),"Yes","No")</f>
        <v>No</v>
      </c>
      <c r="J4944" s="2"/>
      <c r="K4944" s="2"/>
    </row>
    <row r="4945" customFormat="false" ht="15" hidden="false" customHeight="false" outlineLevel="0" collapsed="false">
      <c r="A4945" s="2" t="s">
        <v>10445</v>
      </c>
      <c r="B4945" s="13" t="n">
        <v>104</v>
      </c>
      <c r="C4945" s="13" t="n">
        <v>104</v>
      </c>
      <c r="D4945" s="14" t="n">
        <f aca="false">C4945/Summary!$B$4</f>
        <v>0.00693333333333333</v>
      </c>
      <c r="E4945" s="15" t="n">
        <v>0.285714285714286</v>
      </c>
      <c r="F4945" s="2" t="s">
        <v>53</v>
      </c>
      <c r="G4945" s="2" t="s">
        <v>44</v>
      </c>
      <c r="H4945" s="2" t="str">
        <f aca="false">IF(AND(E4945&gt;=0.4,E4945&lt;=0.6),"Yes","No")</f>
        <v>No</v>
      </c>
      <c r="I4945" s="2" t="str">
        <f aca="false">IF(AND(F4945="No",G4945="No",H4945="Yes"),"Yes","No")</f>
        <v>No</v>
      </c>
      <c r="J4945" s="2"/>
      <c r="K4945" s="2"/>
    </row>
    <row r="4946" customFormat="false" ht="15" hidden="false" customHeight="false" outlineLevel="0" collapsed="false">
      <c r="A4946" s="2" t="s">
        <v>10446</v>
      </c>
      <c r="B4946" s="13" t="n">
        <v>104</v>
      </c>
      <c r="C4946" s="13" t="n">
        <v>103</v>
      </c>
      <c r="D4946" s="14" t="n">
        <f aca="false">C4946/Summary!$B$4</f>
        <v>0.00686666666666667</v>
      </c>
      <c r="E4946" s="15" t="n">
        <v>0.714285714285714</v>
      </c>
      <c r="F4946" s="2" t="s">
        <v>53</v>
      </c>
      <c r="G4946" s="2" t="s">
        <v>44</v>
      </c>
      <c r="H4946" s="2" t="str">
        <f aca="false">IF(AND(E4946&gt;=0.4,E4946&lt;=0.6),"Yes","No")</f>
        <v>No</v>
      </c>
      <c r="I4946" s="2" t="str">
        <f aca="false">IF(AND(F4946="No",G4946="No",H4946="Yes"),"Yes","No")</f>
        <v>No</v>
      </c>
      <c r="J4946" s="2"/>
      <c r="K4946" s="2"/>
    </row>
    <row r="4947" customFormat="false" ht="15" hidden="false" customHeight="false" outlineLevel="0" collapsed="false">
      <c r="A4947" s="2" t="s">
        <v>10447</v>
      </c>
      <c r="B4947" s="13" t="n">
        <v>104</v>
      </c>
      <c r="C4947" s="13" t="n">
        <v>104</v>
      </c>
      <c r="D4947" s="14" t="n">
        <f aca="false">C4947/Summary!$B$4</f>
        <v>0.00693333333333333</v>
      </c>
      <c r="E4947" s="15" t="n">
        <v>0.428571428571429</v>
      </c>
      <c r="F4947" s="2" t="s">
        <v>53</v>
      </c>
      <c r="G4947" s="2" t="s">
        <v>44</v>
      </c>
      <c r="H4947" s="2" t="str">
        <f aca="false">IF(AND(E4947&gt;=0.4,E4947&lt;=0.6),"Yes","No")</f>
        <v>Yes</v>
      </c>
      <c r="I4947" s="2" t="str">
        <f aca="false">IF(AND(F4947="No",G4947="No",H4947="Yes"),"Yes","No")</f>
        <v>No</v>
      </c>
      <c r="J4947" s="2"/>
      <c r="K4947" s="2"/>
    </row>
    <row r="4948" customFormat="false" ht="15" hidden="false" customHeight="false" outlineLevel="0" collapsed="false">
      <c r="A4948" s="2" t="s">
        <v>10448</v>
      </c>
      <c r="B4948" s="13" t="n">
        <v>104</v>
      </c>
      <c r="C4948" s="13" t="n">
        <v>104</v>
      </c>
      <c r="D4948" s="14" t="n">
        <f aca="false">C4948/Summary!$B$4</f>
        <v>0.00693333333333333</v>
      </c>
      <c r="E4948" s="15" t="n">
        <v>0.714285714285714</v>
      </c>
      <c r="F4948" s="2" t="s">
        <v>53</v>
      </c>
      <c r="G4948" s="2" t="s">
        <v>44</v>
      </c>
      <c r="H4948" s="2" t="str">
        <f aca="false">IF(AND(E4948&gt;=0.4,E4948&lt;=0.6),"Yes","No")</f>
        <v>No</v>
      </c>
      <c r="I4948" s="2" t="str">
        <f aca="false">IF(AND(F4948="No",G4948="No",H4948="Yes"),"Yes","No")</f>
        <v>No</v>
      </c>
      <c r="J4948" s="2"/>
      <c r="K4948" s="2"/>
    </row>
    <row r="4949" customFormat="false" ht="15" hidden="false" customHeight="false" outlineLevel="0" collapsed="false">
      <c r="A4949" s="2" t="s">
        <v>10449</v>
      </c>
      <c r="B4949" s="13" t="n">
        <v>104</v>
      </c>
      <c r="C4949" s="13" t="n">
        <v>104</v>
      </c>
      <c r="D4949" s="14" t="n">
        <f aca="false">C4949/Summary!$B$4</f>
        <v>0.00693333333333333</v>
      </c>
      <c r="E4949" s="15" t="n">
        <v>0.857142857142857</v>
      </c>
      <c r="F4949" s="2" t="s">
        <v>53</v>
      </c>
      <c r="G4949" s="2" t="s">
        <v>53</v>
      </c>
      <c r="H4949" s="2" t="str">
        <f aca="false">IF(AND(E4949&gt;=0.4,E4949&lt;=0.6),"Yes","No")</f>
        <v>No</v>
      </c>
      <c r="I4949" s="2" t="str">
        <f aca="false">IF(AND(F4949="No",G4949="No",H4949="Yes"),"Yes","No")</f>
        <v>No</v>
      </c>
      <c r="J4949" s="2"/>
      <c r="K4949" s="2"/>
    </row>
    <row r="4950" customFormat="false" ht="15" hidden="false" customHeight="false" outlineLevel="0" collapsed="false">
      <c r="A4950" s="2" t="s">
        <v>10450</v>
      </c>
      <c r="B4950" s="13" t="n">
        <v>104</v>
      </c>
      <c r="C4950" s="13" t="n">
        <v>103</v>
      </c>
      <c r="D4950" s="14" t="n">
        <f aca="false">C4950/Summary!$B$4</f>
        <v>0.00686666666666667</v>
      </c>
      <c r="E4950" s="15" t="n">
        <v>0.714285714285714</v>
      </c>
      <c r="F4950" s="2" t="s">
        <v>53</v>
      </c>
      <c r="G4950" s="2" t="s">
        <v>44</v>
      </c>
      <c r="H4950" s="2" t="str">
        <f aca="false">IF(AND(E4950&gt;=0.4,E4950&lt;=0.6),"Yes","No")</f>
        <v>No</v>
      </c>
      <c r="I4950" s="2" t="str">
        <f aca="false">IF(AND(F4950="No",G4950="No",H4950="Yes"),"Yes","No")</f>
        <v>No</v>
      </c>
      <c r="J4950" s="2"/>
      <c r="K4950" s="2"/>
    </row>
    <row r="4951" customFormat="false" ht="15" hidden="false" customHeight="false" outlineLevel="0" collapsed="false">
      <c r="A4951" s="2" t="s">
        <v>10451</v>
      </c>
      <c r="B4951" s="13" t="n">
        <v>104</v>
      </c>
      <c r="C4951" s="13" t="n">
        <v>103</v>
      </c>
      <c r="D4951" s="14" t="n">
        <f aca="false">C4951/Summary!$B$4</f>
        <v>0.00686666666666667</v>
      </c>
      <c r="E4951" s="15" t="n">
        <v>0.857142857142857</v>
      </c>
      <c r="F4951" s="2" t="s">
        <v>53</v>
      </c>
      <c r="G4951" s="2" t="s">
        <v>44</v>
      </c>
      <c r="H4951" s="2" t="str">
        <f aca="false">IF(AND(E4951&gt;=0.4,E4951&lt;=0.6),"Yes","No")</f>
        <v>No</v>
      </c>
      <c r="I4951" s="2" t="str">
        <f aca="false">IF(AND(F4951="No",G4951="No",H4951="Yes"),"Yes","No")</f>
        <v>No</v>
      </c>
      <c r="J4951" s="2"/>
      <c r="K4951" s="2"/>
    </row>
    <row r="4952" customFormat="false" ht="15" hidden="false" customHeight="false" outlineLevel="0" collapsed="false">
      <c r="A4952" s="2" t="s">
        <v>10452</v>
      </c>
      <c r="B4952" s="13" t="n">
        <v>104</v>
      </c>
      <c r="C4952" s="13" t="n">
        <v>103</v>
      </c>
      <c r="D4952" s="14" t="n">
        <f aca="false">C4952/Summary!$B$4</f>
        <v>0.00686666666666667</v>
      </c>
      <c r="E4952" s="15" t="n">
        <v>0.714285714285714</v>
      </c>
      <c r="F4952" s="2" t="s">
        <v>53</v>
      </c>
      <c r="G4952" s="2" t="s">
        <v>53</v>
      </c>
      <c r="H4952" s="2" t="str">
        <f aca="false">IF(AND(E4952&gt;=0.4,E4952&lt;=0.6),"Yes","No")</f>
        <v>No</v>
      </c>
      <c r="I4952" s="2" t="str">
        <f aca="false">IF(AND(F4952="No",G4952="No",H4952="Yes"),"Yes","No")</f>
        <v>No</v>
      </c>
      <c r="J4952" s="2"/>
      <c r="K4952" s="2"/>
    </row>
    <row r="4953" customFormat="false" ht="15" hidden="false" customHeight="false" outlineLevel="0" collapsed="false">
      <c r="A4953" s="2" t="s">
        <v>10453</v>
      </c>
      <c r="B4953" s="13" t="n">
        <v>104</v>
      </c>
      <c r="C4953" s="13" t="n">
        <v>104</v>
      </c>
      <c r="D4953" s="14" t="n">
        <f aca="false">C4953/Summary!$B$4</f>
        <v>0.00693333333333333</v>
      </c>
      <c r="E4953" s="15" t="n">
        <v>0.714285714285714</v>
      </c>
      <c r="F4953" s="2" t="s">
        <v>53</v>
      </c>
      <c r="G4953" s="2" t="s">
        <v>44</v>
      </c>
      <c r="H4953" s="2" t="str">
        <f aca="false">IF(AND(E4953&gt;=0.4,E4953&lt;=0.6),"Yes","No")</f>
        <v>No</v>
      </c>
      <c r="I4953" s="2" t="str">
        <f aca="false">IF(AND(F4953="No",G4953="No",H4953="Yes"),"Yes","No")</f>
        <v>No</v>
      </c>
      <c r="J4953" s="2"/>
      <c r="K4953" s="2"/>
    </row>
    <row r="4954" customFormat="false" ht="15" hidden="false" customHeight="false" outlineLevel="0" collapsed="false">
      <c r="A4954" s="2" t="s">
        <v>10454</v>
      </c>
      <c r="B4954" s="13" t="n">
        <v>104</v>
      </c>
      <c r="C4954" s="13" t="n">
        <v>103</v>
      </c>
      <c r="D4954" s="14" t="n">
        <f aca="false">C4954/Summary!$B$4</f>
        <v>0.00686666666666667</v>
      </c>
      <c r="E4954" s="15" t="n">
        <v>1</v>
      </c>
      <c r="F4954" s="2" t="s">
        <v>53</v>
      </c>
      <c r="G4954" s="2" t="s">
        <v>53</v>
      </c>
      <c r="H4954" s="2" t="str">
        <f aca="false">IF(AND(E4954&gt;=0.4,E4954&lt;=0.6),"Yes","No")</f>
        <v>No</v>
      </c>
      <c r="I4954" s="2" t="str">
        <f aca="false">IF(AND(F4954="No",G4954="No",H4954="Yes"),"Yes","No")</f>
        <v>No</v>
      </c>
      <c r="J4954" s="2"/>
      <c r="K4954" s="2"/>
    </row>
    <row r="4955" customFormat="false" ht="15" hidden="false" customHeight="false" outlineLevel="0" collapsed="false">
      <c r="A4955" s="2" t="s">
        <v>10455</v>
      </c>
      <c r="B4955" s="13" t="n">
        <v>104</v>
      </c>
      <c r="C4955" s="13" t="n">
        <v>103</v>
      </c>
      <c r="D4955" s="14" t="n">
        <f aca="false">C4955/Summary!$B$4</f>
        <v>0.00686666666666667</v>
      </c>
      <c r="E4955" s="15" t="n">
        <v>0.714285714285714</v>
      </c>
      <c r="F4955" s="2" t="s">
        <v>53</v>
      </c>
      <c r="G4955" s="2" t="s">
        <v>44</v>
      </c>
      <c r="H4955" s="2" t="str">
        <f aca="false">IF(AND(E4955&gt;=0.4,E4955&lt;=0.6),"Yes","No")</f>
        <v>No</v>
      </c>
      <c r="I4955" s="2" t="str">
        <f aca="false">IF(AND(F4955="No",G4955="No",H4955="Yes"),"Yes","No")</f>
        <v>No</v>
      </c>
      <c r="J4955" s="2"/>
      <c r="K4955" s="2"/>
    </row>
    <row r="4956" customFormat="false" ht="15" hidden="false" customHeight="false" outlineLevel="0" collapsed="false">
      <c r="A4956" s="2" t="s">
        <v>10456</v>
      </c>
      <c r="B4956" s="13" t="n">
        <v>104</v>
      </c>
      <c r="C4956" s="13" t="n">
        <v>104</v>
      </c>
      <c r="D4956" s="14" t="n">
        <f aca="false">C4956/Summary!$B$4</f>
        <v>0.00693333333333333</v>
      </c>
      <c r="E4956" s="15" t="n">
        <v>0.571428571428571</v>
      </c>
      <c r="F4956" s="2" t="s">
        <v>53</v>
      </c>
      <c r="G4956" s="2" t="s">
        <v>53</v>
      </c>
      <c r="H4956" s="2" t="str">
        <f aca="false">IF(AND(E4956&gt;=0.4,E4956&lt;=0.6),"Yes","No")</f>
        <v>Yes</v>
      </c>
      <c r="I4956" s="2" t="str">
        <f aca="false">IF(AND(F4956="No",G4956="No",H4956="Yes"),"Yes","No")</f>
        <v>No</v>
      </c>
      <c r="J4956" s="2"/>
      <c r="K4956" s="2"/>
    </row>
    <row r="4957" customFormat="false" ht="15" hidden="false" customHeight="false" outlineLevel="0" collapsed="false">
      <c r="A4957" s="2" t="s">
        <v>10457</v>
      </c>
      <c r="B4957" s="13" t="n">
        <v>104</v>
      </c>
      <c r="C4957" s="13" t="n">
        <v>104</v>
      </c>
      <c r="D4957" s="14" t="n">
        <f aca="false">C4957/Summary!$B$4</f>
        <v>0.00693333333333333</v>
      </c>
      <c r="E4957" s="15" t="n">
        <v>0.428571428571429</v>
      </c>
      <c r="F4957" s="2" t="s">
        <v>53</v>
      </c>
      <c r="G4957" s="2" t="s">
        <v>53</v>
      </c>
      <c r="H4957" s="2" t="str">
        <f aca="false">IF(AND(E4957&gt;=0.4,E4957&lt;=0.6),"Yes","No")</f>
        <v>Yes</v>
      </c>
      <c r="I4957" s="2" t="str">
        <f aca="false">IF(AND(F4957="No",G4957="No",H4957="Yes"),"Yes","No")</f>
        <v>No</v>
      </c>
      <c r="J4957" s="2"/>
      <c r="K4957" s="2"/>
    </row>
    <row r="4958" customFormat="false" ht="15" hidden="false" customHeight="false" outlineLevel="0" collapsed="false">
      <c r="A4958" s="2" t="s">
        <v>10458</v>
      </c>
      <c r="B4958" s="13" t="n">
        <v>104</v>
      </c>
      <c r="C4958" s="13" t="n">
        <v>104</v>
      </c>
      <c r="D4958" s="14" t="n">
        <f aca="false">C4958/Summary!$B$4</f>
        <v>0.00693333333333333</v>
      </c>
      <c r="E4958" s="15" t="n">
        <v>0.571428571428571</v>
      </c>
      <c r="F4958" s="2" t="s">
        <v>44</v>
      </c>
      <c r="G4958" s="2" t="s">
        <v>53</v>
      </c>
      <c r="H4958" s="2" t="str">
        <f aca="false">IF(AND(E4958&gt;=0.4,E4958&lt;=0.6),"Yes","No")</f>
        <v>Yes</v>
      </c>
      <c r="I4958" s="2" t="str">
        <f aca="false">IF(AND(F4958="No",G4958="No",H4958="Yes"),"Yes","No")</f>
        <v>No</v>
      </c>
      <c r="J4958" s="2"/>
      <c r="K4958" s="2"/>
    </row>
    <row r="4959" customFormat="false" ht="15" hidden="false" customHeight="false" outlineLevel="0" collapsed="false">
      <c r="A4959" s="2" t="s">
        <v>10459</v>
      </c>
      <c r="B4959" s="13" t="n">
        <v>104</v>
      </c>
      <c r="C4959" s="13" t="n">
        <v>103</v>
      </c>
      <c r="D4959" s="14" t="n">
        <f aca="false">C4959/Summary!$B$4</f>
        <v>0.00686666666666667</v>
      </c>
      <c r="E4959" s="15" t="n">
        <v>0.857142857142857</v>
      </c>
      <c r="F4959" s="2" t="s">
        <v>53</v>
      </c>
      <c r="G4959" s="2" t="s">
        <v>53</v>
      </c>
      <c r="H4959" s="2" t="str">
        <f aca="false">IF(AND(E4959&gt;=0.4,E4959&lt;=0.6),"Yes","No")</f>
        <v>No</v>
      </c>
      <c r="I4959" s="2" t="str">
        <f aca="false">IF(AND(F4959="No",G4959="No",H4959="Yes"),"Yes","No")</f>
        <v>No</v>
      </c>
      <c r="J4959" s="2"/>
      <c r="K4959" s="2"/>
    </row>
    <row r="4960" customFormat="false" ht="15" hidden="false" customHeight="false" outlineLevel="0" collapsed="false">
      <c r="A4960" s="2" t="s">
        <v>10460</v>
      </c>
      <c r="B4960" s="13" t="n">
        <v>104</v>
      </c>
      <c r="C4960" s="13" t="n">
        <v>104</v>
      </c>
      <c r="D4960" s="14" t="n">
        <f aca="false">C4960/Summary!$B$4</f>
        <v>0.00693333333333333</v>
      </c>
      <c r="E4960" s="15" t="n">
        <v>0.571428571428571</v>
      </c>
      <c r="F4960" s="2" t="s">
        <v>53</v>
      </c>
      <c r="G4960" s="2" t="s">
        <v>44</v>
      </c>
      <c r="H4960" s="2" t="str">
        <f aca="false">IF(AND(E4960&gt;=0.4,E4960&lt;=0.6),"Yes","No")</f>
        <v>Yes</v>
      </c>
      <c r="I4960" s="2" t="str">
        <f aca="false">IF(AND(F4960="No",G4960="No",H4960="Yes"),"Yes","No")</f>
        <v>No</v>
      </c>
      <c r="J4960" s="2"/>
      <c r="K4960" s="2"/>
    </row>
    <row r="4961" customFormat="false" ht="15" hidden="false" customHeight="false" outlineLevel="0" collapsed="false">
      <c r="A4961" s="2" t="s">
        <v>10461</v>
      </c>
      <c r="B4961" s="13" t="n">
        <v>104</v>
      </c>
      <c r="C4961" s="13" t="n">
        <v>104</v>
      </c>
      <c r="D4961" s="14" t="n">
        <f aca="false">C4961/Summary!$B$4</f>
        <v>0.00693333333333333</v>
      </c>
      <c r="E4961" s="15" t="n">
        <v>0.714285714285714</v>
      </c>
      <c r="F4961" s="2" t="s">
        <v>53</v>
      </c>
      <c r="G4961" s="2" t="s">
        <v>44</v>
      </c>
      <c r="H4961" s="2" t="str">
        <f aca="false">IF(AND(E4961&gt;=0.4,E4961&lt;=0.6),"Yes","No")</f>
        <v>No</v>
      </c>
      <c r="I4961" s="2" t="str">
        <f aca="false">IF(AND(F4961="No",G4961="No",H4961="Yes"),"Yes","No")</f>
        <v>No</v>
      </c>
      <c r="J4961" s="2"/>
      <c r="K4961" s="2"/>
    </row>
    <row r="4962" customFormat="false" ht="15" hidden="false" customHeight="false" outlineLevel="0" collapsed="false">
      <c r="A4962" s="2" t="s">
        <v>10462</v>
      </c>
      <c r="B4962" s="13" t="n">
        <v>104</v>
      </c>
      <c r="C4962" s="13" t="n">
        <v>103</v>
      </c>
      <c r="D4962" s="14" t="n">
        <f aca="false">C4962/Summary!$B$4</f>
        <v>0.00686666666666667</v>
      </c>
      <c r="E4962" s="15" t="n">
        <v>0.428571428571429</v>
      </c>
      <c r="F4962" s="2" t="s">
        <v>53</v>
      </c>
      <c r="G4962" s="2" t="s">
        <v>44</v>
      </c>
      <c r="H4962" s="2" t="str">
        <f aca="false">IF(AND(E4962&gt;=0.4,E4962&lt;=0.6),"Yes","No")</f>
        <v>Yes</v>
      </c>
      <c r="I4962" s="2" t="str">
        <f aca="false">IF(AND(F4962="No",G4962="No",H4962="Yes"),"Yes","No")</f>
        <v>No</v>
      </c>
      <c r="J4962" s="2"/>
      <c r="K4962" s="2"/>
    </row>
    <row r="4963" customFormat="false" ht="15" hidden="false" customHeight="false" outlineLevel="0" collapsed="false">
      <c r="A4963" s="2" t="s">
        <v>10463</v>
      </c>
      <c r="B4963" s="13" t="n">
        <v>104</v>
      </c>
      <c r="C4963" s="13" t="n">
        <v>104</v>
      </c>
      <c r="D4963" s="14" t="n">
        <f aca="false">C4963/Summary!$B$4</f>
        <v>0.00693333333333333</v>
      </c>
      <c r="E4963" s="15" t="n">
        <v>0.571428571428571</v>
      </c>
      <c r="F4963" s="2" t="s">
        <v>53</v>
      </c>
      <c r="G4963" s="2" t="s">
        <v>44</v>
      </c>
      <c r="H4963" s="2" t="str">
        <f aca="false">IF(AND(E4963&gt;=0.4,E4963&lt;=0.6),"Yes","No")</f>
        <v>Yes</v>
      </c>
      <c r="I4963" s="2" t="str">
        <f aca="false">IF(AND(F4963="No",G4963="No",H4963="Yes"),"Yes","No")</f>
        <v>No</v>
      </c>
      <c r="J4963" s="2"/>
      <c r="K4963" s="2"/>
    </row>
    <row r="4964" customFormat="false" ht="15" hidden="false" customHeight="false" outlineLevel="0" collapsed="false">
      <c r="A4964" s="2" t="s">
        <v>10464</v>
      </c>
      <c r="B4964" s="13" t="n">
        <v>104</v>
      </c>
      <c r="C4964" s="13" t="n">
        <v>104</v>
      </c>
      <c r="D4964" s="14" t="n">
        <f aca="false">C4964/Summary!$B$4</f>
        <v>0.00693333333333333</v>
      </c>
      <c r="E4964" s="15" t="n">
        <v>0.571428571428571</v>
      </c>
      <c r="F4964" s="2" t="s">
        <v>53</v>
      </c>
      <c r="G4964" s="2" t="s">
        <v>44</v>
      </c>
      <c r="H4964" s="2" t="str">
        <f aca="false">IF(AND(E4964&gt;=0.4,E4964&lt;=0.6),"Yes","No")</f>
        <v>Yes</v>
      </c>
      <c r="I4964" s="2" t="str">
        <f aca="false">IF(AND(F4964="No",G4964="No",H4964="Yes"),"Yes","No")</f>
        <v>No</v>
      </c>
      <c r="J4964" s="2"/>
      <c r="K4964" s="2"/>
    </row>
    <row r="4965" customFormat="false" ht="15" hidden="false" customHeight="false" outlineLevel="0" collapsed="false">
      <c r="A4965" s="2" t="s">
        <v>10465</v>
      </c>
      <c r="B4965" s="13" t="n">
        <v>104</v>
      </c>
      <c r="C4965" s="13" t="n">
        <v>103</v>
      </c>
      <c r="D4965" s="14" t="n">
        <f aca="false">C4965/Summary!$B$4</f>
        <v>0.00686666666666667</v>
      </c>
      <c r="E4965" s="15" t="n">
        <v>0.714285714285714</v>
      </c>
      <c r="F4965" s="2" t="s">
        <v>53</v>
      </c>
      <c r="G4965" s="2" t="s">
        <v>53</v>
      </c>
      <c r="H4965" s="2" t="str">
        <f aca="false">IF(AND(E4965&gt;=0.4,E4965&lt;=0.6),"Yes","No")</f>
        <v>No</v>
      </c>
      <c r="I4965" s="2" t="str">
        <f aca="false">IF(AND(F4965="No",G4965="No",H4965="Yes"),"Yes","No")</f>
        <v>No</v>
      </c>
      <c r="J4965" s="2"/>
      <c r="K4965" s="2"/>
    </row>
    <row r="4966" customFormat="false" ht="15" hidden="false" customHeight="false" outlineLevel="0" collapsed="false">
      <c r="A4966" s="2" t="s">
        <v>10466</v>
      </c>
      <c r="B4966" s="13" t="n">
        <v>104</v>
      </c>
      <c r="C4966" s="13" t="n">
        <v>104</v>
      </c>
      <c r="D4966" s="14" t="n">
        <f aca="false">C4966/Summary!$B$4</f>
        <v>0.00693333333333333</v>
      </c>
      <c r="E4966" s="15" t="n">
        <v>0.571428571428571</v>
      </c>
      <c r="F4966" s="2" t="s">
        <v>44</v>
      </c>
      <c r="G4966" s="2" t="s">
        <v>53</v>
      </c>
      <c r="H4966" s="2" t="str">
        <f aca="false">IF(AND(E4966&gt;=0.4,E4966&lt;=0.6),"Yes","No")</f>
        <v>Yes</v>
      </c>
      <c r="I4966" s="2" t="str">
        <f aca="false">IF(AND(F4966="No",G4966="No",H4966="Yes"),"Yes","No")</f>
        <v>No</v>
      </c>
      <c r="J4966" s="2"/>
      <c r="K4966" s="2"/>
    </row>
    <row r="4967" customFormat="false" ht="15" hidden="false" customHeight="false" outlineLevel="0" collapsed="false">
      <c r="A4967" s="2" t="s">
        <v>10467</v>
      </c>
      <c r="B4967" s="13" t="n">
        <v>104</v>
      </c>
      <c r="C4967" s="13" t="n">
        <v>104</v>
      </c>
      <c r="D4967" s="14" t="n">
        <f aca="false">C4967/Summary!$B$4</f>
        <v>0.00693333333333333</v>
      </c>
      <c r="E4967" s="15" t="n">
        <v>0.571428571428571</v>
      </c>
      <c r="F4967" s="2" t="s">
        <v>44</v>
      </c>
      <c r="G4967" s="2" t="s">
        <v>53</v>
      </c>
      <c r="H4967" s="2" t="str">
        <f aca="false">IF(AND(E4967&gt;=0.4,E4967&lt;=0.6),"Yes","No")</f>
        <v>Yes</v>
      </c>
      <c r="I4967" s="2" t="str">
        <f aca="false">IF(AND(F4967="No",G4967="No",H4967="Yes"),"Yes","No")</f>
        <v>No</v>
      </c>
      <c r="J4967" s="2"/>
      <c r="K4967" s="2"/>
    </row>
    <row r="4968" customFormat="false" ht="15" hidden="false" customHeight="false" outlineLevel="0" collapsed="false">
      <c r="A4968" s="2" t="s">
        <v>10468</v>
      </c>
      <c r="B4968" s="13" t="n">
        <v>104</v>
      </c>
      <c r="C4968" s="13" t="n">
        <v>103</v>
      </c>
      <c r="D4968" s="14" t="n">
        <f aca="false">C4968/Summary!$B$4</f>
        <v>0.00686666666666667</v>
      </c>
      <c r="E4968" s="15" t="n">
        <v>0.142857142857143</v>
      </c>
      <c r="F4968" s="2" t="s">
        <v>53</v>
      </c>
      <c r="G4968" s="2" t="s">
        <v>44</v>
      </c>
      <c r="H4968" s="2" t="str">
        <f aca="false">IF(AND(E4968&gt;=0.4,E4968&lt;=0.6),"Yes","No")</f>
        <v>No</v>
      </c>
      <c r="I4968" s="2" t="str">
        <f aca="false">IF(AND(F4968="No",G4968="No",H4968="Yes"),"Yes","No")</f>
        <v>No</v>
      </c>
      <c r="J4968" s="2"/>
      <c r="K4968" s="2"/>
    </row>
    <row r="4969" customFormat="false" ht="15" hidden="false" customHeight="false" outlineLevel="0" collapsed="false">
      <c r="A4969" s="2" t="s">
        <v>10469</v>
      </c>
      <c r="B4969" s="13" t="n">
        <v>104</v>
      </c>
      <c r="C4969" s="13" t="n">
        <v>104</v>
      </c>
      <c r="D4969" s="14" t="n">
        <f aca="false">C4969/Summary!$B$4</f>
        <v>0.00693333333333333</v>
      </c>
      <c r="E4969" s="15" t="n">
        <v>0.142857142857143</v>
      </c>
      <c r="F4969" s="2" t="s">
        <v>53</v>
      </c>
      <c r="G4969" s="2" t="s">
        <v>44</v>
      </c>
      <c r="H4969" s="2" t="str">
        <f aca="false">IF(AND(E4969&gt;=0.4,E4969&lt;=0.6),"Yes","No")</f>
        <v>No</v>
      </c>
      <c r="I4969" s="2" t="str">
        <f aca="false">IF(AND(F4969="No",G4969="No",H4969="Yes"),"Yes","No")</f>
        <v>No</v>
      </c>
      <c r="J4969" s="2"/>
      <c r="K4969" s="2"/>
    </row>
    <row r="4970" customFormat="false" ht="15" hidden="false" customHeight="false" outlineLevel="0" collapsed="false">
      <c r="A4970" s="2" t="s">
        <v>10470</v>
      </c>
      <c r="B4970" s="13" t="n">
        <v>104</v>
      </c>
      <c r="C4970" s="13" t="n">
        <v>104</v>
      </c>
      <c r="D4970" s="14" t="n">
        <f aca="false">C4970/Summary!$B$4</f>
        <v>0.00693333333333333</v>
      </c>
      <c r="E4970" s="15" t="n">
        <v>0.428571428571429</v>
      </c>
      <c r="F4970" s="2" t="s">
        <v>44</v>
      </c>
      <c r="G4970" s="2" t="s">
        <v>53</v>
      </c>
      <c r="H4970" s="2" t="str">
        <f aca="false">IF(AND(E4970&gt;=0.4,E4970&lt;=0.6),"Yes","No")</f>
        <v>Yes</v>
      </c>
      <c r="I4970" s="2" t="str">
        <f aca="false">IF(AND(F4970="No",G4970="No",H4970="Yes"),"Yes","No")</f>
        <v>No</v>
      </c>
      <c r="J4970" s="2"/>
      <c r="K4970" s="2"/>
    </row>
    <row r="4971" customFormat="false" ht="15" hidden="false" customHeight="false" outlineLevel="0" collapsed="false">
      <c r="A4971" s="2" t="s">
        <v>10471</v>
      </c>
      <c r="B4971" s="13" t="n">
        <v>104</v>
      </c>
      <c r="C4971" s="13" t="n">
        <v>104</v>
      </c>
      <c r="D4971" s="14" t="n">
        <f aca="false">C4971/Summary!$B$4</f>
        <v>0.00693333333333333</v>
      </c>
      <c r="E4971" s="15" t="n">
        <v>0.571428571428571</v>
      </c>
      <c r="F4971" s="2" t="s">
        <v>44</v>
      </c>
      <c r="G4971" s="2" t="s">
        <v>53</v>
      </c>
      <c r="H4971" s="2" t="str">
        <f aca="false">IF(AND(E4971&gt;=0.4,E4971&lt;=0.6),"Yes","No")</f>
        <v>Yes</v>
      </c>
      <c r="I4971" s="2" t="str">
        <f aca="false">IF(AND(F4971="No",G4971="No",H4971="Yes"),"Yes","No")</f>
        <v>No</v>
      </c>
      <c r="J4971" s="2"/>
      <c r="K4971" s="2"/>
    </row>
    <row r="4972" customFormat="false" ht="15" hidden="false" customHeight="false" outlineLevel="0" collapsed="false">
      <c r="A4972" s="2" t="s">
        <v>10472</v>
      </c>
      <c r="B4972" s="13" t="n">
        <v>104</v>
      </c>
      <c r="C4972" s="13" t="n">
        <v>104</v>
      </c>
      <c r="D4972" s="14" t="n">
        <f aca="false">C4972/Summary!$B$4</f>
        <v>0.00693333333333333</v>
      </c>
      <c r="E4972" s="15" t="n">
        <v>0.285714285714286</v>
      </c>
      <c r="F4972" s="2" t="s">
        <v>53</v>
      </c>
      <c r="G4972" s="2" t="s">
        <v>44</v>
      </c>
      <c r="H4972" s="2" t="str">
        <f aca="false">IF(AND(E4972&gt;=0.4,E4972&lt;=0.6),"Yes","No")</f>
        <v>No</v>
      </c>
      <c r="I4972" s="2" t="str">
        <f aca="false">IF(AND(F4972="No",G4972="No",H4972="Yes"),"Yes","No")</f>
        <v>No</v>
      </c>
      <c r="J4972" s="2"/>
      <c r="K4972" s="2"/>
    </row>
    <row r="4973" customFormat="false" ht="15" hidden="false" customHeight="false" outlineLevel="0" collapsed="false">
      <c r="A4973" s="2" t="s">
        <v>10473</v>
      </c>
      <c r="B4973" s="13" t="n">
        <v>104</v>
      </c>
      <c r="C4973" s="13" t="n">
        <v>104</v>
      </c>
      <c r="D4973" s="14" t="n">
        <f aca="false">C4973/Summary!$B$4</f>
        <v>0.00693333333333333</v>
      </c>
      <c r="E4973" s="15" t="n">
        <v>0.571428571428571</v>
      </c>
      <c r="F4973" s="2" t="s">
        <v>53</v>
      </c>
      <c r="G4973" s="2" t="s">
        <v>44</v>
      </c>
      <c r="H4973" s="2" t="str">
        <f aca="false">IF(AND(E4973&gt;=0.4,E4973&lt;=0.6),"Yes","No")</f>
        <v>Yes</v>
      </c>
      <c r="I4973" s="2" t="str">
        <f aca="false">IF(AND(F4973="No",G4973="No",H4973="Yes"),"Yes","No")</f>
        <v>No</v>
      </c>
      <c r="J4973" s="2"/>
      <c r="K4973" s="2"/>
    </row>
    <row r="4974" customFormat="false" ht="15" hidden="false" customHeight="false" outlineLevel="0" collapsed="false">
      <c r="A4974" s="2" t="s">
        <v>10474</v>
      </c>
      <c r="B4974" s="13" t="n">
        <v>104</v>
      </c>
      <c r="C4974" s="13" t="n">
        <v>104</v>
      </c>
      <c r="D4974" s="14" t="n">
        <f aca="false">C4974/Summary!$B$4</f>
        <v>0.00693333333333333</v>
      </c>
      <c r="E4974" s="15" t="n">
        <v>0.714285714285714</v>
      </c>
      <c r="F4974" s="2" t="s">
        <v>53</v>
      </c>
      <c r="G4974" s="2" t="s">
        <v>44</v>
      </c>
      <c r="H4974" s="2" t="str">
        <f aca="false">IF(AND(E4974&gt;=0.4,E4974&lt;=0.6),"Yes","No")</f>
        <v>No</v>
      </c>
      <c r="I4974" s="2" t="str">
        <f aca="false">IF(AND(F4974="No",G4974="No",H4974="Yes"),"Yes","No")</f>
        <v>No</v>
      </c>
      <c r="J4974" s="2"/>
      <c r="K4974" s="2"/>
    </row>
    <row r="4975" customFormat="false" ht="15" hidden="false" customHeight="false" outlineLevel="0" collapsed="false">
      <c r="A4975" s="2" t="s">
        <v>10475</v>
      </c>
      <c r="B4975" s="13" t="n">
        <v>104</v>
      </c>
      <c r="C4975" s="13" t="n">
        <v>102</v>
      </c>
      <c r="D4975" s="14" t="n">
        <f aca="false">C4975/Summary!$B$4</f>
        <v>0.0068</v>
      </c>
      <c r="E4975" s="15" t="n">
        <v>0.571428571428571</v>
      </c>
      <c r="F4975" s="2" t="s">
        <v>53</v>
      </c>
      <c r="G4975" s="2" t="s">
        <v>44</v>
      </c>
      <c r="H4975" s="2" t="str">
        <f aca="false">IF(AND(E4975&gt;=0.4,E4975&lt;=0.6),"Yes","No")</f>
        <v>Yes</v>
      </c>
      <c r="I4975" s="2" t="str">
        <f aca="false">IF(AND(F4975="No",G4975="No",H4975="Yes"),"Yes","No")</f>
        <v>No</v>
      </c>
      <c r="J4975" s="2"/>
      <c r="K4975" s="2"/>
    </row>
    <row r="4976" customFormat="false" ht="15" hidden="false" customHeight="false" outlineLevel="0" collapsed="false">
      <c r="A4976" s="2" t="s">
        <v>10476</v>
      </c>
      <c r="B4976" s="13" t="n">
        <v>104</v>
      </c>
      <c r="C4976" s="13" t="n">
        <v>104</v>
      </c>
      <c r="D4976" s="14" t="n">
        <f aca="false">C4976/Summary!$B$4</f>
        <v>0.00693333333333333</v>
      </c>
      <c r="E4976" s="15" t="n">
        <v>0.428571428571429</v>
      </c>
      <c r="F4976" s="2" t="s">
        <v>53</v>
      </c>
      <c r="G4976" s="2" t="s">
        <v>44</v>
      </c>
      <c r="H4976" s="2" t="str">
        <f aca="false">IF(AND(E4976&gt;=0.4,E4976&lt;=0.6),"Yes","No")</f>
        <v>Yes</v>
      </c>
      <c r="I4976" s="2" t="str">
        <f aca="false">IF(AND(F4976="No",G4976="No",H4976="Yes"),"Yes","No")</f>
        <v>No</v>
      </c>
      <c r="J4976" s="2"/>
      <c r="K4976" s="2"/>
    </row>
    <row r="4977" customFormat="false" ht="15" hidden="false" customHeight="false" outlineLevel="0" collapsed="false">
      <c r="A4977" s="2" t="s">
        <v>10477</v>
      </c>
      <c r="B4977" s="13" t="n">
        <v>104</v>
      </c>
      <c r="C4977" s="13" t="n">
        <v>104</v>
      </c>
      <c r="D4977" s="14" t="n">
        <f aca="false">C4977/Summary!$B$4</f>
        <v>0.00693333333333333</v>
      </c>
      <c r="E4977" s="15" t="n">
        <v>0.857142857142857</v>
      </c>
      <c r="F4977" s="2" t="s">
        <v>44</v>
      </c>
      <c r="G4977" s="2" t="s">
        <v>53</v>
      </c>
      <c r="H4977" s="2" t="str">
        <f aca="false">IF(AND(E4977&gt;=0.4,E4977&lt;=0.6),"Yes","No")</f>
        <v>No</v>
      </c>
      <c r="I4977" s="2" t="str">
        <f aca="false">IF(AND(F4977="No",G4977="No",H4977="Yes"),"Yes","No")</f>
        <v>No</v>
      </c>
      <c r="J4977" s="2"/>
      <c r="K4977" s="2"/>
    </row>
    <row r="4978" customFormat="false" ht="15" hidden="false" customHeight="false" outlineLevel="0" collapsed="false">
      <c r="A4978" s="2" t="s">
        <v>10478</v>
      </c>
      <c r="B4978" s="13" t="n">
        <v>104</v>
      </c>
      <c r="C4978" s="13" t="n">
        <v>104</v>
      </c>
      <c r="D4978" s="14" t="n">
        <f aca="false">C4978/Summary!$B$4</f>
        <v>0.00693333333333333</v>
      </c>
      <c r="E4978" s="15" t="n">
        <v>0.428571428571429</v>
      </c>
      <c r="F4978" s="2" t="s">
        <v>53</v>
      </c>
      <c r="G4978" s="2" t="s">
        <v>44</v>
      </c>
      <c r="H4978" s="2" t="str">
        <f aca="false">IF(AND(E4978&gt;=0.4,E4978&lt;=0.6),"Yes","No")</f>
        <v>Yes</v>
      </c>
      <c r="I4978" s="2" t="str">
        <f aca="false">IF(AND(F4978="No",G4978="No",H4978="Yes"),"Yes","No")</f>
        <v>No</v>
      </c>
      <c r="J4978" s="2"/>
      <c r="K4978" s="2"/>
    </row>
    <row r="4979" customFormat="false" ht="15" hidden="false" customHeight="false" outlineLevel="0" collapsed="false">
      <c r="A4979" s="2" t="s">
        <v>10479</v>
      </c>
      <c r="B4979" s="13" t="n">
        <v>104</v>
      </c>
      <c r="C4979" s="13" t="n">
        <v>103</v>
      </c>
      <c r="D4979" s="14" t="n">
        <f aca="false">C4979/Summary!$B$4</f>
        <v>0.00686666666666667</v>
      </c>
      <c r="E4979" s="15" t="n">
        <v>0.428571428571429</v>
      </c>
      <c r="F4979" s="2" t="s">
        <v>53</v>
      </c>
      <c r="G4979" s="2" t="s">
        <v>44</v>
      </c>
      <c r="H4979" s="2" t="str">
        <f aca="false">IF(AND(E4979&gt;=0.4,E4979&lt;=0.6),"Yes","No")</f>
        <v>Yes</v>
      </c>
      <c r="I4979" s="2" t="str">
        <f aca="false">IF(AND(F4979="No",G4979="No",H4979="Yes"),"Yes","No")</f>
        <v>No</v>
      </c>
      <c r="J4979" s="2"/>
      <c r="K4979" s="2"/>
    </row>
    <row r="4980" customFormat="false" ht="15" hidden="false" customHeight="false" outlineLevel="0" collapsed="false">
      <c r="A4980" s="2" t="s">
        <v>10480</v>
      </c>
      <c r="B4980" s="13" t="n">
        <v>104</v>
      </c>
      <c r="C4980" s="13" t="n">
        <v>103</v>
      </c>
      <c r="D4980" s="14" t="n">
        <f aca="false">C4980/Summary!$B$4</f>
        <v>0.00686666666666667</v>
      </c>
      <c r="E4980" s="15" t="n">
        <v>0.714285714285714</v>
      </c>
      <c r="F4980" s="2" t="s">
        <v>53</v>
      </c>
      <c r="G4980" s="2" t="s">
        <v>44</v>
      </c>
      <c r="H4980" s="2" t="str">
        <f aca="false">IF(AND(E4980&gt;=0.4,E4980&lt;=0.6),"Yes","No")</f>
        <v>No</v>
      </c>
      <c r="I4980" s="2" t="str">
        <f aca="false">IF(AND(F4980="No",G4980="No",H4980="Yes"),"Yes","No")</f>
        <v>No</v>
      </c>
      <c r="J4980" s="2"/>
      <c r="K4980" s="2"/>
    </row>
    <row r="4981" customFormat="false" ht="15" hidden="false" customHeight="false" outlineLevel="0" collapsed="false">
      <c r="A4981" s="2" t="s">
        <v>10481</v>
      </c>
      <c r="B4981" s="13" t="n">
        <v>104</v>
      </c>
      <c r="C4981" s="13" t="n">
        <v>103</v>
      </c>
      <c r="D4981" s="14" t="n">
        <f aca="false">C4981/Summary!$B$4</f>
        <v>0.00686666666666667</v>
      </c>
      <c r="E4981" s="15" t="n">
        <v>0.857142857142857</v>
      </c>
      <c r="F4981" s="2" t="s">
        <v>53</v>
      </c>
      <c r="G4981" s="2" t="s">
        <v>53</v>
      </c>
      <c r="H4981" s="2" t="str">
        <f aca="false">IF(AND(E4981&gt;=0.4,E4981&lt;=0.6),"Yes","No")</f>
        <v>No</v>
      </c>
      <c r="I4981" s="2" t="str">
        <f aca="false">IF(AND(F4981="No",G4981="No",H4981="Yes"),"Yes","No")</f>
        <v>No</v>
      </c>
      <c r="J4981" s="2"/>
      <c r="K4981" s="2"/>
    </row>
    <row r="4982" customFormat="false" ht="15" hidden="false" customHeight="false" outlineLevel="0" collapsed="false">
      <c r="A4982" s="2" t="s">
        <v>10482</v>
      </c>
      <c r="B4982" s="13" t="n">
        <v>104</v>
      </c>
      <c r="C4982" s="13" t="n">
        <v>103</v>
      </c>
      <c r="D4982" s="14" t="n">
        <f aca="false">C4982/Summary!$B$4</f>
        <v>0.00686666666666667</v>
      </c>
      <c r="E4982" s="15" t="n">
        <v>0.285714285714286</v>
      </c>
      <c r="F4982" s="2" t="s">
        <v>44</v>
      </c>
      <c r="G4982" s="2" t="s">
        <v>44</v>
      </c>
      <c r="H4982" s="2" t="str">
        <f aca="false">IF(AND(E4982&gt;=0.4,E4982&lt;=0.6),"Yes","No")</f>
        <v>No</v>
      </c>
      <c r="I4982" s="2" t="str">
        <f aca="false">IF(AND(F4982="No",G4982="No",H4982="Yes"),"Yes","No")</f>
        <v>No</v>
      </c>
      <c r="J4982" s="2"/>
      <c r="K4982" s="2"/>
    </row>
    <row r="4983" customFormat="false" ht="15" hidden="false" customHeight="false" outlineLevel="0" collapsed="false">
      <c r="A4983" s="2" t="s">
        <v>10483</v>
      </c>
      <c r="B4983" s="13" t="n">
        <v>104</v>
      </c>
      <c r="C4983" s="13" t="n">
        <v>104</v>
      </c>
      <c r="D4983" s="14" t="n">
        <f aca="false">C4983/Summary!$B$4</f>
        <v>0.00693333333333333</v>
      </c>
      <c r="E4983" s="15" t="n">
        <v>0.285714285714286</v>
      </c>
      <c r="F4983" s="2" t="s">
        <v>53</v>
      </c>
      <c r="G4983" s="2" t="s">
        <v>44</v>
      </c>
      <c r="H4983" s="2" t="str">
        <f aca="false">IF(AND(E4983&gt;=0.4,E4983&lt;=0.6),"Yes","No")</f>
        <v>No</v>
      </c>
      <c r="I4983" s="2" t="str">
        <f aca="false">IF(AND(F4983="No",G4983="No",H4983="Yes"),"Yes","No")</f>
        <v>No</v>
      </c>
      <c r="J4983" s="2"/>
      <c r="K4983" s="2"/>
    </row>
    <row r="4984" customFormat="false" ht="15" hidden="false" customHeight="false" outlineLevel="0" collapsed="false">
      <c r="A4984" s="2" t="s">
        <v>10484</v>
      </c>
      <c r="B4984" s="13" t="n">
        <v>104</v>
      </c>
      <c r="C4984" s="13" t="n">
        <v>103</v>
      </c>
      <c r="D4984" s="14" t="n">
        <f aca="false">C4984/Summary!$B$4</f>
        <v>0.00686666666666667</v>
      </c>
      <c r="E4984" s="15" t="n">
        <v>0.571428571428571</v>
      </c>
      <c r="F4984" s="2" t="s">
        <v>53</v>
      </c>
      <c r="G4984" s="2" t="s">
        <v>44</v>
      </c>
      <c r="H4984" s="2" t="str">
        <f aca="false">IF(AND(E4984&gt;=0.4,E4984&lt;=0.6),"Yes","No")</f>
        <v>Yes</v>
      </c>
      <c r="I4984" s="2" t="str">
        <f aca="false">IF(AND(F4984="No",G4984="No",H4984="Yes"),"Yes","No")</f>
        <v>No</v>
      </c>
      <c r="J4984" s="2"/>
      <c r="K4984" s="2"/>
    </row>
    <row r="4985" customFormat="false" ht="15" hidden="false" customHeight="false" outlineLevel="0" collapsed="false">
      <c r="A4985" s="2" t="s">
        <v>10485</v>
      </c>
      <c r="B4985" s="13" t="n">
        <v>104</v>
      </c>
      <c r="C4985" s="13" t="n">
        <v>104</v>
      </c>
      <c r="D4985" s="14" t="n">
        <f aca="false">C4985/Summary!$B$4</f>
        <v>0.00693333333333333</v>
      </c>
      <c r="E4985" s="15" t="n">
        <v>0.428571428571429</v>
      </c>
      <c r="F4985" s="2" t="s">
        <v>53</v>
      </c>
      <c r="G4985" s="2" t="s">
        <v>44</v>
      </c>
      <c r="H4985" s="2" t="str">
        <f aca="false">IF(AND(E4985&gt;=0.4,E4985&lt;=0.6),"Yes","No")</f>
        <v>Yes</v>
      </c>
      <c r="I4985" s="2" t="str">
        <f aca="false">IF(AND(F4985="No",G4985="No",H4985="Yes"),"Yes","No")</f>
        <v>No</v>
      </c>
      <c r="J4985" s="2"/>
      <c r="K4985" s="2"/>
    </row>
    <row r="4986" customFormat="false" ht="15" hidden="false" customHeight="false" outlineLevel="0" collapsed="false">
      <c r="A4986" s="2" t="s">
        <v>10486</v>
      </c>
      <c r="B4986" s="13" t="n">
        <v>104</v>
      </c>
      <c r="C4986" s="13" t="n">
        <v>104</v>
      </c>
      <c r="D4986" s="14" t="n">
        <f aca="false">C4986/Summary!$B$4</f>
        <v>0.00693333333333333</v>
      </c>
      <c r="E4986" s="15" t="n">
        <v>0.714285714285714</v>
      </c>
      <c r="F4986" s="2" t="s">
        <v>53</v>
      </c>
      <c r="G4986" s="2" t="s">
        <v>44</v>
      </c>
      <c r="H4986" s="2" t="str">
        <f aca="false">IF(AND(E4986&gt;=0.4,E4986&lt;=0.6),"Yes","No")</f>
        <v>No</v>
      </c>
      <c r="I4986" s="2" t="str">
        <f aca="false">IF(AND(F4986="No",G4986="No",H4986="Yes"),"Yes","No")</f>
        <v>No</v>
      </c>
      <c r="J4986" s="2"/>
      <c r="K4986" s="2"/>
    </row>
    <row r="4987" customFormat="false" ht="15" hidden="false" customHeight="false" outlineLevel="0" collapsed="false">
      <c r="A4987" s="2" t="s">
        <v>10487</v>
      </c>
      <c r="B4987" s="13" t="n">
        <v>104</v>
      </c>
      <c r="C4987" s="13" t="n">
        <v>104</v>
      </c>
      <c r="D4987" s="14" t="n">
        <f aca="false">C4987/Summary!$B$4</f>
        <v>0.00693333333333333</v>
      </c>
      <c r="E4987" s="15" t="n">
        <v>0.142857142857143</v>
      </c>
      <c r="F4987" s="2" t="s">
        <v>53</v>
      </c>
      <c r="G4987" s="2" t="s">
        <v>44</v>
      </c>
      <c r="H4987" s="2" t="str">
        <f aca="false">IF(AND(E4987&gt;=0.4,E4987&lt;=0.6),"Yes","No")</f>
        <v>No</v>
      </c>
      <c r="I4987" s="2" t="str">
        <f aca="false">IF(AND(F4987="No",G4987="No",H4987="Yes"),"Yes","No")</f>
        <v>No</v>
      </c>
      <c r="J4987" s="2"/>
      <c r="K4987" s="2"/>
    </row>
    <row r="4988" customFormat="false" ht="15" hidden="false" customHeight="false" outlineLevel="0" collapsed="false">
      <c r="A4988" s="2" t="s">
        <v>10488</v>
      </c>
      <c r="B4988" s="13" t="n">
        <v>104</v>
      </c>
      <c r="C4988" s="13" t="n">
        <v>104</v>
      </c>
      <c r="D4988" s="14" t="n">
        <f aca="false">C4988/Summary!$B$4</f>
        <v>0.00693333333333333</v>
      </c>
      <c r="E4988" s="15" t="n">
        <v>0.285714285714286</v>
      </c>
      <c r="F4988" s="2" t="s">
        <v>53</v>
      </c>
      <c r="G4988" s="2" t="s">
        <v>53</v>
      </c>
      <c r="H4988" s="2" t="str">
        <f aca="false">IF(AND(E4988&gt;=0.4,E4988&lt;=0.6),"Yes","No")</f>
        <v>No</v>
      </c>
      <c r="I4988" s="2" t="str">
        <f aca="false">IF(AND(F4988="No",G4988="No",H4988="Yes"),"Yes","No")</f>
        <v>No</v>
      </c>
      <c r="J4988" s="2"/>
      <c r="K4988" s="2"/>
    </row>
    <row r="4989" customFormat="false" ht="15" hidden="false" customHeight="false" outlineLevel="0" collapsed="false">
      <c r="A4989" s="2" t="s">
        <v>10489</v>
      </c>
      <c r="B4989" s="13" t="n">
        <v>104</v>
      </c>
      <c r="C4989" s="13" t="n">
        <v>104</v>
      </c>
      <c r="D4989" s="14" t="n">
        <f aca="false">C4989/Summary!$B$4</f>
        <v>0.00693333333333333</v>
      </c>
      <c r="E4989" s="15" t="n">
        <v>0.428571428571429</v>
      </c>
      <c r="F4989" s="2" t="s">
        <v>53</v>
      </c>
      <c r="G4989" s="2" t="s">
        <v>53</v>
      </c>
      <c r="H4989" s="2" t="str">
        <f aca="false">IF(AND(E4989&gt;=0.4,E4989&lt;=0.6),"Yes","No")</f>
        <v>Yes</v>
      </c>
      <c r="I4989" s="2" t="str">
        <f aca="false">IF(AND(F4989="No",G4989="No",H4989="Yes"),"Yes","No")</f>
        <v>No</v>
      </c>
      <c r="J4989" s="2"/>
      <c r="K4989" s="2"/>
    </row>
    <row r="4990" customFormat="false" ht="15" hidden="false" customHeight="false" outlineLevel="0" collapsed="false">
      <c r="A4990" s="2" t="s">
        <v>10490</v>
      </c>
      <c r="B4990" s="13" t="n">
        <v>104</v>
      </c>
      <c r="C4990" s="13" t="n">
        <v>104</v>
      </c>
      <c r="D4990" s="14" t="n">
        <f aca="false">C4990/Summary!$B$4</f>
        <v>0.00693333333333333</v>
      </c>
      <c r="E4990" s="15" t="n">
        <v>0.571428571428571</v>
      </c>
      <c r="F4990" s="2" t="s">
        <v>53</v>
      </c>
      <c r="G4990" s="2" t="s">
        <v>53</v>
      </c>
      <c r="H4990" s="2" t="str">
        <f aca="false">IF(AND(E4990&gt;=0.4,E4990&lt;=0.6),"Yes","No")</f>
        <v>Yes</v>
      </c>
      <c r="I4990" s="2" t="str">
        <f aca="false">IF(AND(F4990="No",G4990="No",H4990="Yes"),"Yes","No")</f>
        <v>No</v>
      </c>
      <c r="J4990" s="2"/>
      <c r="K4990" s="2"/>
    </row>
    <row r="4991" customFormat="false" ht="15" hidden="false" customHeight="false" outlineLevel="0" collapsed="false">
      <c r="A4991" s="2" t="s">
        <v>10491</v>
      </c>
      <c r="B4991" s="13" t="n">
        <v>104</v>
      </c>
      <c r="C4991" s="13" t="n">
        <v>104</v>
      </c>
      <c r="D4991" s="14" t="n">
        <f aca="false">C4991/Summary!$B$4</f>
        <v>0.00693333333333333</v>
      </c>
      <c r="E4991" s="15" t="n">
        <v>0.428571428571429</v>
      </c>
      <c r="F4991" s="2" t="s">
        <v>53</v>
      </c>
      <c r="G4991" s="2" t="s">
        <v>44</v>
      </c>
      <c r="H4991" s="2" t="str">
        <f aca="false">IF(AND(E4991&gt;=0.4,E4991&lt;=0.6),"Yes","No")</f>
        <v>Yes</v>
      </c>
      <c r="I4991" s="2" t="str">
        <f aca="false">IF(AND(F4991="No",G4991="No",H4991="Yes"),"Yes","No")</f>
        <v>No</v>
      </c>
      <c r="J4991" s="2"/>
      <c r="K4991" s="2"/>
    </row>
    <row r="4992" customFormat="false" ht="15" hidden="false" customHeight="false" outlineLevel="0" collapsed="false">
      <c r="A4992" s="2" t="s">
        <v>10492</v>
      </c>
      <c r="B4992" s="13" t="n">
        <v>104</v>
      </c>
      <c r="C4992" s="13" t="n">
        <v>102</v>
      </c>
      <c r="D4992" s="14" t="n">
        <f aca="false">C4992/Summary!$B$4</f>
        <v>0.0068</v>
      </c>
      <c r="E4992" s="15" t="n">
        <v>0.285714285714286</v>
      </c>
      <c r="F4992" s="2" t="s">
        <v>53</v>
      </c>
      <c r="G4992" s="2" t="s">
        <v>44</v>
      </c>
      <c r="H4992" s="2" t="str">
        <f aca="false">IF(AND(E4992&gt;=0.4,E4992&lt;=0.6),"Yes","No")</f>
        <v>No</v>
      </c>
      <c r="I4992" s="2" t="str">
        <f aca="false">IF(AND(F4992="No",G4992="No",H4992="Yes"),"Yes","No")</f>
        <v>No</v>
      </c>
      <c r="J4992" s="2"/>
      <c r="K4992" s="2"/>
    </row>
    <row r="4993" customFormat="false" ht="15" hidden="false" customHeight="false" outlineLevel="0" collapsed="false">
      <c r="A4993" s="2" t="s">
        <v>10493</v>
      </c>
      <c r="B4993" s="13" t="n">
        <v>104</v>
      </c>
      <c r="C4993" s="13" t="n">
        <v>104</v>
      </c>
      <c r="D4993" s="14" t="n">
        <f aca="false">C4993/Summary!$B$4</f>
        <v>0.00693333333333333</v>
      </c>
      <c r="E4993" s="15" t="n">
        <v>0.571428571428571</v>
      </c>
      <c r="F4993" s="2" t="s">
        <v>53</v>
      </c>
      <c r="G4993" s="2" t="s">
        <v>44</v>
      </c>
      <c r="H4993" s="2" t="str">
        <f aca="false">IF(AND(E4993&gt;=0.4,E4993&lt;=0.6),"Yes","No")</f>
        <v>Yes</v>
      </c>
      <c r="I4993" s="2" t="str">
        <f aca="false">IF(AND(F4993="No",G4993="No",H4993="Yes"),"Yes","No")</f>
        <v>No</v>
      </c>
      <c r="J4993" s="2"/>
      <c r="K4993" s="2"/>
    </row>
    <row r="4994" customFormat="false" ht="15" hidden="false" customHeight="false" outlineLevel="0" collapsed="false">
      <c r="A4994" s="2" t="s">
        <v>10494</v>
      </c>
      <c r="B4994" s="13" t="n">
        <v>104</v>
      </c>
      <c r="C4994" s="13" t="n">
        <v>102</v>
      </c>
      <c r="D4994" s="14" t="n">
        <f aca="false">C4994/Summary!$B$4</f>
        <v>0.0068</v>
      </c>
      <c r="E4994" s="15" t="n">
        <v>0.285714285714286</v>
      </c>
      <c r="F4994" s="2" t="s">
        <v>53</v>
      </c>
      <c r="G4994" s="2" t="s">
        <v>44</v>
      </c>
      <c r="H4994" s="2" t="str">
        <f aca="false">IF(AND(E4994&gt;=0.4,E4994&lt;=0.6),"Yes","No")</f>
        <v>No</v>
      </c>
      <c r="I4994" s="2" t="str">
        <f aca="false">IF(AND(F4994="No",G4994="No",H4994="Yes"),"Yes","No")</f>
        <v>No</v>
      </c>
      <c r="J4994" s="2"/>
      <c r="K4994" s="2"/>
    </row>
    <row r="4995" customFormat="false" ht="15" hidden="false" customHeight="false" outlineLevel="0" collapsed="false">
      <c r="A4995" s="2" t="s">
        <v>10495</v>
      </c>
      <c r="B4995" s="13" t="n">
        <v>104</v>
      </c>
      <c r="C4995" s="13" t="n">
        <v>103</v>
      </c>
      <c r="D4995" s="14" t="n">
        <f aca="false">C4995/Summary!$B$4</f>
        <v>0.00686666666666667</v>
      </c>
      <c r="E4995" s="15" t="n">
        <v>0.571428571428571</v>
      </c>
      <c r="F4995" s="2" t="s">
        <v>53</v>
      </c>
      <c r="G4995" s="2" t="s">
        <v>53</v>
      </c>
      <c r="H4995" s="2" t="str">
        <f aca="false">IF(AND(E4995&gt;=0.4,E4995&lt;=0.6),"Yes","No")</f>
        <v>Yes</v>
      </c>
      <c r="I4995" s="2" t="str">
        <f aca="false">IF(AND(F4995="No",G4995="No",H4995="Yes"),"Yes","No")</f>
        <v>No</v>
      </c>
      <c r="J4995" s="2"/>
      <c r="K4995" s="2"/>
    </row>
    <row r="4996" customFormat="false" ht="15" hidden="false" customHeight="false" outlineLevel="0" collapsed="false">
      <c r="A4996" s="2" t="s">
        <v>10496</v>
      </c>
      <c r="B4996" s="13" t="n">
        <v>104</v>
      </c>
      <c r="C4996" s="13" t="n">
        <v>104</v>
      </c>
      <c r="D4996" s="14" t="n">
        <f aca="false">C4996/Summary!$B$4</f>
        <v>0.00693333333333333</v>
      </c>
      <c r="E4996" s="15" t="n">
        <v>0.714285714285714</v>
      </c>
      <c r="F4996" s="2" t="s">
        <v>53</v>
      </c>
      <c r="G4996" s="2" t="s">
        <v>44</v>
      </c>
      <c r="H4996" s="2" t="str">
        <f aca="false">IF(AND(E4996&gt;=0.4,E4996&lt;=0.6),"Yes","No")</f>
        <v>No</v>
      </c>
      <c r="I4996" s="2" t="str">
        <f aca="false">IF(AND(F4996="No",G4996="No",H4996="Yes"),"Yes","No")</f>
        <v>No</v>
      </c>
      <c r="J4996" s="2"/>
      <c r="K4996" s="2"/>
    </row>
    <row r="4997" customFormat="false" ht="15" hidden="false" customHeight="false" outlineLevel="0" collapsed="false">
      <c r="A4997" s="2" t="s">
        <v>10497</v>
      </c>
      <c r="B4997" s="13" t="n">
        <v>104</v>
      </c>
      <c r="C4997" s="13" t="n">
        <v>104</v>
      </c>
      <c r="D4997" s="14" t="n">
        <f aca="false">C4997/Summary!$B$4</f>
        <v>0.00693333333333333</v>
      </c>
      <c r="E4997" s="15" t="n">
        <v>0.285714285714286</v>
      </c>
      <c r="F4997" s="2" t="s">
        <v>53</v>
      </c>
      <c r="G4997" s="2" t="s">
        <v>44</v>
      </c>
      <c r="H4997" s="2" t="str">
        <f aca="false">IF(AND(E4997&gt;=0.4,E4997&lt;=0.6),"Yes","No")</f>
        <v>No</v>
      </c>
      <c r="I4997" s="2" t="str">
        <f aca="false">IF(AND(F4997="No",G4997="No",H4997="Yes"),"Yes","No")</f>
        <v>No</v>
      </c>
      <c r="J4997" s="2"/>
      <c r="K4997" s="2"/>
    </row>
    <row r="4998" customFormat="false" ht="15" hidden="false" customHeight="false" outlineLevel="0" collapsed="false">
      <c r="A4998" s="2" t="s">
        <v>10498</v>
      </c>
      <c r="B4998" s="13" t="n">
        <v>104</v>
      </c>
      <c r="C4998" s="13" t="n">
        <v>104</v>
      </c>
      <c r="D4998" s="14" t="n">
        <f aca="false">C4998/Summary!$B$4</f>
        <v>0.00693333333333333</v>
      </c>
      <c r="E4998" s="15" t="n">
        <v>0.571428571428571</v>
      </c>
      <c r="F4998" s="2" t="s">
        <v>53</v>
      </c>
      <c r="G4998" s="2" t="s">
        <v>53</v>
      </c>
      <c r="H4998" s="2" t="str">
        <f aca="false">IF(AND(E4998&gt;=0.4,E4998&lt;=0.6),"Yes","No")</f>
        <v>Yes</v>
      </c>
      <c r="I4998" s="2" t="str">
        <f aca="false">IF(AND(F4998="No",G4998="No",H4998="Yes"),"Yes","No")</f>
        <v>No</v>
      </c>
      <c r="J4998" s="2"/>
      <c r="K4998" s="2"/>
    </row>
    <row r="4999" customFormat="false" ht="15" hidden="false" customHeight="false" outlineLevel="0" collapsed="false">
      <c r="A4999" s="2" t="s">
        <v>10499</v>
      </c>
      <c r="B4999" s="13" t="n">
        <v>104</v>
      </c>
      <c r="C4999" s="13" t="n">
        <v>102</v>
      </c>
      <c r="D4999" s="14" t="n">
        <f aca="false">C4999/Summary!$B$4</f>
        <v>0.0068</v>
      </c>
      <c r="E4999" s="15" t="n">
        <v>0.714285714285714</v>
      </c>
      <c r="F4999" s="2" t="s">
        <v>44</v>
      </c>
      <c r="G4999" s="2" t="s">
        <v>53</v>
      </c>
      <c r="H4999" s="2" t="str">
        <f aca="false">IF(AND(E4999&gt;=0.4,E4999&lt;=0.6),"Yes","No")</f>
        <v>No</v>
      </c>
      <c r="I4999" s="2" t="str">
        <f aca="false">IF(AND(F4999="No",G4999="No",H4999="Yes"),"Yes","No")</f>
        <v>No</v>
      </c>
      <c r="J4999" s="2"/>
      <c r="K4999" s="2"/>
    </row>
    <row r="5000" customFormat="false" ht="15" hidden="false" customHeight="false" outlineLevel="0" collapsed="false">
      <c r="A5000" s="2" t="s">
        <v>10500</v>
      </c>
      <c r="B5000" s="13" t="n">
        <v>104</v>
      </c>
      <c r="C5000" s="13" t="n">
        <v>103</v>
      </c>
      <c r="D5000" s="14" t="n">
        <f aca="false">C5000/Summary!$B$4</f>
        <v>0.00686666666666667</v>
      </c>
      <c r="E5000" s="15" t="n">
        <v>0.714285714285714</v>
      </c>
      <c r="F5000" s="2" t="s">
        <v>53</v>
      </c>
      <c r="G5000" s="2" t="s">
        <v>53</v>
      </c>
      <c r="H5000" s="2" t="str">
        <f aca="false">IF(AND(E5000&gt;=0.4,E5000&lt;=0.6),"Yes","No")</f>
        <v>No</v>
      </c>
      <c r="I5000" s="2" t="str">
        <f aca="false">IF(AND(F5000="No",G5000="No",H5000="Yes"),"Yes","No")</f>
        <v>No</v>
      </c>
      <c r="J5000" s="2"/>
      <c r="K5000" s="2"/>
    </row>
    <row r="5001" customFormat="false" ht="15" hidden="false" customHeight="false" outlineLevel="0" collapsed="false">
      <c r="A5001" s="2" t="s">
        <v>10501</v>
      </c>
      <c r="B5001" s="13" t="n">
        <v>104</v>
      </c>
      <c r="C5001" s="13" t="n">
        <v>104</v>
      </c>
      <c r="D5001" s="14" t="n">
        <f aca="false">C5001/Summary!$B$4</f>
        <v>0.00693333333333333</v>
      </c>
      <c r="E5001" s="15" t="n">
        <v>0.714285714285714</v>
      </c>
      <c r="F5001" s="2" t="s">
        <v>53</v>
      </c>
      <c r="G5001" s="2" t="s">
        <v>44</v>
      </c>
      <c r="H5001" s="2" t="str">
        <f aca="false">IF(AND(E5001&gt;=0.4,E5001&lt;=0.6),"Yes","No")</f>
        <v>No</v>
      </c>
      <c r="I5001" s="2" t="str">
        <f aca="false">IF(AND(F5001="No",G5001="No",H5001="Yes"),"Yes","No")</f>
        <v>No</v>
      </c>
      <c r="J5001" s="2"/>
      <c r="K5001" s="2"/>
    </row>
    <row r="5002" customFormat="false" ht="15" hidden="false" customHeight="false" outlineLevel="0" collapsed="false">
      <c r="A5002" s="2" t="s">
        <v>10502</v>
      </c>
      <c r="B5002" s="13" t="n">
        <v>104</v>
      </c>
      <c r="C5002" s="13" t="n">
        <v>104</v>
      </c>
      <c r="D5002" s="14" t="n">
        <f aca="false">C5002/Summary!$B$4</f>
        <v>0.00693333333333333</v>
      </c>
      <c r="E5002" s="15" t="n">
        <v>0.714285714285714</v>
      </c>
      <c r="F5002" s="2" t="s">
        <v>44</v>
      </c>
      <c r="G5002" s="2" t="s">
        <v>53</v>
      </c>
      <c r="H5002" s="2" t="str">
        <f aca="false">IF(AND(E5002&gt;=0.4,E5002&lt;=0.6),"Yes","No")</f>
        <v>No</v>
      </c>
      <c r="I5002" s="2" t="str">
        <f aca="false">IF(AND(F5002="No",G5002="No",H5002="Yes"),"Yes","No")</f>
        <v>No</v>
      </c>
      <c r="J5002" s="2"/>
      <c r="K5002" s="2"/>
    </row>
    <row r="5003" customFormat="false" ht="15" hidden="false" customHeight="false" outlineLevel="0" collapsed="false">
      <c r="A5003" s="2" t="s">
        <v>10503</v>
      </c>
      <c r="B5003" s="13" t="n">
        <v>104</v>
      </c>
      <c r="C5003" s="13" t="n">
        <v>104</v>
      </c>
      <c r="D5003" s="14" t="n">
        <f aca="false">C5003/Summary!$B$4</f>
        <v>0.00693333333333333</v>
      </c>
      <c r="E5003" s="15" t="n">
        <v>0.571428571428571</v>
      </c>
      <c r="F5003" s="2" t="s">
        <v>53</v>
      </c>
      <c r="G5003" s="2" t="s">
        <v>44</v>
      </c>
      <c r="H5003" s="2" t="str">
        <f aca="false">IF(AND(E5003&gt;=0.4,E5003&lt;=0.6),"Yes","No")</f>
        <v>Yes</v>
      </c>
      <c r="I5003" s="2" t="str">
        <f aca="false">IF(AND(F5003="No",G5003="No",H5003="Yes"),"Yes","No")</f>
        <v>No</v>
      </c>
      <c r="J5003" s="2"/>
      <c r="K5003" s="2"/>
    </row>
    <row r="5004" customFormat="false" ht="15" hidden="false" customHeight="false" outlineLevel="0" collapsed="false">
      <c r="A5004" s="2" t="s">
        <v>10504</v>
      </c>
      <c r="B5004" s="13" t="n">
        <v>104</v>
      </c>
      <c r="C5004" s="13" t="n">
        <v>103</v>
      </c>
      <c r="D5004" s="14" t="n">
        <f aca="false">C5004/Summary!$B$4</f>
        <v>0.00686666666666667</v>
      </c>
      <c r="E5004" s="15" t="n">
        <v>0.428571428571429</v>
      </c>
      <c r="F5004" s="2" t="s">
        <v>53</v>
      </c>
      <c r="G5004" s="2" t="s">
        <v>53</v>
      </c>
      <c r="H5004" s="2" t="str">
        <f aca="false">IF(AND(E5004&gt;=0.4,E5004&lt;=0.6),"Yes","No")</f>
        <v>Yes</v>
      </c>
      <c r="I5004" s="2" t="str">
        <f aca="false">IF(AND(F5004="No",G5004="No",H5004="Yes"),"Yes","No")</f>
        <v>No</v>
      </c>
      <c r="J5004" s="2"/>
      <c r="K5004" s="2"/>
    </row>
    <row r="5005" customFormat="false" ht="15" hidden="false" customHeight="false" outlineLevel="0" collapsed="false">
      <c r="A5005" s="2" t="s">
        <v>10505</v>
      </c>
      <c r="B5005" s="13" t="n">
        <v>104</v>
      </c>
      <c r="C5005" s="13" t="n">
        <v>104</v>
      </c>
      <c r="D5005" s="14" t="n">
        <f aca="false">C5005/Summary!$B$4</f>
        <v>0.00693333333333333</v>
      </c>
      <c r="E5005" s="15" t="n">
        <v>0.571428571428571</v>
      </c>
      <c r="F5005" s="2" t="s">
        <v>44</v>
      </c>
      <c r="G5005" s="2" t="s">
        <v>53</v>
      </c>
      <c r="H5005" s="2" t="str">
        <f aca="false">IF(AND(E5005&gt;=0.4,E5005&lt;=0.6),"Yes","No")</f>
        <v>Yes</v>
      </c>
      <c r="I5005" s="2" t="str">
        <f aca="false">IF(AND(F5005="No",G5005="No",H5005="Yes"),"Yes","No")</f>
        <v>No</v>
      </c>
      <c r="J5005" s="2"/>
      <c r="K5005" s="2"/>
    </row>
    <row r="5006" customFormat="false" ht="15" hidden="false" customHeight="false" outlineLevel="0" collapsed="false">
      <c r="A5006" s="2" t="s">
        <v>10506</v>
      </c>
      <c r="B5006" s="13" t="n">
        <v>104</v>
      </c>
      <c r="C5006" s="13" t="n">
        <v>103</v>
      </c>
      <c r="D5006" s="14" t="n">
        <f aca="false">C5006/Summary!$B$4</f>
        <v>0.00686666666666667</v>
      </c>
      <c r="E5006" s="15" t="n">
        <v>0.714285714285714</v>
      </c>
      <c r="F5006" s="2" t="s">
        <v>53</v>
      </c>
      <c r="G5006" s="2" t="s">
        <v>44</v>
      </c>
      <c r="H5006" s="2" t="str">
        <f aca="false">IF(AND(E5006&gt;=0.4,E5006&lt;=0.6),"Yes","No")</f>
        <v>No</v>
      </c>
      <c r="I5006" s="2" t="str">
        <f aca="false">IF(AND(F5006="No",G5006="No",H5006="Yes"),"Yes","No")</f>
        <v>No</v>
      </c>
      <c r="J5006" s="2"/>
      <c r="K5006" s="2"/>
    </row>
    <row r="5007" customFormat="false" ht="15" hidden="false" customHeight="false" outlineLevel="0" collapsed="false">
      <c r="A5007" s="2" t="s">
        <v>10507</v>
      </c>
      <c r="B5007" s="13" t="n">
        <v>104</v>
      </c>
      <c r="C5007" s="13" t="n">
        <v>103</v>
      </c>
      <c r="D5007" s="14" t="n">
        <f aca="false">C5007/Summary!$B$4</f>
        <v>0.00686666666666667</v>
      </c>
      <c r="E5007" s="15" t="n">
        <v>0.714285714285714</v>
      </c>
      <c r="F5007" s="2" t="s">
        <v>53</v>
      </c>
      <c r="G5007" s="2" t="s">
        <v>53</v>
      </c>
      <c r="H5007" s="2" t="str">
        <f aca="false">IF(AND(E5007&gt;=0.4,E5007&lt;=0.6),"Yes","No")</f>
        <v>No</v>
      </c>
      <c r="I5007" s="2" t="str">
        <f aca="false">IF(AND(F5007="No",G5007="No",H5007="Yes"),"Yes","No")</f>
        <v>No</v>
      </c>
      <c r="J5007" s="2"/>
      <c r="K5007" s="2"/>
    </row>
    <row r="5008" customFormat="false" ht="15" hidden="false" customHeight="false" outlineLevel="0" collapsed="false">
      <c r="A5008" s="2" t="s">
        <v>10508</v>
      </c>
      <c r="B5008" s="13" t="n">
        <v>104</v>
      </c>
      <c r="C5008" s="13" t="n">
        <v>104</v>
      </c>
      <c r="D5008" s="14" t="n">
        <f aca="false">C5008/Summary!$B$4</f>
        <v>0.00693333333333333</v>
      </c>
      <c r="E5008" s="15" t="n">
        <v>0.571428571428571</v>
      </c>
      <c r="F5008" s="2" t="s">
        <v>53</v>
      </c>
      <c r="G5008" s="2" t="s">
        <v>53</v>
      </c>
      <c r="H5008" s="2" t="str">
        <f aca="false">IF(AND(E5008&gt;=0.4,E5008&lt;=0.6),"Yes","No")</f>
        <v>Yes</v>
      </c>
      <c r="I5008" s="2" t="str">
        <f aca="false">IF(AND(F5008="No",G5008="No",H5008="Yes"),"Yes","No")</f>
        <v>No</v>
      </c>
      <c r="J5008" s="2"/>
      <c r="K5008" s="2"/>
    </row>
    <row r="5009" customFormat="false" ht="15" hidden="false" customHeight="false" outlineLevel="0" collapsed="false">
      <c r="A5009" s="2" t="s">
        <v>10509</v>
      </c>
      <c r="B5009" s="13" t="n">
        <v>104</v>
      </c>
      <c r="C5009" s="13" t="n">
        <v>104</v>
      </c>
      <c r="D5009" s="14" t="n">
        <f aca="false">C5009/Summary!$B$4</f>
        <v>0.00693333333333333</v>
      </c>
      <c r="E5009" s="15" t="n">
        <v>0.714285714285714</v>
      </c>
      <c r="F5009" s="2" t="s">
        <v>53</v>
      </c>
      <c r="G5009" s="2" t="s">
        <v>44</v>
      </c>
      <c r="H5009" s="2" t="str">
        <f aca="false">IF(AND(E5009&gt;=0.4,E5009&lt;=0.6),"Yes","No")</f>
        <v>No</v>
      </c>
      <c r="I5009" s="2" t="str">
        <f aca="false">IF(AND(F5009="No",G5009="No",H5009="Yes"),"Yes","No")</f>
        <v>No</v>
      </c>
      <c r="J5009" s="2"/>
      <c r="K5009" s="2"/>
    </row>
    <row r="5010" customFormat="false" ht="15" hidden="false" customHeight="false" outlineLevel="0" collapsed="false">
      <c r="A5010" s="2" t="s">
        <v>10510</v>
      </c>
      <c r="B5010" s="13" t="n">
        <v>104</v>
      </c>
      <c r="C5010" s="13" t="n">
        <v>104</v>
      </c>
      <c r="D5010" s="14" t="n">
        <f aca="false">C5010/Summary!$B$4</f>
        <v>0.00693333333333333</v>
      </c>
      <c r="E5010" s="15" t="n">
        <v>0.714285714285714</v>
      </c>
      <c r="F5010" s="2" t="s">
        <v>44</v>
      </c>
      <c r="G5010" s="2" t="s">
        <v>44</v>
      </c>
      <c r="H5010" s="2" t="str">
        <f aca="false">IF(AND(E5010&gt;=0.4,E5010&lt;=0.6),"Yes","No")</f>
        <v>No</v>
      </c>
      <c r="I5010" s="2" t="str">
        <f aca="false">IF(AND(F5010="No",G5010="No",H5010="Yes"),"Yes","No")</f>
        <v>No</v>
      </c>
      <c r="J5010" s="2"/>
      <c r="K5010" s="2"/>
    </row>
    <row r="5011" customFormat="false" ht="15" hidden="false" customHeight="false" outlineLevel="0" collapsed="false">
      <c r="A5011" s="2" t="s">
        <v>10511</v>
      </c>
      <c r="B5011" s="13" t="n">
        <v>104</v>
      </c>
      <c r="C5011" s="13" t="n">
        <v>104</v>
      </c>
      <c r="D5011" s="14" t="n">
        <f aca="false">C5011/Summary!$B$4</f>
        <v>0.00693333333333333</v>
      </c>
      <c r="E5011" s="15" t="n">
        <v>0.857142857142857</v>
      </c>
      <c r="F5011" s="2" t="s">
        <v>53</v>
      </c>
      <c r="G5011" s="2" t="s">
        <v>53</v>
      </c>
      <c r="H5011" s="2" t="str">
        <f aca="false">IF(AND(E5011&gt;=0.4,E5011&lt;=0.6),"Yes","No")</f>
        <v>No</v>
      </c>
      <c r="I5011" s="2" t="str">
        <f aca="false">IF(AND(F5011="No",G5011="No",H5011="Yes"),"Yes","No")</f>
        <v>No</v>
      </c>
      <c r="J5011" s="2"/>
      <c r="K5011" s="2"/>
    </row>
    <row r="5012" customFormat="false" ht="15" hidden="false" customHeight="false" outlineLevel="0" collapsed="false">
      <c r="A5012" s="2" t="s">
        <v>10512</v>
      </c>
      <c r="B5012" s="13" t="n">
        <v>104</v>
      </c>
      <c r="C5012" s="13" t="n">
        <v>104</v>
      </c>
      <c r="D5012" s="14" t="n">
        <f aca="false">C5012/Summary!$B$4</f>
        <v>0.00693333333333333</v>
      </c>
      <c r="E5012" s="15" t="n">
        <v>0.285714285714286</v>
      </c>
      <c r="F5012" s="2" t="s">
        <v>53</v>
      </c>
      <c r="G5012" s="2" t="s">
        <v>44</v>
      </c>
      <c r="H5012" s="2" t="str">
        <f aca="false">IF(AND(E5012&gt;=0.4,E5012&lt;=0.6),"Yes","No")</f>
        <v>No</v>
      </c>
      <c r="I5012" s="2" t="str">
        <f aca="false">IF(AND(F5012="No",G5012="No",H5012="Yes"),"Yes","No")</f>
        <v>No</v>
      </c>
      <c r="J5012" s="2"/>
      <c r="K5012" s="2"/>
    </row>
    <row r="5013" customFormat="false" ht="15" hidden="false" customHeight="false" outlineLevel="0" collapsed="false">
      <c r="A5013" s="2" t="s">
        <v>10513</v>
      </c>
      <c r="B5013" s="13" t="n">
        <v>104</v>
      </c>
      <c r="C5013" s="13" t="n">
        <v>103</v>
      </c>
      <c r="D5013" s="14" t="n">
        <f aca="false">C5013/Summary!$B$4</f>
        <v>0.00686666666666667</v>
      </c>
      <c r="E5013" s="15" t="n">
        <v>0.285714285714286</v>
      </c>
      <c r="F5013" s="2" t="s">
        <v>53</v>
      </c>
      <c r="G5013" s="2" t="s">
        <v>44</v>
      </c>
      <c r="H5013" s="2" t="str">
        <f aca="false">IF(AND(E5013&gt;=0.4,E5013&lt;=0.6),"Yes","No")</f>
        <v>No</v>
      </c>
      <c r="I5013" s="2" t="str">
        <f aca="false">IF(AND(F5013="No",G5013="No",H5013="Yes"),"Yes","No")</f>
        <v>No</v>
      </c>
      <c r="J5013" s="2"/>
      <c r="K5013" s="2"/>
    </row>
    <row r="5014" customFormat="false" ht="15" hidden="false" customHeight="false" outlineLevel="0" collapsed="false">
      <c r="A5014" s="2" t="s">
        <v>10514</v>
      </c>
      <c r="B5014" s="13" t="n">
        <v>104</v>
      </c>
      <c r="C5014" s="13" t="n">
        <v>104</v>
      </c>
      <c r="D5014" s="14" t="n">
        <f aca="false">C5014/Summary!$B$4</f>
        <v>0.00693333333333333</v>
      </c>
      <c r="E5014" s="15" t="n">
        <v>0.428571428571429</v>
      </c>
      <c r="F5014" s="2" t="s">
        <v>53</v>
      </c>
      <c r="G5014" s="2" t="s">
        <v>44</v>
      </c>
      <c r="H5014" s="2" t="str">
        <f aca="false">IF(AND(E5014&gt;=0.4,E5014&lt;=0.6),"Yes","No")</f>
        <v>Yes</v>
      </c>
      <c r="I5014" s="2" t="str">
        <f aca="false">IF(AND(F5014="No",G5014="No",H5014="Yes"),"Yes","No")</f>
        <v>No</v>
      </c>
      <c r="J5014" s="2"/>
      <c r="K5014" s="2"/>
    </row>
    <row r="5015" customFormat="false" ht="15" hidden="false" customHeight="false" outlineLevel="0" collapsed="false">
      <c r="A5015" s="2" t="s">
        <v>10515</v>
      </c>
      <c r="B5015" s="13" t="n">
        <v>104</v>
      </c>
      <c r="C5015" s="13" t="n">
        <v>104</v>
      </c>
      <c r="D5015" s="14" t="n">
        <f aca="false">C5015/Summary!$B$4</f>
        <v>0.00693333333333333</v>
      </c>
      <c r="E5015" s="15" t="n">
        <v>0.571428571428571</v>
      </c>
      <c r="F5015" s="2" t="s">
        <v>53</v>
      </c>
      <c r="G5015" s="2" t="s">
        <v>44</v>
      </c>
      <c r="H5015" s="2" t="str">
        <f aca="false">IF(AND(E5015&gt;=0.4,E5015&lt;=0.6),"Yes","No")</f>
        <v>Yes</v>
      </c>
      <c r="I5015" s="2" t="str">
        <f aca="false">IF(AND(F5015="No",G5015="No",H5015="Yes"),"Yes","No")</f>
        <v>No</v>
      </c>
      <c r="J5015" s="2"/>
      <c r="K5015" s="2"/>
    </row>
    <row r="5016" customFormat="false" ht="15" hidden="false" customHeight="false" outlineLevel="0" collapsed="false">
      <c r="A5016" s="2" t="s">
        <v>10516</v>
      </c>
      <c r="B5016" s="13" t="n">
        <v>104</v>
      </c>
      <c r="C5016" s="13" t="n">
        <v>104</v>
      </c>
      <c r="D5016" s="14" t="n">
        <f aca="false">C5016/Summary!$B$4</f>
        <v>0.00693333333333333</v>
      </c>
      <c r="E5016" s="15" t="n">
        <v>0.571428571428571</v>
      </c>
      <c r="F5016" s="2" t="s">
        <v>44</v>
      </c>
      <c r="G5016" s="2" t="s">
        <v>53</v>
      </c>
      <c r="H5016" s="2" t="str">
        <f aca="false">IF(AND(E5016&gt;=0.4,E5016&lt;=0.6),"Yes","No")</f>
        <v>Yes</v>
      </c>
      <c r="I5016" s="2" t="str">
        <f aca="false">IF(AND(F5016="No",G5016="No",H5016="Yes"),"Yes","No")</f>
        <v>No</v>
      </c>
      <c r="J5016" s="2"/>
      <c r="K5016" s="2"/>
    </row>
    <row r="5017" customFormat="false" ht="15" hidden="false" customHeight="false" outlineLevel="0" collapsed="false">
      <c r="A5017" s="2" t="s">
        <v>10517</v>
      </c>
      <c r="B5017" s="13" t="n">
        <v>104</v>
      </c>
      <c r="C5017" s="13" t="n">
        <v>104</v>
      </c>
      <c r="D5017" s="14" t="n">
        <f aca="false">C5017/Summary!$B$4</f>
        <v>0.00693333333333333</v>
      </c>
      <c r="E5017" s="15" t="n">
        <v>0.428571428571429</v>
      </c>
      <c r="F5017" s="2" t="s">
        <v>53</v>
      </c>
      <c r="G5017" s="2" t="s">
        <v>44</v>
      </c>
      <c r="H5017" s="2" t="str">
        <f aca="false">IF(AND(E5017&gt;=0.4,E5017&lt;=0.6),"Yes","No")</f>
        <v>Yes</v>
      </c>
      <c r="I5017" s="2" t="str">
        <f aca="false">IF(AND(F5017="No",G5017="No",H5017="Yes"),"Yes","No")</f>
        <v>No</v>
      </c>
      <c r="J5017" s="2"/>
      <c r="K5017" s="2"/>
    </row>
    <row r="5018" customFormat="false" ht="15" hidden="false" customHeight="false" outlineLevel="0" collapsed="false">
      <c r="A5018" s="2" t="s">
        <v>10518</v>
      </c>
      <c r="B5018" s="13" t="n">
        <v>104</v>
      </c>
      <c r="C5018" s="13" t="n">
        <v>104</v>
      </c>
      <c r="D5018" s="14" t="n">
        <f aca="false">C5018/Summary!$B$4</f>
        <v>0.00693333333333333</v>
      </c>
      <c r="E5018" s="15" t="n">
        <v>0.714285714285714</v>
      </c>
      <c r="F5018" s="2" t="s">
        <v>53</v>
      </c>
      <c r="G5018" s="2" t="s">
        <v>44</v>
      </c>
      <c r="H5018" s="2" t="str">
        <f aca="false">IF(AND(E5018&gt;=0.4,E5018&lt;=0.6),"Yes","No")</f>
        <v>No</v>
      </c>
      <c r="I5018" s="2" t="str">
        <f aca="false">IF(AND(F5018="No",G5018="No",H5018="Yes"),"Yes","No")</f>
        <v>No</v>
      </c>
      <c r="J5018" s="2"/>
      <c r="K5018" s="2"/>
    </row>
    <row r="5019" customFormat="false" ht="15" hidden="false" customHeight="false" outlineLevel="0" collapsed="false">
      <c r="A5019" s="2" t="s">
        <v>10519</v>
      </c>
      <c r="B5019" s="13" t="n">
        <v>104</v>
      </c>
      <c r="C5019" s="13" t="n">
        <v>104</v>
      </c>
      <c r="D5019" s="14" t="n">
        <f aca="false">C5019/Summary!$B$4</f>
        <v>0.00693333333333333</v>
      </c>
      <c r="E5019" s="15" t="n">
        <v>0.428571428571429</v>
      </c>
      <c r="F5019" s="2" t="s">
        <v>53</v>
      </c>
      <c r="G5019" s="2" t="s">
        <v>44</v>
      </c>
      <c r="H5019" s="2" t="str">
        <f aca="false">IF(AND(E5019&gt;=0.4,E5019&lt;=0.6),"Yes","No")</f>
        <v>Yes</v>
      </c>
      <c r="I5019" s="2" t="str">
        <f aca="false">IF(AND(F5019="No",G5019="No",H5019="Yes"),"Yes","No")</f>
        <v>No</v>
      </c>
      <c r="J5019" s="2"/>
      <c r="K5019" s="2"/>
    </row>
    <row r="5020" customFormat="false" ht="15" hidden="false" customHeight="false" outlineLevel="0" collapsed="false">
      <c r="A5020" s="2" t="s">
        <v>10520</v>
      </c>
      <c r="B5020" s="13" t="n">
        <v>104</v>
      </c>
      <c r="C5020" s="13" t="n">
        <v>104</v>
      </c>
      <c r="D5020" s="14" t="n">
        <f aca="false">C5020/Summary!$B$4</f>
        <v>0.00693333333333333</v>
      </c>
      <c r="E5020" s="15" t="n">
        <v>0.571428571428571</v>
      </c>
      <c r="F5020" s="2" t="s">
        <v>53</v>
      </c>
      <c r="G5020" s="2" t="s">
        <v>53</v>
      </c>
      <c r="H5020" s="2" t="str">
        <f aca="false">IF(AND(E5020&gt;=0.4,E5020&lt;=0.6),"Yes","No")</f>
        <v>Yes</v>
      </c>
      <c r="I5020" s="2" t="str">
        <f aca="false">IF(AND(F5020="No",G5020="No",H5020="Yes"),"Yes","No")</f>
        <v>No</v>
      </c>
      <c r="J5020" s="2"/>
      <c r="K5020" s="2"/>
    </row>
    <row r="5021" customFormat="false" ht="15" hidden="false" customHeight="false" outlineLevel="0" collapsed="false">
      <c r="A5021" s="2" t="s">
        <v>10521</v>
      </c>
      <c r="B5021" s="13" t="n">
        <v>104</v>
      </c>
      <c r="C5021" s="13" t="n">
        <v>104</v>
      </c>
      <c r="D5021" s="14" t="n">
        <f aca="false">C5021/Summary!$B$4</f>
        <v>0.00693333333333333</v>
      </c>
      <c r="E5021" s="15" t="n">
        <v>0.714285714285714</v>
      </c>
      <c r="F5021" s="2" t="s">
        <v>53</v>
      </c>
      <c r="G5021" s="2" t="s">
        <v>53</v>
      </c>
      <c r="H5021" s="2" t="str">
        <f aca="false">IF(AND(E5021&gt;=0.4,E5021&lt;=0.6),"Yes","No")</f>
        <v>No</v>
      </c>
      <c r="I5021" s="2" t="str">
        <f aca="false">IF(AND(F5021="No",G5021="No",H5021="Yes"),"Yes","No")</f>
        <v>No</v>
      </c>
      <c r="J5021" s="2"/>
      <c r="K5021" s="2"/>
    </row>
    <row r="5022" customFormat="false" ht="15" hidden="false" customHeight="false" outlineLevel="0" collapsed="false">
      <c r="A5022" s="2" t="s">
        <v>10522</v>
      </c>
      <c r="B5022" s="13" t="n">
        <v>104</v>
      </c>
      <c r="C5022" s="13" t="n">
        <v>104</v>
      </c>
      <c r="D5022" s="14" t="n">
        <f aca="false">C5022/Summary!$B$4</f>
        <v>0.00693333333333333</v>
      </c>
      <c r="E5022" s="15" t="n">
        <v>0.142857142857143</v>
      </c>
      <c r="F5022" s="2" t="s">
        <v>53</v>
      </c>
      <c r="G5022" s="2" t="s">
        <v>44</v>
      </c>
      <c r="H5022" s="2" t="str">
        <f aca="false">IF(AND(E5022&gt;=0.4,E5022&lt;=0.6),"Yes","No")</f>
        <v>No</v>
      </c>
      <c r="I5022" s="2" t="str">
        <f aca="false">IF(AND(F5022="No",G5022="No",H5022="Yes"),"Yes","No")</f>
        <v>No</v>
      </c>
      <c r="J5022" s="2"/>
      <c r="K5022" s="2"/>
    </row>
    <row r="5023" customFormat="false" ht="15" hidden="false" customHeight="false" outlineLevel="0" collapsed="false">
      <c r="A5023" s="2" t="s">
        <v>10523</v>
      </c>
      <c r="B5023" s="13" t="n">
        <v>104</v>
      </c>
      <c r="C5023" s="13" t="n">
        <v>102</v>
      </c>
      <c r="D5023" s="14" t="n">
        <f aca="false">C5023/Summary!$B$4</f>
        <v>0.0068</v>
      </c>
      <c r="E5023" s="15" t="n">
        <v>0.571428571428571</v>
      </c>
      <c r="F5023" s="2" t="s">
        <v>53</v>
      </c>
      <c r="G5023" s="2" t="s">
        <v>44</v>
      </c>
      <c r="H5023" s="2" t="str">
        <f aca="false">IF(AND(E5023&gt;=0.4,E5023&lt;=0.6),"Yes","No")</f>
        <v>Yes</v>
      </c>
      <c r="I5023" s="2" t="str">
        <f aca="false">IF(AND(F5023="No",G5023="No",H5023="Yes"),"Yes","No")</f>
        <v>No</v>
      </c>
      <c r="J5023" s="2"/>
      <c r="K5023" s="2"/>
    </row>
    <row r="5024" customFormat="false" ht="15" hidden="false" customHeight="false" outlineLevel="0" collapsed="false">
      <c r="A5024" s="2" t="s">
        <v>10524</v>
      </c>
      <c r="B5024" s="13" t="n">
        <v>104</v>
      </c>
      <c r="C5024" s="13" t="n">
        <v>104</v>
      </c>
      <c r="D5024" s="14" t="n">
        <f aca="false">C5024/Summary!$B$4</f>
        <v>0.00693333333333333</v>
      </c>
      <c r="E5024" s="15" t="n">
        <v>0.571428571428571</v>
      </c>
      <c r="F5024" s="2" t="s">
        <v>53</v>
      </c>
      <c r="G5024" s="2" t="s">
        <v>44</v>
      </c>
      <c r="H5024" s="2" t="str">
        <f aca="false">IF(AND(E5024&gt;=0.4,E5024&lt;=0.6),"Yes","No")</f>
        <v>Yes</v>
      </c>
      <c r="I5024" s="2" t="str">
        <f aca="false">IF(AND(F5024="No",G5024="No",H5024="Yes"),"Yes","No")</f>
        <v>No</v>
      </c>
      <c r="J5024" s="2"/>
      <c r="K5024" s="2"/>
    </row>
    <row r="5025" customFormat="false" ht="15" hidden="false" customHeight="false" outlineLevel="0" collapsed="false">
      <c r="A5025" s="2" t="s">
        <v>10525</v>
      </c>
      <c r="B5025" s="13" t="n">
        <v>104</v>
      </c>
      <c r="C5025" s="13" t="n">
        <v>103</v>
      </c>
      <c r="D5025" s="14" t="n">
        <f aca="false">C5025/Summary!$B$4</f>
        <v>0.00686666666666667</v>
      </c>
      <c r="E5025" s="15" t="n">
        <v>0.428571428571429</v>
      </c>
      <c r="F5025" s="2" t="s">
        <v>53</v>
      </c>
      <c r="G5025" s="2" t="s">
        <v>53</v>
      </c>
      <c r="H5025" s="2" t="str">
        <f aca="false">IF(AND(E5025&gt;=0.4,E5025&lt;=0.6),"Yes","No")</f>
        <v>Yes</v>
      </c>
      <c r="I5025" s="2" t="str">
        <f aca="false">IF(AND(F5025="No",G5025="No",H5025="Yes"),"Yes","No")</f>
        <v>No</v>
      </c>
      <c r="J5025" s="2"/>
      <c r="K5025" s="2"/>
    </row>
    <row r="5026" customFormat="false" ht="15" hidden="false" customHeight="false" outlineLevel="0" collapsed="false">
      <c r="A5026" s="2" t="s">
        <v>10526</v>
      </c>
      <c r="B5026" s="13" t="n">
        <v>104</v>
      </c>
      <c r="C5026" s="13" t="n">
        <v>102</v>
      </c>
      <c r="D5026" s="14" t="n">
        <f aca="false">C5026/Summary!$B$4</f>
        <v>0.0068</v>
      </c>
      <c r="E5026" s="15" t="n">
        <v>0.285714285714286</v>
      </c>
      <c r="F5026" s="2" t="s">
        <v>53</v>
      </c>
      <c r="G5026" s="2" t="s">
        <v>44</v>
      </c>
      <c r="H5026" s="2" t="str">
        <f aca="false">IF(AND(E5026&gt;=0.4,E5026&lt;=0.6),"Yes","No")</f>
        <v>No</v>
      </c>
      <c r="I5026" s="2" t="str">
        <f aca="false">IF(AND(F5026="No",G5026="No",H5026="Yes"),"Yes","No")</f>
        <v>No</v>
      </c>
      <c r="J5026" s="2"/>
      <c r="K5026" s="2"/>
    </row>
    <row r="5027" customFormat="false" ht="15" hidden="false" customHeight="false" outlineLevel="0" collapsed="false">
      <c r="A5027" s="2" t="s">
        <v>10527</v>
      </c>
      <c r="B5027" s="13" t="n">
        <v>104</v>
      </c>
      <c r="C5027" s="13" t="n">
        <v>104</v>
      </c>
      <c r="D5027" s="14" t="n">
        <f aca="false">C5027/Summary!$B$4</f>
        <v>0.00693333333333333</v>
      </c>
      <c r="E5027" s="15" t="n">
        <v>0.571428571428571</v>
      </c>
      <c r="F5027" s="2" t="s">
        <v>53</v>
      </c>
      <c r="G5027" s="2" t="s">
        <v>44</v>
      </c>
      <c r="H5027" s="2" t="str">
        <f aca="false">IF(AND(E5027&gt;=0.4,E5027&lt;=0.6),"Yes","No")</f>
        <v>Yes</v>
      </c>
      <c r="I5027" s="2" t="str">
        <f aca="false">IF(AND(F5027="No",G5027="No",H5027="Yes"),"Yes","No")</f>
        <v>No</v>
      </c>
      <c r="J5027" s="2"/>
      <c r="K5027" s="2"/>
    </row>
    <row r="5028" customFormat="false" ht="15" hidden="false" customHeight="false" outlineLevel="0" collapsed="false">
      <c r="A5028" s="2" t="s">
        <v>10528</v>
      </c>
      <c r="B5028" s="13" t="n">
        <v>104</v>
      </c>
      <c r="C5028" s="13" t="n">
        <v>104</v>
      </c>
      <c r="D5028" s="14" t="n">
        <f aca="false">C5028/Summary!$B$4</f>
        <v>0.00693333333333333</v>
      </c>
      <c r="E5028" s="15" t="n">
        <v>0.714285714285714</v>
      </c>
      <c r="F5028" s="2" t="s">
        <v>53</v>
      </c>
      <c r="G5028" s="2" t="s">
        <v>53</v>
      </c>
      <c r="H5028" s="2" t="str">
        <f aca="false">IF(AND(E5028&gt;=0.4,E5028&lt;=0.6),"Yes","No")</f>
        <v>No</v>
      </c>
      <c r="I5028" s="2" t="str">
        <f aca="false">IF(AND(F5028="No",G5028="No",H5028="Yes"),"Yes","No")</f>
        <v>No</v>
      </c>
      <c r="J5028" s="2"/>
      <c r="K5028" s="2"/>
    </row>
    <row r="5029" customFormat="false" ht="15" hidden="false" customHeight="false" outlineLevel="0" collapsed="false">
      <c r="A5029" s="2" t="s">
        <v>10529</v>
      </c>
      <c r="B5029" s="13" t="n">
        <v>104</v>
      </c>
      <c r="C5029" s="13" t="n">
        <v>102</v>
      </c>
      <c r="D5029" s="14" t="n">
        <f aca="false">C5029/Summary!$B$4</f>
        <v>0.0068</v>
      </c>
      <c r="E5029" s="15" t="n">
        <v>0.714285714285714</v>
      </c>
      <c r="F5029" s="2" t="s">
        <v>44</v>
      </c>
      <c r="G5029" s="2" t="s">
        <v>44</v>
      </c>
      <c r="H5029" s="2" t="str">
        <f aca="false">IF(AND(E5029&gt;=0.4,E5029&lt;=0.6),"Yes","No")</f>
        <v>No</v>
      </c>
      <c r="I5029" s="2" t="str">
        <f aca="false">IF(AND(F5029="No",G5029="No",H5029="Yes"),"Yes","No")</f>
        <v>No</v>
      </c>
      <c r="J5029" s="2"/>
      <c r="K5029" s="2"/>
    </row>
    <row r="5030" customFormat="false" ht="15" hidden="false" customHeight="false" outlineLevel="0" collapsed="false">
      <c r="A5030" s="2" t="s">
        <v>10530</v>
      </c>
      <c r="B5030" s="13" t="n">
        <v>104</v>
      </c>
      <c r="C5030" s="13" t="n">
        <v>104</v>
      </c>
      <c r="D5030" s="14" t="n">
        <f aca="false">C5030/Summary!$B$4</f>
        <v>0.00693333333333333</v>
      </c>
      <c r="E5030" s="15" t="n">
        <v>0.714285714285714</v>
      </c>
      <c r="F5030" s="2" t="s">
        <v>53</v>
      </c>
      <c r="G5030" s="2" t="s">
        <v>53</v>
      </c>
      <c r="H5030" s="2" t="str">
        <f aca="false">IF(AND(E5030&gt;=0.4,E5030&lt;=0.6),"Yes","No")</f>
        <v>No</v>
      </c>
      <c r="I5030" s="2" t="str">
        <f aca="false">IF(AND(F5030="No",G5030="No",H5030="Yes"),"Yes","No")</f>
        <v>No</v>
      </c>
      <c r="J5030" s="2"/>
      <c r="K5030" s="2"/>
    </row>
    <row r="5031" customFormat="false" ht="15" hidden="false" customHeight="false" outlineLevel="0" collapsed="false">
      <c r="A5031" s="2" t="s">
        <v>10531</v>
      </c>
      <c r="B5031" s="13" t="n">
        <v>104</v>
      </c>
      <c r="C5031" s="13" t="n">
        <v>104</v>
      </c>
      <c r="D5031" s="14" t="n">
        <f aca="false">C5031/Summary!$B$4</f>
        <v>0.00693333333333333</v>
      </c>
      <c r="E5031" s="15" t="n">
        <v>0.571428571428571</v>
      </c>
      <c r="F5031" s="2" t="s">
        <v>44</v>
      </c>
      <c r="G5031" s="2" t="s">
        <v>53</v>
      </c>
      <c r="H5031" s="2" t="str">
        <f aca="false">IF(AND(E5031&gt;=0.4,E5031&lt;=0.6),"Yes","No")</f>
        <v>Yes</v>
      </c>
      <c r="I5031" s="2" t="str">
        <f aca="false">IF(AND(F5031="No",G5031="No",H5031="Yes"),"Yes","No")</f>
        <v>No</v>
      </c>
      <c r="J5031" s="2"/>
      <c r="K5031" s="2"/>
    </row>
    <row r="5032" customFormat="false" ht="15" hidden="false" customHeight="false" outlineLevel="0" collapsed="false">
      <c r="A5032" s="2" t="s">
        <v>10532</v>
      </c>
      <c r="B5032" s="13" t="n">
        <v>104</v>
      </c>
      <c r="C5032" s="13" t="n">
        <v>104</v>
      </c>
      <c r="D5032" s="14" t="n">
        <f aca="false">C5032/Summary!$B$4</f>
        <v>0.00693333333333333</v>
      </c>
      <c r="E5032" s="15" t="n">
        <v>0.714285714285714</v>
      </c>
      <c r="F5032" s="2" t="s">
        <v>53</v>
      </c>
      <c r="G5032" s="2" t="s">
        <v>44</v>
      </c>
      <c r="H5032" s="2" t="str">
        <f aca="false">IF(AND(E5032&gt;=0.4,E5032&lt;=0.6),"Yes","No")</f>
        <v>No</v>
      </c>
      <c r="I5032" s="2" t="str">
        <f aca="false">IF(AND(F5032="No",G5032="No",H5032="Yes"),"Yes","No")</f>
        <v>No</v>
      </c>
      <c r="J5032" s="2"/>
      <c r="K5032" s="2"/>
    </row>
    <row r="5033" customFormat="false" ht="15" hidden="false" customHeight="false" outlineLevel="0" collapsed="false">
      <c r="A5033" s="2" t="s">
        <v>10533</v>
      </c>
      <c r="B5033" s="13" t="n">
        <v>104</v>
      </c>
      <c r="C5033" s="13" t="n">
        <v>104</v>
      </c>
      <c r="D5033" s="14" t="n">
        <f aca="false">C5033/Summary!$B$4</f>
        <v>0.00693333333333333</v>
      </c>
      <c r="E5033" s="15" t="n">
        <v>0.571428571428571</v>
      </c>
      <c r="F5033" s="2" t="s">
        <v>53</v>
      </c>
      <c r="G5033" s="2" t="s">
        <v>53</v>
      </c>
      <c r="H5033" s="2" t="str">
        <f aca="false">IF(AND(E5033&gt;=0.4,E5033&lt;=0.6),"Yes","No")</f>
        <v>Yes</v>
      </c>
      <c r="I5033" s="2" t="str">
        <f aca="false">IF(AND(F5033="No",G5033="No",H5033="Yes"),"Yes","No")</f>
        <v>No</v>
      </c>
      <c r="J5033" s="2"/>
      <c r="K5033" s="2"/>
    </row>
    <row r="5034" customFormat="false" ht="15" hidden="false" customHeight="false" outlineLevel="0" collapsed="false">
      <c r="A5034" s="2" t="s">
        <v>10534</v>
      </c>
      <c r="B5034" s="13" t="n">
        <v>104</v>
      </c>
      <c r="C5034" s="13" t="n">
        <v>104</v>
      </c>
      <c r="D5034" s="14" t="n">
        <f aca="false">C5034/Summary!$B$4</f>
        <v>0.00693333333333333</v>
      </c>
      <c r="E5034" s="15" t="n">
        <v>0.857142857142857</v>
      </c>
      <c r="F5034" s="2" t="s">
        <v>53</v>
      </c>
      <c r="G5034" s="2" t="s">
        <v>44</v>
      </c>
      <c r="H5034" s="2" t="str">
        <f aca="false">IF(AND(E5034&gt;=0.4,E5034&lt;=0.6),"Yes","No")</f>
        <v>No</v>
      </c>
      <c r="I5034" s="2" t="str">
        <f aca="false">IF(AND(F5034="No",G5034="No",H5034="Yes"),"Yes","No")</f>
        <v>No</v>
      </c>
      <c r="J5034" s="2"/>
      <c r="K5034" s="2"/>
    </row>
    <row r="5035" customFormat="false" ht="15" hidden="false" customHeight="false" outlineLevel="0" collapsed="false">
      <c r="A5035" s="2" t="s">
        <v>10535</v>
      </c>
      <c r="B5035" s="13" t="n">
        <v>104</v>
      </c>
      <c r="C5035" s="13" t="n">
        <v>101</v>
      </c>
      <c r="D5035" s="14" t="n">
        <f aca="false">C5035/Summary!$B$4</f>
        <v>0.00673333333333333</v>
      </c>
      <c r="E5035" s="15" t="n">
        <v>1</v>
      </c>
      <c r="F5035" s="2" t="s">
        <v>53</v>
      </c>
      <c r="G5035" s="2" t="s">
        <v>53</v>
      </c>
      <c r="H5035" s="2" t="str">
        <f aca="false">IF(AND(E5035&gt;=0.4,E5035&lt;=0.6),"Yes","No")</f>
        <v>No</v>
      </c>
      <c r="I5035" s="2" t="str">
        <f aca="false">IF(AND(F5035="No",G5035="No",H5035="Yes"),"Yes","No")</f>
        <v>No</v>
      </c>
      <c r="J5035" s="2"/>
      <c r="K5035" s="2"/>
    </row>
    <row r="5036" customFormat="false" ht="15" hidden="false" customHeight="false" outlineLevel="0" collapsed="false">
      <c r="A5036" s="2" t="s">
        <v>10536</v>
      </c>
      <c r="B5036" s="13" t="n">
        <v>104</v>
      </c>
      <c r="C5036" s="13" t="n">
        <v>104</v>
      </c>
      <c r="D5036" s="14" t="n">
        <f aca="false">C5036/Summary!$B$4</f>
        <v>0.00693333333333333</v>
      </c>
      <c r="E5036" s="15" t="n">
        <v>0.714285714285714</v>
      </c>
      <c r="F5036" s="2" t="s">
        <v>44</v>
      </c>
      <c r="G5036" s="2" t="s">
        <v>44</v>
      </c>
      <c r="H5036" s="2" t="str">
        <f aca="false">IF(AND(E5036&gt;=0.4,E5036&lt;=0.6),"Yes","No")</f>
        <v>No</v>
      </c>
      <c r="I5036" s="2" t="str">
        <f aca="false">IF(AND(F5036="No",G5036="No",H5036="Yes"),"Yes","No")</f>
        <v>No</v>
      </c>
      <c r="J5036" s="2"/>
      <c r="K5036" s="2"/>
    </row>
    <row r="5037" customFormat="false" ht="15" hidden="false" customHeight="false" outlineLevel="0" collapsed="false">
      <c r="A5037" s="2" t="s">
        <v>10537</v>
      </c>
      <c r="B5037" s="13" t="n">
        <v>104</v>
      </c>
      <c r="C5037" s="13" t="n">
        <v>103</v>
      </c>
      <c r="D5037" s="14" t="n">
        <f aca="false">C5037/Summary!$B$4</f>
        <v>0.00686666666666667</v>
      </c>
      <c r="E5037" s="15" t="n">
        <v>0.571428571428571</v>
      </c>
      <c r="F5037" s="2" t="s">
        <v>53</v>
      </c>
      <c r="G5037" s="2" t="s">
        <v>44</v>
      </c>
      <c r="H5037" s="2" t="str">
        <f aca="false">IF(AND(E5037&gt;=0.4,E5037&lt;=0.6),"Yes","No")</f>
        <v>Yes</v>
      </c>
      <c r="I5037" s="2" t="str">
        <f aca="false">IF(AND(F5037="No",G5037="No",H5037="Yes"),"Yes","No")</f>
        <v>No</v>
      </c>
      <c r="J5037" s="2"/>
      <c r="K5037" s="2"/>
    </row>
    <row r="5038" customFormat="false" ht="15" hidden="false" customHeight="false" outlineLevel="0" collapsed="false">
      <c r="A5038" s="2" t="s">
        <v>10538</v>
      </c>
      <c r="B5038" s="13" t="n">
        <v>104</v>
      </c>
      <c r="C5038" s="13" t="n">
        <v>103</v>
      </c>
      <c r="D5038" s="14" t="n">
        <f aca="false">C5038/Summary!$B$4</f>
        <v>0.00686666666666667</v>
      </c>
      <c r="E5038" s="15" t="n">
        <v>0.714285714285714</v>
      </c>
      <c r="F5038" s="2" t="s">
        <v>53</v>
      </c>
      <c r="G5038" s="2" t="s">
        <v>44</v>
      </c>
      <c r="H5038" s="2" t="str">
        <f aca="false">IF(AND(E5038&gt;=0.4,E5038&lt;=0.6),"Yes","No")</f>
        <v>No</v>
      </c>
      <c r="I5038" s="2" t="str">
        <f aca="false">IF(AND(F5038="No",G5038="No",H5038="Yes"),"Yes","No")</f>
        <v>No</v>
      </c>
      <c r="J5038" s="2"/>
      <c r="K5038" s="2"/>
    </row>
    <row r="5039" customFormat="false" ht="15" hidden="false" customHeight="false" outlineLevel="0" collapsed="false">
      <c r="A5039" s="2" t="s">
        <v>10539</v>
      </c>
      <c r="B5039" s="13" t="n">
        <v>104</v>
      </c>
      <c r="C5039" s="13" t="n">
        <v>104</v>
      </c>
      <c r="D5039" s="14" t="n">
        <f aca="false">C5039/Summary!$B$4</f>
        <v>0.00693333333333333</v>
      </c>
      <c r="E5039" s="15" t="n">
        <v>0.714285714285714</v>
      </c>
      <c r="F5039" s="2" t="s">
        <v>44</v>
      </c>
      <c r="G5039" s="2" t="s">
        <v>53</v>
      </c>
      <c r="H5039" s="2" t="str">
        <f aca="false">IF(AND(E5039&gt;=0.4,E5039&lt;=0.6),"Yes","No")</f>
        <v>No</v>
      </c>
      <c r="I5039" s="2" t="str">
        <f aca="false">IF(AND(F5039="No",G5039="No",H5039="Yes"),"Yes","No")</f>
        <v>No</v>
      </c>
      <c r="J5039" s="2"/>
      <c r="K5039" s="2"/>
    </row>
    <row r="5040" customFormat="false" ht="15" hidden="false" customHeight="false" outlineLevel="0" collapsed="false">
      <c r="A5040" s="2" t="s">
        <v>10540</v>
      </c>
      <c r="B5040" s="13" t="n">
        <v>104</v>
      </c>
      <c r="C5040" s="13" t="n">
        <v>104</v>
      </c>
      <c r="D5040" s="14" t="n">
        <f aca="false">C5040/Summary!$B$4</f>
        <v>0.00693333333333333</v>
      </c>
      <c r="E5040" s="15" t="n">
        <v>0.428571428571429</v>
      </c>
      <c r="F5040" s="2" t="s">
        <v>53</v>
      </c>
      <c r="G5040" s="2" t="s">
        <v>44</v>
      </c>
      <c r="H5040" s="2" t="str">
        <f aca="false">IF(AND(E5040&gt;=0.4,E5040&lt;=0.6),"Yes","No")</f>
        <v>Yes</v>
      </c>
      <c r="I5040" s="2" t="str">
        <f aca="false">IF(AND(F5040="No",G5040="No",H5040="Yes"),"Yes","No")</f>
        <v>No</v>
      </c>
      <c r="J5040" s="2"/>
      <c r="K5040" s="2"/>
    </row>
    <row r="5041" customFormat="false" ht="15" hidden="false" customHeight="false" outlineLevel="0" collapsed="false">
      <c r="A5041" s="2" t="s">
        <v>10541</v>
      </c>
      <c r="B5041" s="13" t="n">
        <v>104</v>
      </c>
      <c r="C5041" s="13" t="n">
        <v>104</v>
      </c>
      <c r="D5041" s="14" t="n">
        <f aca="false">C5041/Summary!$B$4</f>
        <v>0.00693333333333333</v>
      </c>
      <c r="E5041" s="15" t="n">
        <v>0.571428571428571</v>
      </c>
      <c r="F5041" s="2" t="s">
        <v>53</v>
      </c>
      <c r="G5041" s="2" t="s">
        <v>44</v>
      </c>
      <c r="H5041" s="2" t="str">
        <f aca="false">IF(AND(E5041&gt;=0.4,E5041&lt;=0.6),"Yes","No")</f>
        <v>Yes</v>
      </c>
      <c r="I5041" s="2" t="str">
        <f aca="false">IF(AND(F5041="No",G5041="No",H5041="Yes"),"Yes","No")</f>
        <v>No</v>
      </c>
      <c r="J5041" s="2"/>
      <c r="K5041" s="2"/>
    </row>
    <row r="5042" customFormat="false" ht="15" hidden="false" customHeight="false" outlineLevel="0" collapsed="false">
      <c r="A5042" s="2" t="s">
        <v>10542</v>
      </c>
      <c r="B5042" s="13" t="n">
        <v>104</v>
      </c>
      <c r="C5042" s="13" t="n">
        <v>103</v>
      </c>
      <c r="D5042" s="14" t="n">
        <f aca="false">C5042/Summary!$B$4</f>
        <v>0.00686666666666667</v>
      </c>
      <c r="E5042" s="15" t="n">
        <v>0.571428571428571</v>
      </c>
      <c r="F5042" s="2" t="s">
        <v>53</v>
      </c>
      <c r="G5042" s="2" t="s">
        <v>44</v>
      </c>
      <c r="H5042" s="2" t="str">
        <f aca="false">IF(AND(E5042&gt;=0.4,E5042&lt;=0.6),"Yes","No")</f>
        <v>Yes</v>
      </c>
      <c r="I5042" s="2" t="str">
        <f aca="false">IF(AND(F5042="No",G5042="No",H5042="Yes"),"Yes","No")</f>
        <v>No</v>
      </c>
      <c r="J5042" s="2"/>
      <c r="K5042" s="2"/>
    </row>
    <row r="5043" customFormat="false" ht="15" hidden="false" customHeight="false" outlineLevel="0" collapsed="false">
      <c r="A5043" s="2" t="s">
        <v>10543</v>
      </c>
      <c r="B5043" s="13" t="n">
        <v>104</v>
      </c>
      <c r="C5043" s="13" t="n">
        <v>104</v>
      </c>
      <c r="D5043" s="14" t="n">
        <f aca="false">C5043/Summary!$B$4</f>
        <v>0.00693333333333333</v>
      </c>
      <c r="E5043" s="15" t="n">
        <v>0.428571428571429</v>
      </c>
      <c r="F5043" s="2" t="s">
        <v>53</v>
      </c>
      <c r="G5043" s="2" t="s">
        <v>44</v>
      </c>
      <c r="H5043" s="2" t="str">
        <f aca="false">IF(AND(E5043&gt;=0.4,E5043&lt;=0.6),"Yes","No")</f>
        <v>Yes</v>
      </c>
      <c r="I5043" s="2" t="str">
        <f aca="false">IF(AND(F5043="No",G5043="No",H5043="Yes"),"Yes","No")</f>
        <v>No</v>
      </c>
      <c r="J5043" s="2"/>
      <c r="K5043" s="2"/>
    </row>
    <row r="5044" customFormat="false" ht="15" hidden="false" customHeight="false" outlineLevel="0" collapsed="false">
      <c r="A5044" s="2" t="s">
        <v>10544</v>
      </c>
      <c r="B5044" s="13" t="n">
        <v>104</v>
      </c>
      <c r="C5044" s="13" t="n">
        <v>104</v>
      </c>
      <c r="D5044" s="14" t="n">
        <f aca="false">C5044/Summary!$B$4</f>
        <v>0.00693333333333333</v>
      </c>
      <c r="E5044" s="15" t="n">
        <v>0.571428571428571</v>
      </c>
      <c r="F5044" s="2" t="s">
        <v>53</v>
      </c>
      <c r="G5044" s="2" t="s">
        <v>44</v>
      </c>
      <c r="H5044" s="2" t="str">
        <f aca="false">IF(AND(E5044&gt;=0.4,E5044&lt;=0.6),"Yes","No")</f>
        <v>Yes</v>
      </c>
      <c r="I5044" s="2" t="str">
        <f aca="false">IF(AND(F5044="No",G5044="No",H5044="Yes"),"Yes","No")</f>
        <v>No</v>
      </c>
      <c r="J5044" s="2"/>
      <c r="K5044" s="2"/>
    </row>
    <row r="5045" customFormat="false" ht="15" hidden="false" customHeight="false" outlineLevel="0" collapsed="false">
      <c r="A5045" s="2" t="s">
        <v>10545</v>
      </c>
      <c r="B5045" s="13" t="n">
        <v>104</v>
      </c>
      <c r="C5045" s="13" t="n">
        <v>104</v>
      </c>
      <c r="D5045" s="14" t="n">
        <f aca="false">C5045/Summary!$B$4</f>
        <v>0.00693333333333333</v>
      </c>
      <c r="E5045" s="15" t="n">
        <v>0.428571428571429</v>
      </c>
      <c r="F5045" s="2" t="s">
        <v>53</v>
      </c>
      <c r="G5045" s="2" t="s">
        <v>44</v>
      </c>
      <c r="H5045" s="2" t="str">
        <f aca="false">IF(AND(E5045&gt;=0.4,E5045&lt;=0.6),"Yes","No")</f>
        <v>Yes</v>
      </c>
      <c r="I5045" s="2" t="str">
        <f aca="false">IF(AND(F5045="No",G5045="No",H5045="Yes"),"Yes","No")</f>
        <v>No</v>
      </c>
      <c r="J5045" s="2"/>
      <c r="K5045" s="2"/>
    </row>
    <row r="5046" customFormat="false" ht="15" hidden="false" customHeight="false" outlineLevel="0" collapsed="false">
      <c r="A5046" s="2" t="s">
        <v>10546</v>
      </c>
      <c r="B5046" s="13" t="n">
        <v>104</v>
      </c>
      <c r="C5046" s="13" t="n">
        <v>104</v>
      </c>
      <c r="D5046" s="14" t="n">
        <f aca="false">C5046/Summary!$B$4</f>
        <v>0.00693333333333333</v>
      </c>
      <c r="E5046" s="15" t="n">
        <v>0.428571428571429</v>
      </c>
      <c r="F5046" s="2" t="s">
        <v>53</v>
      </c>
      <c r="G5046" s="2" t="s">
        <v>44</v>
      </c>
      <c r="H5046" s="2" t="str">
        <f aca="false">IF(AND(E5046&gt;=0.4,E5046&lt;=0.6),"Yes","No")</f>
        <v>Yes</v>
      </c>
      <c r="I5046" s="2" t="str">
        <f aca="false">IF(AND(F5046="No",G5046="No",H5046="Yes"),"Yes","No")</f>
        <v>No</v>
      </c>
      <c r="J5046" s="2"/>
      <c r="K5046" s="2"/>
    </row>
    <row r="5047" customFormat="false" ht="15" hidden="false" customHeight="false" outlineLevel="0" collapsed="false">
      <c r="A5047" s="2" t="s">
        <v>10547</v>
      </c>
      <c r="B5047" s="13" t="n">
        <v>104</v>
      </c>
      <c r="C5047" s="13" t="n">
        <v>103</v>
      </c>
      <c r="D5047" s="14" t="n">
        <f aca="false">C5047/Summary!$B$4</f>
        <v>0.00686666666666667</v>
      </c>
      <c r="E5047" s="15" t="n">
        <v>0.571428571428571</v>
      </c>
      <c r="F5047" s="2" t="s">
        <v>53</v>
      </c>
      <c r="G5047" s="2" t="s">
        <v>44</v>
      </c>
      <c r="H5047" s="2" t="str">
        <f aca="false">IF(AND(E5047&gt;=0.4,E5047&lt;=0.6),"Yes","No")</f>
        <v>Yes</v>
      </c>
      <c r="I5047" s="2" t="str">
        <f aca="false">IF(AND(F5047="No",G5047="No",H5047="Yes"),"Yes","No")</f>
        <v>No</v>
      </c>
      <c r="J5047" s="2"/>
      <c r="K5047" s="2"/>
    </row>
    <row r="5048" customFormat="false" ht="15" hidden="false" customHeight="false" outlineLevel="0" collapsed="false">
      <c r="A5048" s="2" t="s">
        <v>10548</v>
      </c>
      <c r="B5048" s="13" t="n">
        <v>104</v>
      </c>
      <c r="C5048" s="13" t="n">
        <v>104</v>
      </c>
      <c r="D5048" s="14" t="n">
        <f aca="false">C5048/Summary!$B$4</f>
        <v>0.00693333333333333</v>
      </c>
      <c r="E5048" s="15" t="n">
        <v>0.428571428571429</v>
      </c>
      <c r="F5048" s="2" t="s">
        <v>53</v>
      </c>
      <c r="G5048" s="2" t="s">
        <v>44</v>
      </c>
      <c r="H5048" s="2" t="str">
        <f aca="false">IF(AND(E5048&gt;=0.4,E5048&lt;=0.6),"Yes","No")</f>
        <v>Yes</v>
      </c>
      <c r="I5048" s="2" t="str">
        <f aca="false">IF(AND(F5048="No",G5048="No",H5048="Yes"),"Yes","No")</f>
        <v>No</v>
      </c>
      <c r="J5048" s="2"/>
      <c r="K5048" s="2"/>
    </row>
    <row r="5049" customFormat="false" ht="15" hidden="false" customHeight="false" outlineLevel="0" collapsed="false">
      <c r="A5049" s="2" t="s">
        <v>10549</v>
      </c>
      <c r="B5049" s="13" t="n">
        <v>104</v>
      </c>
      <c r="C5049" s="13" t="n">
        <v>104</v>
      </c>
      <c r="D5049" s="14" t="n">
        <f aca="false">C5049/Summary!$B$4</f>
        <v>0.00693333333333333</v>
      </c>
      <c r="E5049" s="15" t="n">
        <v>0.714285714285714</v>
      </c>
      <c r="F5049" s="2" t="s">
        <v>53</v>
      </c>
      <c r="G5049" s="2" t="s">
        <v>44</v>
      </c>
      <c r="H5049" s="2" t="str">
        <f aca="false">IF(AND(E5049&gt;=0.4,E5049&lt;=0.6),"Yes","No")</f>
        <v>No</v>
      </c>
      <c r="I5049" s="2" t="str">
        <f aca="false">IF(AND(F5049="No",G5049="No",H5049="Yes"),"Yes","No")</f>
        <v>No</v>
      </c>
      <c r="J5049" s="2"/>
      <c r="K5049" s="2"/>
    </row>
    <row r="5050" customFormat="false" ht="15" hidden="false" customHeight="false" outlineLevel="0" collapsed="false">
      <c r="A5050" s="2" t="s">
        <v>10550</v>
      </c>
      <c r="B5050" s="13" t="n">
        <v>104</v>
      </c>
      <c r="C5050" s="13" t="n">
        <v>104</v>
      </c>
      <c r="D5050" s="14" t="n">
        <f aca="false">C5050/Summary!$B$4</f>
        <v>0.00693333333333333</v>
      </c>
      <c r="E5050" s="15" t="n">
        <v>0.428571428571429</v>
      </c>
      <c r="F5050" s="2" t="s">
        <v>53</v>
      </c>
      <c r="G5050" s="2" t="s">
        <v>44</v>
      </c>
      <c r="H5050" s="2" t="str">
        <f aca="false">IF(AND(E5050&gt;=0.4,E5050&lt;=0.6),"Yes","No")</f>
        <v>Yes</v>
      </c>
      <c r="I5050" s="2" t="str">
        <f aca="false">IF(AND(F5050="No",G5050="No",H5050="Yes"),"Yes","No")</f>
        <v>No</v>
      </c>
      <c r="J5050" s="2"/>
      <c r="K5050" s="2"/>
    </row>
    <row r="5051" customFormat="false" ht="15" hidden="false" customHeight="false" outlineLevel="0" collapsed="false">
      <c r="A5051" s="2" t="s">
        <v>10551</v>
      </c>
      <c r="B5051" s="13" t="n">
        <v>104</v>
      </c>
      <c r="C5051" s="13" t="n">
        <v>104</v>
      </c>
      <c r="D5051" s="14" t="n">
        <f aca="false">C5051/Summary!$B$4</f>
        <v>0.00693333333333333</v>
      </c>
      <c r="E5051" s="15" t="n">
        <v>0.714285714285714</v>
      </c>
      <c r="F5051" s="2" t="s">
        <v>53</v>
      </c>
      <c r="G5051" s="2" t="s">
        <v>53</v>
      </c>
      <c r="H5051" s="2" t="str">
        <f aca="false">IF(AND(E5051&gt;=0.4,E5051&lt;=0.6),"Yes","No")</f>
        <v>No</v>
      </c>
      <c r="I5051" s="2" t="str">
        <f aca="false">IF(AND(F5051="No",G5051="No",H5051="Yes"),"Yes","No")</f>
        <v>No</v>
      </c>
      <c r="J5051" s="2"/>
      <c r="K5051" s="2"/>
    </row>
    <row r="5052" customFormat="false" ht="15" hidden="false" customHeight="false" outlineLevel="0" collapsed="false">
      <c r="A5052" s="2" t="s">
        <v>10552</v>
      </c>
      <c r="B5052" s="13" t="n">
        <v>104</v>
      </c>
      <c r="C5052" s="13" t="n">
        <v>104</v>
      </c>
      <c r="D5052" s="14" t="n">
        <f aca="false">C5052/Summary!$B$4</f>
        <v>0.00693333333333333</v>
      </c>
      <c r="E5052" s="15" t="n">
        <v>1</v>
      </c>
      <c r="F5052" s="2" t="s">
        <v>53</v>
      </c>
      <c r="G5052" s="2" t="s">
        <v>53</v>
      </c>
      <c r="H5052" s="2" t="str">
        <f aca="false">IF(AND(E5052&gt;=0.4,E5052&lt;=0.6),"Yes","No")</f>
        <v>No</v>
      </c>
      <c r="I5052" s="2" t="str">
        <f aca="false">IF(AND(F5052="No",G5052="No",H5052="Yes"),"Yes","No")</f>
        <v>No</v>
      </c>
      <c r="J5052" s="2"/>
      <c r="K5052" s="2"/>
    </row>
    <row r="5053" customFormat="false" ht="15" hidden="false" customHeight="false" outlineLevel="0" collapsed="false">
      <c r="A5053" s="2" t="s">
        <v>10553</v>
      </c>
      <c r="B5053" s="13" t="n">
        <v>104</v>
      </c>
      <c r="C5053" s="13" t="n">
        <v>104</v>
      </c>
      <c r="D5053" s="14" t="n">
        <f aca="false">C5053/Summary!$B$4</f>
        <v>0.00693333333333333</v>
      </c>
      <c r="E5053" s="15" t="n">
        <v>0.714285714285714</v>
      </c>
      <c r="F5053" s="2" t="s">
        <v>53</v>
      </c>
      <c r="G5053" s="2" t="s">
        <v>44</v>
      </c>
      <c r="H5053" s="2" t="str">
        <f aca="false">IF(AND(E5053&gt;=0.4,E5053&lt;=0.6),"Yes","No")</f>
        <v>No</v>
      </c>
      <c r="I5053" s="2" t="str">
        <f aca="false">IF(AND(F5053="No",G5053="No",H5053="Yes"),"Yes","No")</f>
        <v>No</v>
      </c>
      <c r="J5053" s="2"/>
      <c r="K5053" s="2"/>
    </row>
    <row r="5054" customFormat="false" ht="15" hidden="false" customHeight="false" outlineLevel="0" collapsed="false">
      <c r="A5054" s="2" t="s">
        <v>10554</v>
      </c>
      <c r="B5054" s="13" t="n">
        <v>104</v>
      </c>
      <c r="C5054" s="13" t="n">
        <v>104</v>
      </c>
      <c r="D5054" s="14" t="n">
        <f aca="false">C5054/Summary!$B$4</f>
        <v>0.00693333333333333</v>
      </c>
      <c r="E5054" s="15" t="n">
        <v>0.714285714285714</v>
      </c>
      <c r="F5054" s="2" t="s">
        <v>53</v>
      </c>
      <c r="G5054" s="2" t="s">
        <v>44</v>
      </c>
      <c r="H5054" s="2" t="str">
        <f aca="false">IF(AND(E5054&gt;=0.4,E5054&lt;=0.6),"Yes","No")</f>
        <v>No</v>
      </c>
      <c r="I5054" s="2" t="str">
        <f aca="false">IF(AND(F5054="No",G5054="No",H5054="Yes"),"Yes","No")</f>
        <v>No</v>
      </c>
      <c r="J5054" s="2"/>
      <c r="K5054" s="2"/>
    </row>
    <row r="5055" customFormat="false" ht="15" hidden="false" customHeight="false" outlineLevel="0" collapsed="false">
      <c r="A5055" s="2" t="s">
        <v>10555</v>
      </c>
      <c r="B5055" s="13" t="n">
        <v>104</v>
      </c>
      <c r="C5055" s="13" t="n">
        <v>104</v>
      </c>
      <c r="D5055" s="14" t="n">
        <f aca="false">C5055/Summary!$B$4</f>
        <v>0.00693333333333333</v>
      </c>
      <c r="E5055" s="15" t="n">
        <v>0.857142857142857</v>
      </c>
      <c r="F5055" s="2" t="s">
        <v>53</v>
      </c>
      <c r="G5055" s="2" t="s">
        <v>44</v>
      </c>
      <c r="H5055" s="2" t="str">
        <f aca="false">IF(AND(E5055&gt;=0.4,E5055&lt;=0.6),"Yes","No")</f>
        <v>No</v>
      </c>
      <c r="I5055" s="2" t="str">
        <f aca="false">IF(AND(F5055="No",G5055="No",H5055="Yes"),"Yes","No")</f>
        <v>No</v>
      </c>
      <c r="J5055" s="2"/>
      <c r="K5055" s="2"/>
    </row>
    <row r="5056" customFormat="false" ht="15" hidden="false" customHeight="false" outlineLevel="0" collapsed="false">
      <c r="A5056" s="2" t="s">
        <v>10556</v>
      </c>
      <c r="B5056" s="13" t="n">
        <v>104</v>
      </c>
      <c r="C5056" s="13" t="n">
        <v>104</v>
      </c>
      <c r="D5056" s="14" t="n">
        <f aca="false">C5056/Summary!$B$4</f>
        <v>0.00693333333333333</v>
      </c>
      <c r="E5056" s="15" t="n">
        <v>1</v>
      </c>
      <c r="F5056" s="2" t="s">
        <v>53</v>
      </c>
      <c r="G5056" s="2" t="s">
        <v>53</v>
      </c>
      <c r="H5056" s="2" t="str">
        <f aca="false">IF(AND(E5056&gt;=0.4,E5056&lt;=0.6),"Yes","No")</f>
        <v>No</v>
      </c>
      <c r="I5056" s="2" t="str">
        <f aca="false">IF(AND(F5056="No",G5056="No",H5056="Yes"),"Yes","No")</f>
        <v>No</v>
      </c>
      <c r="J5056" s="2"/>
      <c r="K5056" s="2"/>
    </row>
    <row r="5057" customFormat="false" ht="15" hidden="false" customHeight="false" outlineLevel="0" collapsed="false">
      <c r="A5057" s="2" t="s">
        <v>10557</v>
      </c>
      <c r="B5057" s="13" t="n">
        <v>104</v>
      </c>
      <c r="C5057" s="13" t="n">
        <v>104</v>
      </c>
      <c r="D5057" s="14" t="n">
        <f aca="false">C5057/Summary!$B$4</f>
        <v>0.00693333333333333</v>
      </c>
      <c r="E5057" s="15" t="n">
        <v>0.714285714285714</v>
      </c>
      <c r="F5057" s="2" t="s">
        <v>53</v>
      </c>
      <c r="G5057" s="2" t="s">
        <v>44</v>
      </c>
      <c r="H5057" s="2" t="str">
        <f aca="false">IF(AND(E5057&gt;=0.4,E5057&lt;=0.6),"Yes","No")</f>
        <v>No</v>
      </c>
      <c r="I5057" s="2" t="str">
        <f aca="false">IF(AND(F5057="No",G5057="No",H5057="Yes"),"Yes","No")</f>
        <v>No</v>
      </c>
      <c r="J5057" s="2"/>
      <c r="K5057" s="2"/>
    </row>
    <row r="5058" customFormat="false" ht="15" hidden="false" customHeight="false" outlineLevel="0" collapsed="false">
      <c r="A5058" s="2" t="s">
        <v>10558</v>
      </c>
      <c r="B5058" s="13" t="n">
        <v>104</v>
      </c>
      <c r="C5058" s="13" t="n">
        <v>104</v>
      </c>
      <c r="D5058" s="14" t="n">
        <f aca="false">C5058/Summary!$B$4</f>
        <v>0.00693333333333333</v>
      </c>
      <c r="E5058" s="15" t="n">
        <v>0.714285714285714</v>
      </c>
      <c r="F5058" s="2" t="s">
        <v>53</v>
      </c>
      <c r="G5058" s="2" t="s">
        <v>44</v>
      </c>
      <c r="H5058" s="2" t="str">
        <f aca="false">IF(AND(E5058&gt;=0.4,E5058&lt;=0.6),"Yes","No")</f>
        <v>No</v>
      </c>
      <c r="I5058" s="2" t="str">
        <f aca="false">IF(AND(F5058="No",G5058="No",H5058="Yes"),"Yes","No")</f>
        <v>No</v>
      </c>
      <c r="J5058" s="2"/>
      <c r="K5058" s="2"/>
    </row>
    <row r="5059" customFormat="false" ht="15" hidden="false" customHeight="false" outlineLevel="0" collapsed="false">
      <c r="A5059" s="2" t="s">
        <v>10559</v>
      </c>
      <c r="B5059" s="13" t="n">
        <v>104</v>
      </c>
      <c r="C5059" s="13" t="n">
        <v>104</v>
      </c>
      <c r="D5059" s="14" t="n">
        <f aca="false">C5059/Summary!$B$4</f>
        <v>0.00693333333333333</v>
      </c>
      <c r="E5059" s="15" t="n">
        <v>0.714285714285714</v>
      </c>
      <c r="F5059" s="2" t="s">
        <v>53</v>
      </c>
      <c r="G5059" s="2" t="s">
        <v>44</v>
      </c>
      <c r="H5059" s="2" t="str">
        <f aca="false">IF(AND(E5059&gt;=0.4,E5059&lt;=0.6),"Yes","No")</f>
        <v>No</v>
      </c>
      <c r="I5059" s="2" t="str">
        <f aca="false">IF(AND(F5059="No",G5059="No",H5059="Yes"),"Yes","No")</f>
        <v>No</v>
      </c>
      <c r="J5059" s="2"/>
      <c r="K5059" s="2"/>
    </row>
    <row r="5060" customFormat="false" ht="15" hidden="false" customHeight="false" outlineLevel="0" collapsed="false">
      <c r="A5060" s="2" t="s">
        <v>10560</v>
      </c>
      <c r="B5060" s="13" t="n">
        <v>104</v>
      </c>
      <c r="C5060" s="13" t="n">
        <v>104</v>
      </c>
      <c r="D5060" s="14" t="n">
        <f aca="false">C5060/Summary!$B$4</f>
        <v>0.00693333333333333</v>
      </c>
      <c r="E5060" s="15" t="n">
        <v>0.857142857142857</v>
      </c>
      <c r="F5060" s="2" t="s">
        <v>53</v>
      </c>
      <c r="G5060" s="2" t="s">
        <v>53</v>
      </c>
      <c r="H5060" s="2" t="str">
        <f aca="false">IF(AND(E5060&gt;=0.4,E5060&lt;=0.6),"Yes","No")</f>
        <v>No</v>
      </c>
      <c r="I5060" s="2" t="str">
        <f aca="false">IF(AND(F5060="No",G5060="No",H5060="Yes"),"Yes","No")</f>
        <v>No</v>
      </c>
      <c r="J5060" s="2"/>
      <c r="K5060" s="2"/>
    </row>
    <row r="5061" customFormat="false" ht="15" hidden="false" customHeight="false" outlineLevel="0" collapsed="false">
      <c r="A5061" s="2" t="s">
        <v>10561</v>
      </c>
      <c r="B5061" s="13" t="n">
        <v>104</v>
      </c>
      <c r="C5061" s="13" t="n">
        <v>103</v>
      </c>
      <c r="D5061" s="14" t="n">
        <f aca="false">C5061/Summary!$B$4</f>
        <v>0.00686666666666667</v>
      </c>
      <c r="E5061" s="15" t="n">
        <v>0.428571428571429</v>
      </c>
      <c r="F5061" s="2" t="s">
        <v>53</v>
      </c>
      <c r="G5061" s="2" t="s">
        <v>44</v>
      </c>
      <c r="H5061" s="2" t="str">
        <f aca="false">IF(AND(E5061&gt;=0.4,E5061&lt;=0.6),"Yes","No")</f>
        <v>Yes</v>
      </c>
      <c r="I5061" s="2" t="str">
        <f aca="false">IF(AND(F5061="No",G5061="No",H5061="Yes"),"Yes","No")</f>
        <v>No</v>
      </c>
      <c r="J5061" s="2"/>
      <c r="K5061" s="2"/>
    </row>
    <row r="5062" customFormat="false" ht="15" hidden="false" customHeight="false" outlineLevel="0" collapsed="false">
      <c r="A5062" s="2" t="s">
        <v>10562</v>
      </c>
      <c r="B5062" s="13" t="n">
        <v>104</v>
      </c>
      <c r="C5062" s="13" t="n">
        <v>104</v>
      </c>
      <c r="D5062" s="14" t="n">
        <f aca="false">C5062/Summary!$B$4</f>
        <v>0.00693333333333333</v>
      </c>
      <c r="E5062" s="15" t="n">
        <v>0.714285714285714</v>
      </c>
      <c r="F5062" s="2" t="s">
        <v>53</v>
      </c>
      <c r="G5062" s="2" t="s">
        <v>53</v>
      </c>
      <c r="H5062" s="2" t="str">
        <f aca="false">IF(AND(E5062&gt;=0.4,E5062&lt;=0.6),"Yes","No")</f>
        <v>No</v>
      </c>
      <c r="I5062" s="2" t="str">
        <f aca="false">IF(AND(F5062="No",G5062="No",H5062="Yes"),"Yes","No")</f>
        <v>No</v>
      </c>
      <c r="J5062" s="2"/>
      <c r="K5062" s="2"/>
    </row>
    <row r="5063" customFormat="false" ht="15" hidden="false" customHeight="false" outlineLevel="0" collapsed="false">
      <c r="A5063" s="2" t="s">
        <v>10563</v>
      </c>
      <c r="B5063" s="13" t="n">
        <v>104</v>
      </c>
      <c r="C5063" s="13" t="n">
        <v>103</v>
      </c>
      <c r="D5063" s="14" t="n">
        <f aca="false">C5063/Summary!$B$4</f>
        <v>0.00686666666666667</v>
      </c>
      <c r="E5063" s="15" t="n">
        <v>0.714285714285714</v>
      </c>
      <c r="F5063" s="2" t="s">
        <v>53</v>
      </c>
      <c r="G5063" s="2" t="s">
        <v>44</v>
      </c>
      <c r="H5063" s="2" t="str">
        <f aca="false">IF(AND(E5063&gt;=0.4,E5063&lt;=0.6),"Yes","No")</f>
        <v>No</v>
      </c>
      <c r="I5063" s="2" t="str">
        <f aca="false">IF(AND(F5063="No",G5063="No",H5063="Yes"),"Yes","No")</f>
        <v>No</v>
      </c>
      <c r="J5063" s="2"/>
      <c r="K5063" s="2"/>
    </row>
    <row r="5064" customFormat="false" ht="15" hidden="false" customHeight="false" outlineLevel="0" collapsed="false">
      <c r="A5064" s="2" t="s">
        <v>10564</v>
      </c>
      <c r="B5064" s="13" t="n">
        <v>104</v>
      </c>
      <c r="C5064" s="13" t="n">
        <v>104</v>
      </c>
      <c r="D5064" s="14" t="n">
        <f aca="false">C5064/Summary!$B$4</f>
        <v>0.00693333333333333</v>
      </c>
      <c r="E5064" s="15" t="n">
        <v>0.571428571428571</v>
      </c>
      <c r="F5064" s="2" t="s">
        <v>53</v>
      </c>
      <c r="G5064" s="2" t="s">
        <v>44</v>
      </c>
      <c r="H5064" s="2" t="str">
        <f aca="false">IF(AND(E5064&gt;=0.4,E5064&lt;=0.6),"Yes","No")</f>
        <v>Yes</v>
      </c>
      <c r="I5064" s="2" t="str">
        <f aca="false">IF(AND(F5064="No",G5064="No",H5064="Yes"),"Yes","No")</f>
        <v>No</v>
      </c>
      <c r="J5064" s="2"/>
      <c r="K5064" s="2"/>
    </row>
    <row r="5065" customFormat="false" ht="15" hidden="false" customHeight="false" outlineLevel="0" collapsed="false">
      <c r="A5065" s="2" t="s">
        <v>10565</v>
      </c>
      <c r="B5065" s="13" t="n">
        <v>104</v>
      </c>
      <c r="C5065" s="13" t="n">
        <v>104</v>
      </c>
      <c r="D5065" s="14" t="n">
        <f aca="false">C5065/Summary!$B$4</f>
        <v>0.00693333333333333</v>
      </c>
      <c r="E5065" s="15" t="n">
        <v>0.571428571428571</v>
      </c>
      <c r="F5065" s="2" t="s">
        <v>53</v>
      </c>
      <c r="G5065" s="2" t="s">
        <v>53</v>
      </c>
      <c r="H5065" s="2" t="str">
        <f aca="false">IF(AND(E5065&gt;=0.4,E5065&lt;=0.6),"Yes","No")</f>
        <v>Yes</v>
      </c>
      <c r="I5065" s="2" t="str">
        <f aca="false">IF(AND(F5065="No",G5065="No",H5065="Yes"),"Yes","No")</f>
        <v>No</v>
      </c>
      <c r="J5065" s="2"/>
      <c r="K5065" s="2"/>
    </row>
    <row r="5066" customFormat="false" ht="15" hidden="false" customHeight="false" outlineLevel="0" collapsed="false">
      <c r="A5066" s="2" t="s">
        <v>10566</v>
      </c>
      <c r="B5066" s="13" t="n">
        <v>104</v>
      </c>
      <c r="C5066" s="13" t="n">
        <v>104</v>
      </c>
      <c r="D5066" s="14" t="n">
        <f aca="false">C5066/Summary!$B$4</f>
        <v>0.00693333333333333</v>
      </c>
      <c r="E5066" s="15" t="n">
        <v>0.428571428571429</v>
      </c>
      <c r="F5066" s="2" t="s">
        <v>53</v>
      </c>
      <c r="G5066" s="2" t="s">
        <v>44</v>
      </c>
      <c r="H5066" s="2" t="str">
        <f aca="false">IF(AND(E5066&gt;=0.4,E5066&lt;=0.6),"Yes","No")</f>
        <v>Yes</v>
      </c>
      <c r="I5066" s="2" t="str">
        <f aca="false">IF(AND(F5066="No",G5066="No",H5066="Yes"),"Yes","No")</f>
        <v>No</v>
      </c>
      <c r="J5066" s="2"/>
      <c r="K5066" s="2"/>
    </row>
    <row r="5067" customFormat="false" ht="15" hidden="false" customHeight="false" outlineLevel="0" collapsed="false">
      <c r="A5067" s="2" t="s">
        <v>10567</v>
      </c>
      <c r="B5067" s="13" t="n">
        <v>104</v>
      </c>
      <c r="C5067" s="13" t="n">
        <v>103</v>
      </c>
      <c r="D5067" s="14" t="n">
        <f aca="false">C5067/Summary!$B$4</f>
        <v>0.00686666666666667</v>
      </c>
      <c r="E5067" s="15" t="n">
        <v>0.571428571428571</v>
      </c>
      <c r="F5067" s="2" t="s">
        <v>53</v>
      </c>
      <c r="G5067" s="2" t="s">
        <v>44</v>
      </c>
      <c r="H5067" s="2" t="str">
        <f aca="false">IF(AND(E5067&gt;=0.4,E5067&lt;=0.6),"Yes","No")</f>
        <v>Yes</v>
      </c>
      <c r="I5067" s="2" t="str">
        <f aca="false">IF(AND(F5067="No",G5067="No",H5067="Yes"),"Yes","No")</f>
        <v>No</v>
      </c>
      <c r="J5067" s="2"/>
      <c r="K5067" s="2"/>
    </row>
    <row r="5068" customFormat="false" ht="15" hidden="false" customHeight="false" outlineLevel="0" collapsed="false">
      <c r="A5068" s="2" t="s">
        <v>10568</v>
      </c>
      <c r="B5068" s="13" t="n">
        <v>104</v>
      </c>
      <c r="C5068" s="13" t="n">
        <v>104</v>
      </c>
      <c r="D5068" s="14" t="n">
        <f aca="false">C5068/Summary!$B$4</f>
        <v>0.00693333333333333</v>
      </c>
      <c r="E5068" s="15" t="n">
        <v>0.714285714285714</v>
      </c>
      <c r="F5068" s="2" t="s">
        <v>53</v>
      </c>
      <c r="G5068" s="2" t="s">
        <v>53</v>
      </c>
      <c r="H5068" s="2" t="str">
        <f aca="false">IF(AND(E5068&gt;=0.4,E5068&lt;=0.6),"Yes","No")</f>
        <v>No</v>
      </c>
      <c r="I5068" s="2" t="str">
        <f aca="false">IF(AND(F5068="No",G5068="No",H5068="Yes"),"Yes","No")</f>
        <v>No</v>
      </c>
      <c r="J5068" s="2"/>
      <c r="K5068" s="2"/>
    </row>
    <row r="5069" customFormat="false" ht="15" hidden="false" customHeight="false" outlineLevel="0" collapsed="false">
      <c r="A5069" s="2" t="s">
        <v>10569</v>
      </c>
      <c r="B5069" s="13" t="n">
        <v>104</v>
      </c>
      <c r="C5069" s="13" t="n">
        <v>104</v>
      </c>
      <c r="D5069" s="14" t="n">
        <f aca="false">C5069/Summary!$B$4</f>
        <v>0.00693333333333333</v>
      </c>
      <c r="E5069" s="15" t="n">
        <v>0.428571428571429</v>
      </c>
      <c r="F5069" s="2" t="s">
        <v>53</v>
      </c>
      <c r="G5069" s="2" t="s">
        <v>44</v>
      </c>
      <c r="H5069" s="2" t="str">
        <f aca="false">IF(AND(E5069&gt;=0.4,E5069&lt;=0.6),"Yes","No")</f>
        <v>Yes</v>
      </c>
      <c r="I5069" s="2" t="str">
        <f aca="false">IF(AND(F5069="No",G5069="No",H5069="Yes"),"Yes","No")</f>
        <v>No</v>
      </c>
      <c r="J5069" s="2"/>
      <c r="K5069" s="2"/>
    </row>
    <row r="5070" customFormat="false" ht="15" hidden="false" customHeight="false" outlineLevel="0" collapsed="false">
      <c r="A5070" s="2" t="s">
        <v>10570</v>
      </c>
      <c r="B5070" s="13" t="n">
        <v>104</v>
      </c>
      <c r="C5070" s="13" t="n">
        <v>104</v>
      </c>
      <c r="D5070" s="14" t="n">
        <f aca="false">C5070/Summary!$B$4</f>
        <v>0.00693333333333333</v>
      </c>
      <c r="E5070" s="15" t="n">
        <v>0.285714285714286</v>
      </c>
      <c r="F5070" s="2" t="s">
        <v>53</v>
      </c>
      <c r="G5070" s="2" t="s">
        <v>44</v>
      </c>
      <c r="H5070" s="2" t="str">
        <f aca="false">IF(AND(E5070&gt;=0.4,E5070&lt;=0.6),"Yes","No")</f>
        <v>No</v>
      </c>
      <c r="I5070" s="2" t="str">
        <f aca="false">IF(AND(F5070="No",G5070="No",H5070="Yes"),"Yes","No")</f>
        <v>No</v>
      </c>
      <c r="J5070" s="2"/>
      <c r="K5070" s="2"/>
    </row>
    <row r="5071" customFormat="false" ht="15" hidden="false" customHeight="false" outlineLevel="0" collapsed="false">
      <c r="A5071" s="2" t="s">
        <v>10571</v>
      </c>
      <c r="B5071" s="13" t="n">
        <v>104</v>
      </c>
      <c r="C5071" s="13" t="n">
        <v>104</v>
      </c>
      <c r="D5071" s="14" t="n">
        <f aca="false">C5071/Summary!$B$4</f>
        <v>0.00693333333333333</v>
      </c>
      <c r="E5071" s="15" t="n">
        <v>0.571428571428571</v>
      </c>
      <c r="F5071" s="2" t="s">
        <v>53</v>
      </c>
      <c r="G5071" s="2" t="s">
        <v>53</v>
      </c>
      <c r="H5071" s="2" t="str">
        <f aca="false">IF(AND(E5071&gt;=0.4,E5071&lt;=0.6),"Yes","No")</f>
        <v>Yes</v>
      </c>
      <c r="I5071" s="2" t="str">
        <f aca="false">IF(AND(F5071="No",G5071="No",H5071="Yes"),"Yes","No")</f>
        <v>No</v>
      </c>
      <c r="J5071" s="2"/>
      <c r="K5071" s="2"/>
    </row>
    <row r="5072" customFormat="false" ht="15" hidden="false" customHeight="false" outlineLevel="0" collapsed="false">
      <c r="A5072" s="2" t="s">
        <v>10572</v>
      </c>
      <c r="B5072" s="13" t="n">
        <v>104</v>
      </c>
      <c r="C5072" s="13" t="n">
        <v>104</v>
      </c>
      <c r="D5072" s="14" t="n">
        <f aca="false">C5072/Summary!$B$4</f>
        <v>0.00693333333333333</v>
      </c>
      <c r="E5072" s="15" t="n">
        <v>0.571428571428571</v>
      </c>
      <c r="F5072" s="2" t="s">
        <v>44</v>
      </c>
      <c r="G5072" s="2" t="s">
        <v>53</v>
      </c>
      <c r="H5072" s="2" t="str">
        <f aca="false">IF(AND(E5072&gt;=0.4,E5072&lt;=0.6),"Yes","No")</f>
        <v>Yes</v>
      </c>
      <c r="I5072" s="2" t="str">
        <f aca="false">IF(AND(F5072="No",G5072="No",H5072="Yes"),"Yes","No")</f>
        <v>No</v>
      </c>
      <c r="J5072" s="2"/>
      <c r="K5072" s="2"/>
    </row>
    <row r="5073" customFormat="false" ht="15" hidden="false" customHeight="false" outlineLevel="0" collapsed="false">
      <c r="A5073" s="2" t="s">
        <v>10573</v>
      </c>
      <c r="B5073" s="13" t="n">
        <v>104</v>
      </c>
      <c r="C5073" s="13" t="n">
        <v>102</v>
      </c>
      <c r="D5073" s="14" t="n">
        <f aca="false">C5073/Summary!$B$4</f>
        <v>0.0068</v>
      </c>
      <c r="E5073" s="15" t="n">
        <v>0.571428571428571</v>
      </c>
      <c r="F5073" s="2" t="s">
        <v>53</v>
      </c>
      <c r="G5073" s="2" t="s">
        <v>53</v>
      </c>
      <c r="H5073" s="2" t="str">
        <f aca="false">IF(AND(E5073&gt;=0.4,E5073&lt;=0.6),"Yes","No")</f>
        <v>Yes</v>
      </c>
      <c r="I5073" s="2" t="str">
        <f aca="false">IF(AND(F5073="No",G5073="No",H5073="Yes"),"Yes","No")</f>
        <v>No</v>
      </c>
      <c r="J5073" s="2"/>
      <c r="K5073" s="2"/>
    </row>
    <row r="5074" customFormat="false" ht="15" hidden="false" customHeight="false" outlineLevel="0" collapsed="false">
      <c r="A5074" s="2" t="s">
        <v>10574</v>
      </c>
      <c r="B5074" s="13" t="n">
        <v>104</v>
      </c>
      <c r="C5074" s="13" t="n">
        <v>104</v>
      </c>
      <c r="D5074" s="14" t="n">
        <f aca="false">C5074/Summary!$B$4</f>
        <v>0.00693333333333333</v>
      </c>
      <c r="E5074" s="15" t="n">
        <v>0.571428571428571</v>
      </c>
      <c r="F5074" s="2" t="s">
        <v>53</v>
      </c>
      <c r="G5074" s="2" t="s">
        <v>53</v>
      </c>
      <c r="H5074" s="2" t="str">
        <f aca="false">IF(AND(E5074&gt;=0.4,E5074&lt;=0.6),"Yes","No")</f>
        <v>Yes</v>
      </c>
      <c r="I5074" s="2" t="str">
        <f aca="false">IF(AND(F5074="No",G5074="No",H5074="Yes"),"Yes","No")</f>
        <v>No</v>
      </c>
      <c r="J5074" s="2"/>
      <c r="K5074" s="2"/>
    </row>
    <row r="5075" customFormat="false" ht="15" hidden="false" customHeight="false" outlineLevel="0" collapsed="false">
      <c r="A5075" s="2" t="s">
        <v>10575</v>
      </c>
      <c r="B5075" s="13" t="n">
        <v>104</v>
      </c>
      <c r="C5075" s="13" t="n">
        <v>104</v>
      </c>
      <c r="D5075" s="14" t="n">
        <f aca="false">C5075/Summary!$B$4</f>
        <v>0.00693333333333333</v>
      </c>
      <c r="E5075" s="15" t="n">
        <v>0.428571428571429</v>
      </c>
      <c r="F5075" s="2" t="s">
        <v>44</v>
      </c>
      <c r="G5075" s="2" t="s">
        <v>53</v>
      </c>
      <c r="H5075" s="2" t="str">
        <f aca="false">IF(AND(E5075&gt;=0.4,E5075&lt;=0.6),"Yes","No")</f>
        <v>Yes</v>
      </c>
      <c r="I5075" s="2" t="str">
        <f aca="false">IF(AND(F5075="No",G5075="No",H5075="Yes"),"Yes","No")</f>
        <v>No</v>
      </c>
      <c r="J5075" s="2"/>
      <c r="K5075" s="2"/>
    </row>
    <row r="5076" customFormat="false" ht="15" hidden="false" customHeight="false" outlineLevel="0" collapsed="false">
      <c r="A5076" s="2" t="s">
        <v>10576</v>
      </c>
      <c r="B5076" s="13" t="n">
        <v>104</v>
      </c>
      <c r="C5076" s="13" t="n">
        <v>104</v>
      </c>
      <c r="D5076" s="14" t="n">
        <f aca="false">C5076/Summary!$B$4</f>
        <v>0.00693333333333333</v>
      </c>
      <c r="E5076" s="15" t="n">
        <v>0.571428571428571</v>
      </c>
      <c r="F5076" s="2" t="s">
        <v>53</v>
      </c>
      <c r="G5076" s="2" t="s">
        <v>53</v>
      </c>
      <c r="H5076" s="2" t="str">
        <f aca="false">IF(AND(E5076&gt;=0.4,E5076&lt;=0.6),"Yes","No")</f>
        <v>Yes</v>
      </c>
      <c r="I5076" s="2" t="str">
        <f aca="false">IF(AND(F5076="No",G5076="No",H5076="Yes"),"Yes","No")</f>
        <v>No</v>
      </c>
      <c r="J5076" s="2"/>
      <c r="K5076" s="2"/>
    </row>
    <row r="5077" customFormat="false" ht="15" hidden="false" customHeight="false" outlineLevel="0" collapsed="false">
      <c r="A5077" s="2" t="s">
        <v>10577</v>
      </c>
      <c r="B5077" s="13" t="n">
        <v>104</v>
      </c>
      <c r="C5077" s="13" t="n">
        <v>104</v>
      </c>
      <c r="D5077" s="14" t="n">
        <f aca="false">C5077/Summary!$B$4</f>
        <v>0.00693333333333333</v>
      </c>
      <c r="E5077" s="15" t="n">
        <v>0.285714285714286</v>
      </c>
      <c r="F5077" s="2" t="s">
        <v>53</v>
      </c>
      <c r="G5077" s="2" t="s">
        <v>44</v>
      </c>
      <c r="H5077" s="2" t="str">
        <f aca="false">IF(AND(E5077&gt;=0.4,E5077&lt;=0.6),"Yes","No")</f>
        <v>No</v>
      </c>
      <c r="I5077" s="2" t="str">
        <f aca="false">IF(AND(F5077="No",G5077="No",H5077="Yes"),"Yes","No")</f>
        <v>No</v>
      </c>
      <c r="J5077" s="2"/>
      <c r="K5077" s="2"/>
    </row>
    <row r="5078" customFormat="false" ht="15" hidden="false" customHeight="false" outlineLevel="0" collapsed="false">
      <c r="A5078" s="2" t="s">
        <v>10578</v>
      </c>
      <c r="B5078" s="13" t="n">
        <v>104</v>
      </c>
      <c r="C5078" s="13" t="n">
        <v>103</v>
      </c>
      <c r="D5078" s="14" t="n">
        <f aca="false">C5078/Summary!$B$4</f>
        <v>0.00686666666666667</v>
      </c>
      <c r="E5078" s="15" t="n">
        <v>0.142857142857143</v>
      </c>
      <c r="F5078" s="2" t="s">
        <v>53</v>
      </c>
      <c r="G5078" s="2" t="s">
        <v>44</v>
      </c>
      <c r="H5078" s="2" t="str">
        <f aca="false">IF(AND(E5078&gt;=0.4,E5078&lt;=0.6),"Yes","No")</f>
        <v>No</v>
      </c>
      <c r="I5078" s="2" t="str">
        <f aca="false">IF(AND(F5078="No",G5078="No",H5078="Yes"),"Yes","No")</f>
        <v>No</v>
      </c>
      <c r="J5078" s="2"/>
      <c r="K5078" s="2"/>
    </row>
    <row r="5079" customFormat="false" ht="15" hidden="false" customHeight="false" outlineLevel="0" collapsed="false">
      <c r="A5079" s="2" t="s">
        <v>10579</v>
      </c>
      <c r="B5079" s="13" t="n">
        <v>104</v>
      </c>
      <c r="C5079" s="13" t="n">
        <v>103</v>
      </c>
      <c r="D5079" s="14" t="n">
        <f aca="false">C5079/Summary!$B$4</f>
        <v>0.00686666666666667</v>
      </c>
      <c r="E5079" s="15" t="n">
        <v>0.285714285714286</v>
      </c>
      <c r="F5079" s="2" t="s">
        <v>53</v>
      </c>
      <c r="G5079" s="2" t="s">
        <v>53</v>
      </c>
      <c r="H5079" s="2" t="str">
        <f aca="false">IF(AND(E5079&gt;=0.4,E5079&lt;=0.6),"Yes","No")</f>
        <v>No</v>
      </c>
      <c r="I5079" s="2" t="str">
        <f aca="false">IF(AND(F5079="No",G5079="No",H5079="Yes"),"Yes","No")</f>
        <v>No</v>
      </c>
      <c r="J5079" s="2"/>
      <c r="K5079" s="2"/>
    </row>
    <row r="5080" customFormat="false" ht="15" hidden="false" customHeight="false" outlineLevel="0" collapsed="false">
      <c r="A5080" s="2" t="s">
        <v>10580</v>
      </c>
      <c r="B5080" s="13" t="n">
        <v>104</v>
      </c>
      <c r="C5080" s="13" t="n">
        <v>104</v>
      </c>
      <c r="D5080" s="14" t="n">
        <f aca="false">C5080/Summary!$B$4</f>
        <v>0.00693333333333333</v>
      </c>
      <c r="E5080" s="15" t="n">
        <v>0.428571428571429</v>
      </c>
      <c r="F5080" s="2" t="s">
        <v>53</v>
      </c>
      <c r="G5080" s="2" t="s">
        <v>44</v>
      </c>
      <c r="H5080" s="2" t="str">
        <f aca="false">IF(AND(E5080&gt;=0.4,E5080&lt;=0.6),"Yes","No")</f>
        <v>Yes</v>
      </c>
      <c r="I5080" s="2" t="str">
        <f aca="false">IF(AND(F5080="No",G5080="No",H5080="Yes"),"Yes","No")</f>
        <v>No</v>
      </c>
      <c r="J5080" s="2"/>
      <c r="K5080" s="2"/>
    </row>
    <row r="5081" customFormat="false" ht="15" hidden="false" customHeight="false" outlineLevel="0" collapsed="false">
      <c r="A5081" s="2" t="s">
        <v>10581</v>
      </c>
      <c r="B5081" s="13" t="n">
        <v>104</v>
      </c>
      <c r="C5081" s="13" t="n">
        <v>104</v>
      </c>
      <c r="D5081" s="14" t="n">
        <f aca="false">C5081/Summary!$B$4</f>
        <v>0.00693333333333333</v>
      </c>
      <c r="E5081" s="15" t="n">
        <v>0.714285714285714</v>
      </c>
      <c r="F5081" s="2" t="s">
        <v>53</v>
      </c>
      <c r="G5081" s="2" t="s">
        <v>53</v>
      </c>
      <c r="H5081" s="2" t="str">
        <f aca="false">IF(AND(E5081&gt;=0.4,E5081&lt;=0.6),"Yes","No")</f>
        <v>No</v>
      </c>
      <c r="I5081" s="2" t="str">
        <f aca="false">IF(AND(F5081="No",G5081="No",H5081="Yes"),"Yes","No")</f>
        <v>No</v>
      </c>
      <c r="J5081" s="2"/>
      <c r="K5081" s="2"/>
    </row>
    <row r="5082" customFormat="false" ht="15" hidden="false" customHeight="false" outlineLevel="0" collapsed="false">
      <c r="A5082" s="2" t="s">
        <v>10582</v>
      </c>
      <c r="B5082" s="13" t="n">
        <v>104</v>
      </c>
      <c r="C5082" s="13" t="n">
        <v>104</v>
      </c>
      <c r="D5082" s="14" t="n">
        <f aca="false">C5082/Summary!$B$4</f>
        <v>0.00693333333333333</v>
      </c>
      <c r="E5082" s="15" t="n">
        <v>0.571428571428571</v>
      </c>
      <c r="F5082" s="2" t="s">
        <v>53</v>
      </c>
      <c r="G5082" s="2" t="s">
        <v>53</v>
      </c>
      <c r="H5082" s="2" t="str">
        <f aca="false">IF(AND(E5082&gt;=0.4,E5082&lt;=0.6),"Yes","No")</f>
        <v>Yes</v>
      </c>
      <c r="I5082" s="2" t="str">
        <f aca="false">IF(AND(F5082="No",G5082="No",H5082="Yes"),"Yes","No")</f>
        <v>No</v>
      </c>
      <c r="J5082" s="2"/>
      <c r="K5082" s="2"/>
    </row>
    <row r="5083" customFormat="false" ht="15" hidden="false" customHeight="false" outlineLevel="0" collapsed="false">
      <c r="A5083" s="2" t="s">
        <v>10583</v>
      </c>
      <c r="B5083" s="13" t="n">
        <v>104</v>
      </c>
      <c r="C5083" s="13" t="n">
        <v>103</v>
      </c>
      <c r="D5083" s="14" t="n">
        <f aca="false">C5083/Summary!$B$4</f>
        <v>0.00686666666666667</v>
      </c>
      <c r="E5083" s="15" t="n">
        <v>0.428571428571429</v>
      </c>
      <c r="F5083" s="2" t="s">
        <v>53</v>
      </c>
      <c r="G5083" s="2" t="s">
        <v>44</v>
      </c>
      <c r="H5083" s="2" t="str">
        <f aca="false">IF(AND(E5083&gt;=0.4,E5083&lt;=0.6),"Yes","No")</f>
        <v>Yes</v>
      </c>
      <c r="I5083" s="2" t="str">
        <f aca="false">IF(AND(F5083="No",G5083="No",H5083="Yes"),"Yes","No")</f>
        <v>No</v>
      </c>
      <c r="J5083" s="2"/>
      <c r="K5083" s="2"/>
    </row>
    <row r="5084" customFormat="false" ht="15" hidden="false" customHeight="false" outlineLevel="0" collapsed="false">
      <c r="A5084" s="2" t="s">
        <v>10584</v>
      </c>
      <c r="B5084" s="13" t="n">
        <v>104</v>
      </c>
      <c r="C5084" s="13" t="n">
        <v>104</v>
      </c>
      <c r="D5084" s="14" t="n">
        <f aca="false">C5084/Summary!$B$4</f>
        <v>0.00693333333333333</v>
      </c>
      <c r="E5084" s="15" t="n">
        <v>0.857142857142857</v>
      </c>
      <c r="F5084" s="2" t="s">
        <v>53</v>
      </c>
      <c r="G5084" s="2" t="s">
        <v>53</v>
      </c>
      <c r="H5084" s="2" t="str">
        <f aca="false">IF(AND(E5084&gt;=0.4,E5084&lt;=0.6),"Yes","No")</f>
        <v>No</v>
      </c>
      <c r="I5084" s="2" t="str">
        <f aca="false">IF(AND(F5084="No",G5084="No",H5084="Yes"),"Yes","No")</f>
        <v>No</v>
      </c>
      <c r="J5084" s="2"/>
      <c r="K5084" s="2"/>
    </row>
    <row r="5085" customFormat="false" ht="15" hidden="false" customHeight="false" outlineLevel="0" collapsed="false">
      <c r="A5085" s="2" t="s">
        <v>10585</v>
      </c>
      <c r="B5085" s="13" t="n">
        <v>104</v>
      </c>
      <c r="C5085" s="13" t="n">
        <v>103</v>
      </c>
      <c r="D5085" s="14" t="n">
        <f aca="false">C5085/Summary!$B$4</f>
        <v>0.00686666666666667</v>
      </c>
      <c r="E5085" s="15" t="n">
        <v>0.285714285714286</v>
      </c>
      <c r="F5085" s="2" t="s">
        <v>53</v>
      </c>
      <c r="G5085" s="2" t="s">
        <v>44</v>
      </c>
      <c r="H5085" s="2" t="str">
        <f aca="false">IF(AND(E5085&gt;=0.4,E5085&lt;=0.6),"Yes","No")</f>
        <v>No</v>
      </c>
      <c r="I5085" s="2" t="str">
        <f aca="false">IF(AND(F5085="No",G5085="No",H5085="Yes"),"Yes","No")</f>
        <v>No</v>
      </c>
      <c r="J5085" s="2"/>
      <c r="K5085" s="2"/>
    </row>
    <row r="5086" customFormat="false" ht="15" hidden="false" customHeight="false" outlineLevel="0" collapsed="false">
      <c r="A5086" s="2" t="s">
        <v>10586</v>
      </c>
      <c r="B5086" s="13" t="n">
        <v>104</v>
      </c>
      <c r="C5086" s="13" t="n">
        <v>104</v>
      </c>
      <c r="D5086" s="14" t="n">
        <f aca="false">C5086/Summary!$B$4</f>
        <v>0.00693333333333333</v>
      </c>
      <c r="E5086" s="15" t="n">
        <v>0.714285714285714</v>
      </c>
      <c r="F5086" s="2" t="s">
        <v>44</v>
      </c>
      <c r="G5086" s="2" t="s">
        <v>53</v>
      </c>
      <c r="H5086" s="2" t="str">
        <f aca="false">IF(AND(E5086&gt;=0.4,E5086&lt;=0.6),"Yes","No")</f>
        <v>No</v>
      </c>
      <c r="I5086" s="2" t="str">
        <f aca="false">IF(AND(F5086="No",G5086="No",H5086="Yes"),"Yes","No")</f>
        <v>No</v>
      </c>
      <c r="J5086" s="2"/>
      <c r="K5086" s="2"/>
    </row>
    <row r="5087" customFormat="false" ht="15" hidden="false" customHeight="false" outlineLevel="0" collapsed="false">
      <c r="A5087" s="2" t="s">
        <v>10587</v>
      </c>
      <c r="B5087" s="13" t="n">
        <v>104</v>
      </c>
      <c r="C5087" s="13" t="n">
        <v>104</v>
      </c>
      <c r="D5087" s="14" t="n">
        <f aca="false">C5087/Summary!$B$4</f>
        <v>0.00693333333333333</v>
      </c>
      <c r="E5087" s="15" t="n">
        <v>0.428571428571429</v>
      </c>
      <c r="F5087" s="2" t="s">
        <v>53</v>
      </c>
      <c r="G5087" s="2" t="s">
        <v>53</v>
      </c>
      <c r="H5087" s="2" t="str">
        <f aca="false">IF(AND(E5087&gt;=0.4,E5087&lt;=0.6),"Yes","No")</f>
        <v>Yes</v>
      </c>
      <c r="I5087" s="2" t="str">
        <f aca="false">IF(AND(F5087="No",G5087="No",H5087="Yes"),"Yes","No")</f>
        <v>No</v>
      </c>
      <c r="J5087" s="2"/>
      <c r="K5087" s="2"/>
    </row>
    <row r="5088" customFormat="false" ht="15" hidden="false" customHeight="false" outlineLevel="0" collapsed="false">
      <c r="A5088" s="2" t="s">
        <v>10588</v>
      </c>
      <c r="B5088" s="13" t="n">
        <v>104</v>
      </c>
      <c r="C5088" s="13" t="n">
        <v>103</v>
      </c>
      <c r="D5088" s="14" t="n">
        <f aca="false">C5088/Summary!$B$4</f>
        <v>0.00686666666666667</v>
      </c>
      <c r="E5088" s="15" t="n">
        <v>0.428571428571429</v>
      </c>
      <c r="F5088" s="2" t="s">
        <v>53</v>
      </c>
      <c r="G5088" s="2" t="s">
        <v>44</v>
      </c>
      <c r="H5088" s="2" t="str">
        <f aca="false">IF(AND(E5088&gt;=0.4,E5088&lt;=0.6),"Yes","No")</f>
        <v>Yes</v>
      </c>
      <c r="I5088" s="2" t="str">
        <f aca="false">IF(AND(F5088="No",G5088="No",H5088="Yes"),"Yes","No")</f>
        <v>No</v>
      </c>
      <c r="J5088" s="2"/>
      <c r="K5088" s="2"/>
    </row>
    <row r="5089" customFormat="false" ht="15" hidden="false" customHeight="false" outlineLevel="0" collapsed="false">
      <c r="A5089" s="2" t="s">
        <v>10589</v>
      </c>
      <c r="B5089" s="13" t="n">
        <v>104</v>
      </c>
      <c r="C5089" s="13" t="n">
        <v>104</v>
      </c>
      <c r="D5089" s="14" t="n">
        <f aca="false">C5089/Summary!$B$4</f>
        <v>0.00693333333333333</v>
      </c>
      <c r="E5089" s="15" t="n">
        <v>0.428571428571429</v>
      </c>
      <c r="F5089" s="2" t="s">
        <v>53</v>
      </c>
      <c r="G5089" s="2" t="s">
        <v>44</v>
      </c>
      <c r="H5089" s="2" t="str">
        <f aca="false">IF(AND(E5089&gt;=0.4,E5089&lt;=0.6),"Yes","No")</f>
        <v>Yes</v>
      </c>
      <c r="I5089" s="2" t="str">
        <f aca="false">IF(AND(F5089="No",G5089="No",H5089="Yes"),"Yes","No")</f>
        <v>No</v>
      </c>
      <c r="J5089" s="2"/>
      <c r="K5089" s="2"/>
    </row>
    <row r="5090" customFormat="false" ht="15" hidden="false" customHeight="false" outlineLevel="0" collapsed="false">
      <c r="A5090" s="2" t="s">
        <v>10590</v>
      </c>
      <c r="B5090" s="13" t="n">
        <v>104</v>
      </c>
      <c r="C5090" s="13" t="n">
        <v>104</v>
      </c>
      <c r="D5090" s="14" t="n">
        <f aca="false">C5090/Summary!$B$4</f>
        <v>0.00693333333333333</v>
      </c>
      <c r="E5090" s="15" t="n">
        <v>0.571428571428571</v>
      </c>
      <c r="F5090" s="2" t="s">
        <v>53</v>
      </c>
      <c r="G5090" s="2" t="s">
        <v>53</v>
      </c>
      <c r="H5090" s="2" t="str">
        <f aca="false">IF(AND(E5090&gt;=0.4,E5090&lt;=0.6),"Yes","No")</f>
        <v>Yes</v>
      </c>
      <c r="I5090" s="2" t="str">
        <f aca="false">IF(AND(F5090="No",G5090="No",H5090="Yes"),"Yes","No")</f>
        <v>No</v>
      </c>
      <c r="J5090" s="2"/>
      <c r="K5090" s="2"/>
    </row>
    <row r="5091" customFormat="false" ht="15" hidden="false" customHeight="false" outlineLevel="0" collapsed="false">
      <c r="A5091" s="2" t="s">
        <v>10591</v>
      </c>
      <c r="B5091" s="13" t="n">
        <v>104</v>
      </c>
      <c r="C5091" s="13" t="n">
        <v>104</v>
      </c>
      <c r="D5091" s="14" t="n">
        <f aca="false">C5091/Summary!$B$4</f>
        <v>0.00693333333333333</v>
      </c>
      <c r="E5091" s="15" t="n">
        <v>0.571428571428571</v>
      </c>
      <c r="F5091" s="2" t="s">
        <v>53</v>
      </c>
      <c r="G5091" s="2" t="s">
        <v>44</v>
      </c>
      <c r="H5091" s="2" t="str">
        <f aca="false">IF(AND(E5091&gt;=0.4,E5091&lt;=0.6),"Yes","No")</f>
        <v>Yes</v>
      </c>
      <c r="I5091" s="2" t="str">
        <f aca="false">IF(AND(F5091="No",G5091="No",H5091="Yes"),"Yes","No")</f>
        <v>No</v>
      </c>
      <c r="J5091" s="2"/>
      <c r="K5091" s="2"/>
    </row>
    <row r="5092" customFormat="false" ht="15" hidden="false" customHeight="false" outlineLevel="0" collapsed="false">
      <c r="A5092" s="2" t="s">
        <v>10592</v>
      </c>
      <c r="B5092" s="13" t="n">
        <v>104</v>
      </c>
      <c r="C5092" s="13" t="n">
        <v>104</v>
      </c>
      <c r="D5092" s="14" t="n">
        <f aca="false">C5092/Summary!$B$4</f>
        <v>0.00693333333333333</v>
      </c>
      <c r="E5092" s="15" t="n">
        <v>0.714285714285714</v>
      </c>
      <c r="F5092" s="2" t="s">
        <v>53</v>
      </c>
      <c r="G5092" s="2" t="s">
        <v>44</v>
      </c>
      <c r="H5092" s="2" t="str">
        <f aca="false">IF(AND(E5092&gt;=0.4,E5092&lt;=0.6),"Yes","No")</f>
        <v>No</v>
      </c>
      <c r="I5092" s="2" t="str">
        <f aca="false">IF(AND(F5092="No",G5092="No",H5092="Yes"),"Yes","No")</f>
        <v>No</v>
      </c>
      <c r="J5092" s="2"/>
      <c r="K5092" s="2"/>
    </row>
    <row r="5093" customFormat="false" ht="15" hidden="false" customHeight="false" outlineLevel="0" collapsed="false">
      <c r="A5093" s="2" t="s">
        <v>10593</v>
      </c>
      <c r="B5093" s="13" t="n">
        <v>104</v>
      </c>
      <c r="C5093" s="13" t="n">
        <v>104</v>
      </c>
      <c r="D5093" s="14" t="n">
        <f aca="false">C5093/Summary!$B$4</f>
        <v>0.00693333333333333</v>
      </c>
      <c r="E5093" s="15" t="n">
        <v>0.428571428571429</v>
      </c>
      <c r="F5093" s="2" t="s">
        <v>53</v>
      </c>
      <c r="G5093" s="2" t="s">
        <v>53</v>
      </c>
      <c r="H5093" s="2" t="str">
        <f aca="false">IF(AND(E5093&gt;=0.4,E5093&lt;=0.6),"Yes","No")</f>
        <v>Yes</v>
      </c>
      <c r="I5093" s="2" t="str">
        <f aca="false">IF(AND(F5093="No",G5093="No",H5093="Yes"),"Yes","No")</f>
        <v>No</v>
      </c>
      <c r="J5093" s="2"/>
      <c r="K5093" s="2"/>
    </row>
    <row r="5094" customFormat="false" ht="15" hidden="false" customHeight="false" outlineLevel="0" collapsed="false">
      <c r="A5094" s="2" t="s">
        <v>10594</v>
      </c>
      <c r="B5094" s="13" t="n">
        <v>104</v>
      </c>
      <c r="C5094" s="13" t="n">
        <v>104</v>
      </c>
      <c r="D5094" s="14" t="n">
        <f aca="false">C5094/Summary!$B$4</f>
        <v>0.00693333333333333</v>
      </c>
      <c r="E5094" s="15" t="n">
        <v>0.571428571428571</v>
      </c>
      <c r="F5094" s="2" t="s">
        <v>53</v>
      </c>
      <c r="G5094" s="2" t="s">
        <v>44</v>
      </c>
      <c r="H5094" s="2" t="str">
        <f aca="false">IF(AND(E5094&gt;=0.4,E5094&lt;=0.6),"Yes","No")</f>
        <v>Yes</v>
      </c>
      <c r="I5094" s="2" t="str">
        <f aca="false">IF(AND(F5094="No",G5094="No",H5094="Yes"),"Yes","No")</f>
        <v>No</v>
      </c>
      <c r="J5094" s="2"/>
      <c r="K5094" s="2"/>
    </row>
    <row r="5095" customFormat="false" ht="15" hidden="false" customHeight="false" outlineLevel="0" collapsed="false">
      <c r="A5095" s="2" t="s">
        <v>10595</v>
      </c>
      <c r="B5095" s="13" t="n">
        <v>104</v>
      </c>
      <c r="C5095" s="13" t="n">
        <v>104</v>
      </c>
      <c r="D5095" s="14" t="n">
        <f aca="false">C5095/Summary!$B$4</f>
        <v>0.00693333333333333</v>
      </c>
      <c r="E5095" s="15" t="n">
        <v>0.428571428571429</v>
      </c>
      <c r="F5095" s="2" t="s">
        <v>53</v>
      </c>
      <c r="G5095" s="2" t="s">
        <v>44</v>
      </c>
      <c r="H5095" s="2" t="str">
        <f aca="false">IF(AND(E5095&gt;=0.4,E5095&lt;=0.6),"Yes","No")</f>
        <v>Yes</v>
      </c>
      <c r="I5095" s="2" t="str">
        <f aca="false">IF(AND(F5095="No",G5095="No",H5095="Yes"),"Yes","No")</f>
        <v>No</v>
      </c>
      <c r="J5095" s="2"/>
      <c r="K5095" s="2"/>
    </row>
    <row r="5096" customFormat="false" ht="15" hidden="false" customHeight="false" outlineLevel="0" collapsed="false">
      <c r="A5096" s="2" t="s">
        <v>10596</v>
      </c>
      <c r="B5096" s="13" t="n">
        <v>104</v>
      </c>
      <c r="C5096" s="13" t="n">
        <v>104</v>
      </c>
      <c r="D5096" s="14" t="n">
        <f aca="false">C5096/Summary!$B$4</f>
        <v>0.00693333333333333</v>
      </c>
      <c r="E5096" s="15" t="n">
        <v>0.571428571428571</v>
      </c>
      <c r="F5096" s="2" t="s">
        <v>53</v>
      </c>
      <c r="G5096" s="2" t="s">
        <v>44</v>
      </c>
      <c r="H5096" s="2" t="str">
        <f aca="false">IF(AND(E5096&gt;=0.4,E5096&lt;=0.6),"Yes","No")</f>
        <v>Yes</v>
      </c>
      <c r="I5096" s="2" t="str">
        <f aca="false">IF(AND(F5096="No",G5096="No",H5096="Yes"),"Yes","No")</f>
        <v>No</v>
      </c>
      <c r="J5096" s="2"/>
      <c r="K5096" s="2"/>
    </row>
    <row r="5097" customFormat="false" ht="15" hidden="false" customHeight="false" outlineLevel="0" collapsed="false">
      <c r="A5097" s="2" t="s">
        <v>10597</v>
      </c>
      <c r="B5097" s="13" t="n">
        <v>104</v>
      </c>
      <c r="C5097" s="13" t="n">
        <v>104</v>
      </c>
      <c r="D5097" s="14" t="n">
        <f aca="false">C5097/Summary!$B$4</f>
        <v>0.00693333333333333</v>
      </c>
      <c r="E5097" s="15" t="n">
        <v>0.571428571428571</v>
      </c>
      <c r="F5097" s="2" t="s">
        <v>53</v>
      </c>
      <c r="G5097" s="2" t="s">
        <v>53</v>
      </c>
      <c r="H5097" s="2" t="str">
        <f aca="false">IF(AND(E5097&gt;=0.4,E5097&lt;=0.6),"Yes","No")</f>
        <v>Yes</v>
      </c>
      <c r="I5097" s="2" t="str">
        <f aca="false">IF(AND(F5097="No",G5097="No",H5097="Yes"),"Yes","No")</f>
        <v>No</v>
      </c>
      <c r="J5097" s="2"/>
      <c r="K5097" s="2"/>
    </row>
    <row r="5098" customFormat="false" ht="15" hidden="false" customHeight="false" outlineLevel="0" collapsed="false">
      <c r="A5098" s="2" t="s">
        <v>10598</v>
      </c>
      <c r="B5098" s="13" t="n">
        <v>104</v>
      </c>
      <c r="C5098" s="13" t="n">
        <v>104</v>
      </c>
      <c r="D5098" s="14" t="n">
        <f aca="false">C5098/Summary!$B$4</f>
        <v>0.00693333333333333</v>
      </c>
      <c r="E5098" s="15" t="n">
        <v>0.428571428571429</v>
      </c>
      <c r="F5098" s="2" t="s">
        <v>53</v>
      </c>
      <c r="G5098" s="2" t="s">
        <v>53</v>
      </c>
      <c r="H5098" s="2" t="str">
        <f aca="false">IF(AND(E5098&gt;=0.4,E5098&lt;=0.6),"Yes","No")</f>
        <v>Yes</v>
      </c>
      <c r="I5098" s="2" t="str">
        <f aca="false">IF(AND(F5098="No",G5098="No",H5098="Yes"),"Yes","No")</f>
        <v>No</v>
      </c>
      <c r="J5098" s="2"/>
      <c r="K5098" s="2"/>
    </row>
    <row r="5099" customFormat="false" ht="15" hidden="false" customHeight="false" outlineLevel="0" collapsed="false">
      <c r="A5099" s="2" t="s">
        <v>10599</v>
      </c>
      <c r="B5099" s="13" t="n">
        <v>104</v>
      </c>
      <c r="C5099" s="13" t="n">
        <v>104</v>
      </c>
      <c r="D5099" s="14" t="n">
        <f aca="false">C5099/Summary!$B$4</f>
        <v>0.00693333333333333</v>
      </c>
      <c r="E5099" s="15" t="n">
        <v>0</v>
      </c>
      <c r="F5099" s="2" t="s">
        <v>53</v>
      </c>
      <c r="G5099" s="2" t="s">
        <v>44</v>
      </c>
      <c r="H5099" s="2" t="str">
        <f aca="false">IF(AND(E5099&gt;=0.4,E5099&lt;=0.6),"Yes","No")</f>
        <v>No</v>
      </c>
      <c r="I5099" s="2" t="str">
        <f aca="false">IF(AND(F5099="No",G5099="No",H5099="Yes"),"Yes","No")</f>
        <v>No</v>
      </c>
      <c r="J5099" s="2"/>
      <c r="K5099" s="2"/>
    </row>
    <row r="5100" customFormat="false" ht="15" hidden="false" customHeight="false" outlineLevel="0" collapsed="false">
      <c r="A5100" s="2" t="s">
        <v>10600</v>
      </c>
      <c r="B5100" s="13" t="n">
        <v>104</v>
      </c>
      <c r="C5100" s="13" t="n">
        <v>103</v>
      </c>
      <c r="D5100" s="14" t="n">
        <f aca="false">C5100/Summary!$B$4</f>
        <v>0.00686666666666667</v>
      </c>
      <c r="E5100" s="15" t="n">
        <v>0.285714285714286</v>
      </c>
      <c r="F5100" s="2" t="s">
        <v>53</v>
      </c>
      <c r="G5100" s="2" t="s">
        <v>44</v>
      </c>
      <c r="H5100" s="2" t="str">
        <f aca="false">IF(AND(E5100&gt;=0.4,E5100&lt;=0.6),"Yes","No")</f>
        <v>No</v>
      </c>
      <c r="I5100" s="2" t="str">
        <f aca="false">IF(AND(F5100="No",G5100="No",H5100="Yes"),"Yes","No")</f>
        <v>No</v>
      </c>
      <c r="J5100" s="2"/>
      <c r="K5100" s="2"/>
    </row>
    <row r="5101" customFormat="false" ht="15" hidden="false" customHeight="false" outlineLevel="0" collapsed="false">
      <c r="A5101" s="2" t="s">
        <v>10601</v>
      </c>
      <c r="B5101" s="13" t="n">
        <v>104</v>
      </c>
      <c r="C5101" s="13" t="n">
        <v>104</v>
      </c>
      <c r="D5101" s="14" t="n">
        <f aca="false">C5101/Summary!$B$4</f>
        <v>0.00693333333333333</v>
      </c>
      <c r="E5101" s="15" t="n">
        <v>0.428571428571429</v>
      </c>
      <c r="F5101" s="2" t="s">
        <v>53</v>
      </c>
      <c r="G5101" s="2" t="s">
        <v>44</v>
      </c>
      <c r="H5101" s="2" t="str">
        <f aca="false">IF(AND(E5101&gt;=0.4,E5101&lt;=0.6),"Yes","No")</f>
        <v>Yes</v>
      </c>
      <c r="I5101" s="2" t="str">
        <f aca="false">IF(AND(F5101="No",G5101="No",H5101="Yes"),"Yes","No")</f>
        <v>No</v>
      </c>
      <c r="J5101" s="2"/>
      <c r="K5101" s="2"/>
    </row>
    <row r="5102" customFormat="false" ht="15" hidden="false" customHeight="false" outlineLevel="0" collapsed="false">
      <c r="A5102" s="2" t="s">
        <v>10602</v>
      </c>
      <c r="B5102" s="13" t="n">
        <v>104</v>
      </c>
      <c r="C5102" s="13" t="n">
        <v>104</v>
      </c>
      <c r="D5102" s="14" t="n">
        <f aca="false">C5102/Summary!$B$4</f>
        <v>0.00693333333333333</v>
      </c>
      <c r="E5102" s="15" t="n">
        <v>0.285714285714286</v>
      </c>
      <c r="F5102" s="2" t="s">
        <v>53</v>
      </c>
      <c r="G5102" s="2" t="s">
        <v>44</v>
      </c>
      <c r="H5102" s="2" t="str">
        <f aca="false">IF(AND(E5102&gt;=0.4,E5102&lt;=0.6),"Yes","No")</f>
        <v>No</v>
      </c>
      <c r="I5102" s="2" t="str">
        <f aca="false">IF(AND(F5102="No",G5102="No",H5102="Yes"),"Yes","No")</f>
        <v>No</v>
      </c>
      <c r="J5102" s="2"/>
      <c r="K5102" s="2"/>
    </row>
    <row r="5103" customFormat="false" ht="15" hidden="false" customHeight="false" outlineLevel="0" collapsed="false">
      <c r="A5103" s="2" t="s">
        <v>10603</v>
      </c>
      <c r="B5103" s="13" t="n">
        <v>104</v>
      </c>
      <c r="C5103" s="13" t="n">
        <v>104</v>
      </c>
      <c r="D5103" s="14" t="n">
        <f aca="false">C5103/Summary!$B$4</f>
        <v>0.00693333333333333</v>
      </c>
      <c r="E5103" s="15" t="n">
        <v>0.428571428571429</v>
      </c>
      <c r="F5103" s="2" t="s">
        <v>53</v>
      </c>
      <c r="G5103" s="2" t="s">
        <v>44</v>
      </c>
      <c r="H5103" s="2" t="str">
        <f aca="false">IF(AND(E5103&gt;=0.4,E5103&lt;=0.6),"Yes","No")</f>
        <v>Yes</v>
      </c>
      <c r="I5103" s="2" t="str">
        <f aca="false">IF(AND(F5103="No",G5103="No",H5103="Yes"),"Yes","No")</f>
        <v>No</v>
      </c>
      <c r="J5103" s="2"/>
      <c r="K5103" s="2"/>
    </row>
    <row r="5104" customFormat="false" ht="15" hidden="false" customHeight="false" outlineLevel="0" collapsed="false">
      <c r="A5104" s="2" t="s">
        <v>10604</v>
      </c>
      <c r="B5104" s="13" t="n">
        <v>104</v>
      </c>
      <c r="C5104" s="13" t="n">
        <v>103</v>
      </c>
      <c r="D5104" s="14" t="n">
        <f aca="false">C5104/Summary!$B$4</f>
        <v>0.00686666666666667</v>
      </c>
      <c r="E5104" s="15" t="n">
        <v>0.285714285714286</v>
      </c>
      <c r="F5104" s="2" t="s">
        <v>53</v>
      </c>
      <c r="G5104" s="2" t="s">
        <v>44</v>
      </c>
      <c r="H5104" s="2" t="str">
        <f aca="false">IF(AND(E5104&gt;=0.4,E5104&lt;=0.6),"Yes","No")</f>
        <v>No</v>
      </c>
      <c r="I5104" s="2" t="str">
        <f aca="false">IF(AND(F5104="No",G5104="No",H5104="Yes"),"Yes","No")</f>
        <v>No</v>
      </c>
      <c r="J5104" s="2"/>
      <c r="K5104" s="2"/>
    </row>
    <row r="5105" customFormat="false" ht="15" hidden="false" customHeight="false" outlineLevel="0" collapsed="false">
      <c r="A5105" s="2" t="s">
        <v>10605</v>
      </c>
      <c r="B5105" s="13" t="n">
        <v>104</v>
      </c>
      <c r="C5105" s="13" t="n">
        <v>104</v>
      </c>
      <c r="D5105" s="14" t="n">
        <f aca="false">C5105/Summary!$B$4</f>
        <v>0.00693333333333333</v>
      </c>
      <c r="E5105" s="15" t="n">
        <v>0.571428571428571</v>
      </c>
      <c r="F5105" s="2" t="s">
        <v>53</v>
      </c>
      <c r="G5105" s="2" t="s">
        <v>44</v>
      </c>
      <c r="H5105" s="2" t="str">
        <f aca="false">IF(AND(E5105&gt;=0.4,E5105&lt;=0.6),"Yes","No")</f>
        <v>Yes</v>
      </c>
      <c r="I5105" s="2" t="str">
        <f aca="false">IF(AND(F5105="No",G5105="No",H5105="Yes"),"Yes","No")</f>
        <v>No</v>
      </c>
      <c r="J5105" s="2"/>
      <c r="K5105" s="2"/>
    </row>
    <row r="5106" customFormat="false" ht="15" hidden="false" customHeight="false" outlineLevel="0" collapsed="false">
      <c r="A5106" s="2" t="s">
        <v>10606</v>
      </c>
      <c r="B5106" s="13" t="n">
        <v>104</v>
      </c>
      <c r="C5106" s="13" t="n">
        <v>103</v>
      </c>
      <c r="D5106" s="14" t="n">
        <f aca="false">C5106/Summary!$B$4</f>
        <v>0.00686666666666667</v>
      </c>
      <c r="E5106" s="15" t="n">
        <v>0.142857142857143</v>
      </c>
      <c r="F5106" s="2" t="s">
        <v>53</v>
      </c>
      <c r="G5106" s="2" t="s">
        <v>44</v>
      </c>
      <c r="H5106" s="2" t="str">
        <f aca="false">IF(AND(E5106&gt;=0.4,E5106&lt;=0.6),"Yes","No")</f>
        <v>No</v>
      </c>
      <c r="I5106" s="2" t="str">
        <f aca="false">IF(AND(F5106="No",G5106="No",H5106="Yes"),"Yes","No")</f>
        <v>No</v>
      </c>
      <c r="J5106" s="2"/>
      <c r="K5106" s="2"/>
    </row>
    <row r="5107" customFormat="false" ht="15" hidden="false" customHeight="false" outlineLevel="0" collapsed="false">
      <c r="A5107" s="2" t="s">
        <v>10607</v>
      </c>
      <c r="B5107" s="13" t="n">
        <v>104</v>
      </c>
      <c r="C5107" s="13" t="n">
        <v>104</v>
      </c>
      <c r="D5107" s="14" t="n">
        <f aca="false">C5107/Summary!$B$4</f>
        <v>0.00693333333333333</v>
      </c>
      <c r="E5107" s="15" t="n">
        <v>0.285714285714286</v>
      </c>
      <c r="F5107" s="2" t="s">
        <v>53</v>
      </c>
      <c r="G5107" s="2" t="s">
        <v>53</v>
      </c>
      <c r="H5107" s="2" t="str">
        <f aca="false">IF(AND(E5107&gt;=0.4,E5107&lt;=0.6),"Yes","No")</f>
        <v>No</v>
      </c>
      <c r="I5107" s="2" t="str">
        <f aca="false">IF(AND(F5107="No",G5107="No",H5107="Yes"),"Yes","No")</f>
        <v>No</v>
      </c>
      <c r="J5107" s="2"/>
      <c r="K5107" s="2"/>
    </row>
    <row r="5108" customFormat="false" ht="15" hidden="false" customHeight="false" outlineLevel="0" collapsed="false">
      <c r="A5108" s="2" t="s">
        <v>10608</v>
      </c>
      <c r="B5108" s="13" t="n">
        <v>104</v>
      </c>
      <c r="C5108" s="13" t="n">
        <v>104</v>
      </c>
      <c r="D5108" s="14" t="n">
        <f aca="false">C5108/Summary!$B$4</f>
        <v>0.00693333333333333</v>
      </c>
      <c r="E5108" s="15" t="n">
        <v>0.428571428571429</v>
      </c>
      <c r="F5108" s="2" t="s">
        <v>53</v>
      </c>
      <c r="G5108" s="2" t="s">
        <v>44</v>
      </c>
      <c r="H5108" s="2" t="str">
        <f aca="false">IF(AND(E5108&gt;=0.4,E5108&lt;=0.6),"Yes","No")</f>
        <v>Yes</v>
      </c>
      <c r="I5108" s="2" t="str">
        <f aca="false">IF(AND(F5108="No",G5108="No",H5108="Yes"),"Yes","No")</f>
        <v>No</v>
      </c>
      <c r="J5108" s="2"/>
      <c r="K5108" s="2"/>
    </row>
    <row r="5109" customFormat="false" ht="15" hidden="false" customHeight="false" outlineLevel="0" collapsed="false">
      <c r="A5109" s="2" t="s">
        <v>10609</v>
      </c>
      <c r="B5109" s="13" t="n">
        <v>104</v>
      </c>
      <c r="C5109" s="13" t="n">
        <v>103</v>
      </c>
      <c r="D5109" s="14" t="n">
        <f aca="false">C5109/Summary!$B$4</f>
        <v>0.00686666666666667</v>
      </c>
      <c r="E5109" s="15" t="n">
        <v>0.428571428571429</v>
      </c>
      <c r="F5109" s="2" t="s">
        <v>53</v>
      </c>
      <c r="G5109" s="2" t="s">
        <v>44</v>
      </c>
      <c r="H5109" s="2" t="str">
        <f aca="false">IF(AND(E5109&gt;=0.4,E5109&lt;=0.6),"Yes","No")</f>
        <v>Yes</v>
      </c>
      <c r="I5109" s="2" t="str">
        <f aca="false">IF(AND(F5109="No",G5109="No",H5109="Yes"),"Yes","No")</f>
        <v>No</v>
      </c>
      <c r="J5109" s="2"/>
      <c r="K5109" s="2"/>
    </row>
    <row r="5110" customFormat="false" ht="15" hidden="false" customHeight="false" outlineLevel="0" collapsed="false">
      <c r="A5110" s="2" t="s">
        <v>10610</v>
      </c>
      <c r="B5110" s="13" t="n">
        <v>104</v>
      </c>
      <c r="C5110" s="13" t="n">
        <v>104</v>
      </c>
      <c r="D5110" s="14" t="n">
        <f aca="false">C5110/Summary!$B$4</f>
        <v>0.00693333333333333</v>
      </c>
      <c r="E5110" s="15" t="n">
        <v>0.428571428571429</v>
      </c>
      <c r="F5110" s="2" t="s">
        <v>53</v>
      </c>
      <c r="G5110" s="2" t="s">
        <v>53</v>
      </c>
      <c r="H5110" s="2" t="str">
        <f aca="false">IF(AND(E5110&gt;=0.4,E5110&lt;=0.6),"Yes","No")</f>
        <v>Yes</v>
      </c>
      <c r="I5110" s="2" t="str">
        <f aca="false">IF(AND(F5110="No",G5110="No",H5110="Yes"),"Yes","No")</f>
        <v>No</v>
      </c>
      <c r="J5110" s="2"/>
      <c r="K5110" s="2"/>
    </row>
    <row r="5111" customFormat="false" ht="15" hidden="false" customHeight="false" outlineLevel="0" collapsed="false">
      <c r="A5111" s="2" t="s">
        <v>10611</v>
      </c>
      <c r="B5111" s="13" t="n">
        <v>104</v>
      </c>
      <c r="C5111" s="13" t="n">
        <v>104</v>
      </c>
      <c r="D5111" s="14" t="n">
        <f aca="false">C5111/Summary!$B$4</f>
        <v>0.00693333333333333</v>
      </c>
      <c r="E5111" s="15" t="n">
        <v>0.428571428571429</v>
      </c>
      <c r="F5111" s="2" t="s">
        <v>53</v>
      </c>
      <c r="G5111" s="2" t="s">
        <v>44</v>
      </c>
      <c r="H5111" s="2" t="str">
        <f aca="false">IF(AND(E5111&gt;=0.4,E5111&lt;=0.6),"Yes","No")</f>
        <v>Yes</v>
      </c>
      <c r="I5111" s="2" t="str">
        <f aca="false">IF(AND(F5111="No",G5111="No",H5111="Yes"),"Yes","No")</f>
        <v>No</v>
      </c>
      <c r="J5111" s="2"/>
      <c r="K5111" s="2"/>
    </row>
    <row r="5112" customFormat="false" ht="15" hidden="false" customHeight="false" outlineLevel="0" collapsed="false">
      <c r="A5112" s="2" t="s">
        <v>10612</v>
      </c>
      <c r="B5112" s="13" t="n">
        <v>104</v>
      </c>
      <c r="C5112" s="13" t="n">
        <v>104</v>
      </c>
      <c r="D5112" s="14" t="n">
        <f aca="false">C5112/Summary!$B$4</f>
        <v>0.00693333333333333</v>
      </c>
      <c r="E5112" s="15" t="n">
        <v>0.571428571428571</v>
      </c>
      <c r="F5112" s="2" t="s">
        <v>53</v>
      </c>
      <c r="G5112" s="2" t="s">
        <v>44</v>
      </c>
      <c r="H5112" s="2" t="str">
        <f aca="false">IF(AND(E5112&gt;=0.4,E5112&lt;=0.6),"Yes","No")</f>
        <v>Yes</v>
      </c>
      <c r="I5112" s="2" t="str">
        <f aca="false">IF(AND(F5112="No",G5112="No",H5112="Yes"),"Yes","No")</f>
        <v>No</v>
      </c>
      <c r="J5112" s="2"/>
      <c r="K5112" s="2"/>
    </row>
    <row r="5113" customFormat="false" ht="15" hidden="false" customHeight="false" outlineLevel="0" collapsed="false">
      <c r="A5113" s="2" t="s">
        <v>10613</v>
      </c>
      <c r="B5113" s="13" t="n">
        <v>104</v>
      </c>
      <c r="C5113" s="13" t="n">
        <v>103</v>
      </c>
      <c r="D5113" s="14" t="n">
        <f aca="false">C5113/Summary!$B$4</f>
        <v>0.00686666666666667</v>
      </c>
      <c r="E5113" s="15" t="n">
        <v>0.428571428571429</v>
      </c>
      <c r="F5113" s="2" t="s">
        <v>53</v>
      </c>
      <c r="G5113" s="2" t="s">
        <v>44</v>
      </c>
      <c r="H5113" s="2" t="str">
        <f aca="false">IF(AND(E5113&gt;=0.4,E5113&lt;=0.6),"Yes","No")</f>
        <v>Yes</v>
      </c>
      <c r="I5113" s="2" t="str">
        <f aca="false">IF(AND(F5113="No",G5113="No",H5113="Yes"),"Yes","No")</f>
        <v>No</v>
      </c>
      <c r="J5113" s="2"/>
      <c r="K5113" s="2"/>
    </row>
    <row r="5114" customFormat="false" ht="15" hidden="false" customHeight="false" outlineLevel="0" collapsed="false">
      <c r="A5114" s="2" t="s">
        <v>10614</v>
      </c>
      <c r="B5114" s="13" t="n">
        <v>104</v>
      </c>
      <c r="C5114" s="13" t="n">
        <v>103</v>
      </c>
      <c r="D5114" s="14" t="n">
        <f aca="false">C5114/Summary!$B$4</f>
        <v>0.00686666666666667</v>
      </c>
      <c r="E5114" s="15" t="n">
        <v>0.571428571428571</v>
      </c>
      <c r="F5114" s="2" t="s">
        <v>53</v>
      </c>
      <c r="G5114" s="2" t="s">
        <v>44</v>
      </c>
      <c r="H5114" s="2" t="str">
        <f aca="false">IF(AND(E5114&gt;=0.4,E5114&lt;=0.6),"Yes","No")</f>
        <v>Yes</v>
      </c>
      <c r="I5114" s="2" t="str">
        <f aca="false">IF(AND(F5114="No",G5114="No",H5114="Yes"),"Yes","No")</f>
        <v>No</v>
      </c>
      <c r="J5114" s="2"/>
      <c r="K5114" s="2"/>
    </row>
    <row r="5115" customFormat="false" ht="15" hidden="false" customHeight="false" outlineLevel="0" collapsed="false">
      <c r="A5115" s="2" t="s">
        <v>10615</v>
      </c>
      <c r="B5115" s="13" t="n">
        <v>104</v>
      </c>
      <c r="C5115" s="13" t="n">
        <v>104</v>
      </c>
      <c r="D5115" s="14" t="n">
        <f aca="false">C5115/Summary!$B$4</f>
        <v>0.00693333333333333</v>
      </c>
      <c r="E5115" s="15" t="n">
        <v>0.571428571428571</v>
      </c>
      <c r="F5115" s="2" t="s">
        <v>53</v>
      </c>
      <c r="G5115" s="2" t="s">
        <v>44</v>
      </c>
      <c r="H5115" s="2" t="str">
        <f aca="false">IF(AND(E5115&gt;=0.4,E5115&lt;=0.6),"Yes","No")</f>
        <v>Yes</v>
      </c>
      <c r="I5115" s="2" t="str">
        <f aca="false">IF(AND(F5115="No",G5115="No",H5115="Yes"),"Yes","No")</f>
        <v>No</v>
      </c>
      <c r="J5115" s="2"/>
      <c r="K5115" s="2"/>
    </row>
    <row r="5116" customFormat="false" ht="15" hidden="false" customHeight="false" outlineLevel="0" collapsed="false">
      <c r="A5116" s="2" t="s">
        <v>10616</v>
      </c>
      <c r="B5116" s="13" t="n">
        <v>104</v>
      </c>
      <c r="C5116" s="13" t="n">
        <v>104</v>
      </c>
      <c r="D5116" s="14" t="n">
        <f aca="false">C5116/Summary!$B$4</f>
        <v>0.00693333333333333</v>
      </c>
      <c r="E5116" s="15" t="n">
        <v>0.714285714285714</v>
      </c>
      <c r="F5116" s="2" t="s">
        <v>53</v>
      </c>
      <c r="G5116" s="2" t="s">
        <v>44</v>
      </c>
      <c r="H5116" s="2" t="str">
        <f aca="false">IF(AND(E5116&gt;=0.4,E5116&lt;=0.6),"Yes","No")</f>
        <v>No</v>
      </c>
      <c r="I5116" s="2" t="str">
        <f aca="false">IF(AND(F5116="No",G5116="No",H5116="Yes"),"Yes","No")</f>
        <v>No</v>
      </c>
      <c r="J5116" s="2"/>
      <c r="K5116" s="2"/>
    </row>
    <row r="5117" customFormat="false" ht="15" hidden="false" customHeight="false" outlineLevel="0" collapsed="false">
      <c r="A5117" s="2" t="s">
        <v>10617</v>
      </c>
      <c r="B5117" s="13" t="n">
        <v>104</v>
      </c>
      <c r="C5117" s="13" t="n">
        <v>104</v>
      </c>
      <c r="D5117" s="14" t="n">
        <f aca="false">C5117/Summary!$B$4</f>
        <v>0.00693333333333333</v>
      </c>
      <c r="E5117" s="15" t="n">
        <v>0.428571428571429</v>
      </c>
      <c r="F5117" s="2" t="s">
        <v>44</v>
      </c>
      <c r="G5117" s="2" t="s">
        <v>53</v>
      </c>
      <c r="H5117" s="2" t="str">
        <f aca="false">IF(AND(E5117&gt;=0.4,E5117&lt;=0.6),"Yes","No")</f>
        <v>Yes</v>
      </c>
      <c r="I5117" s="2" t="str">
        <f aca="false">IF(AND(F5117="No",G5117="No",H5117="Yes"),"Yes","No")</f>
        <v>No</v>
      </c>
      <c r="J5117" s="2"/>
      <c r="K5117" s="2"/>
    </row>
    <row r="5118" customFormat="false" ht="15" hidden="false" customHeight="false" outlineLevel="0" collapsed="false">
      <c r="A5118" s="2" t="s">
        <v>10618</v>
      </c>
      <c r="B5118" s="13" t="n">
        <v>104</v>
      </c>
      <c r="C5118" s="13" t="n">
        <v>103</v>
      </c>
      <c r="D5118" s="14" t="n">
        <f aca="false">C5118/Summary!$B$4</f>
        <v>0.00686666666666667</v>
      </c>
      <c r="E5118" s="15" t="n">
        <v>0.285714285714286</v>
      </c>
      <c r="F5118" s="2" t="s">
        <v>53</v>
      </c>
      <c r="G5118" s="2" t="s">
        <v>44</v>
      </c>
      <c r="H5118" s="2" t="str">
        <f aca="false">IF(AND(E5118&gt;=0.4,E5118&lt;=0.6),"Yes","No")</f>
        <v>No</v>
      </c>
      <c r="I5118" s="2" t="str">
        <f aca="false">IF(AND(F5118="No",G5118="No",H5118="Yes"),"Yes","No")</f>
        <v>No</v>
      </c>
      <c r="J5118" s="2"/>
      <c r="K5118" s="2"/>
    </row>
    <row r="5119" customFormat="false" ht="15" hidden="false" customHeight="false" outlineLevel="0" collapsed="false">
      <c r="A5119" s="2" t="s">
        <v>10619</v>
      </c>
      <c r="B5119" s="13" t="n">
        <v>104</v>
      </c>
      <c r="C5119" s="13" t="n">
        <v>104</v>
      </c>
      <c r="D5119" s="14" t="n">
        <f aca="false">C5119/Summary!$B$4</f>
        <v>0.00693333333333333</v>
      </c>
      <c r="E5119" s="15" t="n">
        <v>0.285714285714286</v>
      </c>
      <c r="F5119" s="2" t="s">
        <v>44</v>
      </c>
      <c r="G5119" s="2" t="s">
        <v>44</v>
      </c>
      <c r="H5119" s="2" t="str">
        <f aca="false">IF(AND(E5119&gt;=0.4,E5119&lt;=0.6),"Yes","No")</f>
        <v>No</v>
      </c>
      <c r="I5119" s="2" t="str">
        <f aca="false">IF(AND(F5119="No",G5119="No",H5119="Yes"),"Yes","No")</f>
        <v>No</v>
      </c>
      <c r="J5119" s="2"/>
      <c r="K5119" s="2"/>
    </row>
    <row r="5120" customFormat="false" ht="15" hidden="false" customHeight="false" outlineLevel="0" collapsed="false">
      <c r="A5120" s="2" t="s">
        <v>10620</v>
      </c>
      <c r="B5120" s="13" t="n">
        <v>104</v>
      </c>
      <c r="C5120" s="13" t="n">
        <v>104</v>
      </c>
      <c r="D5120" s="14" t="n">
        <f aca="false">C5120/Summary!$B$4</f>
        <v>0.00693333333333333</v>
      </c>
      <c r="E5120" s="15" t="n">
        <v>0.428571428571429</v>
      </c>
      <c r="F5120" s="2" t="s">
        <v>53</v>
      </c>
      <c r="G5120" s="2" t="s">
        <v>44</v>
      </c>
      <c r="H5120" s="2" t="str">
        <f aca="false">IF(AND(E5120&gt;=0.4,E5120&lt;=0.6),"Yes","No")</f>
        <v>Yes</v>
      </c>
      <c r="I5120" s="2" t="str">
        <f aca="false">IF(AND(F5120="No",G5120="No",H5120="Yes"),"Yes","No")</f>
        <v>No</v>
      </c>
      <c r="J5120" s="2"/>
      <c r="K5120" s="2"/>
    </row>
    <row r="5121" customFormat="false" ht="15" hidden="false" customHeight="false" outlineLevel="0" collapsed="false">
      <c r="A5121" s="2" t="s">
        <v>10621</v>
      </c>
      <c r="B5121" s="13" t="n">
        <v>104</v>
      </c>
      <c r="C5121" s="13" t="n">
        <v>104</v>
      </c>
      <c r="D5121" s="14" t="n">
        <f aca="false">C5121/Summary!$B$4</f>
        <v>0.00693333333333333</v>
      </c>
      <c r="E5121" s="15" t="n">
        <v>0.285714285714286</v>
      </c>
      <c r="F5121" s="2" t="s">
        <v>53</v>
      </c>
      <c r="G5121" s="2" t="s">
        <v>44</v>
      </c>
      <c r="H5121" s="2" t="str">
        <f aca="false">IF(AND(E5121&gt;=0.4,E5121&lt;=0.6),"Yes","No")</f>
        <v>No</v>
      </c>
      <c r="I5121" s="2" t="str">
        <f aca="false">IF(AND(F5121="No",G5121="No",H5121="Yes"),"Yes","No")</f>
        <v>No</v>
      </c>
      <c r="J5121" s="2"/>
      <c r="K5121" s="2"/>
    </row>
    <row r="5122" customFormat="false" ht="15" hidden="false" customHeight="false" outlineLevel="0" collapsed="false">
      <c r="A5122" s="2" t="s">
        <v>10622</v>
      </c>
      <c r="B5122" s="13" t="n">
        <v>104</v>
      </c>
      <c r="C5122" s="13" t="n">
        <v>104</v>
      </c>
      <c r="D5122" s="14" t="n">
        <f aca="false">C5122/Summary!$B$4</f>
        <v>0.00693333333333333</v>
      </c>
      <c r="E5122" s="15" t="n">
        <v>0.571428571428571</v>
      </c>
      <c r="F5122" s="2" t="s">
        <v>53</v>
      </c>
      <c r="G5122" s="2" t="s">
        <v>44</v>
      </c>
      <c r="H5122" s="2" t="str">
        <f aca="false">IF(AND(E5122&gt;=0.4,E5122&lt;=0.6),"Yes","No")</f>
        <v>Yes</v>
      </c>
      <c r="I5122" s="2" t="str">
        <f aca="false">IF(AND(F5122="No",G5122="No",H5122="Yes"),"Yes","No")</f>
        <v>No</v>
      </c>
      <c r="J5122" s="2"/>
      <c r="K5122" s="2"/>
    </row>
    <row r="5123" customFormat="false" ht="15" hidden="false" customHeight="false" outlineLevel="0" collapsed="false">
      <c r="A5123" s="2" t="s">
        <v>10623</v>
      </c>
      <c r="B5123" s="13" t="n">
        <v>104</v>
      </c>
      <c r="C5123" s="13" t="n">
        <v>104</v>
      </c>
      <c r="D5123" s="14" t="n">
        <f aca="false">C5123/Summary!$B$4</f>
        <v>0.00693333333333333</v>
      </c>
      <c r="E5123" s="15" t="n">
        <v>0.142857142857143</v>
      </c>
      <c r="F5123" s="2" t="s">
        <v>53</v>
      </c>
      <c r="G5123" s="2" t="s">
        <v>44</v>
      </c>
      <c r="H5123" s="2" t="str">
        <f aca="false">IF(AND(E5123&gt;=0.4,E5123&lt;=0.6),"Yes","No")</f>
        <v>No</v>
      </c>
      <c r="I5123" s="2" t="str">
        <f aca="false">IF(AND(F5123="No",G5123="No",H5123="Yes"),"Yes","No")</f>
        <v>No</v>
      </c>
      <c r="J5123" s="2"/>
      <c r="K5123" s="2"/>
    </row>
    <row r="5124" customFormat="false" ht="15" hidden="false" customHeight="false" outlineLevel="0" collapsed="false">
      <c r="A5124" s="2" t="s">
        <v>10624</v>
      </c>
      <c r="B5124" s="13" t="n">
        <v>104</v>
      </c>
      <c r="C5124" s="13" t="n">
        <v>104</v>
      </c>
      <c r="D5124" s="14" t="n">
        <f aca="false">C5124/Summary!$B$4</f>
        <v>0.00693333333333333</v>
      </c>
      <c r="E5124" s="15" t="n">
        <v>0.285714285714286</v>
      </c>
      <c r="F5124" s="2" t="s">
        <v>44</v>
      </c>
      <c r="G5124" s="2" t="s">
        <v>53</v>
      </c>
      <c r="H5124" s="2" t="str">
        <f aca="false">IF(AND(E5124&gt;=0.4,E5124&lt;=0.6),"Yes","No")</f>
        <v>No</v>
      </c>
      <c r="I5124" s="2" t="str">
        <f aca="false">IF(AND(F5124="No",G5124="No",H5124="Yes"),"Yes","No")</f>
        <v>No</v>
      </c>
      <c r="J5124" s="2"/>
      <c r="K5124" s="2"/>
    </row>
    <row r="5125" customFormat="false" ht="15" hidden="false" customHeight="false" outlineLevel="0" collapsed="false">
      <c r="A5125" s="2" t="s">
        <v>10625</v>
      </c>
      <c r="B5125" s="13" t="n">
        <v>104</v>
      </c>
      <c r="C5125" s="13" t="n">
        <v>104</v>
      </c>
      <c r="D5125" s="14" t="n">
        <f aca="false">C5125/Summary!$B$4</f>
        <v>0.00693333333333333</v>
      </c>
      <c r="E5125" s="15" t="n">
        <v>0.285714285714286</v>
      </c>
      <c r="F5125" s="2" t="s">
        <v>53</v>
      </c>
      <c r="G5125" s="2" t="s">
        <v>44</v>
      </c>
      <c r="H5125" s="2" t="str">
        <f aca="false">IF(AND(E5125&gt;=0.4,E5125&lt;=0.6),"Yes","No")</f>
        <v>No</v>
      </c>
      <c r="I5125" s="2" t="str">
        <f aca="false">IF(AND(F5125="No",G5125="No",H5125="Yes"),"Yes","No")</f>
        <v>No</v>
      </c>
      <c r="J5125" s="2"/>
      <c r="K5125" s="2"/>
    </row>
    <row r="5126" customFormat="false" ht="15" hidden="false" customHeight="false" outlineLevel="0" collapsed="false">
      <c r="A5126" s="2" t="s">
        <v>10626</v>
      </c>
      <c r="B5126" s="13" t="n">
        <v>104</v>
      </c>
      <c r="C5126" s="13" t="n">
        <v>104</v>
      </c>
      <c r="D5126" s="14" t="n">
        <f aca="false">C5126/Summary!$B$4</f>
        <v>0.00693333333333333</v>
      </c>
      <c r="E5126" s="15" t="n">
        <v>0.285714285714286</v>
      </c>
      <c r="F5126" s="2" t="s">
        <v>53</v>
      </c>
      <c r="G5126" s="2" t="s">
        <v>44</v>
      </c>
      <c r="H5126" s="2" t="str">
        <f aca="false">IF(AND(E5126&gt;=0.4,E5126&lt;=0.6),"Yes","No")</f>
        <v>No</v>
      </c>
      <c r="I5126" s="2" t="str">
        <f aca="false">IF(AND(F5126="No",G5126="No",H5126="Yes"),"Yes","No")</f>
        <v>No</v>
      </c>
      <c r="J5126" s="2"/>
      <c r="K5126" s="2"/>
    </row>
    <row r="5127" customFormat="false" ht="15" hidden="false" customHeight="false" outlineLevel="0" collapsed="false">
      <c r="A5127" s="2" t="s">
        <v>10627</v>
      </c>
      <c r="B5127" s="13" t="n">
        <v>104</v>
      </c>
      <c r="C5127" s="13" t="n">
        <v>104</v>
      </c>
      <c r="D5127" s="14" t="n">
        <f aca="false">C5127/Summary!$B$4</f>
        <v>0.00693333333333333</v>
      </c>
      <c r="E5127" s="15" t="n">
        <v>0.428571428571429</v>
      </c>
      <c r="F5127" s="2" t="s">
        <v>53</v>
      </c>
      <c r="G5127" s="2" t="s">
        <v>44</v>
      </c>
      <c r="H5127" s="2" t="str">
        <f aca="false">IF(AND(E5127&gt;=0.4,E5127&lt;=0.6),"Yes","No")</f>
        <v>Yes</v>
      </c>
      <c r="I5127" s="2" t="str">
        <f aca="false">IF(AND(F5127="No",G5127="No",H5127="Yes"),"Yes","No")</f>
        <v>No</v>
      </c>
      <c r="J5127" s="2"/>
      <c r="K5127" s="2"/>
    </row>
    <row r="5128" customFormat="false" ht="15" hidden="false" customHeight="false" outlineLevel="0" collapsed="false">
      <c r="A5128" s="2" t="s">
        <v>10628</v>
      </c>
      <c r="B5128" s="13" t="n">
        <v>104</v>
      </c>
      <c r="C5128" s="13" t="n">
        <v>104</v>
      </c>
      <c r="D5128" s="14" t="n">
        <f aca="false">C5128/Summary!$B$4</f>
        <v>0.00693333333333333</v>
      </c>
      <c r="E5128" s="15" t="n">
        <v>0.428571428571429</v>
      </c>
      <c r="F5128" s="2" t="s">
        <v>53</v>
      </c>
      <c r="G5128" s="2" t="s">
        <v>53</v>
      </c>
      <c r="H5128" s="2" t="str">
        <f aca="false">IF(AND(E5128&gt;=0.4,E5128&lt;=0.6),"Yes","No")</f>
        <v>Yes</v>
      </c>
      <c r="I5128" s="2" t="str">
        <f aca="false">IF(AND(F5128="No",G5128="No",H5128="Yes"),"Yes","No")</f>
        <v>No</v>
      </c>
      <c r="J5128" s="2"/>
      <c r="K5128" s="2"/>
    </row>
    <row r="5129" customFormat="false" ht="15" hidden="false" customHeight="false" outlineLevel="0" collapsed="false">
      <c r="A5129" s="2" t="s">
        <v>10629</v>
      </c>
      <c r="B5129" s="13" t="n">
        <v>104</v>
      </c>
      <c r="C5129" s="13" t="n">
        <v>104</v>
      </c>
      <c r="D5129" s="14" t="n">
        <f aca="false">C5129/Summary!$B$4</f>
        <v>0.00693333333333333</v>
      </c>
      <c r="E5129" s="15" t="n">
        <v>0.428571428571429</v>
      </c>
      <c r="F5129" s="2" t="s">
        <v>53</v>
      </c>
      <c r="G5129" s="2" t="s">
        <v>53</v>
      </c>
      <c r="H5129" s="2" t="str">
        <f aca="false">IF(AND(E5129&gt;=0.4,E5129&lt;=0.6),"Yes","No")</f>
        <v>Yes</v>
      </c>
      <c r="I5129" s="2" t="str">
        <f aca="false">IF(AND(F5129="No",G5129="No",H5129="Yes"),"Yes","No")</f>
        <v>No</v>
      </c>
      <c r="J5129" s="2"/>
      <c r="K5129" s="2"/>
    </row>
    <row r="5130" customFormat="false" ht="15" hidden="false" customHeight="false" outlineLevel="0" collapsed="false">
      <c r="A5130" s="2" t="s">
        <v>10630</v>
      </c>
      <c r="B5130" s="13" t="n">
        <v>104</v>
      </c>
      <c r="C5130" s="13" t="n">
        <v>103</v>
      </c>
      <c r="D5130" s="14" t="n">
        <f aca="false">C5130/Summary!$B$4</f>
        <v>0.00686666666666667</v>
      </c>
      <c r="E5130" s="15" t="n">
        <v>0.571428571428571</v>
      </c>
      <c r="F5130" s="2" t="s">
        <v>44</v>
      </c>
      <c r="G5130" s="2" t="s">
        <v>53</v>
      </c>
      <c r="H5130" s="2" t="str">
        <f aca="false">IF(AND(E5130&gt;=0.4,E5130&lt;=0.6),"Yes","No")</f>
        <v>Yes</v>
      </c>
      <c r="I5130" s="2" t="str">
        <f aca="false">IF(AND(F5130="No",G5130="No",H5130="Yes"),"Yes","No")</f>
        <v>No</v>
      </c>
      <c r="J5130" s="2"/>
      <c r="K5130" s="2"/>
    </row>
    <row r="5131" customFormat="false" ht="15" hidden="false" customHeight="false" outlineLevel="0" collapsed="false">
      <c r="A5131" s="2" t="s">
        <v>10631</v>
      </c>
      <c r="B5131" s="13" t="n">
        <v>104</v>
      </c>
      <c r="C5131" s="13" t="n">
        <v>104</v>
      </c>
      <c r="D5131" s="14" t="n">
        <f aca="false">C5131/Summary!$B$4</f>
        <v>0.00693333333333333</v>
      </c>
      <c r="E5131" s="15" t="n">
        <v>0.714285714285714</v>
      </c>
      <c r="F5131" s="2" t="s">
        <v>53</v>
      </c>
      <c r="G5131" s="2" t="s">
        <v>44</v>
      </c>
      <c r="H5131" s="2" t="str">
        <f aca="false">IF(AND(E5131&gt;=0.4,E5131&lt;=0.6),"Yes","No")</f>
        <v>No</v>
      </c>
      <c r="I5131" s="2" t="str">
        <f aca="false">IF(AND(F5131="No",G5131="No",H5131="Yes"),"Yes","No")</f>
        <v>No</v>
      </c>
      <c r="J5131" s="2"/>
      <c r="K5131" s="2"/>
    </row>
    <row r="5132" customFormat="false" ht="15" hidden="false" customHeight="false" outlineLevel="0" collapsed="false">
      <c r="A5132" s="2" t="s">
        <v>10632</v>
      </c>
      <c r="B5132" s="13" t="n">
        <v>104</v>
      </c>
      <c r="C5132" s="13" t="n">
        <v>104</v>
      </c>
      <c r="D5132" s="14" t="n">
        <f aca="false">C5132/Summary!$B$4</f>
        <v>0.00693333333333333</v>
      </c>
      <c r="E5132" s="15" t="n">
        <v>0.571428571428571</v>
      </c>
      <c r="F5132" s="2" t="s">
        <v>53</v>
      </c>
      <c r="G5132" s="2" t="s">
        <v>44</v>
      </c>
      <c r="H5132" s="2" t="str">
        <f aca="false">IF(AND(E5132&gt;=0.4,E5132&lt;=0.6),"Yes","No")</f>
        <v>Yes</v>
      </c>
      <c r="I5132" s="2" t="str">
        <f aca="false">IF(AND(F5132="No",G5132="No",H5132="Yes"),"Yes","No")</f>
        <v>No</v>
      </c>
      <c r="J5132" s="2"/>
      <c r="K5132" s="2"/>
    </row>
    <row r="5133" customFormat="false" ht="15" hidden="false" customHeight="false" outlineLevel="0" collapsed="false">
      <c r="A5133" s="2" t="s">
        <v>10633</v>
      </c>
      <c r="B5133" s="13" t="n">
        <v>104</v>
      </c>
      <c r="C5133" s="13" t="n">
        <v>104</v>
      </c>
      <c r="D5133" s="14" t="n">
        <f aca="false">C5133/Summary!$B$4</f>
        <v>0.00693333333333333</v>
      </c>
      <c r="E5133" s="15" t="n">
        <v>0.428571428571429</v>
      </c>
      <c r="F5133" s="2" t="s">
        <v>53</v>
      </c>
      <c r="G5133" s="2" t="s">
        <v>44</v>
      </c>
      <c r="H5133" s="2" t="str">
        <f aca="false">IF(AND(E5133&gt;=0.4,E5133&lt;=0.6),"Yes","No")</f>
        <v>Yes</v>
      </c>
      <c r="I5133" s="2" t="str">
        <f aca="false">IF(AND(F5133="No",G5133="No",H5133="Yes"),"Yes","No")</f>
        <v>No</v>
      </c>
      <c r="J5133" s="2"/>
      <c r="K5133" s="2"/>
    </row>
    <row r="5134" customFormat="false" ht="15" hidden="false" customHeight="false" outlineLevel="0" collapsed="false">
      <c r="A5134" s="2" t="s">
        <v>10634</v>
      </c>
      <c r="B5134" s="13" t="n">
        <v>104</v>
      </c>
      <c r="C5134" s="13" t="n">
        <v>103</v>
      </c>
      <c r="D5134" s="14" t="n">
        <f aca="false">C5134/Summary!$B$4</f>
        <v>0.00686666666666667</v>
      </c>
      <c r="E5134" s="15" t="n">
        <v>0.571428571428571</v>
      </c>
      <c r="F5134" s="2" t="s">
        <v>53</v>
      </c>
      <c r="G5134" s="2" t="s">
        <v>44</v>
      </c>
      <c r="H5134" s="2" t="str">
        <f aca="false">IF(AND(E5134&gt;=0.4,E5134&lt;=0.6),"Yes","No")</f>
        <v>Yes</v>
      </c>
      <c r="I5134" s="2" t="str">
        <f aca="false">IF(AND(F5134="No",G5134="No",H5134="Yes"),"Yes","No")</f>
        <v>No</v>
      </c>
      <c r="J5134" s="2"/>
      <c r="K5134" s="2"/>
    </row>
    <row r="5135" customFormat="false" ht="15" hidden="false" customHeight="false" outlineLevel="0" collapsed="false">
      <c r="A5135" s="2" t="s">
        <v>10635</v>
      </c>
      <c r="B5135" s="13" t="n">
        <v>104</v>
      </c>
      <c r="C5135" s="13" t="n">
        <v>104</v>
      </c>
      <c r="D5135" s="14" t="n">
        <f aca="false">C5135/Summary!$B$4</f>
        <v>0.00693333333333333</v>
      </c>
      <c r="E5135" s="15" t="n">
        <v>0.285714285714286</v>
      </c>
      <c r="F5135" s="2" t="s">
        <v>53</v>
      </c>
      <c r="G5135" s="2" t="s">
        <v>53</v>
      </c>
      <c r="H5135" s="2" t="str">
        <f aca="false">IF(AND(E5135&gt;=0.4,E5135&lt;=0.6),"Yes","No")</f>
        <v>No</v>
      </c>
      <c r="I5135" s="2" t="str">
        <f aca="false">IF(AND(F5135="No",G5135="No",H5135="Yes"),"Yes","No")</f>
        <v>No</v>
      </c>
      <c r="J5135" s="2"/>
      <c r="K5135" s="2"/>
    </row>
    <row r="5136" customFormat="false" ht="15" hidden="false" customHeight="false" outlineLevel="0" collapsed="false">
      <c r="A5136" s="2" t="s">
        <v>10636</v>
      </c>
      <c r="B5136" s="13" t="n">
        <v>104</v>
      </c>
      <c r="C5136" s="13" t="n">
        <v>103</v>
      </c>
      <c r="D5136" s="14" t="n">
        <f aca="false">C5136/Summary!$B$4</f>
        <v>0.00686666666666667</v>
      </c>
      <c r="E5136" s="15" t="n">
        <v>0.428571428571429</v>
      </c>
      <c r="F5136" s="2" t="s">
        <v>53</v>
      </c>
      <c r="G5136" s="2" t="s">
        <v>44</v>
      </c>
      <c r="H5136" s="2" t="str">
        <f aca="false">IF(AND(E5136&gt;=0.4,E5136&lt;=0.6),"Yes","No")</f>
        <v>Yes</v>
      </c>
      <c r="I5136" s="2" t="str">
        <f aca="false">IF(AND(F5136="No",G5136="No",H5136="Yes"),"Yes","No")</f>
        <v>No</v>
      </c>
      <c r="J5136" s="2"/>
      <c r="K5136" s="2"/>
    </row>
    <row r="5137" customFormat="false" ht="15" hidden="false" customHeight="false" outlineLevel="0" collapsed="false">
      <c r="A5137" s="2" t="s">
        <v>10637</v>
      </c>
      <c r="B5137" s="13" t="n">
        <v>104</v>
      </c>
      <c r="C5137" s="13" t="n">
        <v>104</v>
      </c>
      <c r="D5137" s="14" t="n">
        <f aca="false">C5137/Summary!$B$4</f>
        <v>0.00693333333333333</v>
      </c>
      <c r="E5137" s="15" t="n">
        <v>0.428571428571429</v>
      </c>
      <c r="F5137" s="2" t="s">
        <v>53</v>
      </c>
      <c r="G5137" s="2" t="s">
        <v>44</v>
      </c>
      <c r="H5137" s="2" t="str">
        <f aca="false">IF(AND(E5137&gt;=0.4,E5137&lt;=0.6),"Yes","No")</f>
        <v>Yes</v>
      </c>
      <c r="I5137" s="2" t="str">
        <f aca="false">IF(AND(F5137="No",G5137="No",H5137="Yes"),"Yes","No")</f>
        <v>No</v>
      </c>
      <c r="J5137" s="2"/>
      <c r="K5137" s="2"/>
    </row>
    <row r="5138" customFormat="false" ht="15" hidden="false" customHeight="false" outlineLevel="0" collapsed="false">
      <c r="A5138" s="2" t="s">
        <v>10638</v>
      </c>
      <c r="B5138" s="13" t="n">
        <v>104</v>
      </c>
      <c r="C5138" s="13" t="n">
        <v>104</v>
      </c>
      <c r="D5138" s="14" t="n">
        <f aca="false">C5138/Summary!$B$4</f>
        <v>0.00693333333333333</v>
      </c>
      <c r="E5138" s="15" t="n">
        <v>0.857142857142857</v>
      </c>
      <c r="F5138" s="2" t="s">
        <v>53</v>
      </c>
      <c r="G5138" s="2" t="s">
        <v>44</v>
      </c>
      <c r="H5138" s="2" t="str">
        <f aca="false">IF(AND(E5138&gt;=0.4,E5138&lt;=0.6),"Yes","No")</f>
        <v>No</v>
      </c>
      <c r="I5138" s="2" t="str">
        <f aca="false">IF(AND(F5138="No",G5138="No",H5138="Yes"),"Yes","No")</f>
        <v>No</v>
      </c>
      <c r="J5138" s="2"/>
      <c r="K5138" s="2"/>
    </row>
    <row r="5139" customFormat="false" ht="15" hidden="false" customHeight="false" outlineLevel="0" collapsed="false">
      <c r="A5139" s="2" t="s">
        <v>10639</v>
      </c>
      <c r="B5139" s="13" t="n">
        <v>104</v>
      </c>
      <c r="C5139" s="13" t="n">
        <v>104</v>
      </c>
      <c r="D5139" s="14" t="n">
        <f aca="false">C5139/Summary!$B$4</f>
        <v>0.00693333333333333</v>
      </c>
      <c r="E5139" s="15" t="n">
        <v>0.571428571428571</v>
      </c>
      <c r="F5139" s="2" t="s">
        <v>53</v>
      </c>
      <c r="G5139" s="2" t="s">
        <v>53</v>
      </c>
      <c r="H5139" s="2" t="str">
        <f aca="false">IF(AND(E5139&gt;=0.4,E5139&lt;=0.6),"Yes","No")</f>
        <v>Yes</v>
      </c>
      <c r="I5139" s="2" t="str">
        <f aca="false">IF(AND(F5139="No",G5139="No",H5139="Yes"),"Yes","No")</f>
        <v>No</v>
      </c>
      <c r="J5139" s="2"/>
      <c r="K5139" s="2"/>
    </row>
    <row r="5140" customFormat="false" ht="15" hidden="false" customHeight="false" outlineLevel="0" collapsed="false">
      <c r="A5140" s="2" t="s">
        <v>10640</v>
      </c>
      <c r="B5140" s="13" t="n">
        <v>104</v>
      </c>
      <c r="C5140" s="13" t="n">
        <v>104</v>
      </c>
      <c r="D5140" s="14" t="n">
        <f aca="false">C5140/Summary!$B$4</f>
        <v>0.00693333333333333</v>
      </c>
      <c r="E5140" s="15" t="n">
        <v>0.714285714285714</v>
      </c>
      <c r="F5140" s="2" t="s">
        <v>53</v>
      </c>
      <c r="G5140" s="2" t="s">
        <v>44</v>
      </c>
      <c r="H5140" s="2" t="str">
        <f aca="false">IF(AND(E5140&gt;=0.4,E5140&lt;=0.6),"Yes","No")</f>
        <v>No</v>
      </c>
      <c r="I5140" s="2" t="str">
        <f aca="false">IF(AND(F5140="No",G5140="No",H5140="Yes"),"Yes","No")</f>
        <v>No</v>
      </c>
      <c r="J5140" s="2"/>
      <c r="K5140" s="2"/>
    </row>
    <row r="5141" customFormat="false" ht="15" hidden="false" customHeight="false" outlineLevel="0" collapsed="false">
      <c r="A5141" s="2" t="s">
        <v>10641</v>
      </c>
      <c r="B5141" s="13" t="n">
        <v>104</v>
      </c>
      <c r="C5141" s="13" t="n">
        <v>104</v>
      </c>
      <c r="D5141" s="14" t="n">
        <f aca="false">C5141/Summary!$B$4</f>
        <v>0.00693333333333333</v>
      </c>
      <c r="E5141" s="15" t="n">
        <v>0.428571428571429</v>
      </c>
      <c r="F5141" s="2" t="s">
        <v>53</v>
      </c>
      <c r="G5141" s="2" t="s">
        <v>44</v>
      </c>
      <c r="H5141" s="2" t="str">
        <f aca="false">IF(AND(E5141&gt;=0.4,E5141&lt;=0.6),"Yes","No")</f>
        <v>Yes</v>
      </c>
      <c r="I5141" s="2" t="str">
        <f aca="false">IF(AND(F5141="No",G5141="No",H5141="Yes"),"Yes","No")</f>
        <v>No</v>
      </c>
      <c r="J5141" s="2"/>
      <c r="K5141" s="2"/>
    </row>
    <row r="5142" customFormat="false" ht="15" hidden="false" customHeight="false" outlineLevel="0" collapsed="false">
      <c r="A5142" s="2" t="s">
        <v>10642</v>
      </c>
      <c r="B5142" s="13" t="n">
        <v>104</v>
      </c>
      <c r="C5142" s="13" t="n">
        <v>103</v>
      </c>
      <c r="D5142" s="14" t="n">
        <f aca="false">C5142/Summary!$B$4</f>
        <v>0.00686666666666667</v>
      </c>
      <c r="E5142" s="15" t="n">
        <v>0.857142857142857</v>
      </c>
      <c r="F5142" s="2" t="s">
        <v>53</v>
      </c>
      <c r="G5142" s="2" t="s">
        <v>44</v>
      </c>
      <c r="H5142" s="2" t="str">
        <f aca="false">IF(AND(E5142&gt;=0.4,E5142&lt;=0.6),"Yes","No")</f>
        <v>No</v>
      </c>
      <c r="I5142" s="2" t="str">
        <f aca="false">IF(AND(F5142="No",G5142="No",H5142="Yes"),"Yes","No")</f>
        <v>No</v>
      </c>
      <c r="J5142" s="2"/>
      <c r="K5142" s="2"/>
    </row>
    <row r="5143" customFormat="false" ht="15" hidden="false" customHeight="false" outlineLevel="0" collapsed="false">
      <c r="A5143" s="2" t="s">
        <v>10643</v>
      </c>
      <c r="B5143" s="13" t="n">
        <v>104</v>
      </c>
      <c r="C5143" s="13" t="n">
        <v>104</v>
      </c>
      <c r="D5143" s="14" t="n">
        <f aca="false">C5143/Summary!$B$4</f>
        <v>0.00693333333333333</v>
      </c>
      <c r="E5143" s="15" t="n">
        <v>0.428571428571429</v>
      </c>
      <c r="F5143" s="2" t="s">
        <v>53</v>
      </c>
      <c r="G5143" s="2" t="s">
        <v>44</v>
      </c>
      <c r="H5143" s="2" t="str">
        <f aca="false">IF(AND(E5143&gt;=0.4,E5143&lt;=0.6),"Yes","No")</f>
        <v>Yes</v>
      </c>
      <c r="I5143" s="2" t="str">
        <f aca="false">IF(AND(F5143="No",G5143="No",H5143="Yes"),"Yes","No")</f>
        <v>No</v>
      </c>
      <c r="J5143" s="2"/>
      <c r="K5143" s="2"/>
    </row>
    <row r="5144" customFormat="false" ht="15" hidden="false" customHeight="false" outlineLevel="0" collapsed="false">
      <c r="A5144" s="2" t="s">
        <v>10644</v>
      </c>
      <c r="B5144" s="13" t="n">
        <v>104</v>
      </c>
      <c r="C5144" s="13" t="n">
        <v>103</v>
      </c>
      <c r="D5144" s="14" t="n">
        <f aca="false">C5144/Summary!$B$4</f>
        <v>0.00686666666666667</v>
      </c>
      <c r="E5144" s="15" t="n">
        <v>0.714285714285714</v>
      </c>
      <c r="F5144" s="2" t="s">
        <v>53</v>
      </c>
      <c r="G5144" s="2" t="s">
        <v>44</v>
      </c>
      <c r="H5144" s="2" t="str">
        <f aca="false">IF(AND(E5144&gt;=0.4,E5144&lt;=0.6),"Yes","No")</f>
        <v>No</v>
      </c>
      <c r="I5144" s="2" t="str">
        <f aca="false">IF(AND(F5144="No",G5144="No",H5144="Yes"),"Yes","No")</f>
        <v>No</v>
      </c>
      <c r="J5144" s="2"/>
      <c r="K5144" s="2"/>
    </row>
    <row r="5145" customFormat="false" ht="15" hidden="false" customHeight="false" outlineLevel="0" collapsed="false">
      <c r="A5145" s="2" t="s">
        <v>10645</v>
      </c>
      <c r="B5145" s="13" t="n">
        <v>104</v>
      </c>
      <c r="C5145" s="13" t="n">
        <v>102</v>
      </c>
      <c r="D5145" s="14" t="n">
        <f aca="false">C5145/Summary!$B$4</f>
        <v>0.0068</v>
      </c>
      <c r="E5145" s="15" t="n">
        <v>0.428571428571429</v>
      </c>
      <c r="F5145" s="2" t="s">
        <v>53</v>
      </c>
      <c r="G5145" s="2" t="s">
        <v>44</v>
      </c>
      <c r="H5145" s="2" t="str">
        <f aca="false">IF(AND(E5145&gt;=0.4,E5145&lt;=0.6),"Yes","No")</f>
        <v>Yes</v>
      </c>
      <c r="I5145" s="2" t="str">
        <f aca="false">IF(AND(F5145="No",G5145="No",H5145="Yes"),"Yes","No")</f>
        <v>No</v>
      </c>
      <c r="J5145" s="2"/>
      <c r="K5145" s="2"/>
    </row>
    <row r="5146" customFormat="false" ht="15" hidden="false" customHeight="false" outlineLevel="0" collapsed="false">
      <c r="A5146" s="2" t="s">
        <v>10646</v>
      </c>
      <c r="B5146" s="13" t="n">
        <v>104</v>
      </c>
      <c r="C5146" s="13" t="n">
        <v>102</v>
      </c>
      <c r="D5146" s="14" t="n">
        <f aca="false">C5146/Summary!$B$4</f>
        <v>0.0068</v>
      </c>
      <c r="E5146" s="15" t="n">
        <v>0.571428571428571</v>
      </c>
      <c r="F5146" s="2" t="s">
        <v>53</v>
      </c>
      <c r="G5146" s="2" t="s">
        <v>53</v>
      </c>
      <c r="H5146" s="2" t="str">
        <f aca="false">IF(AND(E5146&gt;=0.4,E5146&lt;=0.6),"Yes","No")</f>
        <v>Yes</v>
      </c>
      <c r="I5146" s="2" t="str">
        <f aca="false">IF(AND(F5146="No",G5146="No",H5146="Yes"),"Yes","No")</f>
        <v>No</v>
      </c>
      <c r="J5146" s="2"/>
      <c r="K5146" s="2"/>
    </row>
    <row r="5147" customFormat="false" ht="15" hidden="false" customHeight="false" outlineLevel="0" collapsed="false">
      <c r="A5147" s="2" t="s">
        <v>10647</v>
      </c>
      <c r="B5147" s="13" t="n">
        <v>104</v>
      </c>
      <c r="C5147" s="13" t="n">
        <v>104</v>
      </c>
      <c r="D5147" s="14" t="n">
        <f aca="false">C5147/Summary!$B$4</f>
        <v>0.00693333333333333</v>
      </c>
      <c r="E5147" s="15" t="n">
        <v>0.428571428571429</v>
      </c>
      <c r="F5147" s="2" t="s">
        <v>53</v>
      </c>
      <c r="G5147" s="2" t="s">
        <v>44</v>
      </c>
      <c r="H5147" s="2" t="str">
        <f aca="false">IF(AND(E5147&gt;=0.4,E5147&lt;=0.6),"Yes","No")</f>
        <v>Yes</v>
      </c>
      <c r="I5147" s="2" t="str">
        <f aca="false">IF(AND(F5147="No",G5147="No",H5147="Yes"),"Yes","No")</f>
        <v>No</v>
      </c>
      <c r="J5147" s="2"/>
      <c r="K5147" s="2"/>
    </row>
    <row r="5148" customFormat="false" ht="15" hidden="false" customHeight="false" outlineLevel="0" collapsed="false">
      <c r="A5148" s="2" t="s">
        <v>10648</v>
      </c>
      <c r="B5148" s="13" t="n">
        <v>104</v>
      </c>
      <c r="C5148" s="13" t="n">
        <v>104</v>
      </c>
      <c r="D5148" s="14" t="n">
        <f aca="false">C5148/Summary!$B$4</f>
        <v>0.00693333333333333</v>
      </c>
      <c r="E5148" s="15" t="n">
        <v>0.714285714285714</v>
      </c>
      <c r="F5148" s="2" t="s">
        <v>44</v>
      </c>
      <c r="G5148" s="2" t="s">
        <v>44</v>
      </c>
      <c r="H5148" s="2" t="str">
        <f aca="false">IF(AND(E5148&gt;=0.4,E5148&lt;=0.6),"Yes","No")</f>
        <v>No</v>
      </c>
      <c r="I5148" s="2" t="str">
        <f aca="false">IF(AND(F5148="No",G5148="No",H5148="Yes"),"Yes","No")</f>
        <v>No</v>
      </c>
      <c r="J5148" s="2"/>
      <c r="K5148" s="2"/>
    </row>
    <row r="5149" customFormat="false" ht="15" hidden="false" customHeight="false" outlineLevel="0" collapsed="false">
      <c r="A5149" s="2" t="s">
        <v>10649</v>
      </c>
      <c r="B5149" s="13" t="n">
        <v>104</v>
      </c>
      <c r="C5149" s="13" t="n">
        <v>104</v>
      </c>
      <c r="D5149" s="14" t="n">
        <f aca="false">C5149/Summary!$B$4</f>
        <v>0.00693333333333333</v>
      </c>
      <c r="E5149" s="15" t="n">
        <v>0.428571428571429</v>
      </c>
      <c r="F5149" s="2" t="s">
        <v>44</v>
      </c>
      <c r="G5149" s="2" t="s">
        <v>53</v>
      </c>
      <c r="H5149" s="2" t="str">
        <f aca="false">IF(AND(E5149&gt;=0.4,E5149&lt;=0.6),"Yes","No")</f>
        <v>Yes</v>
      </c>
      <c r="I5149" s="2" t="str">
        <f aca="false">IF(AND(F5149="No",G5149="No",H5149="Yes"),"Yes","No")</f>
        <v>No</v>
      </c>
      <c r="J5149" s="2"/>
      <c r="K5149" s="2"/>
    </row>
    <row r="5150" customFormat="false" ht="15" hidden="false" customHeight="false" outlineLevel="0" collapsed="false">
      <c r="A5150" s="2" t="s">
        <v>10650</v>
      </c>
      <c r="B5150" s="13" t="n">
        <v>104</v>
      </c>
      <c r="C5150" s="13" t="n">
        <v>104</v>
      </c>
      <c r="D5150" s="14" t="n">
        <f aca="false">C5150/Summary!$B$4</f>
        <v>0.00693333333333333</v>
      </c>
      <c r="E5150" s="15" t="n">
        <v>0.714285714285714</v>
      </c>
      <c r="F5150" s="2" t="s">
        <v>44</v>
      </c>
      <c r="G5150" s="2" t="s">
        <v>53</v>
      </c>
      <c r="H5150" s="2" t="str">
        <f aca="false">IF(AND(E5150&gt;=0.4,E5150&lt;=0.6),"Yes","No")</f>
        <v>No</v>
      </c>
      <c r="I5150" s="2" t="str">
        <f aca="false">IF(AND(F5150="No",G5150="No",H5150="Yes"),"Yes","No")</f>
        <v>No</v>
      </c>
      <c r="J5150" s="2"/>
      <c r="K5150" s="2"/>
    </row>
    <row r="5151" customFormat="false" ht="15" hidden="false" customHeight="false" outlineLevel="0" collapsed="false">
      <c r="A5151" s="2" t="s">
        <v>10651</v>
      </c>
      <c r="B5151" s="13" t="n">
        <v>104</v>
      </c>
      <c r="C5151" s="13" t="n">
        <v>104</v>
      </c>
      <c r="D5151" s="14" t="n">
        <f aca="false">C5151/Summary!$B$4</f>
        <v>0.00693333333333333</v>
      </c>
      <c r="E5151" s="15" t="n">
        <v>0.571428571428571</v>
      </c>
      <c r="F5151" s="2" t="s">
        <v>53</v>
      </c>
      <c r="G5151" s="2" t="s">
        <v>44</v>
      </c>
      <c r="H5151" s="2" t="str">
        <f aca="false">IF(AND(E5151&gt;=0.4,E5151&lt;=0.6),"Yes","No")</f>
        <v>Yes</v>
      </c>
      <c r="I5151" s="2" t="str">
        <f aca="false">IF(AND(F5151="No",G5151="No",H5151="Yes"),"Yes","No")</f>
        <v>No</v>
      </c>
      <c r="J5151" s="2"/>
      <c r="K5151" s="2"/>
    </row>
    <row r="5152" customFormat="false" ht="15" hidden="false" customHeight="false" outlineLevel="0" collapsed="false">
      <c r="A5152" s="2" t="s">
        <v>10652</v>
      </c>
      <c r="B5152" s="13" t="n">
        <v>104</v>
      </c>
      <c r="C5152" s="13" t="n">
        <v>104</v>
      </c>
      <c r="D5152" s="14" t="n">
        <f aca="false">C5152/Summary!$B$4</f>
        <v>0.00693333333333333</v>
      </c>
      <c r="E5152" s="15" t="n">
        <v>0.714285714285714</v>
      </c>
      <c r="F5152" s="2" t="s">
        <v>53</v>
      </c>
      <c r="G5152" s="2" t="s">
        <v>44</v>
      </c>
      <c r="H5152" s="2" t="str">
        <f aca="false">IF(AND(E5152&gt;=0.4,E5152&lt;=0.6),"Yes","No")</f>
        <v>No</v>
      </c>
      <c r="I5152" s="2" t="str">
        <f aca="false">IF(AND(F5152="No",G5152="No",H5152="Yes"),"Yes","No")</f>
        <v>No</v>
      </c>
      <c r="J5152" s="2"/>
      <c r="K5152" s="2"/>
    </row>
    <row r="5153" customFormat="false" ht="15" hidden="false" customHeight="false" outlineLevel="0" collapsed="false">
      <c r="A5153" s="2" t="s">
        <v>10653</v>
      </c>
      <c r="B5153" s="13" t="n">
        <v>104</v>
      </c>
      <c r="C5153" s="13" t="n">
        <v>104</v>
      </c>
      <c r="D5153" s="14" t="n">
        <f aca="false">C5153/Summary!$B$4</f>
        <v>0.00693333333333333</v>
      </c>
      <c r="E5153" s="15" t="n">
        <v>0.571428571428571</v>
      </c>
      <c r="F5153" s="2" t="s">
        <v>53</v>
      </c>
      <c r="G5153" s="2" t="s">
        <v>44</v>
      </c>
      <c r="H5153" s="2" t="str">
        <f aca="false">IF(AND(E5153&gt;=0.4,E5153&lt;=0.6),"Yes","No")</f>
        <v>Yes</v>
      </c>
      <c r="I5153" s="2" t="str">
        <f aca="false">IF(AND(F5153="No",G5153="No",H5153="Yes"),"Yes","No")</f>
        <v>No</v>
      </c>
      <c r="J5153" s="2"/>
      <c r="K5153" s="2"/>
    </row>
    <row r="5154" customFormat="false" ht="15" hidden="false" customHeight="false" outlineLevel="0" collapsed="false">
      <c r="A5154" s="2" t="s">
        <v>10654</v>
      </c>
      <c r="B5154" s="13" t="n">
        <v>104</v>
      </c>
      <c r="C5154" s="13" t="n">
        <v>103</v>
      </c>
      <c r="D5154" s="14" t="n">
        <f aca="false">C5154/Summary!$B$4</f>
        <v>0.00686666666666667</v>
      </c>
      <c r="E5154" s="15" t="n">
        <v>0.428571428571429</v>
      </c>
      <c r="F5154" s="2" t="s">
        <v>44</v>
      </c>
      <c r="G5154" s="2" t="s">
        <v>53</v>
      </c>
      <c r="H5154" s="2" t="str">
        <f aca="false">IF(AND(E5154&gt;=0.4,E5154&lt;=0.6),"Yes","No")</f>
        <v>Yes</v>
      </c>
      <c r="I5154" s="2" t="str">
        <f aca="false">IF(AND(F5154="No",G5154="No",H5154="Yes"),"Yes","No")</f>
        <v>No</v>
      </c>
      <c r="J5154" s="2"/>
      <c r="K5154" s="2"/>
    </row>
    <row r="5155" customFormat="false" ht="15" hidden="false" customHeight="false" outlineLevel="0" collapsed="false">
      <c r="A5155" s="2" t="s">
        <v>10655</v>
      </c>
      <c r="B5155" s="13" t="n">
        <v>104</v>
      </c>
      <c r="C5155" s="13" t="n">
        <v>104</v>
      </c>
      <c r="D5155" s="14" t="n">
        <f aca="false">C5155/Summary!$B$4</f>
        <v>0.00693333333333333</v>
      </c>
      <c r="E5155" s="15" t="n">
        <v>0.714285714285714</v>
      </c>
      <c r="F5155" s="2" t="s">
        <v>53</v>
      </c>
      <c r="G5155" s="2" t="s">
        <v>44</v>
      </c>
      <c r="H5155" s="2" t="str">
        <f aca="false">IF(AND(E5155&gt;=0.4,E5155&lt;=0.6),"Yes","No")</f>
        <v>No</v>
      </c>
      <c r="I5155" s="2" t="str">
        <f aca="false">IF(AND(F5155="No",G5155="No",H5155="Yes"),"Yes","No")</f>
        <v>No</v>
      </c>
      <c r="J5155" s="2"/>
      <c r="K5155" s="2"/>
    </row>
    <row r="5156" customFormat="false" ht="15" hidden="false" customHeight="false" outlineLevel="0" collapsed="false">
      <c r="A5156" s="2" t="s">
        <v>10656</v>
      </c>
      <c r="B5156" s="13" t="n">
        <v>104</v>
      </c>
      <c r="C5156" s="13" t="n">
        <v>104</v>
      </c>
      <c r="D5156" s="14" t="n">
        <f aca="false">C5156/Summary!$B$4</f>
        <v>0.00693333333333333</v>
      </c>
      <c r="E5156" s="15" t="n">
        <v>0.285714285714286</v>
      </c>
      <c r="F5156" s="2" t="s">
        <v>53</v>
      </c>
      <c r="G5156" s="2" t="s">
        <v>44</v>
      </c>
      <c r="H5156" s="2" t="str">
        <f aca="false">IF(AND(E5156&gt;=0.4,E5156&lt;=0.6),"Yes","No")</f>
        <v>No</v>
      </c>
      <c r="I5156" s="2" t="str">
        <f aca="false">IF(AND(F5156="No",G5156="No",H5156="Yes"),"Yes","No")</f>
        <v>No</v>
      </c>
      <c r="J5156" s="2"/>
      <c r="K5156" s="2"/>
    </row>
    <row r="5157" customFormat="false" ht="15" hidden="false" customHeight="false" outlineLevel="0" collapsed="false">
      <c r="A5157" s="2" t="s">
        <v>10657</v>
      </c>
      <c r="B5157" s="13" t="n">
        <v>104</v>
      </c>
      <c r="C5157" s="13" t="n">
        <v>104</v>
      </c>
      <c r="D5157" s="14" t="n">
        <f aca="false">C5157/Summary!$B$4</f>
        <v>0.00693333333333333</v>
      </c>
      <c r="E5157" s="15" t="n">
        <v>0.285714285714286</v>
      </c>
      <c r="F5157" s="2" t="s">
        <v>53</v>
      </c>
      <c r="G5157" s="2" t="s">
        <v>44</v>
      </c>
      <c r="H5157" s="2" t="str">
        <f aca="false">IF(AND(E5157&gt;=0.4,E5157&lt;=0.6),"Yes","No")</f>
        <v>No</v>
      </c>
      <c r="I5157" s="2" t="str">
        <f aca="false">IF(AND(F5157="No",G5157="No",H5157="Yes"),"Yes","No")</f>
        <v>No</v>
      </c>
      <c r="J5157" s="2"/>
      <c r="K5157" s="2"/>
    </row>
    <row r="5158" customFormat="false" ht="15" hidden="false" customHeight="false" outlineLevel="0" collapsed="false">
      <c r="A5158" s="2" t="s">
        <v>10658</v>
      </c>
      <c r="B5158" s="13" t="n">
        <v>104</v>
      </c>
      <c r="C5158" s="13" t="n">
        <v>103</v>
      </c>
      <c r="D5158" s="14" t="n">
        <f aca="false">C5158/Summary!$B$4</f>
        <v>0.00686666666666667</v>
      </c>
      <c r="E5158" s="15" t="n">
        <v>0.285714285714286</v>
      </c>
      <c r="F5158" s="2" t="s">
        <v>44</v>
      </c>
      <c r="G5158" s="2" t="s">
        <v>44</v>
      </c>
      <c r="H5158" s="2" t="str">
        <f aca="false">IF(AND(E5158&gt;=0.4,E5158&lt;=0.6),"Yes","No")</f>
        <v>No</v>
      </c>
      <c r="I5158" s="2" t="str">
        <f aca="false">IF(AND(F5158="No",G5158="No",H5158="Yes"),"Yes","No")</f>
        <v>No</v>
      </c>
      <c r="J5158" s="2"/>
      <c r="K5158" s="2"/>
    </row>
    <row r="5159" customFormat="false" ht="15" hidden="false" customHeight="false" outlineLevel="0" collapsed="false">
      <c r="A5159" s="2" t="s">
        <v>10659</v>
      </c>
      <c r="B5159" s="13" t="n">
        <v>104</v>
      </c>
      <c r="C5159" s="13" t="n">
        <v>104</v>
      </c>
      <c r="D5159" s="14" t="n">
        <f aca="false">C5159/Summary!$B$4</f>
        <v>0.00693333333333333</v>
      </c>
      <c r="E5159" s="15" t="n">
        <v>0.571428571428571</v>
      </c>
      <c r="F5159" s="2" t="s">
        <v>53</v>
      </c>
      <c r="G5159" s="2" t="s">
        <v>44</v>
      </c>
      <c r="H5159" s="2" t="str">
        <f aca="false">IF(AND(E5159&gt;=0.4,E5159&lt;=0.6),"Yes","No")</f>
        <v>Yes</v>
      </c>
      <c r="I5159" s="2" t="str">
        <f aca="false">IF(AND(F5159="No",G5159="No",H5159="Yes"),"Yes","No")</f>
        <v>No</v>
      </c>
      <c r="J5159" s="2"/>
      <c r="K5159" s="2"/>
    </row>
    <row r="5160" customFormat="false" ht="15" hidden="false" customHeight="false" outlineLevel="0" collapsed="false">
      <c r="A5160" s="2" t="s">
        <v>10660</v>
      </c>
      <c r="B5160" s="13" t="n">
        <v>104</v>
      </c>
      <c r="C5160" s="13" t="n">
        <v>104</v>
      </c>
      <c r="D5160" s="14" t="n">
        <f aca="false">C5160/Summary!$B$4</f>
        <v>0.00693333333333333</v>
      </c>
      <c r="E5160" s="15" t="n">
        <v>0.285714285714286</v>
      </c>
      <c r="F5160" s="2" t="s">
        <v>53</v>
      </c>
      <c r="G5160" s="2" t="s">
        <v>53</v>
      </c>
      <c r="H5160" s="2" t="str">
        <f aca="false">IF(AND(E5160&gt;=0.4,E5160&lt;=0.6),"Yes","No")</f>
        <v>No</v>
      </c>
      <c r="I5160" s="2" t="str">
        <f aca="false">IF(AND(F5160="No",G5160="No",H5160="Yes"),"Yes","No")</f>
        <v>No</v>
      </c>
      <c r="J5160" s="2"/>
      <c r="K5160" s="2"/>
    </row>
    <row r="5161" customFormat="false" ht="15" hidden="false" customHeight="false" outlineLevel="0" collapsed="false">
      <c r="A5161" s="2" t="s">
        <v>10661</v>
      </c>
      <c r="B5161" s="13" t="n">
        <v>104</v>
      </c>
      <c r="C5161" s="13" t="n">
        <v>104</v>
      </c>
      <c r="D5161" s="14" t="n">
        <f aca="false">C5161/Summary!$B$4</f>
        <v>0.00693333333333333</v>
      </c>
      <c r="E5161" s="15" t="n">
        <v>0.285714285714286</v>
      </c>
      <c r="F5161" s="2" t="s">
        <v>53</v>
      </c>
      <c r="G5161" s="2" t="s">
        <v>53</v>
      </c>
      <c r="H5161" s="2" t="str">
        <f aca="false">IF(AND(E5161&gt;=0.4,E5161&lt;=0.6),"Yes","No")</f>
        <v>No</v>
      </c>
      <c r="I5161" s="2" t="str">
        <f aca="false">IF(AND(F5161="No",G5161="No",H5161="Yes"),"Yes","No")</f>
        <v>No</v>
      </c>
      <c r="J5161" s="2"/>
      <c r="K5161" s="2"/>
    </row>
    <row r="5162" customFormat="false" ht="15" hidden="false" customHeight="false" outlineLevel="0" collapsed="false">
      <c r="A5162" s="2" t="s">
        <v>10662</v>
      </c>
      <c r="B5162" s="13" t="n">
        <v>104</v>
      </c>
      <c r="C5162" s="13" t="n">
        <v>104</v>
      </c>
      <c r="D5162" s="14" t="n">
        <f aca="false">C5162/Summary!$B$4</f>
        <v>0.00693333333333333</v>
      </c>
      <c r="E5162" s="15" t="n">
        <v>0.285714285714286</v>
      </c>
      <c r="F5162" s="2" t="s">
        <v>53</v>
      </c>
      <c r="G5162" s="2" t="s">
        <v>44</v>
      </c>
      <c r="H5162" s="2" t="str">
        <f aca="false">IF(AND(E5162&gt;=0.4,E5162&lt;=0.6),"Yes","No")</f>
        <v>No</v>
      </c>
      <c r="I5162" s="2" t="str">
        <f aca="false">IF(AND(F5162="No",G5162="No",H5162="Yes"),"Yes","No")</f>
        <v>No</v>
      </c>
      <c r="J5162" s="2"/>
      <c r="K5162" s="2"/>
    </row>
    <row r="5163" customFormat="false" ht="15" hidden="false" customHeight="false" outlineLevel="0" collapsed="false">
      <c r="A5163" s="2" t="s">
        <v>10663</v>
      </c>
      <c r="B5163" s="13" t="n">
        <v>104</v>
      </c>
      <c r="C5163" s="13" t="n">
        <v>104</v>
      </c>
      <c r="D5163" s="14" t="n">
        <f aca="false">C5163/Summary!$B$4</f>
        <v>0.00693333333333333</v>
      </c>
      <c r="E5163" s="15" t="n">
        <v>0.428571428571429</v>
      </c>
      <c r="F5163" s="2" t="s">
        <v>53</v>
      </c>
      <c r="G5163" s="2" t="s">
        <v>44</v>
      </c>
      <c r="H5163" s="2" t="str">
        <f aca="false">IF(AND(E5163&gt;=0.4,E5163&lt;=0.6),"Yes","No")</f>
        <v>Yes</v>
      </c>
      <c r="I5163" s="2" t="str">
        <f aca="false">IF(AND(F5163="No",G5163="No",H5163="Yes"),"Yes","No")</f>
        <v>No</v>
      </c>
      <c r="J5163" s="2"/>
      <c r="K5163" s="2"/>
    </row>
    <row r="5164" customFormat="false" ht="15" hidden="false" customHeight="false" outlineLevel="0" collapsed="false">
      <c r="A5164" s="2" t="s">
        <v>10664</v>
      </c>
      <c r="B5164" s="13" t="n">
        <v>104</v>
      </c>
      <c r="C5164" s="13" t="n">
        <v>103</v>
      </c>
      <c r="D5164" s="14" t="n">
        <f aca="false">C5164/Summary!$B$4</f>
        <v>0.00686666666666667</v>
      </c>
      <c r="E5164" s="15" t="n">
        <v>0.285714285714286</v>
      </c>
      <c r="F5164" s="2" t="s">
        <v>53</v>
      </c>
      <c r="G5164" s="2" t="s">
        <v>53</v>
      </c>
      <c r="H5164" s="2" t="str">
        <f aca="false">IF(AND(E5164&gt;=0.4,E5164&lt;=0.6),"Yes","No")</f>
        <v>No</v>
      </c>
      <c r="I5164" s="2" t="str">
        <f aca="false">IF(AND(F5164="No",G5164="No",H5164="Yes"),"Yes","No")</f>
        <v>No</v>
      </c>
      <c r="J5164" s="2"/>
      <c r="K5164" s="2"/>
    </row>
    <row r="5165" customFormat="false" ht="15" hidden="false" customHeight="false" outlineLevel="0" collapsed="false">
      <c r="A5165" s="2" t="s">
        <v>10665</v>
      </c>
      <c r="B5165" s="13" t="n">
        <v>104</v>
      </c>
      <c r="C5165" s="13" t="n">
        <v>104</v>
      </c>
      <c r="D5165" s="14" t="n">
        <f aca="false">C5165/Summary!$B$4</f>
        <v>0.00693333333333333</v>
      </c>
      <c r="E5165" s="15" t="n">
        <v>0.428571428571429</v>
      </c>
      <c r="F5165" s="2" t="s">
        <v>53</v>
      </c>
      <c r="G5165" s="2" t="s">
        <v>53</v>
      </c>
      <c r="H5165" s="2" t="str">
        <f aca="false">IF(AND(E5165&gt;=0.4,E5165&lt;=0.6),"Yes","No")</f>
        <v>Yes</v>
      </c>
      <c r="I5165" s="2" t="str">
        <f aca="false">IF(AND(F5165="No",G5165="No",H5165="Yes"),"Yes","No")</f>
        <v>No</v>
      </c>
      <c r="J5165" s="2"/>
      <c r="K5165" s="2"/>
    </row>
    <row r="5166" customFormat="false" ht="15" hidden="false" customHeight="false" outlineLevel="0" collapsed="false">
      <c r="A5166" s="2" t="s">
        <v>10666</v>
      </c>
      <c r="B5166" s="13" t="n">
        <v>104</v>
      </c>
      <c r="C5166" s="13" t="n">
        <v>104</v>
      </c>
      <c r="D5166" s="14" t="n">
        <f aca="false">C5166/Summary!$B$4</f>
        <v>0.00693333333333333</v>
      </c>
      <c r="E5166" s="15" t="n">
        <v>0.571428571428571</v>
      </c>
      <c r="F5166" s="2" t="s">
        <v>53</v>
      </c>
      <c r="G5166" s="2" t="s">
        <v>44</v>
      </c>
      <c r="H5166" s="2" t="str">
        <f aca="false">IF(AND(E5166&gt;=0.4,E5166&lt;=0.6),"Yes","No")</f>
        <v>Yes</v>
      </c>
      <c r="I5166" s="2" t="str">
        <f aca="false">IF(AND(F5166="No",G5166="No",H5166="Yes"),"Yes","No")</f>
        <v>No</v>
      </c>
      <c r="J5166" s="2"/>
      <c r="K5166" s="2"/>
    </row>
    <row r="5167" customFormat="false" ht="15" hidden="false" customHeight="false" outlineLevel="0" collapsed="false">
      <c r="A5167" s="2" t="s">
        <v>10667</v>
      </c>
      <c r="B5167" s="13" t="n">
        <v>104</v>
      </c>
      <c r="C5167" s="13" t="n">
        <v>103</v>
      </c>
      <c r="D5167" s="14" t="n">
        <f aca="false">C5167/Summary!$B$4</f>
        <v>0.00686666666666667</v>
      </c>
      <c r="E5167" s="15" t="n">
        <v>0.285714285714286</v>
      </c>
      <c r="F5167" s="2" t="s">
        <v>53</v>
      </c>
      <c r="G5167" s="2" t="s">
        <v>53</v>
      </c>
      <c r="H5167" s="2" t="str">
        <f aca="false">IF(AND(E5167&gt;=0.4,E5167&lt;=0.6),"Yes","No")</f>
        <v>No</v>
      </c>
      <c r="I5167" s="2" t="str">
        <f aca="false">IF(AND(F5167="No",G5167="No",H5167="Yes"),"Yes","No")</f>
        <v>No</v>
      </c>
      <c r="J5167" s="2"/>
      <c r="K5167" s="2"/>
    </row>
    <row r="5168" customFormat="false" ht="15" hidden="false" customHeight="false" outlineLevel="0" collapsed="false">
      <c r="A5168" s="2" t="s">
        <v>10668</v>
      </c>
      <c r="B5168" s="13" t="n">
        <v>104</v>
      </c>
      <c r="C5168" s="13" t="n">
        <v>104</v>
      </c>
      <c r="D5168" s="14" t="n">
        <f aca="false">C5168/Summary!$B$4</f>
        <v>0.00693333333333333</v>
      </c>
      <c r="E5168" s="15" t="n">
        <v>0.428571428571429</v>
      </c>
      <c r="F5168" s="2" t="s">
        <v>53</v>
      </c>
      <c r="G5168" s="2" t="s">
        <v>44</v>
      </c>
      <c r="H5168" s="2" t="str">
        <f aca="false">IF(AND(E5168&gt;=0.4,E5168&lt;=0.6),"Yes","No")</f>
        <v>Yes</v>
      </c>
      <c r="I5168" s="2" t="str">
        <f aca="false">IF(AND(F5168="No",G5168="No",H5168="Yes"),"Yes","No")</f>
        <v>No</v>
      </c>
      <c r="J5168" s="2"/>
      <c r="K5168" s="2"/>
    </row>
    <row r="5169" customFormat="false" ht="15" hidden="false" customHeight="false" outlineLevel="0" collapsed="false">
      <c r="A5169" s="2" t="s">
        <v>10669</v>
      </c>
      <c r="B5169" s="13" t="n">
        <v>104</v>
      </c>
      <c r="C5169" s="13" t="n">
        <v>103</v>
      </c>
      <c r="D5169" s="14" t="n">
        <f aca="false">C5169/Summary!$B$4</f>
        <v>0.00686666666666667</v>
      </c>
      <c r="E5169" s="15" t="n">
        <v>0.428571428571429</v>
      </c>
      <c r="F5169" s="2" t="s">
        <v>53</v>
      </c>
      <c r="G5169" s="2" t="s">
        <v>44</v>
      </c>
      <c r="H5169" s="2" t="str">
        <f aca="false">IF(AND(E5169&gt;=0.4,E5169&lt;=0.6),"Yes","No")</f>
        <v>Yes</v>
      </c>
      <c r="I5169" s="2" t="str">
        <f aca="false">IF(AND(F5169="No",G5169="No",H5169="Yes"),"Yes","No")</f>
        <v>No</v>
      </c>
      <c r="J5169" s="2"/>
      <c r="K5169" s="2"/>
    </row>
    <row r="5170" customFormat="false" ht="15" hidden="false" customHeight="false" outlineLevel="0" collapsed="false">
      <c r="A5170" s="2" t="s">
        <v>10670</v>
      </c>
      <c r="B5170" s="13" t="n">
        <v>104</v>
      </c>
      <c r="C5170" s="13" t="n">
        <v>104</v>
      </c>
      <c r="D5170" s="14" t="n">
        <f aca="false">C5170/Summary!$B$4</f>
        <v>0.00693333333333333</v>
      </c>
      <c r="E5170" s="15" t="n">
        <v>0.285714285714286</v>
      </c>
      <c r="F5170" s="2" t="s">
        <v>53</v>
      </c>
      <c r="G5170" s="2" t="s">
        <v>53</v>
      </c>
      <c r="H5170" s="2" t="str">
        <f aca="false">IF(AND(E5170&gt;=0.4,E5170&lt;=0.6),"Yes","No")</f>
        <v>No</v>
      </c>
      <c r="I5170" s="2" t="str">
        <f aca="false">IF(AND(F5170="No",G5170="No",H5170="Yes"),"Yes","No")</f>
        <v>No</v>
      </c>
      <c r="J5170" s="2"/>
      <c r="K5170" s="2"/>
    </row>
    <row r="5171" customFormat="false" ht="15" hidden="false" customHeight="false" outlineLevel="0" collapsed="false">
      <c r="A5171" s="2" t="s">
        <v>10671</v>
      </c>
      <c r="B5171" s="13" t="n">
        <v>104</v>
      </c>
      <c r="C5171" s="13" t="n">
        <v>103</v>
      </c>
      <c r="D5171" s="14" t="n">
        <f aca="false">C5171/Summary!$B$4</f>
        <v>0.00686666666666667</v>
      </c>
      <c r="E5171" s="15" t="n">
        <v>0.714285714285714</v>
      </c>
      <c r="F5171" s="2" t="s">
        <v>53</v>
      </c>
      <c r="G5171" s="2" t="s">
        <v>44</v>
      </c>
      <c r="H5171" s="2" t="str">
        <f aca="false">IF(AND(E5171&gt;=0.4,E5171&lt;=0.6),"Yes","No")</f>
        <v>No</v>
      </c>
      <c r="I5171" s="2" t="str">
        <f aca="false">IF(AND(F5171="No",G5171="No",H5171="Yes"),"Yes","No")</f>
        <v>No</v>
      </c>
      <c r="J5171" s="2"/>
      <c r="K5171" s="2"/>
    </row>
    <row r="5172" customFormat="false" ht="15" hidden="false" customHeight="false" outlineLevel="0" collapsed="false">
      <c r="A5172" s="2" t="s">
        <v>10672</v>
      </c>
      <c r="B5172" s="13" t="n">
        <v>104</v>
      </c>
      <c r="C5172" s="13" t="n">
        <v>104</v>
      </c>
      <c r="D5172" s="14" t="n">
        <f aca="false">C5172/Summary!$B$4</f>
        <v>0.00693333333333333</v>
      </c>
      <c r="E5172" s="15" t="n">
        <v>0.714285714285714</v>
      </c>
      <c r="F5172" s="2" t="s">
        <v>53</v>
      </c>
      <c r="G5172" s="2" t="s">
        <v>44</v>
      </c>
      <c r="H5172" s="2" t="str">
        <f aca="false">IF(AND(E5172&gt;=0.4,E5172&lt;=0.6),"Yes","No")</f>
        <v>No</v>
      </c>
      <c r="I5172" s="2" t="str">
        <f aca="false">IF(AND(F5172="No",G5172="No",H5172="Yes"),"Yes","No")</f>
        <v>No</v>
      </c>
      <c r="J5172" s="2"/>
      <c r="K5172" s="2"/>
    </row>
    <row r="5173" customFormat="false" ht="15" hidden="false" customHeight="false" outlineLevel="0" collapsed="false">
      <c r="A5173" s="2" t="s">
        <v>10673</v>
      </c>
      <c r="B5173" s="13" t="n">
        <v>104</v>
      </c>
      <c r="C5173" s="13" t="n">
        <v>104</v>
      </c>
      <c r="D5173" s="14" t="n">
        <f aca="false">C5173/Summary!$B$4</f>
        <v>0.00693333333333333</v>
      </c>
      <c r="E5173" s="15" t="n">
        <v>0.571428571428571</v>
      </c>
      <c r="F5173" s="2" t="s">
        <v>53</v>
      </c>
      <c r="G5173" s="2" t="s">
        <v>44</v>
      </c>
      <c r="H5173" s="2" t="str">
        <f aca="false">IF(AND(E5173&gt;=0.4,E5173&lt;=0.6),"Yes","No")</f>
        <v>Yes</v>
      </c>
      <c r="I5173" s="2" t="str">
        <f aca="false">IF(AND(F5173="No",G5173="No",H5173="Yes"),"Yes","No")</f>
        <v>No</v>
      </c>
      <c r="J5173" s="2"/>
      <c r="K5173" s="2"/>
    </row>
    <row r="5174" customFormat="false" ht="15" hidden="false" customHeight="false" outlineLevel="0" collapsed="false">
      <c r="A5174" s="2" t="s">
        <v>10674</v>
      </c>
      <c r="B5174" s="13" t="n">
        <v>104</v>
      </c>
      <c r="C5174" s="13" t="n">
        <v>103</v>
      </c>
      <c r="D5174" s="14" t="n">
        <f aca="false">C5174/Summary!$B$4</f>
        <v>0.00686666666666667</v>
      </c>
      <c r="E5174" s="15" t="n">
        <v>0.428571428571429</v>
      </c>
      <c r="F5174" s="2" t="s">
        <v>53</v>
      </c>
      <c r="G5174" s="2" t="s">
        <v>53</v>
      </c>
      <c r="H5174" s="2" t="str">
        <f aca="false">IF(AND(E5174&gt;=0.4,E5174&lt;=0.6),"Yes","No")</f>
        <v>Yes</v>
      </c>
      <c r="I5174" s="2" t="str">
        <f aca="false">IF(AND(F5174="No",G5174="No",H5174="Yes"),"Yes","No")</f>
        <v>No</v>
      </c>
      <c r="J5174" s="2"/>
      <c r="K5174" s="2"/>
    </row>
    <row r="5175" customFormat="false" ht="15" hidden="false" customHeight="false" outlineLevel="0" collapsed="false">
      <c r="A5175" s="2" t="s">
        <v>10675</v>
      </c>
      <c r="B5175" s="13" t="n">
        <v>104</v>
      </c>
      <c r="C5175" s="13" t="n">
        <v>104</v>
      </c>
      <c r="D5175" s="14" t="n">
        <f aca="false">C5175/Summary!$B$4</f>
        <v>0.00693333333333333</v>
      </c>
      <c r="E5175" s="15" t="n">
        <v>0.857142857142857</v>
      </c>
      <c r="F5175" s="2" t="s">
        <v>53</v>
      </c>
      <c r="G5175" s="2" t="s">
        <v>44</v>
      </c>
      <c r="H5175" s="2" t="str">
        <f aca="false">IF(AND(E5175&gt;=0.4,E5175&lt;=0.6),"Yes","No")</f>
        <v>No</v>
      </c>
      <c r="I5175" s="2" t="str">
        <f aca="false">IF(AND(F5175="No",G5175="No",H5175="Yes"),"Yes","No")</f>
        <v>No</v>
      </c>
      <c r="J5175" s="2"/>
      <c r="K5175" s="2"/>
    </row>
    <row r="5176" customFormat="false" ht="15" hidden="false" customHeight="false" outlineLevel="0" collapsed="false">
      <c r="A5176" s="2" t="s">
        <v>10676</v>
      </c>
      <c r="B5176" s="13" t="n">
        <v>104</v>
      </c>
      <c r="C5176" s="13" t="n">
        <v>104</v>
      </c>
      <c r="D5176" s="14" t="n">
        <f aca="false">C5176/Summary!$B$4</f>
        <v>0.00693333333333333</v>
      </c>
      <c r="E5176" s="15" t="n">
        <v>0.428571428571429</v>
      </c>
      <c r="F5176" s="2" t="s">
        <v>53</v>
      </c>
      <c r="G5176" s="2" t="s">
        <v>44</v>
      </c>
      <c r="H5176" s="2" t="str">
        <f aca="false">IF(AND(E5176&gt;=0.4,E5176&lt;=0.6),"Yes","No")</f>
        <v>Yes</v>
      </c>
      <c r="I5176" s="2" t="str">
        <f aca="false">IF(AND(F5176="No",G5176="No",H5176="Yes"),"Yes","No")</f>
        <v>No</v>
      </c>
      <c r="J5176" s="2"/>
      <c r="K5176" s="2"/>
    </row>
    <row r="5177" customFormat="false" ht="15" hidden="false" customHeight="false" outlineLevel="0" collapsed="false">
      <c r="A5177" s="2" t="s">
        <v>10677</v>
      </c>
      <c r="B5177" s="13" t="n">
        <v>104</v>
      </c>
      <c r="C5177" s="13" t="n">
        <v>104</v>
      </c>
      <c r="D5177" s="14" t="n">
        <f aca="false">C5177/Summary!$B$4</f>
        <v>0.00693333333333333</v>
      </c>
      <c r="E5177" s="15" t="n">
        <v>0.428571428571429</v>
      </c>
      <c r="F5177" s="2" t="s">
        <v>53</v>
      </c>
      <c r="G5177" s="2" t="s">
        <v>53</v>
      </c>
      <c r="H5177" s="2" t="str">
        <f aca="false">IF(AND(E5177&gt;=0.4,E5177&lt;=0.6),"Yes","No")</f>
        <v>Yes</v>
      </c>
      <c r="I5177" s="2" t="str">
        <f aca="false">IF(AND(F5177="No",G5177="No",H5177="Yes"),"Yes","No")</f>
        <v>No</v>
      </c>
      <c r="J5177" s="2"/>
      <c r="K5177" s="2"/>
    </row>
    <row r="5178" customFormat="false" ht="15" hidden="false" customHeight="false" outlineLevel="0" collapsed="false">
      <c r="A5178" s="2" t="s">
        <v>10678</v>
      </c>
      <c r="B5178" s="13" t="n">
        <v>104</v>
      </c>
      <c r="C5178" s="13" t="n">
        <v>104</v>
      </c>
      <c r="D5178" s="14" t="n">
        <f aca="false">C5178/Summary!$B$4</f>
        <v>0.00693333333333333</v>
      </c>
      <c r="E5178" s="15" t="n">
        <v>0.285714285714286</v>
      </c>
      <c r="F5178" s="2" t="s">
        <v>53</v>
      </c>
      <c r="G5178" s="2" t="s">
        <v>44</v>
      </c>
      <c r="H5178" s="2" t="str">
        <f aca="false">IF(AND(E5178&gt;=0.4,E5178&lt;=0.6),"Yes","No")</f>
        <v>No</v>
      </c>
      <c r="I5178" s="2" t="str">
        <f aca="false">IF(AND(F5178="No",G5178="No",H5178="Yes"),"Yes","No")</f>
        <v>No</v>
      </c>
      <c r="J5178" s="2"/>
      <c r="K5178" s="2"/>
    </row>
    <row r="5179" customFormat="false" ht="15" hidden="false" customHeight="false" outlineLevel="0" collapsed="false">
      <c r="A5179" s="2" t="s">
        <v>10679</v>
      </c>
      <c r="B5179" s="13" t="n">
        <v>104</v>
      </c>
      <c r="C5179" s="13" t="n">
        <v>104</v>
      </c>
      <c r="D5179" s="14" t="n">
        <f aca="false">C5179/Summary!$B$4</f>
        <v>0.00693333333333333</v>
      </c>
      <c r="E5179" s="15" t="n">
        <v>0.571428571428571</v>
      </c>
      <c r="F5179" s="2" t="s">
        <v>53</v>
      </c>
      <c r="G5179" s="2" t="s">
        <v>44</v>
      </c>
      <c r="H5179" s="2" t="str">
        <f aca="false">IF(AND(E5179&gt;=0.4,E5179&lt;=0.6),"Yes","No")</f>
        <v>Yes</v>
      </c>
      <c r="I5179" s="2" t="str">
        <f aca="false">IF(AND(F5179="No",G5179="No",H5179="Yes"),"Yes","No")</f>
        <v>No</v>
      </c>
      <c r="J5179" s="2"/>
      <c r="K5179" s="2"/>
    </row>
    <row r="5180" customFormat="false" ht="15" hidden="false" customHeight="false" outlineLevel="0" collapsed="false">
      <c r="A5180" s="2" t="s">
        <v>10680</v>
      </c>
      <c r="B5180" s="13" t="n">
        <v>104</v>
      </c>
      <c r="C5180" s="13" t="n">
        <v>104</v>
      </c>
      <c r="D5180" s="14" t="n">
        <f aca="false">C5180/Summary!$B$4</f>
        <v>0.00693333333333333</v>
      </c>
      <c r="E5180" s="15" t="n">
        <v>0.714285714285714</v>
      </c>
      <c r="F5180" s="2" t="s">
        <v>53</v>
      </c>
      <c r="G5180" s="2" t="s">
        <v>44</v>
      </c>
      <c r="H5180" s="2" t="str">
        <f aca="false">IF(AND(E5180&gt;=0.4,E5180&lt;=0.6),"Yes","No")</f>
        <v>No</v>
      </c>
      <c r="I5180" s="2" t="str">
        <f aca="false">IF(AND(F5180="No",G5180="No",H5180="Yes"),"Yes","No")</f>
        <v>No</v>
      </c>
      <c r="J5180" s="2"/>
      <c r="K5180" s="2"/>
    </row>
    <row r="5181" customFormat="false" ht="15" hidden="false" customHeight="false" outlineLevel="0" collapsed="false">
      <c r="A5181" s="2" t="s">
        <v>10681</v>
      </c>
      <c r="B5181" s="13" t="n">
        <v>104</v>
      </c>
      <c r="C5181" s="13" t="n">
        <v>104</v>
      </c>
      <c r="D5181" s="14" t="n">
        <f aca="false">C5181/Summary!$B$4</f>
        <v>0.00693333333333333</v>
      </c>
      <c r="E5181" s="15" t="n">
        <v>0.714285714285714</v>
      </c>
      <c r="F5181" s="2" t="s">
        <v>53</v>
      </c>
      <c r="G5181" s="2" t="s">
        <v>44</v>
      </c>
      <c r="H5181" s="2" t="str">
        <f aca="false">IF(AND(E5181&gt;=0.4,E5181&lt;=0.6),"Yes","No")</f>
        <v>No</v>
      </c>
      <c r="I5181" s="2" t="str">
        <f aca="false">IF(AND(F5181="No",G5181="No",H5181="Yes"),"Yes","No")</f>
        <v>No</v>
      </c>
      <c r="J5181" s="2"/>
      <c r="K5181" s="2"/>
    </row>
    <row r="5182" customFormat="false" ht="15" hidden="false" customHeight="false" outlineLevel="0" collapsed="false">
      <c r="A5182" s="2" t="s">
        <v>10682</v>
      </c>
      <c r="B5182" s="13" t="n">
        <v>104</v>
      </c>
      <c r="C5182" s="13" t="n">
        <v>104</v>
      </c>
      <c r="D5182" s="14" t="n">
        <f aca="false">C5182/Summary!$B$4</f>
        <v>0.00693333333333333</v>
      </c>
      <c r="E5182" s="15" t="n">
        <v>0.428571428571429</v>
      </c>
      <c r="F5182" s="2" t="s">
        <v>53</v>
      </c>
      <c r="G5182" s="2" t="s">
        <v>44</v>
      </c>
      <c r="H5182" s="2" t="str">
        <f aca="false">IF(AND(E5182&gt;=0.4,E5182&lt;=0.6),"Yes","No")</f>
        <v>Yes</v>
      </c>
      <c r="I5182" s="2" t="str">
        <f aca="false">IF(AND(F5182="No",G5182="No",H5182="Yes"),"Yes","No")</f>
        <v>No</v>
      </c>
      <c r="J5182" s="2"/>
      <c r="K5182" s="2"/>
    </row>
    <row r="5183" customFormat="false" ht="15" hidden="false" customHeight="false" outlineLevel="0" collapsed="false">
      <c r="A5183" s="2" t="s">
        <v>10683</v>
      </c>
      <c r="B5183" s="13" t="n">
        <v>104</v>
      </c>
      <c r="C5183" s="13" t="n">
        <v>103</v>
      </c>
      <c r="D5183" s="14" t="n">
        <f aca="false">C5183/Summary!$B$4</f>
        <v>0.00686666666666667</v>
      </c>
      <c r="E5183" s="15" t="n">
        <v>0.285714285714286</v>
      </c>
      <c r="F5183" s="2" t="s">
        <v>53</v>
      </c>
      <c r="G5183" s="2" t="s">
        <v>44</v>
      </c>
      <c r="H5183" s="2" t="str">
        <f aca="false">IF(AND(E5183&gt;=0.4,E5183&lt;=0.6),"Yes","No")</f>
        <v>No</v>
      </c>
      <c r="I5183" s="2" t="str">
        <f aca="false">IF(AND(F5183="No",G5183="No",H5183="Yes"),"Yes","No")</f>
        <v>No</v>
      </c>
      <c r="J5183" s="2"/>
      <c r="K5183" s="2"/>
    </row>
    <row r="5184" customFormat="false" ht="15" hidden="false" customHeight="false" outlineLevel="0" collapsed="false">
      <c r="A5184" s="2" t="s">
        <v>10684</v>
      </c>
      <c r="B5184" s="13" t="n">
        <v>104</v>
      </c>
      <c r="C5184" s="13" t="n">
        <v>103</v>
      </c>
      <c r="D5184" s="14" t="n">
        <f aca="false">C5184/Summary!$B$4</f>
        <v>0.00686666666666667</v>
      </c>
      <c r="E5184" s="15" t="n">
        <v>0.428571428571429</v>
      </c>
      <c r="F5184" s="2" t="s">
        <v>53</v>
      </c>
      <c r="G5184" s="2" t="s">
        <v>44</v>
      </c>
      <c r="H5184" s="2" t="str">
        <f aca="false">IF(AND(E5184&gt;=0.4,E5184&lt;=0.6),"Yes","No")</f>
        <v>Yes</v>
      </c>
      <c r="I5184" s="2" t="str">
        <f aca="false">IF(AND(F5184="No",G5184="No",H5184="Yes"),"Yes","No")</f>
        <v>No</v>
      </c>
      <c r="J5184" s="2"/>
      <c r="K5184" s="2"/>
    </row>
    <row r="5185" customFormat="false" ht="15" hidden="false" customHeight="false" outlineLevel="0" collapsed="false">
      <c r="A5185" s="2" t="s">
        <v>10685</v>
      </c>
      <c r="B5185" s="13" t="n">
        <v>104</v>
      </c>
      <c r="C5185" s="13" t="n">
        <v>104</v>
      </c>
      <c r="D5185" s="14" t="n">
        <f aca="false">C5185/Summary!$B$4</f>
        <v>0.00693333333333333</v>
      </c>
      <c r="E5185" s="15" t="n">
        <v>0.571428571428571</v>
      </c>
      <c r="F5185" s="2" t="s">
        <v>53</v>
      </c>
      <c r="G5185" s="2" t="s">
        <v>44</v>
      </c>
      <c r="H5185" s="2" t="str">
        <f aca="false">IF(AND(E5185&gt;=0.4,E5185&lt;=0.6),"Yes","No")</f>
        <v>Yes</v>
      </c>
      <c r="I5185" s="2" t="str">
        <f aca="false">IF(AND(F5185="No",G5185="No",H5185="Yes"),"Yes","No")</f>
        <v>No</v>
      </c>
      <c r="J5185" s="2"/>
      <c r="K5185" s="2"/>
    </row>
    <row r="5186" customFormat="false" ht="15" hidden="false" customHeight="false" outlineLevel="0" collapsed="false">
      <c r="A5186" s="2" t="s">
        <v>10686</v>
      </c>
      <c r="B5186" s="13" t="n">
        <v>104</v>
      </c>
      <c r="C5186" s="13" t="n">
        <v>104</v>
      </c>
      <c r="D5186" s="14" t="n">
        <f aca="false">C5186/Summary!$B$4</f>
        <v>0.00693333333333333</v>
      </c>
      <c r="E5186" s="15" t="n">
        <v>0.285714285714286</v>
      </c>
      <c r="F5186" s="2" t="s">
        <v>44</v>
      </c>
      <c r="G5186" s="2" t="s">
        <v>44</v>
      </c>
      <c r="H5186" s="2" t="str">
        <f aca="false">IF(AND(E5186&gt;=0.4,E5186&lt;=0.6),"Yes","No")</f>
        <v>No</v>
      </c>
      <c r="I5186" s="2" t="str">
        <f aca="false">IF(AND(F5186="No",G5186="No",H5186="Yes"),"Yes","No")</f>
        <v>No</v>
      </c>
      <c r="J5186" s="2"/>
      <c r="K5186" s="2"/>
    </row>
    <row r="5187" customFormat="false" ht="15" hidden="false" customHeight="false" outlineLevel="0" collapsed="false">
      <c r="A5187" s="2" t="s">
        <v>10687</v>
      </c>
      <c r="B5187" s="13" t="n">
        <v>104</v>
      </c>
      <c r="C5187" s="13" t="n">
        <v>104</v>
      </c>
      <c r="D5187" s="14" t="n">
        <f aca="false">C5187/Summary!$B$4</f>
        <v>0.00693333333333333</v>
      </c>
      <c r="E5187" s="15" t="n">
        <v>0.285714285714286</v>
      </c>
      <c r="F5187" s="2" t="s">
        <v>44</v>
      </c>
      <c r="G5187" s="2" t="s">
        <v>44</v>
      </c>
      <c r="H5187" s="2" t="str">
        <f aca="false">IF(AND(E5187&gt;=0.4,E5187&lt;=0.6),"Yes","No")</f>
        <v>No</v>
      </c>
      <c r="I5187" s="2" t="str">
        <f aca="false">IF(AND(F5187="No",G5187="No",H5187="Yes"),"Yes","No")</f>
        <v>No</v>
      </c>
      <c r="J5187" s="2"/>
      <c r="K5187" s="2"/>
    </row>
    <row r="5188" customFormat="false" ht="15" hidden="false" customHeight="false" outlineLevel="0" collapsed="false">
      <c r="A5188" s="2" t="s">
        <v>10688</v>
      </c>
      <c r="B5188" s="13" t="n">
        <v>104</v>
      </c>
      <c r="C5188" s="13" t="n">
        <v>103</v>
      </c>
      <c r="D5188" s="14" t="n">
        <f aca="false">C5188/Summary!$B$4</f>
        <v>0.00686666666666667</v>
      </c>
      <c r="E5188" s="15" t="n">
        <v>0.285714285714286</v>
      </c>
      <c r="F5188" s="2" t="s">
        <v>53</v>
      </c>
      <c r="G5188" s="2" t="s">
        <v>44</v>
      </c>
      <c r="H5188" s="2" t="str">
        <f aca="false">IF(AND(E5188&gt;=0.4,E5188&lt;=0.6),"Yes","No")</f>
        <v>No</v>
      </c>
      <c r="I5188" s="2" t="str">
        <f aca="false">IF(AND(F5188="No",G5188="No",H5188="Yes"),"Yes","No")</f>
        <v>No</v>
      </c>
      <c r="J5188" s="2"/>
      <c r="K5188" s="2"/>
    </row>
    <row r="5189" customFormat="false" ht="15" hidden="false" customHeight="false" outlineLevel="0" collapsed="false">
      <c r="A5189" s="2" t="s">
        <v>10689</v>
      </c>
      <c r="B5189" s="13" t="n">
        <v>104</v>
      </c>
      <c r="C5189" s="13" t="n">
        <v>104</v>
      </c>
      <c r="D5189" s="14" t="n">
        <f aca="false">C5189/Summary!$B$4</f>
        <v>0.00693333333333333</v>
      </c>
      <c r="E5189" s="15" t="n">
        <v>0.571428571428571</v>
      </c>
      <c r="F5189" s="2" t="s">
        <v>53</v>
      </c>
      <c r="G5189" s="2" t="s">
        <v>44</v>
      </c>
      <c r="H5189" s="2" t="str">
        <f aca="false">IF(AND(E5189&gt;=0.4,E5189&lt;=0.6),"Yes","No")</f>
        <v>Yes</v>
      </c>
      <c r="I5189" s="2" t="str">
        <f aca="false">IF(AND(F5189="No",G5189="No",H5189="Yes"),"Yes","No")</f>
        <v>No</v>
      </c>
      <c r="J5189" s="2"/>
      <c r="K5189" s="2"/>
    </row>
    <row r="5190" customFormat="false" ht="15" hidden="false" customHeight="false" outlineLevel="0" collapsed="false">
      <c r="A5190" s="2" t="s">
        <v>10690</v>
      </c>
      <c r="B5190" s="13" t="n">
        <v>104</v>
      </c>
      <c r="C5190" s="13" t="n">
        <v>104</v>
      </c>
      <c r="D5190" s="14" t="n">
        <f aca="false">C5190/Summary!$B$4</f>
        <v>0.00693333333333333</v>
      </c>
      <c r="E5190" s="15" t="n">
        <v>0.571428571428571</v>
      </c>
      <c r="F5190" s="2" t="s">
        <v>53</v>
      </c>
      <c r="G5190" s="2" t="s">
        <v>44</v>
      </c>
      <c r="H5190" s="2" t="str">
        <f aca="false">IF(AND(E5190&gt;=0.4,E5190&lt;=0.6),"Yes","No")</f>
        <v>Yes</v>
      </c>
      <c r="I5190" s="2" t="str">
        <f aca="false">IF(AND(F5190="No",G5190="No",H5190="Yes"),"Yes","No")</f>
        <v>No</v>
      </c>
      <c r="J5190" s="2"/>
      <c r="K5190" s="2"/>
    </row>
    <row r="5191" customFormat="false" ht="15" hidden="false" customHeight="false" outlineLevel="0" collapsed="false">
      <c r="A5191" s="2" t="s">
        <v>10691</v>
      </c>
      <c r="B5191" s="13" t="n">
        <v>104</v>
      </c>
      <c r="C5191" s="13" t="n">
        <v>102</v>
      </c>
      <c r="D5191" s="14" t="n">
        <f aca="false">C5191/Summary!$B$4</f>
        <v>0.0068</v>
      </c>
      <c r="E5191" s="15" t="n">
        <v>0.285714285714286</v>
      </c>
      <c r="F5191" s="2" t="s">
        <v>53</v>
      </c>
      <c r="G5191" s="2" t="s">
        <v>44</v>
      </c>
      <c r="H5191" s="2" t="str">
        <f aca="false">IF(AND(E5191&gt;=0.4,E5191&lt;=0.6),"Yes","No")</f>
        <v>No</v>
      </c>
      <c r="I5191" s="2" t="str">
        <f aca="false">IF(AND(F5191="No",G5191="No",H5191="Yes"),"Yes","No")</f>
        <v>No</v>
      </c>
      <c r="J5191" s="2"/>
      <c r="K5191" s="2"/>
    </row>
    <row r="5192" customFormat="false" ht="15" hidden="false" customHeight="false" outlineLevel="0" collapsed="false">
      <c r="A5192" s="2" t="s">
        <v>10692</v>
      </c>
      <c r="B5192" s="13" t="n">
        <v>104</v>
      </c>
      <c r="C5192" s="13" t="n">
        <v>104</v>
      </c>
      <c r="D5192" s="14" t="n">
        <f aca="false">C5192/Summary!$B$4</f>
        <v>0.00693333333333333</v>
      </c>
      <c r="E5192" s="15" t="n">
        <v>0.142857142857143</v>
      </c>
      <c r="F5192" s="2" t="s">
        <v>53</v>
      </c>
      <c r="G5192" s="2" t="s">
        <v>53</v>
      </c>
      <c r="H5192" s="2" t="str">
        <f aca="false">IF(AND(E5192&gt;=0.4,E5192&lt;=0.6),"Yes","No")</f>
        <v>No</v>
      </c>
      <c r="I5192" s="2" t="str">
        <f aca="false">IF(AND(F5192="No",G5192="No",H5192="Yes"),"Yes","No")</f>
        <v>No</v>
      </c>
      <c r="J5192" s="2"/>
      <c r="K5192" s="2"/>
    </row>
    <row r="5193" customFormat="false" ht="15" hidden="false" customHeight="false" outlineLevel="0" collapsed="false">
      <c r="A5193" s="2" t="s">
        <v>10693</v>
      </c>
      <c r="B5193" s="13" t="n">
        <v>104</v>
      </c>
      <c r="C5193" s="13" t="n">
        <v>104</v>
      </c>
      <c r="D5193" s="14" t="n">
        <f aca="false">C5193/Summary!$B$4</f>
        <v>0.00693333333333333</v>
      </c>
      <c r="E5193" s="15" t="n">
        <v>0.428571428571429</v>
      </c>
      <c r="F5193" s="2" t="s">
        <v>53</v>
      </c>
      <c r="G5193" s="2" t="s">
        <v>53</v>
      </c>
      <c r="H5193" s="2" t="str">
        <f aca="false">IF(AND(E5193&gt;=0.4,E5193&lt;=0.6),"Yes","No")</f>
        <v>Yes</v>
      </c>
      <c r="I5193" s="2" t="str">
        <f aca="false">IF(AND(F5193="No",G5193="No",H5193="Yes"),"Yes","No")</f>
        <v>No</v>
      </c>
      <c r="J5193" s="2"/>
      <c r="K5193" s="2"/>
    </row>
    <row r="5194" customFormat="false" ht="15" hidden="false" customHeight="false" outlineLevel="0" collapsed="false">
      <c r="A5194" s="2" t="s">
        <v>10694</v>
      </c>
      <c r="B5194" s="13" t="n">
        <v>104</v>
      </c>
      <c r="C5194" s="13" t="n">
        <v>104</v>
      </c>
      <c r="D5194" s="14" t="n">
        <f aca="false">C5194/Summary!$B$4</f>
        <v>0.00693333333333333</v>
      </c>
      <c r="E5194" s="15" t="n">
        <v>0.428571428571429</v>
      </c>
      <c r="F5194" s="2" t="s">
        <v>53</v>
      </c>
      <c r="G5194" s="2" t="s">
        <v>44</v>
      </c>
      <c r="H5194" s="2" t="str">
        <f aca="false">IF(AND(E5194&gt;=0.4,E5194&lt;=0.6),"Yes","No")</f>
        <v>Yes</v>
      </c>
      <c r="I5194" s="2" t="str">
        <f aca="false">IF(AND(F5194="No",G5194="No",H5194="Yes"),"Yes","No")</f>
        <v>No</v>
      </c>
      <c r="J5194" s="2"/>
      <c r="K5194" s="2"/>
    </row>
    <row r="5195" customFormat="false" ht="15" hidden="false" customHeight="false" outlineLevel="0" collapsed="false">
      <c r="A5195" s="2" t="s">
        <v>10695</v>
      </c>
      <c r="B5195" s="13" t="n">
        <v>104</v>
      </c>
      <c r="C5195" s="13" t="n">
        <v>104</v>
      </c>
      <c r="D5195" s="14" t="n">
        <f aca="false">C5195/Summary!$B$4</f>
        <v>0.00693333333333333</v>
      </c>
      <c r="E5195" s="15" t="n">
        <v>0.428571428571429</v>
      </c>
      <c r="F5195" s="2" t="s">
        <v>53</v>
      </c>
      <c r="G5195" s="2" t="s">
        <v>44</v>
      </c>
      <c r="H5195" s="2" t="str">
        <f aca="false">IF(AND(E5195&gt;=0.4,E5195&lt;=0.6),"Yes","No")</f>
        <v>Yes</v>
      </c>
      <c r="I5195" s="2" t="str">
        <f aca="false">IF(AND(F5195="No",G5195="No",H5195="Yes"),"Yes","No")</f>
        <v>No</v>
      </c>
      <c r="J5195" s="2"/>
      <c r="K5195" s="2"/>
    </row>
    <row r="5196" customFormat="false" ht="15" hidden="false" customHeight="false" outlineLevel="0" collapsed="false">
      <c r="A5196" s="2" t="s">
        <v>10696</v>
      </c>
      <c r="B5196" s="13" t="n">
        <v>104</v>
      </c>
      <c r="C5196" s="13" t="n">
        <v>104</v>
      </c>
      <c r="D5196" s="14" t="n">
        <f aca="false">C5196/Summary!$B$4</f>
        <v>0.00693333333333333</v>
      </c>
      <c r="E5196" s="15" t="n">
        <v>0.285714285714286</v>
      </c>
      <c r="F5196" s="2" t="s">
        <v>53</v>
      </c>
      <c r="G5196" s="2" t="s">
        <v>44</v>
      </c>
      <c r="H5196" s="2" t="str">
        <f aca="false">IF(AND(E5196&gt;=0.4,E5196&lt;=0.6),"Yes","No")</f>
        <v>No</v>
      </c>
      <c r="I5196" s="2" t="str">
        <f aca="false">IF(AND(F5196="No",G5196="No",H5196="Yes"),"Yes","No")</f>
        <v>No</v>
      </c>
      <c r="J5196" s="2"/>
      <c r="K5196" s="2"/>
    </row>
    <row r="5197" customFormat="false" ht="15" hidden="false" customHeight="false" outlineLevel="0" collapsed="false">
      <c r="A5197" s="2" t="s">
        <v>10697</v>
      </c>
      <c r="B5197" s="13" t="n">
        <v>104</v>
      </c>
      <c r="C5197" s="13" t="n">
        <v>103</v>
      </c>
      <c r="D5197" s="14" t="n">
        <f aca="false">C5197/Summary!$B$4</f>
        <v>0.00686666666666667</v>
      </c>
      <c r="E5197" s="15" t="n">
        <v>0.142857142857143</v>
      </c>
      <c r="F5197" s="2" t="s">
        <v>53</v>
      </c>
      <c r="G5197" s="2" t="s">
        <v>53</v>
      </c>
      <c r="H5197" s="2" t="str">
        <f aca="false">IF(AND(E5197&gt;=0.4,E5197&lt;=0.6),"Yes","No")</f>
        <v>No</v>
      </c>
      <c r="I5197" s="2" t="str">
        <f aca="false">IF(AND(F5197="No",G5197="No",H5197="Yes"),"Yes","No")</f>
        <v>No</v>
      </c>
      <c r="J5197" s="2"/>
      <c r="K5197" s="2"/>
    </row>
    <row r="5198" customFormat="false" ht="15" hidden="false" customHeight="false" outlineLevel="0" collapsed="false">
      <c r="A5198" s="2" t="s">
        <v>10698</v>
      </c>
      <c r="B5198" s="13" t="n">
        <v>104</v>
      </c>
      <c r="C5198" s="13" t="n">
        <v>103</v>
      </c>
      <c r="D5198" s="14" t="n">
        <f aca="false">C5198/Summary!$B$4</f>
        <v>0.00686666666666667</v>
      </c>
      <c r="E5198" s="15" t="n">
        <v>0.428571428571429</v>
      </c>
      <c r="F5198" s="2" t="s">
        <v>53</v>
      </c>
      <c r="G5198" s="2" t="s">
        <v>44</v>
      </c>
      <c r="H5198" s="2" t="str">
        <f aca="false">IF(AND(E5198&gt;=0.4,E5198&lt;=0.6),"Yes","No")</f>
        <v>Yes</v>
      </c>
      <c r="I5198" s="2" t="str">
        <f aca="false">IF(AND(F5198="No",G5198="No",H5198="Yes"),"Yes","No")</f>
        <v>No</v>
      </c>
      <c r="J5198" s="2"/>
      <c r="K5198" s="2"/>
    </row>
    <row r="5199" customFormat="false" ht="15" hidden="false" customHeight="false" outlineLevel="0" collapsed="false">
      <c r="A5199" s="2" t="s">
        <v>10699</v>
      </c>
      <c r="B5199" s="13" t="n">
        <v>104</v>
      </c>
      <c r="C5199" s="13" t="n">
        <v>104</v>
      </c>
      <c r="D5199" s="14" t="n">
        <f aca="false">C5199/Summary!$B$4</f>
        <v>0.00693333333333333</v>
      </c>
      <c r="E5199" s="15" t="n">
        <v>0.142857142857143</v>
      </c>
      <c r="F5199" s="2" t="s">
        <v>53</v>
      </c>
      <c r="G5199" s="2" t="s">
        <v>53</v>
      </c>
      <c r="H5199" s="2" t="str">
        <f aca="false">IF(AND(E5199&gt;=0.4,E5199&lt;=0.6),"Yes","No")</f>
        <v>No</v>
      </c>
      <c r="I5199" s="2" t="str">
        <f aca="false">IF(AND(F5199="No",G5199="No",H5199="Yes"),"Yes","No")</f>
        <v>No</v>
      </c>
      <c r="J5199" s="2"/>
      <c r="K5199" s="2"/>
    </row>
    <row r="5200" customFormat="false" ht="15" hidden="false" customHeight="false" outlineLevel="0" collapsed="false">
      <c r="A5200" s="2" t="s">
        <v>10700</v>
      </c>
      <c r="B5200" s="13" t="n">
        <v>104</v>
      </c>
      <c r="C5200" s="13" t="n">
        <v>104</v>
      </c>
      <c r="D5200" s="14" t="n">
        <f aca="false">C5200/Summary!$B$4</f>
        <v>0.00693333333333333</v>
      </c>
      <c r="E5200" s="15" t="n">
        <v>0.142857142857143</v>
      </c>
      <c r="F5200" s="2" t="s">
        <v>53</v>
      </c>
      <c r="G5200" s="2" t="s">
        <v>44</v>
      </c>
      <c r="H5200" s="2" t="str">
        <f aca="false">IF(AND(E5200&gt;=0.4,E5200&lt;=0.6),"Yes","No")</f>
        <v>No</v>
      </c>
      <c r="I5200" s="2" t="str">
        <f aca="false">IF(AND(F5200="No",G5200="No",H5200="Yes"),"Yes","No")</f>
        <v>No</v>
      </c>
      <c r="J5200" s="2"/>
      <c r="K5200" s="2"/>
    </row>
    <row r="5201" customFormat="false" ht="15" hidden="false" customHeight="false" outlineLevel="0" collapsed="false">
      <c r="A5201" s="2" t="s">
        <v>10701</v>
      </c>
      <c r="B5201" s="13" t="n">
        <v>104</v>
      </c>
      <c r="C5201" s="13" t="n">
        <v>104</v>
      </c>
      <c r="D5201" s="14" t="n">
        <f aca="false">C5201/Summary!$B$4</f>
        <v>0.00693333333333333</v>
      </c>
      <c r="E5201" s="15" t="n">
        <v>0.285714285714286</v>
      </c>
      <c r="F5201" s="2" t="s">
        <v>53</v>
      </c>
      <c r="G5201" s="2" t="s">
        <v>44</v>
      </c>
      <c r="H5201" s="2" t="str">
        <f aca="false">IF(AND(E5201&gt;=0.4,E5201&lt;=0.6),"Yes","No")</f>
        <v>No</v>
      </c>
      <c r="I5201" s="2" t="str">
        <f aca="false">IF(AND(F5201="No",G5201="No",H5201="Yes"),"Yes","No")</f>
        <v>No</v>
      </c>
      <c r="J5201" s="2"/>
      <c r="K5201" s="2"/>
    </row>
    <row r="5202" customFormat="false" ht="15" hidden="false" customHeight="false" outlineLevel="0" collapsed="false">
      <c r="A5202" s="2" t="s">
        <v>10702</v>
      </c>
      <c r="B5202" s="13" t="n">
        <v>104</v>
      </c>
      <c r="C5202" s="13" t="n">
        <v>104</v>
      </c>
      <c r="D5202" s="14" t="n">
        <f aca="false">C5202/Summary!$B$4</f>
        <v>0.00693333333333333</v>
      </c>
      <c r="E5202" s="15" t="n">
        <v>0.571428571428571</v>
      </c>
      <c r="F5202" s="2" t="s">
        <v>53</v>
      </c>
      <c r="G5202" s="2" t="s">
        <v>44</v>
      </c>
      <c r="H5202" s="2" t="str">
        <f aca="false">IF(AND(E5202&gt;=0.4,E5202&lt;=0.6),"Yes","No")</f>
        <v>Yes</v>
      </c>
      <c r="I5202" s="2" t="str">
        <f aca="false">IF(AND(F5202="No",G5202="No",H5202="Yes"),"Yes","No")</f>
        <v>No</v>
      </c>
      <c r="J5202" s="2"/>
      <c r="K5202" s="2"/>
    </row>
    <row r="5203" customFormat="false" ht="15" hidden="false" customHeight="false" outlineLevel="0" collapsed="false">
      <c r="A5203" s="2" t="s">
        <v>10703</v>
      </c>
      <c r="B5203" s="13" t="n">
        <v>104</v>
      </c>
      <c r="C5203" s="13" t="n">
        <v>104</v>
      </c>
      <c r="D5203" s="14" t="n">
        <f aca="false">C5203/Summary!$B$4</f>
        <v>0.00693333333333333</v>
      </c>
      <c r="E5203" s="15" t="n">
        <v>0.285714285714286</v>
      </c>
      <c r="F5203" s="2" t="s">
        <v>53</v>
      </c>
      <c r="G5203" s="2" t="s">
        <v>44</v>
      </c>
      <c r="H5203" s="2" t="str">
        <f aca="false">IF(AND(E5203&gt;=0.4,E5203&lt;=0.6),"Yes","No")</f>
        <v>No</v>
      </c>
      <c r="I5203" s="2" t="str">
        <f aca="false">IF(AND(F5203="No",G5203="No",H5203="Yes"),"Yes","No")</f>
        <v>No</v>
      </c>
      <c r="J5203" s="2"/>
      <c r="K5203" s="2"/>
    </row>
    <row r="5204" customFormat="false" ht="15" hidden="false" customHeight="false" outlineLevel="0" collapsed="false">
      <c r="A5204" s="2" t="s">
        <v>10704</v>
      </c>
      <c r="B5204" s="13" t="n">
        <v>104</v>
      </c>
      <c r="C5204" s="13" t="n">
        <v>104</v>
      </c>
      <c r="D5204" s="14" t="n">
        <f aca="false">C5204/Summary!$B$4</f>
        <v>0.00693333333333333</v>
      </c>
      <c r="E5204" s="15" t="n">
        <v>0.714285714285714</v>
      </c>
      <c r="F5204" s="2" t="s">
        <v>53</v>
      </c>
      <c r="G5204" s="2" t="s">
        <v>44</v>
      </c>
      <c r="H5204" s="2" t="str">
        <f aca="false">IF(AND(E5204&gt;=0.4,E5204&lt;=0.6),"Yes","No")</f>
        <v>No</v>
      </c>
      <c r="I5204" s="2" t="str">
        <f aca="false">IF(AND(F5204="No",G5204="No",H5204="Yes"),"Yes","No")</f>
        <v>No</v>
      </c>
      <c r="J5204" s="2"/>
      <c r="K5204" s="2"/>
    </row>
    <row r="5205" customFormat="false" ht="15" hidden="false" customHeight="false" outlineLevel="0" collapsed="false">
      <c r="A5205" s="2" t="s">
        <v>10705</v>
      </c>
      <c r="B5205" s="13" t="n">
        <v>104</v>
      </c>
      <c r="C5205" s="13" t="n">
        <v>104</v>
      </c>
      <c r="D5205" s="14" t="n">
        <f aca="false">C5205/Summary!$B$4</f>
        <v>0.00693333333333333</v>
      </c>
      <c r="E5205" s="15" t="n">
        <v>0.285714285714286</v>
      </c>
      <c r="F5205" s="2" t="s">
        <v>53</v>
      </c>
      <c r="G5205" s="2" t="s">
        <v>44</v>
      </c>
      <c r="H5205" s="2" t="str">
        <f aca="false">IF(AND(E5205&gt;=0.4,E5205&lt;=0.6),"Yes","No")</f>
        <v>No</v>
      </c>
      <c r="I5205" s="2" t="str">
        <f aca="false">IF(AND(F5205="No",G5205="No",H5205="Yes"),"Yes","No")</f>
        <v>No</v>
      </c>
      <c r="J5205" s="2"/>
      <c r="K5205" s="2"/>
    </row>
    <row r="5206" customFormat="false" ht="15" hidden="false" customHeight="false" outlineLevel="0" collapsed="false">
      <c r="A5206" s="2" t="s">
        <v>10706</v>
      </c>
      <c r="B5206" s="13" t="n">
        <v>104</v>
      </c>
      <c r="C5206" s="13" t="n">
        <v>104</v>
      </c>
      <c r="D5206" s="14" t="n">
        <f aca="false">C5206/Summary!$B$4</f>
        <v>0.00693333333333333</v>
      </c>
      <c r="E5206" s="15" t="n">
        <v>0.142857142857143</v>
      </c>
      <c r="F5206" s="2" t="s">
        <v>53</v>
      </c>
      <c r="G5206" s="2" t="s">
        <v>44</v>
      </c>
      <c r="H5206" s="2" t="str">
        <f aca="false">IF(AND(E5206&gt;=0.4,E5206&lt;=0.6),"Yes","No")</f>
        <v>No</v>
      </c>
      <c r="I5206" s="2" t="str">
        <f aca="false">IF(AND(F5206="No",G5206="No",H5206="Yes"),"Yes","No")</f>
        <v>No</v>
      </c>
      <c r="J5206" s="2"/>
      <c r="K5206" s="2"/>
    </row>
    <row r="5207" customFormat="false" ht="15" hidden="false" customHeight="false" outlineLevel="0" collapsed="false">
      <c r="A5207" s="2" t="s">
        <v>10707</v>
      </c>
      <c r="B5207" s="13" t="n">
        <v>104</v>
      </c>
      <c r="C5207" s="13" t="n">
        <v>104</v>
      </c>
      <c r="D5207" s="14" t="n">
        <f aca="false">C5207/Summary!$B$4</f>
        <v>0.00693333333333333</v>
      </c>
      <c r="E5207" s="15" t="n">
        <v>0.285714285714286</v>
      </c>
      <c r="F5207" s="2" t="s">
        <v>53</v>
      </c>
      <c r="G5207" s="2" t="s">
        <v>44</v>
      </c>
      <c r="H5207" s="2" t="str">
        <f aca="false">IF(AND(E5207&gt;=0.4,E5207&lt;=0.6),"Yes","No")</f>
        <v>No</v>
      </c>
      <c r="I5207" s="2" t="str">
        <f aca="false">IF(AND(F5207="No",G5207="No",H5207="Yes"),"Yes","No")</f>
        <v>No</v>
      </c>
      <c r="J5207" s="2"/>
      <c r="K5207" s="2"/>
    </row>
    <row r="5208" customFormat="false" ht="15" hidden="false" customHeight="false" outlineLevel="0" collapsed="false">
      <c r="A5208" s="2" t="s">
        <v>10708</v>
      </c>
      <c r="B5208" s="13" t="n">
        <v>104</v>
      </c>
      <c r="C5208" s="13" t="n">
        <v>104</v>
      </c>
      <c r="D5208" s="14" t="n">
        <f aca="false">C5208/Summary!$B$4</f>
        <v>0.00693333333333333</v>
      </c>
      <c r="E5208" s="15" t="n">
        <v>0.571428571428571</v>
      </c>
      <c r="F5208" s="2" t="s">
        <v>53</v>
      </c>
      <c r="G5208" s="2" t="s">
        <v>44</v>
      </c>
      <c r="H5208" s="2" t="str">
        <f aca="false">IF(AND(E5208&gt;=0.4,E5208&lt;=0.6),"Yes","No")</f>
        <v>Yes</v>
      </c>
      <c r="I5208" s="2" t="str">
        <f aca="false">IF(AND(F5208="No",G5208="No",H5208="Yes"),"Yes","No")</f>
        <v>No</v>
      </c>
      <c r="J5208" s="2"/>
      <c r="K5208" s="2"/>
    </row>
    <row r="5209" customFormat="false" ht="15" hidden="false" customHeight="false" outlineLevel="0" collapsed="false">
      <c r="A5209" s="2" t="s">
        <v>10709</v>
      </c>
      <c r="B5209" s="13" t="n">
        <v>104</v>
      </c>
      <c r="C5209" s="13" t="n">
        <v>104</v>
      </c>
      <c r="D5209" s="14" t="n">
        <f aca="false">C5209/Summary!$B$4</f>
        <v>0.00693333333333333</v>
      </c>
      <c r="E5209" s="15" t="n">
        <v>0.571428571428571</v>
      </c>
      <c r="F5209" s="2" t="s">
        <v>53</v>
      </c>
      <c r="G5209" s="2" t="s">
        <v>44</v>
      </c>
      <c r="H5209" s="2" t="str">
        <f aca="false">IF(AND(E5209&gt;=0.4,E5209&lt;=0.6),"Yes","No")</f>
        <v>Yes</v>
      </c>
      <c r="I5209" s="2" t="str">
        <f aca="false">IF(AND(F5209="No",G5209="No",H5209="Yes"),"Yes","No")</f>
        <v>No</v>
      </c>
      <c r="J5209" s="2"/>
      <c r="K5209" s="2"/>
    </row>
    <row r="5210" customFormat="false" ht="15" hidden="false" customHeight="false" outlineLevel="0" collapsed="false">
      <c r="A5210" s="2" t="s">
        <v>10710</v>
      </c>
      <c r="B5210" s="13" t="n">
        <v>104</v>
      </c>
      <c r="C5210" s="13" t="n">
        <v>104</v>
      </c>
      <c r="D5210" s="14" t="n">
        <f aca="false">C5210/Summary!$B$4</f>
        <v>0.00693333333333333</v>
      </c>
      <c r="E5210" s="15" t="n">
        <v>0.714285714285714</v>
      </c>
      <c r="F5210" s="2" t="s">
        <v>53</v>
      </c>
      <c r="G5210" s="2" t="s">
        <v>44</v>
      </c>
      <c r="H5210" s="2" t="str">
        <f aca="false">IF(AND(E5210&gt;=0.4,E5210&lt;=0.6),"Yes","No")</f>
        <v>No</v>
      </c>
      <c r="I5210" s="2" t="str">
        <f aca="false">IF(AND(F5210="No",G5210="No",H5210="Yes"),"Yes","No")</f>
        <v>No</v>
      </c>
      <c r="J5210" s="2"/>
      <c r="K5210" s="2"/>
    </row>
    <row r="5211" customFormat="false" ht="15" hidden="false" customHeight="false" outlineLevel="0" collapsed="false">
      <c r="A5211" s="2" t="s">
        <v>10711</v>
      </c>
      <c r="B5211" s="13" t="n">
        <v>104</v>
      </c>
      <c r="C5211" s="13" t="n">
        <v>104</v>
      </c>
      <c r="D5211" s="14" t="n">
        <f aca="false">C5211/Summary!$B$4</f>
        <v>0.00693333333333333</v>
      </c>
      <c r="E5211" s="15" t="n">
        <v>0.428571428571429</v>
      </c>
      <c r="F5211" s="2" t="s">
        <v>53</v>
      </c>
      <c r="G5211" s="2" t="s">
        <v>44</v>
      </c>
      <c r="H5211" s="2" t="str">
        <f aca="false">IF(AND(E5211&gt;=0.4,E5211&lt;=0.6),"Yes","No")</f>
        <v>Yes</v>
      </c>
      <c r="I5211" s="2" t="str">
        <f aca="false">IF(AND(F5211="No",G5211="No",H5211="Yes"),"Yes","No")</f>
        <v>No</v>
      </c>
      <c r="J5211" s="2"/>
      <c r="K5211" s="2"/>
    </row>
    <row r="5212" customFormat="false" ht="15" hidden="false" customHeight="false" outlineLevel="0" collapsed="false">
      <c r="A5212" s="2" t="s">
        <v>10712</v>
      </c>
      <c r="B5212" s="13" t="n">
        <v>104</v>
      </c>
      <c r="C5212" s="13" t="n">
        <v>104</v>
      </c>
      <c r="D5212" s="14" t="n">
        <f aca="false">C5212/Summary!$B$4</f>
        <v>0.00693333333333333</v>
      </c>
      <c r="E5212" s="15" t="n">
        <v>0.571428571428571</v>
      </c>
      <c r="F5212" s="2" t="s">
        <v>53</v>
      </c>
      <c r="G5212" s="2" t="s">
        <v>44</v>
      </c>
      <c r="H5212" s="2" t="str">
        <f aca="false">IF(AND(E5212&gt;=0.4,E5212&lt;=0.6),"Yes","No")</f>
        <v>Yes</v>
      </c>
      <c r="I5212" s="2" t="str">
        <f aca="false">IF(AND(F5212="No",G5212="No",H5212="Yes"),"Yes","No")</f>
        <v>No</v>
      </c>
      <c r="J5212" s="2"/>
      <c r="K5212" s="2"/>
    </row>
    <row r="5213" customFormat="false" ht="15" hidden="false" customHeight="false" outlineLevel="0" collapsed="false">
      <c r="A5213" s="2" t="s">
        <v>10713</v>
      </c>
      <c r="B5213" s="13" t="n">
        <v>104</v>
      </c>
      <c r="C5213" s="13" t="n">
        <v>104</v>
      </c>
      <c r="D5213" s="14" t="n">
        <f aca="false">C5213/Summary!$B$4</f>
        <v>0.00693333333333333</v>
      </c>
      <c r="E5213" s="15" t="n">
        <v>0.285714285714286</v>
      </c>
      <c r="F5213" s="2" t="s">
        <v>53</v>
      </c>
      <c r="G5213" s="2" t="s">
        <v>44</v>
      </c>
      <c r="H5213" s="2" t="str">
        <f aca="false">IF(AND(E5213&gt;=0.4,E5213&lt;=0.6),"Yes","No")</f>
        <v>No</v>
      </c>
      <c r="I5213" s="2" t="str">
        <f aca="false">IF(AND(F5213="No",G5213="No",H5213="Yes"),"Yes","No")</f>
        <v>No</v>
      </c>
      <c r="J5213" s="2"/>
      <c r="K5213" s="2"/>
    </row>
    <row r="5214" customFormat="false" ht="15" hidden="false" customHeight="false" outlineLevel="0" collapsed="false">
      <c r="A5214" s="2" t="s">
        <v>10714</v>
      </c>
      <c r="B5214" s="13" t="n">
        <v>104</v>
      </c>
      <c r="C5214" s="13" t="n">
        <v>102</v>
      </c>
      <c r="D5214" s="14" t="n">
        <f aca="false">C5214/Summary!$B$4</f>
        <v>0.0068</v>
      </c>
      <c r="E5214" s="15" t="n">
        <v>0.285714285714286</v>
      </c>
      <c r="F5214" s="2" t="s">
        <v>53</v>
      </c>
      <c r="G5214" s="2" t="s">
        <v>44</v>
      </c>
      <c r="H5214" s="2" t="str">
        <f aca="false">IF(AND(E5214&gt;=0.4,E5214&lt;=0.6),"Yes","No")</f>
        <v>No</v>
      </c>
      <c r="I5214" s="2" t="str">
        <f aca="false">IF(AND(F5214="No",G5214="No",H5214="Yes"),"Yes","No")</f>
        <v>No</v>
      </c>
      <c r="J5214" s="2"/>
      <c r="K5214" s="2"/>
    </row>
    <row r="5215" customFormat="false" ht="15" hidden="false" customHeight="false" outlineLevel="0" collapsed="false">
      <c r="A5215" s="2" t="s">
        <v>10715</v>
      </c>
      <c r="B5215" s="13" t="n">
        <v>104</v>
      </c>
      <c r="C5215" s="13" t="n">
        <v>104</v>
      </c>
      <c r="D5215" s="14" t="n">
        <f aca="false">C5215/Summary!$B$4</f>
        <v>0.00693333333333333</v>
      </c>
      <c r="E5215" s="15" t="n">
        <v>0.285714285714286</v>
      </c>
      <c r="F5215" s="2" t="s">
        <v>53</v>
      </c>
      <c r="G5215" s="2" t="s">
        <v>53</v>
      </c>
      <c r="H5215" s="2" t="str">
        <f aca="false">IF(AND(E5215&gt;=0.4,E5215&lt;=0.6),"Yes","No")</f>
        <v>No</v>
      </c>
      <c r="I5215" s="2" t="str">
        <f aca="false">IF(AND(F5215="No",G5215="No",H5215="Yes"),"Yes","No")</f>
        <v>No</v>
      </c>
      <c r="J5215" s="2"/>
      <c r="K5215" s="2"/>
    </row>
    <row r="5216" customFormat="false" ht="15" hidden="false" customHeight="false" outlineLevel="0" collapsed="false">
      <c r="A5216" s="2" t="s">
        <v>10716</v>
      </c>
      <c r="B5216" s="13" t="n">
        <v>104</v>
      </c>
      <c r="C5216" s="13" t="n">
        <v>104</v>
      </c>
      <c r="D5216" s="14" t="n">
        <f aca="false">C5216/Summary!$B$4</f>
        <v>0.00693333333333333</v>
      </c>
      <c r="E5216" s="15" t="n">
        <v>0.285714285714286</v>
      </c>
      <c r="F5216" s="2" t="s">
        <v>53</v>
      </c>
      <c r="G5216" s="2" t="s">
        <v>44</v>
      </c>
      <c r="H5216" s="2" t="str">
        <f aca="false">IF(AND(E5216&gt;=0.4,E5216&lt;=0.6),"Yes","No")</f>
        <v>No</v>
      </c>
      <c r="I5216" s="2" t="str">
        <f aca="false">IF(AND(F5216="No",G5216="No",H5216="Yes"),"Yes","No")</f>
        <v>No</v>
      </c>
      <c r="J5216" s="2"/>
      <c r="K5216" s="2"/>
    </row>
    <row r="5217" customFormat="false" ht="15" hidden="false" customHeight="false" outlineLevel="0" collapsed="false">
      <c r="A5217" s="2" t="s">
        <v>10717</v>
      </c>
      <c r="B5217" s="13" t="n">
        <v>104</v>
      </c>
      <c r="C5217" s="13" t="n">
        <v>103</v>
      </c>
      <c r="D5217" s="14" t="n">
        <f aca="false">C5217/Summary!$B$4</f>
        <v>0.00686666666666667</v>
      </c>
      <c r="E5217" s="15" t="n">
        <v>0.571428571428571</v>
      </c>
      <c r="F5217" s="2" t="s">
        <v>53</v>
      </c>
      <c r="G5217" s="2" t="s">
        <v>44</v>
      </c>
      <c r="H5217" s="2" t="str">
        <f aca="false">IF(AND(E5217&gt;=0.4,E5217&lt;=0.6),"Yes","No")</f>
        <v>Yes</v>
      </c>
      <c r="I5217" s="2" t="str">
        <f aca="false">IF(AND(F5217="No",G5217="No",H5217="Yes"),"Yes","No")</f>
        <v>No</v>
      </c>
      <c r="J5217" s="2"/>
      <c r="K5217" s="2"/>
    </row>
    <row r="5218" customFormat="false" ht="15" hidden="false" customHeight="false" outlineLevel="0" collapsed="false">
      <c r="A5218" s="2" t="s">
        <v>10718</v>
      </c>
      <c r="B5218" s="13" t="n">
        <v>104</v>
      </c>
      <c r="C5218" s="13" t="n">
        <v>104</v>
      </c>
      <c r="D5218" s="14" t="n">
        <f aca="false">C5218/Summary!$B$4</f>
        <v>0.00693333333333333</v>
      </c>
      <c r="E5218" s="15" t="n">
        <v>0.285714285714286</v>
      </c>
      <c r="F5218" s="2" t="s">
        <v>53</v>
      </c>
      <c r="G5218" s="2" t="s">
        <v>44</v>
      </c>
      <c r="H5218" s="2" t="str">
        <f aca="false">IF(AND(E5218&gt;=0.4,E5218&lt;=0.6),"Yes","No")</f>
        <v>No</v>
      </c>
      <c r="I5218" s="2" t="str">
        <f aca="false">IF(AND(F5218="No",G5218="No",H5218="Yes"),"Yes","No")</f>
        <v>No</v>
      </c>
      <c r="J5218" s="2"/>
      <c r="K5218" s="2"/>
    </row>
    <row r="5219" customFormat="false" ht="15" hidden="false" customHeight="false" outlineLevel="0" collapsed="false">
      <c r="A5219" s="2" t="s">
        <v>10719</v>
      </c>
      <c r="B5219" s="13" t="n">
        <v>104</v>
      </c>
      <c r="C5219" s="13" t="n">
        <v>104</v>
      </c>
      <c r="D5219" s="14" t="n">
        <f aca="false">C5219/Summary!$B$4</f>
        <v>0.00693333333333333</v>
      </c>
      <c r="E5219" s="15" t="n">
        <v>0.142857142857143</v>
      </c>
      <c r="F5219" s="2" t="s">
        <v>53</v>
      </c>
      <c r="G5219" s="2" t="s">
        <v>53</v>
      </c>
      <c r="H5219" s="2" t="str">
        <f aca="false">IF(AND(E5219&gt;=0.4,E5219&lt;=0.6),"Yes","No")</f>
        <v>No</v>
      </c>
      <c r="I5219" s="2" t="str">
        <f aca="false">IF(AND(F5219="No",G5219="No",H5219="Yes"),"Yes","No")</f>
        <v>No</v>
      </c>
      <c r="J5219" s="2"/>
      <c r="K5219" s="2"/>
    </row>
    <row r="5220" customFormat="false" ht="15" hidden="false" customHeight="false" outlineLevel="0" collapsed="false">
      <c r="A5220" s="2" t="s">
        <v>10720</v>
      </c>
      <c r="B5220" s="13" t="n">
        <v>105</v>
      </c>
      <c r="C5220" s="13" t="n">
        <v>105</v>
      </c>
      <c r="D5220" s="14" t="n">
        <f aca="false">C5220/Summary!$B$4</f>
        <v>0.007</v>
      </c>
      <c r="E5220" s="15" t="n">
        <v>0.142857142857143</v>
      </c>
      <c r="F5220" s="2" t="s">
        <v>53</v>
      </c>
      <c r="G5220" s="2" t="s">
        <v>53</v>
      </c>
      <c r="H5220" s="2" t="str">
        <f aca="false">IF(AND(E5220&gt;=0.4,E5220&lt;=0.6),"Yes","No")</f>
        <v>No</v>
      </c>
      <c r="I5220" s="2" t="str">
        <f aca="false">IF(AND(F5220="No",G5220="No",H5220="Yes"),"Yes","No")</f>
        <v>No</v>
      </c>
      <c r="J5220" s="2"/>
      <c r="K5220" s="2"/>
    </row>
    <row r="5221" customFormat="false" ht="15" hidden="false" customHeight="false" outlineLevel="0" collapsed="false">
      <c r="A5221" s="2" t="s">
        <v>10721</v>
      </c>
      <c r="B5221" s="13" t="n">
        <v>105</v>
      </c>
      <c r="C5221" s="13" t="n">
        <v>105</v>
      </c>
      <c r="D5221" s="14" t="n">
        <f aca="false">C5221/Summary!$B$4</f>
        <v>0.007</v>
      </c>
      <c r="E5221" s="15" t="n">
        <v>0.142857142857143</v>
      </c>
      <c r="F5221" s="2" t="s">
        <v>53</v>
      </c>
      <c r="G5221" s="2" t="s">
        <v>53</v>
      </c>
      <c r="H5221" s="2" t="str">
        <f aca="false">IF(AND(E5221&gt;=0.4,E5221&lt;=0.6),"Yes","No")</f>
        <v>No</v>
      </c>
      <c r="I5221" s="2" t="str">
        <f aca="false">IF(AND(F5221="No",G5221="No",H5221="Yes"),"Yes","No")</f>
        <v>No</v>
      </c>
      <c r="J5221" s="2"/>
      <c r="K5221" s="2"/>
    </row>
    <row r="5222" customFormat="false" ht="15" hidden="false" customHeight="false" outlineLevel="0" collapsed="false">
      <c r="A5222" s="2" t="s">
        <v>10722</v>
      </c>
      <c r="B5222" s="13" t="n">
        <v>105</v>
      </c>
      <c r="C5222" s="13" t="n">
        <v>105</v>
      </c>
      <c r="D5222" s="14" t="n">
        <f aca="false">C5222/Summary!$B$4</f>
        <v>0.007</v>
      </c>
      <c r="E5222" s="15" t="n">
        <v>0.571428571428571</v>
      </c>
      <c r="F5222" s="2" t="s">
        <v>53</v>
      </c>
      <c r="G5222" s="2" t="s">
        <v>44</v>
      </c>
      <c r="H5222" s="2" t="str">
        <f aca="false">IF(AND(E5222&gt;=0.4,E5222&lt;=0.6),"Yes","No")</f>
        <v>Yes</v>
      </c>
      <c r="I5222" s="2" t="str">
        <f aca="false">IF(AND(F5222="No",G5222="No",H5222="Yes"),"Yes","No")</f>
        <v>No</v>
      </c>
      <c r="J5222" s="2"/>
      <c r="K5222" s="2"/>
    </row>
    <row r="5223" customFormat="false" ht="15" hidden="false" customHeight="false" outlineLevel="0" collapsed="false">
      <c r="A5223" s="2" t="s">
        <v>10723</v>
      </c>
      <c r="B5223" s="13" t="n">
        <v>105</v>
      </c>
      <c r="C5223" s="13" t="n">
        <v>105</v>
      </c>
      <c r="D5223" s="14" t="n">
        <f aca="false">C5223/Summary!$B$4</f>
        <v>0.007</v>
      </c>
      <c r="E5223" s="15" t="n">
        <v>0.285714285714286</v>
      </c>
      <c r="F5223" s="2" t="s">
        <v>53</v>
      </c>
      <c r="G5223" s="2" t="s">
        <v>44</v>
      </c>
      <c r="H5223" s="2" t="str">
        <f aca="false">IF(AND(E5223&gt;=0.4,E5223&lt;=0.6),"Yes","No")</f>
        <v>No</v>
      </c>
      <c r="I5223" s="2" t="str">
        <f aca="false">IF(AND(F5223="No",G5223="No",H5223="Yes"),"Yes","No")</f>
        <v>No</v>
      </c>
      <c r="J5223" s="2"/>
      <c r="K5223" s="2"/>
    </row>
    <row r="5224" customFormat="false" ht="15" hidden="false" customHeight="false" outlineLevel="0" collapsed="false">
      <c r="A5224" s="2" t="s">
        <v>10724</v>
      </c>
      <c r="B5224" s="13" t="n">
        <v>105</v>
      </c>
      <c r="C5224" s="13" t="n">
        <v>105</v>
      </c>
      <c r="D5224" s="14" t="n">
        <f aca="false">C5224/Summary!$B$4</f>
        <v>0.007</v>
      </c>
      <c r="E5224" s="15" t="n">
        <v>0.428571428571429</v>
      </c>
      <c r="F5224" s="2" t="s">
        <v>53</v>
      </c>
      <c r="G5224" s="2" t="s">
        <v>44</v>
      </c>
      <c r="H5224" s="2" t="str">
        <f aca="false">IF(AND(E5224&gt;=0.4,E5224&lt;=0.6),"Yes","No")</f>
        <v>Yes</v>
      </c>
      <c r="I5224" s="2" t="str">
        <f aca="false">IF(AND(F5224="No",G5224="No",H5224="Yes"),"Yes","No")</f>
        <v>No</v>
      </c>
      <c r="J5224" s="2"/>
      <c r="K5224" s="2"/>
    </row>
    <row r="5225" customFormat="false" ht="15" hidden="false" customHeight="false" outlineLevel="0" collapsed="false">
      <c r="A5225" s="2" t="s">
        <v>10725</v>
      </c>
      <c r="B5225" s="13" t="n">
        <v>105</v>
      </c>
      <c r="C5225" s="13" t="n">
        <v>105</v>
      </c>
      <c r="D5225" s="14" t="n">
        <f aca="false">C5225/Summary!$B$4</f>
        <v>0.007</v>
      </c>
      <c r="E5225" s="15" t="n">
        <v>0.428571428571429</v>
      </c>
      <c r="F5225" s="2" t="s">
        <v>53</v>
      </c>
      <c r="G5225" s="2" t="s">
        <v>53</v>
      </c>
      <c r="H5225" s="2" t="str">
        <f aca="false">IF(AND(E5225&gt;=0.4,E5225&lt;=0.6),"Yes","No")</f>
        <v>Yes</v>
      </c>
      <c r="I5225" s="2" t="str">
        <f aca="false">IF(AND(F5225="No",G5225="No",H5225="Yes"),"Yes","No")</f>
        <v>No</v>
      </c>
      <c r="J5225" s="2"/>
      <c r="K5225" s="2"/>
    </row>
    <row r="5226" customFormat="false" ht="15" hidden="false" customHeight="false" outlineLevel="0" collapsed="false">
      <c r="A5226" s="2" t="s">
        <v>10726</v>
      </c>
      <c r="B5226" s="13" t="n">
        <v>105</v>
      </c>
      <c r="C5226" s="13" t="n">
        <v>105</v>
      </c>
      <c r="D5226" s="14" t="n">
        <f aca="false">C5226/Summary!$B$4</f>
        <v>0.007</v>
      </c>
      <c r="E5226" s="15" t="n">
        <v>0.285714285714286</v>
      </c>
      <c r="F5226" s="2" t="s">
        <v>53</v>
      </c>
      <c r="G5226" s="2" t="s">
        <v>53</v>
      </c>
      <c r="H5226" s="2" t="str">
        <f aca="false">IF(AND(E5226&gt;=0.4,E5226&lt;=0.6),"Yes","No")</f>
        <v>No</v>
      </c>
      <c r="I5226" s="2" t="str">
        <f aca="false">IF(AND(F5226="No",G5226="No",H5226="Yes"),"Yes","No")</f>
        <v>No</v>
      </c>
      <c r="J5226" s="2"/>
      <c r="K5226" s="2"/>
    </row>
    <row r="5227" customFormat="false" ht="15" hidden="false" customHeight="false" outlineLevel="0" collapsed="false">
      <c r="A5227" s="2" t="s">
        <v>10727</v>
      </c>
      <c r="B5227" s="13" t="n">
        <v>105</v>
      </c>
      <c r="C5227" s="13" t="n">
        <v>105</v>
      </c>
      <c r="D5227" s="14" t="n">
        <f aca="false">C5227/Summary!$B$4</f>
        <v>0.007</v>
      </c>
      <c r="E5227" s="15" t="n">
        <v>0.428571428571429</v>
      </c>
      <c r="F5227" s="2" t="s">
        <v>53</v>
      </c>
      <c r="G5227" s="2" t="s">
        <v>44</v>
      </c>
      <c r="H5227" s="2" t="str">
        <f aca="false">IF(AND(E5227&gt;=0.4,E5227&lt;=0.6),"Yes","No")</f>
        <v>Yes</v>
      </c>
      <c r="I5227" s="2" t="str">
        <f aca="false">IF(AND(F5227="No",G5227="No",H5227="Yes"),"Yes","No")</f>
        <v>No</v>
      </c>
      <c r="J5227" s="2"/>
      <c r="K5227" s="2"/>
    </row>
    <row r="5228" customFormat="false" ht="15" hidden="false" customHeight="false" outlineLevel="0" collapsed="false">
      <c r="A5228" s="2" t="s">
        <v>10728</v>
      </c>
      <c r="B5228" s="13" t="n">
        <v>105</v>
      </c>
      <c r="C5228" s="13" t="n">
        <v>104</v>
      </c>
      <c r="D5228" s="14" t="n">
        <f aca="false">C5228/Summary!$B$4</f>
        <v>0.00693333333333333</v>
      </c>
      <c r="E5228" s="15" t="n">
        <v>0.428571428571429</v>
      </c>
      <c r="F5228" s="2" t="s">
        <v>53</v>
      </c>
      <c r="G5228" s="2" t="s">
        <v>53</v>
      </c>
      <c r="H5228" s="2" t="str">
        <f aca="false">IF(AND(E5228&gt;=0.4,E5228&lt;=0.6),"Yes","No")</f>
        <v>Yes</v>
      </c>
      <c r="I5228" s="2" t="str">
        <f aca="false">IF(AND(F5228="No",G5228="No",H5228="Yes"),"Yes","No")</f>
        <v>No</v>
      </c>
      <c r="J5228" s="2"/>
      <c r="K5228" s="2"/>
    </row>
    <row r="5229" customFormat="false" ht="15" hidden="false" customHeight="false" outlineLevel="0" collapsed="false">
      <c r="A5229" s="2" t="s">
        <v>10729</v>
      </c>
      <c r="B5229" s="13" t="n">
        <v>105</v>
      </c>
      <c r="C5229" s="13" t="n">
        <v>105</v>
      </c>
      <c r="D5229" s="14" t="n">
        <f aca="false">C5229/Summary!$B$4</f>
        <v>0.007</v>
      </c>
      <c r="E5229" s="15" t="n">
        <v>0.571428571428571</v>
      </c>
      <c r="F5229" s="2" t="s">
        <v>53</v>
      </c>
      <c r="G5229" s="2" t="s">
        <v>44</v>
      </c>
      <c r="H5229" s="2" t="str">
        <f aca="false">IF(AND(E5229&gt;=0.4,E5229&lt;=0.6),"Yes","No")</f>
        <v>Yes</v>
      </c>
      <c r="I5229" s="2" t="str">
        <f aca="false">IF(AND(F5229="No",G5229="No",H5229="Yes"),"Yes","No")</f>
        <v>No</v>
      </c>
      <c r="J5229" s="2"/>
      <c r="K5229" s="2"/>
    </row>
    <row r="5230" customFormat="false" ht="15" hidden="false" customHeight="false" outlineLevel="0" collapsed="false">
      <c r="A5230" s="2" t="s">
        <v>10730</v>
      </c>
      <c r="B5230" s="13" t="n">
        <v>105</v>
      </c>
      <c r="C5230" s="13" t="n">
        <v>105</v>
      </c>
      <c r="D5230" s="14" t="n">
        <f aca="false">C5230/Summary!$B$4</f>
        <v>0.007</v>
      </c>
      <c r="E5230" s="15" t="n">
        <v>0.285714285714286</v>
      </c>
      <c r="F5230" s="2" t="s">
        <v>53</v>
      </c>
      <c r="G5230" s="2" t="s">
        <v>44</v>
      </c>
      <c r="H5230" s="2" t="str">
        <f aca="false">IF(AND(E5230&gt;=0.4,E5230&lt;=0.6),"Yes","No")</f>
        <v>No</v>
      </c>
      <c r="I5230" s="2" t="str">
        <f aca="false">IF(AND(F5230="No",G5230="No",H5230="Yes"),"Yes","No")</f>
        <v>No</v>
      </c>
      <c r="J5230" s="2"/>
      <c r="K5230" s="2"/>
    </row>
    <row r="5231" customFormat="false" ht="15" hidden="false" customHeight="false" outlineLevel="0" collapsed="false">
      <c r="A5231" s="2" t="s">
        <v>10731</v>
      </c>
      <c r="B5231" s="13" t="n">
        <v>105</v>
      </c>
      <c r="C5231" s="13" t="n">
        <v>105</v>
      </c>
      <c r="D5231" s="14" t="n">
        <f aca="false">C5231/Summary!$B$4</f>
        <v>0.007</v>
      </c>
      <c r="E5231" s="15" t="n">
        <v>0.285714285714286</v>
      </c>
      <c r="F5231" s="2" t="s">
        <v>53</v>
      </c>
      <c r="G5231" s="2" t="s">
        <v>53</v>
      </c>
      <c r="H5231" s="2" t="str">
        <f aca="false">IF(AND(E5231&gt;=0.4,E5231&lt;=0.6),"Yes","No")</f>
        <v>No</v>
      </c>
      <c r="I5231" s="2" t="str">
        <f aca="false">IF(AND(F5231="No",G5231="No",H5231="Yes"),"Yes","No")</f>
        <v>No</v>
      </c>
      <c r="J5231" s="2"/>
      <c r="K5231" s="2"/>
    </row>
    <row r="5232" customFormat="false" ht="15" hidden="false" customHeight="false" outlineLevel="0" collapsed="false">
      <c r="A5232" s="2" t="s">
        <v>10732</v>
      </c>
      <c r="B5232" s="13" t="n">
        <v>105</v>
      </c>
      <c r="C5232" s="13" t="n">
        <v>105</v>
      </c>
      <c r="D5232" s="14" t="n">
        <f aca="false">C5232/Summary!$B$4</f>
        <v>0.007</v>
      </c>
      <c r="E5232" s="15" t="n">
        <v>0.285714285714286</v>
      </c>
      <c r="F5232" s="2" t="s">
        <v>53</v>
      </c>
      <c r="G5232" s="2" t="s">
        <v>44</v>
      </c>
      <c r="H5232" s="2" t="str">
        <f aca="false">IF(AND(E5232&gt;=0.4,E5232&lt;=0.6),"Yes","No")</f>
        <v>No</v>
      </c>
      <c r="I5232" s="2" t="str">
        <f aca="false">IF(AND(F5232="No",G5232="No",H5232="Yes"),"Yes","No")</f>
        <v>No</v>
      </c>
      <c r="J5232" s="2"/>
      <c r="K5232" s="2"/>
    </row>
    <row r="5233" customFormat="false" ht="15" hidden="false" customHeight="false" outlineLevel="0" collapsed="false">
      <c r="A5233" s="2" t="s">
        <v>10733</v>
      </c>
      <c r="B5233" s="13" t="n">
        <v>105</v>
      </c>
      <c r="C5233" s="13" t="n">
        <v>105</v>
      </c>
      <c r="D5233" s="14" t="n">
        <f aca="false">C5233/Summary!$B$4</f>
        <v>0.007</v>
      </c>
      <c r="E5233" s="15" t="n">
        <v>0.285714285714286</v>
      </c>
      <c r="F5233" s="2" t="s">
        <v>53</v>
      </c>
      <c r="G5233" s="2" t="s">
        <v>53</v>
      </c>
      <c r="H5233" s="2" t="str">
        <f aca="false">IF(AND(E5233&gt;=0.4,E5233&lt;=0.6),"Yes","No")</f>
        <v>No</v>
      </c>
      <c r="I5233" s="2" t="str">
        <f aca="false">IF(AND(F5233="No",G5233="No",H5233="Yes"),"Yes","No")</f>
        <v>No</v>
      </c>
      <c r="J5233" s="2"/>
      <c r="K5233" s="2"/>
    </row>
    <row r="5234" customFormat="false" ht="15" hidden="false" customHeight="false" outlineLevel="0" collapsed="false">
      <c r="A5234" s="2" t="s">
        <v>10734</v>
      </c>
      <c r="B5234" s="13" t="n">
        <v>105</v>
      </c>
      <c r="C5234" s="13" t="n">
        <v>105</v>
      </c>
      <c r="D5234" s="14" t="n">
        <f aca="false">C5234/Summary!$B$4</f>
        <v>0.007</v>
      </c>
      <c r="E5234" s="15" t="n">
        <v>0.428571428571429</v>
      </c>
      <c r="F5234" s="2" t="s">
        <v>53</v>
      </c>
      <c r="G5234" s="2" t="s">
        <v>53</v>
      </c>
      <c r="H5234" s="2" t="str">
        <f aca="false">IF(AND(E5234&gt;=0.4,E5234&lt;=0.6),"Yes","No")</f>
        <v>Yes</v>
      </c>
      <c r="I5234" s="2" t="str">
        <f aca="false">IF(AND(F5234="No",G5234="No",H5234="Yes"),"Yes","No")</f>
        <v>No</v>
      </c>
      <c r="J5234" s="2"/>
      <c r="K5234" s="2"/>
    </row>
    <row r="5235" customFormat="false" ht="15" hidden="false" customHeight="false" outlineLevel="0" collapsed="false">
      <c r="A5235" s="2" t="s">
        <v>10735</v>
      </c>
      <c r="B5235" s="13" t="n">
        <v>105</v>
      </c>
      <c r="C5235" s="13" t="n">
        <v>105</v>
      </c>
      <c r="D5235" s="14" t="n">
        <f aca="false">C5235/Summary!$B$4</f>
        <v>0.007</v>
      </c>
      <c r="E5235" s="15" t="n">
        <v>0.285714285714286</v>
      </c>
      <c r="F5235" s="2" t="s">
        <v>53</v>
      </c>
      <c r="G5235" s="2" t="s">
        <v>44</v>
      </c>
      <c r="H5235" s="2" t="str">
        <f aca="false">IF(AND(E5235&gt;=0.4,E5235&lt;=0.6),"Yes","No")</f>
        <v>No</v>
      </c>
      <c r="I5235" s="2" t="str">
        <f aca="false">IF(AND(F5235="No",G5235="No",H5235="Yes"),"Yes","No")</f>
        <v>No</v>
      </c>
      <c r="J5235" s="2"/>
      <c r="K5235" s="2"/>
    </row>
    <row r="5236" customFormat="false" ht="15" hidden="false" customHeight="false" outlineLevel="0" collapsed="false">
      <c r="A5236" s="2" t="s">
        <v>10736</v>
      </c>
      <c r="B5236" s="13" t="n">
        <v>105</v>
      </c>
      <c r="C5236" s="13" t="n">
        <v>105</v>
      </c>
      <c r="D5236" s="14" t="n">
        <f aca="false">C5236/Summary!$B$4</f>
        <v>0.007</v>
      </c>
      <c r="E5236" s="15" t="n">
        <v>0.428571428571429</v>
      </c>
      <c r="F5236" s="2" t="s">
        <v>53</v>
      </c>
      <c r="G5236" s="2" t="s">
        <v>44</v>
      </c>
      <c r="H5236" s="2" t="str">
        <f aca="false">IF(AND(E5236&gt;=0.4,E5236&lt;=0.6),"Yes","No")</f>
        <v>Yes</v>
      </c>
      <c r="I5236" s="2" t="str">
        <f aca="false">IF(AND(F5236="No",G5236="No",H5236="Yes"),"Yes","No")</f>
        <v>No</v>
      </c>
      <c r="J5236" s="2"/>
      <c r="K5236" s="2"/>
    </row>
    <row r="5237" customFormat="false" ht="15" hidden="false" customHeight="false" outlineLevel="0" collapsed="false">
      <c r="A5237" s="2" t="s">
        <v>10737</v>
      </c>
      <c r="B5237" s="13" t="n">
        <v>105</v>
      </c>
      <c r="C5237" s="13" t="n">
        <v>105</v>
      </c>
      <c r="D5237" s="14" t="n">
        <f aca="false">C5237/Summary!$B$4</f>
        <v>0.007</v>
      </c>
      <c r="E5237" s="15" t="n">
        <v>0.571428571428571</v>
      </c>
      <c r="F5237" s="2" t="s">
        <v>53</v>
      </c>
      <c r="G5237" s="2" t="s">
        <v>44</v>
      </c>
      <c r="H5237" s="2" t="str">
        <f aca="false">IF(AND(E5237&gt;=0.4,E5237&lt;=0.6),"Yes","No")</f>
        <v>Yes</v>
      </c>
      <c r="I5237" s="2" t="str">
        <f aca="false">IF(AND(F5237="No",G5237="No",H5237="Yes"),"Yes","No")</f>
        <v>No</v>
      </c>
      <c r="J5237" s="2"/>
      <c r="K5237" s="2"/>
    </row>
    <row r="5238" customFormat="false" ht="15" hidden="false" customHeight="false" outlineLevel="0" collapsed="false">
      <c r="A5238" s="2" t="s">
        <v>10738</v>
      </c>
      <c r="B5238" s="13" t="n">
        <v>105</v>
      </c>
      <c r="C5238" s="13" t="n">
        <v>105</v>
      </c>
      <c r="D5238" s="14" t="n">
        <f aca="false">C5238/Summary!$B$4</f>
        <v>0.007</v>
      </c>
      <c r="E5238" s="15" t="n">
        <v>0.428571428571429</v>
      </c>
      <c r="F5238" s="2" t="s">
        <v>53</v>
      </c>
      <c r="G5238" s="2" t="s">
        <v>44</v>
      </c>
      <c r="H5238" s="2" t="str">
        <f aca="false">IF(AND(E5238&gt;=0.4,E5238&lt;=0.6),"Yes","No")</f>
        <v>Yes</v>
      </c>
      <c r="I5238" s="2" t="str">
        <f aca="false">IF(AND(F5238="No",G5238="No",H5238="Yes"),"Yes","No")</f>
        <v>No</v>
      </c>
      <c r="J5238" s="2"/>
      <c r="K5238" s="2"/>
    </row>
    <row r="5239" customFormat="false" ht="15" hidden="false" customHeight="false" outlineLevel="0" collapsed="false">
      <c r="A5239" s="2" t="s">
        <v>10739</v>
      </c>
      <c r="B5239" s="13" t="n">
        <v>105</v>
      </c>
      <c r="C5239" s="13" t="n">
        <v>105</v>
      </c>
      <c r="D5239" s="14" t="n">
        <f aca="false">C5239/Summary!$B$4</f>
        <v>0.007</v>
      </c>
      <c r="E5239" s="15" t="n">
        <v>0.571428571428571</v>
      </c>
      <c r="F5239" s="2" t="s">
        <v>53</v>
      </c>
      <c r="G5239" s="2" t="s">
        <v>44</v>
      </c>
      <c r="H5239" s="2" t="str">
        <f aca="false">IF(AND(E5239&gt;=0.4,E5239&lt;=0.6),"Yes","No")</f>
        <v>Yes</v>
      </c>
      <c r="I5239" s="2" t="str">
        <f aca="false">IF(AND(F5239="No",G5239="No",H5239="Yes"),"Yes","No")</f>
        <v>No</v>
      </c>
      <c r="J5239" s="2"/>
      <c r="K5239" s="2"/>
    </row>
    <row r="5240" customFormat="false" ht="15" hidden="false" customHeight="false" outlineLevel="0" collapsed="false">
      <c r="A5240" s="2" t="s">
        <v>10740</v>
      </c>
      <c r="B5240" s="13" t="n">
        <v>105</v>
      </c>
      <c r="C5240" s="13" t="n">
        <v>105</v>
      </c>
      <c r="D5240" s="14" t="n">
        <f aca="false">C5240/Summary!$B$4</f>
        <v>0.007</v>
      </c>
      <c r="E5240" s="15" t="n">
        <v>0.571428571428571</v>
      </c>
      <c r="F5240" s="2" t="s">
        <v>53</v>
      </c>
      <c r="G5240" s="2" t="s">
        <v>44</v>
      </c>
      <c r="H5240" s="2" t="str">
        <f aca="false">IF(AND(E5240&gt;=0.4,E5240&lt;=0.6),"Yes","No")</f>
        <v>Yes</v>
      </c>
      <c r="I5240" s="2" t="str">
        <f aca="false">IF(AND(F5240="No",G5240="No",H5240="Yes"),"Yes","No")</f>
        <v>No</v>
      </c>
      <c r="J5240" s="2"/>
      <c r="K5240" s="2"/>
    </row>
    <row r="5241" customFormat="false" ht="15" hidden="false" customHeight="false" outlineLevel="0" collapsed="false">
      <c r="A5241" s="2" t="s">
        <v>10741</v>
      </c>
      <c r="B5241" s="13" t="n">
        <v>105</v>
      </c>
      <c r="C5241" s="13" t="n">
        <v>105</v>
      </c>
      <c r="D5241" s="14" t="n">
        <f aca="false">C5241/Summary!$B$4</f>
        <v>0.007</v>
      </c>
      <c r="E5241" s="15" t="n">
        <v>0.571428571428571</v>
      </c>
      <c r="F5241" s="2" t="s">
        <v>53</v>
      </c>
      <c r="G5241" s="2" t="s">
        <v>53</v>
      </c>
      <c r="H5241" s="2" t="str">
        <f aca="false">IF(AND(E5241&gt;=0.4,E5241&lt;=0.6),"Yes","No")</f>
        <v>Yes</v>
      </c>
      <c r="I5241" s="2" t="str">
        <f aca="false">IF(AND(F5241="No",G5241="No",H5241="Yes"),"Yes","No")</f>
        <v>No</v>
      </c>
      <c r="J5241" s="2"/>
      <c r="K5241" s="2"/>
    </row>
    <row r="5242" customFormat="false" ht="15" hidden="false" customHeight="false" outlineLevel="0" collapsed="false">
      <c r="A5242" s="2" t="s">
        <v>10742</v>
      </c>
      <c r="B5242" s="13" t="n">
        <v>105</v>
      </c>
      <c r="C5242" s="13" t="n">
        <v>105</v>
      </c>
      <c r="D5242" s="14" t="n">
        <f aca="false">C5242/Summary!$B$4</f>
        <v>0.007</v>
      </c>
      <c r="E5242" s="15" t="n">
        <v>0.714285714285714</v>
      </c>
      <c r="F5242" s="2" t="s">
        <v>53</v>
      </c>
      <c r="G5242" s="2" t="s">
        <v>44</v>
      </c>
      <c r="H5242" s="2" t="str">
        <f aca="false">IF(AND(E5242&gt;=0.4,E5242&lt;=0.6),"Yes","No")</f>
        <v>No</v>
      </c>
      <c r="I5242" s="2" t="str">
        <f aca="false">IF(AND(F5242="No",G5242="No",H5242="Yes"),"Yes","No")</f>
        <v>No</v>
      </c>
      <c r="J5242" s="2"/>
      <c r="K5242" s="2"/>
    </row>
    <row r="5243" customFormat="false" ht="15" hidden="false" customHeight="false" outlineLevel="0" collapsed="false">
      <c r="A5243" s="2" t="s">
        <v>10743</v>
      </c>
      <c r="B5243" s="13" t="n">
        <v>105</v>
      </c>
      <c r="C5243" s="13" t="n">
        <v>104</v>
      </c>
      <c r="D5243" s="14" t="n">
        <f aca="false">C5243/Summary!$B$4</f>
        <v>0.00693333333333333</v>
      </c>
      <c r="E5243" s="15" t="n">
        <v>0.428571428571429</v>
      </c>
      <c r="F5243" s="2" t="s">
        <v>53</v>
      </c>
      <c r="G5243" s="2" t="s">
        <v>44</v>
      </c>
      <c r="H5243" s="2" t="str">
        <f aca="false">IF(AND(E5243&gt;=0.4,E5243&lt;=0.6),"Yes","No")</f>
        <v>Yes</v>
      </c>
      <c r="I5243" s="2" t="str">
        <f aca="false">IF(AND(F5243="No",G5243="No",H5243="Yes"),"Yes","No")</f>
        <v>No</v>
      </c>
      <c r="J5243" s="2"/>
      <c r="K5243" s="2"/>
    </row>
    <row r="5244" customFormat="false" ht="15" hidden="false" customHeight="false" outlineLevel="0" collapsed="false">
      <c r="A5244" s="2" t="s">
        <v>10744</v>
      </c>
      <c r="B5244" s="13" t="n">
        <v>105</v>
      </c>
      <c r="C5244" s="13" t="n">
        <v>105</v>
      </c>
      <c r="D5244" s="14" t="n">
        <f aca="false">C5244/Summary!$B$4</f>
        <v>0.007</v>
      </c>
      <c r="E5244" s="15" t="n">
        <v>0.571428571428571</v>
      </c>
      <c r="F5244" s="2" t="s">
        <v>53</v>
      </c>
      <c r="G5244" s="2" t="s">
        <v>44</v>
      </c>
      <c r="H5244" s="2" t="str">
        <f aca="false">IF(AND(E5244&gt;=0.4,E5244&lt;=0.6),"Yes","No")</f>
        <v>Yes</v>
      </c>
      <c r="I5244" s="2" t="str">
        <f aca="false">IF(AND(F5244="No",G5244="No",H5244="Yes"),"Yes","No")</f>
        <v>No</v>
      </c>
      <c r="J5244" s="2"/>
      <c r="K5244" s="2"/>
    </row>
    <row r="5245" customFormat="false" ht="15" hidden="false" customHeight="false" outlineLevel="0" collapsed="false">
      <c r="A5245" s="2" t="s">
        <v>10745</v>
      </c>
      <c r="B5245" s="13" t="n">
        <v>105</v>
      </c>
      <c r="C5245" s="13" t="n">
        <v>105</v>
      </c>
      <c r="D5245" s="14" t="n">
        <f aca="false">C5245/Summary!$B$4</f>
        <v>0.007</v>
      </c>
      <c r="E5245" s="15" t="n">
        <v>0</v>
      </c>
      <c r="F5245" s="2" t="s">
        <v>53</v>
      </c>
      <c r="G5245" s="2" t="s">
        <v>44</v>
      </c>
      <c r="H5245" s="2" t="str">
        <f aca="false">IF(AND(E5245&gt;=0.4,E5245&lt;=0.6),"Yes","No")</f>
        <v>No</v>
      </c>
      <c r="I5245" s="2" t="str">
        <f aca="false">IF(AND(F5245="No",G5245="No",H5245="Yes"),"Yes","No")</f>
        <v>No</v>
      </c>
      <c r="J5245" s="2"/>
      <c r="K5245" s="2"/>
    </row>
    <row r="5246" customFormat="false" ht="15" hidden="false" customHeight="false" outlineLevel="0" collapsed="false">
      <c r="A5246" s="2" t="s">
        <v>10746</v>
      </c>
      <c r="B5246" s="13" t="n">
        <v>105</v>
      </c>
      <c r="C5246" s="13" t="n">
        <v>105</v>
      </c>
      <c r="D5246" s="14" t="n">
        <f aca="false">C5246/Summary!$B$4</f>
        <v>0.007</v>
      </c>
      <c r="E5246" s="15" t="n">
        <v>0.142857142857143</v>
      </c>
      <c r="F5246" s="2" t="s">
        <v>53</v>
      </c>
      <c r="G5246" s="2" t="s">
        <v>44</v>
      </c>
      <c r="H5246" s="2" t="str">
        <f aca="false">IF(AND(E5246&gt;=0.4,E5246&lt;=0.6),"Yes","No")</f>
        <v>No</v>
      </c>
      <c r="I5246" s="2" t="str">
        <f aca="false">IF(AND(F5246="No",G5246="No",H5246="Yes"),"Yes","No")</f>
        <v>No</v>
      </c>
      <c r="J5246" s="2"/>
      <c r="K5246" s="2"/>
    </row>
    <row r="5247" customFormat="false" ht="15" hidden="false" customHeight="false" outlineLevel="0" collapsed="false">
      <c r="A5247" s="2" t="s">
        <v>10747</v>
      </c>
      <c r="B5247" s="13" t="n">
        <v>105</v>
      </c>
      <c r="C5247" s="13" t="n">
        <v>105</v>
      </c>
      <c r="D5247" s="14" t="n">
        <f aca="false">C5247/Summary!$B$4</f>
        <v>0.007</v>
      </c>
      <c r="E5247" s="15" t="n">
        <v>0.428571428571429</v>
      </c>
      <c r="F5247" s="2" t="s">
        <v>53</v>
      </c>
      <c r="G5247" s="2" t="s">
        <v>53</v>
      </c>
      <c r="H5247" s="2" t="str">
        <f aca="false">IF(AND(E5247&gt;=0.4,E5247&lt;=0.6),"Yes","No")</f>
        <v>Yes</v>
      </c>
      <c r="I5247" s="2" t="str">
        <f aca="false">IF(AND(F5247="No",G5247="No",H5247="Yes"),"Yes","No")</f>
        <v>No</v>
      </c>
      <c r="J5247" s="2"/>
      <c r="K5247" s="2"/>
    </row>
    <row r="5248" customFormat="false" ht="15" hidden="false" customHeight="false" outlineLevel="0" collapsed="false">
      <c r="A5248" s="2" t="s">
        <v>10748</v>
      </c>
      <c r="B5248" s="13" t="n">
        <v>105</v>
      </c>
      <c r="C5248" s="13" t="n">
        <v>105</v>
      </c>
      <c r="D5248" s="14" t="n">
        <f aca="false">C5248/Summary!$B$4</f>
        <v>0.007</v>
      </c>
      <c r="E5248" s="15" t="n">
        <v>0.571428571428571</v>
      </c>
      <c r="F5248" s="2" t="s">
        <v>53</v>
      </c>
      <c r="G5248" s="2" t="s">
        <v>44</v>
      </c>
      <c r="H5248" s="2" t="str">
        <f aca="false">IF(AND(E5248&gt;=0.4,E5248&lt;=0.6),"Yes","No")</f>
        <v>Yes</v>
      </c>
      <c r="I5248" s="2" t="str">
        <f aca="false">IF(AND(F5248="No",G5248="No",H5248="Yes"),"Yes","No")</f>
        <v>No</v>
      </c>
      <c r="J5248" s="2"/>
      <c r="K5248" s="2"/>
    </row>
    <row r="5249" customFormat="false" ht="15" hidden="false" customHeight="false" outlineLevel="0" collapsed="false">
      <c r="A5249" s="2" t="s">
        <v>10749</v>
      </c>
      <c r="B5249" s="13" t="n">
        <v>105</v>
      </c>
      <c r="C5249" s="13" t="n">
        <v>105</v>
      </c>
      <c r="D5249" s="14" t="n">
        <f aca="false">C5249/Summary!$B$4</f>
        <v>0.007</v>
      </c>
      <c r="E5249" s="15" t="n">
        <v>0.428571428571429</v>
      </c>
      <c r="F5249" s="2" t="s">
        <v>53</v>
      </c>
      <c r="G5249" s="2" t="s">
        <v>44</v>
      </c>
      <c r="H5249" s="2" t="str">
        <f aca="false">IF(AND(E5249&gt;=0.4,E5249&lt;=0.6),"Yes","No")</f>
        <v>Yes</v>
      </c>
      <c r="I5249" s="2" t="str">
        <f aca="false">IF(AND(F5249="No",G5249="No",H5249="Yes"),"Yes","No")</f>
        <v>No</v>
      </c>
      <c r="J5249" s="2"/>
      <c r="K5249" s="2"/>
    </row>
    <row r="5250" customFormat="false" ht="15" hidden="false" customHeight="false" outlineLevel="0" collapsed="false">
      <c r="A5250" s="2" t="s">
        <v>10750</v>
      </c>
      <c r="B5250" s="13" t="n">
        <v>105</v>
      </c>
      <c r="C5250" s="13" t="n">
        <v>105</v>
      </c>
      <c r="D5250" s="14" t="n">
        <f aca="false">C5250/Summary!$B$4</f>
        <v>0.007</v>
      </c>
      <c r="E5250" s="15" t="n">
        <v>0.285714285714286</v>
      </c>
      <c r="F5250" s="2" t="s">
        <v>53</v>
      </c>
      <c r="G5250" s="2" t="s">
        <v>44</v>
      </c>
      <c r="H5250" s="2" t="str">
        <f aca="false">IF(AND(E5250&gt;=0.4,E5250&lt;=0.6),"Yes","No")</f>
        <v>No</v>
      </c>
      <c r="I5250" s="2" t="str">
        <f aca="false">IF(AND(F5250="No",G5250="No",H5250="Yes"),"Yes","No")</f>
        <v>No</v>
      </c>
      <c r="J5250" s="2"/>
      <c r="K5250" s="2"/>
    </row>
    <row r="5251" customFormat="false" ht="15" hidden="false" customHeight="false" outlineLevel="0" collapsed="false">
      <c r="A5251" s="2" t="s">
        <v>10751</v>
      </c>
      <c r="B5251" s="13" t="n">
        <v>105</v>
      </c>
      <c r="C5251" s="13" t="n">
        <v>105</v>
      </c>
      <c r="D5251" s="14" t="n">
        <f aca="false">C5251/Summary!$B$4</f>
        <v>0.007</v>
      </c>
      <c r="E5251" s="15" t="n">
        <v>0.142857142857143</v>
      </c>
      <c r="F5251" s="2" t="s">
        <v>53</v>
      </c>
      <c r="G5251" s="2" t="s">
        <v>44</v>
      </c>
      <c r="H5251" s="2" t="str">
        <f aca="false">IF(AND(E5251&gt;=0.4,E5251&lt;=0.6),"Yes","No")</f>
        <v>No</v>
      </c>
      <c r="I5251" s="2" t="str">
        <f aca="false">IF(AND(F5251="No",G5251="No",H5251="Yes"),"Yes","No")</f>
        <v>No</v>
      </c>
      <c r="J5251" s="2"/>
      <c r="K5251" s="2"/>
    </row>
    <row r="5252" customFormat="false" ht="15" hidden="false" customHeight="false" outlineLevel="0" collapsed="false">
      <c r="A5252" s="2" t="s">
        <v>10752</v>
      </c>
      <c r="B5252" s="13" t="n">
        <v>105</v>
      </c>
      <c r="C5252" s="13" t="n">
        <v>105</v>
      </c>
      <c r="D5252" s="14" t="n">
        <f aca="false">C5252/Summary!$B$4</f>
        <v>0.007</v>
      </c>
      <c r="E5252" s="15" t="n">
        <v>0.428571428571429</v>
      </c>
      <c r="F5252" s="2" t="s">
        <v>53</v>
      </c>
      <c r="G5252" s="2" t="s">
        <v>44</v>
      </c>
      <c r="H5252" s="2" t="str">
        <f aca="false">IF(AND(E5252&gt;=0.4,E5252&lt;=0.6),"Yes","No")</f>
        <v>Yes</v>
      </c>
      <c r="I5252" s="2" t="str">
        <f aca="false">IF(AND(F5252="No",G5252="No",H5252="Yes"),"Yes","No")</f>
        <v>No</v>
      </c>
      <c r="J5252" s="2"/>
      <c r="K5252" s="2"/>
    </row>
    <row r="5253" customFormat="false" ht="15" hidden="false" customHeight="false" outlineLevel="0" collapsed="false">
      <c r="A5253" s="2" t="s">
        <v>10753</v>
      </c>
      <c r="B5253" s="13" t="n">
        <v>105</v>
      </c>
      <c r="C5253" s="13" t="n">
        <v>104</v>
      </c>
      <c r="D5253" s="14" t="n">
        <f aca="false">C5253/Summary!$B$4</f>
        <v>0.00693333333333333</v>
      </c>
      <c r="E5253" s="15" t="n">
        <v>0.285714285714286</v>
      </c>
      <c r="F5253" s="2" t="s">
        <v>53</v>
      </c>
      <c r="G5253" s="2" t="s">
        <v>44</v>
      </c>
      <c r="H5253" s="2" t="str">
        <f aca="false">IF(AND(E5253&gt;=0.4,E5253&lt;=0.6),"Yes","No")</f>
        <v>No</v>
      </c>
      <c r="I5253" s="2" t="str">
        <f aca="false">IF(AND(F5253="No",G5253="No",H5253="Yes"),"Yes","No")</f>
        <v>No</v>
      </c>
      <c r="J5253" s="2"/>
      <c r="K5253" s="2"/>
    </row>
    <row r="5254" customFormat="false" ht="15" hidden="false" customHeight="false" outlineLevel="0" collapsed="false">
      <c r="A5254" s="2" t="s">
        <v>10754</v>
      </c>
      <c r="B5254" s="13" t="n">
        <v>105</v>
      </c>
      <c r="C5254" s="13" t="n">
        <v>104</v>
      </c>
      <c r="D5254" s="14" t="n">
        <f aca="false">C5254/Summary!$B$4</f>
        <v>0.00693333333333333</v>
      </c>
      <c r="E5254" s="15" t="n">
        <v>0.428571428571429</v>
      </c>
      <c r="F5254" s="2" t="s">
        <v>53</v>
      </c>
      <c r="G5254" s="2" t="s">
        <v>53</v>
      </c>
      <c r="H5254" s="2" t="str">
        <f aca="false">IF(AND(E5254&gt;=0.4,E5254&lt;=0.6),"Yes","No")</f>
        <v>Yes</v>
      </c>
      <c r="I5254" s="2" t="str">
        <f aca="false">IF(AND(F5254="No",G5254="No",H5254="Yes"),"Yes","No")</f>
        <v>No</v>
      </c>
      <c r="J5254" s="2"/>
      <c r="K5254" s="2"/>
    </row>
    <row r="5255" customFormat="false" ht="15" hidden="false" customHeight="false" outlineLevel="0" collapsed="false">
      <c r="A5255" s="2" t="s">
        <v>10755</v>
      </c>
      <c r="B5255" s="13" t="n">
        <v>105</v>
      </c>
      <c r="C5255" s="13" t="n">
        <v>105</v>
      </c>
      <c r="D5255" s="14" t="n">
        <f aca="false">C5255/Summary!$B$4</f>
        <v>0.007</v>
      </c>
      <c r="E5255" s="15" t="n">
        <v>0.142857142857143</v>
      </c>
      <c r="F5255" s="2" t="s">
        <v>53</v>
      </c>
      <c r="G5255" s="2" t="s">
        <v>53</v>
      </c>
      <c r="H5255" s="2" t="str">
        <f aca="false">IF(AND(E5255&gt;=0.4,E5255&lt;=0.6),"Yes","No")</f>
        <v>No</v>
      </c>
      <c r="I5255" s="2" t="str">
        <f aca="false">IF(AND(F5255="No",G5255="No",H5255="Yes"),"Yes","No")</f>
        <v>No</v>
      </c>
      <c r="J5255" s="2"/>
      <c r="K5255" s="2"/>
    </row>
    <row r="5256" customFormat="false" ht="15" hidden="false" customHeight="false" outlineLevel="0" collapsed="false">
      <c r="A5256" s="2" t="s">
        <v>10756</v>
      </c>
      <c r="B5256" s="13" t="n">
        <v>105</v>
      </c>
      <c r="C5256" s="13" t="n">
        <v>105</v>
      </c>
      <c r="D5256" s="14" t="n">
        <f aca="false">C5256/Summary!$B$4</f>
        <v>0.007</v>
      </c>
      <c r="E5256" s="15" t="n">
        <v>0.714285714285714</v>
      </c>
      <c r="F5256" s="2" t="s">
        <v>53</v>
      </c>
      <c r="G5256" s="2" t="s">
        <v>44</v>
      </c>
      <c r="H5256" s="2" t="str">
        <f aca="false">IF(AND(E5256&gt;=0.4,E5256&lt;=0.6),"Yes","No")</f>
        <v>No</v>
      </c>
      <c r="I5256" s="2" t="str">
        <f aca="false">IF(AND(F5256="No",G5256="No",H5256="Yes"),"Yes","No")</f>
        <v>No</v>
      </c>
      <c r="J5256" s="2"/>
      <c r="K5256" s="2"/>
    </row>
    <row r="5257" customFormat="false" ht="15" hidden="false" customHeight="false" outlineLevel="0" collapsed="false">
      <c r="A5257" s="2" t="s">
        <v>10757</v>
      </c>
      <c r="B5257" s="13" t="n">
        <v>105</v>
      </c>
      <c r="C5257" s="13" t="n">
        <v>105</v>
      </c>
      <c r="D5257" s="14" t="n">
        <f aca="false">C5257/Summary!$B$4</f>
        <v>0.007</v>
      </c>
      <c r="E5257" s="15" t="n">
        <v>0.428571428571429</v>
      </c>
      <c r="F5257" s="2" t="s">
        <v>44</v>
      </c>
      <c r="G5257" s="2" t="s">
        <v>53</v>
      </c>
      <c r="H5257" s="2" t="str">
        <f aca="false">IF(AND(E5257&gt;=0.4,E5257&lt;=0.6),"Yes","No")</f>
        <v>Yes</v>
      </c>
      <c r="I5257" s="2" t="str">
        <f aca="false">IF(AND(F5257="No",G5257="No",H5257="Yes"),"Yes","No")</f>
        <v>No</v>
      </c>
      <c r="J5257" s="2"/>
      <c r="K5257" s="2"/>
    </row>
    <row r="5258" customFormat="false" ht="15" hidden="false" customHeight="false" outlineLevel="0" collapsed="false">
      <c r="A5258" s="2" t="s">
        <v>10758</v>
      </c>
      <c r="B5258" s="13" t="n">
        <v>105</v>
      </c>
      <c r="C5258" s="13" t="n">
        <v>105</v>
      </c>
      <c r="D5258" s="14" t="n">
        <f aca="false">C5258/Summary!$B$4</f>
        <v>0.007</v>
      </c>
      <c r="E5258" s="15" t="n">
        <v>0.285714285714286</v>
      </c>
      <c r="F5258" s="2" t="s">
        <v>44</v>
      </c>
      <c r="G5258" s="2" t="s">
        <v>44</v>
      </c>
      <c r="H5258" s="2" t="str">
        <f aca="false">IF(AND(E5258&gt;=0.4,E5258&lt;=0.6),"Yes","No")</f>
        <v>No</v>
      </c>
      <c r="I5258" s="2" t="str">
        <f aca="false">IF(AND(F5258="No",G5258="No",H5258="Yes"),"Yes","No")</f>
        <v>No</v>
      </c>
      <c r="J5258" s="2"/>
      <c r="K5258" s="2"/>
    </row>
    <row r="5259" customFormat="false" ht="15" hidden="false" customHeight="false" outlineLevel="0" collapsed="false">
      <c r="A5259" s="2" t="s">
        <v>10759</v>
      </c>
      <c r="B5259" s="13" t="n">
        <v>105</v>
      </c>
      <c r="C5259" s="13" t="n">
        <v>105</v>
      </c>
      <c r="D5259" s="14" t="n">
        <f aca="false">C5259/Summary!$B$4</f>
        <v>0.007</v>
      </c>
      <c r="E5259" s="15" t="n">
        <v>0.142857142857143</v>
      </c>
      <c r="F5259" s="2" t="s">
        <v>53</v>
      </c>
      <c r="G5259" s="2" t="s">
        <v>44</v>
      </c>
      <c r="H5259" s="2" t="str">
        <f aca="false">IF(AND(E5259&gt;=0.4,E5259&lt;=0.6),"Yes","No")</f>
        <v>No</v>
      </c>
      <c r="I5259" s="2" t="str">
        <f aca="false">IF(AND(F5259="No",G5259="No",H5259="Yes"),"Yes","No")</f>
        <v>No</v>
      </c>
      <c r="J5259" s="2"/>
      <c r="K5259" s="2"/>
    </row>
    <row r="5260" customFormat="false" ht="15" hidden="false" customHeight="false" outlineLevel="0" collapsed="false">
      <c r="A5260" s="2" t="s">
        <v>10760</v>
      </c>
      <c r="B5260" s="13" t="n">
        <v>105</v>
      </c>
      <c r="C5260" s="13" t="n">
        <v>104</v>
      </c>
      <c r="D5260" s="14" t="n">
        <f aca="false">C5260/Summary!$B$4</f>
        <v>0.00693333333333333</v>
      </c>
      <c r="E5260" s="15" t="n">
        <v>0.142857142857143</v>
      </c>
      <c r="F5260" s="2" t="s">
        <v>53</v>
      </c>
      <c r="G5260" s="2" t="s">
        <v>53</v>
      </c>
      <c r="H5260" s="2" t="str">
        <f aca="false">IF(AND(E5260&gt;=0.4,E5260&lt;=0.6),"Yes","No")</f>
        <v>No</v>
      </c>
      <c r="I5260" s="2" t="str">
        <f aca="false">IF(AND(F5260="No",G5260="No",H5260="Yes"),"Yes","No")</f>
        <v>No</v>
      </c>
      <c r="J5260" s="2"/>
      <c r="K5260" s="2"/>
    </row>
    <row r="5261" customFormat="false" ht="15" hidden="false" customHeight="false" outlineLevel="0" collapsed="false">
      <c r="A5261" s="2" t="s">
        <v>10761</v>
      </c>
      <c r="B5261" s="13" t="n">
        <v>105</v>
      </c>
      <c r="C5261" s="13" t="n">
        <v>105</v>
      </c>
      <c r="D5261" s="14" t="n">
        <f aca="false">C5261/Summary!$B$4</f>
        <v>0.007</v>
      </c>
      <c r="E5261" s="15" t="n">
        <v>0.285714285714286</v>
      </c>
      <c r="F5261" s="2" t="s">
        <v>53</v>
      </c>
      <c r="G5261" s="2" t="s">
        <v>53</v>
      </c>
      <c r="H5261" s="2" t="str">
        <f aca="false">IF(AND(E5261&gt;=0.4,E5261&lt;=0.6),"Yes","No")</f>
        <v>No</v>
      </c>
      <c r="I5261" s="2" t="str">
        <f aca="false">IF(AND(F5261="No",G5261="No",H5261="Yes"),"Yes","No")</f>
        <v>No</v>
      </c>
      <c r="J5261" s="2"/>
      <c r="K5261" s="2"/>
    </row>
    <row r="5262" customFormat="false" ht="15" hidden="false" customHeight="false" outlineLevel="0" collapsed="false">
      <c r="A5262" s="2" t="s">
        <v>10762</v>
      </c>
      <c r="B5262" s="13" t="n">
        <v>105</v>
      </c>
      <c r="C5262" s="13" t="n">
        <v>105</v>
      </c>
      <c r="D5262" s="14" t="n">
        <f aca="false">C5262/Summary!$B$4</f>
        <v>0.007</v>
      </c>
      <c r="E5262" s="15" t="n">
        <v>0.571428571428571</v>
      </c>
      <c r="F5262" s="2" t="s">
        <v>53</v>
      </c>
      <c r="G5262" s="2" t="s">
        <v>44</v>
      </c>
      <c r="H5262" s="2" t="str">
        <f aca="false">IF(AND(E5262&gt;=0.4,E5262&lt;=0.6),"Yes","No")</f>
        <v>Yes</v>
      </c>
      <c r="I5262" s="2" t="str">
        <f aca="false">IF(AND(F5262="No",G5262="No",H5262="Yes"),"Yes","No")</f>
        <v>No</v>
      </c>
      <c r="J5262" s="2"/>
      <c r="K5262" s="2"/>
    </row>
    <row r="5263" customFormat="false" ht="15" hidden="false" customHeight="false" outlineLevel="0" collapsed="false">
      <c r="A5263" s="2" t="s">
        <v>10763</v>
      </c>
      <c r="B5263" s="13" t="n">
        <v>105</v>
      </c>
      <c r="C5263" s="13" t="n">
        <v>105</v>
      </c>
      <c r="D5263" s="14" t="n">
        <f aca="false">C5263/Summary!$B$4</f>
        <v>0.007</v>
      </c>
      <c r="E5263" s="15" t="n">
        <v>0.428571428571429</v>
      </c>
      <c r="F5263" s="2" t="s">
        <v>53</v>
      </c>
      <c r="G5263" s="2" t="s">
        <v>44</v>
      </c>
      <c r="H5263" s="2" t="str">
        <f aca="false">IF(AND(E5263&gt;=0.4,E5263&lt;=0.6),"Yes","No")</f>
        <v>Yes</v>
      </c>
      <c r="I5263" s="2" t="str">
        <f aca="false">IF(AND(F5263="No",G5263="No",H5263="Yes"),"Yes","No")</f>
        <v>No</v>
      </c>
      <c r="J5263" s="2"/>
      <c r="K5263" s="2"/>
    </row>
    <row r="5264" customFormat="false" ht="15" hidden="false" customHeight="false" outlineLevel="0" collapsed="false">
      <c r="A5264" s="2" t="s">
        <v>10764</v>
      </c>
      <c r="B5264" s="13" t="n">
        <v>105</v>
      </c>
      <c r="C5264" s="13" t="n">
        <v>104</v>
      </c>
      <c r="D5264" s="14" t="n">
        <f aca="false">C5264/Summary!$B$4</f>
        <v>0.00693333333333333</v>
      </c>
      <c r="E5264" s="15" t="n">
        <v>0.857142857142857</v>
      </c>
      <c r="F5264" s="2" t="s">
        <v>53</v>
      </c>
      <c r="G5264" s="2" t="s">
        <v>44</v>
      </c>
      <c r="H5264" s="2" t="str">
        <f aca="false">IF(AND(E5264&gt;=0.4,E5264&lt;=0.6),"Yes","No")</f>
        <v>No</v>
      </c>
      <c r="I5264" s="2" t="str">
        <f aca="false">IF(AND(F5264="No",G5264="No",H5264="Yes"),"Yes","No")</f>
        <v>No</v>
      </c>
      <c r="J5264" s="2"/>
      <c r="K5264" s="2"/>
    </row>
    <row r="5265" customFormat="false" ht="15" hidden="false" customHeight="false" outlineLevel="0" collapsed="false">
      <c r="A5265" s="2" t="s">
        <v>10765</v>
      </c>
      <c r="B5265" s="13" t="n">
        <v>105</v>
      </c>
      <c r="C5265" s="13" t="n">
        <v>105</v>
      </c>
      <c r="D5265" s="14" t="n">
        <f aca="false">C5265/Summary!$B$4</f>
        <v>0.007</v>
      </c>
      <c r="E5265" s="15" t="n">
        <v>0.857142857142857</v>
      </c>
      <c r="F5265" s="2" t="s">
        <v>53</v>
      </c>
      <c r="G5265" s="2" t="s">
        <v>44</v>
      </c>
      <c r="H5265" s="2" t="str">
        <f aca="false">IF(AND(E5265&gt;=0.4,E5265&lt;=0.6),"Yes","No")</f>
        <v>No</v>
      </c>
      <c r="I5265" s="2" t="str">
        <f aca="false">IF(AND(F5265="No",G5265="No",H5265="Yes"),"Yes","No")</f>
        <v>No</v>
      </c>
      <c r="J5265" s="2"/>
      <c r="K5265" s="2"/>
    </row>
    <row r="5266" customFormat="false" ht="15" hidden="false" customHeight="false" outlineLevel="0" collapsed="false">
      <c r="A5266" s="2" t="s">
        <v>10766</v>
      </c>
      <c r="B5266" s="13" t="n">
        <v>105</v>
      </c>
      <c r="C5266" s="13" t="n">
        <v>105</v>
      </c>
      <c r="D5266" s="14" t="n">
        <f aca="false">C5266/Summary!$B$4</f>
        <v>0.007</v>
      </c>
      <c r="E5266" s="15" t="n">
        <v>0.714285714285714</v>
      </c>
      <c r="F5266" s="2" t="s">
        <v>53</v>
      </c>
      <c r="G5266" s="2" t="s">
        <v>44</v>
      </c>
      <c r="H5266" s="2" t="str">
        <f aca="false">IF(AND(E5266&gt;=0.4,E5266&lt;=0.6),"Yes","No")</f>
        <v>No</v>
      </c>
      <c r="I5266" s="2" t="str">
        <f aca="false">IF(AND(F5266="No",G5266="No",H5266="Yes"),"Yes","No")</f>
        <v>No</v>
      </c>
      <c r="J5266" s="2"/>
      <c r="K5266" s="2"/>
    </row>
    <row r="5267" customFormat="false" ht="15" hidden="false" customHeight="false" outlineLevel="0" collapsed="false">
      <c r="A5267" s="2" t="s">
        <v>10767</v>
      </c>
      <c r="B5267" s="13" t="n">
        <v>105</v>
      </c>
      <c r="C5267" s="13" t="n">
        <v>104</v>
      </c>
      <c r="D5267" s="14" t="n">
        <f aca="false">C5267/Summary!$B$4</f>
        <v>0.00693333333333333</v>
      </c>
      <c r="E5267" s="15" t="n">
        <v>0.571428571428571</v>
      </c>
      <c r="F5267" s="2" t="s">
        <v>53</v>
      </c>
      <c r="G5267" s="2" t="s">
        <v>53</v>
      </c>
      <c r="H5267" s="2" t="str">
        <f aca="false">IF(AND(E5267&gt;=0.4,E5267&lt;=0.6),"Yes","No")</f>
        <v>Yes</v>
      </c>
      <c r="I5267" s="2" t="str">
        <f aca="false">IF(AND(F5267="No",G5267="No",H5267="Yes"),"Yes","No")</f>
        <v>No</v>
      </c>
      <c r="J5267" s="2"/>
      <c r="K5267" s="2"/>
    </row>
    <row r="5268" customFormat="false" ht="15" hidden="false" customHeight="false" outlineLevel="0" collapsed="false">
      <c r="A5268" s="2" t="s">
        <v>10768</v>
      </c>
      <c r="B5268" s="13" t="n">
        <v>105</v>
      </c>
      <c r="C5268" s="13" t="n">
        <v>104</v>
      </c>
      <c r="D5268" s="14" t="n">
        <f aca="false">C5268/Summary!$B$4</f>
        <v>0.00693333333333333</v>
      </c>
      <c r="E5268" s="15" t="n">
        <v>0.857142857142857</v>
      </c>
      <c r="F5268" s="2" t="s">
        <v>53</v>
      </c>
      <c r="G5268" s="2" t="s">
        <v>44</v>
      </c>
      <c r="H5268" s="2" t="str">
        <f aca="false">IF(AND(E5268&gt;=0.4,E5268&lt;=0.6),"Yes","No")</f>
        <v>No</v>
      </c>
      <c r="I5268" s="2" t="str">
        <f aca="false">IF(AND(F5268="No",G5268="No",H5268="Yes"),"Yes","No")</f>
        <v>No</v>
      </c>
      <c r="J5268" s="2"/>
      <c r="K5268" s="2"/>
    </row>
    <row r="5269" customFormat="false" ht="15" hidden="false" customHeight="false" outlineLevel="0" collapsed="false">
      <c r="A5269" s="2" t="s">
        <v>10769</v>
      </c>
      <c r="B5269" s="13" t="n">
        <v>105</v>
      </c>
      <c r="C5269" s="13" t="n">
        <v>105</v>
      </c>
      <c r="D5269" s="14" t="n">
        <f aca="false">C5269/Summary!$B$4</f>
        <v>0.007</v>
      </c>
      <c r="E5269" s="15" t="n">
        <v>0.714285714285714</v>
      </c>
      <c r="F5269" s="2" t="s">
        <v>53</v>
      </c>
      <c r="G5269" s="2" t="s">
        <v>44</v>
      </c>
      <c r="H5269" s="2" t="str">
        <f aca="false">IF(AND(E5269&gt;=0.4,E5269&lt;=0.6),"Yes","No")</f>
        <v>No</v>
      </c>
      <c r="I5269" s="2" t="str">
        <f aca="false">IF(AND(F5269="No",G5269="No",H5269="Yes"),"Yes","No")</f>
        <v>No</v>
      </c>
      <c r="J5269" s="2"/>
      <c r="K5269" s="2"/>
    </row>
    <row r="5270" customFormat="false" ht="15" hidden="false" customHeight="false" outlineLevel="0" collapsed="false">
      <c r="A5270" s="2" t="s">
        <v>10770</v>
      </c>
      <c r="B5270" s="13" t="n">
        <v>105</v>
      </c>
      <c r="C5270" s="13" t="n">
        <v>105</v>
      </c>
      <c r="D5270" s="14" t="n">
        <f aca="false">C5270/Summary!$B$4</f>
        <v>0.007</v>
      </c>
      <c r="E5270" s="15" t="n">
        <v>0.571428571428571</v>
      </c>
      <c r="F5270" s="2" t="s">
        <v>53</v>
      </c>
      <c r="G5270" s="2" t="s">
        <v>44</v>
      </c>
      <c r="H5270" s="2" t="str">
        <f aca="false">IF(AND(E5270&gt;=0.4,E5270&lt;=0.6),"Yes","No")</f>
        <v>Yes</v>
      </c>
      <c r="I5270" s="2" t="str">
        <f aca="false">IF(AND(F5270="No",G5270="No",H5270="Yes"),"Yes","No")</f>
        <v>No</v>
      </c>
      <c r="J5270" s="2"/>
      <c r="K5270" s="2"/>
    </row>
    <row r="5271" customFormat="false" ht="15" hidden="false" customHeight="false" outlineLevel="0" collapsed="false">
      <c r="A5271" s="2" t="s">
        <v>10771</v>
      </c>
      <c r="B5271" s="13" t="n">
        <v>105</v>
      </c>
      <c r="C5271" s="13" t="n">
        <v>104</v>
      </c>
      <c r="D5271" s="14" t="n">
        <f aca="false">C5271/Summary!$B$4</f>
        <v>0.00693333333333333</v>
      </c>
      <c r="E5271" s="15" t="n">
        <v>0.428571428571429</v>
      </c>
      <c r="F5271" s="2" t="s">
        <v>53</v>
      </c>
      <c r="G5271" s="2" t="s">
        <v>53</v>
      </c>
      <c r="H5271" s="2" t="str">
        <f aca="false">IF(AND(E5271&gt;=0.4,E5271&lt;=0.6),"Yes","No")</f>
        <v>Yes</v>
      </c>
      <c r="I5271" s="2" t="str">
        <f aca="false">IF(AND(F5271="No",G5271="No",H5271="Yes"),"Yes","No")</f>
        <v>No</v>
      </c>
      <c r="J5271" s="2"/>
      <c r="K5271" s="2"/>
    </row>
    <row r="5272" customFormat="false" ht="15" hidden="false" customHeight="false" outlineLevel="0" collapsed="false">
      <c r="A5272" s="2" t="s">
        <v>10772</v>
      </c>
      <c r="B5272" s="13" t="n">
        <v>105</v>
      </c>
      <c r="C5272" s="13" t="n">
        <v>105</v>
      </c>
      <c r="D5272" s="14" t="n">
        <f aca="false">C5272/Summary!$B$4</f>
        <v>0.007</v>
      </c>
      <c r="E5272" s="15" t="n">
        <v>0.714285714285714</v>
      </c>
      <c r="F5272" s="2" t="s">
        <v>44</v>
      </c>
      <c r="G5272" s="2" t="s">
        <v>44</v>
      </c>
      <c r="H5272" s="2" t="str">
        <f aca="false">IF(AND(E5272&gt;=0.4,E5272&lt;=0.6),"Yes","No")</f>
        <v>No</v>
      </c>
      <c r="I5272" s="2" t="str">
        <f aca="false">IF(AND(F5272="No",G5272="No",H5272="Yes"),"Yes","No")</f>
        <v>No</v>
      </c>
      <c r="J5272" s="2"/>
      <c r="K5272" s="2"/>
    </row>
    <row r="5273" customFormat="false" ht="15" hidden="false" customHeight="false" outlineLevel="0" collapsed="false">
      <c r="A5273" s="2" t="s">
        <v>10773</v>
      </c>
      <c r="B5273" s="13" t="n">
        <v>105</v>
      </c>
      <c r="C5273" s="13" t="n">
        <v>104</v>
      </c>
      <c r="D5273" s="14" t="n">
        <f aca="false">C5273/Summary!$B$4</f>
        <v>0.00693333333333333</v>
      </c>
      <c r="E5273" s="15" t="n">
        <v>0.428571428571429</v>
      </c>
      <c r="F5273" s="2" t="s">
        <v>53</v>
      </c>
      <c r="G5273" s="2" t="s">
        <v>53</v>
      </c>
      <c r="H5273" s="2" t="str">
        <f aca="false">IF(AND(E5273&gt;=0.4,E5273&lt;=0.6),"Yes","No")</f>
        <v>Yes</v>
      </c>
      <c r="I5273" s="2" t="str">
        <f aca="false">IF(AND(F5273="No",G5273="No",H5273="Yes"),"Yes","No")</f>
        <v>No</v>
      </c>
      <c r="J5273" s="2"/>
      <c r="K5273" s="2"/>
    </row>
    <row r="5274" customFormat="false" ht="15" hidden="false" customHeight="false" outlineLevel="0" collapsed="false">
      <c r="A5274" s="2" t="s">
        <v>10774</v>
      </c>
      <c r="B5274" s="13" t="n">
        <v>105</v>
      </c>
      <c r="C5274" s="13" t="n">
        <v>102</v>
      </c>
      <c r="D5274" s="14" t="n">
        <f aca="false">C5274/Summary!$B$4</f>
        <v>0.0068</v>
      </c>
      <c r="E5274" s="15" t="n">
        <v>0.142857142857143</v>
      </c>
      <c r="F5274" s="2" t="s">
        <v>53</v>
      </c>
      <c r="G5274" s="2" t="s">
        <v>53</v>
      </c>
      <c r="H5274" s="2" t="str">
        <f aca="false">IF(AND(E5274&gt;=0.4,E5274&lt;=0.6),"Yes","No")</f>
        <v>No</v>
      </c>
      <c r="I5274" s="2" t="str">
        <f aca="false">IF(AND(F5274="No",G5274="No",H5274="Yes"),"Yes","No")</f>
        <v>No</v>
      </c>
      <c r="J5274" s="2"/>
      <c r="K5274" s="2"/>
    </row>
    <row r="5275" customFormat="false" ht="15" hidden="false" customHeight="false" outlineLevel="0" collapsed="false">
      <c r="A5275" s="2" t="s">
        <v>10775</v>
      </c>
      <c r="B5275" s="13" t="n">
        <v>105</v>
      </c>
      <c r="C5275" s="13" t="n">
        <v>104</v>
      </c>
      <c r="D5275" s="14" t="n">
        <f aca="false">C5275/Summary!$B$4</f>
        <v>0.00693333333333333</v>
      </c>
      <c r="E5275" s="15" t="n">
        <v>0.285714285714286</v>
      </c>
      <c r="F5275" s="2" t="s">
        <v>53</v>
      </c>
      <c r="G5275" s="2" t="s">
        <v>44</v>
      </c>
      <c r="H5275" s="2" t="str">
        <f aca="false">IF(AND(E5275&gt;=0.4,E5275&lt;=0.6),"Yes","No")</f>
        <v>No</v>
      </c>
      <c r="I5275" s="2" t="str">
        <f aca="false">IF(AND(F5275="No",G5275="No",H5275="Yes"),"Yes","No")</f>
        <v>No</v>
      </c>
      <c r="J5275" s="2"/>
      <c r="K5275" s="2"/>
    </row>
    <row r="5276" customFormat="false" ht="15" hidden="false" customHeight="false" outlineLevel="0" collapsed="false">
      <c r="A5276" s="2" t="s">
        <v>10776</v>
      </c>
      <c r="B5276" s="13" t="n">
        <v>105</v>
      </c>
      <c r="C5276" s="13" t="n">
        <v>105</v>
      </c>
      <c r="D5276" s="14" t="n">
        <f aca="false">C5276/Summary!$B$4</f>
        <v>0.007</v>
      </c>
      <c r="E5276" s="15" t="n">
        <v>0.571428571428571</v>
      </c>
      <c r="F5276" s="2" t="s">
        <v>44</v>
      </c>
      <c r="G5276" s="2" t="s">
        <v>53</v>
      </c>
      <c r="H5276" s="2" t="str">
        <f aca="false">IF(AND(E5276&gt;=0.4,E5276&lt;=0.6),"Yes","No")</f>
        <v>Yes</v>
      </c>
      <c r="I5276" s="2" t="str">
        <f aca="false">IF(AND(F5276="No",G5276="No",H5276="Yes"),"Yes","No")</f>
        <v>No</v>
      </c>
      <c r="J5276" s="2"/>
      <c r="K5276" s="2"/>
    </row>
    <row r="5277" customFormat="false" ht="15" hidden="false" customHeight="false" outlineLevel="0" collapsed="false">
      <c r="A5277" s="2" t="s">
        <v>10777</v>
      </c>
      <c r="B5277" s="13" t="n">
        <v>105</v>
      </c>
      <c r="C5277" s="13" t="n">
        <v>105</v>
      </c>
      <c r="D5277" s="14" t="n">
        <f aca="false">C5277/Summary!$B$4</f>
        <v>0.007</v>
      </c>
      <c r="E5277" s="15" t="n">
        <v>0.285714285714286</v>
      </c>
      <c r="F5277" s="2" t="s">
        <v>53</v>
      </c>
      <c r="G5277" s="2" t="s">
        <v>53</v>
      </c>
      <c r="H5277" s="2" t="str">
        <f aca="false">IF(AND(E5277&gt;=0.4,E5277&lt;=0.6),"Yes","No")</f>
        <v>No</v>
      </c>
      <c r="I5277" s="2" t="str">
        <f aca="false">IF(AND(F5277="No",G5277="No",H5277="Yes"),"Yes","No")</f>
        <v>No</v>
      </c>
      <c r="J5277" s="2"/>
      <c r="K5277" s="2"/>
    </row>
    <row r="5278" customFormat="false" ht="15" hidden="false" customHeight="false" outlineLevel="0" collapsed="false">
      <c r="A5278" s="2" t="s">
        <v>10778</v>
      </c>
      <c r="B5278" s="13" t="n">
        <v>105</v>
      </c>
      <c r="C5278" s="13" t="n">
        <v>105</v>
      </c>
      <c r="D5278" s="14" t="n">
        <f aca="false">C5278/Summary!$B$4</f>
        <v>0.007</v>
      </c>
      <c r="E5278" s="15" t="n">
        <v>0.428571428571429</v>
      </c>
      <c r="F5278" s="2" t="s">
        <v>53</v>
      </c>
      <c r="G5278" s="2" t="s">
        <v>53</v>
      </c>
      <c r="H5278" s="2" t="str">
        <f aca="false">IF(AND(E5278&gt;=0.4,E5278&lt;=0.6),"Yes","No")</f>
        <v>Yes</v>
      </c>
      <c r="I5278" s="2" t="str">
        <f aca="false">IF(AND(F5278="No",G5278="No",H5278="Yes"),"Yes","No")</f>
        <v>No</v>
      </c>
      <c r="J5278" s="2"/>
      <c r="K5278" s="2"/>
    </row>
    <row r="5279" customFormat="false" ht="15" hidden="false" customHeight="false" outlineLevel="0" collapsed="false">
      <c r="A5279" s="2" t="s">
        <v>10779</v>
      </c>
      <c r="B5279" s="13" t="n">
        <v>105</v>
      </c>
      <c r="C5279" s="13" t="n">
        <v>104</v>
      </c>
      <c r="D5279" s="14" t="n">
        <f aca="false">C5279/Summary!$B$4</f>
        <v>0.00693333333333333</v>
      </c>
      <c r="E5279" s="15" t="n">
        <v>0.428571428571429</v>
      </c>
      <c r="F5279" s="2" t="s">
        <v>53</v>
      </c>
      <c r="G5279" s="2" t="s">
        <v>44</v>
      </c>
      <c r="H5279" s="2" t="str">
        <f aca="false">IF(AND(E5279&gt;=0.4,E5279&lt;=0.6),"Yes","No")</f>
        <v>Yes</v>
      </c>
      <c r="I5279" s="2" t="str">
        <f aca="false">IF(AND(F5279="No",G5279="No",H5279="Yes"),"Yes","No")</f>
        <v>No</v>
      </c>
      <c r="J5279" s="2"/>
      <c r="K5279" s="2"/>
    </row>
    <row r="5280" customFormat="false" ht="15" hidden="false" customHeight="false" outlineLevel="0" collapsed="false">
      <c r="A5280" s="2" t="s">
        <v>10780</v>
      </c>
      <c r="B5280" s="13" t="n">
        <v>105</v>
      </c>
      <c r="C5280" s="13" t="n">
        <v>105</v>
      </c>
      <c r="D5280" s="14" t="n">
        <f aca="false">C5280/Summary!$B$4</f>
        <v>0.007</v>
      </c>
      <c r="E5280" s="15" t="n">
        <v>0.285714285714286</v>
      </c>
      <c r="F5280" s="2" t="s">
        <v>53</v>
      </c>
      <c r="G5280" s="2" t="s">
        <v>44</v>
      </c>
      <c r="H5280" s="2" t="str">
        <f aca="false">IF(AND(E5280&gt;=0.4,E5280&lt;=0.6),"Yes","No")</f>
        <v>No</v>
      </c>
      <c r="I5280" s="2" t="str">
        <f aca="false">IF(AND(F5280="No",G5280="No",H5280="Yes"),"Yes","No")</f>
        <v>No</v>
      </c>
      <c r="J5280" s="2"/>
      <c r="K5280" s="2"/>
    </row>
    <row r="5281" customFormat="false" ht="15" hidden="false" customHeight="false" outlineLevel="0" collapsed="false">
      <c r="A5281" s="2" t="s">
        <v>10781</v>
      </c>
      <c r="B5281" s="13" t="n">
        <v>105</v>
      </c>
      <c r="C5281" s="13" t="n">
        <v>105</v>
      </c>
      <c r="D5281" s="14" t="n">
        <f aca="false">C5281/Summary!$B$4</f>
        <v>0.007</v>
      </c>
      <c r="E5281" s="15" t="n">
        <v>0.285714285714286</v>
      </c>
      <c r="F5281" s="2" t="s">
        <v>44</v>
      </c>
      <c r="G5281" s="2" t="s">
        <v>44</v>
      </c>
      <c r="H5281" s="2" t="str">
        <f aca="false">IF(AND(E5281&gt;=0.4,E5281&lt;=0.6),"Yes","No")</f>
        <v>No</v>
      </c>
      <c r="I5281" s="2" t="str">
        <f aca="false">IF(AND(F5281="No",G5281="No",H5281="Yes"),"Yes","No")</f>
        <v>No</v>
      </c>
      <c r="J5281" s="2"/>
      <c r="K5281" s="2"/>
    </row>
    <row r="5282" customFormat="false" ht="15" hidden="false" customHeight="false" outlineLevel="0" collapsed="false">
      <c r="A5282" s="2" t="s">
        <v>10782</v>
      </c>
      <c r="B5282" s="13" t="n">
        <v>105</v>
      </c>
      <c r="C5282" s="13" t="n">
        <v>105</v>
      </c>
      <c r="D5282" s="14" t="n">
        <f aca="false">C5282/Summary!$B$4</f>
        <v>0.007</v>
      </c>
      <c r="E5282" s="15" t="n">
        <v>0.428571428571429</v>
      </c>
      <c r="F5282" s="2" t="s">
        <v>44</v>
      </c>
      <c r="G5282" s="2" t="s">
        <v>53</v>
      </c>
      <c r="H5282" s="2" t="str">
        <f aca="false">IF(AND(E5282&gt;=0.4,E5282&lt;=0.6),"Yes","No")</f>
        <v>Yes</v>
      </c>
      <c r="I5282" s="2" t="str">
        <f aca="false">IF(AND(F5282="No",G5282="No",H5282="Yes"),"Yes","No")</f>
        <v>No</v>
      </c>
      <c r="J5282" s="2"/>
      <c r="K5282" s="2"/>
    </row>
    <row r="5283" customFormat="false" ht="15" hidden="false" customHeight="false" outlineLevel="0" collapsed="false">
      <c r="A5283" s="2" t="s">
        <v>10783</v>
      </c>
      <c r="B5283" s="13" t="n">
        <v>105</v>
      </c>
      <c r="C5283" s="13" t="n">
        <v>105</v>
      </c>
      <c r="D5283" s="14" t="n">
        <f aca="false">C5283/Summary!$B$4</f>
        <v>0.007</v>
      </c>
      <c r="E5283" s="15" t="n">
        <v>0.571428571428571</v>
      </c>
      <c r="F5283" s="2" t="s">
        <v>53</v>
      </c>
      <c r="G5283" s="2" t="s">
        <v>44</v>
      </c>
      <c r="H5283" s="2" t="str">
        <f aca="false">IF(AND(E5283&gt;=0.4,E5283&lt;=0.6),"Yes","No")</f>
        <v>Yes</v>
      </c>
      <c r="I5283" s="2" t="str">
        <f aca="false">IF(AND(F5283="No",G5283="No",H5283="Yes"),"Yes","No")</f>
        <v>No</v>
      </c>
      <c r="J5283" s="2"/>
      <c r="K5283" s="2"/>
    </row>
    <row r="5284" customFormat="false" ht="15" hidden="false" customHeight="false" outlineLevel="0" collapsed="false">
      <c r="A5284" s="2" t="s">
        <v>10784</v>
      </c>
      <c r="B5284" s="13" t="n">
        <v>105</v>
      </c>
      <c r="C5284" s="13" t="n">
        <v>105</v>
      </c>
      <c r="D5284" s="14" t="n">
        <f aca="false">C5284/Summary!$B$4</f>
        <v>0.007</v>
      </c>
      <c r="E5284" s="15" t="n">
        <v>0.428571428571429</v>
      </c>
      <c r="F5284" s="2" t="s">
        <v>53</v>
      </c>
      <c r="G5284" s="2" t="s">
        <v>44</v>
      </c>
      <c r="H5284" s="2" t="str">
        <f aca="false">IF(AND(E5284&gt;=0.4,E5284&lt;=0.6),"Yes","No")</f>
        <v>Yes</v>
      </c>
      <c r="I5284" s="2" t="str">
        <f aca="false">IF(AND(F5284="No",G5284="No",H5284="Yes"),"Yes","No")</f>
        <v>No</v>
      </c>
      <c r="J5284" s="2"/>
      <c r="K5284" s="2"/>
    </row>
    <row r="5285" customFormat="false" ht="15" hidden="false" customHeight="false" outlineLevel="0" collapsed="false">
      <c r="A5285" s="2" t="s">
        <v>10785</v>
      </c>
      <c r="B5285" s="13" t="n">
        <v>105</v>
      </c>
      <c r="C5285" s="13" t="n">
        <v>105</v>
      </c>
      <c r="D5285" s="14" t="n">
        <f aca="false">C5285/Summary!$B$4</f>
        <v>0.007</v>
      </c>
      <c r="E5285" s="15" t="n">
        <v>0.571428571428571</v>
      </c>
      <c r="F5285" s="2" t="s">
        <v>53</v>
      </c>
      <c r="G5285" s="2" t="s">
        <v>44</v>
      </c>
      <c r="H5285" s="2" t="str">
        <f aca="false">IF(AND(E5285&gt;=0.4,E5285&lt;=0.6),"Yes","No")</f>
        <v>Yes</v>
      </c>
      <c r="I5285" s="2" t="str">
        <f aca="false">IF(AND(F5285="No",G5285="No",H5285="Yes"),"Yes","No")</f>
        <v>No</v>
      </c>
      <c r="J5285" s="2"/>
      <c r="K5285" s="2"/>
    </row>
    <row r="5286" customFormat="false" ht="15" hidden="false" customHeight="false" outlineLevel="0" collapsed="false">
      <c r="A5286" s="2" t="s">
        <v>10786</v>
      </c>
      <c r="B5286" s="13" t="n">
        <v>105</v>
      </c>
      <c r="C5286" s="13" t="n">
        <v>105</v>
      </c>
      <c r="D5286" s="14" t="n">
        <f aca="false">C5286/Summary!$B$4</f>
        <v>0.007</v>
      </c>
      <c r="E5286" s="15" t="n">
        <v>0.857142857142857</v>
      </c>
      <c r="F5286" s="2" t="s">
        <v>53</v>
      </c>
      <c r="G5286" s="2" t="s">
        <v>44</v>
      </c>
      <c r="H5286" s="2" t="str">
        <f aca="false">IF(AND(E5286&gt;=0.4,E5286&lt;=0.6),"Yes","No")</f>
        <v>No</v>
      </c>
      <c r="I5286" s="2" t="str">
        <f aca="false">IF(AND(F5286="No",G5286="No",H5286="Yes"),"Yes","No")</f>
        <v>No</v>
      </c>
      <c r="J5286" s="2"/>
      <c r="K5286" s="2"/>
    </row>
    <row r="5287" customFormat="false" ht="15" hidden="false" customHeight="false" outlineLevel="0" collapsed="false">
      <c r="A5287" s="2" t="s">
        <v>10787</v>
      </c>
      <c r="B5287" s="13" t="n">
        <v>105</v>
      </c>
      <c r="C5287" s="13" t="n">
        <v>104</v>
      </c>
      <c r="D5287" s="14" t="n">
        <f aca="false">C5287/Summary!$B$4</f>
        <v>0.00693333333333333</v>
      </c>
      <c r="E5287" s="15" t="n">
        <v>0.714285714285714</v>
      </c>
      <c r="F5287" s="2" t="s">
        <v>44</v>
      </c>
      <c r="G5287" s="2" t="s">
        <v>44</v>
      </c>
      <c r="H5287" s="2" t="str">
        <f aca="false">IF(AND(E5287&gt;=0.4,E5287&lt;=0.6),"Yes","No")</f>
        <v>No</v>
      </c>
      <c r="I5287" s="2" t="str">
        <f aca="false">IF(AND(F5287="No",G5287="No",H5287="Yes"),"Yes","No")</f>
        <v>No</v>
      </c>
      <c r="J5287" s="2"/>
      <c r="K5287" s="2"/>
    </row>
    <row r="5288" customFormat="false" ht="15" hidden="false" customHeight="false" outlineLevel="0" collapsed="false">
      <c r="A5288" s="2" t="s">
        <v>10788</v>
      </c>
      <c r="B5288" s="13" t="n">
        <v>105</v>
      </c>
      <c r="C5288" s="13" t="n">
        <v>105</v>
      </c>
      <c r="D5288" s="14" t="n">
        <f aca="false">C5288/Summary!$B$4</f>
        <v>0.007</v>
      </c>
      <c r="E5288" s="15" t="n">
        <v>0.571428571428571</v>
      </c>
      <c r="F5288" s="2" t="s">
        <v>53</v>
      </c>
      <c r="G5288" s="2" t="s">
        <v>44</v>
      </c>
      <c r="H5288" s="2" t="str">
        <f aca="false">IF(AND(E5288&gt;=0.4,E5288&lt;=0.6),"Yes","No")</f>
        <v>Yes</v>
      </c>
      <c r="I5288" s="2" t="str">
        <f aca="false">IF(AND(F5288="No",G5288="No",H5288="Yes"),"Yes","No")</f>
        <v>No</v>
      </c>
      <c r="J5288" s="2"/>
      <c r="K5288" s="2"/>
    </row>
    <row r="5289" customFormat="false" ht="15" hidden="false" customHeight="false" outlineLevel="0" collapsed="false">
      <c r="A5289" s="2" t="s">
        <v>10789</v>
      </c>
      <c r="B5289" s="13" t="n">
        <v>105</v>
      </c>
      <c r="C5289" s="13" t="n">
        <v>104</v>
      </c>
      <c r="D5289" s="14" t="n">
        <f aca="false">C5289/Summary!$B$4</f>
        <v>0.00693333333333333</v>
      </c>
      <c r="E5289" s="15" t="n">
        <v>0.571428571428571</v>
      </c>
      <c r="F5289" s="2" t="s">
        <v>53</v>
      </c>
      <c r="G5289" s="2" t="s">
        <v>53</v>
      </c>
      <c r="H5289" s="2" t="str">
        <f aca="false">IF(AND(E5289&gt;=0.4,E5289&lt;=0.6),"Yes","No")</f>
        <v>Yes</v>
      </c>
      <c r="I5289" s="2" t="str">
        <f aca="false">IF(AND(F5289="No",G5289="No",H5289="Yes"),"Yes","No")</f>
        <v>No</v>
      </c>
      <c r="J5289" s="2"/>
      <c r="K5289" s="2"/>
    </row>
    <row r="5290" customFormat="false" ht="15" hidden="false" customHeight="false" outlineLevel="0" collapsed="false">
      <c r="A5290" s="2" t="s">
        <v>10790</v>
      </c>
      <c r="B5290" s="13" t="n">
        <v>105</v>
      </c>
      <c r="C5290" s="13" t="n">
        <v>105</v>
      </c>
      <c r="D5290" s="14" t="n">
        <f aca="false">C5290/Summary!$B$4</f>
        <v>0.007</v>
      </c>
      <c r="E5290" s="15" t="n">
        <v>0.571428571428571</v>
      </c>
      <c r="F5290" s="2" t="s">
        <v>53</v>
      </c>
      <c r="G5290" s="2" t="s">
        <v>53</v>
      </c>
      <c r="H5290" s="2" t="str">
        <f aca="false">IF(AND(E5290&gt;=0.4,E5290&lt;=0.6),"Yes","No")</f>
        <v>Yes</v>
      </c>
      <c r="I5290" s="2" t="str">
        <f aca="false">IF(AND(F5290="No",G5290="No",H5290="Yes"),"Yes","No")</f>
        <v>No</v>
      </c>
      <c r="J5290" s="2"/>
      <c r="K5290" s="2"/>
    </row>
    <row r="5291" customFormat="false" ht="15" hidden="false" customHeight="false" outlineLevel="0" collapsed="false">
      <c r="A5291" s="2" t="s">
        <v>10791</v>
      </c>
      <c r="B5291" s="13" t="n">
        <v>105</v>
      </c>
      <c r="C5291" s="13" t="n">
        <v>104</v>
      </c>
      <c r="D5291" s="14" t="n">
        <f aca="false">C5291/Summary!$B$4</f>
        <v>0.00693333333333333</v>
      </c>
      <c r="E5291" s="15" t="n">
        <v>0.714285714285714</v>
      </c>
      <c r="F5291" s="2" t="s">
        <v>53</v>
      </c>
      <c r="G5291" s="2" t="s">
        <v>53</v>
      </c>
      <c r="H5291" s="2" t="str">
        <f aca="false">IF(AND(E5291&gt;=0.4,E5291&lt;=0.6),"Yes","No")</f>
        <v>No</v>
      </c>
      <c r="I5291" s="2" t="str">
        <f aca="false">IF(AND(F5291="No",G5291="No",H5291="Yes"),"Yes","No")</f>
        <v>No</v>
      </c>
      <c r="J5291" s="2"/>
      <c r="K5291" s="2"/>
    </row>
    <row r="5292" customFormat="false" ht="15" hidden="false" customHeight="false" outlineLevel="0" collapsed="false">
      <c r="A5292" s="2" t="s">
        <v>10792</v>
      </c>
      <c r="B5292" s="13" t="n">
        <v>105</v>
      </c>
      <c r="C5292" s="13" t="n">
        <v>105</v>
      </c>
      <c r="D5292" s="14" t="n">
        <f aca="false">C5292/Summary!$B$4</f>
        <v>0.007</v>
      </c>
      <c r="E5292" s="15" t="n">
        <v>0.428571428571429</v>
      </c>
      <c r="F5292" s="2" t="s">
        <v>53</v>
      </c>
      <c r="G5292" s="2" t="s">
        <v>53</v>
      </c>
      <c r="H5292" s="2" t="str">
        <f aca="false">IF(AND(E5292&gt;=0.4,E5292&lt;=0.6),"Yes","No")</f>
        <v>Yes</v>
      </c>
      <c r="I5292" s="2" t="str">
        <f aca="false">IF(AND(F5292="No",G5292="No",H5292="Yes"),"Yes","No")</f>
        <v>No</v>
      </c>
      <c r="J5292" s="2"/>
      <c r="K5292" s="2"/>
    </row>
    <row r="5293" customFormat="false" ht="15" hidden="false" customHeight="false" outlineLevel="0" collapsed="false">
      <c r="A5293" s="2" t="s">
        <v>10793</v>
      </c>
      <c r="B5293" s="13" t="n">
        <v>105</v>
      </c>
      <c r="C5293" s="13" t="n">
        <v>103</v>
      </c>
      <c r="D5293" s="14" t="n">
        <f aca="false">C5293/Summary!$B$4</f>
        <v>0.00686666666666667</v>
      </c>
      <c r="E5293" s="15" t="n">
        <v>0.714285714285714</v>
      </c>
      <c r="F5293" s="2" t="s">
        <v>53</v>
      </c>
      <c r="G5293" s="2" t="s">
        <v>44</v>
      </c>
      <c r="H5293" s="2" t="str">
        <f aca="false">IF(AND(E5293&gt;=0.4,E5293&lt;=0.6),"Yes","No")</f>
        <v>No</v>
      </c>
      <c r="I5293" s="2" t="str">
        <f aca="false">IF(AND(F5293="No",G5293="No",H5293="Yes"),"Yes","No")</f>
        <v>No</v>
      </c>
      <c r="J5293" s="2"/>
      <c r="K5293" s="2"/>
    </row>
    <row r="5294" customFormat="false" ht="15" hidden="false" customHeight="false" outlineLevel="0" collapsed="false">
      <c r="A5294" s="2" t="s">
        <v>10794</v>
      </c>
      <c r="B5294" s="13" t="n">
        <v>105</v>
      </c>
      <c r="C5294" s="13" t="n">
        <v>105</v>
      </c>
      <c r="D5294" s="14" t="n">
        <f aca="false">C5294/Summary!$B$4</f>
        <v>0.007</v>
      </c>
      <c r="E5294" s="15" t="n">
        <v>0.285714285714286</v>
      </c>
      <c r="F5294" s="2" t="s">
        <v>53</v>
      </c>
      <c r="G5294" s="2" t="s">
        <v>44</v>
      </c>
      <c r="H5294" s="2" t="str">
        <f aca="false">IF(AND(E5294&gt;=0.4,E5294&lt;=0.6),"Yes","No")</f>
        <v>No</v>
      </c>
      <c r="I5294" s="2" t="str">
        <f aca="false">IF(AND(F5294="No",G5294="No",H5294="Yes"),"Yes","No")</f>
        <v>No</v>
      </c>
      <c r="J5294" s="2"/>
      <c r="K5294" s="2"/>
    </row>
    <row r="5295" customFormat="false" ht="15" hidden="false" customHeight="false" outlineLevel="0" collapsed="false">
      <c r="A5295" s="2" t="s">
        <v>10795</v>
      </c>
      <c r="B5295" s="13" t="n">
        <v>105</v>
      </c>
      <c r="C5295" s="13" t="n">
        <v>105</v>
      </c>
      <c r="D5295" s="14" t="n">
        <f aca="false">C5295/Summary!$B$4</f>
        <v>0.007</v>
      </c>
      <c r="E5295" s="15" t="n">
        <v>0.571428571428571</v>
      </c>
      <c r="F5295" s="2" t="s">
        <v>53</v>
      </c>
      <c r="G5295" s="2" t="s">
        <v>44</v>
      </c>
      <c r="H5295" s="2" t="str">
        <f aca="false">IF(AND(E5295&gt;=0.4,E5295&lt;=0.6),"Yes","No")</f>
        <v>Yes</v>
      </c>
      <c r="I5295" s="2" t="str">
        <f aca="false">IF(AND(F5295="No",G5295="No",H5295="Yes"),"Yes","No")</f>
        <v>No</v>
      </c>
      <c r="J5295" s="2"/>
      <c r="K5295" s="2"/>
    </row>
    <row r="5296" customFormat="false" ht="15" hidden="false" customHeight="false" outlineLevel="0" collapsed="false">
      <c r="A5296" s="2" t="s">
        <v>10796</v>
      </c>
      <c r="B5296" s="13" t="n">
        <v>105</v>
      </c>
      <c r="C5296" s="13" t="n">
        <v>104</v>
      </c>
      <c r="D5296" s="14" t="n">
        <f aca="false">C5296/Summary!$B$4</f>
        <v>0.00693333333333333</v>
      </c>
      <c r="E5296" s="15" t="n">
        <v>0.285714285714286</v>
      </c>
      <c r="F5296" s="2" t="s">
        <v>44</v>
      </c>
      <c r="G5296" s="2" t="s">
        <v>44</v>
      </c>
      <c r="H5296" s="2" t="str">
        <f aca="false">IF(AND(E5296&gt;=0.4,E5296&lt;=0.6),"Yes","No")</f>
        <v>No</v>
      </c>
      <c r="I5296" s="2" t="str">
        <f aca="false">IF(AND(F5296="No",G5296="No",H5296="Yes"),"Yes","No")</f>
        <v>No</v>
      </c>
      <c r="J5296" s="2"/>
      <c r="K5296" s="2"/>
    </row>
    <row r="5297" customFormat="false" ht="15" hidden="false" customHeight="false" outlineLevel="0" collapsed="false">
      <c r="A5297" s="2" t="s">
        <v>10797</v>
      </c>
      <c r="B5297" s="13" t="n">
        <v>105</v>
      </c>
      <c r="C5297" s="13" t="n">
        <v>105</v>
      </c>
      <c r="D5297" s="14" t="n">
        <f aca="false">C5297/Summary!$B$4</f>
        <v>0.007</v>
      </c>
      <c r="E5297" s="15" t="n">
        <v>0.714285714285714</v>
      </c>
      <c r="F5297" s="2" t="s">
        <v>53</v>
      </c>
      <c r="G5297" s="2" t="s">
        <v>44</v>
      </c>
      <c r="H5297" s="2" t="str">
        <f aca="false">IF(AND(E5297&gt;=0.4,E5297&lt;=0.6),"Yes","No")</f>
        <v>No</v>
      </c>
      <c r="I5297" s="2" t="str">
        <f aca="false">IF(AND(F5297="No",G5297="No",H5297="Yes"),"Yes","No")</f>
        <v>No</v>
      </c>
      <c r="J5297" s="2"/>
      <c r="K5297" s="2"/>
    </row>
    <row r="5298" customFormat="false" ht="15" hidden="false" customHeight="false" outlineLevel="0" collapsed="false">
      <c r="A5298" s="2" t="s">
        <v>10798</v>
      </c>
      <c r="B5298" s="13" t="n">
        <v>105</v>
      </c>
      <c r="C5298" s="13" t="n">
        <v>105</v>
      </c>
      <c r="D5298" s="14" t="n">
        <f aca="false">C5298/Summary!$B$4</f>
        <v>0.007</v>
      </c>
      <c r="E5298" s="15" t="n">
        <v>0.714285714285714</v>
      </c>
      <c r="F5298" s="2" t="s">
        <v>53</v>
      </c>
      <c r="G5298" s="2" t="s">
        <v>44</v>
      </c>
      <c r="H5298" s="2" t="str">
        <f aca="false">IF(AND(E5298&gt;=0.4,E5298&lt;=0.6),"Yes","No")</f>
        <v>No</v>
      </c>
      <c r="I5298" s="2" t="str">
        <f aca="false">IF(AND(F5298="No",G5298="No",H5298="Yes"),"Yes","No")</f>
        <v>No</v>
      </c>
      <c r="J5298" s="2"/>
      <c r="K5298" s="2"/>
    </row>
    <row r="5299" customFormat="false" ht="15" hidden="false" customHeight="false" outlineLevel="0" collapsed="false">
      <c r="A5299" s="2" t="s">
        <v>10799</v>
      </c>
      <c r="B5299" s="13" t="n">
        <v>105</v>
      </c>
      <c r="C5299" s="13" t="n">
        <v>105</v>
      </c>
      <c r="D5299" s="14" t="n">
        <f aca="false">C5299/Summary!$B$4</f>
        <v>0.007</v>
      </c>
      <c r="E5299" s="15" t="n">
        <v>0.714285714285714</v>
      </c>
      <c r="F5299" s="2" t="s">
        <v>53</v>
      </c>
      <c r="G5299" s="2" t="s">
        <v>44</v>
      </c>
      <c r="H5299" s="2" t="str">
        <f aca="false">IF(AND(E5299&gt;=0.4,E5299&lt;=0.6),"Yes","No")</f>
        <v>No</v>
      </c>
      <c r="I5299" s="2" t="str">
        <f aca="false">IF(AND(F5299="No",G5299="No",H5299="Yes"),"Yes","No")</f>
        <v>No</v>
      </c>
      <c r="J5299" s="2"/>
      <c r="K5299" s="2"/>
    </row>
    <row r="5300" customFormat="false" ht="15" hidden="false" customHeight="false" outlineLevel="0" collapsed="false">
      <c r="A5300" s="2" t="s">
        <v>10800</v>
      </c>
      <c r="B5300" s="13" t="n">
        <v>105</v>
      </c>
      <c r="C5300" s="13" t="n">
        <v>105</v>
      </c>
      <c r="D5300" s="14" t="n">
        <f aca="false">C5300/Summary!$B$4</f>
        <v>0.007</v>
      </c>
      <c r="E5300" s="15" t="n">
        <v>0.428571428571429</v>
      </c>
      <c r="F5300" s="2" t="s">
        <v>44</v>
      </c>
      <c r="G5300" s="2" t="s">
        <v>53</v>
      </c>
      <c r="H5300" s="2" t="str">
        <f aca="false">IF(AND(E5300&gt;=0.4,E5300&lt;=0.6),"Yes","No")</f>
        <v>Yes</v>
      </c>
      <c r="I5300" s="2" t="str">
        <f aca="false">IF(AND(F5300="No",G5300="No",H5300="Yes"),"Yes","No")</f>
        <v>No</v>
      </c>
      <c r="J5300" s="2"/>
      <c r="K5300" s="2"/>
    </row>
    <row r="5301" customFormat="false" ht="15" hidden="false" customHeight="false" outlineLevel="0" collapsed="false">
      <c r="A5301" s="2" t="s">
        <v>10801</v>
      </c>
      <c r="B5301" s="13" t="n">
        <v>105</v>
      </c>
      <c r="C5301" s="13" t="n">
        <v>104</v>
      </c>
      <c r="D5301" s="14" t="n">
        <f aca="false">C5301/Summary!$B$4</f>
        <v>0.00693333333333333</v>
      </c>
      <c r="E5301" s="15" t="n">
        <v>0.428571428571429</v>
      </c>
      <c r="F5301" s="2" t="s">
        <v>53</v>
      </c>
      <c r="G5301" s="2" t="s">
        <v>44</v>
      </c>
      <c r="H5301" s="2" t="str">
        <f aca="false">IF(AND(E5301&gt;=0.4,E5301&lt;=0.6),"Yes","No")</f>
        <v>Yes</v>
      </c>
      <c r="I5301" s="2" t="str">
        <f aca="false">IF(AND(F5301="No",G5301="No",H5301="Yes"),"Yes","No")</f>
        <v>No</v>
      </c>
      <c r="J5301" s="2"/>
      <c r="K5301" s="2"/>
    </row>
    <row r="5302" customFormat="false" ht="15" hidden="false" customHeight="false" outlineLevel="0" collapsed="false">
      <c r="A5302" s="2" t="s">
        <v>10802</v>
      </c>
      <c r="B5302" s="13" t="n">
        <v>105</v>
      </c>
      <c r="C5302" s="13" t="n">
        <v>105</v>
      </c>
      <c r="D5302" s="14" t="n">
        <f aca="false">C5302/Summary!$B$4</f>
        <v>0.007</v>
      </c>
      <c r="E5302" s="15" t="n">
        <v>0.428571428571429</v>
      </c>
      <c r="F5302" s="2" t="s">
        <v>53</v>
      </c>
      <c r="G5302" s="2" t="s">
        <v>44</v>
      </c>
      <c r="H5302" s="2" t="str">
        <f aca="false">IF(AND(E5302&gt;=0.4,E5302&lt;=0.6),"Yes","No")</f>
        <v>Yes</v>
      </c>
      <c r="I5302" s="2" t="str">
        <f aca="false">IF(AND(F5302="No",G5302="No",H5302="Yes"),"Yes","No")</f>
        <v>No</v>
      </c>
      <c r="J5302" s="2"/>
      <c r="K5302" s="2"/>
    </row>
    <row r="5303" customFormat="false" ht="15" hidden="false" customHeight="false" outlineLevel="0" collapsed="false">
      <c r="A5303" s="2" t="s">
        <v>10803</v>
      </c>
      <c r="B5303" s="13" t="n">
        <v>105</v>
      </c>
      <c r="C5303" s="13" t="n">
        <v>105</v>
      </c>
      <c r="D5303" s="14" t="n">
        <f aca="false">C5303/Summary!$B$4</f>
        <v>0.007</v>
      </c>
      <c r="E5303" s="15" t="n">
        <v>0.285714285714286</v>
      </c>
      <c r="F5303" s="2" t="s">
        <v>53</v>
      </c>
      <c r="G5303" s="2" t="s">
        <v>44</v>
      </c>
      <c r="H5303" s="2" t="str">
        <f aca="false">IF(AND(E5303&gt;=0.4,E5303&lt;=0.6),"Yes","No")</f>
        <v>No</v>
      </c>
      <c r="I5303" s="2" t="str">
        <f aca="false">IF(AND(F5303="No",G5303="No",H5303="Yes"),"Yes","No")</f>
        <v>No</v>
      </c>
      <c r="J5303" s="2"/>
      <c r="K5303" s="2"/>
    </row>
    <row r="5304" customFormat="false" ht="15" hidden="false" customHeight="false" outlineLevel="0" collapsed="false">
      <c r="A5304" s="2" t="s">
        <v>10804</v>
      </c>
      <c r="B5304" s="13" t="n">
        <v>105</v>
      </c>
      <c r="C5304" s="13" t="n">
        <v>105</v>
      </c>
      <c r="D5304" s="14" t="n">
        <f aca="false">C5304/Summary!$B$4</f>
        <v>0.007</v>
      </c>
      <c r="E5304" s="15" t="n">
        <v>0.428571428571429</v>
      </c>
      <c r="F5304" s="2" t="s">
        <v>53</v>
      </c>
      <c r="G5304" s="2" t="s">
        <v>44</v>
      </c>
      <c r="H5304" s="2" t="str">
        <f aca="false">IF(AND(E5304&gt;=0.4,E5304&lt;=0.6),"Yes","No")</f>
        <v>Yes</v>
      </c>
      <c r="I5304" s="2" t="str">
        <f aca="false">IF(AND(F5304="No",G5304="No",H5304="Yes"),"Yes","No")</f>
        <v>No</v>
      </c>
      <c r="J5304" s="2"/>
      <c r="K5304" s="2"/>
    </row>
    <row r="5305" customFormat="false" ht="15" hidden="false" customHeight="false" outlineLevel="0" collapsed="false">
      <c r="A5305" s="2" t="s">
        <v>10805</v>
      </c>
      <c r="B5305" s="13" t="n">
        <v>105</v>
      </c>
      <c r="C5305" s="13" t="n">
        <v>104</v>
      </c>
      <c r="D5305" s="14" t="n">
        <f aca="false">C5305/Summary!$B$4</f>
        <v>0.00693333333333333</v>
      </c>
      <c r="E5305" s="15" t="n">
        <v>0.285714285714286</v>
      </c>
      <c r="F5305" s="2" t="s">
        <v>53</v>
      </c>
      <c r="G5305" s="2" t="s">
        <v>53</v>
      </c>
      <c r="H5305" s="2" t="str">
        <f aca="false">IF(AND(E5305&gt;=0.4,E5305&lt;=0.6),"Yes","No")</f>
        <v>No</v>
      </c>
      <c r="I5305" s="2" t="str">
        <f aca="false">IF(AND(F5305="No",G5305="No",H5305="Yes"),"Yes","No")</f>
        <v>No</v>
      </c>
      <c r="J5305" s="2"/>
      <c r="K5305" s="2"/>
    </row>
    <row r="5306" customFormat="false" ht="15" hidden="false" customHeight="false" outlineLevel="0" collapsed="false">
      <c r="A5306" s="2" t="s">
        <v>10806</v>
      </c>
      <c r="B5306" s="13" t="n">
        <v>105</v>
      </c>
      <c r="C5306" s="13" t="n">
        <v>105</v>
      </c>
      <c r="D5306" s="14" t="n">
        <f aca="false">C5306/Summary!$B$4</f>
        <v>0.007</v>
      </c>
      <c r="E5306" s="15" t="n">
        <v>0.142857142857143</v>
      </c>
      <c r="F5306" s="2" t="s">
        <v>53</v>
      </c>
      <c r="G5306" s="2" t="s">
        <v>44</v>
      </c>
      <c r="H5306" s="2" t="str">
        <f aca="false">IF(AND(E5306&gt;=0.4,E5306&lt;=0.6),"Yes","No")</f>
        <v>No</v>
      </c>
      <c r="I5306" s="2" t="str">
        <f aca="false">IF(AND(F5306="No",G5306="No",H5306="Yes"),"Yes","No")</f>
        <v>No</v>
      </c>
      <c r="J5306" s="2"/>
      <c r="K5306" s="2"/>
    </row>
    <row r="5307" customFormat="false" ht="15" hidden="false" customHeight="false" outlineLevel="0" collapsed="false">
      <c r="A5307" s="2" t="s">
        <v>10807</v>
      </c>
      <c r="B5307" s="13" t="n">
        <v>105</v>
      </c>
      <c r="C5307" s="13" t="n">
        <v>105</v>
      </c>
      <c r="D5307" s="14" t="n">
        <f aca="false">C5307/Summary!$B$4</f>
        <v>0.007</v>
      </c>
      <c r="E5307" s="15" t="n">
        <v>0.428571428571429</v>
      </c>
      <c r="F5307" s="2" t="s">
        <v>53</v>
      </c>
      <c r="G5307" s="2" t="s">
        <v>44</v>
      </c>
      <c r="H5307" s="2" t="str">
        <f aca="false">IF(AND(E5307&gt;=0.4,E5307&lt;=0.6),"Yes","No")</f>
        <v>Yes</v>
      </c>
      <c r="I5307" s="2" t="str">
        <f aca="false">IF(AND(F5307="No",G5307="No",H5307="Yes"),"Yes","No")</f>
        <v>No</v>
      </c>
      <c r="J5307" s="2"/>
      <c r="K5307" s="2"/>
    </row>
    <row r="5308" customFormat="false" ht="15" hidden="false" customHeight="false" outlineLevel="0" collapsed="false">
      <c r="A5308" s="2" t="s">
        <v>10808</v>
      </c>
      <c r="B5308" s="13" t="n">
        <v>105</v>
      </c>
      <c r="C5308" s="13" t="n">
        <v>104</v>
      </c>
      <c r="D5308" s="14" t="n">
        <f aca="false">C5308/Summary!$B$4</f>
        <v>0.00693333333333333</v>
      </c>
      <c r="E5308" s="15" t="n">
        <v>0.714285714285714</v>
      </c>
      <c r="F5308" s="2" t="s">
        <v>53</v>
      </c>
      <c r="G5308" s="2" t="s">
        <v>44</v>
      </c>
      <c r="H5308" s="2" t="str">
        <f aca="false">IF(AND(E5308&gt;=0.4,E5308&lt;=0.6),"Yes","No")</f>
        <v>No</v>
      </c>
      <c r="I5308" s="2" t="str">
        <f aca="false">IF(AND(F5308="No",G5308="No",H5308="Yes"),"Yes","No")</f>
        <v>No</v>
      </c>
      <c r="J5308" s="2"/>
      <c r="K5308" s="2"/>
    </row>
    <row r="5309" customFormat="false" ht="15" hidden="false" customHeight="false" outlineLevel="0" collapsed="false">
      <c r="A5309" s="2" t="s">
        <v>10809</v>
      </c>
      <c r="B5309" s="13" t="n">
        <v>105</v>
      </c>
      <c r="C5309" s="13" t="n">
        <v>105</v>
      </c>
      <c r="D5309" s="14" t="n">
        <f aca="false">C5309/Summary!$B$4</f>
        <v>0.007</v>
      </c>
      <c r="E5309" s="15" t="n">
        <v>0.428571428571429</v>
      </c>
      <c r="F5309" s="2" t="s">
        <v>53</v>
      </c>
      <c r="G5309" s="2" t="s">
        <v>53</v>
      </c>
      <c r="H5309" s="2" t="str">
        <f aca="false">IF(AND(E5309&gt;=0.4,E5309&lt;=0.6),"Yes","No")</f>
        <v>Yes</v>
      </c>
      <c r="I5309" s="2" t="str">
        <f aca="false">IF(AND(F5309="No",G5309="No",H5309="Yes"),"Yes","No")</f>
        <v>No</v>
      </c>
      <c r="J5309" s="2"/>
      <c r="K5309" s="2"/>
    </row>
    <row r="5310" customFormat="false" ht="15" hidden="false" customHeight="false" outlineLevel="0" collapsed="false">
      <c r="A5310" s="2" t="s">
        <v>10810</v>
      </c>
      <c r="B5310" s="13" t="n">
        <v>105</v>
      </c>
      <c r="C5310" s="13" t="n">
        <v>105</v>
      </c>
      <c r="D5310" s="14" t="n">
        <f aca="false">C5310/Summary!$B$4</f>
        <v>0.007</v>
      </c>
      <c r="E5310" s="15" t="n">
        <v>0.571428571428571</v>
      </c>
      <c r="F5310" s="2" t="s">
        <v>53</v>
      </c>
      <c r="G5310" s="2" t="s">
        <v>44</v>
      </c>
      <c r="H5310" s="2" t="str">
        <f aca="false">IF(AND(E5310&gt;=0.4,E5310&lt;=0.6),"Yes","No")</f>
        <v>Yes</v>
      </c>
      <c r="I5310" s="2" t="str">
        <f aca="false">IF(AND(F5310="No",G5310="No",H5310="Yes"),"Yes","No")</f>
        <v>No</v>
      </c>
      <c r="J5310" s="2"/>
      <c r="K5310" s="2"/>
    </row>
    <row r="5311" customFormat="false" ht="15" hidden="false" customHeight="false" outlineLevel="0" collapsed="false">
      <c r="A5311" s="2" t="s">
        <v>10811</v>
      </c>
      <c r="B5311" s="13" t="n">
        <v>105</v>
      </c>
      <c r="C5311" s="13" t="n">
        <v>105</v>
      </c>
      <c r="D5311" s="14" t="n">
        <f aca="false">C5311/Summary!$B$4</f>
        <v>0.007</v>
      </c>
      <c r="E5311" s="15" t="n">
        <v>0.285714285714286</v>
      </c>
      <c r="F5311" s="2" t="s">
        <v>53</v>
      </c>
      <c r="G5311" s="2" t="s">
        <v>53</v>
      </c>
      <c r="H5311" s="2" t="str">
        <f aca="false">IF(AND(E5311&gt;=0.4,E5311&lt;=0.6),"Yes","No")</f>
        <v>No</v>
      </c>
      <c r="I5311" s="2" t="str">
        <f aca="false">IF(AND(F5311="No",G5311="No",H5311="Yes"),"Yes","No")</f>
        <v>No</v>
      </c>
      <c r="J5311" s="2"/>
      <c r="K5311" s="2"/>
    </row>
    <row r="5312" customFormat="false" ht="15" hidden="false" customHeight="false" outlineLevel="0" collapsed="false">
      <c r="A5312" s="2" t="s">
        <v>10812</v>
      </c>
      <c r="B5312" s="13" t="n">
        <v>105</v>
      </c>
      <c r="C5312" s="13" t="n">
        <v>104</v>
      </c>
      <c r="D5312" s="14" t="n">
        <f aca="false">C5312/Summary!$B$4</f>
        <v>0.00693333333333333</v>
      </c>
      <c r="E5312" s="15" t="n">
        <v>0.714285714285714</v>
      </c>
      <c r="F5312" s="2" t="s">
        <v>53</v>
      </c>
      <c r="G5312" s="2" t="s">
        <v>44</v>
      </c>
      <c r="H5312" s="2" t="str">
        <f aca="false">IF(AND(E5312&gt;=0.4,E5312&lt;=0.6),"Yes","No")</f>
        <v>No</v>
      </c>
      <c r="I5312" s="2" t="str">
        <f aca="false">IF(AND(F5312="No",G5312="No",H5312="Yes"),"Yes","No")</f>
        <v>No</v>
      </c>
      <c r="J5312" s="2"/>
      <c r="K5312" s="2"/>
    </row>
    <row r="5313" customFormat="false" ht="15" hidden="false" customHeight="false" outlineLevel="0" collapsed="false">
      <c r="A5313" s="2" t="s">
        <v>10813</v>
      </c>
      <c r="B5313" s="13" t="n">
        <v>105</v>
      </c>
      <c r="C5313" s="13" t="n">
        <v>105</v>
      </c>
      <c r="D5313" s="14" t="n">
        <f aca="false">C5313/Summary!$B$4</f>
        <v>0.007</v>
      </c>
      <c r="E5313" s="15" t="n">
        <v>0.571428571428571</v>
      </c>
      <c r="F5313" s="2" t="s">
        <v>53</v>
      </c>
      <c r="G5313" s="2" t="s">
        <v>44</v>
      </c>
      <c r="H5313" s="2" t="str">
        <f aca="false">IF(AND(E5313&gt;=0.4,E5313&lt;=0.6),"Yes","No")</f>
        <v>Yes</v>
      </c>
      <c r="I5313" s="2" t="str">
        <f aca="false">IF(AND(F5313="No",G5313="No",H5313="Yes"),"Yes","No")</f>
        <v>No</v>
      </c>
      <c r="J5313" s="2"/>
      <c r="K5313" s="2"/>
    </row>
    <row r="5314" customFormat="false" ht="15" hidden="false" customHeight="false" outlineLevel="0" collapsed="false">
      <c r="A5314" s="2" t="s">
        <v>10814</v>
      </c>
      <c r="B5314" s="13" t="n">
        <v>105</v>
      </c>
      <c r="C5314" s="13" t="n">
        <v>105</v>
      </c>
      <c r="D5314" s="14" t="n">
        <f aca="false">C5314/Summary!$B$4</f>
        <v>0.007</v>
      </c>
      <c r="E5314" s="15" t="n">
        <v>0.428571428571429</v>
      </c>
      <c r="F5314" s="2" t="s">
        <v>53</v>
      </c>
      <c r="G5314" s="2" t="s">
        <v>53</v>
      </c>
      <c r="H5314" s="2" t="str">
        <f aca="false">IF(AND(E5314&gt;=0.4,E5314&lt;=0.6),"Yes","No")</f>
        <v>Yes</v>
      </c>
      <c r="I5314" s="2" t="str">
        <f aca="false">IF(AND(F5314="No",G5314="No",H5314="Yes"),"Yes","No")</f>
        <v>No</v>
      </c>
      <c r="J5314" s="2"/>
      <c r="K5314" s="2"/>
    </row>
    <row r="5315" customFormat="false" ht="15" hidden="false" customHeight="false" outlineLevel="0" collapsed="false">
      <c r="A5315" s="2" t="s">
        <v>10815</v>
      </c>
      <c r="B5315" s="13" t="n">
        <v>105</v>
      </c>
      <c r="C5315" s="13" t="n">
        <v>103</v>
      </c>
      <c r="D5315" s="14" t="n">
        <f aca="false">C5315/Summary!$B$4</f>
        <v>0.00686666666666667</v>
      </c>
      <c r="E5315" s="15" t="n">
        <v>0.714285714285714</v>
      </c>
      <c r="F5315" s="2" t="s">
        <v>53</v>
      </c>
      <c r="G5315" s="2" t="s">
        <v>44</v>
      </c>
      <c r="H5315" s="2" t="str">
        <f aca="false">IF(AND(E5315&gt;=0.4,E5315&lt;=0.6),"Yes","No")</f>
        <v>No</v>
      </c>
      <c r="I5315" s="2" t="str">
        <f aca="false">IF(AND(F5315="No",G5315="No",H5315="Yes"),"Yes","No")</f>
        <v>No</v>
      </c>
      <c r="J5315" s="2"/>
      <c r="K5315" s="2"/>
    </row>
    <row r="5316" customFormat="false" ht="15" hidden="false" customHeight="false" outlineLevel="0" collapsed="false">
      <c r="A5316" s="2" t="s">
        <v>10816</v>
      </c>
      <c r="B5316" s="13" t="n">
        <v>105</v>
      </c>
      <c r="C5316" s="13" t="n">
        <v>105</v>
      </c>
      <c r="D5316" s="14" t="n">
        <f aca="false">C5316/Summary!$B$4</f>
        <v>0.007</v>
      </c>
      <c r="E5316" s="15" t="n">
        <v>0.285714285714286</v>
      </c>
      <c r="F5316" s="2" t="s">
        <v>53</v>
      </c>
      <c r="G5316" s="2" t="s">
        <v>44</v>
      </c>
      <c r="H5316" s="2" t="str">
        <f aca="false">IF(AND(E5316&gt;=0.4,E5316&lt;=0.6),"Yes","No")</f>
        <v>No</v>
      </c>
      <c r="I5316" s="2" t="str">
        <f aca="false">IF(AND(F5316="No",G5316="No",H5316="Yes"),"Yes","No")</f>
        <v>No</v>
      </c>
      <c r="J5316" s="2"/>
      <c r="K5316" s="2"/>
    </row>
    <row r="5317" customFormat="false" ht="15" hidden="false" customHeight="false" outlineLevel="0" collapsed="false">
      <c r="A5317" s="2" t="s">
        <v>10817</v>
      </c>
      <c r="B5317" s="13" t="n">
        <v>105</v>
      </c>
      <c r="C5317" s="13" t="n">
        <v>105</v>
      </c>
      <c r="D5317" s="14" t="n">
        <f aca="false">C5317/Summary!$B$4</f>
        <v>0.007</v>
      </c>
      <c r="E5317" s="15" t="n">
        <v>0.142857142857143</v>
      </c>
      <c r="F5317" s="2" t="s">
        <v>53</v>
      </c>
      <c r="G5317" s="2" t="s">
        <v>44</v>
      </c>
      <c r="H5317" s="2" t="str">
        <f aca="false">IF(AND(E5317&gt;=0.4,E5317&lt;=0.6),"Yes","No")</f>
        <v>No</v>
      </c>
      <c r="I5317" s="2" t="str">
        <f aca="false">IF(AND(F5317="No",G5317="No",H5317="Yes"),"Yes","No")</f>
        <v>No</v>
      </c>
      <c r="J5317" s="2"/>
      <c r="K5317" s="2"/>
    </row>
    <row r="5318" customFormat="false" ht="15" hidden="false" customHeight="false" outlineLevel="0" collapsed="false">
      <c r="A5318" s="2" t="s">
        <v>10818</v>
      </c>
      <c r="B5318" s="13" t="n">
        <v>105</v>
      </c>
      <c r="C5318" s="13" t="n">
        <v>105</v>
      </c>
      <c r="D5318" s="14" t="n">
        <f aca="false">C5318/Summary!$B$4</f>
        <v>0.007</v>
      </c>
      <c r="E5318" s="15" t="n">
        <v>0</v>
      </c>
      <c r="F5318" s="2" t="s">
        <v>53</v>
      </c>
      <c r="G5318" s="2" t="s">
        <v>53</v>
      </c>
      <c r="H5318" s="2" t="str">
        <f aca="false">IF(AND(E5318&gt;=0.4,E5318&lt;=0.6),"Yes","No")</f>
        <v>No</v>
      </c>
      <c r="I5318" s="2" t="str">
        <f aca="false">IF(AND(F5318="No",G5318="No",H5318="Yes"),"Yes","No")</f>
        <v>No</v>
      </c>
      <c r="J5318" s="2"/>
      <c r="K5318" s="2"/>
    </row>
    <row r="5319" customFormat="false" ht="15" hidden="false" customHeight="false" outlineLevel="0" collapsed="false">
      <c r="A5319" s="2" t="s">
        <v>10819</v>
      </c>
      <c r="B5319" s="13" t="n">
        <v>105</v>
      </c>
      <c r="C5319" s="13" t="n">
        <v>104</v>
      </c>
      <c r="D5319" s="14" t="n">
        <f aca="false">C5319/Summary!$B$4</f>
        <v>0.00693333333333333</v>
      </c>
      <c r="E5319" s="15" t="n">
        <v>0.285714285714286</v>
      </c>
      <c r="F5319" s="2" t="s">
        <v>53</v>
      </c>
      <c r="G5319" s="2" t="s">
        <v>44</v>
      </c>
      <c r="H5319" s="2" t="str">
        <f aca="false">IF(AND(E5319&gt;=0.4,E5319&lt;=0.6),"Yes","No")</f>
        <v>No</v>
      </c>
      <c r="I5319" s="2" t="str">
        <f aca="false">IF(AND(F5319="No",G5319="No",H5319="Yes"),"Yes","No")</f>
        <v>No</v>
      </c>
      <c r="J5319" s="2"/>
      <c r="K5319" s="2"/>
    </row>
    <row r="5320" customFormat="false" ht="15" hidden="false" customHeight="false" outlineLevel="0" collapsed="false">
      <c r="A5320" s="2" t="s">
        <v>10820</v>
      </c>
      <c r="B5320" s="13" t="n">
        <v>105</v>
      </c>
      <c r="C5320" s="13" t="n">
        <v>105</v>
      </c>
      <c r="D5320" s="14" t="n">
        <f aca="false">C5320/Summary!$B$4</f>
        <v>0.007</v>
      </c>
      <c r="E5320" s="15" t="n">
        <v>0.142857142857143</v>
      </c>
      <c r="F5320" s="2" t="s">
        <v>53</v>
      </c>
      <c r="G5320" s="2" t="s">
        <v>44</v>
      </c>
      <c r="H5320" s="2" t="str">
        <f aca="false">IF(AND(E5320&gt;=0.4,E5320&lt;=0.6),"Yes","No")</f>
        <v>No</v>
      </c>
      <c r="I5320" s="2" t="str">
        <f aca="false">IF(AND(F5320="No",G5320="No",H5320="Yes"),"Yes","No")</f>
        <v>No</v>
      </c>
      <c r="J5320" s="2"/>
      <c r="K5320" s="2"/>
    </row>
    <row r="5321" customFormat="false" ht="15" hidden="false" customHeight="false" outlineLevel="0" collapsed="false">
      <c r="A5321" s="2" t="s">
        <v>10821</v>
      </c>
      <c r="B5321" s="13" t="n">
        <v>105</v>
      </c>
      <c r="C5321" s="13" t="n">
        <v>104</v>
      </c>
      <c r="D5321" s="14" t="n">
        <f aca="false">C5321/Summary!$B$4</f>
        <v>0.00693333333333333</v>
      </c>
      <c r="E5321" s="15" t="n">
        <v>0.285714285714286</v>
      </c>
      <c r="F5321" s="2" t="s">
        <v>53</v>
      </c>
      <c r="G5321" s="2" t="s">
        <v>44</v>
      </c>
      <c r="H5321" s="2" t="str">
        <f aca="false">IF(AND(E5321&gt;=0.4,E5321&lt;=0.6),"Yes","No")</f>
        <v>No</v>
      </c>
      <c r="I5321" s="2" t="str">
        <f aca="false">IF(AND(F5321="No",G5321="No",H5321="Yes"),"Yes","No")</f>
        <v>No</v>
      </c>
      <c r="J5321" s="2"/>
      <c r="K5321" s="2"/>
    </row>
    <row r="5322" customFormat="false" ht="15" hidden="false" customHeight="false" outlineLevel="0" collapsed="false">
      <c r="A5322" s="2" t="s">
        <v>10822</v>
      </c>
      <c r="B5322" s="13" t="n">
        <v>105</v>
      </c>
      <c r="C5322" s="13" t="n">
        <v>105</v>
      </c>
      <c r="D5322" s="14" t="n">
        <f aca="false">C5322/Summary!$B$4</f>
        <v>0.007</v>
      </c>
      <c r="E5322" s="15" t="n">
        <v>0.428571428571429</v>
      </c>
      <c r="F5322" s="2" t="s">
        <v>53</v>
      </c>
      <c r="G5322" s="2" t="s">
        <v>53</v>
      </c>
      <c r="H5322" s="2" t="str">
        <f aca="false">IF(AND(E5322&gt;=0.4,E5322&lt;=0.6),"Yes","No")</f>
        <v>Yes</v>
      </c>
      <c r="I5322" s="2" t="str">
        <f aca="false">IF(AND(F5322="No",G5322="No",H5322="Yes"),"Yes","No")</f>
        <v>No</v>
      </c>
      <c r="J5322" s="2"/>
      <c r="K5322" s="2"/>
    </row>
    <row r="5323" customFormat="false" ht="15" hidden="false" customHeight="false" outlineLevel="0" collapsed="false">
      <c r="A5323" s="2" t="s">
        <v>10823</v>
      </c>
      <c r="B5323" s="13" t="n">
        <v>105</v>
      </c>
      <c r="C5323" s="13" t="n">
        <v>104</v>
      </c>
      <c r="D5323" s="14" t="n">
        <f aca="false">C5323/Summary!$B$4</f>
        <v>0.00693333333333333</v>
      </c>
      <c r="E5323" s="15" t="n">
        <v>0.428571428571429</v>
      </c>
      <c r="F5323" s="2" t="s">
        <v>53</v>
      </c>
      <c r="G5323" s="2" t="s">
        <v>44</v>
      </c>
      <c r="H5323" s="2" t="str">
        <f aca="false">IF(AND(E5323&gt;=0.4,E5323&lt;=0.6),"Yes","No")</f>
        <v>Yes</v>
      </c>
      <c r="I5323" s="2" t="str">
        <f aca="false">IF(AND(F5323="No",G5323="No",H5323="Yes"),"Yes","No")</f>
        <v>No</v>
      </c>
      <c r="J5323" s="2"/>
      <c r="K5323" s="2"/>
    </row>
    <row r="5324" customFormat="false" ht="15" hidden="false" customHeight="false" outlineLevel="0" collapsed="false">
      <c r="A5324" s="2" t="s">
        <v>10824</v>
      </c>
      <c r="B5324" s="13" t="n">
        <v>105</v>
      </c>
      <c r="C5324" s="13" t="n">
        <v>105</v>
      </c>
      <c r="D5324" s="14" t="n">
        <f aca="false">C5324/Summary!$B$4</f>
        <v>0.007</v>
      </c>
      <c r="E5324" s="15" t="n">
        <v>0.428571428571429</v>
      </c>
      <c r="F5324" s="2" t="s">
        <v>53</v>
      </c>
      <c r="G5324" s="2" t="s">
        <v>44</v>
      </c>
      <c r="H5324" s="2" t="str">
        <f aca="false">IF(AND(E5324&gt;=0.4,E5324&lt;=0.6),"Yes","No")</f>
        <v>Yes</v>
      </c>
      <c r="I5324" s="2" t="str">
        <f aca="false">IF(AND(F5324="No",G5324="No",H5324="Yes"),"Yes","No")</f>
        <v>No</v>
      </c>
      <c r="J5324" s="2"/>
      <c r="K5324" s="2"/>
    </row>
    <row r="5325" customFormat="false" ht="15" hidden="false" customHeight="false" outlineLevel="0" collapsed="false">
      <c r="A5325" s="2" t="s">
        <v>10825</v>
      </c>
      <c r="B5325" s="13" t="n">
        <v>105</v>
      </c>
      <c r="C5325" s="13" t="n">
        <v>104</v>
      </c>
      <c r="D5325" s="14" t="n">
        <f aca="false">C5325/Summary!$B$4</f>
        <v>0.00693333333333333</v>
      </c>
      <c r="E5325" s="15" t="n">
        <v>0.142857142857143</v>
      </c>
      <c r="F5325" s="2" t="s">
        <v>53</v>
      </c>
      <c r="G5325" s="2" t="s">
        <v>44</v>
      </c>
      <c r="H5325" s="2" t="str">
        <f aca="false">IF(AND(E5325&gt;=0.4,E5325&lt;=0.6),"Yes","No")</f>
        <v>No</v>
      </c>
      <c r="I5325" s="2" t="str">
        <f aca="false">IF(AND(F5325="No",G5325="No",H5325="Yes"),"Yes","No")</f>
        <v>No</v>
      </c>
      <c r="J5325" s="2"/>
      <c r="K5325" s="2"/>
    </row>
    <row r="5326" customFormat="false" ht="15" hidden="false" customHeight="false" outlineLevel="0" collapsed="false">
      <c r="A5326" s="2" t="s">
        <v>10826</v>
      </c>
      <c r="B5326" s="13" t="n">
        <v>105</v>
      </c>
      <c r="C5326" s="13" t="n">
        <v>105</v>
      </c>
      <c r="D5326" s="14" t="n">
        <f aca="false">C5326/Summary!$B$4</f>
        <v>0.007</v>
      </c>
      <c r="E5326" s="15" t="n">
        <v>0.285714285714286</v>
      </c>
      <c r="F5326" s="2" t="s">
        <v>53</v>
      </c>
      <c r="G5326" s="2" t="s">
        <v>44</v>
      </c>
      <c r="H5326" s="2" t="str">
        <f aca="false">IF(AND(E5326&gt;=0.4,E5326&lt;=0.6),"Yes","No")</f>
        <v>No</v>
      </c>
      <c r="I5326" s="2" t="str">
        <f aca="false">IF(AND(F5326="No",G5326="No",H5326="Yes"),"Yes","No")</f>
        <v>No</v>
      </c>
      <c r="J5326" s="2"/>
      <c r="K5326" s="2"/>
    </row>
    <row r="5327" customFormat="false" ht="15" hidden="false" customHeight="false" outlineLevel="0" collapsed="false">
      <c r="A5327" s="2" t="s">
        <v>10827</v>
      </c>
      <c r="B5327" s="13" t="n">
        <v>105</v>
      </c>
      <c r="C5327" s="13" t="n">
        <v>104</v>
      </c>
      <c r="D5327" s="14" t="n">
        <f aca="false">C5327/Summary!$B$4</f>
        <v>0.00693333333333333</v>
      </c>
      <c r="E5327" s="15" t="n">
        <v>0.285714285714286</v>
      </c>
      <c r="F5327" s="2" t="s">
        <v>53</v>
      </c>
      <c r="G5327" s="2" t="s">
        <v>53</v>
      </c>
      <c r="H5327" s="2" t="str">
        <f aca="false">IF(AND(E5327&gt;=0.4,E5327&lt;=0.6),"Yes","No")</f>
        <v>No</v>
      </c>
      <c r="I5327" s="2" t="str">
        <f aca="false">IF(AND(F5327="No",G5327="No",H5327="Yes"),"Yes","No")</f>
        <v>No</v>
      </c>
      <c r="J5327" s="2"/>
      <c r="K5327" s="2"/>
    </row>
    <row r="5328" customFormat="false" ht="15" hidden="false" customHeight="false" outlineLevel="0" collapsed="false">
      <c r="A5328" s="2" t="s">
        <v>10828</v>
      </c>
      <c r="B5328" s="13" t="n">
        <v>105</v>
      </c>
      <c r="C5328" s="13" t="n">
        <v>105</v>
      </c>
      <c r="D5328" s="14" t="n">
        <f aca="false">C5328/Summary!$B$4</f>
        <v>0.007</v>
      </c>
      <c r="E5328" s="15" t="n">
        <v>0.285714285714286</v>
      </c>
      <c r="F5328" s="2" t="s">
        <v>53</v>
      </c>
      <c r="G5328" s="2" t="s">
        <v>44</v>
      </c>
      <c r="H5328" s="2" t="str">
        <f aca="false">IF(AND(E5328&gt;=0.4,E5328&lt;=0.6),"Yes","No")</f>
        <v>No</v>
      </c>
      <c r="I5328" s="2" t="str">
        <f aca="false">IF(AND(F5328="No",G5328="No",H5328="Yes"),"Yes","No")</f>
        <v>No</v>
      </c>
      <c r="J5328" s="2"/>
      <c r="K5328" s="2"/>
    </row>
    <row r="5329" customFormat="false" ht="15" hidden="false" customHeight="false" outlineLevel="0" collapsed="false">
      <c r="A5329" s="2" t="s">
        <v>10829</v>
      </c>
      <c r="B5329" s="13" t="n">
        <v>105</v>
      </c>
      <c r="C5329" s="13" t="n">
        <v>105</v>
      </c>
      <c r="D5329" s="14" t="n">
        <f aca="false">C5329/Summary!$B$4</f>
        <v>0.007</v>
      </c>
      <c r="E5329" s="15" t="n">
        <v>0.142857142857143</v>
      </c>
      <c r="F5329" s="2" t="s">
        <v>53</v>
      </c>
      <c r="G5329" s="2" t="s">
        <v>53</v>
      </c>
      <c r="H5329" s="2" t="str">
        <f aca="false">IF(AND(E5329&gt;=0.4,E5329&lt;=0.6),"Yes","No")</f>
        <v>No</v>
      </c>
      <c r="I5329" s="2" t="str">
        <f aca="false">IF(AND(F5329="No",G5329="No",H5329="Yes"),"Yes","No")</f>
        <v>No</v>
      </c>
      <c r="J5329" s="2"/>
      <c r="K5329" s="2"/>
    </row>
    <row r="5330" customFormat="false" ht="15" hidden="false" customHeight="false" outlineLevel="0" collapsed="false">
      <c r="A5330" s="2" t="s">
        <v>10830</v>
      </c>
      <c r="B5330" s="13" t="n">
        <v>105</v>
      </c>
      <c r="C5330" s="13" t="n">
        <v>103</v>
      </c>
      <c r="D5330" s="14" t="n">
        <f aca="false">C5330/Summary!$B$4</f>
        <v>0.00686666666666667</v>
      </c>
      <c r="E5330" s="15" t="n">
        <v>0.428571428571429</v>
      </c>
      <c r="F5330" s="2" t="s">
        <v>53</v>
      </c>
      <c r="G5330" s="2" t="s">
        <v>53</v>
      </c>
      <c r="H5330" s="2" t="str">
        <f aca="false">IF(AND(E5330&gt;=0.4,E5330&lt;=0.6),"Yes","No")</f>
        <v>Yes</v>
      </c>
      <c r="I5330" s="2" t="str">
        <f aca="false">IF(AND(F5330="No",G5330="No",H5330="Yes"),"Yes","No")</f>
        <v>No</v>
      </c>
      <c r="J5330" s="2"/>
      <c r="K5330" s="2"/>
    </row>
    <row r="5331" customFormat="false" ht="15" hidden="false" customHeight="false" outlineLevel="0" collapsed="false">
      <c r="A5331" s="2" t="s">
        <v>10831</v>
      </c>
      <c r="B5331" s="13" t="n">
        <v>105</v>
      </c>
      <c r="C5331" s="13" t="n">
        <v>105</v>
      </c>
      <c r="D5331" s="14" t="n">
        <f aca="false">C5331/Summary!$B$4</f>
        <v>0.007</v>
      </c>
      <c r="E5331" s="15" t="n">
        <v>0.571428571428571</v>
      </c>
      <c r="F5331" s="2" t="s">
        <v>53</v>
      </c>
      <c r="G5331" s="2" t="s">
        <v>53</v>
      </c>
      <c r="H5331" s="2" t="str">
        <f aca="false">IF(AND(E5331&gt;=0.4,E5331&lt;=0.6),"Yes","No")</f>
        <v>Yes</v>
      </c>
      <c r="I5331" s="2" t="str">
        <f aca="false">IF(AND(F5331="No",G5331="No",H5331="Yes"),"Yes","No")</f>
        <v>No</v>
      </c>
      <c r="J5331" s="2"/>
      <c r="K5331" s="2"/>
    </row>
    <row r="5332" customFormat="false" ht="15" hidden="false" customHeight="false" outlineLevel="0" collapsed="false">
      <c r="A5332" s="2" t="s">
        <v>10832</v>
      </c>
      <c r="B5332" s="13" t="n">
        <v>105</v>
      </c>
      <c r="C5332" s="13" t="n">
        <v>105</v>
      </c>
      <c r="D5332" s="14" t="n">
        <f aca="false">C5332/Summary!$B$4</f>
        <v>0.007</v>
      </c>
      <c r="E5332" s="15" t="n">
        <v>0.428571428571429</v>
      </c>
      <c r="F5332" s="2" t="s">
        <v>53</v>
      </c>
      <c r="G5332" s="2" t="s">
        <v>44</v>
      </c>
      <c r="H5332" s="2" t="str">
        <f aca="false">IF(AND(E5332&gt;=0.4,E5332&lt;=0.6),"Yes","No")</f>
        <v>Yes</v>
      </c>
      <c r="I5332" s="2" t="str">
        <f aca="false">IF(AND(F5332="No",G5332="No",H5332="Yes"),"Yes","No")</f>
        <v>No</v>
      </c>
      <c r="J5332" s="2"/>
      <c r="K5332" s="2"/>
    </row>
    <row r="5333" customFormat="false" ht="15" hidden="false" customHeight="false" outlineLevel="0" collapsed="false">
      <c r="A5333" s="2" t="s">
        <v>10833</v>
      </c>
      <c r="B5333" s="13" t="n">
        <v>105</v>
      </c>
      <c r="C5333" s="13" t="n">
        <v>104</v>
      </c>
      <c r="D5333" s="14" t="n">
        <f aca="false">C5333/Summary!$B$4</f>
        <v>0.00693333333333333</v>
      </c>
      <c r="E5333" s="15" t="n">
        <v>0.571428571428571</v>
      </c>
      <c r="F5333" s="2" t="s">
        <v>53</v>
      </c>
      <c r="G5333" s="2" t="s">
        <v>53</v>
      </c>
      <c r="H5333" s="2" t="str">
        <f aca="false">IF(AND(E5333&gt;=0.4,E5333&lt;=0.6),"Yes","No")</f>
        <v>Yes</v>
      </c>
      <c r="I5333" s="2" t="str">
        <f aca="false">IF(AND(F5333="No",G5333="No",H5333="Yes"),"Yes","No")</f>
        <v>No</v>
      </c>
      <c r="J5333" s="2"/>
      <c r="K5333" s="2"/>
    </row>
    <row r="5334" customFormat="false" ht="15" hidden="false" customHeight="false" outlineLevel="0" collapsed="false">
      <c r="A5334" s="2" t="s">
        <v>10834</v>
      </c>
      <c r="B5334" s="13" t="n">
        <v>105</v>
      </c>
      <c r="C5334" s="13" t="n">
        <v>105</v>
      </c>
      <c r="D5334" s="14" t="n">
        <f aca="false">C5334/Summary!$B$4</f>
        <v>0.007</v>
      </c>
      <c r="E5334" s="15" t="n">
        <v>0.142857142857143</v>
      </c>
      <c r="F5334" s="2" t="s">
        <v>53</v>
      </c>
      <c r="G5334" s="2" t="s">
        <v>44</v>
      </c>
      <c r="H5334" s="2" t="str">
        <f aca="false">IF(AND(E5334&gt;=0.4,E5334&lt;=0.6),"Yes","No")</f>
        <v>No</v>
      </c>
      <c r="I5334" s="2" t="str">
        <f aca="false">IF(AND(F5334="No",G5334="No",H5334="Yes"),"Yes","No")</f>
        <v>No</v>
      </c>
      <c r="J5334" s="2"/>
      <c r="K5334" s="2"/>
    </row>
    <row r="5335" customFormat="false" ht="15" hidden="false" customHeight="false" outlineLevel="0" collapsed="false">
      <c r="A5335" s="2" t="s">
        <v>10835</v>
      </c>
      <c r="B5335" s="13" t="n">
        <v>105</v>
      </c>
      <c r="C5335" s="13" t="n">
        <v>104</v>
      </c>
      <c r="D5335" s="14" t="n">
        <f aca="false">C5335/Summary!$B$4</f>
        <v>0.00693333333333333</v>
      </c>
      <c r="E5335" s="15" t="n">
        <v>0.428571428571429</v>
      </c>
      <c r="F5335" s="2" t="s">
        <v>53</v>
      </c>
      <c r="G5335" s="2" t="s">
        <v>53</v>
      </c>
      <c r="H5335" s="2" t="str">
        <f aca="false">IF(AND(E5335&gt;=0.4,E5335&lt;=0.6),"Yes","No")</f>
        <v>Yes</v>
      </c>
      <c r="I5335" s="2" t="str">
        <f aca="false">IF(AND(F5335="No",G5335="No",H5335="Yes"),"Yes","No")</f>
        <v>No</v>
      </c>
      <c r="J5335" s="2"/>
      <c r="K5335" s="2"/>
    </row>
    <row r="5336" customFormat="false" ht="15" hidden="false" customHeight="false" outlineLevel="0" collapsed="false">
      <c r="A5336" s="2" t="s">
        <v>10836</v>
      </c>
      <c r="B5336" s="13" t="n">
        <v>105</v>
      </c>
      <c r="C5336" s="13" t="n">
        <v>104</v>
      </c>
      <c r="D5336" s="14" t="n">
        <f aca="false">C5336/Summary!$B$4</f>
        <v>0.00693333333333333</v>
      </c>
      <c r="E5336" s="15" t="n">
        <v>0.428571428571429</v>
      </c>
      <c r="F5336" s="2" t="s">
        <v>53</v>
      </c>
      <c r="G5336" s="2" t="s">
        <v>53</v>
      </c>
      <c r="H5336" s="2" t="str">
        <f aca="false">IF(AND(E5336&gt;=0.4,E5336&lt;=0.6),"Yes","No")</f>
        <v>Yes</v>
      </c>
      <c r="I5336" s="2" t="str">
        <f aca="false">IF(AND(F5336="No",G5336="No",H5336="Yes"),"Yes","No")</f>
        <v>No</v>
      </c>
      <c r="J5336" s="2"/>
      <c r="K5336" s="2"/>
    </row>
    <row r="5337" customFormat="false" ht="15" hidden="false" customHeight="false" outlineLevel="0" collapsed="false">
      <c r="A5337" s="2" t="s">
        <v>10837</v>
      </c>
      <c r="B5337" s="13" t="n">
        <v>105</v>
      </c>
      <c r="C5337" s="13" t="n">
        <v>105</v>
      </c>
      <c r="D5337" s="14" t="n">
        <f aca="false">C5337/Summary!$B$4</f>
        <v>0.007</v>
      </c>
      <c r="E5337" s="15" t="n">
        <v>0.571428571428571</v>
      </c>
      <c r="F5337" s="2" t="s">
        <v>53</v>
      </c>
      <c r="G5337" s="2" t="s">
        <v>44</v>
      </c>
      <c r="H5337" s="2" t="str">
        <f aca="false">IF(AND(E5337&gt;=0.4,E5337&lt;=0.6),"Yes","No")</f>
        <v>Yes</v>
      </c>
      <c r="I5337" s="2" t="str">
        <f aca="false">IF(AND(F5337="No",G5337="No",H5337="Yes"),"Yes","No")</f>
        <v>No</v>
      </c>
      <c r="J5337" s="2"/>
      <c r="K5337" s="2"/>
    </row>
    <row r="5338" customFormat="false" ht="15" hidden="false" customHeight="false" outlineLevel="0" collapsed="false">
      <c r="A5338" s="2" t="s">
        <v>10838</v>
      </c>
      <c r="B5338" s="13" t="n">
        <v>105</v>
      </c>
      <c r="C5338" s="13" t="n">
        <v>103</v>
      </c>
      <c r="D5338" s="14" t="n">
        <f aca="false">C5338/Summary!$B$4</f>
        <v>0.00686666666666667</v>
      </c>
      <c r="E5338" s="15" t="n">
        <v>0.714285714285714</v>
      </c>
      <c r="F5338" s="2" t="s">
        <v>53</v>
      </c>
      <c r="G5338" s="2" t="s">
        <v>44</v>
      </c>
      <c r="H5338" s="2" t="str">
        <f aca="false">IF(AND(E5338&gt;=0.4,E5338&lt;=0.6),"Yes","No")</f>
        <v>No</v>
      </c>
      <c r="I5338" s="2" t="str">
        <f aca="false">IF(AND(F5338="No",G5338="No",H5338="Yes"),"Yes","No")</f>
        <v>No</v>
      </c>
      <c r="J5338" s="2"/>
      <c r="K5338" s="2"/>
    </row>
    <row r="5339" customFormat="false" ht="15" hidden="false" customHeight="false" outlineLevel="0" collapsed="false">
      <c r="A5339" s="2" t="s">
        <v>10839</v>
      </c>
      <c r="B5339" s="13" t="n">
        <v>105</v>
      </c>
      <c r="C5339" s="13" t="n">
        <v>105</v>
      </c>
      <c r="D5339" s="14" t="n">
        <f aca="false">C5339/Summary!$B$4</f>
        <v>0.007</v>
      </c>
      <c r="E5339" s="15" t="n">
        <v>0.428571428571429</v>
      </c>
      <c r="F5339" s="2" t="s">
        <v>53</v>
      </c>
      <c r="G5339" s="2" t="s">
        <v>44</v>
      </c>
      <c r="H5339" s="2" t="str">
        <f aca="false">IF(AND(E5339&gt;=0.4,E5339&lt;=0.6),"Yes","No")</f>
        <v>Yes</v>
      </c>
      <c r="I5339" s="2" t="str">
        <f aca="false">IF(AND(F5339="No",G5339="No",H5339="Yes"),"Yes","No")</f>
        <v>No</v>
      </c>
      <c r="J5339" s="2"/>
      <c r="K5339" s="2"/>
    </row>
    <row r="5340" customFormat="false" ht="15" hidden="false" customHeight="false" outlineLevel="0" collapsed="false">
      <c r="A5340" s="2" t="s">
        <v>10840</v>
      </c>
      <c r="B5340" s="13" t="n">
        <v>105</v>
      </c>
      <c r="C5340" s="13" t="n">
        <v>105</v>
      </c>
      <c r="D5340" s="14" t="n">
        <f aca="false">C5340/Summary!$B$4</f>
        <v>0.007</v>
      </c>
      <c r="E5340" s="15" t="n">
        <v>0.428571428571429</v>
      </c>
      <c r="F5340" s="2" t="s">
        <v>44</v>
      </c>
      <c r="G5340" s="2" t="s">
        <v>53</v>
      </c>
      <c r="H5340" s="2" t="str">
        <f aca="false">IF(AND(E5340&gt;=0.4,E5340&lt;=0.6),"Yes","No")</f>
        <v>Yes</v>
      </c>
      <c r="I5340" s="2" t="str">
        <f aca="false">IF(AND(F5340="No",G5340="No",H5340="Yes"),"Yes","No")</f>
        <v>No</v>
      </c>
      <c r="J5340" s="2"/>
      <c r="K5340" s="2"/>
    </row>
    <row r="5341" customFormat="false" ht="15" hidden="false" customHeight="false" outlineLevel="0" collapsed="false">
      <c r="A5341" s="2" t="s">
        <v>10841</v>
      </c>
      <c r="B5341" s="13" t="n">
        <v>105</v>
      </c>
      <c r="C5341" s="13" t="n">
        <v>105</v>
      </c>
      <c r="D5341" s="14" t="n">
        <f aca="false">C5341/Summary!$B$4</f>
        <v>0.007</v>
      </c>
      <c r="E5341" s="15" t="n">
        <v>0.571428571428571</v>
      </c>
      <c r="F5341" s="2" t="s">
        <v>53</v>
      </c>
      <c r="G5341" s="2" t="s">
        <v>53</v>
      </c>
      <c r="H5341" s="2" t="str">
        <f aca="false">IF(AND(E5341&gt;=0.4,E5341&lt;=0.6),"Yes","No")</f>
        <v>Yes</v>
      </c>
      <c r="I5341" s="2" t="str">
        <f aca="false">IF(AND(F5341="No",G5341="No",H5341="Yes"),"Yes","No")</f>
        <v>No</v>
      </c>
      <c r="J5341" s="2"/>
      <c r="K5341" s="2"/>
    </row>
    <row r="5342" customFormat="false" ht="15" hidden="false" customHeight="false" outlineLevel="0" collapsed="false">
      <c r="A5342" s="2" t="s">
        <v>10842</v>
      </c>
      <c r="B5342" s="13" t="n">
        <v>105</v>
      </c>
      <c r="C5342" s="13" t="n">
        <v>105</v>
      </c>
      <c r="D5342" s="14" t="n">
        <f aca="false">C5342/Summary!$B$4</f>
        <v>0.007</v>
      </c>
      <c r="E5342" s="15" t="n">
        <v>0.428571428571429</v>
      </c>
      <c r="F5342" s="2" t="s">
        <v>53</v>
      </c>
      <c r="G5342" s="2" t="s">
        <v>53</v>
      </c>
      <c r="H5342" s="2" t="str">
        <f aca="false">IF(AND(E5342&gt;=0.4,E5342&lt;=0.6),"Yes","No")</f>
        <v>Yes</v>
      </c>
      <c r="I5342" s="2" t="str">
        <f aca="false">IF(AND(F5342="No",G5342="No",H5342="Yes"),"Yes","No")</f>
        <v>No</v>
      </c>
      <c r="J5342" s="2"/>
      <c r="K5342" s="2"/>
    </row>
    <row r="5343" customFormat="false" ht="15" hidden="false" customHeight="false" outlineLevel="0" collapsed="false">
      <c r="A5343" s="2" t="s">
        <v>10843</v>
      </c>
      <c r="B5343" s="13" t="n">
        <v>105</v>
      </c>
      <c r="C5343" s="13" t="n">
        <v>105</v>
      </c>
      <c r="D5343" s="14" t="n">
        <f aca="false">C5343/Summary!$B$4</f>
        <v>0.007</v>
      </c>
      <c r="E5343" s="15" t="n">
        <v>0.571428571428571</v>
      </c>
      <c r="F5343" s="2" t="s">
        <v>53</v>
      </c>
      <c r="G5343" s="2" t="s">
        <v>44</v>
      </c>
      <c r="H5343" s="2" t="str">
        <f aca="false">IF(AND(E5343&gt;=0.4,E5343&lt;=0.6),"Yes","No")</f>
        <v>Yes</v>
      </c>
      <c r="I5343" s="2" t="str">
        <f aca="false">IF(AND(F5343="No",G5343="No",H5343="Yes"),"Yes","No")</f>
        <v>No</v>
      </c>
      <c r="J5343" s="2"/>
      <c r="K5343" s="2"/>
    </row>
    <row r="5344" customFormat="false" ht="15" hidden="false" customHeight="false" outlineLevel="0" collapsed="false">
      <c r="A5344" s="2" t="s">
        <v>10844</v>
      </c>
      <c r="B5344" s="13" t="n">
        <v>105</v>
      </c>
      <c r="C5344" s="13" t="n">
        <v>104</v>
      </c>
      <c r="D5344" s="14" t="n">
        <f aca="false">C5344/Summary!$B$4</f>
        <v>0.00693333333333333</v>
      </c>
      <c r="E5344" s="15" t="n">
        <v>0.571428571428571</v>
      </c>
      <c r="F5344" s="2" t="s">
        <v>44</v>
      </c>
      <c r="G5344" s="2" t="s">
        <v>53</v>
      </c>
      <c r="H5344" s="2" t="str">
        <f aca="false">IF(AND(E5344&gt;=0.4,E5344&lt;=0.6),"Yes","No")</f>
        <v>Yes</v>
      </c>
      <c r="I5344" s="2" t="str">
        <f aca="false">IF(AND(F5344="No",G5344="No",H5344="Yes"),"Yes","No")</f>
        <v>No</v>
      </c>
      <c r="J5344" s="2"/>
      <c r="K5344" s="2"/>
    </row>
    <row r="5345" customFormat="false" ht="15" hidden="false" customHeight="false" outlineLevel="0" collapsed="false">
      <c r="A5345" s="2" t="s">
        <v>10845</v>
      </c>
      <c r="B5345" s="13" t="n">
        <v>105</v>
      </c>
      <c r="C5345" s="13" t="n">
        <v>105</v>
      </c>
      <c r="D5345" s="14" t="n">
        <f aca="false">C5345/Summary!$B$4</f>
        <v>0.007</v>
      </c>
      <c r="E5345" s="15" t="n">
        <v>0.285714285714286</v>
      </c>
      <c r="F5345" s="2" t="s">
        <v>53</v>
      </c>
      <c r="G5345" s="2" t="s">
        <v>44</v>
      </c>
      <c r="H5345" s="2" t="str">
        <f aca="false">IF(AND(E5345&gt;=0.4,E5345&lt;=0.6),"Yes","No")</f>
        <v>No</v>
      </c>
      <c r="I5345" s="2" t="str">
        <f aca="false">IF(AND(F5345="No",G5345="No",H5345="Yes"),"Yes","No")</f>
        <v>No</v>
      </c>
      <c r="J5345" s="2"/>
      <c r="K5345" s="2"/>
    </row>
    <row r="5346" customFormat="false" ht="15" hidden="false" customHeight="false" outlineLevel="0" collapsed="false">
      <c r="A5346" s="2" t="s">
        <v>10846</v>
      </c>
      <c r="B5346" s="13" t="n">
        <v>105</v>
      </c>
      <c r="C5346" s="13" t="n">
        <v>105</v>
      </c>
      <c r="D5346" s="14" t="n">
        <f aca="false">C5346/Summary!$B$4</f>
        <v>0.007</v>
      </c>
      <c r="E5346" s="15" t="n">
        <v>0.714285714285714</v>
      </c>
      <c r="F5346" s="2" t="s">
        <v>44</v>
      </c>
      <c r="G5346" s="2" t="s">
        <v>44</v>
      </c>
      <c r="H5346" s="2" t="str">
        <f aca="false">IF(AND(E5346&gt;=0.4,E5346&lt;=0.6),"Yes","No")</f>
        <v>No</v>
      </c>
      <c r="I5346" s="2" t="str">
        <f aca="false">IF(AND(F5346="No",G5346="No",H5346="Yes"),"Yes","No")</f>
        <v>No</v>
      </c>
      <c r="J5346" s="2"/>
      <c r="K5346" s="2"/>
    </row>
    <row r="5347" customFormat="false" ht="15" hidden="false" customHeight="false" outlineLevel="0" collapsed="false">
      <c r="A5347" s="2" t="s">
        <v>10847</v>
      </c>
      <c r="B5347" s="13" t="n">
        <v>105</v>
      </c>
      <c r="C5347" s="13" t="n">
        <v>104</v>
      </c>
      <c r="D5347" s="14" t="n">
        <f aca="false">C5347/Summary!$B$4</f>
        <v>0.00693333333333333</v>
      </c>
      <c r="E5347" s="15" t="n">
        <v>0.714285714285714</v>
      </c>
      <c r="F5347" s="2" t="s">
        <v>53</v>
      </c>
      <c r="G5347" s="2" t="s">
        <v>53</v>
      </c>
      <c r="H5347" s="2" t="str">
        <f aca="false">IF(AND(E5347&gt;=0.4,E5347&lt;=0.6),"Yes","No")</f>
        <v>No</v>
      </c>
      <c r="I5347" s="2" t="str">
        <f aca="false">IF(AND(F5347="No",G5347="No",H5347="Yes"),"Yes","No")</f>
        <v>No</v>
      </c>
      <c r="J5347" s="2"/>
      <c r="K5347" s="2"/>
    </row>
    <row r="5348" customFormat="false" ht="15" hidden="false" customHeight="false" outlineLevel="0" collapsed="false">
      <c r="A5348" s="2" t="s">
        <v>10848</v>
      </c>
      <c r="B5348" s="13" t="n">
        <v>105</v>
      </c>
      <c r="C5348" s="13" t="n">
        <v>104</v>
      </c>
      <c r="D5348" s="14" t="n">
        <f aca="false">C5348/Summary!$B$4</f>
        <v>0.00693333333333333</v>
      </c>
      <c r="E5348" s="15" t="n">
        <v>0.714285714285714</v>
      </c>
      <c r="F5348" s="2" t="s">
        <v>53</v>
      </c>
      <c r="G5348" s="2" t="s">
        <v>53</v>
      </c>
      <c r="H5348" s="2" t="str">
        <f aca="false">IF(AND(E5348&gt;=0.4,E5348&lt;=0.6),"Yes","No")</f>
        <v>No</v>
      </c>
      <c r="I5348" s="2" t="str">
        <f aca="false">IF(AND(F5348="No",G5348="No",H5348="Yes"),"Yes","No")</f>
        <v>No</v>
      </c>
      <c r="J5348" s="2"/>
      <c r="K5348" s="2"/>
    </row>
    <row r="5349" customFormat="false" ht="15" hidden="false" customHeight="false" outlineLevel="0" collapsed="false">
      <c r="A5349" s="2" t="s">
        <v>10849</v>
      </c>
      <c r="B5349" s="13" t="n">
        <v>105</v>
      </c>
      <c r="C5349" s="13" t="n">
        <v>105</v>
      </c>
      <c r="D5349" s="14" t="n">
        <f aca="false">C5349/Summary!$B$4</f>
        <v>0.007</v>
      </c>
      <c r="E5349" s="15" t="n">
        <v>0.714285714285714</v>
      </c>
      <c r="F5349" s="2" t="s">
        <v>53</v>
      </c>
      <c r="G5349" s="2" t="s">
        <v>53</v>
      </c>
      <c r="H5349" s="2" t="str">
        <f aca="false">IF(AND(E5349&gt;=0.4,E5349&lt;=0.6),"Yes","No")</f>
        <v>No</v>
      </c>
      <c r="I5349" s="2" t="str">
        <f aca="false">IF(AND(F5349="No",G5349="No",H5349="Yes"),"Yes","No")</f>
        <v>No</v>
      </c>
      <c r="J5349" s="2"/>
      <c r="K5349" s="2"/>
    </row>
    <row r="5350" customFormat="false" ht="15" hidden="false" customHeight="false" outlineLevel="0" collapsed="false">
      <c r="A5350" s="2" t="s">
        <v>10850</v>
      </c>
      <c r="B5350" s="13" t="n">
        <v>105</v>
      </c>
      <c r="C5350" s="13" t="n">
        <v>105</v>
      </c>
      <c r="D5350" s="14" t="n">
        <f aca="false">C5350/Summary!$B$4</f>
        <v>0.007</v>
      </c>
      <c r="E5350" s="15" t="n">
        <v>0.285714285714286</v>
      </c>
      <c r="F5350" s="2" t="s">
        <v>44</v>
      </c>
      <c r="G5350" s="2" t="s">
        <v>44</v>
      </c>
      <c r="H5350" s="2" t="str">
        <f aca="false">IF(AND(E5350&gt;=0.4,E5350&lt;=0.6),"Yes","No")</f>
        <v>No</v>
      </c>
      <c r="I5350" s="2" t="str">
        <f aca="false">IF(AND(F5350="No",G5350="No",H5350="Yes"),"Yes","No")</f>
        <v>No</v>
      </c>
      <c r="J5350" s="2"/>
      <c r="K5350" s="2"/>
    </row>
    <row r="5351" customFormat="false" ht="15" hidden="false" customHeight="false" outlineLevel="0" collapsed="false">
      <c r="A5351" s="2" t="s">
        <v>10851</v>
      </c>
      <c r="B5351" s="13" t="n">
        <v>105</v>
      </c>
      <c r="C5351" s="13" t="n">
        <v>105</v>
      </c>
      <c r="D5351" s="14" t="n">
        <f aca="false">C5351/Summary!$B$4</f>
        <v>0.007</v>
      </c>
      <c r="E5351" s="15" t="n">
        <v>0.428571428571429</v>
      </c>
      <c r="F5351" s="2" t="s">
        <v>53</v>
      </c>
      <c r="G5351" s="2" t="s">
        <v>53</v>
      </c>
      <c r="H5351" s="2" t="str">
        <f aca="false">IF(AND(E5351&gt;=0.4,E5351&lt;=0.6),"Yes","No")</f>
        <v>Yes</v>
      </c>
      <c r="I5351" s="2" t="str">
        <f aca="false">IF(AND(F5351="No",G5351="No",H5351="Yes"),"Yes","No")</f>
        <v>No</v>
      </c>
      <c r="J5351" s="2"/>
      <c r="K5351" s="2"/>
    </row>
    <row r="5352" customFormat="false" ht="15" hidden="false" customHeight="false" outlineLevel="0" collapsed="false">
      <c r="A5352" s="2" t="s">
        <v>10852</v>
      </c>
      <c r="B5352" s="13" t="n">
        <v>105</v>
      </c>
      <c r="C5352" s="13" t="n">
        <v>105</v>
      </c>
      <c r="D5352" s="14" t="n">
        <f aca="false">C5352/Summary!$B$4</f>
        <v>0.007</v>
      </c>
      <c r="E5352" s="15" t="n">
        <v>0.285714285714286</v>
      </c>
      <c r="F5352" s="2" t="s">
        <v>53</v>
      </c>
      <c r="G5352" s="2" t="s">
        <v>44</v>
      </c>
      <c r="H5352" s="2" t="str">
        <f aca="false">IF(AND(E5352&gt;=0.4,E5352&lt;=0.6),"Yes","No")</f>
        <v>No</v>
      </c>
      <c r="I5352" s="2" t="str">
        <f aca="false">IF(AND(F5352="No",G5352="No",H5352="Yes"),"Yes","No")</f>
        <v>No</v>
      </c>
      <c r="J5352" s="2"/>
      <c r="K5352" s="2"/>
    </row>
    <row r="5353" customFormat="false" ht="15" hidden="false" customHeight="false" outlineLevel="0" collapsed="false">
      <c r="A5353" s="2" t="s">
        <v>10853</v>
      </c>
      <c r="B5353" s="13" t="n">
        <v>105</v>
      </c>
      <c r="C5353" s="13" t="n">
        <v>103</v>
      </c>
      <c r="D5353" s="14" t="n">
        <f aca="false">C5353/Summary!$B$4</f>
        <v>0.00686666666666667</v>
      </c>
      <c r="E5353" s="15" t="n">
        <v>0.571428571428571</v>
      </c>
      <c r="F5353" s="2" t="s">
        <v>53</v>
      </c>
      <c r="G5353" s="2" t="s">
        <v>44</v>
      </c>
      <c r="H5353" s="2" t="str">
        <f aca="false">IF(AND(E5353&gt;=0.4,E5353&lt;=0.6),"Yes","No")</f>
        <v>Yes</v>
      </c>
      <c r="I5353" s="2" t="str">
        <f aca="false">IF(AND(F5353="No",G5353="No",H5353="Yes"),"Yes","No")</f>
        <v>No</v>
      </c>
      <c r="J5353" s="2"/>
      <c r="K5353" s="2"/>
    </row>
    <row r="5354" customFormat="false" ht="15" hidden="false" customHeight="false" outlineLevel="0" collapsed="false">
      <c r="A5354" s="2" t="s">
        <v>10854</v>
      </c>
      <c r="B5354" s="13" t="n">
        <v>105</v>
      </c>
      <c r="C5354" s="13" t="n">
        <v>105</v>
      </c>
      <c r="D5354" s="14" t="n">
        <f aca="false">C5354/Summary!$B$4</f>
        <v>0.007</v>
      </c>
      <c r="E5354" s="15" t="n">
        <v>0.428571428571429</v>
      </c>
      <c r="F5354" s="2" t="s">
        <v>44</v>
      </c>
      <c r="G5354" s="2" t="s">
        <v>53</v>
      </c>
      <c r="H5354" s="2" t="str">
        <f aca="false">IF(AND(E5354&gt;=0.4,E5354&lt;=0.6),"Yes","No")</f>
        <v>Yes</v>
      </c>
      <c r="I5354" s="2" t="str">
        <f aca="false">IF(AND(F5354="No",G5354="No",H5354="Yes"),"Yes","No")</f>
        <v>No</v>
      </c>
      <c r="J5354" s="2"/>
      <c r="K5354" s="2"/>
    </row>
    <row r="5355" customFormat="false" ht="15" hidden="false" customHeight="false" outlineLevel="0" collapsed="false">
      <c r="A5355" s="2" t="s">
        <v>10855</v>
      </c>
      <c r="B5355" s="13" t="n">
        <v>105</v>
      </c>
      <c r="C5355" s="13" t="n">
        <v>105</v>
      </c>
      <c r="D5355" s="14" t="n">
        <f aca="false">C5355/Summary!$B$4</f>
        <v>0.007</v>
      </c>
      <c r="E5355" s="15" t="n">
        <v>0.285714285714286</v>
      </c>
      <c r="F5355" s="2" t="s">
        <v>44</v>
      </c>
      <c r="G5355" s="2" t="s">
        <v>44</v>
      </c>
      <c r="H5355" s="2" t="str">
        <f aca="false">IF(AND(E5355&gt;=0.4,E5355&lt;=0.6),"Yes","No")</f>
        <v>No</v>
      </c>
      <c r="I5355" s="2" t="str">
        <f aca="false">IF(AND(F5355="No",G5355="No",H5355="Yes"),"Yes","No")</f>
        <v>No</v>
      </c>
      <c r="J5355" s="2"/>
      <c r="K5355" s="2"/>
    </row>
    <row r="5356" customFormat="false" ht="15" hidden="false" customHeight="false" outlineLevel="0" collapsed="false">
      <c r="A5356" s="2" t="s">
        <v>10856</v>
      </c>
      <c r="B5356" s="13" t="n">
        <v>105</v>
      </c>
      <c r="C5356" s="13" t="n">
        <v>105</v>
      </c>
      <c r="D5356" s="14" t="n">
        <f aca="false">C5356/Summary!$B$4</f>
        <v>0.007</v>
      </c>
      <c r="E5356" s="15" t="n">
        <v>0.428571428571429</v>
      </c>
      <c r="F5356" s="2" t="s">
        <v>53</v>
      </c>
      <c r="G5356" s="2" t="s">
        <v>44</v>
      </c>
      <c r="H5356" s="2" t="str">
        <f aca="false">IF(AND(E5356&gt;=0.4,E5356&lt;=0.6),"Yes","No")</f>
        <v>Yes</v>
      </c>
      <c r="I5356" s="2" t="str">
        <f aca="false">IF(AND(F5356="No",G5356="No",H5356="Yes"),"Yes","No")</f>
        <v>No</v>
      </c>
      <c r="J5356" s="2"/>
      <c r="K5356" s="2"/>
    </row>
    <row r="5357" customFormat="false" ht="15" hidden="false" customHeight="false" outlineLevel="0" collapsed="false">
      <c r="A5357" s="2" t="s">
        <v>10857</v>
      </c>
      <c r="B5357" s="13" t="n">
        <v>105</v>
      </c>
      <c r="C5357" s="13" t="n">
        <v>104</v>
      </c>
      <c r="D5357" s="14" t="n">
        <f aca="false">C5357/Summary!$B$4</f>
        <v>0.00693333333333333</v>
      </c>
      <c r="E5357" s="15" t="n">
        <v>0.285714285714286</v>
      </c>
      <c r="F5357" s="2" t="s">
        <v>53</v>
      </c>
      <c r="G5357" s="2" t="s">
        <v>53</v>
      </c>
      <c r="H5357" s="2" t="str">
        <f aca="false">IF(AND(E5357&gt;=0.4,E5357&lt;=0.6),"Yes","No")</f>
        <v>No</v>
      </c>
      <c r="I5357" s="2" t="str">
        <f aca="false">IF(AND(F5357="No",G5357="No",H5357="Yes"),"Yes","No")</f>
        <v>No</v>
      </c>
      <c r="J5357" s="2"/>
      <c r="K5357" s="2"/>
    </row>
    <row r="5358" customFormat="false" ht="15" hidden="false" customHeight="false" outlineLevel="0" collapsed="false">
      <c r="A5358" s="2" t="s">
        <v>10858</v>
      </c>
      <c r="B5358" s="13" t="n">
        <v>105</v>
      </c>
      <c r="C5358" s="13" t="n">
        <v>105</v>
      </c>
      <c r="D5358" s="14" t="n">
        <f aca="false">C5358/Summary!$B$4</f>
        <v>0.007</v>
      </c>
      <c r="E5358" s="15" t="n">
        <v>0.714285714285714</v>
      </c>
      <c r="F5358" s="2" t="s">
        <v>53</v>
      </c>
      <c r="G5358" s="2" t="s">
        <v>53</v>
      </c>
      <c r="H5358" s="2" t="str">
        <f aca="false">IF(AND(E5358&gt;=0.4,E5358&lt;=0.6),"Yes","No")</f>
        <v>No</v>
      </c>
      <c r="I5358" s="2" t="str">
        <f aca="false">IF(AND(F5358="No",G5358="No",H5358="Yes"),"Yes","No")</f>
        <v>No</v>
      </c>
      <c r="J5358" s="2"/>
      <c r="K5358" s="2"/>
    </row>
    <row r="5359" customFormat="false" ht="15" hidden="false" customHeight="false" outlineLevel="0" collapsed="false">
      <c r="A5359" s="2" t="s">
        <v>10859</v>
      </c>
      <c r="B5359" s="13" t="n">
        <v>105</v>
      </c>
      <c r="C5359" s="13" t="n">
        <v>105</v>
      </c>
      <c r="D5359" s="14" t="n">
        <f aca="false">C5359/Summary!$B$4</f>
        <v>0.007</v>
      </c>
      <c r="E5359" s="15" t="n">
        <v>0.428571428571429</v>
      </c>
      <c r="F5359" s="2" t="s">
        <v>53</v>
      </c>
      <c r="G5359" s="2" t="s">
        <v>44</v>
      </c>
      <c r="H5359" s="2" t="str">
        <f aca="false">IF(AND(E5359&gt;=0.4,E5359&lt;=0.6),"Yes","No")</f>
        <v>Yes</v>
      </c>
      <c r="I5359" s="2" t="str">
        <f aca="false">IF(AND(F5359="No",G5359="No",H5359="Yes"),"Yes","No")</f>
        <v>No</v>
      </c>
      <c r="J5359" s="2"/>
      <c r="K5359" s="2"/>
    </row>
    <row r="5360" customFormat="false" ht="15" hidden="false" customHeight="false" outlineLevel="0" collapsed="false">
      <c r="A5360" s="2" t="s">
        <v>10860</v>
      </c>
      <c r="B5360" s="13" t="n">
        <v>105</v>
      </c>
      <c r="C5360" s="13" t="n">
        <v>105</v>
      </c>
      <c r="D5360" s="14" t="n">
        <f aca="false">C5360/Summary!$B$4</f>
        <v>0.007</v>
      </c>
      <c r="E5360" s="15" t="n">
        <v>0.428571428571429</v>
      </c>
      <c r="F5360" s="2" t="s">
        <v>53</v>
      </c>
      <c r="G5360" s="2" t="s">
        <v>53</v>
      </c>
      <c r="H5360" s="2" t="str">
        <f aca="false">IF(AND(E5360&gt;=0.4,E5360&lt;=0.6),"Yes","No")</f>
        <v>Yes</v>
      </c>
      <c r="I5360" s="2" t="str">
        <f aca="false">IF(AND(F5360="No",G5360="No",H5360="Yes"),"Yes","No")</f>
        <v>No</v>
      </c>
      <c r="J5360" s="2"/>
      <c r="K5360" s="2"/>
    </row>
    <row r="5361" customFormat="false" ht="15" hidden="false" customHeight="false" outlineLevel="0" collapsed="false">
      <c r="A5361" s="2" t="s">
        <v>10861</v>
      </c>
      <c r="B5361" s="13" t="n">
        <v>105</v>
      </c>
      <c r="C5361" s="13" t="n">
        <v>104</v>
      </c>
      <c r="D5361" s="14" t="n">
        <f aca="false">C5361/Summary!$B$4</f>
        <v>0.00693333333333333</v>
      </c>
      <c r="E5361" s="15" t="n">
        <v>0.428571428571429</v>
      </c>
      <c r="F5361" s="2" t="s">
        <v>53</v>
      </c>
      <c r="G5361" s="2" t="s">
        <v>44</v>
      </c>
      <c r="H5361" s="2" t="str">
        <f aca="false">IF(AND(E5361&gt;=0.4,E5361&lt;=0.6),"Yes","No")</f>
        <v>Yes</v>
      </c>
      <c r="I5361" s="2" t="str">
        <f aca="false">IF(AND(F5361="No",G5361="No",H5361="Yes"),"Yes","No")</f>
        <v>No</v>
      </c>
      <c r="J5361" s="2"/>
      <c r="K5361" s="2"/>
    </row>
    <row r="5362" customFormat="false" ht="15" hidden="false" customHeight="false" outlineLevel="0" collapsed="false">
      <c r="A5362" s="2" t="s">
        <v>10862</v>
      </c>
      <c r="B5362" s="13" t="n">
        <v>105</v>
      </c>
      <c r="C5362" s="13" t="n">
        <v>104</v>
      </c>
      <c r="D5362" s="14" t="n">
        <f aca="false">C5362/Summary!$B$4</f>
        <v>0.00693333333333333</v>
      </c>
      <c r="E5362" s="15" t="n">
        <v>0.571428571428571</v>
      </c>
      <c r="F5362" s="2" t="s">
        <v>53</v>
      </c>
      <c r="G5362" s="2" t="s">
        <v>44</v>
      </c>
      <c r="H5362" s="2" t="str">
        <f aca="false">IF(AND(E5362&gt;=0.4,E5362&lt;=0.6),"Yes","No")</f>
        <v>Yes</v>
      </c>
      <c r="I5362" s="2" t="str">
        <f aca="false">IF(AND(F5362="No",G5362="No",H5362="Yes"),"Yes","No")</f>
        <v>No</v>
      </c>
      <c r="J5362" s="2"/>
      <c r="K5362" s="2"/>
    </row>
    <row r="5363" customFormat="false" ht="15" hidden="false" customHeight="false" outlineLevel="0" collapsed="false">
      <c r="A5363" s="2" t="s">
        <v>10863</v>
      </c>
      <c r="B5363" s="13" t="n">
        <v>105</v>
      </c>
      <c r="C5363" s="13" t="n">
        <v>105</v>
      </c>
      <c r="D5363" s="14" t="n">
        <f aca="false">C5363/Summary!$B$4</f>
        <v>0.007</v>
      </c>
      <c r="E5363" s="15" t="n">
        <v>0.714285714285714</v>
      </c>
      <c r="F5363" s="2" t="s">
        <v>53</v>
      </c>
      <c r="G5363" s="2" t="s">
        <v>53</v>
      </c>
      <c r="H5363" s="2" t="str">
        <f aca="false">IF(AND(E5363&gt;=0.4,E5363&lt;=0.6),"Yes","No")</f>
        <v>No</v>
      </c>
      <c r="I5363" s="2" t="str">
        <f aca="false">IF(AND(F5363="No",G5363="No",H5363="Yes"),"Yes","No")</f>
        <v>No</v>
      </c>
      <c r="J5363" s="2"/>
      <c r="K5363" s="2"/>
    </row>
    <row r="5364" customFormat="false" ht="15" hidden="false" customHeight="false" outlineLevel="0" collapsed="false">
      <c r="A5364" s="2" t="s">
        <v>10864</v>
      </c>
      <c r="B5364" s="13" t="n">
        <v>105</v>
      </c>
      <c r="C5364" s="13" t="n">
        <v>104</v>
      </c>
      <c r="D5364" s="14" t="n">
        <f aca="false">C5364/Summary!$B$4</f>
        <v>0.00693333333333333</v>
      </c>
      <c r="E5364" s="15" t="n">
        <v>0.714285714285714</v>
      </c>
      <c r="F5364" s="2" t="s">
        <v>53</v>
      </c>
      <c r="G5364" s="2" t="s">
        <v>53</v>
      </c>
      <c r="H5364" s="2" t="str">
        <f aca="false">IF(AND(E5364&gt;=0.4,E5364&lt;=0.6),"Yes","No")</f>
        <v>No</v>
      </c>
      <c r="I5364" s="2" t="str">
        <f aca="false">IF(AND(F5364="No",G5364="No",H5364="Yes"),"Yes","No")</f>
        <v>No</v>
      </c>
      <c r="J5364" s="2"/>
      <c r="K5364" s="2"/>
    </row>
    <row r="5365" customFormat="false" ht="15" hidden="false" customHeight="false" outlineLevel="0" collapsed="false">
      <c r="A5365" s="2" t="s">
        <v>10865</v>
      </c>
      <c r="B5365" s="13" t="n">
        <v>105</v>
      </c>
      <c r="C5365" s="13" t="n">
        <v>105</v>
      </c>
      <c r="D5365" s="14" t="n">
        <f aca="false">C5365/Summary!$B$4</f>
        <v>0.007</v>
      </c>
      <c r="E5365" s="15" t="n">
        <v>0.571428571428571</v>
      </c>
      <c r="F5365" s="2" t="s">
        <v>53</v>
      </c>
      <c r="G5365" s="2" t="s">
        <v>53</v>
      </c>
      <c r="H5365" s="2" t="str">
        <f aca="false">IF(AND(E5365&gt;=0.4,E5365&lt;=0.6),"Yes","No")</f>
        <v>Yes</v>
      </c>
      <c r="I5365" s="2" t="str">
        <f aca="false">IF(AND(F5365="No",G5365="No",H5365="Yes"),"Yes","No")</f>
        <v>No</v>
      </c>
      <c r="J5365" s="2"/>
      <c r="K5365" s="2"/>
    </row>
    <row r="5366" customFormat="false" ht="15" hidden="false" customHeight="false" outlineLevel="0" collapsed="false">
      <c r="A5366" s="2" t="s">
        <v>10866</v>
      </c>
      <c r="B5366" s="13" t="n">
        <v>105</v>
      </c>
      <c r="C5366" s="13" t="n">
        <v>105</v>
      </c>
      <c r="D5366" s="14" t="n">
        <f aca="false">C5366/Summary!$B$4</f>
        <v>0.007</v>
      </c>
      <c r="E5366" s="15" t="n">
        <v>0.571428571428571</v>
      </c>
      <c r="F5366" s="2" t="s">
        <v>53</v>
      </c>
      <c r="G5366" s="2" t="s">
        <v>44</v>
      </c>
      <c r="H5366" s="2" t="str">
        <f aca="false">IF(AND(E5366&gt;=0.4,E5366&lt;=0.6),"Yes","No")</f>
        <v>Yes</v>
      </c>
      <c r="I5366" s="2" t="str">
        <f aca="false">IF(AND(F5366="No",G5366="No",H5366="Yes"),"Yes","No")</f>
        <v>No</v>
      </c>
      <c r="J5366" s="2"/>
      <c r="K5366" s="2"/>
    </row>
    <row r="5367" customFormat="false" ht="15" hidden="false" customHeight="false" outlineLevel="0" collapsed="false">
      <c r="A5367" s="2" t="s">
        <v>10867</v>
      </c>
      <c r="B5367" s="13" t="n">
        <v>105</v>
      </c>
      <c r="C5367" s="13" t="n">
        <v>105</v>
      </c>
      <c r="D5367" s="14" t="n">
        <f aca="false">C5367/Summary!$B$4</f>
        <v>0.007</v>
      </c>
      <c r="E5367" s="15" t="n">
        <v>0.714285714285714</v>
      </c>
      <c r="F5367" s="2" t="s">
        <v>53</v>
      </c>
      <c r="G5367" s="2" t="s">
        <v>44</v>
      </c>
      <c r="H5367" s="2" t="str">
        <f aca="false">IF(AND(E5367&gt;=0.4,E5367&lt;=0.6),"Yes","No")</f>
        <v>No</v>
      </c>
      <c r="I5367" s="2" t="str">
        <f aca="false">IF(AND(F5367="No",G5367="No",H5367="Yes"),"Yes","No")</f>
        <v>No</v>
      </c>
      <c r="J5367" s="2"/>
      <c r="K5367" s="2"/>
    </row>
    <row r="5368" customFormat="false" ht="15" hidden="false" customHeight="false" outlineLevel="0" collapsed="false">
      <c r="A5368" s="2" t="s">
        <v>10868</v>
      </c>
      <c r="B5368" s="13" t="n">
        <v>105</v>
      </c>
      <c r="C5368" s="13" t="n">
        <v>105</v>
      </c>
      <c r="D5368" s="14" t="n">
        <f aca="false">C5368/Summary!$B$4</f>
        <v>0.007</v>
      </c>
      <c r="E5368" s="15" t="n">
        <v>0.428571428571429</v>
      </c>
      <c r="F5368" s="2" t="s">
        <v>53</v>
      </c>
      <c r="G5368" s="2" t="s">
        <v>44</v>
      </c>
      <c r="H5368" s="2" t="str">
        <f aca="false">IF(AND(E5368&gt;=0.4,E5368&lt;=0.6),"Yes","No")</f>
        <v>Yes</v>
      </c>
      <c r="I5368" s="2" t="str">
        <f aca="false">IF(AND(F5368="No",G5368="No",H5368="Yes"),"Yes","No")</f>
        <v>No</v>
      </c>
      <c r="J5368" s="2"/>
      <c r="K5368" s="2"/>
    </row>
    <row r="5369" customFormat="false" ht="15" hidden="false" customHeight="false" outlineLevel="0" collapsed="false">
      <c r="A5369" s="2" t="s">
        <v>10869</v>
      </c>
      <c r="B5369" s="13" t="n">
        <v>105</v>
      </c>
      <c r="C5369" s="13" t="n">
        <v>105</v>
      </c>
      <c r="D5369" s="14" t="n">
        <f aca="false">C5369/Summary!$B$4</f>
        <v>0.007</v>
      </c>
      <c r="E5369" s="15" t="n">
        <v>0.571428571428571</v>
      </c>
      <c r="F5369" s="2" t="s">
        <v>53</v>
      </c>
      <c r="G5369" s="2" t="s">
        <v>53</v>
      </c>
      <c r="H5369" s="2" t="str">
        <f aca="false">IF(AND(E5369&gt;=0.4,E5369&lt;=0.6),"Yes","No")</f>
        <v>Yes</v>
      </c>
      <c r="I5369" s="2" t="str">
        <f aca="false">IF(AND(F5369="No",G5369="No",H5369="Yes"),"Yes","No")</f>
        <v>No</v>
      </c>
      <c r="J5369" s="2"/>
      <c r="K5369" s="2"/>
    </row>
    <row r="5370" customFormat="false" ht="15" hidden="false" customHeight="false" outlineLevel="0" collapsed="false">
      <c r="A5370" s="2" t="s">
        <v>10870</v>
      </c>
      <c r="B5370" s="13" t="n">
        <v>105</v>
      </c>
      <c r="C5370" s="13" t="n">
        <v>105</v>
      </c>
      <c r="D5370" s="14" t="n">
        <f aca="false">C5370/Summary!$B$4</f>
        <v>0.007</v>
      </c>
      <c r="E5370" s="15" t="n">
        <v>0.571428571428571</v>
      </c>
      <c r="F5370" s="2" t="s">
        <v>53</v>
      </c>
      <c r="G5370" s="2" t="s">
        <v>44</v>
      </c>
      <c r="H5370" s="2" t="str">
        <f aca="false">IF(AND(E5370&gt;=0.4,E5370&lt;=0.6),"Yes","No")</f>
        <v>Yes</v>
      </c>
      <c r="I5370" s="2" t="str">
        <f aca="false">IF(AND(F5370="No",G5370="No",H5370="Yes"),"Yes","No")</f>
        <v>No</v>
      </c>
      <c r="J5370" s="2"/>
      <c r="K5370" s="2"/>
    </row>
    <row r="5371" customFormat="false" ht="15" hidden="false" customHeight="false" outlineLevel="0" collapsed="false">
      <c r="A5371" s="2" t="s">
        <v>10871</v>
      </c>
      <c r="B5371" s="13" t="n">
        <v>105</v>
      </c>
      <c r="C5371" s="13" t="n">
        <v>104</v>
      </c>
      <c r="D5371" s="14" t="n">
        <f aca="false">C5371/Summary!$B$4</f>
        <v>0.00693333333333333</v>
      </c>
      <c r="E5371" s="15" t="n">
        <v>0.571428571428571</v>
      </c>
      <c r="F5371" s="2" t="s">
        <v>53</v>
      </c>
      <c r="G5371" s="2" t="s">
        <v>44</v>
      </c>
      <c r="H5371" s="2" t="str">
        <f aca="false">IF(AND(E5371&gt;=0.4,E5371&lt;=0.6),"Yes","No")</f>
        <v>Yes</v>
      </c>
      <c r="I5371" s="2" t="str">
        <f aca="false">IF(AND(F5371="No",G5371="No",H5371="Yes"),"Yes","No")</f>
        <v>No</v>
      </c>
      <c r="J5371" s="2"/>
      <c r="K5371" s="2"/>
    </row>
    <row r="5372" customFormat="false" ht="15" hidden="false" customHeight="false" outlineLevel="0" collapsed="false">
      <c r="A5372" s="2" t="s">
        <v>10872</v>
      </c>
      <c r="B5372" s="13" t="n">
        <v>105</v>
      </c>
      <c r="C5372" s="13" t="n">
        <v>105</v>
      </c>
      <c r="D5372" s="14" t="n">
        <f aca="false">C5372/Summary!$B$4</f>
        <v>0.007</v>
      </c>
      <c r="E5372" s="15" t="n">
        <v>0.428571428571429</v>
      </c>
      <c r="F5372" s="2" t="s">
        <v>53</v>
      </c>
      <c r="G5372" s="2" t="s">
        <v>44</v>
      </c>
      <c r="H5372" s="2" t="str">
        <f aca="false">IF(AND(E5372&gt;=0.4,E5372&lt;=0.6),"Yes","No")</f>
        <v>Yes</v>
      </c>
      <c r="I5372" s="2" t="str">
        <f aca="false">IF(AND(F5372="No",G5372="No",H5372="Yes"),"Yes","No")</f>
        <v>No</v>
      </c>
      <c r="J5372" s="2"/>
      <c r="K5372" s="2"/>
    </row>
    <row r="5373" customFormat="false" ht="15" hidden="false" customHeight="false" outlineLevel="0" collapsed="false">
      <c r="A5373" s="2" t="s">
        <v>10873</v>
      </c>
      <c r="B5373" s="13" t="n">
        <v>105</v>
      </c>
      <c r="C5373" s="13" t="n">
        <v>104</v>
      </c>
      <c r="D5373" s="14" t="n">
        <f aca="false">C5373/Summary!$B$4</f>
        <v>0.00693333333333333</v>
      </c>
      <c r="E5373" s="15" t="n">
        <v>0.714285714285714</v>
      </c>
      <c r="F5373" s="2" t="s">
        <v>53</v>
      </c>
      <c r="G5373" s="2" t="s">
        <v>44</v>
      </c>
      <c r="H5373" s="2" t="str">
        <f aca="false">IF(AND(E5373&gt;=0.4,E5373&lt;=0.6),"Yes","No")</f>
        <v>No</v>
      </c>
      <c r="I5373" s="2" t="str">
        <f aca="false">IF(AND(F5373="No",G5373="No",H5373="Yes"),"Yes","No")</f>
        <v>No</v>
      </c>
      <c r="J5373" s="2"/>
      <c r="K5373" s="2"/>
    </row>
    <row r="5374" customFormat="false" ht="15" hidden="false" customHeight="false" outlineLevel="0" collapsed="false">
      <c r="A5374" s="2" t="s">
        <v>10874</v>
      </c>
      <c r="B5374" s="13" t="n">
        <v>105</v>
      </c>
      <c r="C5374" s="13" t="n">
        <v>104</v>
      </c>
      <c r="D5374" s="14" t="n">
        <f aca="false">C5374/Summary!$B$4</f>
        <v>0.00693333333333333</v>
      </c>
      <c r="E5374" s="15" t="n">
        <v>0.571428571428571</v>
      </c>
      <c r="F5374" s="2" t="s">
        <v>53</v>
      </c>
      <c r="G5374" s="2" t="s">
        <v>44</v>
      </c>
      <c r="H5374" s="2" t="str">
        <f aca="false">IF(AND(E5374&gt;=0.4,E5374&lt;=0.6),"Yes","No")</f>
        <v>Yes</v>
      </c>
      <c r="I5374" s="2" t="str">
        <f aca="false">IF(AND(F5374="No",G5374="No",H5374="Yes"),"Yes","No")</f>
        <v>No</v>
      </c>
      <c r="J5374" s="2"/>
      <c r="K5374" s="2"/>
    </row>
    <row r="5375" customFormat="false" ht="15" hidden="false" customHeight="false" outlineLevel="0" collapsed="false">
      <c r="A5375" s="2" t="s">
        <v>10875</v>
      </c>
      <c r="B5375" s="13" t="n">
        <v>105</v>
      </c>
      <c r="C5375" s="13" t="n">
        <v>105</v>
      </c>
      <c r="D5375" s="14" t="n">
        <f aca="false">C5375/Summary!$B$4</f>
        <v>0.007</v>
      </c>
      <c r="E5375" s="15" t="n">
        <v>0.857142857142857</v>
      </c>
      <c r="F5375" s="2" t="s">
        <v>53</v>
      </c>
      <c r="G5375" s="2" t="s">
        <v>53</v>
      </c>
      <c r="H5375" s="2" t="str">
        <f aca="false">IF(AND(E5375&gt;=0.4,E5375&lt;=0.6),"Yes","No")</f>
        <v>No</v>
      </c>
      <c r="I5375" s="2" t="str">
        <f aca="false">IF(AND(F5375="No",G5375="No",H5375="Yes"),"Yes","No")</f>
        <v>No</v>
      </c>
      <c r="J5375" s="2"/>
      <c r="K5375" s="2"/>
    </row>
    <row r="5376" customFormat="false" ht="15" hidden="false" customHeight="false" outlineLevel="0" collapsed="false">
      <c r="A5376" s="2" t="s">
        <v>10876</v>
      </c>
      <c r="B5376" s="13" t="n">
        <v>105</v>
      </c>
      <c r="C5376" s="13" t="n">
        <v>105</v>
      </c>
      <c r="D5376" s="14" t="n">
        <f aca="false">C5376/Summary!$B$4</f>
        <v>0.007</v>
      </c>
      <c r="E5376" s="15" t="n">
        <v>0.857142857142857</v>
      </c>
      <c r="F5376" s="2" t="s">
        <v>53</v>
      </c>
      <c r="G5376" s="2" t="s">
        <v>44</v>
      </c>
      <c r="H5376" s="2" t="str">
        <f aca="false">IF(AND(E5376&gt;=0.4,E5376&lt;=0.6),"Yes","No")</f>
        <v>No</v>
      </c>
      <c r="I5376" s="2" t="str">
        <f aca="false">IF(AND(F5376="No",G5376="No",H5376="Yes"),"Yes","No")</f>
        <v>No</v>
      </c>
      <c r="J5376" s="2"/>
      <c r="K5376" s="2"/>
    </row>
    <row r="5377" customFormat="false" ht="15" hidden="false" customHeight="false" outlineLevel="0" collapsed="false">
      <c r="A5377" s="2" t="s">
        <v>10877</v>
      </c>
      <c r="B5377" s="13" t="n">
        <v>105</v>
      </c>
      <c r="C5377" s="13" t="n">
        <v>105</v>
      </c>
      <c r="D5377" s="14" t="n">
        <f aca="false">C5377/Summary!$B$4</f>
        <v>0.007</v>
      </c>
      <c r="E5377" s="15" t="n">
        <v>1</v>
      </c>
      <c r="F5377" s="2" t="s">
        <v>53</v>
      </c>
      <c r="G5377" s="2" t="s">
        <v>53</v>
      </c>
      <c r="H5377" s="2" t="str">
        <f aca="false">IF(AND(E5377&gt;=0.4,E5377&lt;=0.6),"Yes","No")</f>
        <v>No</v>
      </c>
      <c r="I5377" s="2" t="str">
        <f aca="false">IF(AND(F5377="No",G5377="No",H5377="Yes"),"Yes","No")</f>
        <v>No</v>
      </c>
      <c r="J5377" s="2"/>
      <c r="K5377" s="2"/>
    </row>
    <row r="5378" customFormat="false" ht="15" hidden="false" customHeight="false" outlineLevel="0" collapsed="false">
      <c r="A5378" s="2" t="s">
        <v>10878</v>
      </c>
      <c r="B5378" s="13" t="n">
        <v>105</v>
      </c>
      <c r="C5378" s="13" t="n">
        <v>105</v>
      </c>
      <c r="D5378" s="14" t="n">
        <f aca="false">C5378/Summary!$B$4</f>
        <v>0.007</v>
      </c>
      <c r="E5378" s="15" t="n">
        <v>0.857142857142857</v>
      </c>
      <c r="F5378" s="2" t="s">
        <v>53</v>
      </c>
      <c r="G5378" s="2" t="s">
        <v>44</v>
      </c>
      <c r="H5378" s="2" t="str">
        <f aca="false">IF(AND(E5378&gt;=0.4,E5378&lt;=0.6),"Yes","No")</f>
        <v>No</v>
      </c>
      <c r="I5378" s="2" t="str">
        <f aca="false">IF(AND(F5378="No",G5378="No",H5378="Yes"),"Yes","No")</f>
        <v>No</v>
      </c>
      <c r="J5378" s="2"/>
      <c r="K5378" s="2"/>
    </row>
    <row r="5379" customFormat="false" ht="15" hidden="false" customHeight="false" outlineLevel="0" collapsed="false">
      <c r="A5379" s="2" t="s">
        <v>10879</v>
      </c>
      <c r="B5379" s="13" t="n">
        <v>105</v>
      </c>
      <c r="C5379" s="13" t="n">
        <v>105</v>
      </c>
      <c r="D5379" s="14" t="n">
        <f aca="false">C5379/Summary!$B$4</f>
        <v>0.007</v>
      </c>
      <c r="E5379" s="15" t="n">
        <v>0.714285714285714</v>
      </c>
      <c r="F5379" s="2" t="s">
        <v>53</v>
      </c>
      <c r="G5379" s="2" t="s">
        <v>44</v>
      </c>
      <c r="H5379" s="2" t="str">
        <f aca="false">IF(AND(E5379&gt;=0.4,E5379&lt;=0.6),"Yes","No")</f>
        <v>No</v>
      </c>
      <c r="I5379" s="2" t="str">
        <f aca="false">IF(AND(F5379="No",G5379="No",H5379="Yes"),"Yes","No")</f>
        <v>No</v>
      </c>
      <c r="J5379" s="2"/>
      <c r="K5379" s="2"/>
    </row>
    <row r="5380" customFormat="false" ht="15" hidden="false" customHeight="false" outlineLevel="0" collapsed="false">
      <c r="A5380" s="2" t="s">
        <v>10880</v>
      </c>
      <c r="B5380" s="13" t="n">
        <v>105</v>
      </c>
      <c r="C5380" s="13" t="n">
        <v>103</v>
      </c>
      <c r="D5380" s="14" t="n">
        <f aca="false">C5380/Summary!$B$4</f>
        <v>0.00686666666666667</v>
      </c>
      <c r="E5380" s="15" t="n">
        <v>0.714285714285714</v>
      </c>
      <c r="F5380" s="2" t="s">
        <v>53</v>
      </c>
      <c r="G5380" s="2" t="s">
        <v>44</v>
      </c>
      <c r="H5380" s="2" t="str">
        <f aca="false">IF(AND(E5380&gt;=0.4,E5380&lt;=0.6),"Yes","No")</f>
        <v>No</v>
      </c>
      <c r="I5380" s="2" t="str">
        <f aca="false">IF(AND(F5380="No",G5380="No",H5380="Yes"),"Yes","No")</f>
        <v>No</v>
      </c>
      <c r="J5380" s="2"/>
      <c r="K5380" s="2"/>
    </row>
    <row r="5381" customFormat="false" ht="15" hidden="false" customHeight="false" outlineLevel="0" collapsed="false">
      <c r="A5381" s="2" t="s">
        <v>10881</v>
      </c>
      <c r="B5381" s="13" t="n">
        <v>105</v>
      </c>
      <c r="C5381" s="13" t="n">
        <v>105</v>
      </c>
      <c r="D5381" s="14" t="n">
        <f aca="false">C5381/Summary!$B$4</f>
        <v>0.007</v>
      </c>
      <c r="E5381" s="15" t="n">
        <v>0.571428571428571</v>
      </c>
      <c r="F5381" s="2" t="s">
        <v>53</v>
      </c>
      <c r="G5381" s="2" t="s">
        <v>44</v>
      </c>
      <c r="H5381" s="2" t="str">
        <f aca="false">IF(AND(E5381&gt;=0.4,E5381&lt;=0.6),"Yes","No")</f>
        <v>Yes</v>
      </c>
      <c r="I5381" s="2" t="str">
        <f aca="false">IF(AND(F5381="No",G5381="No",H5381="Yes"),"Yes","No")</f>
        <v>No</v>
      </c>
      <c r="J5381" s="2"/>
      <c r="K5381" s="2"/>
    </row>
    <row r="5382" customFormat="false" ht="15" hidden="false" customHeight="false" outlineLevel="0" collapsed="false">
      <c r="A5382" s="2" t="s">
        <v>10882</v>
      </c>
      <c r="B5382" s="13" t="n">
        <v>105</v>
      </c>
      <c r="C5382" s="13" t="n">
        <v>105</v>
      </c>
      <c r="D5382" s="14" t="n">
        <f aca="false">C5382/Summary!$B$4</f>
        <v>0.007</v>
      </c>
      <c r="E5382" s="15" t="n">
        <v>0.714285714285714</v>
      </c>
      <c r="F5382" s="2" t="s">
        <v>53</v>
      </c>
      <c r="G5382" s="2" t="s">
        <v>44</v>
      </c>
      <c r="H5382" s="2" t="str">
        <f aca="false">IF(AND(E5382&gt;=0.4,E5382&lt;=0.6),"Yes","No")</f>
        <v>No</v>
      </c>
      <c r="I5382" s="2" t="str">
        <f aca="false">IF(AND(F5382="No",G5382="No",H5382="Yes"),"Yes","No")</f>
        <v>No</v>
      </c>
      <c r="J5382" s="2"/>
      <c r="K5382" s="2"/>
    </row>
    <row r="5383" customFormat="false" ht="15" hidden="false" customHeight="false" outlineLevel="0" collapsed="false">
      <c r="A5383" s="2" t="s">
        <v>10883</v>
      </c>
      <c r="B5383" s="13" t="n">
        <v>105</v>
      </c>
      <c r="C5383" s="13" t="n">
        <v>105</v>
      </c>
      <c r="D5383" s="14" t="n">
        <f aca="false">C5383/Summary!$B$4</f>
        <v>0.007</v>
      </c>
      <c r="E5383" s="15" t="n">
        <v>0.571428571428571</v>
      </c>
      <c r="F5383" s="2" t="s">
        <v>53</v>
      </c>
      <c r="G5383" s="2" t="s">
        <v>44</v>
      </c>
      <c r="H5383" s="2" t="str">
        <f aca="false">IF(AND(E5383&gt;=0.4,E5383&lt;=0.6),"Yes","No")</f>
        <v>Yes</v>
      </c>
      <c r="I5383" s="2" t="str">
        <f aca="false">IF(AND(F5383="No",G5383="No",H5383="Yes"),"Yes","No")</f>
        <v>No</v>
      </c>
      <c r="J5383" s="2"/>
      <c r="K5383" s="2"/>
    </row>
    <row r="5384" customFormat="false" ht="15" hidden="false" customHeight="false" outlineLevel="0" collapsed="false">
      <c r="A5384" s="2" t="s">
        <v>10884</v>
      </c>
      <c r="B5384" s="13" t="n">
        <v>105</v>
      </c>
      <c r="C5384" s="13" t="n">
        <v>104</v>
      </c>
      <c r="D5384" s="14" t="n">
        <f aca="false">C5384/Summary!$B$4</f>
        <v>0.00693333333333333</v>
      </c>
      <c r="E5384" s="15" t="n">
        <v>0.571428571428571</v>
      </c>
      <c r="F5384" s="2" t="s">
        <v>53</v>
      </c>
      <c r="G5384" s="2" t="s">
        <v>44</v>
      </c>
      <c r="H5384" s="2" t="str">
        <f aca="false">IF(AND(E5384&gt;=0.4,E5384&lt;=0.6),"Yes","No")</f>
        <v>Yes</v>
      </c>
      <c r="I5384" s="2" t="str">
        <f aca="false">IF(AND(F5384="No",G5384="No",H5384="Yes"),"Yes","No")</f>
        <v>No</v>
      </c>
      <c r="J5384" s="2"/>
      <c r="K5384" s="2"/>
    </row>
    <row r="5385" customFormat="false" ht="15" hidden="false" customHeight="false" outlineLevel="0" collapsed="false">
      <c r="A5385" s="2" t="s">
        <v>10885</v>
      </c>
      <c r="B5385" s="13" t="n">
        <v>105</v>
      </c>
      <c r="C5385" s="13" t="n">
        <v>104</v>
      </c>
      <c r="D5385" s="14" t="n">
        <f aca="false">C5385/Summary!$B$4</f>
        <v>0.00693333333333333</v>
      </c>
      <c r="E5385" s="15" t="n">
        <v>0.428571428571429</v>
      </c>
      <c r="F5385" s="2" t="s">
        <v>53</v>
      </c>
      <c r="G5385" s="2" t="s">
        <v>44</v>
      </c>
      <c r="H5385" s="2" t="str">
        <f aca="false">IF(AND(E5385&gt;=0.4,E5385&lt;=0.6),"Yes","No")</f>
        <v>Yes</v>
      </c>
      <c r="I5385" s="2" t="str">
        <f aca="false">IF(AND(F5385="No",G5385="No",H5385="Yes"),"Yes","No")</f>
        <v>No</v>
      </c>
      <c r="J5385" s="2"/>
      <c r="K5385" s="2"/>
    </row>
    <row r="5386" customFormat="false" ht="15" hidden="false" customHeight="false" outlineLevel="0" collapsed="false">
      <c r="A5386" s="2" t="s">
        <v>10886</v>
      </c>
      <c r="B5386" s="13" t="n">
        <v>105</v>
      </c>
      <c r="C5386" s="13" t="n">
        <v>105</v>
      </c>
      <c r="D5386" s="14" t="n">
        <f aca="false">C5386/Summary!$B$4</f>
        <v>0.007</v>
      </c>
      <c r="E5386" s="15" t="n">
        <v>0.428571428571429</v>
      </c>
      <c r="F5386" s="2" t="s">
        <v>53</v>
      </c>
      <c r="G5386" s="2" t="s">
        <v>53</v>
      </c>
      <c r="H5386" s="2" t="str">
        <f aca="false">IF(AND(E5386&gt;=0.4,E5386&lt;=0.6),"Yes","No")</f>
        <v>Yes</v>
      </c>
      <c r="I5386" s="2" t="str">
        <f aca="false">IF(AND(F5386="No",G5386="No",H5386="Yes"),"Yes","No")</f>
        <v>No</v>
      </c>
      <c r="J5386" s="2"/>
      <c r="K5386" s="2"/>
    </row>
    <row r="5387" customFormat="false" ht="15" hidden="false" customHeight="false" outlineLevel="0" collapsed="false">
      <c r="A5387" s="2" t="s">
        <v>10887</v>
      </c>
      <c r="B5387" s="13" t="n">
        <v>105</v>
      </c>
      <c r="C5387" s="13" t="n">
        <v>105</v>
      </c>
      <c r="D5387" s="14" t="n">
        <f aca="false">C5387/Summary!$B$4</f>
        <v>0.007</v>
      </c>
      <c r="E5387" s="15" t="n">
        <v>0.428571428571429</v>
      </c>
      <c r="F5387" s="2" t="s">
        <v>53</v>
      </c>
      <c r="G5387" s="2" t="s">
        <v>44</v>
      </c>
      <c r="H5387" s="2" t="str">
        <f aca="false">IF(AND(E5387&gt;=0.4,E5387&lt;=0.6),"Yes","No")</f>
        <v>Yes</v>
      </c>
      <c r="I5387" s="2" t="str">
        <f aca="false">IF(AND(F5387="No",G5387="No",H5387="Yes"),"Yes","No")</f>
        <v>No</v>
      </c>
      <c r="J5387" s="2"/>
      <c r="K5387" s="2"/>
    </row>
    <row r="5388" customFormat="false" ht="15" hidden="false" customHeight="false" outlineLevel="0" collapsed="false">
      <c r="A5388" s="2" t="s">
        <v>10888</v>
      </c>
      <c r="B5388" s="13" t="n">
        <v>105</v>
      </c>
      <c r="C5388" s="13" t="n">
        <v>105</v>
      </c>
      <c r="D5388" s="14" t="n">
        <f aca="false">C5388/Summary!$B$4</f>
        <v>0.007</v>
      </c>
      <c r="E5388" s="15" t="n">
        <v>0.571428571428571</v>
      </c>
      <c r="F5388" s="2" t="s">
        <v>53</v>
      </c>
      <c r="G5388" s="2" t="s">
        <v>44</v>
      </c>
      <c r="H5388" s="2" t="str">
        <f aca="false">IF(AND(E5388&gt;=0.4,E5388&lt;=0.6),"Yes","No")</f>
        <v>Yes</v>
      </c>
      <c r="I5388" s="2" t="str">
        <f aca="false">IF(AND(F5388="No",G5388="No",H5388="Yes"),"Yes","No")</f>
        <v>No</v>
      </c>
      <c r="J5388" s="2"/>
      <c r="K5388" s="2"/>
    </row>
    <row r="5389" customFormat="false" ht="15" hidden="false" customHeight="false" outlineLevel="0" collapsed="false">
      <c r="A5389" s="2" t="s">
        <v>10889</v>
      </c>
      <c r="B5389" s="13" t="n">
        <v>105</v>
      </c>
      <c r="C5389" s="13" t="n">
        <v>105</v>
      </c>
      <c r="D5389" s="14" t="n">
        <f aca="false">C5389/Summary!$B$4</f>
        <v>0.007</v>
      </c>
      <c r="E5389" s="15" t="n">
        <v>0.714285714285714</v>
      </c>
      <c r="F5389" s="2" t="s">
        <v>44</v>
      </c>
      <c r="G5389" s="2" t="s">
        <v>44</v>
      </c>
      <c r="H5389" s="2" t="str">
        <f aca="false">IF(AND(E5389&gt;=0.4,E5389&lt;=0.6),"Yes","No")</f>
        <v>No</v>
      </c>
      <c r="I5389" s="2" t="str">
        <f aca="false">IF(AND(F5389="No",G5389="No",H5389="Yes"),"Yes","No")</f>
        <v>No</v>
      </c>
      <c r="J5389" s="2"/>
      <c r="K5389" s="2"/>
    </row>
    <row r="5390" customFormat="false" ht="15" hidden="false" customHeight="false" outlineLevel="0" collapsed="false">
      <c r="A5390" s="2" t="s">
        <v>10890</v>
      </c>
      <c r="B5390" s="13" t="n">
        <v>105</v>
      </c>
      <c r="C5390" s="13" t="n">
        <v>104</v>
      </c>
      <c r="D5390" s="14" t="n">
        <f aca="false">C5390/Summary!$B$4</f>
        <v>0.00693333333333333</v>
      </c>
      <c r="E5390" s="15" t="n">
        <v>0.571428571428571</v>
      </c>
      <c r="F5390" s="2" t="s">
        <v>53</v>
      </c>
      <c r="G5390" s="2" t="s">
        <v>44</v>
      </c>
      <c r="H5390" s="2" t="str">
        <f aca="false">IF(AND(E5390&gt;=0.4,E5390&lt;=0.6),"Yes","No")</f>
        <v>Yes</v>
      </c>
      <c r="I5390" s="2" t="str">
        <f aca="false">IF(AND(F5390="No",G5390="No",H5390="Yes"),"Yes","No")</f>
        <v>No</v>
      </c>
      <c r="J5390" s="2"/>
      <c r="K5390" s="2"/>
    </row>
    <row r="5391" customFormat="false" ht="15" hidden="false" customHeight="false" outlineLevel="0" collapsed="false">
      <c r="A5391" s="2" t="s">
        <v>10891</v>
      </c>
      <c r="B5391" s="13" t="n">
        <v>105</v>
      </c>
      <c r="C5391" s="13" t="n">
        <v>105</v>
      </c>
      <c r="D5391" s="14" t="n">
        <f aca="false">C5391/Summary!$B$4</f>
        <v>0.007</v>
      </c>
      <c r="E5391" s="15" t="n">
        <v>0.571428571428571</v>
      </c>
      <c r="F5391" s="2" t="s">
        <v>53</v>
      </c>
      <c r="G5391" s="2" t="s">
        <v>44</v>
      </c>
      <c r="H5391" s="2" t="str">
        <f aca="false">IF(AND(E5391&gt;=0.4,E5391&lt;=0.6),"Yes","No")</f>
        <v>Yes</v>
      </c>
      <c r="I5391" s="2" t="str">
        <f aca="false">IF(AND(F5391="No",G5391="No",H5391="Yes"),"Yes","No")</f>
        <v>No</v>
      </c>
      <c r="J5391" s="2"/>
      <c r="K5391" s="2"/>
    </row>
    <row r="5392" customFormat="false" ht="15" hidden="false" customHeight="false" outlineLevel="0" collapsed="false">
      <c r="A5392" s="2" t="s">
        <v>10892</v>
      </c>
      <c r="B5392" s="13" t="n">
        <v>105</v>
      </c>
      <c r="C5392" s="13" t="n">
        <v>104</v>
      </c>
      <c r="D5392" s="14" t="n">
        <f aca="false">C5392/Summary!$B$4</f>
        <v>0.00693333333333333</v>
      </c>
      <c r="E5392" s="15" t="n">
        <v>0.857142857142857</v>
      </c>
      <c r="F5392" s="2" t="s">
        <v>53</v>
      </c>
      <c r="G5392" s="2" t="s">
        <v>44</v>
      </c>
      <c r="H5392" s="2" t="str">
        <f aca="false">IF(AND(E5392&gt;=0.4,E5392&lt;=0.6),"Yes","No")</f>
        <v>No</v>
      </c>
      <c r="I5392" s="2" t="str">
        <f aca="false">IF(AND(F5392="No",G5392="No",H5392="Yes"),"Yes","No")</f>
        <v>No</v>
      </c>
      <c r="J5392" s="2"/>
      <c r="K5392" s="2"/>
    </row>
    <row r="5393" customFormat="false" ht="15" hidden="false" customHeight="false" outlineLevel="0" collapsed="false">
      <c r="A5393" s="2" t="s">
        <v>10893</v>
      </c>
      <c r="B5393" s="13" t="n">
        <v>105</v>
      </c>
      <c r="C5393" s="13" t="n">
        <v>105</v>
      </c>
      <c r="D5393" s="14" t="n">
        <f aca="false">C5393/Summary!$B$4</f>
        <v>0.007</v>
      </c>
      <c r="E5393" s="15" t="n">
        <v>0.428571428571429</v>
      </c>
      <c r="F5393" s="2" t="s">
        <v>53</v>
      </c>
      <c r="G5393" s="2" t="s">
        <v>44</v>
      </c>
      <c r="H5393" s="2" t="str">
        <f aca="false">IF(AND(E5393&gt;=0.4,E5393&lt;=0.6),"Yes","No")</f>
        <v>Yes</v>
      </c>
      <c r="I5393" s="2" t="str">
        <f aca="false">IF(AND(F5393="No",G5393="No",H5393="Yes"),"Yes","No")</f>
        <v>No</v>
      </c>
      <c r="J5393" s="2"/>
      <c r="K5393" s="2"/>
    </row>
    <row r="5394" customFormat="false" ht="15" hidden="false" customHeight="false" outlineLevel="0" collapsed="false">
      <c r="A5394" s="2" t="s">
        <v>10894</v>
      </c>
      <c r="B5394" s="13" t="n">
        <v>105</v>
      </c>
      <c r="C5394" s="13" t="n">
        <v>104</v>
      </c>
      <c r="D5394" s="14" t="n">
        <f aca="false">C5394/Summary!$B$4</f>
        <v>0.00693333333333333</v>
      </c>
      <c r="E5394" s="15" t="n">
        <v>0.571428571428571</v>
      </c>
      <c r="F5394" s="2" t="s">
        <v>53</v>
      </c>
      <c r="G5394" s="2" t="s">
        <v>44</v>
      </c>
      <c r="H5394" s="2" t="str">
        <f aca="false">IF(AND(E5394&gt;=0.4,E5394&lt;=0.6),"Yes","No")</f>
        <v>Yes</v>
      </c>
      <c r="I5394" s="2" t="str">
        <f aca="false">IF(AND(F5394="No",G5394="No",H5394="Yes"),"Yes","No")</f>
        <v>No</v>
      </c>
      <c r="J5394" s="2"/>
      <c r="K5394" s="2"/>
    </row>
    <row r="5395" customFormat="false" ht="15" hidden="false" customHeight="false" outlineLevel="0" collapsed="false">
      <c r="A5395" s="2" t="s">
        <v>10895</v>
      </c>
      <c r="B5395" s="13" t="n">
        <v>105</v>
      </c>
      <c r="C5395" s="13" t="n">
        <v>105</v>
      </c>
      <c r="D5395" s="14" t="n">
        <f aca="false">C5395/Summary!$B$4</f>
        <v>0.007</v>
      </c>
      <c r="E5395" s="15" t="n">
        <v>0.571428571428571</v>
      </c>
      <c r="F5395" s="2" t="s">
        <v>53</v>
      </c>
      <c r="G5395" s="2" t="s">
        <v>44</v>
      </c>
      <c r="H5395" s="2" t="str">
        <f aca="false">IF(AND(E5395&gt;=0.4,E5395&lt;=0.6),"Yes","No")</f>
        <v>Yes</v>
      </c>
      <c r="I5395" s="2" t="str">
        <f aca="false">IF(AND(F5395="No",G5395="No",H5395="Yes"),"Yes","No")</f>
        <v>No</v>
      </c>
      <c r="J5395" s="2"/>
      <c r="K5395" s="2"/>
    </row>
    <row r="5396" customFormat="false" ht="15" hidden="false" customHeight="false" outlineLevel="0" collapsed="false">
      <c r="A5396" s="2" t="s">
        <v>10896</v>
      </c>
      <c r="B5396" s="13" t="n">
        <v>105</v>
      </c>
      <c r="C5396" s="13" t="n">
        <v>103</v>
      </c>
      <c r="D5396" s="14" t="n">
        <f aca="false">C5396/Summary!$B$4</f>
        <v>0.00686666666666667</v>
      </c>
      <c r="E5396" s="15" t="n">
        <v>0.571428571428571</v>
      </c>
      <c r="F5396" s="2" t="s">
        <v>53</v>
      </c>
      <c r="G5396" s="2" t="s">
        <v>44</v>
      </c>
      <c r="H5396" s="2" t="str">
        <f aca="false">IF(AND(E5396&gt;=0.4,E5396&lt;=0.6),"Yes","No")</f>
        <v>Yes</v>
      </c>
      <c r="I5396" s="2" t="str">
        <f aca="false">IF(AND(F5396="No",G5396="No",H5396="Yes"),"Yes","No")</f>
        <v>No</v>
      </c>
      <c r="J5396" s="2"/>
      <c r="K5396" s="2"/>
    </row>
    <row r="5397" customFormat="false" ht="15" hidden="false" customHeight="false" outlineLevel="0" collapsed="false">
      <c r="A5397" s="2" t="s">
        <v>10897</v>
      </c>
      <c r="B5397" s="13" t="n">
        <v>105</v>
      </c>
      <c r="C5397" s="13" t="n">
        <v>105</v>
      </c>
      <c r="D5397" s="14" t="n">
        <f aca="false">C5397/Summary!$B$4</f>
        <v>0.007</v>
      </c>
      <c r="E5397" s="15" t="n">
        <v>0.571428571428571</v>
      </c>
      <c r="F5397" s="2" t="s">
        <v>53</v>
      </c>
      <c r="G5397" s="2" t="s">
        <v>44</v>
      </c>
      <c r="H5397" s="2" t="str">
        <f aca="false">IF(AND(E5397&gt;=0.4,E5397&lt;=0.6),"Yes","No")</f>
        <v>Yes</v>
      </c>
      <c r="I5397" s="2" t="str">
        <f aca="false">IF(AND(F5397="No",G5397="No",H5397="Yes"),"Yes","No")</f>
        <v>No</v>
      </c>
      <c r="J5397" s="2"/>
      <c r="K5397" s="2"/>
    </row>
    <row r="5398" customFormat="false" ht="15" hidden="false" customHeight="false" outlineLevel="0" collapsed="false">
      <c r="A5398" s="2" t="s">
        <v>10898</v>
      </c>
      <c r="B5398" s="13" t="n">
        <v>105</v>
      </c>
      <c r="C5398" s="13" t="n">
        <v>105</v>
      </c>
      <c r="D5398" s="14" t="n">
        <f aca="false">C5398/Summary!$B$4</f>
        <v>0.007</v>
      </c>
      <c r="E5398" s="15" t="n">
        <v>0.714285714285714</v>
      </c>
      <c r="F5398" s="2" t="s">
        <v>53</v>
      </c>
      <c r="G5398" s="2" t="s">
        <v>53</v>
      </c>
      <c r="H5398" s="2" t="str">
        <f aca="false">IF(AND(E5398&gt;=0.4,E5398&lt;=0.6),"Yes","No")</f>
        <v>No</v>
      </c>
      <c r="I5398" s="2" t="str">
        <f aca="false">IF(AND(F5398="No",G5398="No",H5398="Yes"),"Yes","No")</f>
        <v>No</v>
      </c>
      <c r="J5398" s="2"/>
      <c r="K5398" s="2"/>
    </row>
    <row r="5399" customFormat="false" ht="15" hidden="false" customHeight="false" outlineLevel="0" collapsed="false">
      <c r="A5399" s="2" t="s">
        <v>10899</v>
      </c>
      <c r="B5399" s="13" t="n">
        <v>105</v>
      </c>
      <c r="C5399" s="13" t="n">
        <v>104</v>
      </c>
      <c r="D5399" s="14" t="n">
        <f aca="false">C5399/Summary!$B$4</f>
        <v>0.00693333333333333</v>
      </c>
      <c r="E5399" s="15" t="n">
        <v>0.714285714285714</v>
      </c>
      <c r="F5399" s="2" t="s">
        <v>53</v>
      </c>
      <c r="G5399" s="2" t="s">
        <v>44</v>
      </c>
      <c r="H5399" s="2" t="str">
        <f aca="false">IF(AND(E5399&gt;=0.4,E5399&lt;=0.6),"Yes","No")</f>
        <v>No</v>
      </c>
      <c r="I5399" s="2" t="str">
        <f aca="false">IF(AND(F5399="No",G5399="No",H5399="Yes"),"Yes","No")</f>
        <v>No</v>
      </c>
      <c r="J5399" s="2"/>
      <c r="K5399" s="2"/>
    </row>
    <row r="5400" customFormat="false" ht="15" hidden="false" customHeight="false" outlineLevel="0" collapsed="false">
      <c r="A5400" s="2" t="s">
        <v>10900</v>
      </c>
      <c r="B5400" s="13" t="n">
        <v>105</v>
      </c>
      <c r="C5400" s="13" t="n">
        <v>105</v>
      </c>
      <c r="D5400" s="14" t="n">
        <f aca="false">C5400/Summary!$B$4</f>
        <v>0.007</v>
      </c>
      <c r="E5400" s="15" t="n">
        <v>0.571428571428571</v>
      </c>
      <c r="F5400" s="2" t="s">
        <v>53</v>
      </c>
      <c r="G5400" s="2" t="s">
        <v>44</v>
      </c>
      <c r="H5400" s="2" t="str">
        <f aca="false">IF(AND(E5400&gt;=0.4,E5400&lt;=0.6),"Yes","No")</f>
        <v>Yes</v>
      </c>
      <c r="I5400" s="2" t="str">
        <f aca="false">IF(AND(F5400="No",G5400="No",H5400="Yes"),"Yes","No")</f>
        <v>No</v>
      </c>
      <c r="J5400" s="2"/>
      <c r="K5400" s="2"/>
    </row>
    <row r="5401" customFormat="false" ht="15" hidden="false" customHeight="false" outlineLevel="0" collapsed="false">
      <c r="A5401" s="2" t="s">
        <v>10901</v>
      </c>
      <c r="B5401" s="13" t="n">
        <v>105</v>
      </c>
      <c r="C5401" s="13" t="n">
        <v>105</v>
      </c>
      <c r="D5401" s="14" t="n">
        <f aca="false">C5401/Summary!$B$4</f>
        <v>0.007</v>
      </c>
      <c r="E5401" s="15" t="n">
        <v>0.857142857142857</v>
      </c>
      <c r="F5401" s="2" t="s">
        <v>53</v>
      </c>
      <c r="G5401" s="2" t="s">
        <v>53</v>
      </c>
      <c r="H5401" s="2" t="str">
        <f aca="false">IF(AND(E5401&gt;=0.4,E5401&lt;=0.6),"Yes","No")</f>
        <v>No</v>
      </c>
      <c r="I5401" s="2" t="str">
        <f aca="false">IF(AND(F5401="No",G5401="No",H5401="Yes"),"Yes","No")</f>
        <v>No</v>
      </c>
      <c r="J5401" s="2"/>
      <c r="K5401" s="2"/>
    </row>
    <row r="5402" customFormat="false" ht="15" hidden="false" customHeight="false" outlineLevel="0" collapsed="false">
      <c r="A5402" s="2" t="s">
        <v>10902</v>
      </c>
      <c r="B5402" s="13" t="n">
        <v>105</v>
      </c>
      <c r="C5402" s="13" t="n">
        <v>105</v>
      </c>
      <c r="D5402" s="14" t="n">
        <f aca="false">C5402/Summary!$B$4</f>
        <v>0.007</v>
      </c>
      <c r="E5402" s="15" t="n">
        <v>0.714285714285714</v>
      </c>
      <c r="F5402" s="2" t="s">
        <v>53</v>
      </c>
      <c r="G5402" s="2" t="s">
        <v>44</v>
      </c>
      <c r="H5402" s="2" t="str">
        <f aca="false">IF(AND(E5402&gt;=0.4,E5402&lt;=0.6),"Yes","No")</f>
        <v>No</v>
      </c>
      <c r="I5402" s="2" t="str">
        <f aca="false">IF(AND(F5402="No",G5402="No",H5402="Yes"),"Yes","No")</f>
        <v>No</v>
      </c>
      <c r="J5402" s="2"/>
      <c r="K5402" s="2"/>
    </row>
    <row r="5403" customFormat="false" ht="15" hidden="false" customHeight="false" outlineLevel="0" collapsed="false">
      <c r="A5403" s="2" t="s">
        <v>10903</v>
      </c>
      <c r="B5403" s="13" t="n">
        <v>105</v>
      </c>
      <c r="C5403" s="13" t="n">
        <v>105</v>
      </c>
      <c r="D5403" s="14" t="n">
        <f aca="false">C5403/Summary!$B$4</f>
        <v>0.007</v>
      </c>
      <c r="E5403" s="15" t="n">
        <v>0.714285714285714</v>
      </c>
      <c r="F5403" s="2" t="s">
        <v>53</v>
      </c>
      <c r="G5403" s="2" t="s">
        <v>44</v>
      </c>
      <c r="H5403" s="2" t="str">
        <f aca="false">IF(AND(E5403&gt;=0.4,E5403&lt;=0.6),"Yes","No")</f>
        <v>No</v>
      </c>
      <c r="I5403" s="2" t="str">
        <f aca="false">IF(AND(F5403="No",G5403="No",H5403="Yes"),"Yes","No")</f>
        <v>No</v>
      </c>
      <c r="J5403" s="2"/>
      <c r="K5403" s="2"/>
    </row>
    <row r="5404" customFormat="false" ht="15" hidden="false" customHeight="false" outlineLevel="0" collapsed="false">
      <c r="A5404" s="2" t="s">
        <v>10904</v>
      </c>
      <c r="B5404" s="13" t="n">
        <v>105</v>
      </c>
      <c r="C5404" s="13" t="n">
        <v>103</v>
      </c>
      <c r="D5404" s="14" t="n">
        <f aca="false">C5404/Summary!$B$4</f>
        <v>0.00686666666666667</v>
      </c>
      <c r="E5404" s="15" t="n">
        <v>0.571428571428571</v>
      </c>
      <c r="F5404" s="2" t="s">
        <v>53</v>
      </c>
      <c r="G5404" s="2" t="s">
        <v>44</v>
      </c>
      <c r="H5404" s="2" t="str">
        <f aca="false">IF(AND(E5404&gt;=0.4,E5404&lt;=0.6),"Yes","No")</f>
        <v>Yes</v>
      </c>
      <c r="I5404" s="2" t="str">
        <f aca="false">IF(AND(F5404="No",G5404="No",H5404="Yes"),"Yes","No")</f>
        <v>No</v>
      </c>
      <c r="J5404" s="2"/>
      <c r="K5404" s="2"/>
    </row>
    <row r="5405" customFormat="false" ht="15" hidden="false" customHeight="false" outlineLevel="0" collapsed="false">
      <c r="A5405" s="2" t="s">
        <v>10905</v>
      </c>
      <c r="B5405" s="13" t="n">
        <v>105</v>
      </c>
      <c r="C5405" s="13" t="n">
        <v>105</v>
      </c>
      <c r="D5405" s="14" t="n">
        <f aca="false">C5405/Summary!$B$4</f>
        <v>0.007</v>
      </c>
      <c r="E5405" s="15" t="n">
        <v>0.857142857142857</v>
      </c>
      <c r="F5405" s="2" t="s">
        <v>53</v>
      </c>
      <c r="G5405" s="2" t="s">
        <v>44</v>
      </c>
      <c r="H5405" s="2" t="str">
        <f aca="false">IF(AND(E5405&gt;=0.4,E5405&lt;=0.6),"Yes","No")</f>
        <v>No</v>
      </c>
      <c r="I5405" s="2" t="str">
        <f aca="false">IF(AND(F5405="No",G5405="No",H5405="Yes"),"Yes","No")</f>
        <v>No</v>
      </c>
      <c r="J5405" s="2"/>
      <c r="K5405" s="2"/>
    </row>
    <row r="5406" customFormat="false" ht="15" hidden="false" customHeight="false" outlineLevel="0" collapsed="false">
      <c r="A5406" s="2" t="s">
        <v>10906</v>
      </c>
      <c r="B5406" s="13" t="n">
        <v>105</v>
      </c>
      <c r="C5406" s="13" t="n">
        <v>105</v>
      </c>
      <c r="D5406" s="14" t="n">
        <f aca="false">C5406/Summary!$B$4</f>
        <v>0.007</v>
      </c>
      <c r="E5406" s="15" t="n">
        <v>0.571428571428571</v>
      </c>
      <c r="F5406" s="2" t="s">
        <v>53</v>
      </c>
      <c r="G5406" s="2" t="s">
        <v>44</v>
      </c>
      <c r="H5406" s="2" t="str">
        <f aca="false">IF(AND(E5406&gt;=0.4,E5406&lt;=0.6),"Yes","No")</f>
        <v>Yes</v>
      </c>
      <c r="I5406" s="2" t="str">
        <f aca="false">IF(AND(F5406="No",G5406="No",H5406="Yes"),"Yes","No")</f>
        <v>No</v>
      </c>
      <c r="J5406" s="2"/>
      <c r="K5406" s="2"/>
    </row>
    <row r="5407" customFormat="false" ht="15" hidden="false" customHeight="false" outlineLevel="0" collapsed="false">
      <c r="A5407" s="2" t="s">
        <v>10907</v>
      </c>
      <c r="B5407" s="13" t="n">
        <v>105</v>
      </c>
      <c r="C5407" s="13" t="n">
        <v>105</v>
      </c>
      <c r="D5407" s="14" t="n">
        <f aca="false">C5407/Summary!$B$4</f>
        <v>0.007</v>
      </c>
      <c r="E5407" s="15" t="n">
        <v>0.428571428571429</v>
      </c>
      <c r="F5407" s="2" t="s">
        <v>53</v>
      </c>
      <c r="G5407" s="2" t="s">
        <v>44</v>
      </c>
      <c r="H5407" s="2" t="str">
        <f aca="false">IF(AND(E5407&gt;=0.4,E5407&lt;=0.6),"Yes","No")</f>
        <v>Yes</v>
      </c>
      <c r="I5407" s="2" t="str">
        <f aca="false">IF(AND(F5407="No",G5407="No",H5407="Yes"),"Yes","No")</f>
        <v>No</v>
      </c>
      <c r="J5407" s="2"/>
      <c r="K5407" s="2"/>
    </row>
    <row r="5408" customFormat="false" ht="15" hidden="false" customHeight="false" outlineLevel="0" collapsed="false">
      <c r="A5408" s="2" t="s">
        <v>10908</v>
      </c>
      <c r="B5408" s="13" t="n">
        <v>105</v>
      </c>
      <c r="C5408" s="13" t="n">
        <v>104</v>
      </c>
      <c r="D5408" s="14" t="n">
        <f aca="false">C5408/Summary!$B$4</f>
        <v>0.00693333333333333</v>
      </c>
      <c r="E5408" s="15" t="n">
        <v>0.714285714285714</v>
      </c>
      <c r="F5408" s="2" t="s">
        <v>53</v>
      </c>
      <c r="G5408" s="2" t="s">
        <v>53</v>
      </c>
      <c r="H5408" s="2" t="str">
        <f aca="false">IF(AND(E5408&gt;=0.4,E5408&lt;=0.6),"Yes","No")</f>
        <v>No</v>
      </c>
      <c r="I5408" s="2" t="str">
        <f aca="false">IF(AND(F5408="No",G5408="No",H5408="Yes"),"Yes","No")</f>
        <v>No</v>
      </c>
      <c r="J5408" s="2"/>
      <c r="K5408" s="2"/>
    </row>
    <row r="5409" customFormat="false" ht="15" hidden="false" customHeight="false" outlineLevel="0" collapsed="false">
      <c r="A5409" s="2" t="s">
        <v>10909</v>
      </c>
      <c r="B5409" s="13" t="n">
        <v>105</v>
      </c>
      <c r="C5409" s="13" t="n">
        <v>104</v>
      </c>
      <c r="D5409" s="14" t="n">
        <f aca="false">C5409/Summary!$B$4</f>
        <v>0.00693333333333333</v>
      </c>
      <c r="E5409" s="15" t="n">
        <v>0.571428571428571</v>
      </c>
      <c r="F5409" s="2" t="s">
        <v>53</v>
      </c>
      <c r="G5409" s="2" t="s">
        <v>53</v>
      </c>
      <c r="H5409" s="2" t="str">
        <f aca="false">IF(AND(E5409&gt;=0.4,E5409&lt;=0.6),"Yes","No")</f>
        <v>Yes</v>
      </c>
      <c r="I5409" s="2" t="str">
        <f aca="false">IF(AND(F5409="No",G5409="No",H5409="Yes"),"Yes","No")</f>
        <v>No</v>
      </c>
      <c r="J5409" s="2"/>
      <c r="K5409" s="2"/>
    </row>
    <row r="5410" customFormat="false" ht="15" hidden="false" customHeight="false" outlineLevel="0" collapsed="false">
      <c r="A5410" s="2" t="s">
        <v>10910</v>
      </c>
      <c r="B5410" s="13" t="n">
        <v>105</v>
      </c>
      <c r="C5410" s="13" t="n">
        <v>105</v>
      </c>
      <c r="D5410" s="14" t="n">
        <f aca="false">C5410/Summary!$B$4</f>
        <v>0.007</v>
      </c>
      <c r="E5410" s="15" t="n">
        <v>0.428571428571429</v>
      </c>
      <c r="F5410" s="2" t="s">
        <v>53</v>
      </c>
      <c r="G5410" s="2" t="s">
        <v>44</v>
      </c>
      <c r="H5410" s="2" t="str">
        <f aca="false">IF(AND(E5410&gt;=0.4,E5410&lt;=0.6),"Yes","No")</f>
        <v>Yes</v>
      </c>
      <c r="I5410" s="2" t="str">
        <f aca="false">IF(AND(F5410="No",G5410="No",H5410="Yes"),"Yes","No")</f>
        <v>No</v>
      </c>
      <c r="J5410" s="2"/>
      <c r="K5410" s="2"/>
    </row>
    <row r="5411" customFormat="false" ht="15" hidden="false" customHeight="false" outlineLevel="0" collapsed="false">
      <c r="A5411" s="2" t="s">
        <v>10911</v>
      </c>
      <c r="B5411" s="13" t="n">
        <v>105</v>
      </c>
      <c r="C5411" s="13" t="n">
        <v>105</v>
      </c>
      <c r="D5411" s="14" t="n">
        <f aca="false">C5411/Summary!$B$4</f>
        <v>0.007</v>
      </c>
      <c r="E5411" s="15" t="n">
        <v>0.571428571428571</v>
      </c>
      <c r="F5411" s="2" t="s">
        <v>53</v>
      </c>
      <c r="G5411" s="2" t="s">
        <v>53</v>
      </c>
      <c r="H5411" s="2" t="str">
        <f aca="false">IF(AND(E5411&gt;=0.4,E5411&lt;=0.6),"Yes","No")</f>
        <v>Yes</v>
      </c>
      <c r="I5411" s="2" t="str">
        <f aca="false">IF(AND(F5411="No",G5411="No",H5411="Yes"),"Yes","No")</f>
        <v>No</v>
      </c>
      <c r="J5411" s="2"/>
      <c r="K5411" s="2"/>
    </row>
    <row r="5412" customFormat="false" ht="15" hidden="false" customHeight="false" outlineLevel="0" collapsed="false">
      <c r="A5412" s="2" t="s">
        <v>10912</v>
      </c>
      <c r="B5412" s="13" t="n">
        <v>105</v>
      </c>
      <c r="C5412" s="13" t="n">
        <v>105</v>
      </c>
      <c r="D5412" s="14" t="n">
        <f aca="false">C5412/Summary!$B$4</f>
        <v>0.007</v>
      </c>
      <c r="E5412" s="15" t="n">
        <v>0.571428571428571</v>
      </c>
      <c r="F5412" s="2" t="s">
        <v>53</v>
      </c>
      <c r="G5412" s="2" t="s">
        <v>44</v>
      </c>
      <c r="H5412" s="2" t="str">
        <f aca="false">IF(AND(E5412&gt;=0.4,E5412&lt;=0.6),"Yes","No")</f>
        <v>Yes</v>
      </c>
      <c r="I5412" s="2" t="str">
        <f aca="false">IF(AND(F5412="No",G5412="No",H5412="Yes"),"Yes","No")</f>
        <v>No</v>
      </c>
      <c r="J5412" s="2"/>
      <c r="K5412" s="2"/>
    </row>
    <row r="5413" customFormat="false" ht="15" hidden="false" customHeight="false" outlineLevel="0" collapsed="false">
      <c r="A5413" s="2" t="s">
        <v>10913</v>
      </c>
      <c r="B5413" s="13" t="n">
        <v>105</v>
      </c>
      <c r="C5413" s="13" t="n">
        <v>104</v>
      </c>
      <c r="D5413" s="14" t="n">
        <f aca="false">C5413/Summary!$B$4</f>
        <v>0.00693333333333333</v>
      </c>
      <c r="E5413" s="15" t="n">
        <v>0.285714285714286</v>
      </c>
      <c r="F5413" s="2" t="s">
        <v>53</v>
      </c>
      <c r="G5413" s="2" t="s">
        <v>44</v>
      </c>
      <c r="H5413" s="2" t="str">
        <f aca="false">IF(AND(E5413&gt;=0.4,E5413&lt;=0.6),"Yes","No")</f>
        <v>No</v>
      </c>
      <c r="I5413" s="2" t="str">
        <f aca="false">IF(AND(F5413="No",G5413="No",H5413="Yes"),"Yes","No")</f>
        <v>No</v>
      </c>
      <c r="J5413" s="2"/>
      <c r="K5413" s="2"/>
    </row>
    <row r="5414" customFormat="false" ht="15" hidden="false" customHeight="false" outlineLevel="0" collapsed="false">
      <c r="A5414" s="2" t="s">
        <v>10914</v>
      </c>
      <c r="B5414" s="13" t="n">
        <v>105</v>
      </c>
      <c r="C5414" s="13" t="n">
        <v>105</v>
      </c>
      <c r="D5414" s="14" t="n">
        <f aca="false">C5414/Summary!$B$4</f>
        <v>0.007</v>
      </c>
      <c r="E5414" s="15" t="n">
        <v>0.428571428571429</v>
      </c>
      <c r="F5414" s="2" t="s">
        <v>53</v>
      </c>
      <c r="G5414" s="2" t="s">
        <v>44</v>
      </c>
      <c r="H5414" s="2" t="str">
        <f aca="false">IF(AND(E5414&gt;=0.4,E5414&lt;=0.6),"Yes","No")</f>
        <v>Yes</v>
      </c>
      <c r="I5414" s="2" t="str">
        <f aca="false">IF(AND(F5414="No",G5414="No",H5414="Yes"),"Yes","No")</f>
        <v>No</v>
      </c>
      <c r="J5414" s="2"/>
      <c r="K5414" s="2"/>
    </row>
    <row r="5415" customFormat="false" ht="15" hidden="false" customHeight="false" outlineLevel="0" collapsed="false">
      <c r="A5415" s="2" t="s">
        <v>10915</v>
      </c>
      <c r="B5415" s="13" t="n">
        <v>105</v>
      </c>
      <c r="C5415" s="13" t="n">
        <v>105</v>
      </c>
      <c r="D5415" s="14" t="n">
        <f aca="false">C5415/Summary!$B$4</f>
        <v>0.007</v>
      </c>
      <c r="E5415" s="15" t="n">
        <v>0.285714285714286</v>
      </c>
      <c r="F5415" s="2" t="s">
        <v>53</v>
      </c>
      <c r="G5415" s="2" t="s">
        <v>44</v>
      </c>
      <c r="H5415" s="2" t="str">
        <f aca="false">IF(AND(E5415&gt;=0.4,E5415&lt;=0.6),"Yes","No")</f>
        <v>No</v>
      </c>
      <c r="I5415" s="2" t="str">
        <f aca="false">IF(AND(F5415="No",G5415="No",H5415="Yes"),"Yes","No")</f>
        <v>No</v>
      </c>
      <c r="J5415" s="2"/>
      <c r="K5415" s="2"/>
    </row>
    <row r="5416" customFormat="false" ht="15" hidden="false" customHeight="false" outlineLevel="0" collapsed="false">
      <c r="A5416" s="2" t="s">
        <v>10916</v>
      </c>
      <c r="B5416" s="13" t="n">
        <v>105</v>
      </c>
      <c r="C5416" s="13" t="n">
        <v>104</v>
      </c>
      <c r="D5416" s="14" t="n">
        <f aca="false">C5416/Summary!$B$4</f>
        <v>0.00693333333333333</v>
      </c>
      <c r="E5416" s="15" t="n">
        <v>0.285714285714286</v>
      </c>
      <c r="F5416" s="2" t="s">
        <v>44</v>
      </c>
      <c r="G5416" s="2" t="s">
        <v>44</v>
      </c>
      <c r="H5416" s="2" t="str">
        <f aca="false">IF(AND(E5416&gt;=0.4,E5416&lt;=0.6),"Yes","No")</f>
        <v>No</v>
      </c>
      <c r="I5416" s="2" t="str">
        <f aca="false">IF(AND(F5416="No",G5416="No",H5416="Yes"),"Yes","No")</f>
        <v>No</v>
      </c>
      <c r="J5416" s="2"/>
      <c r="K5416" s="2"/>
    </row>
    <row r="5417" customFormat="false" ht="15" hidden="false" customHeight="false" outlineLevel="0" collapsed="false">
      <c r="A5417" s="2" t="s">
        <v>10917</v>
      </c>
      <c r="B5417" s="13" t="n">
        <v>105</v>
      </c>
      <c r="C5417" s="13" t="n">
        <v>103</v>
      </c>
      <c r="D5417" s="14" t="n">
        <f aca="false">C5417/Summary!$B$4</f>
        <v>0.00686666666666667</v>
      </c>
      <c r="E5417" s="15" t="n">
        <v>0.714285714285714</v>
      </c>
      <c r="F5417" s="2" t="s">
        <v>53</v>
      </c>
      <c r="G5417" s="2" t="s">
        <v>44</v>
      </c>
      <c r="H5417" s="2" t="str">
        <f aca="false">IF(AND(E5417&gt;=0.4,E5417&lt;=0.6),"Yes","No")</f>
        <v>No</v>
      </c>
      <c r="I5417" s="2" t="str">
        <f aca="false">IF(AND(F5417="No",G5417="No",H5417="Yes"),"Yes","No")</f>
        <v>No</v>
      </c>
      <c r="J5417" s="2"/>
      <c r="K5417" s="2"/>
    </row>
    <row r="5418" customFormat="false" ht="15" hidden="false" customHeight="false" outlineLevel="0" collapsed="false">
      <c r="A5418" s="2" t="s">
        <v>10918</v>
      </c>
      <c r="B5418" s="13" t="n">
        <v>105</v>
      </c>
      <c r="C5418" s="13" t="n">
        <v>105</v>
      </c>
      <c r="D5418" s="14" t="n">
        <f aca="false">C5418/Summary!$B$4</f>
        <v>0.007</v>
      </c>
      <c r="E5418" s="15" t="n">
        <v>0.571428571428571</v>
      </c>
      <c r="F5418" s="2" t="s">
        <v>53</v>
      </c>
      <c r="G5418" s="2" t="s">
        <v>53</v>
      </c>
      <c r="H5418" s="2" t="str">
        <f aca="false">IF(AND(E5418&gt;=0.4,E5418&lt;=0.6),"Yes","No")</f>
        <v>Yes</v>
      </c>
      <c r="I5418" s="2" t="str">
        <f aca="false">IF(AND(F5418="No",G5418="No",H5418="Yes"),"Yes","No")</f>
        <v>No</v>
      </c>
      <c r="J5418" s="2"/>
      <c r="K5418" s="2"/>
    </row>
    <row r="5419" customFormat="false" ht="15" hidden="false" customHeight="false" outlineLevel="0" collapsed="false">
      <c r="A5419" s="2" t="s">
        <v>10919</v>
      </c>
      <c r="B5419" s="13" t="n">
        <v>105</v>
      </c>
      <c r="C5419" s="13" t="n">
        <v>105</v>
      </c>
      <c r="D5419" s="14" t="n">
        <f aca="false">C5419/Summary!$B$4</f>
        <v>0.007</v>
      </c>
      <c r="E5419" s="15" t="n">
        <v>0.714285714285714</v>
      </c>
      <c r="F5419" s="2" t="s">
        <v>53</v>
      </c>
      <c r="G5419" s="2" t="s">
        <v>53</v>
      </c>
      <c r="H5419" s="2" t="str">
        <f aca="false">IF(AND(E5419&gt;=0.4,E5419&lt;=0.6),"Yes","No")</f>
        <v>No</v>
      </c>
      <c r="I5419" s="2" t="str">
        <f aca="false">IF(AND(F5419="No",G5419="No",H5419="Yes"),"Yes","No")</f>
        <v>No</v>
      </c>
      <c r="J5419" s="2"/>
      <c r="K5419" s="2"/>
    </row>
    <row r="5420" customFormat="false" ht="15" hidden="false" customHeight="false" outlineLevel="0" collapsed="false">
      <c r="A5420" s="2" t="s">
        <v>10920</v>
      </c>
      <c r="B5420" s="13" t="n">
        <v>105</v>
      </c>
      <c r="C5420" s="13" t="n">
        <v>104</v>
      </c>
      <c r="D5420" s="14" t="n">
        <f aca="false">C5420/Summary!$B$4</f>
        <v>0.00693333333333333</v>
      </c>
      <c r="E5420" s="15" t="n">
        <v>0.857142857142857</v>
      </c>
      <c r="F5420" s="2" t="s">
        <v>53</v>
      </c>
      <c r="G5420" s="2" t="s">
        <v>44</v>
      </c>
      <c r="H5420" s="2" t="str">
        <f aca="false">IF(AND(E5420&gt;=0.4,E5420&lt;=0.6),"Yes","No")</f>
        <v>No</v>
      </c>
      <c r="I5420" s="2" t="str">
        <f aca="false">IF(AND(F5420="No",G5420="No",H5420="Yes"),"Yes","No")</f>
        <v>No</v>
      </c>
      <c r="J5420" s="2"/>
      <c r="K5420" s="2"/>
    </row>
    <row r="5421" customFormat="false" ht="15" hidden="false" customHeight="false" outlineLevel="0" collapsed="false">
      <c r="A5421" s="2" t="s">
        <v>10921</v>
      </c>
      <c r="B5421" s="13" t="n">
        <v>105</v>
      </c>
      <c r="C5421" s="13" t="n">
        <v>104</v>
      </c>
      <c r="D5421" s="14" t="n">
        <f aca="false">C5421/Summary!$B$4</f>
        <v>0.00693333333333333</v>
      </c>
      <c r="E5421" s="15" t="n">
        <v>0.285714285714286</v>
      </c>
      <c r="F5421" s="2" t="s">
        <v>53</v>
      </c>
      <c r="G5421" s="2" t="s">
        <v>44</v>
      </c>
      <c r="H5421" s="2" t="str">
        <f aca="false">IF(AND(E5421&gt;=0.4,E5421&lt;=0.6),"Yes","No")</f>
        <v>No</v>
      </c>
      <c r="I5421" s="2" t="str">
        <f aca="false">IF(AND(F5421="No",G5421="No",H5421="Yes"),"Yes","No")</f>
        <v>No</v>
      </c>
      <c r="J5421" s="2"/>
      <c r="K5421" s="2"/>
    </row>
    <row r="5422" customFormat="false" ht="15" hidden="false" customHeight="false" outlineLevel="0" collapsed="false">
      <c r="A5422" s="2" t="s">
        <v>10922</v>
      </c>
      <c r="B5422" s="13" t="n">
        <v>105</v>
      </c>
      <c r="C5422" s="13" t="n">
        <v>104</v>
      </c>
      <c r="D5422" s="14" t="n">
        <f aca="false">C5422/Summary!$B$4</f>
        <v>0.00693333333333333</v>
      </c>
      <c r="E5422" s="15" t="n">
        <v>0.571428571428571</v>
      </c>
      <c r="F5422" s="2" t="s">
        <v>53</v>
      </c>
      <c r="G5422" s="2" t="s">
        <v>44</v>
      </c>
      <c r="H5422" s="2" t="str">
        <f aca="false">IF(AND(E5422&gt;=0.4,E5422&lt;=0.6),"Yes","No")</f>
        <v>Yes</v>
      </c>
      <c r="I5422" s="2" t="str">
        <f aca="false">IF(AND(F5422="No",G5422="No",H5422="Yes"),"Yes","No")</f>
        <v>No</v>
      </c>
      <c r="J5422" s="2"/>
      <c r="K5422" s="2"/>
    </row>
    <row r="5423" customFormat="false" ht="15" hidden="false" customHeight="false" outlineLevel="0" collapsed="false">
      <c r="A5423" s="2" t="s">
        <v>10923</v>
      </c>
      <c r="B5423" s="13" t="n">
        <v>105</v>
      </c>
      <c r="C5423" s="13" t="n">
        <v>105</v>
      </c>
      <c r="D5423" s="14" t="n">
        <f aca="false">C5423/Summary!$B$4</f>
        <v>0.007</v>
      </c>
      <c r="E5423" s="15" t="n">
        <v>0.428571428571429</v>
      </c>
      <c r="F5423" s="2" t="s">
        <v>53</v>
      </c>
      <c r="G5423" s="2" t="s">
        <v>44</v>
      </c>
      <c r="H5423" s="2" t="str">
        <f aca="false">IF(AND(E5423&gt;=0.4,E5423&lt;=0.6),"Yes","No")</f>
        <v>Yes</v>
      </c>
      <c r="I5423" s="2" t="str">
        <f aca="false">IF(AND(F5423="No",G5423="No",H5423="Yes"),"Yes","No")</f>
        <v>No</v>
      </c>
      <c r="J5423" s="2"/>
      <c r="K5423" s="2"/>
    </row>
    <row r="5424" customFormat="false" ht="15" hidden="false" customHeight="false" outlineLevel="0" collapsed="false">
      <c r="A5424" s="2" t="s">
        <v>10924</v>
      </c>
      <c r="B5424" s="13" t="n">
        <v>105</v>
      </c>
      <c r="C5424" s="13" t="n">
        <v>105</v>
      </c>
      <c r="D5424" s="14" t="n">
        <f aca="false">C5424/Summary!$B$4</f>
        <v>0.007</v>
      </c>
      <c r="E5424" s="15" t="n">
        <v>0.714285714285714</v>
      </c>
      <c r="F5424" s="2" t="s">
        <v>53</v>
      </c>
      <c r="G5424" s="2" t="s">
        <v>44</v>
      </c>
      <c r="H5424" s="2" t="str">
        <f aca="false">IF(AND(E5424&gt;=0.4,E5424&lt;=0.6),"Yes","No")</f>
        <v>No</v>
      </c>
      <c r="I5424" s="2" t="str">
        <f aca="false">IF(AND(F5424="No",G5424="No",H5424="Yes"),"Yes","No")</f>
        <v>No</v>
      </c>
      <c r="J5424" s="2"/>
      <c r="K5424" s="2"/>
    </row>
    <row r="5425" customFormat="false" ht="15" hidden="false" customHeight="false" outlineLevel="0" collapsed="false">
      <c r="A5425" s="2" t="s">
        <v>10925</v>
      </c>
      <c r="B5425" s="13" t="n">
        <v>105</v>
      </c>
      <c r="C5425" s="13" t="n">
        <v>104</v>
      </c>
      <c r="D5425" s="14" t="n">
        <f aca="false">C5425/Summary!$B$4</f>
        <v>0.00693333333333333</v>
      </c>
      <c r="E5425" s="15" t="n">
        <v>0.714285714285714</v>
      </c>
      <c r="F5425" s="2" t="s">
        <v>53</v>
      </c>
      <c r="G5425" s="2" t="s">
        <v>44</v>
      </c>
      <c r="H5425" s="2" t="str">
        <f aca="false">IF(AND(E5425&gt;=0.4,E5425&lt;=0.6),"Yes","No")</f>
        <v>No</v>
      </c>
      <c r="I5425" s="2" t="str">
        <f aca="false">IF(AND(F5425="No",G5425="No",H5425="Yes"),"Yes","No")</f>
        <v>No</v>
      </c>
      <c r="J5425" s="2"/>
      <c r="K5425" s="2"/>
    </row>
    <row r="5426" customFormat="false" ht="15" hidden="false" customHeight="false" outlineLevel="0" collapsed="false">
      <c r="A5426" s="2" t="s">
        <v>10926</v>
      </c>
      <c r="B5426" s="13" t="n">
        <v>105</v>
      </c>
      <c r="C5426" s="13" t="n">
        <v>105</v>
      </c>
      <c r="D5426" s="14" t="n">
        <f aca="false">C5426/Summary!$B$4</f>
        <v>0.007</v>
      </c>
      <c r="E5426" s="15" t="n">
        <v>0.571428571428571</v>
      </c>
      <c r="F5426" s="2" t="s">
        <v>53</v>
      </c>
      <c r="G5426" s="2" t="s">
        <v>53</v>
      </c>
      <c r="H5426" s="2" t="str">
        <f aca="false">IF(AND(E5426&gt;=0.4,E5426&lt;=0.6),"Yes","No")</f>
        <v>Yes</v>
      </c>
      <c r="I5426" s="2" t="str">
        <f aca="false">IF(AND(F5426="No",G5426="No",H5426="Yes"),"Yes","No")</f>
        <v>No</v>
      </c>
      <c r="J5426" s="2"/>
      <c r="K5426" s="2"/>
    </row>
    <row r="5427" customFormat="false" ht="15" hidden="false" customHeight="false" outlineLevel="0" collapsed="false">
      <c r="A5427" s="2" t="s">
        <v>10927</v>
      </c>
      <c r="B5427" s="13" t="n">
        <v>105</v>
      </c>
      <c r="C5427" s="13" t="n">
        <v>105</v>
      </c>
      <c r="D5427" s="14" t="n">
        <f aca="false">C5427/Summary!$B$4</f>
        <v>0.007</v>
      </c>
      <c r="E5427" s="15" t="n">
        <v>0.428571428571429</v>
      </c>
      <c r="F5427" s="2" t="s">
        <v>53</v>
      </c>
      <c r="G5427" s="2" t="s">
        <v>53</v>
      </c>
      <c r="H5427" s="2" t="str">
        <f aca="false">IF(AND(E5427&gt;=0.4,E5427&lt;=0.6),"Yes","No")</f>
        <v>Yes</v>
      </c>
      <c r="I5427" s="2" t="str">
        <f aca="false">IF(AND(F5427="No",G5427="No",H5427="Yes"),"Yes","No")</f>
        <v>No</v>
      </c>
      <c r="J5427" s="2"/>
      <c r="K5427" s="2"/>
    </row>
    <row r="5428" customFormat="false" ht="15" hidden="false" customHeight="false" outlineLevel="0" collapsed="false">
      <c r="A5428" s="2" t="s">
        <v>10928</v>
      </c>
      <c r="B5428" s="13" t="n">
        <v>105</v>
      </c>
      <c r="C5428" s="13" t="n">
        <v>105</v>
      </c>
      <c r="D5428" s="14" t="n">
        <f aca="false">C5428/Summary!$B$4</f>
        <v>0.007</v>
      </c>
      <c r="E5428" s="15" t="n">
        <v>0.142857142857143</v>
      </c>
      <c r="F5428" s="2" t="s">
        <v>53</v>
      </c>
      <c r="G5428" s="2" t="s">
        <v>44</v>
      </c>
      <c r="H5428" s="2" t="str">
        <f aca="false">IF(AND(E5428&gt;=0.4,E5428&lt;=0.6),"Yes","No")</f>
        <v>No</v>
      </c>
      <c r="I5428" s="2" t="str">
        <f aca="false">IF(AND(F5428="No",G5428="No",H5428="Yes"),"Yes","No")</f>
        <v>No</v>
      </c>
      <c r="J5428" s="2"/>
      <c r="K5428" s="2"/>
    </row>
    <row r="5429" customFormat="false" ht="15" hidden="false" customHeight="false" outlineLevel="0" collapsed="false">
      <c r="A5429" s="2" t="s">
        <v>10929</v>
      </c>
      <c r="B5429" s="13" t="n">
        <v>105</v>
      </c>
      <c r="C5429" s="13" t="n">
        <v>105</v>
      </c>
      <c r="D5429" s="14" t="n">
        <f aca="false">C5429/Summary!$B$4</f>
        <v>0.007</v>
      </c>
      <c r="E5429" s="15" t="n">
        <v>0.428571428571429</v>
      </c>
      <c r="F5429" s="2" t="s">
        <v>53</v>
      </c>
      <c r="G5429" s="2" t="s">
        <v>44</v>
      </c>
      <c r="H5429" s="2" t="str">
        <f aca="false">IF(AND(E5429&gt;=0.4,E5429&lt;=0.6),"Yes","No")</f>
        <v>Yes</v>
      </c>
      <c r="I5429" s="2" t="str">
        <f aca="false">IF(AND(F5429="No",G5429="No",H5429="Yes"),"Yes","No")</f>
        <v>No</v>
      </c>
      <c r="J5429" s="2"/>
      <c r="K5429" s="2"/>
    </row>
    <row r="5430" customFormat="false" ht="15" hidden="false" customHeight="false" outlineLevel="0" collapsed="false">
      <c r="A5430" s="2" t="s">
        <v>10930</v>
      </c>
      <c r="B5430" s="13" t="n">
        <v>105</v>
      </c>
      <c r="C5430" s="13" t="n">
        <v>104</v>
      </c>
      <c r="D5430" s="14" t="n">
        <f aca="false">C5430/Summary!$B$4</f>
        <v>0.00693333333333333</v>
      </c>
      <c r="E5430" s="15" t="n">
        <v>0.714285714285714</v>
      </c>
      <c r="F5430" s="2" t="s">
        <v>53</v>
      </c>
      <c r="G5430" s="2" t="s">
        <v>53</v>
      </c>
      <c r="H5430" s="2" t="str">
        <f aca="false">IF(AND(E5430&gt;=0.4,E5430&lt;=0.6),"Yes","No")</f>
        <v>No</v>
      </c>
      <c r="I5430" s="2" t="str">
        <f aca="false">IF(AND(F5430="No",G5430="No",H5430="Yes"),"Yes","No")</f>
        <v>No</v>
      </c>
      <c r="J5430" s="2"/>
      <c r="K5430" s="2"/>
    </row>
    <row r="5431" customFormat="false" ht="15" hidden="false" customHeight="false" outlineLevel="0" collapsed="false">
      <c r="A5431" s="2" t="s">
        <v>10931</v>
      </c>
      <c r="B5431" s="13" t="n">
        <v>105</v>
      </c>
      <c r="C5431" s="13" t="n">
        <v>105</v>
      </c>
      <c r="D5431" s="14" t="n">
        <f aca="false">C5431/Summary!$B$4</f>
        <v>0.007</v>
      </c>
      <c r="E5431" s="15" t="n">
        <v>0.142857142857143</v>
      </c>
      <c r="F5431" s="2" t="s">
        <v>53</v>
      </c>
      <c r="G5431" s="2" t="s">
        <v>44</v>
      </c>
      <c r="H5431" s="2" t="str">
        <f aca="false">IF(AND(E5431&gt;=0.4,E5431&lt;=0.6),"Yes","No")</f>
        <v>No</v>
      </c>
      <c r="I5431" s="2" t="str">
        <f aca="false">IF(AND(F5431="No",G5431="No",H5431="Yes"),"Yes","No")</f>
        <v>No</v>
      </c>
      <c r="J5431" s="2"/>
      <c r="K5431" s="2"/>
    </row>
    <row r="5432" customFormat="false" ht="15" hidden="false" customHeight="false" outlineLevel="0" collapsed="false">
      <c r="A5432" s="2" t="s">
        <v>10932</v>
      </c>
      <c r="B5432" s="13" t="n">
        <v>105</v>
      </c>
      <c r="C5432" s="13" t="n">
        <v>105</v>
      </c>
      <c r="D5432" s="14" t="n">
        <f aca="false">C5432/Summary!$B$4</f>
        <v>0.007</v>
      </c>
      <c r="E5432" s="15" t="n">
        <v>0.428571428571429</v>
      </c>
      <c r="F5432" s="2" t="s">
        <v>53</v>
      </c>
      <c r="G5432" s="2" t="s">
        <v>44</v>
      </c>
      <c r="H5432" s="2" t="str">
        <f aca="false">IF(AND(E5432&gt;=0.4,E5432&lt;=0.6),"Yes","No")</f>
        <v>Yes</v>
      </c>
      <c r="I5432" s="2" t="str">
        <f aca="false">IF(AND(F5432="No",G5432="No",H5432="Yes"),"Yes","No")</f>
        <v>No</v>
      </c>
      <c r="J5432" s="2"/>
      <c r="K5432" s="2"/>
    </row>
    <row r="5433" customFormat="false" ht="15" hidden="false" customHeight="false" outlineLevel="0" collapsed="false">
      <c r="A5433" s="2" t="s">
        <v>10933</v>
      </c>
      <c r="B5433" s="13" t="n">
        <v>105</v>
      </c>
      <c r="C5433" s="13" t="n">
        <v>104</v>
      </c>
      <c r="D5433" s="14" t="n">
        <f aca="false">C5433/Summary!$B$4</f>
        <v>0.00693333333333333</v>
      </c>
      <c r="E5433" s="15" t="n">
        <v>0.428571428571429</v>
      </c>
      <c r="F5433" s="2" t="s">
        <v>53</v>
      </c>
      <c r="G5433" s="2" t="s">
        <v>44</v>
      </c>
      <c r="H5433" s="2" t="str">
        <f aca="false">IF(AND(E5433&gt;=0.4,E5433&lt;=0.6),"Yes","No")</f>
        <v>Yes</v>
      </c>
      <c r="I5433" s="2" t="str">
        <f aca="false">IF(AND(F5433="No",G5433="No",H5433="Yes"),"Yes","No")</f>
        <v>No</v>
      </c>
      <c r="J5433" s="2"/>
      <c r="K5433" s="2"/>
    </row>
    <row r="5434" customFormat="false" ht="15" hidden="false" customHeight="false" outlineLevel="0" collapsed="false">
      <c r="A5434" s="2" t="s">
        <v>10934</v>
      </c>
      <c r="B5434" s="13" t="n">
        <v>105</v>
      </c>
      <c r="C5434" s="13" t="n">
        <v>104</v>
      </c>
      <c r="D5434" s="14" t="n">
        <f aca="false">C5434/Summary!$B$4</f>
        <v>0.00693333333333333</v>
      </c>
      <c r="E5434" s="15" t="n">
        <v>0.285714285714286</v>
      </c>
      <c r="F5434" s="2" t="s">
        <v>53</v>
      </c>
      <c r="G5434" s="2" t="s">
        <v>44</v>
      </c>
      <c r="H5434" s="2" t="str">
        <f aca="false">IF(AND(E5434&gt;=0.4,E5434&lt;=0.6),"Yes","No")</f>
        <v>No</v>
      </c>
      <c r="I5434" s="2" t="str">
        <f aca="false">IF(AND(F5434="No",G5434="No",H5434="Yes"),"Yes","No")</f>
        <v>No</v>
      </c>
      <c r="J5434" s="2"/>
      <c r="K5434" s="2"/>
    </row>
    <row r="5435" customFormat="false" ht="15" hidden="false" customHeight="false" outlineLevel="0" collapsed="false">
      <c r="A5435" s="2" t="s">
        <v>10935</v>
      </c>
      <c r="B5435" s="13" t="n">
        <v>105</v>
      </c>
      <c r="C5435" s="13" t="n">
        <v>105</v>
      </c>
      <c r="D5435" s="14" t="n">
        <f aca="false">C5435/Summary!$B$4</f>
        <v>0.007</v>
      </c>
      <c r="E5435" s="15" t="n">
        <v>0.571428571428571</v>
      </c>
      <c r="F5435" s="2" t="s">
        <v>53</v>
      </c>
      <c r="G5435" s="2" t="s">
        <v>44</v>
      </c>
      <c r="H5435" s="2" t="str">
        <f aca="false">IF(AND(E5435&gt;=0.4,E5435&lt;=0.6),"Yes","No")</f>
        <v>Yes</v>
      </c>
      <c r="I5435" s="2" t="str">
        <f aca="false">IF(AND(F5435="No",G5435="No",H5435="Yes"),"Yes","No")</f>
        <v>No</v>
      </c>
      <c r="J5435" s="2"/>
      <c r="K5435" s="2"/>
    </row>
    <row r="5436" customFormat="false" ht="15" hidden="false" customHeight="false" outlineLevel="0" collapsed="false">
      <c r="A5436" s="2" t="s">
        <v>10936</v>
      </c>
      <c r="B5436" s="13" t="n">
        <v>105</v>
      </c>
      <c r="C5436" s="13" t="n">
        <v>104</v>
      </c>
      <c r="D5436" s="14" t="n">
        <f aca="false">C5436/Summary!$B$4</f>
        <v>0.00693333333333333</v>
      </c>
      <c r="E5436" s="15" t="n">
        <v>0.714285714285714</v>
      </c>
      <c r="F5436" s="2" t="s">
        <v>53</v>
      </c>
      <c r="G5436" s="2" t="s">
        <v>53</v>
      </c>
      <c r="H5436" s="2" t="str">
        <f aca="false">IF(AND(E5436&gt;=0.4,E5436&lt;=0.6),"Yes","No")</f>
        <v>No</v>
      </c>
      <c r="I5436" s="2" t="str">
        <f aca="false">IF(AND(F5436="No",G5436="No",H5436="Yes"),"Yes","No")</f>
        <v>No</v>
      </c>
      <c r="J5436" s="2"/>
      <c r="K5436" s="2"/>
    </row>
    <row r="5437" customFormat="false" ht="15" hidden="false" customHeight="false" outlineLevel="0" collapsed="false">
      <c r="A5437" s="2" t="s">
        <v>10937</v>
      </c>
      <c r="B5437" s="13" t="n">
        <v>105</v>
      </c>
      <c r="C5437" s="13" t="n">
        <v>105</v>
      </c>
      <c r="D5437" s="14" t="n">
        <f aca="false">C5437/Summary!$B$4</f>
        <v>0.007</v>
      </c>
      <c r="E5437" s="15" t="n">
        <v>0.571428571428571</v>
      </c>
      <c r="F5437" s="2" t="s">
        <v>53</v>
      </c>
      <c r="G5437" s="2" t="s">
        <v>53</v>
      </c>
      <c r="H5437" s="2" t="str">
        <f aca="false">IF(AND(E5437&gt;=0.4,E5437&lt;=0.6),"Yes","No")</f>
        <v>Yes</v>
      </c>
      <c r="I5437" s="2" t="str">
        <f aca="false">IF(AND(F5437="No",G5437="No",H5437="Yes"),"Yes","No")</f>
        <v>No</v>
      </c>
      <c r="J5437" s="2"/>
      <c r="K5437" s="2"/>
    </row>
    <row r="5438" customFormat="false" ht="15" hidden="false" customHeight="false" outlineLevel="0" collapsed="false">
      <c r="A5438" s="2" t="s">
        <v>10938</v>
      </c>
      <c r="B5438" s="13" t="n">
        <v>105</v>
      </c>
      <c r="C5438" s="13" t="n">
        <v>105</v>
      </c>
      <c r="D5438" s="14" t="n">
        <f aca="false">C5438/Summary!$B$4</f>
        <v>0.007</v>
      </c>
      <c r="E5438" s="15" t="n">
        <v>0.571428571428571</v>
      </c>
      <c r="F5438" s="2" t="s">
        <v>44</v>
      </c>
      <c r="G5438" s="2" t="s">
        <v>53</v>
      </c>
      <c r="H5438" s="2" t="str">
        <f aca="false">IF(AND(E5438&gt;=0.4,E5438&lt;=0.6),"Yes","No")</f>
        <v>Yes</v>
      </c>
      <c r="I5438" s="2" t="str">
        <f aca="false">IF(AND(F5438="No",G5438="No",H5438="Yes"),"Yes","No")</f>
        <v>No</v>
      </c>
      <c r="J5438" s="2"/>
      <c r="K5438" s="2"/>
    </row>
    <row r="5439" customFormat="false" ht="15" hidden="false" customHeight="false" outlineLevel="0" collapsed="false">
      <c r="A5439" s="2" t="s">
        <v>10939</v>
      </c>
      <c r="B5439" s="13" t="n">
        <v>105</v>
      </c>
      <c r="C5439" s="13" t="n">
        <v>104</v>
      </c>
      <c r="D5439" s="14" t="n">
        <f aca="false">C5439/Summary!$B$4</f>
        <v>0.00693333333333333</v>
      </c>
      <c r="E5439" s="15" t="n">
        <v>0.714285714285714</v>
      </c>
      <c r="F5439" s="2" t="s">
        <v>53</v>
      </c>
      <c r="G5439" s="2" t="s">
        <v>44</v>
      </c>
      <c r="H5439" s="2" t="str">
        <f aca="false">IF(AND(E5439&gt;=0.4,E5439&lt;=0.6),"Yes","No")</f>
        <v>No</v>
      </c>
      <c r="I5439" s="2" t="str">
        <f aca="false">IF(AND(F5439="No",G5439="No",H5439="Yes"),"Yes","No")</f>
        <v>No</v>
      </c>
      <c r="J5439" s="2"/>
      <c r="K5439" s="2"/>
    </row>
    <row r="5440" customFormat="false" ht="15" hidden="false" customHeight="false" outlineLevel="0" collapsed="false">
      <c r="A5440" s="2" t="s">
        <v>10940</v>
      </c>
      <c r="B5440" s="13" t="n">
        <v>105</v>
      </c>
      <c r="C5440" s="13" t="n">
        <v>104</v>
      </c>
      <c r="D5440" s="14" t="n">
        <f aca="false">C5440/Summary!$B$4</f>
        <v>0.00693333333333333</v>
      </c>
      <c r="E5440" s="15" t="n">
        <v>0.428571428571429</v>
      </c>
      <c r="F5440" s="2" t="s">
        <v>53</v>
      </c>
      <c r="G5440" s="2" t="s">
        <v>44</v>
      </c>
      <c r="H5440" s="2" t="str">
        <f aca="false">IF(AND(E5440&gt;=0.4,E5440&lt;=0.6),"Yes","No")</f>
        <v>Yes</v>
      </c>
      <c r="I5440" s="2" t="str">
        <f aca="false">IF(AND(F5440="No",G5440="No",H5440="Yes"),"Yes","No")</f>
        <v>No</v>
      </c>
      <c r="J5440" s="2"/>
      <c r="K5440" s="2"/>
    </row>
    <row r="5441" customFormat="false" ht="15" hidden="false" customHeight="false" outlineLevel="0" collapsed="false">
      <c r="A5441" s="2" t="s">
        <v>10941</v>
      </c>
      <c r="B5441" s="13" t="n">
        <v>105</v>
      </c>
      <c r="C5441" s="13" t="n">
        <v>105</v>
      </c>
      <c r="D5441" s="14" t="n">
        <f aca="false">C5441/Summary!$B$4</f>
        <v>0.007</v>
      </c>
      <c r="E5441" s="15" t="n">
        <v>0.285714285714286</v>
      </c>
      <c r="F5441" s="2" t="s">
        <v>53</v>
      </c>
      <c r="G5441" s="2" t="s">
        <v>44</v>
      </c>
      <c r="H5441" s="2" t="str">
        <f aca="false">IF(AND(E5441&gt;=0.4,E5441&lt;=0.6),"Yes","No")</f>
        <v>No</v>
      </c>
      <c r="I5441" s="2" t="str">
        <f aca="false">IF(AND(F5441="No",G5441="No",H5441="Yes"),"Yes","No")</f>
        <v>No</v>
      </c>
      <c r="J5441" s="2"/>
      <c r="K5441" s="2"/>
    </row>
    <row r="5442" customFormat="false" ht="15" hidden="false" customHeight="false" outlineLevel="0" collapsed="false">
      <c r="A5442" s="2" t="s">
        <v>10942</v>
      </c>
      <c r="B5442" s="13" t="n">
        <v>105</v>
      </c>
      <c r="C5442" s="13" t="n">
        <v>105</v>
      </c>
      <c r="D5442" s="14" t="n">
        <f aca="false">C5442/Summary!$B$4</f>
        <v>0.007</v>
      </c>
      <c r="E5442" s="15" t="n">
        <v>0.428571428571429</v>
      </c>
      <c r="F5442" s="2" t="s">
        <v>53</v>
      </c>
      <c r="G5442" s="2" t="s">
        <v>44</v>
      </c>
      <c r="H5442" s="2" t="str">
        <f aca="false">IF(AND(E5442&gt;=0.4,E5442&lt;=0.6),"Yes","No")</f>
        <v>Yes</v>
      </c>
      <c r="I5442" s="2" t="str">
        <f aca="false">IF(AND(F5442="No",G5442="No",H5442="Yes"),"Yes","No")</f>
        <v>No</v>
      </c>
      <c r="J5442" s="2"/>
      <c r="K5442" s="2"/>
    </row>
    <row r="5443" customFormat="false" ht="15" hidden="false" customHeight="false" outlineLevel="0" collapsed="false">
      <c r="A5443" s="2" t="s">
        <v>10943</v>
      </c>
      <c r="B5443" s="13" t="n">
        <v>105</v>
      </c>
      <c r="C5443" s="13" t="n">
        <v>105</v>
      </c>
      <c r="D5443" s="14" t="n">
        <f aca="false">C5443/Summary!$B$4</f>
        <v>0.007</v>
      </c>
      <c r="E5443" s="15" t="n">
        <v>0.285714285714286</v>
      </c>
      <c r="F5443" s="2" t="s">
        <v>53</v>
      </c>
      <c r="G5443" s="2" t="s">
        <v>44</v>
      </c>
      <c r="H5443" s="2" t="str">
        <f aca="false">IF(AND(E5443&gt;=0.4,E5443&lt;=0.6),"Yes","No")</f>
        <v>No</v>
      </c>
      <c r="I5443" s="2" t="str">
        <f aca="false">IF(AND(F5443="No",G5443="No",H5443="Yes"),"Yes","No")</f>
        <v>No</v>
      </c>
      <c r="J5443" s="2"/>
      <c r="K5443" s="2"/>
    </row>
    <row r="5444" customFormat="false" ht="15" hidden="false" customHeight="false" outlineLevel="0" collapsed="false">
      <c r="A5444" s="2" t="s">
        <v>10944</v>
      </c>
      <c r="B5444" s="13" t="n">
        <v>105</v>
      </c>
      <c r="C5444" s="13" t="n">
        <v>105</v>
      </c>
      <c r="D5444" s="14" t="n">
        <f aca="false">C5444/Summary!$B$4</f>
        <v>0.007</v>
      </c>
      <c r="E5444" s="15" t="n">
        <v>0.428571428571429</v>
      </c>
      <c r="F5444" s="2" t="s">
        <v>53</v>
      </c>
      <c r="G5444" s="2" t="s">
        <v>44</v>
      </c>
      <c r="H5444" s="2" t="str">
        <f aca="false">IF(AND(E5444&gt;=0.4,E5444&lt;=0.6),"Yes","No")</f>
        <v>Yes</v>
      </c>
      <c r="I5444" s="2" t="str">
        <f aca="false">IF(AND(F5444="No",G5444="No",H5444="Yes"),"Yes","No")</f>
        <v>No</v>
      </c>
      <c r="J5444" s="2"/>
      <c r="K5444" s="2"/>
    </row>
    <row r="5445" customFormat="false" ht="15" hidden="false" customHeight="false" outlineLevel="0" collapsed="false">
      <c r="A5445" s="2" t="s">
        <v>10945</v>
      </c>
      <c r="B5445" s="13" t="n">
        <v>105</v>
      </c>
      <c r="C5445" s="13" t="n">
        <v>104</v>
      </c>
      <c r="D5445" s="14" t="n">
        <f aca="false">C5445/Summary!$B$4</f>
        <v>0.00693333333333333</v>
      </c>
      <c r="E5445" s="15" t="n">
        <v>0.857142857142857</v>
      </c>
      <c r="F5445" s="2" t="s">
        <v>53</v>
      </c>
      <c r="G5445" s="2" t="s">
        <v>44</v>
      </c>
      <c r="H5445" s="2" t="str">
        <f aca="false">IF(AND(E5445&gt;=0.4,E5445&lt;=0.6),"Yes","No")</f>
        <v>No</v>
      </c>
      <c r="I5445" s="2" t="str">
        <f aca="false">IF(AND(F5445="No",G5445="No",H5445="Yes"),"Yes","No")</f>
        <v>No</v>
      </c>
      <c r="J5445" s="2"/>
      <c r="K5445" s="2"/>
    </row>
    <row r="5446" customFormat="false" ht="15" hidden="false" customHeight="false" outlineLevel="0" collapsed="false">
      <c r="A5446" s="2" t="s">
        <v>10946</v>
      </c>
      <c r="B5446" s="13" t="n">
        <v>105</v>
      </c>
      <c r="C5446" s="13" t="n">
        <v>105</v>
      </c>
      <c r="D5446" s="14" t="n">
        <f aca="false">C5446/Summary!$B$4</f>
        <v>0.007</v>
      </c>
      <c r="E5446" s="15" t="n">
        <v>0.285714285714286</v>
      </c>
      <c r="F5446" s="2" t="s">
        <v>53</v>
      </c>
      <c r="G5446" s="2" t="s">
        <v>53</v>
      </c>
      <c r="H5446" s="2" t="str">
        <f aca="false">IF(AND(E5446&gt;=0.4,E5446&lt;=0.6),"Yes","No")</f>
        <v>No</v>
      </c>
      <c r="I5446" s="2" t="str">
        <f aca="false">IF(AND(F5446="No",G5446="No",H5446="Yes"),"Yes","No")</f>
        <v>No</v>
      </c>
      <c r="J5446" s="2"/>
      <c r="K5446" s="2"/>
    </row>
    <row r="5447" customFormat="false" ht="15" hidden="false" customHeight="false" outlineLevel="0" collapsed="false">
      <c r="A5447" s="2" t="s">
        <v>10947</v>
      </c>
      <c r="B5447" s="13" t="n">
        <v>105</v>
      </c>
      <c r="C5447" s="13" t="n">
        <v>105</v>
      </c>
      <c r="D5447" s="14" t="n">
        <f aca="false">C5447/Summary!$B$4</f>
        <v>0.007</v>
      </c>
      <c r="E5447" s="15" t="n">
        <v>0.714285714285714</v>
      </c>
      <c r="F5447" s="2" t="s">
        <v>53</v>
      </c>
      <c r="G5447" s="2" t="s">
        <v>44</v>
      </c>
      <c r="H5447" s="2" t="str">
        <f aca="false">IF(AND(E5447&gt;=0.4,E5447&lt;=0.6),"Yes","No")</f>
        <v>No</v>
      </c>
      <c r="I5447" s="2" t="str">
        <f aca="false">IF(AND(F5447="No",G5447="No",H5447="Yes"),"Yes","No")</f>
        <v>No</v>
      </c>
      <c r="J5447" s="2"/>
      <c r="K5447" s="2"/>
    </row>
    <row r="5448" customFormat="false" ht="15" hidden="false" customHeight="false" outlineLevel="0" collapsed="false">
      <c r="A5448" s="2" t="s">
        <v>10948</v>
      </c>
      <c r="B5448" s="13" t="n">
        <v>105</v>
      </c>
      <c r="C5448" s="13" t="n">
        <v>105</v>
      </c>
      <c r="D5448" s="14" t="n">
        <f aca="false">C5448/Summary!$B$4</f>
        <v>0.007</v>
      </c>
      <c r="E5448" s="15" t="n">
        <v>0.571428571428571</v>
      </c>
      <c r="F5448" s="2" t="s">
        <v>53</v>
      </c>
      <c r="G5448" s="2" t="s">
        <v>53</v>
      </c>
      <c r="H5448" s="2" t="str">
        <f aca="false">IF(AND(E5448&gt;=0.4,E5448&lt;=0.6),"Yes","No")</f>
        <v>Yes</v>
      </c>
      <c r="I5448" s="2" t="str">
        <f aca="false">IF(AND(F5448="No",G5448="No",H5448="Yes"),"Yes","No")</f>
        <v>No</v>
      </c>
      <c r="J5448" s="2"/>
      <c r="K5448" s="2"/>
    </row>
    <row r="5449" customFormat="false" ht="15" hidden="false" customHeight="false" outlineLevel="0" collapsed="false">
      <c r="A5449" s="2" t="s">
        <v>10949</v>
      </c>
      <c r="B5449" s="13" t="n">
        <v>105</v>
      </c>
      <c r="C5449" s="13" t="n">
        <v>105</v>
      </c>
      <c r="D5449" s="14" t="n">
        <f aca="false">C5449/Summary!$B$4</f>
        <v>0.007</v>
      </c>
      <c r="E5449" s="15" t="n">
        <v>0.714285714285714</v>
      </c>
      <c r="F5449" s="2" t="s">
        <v>44</v>
      </c>
      <c r="G5449" s="2" t="s">
        <v>53</v>
      </c>
      <c r="H5449" s="2" t="str">
        <f aca="false">IF(AND(E5449&gt;=0.4,E5449&lt;=0.6),"Yes","No")</f>
        <v>No</v>
      </c>
      <c r="I5449" s="2" t="str">
        <f aca="false">IF(AND(F5449="No",G5449="No",H5449="Yes"),"Yes","No")</f>
        <v>No</v>
      </c>
      <c r="J5449" s="2"/>
      <c r="K5449" s="2"/>
    </row>
    <row r="5450" customFormat="false" ht="15" hidden="false" customHeight="false" outlineLevel="0" collapsed="false">
      <c r="A5450" s="2" t="s">
        <v>10950</v>
      </c>
      <c r="B5450" s="13" t="n">
        <v>105</v>
      </c>
      <c r="C5450" s="13" t="n">
        <v>105</v>
      </c>
      <c r="D5450" s="14" t="n">
        <f aca="false">C5450/Summary!$B$4</f>
        <v>0.007</v>
      </c>
      <c r="E5450" s="15" t="n">
        <v>0.285714285714286</v>
      </c>
      <c r="F5450" s="2" t="s">
        <v>53</v>
      </c>
      <c r="G5450" s="2" t="s">
        <v>44</v>
      </c>
      <c r="H5450" s="2" t="str">
        <f aca="false">IF(AND(E5450&gt;=0.4,E5450&lt;=0.6),"Yes","No")</f>
        <v>No</v>
      </c>
      <c r="I5450" s="2" t="str">
        <f aca="false">IF(AND(F5450="No",G5450="No",H5450="Yes"),"Yes","No")</f>
        <v>No</v>
      </c>
      <c r="J5450" s="2"/>
      <c r="K5450" s="2"/>
    </row>
    <row r="5451" customFormat="false" ht="15" hidden="false" customHeight="false" outlineLevel="0" collapsed="false">
      <c r="A5451" s="2" t="s">
        <v>10951</v>
      </c>
      <c r="B5451" s="13" t="n">
        <v>105</v>
      </c>
      <c r="C5451" s="13" t="n">
        <v>105</v>
      </c>
      <c r="D5451" s="14" t="n">
        <f aca="false">C5451/Summary!$B$4</f>
        <v>0.007</v>
      </c>
      <c r="E5451" s="15" t="n">
        <v>0.142857142857143</v>
      </c>
      <c r="F5451" s="2" t="s">
        <v>53</v>
      </c>
      <c r="G5451" s="2" t="s">
        <v>44</v>
      </c>
      <c r="H5451" s="2" t="str">
        <f aca="false">IF(AND(E5451&gt;=0.4,E5451&lt;=0.6),"Yes","No")</f>
        <v>No</v>
      </c>
      <c r="I5451" s="2" t="str">
        <f aca="false">IF(AND(F5451="No",G5451="No",H5451="Yes"),"Yes","No")</f>
        <v>No</v>
      </c>
      <c r="J5451" s="2"/>
      <c r="K5451" s="2"/>
    </row>
    <row r="5452" customFormat="false" ht="15" hidden="false" customHeight="false" outlineLevel="0" collapsed="false">
      <c r="A5452" s="2" t="s">
        <v>10952</v>
      </c>
      <c r="B5452" s="13" t="n">
        <v>105</v>
      </c>
      <c r="C5452" s="13" t="n">
        <v>105</v>
      </c>
      <c r="D5452" s="14" t="n">
        <f aca="false">C5452/Summary!$B$4</f>
        <v>0.007</v>
      </c>
      <c r="E5452" s="15" t="n">
        <v>0.285714285714286</v>
      </c>
      <c r="F5452" s="2" t="s">
        <v>53</v>
      </c>
      <c r="G5452" s="2" t="s">
        <v>53</v>
      </c>
      <c r="H5452" s="2" t="str">
        <f aca="false">IF(AND(E5452&gt;=0.4,E5452&lt;=0.6),"Yes","No")</f>
        <v>No</v>
      </c>
      <c r="I5452" s="2" t="str">
        <f aca="false">IF(AND(F5452="No",G5452="No",H5452="Yes"),"Yes","No")</f>
        <v>No</v>
      </c>
      <c r="J5452" s="2"/>
      <c r="K5452" s="2"/>
    </row>
    <row r="5453" customFormat="false" ht="15" hidden="false" customHeight="false" outlineLevel="0" collapsed="false">
      <c r="A5453" s="2" t="s">
        <v>10953</v>
      </c>
      <c r="B5453" s="13" t="n">
        <v>105</v>
      </c>
      <c r="C5453" s="13" t="n">
        <v>105</v>
      </c>
      <c r="D5453" s="14" t="n">
        <f aca="false">C5453/Summary!$B$4</f>
        <v>0.007</v>
      </c>
      <c r="E5453" s="15" t="n">
        <v>0.571428571428571</v>
      </c>
      <c r="F5453" s="2" t="s">
        <v>53</v>
      </c>
      <c r="G5453" s="2" t="s">
        <v>44</v>
      </c>
      <c r="H5453" s="2" t="str">
        <f aca="false">IF(AND(E5453&gt;=0.4,E5453&lt;=0.6),"Yes","No")</f>
        <v>Yes</v>
      </c>
      <c r="I5453" s="2" t="str">
        <f aca="false">IF(AND(F5453="No",G5453="No",H5453="Yes"),"Yes","No")</f>
        <v>No</v>
      </c>
      <c r="J5453" s="2"/>
      <c r="K5453" s="2"/>
    </row>
    <row r="5454" customFormat="false" ht="15" hidden="false" customHeight="false" outlineLevel="0" collapsed="false">
      <c r="A5454" s="2" t="s">
        <v>10954</v>
      </c>
      <c r="B5454" s="13" t="n">
        <v>105</v>
      </c>
      <c r="C5454" s="13" t="n">
        <v>105</v>
      </c>
      <c r="D5454" s="14" t="n">
        <f aca="false">C5454/Summary!$B$4</f>
        <v>0.007</v>
      </c>
      <c r="E5454" s="15" t="n">
        <v>0.714285714285714</v>
      </c>
      <c r="F5454" s="2" t="s">
        <v>53</v>
      </c>
      <c r="G5454" s="2" t="s">
        <v>44</v>
      </c>
      <c r="H5454" s="2" t="str">
        <f aca="false">IF(AND(E5454&gt;=0.4,E5454&lt;=0.6),"Yes","No")</f>
        <v>No</v>
      </c>
      <c r="I5454" s="2" t="str">
        <f aca="false">IF(AND(F5454="No",G5454="No",H5454="Yes"),"Yes","No")</f>
        <v>No</v>
      </c>
      <c r="J5454" s="2"/>
      <c r="K5454" s="2"/>
    </row>
    <row r="5455" customFormat="false" ht="15" hidden="false" customHeight="false" outlineLevel="0" collapsed="false">
      <c r="A5455" s="2" t="s">
        <v>10955</v>
      </c>
      <c r="B5455" s="13" t="n">
        <v>105</v>
      </c>
      <c r="C5455" s="13" t="n">
        <v>105</v>
      </c>
      <c r="D5455" s="14" t="n">
        <f aca="false">C5455/Summary!$B$4</f>
        <v>0.007</v>
      </c>
      <c r="E5455" s="15" t="n">
        <v>0.857142857142857</v>
      </c>
      <c r="F5455" s="2" t="s">
        <v>53</v>
      </c>
      <c r="G5455" s="2" t="s">
        <v>44</v>
      </c>
      <c r="H5455" s="2" t="str">
        <f aca="false">IF(AND(E5455&gt;=0.4,E5455&lt;=0.6),"Yes","No")</f>
        <v>No</v>
      </c>
      <c r="I5455" s="2" t="str">
        <f aca="false">IF(AND(F5455="No",G5455="No",H5455="Yes"),"Yes","No")</f>
        <v>No</v>
      </c>
      <c r="J5455" s="2"/>
      <c r="K5455" s="2"/>
    </row>
    <row r="5456" customFormat="false" ht="15" hidden="false" customHeight="false" outlineLevel="0" collapsed="false">
      <c r="A5456" s="2" t="s">
        <v>10956</v>
      </c>
      <c r="B5456" s="13" t="n">
        <v>105</v>
      </c>
      <c r="C5456" s="13" t="n">
        <v>105</v>
      </c>
      <c r="D5456" s="14" t="n">
        <f aca="false">C5456/Summary!$B$4</f>
        <v>0.007</v>
      </c>
      <c r="E5456" s="15" t="n">
        <v>0.714285714285714</v>
      </c>
      <c r="F5456" s="2" t="s">
        <v>44</v>
      </c>
      <c r="G5456" s="2" t="s">
        <v>53</v>
      </c>
      <c r="H5456" s="2" t="str">
        <f aca="false">IF(AND(E5456&gt;=0.4,E5456&lt;=0.6),"Yes","No")</f>
        <v>No</v>
      </c>
      <c r="I5456" s="2" t="str">
        <f aca="false">IF(AND(F5456="No",G5456="No",H5456="Yes"),"Yes","No")</f>
        <v>No</v>
      </c>
      <c r="J5456" s="2"/>
      <c r="K5456" s="2"/>
    </row>
    <row r="5457" customFormat="false" ht="15" hidden="false" customHeight="false" outlineLevel="0" collapsed="false">
      <c r="A5457" s="2" t="s">
        <v>10957</v>
      </c>
      <c r="B5457" s="13" t="n">
        <v>105</v>
      </c>
      <c r="C5457" s="13" t="n">
        <v>105</v>
      </c>
      <c r="D5457" s="14" t="n">
        <f aca="false">C5457/Summary!$B$4</f>
        <v>0.007</v>
      </c>
      <c r="E5457" s="15" t="n">
        <v>0.571428571428571</v>
      </c>
      <c r="F5457" s="2" t="s">
        <v>53</v>
      </c>
      <c r="G5457" s="2" t="s">
        <v>44</v>
      </c>
      <c r="H5457" s="2" t="str">
        <f aca="false">IF(AND(E5457&gt;=0.4,E5457&lt;=0.6),"Yes","No")</f>
        <v>Yes</v>
      </c>
      <c r="I5457" s="2" t="str">
        <f aca="false">IF(AND(F5457="No",G5457="No",H5457="Yes"),"Yes","No")</f>
        <v>No</v>
      </c>
      <c r="J5457" s="2"/>
      <c r="K5457" s="2"/>
    </row>
    <row r="5458" customFormat="false" ht="15" hidden="false" customHeight="false" outlineLevel="0" collapsed="false">
      <c r="A5458" s="2" t="s">
        <v>10958</v>
      </c>
      <c r="B5458" s="13" t="n">
        <v>105</v>
      </c>
      <c r="C5458" s="13" t="n">
        <v>105</v>
      </c>
      <c r="D5458" s="14" t="n">
        <f aca="false">C5458/Summary!$B$4</f>
        <v>0.007</v>
      </c>
      <c r="E5458" s="15" t="n">
        <v>0.714285714285714</v>
      </c>
      <c r="F5458" s="2" t="s">
        <v>53</v>
      </c>
      <c r="G5458" s="2" t="s">
        <v>53</v>
      </c>
      <c r="H5458" s="2" t="str">
        <f aca="false">IF(AND(E5458&gt;=0.4,E5458&lt;=0.6),"Yes","No")</f>
        <v>No</v>
      </c>
      <c r="I5458" s="2" t="str">
        <f aca="false">IF(AND(F5458="No",G5458="No",H5458="Yes"),"Yes","No")</f>
        <v>No</v>
      </c>
      <c r="J5458" s="2"/>
      <c r="K5458" s="2"/>
    </row>
    <row r="5459" customFormat="false" ht="15" hidden="false" customHeight="false" outlineLevel="0" collapsed="false">
      <c r="A5459" s="2" t="s">
        <v>10959</v>
      </c>
      <c r="B5459" s="13" t="n">
        <v>105</v>
      </c>
      <c r="C5459" s="13" t="n">
        <v>105</v>
      </c>
      <c r="D5459" s="14" t="n">
        <f aca="false">C5459/Summary!$B$4</f>
        <v>0.007</v>
      </c>
      <c r="E5459" s="15" t="n">
        <v>0.571428571428571</v>
      </c>
      <c r="F5459" s="2" t="s">
        <v>53</v>
      </c>
      <c r="G5459" s="2" t="s">
        <v>44</v>
      </c>
      <c r="H5459" s="2" t="str">
        <f aca="false">IF(AND(E5459&gt;=0.4,E5459&lt;=0.6),"Yes","No")</f>
        <v>Yes</v>
      </c>
      <c r="I5459" s="2" t="str">
        <f aca="false">IF(AND(F5459="No",G5459="No",H5459="Yes"),"Yes","No")</f>
        <v>No</v>
      </c>
      <c r="J5459" s="2"/>
      <c r="K5459" s="2"/>
    </row>
    <row r="5460" customFormat="false" ht="15" hidden="false" customHeight="false" outlineLevel="0" collapsed="false">
      <c r="A5460" s="2" t="s">
        <v>10960</v>
      </c>
      <c r="B5460" s="13" t="n">
        <v>105</v>
      </c>
      <c r="C5460" s="13" t="n">
        <v>105</v>
      </c>
      <c r="D5460" s="14" t="n">
        <f aca="false">C5460/Summary!$B$4</f>
        <v>0.007</v>
      </c>
      <c r="E5460" s="15" t="n">
        <v>0.714285714285714</v>
      </c>
      <c r="F5460" s="2" t="s">
        <v>53</v>
      </c>
      <c r="G5460" s="2" t="s">
        <v>44</v>
      </c>
      <c r="H5460" s="2" t="str">
        <f aca="false">IF(AND(E5460&gt;=0.4,E5460&lt;=0.6),"Yes","No")</f>
        <v>No</v>
      </c>
      <c r="I5460" s="2" t="str">
        <f aca="false">IF(AND(F5460="No",G5460="No",H5460="Yes"),"Yes","No")</f>
        <v>No</v>
      </c>
      <c r="J5460" s="2"/>
      <c r="K5460" s="2"/>
    </row>
    <row r="5461" customFormat="false" ht="15" hidden="false" customHeight="false" outlineLevel="0" collapsed="false">
      <c r="A5461" s="2" t="s">
        <v>10961</v>
      </c>
      <c r="B5461" s="13" t="n">
        <v>105</v>
      </c>
      <c r="C5461" s="13" t="n">
        <v>105</v>
      </c>
      <c r="D5461" s="14" t="n">
        <f aca="false">C5461/Summary!$B$4</f>
        <v>0.007</v>
      </c>
      <c r="E5461" s="15" t="n">
        <v>0.714285714285714</v>
      </c>
      <c r="F5461" s="2" t="s">
        <v>53</v>
      </c>
      <c r="G5461" s="2" t="s">
        <v>44</v>
      </c>
      <c r="H5461" s="2" t="str">
        <f aca="false">IF(AND(E5461&gt;=0.4,E5461&lt;=0.6),"Yes","No")</f>
        <v>No</v>
      </c>
      <c r="I5461" s="2" t="str">
        <f aca="false">IF(AND(F5461="No",G5461="No",H5461="Yes"),"Yes","No")</f>
        <v>No</v>
      </c>
      <c r="J5461" s="2"/>
      <c r="K5461" s="2"/>
    </row>
    <row r="5462" customFormat="false" ht="15" hidden="false" customHeight="false" outlineLevel="0" collapsed="false">
      <c r="A5462" s="2" t="s">
        <v>10962</v>
      </c>
      <c r="B5462" s="13" t="n">
        <v>105</v>
      </c>
      <c r="C5462" s="13" t="n">
        <v>105</v>
      </c>
      <c r="D5462" s="14" t="n">
        <f aca="false">C5462/Summary!$B$4</f>
        <v>0.007</v>
      </c>
      <c r="E5462" s="15" t="n">
        <v>0.571428571428571</v>
      </c>
      <c r="F5462" s="2" t="s">
        <v>53</v>
      </c>
      <c r="G5462" s="2" t="s">
        <v>44</v>
      </c>
      <c r="H5462" s="2" t="str">
        <f aca="false">IF(AND(E5462&gt;=0.4,E5462&lt;=0.6),"Yes","No")</f>
        <v>Yes</v>
      </c>
      <c r="I5462" s="2" t="str">
        <f aca="false">IF(AND(F5462="No",G5462="No",H5462="Yes"),"Yes","No")</f>
        <v>No</v>
      </c>
      <c r="J5462" s="2"/>
      <c r="K5462" s="2"/>
    </row>
    <row r="5463" customFormat="false" ht="15" hidden="false" customHeight="false" outlineLevel="0" collapsed="false">
      <c r="A5463" s="2" t="s">
        <v>10963</v>
      </c>
      <c r="B5463" s="13" t="n">
        <v>105</v>
      </c>
      <c r="C5463" s="13" t="n">
        <v>105</v>
      </c>
      <c r="D5463" s="14" t="n">
        <f aca="false">C5463/Summary!$B$4</f>
        <v>0.007</v>
      </c>
      <c r="E5463" s="15" t="n">
        <v>0.714285714285714</v>
      </c>
      <c r="F5463" s="2" t="s">
        <v>53</v>
      </c>
      <c r="G5463" s="2" t="s">
        <v>44</v>
      </c>
      <c r="H5463" s="2" t="str">
        <f aca="false">IF(AND(E5463&gt;=0.4,E5463&lt;=0.6),"Yes","No")</f>
        <v>No</v>
      </c>
      <c r="I5463" s="2" t="str">
        <f aca="false">IF(AND(F5463="No",G5463="No",H5463="Yes"),"Yes","No")</f>
        <v>No</v>
      </c>
      <c r="J5463" s="2"/>
      <c r="K5463" s="2"/>
    </row>
    <row r="5464" customFormat="false" ht="15" hidden="false" customHeight="false" outlineLevel="0" collapsed="false">
      <c r="A5464" s="2" t="s">
        <v>10964</v>
      </c>
      <c r="B5464" s="13" t="n">
        <v>105</v>
      </c>
      <c r="C5464" s="13" t="n">
        <v>104</v>
      </c>
      <c r="D5464" s="14" t="n">
        <f aca="false">C5464/Summary!$B$4</f>
        <v>0.00693333333333333</v>
      </c>
      <c r="E5464" s="15" t="n">
        <v>0.428571428571429</v>
      </c>
      <c r="F5464" s="2" t="s">
        <v>53</v>
      </c>
      <c r="G5464" s="2" t="s">
        <v>44</v>
      </c>
      <c r="H5464" s="2" t="str">
        <f aca="false">IF(AND(E5464&gt;=0.4,E5464&lt;=0.6),"Yes","No")</f>
        <v>Yes</v>
      </c>
      <c r="I5464" s="2" t="str">
        <f aca="false">IF(AND(F5464="No",G5464="No",H5464="Yes"),"Yes","No")</f>
        <v>No</v>
      </c>
      <c r="J5464" s="2"/>
      <c r="K5464" s="2"/>
    </row>
    <row r="5465" customFormat="false" ht="15" hidden="false" customHeight="false" outlineLevel="0" collapsed="false">
      <c r="A5465" s="2" t="s">
        <v>10965</v>
      </c>
      <c r="B5465" s="13" t="n">
        <v>105</v>
      </c>
      <c r="C5465" s="13" t="n">
        <v>105</v>
      </c>
      <c r="D5465" s="14" t="n">
        <f aca="false">C5465/Summary!$B$4</f>
        <v>0.007</v>
      </c>
      <c r="E5465" s="15" t="n">
        <v>0.857142857142857</v>
      </c>
      <c r="F5465" s="2" t="s">
        <v>53</v>
      </c>
      <c r="G5465" s="2" t="s">
        <v>53</v>
      </c>
      <c r="H5465" s="2" t="str">
        <f aca="false">IF(AND(E5465&gt;=0.4,E5465&lt;=0.6),"Yes","No")</f>
        <v>No</v>
      </c>
      <c r="I5465" s="2" t="str">
        <f aca="false">IF(AND(F5465="No",G5465="No",H5465="Yes"),"Yes","No")</f>
        <v>No</v>
      </c>
      <c r="J5465" s="2"/>
      <c r="K5465" s="2"/>
    </row>
    <row r="5466" customFormat="false" ht="15" hidden="false" customHeight="false" outlineLevel="0" collapsed="false">
      <c r="A5466" s="2" t="s">
        <v>10966</v>
      </c>
      <c r="B5466" s="13" t="n">
        <v>105</v>
      </c>
      <c r="C5466" s="13" t="n">
        <v>105</v>
      </c>
      <c r="D5466" s="14" t="n">
        <f aca="false">C5466/Summary!$B$4</f>
        <v>0.007</v>
      </c>
      <c r="E5466" s="15" t="n">
        <v>0.571428571428571</v>
      </c>
      <c r="F5466" s="2" t="s">
        <v>53</v>
      </c>
      <c r="G5466" s="2" t="s">
        <v>44</v>
      </c>
      <c r="H5466" s="2" t="str">
        <f aca="false">IF(AND(E5466&gt;=0.4,E5466&lt;=0.6),"Yes","No")</f>
        <v>Yes</v>
      </c>
      <c r="I5466" s="2" t="str">
        <f aca="false">IF(AND(F5466="No",G5466="No",H5466="Yes"),"Yes","No")</f>
        <v>No</v>
      </c>
      <c r="J5466" s="2"/>
      <c r="K5466" s="2"/>
    </row>
    <row r="5467" customFormat="false" ht="15" hidden="false" customHeight="false" outlineLevel="0" collapsed="false">
      <c r="A5467" s="2" t="s">
        <v>10967</v>
      </c>
      <c r="B5467" s="13" t="n">
        <v>105</v>
      </c>
      <c r="C5467" s="13" t="n">
        <v>105</v>
      </c>
      <c r="D5467" s="14" t="n">
        <f aca="false">C5467/Summary!$B$4</f>
        <v>0.007</v>
      </c>
      <c r="E5467" s="15" t="n">
        <v>0.714285714285714</v>
      </c>
      <c r="F5467" s="2" t="s">
        <v>44</v>
      </c>
      <c r="G5467" s="2" t="s">
        <v>44</v>
      </c>
      <c r="H5467" s="2" t="str">
        <f aca="false">IF(AND(E5467&gt;=0.4,E5467&lt;=0.6),"Yes","No")</f>
        <v>No</v>
      </c>
      <c r="I5467" s="2" t="str">
        <f aca="false">IF(AND(F5467="No",G5467="No",H5467="Yes"),"Yes","No")</f>
        <v>No</v>
      </c>
      <c r="J5467" s="2"/>
      <c r="K5467" s="2"/>
    </row>
    <row r="5468" customFormat="false" ht="15" hidden="false" customHeight="false" outlineLevel="0" collapsed="false">
      <c r="A5468" s="2" t="s">
        <v>10968</v>
      </c>
      <c r="B5468" s="13" t="n">
        <v>105</v>
      </c>
      <c r="C5468" s="13" t="n">
        <v>103</v>
      </c>
      <c r="D5468" s="14" t="n">
        <f aca="false">C5468/Summary!$B$4</f>
        <v>0.00686666666666667</v>
      </c>
      <c r="E5468" s="15" t="n">
        <v>0.714285714285714</v>
      </c>
      <c r="F5468" s="2" t="s">
        <v>53</v>
      </c>
      <c r="G5468" s="2" t="s">
        <v>44</v>
      </c>
      <c r="H5468" s="2" t="str">
        <f aca="false">IF(AND(E5468&gt;=0.4,E5468&lt;=0.6),"Yes","No")</f>
        <v>No</v>
      </c>
      <c r="I5468" s="2" t="str">
        <f aca="false">IF(AND(F5468="No",G5468="No",H5468="Yes"),"Yes","No")</f>
        <v>No</v>
      </c>
      <c r="J5468" s="2"/>
      <c r="K5468" s="2"/>
    </row>
    <row r="5469" customFormat="false" ht="15" hidden="false" customHeight="false" outlineLevel="0" collapsed="false">
      <c r="A5469" s="2" t="s">
        <v>10969</v>
      </c>
      <c r="B5469" s="13" t="n">
        <v>105</v>
      </c>
      <c r="C5469" s="13" t="n">
        <v>104</v>
      </c>
      <c r="D5469" s="14" t="n">
        <f aca="false">C5469/Summary!$B$4</f>
        <v>0.00693333333333333</v>
      </c>
      <c r="E5469" s="15" t="n">
        <v>0.714285714285714</v>
      </c>
      <c r="F5469" s="2" t="s">
        <v>53</v>
      </c>
      <c r="G5469" s="2" t="s">
        <v>44</v>
      </c>
      <c r="H5469" s="2" t="str">
        <f aca="false">IF(AND(E5469&gt;=0.4,E5469&lt;=0.6),"Yes","No")</f>
        <v>No</v>
      </c>
      <c r="I5469" s="2" t="str">
        <f aca="false">IF(AND(F5469="No",G5469="No",H5469="Yes"),"Yes","No")</f>
        <v>No</v>
      </c>
      <c r="J5469" s="2"/>
      <c r="K5469" s="2"/>
    </row>
    <row r="5470" customFormat="false" ht="15" hidden="false" customHeight="false" outlineLevel="0" collapsed="false">
      <c r="A5470" s="2" t="s">
        <v>10970</v>
      </c>
      <c r="B5470" s="13" t="n">
        <v>105</v>
      </c>
      <c r="C5470" s="13" t="n">
        <v>105</v>
      </c>
      <c r="D5470" s="14" t="n">
        <f aca="false">C5470/Summary!$B$4</f>
        <v>0.007</v>
      </c>
      <c r="E5470" s="15" t="n">
        <v>0.714285714285714</v>
      </c>
      <c r="F5470" s="2" t="s">
        <v>44</v>
      </c>
      <c r="G5470" s="2" t="s">
        <v>44</v>
      </c>
      <c r="H5470" s="2" t="str">
        <f aca="false">IF(AND(E5470&gt;=0.4,E5470&lt;=0.6),"Yes","No")</f>
        <v>No</v>
      </c>
      <c r="I5470" s="2" t="str">
        <f aca="false">IF(AND(F5470="No",G5470="No",H5470="Yes"),"Yes","No")</f>
        <v>No</v>
      </c>
      <c r="J5470" s="2"/>
      <c r="K5470" s="2"/>
    </row>
    <row r="5471" customFormat="false" ht="15" hidden="false" customHeight="false" outlineLevel="0" collapsed="false">
      <c r="A5471" s="2" t="s">
        <v>10971</v>
      </c>
      <c r="B5471" s="13" t="n">
        <v>105</v>
      </c>
      <c r="C5471" s="13" t="n">
        <v>105</v>
      </c>
      <c r="D5471" s="14" t="n">
        <f aca="false">C5471/Summary!$B$4</f>
        <v>0.007</v>
      </c>
      <c r="E5471" s="15" t="n">
        <v>0.857142857142857</v>
      </c>
      <c r="F5471" s="2" t="s">
        <v>53</v>
      </c>
      <c r="G5471" s="2" t="s">
        <v>44</v>
      </c>
      <c r="H5471" s="2" t="str">
        <f aca="false">IF(AND(E5471&gt;=0.4,E5471&lt;=0.6),"Yes","No")</f>
        <v>No</v>
      </c>
      <c r="I5471" s="2" t="str">
        <f aca="false">IF(AND(F5471="No",G5471="No",H5471="Yes"),"Yes","No")</f>
        <v>No</v>
      </c>
      <c r="J5471" s="2"/>
      <c r="K5471" s="2"/>
    </row>
    <row r="5472" customFormat="false" ht="15" hidden="false" customHeight="false" outlineLevel="0" collapsed="false">
      <c r="A5472" s="2" t="s">
        <v>10972</v>
      </c>
      <c r="B5472" s="13" t="n">
        <v>105</v>
      </c>
      <c r="C5472" s="13" t="n">
        <v>105</v>
      </c>
      <c r="D5472" s="14" t="n">
        <f aca="false">C5472/Summary!$B$4</f>
        <v>0.007</v>
      </c>
      <c r="E5472" s="15" t="n">
        <v>0.714285714285714</v>
      </c>
      <c r="F5472" s="2" t="s">
        <v>53</v>
      </c>
      <c r="G5472" s="2" t="s">
        <v>53</v>
      </c>
      <c r="H5472" s="2" t="str">
        <f aca="false">IF(AND(E5472&gt;=0.4,E5472&lt;=0.6),"Yes","No")</f>
        <v>No</v>
      </c>
      <c r="I5472" s="2" t="str">
        <f aca="false">IF(AND(F5472="No",G5472="No",H5472="Yes"),"Yes","No")</f>
        <v>No</v>
      </c>
      <c r="J5472" s="2"/>
      <c r="K5472" s="2"/>
    </row>
    <row r="5473" customFormat="false" ht="15" hidden="false" customHeight="false" outlineLevel="0" collapsed="false">
      <c r="A5473" s="2" t="s">
        <v>10973</v>
      </c>
      <c r="B5473" s="13" t="n">
        <v>105</v>
      </c>
      <c r="C5473" s="13" t="n">
        <v>105</v>
      </c>
      <c r="D5473" s="14" t="n">
        <f aca="false">C5473/Summary!$B$4</f>
        <v>0.007</v>
      </c>
      <c r="E5473" s="15" t="n">
        <v>0.571428571428571</v>
      </c>
      <c r="F5473" s="2" t="s">
        <v>53</v>
      </c>
      <c r="G5473" s="2" t="s">
        <v>44</v>
      </c>
      <c r="H5473" s="2" t="str">
        <f aca="false">IF(AND(E5473&gt;=0.4,E5473&lt;=0.6),"Yes","No")</f>
        <v>Yes</v>
      </c>
      <c r="I5473" s="2" t="str">
        <f aca="false">IF(AND(F5473="No",G5473="No",H5473="Yes"),"Yes","No")</f>
        <v>No</v>
      </c>
      <c r="J5473" s="2"/>
      <c r="K5473" s="2"/>
    </row>
    <row r="5474" customFormat="false" ht="15" hidden="false" customHeight="false" outlineLevel="0" collapsed="false">
      <c r="A5474" s="2" t="s">
        <v>10974</v>
      </c>
      <c r="B5474" s="13" t="n">
        <v>105</v>
      </c>
      <c r="C5474" s="13" t="n">
        <v>105</v>
      </c>
      <c r="D5474" s="14" t="n">
        <f aca="false">C5474/Summary!$B$4</f>
        <v>0.007</v>
      </c>
      <c r="E5474" s="15" t="n">
        <v>0.714285714285714</v>
      </c>
      <c r="F5474" s="2" t="s">
        <v>44</v>
      </c>
      <c r="G5474" s="2" t="s">
        <v>53</v>
      </c>
      <c r="H5474" s="2" t="str">
        <f aca="false">IF(AND(E5474&gt;=0.4,E5474&lt;=0.6),"Yes","No")</f>
        <v>No</v>
      </c>
      <c r="I5474" s="2" t="str">
        <f aca="false">IF(AND(F5474="No",G5474="No",H5474="Yes"),"Yes","No")</f>
        <v>No</v>
      </c>
      <c r="J5474" s="2"/>
      <c r="K5474" s="2"/>
    </row>
    <row r="5475" customFormat="false" ht="15" hidden="false" customHeight="false" outlineLevel="0" collapsed="false">
      <c r="A5475" s="2" t="s">
        <v>10975</v>
      </c>
      <c r="B5475" s="13" t="n">
        <v>105</v>
      </c>
      <c r="C5475" s="13" t="n">
        <v>105</v>
      </c>
      <c r="D5475" s="14" t="n">
        <f aca="false">C5475/Summary!$B$4</f>
        <v>0.007</v>
      </c>
      <c r="E5475" s="15" t="n">
        <v>0.428571428571429</v>
      </c>
      <c r="F5475" s="2" t="s">
        <v>53</v>
      </c>
      <c r="G5475" s="2" t="s">
        <v>44</v>
      </c>
      <c r="H5475" s="2" t="str">
        <f aca="false">IF(AND(E5475&gt;=0.4,E5475&lt;=0.6),"Yes","No")</f>
        <v>Yes</v>
      </c>
      <c r="I5475" s="2" t="str">
        <f aca="false">IF(AND(F5475="No",G5475="No",H5475="Yes"),"Yes","No")</f>
        <v>No</v>
      </c>
      <c r="J5475" s="2"/>
      <c r="K5475" s="2"/>
    </row>
    <row r="5476" customFormat="false" ht="15" hidden="false" customHeight="false" outlineLevel="0" collapsed="false">
      <c r="A5476" s="2" t="s">
        <v>10976</v>
      </c>
      <c r="B5476" s="13" t="n">
        <v>105</v>
      </c>
      <c r="C5476" s="13" t="n">
        <v>104</v>
      </c>
      <c r="D5476" s="14" t="n">
        <f aca="false">C5476/Summary!$B$4</f>
        <v>0.00693333333333333</v>
      </c>
      <c r="E5476" s="15" t="n">
        <v>0.571428571428571</v>
      </c>
      <c r="F5476" s="2" t="s">
        <v>53</v>
      </c>
      <c r="G5476" s="2" t="s">
        <v>53</v>
      </c>
      <c r="H5476" s="2" t="str">
        <f aca="false">IF(AND(E5476&gt;=0.4,E5476&lt;=0.6),"Yes","No")</f>
        <v>Yes</v>
      </c>
      <c r="I5476" s="2" t="str">
        <f aca="false">IF(AND(F5476="No",G5476="No",H5476="Yes"),"Yes","No")</f>
        <v>No</v>
      </c>
      <c r="J5476" s="2"/>
      <c r="K5476" s="2"/>
    </row>
    <row r="5477" customFormat="false" ht="15" hidden="false" customHeight="false" outlineLevel="0" collapsed="false">
      <c r="A5477" s="2" t="s">
        <v>10977</v>
      </c>
      <c r="B5477" s="13" t="n">
        <v>105</v>
      </c>
      <c r="C5477" s="13" t="n">
        <v>104</v>
      </c>
      <c r="D5477" s="14" t="n">
        <f aca="false">C5477/Summary!$B$4</f>
        <v>0.00693333333333333</v>
      </c>
      <c r="E5477" s="15" t="n">
        <v>0.571428571428571</v>
      </c>
      <c r="F5477" s="2" t="s">
        <v>53</v>
      </c>
      <c r="G5477" s="2" t="s">
        <v>53</v>
      </c>
      <c r="H5477" s="2" t="str">
        <f aca="false">IF(AND(E5477&gt;=0.4,E5477&lt;=0.6),"Yes","No")</f>
        <v>Yes</v>
      </c>
      <c r="I5477" s="2" t="str">
        <f aca="false">IF(AND(F5477="No",G5477="No",H5477="Yes"),"Yes","No")</f>
        <v>No</v>
      </c>
      <c r="J5477" s="2"/>
      <c r="K5477" s="2"/>
    </row>
    <row r="5478" customFormat="false" ht="15" hidden="false" customHeight="false" outlineLevel="0" collapsed="false">
      <c r="A5478" s="2" t="s">
        <v>10978</v>
      </c>
      <c r="B5478" s="13" t="n">
        <v>105</v>
      </c>
      <c r="C5478" s="13" t="n">
        <v>104</v>
      </c>
      <c r="D5478" s="14" t="n">
        <f aca="false">C5478/Summary!$B$4</f>
        <v>0.00693333333333333</v>
      </c>
      <c r="E5478" s="15" t="n">
        <v>0.428571428571429</v>
      </c>
      <c r="F5478" s="2" t="s">
        <v>53</v>
      </c>
      <c r="G5478" s="2" t="s">
        <v>44</v>
      </c>
      <c r="H5478" s="2" t="str">
        <f aca="false">IF(AND(E5478&gt;=0.4,E5478&lt;=0.6),"Yes","No")</f>
        <v>Yes</v>
      </c>
      <c r="I5478" s="2" t="str">
        <f aca="false">IF(AND(F5478="No",G5478="No",H5478="Yes"),"Yes","No")</f>
        <v>No</v>
      </c>
      <c r="J5478" s="2"/>
      <c r="K5478" s="2"/>
    </row>
    <row r="5479" customFormat="false" ht="15" hidden="false" customHeight="false" outlineLevel="0" collapsed="false">
      <c r="A5479" s="2" t="s">
        <v>10979</v>
      </c>
      <c r="B5479" s="13" t="n">
        <v>105</v>
      </c>
      <c r="C5479" s="13" t="n">
        <v>104</v>
      </c>
      <c r="D5479" s="14" t="n">
        <f aca="false">C5479/Summary!$B$4</f>
        <v>0.00693333333333333</v>
      </c>
      <c r="E5479" s="15" t="n">
        <v>0.428571428571429</v>
      </c>
      <c r="F5479" s="2" t="s">
        <v>53</v>
      </c>
      <c r="G5479" s="2" t="s">
        <v>44</v>
      </c>
      <c r="H5479" s="2" t="str">
        <f aca="false">IF(AND(E5479&gt;=0.4,E5479&lt;=0.6),"Yes","No")</f>
        <v>Yes</v>
      </c>
      <c r="I5479" s="2" t="str">
        <f aca="false">IF(AND(F5479="No",G5479="No",H5479="Yes"),"Yes","No")</f>
        <v>No</v>
      </c>
      <c r="J5479" s="2"/>
      <c r="K5479" s="2"/>
    </row>
    <row r="5480" customFormat="false" ht="15" hidden="false" customHeight="false" outlineLevel="0" collapsed="false">
      <c r="A5480" s="2" t="s">
        <v>10980</v>
      </c>
      <c r="B5480" s="13" t="n">
        <v>105</v>
      </c>
      <c r="C5480" s="13" t="n">
        <v>104</v>
      </c>
      <c r="D5480" s="14" t="n">
        <f aca="false">C5480/Summary!$B$4</f>
        <v>0.00693333333333333</v>
      </c>
      <c r="E5480" s="15" t="n">
        <v>0.714285714285714</v>
      </c>
      <c r="F5480" s="2" t="s">
        <v>53</v>
      </c>
      <c r="G5480" s="2" t="s">
        <v>53</v>
      </c>
      <c r="H5480" s="2" t="str">
        <f aca="false">IF(AND(E5480&gt;=0.4,E5480&lt;=0.6),"Yes","No")</f>
        <v>No</v>
      </c>
      <c r="I5480" s="2" t="str">
        <f aca="false">IF(AND(F5480="No",G5480="No",H5480="Yes"),"Yes","No")</f>
        <v>No</v>
      </c>
      <c r="J5480" s="2"/>
      <c r="K5480" s="2"/>
    </row>
    <row r="5481" customFormat="false" ht="15" hidden="false" customHeight="false" outlineLevel="0" collapsed="false">
      <c r="A5481" s="2" t="s">
        <v>10981</v>
      </c>
      <c r="B5481" s="13" t="n">
        <v>105</v>
      </c>
      <c r="C5481" s="13" t="n">
        <v>105</v>
      </c>
      <c r="D5481" s="14" t="n">
        <f aca="false">C5481/Summary!$B$4</f>
        <v>0.007</v>
      </c>
      <c r="E5481" s="15" t="n">
        <v>0.571428571428571</v>
      </c>
      <c r="F5481" s="2" t="s">
        <v>53</v>
      </c>
      <c r="G5481" s="2" t="s">
        <v>44</v>
      </c>
      <c r="H5481" s="2" t="str">
        <f aca="false">IF(AND(E5481&gt;=0.4,E5481&lt;=0.6),"Yes","No")</f>
        <v>Yes</v>
      </c>
      <c r="I5481" s="2" t="str">
        <f aca="false">IF(AND(F5481="No",G5481="No",H5481="Yes"),"Yes","No")</f>
        <v>No</v>
      </c>
      <c r="J5481" s="2"/>
      <c r="K5481" s="2"/>
    </row>
    <row r="5482" customFormat="false" ht="15" hidden="false" customHeight="false" outlineLevel="0" collapsed="false">
      <c r="A5482" s="2" t="s">
        <v>10982</v>
      </c>
      <c r="B5482" s="13" t="n">
        <v>105</v>
      </c>
      <c r="C5482" s="13" t="n">
        <v>103</v>
      </c>
      <c r="D5482" s="14" t="n">
        <f aca="false">C5482/Summary!$B$4</f>
        <v>0.00686666666666667</v>
      </c>
      <c r="E5482" s="15" t="n">
        <v>0.714285714285714</v>
      </c>
      <c r="F5482" s="2" t="s">
        <v>53</v>
      </c>
      <c r="G5482" s="2" t="s">
        <v>53</v>
      </c>
      <c r="H5482" s="2" t="str">
        <f aca="false">IF(AND(E5482&gt;=0.4,E5482&lt;=0.6),"Yes","No")</f>
        <v>No</v>
      </c>
      <c r="I5482" s="2" t="str">
        <f aca="false">IF(AND(F5482="No",G5482="No",H5482="Yes"),"Yes","No")</f>
        <v>No</v>
      </c>
      <c r="J5482" s="2"/>
      <c r="K5482" s="2"/>
    </row>
    <row r="5483" customFormat="false" ht="15" hidden="false" customHeight="false" outlineLevel="0" collapsed="false">
      <c r="A5483" s="2" t="s">
        <v>10983</v>
      </c>
      <c r="B5483" s="13" t="n">
        <v>105</v>
      </c>
      <c r="C5483" s="13" t="n">
        <v>105</v>
      </c>
      <c r="D5483" s="14" t="n">
        <f aca="false">C5483/Summary!$B$4</f>
        <v>0.007</v>
      </c>
      <c r="E5483" s="15" t="n">
        <v>0.571428571428571</v>
      </c>
      <c r="F5483" s="2" t="s">
        <v>53</v>
      </c>
      <c r="G5483" s="2" t="s">
        <v>44</v>
      </c>
      <c r="H5483" s="2" t="str">
        <f aca="false">IF(AND(E5483&gt;=0.4,E5483&lt;=0.6),"Yes","No")</f>
        <v>Yes</v>
      </c>
      <c r="I5483" s="2" t="str">
        <f aca="false">IF(AND(F5483="No",G5483="No",H5483="Yes"),"Yes","No")</f>
        <v>No</v>
      </c>
      <c r="J5483" s="2"/>
      <c r="K5483" s="2"/>
    </row>
    <row r="5484" customFormat="false" ht="15" hidden="false" customHeight="false" outlineLevel="0" collapsed="false">
      <c r="A5484" s="2" t="s">
        <v>10984</v>
      </c>
      <c r="B5484" s="13" t="n">
        <v>105</v>
      </c>
      <c r="C5484" s="13" t="n">
        <v>104</v>
      </c>
      <c r="D5484" s="14" t="n">
        <f aca="false">C5484/Summary!$B$4</f>
        <v>0.00693333333333333</v>
      </c>
      <c r="E5484" s="15" t="n">
        <v>0.714285714285714</v>
      </c>
      <c r="F5484" s="2" t="s">
        <v>53</v>
      </c>
      <c r="G5484" s="2" t="s">
        <v>44</v>
      </c>
      <c r="H5484" s="2" t="str">
        <f aca="false">IF(AND(E5484&gt;=0.4,E5484&lt;=0.6),"Yes","No")</f>
        <v>No</v>
      </c>
      <c r="I5484" s="2" t="str">
        <f aca="false">IF(AND(F5484="No",G5484="No",H5484="Yes"),"Yes","No")</f>
        <v>No</v>
      </c>
      <c r="J5484" s="2"/>
      <c r="K5484" s="2"/>
    </row>
    <row r="5485" customFormat="false" ht="15" hidden="false" customHeight="false" outlineLevel="0" collapsed="false">
      <c r="A5485" s="2" t="s">
        <v>10985</v>
      </c>
      <c r="B5485" s="13" t="n">
        <v>105</v>
      </c>
      <c r="C5485" s="13" t="n">
        <v>104</v>
      </c>
      <c r="D5485" s="14" t="n">
        <f aca="false">C5485/Summary!$B$4</f>
        <v>0.00693333333333333</v>
      </c>
      <c r="E5485" s="15" t="n">
        <v>0.571428571428571</v>
      </c>
      <c r="F5485" s="2" t="s">
        <v>53</v>
      </c>
      <c r="G5485" s="2" t="s">
        <v>53</v>
      </c>
      <c r="H5485" s="2" t="str">
        <f aca="false">IF(AND(E5485&gt;=0.4,E5485&lt;=0.6),"Yes","No")</f>
        <v>Yes</v>
      </c>
      <c r="I5485" s="2" t="str">
        <f aca="false">IF(AND(F5485="No",G5485="No",H5485="Yes"),"Yes","No")</f>
        <v>No</v>
      </c>
      <c r="J5485" s="2"/>
      <c r="K5485" s="2"/>
    </row>
    <row r="5486" customFormat="false" ht="15" hidden="false" customHeight="false" outlineLevel="0" collapsed="false">
      <c r="A5486" s="2" t="s">
        <v>10986</v>
      </c>
      <c r="B5486" s="13" t="n">
        <v>105</v>
      </c>
      <c r="C5486" s="13" t="n">
        <v>105</v>
      </c>
      <c r="D5486" s="14" t="n">
        <f aca="false">C5486/Summary!$B$4</f>
        <v>0.007</v>
      </c>
      <c r="E5486" s="15" t="n">
        <v>0.714285714285714</v>
      </c>
      <c r="F5486" s="2" t="s">
        <v>53</v>
      </c>
      <c r="G5486" s="2" t="s">
        <v>44</v>
      </c>
      <c r="H5486" s="2" t="str">
        <f aca="false">IF(AND(E5486&gt;=0.4,E5486&lt;=0.6),"Yes","No")</f>
        <v>No</v>
      </c>
      <c r="I5486" s="2" t="str">
        <f aca="false">IF(AND(F5486="No",G5486="No",H5486="Yes"),"Yes","No")</f>
        <v>No</v>
      </c>
      <c r="J5486" s="2"/>
      <c r="K5486" s="2"/>
    </row>
    <row r="5487" customFormat="false" ht="15" hidden="false" customHeight="false" outlineLevel="0" collapsed="false">
      <c r="A5487" s="2" t="s">
        <v>10987</v>
      </c>
      <c r="B5487" s="13" t="n">
        <v>105</v>
      </c>
      <c r="C5487" s="13" t="n">
        <v>104</v>
      </c>
      <c r="D5487" s="14" t="n">
        <f aca="false">C5487/Summary!$B$4</f>
        <v>0.00693333333333333</v>
      </c>
      <c r="E5487" s="15" t="n">
        <v>0.857142857142857</v>
      </c>
      <c r="F5487" s="2" t="s">
        <v>53</v>
      </c>
      <c r="G5487" s="2" t="s">
        <v>53</v>
      </c>
      <c r="H5487" s="2" t="str">
        <f aca="false">IF(AND(E5487&gt;=0.4,E5487&lt;=0.6),"Yes","No")</f>
        <v>No</v>
      </c>
      <c r="I5487" s="2" t="str">
        <f aca="false">IF(AND(F5487="No",G5487="No",H5487="Yes"),"Yes","No")</f>
        <v>No</v>
      </c>
      <c r="J5487" s="2"/>
      <c r="K5487" s="2"/>
    </row>
    <row r="5488" customFormat="false" ht="15" hidden="false" customHeight="false" outlineLevel="0" collapsed="false">
      <c r="A5488" s="2" t="s">
        <v>10988</v>
      </c>
      <c r="B5488" s="13" t="n">
        <v>105</v>
      </c>
      <c r="C5488" s="13" t="n">
        <v>105</v>
      </c>
      <c r="D5488" s="14" t="n">
        <f aca="false">C5488/Summary!$B$4</f>
        <v>0.007</v>
      </c>
      <c r="E5488" s="15" t="n">
        <v>0.571428571428571</v>
      </c>
      <c r="F5488" s="2" t="s">
        <v>53</v>
      </c>
      <c r="G5488" s="2" t="s">
        <v>44</v>
      </c>
      <c r="H5488" s="2" t="str">
        <f aca="false">IF(AND(E5488&gt;=0.4,E5488&lt;=0.6),"Yes","No")</f>
        <v>Yes</v>
      </c>
      <c r="I5488" s="2" t="str">
        <f aca="false">IF(AND(F5488="No",G5488="No",H5488="Yes"),"Yes","No")</f>
        <v>No</v>
      </c>
      <c r="J5488" s="2"/>
      <c r="K5488" s="2"/>
    </row>
    <row r="5489" customFormat="false" ht="15" hidden="false" customHeight="false" outlineLevel="0" collapsed="false">
      <c r="A5489" s="2" t="s">
        <v>10989</v>
      </c>
      <c r="B5489" s="13" t="n">
        <v>105</v>
      </c>
      <c r="C5489" s="13" t="n">
        <v>105</v>
      </c>
      <c r="D5489" s="14" t="n">
        <f aca="false">C5489/Summary!$B$4</f>
        <v>0.007</v>
      </c>
      <c r="E5489" s="15" t="n">
        <v>0.857142857142857</v>
      </c>
      <c r="F5489" s="2" t="s">
        <v>53</v>
      </c>
      <c r="G5489" s="2" t="s">
        <v>44</v>
      </c>
      <c r="H5489" s="2" t="str">
        <f aca="false">IF(AND(E5489&gt;=0.4,E5489&lt;=0.6),"Yes","No")</f>
        <v>No</v>
      </c>
      <c r="I5489" s="2" t="str">
        <f aca="false">IF(AND(F5489="No",G5489="No",H5489="Yes"),"Yes","No")</f>
        <v>No</v>
      </c>
      <c r="J5489" s="2"/>
      <c r="K5489" s="2"/>
    </row>
    <row r="5490" customFormat="false" ht="15" hidden="false" customHeight="false" outlineLevel="0" collapsed="false">
      <c r="A5490" s="2" t="s">
        <v>10990</v>
      </c>
      <c r="B5490" s="13" t="n">
        <v>105</v>
      </c>
      <c r="C5490" s="13" t="n">
        <v>105</v>
      </c>
      <c r="D5490" s="14" t="n">
        <f aca="false">C5490/Summary!$B$4</f>
        <v>0.007</v>
      </c>
      <c r="E5490" s="15" t="n">
        <v>0.714285714285714</v>
      </c>
      <c r="F5490" s="2" t="s">
        <v>53</v>
      </c>
      <c r="G5490" s="2" t="s">
        <v>44</v>
      </c>
      <c r="H5490" s="2" t="str">
        <f aca="false">IF(AND(E5490&gt;=0.4,E5490&lt;=0.6),"Yes","No")</f>
        <v>No</v>
      </c>
      <c r="I5490" s="2" t="str">
        <f aca="false">IF(AND(F5490="No",G5490="No",H5490="Yes"),"Yes","No")</f>
        <v>No</v>
      </c>
      <c r="J5490" s="2"/>
      <c r="K5490" s="2"/>
    </row>
    <row r="5491" customFormat="false" ht="15" hidden="false" customHeight="false" outlineLevel="0" collapsed="false">
      <c r="A5491" s="2" t="s">
        <v>10991</v>
      </c>
      <c r="B5491" s="13" t="n">
        <v>105</v>
      </c>
      <c r="C5491" s="13" t="n">
        <v>104</v>
      </c>
      <c r="D5491" s="14" t="n">
        <f aca="false">C5491/Summary!$B$4</f>
        <v>0.00693333333333333</v>
      </c>
      <c r="E5491" s="15" t="n">
        <v>1</v>
      </c>
      <c r="F5491" s="2" t="s">
        <v>53</v>
      </c>
      <c r="G5491" s="2" t="s">
        <v>44</v>
      </c>
      <c r="H5491" s="2" t="str">
        <f aca="false">IF(AND(E5491&gt;=0.4,E5491&lt;=0.6),"Yes","No")</f>
        <v>No</v>
      </c>
      <c r="I5491" s="2" t="str">
        <f aca="false">IF(AND(F5491="No",G5491="No",H5491="Yes"),"Yes","No")</f>
        <v>No</v>
      </c>
      <c r="J5491" s="2"/>
      <c r="K5491" s="2"/>
    </row>
    <row r="5492" customFormat="false" ht="15" hidden="false" customHeight="false" outlineLevel="0" collapsed="false">
      <c r="A5492" s="2" t="s">
        <v>10992</v>
      </c>
      <c r="B5492" s="13" t="n">
        <v>105</v>
      </c>
      <c r="C5492" s="13" t="n">
        <v>105</v>
      </c>
      <c r="D5492" s="14" t="n">
        <f aca="false">C5492/Summary!$B$4</f>
        <v>0.007</v>
      </c>
      <c r="E5492" s="15" t="n">
        <v>1</v>
      </c>
      <c r="F5492" s="2" t="s">
        <v>53</v>
      </c>
      <c r="G5492" s="2" t="s">
        <v>53</v>
      </c>
      <c r="H5492" s="2" t="str">
        <f aca="false">IF(AND(E5492&gt;=0.4,E5492&lt;=0.6),"Yes","No")</f>
        <v>No</v>
      </c>
      <c r="I5492" s="2" t="str">
        <f aca="false">IF(AND(F5492="No",G5492="No",H5492="Yes"),"Yes","No")</f>
        <v>No</v>
      </c>
      <c r="J5492" s="2"/>
      <c r="K5492" s="2"/>
    </row>
    <row r="5493" customFormat="false" ht="15" hidden="false" customHeight="false" outlineLevel="0" collapsed="false">
      <c r="A5493" s="2" t="s">
        <v>10993</v>
      </c>
      <c r="B5493" s="13" t="n">
        <v>105</v>
      </c>
      <c r="C5493" s="13" t="n">
        <v>105</v>
      </c>
      <c r="D5493" s="14" t="n">
        <f aca="false">C5493/Summary!$B$4</f>
        <v>0.007</v>
      </c>
      <c r="E5493" s="15" t="n">
        <v>0.571428571428571</v>
      </c>
      <c r="F5493" s="2" t="s">
        <v>53</v>
      </c>
      <c r="G5493" s="2" t="s">
        <v>53</v>
      </c>
      <c r="H5493" s="2" t="str">
        <f aca="false">IF(AND(E5493&gt;=0.4,E5493&lt;=0.6),"Yes","No")</f>
        <v>Yes</v>
      </c>
      <c r="I5493" s="2" t="str">
        <f aca="false">IF(AND(F5493="No",G5493="No",H5493="Yes"),"Yes","No")</f>
        <v>No</v>
      </c>
      <c r="J5493" s="2"/>
      <c r="K5493" s="2"/>
    </row>
    <row r="5494" customFormat="false" ht="15" hidden="false" customHeight="false" outlineLevel="0" collapsed="false">
      <c r="A5494" s="2" t="s">
        <v>10994</v>
      </c>
      <c r="B5494" s="13" t="n">
        <v>105</v>
      </c>
      <c r="C5494" s="13" t="n">
        <v>105</v>
      </c>
      <c r="D5494" s="14" t="n">
        <f aca="false">C5494/Summary!$B$4</f>
        <v>0.007</v>
      </c>
      <c r="E5494" s="15" t="n">
        <v>0.571428571428571</v>
      </c>
      <c r="F5494" s="2" t="s">
        <v>53</v>
      </c>
      <c r="G5494" s="2" t="s">
        <v>44</v>
      </c>
      <c r="H5494" s="2" t="str">
        <f aca="false">IF(AND(E5494&gt;=0.4,E5494&lt;=0.6),"Yes","No")</f>
        <v>Yes</v>
      </c>
      <c r="I5494" s="2" t="str">
        <f aca="false">IF(AND(F5494="No",G5494="No",H5494="Yes"),"Yes","No")</f>
        <v>No</v>
      </c>
      <c r="J5494" s="2"/>
      <c r="K5494" s="2"/>
    </row>
    <row r="5495" customFormat="false" ht="15" hidden="false" customHeight="false" outlineLevel="0" collapsed="false">
      <c r="A5495" s="2" t="s">
        <v>10995</v>
      </c>
      <c r="B5495" s="13" t="n">
        <v>105</v>
      </c>
      <c r="C5495" s="13" t="n">
        <v>105</v>
      </c>
      <c r="D5495" s="14" t="n">
        <f aca="false">C5495/Summary!$B$4</f>
        <v>0.007</v>
      </c>
      <c r="E5495" s="15" t="n">
        <v>0.571428571428571</v>
      </c>
      <c r="F5495" s="2" t="s">
        <v>53</v>
      </c>
      <c r="G5495" s="2" t="s">
        <v>44</v>
      </c>
      <c r="H5495" s="2" t="str">
        <f aca="false">IF(AND(E5495&gt;=0.4,E5495&lt;=0.6),"Yes","No")</f>
        <v>Yes</v>
      </c>
      <c r="I5495" s="2" t="str">
        <f aca="false">IF(AND(F5495="No",G5495="No",H5495="Yes"),"Yes","No")</f>
        <v>No</v>
      </c>
      <c r="J5495" s="2"/>
      <c r="K5495" s="2"/>
    </row>
    <row r="5496" customFormat="false" ht="15" hidden="false" customHeight="false" outlineLevel="0" collapsed="false">
      <c r="A5496" s="2" t="s">
        <v>10996</v>
      </c>
      <c r="B5496" s="13" t="n">
        <v>105</v>
      </c>
      <c r="C5496" s="13" t="n">
        <v>105</v>
      </c>
      <c r="D5496" s="14" t="n">
        <f aca="false">C5496/Summary!$B$4</f>
        <v>0.007</v>
      </c>
      <c r="E5496" s="15" t="n">
        <v>0.714285714285714</v>
      </c>
      <c r="F5496" s="2" t="s">
        <v>53</v>
      </c>
      <c r="G5496" s="2" t="s">
        <v>44</v>
      </c>
      <c r="H5496" s="2" t="str">
        <f aca="false">IF(AND(E5496&gt;=0.4,E5496&lt;=0.6),"Yes","No")</f>
        <v>No</v>
      </c>
      <c r="I5496" s="2" t="str">
        <f aca="false">IF(AND(F5496="No",G5496="No",H5496="Yes"),"Yes","No")</f>
        <v>No</v>
      </c>
      <c r="J5496" s="2"/>
      <c r="K5496" s="2"/>
    </row>
    <row r="5497" customFormat="false" ht="15" hidden="false" customHeight="false" outlineLevel="0" collapsed="false">
      <c r="A5497" s="2" t="s">
        <v>10997</v>
      </c>
      <c r="B5497" s="13" t="n">
        <v>105</v>
      </c>
      <c r="C5497" s="13" t="n">
        <v>105</v>
      </c>
      <c r="D5497" s="14" t="n">
        <f aca="false">C5497/Summary!$B$4</f>
        <v>0.007</v>
      </c>
      <c r="E5497" s="15" t="n">
        <v>0.857142857142857</v>
      </c>
      <c r="F5497" s="2" t="s">
        <v>53</v>
      </c>
      <c r="G5497" s="2" t="s">
        <v>53</v>
      </c>
      <c r="H5497" s="2" t="str">
        <f aca="false">IF(AND(E5497&gt;=0.4,E5497&lt;=0.6),"Yes","No")</f>
        <v>No</v>
      </c>
      <c r="I5497" s="2" t="str">
        <f aca="false">IF(AND(F5497="No",G5497="No",H5497="Yes"),"Yes","No")</f>
        <v>No</v>
      </c>
      <c r="J5497" s="2"/>
      <c r="K5497" s="2"/>
    </row>
    <row r="5498" customFormat="false" ht="15" hidden="false" customHeight="false" outlineLevel="0" collapsed="false">
      <c r="A5498" s="2" t="s">
        <v>10998</v>
      </c>
      <c r="B5498" s="13" t="n">
        <v>105</v>
      </c>
      <c r="C5498" s="13" t="n">
        <v>105</v>
      </c>
      <c r="D5498" s="14" t="n">
        <f aca="false">C5498/Summary!$B$4</f>
        <v>0.007</v>
      </c>
      <c r="E5498" s="15" t="n">
        <v>0.857142857142857</v>
      </c>
      <c r="F5498" s="2" t="s">
        <v>53</v>
      </c>
      <c r="G5498" s="2" t="s">
        <v>53</v>
      </c>
      <c r="H5498" s="2" t="str">
        <f aca="false">IF(AND(E5498&gt;=0.4,E5498&lt;=0.6),"Yes","No")</f>
        <v>No</v>
      </c>
      <c r="I5498" s="2" t="str">
        <f aca="false">IF(AND(F5498="No",G5498="No",H5498="Yes"),"Yes","No")</f>
        <v>No</v>
      </c>
      <c r="J5498" s="2"/>
      <c r="K5498" s="2"/>
    </row>
    <row r="5499" customFormat="false" ht="15" hidden="false" customHeight="false" outlineLevel="0" collapsed="false">
      <c r="A5499" s="2" t="s">
        <v>10999</v>
      </c>
      <c r="B5499" s="13" t="n">
        <v>105</v>
      </c>
      <c r="C5499" s="13" t="n">
        <v>104</v>
      </c>
      <c r="D5499" s="14" t="n">
        <f aca="false">C5499/Summary!$B$4</f>
        <v>0.00693333333333333</v>
      </c>
      <c r="E5499" s="15" t="n">
        <v>0.571428571428571</v>
      </c>
      <c r="F5499" s="2" t="s">
        <v>53</v>
      </c>
      <c r="G5499" s="2" t="s">
        <v>44</v>
      </c>
      <c r="H5499" s="2" t="str">
        <f aca="false">IF(AND(E5499&gt;=0.4,E5499&lt;=0.6),"Yes","No")</f>
        <v>Yes</v>
      </c>
      <c r="I5499" s="2" t="str">
        <f aca="false">IF(AND(F5499="No",G5499="No",H5499="Yes"),"Yes","No")</f>
        <v>No</v>
      </c>
      <c r="J5499" s="2"/>
      <c r="K5499" s="2"/>
    </row>
    <row r="5500" customFormat="false" ht="15" hidden="false" customHeight="false" outlineLevel="0" collapsed="false">
      <c r="A5500" s="2" t="s">
        <v>11000</v>
      </c>
      <c r="B5500" s="13" t="n">
        <v>105</v>
      </c>
      <c r="C5500" s="13" t="n">
        <v>104</v>
      </c>
      <c r="D5500" s="14" t="n">
        <f aca="false">C5500/Summary!$B$4</f>
        <v>0.00693333333333333</v>
      </c>
      <c r="E5500" s="15" t="n">
        <v>0.857142857142857</v>
      </c>
      <c r="F5500" s="2" t="s">
        <v>53</v>
      </c>
      <c r="G5500" s="2" t="s">
        <v>44</v>
      </c>
      <c r="H5500" s="2" t="str">
        <f aca="false">IF(AND(E5500&gt;=0.4,E5500&lt;=0.6),"Yes","No")</f>
        <v>No</v>
      </c>
      <c r="I5500" s="2" t="str">
        <f aca="false">IF(AND(F5500="No",G5500="No",H5500="Yes"),"Yes","No")</f>
        <v>No</v>
      </c>
      <c r="J5500" s="2"/>
      <c r="K5500" s="2"/>
    </row>
    <row r="5501" customFormat="false" ht="15" hidden="false" customHeight="false" outlineLevel="0" collapsed="false">
      <c r="A5501" s="2" t="s">
        <v>11001</v>
      </c>
      <c r="B5501" s="13" t="n">
        <v>105</v>
      </c>
      <c r="C5501" s="13" t="n">
        <v>105</v>
      </c>
      <c r="D5501" s="14" t="n">
        <f aca="false">C5501/Summary!$B$4</f>
        <v>0.007</v>
      </c>
      <c r="E5501" s="15" t="n">
        <v>0.714285714285714</v>
      </c>
      <c r="F5501" s="2" t="s">
        <v>53</v>
      </c>
      <c r="G5501" s="2" t="s">
        <v>44</v>
      </c>
      <c r="H5501" s="2" t="str">
        <f aca="false">IF(AND(E5501&gt;=0.4,E5501&lt;=0.6),"Yes","No")</f>
        <v>No</v>
      </c>
      <c r="I5501" s="2" t="str">
        <f aca="false">IF(AND(F5501="No",G5501="No",H5501="Yes"),"Yes","No")</f>
        <v>No</v>
      </c>
      <c r="J5501" s="2"/>
      <c r="K5501" s="2"/>
    </row>
    <row r="5502" customFormat="false" ht="15" hidden="false" customHeight="false" outlineLevel="0" collapsed="false">
      <c r="A5502" s="2" t="s">
        <v>11002</v>
      </c>
      <c r="B5502" s="13" t="n">
        <v>105</v>
      </c>
      <c r="C5502" s="13" t="n">
        <v>104</v>
      </c>
      <c r="D5502" s="14" t="n">
        <f aca="false">C5502/Summary!$B$4</f>
        <v>0.00693333333333333</v>
      </c>
      <c r="E5502" s="15" t="n">
        <v>0.857142857142857</v>
      </c>
      <c r="F5502" s="2" t="s">
        <v>53</v>
      </c>
      <c r="G5502" s="2" t="s">
        <v>44</v>
      </c>
      <c r="H5502" s="2" t="str">
        <f aca="false">IF(AND(E5502&gt;=0.4,E5502&lt;=0.6),"Yes","No")</f>
        <v>No</v>
      </c>
      <c r="I5502" s="2" t="str">
        <f aca="false">IF(AND(F5502="No",G5502="No",H5502="Yes"),"Yes","No")</f>
        <v>No</v>
      </c>
      <c r="J5502" s="2"/>
      <c r="K5502" s="2"/>
    </row>
    <row r="5503" customFormat="false" ht="15" hidden="false" customHeight="false" outlineLevel="0" collapsed="false">
      <c r="A5503" s="2" t="s">
        <v>11003</v>
      </c>
      <c r="B5503" s="13" t="n">
        <v>105</v>
      </c>
      <c r="C5503" s="13" t="n">
        <v>105</v>
      </c>
      <c r="D5503" s="14" t="n">
        <f aca="false">C5503/Summary!$B$4</f>
        <v>0.007</v>
      </c>
      <c r="E5503" s="15" t="n">
        <v>0.714285714285714</v>
      </c>
      <c r="F5503" s="2" t="s">
        <v>53</v>
      </c>
      <c r="G5503" s="2" t="s">
        <v>44</v>
      </c>
      <c r="H5503" s="2" t="str">
        <f aca="false">IF(AND(E5503&gt;=0.4,E5503&lt;=0.6),"Yes","No")</f>
        <v>No</v>
      </c>
      <c r="I5503" s="2" t="str">
        <f aca="false">IF(AND(F5503="No",G5503="No",H5503="Yes"),"Yes","No")</f>
        <v>No</v>
      </c>
      <c r="J5503" s="2"/>
      <c r="K5503" s="2"/>
    </row>
    <row r="5504" customFormat="false" ht="15" hidden="false" customHeight="false" outlineLevel="0" collapsed="false">
      <c r="A5504" s="2" t="s">
        <v>11004</v>
      </c>
      <c r="B5504" s="13" t="n">
        <v>105</v>
      </c>
      <c r="C5504" s="13" t="n">
        <v>105</v>
      </c>
      <c r="D5504" s="14" t="n">
        <f aca="false">C5504/Summary!$B$4</f>
        <v>0.007</v>
      </c>
      <c r="E5504" s="15" t="n">
        <v>0.571428571428571</v>
      </c>
      <c r="F5504" s="2" t="s">
        <v>53</v>
      </c>
      <c r="G5504" s="2" t="s">
        <v>53</v>
      </c>
      <c r="H5504" s="2" t="str">
        <f aca="false">IF(AND(E5504&gt;=0.4,E5504&lt;=0.6),"Yes","No")</f>
        <v>Yes</v>
      </c>
      <c r="I5504" s="2" t="str">
        <f aca="false">IF(AND(F5504="No",G5504="No",H5504="Yes"),"Yes","No")</f>
        <v>No</v>
      </c>
      <c r="J5504" s="2"/>
      <c r="K5504" s="2"/>
    </row>
    <row r="5505" customFormat="false" ht="15" hidden="false" customHeight="false" outlineLevel="0" collapsed="false">
      <c r="A5505" s="2" t="s">
        <v>11005</v>
      </c>
      <c r="B5505" s="13" t="n">
        <v>105</v>
      </c>
      <c r="C5505" s="13" t="n">
        <v>105</v>
      </c>
      <c r="D5505" s="14" t="n">
        <f aca="false">C5505/Summary!$B$4</f>
        <v>0.007</v>
      </c>
      <c r="E5505" s="15" t="n">
        <v>0.428571428571429</v>
      </c>
      <c r="F5505" s="2" t="s">
        <v>53</v>
      </c>
      <c r="G5505" s="2" t="s">
        <v>44</v>
      </c>
      <c r="H5505" s="2" t="str">
        <f aca="false">IF(AND(E5505&gt;=0.4,E5505&lt;=0.6),"Yes","No")</f>
        <v>Yes</v>
      </c>
      <c r="I5505" s="2" t="str">
        <f aca="false">IF(AND(F5505="No",G5505="No",H5505="Yes"),"Yes","No")</f>
        <v>No</v>
      </c>
      <c r="J5505" s="2"/>
      <c r="K5505" s="2"/>
    </row>
    <row r="5506" customFormat="false" ht="15" hidden="false" customHeight="false" outlineLevel="0" collapsed="false">
      <c r="A5506" s="2" t="s">
        <v>11006</v>
      </c>
      <c r="B5506" s="13" t="n">
        <v>105</v>
      </c>
      <c r="C5506" s="13" t="n">
        <v>105</v>
      </c>
      <c r="D5506" s="14" t="n">
        <f aca="false">C5506/Summary!$B$4</f>
        <v>0.007</v>
      </c>
      <c r="E5506" s="15" t="n">
        <v>0.428571428571429</v>
      </c>
      <c r="F5506" s="2" t="s">
        <v>53</v>
      </c>
      <c r="G5506" s="2" t="s">
        <v>53</v>
      </c>
      <c r="H5506" s="2" t="str">
        <f aca="false">IF(AND(E5506&gt;=0.4,E5506&lt;=0.6),"Yes","No")</f>
        <v>Yes</v>
      </c>
      <c r="I5506" s="2" t="str">
        <f aca="false">IF(AND(F5506="No",G5506="No",H5506="Yes"),"Yes","No")</f>
        <v>No</v>
      </c>
      <c r="J5506" s="2"/>
      <c r="K5506" s="2"/>
    </row>
    <row r="5507" customFormat="false" ht="15" hidden="false" customHeight="false" outlineLevel="0" collapsed="false">
      <c r="A5507" s="2" t="s">
        <v>11007</v>
      </c>
      <c r="B5507" s="13" t="n">
        <v>105</v>
      </c>
      <c r="C5507" s="13" t="n">
        <v>105</v>
      </c>
      <c r="D5507" s="14" t="n">
        <f aca="false">C5507/Summary!$B$4</f>
        <v>0.007</v>
      </c>
      <c r="E5507" s="15" t="n">
        <v>0.571428571428571</v>
      </c>
      <c r="F5507" s="2" t="s">
        <v>53</v>
      </c>
      <c r="G5507" s="2" t="s">
        <v>44</v>
      </c>
      <c r="H5507" s="2" t="str">
        <f aca="false">IF(AND(E5507&gt;=0.4,E5507&lt;=0.6),"Yes","No")</f>
        <v>Yes</v>
      </c>
      <c r="I5507" s="2" t="str">
        <f aca="false">IF(AND(F5507="No",G5507="No",H5507="Yes"),"Yes","No")</f>
        <v>No</v>
      </c>
      <c r="J5507" s="2"/>
      <c r="K5507" s="2"/>
    </row>
    <row r="5508" customFormat="false" ht="15" hidden="false" customHeight="false" outlineLevel="0" collapsed="false">
      <c r="A5508" s="2" t="s">
        <v>11008</v>
      </c>
      <c r="B5508" s="13" t="n">
        <v>105</v>
      </c>
      <c r="C5508" s="13" t="n">
        <v>105</v>
      </c>
      <c r="D5508" s="14" t="n">
        <f aca="false">C5508/Summary!$B$4</f>
        <v>0.007</v>
      </c>
      <c r="E5508" s="15" t="n">
        <v>0.428571428571429</v>
      </c>
      <c r="F5508" s="2" t="s">
        <v>53</v>
      </c>
      <c r="G5508" s="2" t="s">
        <v>53</v>
      </c>
      <c r="H5508" s="2" t="str">
        <f aca="false">IF(AND(E5508&gt;=0.4,E5508&lt;=0.6),"Yes","No")</f>
        <v>Yes</v>
      </c>
      <c r="I5508" s="2" t="str">
        <f aca="false">IF(AND(F5508="No",G5508="No",H5508="Yes"),"Yes","No")</f>
        <v>No</v>
      </c>
      <c r="J5508" s="2"/>
      <c r="K5508" s="2"/>
    </row>
    <row r="5509" customFormat="false" ht="15" hidden="false" customHeight="false" outlineLevel="0" collapsed="false">
      <c r="A5509" s="2" t="s">
        <v>11009</v>
      </c>
      <c r="B5509" s="13" t="n">
        <v>105</v>
      </c>
      <c r="C5509" s="13" t="n">
        <v>105</v>
      </c>
      <c r="D5509" s="14" t="n">
        <f aca="false">C5509/Summary!$B$4</f>
        <v>0.007</v>
      </c>
      <c r="E5509" s="15" t="n">
        <v>0.571428571428571</v>
      </c>
      <c r="F5509" s="2" t="s">
        <v>53</v>
      </c>
      <c r="G5509" s="2" t="s">
        <v>44</v>
      </c>
      <c r="H5509" s="2" t="str">
        <f aca="false">IF(AND(E5509&gt;=0.4,E5509&lt;=0.6),"Yes","No")</f>
        <v>Yes</v>
      </c>
      <c r="I5509" s="2" t="str">
        <f aca="false">IF(AND(F5509="No",G5509="No",H5509="Yes"),"Yes","No")</f>
        <v>No</v>
      </c>
      <c r="J5509" s="2"/>
      <c r="K5509" s="2"/>
    </row>
    <row r="5510" customFormat="false" ht="15" hidden="false" customHeight="false" outlineLevel="0" collapsed="false">
      <c r="A5510" s="2" t="s">
        <v>11010</v>
      </c>
      <c r="B5510" s="13" t="n">
        <v>105</v>
      </c>
      <c r="C5510" s="13" t="n">
        <v>105</v>
      </c>
      <c r="D5510" s="14" t="n">
        <f aca="false">C5510/Summary!$B$4</f>
        <v>0.007</v>
      </c>
      <c r="E5510" s="15" t="n">
        <v>0.285714285714286</v>
      </c>
      <c r="F5510" s="2" t="s">
        <v>53</v>
      </c>
      <c r="G5510" s="2" t="s">
        <v>44</v>
      </c>
      <c r="H5510" s="2" t="str">
        <f aca="false">IF(AND(E5510&gt;=0.4,E5510&lt;=0.6),"Yes","No")</f>
        <v>No</v>
      </c>
      <c r="I5510" s="2" t="str">
        <f aca="false">IF(AND(F5510="No",G5510="No",H5510="Yes"),"Yes","No")</f>
        <v>No</v>
      </c>
      <c r="J5510" s="2"/>
      <c r="K5510" s="2"/>
    </row>
    <row r="5511" customFormat="false" ht="15" hidden="false" customHeight="false" outlineLevel="0" collapsed="false">
      <c r="A5511" s="2" t="s">
        <v>11011</v>
      </c>
      <c r="B5511" s="13" t="n">
        <v>105</v>
      </c>
      <c r="C5511" s="13" t="n">
        <v>105</v>
      </c>
      <c r="D5511" s="14" t="n">
        <f aca="false">C5511/Summary!$B$4</f>
        <v>0.007</v>
      </c>
      <c r="E5511" s="15" t="n">
        <v>0.142857142857143</v>
      </c>
      <c r="F5511" s="2" t="s">
        <v>53</v>
      </c>
      <c r="G5511" s="2" t="s">
        <v>44</v>
      </c>
      <c r="H5511" s="2" t="str">
        <f aca="false">IF(AND(E5511&gt;=0.4,E5511&lt;=0.6),"Yes","No")</f>
        <v>No</v>
      </c>
      <c r="I5511" s="2" t="str">
        <f aca="false">IF(AND(F5511="No",G5511="No",H5511="Yes"),"Yes","No")</f>
        <v>No</v>
      </c>
      <c r="J5511" s="2"/>
      <c r="K5511" s="2"/>
    </row>
    <row r="5512" customFormat="false" ht="15" hidden="false" customHeight="false" outlineLevel="0" collapsed="false">
      <c r="A5512" s="2" t="s">
        <v>11012</v>
      </c>
      <c r="B5512" s="13" t="n">
        <v>105</v>
      </c>
      <c r="C5512" s="13" t="n">
        <v>102</v>
      </c>
      <c r="D5512" s="14" t="n">
        <f aca="false">C5512/Summary!$B$4</f>
        <v>0.0068</v>
      </c>
      <c r="E5512" s="15" t="n">
        <v>0.285714285714286</v>
      </c>
      <c r="F5512" s="2" t="s">
        <v>53</v>
      </c>
      <c r="G5512" s="2" t="s">
        <v>44</v>
      </c>
      <c r="H5512" s="2" t="str">
        <f aca="false">IF(AND(E5512&gt;=0.4,E5512&lt;=0.6),"Yes","No")</f>
        <v>No</v>
      </c>
      <c r="I5512" s="2" t="str">
        <f aca="false">IF(AND(F5512="No",G5512="No",H5512="Yes"),"Yes","No")</f>
        <v>No</v>
      </c>
      <c r="J5512" s="2"/>
      <c r="K5512" s="2"/>
    </row>
    <row r="5513" customFormat="false" ht="15" hidden="false" customHeight="false" outlineLevel="0" collapsed="false">
      <c r="A5513" s="2" t="s">
        <v>11013</v>
      </c>
      <c r="B5513" s="13" t="n">
        <v>105</v>
      </c>
      <c r="C5513" s="13" t="n">
        <v>105</v>
      </c>
      <c r="D5513" s="14" t="n">
        <f aca="false">C5513/Summary!$B$4</f>
        <v>0.007</v>
      </c>
      <c r="E5513" s="15" t="n">
        <v>0.428571428571429</v>
      </c>
      <c r="F5513" s="2" t="s">
        <v>44</v>
      </c>
      <c r="G5513" s="2" t="s">
        <v>53</v>
      </c>
      <c r="H5513" s="2" t="str">
        <f aca="false">IF(AND(E5513&gt;=0.4,E5513&lt;=0.6),"Yes","No")</f>
        <v>Yes</v>
      </c>
      <c r="I5513" s="2" t="str">
        <f aca="false">IF(AND(F5513="No",G5513="No",H5513="Yes"),"Yes","No")</f>
        <v>No</v>
      </c>
      <c r="J5513" s="2"/>
      <c r="K5513" s="2"/>
    </row>
    <row r="5514" customFormat="false" ht="15" hidden="false" customHeight="false" outlineLevel="0" collapsed="false">
      <c r="A5514" s="2" t="s">
        <v>11014</v>
      </c>
      <c r="B5514" s="13" t="n">
        <v>105</v>
      </c>
      <c r="C5514" s="13" t="n">
        <v>104</v>
      </c>
      <c r="D5514" s="14" t="n">
        <f aca="false">C5514/Summary!$B$4</f>
        <v>0.00693333333333333</v>
      </c>
      <c r="E5514" s="15" t="n">
        <v>0.428571428571429</v>
      </c>
      <c r="F5514" s="2" t="s">
        <v>53</v>
      </c>
      <c r="G5514" s="2" t="s">
        <v>44</v>
      </c>
      <c r="H5514" s="2" t="str">
        <f aca="false">IF(AND(E5514&gt;=0.4,E5514&lt;=0.6),"Yes","No")</f>
        <v>Yes</v>
      </c>
      <c r="I5514" s="2" t="str">
        <f aca="false">IF(AND(F5514="No",G5514="No",H5514="Yes"),"Yes","No")</f>
        <v>No</v>
      </c>
      <c r="J5514" s="2"/>
      <c r="K5514" s="2"/>
    </row>
    <row r="5515" customFormat="false" ht="15" hidden="false" customHeight="false" outlineLevel="0" collapsed="false">
      <c r="A5515" s="2" t="s">
        <v>11015</v>
      </c>
      <c r="B5515" s="13" t="n">
        <v>105</v>
      </c>
      <c r="C5515" s="13" t="n">
        <v>105</v>
      </c>
      <c r="D5515" s="14" t="n">
        <f aca="false">C5515/Summary!$B$4</f>
        <v>0.007</v>
      </c>
      <c r="E5515" s="15" t="n">
        <v>0.714285714285714</v>
      </c>
      <c r="F5515" s="2" t="s">
        <v>53</v>
      </c>
      <c r="G5515" s="2" t="s">
        <v>44</v>
      </c>
      <c r="H5515" s="2" t="str">
        <f aca="false">IF(AND(E5515&gt;=0.4,E5515&lt;=0.6),"Yes","No")</f>
        <v>No</v>
      </c>
      <c r="I5515" s="2" t="str">
        <f aca="false">IF(AND(F5515="No",G5515="No",H5515="Yes"),"Yes","No")</f>
        <v>No</v>
      </c>
      <c r="J5515" s="2"/>
      <c r="K5515" s="2"/>
    </row>
    <row r="5516" customFormat="false" ht="15" hidden="false" customHeight="false" outlineLevel="0" collapsed="false">
      <c r="A5516" s="2" t="s">
        <v>11016</v>
      </c>
      <c r="B5516" s="13" t="n">
        <v>105</v>
      </c>
      <c r="C5516" s="13" t="n">
        <v>105</v>
      </c>
      <c r="D5516" s="14" t="n">
        <f aca="false">C5516/Summary!$B$4</f>
        <v>0.007</v>
      </c>
      <c r="E5516" s="15" t="n">
        <v>0.714285714285714</v>
      </c>
      <c r="F5516" s="2" t="s">
        <v>53</v>
      </c>
      <c r="G5516" s="2" t="s">
        <v>44</v>
      </c>
      <c r="H5516" s="2" t="str">
        <f aca="false">IF(AND(E5516&gt;=0.4,E5516&lt;=0.6),"Yes","No")</f>
        <v>No</v>
      </c>
      <c r="I5516" s="2" t="str">
        <f aca="false">IF(AND(F5516="No",G5516="No",H5516="Yes"),"Yes","No")</f>
        <v>No</v>
      </c>
      <c r="J5516" s="2"/>
      <c r="K5516" s="2"/>
    </row>
    <row r="5517" customFormat="false" ht="15" hidden="false" customHeight="false" outlineLevel="0" collapsed="false">
      <c r="A5517" s="2" t="s">
        <v>11017</v>
      </c>
      <c r="B5517" s="13" t="n">
        <v>105</v>
      </c>
      <c r="C5517" s="13" t="n">
        <v>105</v>
      </c>
      <c r="D5517" s="14" t="n">
        <f aca="false">C5517/Summary!$B$4</f>
        <v>0.007</v>
      </c>
      <c r="E5517" s="15" t="n">
        <v>0.714285714285714</v>
      </c>
      <c r="F5517" s="2" t="s">
        <v>53</v>
      </c>
      <c r="G5517" s="2" t="s">
        <v>53</v>
      </c>
      <c r="H5517" s="2" t="str">
        <f aca="false">IF(AND(E5517&gt;=0.4,E5517&lt;=0.6),"Yes","No")</f>
        <v>No</v>
      </c>
      <c r="I5517" s="2" t="str">
        <f aca="false">IF(AND(F5517="No",G5517="No",H5517="Yes"),"Yes","No")</f>
        <v>No</v>
      </c>
      <c r="J5517" s="2"/>
      <c r="K5517" s="2"/>
    </row>
    <row r="5518" customFormat="false" ht="15" hidden="false" customHeight="false" outlineLevel="0" collapsed="false">
      <c r="A5518" s="2" t="s">
        <v>11018</v>
      </c>
      <c r="B5518" s="13" t="n">
        <v>105</v>
      </c>
      <c r="C5518" s="13" t="n">
        <v>104</v>
      </c>
      <c r="D5518" s="14" t="n">
        <f aca="false">C5518/Summary!$B$4</f>
        <v>0.00693333333333333</v>
      </c>
      <c r="E5518" s="15" t="n">
        <v>0.857142857142857</v>
      </c>
      <c r="F5518" s="2" t="s">
        <v>53</v>
      </c>
      <c r="G5518" s="2" t="s">
        <v>53</v>
      </c>
      <c r="H5518" s="2" t="str">
        <f aca="false">IF(AND(E5518&gt;=0.4,E5518&lt;=0.6),"Yes","No")</f>
        <v>No</v>
      </c>
      <c r="I5518" s="2" t="str">
        <f aca="false">IF(AND(F5518="No",G5518="No",H5518="Yes"),"Yes","No")</f>
        <v>No</v>
      </c>
      <c r="J5518" s="2"/>
      <c r="K5518" s="2"/>
    </row>
    <row r="5519" customFormat="false" ht="15" hidden="false" customHeight="false" outlineLevel="0" collapsed="false">
      <c r="A5519" s="2" t="s">
        <v>11019</v>
      </c>
      <c r="B5519" s="13" t="n">
        <v>105</v>
      </c>
      <c r="C5519" s="13" t="n">
        <v>105</v>
      </c>
      <c r="D5519" s="14" t="n">
        <f aca="false">C5519/Summary!$B$4</f>
        <v>0.007</v>
      </c>
      <c r="E5519" s="15" t="n">
        <v>0.428571428571429</v>
      </c>
      <c r="F5519" s="2" t="s">
        <v>53</v>
      </c>
      <c r="G5519" s="2" t="s">
        <v>53</v>
      </c>
      <c r="H5519" s="2" t="str">
        <f aca="false">IF(AND(E5519&gt;=0.4,E5519&lt;=0.6),"Yes","No")</f>
        <v>Yes</v>
      </c>
      <c r="I5519" s="2" t="str">
        <f aca="false">IF(AND(F5519="No",G5519="No",H5519="Yes"),"Yes","No")</f>
        <v>No</v>
      </c>
      <c r="J5519" s="2"/>
      <c r="K5519" s="2"/>
    </row>
    <row r="5520" customFormat="false" ht="15" hidden="false" customHeight="false" outlineLevel="0" collapsed="false">
      <c r="A5520" s="2" t="s">
        <v>11020</v>
      </c>
      <c r="B5520" s="13" t="n">
        <v>105</v>
      </c>
      <c r="C5520" s="13" t="n">
        <v>105</v>
      </c>
      <c r="D5520" s="14" t="n">
        <f aca="false">C5520/Summary!$B$4</f>
        <v>0.007</v>
      </c>
      <c r="E5520" s="15" t="n">
        <v>0.571428571428571</v>
      </c>
      <c r="F5520" s="2" t="s">
        <v>53</v>
      </c>
      <c r="G5520" s="2" t="s">
        <v>53</v>
      </c>
      <c r="H5520" s="2" t="str">
        <f aca="false">IF(AND(E5520&gt;=0.4,E5520&lt;=0.6),"Yes","No")</f>
        <v>Yes</v>
      </c>
      <c r="I5520" s="2" t="str">
        <f aca="false">IF(AND(F5520="No",G5520="No",H5520="Yes"),"Yes","No")</f>
        <v>No</v>
      </c>
      <c r="J5520" s="2"/>
      <c r="K5520" s="2"/>
    </row>
    <row r="5521" customFormat="false" ht="15" hidden="false" customHeight="false" outlineLevel="0" collapsed="false">
      <c r="A5521" s="2" t="s">
        <v>11021</v>
      </c>
      <c r="B5521" s="13" t="n">
        <v>105</v>
      </c>
      <c r="C5521" s="13" t="n">
        <v>105</v>
      </c>
      <c r="D5521" s="14" t="n">
        <f aca="false">C5521/Summary!$B$4</f>
        <v>0.007</v>
      </c>
      <c r="E5521" s="15" t="n">
        <v>0.571428571428571</v>
      </c>
      <c r="F5521" s="2" t="s">
        <v>44</v>
      </c>
      <c r="G5521" s="2" t="s">
        <v>53</v>
      </c>
      <c r="H5521" s="2" t="str">
        <f aca="false">IF(AND(E5521&gt;=0.4,E5521&lt;=0.6),"Yes","No")</f>
        <v>Yes</v>
      </c>
      <c r="I5521" s="2" t="str">
        <f aca="false">IF(AND(F5521="No",G5521="No",H5521="Yes"),"Yes","No")</f>
        <v>No</v>
      </c>
      <c r="J5521" s="2"/>
      <c r="K5521" s="2"/>
    </row>
    <row r="5522" customFormat="false" ht="15" hidden="false" customHeight="false" outlineLevel="0" collapsed="false">
      <c r="A5522" s="2" t="s">
        <v>11022</v>
      </c>
      <c r="B5522" s="13" t="n">
        <v>105</v>
      </c>
      <c r="C5522" s="13" t="n">
        <v>104</v>
      </c>
      <c r="D5522" s="14" t="n">
        <f aca="false">C5522/Summary!$B$4</f>
        <v>0.00693333333333333</v>
      </c>
      <c r="E5522" s="15" t="n">
        <v>0.714285714285714</v>
      </c>
      <c r="F5522" s="2" t="s">
        <v>44</v>
      </c>
      <c r="G5522" s="2" t="s">
        <v>53</v>
      </c>
      <c r="H5522" s="2" t="str">
        <f aca="false">IF(AND(E5522&gt;=0.4,E5522&lt;=0.6),"Yes","No")</f>
        <v>No</v>
      </c>
      <c r="I5522" s="2" t="str">
        <f aca="false">IF(AND(F5522="No",G5522="No",H5522="Yes"),"Yes","No")</f>
        <v>No</v>
      </c>
      <c r="J5522" s="2"/>
      <c r="K5522" s="2"/>
    </row>
    <row r="5523" customFormat="false" ht="15" hidden="false" customHeight="false" outlineLevel="0" collapsed="false">
      <c r="A5523" s="2" t="s">
        <v>11023</v>
      </c>
      <c r="B5523" s="13" t="n">
        <v>105</v>
      </c>
      <c r="C5523" s="13" t="n">
        <v>103</v>
      </c>
      <c r="D5523" s="14" t="n">
        <f aca="false">C5523/Summary!$B$4</f>
        <v>0.00686666666666667</v>
      </c>
      <c r="E5523" s="15" t="n">
        <v>0.714285714285714</v>
      </c>
      <c r="F5523" s="2" t="s">
        <v>53</v>
      </c>
      <c r="G5523" s="2" t="s">
        <v>53</v>
      </c>
      <c r="H5523" s="2" t="str">
        <f aca="false">IF(AND(E5523&gt;=0.4,E5523&lt;=0.6),"Yes","No")</f>
        <v>No</v>
      </c>
      <c r="I5523" s="2" t="str">
        <f aca="false">IF(AND(F5523="No",G5523="No",H5523="Yes"),"Yes","No")</f>
        <v>No</v>
      </c>
      <c r="J5523" s="2"/>
      <c r="K5523" s="2"/>
    </row>
    <row r="5524" customFormat="false" ht="15" hidden="false" customHeight="false" outlineLevel="0" collapsed="false">
      <c r="A5524" s="2" t="s">
        <v>11024</v>
      </c>
      <c r="B5524" s="13" t="n">
        <v>105</v>
      </c>
      <c r="C5524" s="13" t="n">
        <v>105</v>
      </c>
      <c r="D5524" s="14" t="n">
        <f aca="false">C5524/Summary!$B$4</f>
        <v>0.007</v>
      </c>
      <c r="E5524" s="15" t="n">
        <v>0.571428571428571</v>
      </c>
      <c r="F5524" s="2" t="s">
        <v>53</v>
      </c>
      <c r="G5524" s="2" t="s">
        <v>44</v>
      </c>
      <c r="H5524" s="2" t="str">
        <f aca="false">IF(AND(E5524&gt;=0.4,E5524&lt;=0.6),"Yes","No")</f>
        <v>Yes</v>
      </c>
      <c r="I5524" s="2" t="str">
        <f aca="false">IF(AND(F5524="No",G5524="No",H5524="Yes"),"Yes","No")</f>
        <v>No</v>
      </c>
      <c r="J5524" s="2"/>
      <c r="K5524" s="2"/>
    </row>
    <row r="5525" customFormat="false" ht="15" hidden="false" customHeight="false" outlineLevel="0" collapsed="false">
      <c r="A5525" s="2" t="s">
        <v>11025</v>
      </c>
      <c r="B5525" s="13" t="n">
        <v>105</v>
      </c>
      <c r="C5525" s="13" t="n">
        <v>104</v>
      </c>
      <c r="D5525" s="14" t="n">
        <f aca="false">C5525/Summary!$B$4</f>
        <v>0.00693333333333333</v>
      </c>
      <c r="E5525" s="15" t="n">
        <v>0.714285714285714</v>
      </c>
      <c r="F5525" s="2" t="s">
        <v>53</v>
      </c>
      <c r="G5525" s="2" t="s">
        <v>44</v>
      </c>
      <c r="H5525" s="2" t="str">
        <f aca="false">IF(AND(E5525&gt;=0.4,E5525&lt;=0.6),"Yes","No")</f>
        <v>No</v>
      </c>
      <c r="I5525" s="2" t="str">
        <f aca="false">IF(AND(F5525="No",G5525="No",H5525="Yes"),"Yes","No")</f>
        <v>No</v>
      </c>
      <c r="J5525" s="2"/>
      <c r="K5525" s="2"/>
    </row>
    <row r="5526" customFormat="false" ht="15" hidden="false" customHeight="false" outlineLevel="0" collapsed="false">
      <c r="A5526" s="2" t="s">
        <v>11026</v>
      </c>
      <c r="B5526" s="13" t="n">
        <v>105</v>
      </c>
      <c r="C5526" s="13" t="n">
        <v>105</v>
      </c>
      <c r="D5526" s="14" t="n">
        <f aca="false">C5526/Summary!$B$4</f>
        <v>0.007</v>
      </c>
      <c r="E5526" s="15" t="n">
        <v>0.714285714285714</v>
      </c>
      <c r="F5526" s="2" t="s">
        <v>53</v>
      </c>
      <c r="G5526" s="2" t="s">
        <v>44</v>
      </c>
      <c r="H5526" s="2" t="str">
        <f aca="false">IF(AND(E5526&gt;=0.4,E5526&lt;=0.6),"Yes","No")</f>
        <v>No</v>
      </c>
      <c r="I5526" s="2" t="str">
        <f aca="false">IF(AND(F5526="No",G5526="No",H5526="Yes"),"Yes","No")</f>
        <v>No</v>
      </c>
      <c r="J5526" s="2"/>
      <c r="K5526" s="2"/>
    </row>
    <row r="5527" customFormat="false" ht="15" hidden="false" customHeight="false" outlineLevel="0" collapsed="false">
      <c r="A5527" s="2" t="s">
        <v>11027</v>
      </c>
      <c r="B5527" s="13" t="n">
        <v>105</v>
      </c>
      <c r="C5527" s="13" t="n">
        <v>105</v>
      </c>
      <c r="D5527" s="14" t="n">
        <f aca="false">C5527/Summary!$B$4</f>
        <v>0.007</v>
      </c>
      <c r="E5527" s="15" t="n">
        <v>0.857142857142857</v>
      </c>
      <c r="F5527" s="2" t="s">
        <v>53</v>
      </c>
      <c r="G5527" s="2" t="s">
        <v>44</v>
      </c>
      <c r="H5527" s="2" t="str">
        <f aca="false">IF(AND(E5527&gt;=0.4,E5527&lt;=0.6),"Yes","No")</f>
        <v>No</v>
      </c>
      <c r="I5527" s="2" t="str">
        <f aca="false">IF(AND(F5527="No",G5527="No",H5527="Yes"),"Yes","No")</f>
        <v>No</v>
      </c>
      <c r="J5527" s="2"/>
      <c r="K5527" s="2"/>
    </row>
    <row r="5528" customFormat="false" ht="15" hidden="false" customHeight="false" outlineLevel="0" collapsed="false">
      <c r="A5528" s="2" t="s">
        <v>11028</v>
      </c>
      <c r="B5528" s="13" t="n">
        <v>105</v>
      </c>
      <c r="C5528" s="13" t="n">
        <v>103</v>
      </c>
      <c r="D5528" s="14" t="n">
        <f aca="false">C5528/Summary!$B$4</f>
        <v>0.00686666666666667</v>
      </c>
      <c r="E5528" s="15" t="n">
        <v>0.428571428571429</v>
      </c>
      <c r="F5528" s="2" t="s">
        <v>53</v>
      </c>
      <c r="G5528" s="2" t="s">
        <v>44</v>
      </c>
      <c r="H5528" s="2" t="str">
        <f aca="false">IF(AND(E5528&gt;=0.4,E5528&lt;=0.6),"Yes","No")</f>
        <v>Yes</v>
      </c>
      <c r="I5528" s="2" t="str">
        <f aca="false">IF(AND(F5528="No",G5528="No",H5528="Yes"),"Yes","No")</f>
        <v>No</v>
      </c>
      <c r="J5528" s="2"/>
      <c r="K5528" s="2"/>
    </row>
    <row r="5529" customFormat="false" ht="15" hidden="false" customHeight="false" outlineLevel="0" collapsed="false">
      <c r="A5529" s="2" t="s">
        <v>11029</v>
      </c>
      <c r="B5529" s="13" t="n">
        <v>105</v>
      </c>
      <c r="C5529" s="13" t="n">
        <v>105</v>
      </c>
      <c r="D5529" s="14" t="n">
        <f aca="false">C5529/Summary!$B$4</f>
        <v>0.007</v>
      </c>
      <c r="E5529" s="15" t="n">
        <v>0.571428571428571</v>
      </c>
      <c r="F5529" s="2" t="s">
        <v>53</v>
      </c>
      <c r="G5529" s="2" t="s">
        <v>44</v>
      </c>
      <c r="H5529" s="2" t="str">
        <f aca="false">IF(AND(E5529&gt;=0.4,E5529&lt;=0.6),"Yes","No")</f>
        <v>Yes</v>
      </c>
      <c r="I5529" s="2" t="str">
        <f aca="false">IF(AND(F5529="No",G5529="No",H5529="Yes"),"Yes","No")</f>
        <v>No</v>
      </c>
      <c r="J5529" s="2"/>
      <c r="K5529" s="2"/>
    </row>
    <row r="5530" customFormat="false" ht="15" hidden="false" customHeight="false" outlineLevel="0" collapsed="false">
      <c r="A5530" s="2" t="s">
        <v>11030</v>
      </c>
      <c r="B5530" s="13" t="n">
        <v>105</v>
      </c>
      <c r="C5530" s="13" t="n">
        <v>105</v>
      </c>
      <c r="D5530" s="14" t="n">
        <f aca="false">C5530/Summary!$B$4</f>
        <v>0.007</v>
      </c>
      <c r="E5530" s="15" t="n">
        <v>0.428571428571429</v>
      </c>
      <c r="F5530" s="2" t="s">
        <v>53</v>
      </c>
      <c r="G5530" s="2" t="s">
        <v>44</v>
      </c>
      <c r="H5530" s="2" t="str">
        <f aca="false">IF(AND(E5530&gt;=0.4,E5530&lt;=0.6),"Yes","No")</f>
        <v>Yes</v>
      </c>
      <c r="I5530" s="2" t="str">
        <f aca="false">IF(AND(F5530="No",G5530="No",H5530="Yes"),"Yes","No")</f>
        <v>No</v>
      </c>
      <c r="J5530" s="2"/>
      <c r="K5530" s="2"/>
    </row>
    <row r="5531" customFormat="false" ht="15" hidden="false" customHeight="false" outlineLevel="0" collapsed="false">
      <c r="A5531" s="2" t="s">
        <v>11031</v>
      </c>
      <c r="B5531" s="13" t="n">
        <v>105</v>
      </c>
      <c r="C5531" s="13" t="n">
        <v>105</v>
      </c>
      <c r="D5531" s="14" t="n">
        <f aca="false">C5531/Summary!$B$4</f>
        <v>0.007</v>
      </c>
      <c r="E5531" s="15" t="n">
        <v>0.571428571428571</v>
      </c>
      <c r="F5531" s="2" t="s">
        <v>53</v>
      </c>
      <c r="G5531" s="2" t="s">
        <v>44</v>
      </c>
      <c r="H5531" s="2" t="str">
        <f aca="false">IF(AND(E5531&gt;=0.4,E5531&lt;=0.6),"Yes","No")</f>
        <v>Yes</v>
      </c>
      <c r="I5531" s="2" t="str">
        <f aca="false">IF(AND(F5531="No",G5531="No",H5531="Yes"),"Yes","No")</f>
        <v>No</v>
      </c>
      <c r="J5531" s="2"/>
      <c r="K5531" s="2"/>
    </row>
    <row r="5532" customFormat="false" ht="15" hidden="false" customHeight="false" outlineLevel="0" collapsed="false">
      <c r="A5532" s="2" t="s">
        <v>11032</v>
      </c>
      <c r="B5532" s="13" t="n">
        <v>105</v>
      </c>
      <c r="C5532" s="13" t="n">
        <v>105</v>
      </c>
      <c r="D5532" s="14" t="n">
        <f aca="false">C5532/Summary!$B$4</f>
        <v>0.007</v>
      </c>
      <c r="E5532" s="15" t="n">
        <v>0.571428571428571</v>
      </c>
      <c r="F5532" s="2" t="s">
        <v>53</v>
      </c>
      <c r="G5532" s="2" t="s">
        <v>44</v>
      </c>
      <c r="H5532" s="2" t="str">
        <f aca="false">IF(AND(E5532&gt;=0.4,E5532&lt;=0.6),"Yes","No")</f>
        <v>Yes</v>
      </c>
      <c r="I5532" s="2" t="str">
        <f aca="false">IF(AND(F5532="No",G5532="No",H5532="Yes"),"Yes","No")</f>
        <v>No</v>
      </c>
      <c r="J5532" s="2"/>
      <c r="K5532" s="2"/>
    </row>
    <row r="5533" customFormat="false" ht="15" hidden="false" customHeight="false" outlineLevel="0" collapsed="false">
      <c r="A5533" s="2" t="s">
        <v>11033</v>
      </c>
      <c r="B5533" s="13" t="n">
        <v>105</v>
      </c>
      <c r="C5533" s="13" t="n">
        <v>105</v>
      </c>
      <c r="D5533" s="14" t="n">
        <f aca="false">C5533/Summary!$B$4</f>
        <v>0.007</v>
      </c>
      <c r="E5533" s="15" t="n">
        <v>0.428571428571429</v>
      </c>
      <c r="F5533" s="2" t="s">
        <v>53</v>
      </c>
      <c r="G5533" s="2" t="s">
        <v>44</v>
      </c>
      <c r="H5533" s="2" t="str">
        <f aca="false">IF(AND(E5533&gt;=0.4,E5533&lt;=0.6),"Yes","No")</f>
        <v>Yes</v>
      </c>
      <c r="I5533" s="2" t="str">
        <f aca="false">IF(AND(F5533="No",G5533="No",H5533="Yes"),"Yes","No")</f>
        <v>No</v>
      </c>
      <c r="J5533" s="2"/>
      <c r="K5533" s="2"/>
    </row>
    <row r="5534" customFormat="false" ht="15" hidden="false" customHeight="false" outlineLevel="0" collapsed="false">
      <c r="A5534" s="2" t="s">
        <v>11034</v>
      </c>
      <c r="B5534" s="13" t="n">
        <v>105</v>
      </c>
      <c r="C5534" s="13" t="n">
        <v>105</v>
      </c>
      <c r="D5534" s="14" t="n">
        <f aca="false">C5534/Summary!$B$4</f>
        <v>0.007</v>
      </c>
      <c r="E5534" s="15" t="n">
        <v>0.285714285714286</v>
      </c>
      <c r="F5534" s="2" t="s">
        <v>53</v>
      </c>
      <c r="G5534" s="2" t="s">
        <v>44</v>
      </c>
      <c r="H5534" s="2" t="str">
        <f aca="false">IF(AND(E5534&gt;=0.4,E5534&lt;=0.6),"Yes","No")</f>
        <v>No</v>
      </c>
      <c r="I5534" s="2" t="str">
        <f aca="false">IF(AND(F5534="No",G5534="No",H5534="Yes"),"Yes","No")</f>
        <v>No</v>
      </c>
      <c r="J5534" s="2"/>
      <c r="K5534" s="2"/>
    </row>
    <row r="5535" customFormat="false" ht="15" hidden="false" customHeight="false" outlineLevel="0" collapsed="false">
      <c r="A5535" s="2" t="s">
        <v>11035</v>
      </c>
      <c r="B5535" s="13" t="n">
        <v>105</v>
      </c>
      <c r="C5535" s="13" t="n">
        <v>105</v>
      </c>
      <c r="D5535" s="14" t="n">
        <f aca="false">C5535/Summary!$B$4</f>
        <v>0.007</v>
      </c>
      <c r="E5535" s="15" t="n">
        <v>0.428571428571429</v>
      </c>
      <c r="F5535" s="2" t="s">
        <v>53</v>
      </c>
      <c r="G5535" s="2" t="s">
        <v>44</v>
      </c>
      <c r="H5535" s="2" t="str">
        <f aca="false">IF(AND(E5535&gt;=0.4,E5535&lt;=0.6),"Yes","No")</f>
        <v>Yes</v>
      </c>
      <c r="I5535" s="2" t="str">
        <f aca="false">IF(AND(F5535="No",G5535="No",H5535="Yes"),"Yes","No")</f>
        <v>No</v>
      </c>
      <c r="J5535" s="2"/>
      <c r="K5535" s="2"/>
    </row>
    <row r="5536" customFormat="false" ht="15" hidden="false" customHeight="false" outlineLevel="0" collapsed="false">
      <c r="A5536" s="2" t="s">
        <v>11036</v>
      </c>
      <c r="B5536" s="13" t="n">
        <v>105</v>
      </c>
      <c r="C5536" s="13" t="n">
        <v>105</v>
      </c>
      <c r="D5536" s="14" t="n">
        <f aca="false">C5536/Summary!$B$4</f>
        <v>0.007</v>
      </c>
      <c r="E5536" s="15" t="n">
        <v>0.285714285714286</v>
      </c>
      <c r="F5536" s="2" t="s">
        <v>53</v>
      </c>
      <c r="G5536" s="2" t="s">
        <v>44</v>
      </c>
      <c r="H5536" s="2" t="str">
        <f aca="false">IF(AND(E5536&gt;=0.4,E5536&lt;=0.6),"Yes","No")</f>
        <v>No</v>
      </c>
      <c r="I5536" s="2" t="str">
        <f aca="false">IF(AND(F5536="No",G5536="No",H5536="Yes"),"Yes","No")</f>
        <v>No</v>
      </c>
      <c r="J5536" s="2"/>
      <c r="K5536" s="2"/>
    </row>
    <row r="5537" customFormat="false" ht="15" hidden="false" customHeight="false" outlineLevel="0" collapsed="false">
      <c r="A5537" s="2" t="s">
        <v>11037</v>
      </c>
      <c r="B5537" s="13" t="n">
        <v>105</v>
      </c>
      <c r="C5537" s="13" t="n">
        <v>104</v>
      </c>
      <c r="D5537" s="14" t="n">
        <f aca="false">C5537/Summary!$B$4</f>
        <v>0.00693333333333333</v>
      </c>
      <c r="E5537" s="15" t="n">
        <v>0.571428571428571</v>
      </c>
      <c r="F5537" s="2" t="s">
        <v>53</v>
      </c>
      <c r="G5537" s="2" t="s">
        <v>44</v>
      </c>
      <c r="H5537" s="2" t="str">
        <f aca="false">IF(AND(E5537&gt;=0.4,E5537&lt;=0.6),"Yes","No")</f>
        <v>Yes</v>
      </c>
      <c r="I5537" s="2" t="str">
        <f aca="false">IF(AND(F5537="No",G5537="No",H5537="Yes"),"Yes","No")</f>
        <v>No</v>
      </c>
      <c r="J5537" s="2"/>
      <c r="K5537" s="2"/>
    </row>
    <row r="5538" customFormat="false" ht="15" hidden="false" customHeight="false" outlineLevel="0" collapsed="false">
      <c r="A5538" s="2" t="s">
        <v>11038</v>
      </c>
      <c r="B5538" s="13" t="n">
        <v>105</v>
      </c>
      <c r="C5538" s="13" t="n">
        <v>105</v>
      </c>
      <c r="D5538" s="14" t="n">
        <f aca="false">C5538/Summary!$B$4</f>
        <v>0.007</v>
      </c>
      <c r="E5538" s="15" t="n">
        <v>0.285714285714286</v>
      </c>
      <c r="F5538" s="2" t="s">
        <v>53</v>
      </c>
      <c r="G5538" s="2" t="s">
        <v>44</v>
      </c>
      <c r="H5538" s="2" t="str">
        <f aca="false">IF(AND(E5538&gt;=0.4,E5538&lt;=0.6),"Yes","No")</f>
        <v>No</v>
      </c>
      <c r="I5538" s="2" t="str">
        <f aca="false">IF(AND(F5538="No",G5538="No",H5538="Yes"),"Yes","No")</f>
        <v>No</v>
      </c>
      <c r="J5538" s="2"/>
      <c r="K5538" s="2"/>
    </row>
    <row r="5539" customFormat="false" ht="15" hidden="false" customHeight="false" outlineLevel="0" collapsed="false">
      <c r="A5539" s="2" t="s">
        <v>11039</v>
      </c>
      <c r="B5539" s="13" t="n">
        <v>105</v>
      </c>
      <c r="C5539" s="13" t="n">
        <v>105</v>
      </c>
      <c r="D5539" s="14" t="n">
        <f aca="false">C5539/Summary!$B$4</f>
        <v>0.007</v>
      </c>
      <c r="E5539" s="15" t="n">
        <v>0.285714285714286</v>
      </c>
      <c r="F5539" s="2" t="s">
        <v>53</v>
      </c>
      <c r="G5539" s="2" t="s">
        <v>44</v>
      </c>
      <c r="H5539" s="2" t="str">
        <f aca="false">IF(AND(E5539&gt;=0.4,E5539&lt;=0.6),"Yes","No")</f>
        <v>No</v>
      </c>
      <c r="I5539" s="2" t="str">
        <f aca="false">IF(AND(F5539="No",G5539="No",H5539="Yes"),"Yes","No")</f>
        <v>No</v>
      </c>
      <c r="J5539" s="2"/>
      <c r="K5539" s="2"/>
    </row>
    <row r="5540" customFormat="false" ht="15" hidden="false" customHeight="false" outlineLevel="0" collapsed="false">
      <c r="A5540" s="2" t="s">
        <v>11040</v>
      </c>
      <c r="B5540" s="13" t="n">
        <v>105</v>
      </c>
      <c r="C5540" s="13" t="n">
        <v>105</v>
      </c>
      <c r="D5540" s="14" t="n">
        <f aca="false">C5540/Summary!$B$4</f>
        <v>0.007</v>
      </c>
      <c r="E5540" s="15" t="n">
        <v>0.428571428571429</v>
      </c>
      <c r="F5540" s="2" t="s">
        <v>53</v>
      </c>
      <c r="G5540" s="2" t="s">
        <v>44</v>
      </c>
      <c r="H5540" s="2" t="str">
        <f aca="false">IF(AND(E5540&gt;=0.4,E5540&lt;=0.6),"Yes","No")</f>
        <v>Yes</v>
      </c>
      <c r="I5540" s="2" t="str">
        <f aca="false">IF(AND(F5540="No",G5540="No",H5540="Yes"),"Yes","No")</f>
        <v>No</v>
      </c>
      <c r="J5540" s="2"/>
      <c r="K5540" s="2"/>
    </row>
    <row r="5541" customFormat="false" ht="15" hidden="false" customHeight="false" outlineLevel="0" collapsed="false">
      <c r="A5541" s="2" t="s">
        <v>11041</v>
      </c>
      <c r="B5541" s="13" t="n">
        <v>105</v>
      </c>
      <c r="C5541" s="13" t="n">
        <v>105</v>
      </c>
      <c r="D5541" s="14" t="n">
        <f aca="false">C5541/Summary!$B$4</f>
        <v>0.007</v>
      </c>
      <c r="E5541" s="15" t="n">
        <v>0.285714285714286</v>
      </c>
      <c r="F5541" s="2" t="s">
        <v>53</v>
      </c>
      <c r="G5541" s="2" t="s">
        <v>53</v>
      </c>
      <c r="H5541" s="2" t="str">
        <f aca="false">IF(AND(E5541&gt;=0.4,E5541&lt;=0.6),"Yes","No")</f>
        <v>No</v>
      </c>
      <c r="I5541" s="2" t="str">
        <f aca="false">IF(AND(F5541="No",G5541="No",H5541="Yes"),"Yes","No")</f>
        <v>No</v>
      </c>
      <c r="J5541" s="2"/>
      <c r="K5541" s="2"/>
    </row>
    <row r="5542" customFormat="false" ht="15" hidden="false" customHeight="false" outlineLevel="0" collapsed="false">
      <c r="A5542" s="2" t="s">
        <v>11042</v>
      </c>
      <c r="B5542" s="13" t="n">
        <v>105</v>
      </c>
      <c r="C5542" s="13" t="n">
        <v>105</v>
      </c>
      <c r="D5542" s="14" t="n">
        <f aca="false">C5542/Summary!$B$4</f>
        <v>0.007</v>
      </c>
      <c r="E5542" s="15" t="n">
        <v>0.714285714285714</v>
      </c>
      <c r="F5542" s="2" t="s">
        <v>53</v>
      </c>
      <c r="G5542" s="2" t="s">
        <v>44</v>
      </c>
      <c r="H5542" s="2" t="str">
        <f aca="false">IF(AND(E5542&gt;=0.4,E5542&lt;=0.6),"Yes","No")</f>
        <v>No</v>
      </c>
      <c r="I5542" s="2" t="str">
        <f aca="false">IF(AND(F5542="No",G5542="No",H5542="Yes"),"Yes","No")</f>
        <v>No</v>
      </c>
      <c r="J5542" s="2"/>
      <c r="K5542" s="2"/>
    </row>
    <row r="5543" customFormat="false" ht="15" hidden="false" customHeight="false" outlineLevel="0" collapsed="false">
      <c r="A5543" s="2" t="s">
        <v>11043</v>
      </c>
      <c r="B5543" s="13" t="n">
        <v>105</v>
      </c>
      <c r="C5543" s="13" t="n">
        <v>104</v>
      </c>
      <c r="D5543" s="14" t="n">
        <f aca="false">C5543/Summary!$B$4</f>
        <v>0.00693333333333333</v>
      </c>
      <c r="E5543" s="15" t="n">
        <v>0.714285714285714</v>
      </c>
      <c r="F5543" s="2" t="s">
        <v>53</v>
      </c>
      <c r="G5543" s="2" t="s">
        <v>44</v>
      </c>
      <c r="H5543" s="2" t="str">
        <f aca="false">IF(AND(E5543&gt;=0.4,E5543&lt;=0.6),"Yes","No")</f>
        <v>No</v>
      </c>
      <c r="I5543" s="2" t="str">
        <f aca="false">IF(AND(F5543="No",G5543="No",H5543="Yes"),"Yes","No")</f>
        <v>No</v>
      </c>
      <c r="J5543" s="2"/>
      <c r="K5543" s="2"/>
    </row>
    <row r="5544" customFormat="false" ht="15" hidden="false" customHeight="false" outlineLevel="0" collapsed="false">
      <c r="A5544" s="2" t="s">
        <v>11044</v>
      </c>
      <c r="B5544" s="13" t="n">
        <v>105</v>
      </c>
      <c r="C5544" s="13" t="n">
        <v>105</v>
      </c>
      <c r="D5544" s="14" t="n">
        <f aca="false">C5544/Summary!$B$4</f>
        <v>0.007</v>
      </c>
      <c r="E5544" s="15" t="n">
        <v>0.571428571428571</v>
      </c>
      <c r="F5544" s="2" t="s">
        <v>53</v>
      </c>
      <c r="G5544" s="2" t="s">
        <v>53</v>
      </c>
      <c r="H5544" s="2" t="str">
        <f aca="false">IF(AND(E5544&gt;=0.4,E5544&lt;=0.6),"Yes","No")</f>
        <v>Yes</v>
      </c>
      <c r="I5544" s="2" t="str">
        <f aca="false">IF(AND(F5544="No",G5544="No",H5544="Yes"),"Yes","No")</f>
        <v>No</v>
      </c>
      <c r="J5544" s="2"/>
      <c r="K5544" s="2"/>
    </row>
    <row r="5545" customFormat="false" ht="15" hidden="false" customHeight="false" outlineLevel="0" collapsed="false">
      <c r="A5545" s="2" t="s">
        <v>11045</v>
      </c>
      <c r="B5545" s="13" t="n">
        <v>105</v>
      </c>
      <c r="C5545" s="13" t="n">
        <v>105</v>
      </c>
      <c r="D5545" s="14" t="n">
        <f aca="false">C5545/Summary!$B$4</f>
        <v>0.007</v>
      </c>
      <c r="E5545" s="15" t="n">
        <v>0.428571428571429</v>
      </c>
      <c r="F5545" s="2" t="s">
        <v>53</v>
      </c>
      <c r="G5545" s="2" t="s">
        <v>53</v>
      </c>
      <c r="H5545" s="2" t="str">
        <f aca="false">IF(AND(E5545&gt;=0.4,E5545&lt;=0.6),"Yes","No")</f>
        <v>Yes</v>
      </c>
      <c r="I5545" s="2" t="str">
        <f aca="false">IF(AND(F5545="No",G5545="No",H5545="Yes"),"Yes","No")</f>
        <v>No</v>
      </c>
      <c r="J5545" s="2"/>
      <c r="K5545" s="2"/>
    </row>
    <row r="5546" customFormat="false" ht="15" hidden="false" customHeight="false" outlineLevel="0" collapsed="false">
      <c r="A5546" s="2" t="s">
        <v>11046</v>
      </c>
      <c r="B5546" s="13" t="n">
        <v>105</v>
      </c>
      <c r="C5546" s="13" t="n">
        <v>103</v>
      </c>
      <c r="D5546" s="14" t="n">
        <f aca="false">C5546/Summary!$B$4</f>
        <v>0.00686666666666667</v>
      </c>
      <c r="E5546" s="15" t="n">
        <v>0.142857142857143</v>
      </c>
      <c r="F5546" s="2" t="s">
        <v>44</v>
      </c>
      <c r="G5546" s="2" t="s">
        <v>53</v>
      </c>
      <c r="H5546" s="2" t="str">
        <f aca="false">IF(AND(E5546&gt;=0.4,E5546&lt;=0.6),"Yes","No")</f>
        <v>No</v>
      </c>
      <c r="I5546" s="2" t="str">
        <f aca="false">IF(AND(F5546="No",G5546="No",H5546="Yes"),"Yes","No")</f>
        <v>No</v>
      </c>
      <c r="J5546" s="2"/>
      <c r="K5546" s="2"/>
    </row>
    <row r="5547" customFormat="false" ht="15" hidden="false" customHeight="false" outlineLevel="0" collapsed="false">
      <c r="A5547" s="2" t="s">
        <v>11047</v>
      </c>
      <c r="B5547" s="13" t="n">
        <v>105</v>
      </c>
      <c r="C5547" s="13" t="n">
        <v>104</v>
      </c>
      <c r="D5547" s="14" t="n">
        <f aca="false">C5547/Summary!$B$4</f>
        <v>0.00693333333333333</v>
      </c>
      <c r="E5547" s="15" t="n">
        <v>0.285714285714286</v>
      </c>
      <c r="F5547" s="2" t="s">
        <v>53</v>
      </c>
      <c r="G5547" s="2" t="s">
        <v>44</v>
      </c>
      <c r="H5547" s="2" t="str">
        <f aca="false">IF(AND(E5547&gt;=0.4,E5547&lt;=0.6),"Yes","No")</f>
        <v>No</v>
      </c>
      <c r="I5547" s="2" t="str">
        <f aca="false">IF(AND(F5547="No",G5547="No",H5547="Yes"),"Yes","No")</f>
        <v>No</v>
      </c>
      <c r="J5547" s="2"/>
      <c r="K5547" s="2"/>
    </row>
    <row r="5548" customFormat="false" ht="15" hidden="false" customHeight="false" outlineLevel="0" collapsed="false">
      <c r="A5548" s="2" t="s">
        <v>11048</v>
      </c>
      <c r="B5548" s="13" t="n">
        <v>105</v>
      </c>
      <c r="C5548" s="13" t="n">
        <v>103</v>
      </c>
      <c r="D5548" s="14" t="n">
        <f aca="false">C5548/Summary!$B$4</f>
        <v>0.00686666666666667</v>
      </c>
      <c r="E5548" s="15" t="n">
        <v>0.428571428571429</v>
      </c>
      <c r="F5548" s="2" t="s">
        <v>44</v>
      </c>
      <c r="G5548" s="2" t="s">
        <v>53</v>
      </c>
      <c r="H5548" s="2" t="str">
        <f aca="false">IF(AND(E5548&gt;=0.4,E5548&lt;=0.6),"Yes","No")</f>
        <v>Yes</v>
      </c>
      <c r="I5548" s="2" t="str">
        <f aca="false">IF(AND(F5548="No",G5548="No",H5548="Yes"),"Yes","No")</f>
        <v>No</v>
      </c>
      <c r="J5548" s="2"/>
      <c r="K5548" s="2"/>
    </row>
    <row r="5549" customFormat="false" ht="15" hidden="false" customHeight="false" outlineLevel="0" collapsed="false">
      <c r="A5549" s="2" t="s">
        <v>11049</v>
      </c>
      <c r="B5549" s="13" t="n">
        <v>105</v>
      </c>
      <c r="C5549" s="13" t="n">
        <v>104</v>
      </c>
      <c r="D5549" s="14" t="n">
        <f aca="false">C5549/Summary!$B$4</f>
        <v>0.00693333333333333</v>
      </c>
      <c r="E5549" s="15" t="n">
        <v>0.428571428571429</v>
      </c>
      <c r="F5549" s="2" t="s">
        <v>53</v>
      </c>
      <c r="G5549" s="2" t="s">
        <v>44</v>
      </c>
      <c r="H5549" s="2" t="str">
        <f aca="false">IF(AND(E5549&gt;=0.4,E5549&lt;=0.6),"Yes","No")</f>
        <v>Yes</v>
      </c>
      <c r="I5549" s="2" t="str">
        <f aca="false">IF(AND(F5549="No",G5549="No",H5549="Yes"),"Yes","No")</f>
        <v>No</v>
      </c>
      <c r="J5549" s="2"/>
      <c r="K5549" s="2"/>
    </row>
    <row r="5550" customFormat="false" ht="15" hidden="false" customHeight="false" outlineLevel="0" collapsed="false">
      <c r="A5550" s="2" t="s">
        <v>11050</v>
      </c>
      <c r="B5550" s="13" t="n">
        <v>105</v>
      </c>
      <c r="C5550" s="13" t="n">
        <v>105</v>
      </c>
      <c r="D5550" s="14" t="n">
        <f aca="false">C5550/Summary!$B$4</f>
        <v>0.007</v>
      </c>
      <c r="E5550" s="15" t="n">
        <v>0.571428571428571</v>
      </c>
      <c r="F5550" s="2" t="s">
        <v>53</v>
      </c>
      <c r="G5550" s="2" t="s">
        <v>44</v>
      </c>
      <c r="H5550" s="2" t="str">
        <f aca="false">IF(AND(E5550&gt;=0.4,E5550&lt;=0.6),"Yes","No")</f>
        <v>Yes</v>
      </c>
      <c r="I5550" s="2" t="str">
        <f aca="false">IF(AND(F5550="No",G5550="No",H5550="Yes"),"Yes","No")</f>
        <v>No</v>
      </c>
      <c r="J5550" s="2"/>
      <c r="K5550" s="2"/>
    </row>
    <row r="5551" customFormat="false" ht="15" hidden="false" customHeight="false" outlineLevel="0" collapsed="false">
      <c r="A5551" s="2" t="s">
        <v>11051</v>
      </c>
      <c r="B5551" s="13" t="n">
        <v>105</v>
      </c>
      <c r="C5551" s="13" t="n">
        <v>104</v>
      </c>
      <c r="D5551" s="14" t="n">
        <f aca="false">C5551/Summary!$B$4</f>
        <v>0.00693333333333333</v>
      </c>
      <c r="E5551" s="15" t="n">
        <v>0.428571428571429</v>
      </c>
      <c r="F5551" s="2" t="s">
        <v>53</v>
      </c>
      <c r="G5551" s="2" t="s">
        <v>44</v>
      </c>
      <c r="H5551" s="2" t="str">
        <f aca="false">IF(AND(E5551&gt;=0.4,E5551&lt;=0.6),"Yes","No")</f>
        <v>Yes</v>
      </c>
      <c r="I5551" s="2" t="str">
        <f aca="false">IF(AND(F5551="No",G5551="No",H5551="Yes"),"Yes","No")</f>
        <v>No</v>
      </c>
      <c r="J5551" s="2"/>
      <c r="K5551" s="2"/>
    </row>
    <row r="5552" customFormat="false" ht="15" hidden="false" customHeight="false" outlineLevel="0" collapsed="false">
      <c r="A5552" s="2" t="s">
        <v>11052</v>
      </c>
      <c r="B5552" s="13" t="n">
        <v>105</v>
      </c>
      <c r="C5552" s="13" t="n">
        <v>104</v>
      </c>
      <c r="D5552" s="14" t="n">
        <f aca="false">C5552/Summary!$B$4</f>
        <v>0.00693333333333333</v>
      </c>
      <c r="E5552" s="15" t="n">
        <v>0.428571428571429</v>
      </c>
      <c r="F5552" s="2" t="s">
        <v>53</v>
      </c>
      <c r="G5552" s="2" t="s">
        <v>44</v>
      </c>
      <c r="H5552" s="2" t="str">
        <f aca="false">IF(AND(E5552&gt;=0.4,E5552&lt;=0.6),"Yes","No")</f>
        <v>Yes</v>
      </c>
      <c r="I5552" s="2" t="str">
        <f aca="false">IF(AND(F5552="No",G5552="No",H5552="Yes"),"Yes","No")</f>
        <v>No</v>
      </c>
      <c r="J5552" s="2"/>
      <c r="K5552" s="2"/>
    </row>
    <row r="5553" customFormat="false" ht="15" hidden="false" customHeight="false" outlineLevel="0" collapsed="false">
      <c r="A5553" s="2" t="s">
        <v>11053</v>
      </c>
      <c r="B5553" s="13" t="n">
        <v>105</v>
      </c>
      <c r="C5553" s="13" t="n">
        <v>104</v>
      </c>
      <c r="D5553" s="14" t="n">
        <f aca="false">C5553/Summary!$B$4</f>
        <v>0.00693333333333333</v>
      </c>
      <c r="E5553" s="15" t="n">
        <v>0.571428571428571</v>
      </c>
      <c r="F5553" s="2" t="s">
        <v>53</v>
      </c>
      <c r="G5553" s="2" t="s">
        <v>44</v>
      </c>
      <c r="H5553" s="2" t="str">
        <f aca="false">IF(AND(E5553&gt;=0.4,E5553&lt;=0.6),"Yes","No")</f>
        <v>Yes</v>
      </c>
      <c r="I5553" s="2" t="str">
        <f aca="false">IF(AND(F5553="No",G5553="No",H5553="Yes"),"Yes","No")</f>
        <v>No</v>
      </c>
      <c r="J5553" s="2"/>
      <c r="K5553" s="2"/>
    </row>
    <row r="5554" customFormat="false" ht="15" hidden="false" customHeight="false" outlineLevel="0" collapsed="false">
      <c r="A5554" s="2" t="s">
        <v>11054</v>
      </c>
      <c r="B5554" s="13" t="n">
        <v>105</v>
      </c>
      <c r="C5554" s="13" t="n">
        <v>103</v>
      </c>
      <c r="D5554" s="14" t="n">
        <f aca="false">C5554/Summary!$B$4</f>
        <v>0.00686666666666667</v>
      </c>
      <c r="E5554" s="15" t="n">
        <v>0.571428571428571</v>
      </c>
      <c r="F5554" s="2" t="s">
        <v>53</v>
      </c>
      <c r="G5554" s="2" t="s">
        <v>53</v>
      </c>
      <c r="H5554" s="2" t="str">
        <f aca="false">IF(AND(E5554&gt;=0.4,E5554&lt;=0.6),"Yes","No")</f>
        <v>Yes</v>
      </c>
      <c r="I5554" s="2" t="str">
        <f aca="false">IF(AND(F5554="No",G5554="No",H5554="Yes"),"Yes","No")</f>
        <v>No</v>
      </c>
      <c r="J5554" s="2"/>
      <c r="K5554" s="2"/>
    </row>
    <row r="5555" customFormat="false" ht="15" hidden="false" customHeight="false" outlineLevel="0" collapsed="false">
      <c r="A5555" s="2" t="s">
        <v>11055</v>
      </c>
      <c r="B5555" s="13" t="n">
        <v>105</v>
      </c>
      <c r="C5555" s="13" t="n">
        <v>105</v>
      </c>
      <c r="D5555" s="14" t="n">
        <f aca="false">C5555/Summary!$B$4</f>
        <v>0.007</v>
      </c>
      <c r="E5555" s="15" t="n">
        <v>0.428571428571429</v>
      </c>
      <c r="F5555" s="2" t="s">
        <v>53</v>
      </c>
      <c r="G5555" s="2" t="s">
        <v>53</v>
      </c>
      <c r="H5555" s="2" t="str">
        <f aca="false">IF(AND(E5555&gt;=0.4,E5555&lt;=0.6),"Yes","No")</f>
        <v>Yes</v>
      </c>
      <c r="I5555" s="2" t="str">
        <f aca="false">IF(AND(F5555="No",G5555="No",H5555="Yes"),"Yes","No")</f>
        <v>No</v>
      </c>
      <c r="J5555" s="2"/>
      <c r="K5555" s="2"/>
    </row>
    <row r="5556" customFormat="false" ht="15" hidden="false" customHeight="false" outlineLevel="0" collapsed="false">
      <c r="A5556" s="2" t="s">
        <v>11056</v>
      </c>
      <c r="B5556" s="13" t="n">
        <v>105</v>
      </c>
      <c r="C5556" s="13" t="n">
        <v>105</v>
      </c>
      <c r="D5556" s="14" t="n">
        <f aca="false">C5556/Summary!$B$4</f>
        <v>0.007</v>
      </c>
      <c r="E5556" s="15" t="n">
        <v>0.285714285714286</v>
      </c>
      <c r="F5556" s="2" t="s">
        <v>53</v>
      </c>
      <c r="G5556" s="2" t="s">
        <v>53</v>
      </c>
      <c r="H5556" s="2" t="str">
        <f aca="false">IF(AND(E5556&gt;=0.4,E5556&lt;=0.6),"Yes","No")</f>
        <v>No</v>
      </c>
      <c r="I5556" s="2" t="str">
        <f aca="false">IF(AND(F5556="No",G5556="No",H5556="Yes"),"Yes","No")</f>
        <v>No</v>
      </c>
      <c r="J5556" s="2"/>
      <c r="K5556" s="2"/>
    </row>
    <row r="5557" customFormat="false" ht="15" hidden="false" customHeight="false" outlineLevel="0" collapsed="false">
      <c r="A5557" s="2" t="s">
        <v>11057</v>
      </c>
      <c r="B5557" s="13" t="n">
        <v>105</v>
      </c>
      <c r="C5557" s="13" t="n">
        <v>105</v>
      </c>
      <c r="D5557" s="14" t="n">
        <f aca="false">C5557/Summary!$B$4</f>
        <v>0.007</v>
      </c>
      <c r="E5557" s="15" t="n">
        <v>0.142857142857143</v>
      </c>
      <c r="F5557" s="2" t="s">
        <v>53</v>
      </c>
      <c r="G5557" s="2" t="s">
        <v>53</v>
      </c>
      <c r="H5557" s="2" t="str">
        <f aca="false">IF(AND(E5557&gt;=0.4,E5557&lt;=0.6),"Yes","No")</f>
        <v>No</v>
      </c>
      <c r="I5557" s="2" t="str">
        <f aca="false">IF(AND(F5557="No",G5557="No",H5557="Yes"),"Yes","No")</f>
        <v>No</v>
      </c>
      <c r="J5557" s="2"/>
      <c r="K5557" s="2"/>
    </row>
    <row r="5558" customFormat="false" ht="15" hidden="false" customHeight="false" outlineLevel="0" collapsed="false">
      <c r="A5558" s="2" t="s">
        <v>11058</v>
      </c>
      <c r="B5558" s="13" t="n">
        <v>105</v>
      </c>
      <c r="C5558" s="13" t="n">
        <v>105</v>
      </c>
      <c r="D5558" s="14" t="n">
        <f aca="false">C5558/Summary!$B$4</f>
        <v>0.007</v>
      </c>
      <c r="E5558" s="15" t="n">
        <v>0.142857142857143</v>
      </c>
      <c r="F5558" s="2" t="s">
        <v>53</v>
      </c>
      <c r="G5558" s="2" t="s">
        <v>44</v>
      </c>
      <c r="H5558" s="2" t="str">
        <f aca="false">IF(AND(E5558&gt;=0.4,E5558&lt;=0.6),"Yes","No")</f>
        <v>No</v>
      </c>
      <c r="I5558" s="2" t="str">
        <f aca="false">IF(AND(F5558="No",G5558="No",H5558="Yes"),"Yes","No")</f>
        <v>No</v>
      </c>
      <c r="J5558" s="2"/>
      <c r="K5558" s="2"/>
    </row>
    <row r="5559" customFormat="false" ht="15" hidden="false" customHeight="false" outlineLevel="0" collapsed="false">
      <c r="A5559" s="2" t="s">
        <v>11059</v>
      </c>
      <c r="B5559" s="13" t="n">
        <v>105</v>
      </c>
      <c r="C5559" s="13" t="n">
        <v>105</v>
      </c>
      <c r="D5559" s="14" t="n">
        <f aca="false">C5559/Summary!$B$4</f>
        <v>0.007</v>
      </c>
      <c r="E5559" s="15" t="n">
        <v>0.285714285714286</v>
      </c>
      <c r="F5559" s="2" t="s">
        <v>53</v>
      </c>
      <c r="G5559" s="2" t="s">
        <v>44</v>
      </c>
      <c r="H5559" s="2" t="str">
        <f aca="false">IF(AND(E5559&gt;=0.4,E5559&lt;=0.6),"Yes","No")</f>
        <v>No</v>
      </c>
      <c r="I5559" s="2" t="str">
        <f aca="false">IF(AND(F5559="No",G5559="No",H5559="Yes"),"Yes","No")</f>
        <v>No</v>
      </c>
      <c r="J5559" s="2"/>
      <c r="K5559" s="2"/>
    </row>
    <row r="5560" customFormat="false" ht="15" hidden="false" customHeight="false" outlineLevel="0" collapsed="false">
      <c r="A5560" s="2" t="s">
        <v>11060</v>
      </c>
      <c r="B5560" s="13" t="n">
        <v>105</v>
      </c>
      <c r="C5560" s="13" t="n">
        <v>105</v>
      </c>
      <c r="D5560" s="14" t="n">
        <f aca="false">C5560/Summary!$B$4</f>
        <v>0.007</v>
      </c>
      <c r="E5560" s="15" t="n">
        <v>0.285714285714286</v>
      </c>
      <c r="F5560" s="2" t="s">
        <v>53</v>
      </c>
      <c r="G5560" s="2" t="s">
        <v>44</v>
      </c>
      <c r="H5560" s="2" t="str">
        <f aca="false">IF(AND(E5560&gt;=0.4,E5560&lt;=0.6),"Yes","No")</f>
        <v>No</v>
      </c>
      <c r="I5560" s="2" t="str">
        <f aca="false">IF(AND(F5560="No",G5560="No",H5560="Yes"),"Yes","No")</f>
        <v>No</v>
      </c>
      <c r="J5560" s="2"/>
      <c r="K5560" s="2"/>
    </row>
    <row r="5561" customFormat="false" ht="15" hidden="false" customHeight="false" outlineLevel="0" collapsed="false">
      <c r="A5561" s="2" t="s">
        <v>11061</v>
      </c>
      <c r="B5561" s="13" t="n">
        <v>105</v>
      </c>
      <c r="C5561" s="13" t="n">
        <v>105</v>
      </c>
      <c r="D5561" s="14" t="n">
        <f aca="false">C5561/Summary!$B$4</f>
        <v>0.007</v>
      </c>
      <c r="E5561" s="15" t="n">
        <v>0.285714285714286</v>
      </c>
      <c r="F5561" s="2" t="s">
        <v>44</v>
      </c>
      <c r="G5561" s="2" t="s">
        <v>44</v>
      </c>
      <c r="H5561" s="2" t="str">
        <f aca="false">IF(AND(E5561&gt;=0.4,E5561&lt;=0.6),"Yes","No")</f>
        <v>No</v>
      </c>
      <c r="I5561" s="2" t="str">
        <f aca="false">IF(AND(F5561="No",G5561="No",H5561="Yes"),"Yes","No")</f>
        <v>No</v>
      </c>
      <c r="J5561" s="2"/>
      <c r="K5561" s="2"/>
    </row>
    <row r="5562" customFormat="false" ht="15" hidden="false" customHeight="false" outlineLevel="0" collapsed="false">
      <c r="A5562" s="2" t="s">
        <v>11062</v>
      </c>
      <c r="B5562" s="13" t="n">
        <v>105</v>
      </c>
      <c r="C5562" s="13" t="n">
        <v>105</v>
      </c>
      <c r="D5562" s="14" t="n">
        <f aca="false">C5562/Summary!$B$4</f>
        <v>0.007</v>
      </c>
      <c r="E5562" s="15" t="n">
        <v>0.428571428571429</v>
      </c>
      <c r="F5562" s="2" t="s">
        <v>53</v>
      </c>
      <c r="G5562" s="2" t="s">
        <v>44</v>
      </c>
      <c r="H5562" s="2" t="str">
        <f aca="false">IF(AND(E5562&gt;=0.4,E5562&lt;=0.6),"Yes","No")</f>
        <v>Yes</v>
      </c>
      <c r="I5562" s="2" t="str">
        <f aca="false">IF(AND(F5562="No",G5562="No",H5562="Yes"),"Yes","No")</f>
        <v>No</v>
      </c>
      <c r="J5562" s="2"/>
      <c r="K5562" s="2"/>
    </row>
    <row r="5563" customFormat="false" ht="15" hidden="false" customHeight="false" outlineLevel="0" collapsed="false">
      <c r="A5563" s="2" t="s">
        <v>11063</v>
      </c>
      <c r="B5563" s="13" t="n">
        <v>105</v>
      </c>
      <c r="C5563" s="13" t="n">
        <v>105</v>
      </c>
      <c r="D5563" s="14" t="n">
        <f aca="false">C5563/Summary!$B$4</f>
        <v>0.007</v>
      </c>
      <c r="E5563" s="15" t="n">
        <v>0.285714285714286</v>
      </c>
      <c r="F5563" s="2" t="s">
        <v>44</v>
      </c>
      <c r="G5563" s="2" t="s">
        <v>44</v>
      </c>
      <c r="H5563" s="2" t="str">
        <f aca="false">IF(AND(E5563&gt;=0.4,E5563&lt;=0.6),"Yes","No")</f>
        <v>No</v>
      </c>
      <c r="I5563" s="2" t="str">
        <f aca="false">IF(AND(F5563="No",G5563="No",H5563="Yes"),"Yes","No")</f>
        <v>No</v>
      </c>
      <c r="J5563" s="2"/>
      <c r="K5563" s="2"/>
    </row>
    <row r="5564" customFormat="false" ht="15" hidden="false" customHeight="false" outlineLevel="0" collapsed="false">
      <c r="A5564" s="2" t="s">
        <v>11064</v>
      </c>
      <c r="B5564" s="13" t="n">
        <v>105</v>
      </c>
      <c r="C5564" s="13" t="n">
        <v>104</v>
      </c>
      <c r="D5564" s="14" t="n">
        <f aca="false">C5564/Summary!$B$4</f>
        <v>0.00693333333333333</v>
      </c>
      <c r="E5564" s="15" t="n">
        <v>0.142857142857143</v>
      </c>
      <c r="F5564" s="2" t="s">
        <v>53</v>
      </c>
      <c r="G5564" s="2" t="s">
        <v>53</v>
      </c>
      <c r="H5564" s="2" t="str">
        <f aca="false">IF(AND(E5564&gt;=0.4,E5564&lt;=0.6),"Yes","No")</f>
        <v>No</v>
      </c>
      <c r="I5564" s="2" t="str">
        <f aca="false">IF(AND(F5564="No",G5564="No",H5564="Yes"),"Yes","No")</f>
        <v>No</v>
      </c>
      <c r="J5564" s="2"/>
      <c r="K5564" s="2"/>
    </row>
    <row r="5565" customFormat="false" ht="15" hidden="false" customHeight="false" outlineLevel="0" collapsed="false">
      <c r="A5565" s="2" t="s">
        <v>11065</v>
      </c>
      <c r="B5565" s="13" t="n">
        <v>105</v>
      </c>
      <c r="C5565" s="13" t="n">
        <v>104</v>
      </c>
      <c r="D5565" s="14" t="n">
        <f aca="false">C5565/Summary!$B$4</f>
        <v>0.00693333333333333</v>
      </c>
      <c r="E5565" s="15" t="n">
        <v>0.285714285714286</v>
      </c>
      <c r="F5565" s="2" t="s">
        <v>53</v>
      </c>
      <c r="G5565" s="2" t="s">
        <v>44</v>
      </c>
      <c r="H5565" s="2" t="str">
        <f aca="false">IF(AND(E5565&gt;=0.4,E5565&lt;=0.6),"Yes","No")</f>
        <v>No</v>
      </c>
      <c r="I5565" s="2" t="str">
        <f aca="false">IF(AND(F5565="No",G5565="No",H5565="Yes"),"Yes","No")</f>
        <v>No</v>
      </c>
      <c r="J5565" s="2"/>
      <c r="K5565" s="2"/>
    </row>
    <row r="5566" customFormat="false" ht="15" hidden="false" customHeight="false" outlineLevel="0" collapsed="false">
      <c r="A5566" s="2" t="s">
        <v>11066</v>
      </c>
      <c r="B5566" s="13" t="n">
        <v>105</v>
      </c>
      <c r="C5566" s="13" t="n">
        <v>105</v>
      </c>
      <c r="D5566" s="14" t="n">
        <f aca="false">C5566/Summary!$B$4</f>
        <v>0.007</v>
      </c>
      <c r="E5566" s="15" t="n">
        <v>0.428571428571429</v>
      </c>
      <c r="F5566" s="2" t="s">
        <v>53</v>
      </c>
      <c r="G5566" s="2" t="s">
        <v>44</v>
      </c>
      <c r="H5566" s="2" t="str">
        <f aca="false">IF(AND(E5566&gt;=0.4,E5566&lt;=0.6),"Yes","No")</f>
        <v>Yes</v>
      </c>
      <c r="I5566" s="2" t="str">
        <f aca="false">IF(AND(F5566="No",G5566="No",H5566="Yes"),"Yes","No")</f>
        <v>No</v>
      </c>
      <c r="J5566" s="2"/>
      <c r="K5566" s="2"/>
    </row>
    <row r="5567" customFormat="false" ht="15" hidden="false" customHeight="false" outlineLevel="0" collapsed="false">
      <c r="A5567" s="2" t="s">
        <v>11067</v>
      </c>
      <c r="B5567" s="13" t="n">
        <v>105</v>
      </c>
      <c r="C5567" s="13" t="n">
        <v>105</v>
      </c>
      <c r="D5567" s="14" t="n">
        <f aca="false">C5567/Summary!$B$4</f>
        <v>0.007</v>
      </c>
      <c r="E5567" s="15" t="n">
        <v>0.428571428571429</v>
      </c>
      <c r="F5567" s="2" t="s">
        <v>53</v>
      </c>
      <c r="G5567" s="2" t="s">
        <v>44</v>
      </c>
      <c r="H5567" s="2" t="str">
        <f aca="false">IF(AND(E5567&gt;=0.4,E5567&lt;=0.6),"Yes","No")</f>
        <v>Yes</v>
      </c>
      <c r="I5567" s="2" t="str">
        <f aca="false">IF(AND(F5567="No",G5567="No",H5567="Yes"),"Yes","No")</f>
        <v>No</v>
      </c>
      <c r="J5567" s="2"/>
      <c r="K5567" s="2"/>
    </row>
    <row r="5568" customFormat="false" ht="15" hidden="false" customHeight="false" outlineLevel="0" collapsed="false">
      <c r="A5568" s="2" t="s">
        <v>11068</v>
      </c>
      <c r="B5568" s="13" t="n">
        <v>105</v>
      </c>
      <c r="C5568" s="13" t="n">
        <v>105</v>
      </c>
      <c r="D5568" s="14" t="n">
        <f aca="false">C5568/Summary!$B$4</f>
        <v>0.007</v>
      </c>
      <c r="E5568" s="15" t="n">
        <v>0.285714285714286</v>
      </c>
      <c r="F5568" s="2" t="s">
        <v>53</v>
      </c>
      <c r="G5568" s="2" t="s">
        <v>53</v>
      </c>
      <c r="H5568" s="2" t="str">
        <f aca="false">IF(AND(E5568&gt;=0.4,E5568&lt;=0.6),"Yes","No")</f>
        <v>No</v>
      </c>
      <c r="I5568" s="2" t="str">
        <f aca="false">IF(AND(F5568="No",G5568="No",H5568="Yes"),"Yes","No")</f>
        <v>No</v>
      </c>
      <c r="J5568" s="2"/>
      <c r="K5568" s="2"/>
    </row>
    <row r="5569" customFormat="false" ht="15" hidden="false" customHeight="false" outlineLevel="0" collapsed="false">
      <c r="A5569" s="2" t="s">
        <v>11069</v>
      </c>
      <c r="B5569" s="13" t="n">
        <v>105</v>
      </c>
      <c r="C5569" s="13" t="n">
        <v>104</v>
      </c>
      <c r="D5569" s="14" t="n">
        <f aca="false">C5569/Summary!$B$4</f>
        <v>0.00693333333333333</v>
      </c>
      <c r="E5569" s="15" t="n">
        <v>0.428571428571429</v>
      </c>
      <c r="F5569" s="2" t="s">
        <v>53</v>
      </c>
      <c r="G5569" s="2" t="s">
        <v>53</v>
      </c>
      <c r="H5569" s="2" t="str">
        <f aca="false">IF(AND(E5569&gt;=0.4,E5569&lt;=0.6),"Yes","No")</f>
        <v>Yes</v>
      </c>
      <c r="I5569" s="2" t="str">
        <f aca="false">IF(AND(F5569="No",G5569="No",H5569="Yes"),"Yes","No")</f>
        <v>No</v>
      </c>
      <c r="J5569" s="2"/>
      <c r="K5569" s="2"/>
    </row>
    <row r="5570" customFormat="false" ht="15" hidden="false" customHeight="false" outlineLevel="0" collapsed="false">
      <c r="A5570" s="2" t="s">
        <v>11070</v>
      </c>
      <c r="B5570" s="13" t="n">
        <v>105</v>
      </c>
      <c r="C5570" s="13" t="n">
        <v>105</v>
      </c>
      <c r="D5570" s="14" t="n">
        <f aca="false">C5570/Summary!$B$4</f>
        <v>0.007</v>
      </c>
      <c r="E5570" s="15" t="n">
        <v>0.571428571428571</v>
      </c>
      <c r="F5570" s="2" t="s">
        <v>44</v>
      </c>
      <c r="G5570" s="2" t="s">
        <v>53</v>
      </c>
      <c r="H5570" s="2" t="str">
        <f aca="false">IF(AND(E5570&gt;=0.4,E5570&lt;=0.6),"Yes","No")</f>
        <v>Yes</v>
      </c>
      <c r="I5570" s="2" t="str">
        <f aca="false">IF(AND(F5570="No",G5570="No",H5570="Yes"),"Yes","No")</f>
        <v>No</v>
      </c>
      <c r="J5570" s="2"/>
      <c r="K5570" s="2"/>
    </row>
    <row r="5571" customFormat="false" ht="15" hidden="false" customHeight="false" outlineLevel="0" collapsed="false">
      <c r="A5571" s="2" t="s">
        <v>11071</v>
      </c>
      <c r="B5571" s="13" t="n">
        <v>105</v>
      </c>
      <c r="C5571" s="13" t="n">
        <v>105</v>
      </c>
      <c r="D5571" s="14" t="n">
        <f aca="false">C5571/Summary!$B$4</f>
        <v>0.007</v>
      </c>
      <c r="E5571" s="15" t="n">
        <v>0.571428571428571</v>
      </c>
      <c r="F5571" s="2" t="s">
        <v>53</v>
      </c>
      <c r="G5571" s="2" t="s">
        <v>44</v>
      </c>
      <c r="H5571" s="2" t="str">
        <f aca="false">IF(AND(E5571&gt;=0.4,E5571&lt;=0.6),"Yes","No")</f>
        <v>Yes</v>
      </c>
      <c r="I5571" s="2" t="str">
        <f aca="false">IF(AND(F5571="No",G5571="No",H5571="Yes"),"Yes","No")</f>
        <v>No</v>
      </c>
      <c r="J5571" s="2"/>
      <c r="K5571" s="2"/>
    </row>
    <row r="5572" customFormat="false" ht="15" hidden="false" customHeight="false" outlineLevel="0" collapsed="false">
      <c r="A5572" s="2" t="s">
        <v>11072</v>
      </c>
      <c r="B5572" s="13" t="n">
        <v>105</v>
      </c>
      <c r="C5572" s="13" t="n">
        <v>105</v>
      </c>
      <c r="D5572" s="14" t="n">
        <f aca="false">C5572/Summary!$B$4</f>
        <v>0.007</v>
      </c>
      <c r="E5572" s="15" t="n">
        <v>0.714285714285714</v>
      </c>
      <c r="F5572" s="2" t="s">
        <v>53</v>
      </c>
      <c r="G5572" s="2" t="s">
        <v>44</v>
      </c>
      <c r="H5572" s="2" t="str">
        <f aca="false">IF(AND(E5572&gt;=0.4,E5572&lt;=0.6),"Yes","No")</f>
        <v>No</v>
      </c>
      <c r="I5572" s="2" t="str">
        <f aca="false">IF(AND(F5572="No",G5572="No",H5572="Yes"),"Yes","No")</f>
        <v>No</v>
      </c>
      <c r="J5572" s="2"/>
      <c r="K5572" s="2"/>
    </row>
    <row r="5573" customFormat="false" ht="15" hidden="false" customHeight="false" outlineLevel="0" collapsed="false">
      <c r="A5573" s="2" t="s">
        <v>11073</v>
      </c>
      <c r="B5573" s="13" t="n">
        <v>105</v>
      </c>
      <c r="C5573" s="13" t="n">
        <v>105</v>
      </c>
      <c r="D5573" s="14" t="n">
        <f aca="false">C5573/Summary!$B$4</f>
        <v>0.007</v>
      </c>
      <c r="E5573" s="15" t="n">
        <v>0.285714285714286</v>
      </c>
      <c r="F5573" s="2" t="s">
        <v>44</v>
      </c>
      <c r="G5573" s="2" t="s">
        <v>44</v>
      </c>
      <c r="H5573" s="2" t="str">
        <f aca="false">IF(AND(E5573&gt;=0.4,E5573&lt;=0.6),"Yes","No")</f>
        <v>No</v>
      </c>
      <c r="I5573" s="2" t="str">
        <f aca="false">IF(AND(F5573="No",G5573="No",H5573="Yes"),"Yes","No")</f>
        <v>No</v>
      </c>
      <c r="J5573" s="2"/>
      <c r="K5573" s="2"/>
    </row>
    <row r="5574" customFormat="false" ht="15" hidden="false" customHeight="false" outlineLevel="0" collapsed="false">
      <c r="A5574" s="2" t="s">
        <v>11074</v>
      </c>
      <c r="B5574" s="13" t="n">
        <v>105</v>
      </c>
      <c r="C5574" s="13" t="n">
        <v>103</v>
      </c>
      <c r="D5574" s="14" t="n">
        <f aca="false">C5574/Summary!$B$4</f>
        <v>0.00686666666666667</v>
      </c>
      <c r="E5574" s="15" t="n">
        <v>0.428571428571429</v>
      </c>
      <c r="F5574" s="2" t="s">
        <v>53</v>
      </c>
      <c r="G5574" s="2" t="s">
        <v>53</v>
      </c>
      <c r="H5574" s="2" t="str">
        <f aca="false">IF(AND(E5574&gt;=0.4,E5574&lt;=0.6),"Yes","No")</f>
        <v>Yes</v>
      </c>
      <c r="I5574" s="2" t="str">
        <f aca="false">IF(AND(F5574="No",G5574="No",H5574="Yes"),"Yes","No")</f>
        <v>No</v>
      </c>
      <c r="J5574" s="2"/>
      <c r="K5574" s="2"/>
    </row>
    <row r="5575" customFormat="false" ht="15" hidden="false" customHeight="false" outlineLevel="0" collapsed="false">
      <c r="A5575" s="2" t="s">
        <v>11075</v>
      </c>
      <c r="B5575" s="13" t="n">
        <v>105</v>
      </c>
      <c r="C5575" s="13" t="n">
        <v>104</v>
      </c>
      <c r="D5575" s="14" t="n">
        <f aca="false">C5575/Summary!$B$4</f>
        <v>0.00693333333333333</v>
      </c>
      <c r="E5575" s="15" t="n">
        <v>0.428571428571429</v>
      </c>
      <c r="F5575" s="2" t="s">
        <v>53</v>
      </c>
      <c r="G5575" s="2" t="s">
        <v>44</v>
      </c>
      <c r="H5575" s="2" t="str">
        <f aca="false">IF(AND(E5575&gt;=0.4,E5575&lt;=0.6),"Yes","No")</f>
        <v>Yes</v>
      </c>
      <c r="I5575" s="2" t="str">
        <f aca="false">IF(AND(F5575="No",G5575="No",H5575="Yes"),"Yes","No")</f>
        <v>No</v>
      </c>
      <c r="J5575" s="2"/>
      <c r="K5575" s="2"/>
    </row>
    <row r="5576" customFormat="false" ht="15" hidden="false" customHeight="false" outlineLevel="0" collapsed="false">
      <c r="A5576" s="2" t="s">
        <v>11076</v>
      </c>
      <c r="B5576" s="13" t="n">
        <v>105</v>
      </c>
      <c r="C5576" s="13" t="n">
        <v>105</v>
      </c>
      <c r="D5576" s="14" t="n">
        <f aca="false">C5576/Summary!$B$4</f>
        <v>0.007</v>
      </c>
      <c r="E5576" s="15" t="n">
        <v>0.285714285714286</v>
      </c>
      <c r="F5576" s="2" t="s">
        <v>53</v>
      </c>
      <c r="G5576" s="2" t="s">
        <v>53</v>
      </c>
      <c r="H5576" s="2" t="str">
        <f aca="false">IF(AND(E5576&gt;=0.4,E5576&lt;=0.6),"Yes","No")</f>
        <v>No</v>
      </c>
      <c r="I5576" s="2" t="str">
        <f aca="false">IF(AND(F5576="No",G5576="No",H5576="Yes"),"Yes","No")</f>
        <v>No</v>
      </c>
      <c r="J5576" s="2"/>
      <c r="K5576" s="2"/>
    </row>
    <row r="5577" customFormat="false" ht="15" hidden="false" customHeight="false" outlineLevel="0" collapsed="false">
      <c r="A5577" s="2" t="s">
        <v>11077</v>
      </c>
      <c r="B5577" s="13" t="n">
        <v>105</v>
      </c>
      <c r="C5577" s="13" t="n">
        <v>105</v>
      </c>
      <c r="D5577" s="14" t="n">
        <f aca="false">C5577/Summary!$B$4</f>
        <v>0.007</v>
      </c>
      <c r="E5577" s="15" t="n">
        <v>0.714285714285714</v>
      </c>
      <c r="F5577" s="2" t="s">
        <v>53</v>
      </c>
      <c r="G5577" s="2" t="s">
        <v>44</v>
      </c>
      <c r="H5577" s="2" t="str">
        <f aca="false">IF(AND(E5577&gt;=0.4,E5577&lt;=0.6),"Yes","No")</f>
        <v>No</v>
      </c>
      <c r="I5577" s="2" t="str">
        <f aca="false">IF(AND(F5577="No",G5577="No",H5577="Yes"),"Yes","No")</f>
        <v>No</v>
      </c>
      <c r="J5577" s="2"/>
      <c r="K5577" s="2"/>
    </row>
    <row r="5578" customFormat="false" ht="15" hidden="false" customHeight="false" outlineLevel="0" collapsed="false">
      <c r="A5578" s="2" t="s">
        <v>11078</v>
      </c>
      <c r="B5578" s="13" t="n">
        <v>105</v>
      </c>
      <c r="C5578" s="13" t="n">
        <v>105</v>
      </c>
      <c r="D5578" s="14" t="n">
        <f aca="false">C5578/Summary!$B$4</f>
        <v>0.007</v>
      </c>
      <c r="E5578" s="15" t="n">
        <v>0.571428571428571</v>
      </c>
      <c r="F5578" s="2" t="s">
        <v>53</v>
      </c>
      <c r="G5578" s="2" t="s">
        <v>53</v>
      </c>
      <c r="H5578" s="2" t="str">
        <f aca="false">IF(AND(E5578&gt;=0.4,E5578&lt;=0.6),"Yes","No")</f>
        <v>Yes</v>
      </c>
      <c r="I5578" s="2" t="str">
        <f aca="false">IF(AND(F5578="No",G5578="No",H5578="Yes"),"Yes","No")</f>
        <v>No</v>
      </c>
      <c r="J5578" s="2"/>
      <c r="K5578" s="2"/>
    </row>
    <row r="5579" customFormat="false" ht="15" hidden="false" customHeight="false" outlineLevel="0" collapsed="false">
      <c r="A5579" s="2" t="s">
        <v>11079</v>
      </c>
      <c r="B5579" s="13" t="n">
        <v>105</v>
      </c>
      <c r="C5579" s="13" t="n">
        <v>105</v>
      </c>
      <c r="D5579" s="14" t="n">
        <f aca="false">C5579/Summary!$B$4</f>
        <v>0.007</v>
      </c>
      <c r="E5579" s="15" t="n">
        <v>0.428571428571429</v>
      </c>
      <c r="F5579" s="2" t="s">
        <v>53</v>
      </c>
      <c r="G5579" s="2" t="s">
        <v>44</v>
      </c>
      <c r="H5579" s="2" t="str">
        <f aca="false">IF(AND(E5579&gt;=0.4,E5579&lt;=0.6),"Yes","No")</f>
        <v>Yes</v>
      </c>
      <c r="I5579" s="2" t="str">
        <f aca="false">IF(AND(F5579="No",G5579="No",H5579="Yes"),"Yes","No")</f>
        <v>No</v>
      </c>
      <c r="J5579" s="2"/>
      <c r="K5579" s="2"/>
    </row>
    <row r="5580" customFormat="false" ht="15" hidden="false" customHeight="false" outlineLevel="0" collapsed="false">
      <c r="A5580" s="2" t="s">
        <v>11080</v>
      </c>
      <c r="B5580" s="13" t="n">
        <v>105</v>
      </c>
      <c r="C5580" s="13" t="n">
        <v>105</v>
      </c>
      <c r="D5580" s="14" t="n">
        <f aca="false">C5580/Summary!$B$4</f>
        <v>0.007</v>
      </c>
      <c r="E5580" s="15" t="n">
        <v>0.571428571428571</v>
      </c>
      <c r="F5580" s="2" t="s">
        <v>53</v>
      </c>
      <c r="G5580" s="2" t="s">
        <v>53</v>
      </c>
      <c r="H5580" s="2" t="str">
        <f aca="false">IF(AND(E5580&gt;=0.4,E5580&lt;=0.6),"Yes","No")</f>
        <v>Yes</v>
      </c>
      <c r="I5580" s="2" t="str">
        <f aca="false">IF(AND(F5580="No",G5580="No",H5580="Yes"),"Yes","No")</f>
        <v>No</v>
      </c>
      <c r="J5580" s="2"/>
      <c r="K5580" s="2"/>
    </row>
    <row r="5581" customFormat="false" ht="15" hidden="false" customHeight="false" outlineLevel="0" collapsed="false">
      <c r="A5581" s="2" t="s">
        <v>11081</v>
      </c>
      <c r="B5581" s="13" t="n">
        <v>105</v>
      </c>
      <c r="C5581" s="13" t="n">
        <v>104</v>
      </c>
      <c r="D5581" s="14" t="n">
        <f aca="false">C5581/Summary!$B$4</f>
        <v>0.00693333333333333</v>
      </c>
      <c r="E5581" s="15" t="n">
        <v>0.857142857142857</v>
      </c>
      <c r="F5581" s="2" t="s">
        <v>53</v>
      </c>
      <c r="G5581" s="2" t="s">
        <v>44</v>
      </c>
      <c r="H5581" s="2" t="str">
        <f aca="false">IF(AND(E5581&gt;=0.4,E5581&lt;=0.6),"Yes","No")</f>
        <v>No</v>
      </c>
      <c r="I5581" s="2" t="str">
        <f aca="false">IF(AND(F5581="No",G5581="No",H5581="Yes"),"Yes","No")</f>
        <v>No</v>
      </c>
      <c r="J5581" s="2"/>
      <c r="K5581" s="2"/>
    </row>
    <row r="5582" customFormat="false" ht="15" hidden="false" customHeight="false" outlineLevel="0" collapsed="false">
      <c r="A5582" s="2" t="s">
        <v>11082</v>
      </c>
      <c r="B5582" s="13" t="n">
        <v>105</v>
      </c>
      <c r="C5582" s="13" t="n">
        <v>105</v>
      </c>
      <c r="D5582" s="14" t="n">
        <f aca="false">C5582/Summary!$B$4</f>
        <v>0.007</v>
      </c>
      <c r="E5582" s="15" t="n">
        <v>0.714285714285714</v>
      </c>
      <c r="F5582" s="2" t="s">
        <v>53</v>
      </c>
      <c r="G5582" s="2" t="s">
        <v>44</v>
      </c>
      <c r="H5582" s="2" t="str">
        <f aca="false">IF(AND(E5582&gt;=0.4,E5582&lt;=0.6),"Yes","No")</f>
        <v>No</v>
      </c>
      <c r="I5582" s="2" t="str">
        <f aca="false">IF(AND(F5582="No",G5582="No",H5582="Yes"),"Yes","No")</f>
        <v>No</v>
      </c>
      <c r="J5582" s="2"/>
      <c r="K5582" s="2"/>
    </row>
    <row r="5583" customFormat="false" ht="15" hidden="false" customHeight="false" outlineLevel="0" collapsed="false">
      <c r="A5583" s="2" t="s">
        <v>11083</v>
      </c>
      <c r="B5583" s="13" t="n">
        <v>105</v>
      </c>
      <c r="C5583" s="13" t="n">
        <v>103</v>
      </c>
      <c r="D5583" s="14" t="n">
        <f aca="false">C5583/Summary!$B$4</f>
        <v>0.00686666666666667</v>
      </c>
      <c r="E5583" s="15" t="n">
        <v>0.428571428571429</v>
      </c>
      <c r="F5583" s="2" t="s">
        <v>53</v>
      </c>
      <c r="G5583" s="2" t="s">
        <v>44</v>
      </c>
      <c r="H5583" s="2" t="str">
        <f aca="false">IF(AND(E5583&gt;=0.4,E5583&lt;=0.6),"Yes","No")</f>
        <v>Yes</v>
      </c>
      <c r="I5583" s="2" t="str">
        <f aca="false">IF(AND(F5583="No",G5583="No",H5583="Yes"),"Yes","No")</f>
        <v>No</v>
      </c>
      <c r="J5583" s="2"/>
      <c r="K5583" s="2"/>
    </row>
    <row r="5584" customFormat="false" ht="15" hidden="false" customHeight="false" outlineLevel="0" collapsed="false">
      <c r="A5584" s="2" t="s">
        <v>11084</v>
      </c>
      <c r="B5584" s="13" t="n">
        <v>105</v>
      </c>
      <c r="C5584" s="13" t="n">
        <v>105</v>
      </c>
      <c r="D5584" s="14" t="n">
        <f aca="false">C5584/Summary!$B$4</f>
        <v>0.007</v>
      </c>
      <c r="E5584" s="15" t="n">
        <v>0.571428571428571</v>
      </c>
      <c r="F5584" s="2" t="s">
        <v>53</v>
      </c>
      <c r="G5584" s="2" t="s">
        <v>44</v>
      </c>
      <c r="H5584" s="2" t="str">
        <f aca="false">IF(AND(E5584&gt;=0.4,E5584&lt;=0.6),"Yes","No")</f>
        <v>Yes</v>
      </c>
      <c r="I5584" s="2" t="str">
        <f aca="false">IF(AND(F5584="No",G5584="No",H5584="Yes"),"Yes","No")</f>
        <v>No</v>
      </c>
      <c r="J5584" s="2"/>
      <c r="K5584" s="2"/>
    </row>
    <row r="5585" customFormat="false" ht="15" hidden="false" customHeight="false" outlineLevel="0" collapsed="false">
      <c r="A5585" s="2" t="s">
        <v>11085</v>
      </c>
      <c r="B5585" s="13" t="n">
        <v>105</v>
      </c>
      <c r="C5585" s="13" t="n">
        <v>105</v>
      </c>
      <c r="D5585" s="14" t="n">
        <f aca="false">C5585/Summary!$B$4</f>
        <v>0.007</v>
      </c>
      <c r="E5585" s="15" t="n">
        <v>0.571428571428571</v>
      </c>
      <c r="F5585" s="2" t="s">
        <v>53</v>
      </c>
      <c r="G5585" s="2" t="s">
        <v>53</v>
      </c>
      <c r="H5585" s="2" t="str">
        <f aca="false">IF(AND(E5585&gt;=0.4,E5585&lt;=0.6),"Yes","No")</f>
        <v>Yes</v>
      </c>
      <c r="I5585" s="2" t="str">
        <f aca="false">IF(AND(F5585="No",G5585="No",H5585="Yes"),"Yes","No")</f>
        <v>No</v>
      </c>
      <c r="J5585" s="2"/>
      <c r="K5585" s="2"/>
    </row>
    <row r="5586" customFormat="false" ht="15" hidden="false" customHeight="false" outlineLevel="0" collapsed="false">
      <c r="A5586" s="2" t="s">
        <v>11086</v>
      </c>
      <c r="B5586" s="13" t="n">
        <v>105</v>
      </c>
      <c r="C5586" s="13" t="n">
        <v>105</v>
      </c>
      <c r="D5586" s="14" t="n">
        <f aca="false">C5586/Summary!$B$4</f>
        <v>0.007</v>
      </c>
      <c r="E5586" s="15" t="n">
        <v>0.428571428571429</v>
      </c>
      <c r="F5586" s="2" t="s">
        <v>53</v>
      </c>
      <c r="G5586" s="2" t="s">
        <v>44</v>
      </c>
      <c r="H5586" s="2" t="str">
        <f aca="false">IF(AND(E5586&gt;=0.4,E5586&lt;=0.6),"Yes","No")</f>
        <v>Yes</v>
      </c>
      <c r="I5586" s="2" t="str">
        <f aca="false">IF(AND(F5586="No",G5586="No",H5586="Yes"),"Yes","No")</f>
        <v>No</v>
      </c>
      <c r="J5586" s="2"/>
      <c r="K5586" s="2"/>
    </row>
    <row r="5587" customFormat="false" ht="15" hidden="false" customHeight="false" outlineLevel="0" collapsed="false">
      <c r="A5587" s="2" t="s">
        <v>11087</v>
      </c>
      <c r="B5587" s="13" t="n">
        <v>105</v>
      </c>
      <c r="C5587" s="13" t="n">
        <v>105</v>
      </c>
      <c r="D5587" s="14" t="n">
        <f aca="false">C5587/Summary!$B$4</f>
        <v>0.007</v>
      </c>
      <c r="E5587" s="15" t="n">
        <v>0.428571428571429</v>
      </c>
      <c r="F5587" s="2" t="s">
        <v>53</v>
      </c>
      <c r="G5587" s="2" t="s">
        <v>53</v>
      </c>
      <c r="H5587" s="2" t="str">
        <f aca="false">IF(AND(E5587&gt;=0.4,E5587&lt;=0.6),"Yes","No")</f>
        <v>Yes</v>
      </c>
      <c r="I5587" s="2" t="str">
        <f aca="false">IF(AND(F5587="No",G5587="No",H5587="Yes"),"Yes","No")</f>
        <v>No</v>
      </c>
      <c r="J5587" s="2"/>
      <c r="K5587" s="2"/>
    </row>
    <row r="5588" customFormat="false" ht="15" hidden="false" customHeight="false" outlineLevel="0" collapsed="false">
      <c r="A5588" s="2" t="s">
        <v>11088</v>
      </c>
      <c r="B5588" s="13" t="n">
        <v>105</v>
      </c>
      <c r="C5588" s="13" t="n">
        <v>105</v>
      </c>
      <c r="D5588" s="14" t="n">
        <f aca="false">C5588/Summary!$B$4</f>
        <v>0.007</v>
      </c>
      <c r="E5588" s="15" t="n">
        <v>0.714285714285714</v>
      </c>
      <c r="F5588" s="2" t="s">
        <v>53</v>
      </c>
      <c r="G5588" s="2" t="s">
        <v>44</v>
      </c>
      <c r="H5588" s="2" t="str">
        <f aca="false">IF(AND(E5588&gt;=0.4,E5588&lt;=0.6),"Yes","No")</f>
        <v>No</v>
      </c>
      <c r="I5588" s="2" t="str">
        <f aca="false">IF(AND(F5588="No",G5588="No",H5588="Yes"),"Yes","No")</f>
        <v>No</v>
      </c>
      <c r="J5588" s="2"/>
      <c r="K5588" s="2"/>
    </row>
    <row r="5589" customFormat="false" ht="15" hidden="false" customHeight="false" outlineLevel="0" collapsed="false">
      <c r="A5589" s="2" t="s">
        <v>11089</v>
      </c>
      <c r="B5589" s="13" t="n">
        <v>105</v>
      </c>
      <c r="C5589" s="13" t="n">
        <v>105</v>
      </c>
      <c r="D5589" s="14" t="n">
        <f aca="false">C5589/Summary!$B$4</f>
        <v>0.007</v>
      </c>
      <c r="E5589" s="15" t="n">
        <v>0.714285714285714</v>
      </c>
      <c r="F5589" s="2" t="s">
        <v>53</v>
      </c>
      <c r="G5589" s="2" t="s">
        <v>44</v>
      </c>
      <c r="H5589" s="2" t="str">
        <f aca="false">IF(AND(E5589&gt;=0.4,E5589&lt;=0.6),"Yes","No")</f>
        <v>No</v>
      </c>
      <c r="I5589" s="2" t="str">
        <f aca="false">IF(AND(F5589="No",G5589="No",H5589="Yes"),"Yes","No")</f>
        <v>No</v>
      </c>
      <c r="J5589" s="2"/>
      <c r="K5589" s="2"/>
    </row>
    <row r="5590" customFormat="false" ht="15" hidden="false" customHeight="false" outlineLevel="0" collapsed="false">
      <c r="A5590" s="2" t="s">
        <v>11090</v>
      </c>
      <c r="B5590" s="13" t="n">
        <v>105</v>
      </c>
      <c r="C5590" s="13" t="n">
        <v>105</v>
      </c>
      <c r="D5590" s="14" t="n">
        <f aca="false">C5590/Summary!$B$4</f>
        <v>0.007</v>
      </c>
      <c r="E5590" s="15" t="n">
        <v>0.714285714285714</v>
      </c>
      <c r="F5590" s="2" t="s">
        <v>53</v>
      </c>
      <c r="G5590" s="2" t="s">
        <v>53</v>
      </c>
      <c r="H5590" s="2" t="str">
        <f aca="false">IF(AND(E5590&gt;=0.4,E5590&lt;=0.6),"Yes","No")</f>
        <v>No</v>
      </c>
      <c r="I5590" s="2" t="str">
        <f aca="false">IF(AND(F5590="No",G5590="No",H5590="Yes"),"Yes","No")</f>
        <v>No</v>
      </c>
      <c r="J5590" s="2"/>
      <c r="K5590" s="2"/>
    </row>
    <row r="5591" customFormat="false" ht="15" hidden="false" customHeight="false" outlineLevel="0" collapsed="false">
      <c r="A5591" s="2" t="s">
        <v>11091</v>
      </c>
      <c r="B5591" s="13" t="n">
        <v>105</v>
      </c>
      <c r="C5591" s="13" t="n">
        <v>105</v>
      </c>
      <c r="D5591" s="14" t="n">
        <f aca="false">C5591/Summary!$B$4</f>
        <v>0.007</v>
      </c>
      <c r="E5591" s="15" t="n">
        <v>0.571428571428571</v>
      </c>
      <c r="F5591" s="2" t="s">
        <v>53</v>
      </c>
      <c r="G5591" s="2" t="s">
        <v>44</v>
      </c>
      <c r="H5591" s="2" t="str">
        <f aca="false">IF(AND(E5591&gt;=0.4,E5591&lt;=0.6),"Yes","No")</f>
        <v>Yes</v>
      </c>
      <c r="I5591" s="2" t="str">
        <f aca="false">IF(AND(F5591="No",G5591="No",H5591="Yes"),"Yes","No")</f>
        <v>No</v>
      </c>
      <c r="J5591" s="2"/>
      <c r="K5591" s="2"/>
    </row>
    <row r="5592" customFormat="false" ht="15" hidden="false" customHeight="false" outlineLevel="0" collapsed="false">
      <c r="A5592" s="2" t="s">
        <v>11092</v>
      </c>
      <c r="B5592" s="13" t="n">
        <v>105</v>
      </c>
      <c r="C5592" s="13" t="n">
        <v>105</v>
      </c>
      <c r="D5592" s="14" t="n">
        <f aca="false">C5592/Summary!$B$4</f>
        <v>0.007</v>
      </c>
      <c r="E5592" s="15" t="n">
        <v>0.714285714285714</v>
      </c>
      <c r="F5592" s="2" t="s">
        <v>53</v>
      </c>
      <c r="G5592" s="2" t="s">
        <v>44</v>
      </c>
      <c r="H5592" s="2" t="str">
        <f aca="false">IF(AND(E5592&gt;=0.4,E5592&lt;=0.6),"Yes","No")</f>
        <v>No</v>
      </c>
      <c r="I5592" s="2" t="str">
        <f aca="false">IF(AND(F5592="No",G5592="No",H5592="Yes"),"Yes","No")</f>
        <v>No</v>
      </c>
      <c r="J5592" s="2"/>
      <c r="K5592" s="2"/>
    </row>
    <row r="5593" customFormat="false" ht="15" hidden="false" customHeight="false" outlineLevel="0" collapsed="false">
      <c r="A5593" s="2" t="s">
        <v>11093</v>
      </c>
      <c r="B5593" s="13" t="n">
        <v>105</v>
      </c>
      <c r="C5593" s="13" t="n">
        <v>105</v>
      </c>
      <c r="D5593" s="14" t="n">
        <f aca="false">C5593/Summary!$B$4</f>
        <v>0.007</v>
      </c>
      <c r="E5593" s="15" t="n">
        <v>0.428571428571429</v>
      </c>
      <c r="F5593" s="2" t="s">
        <v>53</v>
      </c>
      <c r="G5593" s="2" t="s">
        <v>44</v>
      </c>
      <c r="H5593" s="2" t="str">
        <f aca="false">IF(AND(E5593&gt;=0.4,E5593&lt;=0.6),"Yes","No")</f>
        <v>Yes</v>
      </c>
      <c r="I5593" s="2" t="str">
        <f aca="false">IF(AND(F5593="No",G5593="No",H5593="Yes"),"Yes","No")</f>
        <v>No</v>
      </c>
      <c r="J5593" s="2"/>
      <c r="K5593" s="2"/>
    </row>
    <row r="5594" customFormat="false" ht="15" hidden="false" customHeight="false" outlineLevel="0" collapsed="false">
      <c r="A5594" s="2" t="s">
        <v>11094</v>
      </c>
      <c r="B5594" s="13" t="n">
        <v>105</v>
      </c>
      <c r="C5594" s="13" t="n">
        <v>105</v>
      </c>
      <c r="D5594" s="14" t="n">
        <f aca="false">C5594/Summary!$B$4</f>
        <v>0.007</v>
      </c>
      <c r="E5594" s="15" t="n">
        <v>0.285714285714286</v>
      </c>
      <c r="F5594" s="2" t="s">
        <v>53</v>
      </c>
      <c r="G5594" s="2" t="s">
        <v>44</v>
      </c>
      <c r="H5594" s="2" t="str">
        <f aca="false">IF(AND(E5594&gt;=0.4,E5594&lt;=0.6),"Yes","No")</f>
        <v>No</v>
      </c>
      <c r="I5594" s="2" t="str">
        <f aca="false">IF(AND(F5594="No",G5594="No",H5594="Yes"),"Yes","No")</f>
        <v>No</v>
      </c>
      <c r="J5594" s="2"/>
      <c r="K5594" s="2"/>
    </row>
    <row r="5595" customFormat="false" ht="15" hidden="false" customHeight="false" outlineLevel="0" collapsed="false">
      <c r="A5595" s="2" t="s">
        <v>11095</v>
      </c>
      <c r="B5595" s="13" t="n">
        <v>105</v>
      </c>
      <c r="C5595" s="13" t="n">
        <v>104</v>
      </c>
      <c r="D5595" s="14" t="n">
        <f aca="false">C5595/Summary!$B$4</f>
        <v>0.00693333333333333</v>
      </c>
      <c r="E5595" s="15" t="n">
        <v>0.428571428571429</v>
      </c>
      <c r="F5595" s="2" t="s">
        <v>53</v>
      </c>
      <c r="G5595" s="2" t="s">
        <v>44</v>
      </c>
      <c r="H5595" s="2" t="str">
        <f aca="false">IF(AND(E5595&gt;=0.4,E5595&lt;=0.6),"Yes","No")</f>
        <v>Yes</v>
      </c>
      <c r="I5595" s="2" t="str">
        <f aca="false">IF(AND(F5595="No",G5595="No",H5595="Yes"),"Yes","No")</f>
        <v>No</v>
      </c>
      <c r="J5595" s="2"/>
      <c r="K5595" s="2"/>
    </row>
    <row r="5596" customFormat="false" ht="15" hidden="false" customHeight="false" outlineLevel="0" collapsed="false">
      <c r="A5596" s="2" t="s">
        <v>11096</v>
      </c>
      <c r="B5596" s="13" t="n">
        <v>105</v>
      </c>
      <c r="C5596" s="13" t="n">
        <v>105</v>
      </c>
      <c r="D5596" s="14" t="n">
        <f aca="false">C5596/Summary!$B$4</f>
        <v>0.007</v>
      </c>
      <c r="E5596" s="15" t="n">
        <v>0.428571428571429</v>
      </c>
      <c r="F5596" s="2" t="s">
        <v>44</v>
      </c>
      <c r="G5596" s="2" t="s">
        <v>53</v>
      </c>
      <c r="H5596" s="2" t="str">
        <f aca="false">IF(AND(E5596&gt;=0.4,E5596&lt;=0.6),"Yes","No")</f>
        <v>Yes</v>
      </c>
      <c r="I5596" s="2" t="str">
        <f aca="false">IF(AND(F5596="No",G5596="No",H5596="Yes"),"Yes","No")</f>
        <v>No</v>
      </c>
      <c r="J5596" s="2"/>
      <c r="K5596" s="2"/>
    </row>
    <row r="5597" customFormat="false" ht="15" hidden="false" customHeight="false" outlineLevel="0" collapsed="false">
      <c r="A5597" s="2" t="s">
        <v>11097</v>
      </c>
      <c r="B5597" s="13" t="n">
        <v>105</v>
      </c>
      <c r="C5597" s="13" t="n">
        <v>105</v>
      </c>
      <c r="D5597" s="14" t="n">
        <f aca="false">C5597/Summary!$B$4</f>
        <v>0.007</v>
      </c>
      <c r="E5597" s="15" t="n">
        <v>0.428571428571429</v>
      </c>
      <c r="F5597" s="2" t="s">
        <v>44</v>
      </c>
      <c r="G5597" s="2" t="s">
        <v>53</v>
      </c>
      <c r="H5597" s="2" t="str">
        <f aca="false">IF(AND(E5597&gt;=0.4,E5597&lt;=0.6),"Yes","No")</f>
        <v>Yes</v>
      </c>
      <c r="I5597" s="2" t="str">
        <f aca="false">IF(AND(F5597="No",G5597="No",H5597="Yes"),"Yes","No")</f>
        <v>No</v>
      </c>
      <c r="J5597" s="2"/>
      <c r="K5597" s="2"/>
    </row>
    <row r="5598" customFormat="false" ht="15" hidden="false" customHeight="false" outlineLevel="0" collapsed="false">
      <c r="A5598" s="2" t="s">
        <v>11098</v>
      </c>
      <c r="B5598" s="13" t="n">
        <v>105</v>
      </c>
      <c r="C5598" s="13" t="n">
        <v>105</v>
      </c>
      <c r="D5598" s="14" t="n">
        <f aca="false">C5598/Summary!$B$4</f>
        <v>0.007</v>
      </c>
      <c r="E5598" s="15" t="n">
        <v>0.571428571428571</v>
      </c>
      <c r="F5598" s="2" t="s">
        <v>53</v>
      </c>
      <c r="G5598" s="2" t="s">
        <v>44</v>
      </c>
      <c r="H5598" s="2" t="str">
        <f aca="false">IF(AND(E5598&gt;=0.4,E5598&lt;=0.6),"Yes","No")</f>
        <v>Yes</v>
      </c>
      <c r="I5598" s="2" t="str">
        <f aca="false">IF(AND(F5598="No",G5598="No",H5598="Yes"),"Yes","No")</f>
        <v>No</v>
      </c>
      <c r="J5598" s="2"/>
      <c r="K5598" s="2"/>
    </row>
    <row r="5599" customFormat="false" ht="15" hidden="false" customHeight="false" outlineLevel="0" collapsed="false">
      <c r="A5599" s="2" t="s">
        <v>11099</v>
      </c>
      <c r="B5599" s="13" t="n">
        <v>105</v>
      </c>
      <c r="C5599" s="13" t="n">
        <v>105</v>
      </c>
      <c r="D5599" s="14" t="n">
        <f aca="false">C5599/Summary!$B$4</f>
        <v>0.007</v>
      </c>
      <c r="E5599" s="15" t="n">
        <v>0.285714285714286</v>
      </c>
      <c r="F5599" s="2" t="s">
        <v>53</v>
      </c>
      <c r="G5599" s="2" t="s">
        <v>44</v>
      </c>
      <c r="H5599" s="2" t="str">
        <f aca="false">IF(AND(E5599&gt;=0.4,E5599&lt;=0.6),"Yes","No")</f>
        <v>No</v>
      </c>
      <c r="I5599" s="2" t="str">
        <f aca="false">IF(AND(F5599="No",G5599="No",H5599="Yes"),"Yes","No")</f>
        <v>No</v>
      </c>
      <c r="J5599" s="2"/>
      <c r="K5599" s="2"/>
    </row>
    <row r="5600" customFormat="false" ht="15" hidden="false" customHeight="false" outlineLevel="0" collapsed="false">
      <c r="A5600" s="2" t="s">
        <v>11100</v>
      </c>
      <c r="B5600" s="13" t="n">
        <v>105</v>
      </c>
      <c r="C5600" s="13" t="n">
        <v>105</v>
      </c>
      <c r="D5600" s="14" t="n">
        <f aca="false">C5600/Summary!$B$4</f>
        <v>0.007</v>
      </c>
      <c r="E5600" s="15" t="n">
        <v>0.571428571428571</v>
      </c>
      <c r="F5600" s="2" t="s">
        <v>44</v>
      </c>
      <c r="G5600" s="2" t="s">
        <v>53</v>
      </c>
      <c r="H5600" s="2" t="str">
        <f aca="false">IF(AND(E5600&gt;=0.4,E5600&lt;=0.6),"Yes","No")</f>
        <v>Yes</v>
      </c>
      <c r="I5600" s="2" t="str">
        <f aca="false">IF(AND(F5600="No",G5600="No",H5600="Yes"),"Yes","No")</f>
        <v>No</v>
      </c>
      <c r="J5600" s="2"/>
      <c r="K5600" s="2"/>
    </row>
    <row r="5601" customFormat="false" ht="15" hidden="false" customHeight="false" outlineLevel="0" collapsed="false">
      <c r="A5601" s="2" t="s">
        <v>11101</v>
      </c>
      <c r="B5601" s="13" t="n">
        <v>105</v>
      </c>
      <c r="C5601" s="13" t="n">
        <v>105</v>
      </c>
      <c r="D5601" s="14" t="n">
        <f aca="false">C5601/Summary!$B$4</f>
        <v>0.007</v>
      </c>
      <c r="E5601" s="15" t="n">
        <v>0.571428571428571</v>
      </c>
      <c r="F5601" s="2" t="s">
        <v>53</v>
      </c>
      <c r="G5601" s="2" t="s">
        <v>44</v>
      </c>
      <c r="H5601" s="2" t="str">
        <f aca="false">IF(AND(E5601&gt;=0.4,E5601&lt;=0.6),"Yes","No")</f>
        <v>Yes</v>
      </c>
      <c r="I5601" s="2" t="str">
        <f aca="false">IF(AND(F5601="No",G5601="No",H5601="Yes"),"Yes","No")</f>
        <v>No</v>
      </c>
      <c r="J5601" s="2"/>
      <c r="K5601" s="2"/>
    </row>
    <row r="5602" customFormat="false" ht="15" hidden="false" customHeight="false" outlineLevel="0" collapsed="false">
      <c r="A5602" s="2" t="s">
        <v>11102</v>
      </c>
      <c r="B5602" s="13" t="n">
        <v>105</v>
      </c>
      <c r="C5602" s="13" t="n">
        <v>105</v>
      </c>
      <c r="D5602" s="14" t="n">
        <f aca="false">C5602/Summary!$B$4</f>
        <v>0.007</v>
      </c>
      <c r="E5602" s="15" t="n">
        <v>0.857142857142857</v>
      </c>
      <c r="F5602" s="2" t="s">
        <v>53</v>
      </c>
      <c r="G5602" s="2" t="s">
        <v>44</v>
      </c>
      <c r="H5602" s="2" t="str">
        <f aca="false">IF(AND(E5602&gt;=0.4,E5602&lt;=0.6),"Yes","No")</f>
        <v>No</v>
      </c>
      <c r="I5602" s="2" t="str">
        <f aca="false">IF(AND(F5602="No",G5602="No",H5602="Yes"),"Yes","No")</f>
        <v>No</v>
      </c>
      <c r="J5602" s="2"/>
      <c r="K5602" s="2"/>
    </row>
    <row r="5603" customFormat="false" ht="15" hidden="false" customHeight="false" outlineLevel="0" collapsed="false">
      <c r="A5603" s="2" t="s">
        <v>11103</v>
      </c>
      <c r="B5603" s="13" t="n">
        <v>105</v>
      </c>
      <c r="C5603" s="13" t="n">
        <v>105</v>
      </c>
      <c r="D5603" s="14" t="n">
        <f aca="false">C5603/Summary!$B$4</f>
        <v>0.007</v>
      </c>
      <c r="E5603" s="15" t="n">
        <v>0.714285714285714</v>
      </c>
      <c r="F5603" s="2" t="s">
        <v>53</v>
      </c>
      <c r="G5603" s="2" t="s">
        <v>53</v>
      </c>
      <c r="H5603" s="2" t="str">
        <f aca="false">IF(AND(E5603&gt;=0.4,E5603&lt;=0.6),"Yes","No")</f>
        <v>No</v>
      </c>
      <c r="I5603" s="2" t="str">
        <f aca="false">IF(AND(F5603="No",G5603="No",H5603="Yes"),"Yes","No")</f>
        <v>No</v>
      </c>
      <c r="J5603" s="2"/>
      <c r="K5603" s="2"/>
    </row>
    <row r="5604" customFormat="false" ht="15" hidden="false" customHeight="false" outlineLevel="0" collapsed="false">
      <c r="A5604" s="2" t="s">
        <v>11104</v>
      </c>
      <c r="B5604" s="13" t="n">
        <v>105</v>
      </c>
      <c r="C5604" s="13" t="n">
        <v>105</v>
      </c>
      <c r="D5604" s="14" t="n">
        <f aca="false">C5604/Summary!$B$4</f>
        <v>0.007</v>
      </c>
      <c r="E5604" s="15" t="n">
        <v>0.714285714285714</v>
      </c>
      <c r="F5604" s="2" t="s">
        <v>53</v>
      </c>
      <c r="G5604" s="2" t="s">
        <v>44</v>
      </c>
      <c r="H5604" s="2" t="str">
        <f aca="false">IF(AND(E5604&gt;=0.4,E5604&lt;=0.6),"Yes","No")</f>
        <v>No</v>
      </c>
      <c r="I5604" s="2" t="str">
        <f aca="false">IF(AND(F5604="No",G5604="No",H5604="Yes"),"Yes","No")</f>
        <v>No</v>
      </c>
      <c r="J5604" s="2"/>
      <c r="K5604" s="2"/>
    </row>
    <row r="5605" customFormat="false" ht="15" hidden="false" customHeight="false" outlineLevel="0" collapsed="false">
      <c r="A5605" s="2" t="s">
        <v>11105</v>
      </c>
      <c r="B5605" s="13" t="n">
        <v>105</v>
      </c>
      <c r="C5605" s="13" t="n">
        <v>105</v>
      </c>
      <c r="D5605" s="14" t="n">
        <f aca="false">C5605/Summary!$B$4</f>
        <v>0.007</v>
      </c>
      <c r="E5605" s="15" t="n">
        <v>0.714285714285714</v>
      </c>
      <c r="F5605" s="2" t="s">
        <v>53</v>
      </c>
      <c r="G5605" s="2" t="s">
        <v>44</v>
      </c>
      <c r="H5605" s="2" t="str">
        <f aca="false">IF(AND(E5605&gt;=0.4,E5605&lt;=0.6),"Yes","No")</f>
        <v>No</v>
      </c>
      <c r="I5605" s="2" t="str">
        <f aca="false">IF(AND(F5605="No",G5605="No",H5605="Yes"),"Yes","No")</f>
        <v>No</v>
      </c>
      <c r="J5605" s="2"/>
      <c r="K5605" s="2"/>
    </row>
    <row r="5606" customFormat="false" ht="15" hidden="false" customHeight="false" outlineLevel="0" collapsed="false">
      <c r="A5606" s="2" t="s">
        <v>11106</v>
      </c>
      <c r="B5606" s="13" t="n">
        <v>105</v>
      </c>
      <c r="C5606" s="13" t="n">
        <v>105</v>
      </c>
      <c r="D5606" s="14" t="n">
        <f aca="false">C5606/Summary!$B$4</f>
        <v>0.007</v>
      </c>
      <c r="E5606" s="15" t="n">
        <v>0.428571428571429</v>
      </c>
      <c r="F5606" s="2" t="s">
        <v>53</v>
      </c>
      <c r="G5606" s="2" t="s">
        <v>44</v>
      </c>
      <c r="H5606" s="2" t="str">
        <f aca="false">IF(AND(E5606&gt;=0.4,E5606&lt;=0.6),"Yes","No")</f>
        <v>Yes</v>
      </c>
      <c r="I5606" s="2" t="str">
        <f aca="false">IF(AND(F5606="No",G5606="No",H5606="Yes"),"Yes","No")</f>
        <v>No</v>
      </c>
      <c r="J5606" s="2"/>
      <c r="K5606" s="2"/>
    </row>
    <row r="5607" customFormat="false" ht="15" hidden="false" customHeight="false" outlineLevel="0" collapsed="false">
      <c r="A5607" s="2" t="s">
        <v>11107</v>
      </c>
      <c r="B5607" s="13" t="n">
        <v>105</v>
      </c>
      <c r="C5607" s="13" t="n">
        <v>103</v>
      </c>
      <c r="D5607" s="14" t="n">
        <f aca="false">C5607/Summary!$B$4</f>
        <v>0.00686666666666667</v>
      </c>
      <c r="E5607" s="15" t="n">
        <v>0.571428571428571</v>
      </c>
      <c r="F5607" s="2" t="s">
        <v>53</v>
      </c>
      <c r="G5607" s="2" t="s">
        <v>53</v>
      </c>
      <c r="H5607" s="2" t="str">
        <f aca="false">IF(AND(E5607&gt;=0.4,E5607&lt;=0.6),"Yes","No")</f>
        <v>Yes</v>
      </c>
      <c r="I5607" s="2" t="str">
        <f aca="false">IF(AND(F5607="No",G5607="No",H5607="Yes"),"Yes","No")</f>
        <v>No</v>
      </c>
      <c r="J5607" s="2"/>
      <c r="K5607" s="2"/>
    </row>
    <row r="5608" customFormat="false" ht="15" hidden="false" customHeight="false" outlineLevel="0" collapsed="false">
      <c r="A5608" s="2" t="s">
        <v>11108</v>
      </c>
      <c r="B5608" s="13" t="n">
        <v>105</v>
      </c>
      <c r="C5608" s="13" t="n">
        <v>105</v>
      </c>
      <c r="D5608" s="14" t="n">
        <f aca="false">C5608/Summary!$B$4</f>
        <v>0.007</v>
      </c>
      <c r="E5608" s="15" t="n">
        <v>0.571428571428571</v>
      </c>
      <c r="F5608" s="2" t="s">
        <v>53</v>
      </c>
      <c r="G5608" s="2" t="s">
        <v>44</v>
      </c>
      <c r="H5608" s="2" t="str">
        <f aca="false">IF(AND(E5608&gt;=0.4,E5608&lt;=0.6),"Yes","No")</f>
        <v>Yes</v>
      </c>
      <c r="I5608" s="2" t="str">
        <f aca="false">IF(AND(F5608="No",G5608="No",H5608="Yes"),"Yes","No")</f>
        <v>No</v>
      </c>
      <c r="J5608" s="2"/>
      <c r="K5608" s="2"/>
    </row>
    <row r="5609" customFormat="false" ht="15" hidden="false" customHeight="false" outlineLevel="0" collapsed="false">
      <c r="A5609" s="2" t="s">
        <v>11109</v>
      </c>
      <c r="B5609" s="13" t="n">
        <v>105</v>
      </c>
      <c r="C5609" s="13" t="n">
        <v>104</v>
      </c>
      <c r="D5609" s="14" t="n">
        <f aca="false">C5609/Summary!$B$4</f>
        <v>0.00693333333333333</v>
      </c>
      <c r="E5609" s="15" t="n">
        <v>0.571428571428571</v>
      </c>
      <c r="F5609" s="2" t="s">
        <v>53</v>
      </c>
      <c r="G5609" s="2" t="s">
        <v>44</v>
      </c>
      <c r="H5609" s="2" t="str">
        <f aca="false">IF(AND(E5609&gt;=0.4,E5609&lt;=0.6),"Yes","No")</f>
        <v>Yes</v>
      </c>
      <c r="I5609" s="2" t="str">
        <f aca="false">IF(AND(F5609="No",G5609="No",H5609="Yes"),"Yes","No")</f>
        <v>No</v>
      </c>
      <c r="J5609" s="2"/>
      <c r="K5609" s="2"/>
    </row>
    <row r="5610" customFormat="false" ht="15" hidden="false" customHeight="false" outlineLevel="0" collapsed="false">
      <c r="A5610" s="2" t="s">
        <v>11110</v>
      </c>
      <c r="B5610" s="13" t="n">
        <v>105</v>
      </c>
      <c r="C5610" s="13" t="n">
        <v>105</v>
      </c>
      <c r="D5610" s="14" t="n">
        <f aca="false">C5610/Summary!$B$4</f>
        <v>0.007</v>
      </c>
      <c r="E5610" s="15" t="n">
        <v>0.285714285714286</v>
      </c>
      <c r="F5610" s="2" t="s">
        <v>53</v>
      </c>
      <c r="G5610" s="2" t="s">
        <v>53</v>
      </c>
      <c r="H5610" s="2" t="str">
        <f aca="false">IF(AND(E5610&gt;=0.4,E5610&lt;=0.6),"Yes","No")</f>
        <v>No</v>
      </c>
      <c r="I5610" s="2" t="str">
        <f aca="false">IF(AND(F5610="No",G5610="No",H5610="Yes"),"Yes","No")</f>
        <v>No</v>
      </c>
      <c r="J5610" s="2"/>
      <c r="K5610" s="2"/>
    </row>
    <row r="5611" customFormat="false" ht="15" hidden="false" customHeight="false" outlineLevel="0" collapsed="false">
      <c r="A5611" s="2" t="s">
        <v>11111</v>
      </c>
      <c r="B5611" s="13" t="n">
        <v>105</v>
      </c>
      <c r="C5611" s="13" t="n">
        <v>105</v>
      </c>
      <c r="D5611" s="14" t="n">
        <f aca="false">C5611/Summary!$B$4</f>
        <v>0.007</v>
      </c>
      <c r="E5611" s="15" t="n">
        <v>0.714285714285714</v>
      </c>
      <c r="F5611" s="2" t="s">
        <v>53</v>
      </c>
      <c r="G5611" s="2" t="s">
        <v>44</v>
      </c>
      <c r="H5611" s="2" t="str">
        <f aca="false">IF(AND(E5611&gt;=0.4,E5611&lt;=0.6),"Yes","No")</f>
        <v>No</v>
      </c>
      <c r="I5611" s="2" t="str">
        <f aca="false">IF(AND(F5611="No",G5611="No",H5611="Yes"),"Yes","No")</f>
        <v>No</v>
      </c>
      <c r="J5611" s="2"/>
      <c r="K5611" s="2"/>
    </row>
    <row r="5612" customFormat="false" ht="15" hidden="false" customHeight="false" outlineLevel="0" collapsed="false">
      <c r="A5612" s="2" t="s">
        <v>11112</v>
      </c>
      <c r="B5612" s="13" t="n">
        <v>105</v>
      </c>
      <c r="C5612" s="13" t="n">
        <v>105</v>
      </c>
      <c r="D5612" s="14" t="n">
        <f aca="false">C5612/Summary!$B$4</f>
        <v>0.007</v>
      </c>
      <c r="E5612" s="15" t="n">
        <v>0.571428571428571</v>
      </c>
      <c r="F5612" s="2" t="s">
        <v>53</v>
      </c>
      <c r="G5612" s="2" t="s">
        <v>53</v>
      </c>
      <c r="H5612" s="2" t="str">
        <f aca="false">IF(AND(E5612&gt;=0.4,E5612&lt;=0.6),"Yes","No")</f>
        <v>Yes</v>
      </c>
      <c r="I5612" s="2" t="str">
        <f aca="false">IF(AND(F5612="No",G5612="No",H5612="Yes"),"Yes","No")</f>
        <v>No</v>
      </c>
      <c r="J5612" s="2"/>
      <c r="K5612" s="2"/>
    </row>
    <row r="5613" customFormat="false" ht="15" hidden="false" customHeight="false" outlineLevel="0" collapsed="false">
      <c r="A5613" s="2" t="s">
        <v>11113</v>
      </c>
      <c r="B5613" s="13" t="n">
        <v>105</v>
      </c>
      <c r="C5613" s="13" t="n">
        <v>105</v>
      </c>
      <c r="D5613" s="14" t="n">
        <f aca="false">C5613/Summary!$B$4</f>
        <v>0.007</v>
      </c>
      <c r="E5613" s="15" t="n">
        <v>0.714285714285714</v>
      </c>
      <c r="F5613" s="2" t="s">
        <v>53</v>
      </c>
      <c r="G5613" s="2" t="s">
        <v>44</v>
      </c>
      <c r="H5613" s="2" t="str">
        <f aca="false">IF(AND(E5613&gt;=0.4,E5613&lt;=0.6),"Yes","No")</f>
        <v>No</v>
      </c>
      <c r="I5613" s="2" t="str">
        <f aca="false">IF(AND(F5613="No",G5613="No",H5613="Yes"),"Yes","No")</f>
        <v>No</v>
      </c>
      <c r="J5613" s="2"/>
      <c r="K5613" s="2"/>
    </row>
    <row r="5614" customFormat="false" ht="15" hidden="false" customHeight="false" outlineLevel="0" collapsed="false">
      <c r="A5614" s="2" t="s">
        <v>11114</v>
      </c>
      <c r="B5614" s="13" t="n">
        <v>105</v>
      </c>
      <c r="C5614" s="13" t="n">
        <v>105</v>
      </c>
      <c r="D5614" s="14" t="n">
        <f aca="false">C5614/Summary!$B$4</f>
        <v>0.007</v>
      </c>
      <c r="E5614" s="15" t="n">
        <v>0.428571428571429</v>
      </c>
      <c r="F5614" s="2" t="s">
        <v>53</v>
      </c>
      <c r="G5614" s="2" t="s">
        <v>53</v>
      </c>
      <c r="H5614" s="2" t="str">
        <f aca="false">IF(AND(E5614&gt;=0.4,E5614&lt;=0.6),"Yes","No")</f>
        <v>Yes</v>
      </c>
      <c r="I5614" s="2" t="str">
        <f aca="false">IF(AND(F5614="No",G5614="No",H5614="Yes"),"Yes","No")</f>
        <v>No</v>
      </c>
      <c r="J5614" s="2"/>
      <c r="K5614" s="2"/>
    </row>
    <row r="5615" customFormat="false" ht="15" hidden="false" customHeight="false" outlineLevel="0" collapsed="false">
      <c r="A5615" s="2" t="s">
        <v>11115</v>
      </c>
      <c r="B5615" s="13" t="n">
        <v>105</v>
      </c>
      <c r="C5615" s="13" t="n">
        <v>105</v>
      </c>
      <c r="D5615" s="14" t="n">
        <f aca="false">C5615/Summary!$B$4</f>
        <v>0.007</v>
      </c>
      <c r="E5615" s="15" t="n">
        <v>0.285714285714286</v>
      </c>
      <c r="F5615" s="2" t="s">
        <v>53</v>
      </c>
      <c r="G5615" s="2" t="s">
        <v>44</v>
      </c>
      <c r="H5615" s="2" t="str">
        <f aca="false">IF(AND(E5615&gt;=0.4,E5615&lt;=0.6),"Yes","No")</f>
        <v>No</v>
      </c>
      <c r="I5615" s="2" t="str">
        <f aca="false">IF(AND(F5615="No",G5615="No",H5615="Yes"),"Yes","No")</f>
        <v>No</v>
      </c>
      <c r="J5615" s="2"/>
      <c r="K5615" s="2"/>
    </row>
    <row r="5616" customFormat="false" ht="15" hidden="false" customHeight="false" outlineLevel="0" collapsed="false">
      <c r="A5616" s="2" t="s">
        <v>11116</v>
      </c>
      <c r="B5616" s="13" t="n">
        <v>105</v>
      </c>
      <c r="C5616" s="13" t="n">
        <v>105</v>
      </c>
      <c r="D5616" s="14" t="n">
        <f aca="false">C5616/Summary!$B$4</f>
        <v>0.007</v>
      </c>
      <c r="E5616" s="15" t="n">
        <v>0.285714285714286</v>
      </c>
      <c r="F5616" s="2" t="s">
        <v>53</v>
      </c>
      <c r="G5616" s="2" t="s">
        <v>53</v>
      </c>
      <c r="H5616" s="2" t="str">
        <f aca="false">IF(AND(E5616&gt;=0.4,E5616&lt;=0.6),"Yes","No")</f>
        <v>No</v>
      </c>
      <c r="I5616" s="2" t="str">
        <f aca="false">IF(AND(F5616="No",G5616="No",H5616="Yes"),"Yes","No")</f>
        <v>No</v>
      </c>
      <c r="J5616" s="2"/>
      <c r="K5616" s="2"/>
    </row>
    <row r="5617" customFormat="false" ht="15" hidden="false" customHeight="false" outlineLevel="0" collapsed="false">
      <c r="A5617" s="2" t="s">
        <v>11117</v>
      </c>
      <c r="B5617" s="13" t="n">
        <v>105</v>
      </c>
      <c r="C5617" s="13" t="n">
        <v>105</v>
      </c>
      <c r="D5617" s="14" t="n">
        <f aca="false">C5617/Summary!$B$4</f>
        <v>0.007</v>
      </c>
      <c r="E5617" s="15" t="n">
        <v>0.285714285714286</v>
      </c>
      <c r="F5617" s="2" t="s">
        <v>53</v>
      </c>
      <c r="G5617" s="2" t="s">
        <v>44</v>
      </c>
      <c r="H5617" s="2" t="str">
        <f aca="false">IF(AND(E5617&gt;=0.4,E5617&lt;=0.6),"Yes","No")</f>
        <v>No</v>
      </c>
      <c r="I5617" s="2" t="str">
        <f aca="false">IF(AND(F5617="No",G5617="No",H5617="Yes"),"Yes","No")</f>
        <v>No</v>
      </c>
      <c r="J5617" s="2"/>
      <c r="K5617" s="2"/>
    </row>
    <row r="5618" customFormat="false" ht="15" hidden="false" customHeight="false" outlineLevel="0" collapsed="false">
      <c r="A5618" s="2" t="s">
        <v>11118</v>
      </c>
      <c r="B5618" s="13" t="n">
        <v>105</v>
      </c>
      <c r="C5618" s="13" t="n">
        <v>104</v>
      </c>
      <c r="D5618" s="14" t="n">
        <f aca="false">C5618/Summary!$B$4</f>
        <v>0.00693333333333333</v>
      </c>
      <c r="E5618" s="15" t="n">
        <v>0.285714285714286</v>
      </c>
      <c r="F5618" s="2" t="s">
        <v>44</v>
      </c>
      <c r="G5618" s="2" t="s">
        <v>44</v>
      </c>
      <c r="H5618" s="2" t="str">
        <f aca="false">IF(AND(E5618&gt;=0.4,E5618&lt;=0.6),"Yes","No")</f>
        <v>No</v>
      </c>
      <c r="I5618" s="2" t="str">
        <f aca="false">IF(AND(F5618="No",G5618="No",H5618="Yes"),"Yes","No")</f>
        <v>No</v>
      </c>
      <c r="J5618" s="2"/>
      <c r="K5618" s="2"/>
    </row>
    <row r="5619" customFormat="false" ht="15" hidden="false" customHeight="false" outlineLevel="0" collapsed="false">
      <c r="A5619" s="2" t="s">
        <v>11119</v>
      </c>
      <c r="B5619" s="13" t="n">
        <v>105</v>
      </c>
      <c r="C5619" s="13" t="n">
        <v>104</v>
      </c>
      <c r="D5619" s="14" t="n">
        <f aca="false">C5619/Summary!$B$4</f>
        <v>0.00693333333333333</v>
      </c>
      <c r="E5619" s="15" t="n">
        <v>0.714285714285714</v>
      </c>
      <c r="F5619" s="2" t="s">
        <v>53</v>
      </c>
      <c r="G5619" s="2" t="s">
        <v>44</v>
      </c>
      <c r="H5619" s="2" t="str">
        <f aca="false">IF(AND(E5619&gt;=0.4,E5619&lt;=0.6),"Yes","No")</f>
        <v>No</v>
      </c>
      <c r="I5619" s="2" t="str">
        <f aca="false">IF(AND(F5619="No",G5619="No",H5619="Yes"),"Yes","No")</f>
        <v>No</v>
      </c>
      <c r="J5619" s="2"/>
      <c r="K5619" s="2"/>
    </row>
    <row r="5620" customFormat="false" ht="15" hidden="false" customHeight="false" outlineLevel="0" collapsed="false">
      <c r="A5620" s="2" t="s">
        <v>11120</v>
      </c>
      <c r="B5620" s="13" t="n">
        <v>105</v>
      </c>
      <c r="C5620" s="13" t="n">
        <v>105</v>
      </c>
      <c r="D5620" s="14" t="n">
        <f aca="false">C5620/Summary!$B$4</f>
        <v>0.007</v>
      </c>
      <c r="E5620" s="15" t="n">
        <v>0.428571428571429</v>
      </c>
      <c r="F5620" s="2" t="s">
        <v>44</v>
      </c>
      <c r="G5620" s="2" t="s">
        <v>53</v>
      </c>
      <c r="H5620" s="2" t="str">
        <f aca="false">IF(AND(E5620&gt;=0.4,E5620&lt;=0.6),"Yes","No")</f>
        <v>Yes</v>
      </c>
      <c r="I5620" s="2" t="str">
        <f aca="false">IF(AND(F5620="No",G5620="No",H5620="Yes"),"Yes","No")</f>
        <v>No</v>
      </c>
      <c r="J5620" s="2"/>
      <c r="K5620" s="2"/>
    </row>
    <row r="5621" customFormat="false" ht="15" hidden="false" customHeight="false" outlineLevel="0" collapsed="false">
      <c r="A5621" s="2" t="s">
        <v>11121</v>
      </c>
      <c r="B5621" s="13" t="n">
        <v>105</v>
      </c>
      <c r="C5621" s="13" t="n">
        <v>105</v>
      </c>
      <c r="D5621" s="14" t="n">
        <f aca="false">C5621/Summary!$B$4</f>
        <v>0.007</v>
      </c>
      <c r="E5621" s="15" t="n">
        <v>0.571428571428571</v>
      </c>
      <c r="F5621" s="2" t="s">
        <v>53</v>
      </c>
      <c r="G5621" s="2" t="s">
        <v>44</v>
      </c>
      <c r="H5621" s="2" t="str">
        <f aca="false">IF(AND(E5621&gt;=0.4,E5621&lt;=0.6),"Yes","No")</f>
        <v>Yes</v>
      </c>
      <c r="I5621" s="2" t="str">
        <f aca="false">IF(AND(F5621="No",G5621="No",H5621="Yes"),"Yes","No")</f>
        <v>No</v>
      </c>
      <c r="J5621" s="2"/>
      <c r="K5621" s="2"/>
    </row>
    <row r="5622" customFormat="false" ht="15" hidden="false" customHeight="false" outlineLevel="0" collapsed="false">
      <c r="A5622" s="2" t="s">
        <v>11122</v>
      </c>
      <c r="B5622" s="13" t="n">
        <v>105</v>
      </c>
      <c r="C5622" s="13" t="n">
        <v>102</v>
      </c>
      <c r="D5622" s="14" t="n">
        <f aca="false">C5622/Summary!$B$4</f>
        <v>0.0068</v>
      </c>
      <c r="E5622" s="15" t="n">
        <v>0.428571428571429</v>
      </c>
      <c r="F5622" s="2" t="s">
        <v>44</v>
      </c>
      <c r="G5622" s="2" t="s">
        <v>53</v>
      </c>
      <c r="H5622" s="2" t="str">
        <f aca="false">IF(AND(E5622&gt;=0.4,E5622&lt;=0.6),"Yes","No")</f>
        <v>Yes</v>
      </c>
      <c r="I5622" s="2" t="str">
        <f aca="false">IF(AND(F5622="No",G5622="No",H5622="Yes"),"Yes","No")</f>
        <v>No</v>
      </c>
      <c r="J5622" s="2"/>
      <c r="K5622" s="2"/>
    </row>
    <row r="5623" customFormat="false" ht="15" hidden="false" customHeight="false" outlineLevel="0" collapsed="false">
      <c r="A5623" s="2" t="s">
        <v>11123</v>
      </c>
      <c r="B5623" s="13" t="n">
        <v>105</v>
      </c>
      <c r="C5623" s="13" t="n">
        <v>105</v>
      </c>
      <c r="D5623" s="14" t="n">
        <f aca="false">C5623/Summary!$B$4</f>
        <v>0.007</v>
      </c>
      <c r="E5623" s="15" t="n">
        <v>0.285714285714286</v>
      </c>
      <c r="F5623" s="2" t="s">
        <v>53</v>
      </c>
      <c r="G5623" s="2" t="s">
        <v>44</v>
      </c>
      <c r="H5623" s="2" t="str">
        <f aca="false">IF(AND(E5623&gt;=0.4,E5623&lt;=0.6),"Yes","No")</f>
        <v>No</v>
      </c>
      <c r="I5623" s="2" t="str">
        <f aca="false">IF(AND(F5623="No",G5623="No",H5623="Yes"),"Yes","No")</f>
        <v>No</v>
      </c>
      <c r="J5623" s="2"/>
      <c r="K5623" s="2"/>
    </row>
    <row r="5624" customFormat="false" ht="15" hidden="false" customHeight="false" outlineLevel="0" collapsed="false">
      <c r="A5624" s="2" t="s">
        <v>11124</v>
      </c>
      <c r="B5624" s="13" t="n">
        <v>105</v>
      </c>
      <c r="C5624" s="13" t="n">
        <v>105</v>
      </c>
      <c r="D5624" s="14" t="n">
        <f aca="false">C5624/Summary!$B$4</f>
        <v>0.007</v>
      </c>
      <c r="E5624" s="15" t="n">
        <v>0.142857142857143</v>
      </c>
      <c r="F5624" s="2" t="s">
        <v>53</v>
      </c>
      <c r="G5624" s="2" t="s">
        <v>44</v>
      </c>
      <c r="H5624" s="2" t="str">
        <f aca="false">IF(AND(E5624&gt;=0.4,E5624&lt;=0.6),"Yes","No")</f>
        <v>No</v>
      </c>
      <c r="I5624" s="2" t="str">
        <f aca="false">IF(AND(F5624="No",G5624="No",H5624="Yes"),"Yes","No")</f>
        <v>No</v>
      </c>
      <c r="J5624" s="2"/>
      <c r="K5624" s="2"/>
    </row>
    <row r="5625" customFormat="false" ht="15" hidden="false" customHeight="false" outlineLevel="0" collapsed="false">
      <c r="A5625" s="2" t="s">
        <v>11125</v>
      </c>
      <c r="B5625" s="13" t="n">
        <v>105</v>
      </c>
      <c r="C5625" s="13" t="n">
        <v>105</v>
      </c>
      <c r="D5625" s="14" t="n">
        <f aca="false">C5625/Summary!$B$4</f>
        <v>0.007</v>
      </c>
      <c r="E5625" s="15" t="n">
        <v>0.142857142857143</v>
      </c>
      <c r="F5625" s="2" t="s">
        <v>53</v>
      </c>
      <c r="G5625" s="2" t="s">
        <v>44</v>
      </c>
      <c r="H5625" s="2" t="str">
        <f aca="false">IF(AND(E5625&gt;=0.4,E5625&lt;=0.6),"Yes","No")</f>
        <v>No</v>
      </c>
      <c r="I5625" s="2" t="str">
        <f aca="false">IF(AND(F5625="No",G5625="No",H5625="Yes"),"Yes","No")</f>
        <v>No</v>
      </c>
      <c r="J5625" s="2"/>
      <c r="K5625" s="2"/>
    </row>
    <row r="5626" customFormat="false" ht="15" hidden="false" customHeight="false" outlineLevel="0" collapsed="false">
      <c r="A5626" s="2" t="s">
        <v>11126</v>
      </c>
      <c r="B5626" s="13" t="n">
        <v>105</v>
      </c>
      <c r="C5626" s="13" t="n">
        <v>104</v>
      </c>
      <c r="D5626" s="14" t="n">
        <f aca="false">C5626/Summary!$B$4</f>
        <v>0.00693333333333333</v>
      </c>
      <c r="E5626" s="15" t="n">
        <v>0.428571428571429</v>
      </c>
      <c r="F5626" s="2" t="s">
        <v>53</v>
      </c>
      <c r="G5626" s="2" t="s">
        <v>44</v>
      </c>
      <c r="H5626" s="2" t="str">
        <f aca="false">IF(AND(E5626&gt;=0.4,E5626&lt;=0.6),"Yes","No")</f>
        <v>Yes</v>
      </c>
      <c r="I5626" s="2" t="str">
        <f aca="false">IF(AND(F5626="No",G5626="No",H5626="Yes"),"Yes","No")</f>
        <v>No</v>
      </c>
      <c r="J5626" s="2"/>
      <c r="K5626" s="2"/>
    </row>
    <row r="5627" customFormat="false" ht="15" hidden="false" customHeight="false" outlineLevel="0" collapsed="false">
      <c r="A5627" s="2" t="s">
        <v>11127</v>
      </c>
      <c r="B5627" s="13" t="n">
        <v>105</v>
      </c>
      <c r="C5627" s="13" t="n">
        <v>104</v>
      </c>
      <c r="D5627" s="14" t="n">
        <f aca="false">C5627/Summary!$B$4</f>
        <v>0.00693333333333333</v>
      </c>
      <c r="E5627" s="15" t="n">
        <v>0.142857142857143</v>
      </c>
      <c r="F5627" s="2" t="s">
        <v>53</v>
      </c>
      <c r="G5627" s="2" t="s">
        <v>53</v>
      </c>
      <c r="H5627" s="2" t="str">
        <f aca="false">IF(AND(E5627&gt;=0.4,E5627&lt;=0.6),"Yes","No")</f>
        <v>No</v>
      </c>
      <c r="I5627" s="2" t="str">
        <f aca="false">IF(AND(F5627="No",G5627="No",H5627="Yes"),"Yes","No")</f>
        <v>No</v>
      </c>
      <c r="J5627" s="2"/>
      <c r="K5627" s="2"/>
    </row>
    <row r="5628" customFormat="false" ht="15" hidden="false" customHeight="false" outlineLevel="0" collapsed="false">
      <c r="A5628" s="2" t="s">
        <v>11128</v>
      </c>
      <c r="B5628" s="13" t="n">
        <v>105</v>
      </c>
      <c r="C5628" s="13" t="n">
        <v>105</v>
      </c>
      <c r="D5628" s="14" t="n">
        <f aca="false">C5628/Summary!$B$4</f>
        <v>0.007</v>
      </c>
      <c r="E5628" s="15" t="n">
        <v>0.142857142857143</v>
      </c>
      <c r="F5628" s="2" t="s">
        <v>53</v>
      </c>
      <c r="G5628" s="2" t="s">
        <v>53</v>
      </c>
      <c r="H5628" s="2" t="str">
        <f aca="false">IF(AND(E5628&gt;=0.4,E5628&lt;=0.6),"Yes","No")</f>
        <v>No</v>
      </c>
      <c r="I5628" s="2" t="str">
        <f aca="false">IF(AND(F5628="No",G5628="No",H5628="Yes"),"Yes","No")</f>
        <v>No</v>
      </c>
      <c r="J5628" s="2"/>
      <c r="K5628" s="2"/>
    </row>
    <row r="5629" customFormat="false" ht="15" hidden="false" customHeight="false" outlineLevel="0" collapsed="false">
      <c r="A5629" s="2" t="s">
        <v>11129</v>
      </c>
      <c r="B5629" s="13" t="n">
        <v>105</v>
      </c>
      <c r="C5629" s="13" t="n">
        <v>105</v>
      </c>
      <c r="D5629" s="14" t="n">
        <f aca="false">C5629/Summary!$B$4</f>
        <v>0.007</v>
      </c>
      <c r="E5629" s="15" t="n">
        <v>0.428571428571429</v>
      </c>
      <c r="F5629" s="2" t="s">
        <v>53</v>
      </c>
      <c r="G5629" s="2" t="s">
        <v>44</v>
      </c>
      <c r="H5629" s="2" t="str">
        <f aca="false">IF(AND(E5629&gt;=0.4,E5629&lt;=0.6),"Yes","No")</f>
        <v>Yes</v>
      </c>
      <c r="I5629" s="2" t="str">
        <f aca="false">IF(AND(F5629="No",G5629="No",H5629="Yes"),"Yes","No")</f>
        <v>No</v>
      </c>
      <c r="J5629" s="2"/>
      <c r="K5629" s="2"/>
    </row>
    <row r="5630" customFormat="false" ht="15" hidden="false" customHeight="false" outlineLevel="0" collapsed="false">
      <c r="A5630" s="2" t="s">
        <v>11130</v>
      </c>
      <c r="B5630" s="13" t="n">
        <v>105</v>
      </c>
      <c r="C5630" s="13" t="n">
        <v>104</v>
      </c>
      <c r="D5630" s="14" t="n">
        <f aca="false">C5630/Summary!$B$4</f>
        <v>0.00693333333333333</v>
      </c>
      <c r="E5630" s="15" t="n">
        <v>0.428571428571429</v>
      </c>
      <c r="F5630" s="2" t="s">
        <v>53</v>
      </c>
      <c r="G5630" s="2" t="s">
        <v>53</v>
      </c>
      <c r="H5630" s="2" t="str">
        <f aca="false">IF(AND(E5630&gt;=0.4,E5630&lt;=0.6),"Yes","No")</f>
        <v>Yes</v>
      </c>
      <c r="I5630" s="2" t="str">
        <f aca="false">IF(AND(F5630="No",G5630="No",H5630="Yes"),"Yes","No")</f>
        <v>No</v>
      </c>
      <c r="J5630" s="2"/>
      <c r="K5630" s="2"/>
    </row>
    <row r="5631" customFormat="false" ht="15" hidden="false" customHeight="false" outlineLevel="0" collapsed="false">
      <c r="A5631" s="2" t="s">
        <v>11131</v>
      </c>
      <c r="B5631" s="13" t="n">
        <v>105</v>
      </c>
      <c r="C5631" s="13" t="n">
        <v>105</v>
      </c>
      <c r="D5631" s="14" t="n">
        <f aca="false">C5631/Summary!$B$4</f>
        <v>0.007</v>
      </c>
      <c r="E5631" s="15" t="n">
        <v>0.428571428571429</v>
      </c>
      <c r="F5631" s="2" t="s">
        <v>53</v>
      </c>
      <c r="G5631" s="2" t="s">
        <v>44</v>
      </c>
      <c r="H5631" s="2" t="str">
        <f aca="false">IF(AND(E5631&gt;=0.4,E5631&lt;=0.6),"Yes","No")</f>
        <v>Yes</v>
      </c>
      <c r="I5631" s="2" t="str">
        <f aca="false">IF(AND(F5631="No",G5631="No",H5631="Yes"),"Yes","No")</f>
        <v>No</v>
      </c>
      <c r="J5631" s="2"/>
      <c r="K5631" s="2"/>
    </row>
    <row r="5632" customFormat="false" ht="15" hidden="false" customHeight="false" outlineLevel="0" collapsed="false">
      <c r="A5632" s="2" t="s">
        <v>11132</v>
      </c>
      <c r="B5632" s="13" t="n">
        <v>105</v>
      </c>
      <c r="C5632" s="13" t="n">
        <v>105</v>
      </c>
      <c r="D5632" s="14" t="n">
        <f aca="false">C5632/Summary!$B$4</f>
        <v>0.007</v>
      </c>
      <c r="E5632" s="15" t="n">
        <v>0.428571428571429</v>
      </c>
      <c r="F5632" s="2" t="s">
        <v>53</v>
      </c>
      <c r="G5632" s="2" t="s">
        <v>53</v>
      </c>
      <c r="H5632" s="2" t="str">
        <f aca="false">IF(AND(E5632&gt;=0.4,E5632&lt;=0.6),"Yes","No")</f>
        <v>Yes</v>
      </c>
      <c r="I5632" s="2" t="str">
        <f aca="false">IF(AND(F5632="No",G5632="No",H5632="Yes"),"Yes","No")</f>
        <v>No</v>
      </c>
      <c r="J5632" s="2"/>
      <c r="K5632" s="2"/>
    </row>
    <row r="5633" customFormat="false" ht="15" hidden="false" customHeight="false" outlineLevel="0" collapsed="false">
      <c r="A5633" s="2" t="s">
        <v>11133</v>
      </c>
      <c r="B5633" s="13" t="n">
        <v>105</v>
      </c>
      <c r="C5633" s="13" t="n">
        <v>105</v>
      </c>
      <c r="D5633" s="14" t="n">
        <f aca="false">C5633/Summary!$B$4</f>
        <v>0.007</v>
      </c>
      <c r="E5633" s="15" t="n">
        <v>0.428571428571429</v>
      </c>
      <c r="F5633" s="2" t="s">
        <v>53</v>
      </c>
      <c r="G5633" s="2" t="s">
        <v>44</v>
      </c>
      <c r="H5633" s="2" t="str">
        <f aca="false">IF(AND(E5633&gt;=0.4,E5633&lt;=0.6),"Yes","No")</f>
        <v>Yes</v>
      </c>
      <c r="I5633" s="2" t="str">
        <f aca="false">IF(AND(F5633="No",G5633="No",H5633="Yes"),"Yes","No")</f>
        <v>No</v>
      </c>
      <c r="J5633" s="2"/>
      <c r="K5633" s="2"/>
    </row>
    <row r="5634" customFormat="false" ht="15" hidden="false" customHeight="false" outlineLevel="0" collapsed="false">
      <c r="A5634" s="2" t="s">
        <v>11134</v>
      </c>
      <c r="B5634" s="13" t="n">
        <v>105</v>
      </c>
      <c r="C5634" s="13" t="n">
        <v>103</v>
      </c>
      <c r="D5634" s="14" t="n">
        <f aca="false">C5634/Summary!$B$4</f>
        <v>0.00686666666666667</v>
      </c>
      <c r="E5634" s="15" t="n">
        <v>0.571428571428571</v>
      </c>
      <c r="F5634" s="2" t="s">
        <v>53</v>
      </c>
      <c r="G5634" s="2" t="s">
        <v>44</v>
      </c>
      <c r="H5634" s="2" t="str">
        <f aca="false">IF(AND(E5634&gt;=0.4,E5634&lt;=0.6),"Yes","No")</f>
        <v>Yes</v>
      </c>
      <c r="I5634" s="2" t="str">
        <f aca="false">IF(AND(F5634="No",G5634="No",H5634="Yes"),"Yes","No")</f>
        <v>No</v>
      </c>
      <c r="J5634" s="2"/>
      <c r="K5634" s="2"/>
    </row>
    <row r="5635" customFormat="false" ht="15" hidden="false" customHeight="false" outlineLevel="0" collapsed="false">
      <c r="A5635" s="2" t="s">
        <v>11135</v>
      </c>
      <c r="B5635" s="13" t="n">
        <v>105</v>
      </c>
      <c r="C5635" s="13" t="n">
        <v>105</v>
      </c>
      <c r="D5635" s="14" t="n">
        <f aca="false">C5635/Summary!$B$4</f>
        <v>0.007</v>
      </c>
      <c r="E5635" s="15" t="n">
        <v>0.428571428571429</v>
      </c>
      <c r="F5635" s="2" t="s">
        <v>53</v>
      </c>
      <c r="G5635" s="2" t="s">
        <v>44</v>
      </c>
      <c r="H5635" s="2" t="str">
        <f aca="false">IF(AND(E5635&gt;=0.4,E5635&lt;=0.6),"Yes","No")</f>
        <v>Yes</v>
      </c>
      <c r="I5635" s="2" t="str">
        <f aca="false">IF(AND(F5635="No",G5635="No",H5635="Yes"),"Yes","No")</f>
        <v>No</v>
      </c>
      <c r="J5635" s="2"/>
      <c r="K5635" s="2"/>
    </row>
    <row r="5636" customFormat="false" ht="15" hidden="false" customHeight="false" outlineLevel="0" collapsed="false">
      <c r="A5636" s="2" t="s">
        <v>11136</v>
      </c>
      <c r="B5636" s="13" t="n">
        <v>105</v>
      </c>
      <c r="C5636" s="13" t="n">
        <v>105</v>
      </c>
      <c r="D5636" s="14" t="n">
        <f aca="false">C5636/Summary!$B$4</f>
        <v>0.007</v>
      </c>
      <c r="E5636" s="15" t="n">
        <v>0.714285714285714</v>
      </c>
      <c r="F5636" s="2" t="s">
        <v>53</v>
      </c>
      <c r="G5636" s="2" t="s">
        <v>44</v>
      </c>
      <c r="H5636" s="2" t="str">
        <f aca="false">IF(AND(E5636&gt;=0.4,E5636&lt;=0.6),"Yes","No")</f>
        <v>No</v>
      </c>
      <c r="I5636" s="2" t="str">
        <f aca="false">IF(AND(F5636="No",G5636="No",H5636="Yes"),"Yes","No")</f>
        <v>No</v>
      </c>
      <c r="J5636" s="2"/>
      <c r="K5636" s="2"/>
    </row>
    <row r="5637" customFormat="false" ht="15" hidden="false" customHeight="false" outlineLevel="0" collapsed="false">
      <c r="A5637" s="2" t="s">
        <v>11137</v>
      </c>
      <c r="B5637" s="13" t="n">
        <v>105</v>
      </c>
      <c r="C5637" s="13" t="n">
        <v>104</v>
      </c>
      <c r="D5637" s="14" t="n">
        <f aca="false">C5637/Summary!$B$4</f>
        <v>0.00693333333333333</v>
      </c>
      <c r="E5637" s="15" t="n">
        <v>0.714285714285714</v>
      </c>
      <c r="F5637" s="2" t="s">
        <v>53</v>
      </c>
      <c r="G5637" s="2" t="s">
        <v>44</v>
      </c>
      <c r="H5637" s="2" t="str">
        <f aca="false">IF(AND(E5637&gt;=0.4,E5637&lt;=0.6),"Yes","No")</f>
        <v>No</v>
      </c>
      <c r="I5637" s="2" t="str">
        <f aca="false">IF(AND(F5637="No",G5637="No",H5637="Yes"),"Yes","No")</f>
        <v>No</v>
      </c>
      <c r="J5637" s="2"/>
      <c r="K5637" s="2"/>
    </row>
    <row r="5638" customFormat="false" ht="15" hidden="false" customHeight="false" outlineLevel="0" collapsed="false">
      <c r="A5638" s="2" t="s">
        <v>11138</v>
      </c>
      <c r="B5638" s="13" t="n">
        <v>105</v>
      </c>
      <c r="C5638" s="13" t="n">
        <v>105</v>
      </c>
      <c r="D5638" s="14" t="n">
        <f aca="false">C5638/Summary!$B$4</f>
        <v>0.007</v>
      </c>
      <c r="E5638" s="15" t="n">
        <v>0.285714285714286</v>
      </c>
      <c r="F5638" s="2" t="s">
        <v>53</v>
      </c>
      <c r="G5638" s="2" t="s">
        <v>44</v>
      </c>
      <c r="H5638" s="2" t="str">
        <f aca="false">IF(AND(E5638&gt;=0.4,E5638&lt;=0.6),"Yes","No")</f>
        <v>No</v>
      </c>
      <c r="I5638" s="2" t="str">
        <f aca="false">IF(AND(F5638="No",G5638="No",H5638="Yes"),"Yes","No")</f>
        <v>No</v>
      </c>
      <c r="J5638" s="2"/>
      <c r="K5638" s="2"/>
    </row>
    <row r="5639" customFormat="false" ht="15" hidden="false" customHeight="false" outlineLevel="0" collapsed="false">
      <c r="A5639" s="2" t="s">
        <v>11139</v>
      </c>
      <c r="B5639" s="13" t="n">
        <v>105</v>
      </c>
      <c r="C5639" s="13" t="n">
        <v>105</v>
      </c>
      <c r="D5639" s="14" t="n">
        <f aca="false">C5639/Summary!$B$4</f>
        <v>0.007</v>
      </c>
      <c r="E5639" s="15" t="n">
        <v>0.571428571428571</v>
      </c>
      <c r="F5639" s="2" t="s">
        <v>53</v>
      </c>
      <c r="G5639" s="2" t="s">
        <v>44</v>
      </c>
      <c r="H5639" s="2" t="str">
        <f aca="false">IF(AND(E5639&gt;=0.4,E5639&lt;=0.6),"Yes","No")</f>
        <v>Yes</v>
      </c>
      <c r="I5639" s="2" t="str">
        <f aca="false">IF(AND(F5639="No",G5639="No",H5639="Yes"),"Yes","No")</f>
        <v>No</v>
      </c>
      <c r="J5639" s="2"/>
      <c r="K5639" s="2"/>
    </row>
    <row r="5640" customFormat="false" ht="15" hidden="false" customHeight="false" outlineLevel="0" collapsed="false">
      <c r="A5640" s="2" t="s">
        <v>11140</v>
      </c>
      <c r="B5640" s="13" t="n">
        <v>105</v>
      </c>
      <c r="C5640" s="13" t="n">
        <v>105</v>
      </c>
      <c r="D5640" s="14" t="n">
        <f aca="false">C5640/Summary!$B$4</f>
        <v>0.007</v>
      </c>
      <c r="E5640" s="15" t="n">
        <v>0.428571428571429</v>
      </c>
      <c r="F5640" s="2" t="s">
        <v>53</v>
      </c>
      <c r="G5640" s="2" t="s">
        <v>44</v>
      </c>
      <c r="H5640" s="2" t="str">
        <f aca="false">IF(AND(E5640&gt;=0.4,E5640&lt;=0.6),"Yes","No")</f>
        <v>Yes</v>
      </c>
      <c r="I5640" s="2" t="str">
        <f aca="false">IF(AND(F5640="No",G5640="No",H5640="Yes"),"Yes","No")</f>
        <v>No</v>
      </c>
      <c r="J5640" s="2"/>
      <c r="K5640" s="2"/>
    </row>
    <row r="5641" customFormat="false" ht="15" hidden="false" customHeight="false" outlineLevel="0" collapsed="false">
      <c r="A5641" s="2" t="s">
        <v>11141</v>
      </c>
      <c r="B5641" s="13" t="n">
        <v>105</v>
      </c>
      <c r="C5641" s="13" t="n">
        <v>104</v>
      </c>
      <c r="D5641" s="14" t="n">
        <f aca="false">C5641/Summary!$B$4</f>
        <v>0.00693333333333333</v>
      </c>
      <c r="E5641" s="15" t="n">
        <v>0.285714285714286</v>
      </c>
      <c r="F5641" s="2" t="s">
        <v>53</v>
      </c>
      <c r="G5641" s="2" t="s">
        <v>53</v>
      </c>
      <c r="H5641" s="2" t="str">
        <f aca="false">IF(AND(E5641&gt;=0.4,E5641&lt;=0.6),"Yes","No")</f>
        <v>No</v>
      </c>
      <c r="I5641" s="2" t="str">
        <f aca="false">IF(AND(F5641="No",G5641="No",H5641="Yes"),"Yes","No")</f>
        <v>No</v>
      </c>
      <c r="J5641" s="2"/>
      <c r="K5641" s="2"/>
    </row>
    <row r="5642" customFormat="false" ht="15" hidden="false" customHeight="false" outlineLevel="0" collapsed="false">
      <c r="A5642" s="2" t="s">
        <v>11142</v>
      </c>
      <c r="B5642" s="13" t="n">
        <v>105</v>
      </c>
      <c r="C5642" s="13" t="n">
        <v>105</v>
      </c>
      <c r="D5642" s="14" t="n">
        <f aca="false">C5642/Summary!$B$4</f>
        <v>0.007</v>
      </c>
      <c r="E5642" s="15" t="n">
        <v>0.571428571428571</v>
      </c>
      <c r="F5642" s="2" t="s">
        <v>53</v>
      </c>
      <c r="G5642" s="2" t="s">
        <v>44</v>
      </c>
      <c r="H5642" s="2" t="str">
        <f aca="false">IF(AND(E5642&gt;=0.4,E5642&lt;=0.6),"Yes","No")</f>
        <v>Yes</v>
      </c>
      <c r="I5642" s="2" t="str">
        <f aca="false">IF(AND(F5642="No",G5642="No",H5642="Yes"),"Yes","No")</f>
        <v>No</v>
      </c>
      <c r="J5642" s="2"/>
      <c r="K5642" s="2"/>
    </row>
    <row r="5643" customFormat="false" ht="15" hidden="false" customHeight="false" outlineLevel="0" collapsed="false">
      <c r="A5643" s="2" t="s">
        <v>11143</v>
      </c>
      <c r="B5643" s="13" t="n">
        <v>105</v>
      </c>
      <c r="C5643" s="13" t="n">
        <v>104</v>
      </c>
      <c r="D5643" s="14" t="n">
        <f aca="false">C5643/Summary!$B$4</f>
        <v>0.00693333333333333</v>
      </c>
      <c r="E5643" s="15" t="n">
        <v>0.428571428571429</v>
      </c>
      <c r="F5643" s="2" t="s">
        <v>53</v>
      </c>
      <c r="G5643" s="2" t="s">
        <v>53</v>
      </c>
      <c r="H5643" s="2" t="str">
        <f aca="false">IF(AND(E5643&gt;=0.4,E5643&lt;=0.6),"Yes","No")</f>
        <v>Yes</v>
      </c>
      <c r="I5643" s="2" t="str">
        <f aca="false">IF(AND(F5643="No",G5643="No",H5643="Yes"),"Yes","No")</f>
        <v>No</v>
      </c>
      <c r="J5643" s="2"/>
      <c r="K5643" s="2"/>
    </row>
    <row r="5644" customFormat="false" ht="15" hidden="false" customHeight="false" outlineLevel="0" collapsed="false">
      <c r="A5644" s="2" t="s">
        <v>11144</v>
      </c>
      <c r="B5644" s="13" t="n">
        <v>105</v>
      </c>
      <c r="C5644" s="13" t="n">
        <v>105</v>
      </c>
      <c r="D5644" s="14" t="n">
        <f aca="false">C5644/Summary!$B$4</f>
        <v>0.007</v>
      </c>
      <c r="E5644" s="15" t="n">
        <v>0.285714285714286</v>
      </c>
      <c r="F5644" s="2" t="s">
        <v>53</v>
      </c>
      <c r="G5644" s="2" t="s">
        <v>44</v>
      </c>
      <c r="H5644" s="2" t="str">
        <f aca="false">IF(AND(E5644&gt;=0.4,E5644&lt;=0.6),"Yes","No")</f>
        <v>No</v>
      </c>
      <c r="I5644" s="2" t="str">
        <f aca="false">IF(AND(F5644="No",G5644="No",H5644="Yes"),"Yes","No")</f>
        <v>No</v>
      </c>
      <c r="J5644" s="2"/>
      <c r="K5644" s="2"/>
    </row>
    <row r="5645" customFormat="false" ht="15" hidden="false" customHeight="false" outlineLevel="0" collapsed="false">
      <c r="A5645" s="2" t="s">
        <v>11145</v>
      </c>
      <c r="B5645" s="13" t="n">
        <v>105</v>
      </c>
      <c r="C5645" s="13" t="n">
        <v>105</v>
      </c>
      <c r="D5645" s="14" t="n">
        <f aca="false">C5645/Summary!$B$4</f>
        <v>0.007</v>
      </c>
      <c r="E5645" s="15" t="n">
        <v>0.285714285714286</v>
      </c>
      <c r="F5645" s="2" t="s">
        <v>53</v>
      </c>
      <c r="G5645" s="2" t="s">
        <v>44</v>
      </c>
      <c r="H5645" s="2" t="str">
        <f aca="false">IF(AND(E5645&gt;=0.4,E5645&lt;=0.6),"Yes","No")</f>
        <v>No</v>
      </c>
      <c r="I5645" s="2" t="str">
        <f aca="false">IF(AND(F5645="No",G5645="No",H5645="Yes"),"Yes","No")</f>
        <v>No</v>
      </c>
      <c r="J5645" s="2"/>
      <c r="K5645" s="2"/>
    </row>
    <row r="5646" customFormat="false" ht="15" hidden="false" customHeight="false" outlineLevel="0" collapsed="false">
      <c r="A5646" s="2" t="s">
        <v>11146</v>
      </c>
      <c r="B5646" s="13" t="n">
        <v>105</v>
      </c>
      <c r="C5646" s="13" t="n">
        <v>105</v>
      </c>
      <c r="D5646" s="14" t="n">
        <f aca="false">C5646/Summary!$B$4</f>
        <v>0.007</v>
      </c>
      <c r="E5646" s="15" t="n">
        <v>0.285714285714286</v>
      </c>
      <c r="F5646" s="2" t="s">
        <v>53</v>
      </c>
      <c r="G5646" s="2" t="s">
        <v>44</v>
      </c>
      <c r="H5646" s="2" t="str">
        <f aca="false">IF(AND(E5646&gt;=0.4,E5646&lt;=0.6),"Yes","No")</f>
        <v>No</v>
      </c>
      <c r="I5646" s="2" t="str">
        <f aca="false">IF(AND(F5646="No",G5646="No",H5646="Yes"),"Yes","No")</f>
        <v>No</v>
      </c>
      <c r="J5646" s="2"/>
      <c r="K5646" s="2"/>
    </row>
    <row r="5647" customFormat="false" ht="15" hidden="false" customHeight="false" outlineLevel="0" collapsed="false">
      <c r="A5647" s="2" t="s">
        <v>11147</v>
      </c>
      <c r="B5647" s="13" t="n">
        <v>105</v>
      </c>
      <c r="C5647" s="13" t="n">
        <v>105</v>
      </c>
      <c r="D5647" s="14" t="n">
        <f aca="false">C5647/Summary!$B$4</f>
        <v>0.007</v>
      </c>
      <c r="E5647" s="15" t="n">
        <v>0.285714285714286</v>
      </c>
      <c r="F5647" s="2" t="s">
        <v>53</v>
      </c>
      <c r="G5647" s="2" t="s">
        <v>44</v>
      </c>
      <c r="H5647" s="2" t="str">
        <f aca="false">IF(AND(E5647&gt;=0.4,E5647&lt;=0.6),"Yes","No")</f>
        <v>No</v>
      </c>
      <c r="I5647" s="2" t="str">
        <f aca="false">IF(AND(F5647="No",G5647="No",H5647="Yes"),"Yes","No")</f>
        <v>No</v>
      </c>
      <c r="J5647" s="2"/>
      <c r="K5647" s="2"/>
    </row>
    <row r="5648" customFormat="false" ht="15" hidden="false" customHeight="false" outlineLevel="0" collapsed="false">
      <c r="A5648" s="2" t="s">
        <v>11148</v>
      </c>
      <c r="B5648" s="13" t="n">
        <v>105</v>
      </c>
      <c r="C5648" s="13" t="n">
        <v>105</v>
      </c>
      <c r="D5648" s="14" t="n">
        <f aca="false">C5648/Summary!$B$4</f>
        <v>0.007</v>
      </c>
      <c r="E5648" s="15" t="n">
        <v>0.142857142857143</v>
      </c>
      <c r="F5648" s="2" t="s">
        <v>53</v>
      </c>
      <c r="G5648" s="2" t="s">
        <v>53</v>
      </c>
      <c r="H5648" s="2" t="str">
        <f aca="false">IF(AND(E5648&gt;=0.4,E5648&lt;=0.6),"Yes","No")</f>
        <v>No</v>
      </c>
      <c r="I5648" s="2" t="str">
        <f aca="false">IF(AND(F5648="No",G5648="No",H5648="Yes"),"Yes","No")</f>
        <v>No</v>
      </c>
      <c r="J5648" s="2"/>
      <c r="K5648" s="2"/>
    </row>
    <row r="5649" customFormat="false" ht="15" hidden="false" customHeight="false" outlineLevel="0" collapsed="false">
      <c r="A5649" s="2" t="s">
        <v>11149</v>
      </c>
      <c r="B5649" s="13" t="n">
        <v>105</v>
      </c>
      <c r="C5649" s="13" t="n">
        <v>105</v>
      </c>
      <c r="D5649" s="14" t="n">
        <f aca="false">C5649/Summary!$B$4</f>
        <v>0.007</v>
      </c>
      <c r="E5649" s="15" t="n">
        <v>0.428571428571429</v>
      </c>
      <c r="F5649" s="2" t="s">
        <v>53</v>
      </c>
      <c r="G5649" s="2" t="s">
        <v>44</v>
      </c>
      <c r="H5649" s="2" t="str">
        <f aca="false">IF(AND(E5649&gt;=0.4,E5649&lt;=0.6),"Yes","No")</f>
        <v>Yes</v>
      </c>
      <c r="I5649" s="2" t="str">
        <f aca="false">IF(AND(F5649="No",G5649="No",H5649="Yes"),"Yes","No")</f>
        <v>No</v>
      </c>
      <c r="J5649" s="2"/>
      <c r="K5649" s="2"/>
    </row>
    <row r="5650" customFormat="false" ht="15" hidden="false" customHeight="false" outlineLevel="0" collapsed="false">
      <c r="A5650" s="2" t="s">
        <v>11150</v>
      </c>
      <c r="B5650" s="13" t="n">
        <v>105</v>
      </c>
      <c r="C5650" s="13" t="n">
        <v>104</v>
      </c>
      <c r="D5650" s="14" t="n">
        <f aca="false">C5650/Summary!$B$4</f>
        <v>0.00693333333333333</v>
      </c>
      <c r="E5650" s="15" t="n">
        <v>0.142857142857143</v>
      </c>
      <c r="F5650" s="2" t="s">
        <v>53</v>
      </c>
      <c r="G5650" s="2" t="s">
        <v>44</v>
      </c>
      <c r="H5650" s="2" t="str">
        <f aca="false">IF(AND(E5650&gt;=0.4,E5650&lt;=0.6),"Yes","No")</f>
        <v>No</v>
      </c>
      <c r="I5650" s="2" t="str">
        <f aca="false">IF(AND(F5650="No",G5650="No",H5650="Yes"),"Yes","No")</f>
        <v>No</v>
      </c>
      <c r="J5650" s="2"/>
      <c r="K5650" s="2"/>
    </row>
    <row r="5651" customFormat="false" ht="15" hidden="false" customHeight="false" outlineLevel="0" collapsed="false">
      <c r="A5651" s="2" t="s">
        <v>11151</v>
      </c>
      <c r="B5651" s="13" t="n">
        <v>105</v>
      </c>
      <c r="C5651" s="13" t="n">
        <v>105</v>
      </c>
      <c r="D5651" s="14" t="n">
        <f aca="false">C5651/Summary!$B$4</f>
        <v>0.007</v>
      </c>
      <c r="E5651" s="15" t="n">
        <v>0.142857142857143</v>
      </c>
      <c r="F5651" s="2" t="s">
        <v>53</v>
      </c>
      <c r="G5651" s="2" t="s">
        <v>53</v>
      </c>
      <c r="H5651" s="2" t="str">
        <f aca="false">IF(AND(E5651&gt;=0.4,E5651&lt;=0.6),"Yes","No")</f>
        <v>No</v>
      </c>
      <c r="I5651" s="2" t="str">
        <f aca="false">IF(AND(F5651="No",G5651="No",H5651="Yes"),"Yes","No")</f>
        <v>No</v>
      </c>
      <c r="J5651" s="2"/>
      <c r="K5651" s="2"/>
    </row>
    <row r="5652" customFormat="false" ht="15" hidden="false" customHeight="false" outlineLevel="0" collapsed="false">
      <c r="A5652" s="2" t="s">
        <v>11152</v>
      </c>
      <c r="B5652" s="13" t="n">
        <v>105</v>
      </c>
      <c r="C5652" s="13" t="n">
        <v>104</v>
      </c>
      <c r="D5652" s="14" t="n">
        <f aca="false">C5652/Summary!$B$4</f>
        <v>0.00693333333333333</v>
      </c>
      <c r="E5652" s="15" t="n">
        <v>0.571428571428571</v>
      </c>
      <c r="F5652" s="2" t="s">
        <v>53</v>
      </c>
      <c r="G5652" s="2" t="s">
        <v>44</v>
      </c>
      <c r="H5652" s="2" t="str">
        <f aca="false">IF(AND(E5652&gt;=0.4,E5652&lt;=0.6),"Yes","No")</f>
        <v>Yes</v>
      </c>
      <c r="I5652" s="2" t="str">
        <f aca="false">IF(AND(F5652="No",G5652="No",H5652="Yes"),"Yes","No")</f>
        <v>No</v>
      </c>
      <c r="J5652" s="2"/>
      <c r="K5652" s="2"/>
    </row>
    <row r="5653" customFormat="false" ht="15" hidden="false" customHeight="false" outlineLevel="0" collapsed="false">
      <c r="A5653" s="2" t="s">
        <v>11153</v>
      </c>
      <c r="B5653" s="13" t="n">
        <v>105</v>
      </c>
      <c r="C5653" s="13" t="n">
        <v>105</v>
      </c>
      <c r="D5653" s="14" t="n">
        <f aca="false">C5653/Summary!$B$4</f>
        <v>0.007</v>
      </c>
      <c r="E5653" s="15" t="n">
        <v>0.428571428571429</v>
      </c>
      <c r="F5653" s="2" t="s">
        <v>53</v>
      </c>
      <c r="G5653" s="2" t="s">
        <v>44</v>
      </c>
      <c r="H5653" s="2" t="str">
        <f aca="false">IF(AND(E5653&gt;=0.4,E5653&lt;=0.6),"Yes","No")</f>
        <v>Yes</v>
      </c>
      <c r="I5653" s="2" t="str">
        <f aca="false">IF(AND(F5653="No",G5653="No",H5653="Yes"),"Yes","No")</f>
        <v>No</v>
      </c>
      <c r="J5653" s="2"/>
      <c r="K5653" s="2"/>
    </row>
    <row r="5654" customFormat="false" ht="15" hidden="false" customHeight="false" outlineLevel="0" collapsed="false">
      <c r="A5654" s="2" t="s">
        <v>11154</v>
      </c>
      <c r="B5654" s="13" t="n">
        <v>105</v>
      </c>
      <c r="C5654" s="13" t="n">
        <v>100</v>
      </c>
      <c r="D5654" s="14" t="n">
        <f aca="false">C5654/Summary!$B$4</f>
        <v>0.00666666666666667</v>
      </c>
      <c r="E5654" s="15" t="n">
        <v>0.142857142857143</v>
      </c>
      <c r="F5654" s="2" t="s">
        <v>53</v>
      </c>
      <c r="G5654" s="2" t="s">
        <v>53</v>
      </c>
      <c r="H5654" s="2" t="str">
        <f aca="false">IF(AND(E5654&gt;=0.4,E5654&lt;=0.6),"Yes","No")</f>
        <v>No</v>
      </c>
      <c r="I5654" s="2" t="str">
        <f aca="false">IF(AND(F5654="No",G5654="No",H5654="Yes"),"Yes","No")</f>
        <v>No</v>
      </c>
      <c r="J5654" s="2"/>
      <c r="K5654" s="2"/>
    </row>
    <row r="5655" customFormat="false" ht="15" hidden="false" customHeight="false" outlineLevel="0" collapsed="false">
      <c r="A5655" s="2" t="s">
        <v>11155</v>
      </c>
      <c r="B5655" s="13" t="n">
        <v>105</v>
      </c>
      <c r="C5655" s="13" t="n">
        <v>104</v>
      </c>
      <c r="D5655" s="14" t="n">
        <f aca="false">C5655/Summary!$B$4</f>
        <v>0.00693333333333333</v>
      </c>
      <c r="E5655" s="15" t="n">
        <v>0.142857142857143</v>
      </c>
      <c r="F5655" s="2" t="s">
        <v>53</v>
      </c>
      <c r="G5655" s="2" t="s">
        <v>53</v>
      </c>
      <c r="H5655" s="2" t="str">
        <f aca="false">IF(AND(E5655&gt;=0.4,E5655&lt;=0.6),"Yes","No")</f>
        <v>No</v>
      </c>
      <c r="I5655" s="2" t="str">
        <f aca="false">IF(AND(F5655="No",G5655="No",H5655="Yes"),"Yes","No")</f>
        <v>No</v>
      </c>
      <c r="J5655" s="2"/>
      <c r="K5655" s="2"/>
    </row>
    <row r="5656" customFormat="false" ht="15" hidden="false" customHeight="false" outlineLevel="0" collapsed="false">
      <c r="A5656" s="2" t="s">
        <v>11156</v>
      </c>
      <c r="B5656" s="13" t="n">
        <v>105</v>
      </c>
      <c r="C5656" s="13" t="n">
        <v>105</v>
      </c>
      <c r="D5656" s="14" t="n">
        <f aca="false">C5656/Summary!$B$4</f>
        <v>0.007</v>
      </c>
      <c r="E5656" s="15" t="n">
        <v>0.285714285714286</v>
      </c>
      <c r="F5656" s="2" t="s">
        <v>53</v>
      </c>
      <c r="G5656" s="2" t="s">
        <v>53</v>
      </c>
      <c r="H5656" s="2" t="str">
        <f aca="false">IF(AND(E5656&gt;=0.4,E5656&lt;=0.6),"Yes","No")</f>
        <v>No</v>
      </c>
      <c r="I5656" s="2" t="str">
        <f aca="false">IF(AND(F5656="No",G5656="No",H5656="Yes"),"Yes","No")</f>
        <v>No</v>
      </c>
      <c r="J5656" s="2"/>
      <c r="K5656" s="2"/>
    </row>
    <row r="5657" customFormat="false" ht="15" hidden="false" customHeight="false" outlineLevel="0" collapsed="false">
      <c r="A5657" s="2" t="s">
        <v>11157</v>
      </c>
      <c r="B5657" s="13" t="n">
        <v>105</v>
      </c>
      <c r="C5657" s="13" t="n">
        <v>105</v>
      </c>
      <c r="D5657" s="14" t="n">
        <f aca="false">C5657/Summary!$B$4</f>
        <v>0.007</v>
      </c>
      <c r="E5657" s="15" t="n">
        <v>0.428571428571429</v>
      </c>
      <c r="F5657" s="2" t="s">
        <v>53</v>
      </c>
      <c r="G5657" s="2" t="s">
        <v>53</v>
      </c>
      <c r="H5657" s="2" t="str">
        <f aca="false">IF(AND(E5657&gt;=0.4,E5657&lt;=0.6),"Yes","No")</f>
        <v>Yes</v>
      </c>
      <c r="I5657" s="2" t="str">
        <f aca="false">IF(AND(F5657="No",G5657="No",H5657="Yes"),"Yes","No")</f>
        <v>No</v>
      </c>
      <c r="J5657" s="2"/>
      <c r="K5657" s="2"/>
    </row>
    <row r="5658" customFormat="false" ht="15" hidden="false" customHeight="false" outlineLevel="0" collapsed="false">
      <c r="A5658" s="2" t="s">
        <v>11158</v>
      </c>
      <c r="B5658" s="13" t="n">
        <v>105</v>
      </c>
      <c r="C5658" s="13" t="n">
        <v>105</v>
      </c>
      <c r="D5658" s="14" t="n">
        <f aca="false">C5658/Summary!$B$4</f>
        <v>0.007</v>
      </c>
      <c r="E5658" s="15" t="n">
        <v>0.285714285714286</v>
      </c>
      <c r="F5658" s="2" t="s">
        <v>53</v>
      </c>
      <c r="G5658" s="2" t="s">
        <v>44</v>
      </c>
      <c r="H5658" s="2" t="str">
        <f aca="false">IF(AND(E5658&gt;=0.4,E5658&lt;=0.6),"Yes","No")</f>
        <v>No</v>
      </c>
      <c r="I5658" s="2" t="str">
        <f aca="false">IF(AND(F5658="No",G5658="No",H5658="Yes"),"Yes","No")</f>
        <v>No</v>
      </c>
      <c r="J5658" s="2"/>
      <c r="K5658" s="2"/>
    </row>
    <row r="5659" customFormat="false" ht="15" hidden="false" customHeight="false" outlineLevel="0" collapsed="false">
      <c r="A5659" s="2" t="s">
        <v>11159</v>
      </c>
      <c r="B5659" s="13" t="n">
        <v>105</v>
      </c>
      <c r="C5659" s="13" t="n">
        <v>103</v>
      </c>
      <c r="D5659" s="14" t="n">
        <f aca="false">C5659/Summary!$B$4</f>
        <v>0.00686666666666667</v>
      </c>
      <c r="E5659" s="15" t="n">
        <v>0.142857142857143</v>
      </c>
      <c r="F5659" s="2" t="s">
        <v>53</v>
      </c>
      <c r="G5659" s="2" t="s">
        <v>44</v>
      </c>
      <c r="H5659" s="2" t="str">
        <f aca="false">IF(AND(E5659&gt;=0.4,E5659&lt;=0.6),"Yes","No")</f>
        <v>No</v>
      </c>
      <c r="I5659" s="2" t="str">
        <f aca="false">IF(AND(F5659="No",G5659="No",H5659="Yes"),"Yes","No")</f>
        <v>No</v>
      </c>
      <c r="J5659" s="2"/>
      <c r="K5659" s="2"/>
    </row>
    <row r="5660" customFormat="false" ht="15" hidden="false" customHeight="false" outlineLevel="0" collapsed="false">
      <c r="A5660" s="2" t="s">
        <v>11160</v>
      </c>
      <c r="B5660" s="13" t="n">
        <v>106</v>
      </c>
      <c r="C5660" s="13" t="n">
        <v>105</v>
      </c>
      <c r="D5660" s="14" t="n">
        <f aca="false">C5660/Summary!$B$4</f>
        <v>0.007</v>
      </c>
      <c r="E5660" s="15" t="n">
        <v>0.428571428571429</v>
      </c>
      <c r="F5660" s="2" t="s">
        <v>53</v>
      </c>
      <c r="G5660" s="2" t="s">
        <v>44</v>
      </c>
      <c r="H5660" s="2" t="str">
        <f aca="false">IF(AND(E5660&gt;=0.4,E5660&lt;=0.6),"Yes","No")</f>
        <v>Yes</v>
      </c>
      <c r="I5660" s="2" t="str">
        <f aca="false">IF(AND(F5660="No",G5660="No",H5660="Yes"),"Yes","No")</f>
        <v>No</v>
      </c>
      <c r="J5660" s="2"/>
      <c r="K5660" s="2"/>
    </row>
    <row r="5661" customFormat="false" ht="15" hidden="false" customHeight="false" outlineLevel="0" collapsed="false">
      <c r="A5661" s="2" t="s">
        <v>11161</v>
      </c>
      <c r="B5661" s="13" t="n">
        <v>106</v>
      </c>
      <c r="C5661" s="13" t="n">
        <v>106</v>
      </c>
      <c r="D5661" s="14" t="n">
        <f aca="false">C5661/Summary!$B$4</f>
        <v>0.00706666666666667</v>
      </c>
      <c r="E5661" s="15" t="n">
        <v>0.428571428571429</v>
      </c>
      <c r="F5661" s="2" t="s">
        <v>53</v>
      </c>
      <c r="G5661" s="2" t="s">
        <v>44</v>
      </c>
      <c r="H5661" s="2" t="str">
        <f aca="false">IF(AND(E5661&gt;=0.4,E5661&lt;=0.6),"Yes","No")</f>
        <v>Yes</v>
      </c>
      <c r="I5661" s="2" t="str">
        <f aca="false">IF(AND(F5661="No",G5661="No",H5661="Yes"),"Yes","No")</f>
        <v>No</v>
      </c>
      <c r="J5661" s="2"/>
      <c r="K5661" s="2"/>
    </row>
    <row r="5662" customFormat="false" ht="15" hidden="false" customHeight="false" outlineLevel="0" collapsed="false">
      <c r="A5662" s="2" t="s">
        <v>11162</v>
      </c>
      <c r="B5662" s="13" t="n">
        <v>106</v>
      </c>
      <c r="C5662" s="13" t="n">
        <v>105</v>
      </c>
      <c r="D5662" s="14" t="n">
        <f aca="false">C5662/Summary!$B$4</f>
        <v>0.007</v>
      </c>
      <c r="E5662" s="15" t="n">
        <v>0</v>
      </c>
      <c r="F5662" s="2" t="s">
        <v>53</v>
      </c>
      <c r="G5662" s="2" t="s">
        <v>44</v>
      </c>
      <c r="H5662" s="2" t="str">
        <f aca="false">IF(AND(E5662&gt;=0.4,E5662&lt;=0.6),"Yes","No")</f>
        <v>No</v>
      </c>
      <c r="I5662" s="2" t="str">
        <f aca="false">IF(AND(F5662="No",G5662="No",H5662="Yes"),"Yes","No")</f>
        <v>No</v>
      </c>
      <c r="J5662" s="2"/>
      <c r="K5662" s="2"/>
    </row>
    <row r="5663" customFormat="false" ht="15" hidden="false" customHeight="false" outlineLevel="0" collapsed="false">
      <c r="A5663" s="2" t="s">
        <v>11163</v>
      </c>
      <c r="B5663" s="13" t="n">
        <v>106</v>
      </c>
      <c r="C5663" s="13" t="n">
        <v>106</v>
      </c>
      <c r="D5663" s="14" t="n">
        <f aca="false">C5663/Summary!$B$4</f>
        <v>0.00706666666666667</v>
      </c>
      <c r="E5663" s="15" t="n">
        <v>0.285714285714286</v>
      </c>
      <c r="F5663" s="2" t="s">
        <v>53</v>
      </c>
      <c r="G5663" s="2" t="s">
        <v>44</v>
      </c>
      <c r="H5663" s="2" t="str">
        <f aca="false">IF(AND(E5663&gt;=0.4,E5663&lt;=0.6),"Yes","No")</f>
        <v>No</v>
      </c>
      <c r="I5663" s="2" t="str">
        <f aca="false">IF(AND(F5663="No",G5663="No",H5663="Yes"),"Yes","No")</f>
        <v>No</v>
      </c>
      <c r="J5663" s="2"/>
      <c r="K5663" s="2"/>
    </row>
    <row r="5664" customFormat="false" ht="15" hidden="false" customHeight="false" outlineLevel="0" collapsed="false">
      <c r="A5664" s="2" t="s">
        <v>11164</v>
      </c>
      <c r="B5664" s="13" t="n">
        <v>106</v>
      </c>
      <c r="C5664" s="13" t="n">
        <v>106</v>
      </c>
      <c r="D5664" s="14" t="n">
        <f aca="false">C5664/Summary!$B$4</f>
        <v>0.00706666666666667</v>
      </c>
      <c r="E5664" s="15" t="n">
        <v>0.142857142857143</v>
      </c>
      <c r="F5664" s="2" t="s">
        <v>53</v>
      </c>
      <c r="G5664" s="2" t="s">
        <v>44</v>
      </c>
      <c r="H5664" s="2" t="str">
        <f aca="false">IF(AND(E5664&gt;=0.4,E5664&lt;=0.6),"Yes","No")</f>
        <v>No</v>
      </c>
      <c r="I5664" s="2" t="str">
        <f aca="false">IF(AND(F5664="No",G5664="No",H5664="Yes"),"Yes","No")</f>
        <v>No</v>
      </c>
      <c r="J5664" s="2"/>
      <c r="K5664" s="2"/>
    </row>
    <row r="5665" customFormat="false" ht="15" hidden="false" customHeight="false" outlineLevel="0" collapsed="false">
      <c r="A5665" s="2" t="s">
        <v>11165</v>
      </c>
      <c r="B5665" s="13" t="n">
        <v>106</v>
      </c>
      <c r="C5665" s="13" t="n">
        <v>106</v>
      </c>
      <c r="D5665" s="14" t="n">
        <f aca="false">C5665/Summary!$B$4</f>
        <v>0.00706666666666667</v>
      </c>
      <c r="E5665" s="15" t="n">
        <v>0.285714285714286</v>
      </c>
      <c r="F5665" s="2" t="s">
        <v>53</v>
      </c>
      <c r="G5665" s="2" t="s">
        <v>44</v>
      </c>
      <c r="H5665" s="2" t="str">
        <f aca="false">IF(AND(E5665&gt;=0.4,E5665&lt;=0.6),"Yes","No")</f>
        <v>No</v>
      </c>
      <c r="I5665" s="2" t="str">
        <f aca="false">IF(AND(F5665="No",G5665="No",H5665="Yes"),"Yes","No")</f>
        <v>No</v>
      </c>
      <c r="J5665" s="2"/>
      <c r="K5665" s="2"/>
    </row>
    <row r="5666" customFormat="false" ht="15" hidden="false" customHeight="false" outlineLevel="0" collapsed="false">
      <c r="A5666" s="2" t="s">
        <v>11166</v>
      </c>
      <c r="B5666" s="13" t="n">
        <v>106</v>
      </c>
      <c r="C5666" s="13" t="n">
        <v>105</v>
      </c>
      <c r="D5666" s="14" t="n">
        <f aca="false">C5666/Summary!$B$4</f>
        <v>0.007</v>
      </c>
      <c r="E5666" s="15" t="n">
        <v>0.285714285714286</v>
      </c>
      <c r="F5666" s="2" t="s">
        <v>53</v>
      </c>
      <c r="G5666" s="2" t="s">
        <v>44</v>
      </c>
      <c r="H5666" s="2" t="str">
        <f aca="false">IF(AND(E5666&gt;=0.4,E5666&lt;=0.6),"Yes","No")</f>
        <v>No</v>
      </c>
      <c r="I5666" s="2" t="str">
        <f aca="false">IF(AND(F5666="No",G5666="No",H5666="Yes"),"Yes","No")</f>
        <v>No</v>
      </c>
      <c r="J5666" s="2"/>
      <c r="K5666" s="2"/>
    </row>
    <row r="5667" customFormat="false" ht="15" hidden="false" customHeight="false" outlineLevel="0" collapsed="false">
      <c r="A5667" s="2" t="s">
        <v>11167</v>
      </c>
      <c r="B5667" s="13" t="n">
        <v>106</v>
      </c>
      <c r="C5667" s="13" t="n">
        <v>106</v>
      </c>
      <c r="D5667" s="14" t="n">
        <f aca="false">C5667/Summary!$B$4</f>
        <v>0.00706666666666667</v>
      </c>
      <c r="E5667" s="15" t="n">
        <v>0.571428571428571</v>
      </c>
      <c r="F5667" s="2" t="s">
        <v>53</v>
      </c>
      <c r="G5667" s="2" t="s">
        <v>53</v>
      </c>
      <c r="H5667" s="2" t="str">
        <f aca="false">IF(AND(E5667&gt;=0.4,E5667&lt;=0.6),"Yes","No")</f>
        <v>Yes</v>
      </c>
      <c r="I5667" s="2" t="str">
        <f aca="false">IF(AND(F5667="No",G5667="No",H5667="Yes"),"Yes","No")</f>
        <v>No</v>
      </c>
      <c r="J5667" s="2"/>
      <c r="K5667" s="2"/>
    </row>
    <row r="5668" customFormat="false" ht="15" hidden="false" customHeight="false" outlineLevel="0" collapsed="false">
      <c r="A5668" s="2" t="s">
        <v>11168</v>
      </c>
      <c r="B5668" s="13" t="n">
        <v>106</v>
      </c>
      <c r="C5668" s="13" t="n">
        <v>106</v>
      </c>
      <c r="D5668" s="14" t="n">
        <f aca="false">C5668/Summary!$B$4</f>
        <v>0.00706666666666667</v>
      </c>
      <c r="E5668" s="15" t="n">
        <v>0.428571428571429</v>
      </c>
      <c r="F5668" s="2" t="s">
        <v>53</v>
      </c>
      <c r="G5668" s="2" t="s">
        <v>44</v>
      </c>
      <c r="H5668" s="2" t="str">
        <f aca="false">IF(AND(E5668&gt;=0.4,E5668&lt;=0.6),"Yes","No")</f>
        <v>Yes</v>
      </c>
      <c r="I5668" s="2" t="str">
        <f aca="false">IF(AND(F5668="No",G5668="No",H5668="Yes"),"Yes","No")</f>
        <v>No</v>
      </c>
      <c r="J5668" s="2"/>
      <c r="K5668" s="2"/>
    </row>
    <row r="5669" customFormat="false" ht="15" hidden="false" customHeight="false" outlineLevel="0" collapsed="false">
      <c r="A5669" s="2" t="s">
        <v>11169</v>
      </c>
      <c r="B5669" s="13" t="n">
        <v>106</v>
      </c>
      <c r="C5669" s="13" t="n">
        <v>106</v>
      </c>
      <c r="D5669" s="14" t="n">
        <f aca="false">C5669/Summary!$B$4</f>
        <v>0.00706666666666667</v>
      </c>
      <c r="E5669" s="15" t="n">
        <v>0.571428571428571</v>
      </c>
      <c r="F5669" s="2" t="s">
        <v>53</v>
      </c>
      <c r="G5669" s="2" t="s">
        <v>44</v>
      </c>
      <c r="H5669" s="2" t="str">
        <f aca="false">IF(AND(E5669&gt;=0.4,E5669&lt;=0.6),"Yes","No")</f>
        <v>Yes</v>
      </c>
      <c r="I5669" s="2" t="str">
        <f aca="false">IF(AND(F5669="No",G5669="No",H5669="Yes"),"Yes","No")</f>
        <v>No</v>
      </c>
      <c r="J5669" s="2"/>
      <c r="K5669" s="2"/>
    </row>
    <row r="5670" customFormat="false" ht="15" hidden="false" customHeight="false" outlineLevel="0" collapsed="false">
      <c r="A5670" s="2" t="s">
        <v>11170</v>
      </c>
      <c r="B5670" s="13" t="n">
        <v>106</v>
      </c>
      <c r="C5670" s="13" t="n">
        <v>106</v>
      </c>
      <c r="D5670" s="14" t="n">
        <f aca="false">C5670/Summary!$B$4</f>
        <v>0.00706666666666667</v>
      </c>
      <c r="E5670" s="15" t="n">
        <v>0.571428571428571</v>
      </c>
      <c r="F5670" s="2" t="s">
        <v>53</v>
      </c>
      <c r="G5670" s="2" t="s">
        <v>44</v>
      </c>
      <c r="H5670" s="2" t="str">
        <f aca="false">IF(AND(E5670&gt;=0.4,E5670&lt;=0.6),"Yes","No")</f>
        <v>Yes</v>
      </c>
      <c r="I5670" s="2" t="str">
        <f aca="false">IF(AND(F5670="No",G5670="No",H5670="Yes"),"Yes","No")</f>
        <v>No</v>
      </c>
      <c r="J5670" s="2"/>
      <c r="K5670" s="2"/>
    </row>
    <row r="5671" customFormat="false" ht="15" hidden="false" customHeight="false" outlineLevel="0" collapsed="false">
      <c r="A5671" s="2" t="s">
        <v>11171</v>
      </c>
      <c r="B5671" s="13" t="n">
        <v>106</v>
      </c>
      <c r="C5671" s="13" t="n">
        <v>106</v>
      </c>
      <c r="D5671" s="14" t="n">
        <f aca="false">C5671/Summary!$B$4</f>
        <v>0.00706666666666667</v>
      </c>
      <c r="E5671" s="15" t="n">
        <v>0.428571428571429</v>
      </c>
      <c r="F5671" s="2" t="s">
        <v>53</v>
      </c>
      <c r="G5671" s="2" t="s">
        <v>44</v>
      </c>
      <c r="H5671" s="2" t="str">
        <f aca="false">IF(AND(E5671&gt;=0.4,E5671&lt;=0.6),"Yes","No")</f>
        <v>Yes</v>
      </c>
      <c r="I5671" s="2" t="str">
        <f aca="false">IF(AND(F5671="No",G5671="No",H5671="Yes"),"Yes","No")</f>
        <v>No</v>
      </c>
      <c r="J5671" s="2"/>
      <c r="K5671" s="2"/>
    </row>
    <row r="5672" customFormat="false" ht="15" hidden="false" customHeight="false" outlineLevel="0" collapsed="false">
      <c r="A5672" s="2" t="s">
        <v>11172</v>
      </c>
      <c r="B5672" s="13" t="n">
        <v>106</v>
      </c>
      <c r="C5672" s="13" t="n">
        <v>106</v>
      </c>
      <c r="D5672" s="14" t="n">
        <f aca="false">C5672/Summary!$B$4</f>
        <v>0.00706666666666667</v>
      </c>
      <c r="E5672" s="15" t="n">
        <v>0.428571428571429</v>
      </c>
      <c r="F5672" s="2" t="s">
        <v>53</v>
      </c>
      <c r="G5672" s="2" t="s">
        <v>44</v>
      </c>
      <c r="H5672" s="2" t="str">
        <f aca="false">IF(AND(E5672&gt;=0.4,E5672&lt;=0.6),"Yes","No")</f>
        <v>Yes</v>
      </c>
      <c r="I5672" s="2" t="str">
        <f aca="false">IF(AND(F5672="No",G5672="No",H5672="Yes"),"Yes","No")</f>
        <v>No</v>
      </c>
      <c r="J5672" s="2"/>
      <c r="K5672" s="2"/>
    </row>
    <row r="5673" customFormat="false" ht="15" hidden="false" customHeight="false" outlineLevel="0" collapsed="false">
      <c r="A5673" s="2" t="s">
        <v>11173</v>
      </c>
      <c r="B5673" s="13" t="n">
        <v>106</v>
      </c>
      <c r="C5673" s="13" t="n">
        <v>106</v>
      </c>
      <c r="D5673" s="14" t="n">
        <f aca="false">C5673/Summary!$B$4</f>
        <v>0.00706666666666667</v>
      </c>
      <c r="E5673" s="15" t="n">
        <v>0.571428571428571</v>
      </c>
      <c r="F5673" s="2" t="s">
        <v>53</v>
      </c>
      <c r="G5673" s="2" t="s">
        <v>44</v>
      </c>
      <c r="H5673" s="2" t="str">
        <f aca="false">IF(AND(E5673&gt;=0.4,E5673&lt;=0.6),"Yes","No")</f>
        <v>Yes</v>
      </c>
      <c r="I5673" s="2" t="str">
        <f aca="false">IF(AND(F5673="No",G5673="No",H5673="Yes"),"Yes","No")</f>
        <v>No</v>
      </c>
      <c r="J5673" s="2"/>
      <c r="K5673" s="2"/>
    </row>
    <row r="5674" customFormat="false" ht="15" hidden="false" customHeight="false" outlineLevel="0" collapsed="false">
      <c r="A5674" s="2" t="s">
        <v>11174</v>
      </c>
      <c r="B5674" s="13" t="n">
        <v>106</v>
      </c>
      <c r="C5674" s="13" t="n">
        <v>105</v>
      </c>
      <c r="D5674" s="14" t="n">
        <f aca="false">C5674/Summary!$B$4</f>
        <v>0.007</v>
      </c>
      <c r="E5674" s="15" t="n">
        <v>0.285714285714286</v>
      </c>
      <c r="F5674" s="2" t="s">
        <v>53</v>
      </c>
      <c r="G5674" s="2" t="s">
        <v>53</v>
      </c>
      <c r="H5674" s="2" t="str">
        <f aca="false">IF(AND(E5674&gt;=0.4,E5674&lt;=0.6),"Yes","No")</f>
        <v>No</v>
      </c>
      <c r="I5674" s="2" t="str">
        <f aca="false">IF(AND(F5674="No",G5674="No",H5674="Yes"),"Yes","No")</f>
        <v>No</v>
      </c>
      <c r="J5674" s="2"/>
      <c r="K5674" s="2"/>
    </row>
    <row r="5675" customFormat="false" ht="15" hidden="false" customHeight="false" outlineLevel="0" collapsed="false">
      <c r="A5675" s="2" t="s">
        <v>11175</v>
      </c>
      <c r="B5675" s="13" t="n">
        <v>106</v>
      </c>
      <c r="C5675" s="13" t="n">
        <v>106</v>
      </c>
      <c r="D5675" s="14" t="n">
        <f aca="false">C5675/Summary!$B$4</f>
        <v>0.00706666666666667</v>
      </c>
      <c r="E5675" s="15" t="n">
        <v>0.571428571428571</v>
      </c>
      <c r="F5675" s="2" t="s">
        <v>53</v>
      </c>
      <c r="G5675" s="2" t="s">
        <v>44</v>
      </c>
      <c r="H5675" s="2" t="str">
        <f aca="false">IF(AND(E5675&gt;=0.4,E5675&lt;=0.6),"Yes","No")</f>
        <v>Yes</v>
      </c>
      <c r="I5675" s="2" t="str">
        <f aca="false">IF(AND(F5675="No",G5675="No",H5675="Yes"),"Yes","No")</f>
        <v>No</v>
      </c>
      <c r="J5675" s="2"/>
      <c r="K5675" s="2"/>
    </row>
    <row r="5676" customFormat="false" ht="15" hidden="false" customHeight="false" outlineLevel="0" collapsed="false">
      <c r="A5676" s="2" t="s">
        <v>11176</v>
      </c>
      <c r="B5676" s="13" t="n">
        <v>106</v>
      </c>
      <c r="C5676" s="13" t="n">
        <v>106</v>
      </c>
      <c r="D5676" s="14" t="n">
        <f aca="false">C5676/Summary!$B$4</f>
        <v>0.00706666666666667</v>
      </c>
      <c r="E5676" s="15" t="n">
        <v>0.571428571428571</v>
      </c>
      <c r="F5676" s="2" t="s">
        <v>53</v>
      </c>
      <c r="G5676" s="2" t="s">
        <v>44</v>
      </c>
      <c r="H5676" s="2" t="str">
        <f aca="false">IF(AND(E5676&gt;=0.4,E5676&lt;=0.6),"Yes","No")</f>
        <v>Yes</v>
      </c>
      <c r="I5676" s="2" t="str">
        <f aca="false">IF(AND(F5676="No",G5676="No",H5676="Yes"),"Yes","No")</f>
        <v>No</v>
      </c>
      <c r="J5676" s="2"/>
      <c r="K5676" s="2"/>
    </row>
    <row r="5677" customFormat="false" ht="15" hidden="false" customHeight="false" outlineLevel="0" collapsed="false">
      <c r="A5677" s="2" t="s">
        <v>11177</v>
      </c>
      <c r="B5677" s="13" t="n">
        <v>106</v>
      </c>
      <c r="C5677" s="13" t="n">
        <v>106</v>
      </c>
      <c r="D5677" s="14" t="n">
        <f aca="false">C5677/Summary!$B$4</f>
        <v>0.00706666666666667</v>
      </c>
      <c r="E5677" s="15" t="n">
        <v>0.428571428571429</v>
      </c>
      <c r="F5677" s="2" t="s">
        <v>53</v>
      </c>
      <c r="G5677" s="2" t="s">
        <v>53</v>
      </c>
      <c r="H5677" s="2" t="str">
        <f aca="false">IF(AND(E5677&gt;=0.4,E5677&lt;=0.6),"Yes","No")</f>
        <v>Yes</v>
      </c>
      <c r="I5677" s="2" t="str">
        <f aca="false">IF(AND(F5677="No",G5677="No",H5677="Yes"),"Yes","No")</f>
        <v>No</v>
      </c>
      <c r="J5677" s="2"/>
      <c r="K5677" s="2"/>
    </row>
    <row r="5678" customFormat="false" ht="15" hidden="false" customHeight="false" outlineLevel="0" collapsed="false">
      <c r="A5678" s="2" t="s">
        <v>11178</v>
      </c>
      <c r="B5678" s="13" t="n">
        <v>106</v>
      </c>
      <c r="C5678" s="13" t="n">
        <v>106</v>
      </c>
      <c r="D5678" s="14" t="n">
        <f aca="false">C5678/Summary!$B$4</f>
        <v>0.00706666666666667</v>
      </c>
      <c r="E5678" s="15" t="n">
        <v>0.714285714285714</v>
      </c>
      <c r="F5678" s="2" t="s">
        <v>53</v>
      </c>
      <c r="G5678" s="2" t="s">
        <v>44</v>
      </c>
      <c r="H5678" s="2" t="str">
        <f aca="false">IF(AND(E5678&gt;=0.4,E5678&lt;=0.6),"Yes","No")</f>
        <v>No</v>
      </c>
      <c r="I5678" s="2" t="str">
        <f aca="false">IF(AND(F5678="No",G5678="No",H5678="Yes"),"Yes","No")</f>
        <v>No</v>
      </c>
      <c r="J5678" s="2"/>
      <c r="K5678" s="2"/>
    </row>
    <row r="5679" customFormat="false" ht="15" hidden="false" customHeight="false" outlineLevel="0" collapsed="false">
      <c r="A5679" s="2" t="s">
        <v>11179</v>
      </c>
      <c r="B5679" s="13" t="n">
        <v>106</v>
      </c>
      <c r="C5679" s="13" t="n">
        <v>106</v>
      </c>
      <c r="D5679" s="14" t="n">
        <f aca="false">C5679/Summary!$B$4</f>
        <v>0.00706666666666667</v>
      </c>
      <c r="E5679" s="15" t="n">
        <v>0.571428571428571</v>
      </c>
      <c r="F5679" s="2" t="s">
        <v>53</v>
      </c>
      <c r="G5679" s="2" t="s">
        <v>44</v>
      </c>
      <c r="H5679" s="2" t="str">
        <f aca="false">IF(AND(E5679&gt;=0.4,E5679&lt;=0.6),"Yes","No")</f>
        <v>Yes</v>
      </c>
      <c r="I5679" s="2" t="str">
        <f aca="false">IF(AND(F5679="No",G5679="No",H5679="Yes"),"Yes","No")</f>
        <v>No</v>
      </c>
      <c r="J5679" s="2"/>
      <c r="K5679" s="2"/>
    </row>
    <row r="5680" customFormat="false" ht="15" hidden="false" customHeight="false" outlineLevel="0" collapsed="false">
      <c r="A5680" s="2" t="s">
        <v>11180</v>
      </c>
      <c r="B5680" s="13" t="n">
        <v>106</v>
      </c>
      <c r="C5680" s="13" t="n">
        <v>106</v>
      </c>
      <c r="D5680" s="14" t="n">
        <f aca="false">C5680/Summary!$B$4</f>
        <v>0.00706666666666667</v>
      </c>
      <c r="E5680" s="15" t="n">
        <v>0.571428571428571</v>
      </c>
      <c r="F5680" s="2" t="s">
        <v>53</v>
      </c>
      <c r="G5680" s="2" t="s">
        <v>53</v>
      </c>
      <c r="H5680" s="2" t="str">
        <f aca="false">IF(AND(E5680&gt;=0.4,E5680&lt;=0.6),"Yes","No")</f>
        <v>Yes</v>
      </c>
      <c r="I5680" s="2" t="str">
        <f aca="false">IF(AND(F5680="No",G5680="No",H5680="Yes"),"Yes","No")</f>
        <v>No</v>
      </c>
      <c r="J5680" s="2"/>
      <c r="K5680" s="2"/>
    </row>
    <row r="5681" customFormat="false" ht="15" hidden="false" customHeight="false" outlineLevel="0" collapsed="false">
      <c r="A5681" s="2" t="s">
        <v>11181</v>
      </c>
      <c r="B5681" s="13" t="n">
        <v>106</v>
      </c>
      <c r="C5681" s="13" t="n">
        <v>106</v>
      </c>
      <c r="D5681" s="14" t="n">
        <f aca="false">C5681/Summary!$B$4</f>
        <v>0.00706666666666667</v>
      </c>
      <c r="E5681" s="15" t="n">
        <v>0.428571428571429</v>
      </c>
      <c r="F5681" s="2" t="s">
        <v>53</v>
      </c>
      <c r="G5681" s="2" t="s">
        <v>44</v>
      </c>
      <c r="H5681" s="2" t="str">
        <f aca="false">IF(AND(E5681&gt;=0.4,E5681&lt;=0.6),"Yes","No")</f>
        <v>Yes</v>
      </c>
      <c r="I5681" s="2" t="str">
        <f aca="false">IF(AND(F5681="No",G5681="No",H5681="Yes"),"Yes","No")</f>
        <v>No</v>
      </c>
      <c r="J5681" s="2"/>
      <c r="K5681" s="2"/>
    </row>
    <row r="5682" customFormat="false" ht="15" hidden="false" customHeight="false" outlineLevel="0" collapsed="false">
      <c r="A5682" s="2" t="s">
        <v>11182</v>
      </c>
      <c r="B5682" s="13" t="n">
        <v>106</v>
      </c>
      <c r="C5682" s="13" t="n">
        <v>105</v>
      </c>
      <c r="D5682" s="14" t="n">
        <f aca="false">C5682/Summary!$B$4</f>
        <v>0.007</v>
      </c>
      <c r="E5682" s="15" t="n">
        <v>0.285714285714286</v>
      </c>
      <c r="F5682" s="2" t="s">
        <v>53</v>
      </c>
      <c r="G5682" s="2" t="s">
        <v>44</v>
      </c>
      <c r="H5682" s="2" t="str">
        <f aca="false">IF(AND(E5682&gt;=0.4,E5682&lt;=0.6),"Yes","No")</f>
        <v>No</v>
      </c>
      <c r="I5682" s="2" t="str">
        <f aca="false">IF(AND(F5682="No",G5682="No",H5682="Yes"),"Yes","No")</f>
        <v>No</v>
      </c>
      <c r="J5682" s="2"/>
      <c r="K5682" s="2"/>
    </row>
    <row r="5683" customFormat="false" ht="15" hidden="false" customHeight="false" outlineLevel="0" collapsed="false">
      <c r="A5683" s="2" t="s">
        <v>11183</v>
      </c>
      <c r="B5683" s="13" t="n">
        <v>106</v>
      </c>
      <c r="C5683" s="13" t="n">
        <v>105</v>
      </c>
      <c r="D5683" s="14" t="n">
        <f aca="false">C5683/Summary!$B$4</f>
        <v>0.007</v>
      </c>
      <c r="E5683" s="15" t="n">
        <v>0.142857142857143</v>
      </c>
      <c r="F5683" s="2" t="s">
        <v>53</v>
      </c>
      <c r="G5683" s="2" t="s">
        <v>53</v>
      </c>
      <c r="H5683" s="2" t="str">
        <f aca="false">IF(AND(E5683&gt;=0.4,E5683&lt;=0.6),"Yes","No")</f>
        <v>No</v>
      </c>
      <c r="I5683" s="2" t="str">
        <f aca="false">IF(AND(F5683="No",G5683="No",H5683="Yes"),"Yes","No")</f>
        <v>No</v>
      </c>
      <c r="J5683" s="2"/>
      <c r="K5683" s="2"/>
    </row>
    <row r="5684" customFormat="false" ht="15" hidden="false" customHeight="false" outlineLevel="0" collapsed="false">
      <c r="A5684" s="2" t="s">
        <v>11184</v>
      </c>
      <c r="B5684" s="13" t="n">
        <v>106</v>
      </c>
      <c r="C5684" s="13" t="n">
        <v>106</v>
      </c>
      <c r="D5684" s="14" t="n">
        <f aca="false">C5684/Summary!$B$4</f>
        <v>0.00706666666666667</v>
      </c>
      <c r="E5684" s="15" t="n">
        <v>0.285714285714286</v>
      </c>
      <c r="F5684" s="2" t="s">
        <v>53</v>
      </c>
      <c r="G5684" s="2" t="s">
        <v>53</v>
      </c>
      <c r="H5684" s="2" t="str">
        <f aca="false">IF(AND(E5684&gt;=0.4,E5684&lt;=0.6),"Yes","No")</f>
        <v>No</v>
      </c>
      <c r="I5684" s="2" t="str">
        <f aca="false">IF(AND(F5684="No",G5684="No",H5684="Yes"),"Yes","No")</f>
        <v>No</v>
      </c>
      <c r="J5684" s="2"/>
      <c r="K5684" s="2"/>
    </row>
    <row r="5685" customFormat="false" ht="15" hidden="false" customHeight="false" outlineLevel="0" collapsed="false">
      <c r="A5685" s="2" t="s">
        <v>11185</v>
      </c>
      <c r="B5685" s="13" t="n">
        <v>106</v>
      </c>
      <c r="C5685" s="13" t="n">
        <v>106</v>
      </c>
      <c r="D5685" s="14" t="n">
        <f aca="false">C5685/Summary!$B$4</f>
        <v>0.00706666666666667</v>
      </c>
      <c r="E5685" s="15" t="n">
        <v>0.285714285714286</v>
      </c>
      <c r="F5685" s="2" t="s">
        <v>53</v>
      </c>
      <c r="G5685" s="2" t="s">
        <v>44</v>
      </c>
      <c r="H5685" s="2" t="str">
        <f aca="false">IF(AND(E5685&gt;=0.4,E5685&lt;=0.6),"Yes","No")</f>
        <v>No</v>
      </c>
      <c r="I5685" s="2" t="str">
        <f aca="false">IF(AND(F5685="No",G5685="No",H5685="Yes"),"Yes","No")</f>
        <v>No</v>
      </c>
      <c r="J5685" s="2"/>
      <c r="K5685" s="2"/>
    </row>
    <row r="5686" customFormat="false" ht="15" hidden="false" customHeight="false" outlineLevel="0" collapsed="false">
      <c r="A5686" s="2" t="s">
        <v>11186</v>
      </c>
      <c r="B5686" s="13" t="n">
        <v>106</v>
      </c>
      <c r="C5686" s="13" t="n">
        <v>105</v>
      </c>
      <c r="D5686" s="14" t="n">
        <f aca="false">C5686/Summary!$B$4</f>
        <v>0.007</v>
      </c>
      <c r="E5686" s="15" t="n">
        <v>0.142857142857143</v>
      </c>
      <c r="F5686" s="2" t="s">
        <v>53</v>
      </c>
      <c r="G5686" s="2" t="s">
        <v>44</v>
      </c>
      <c r="H5686" s="2" t="str">
        <f aca="false">IF(AND(E5686&gt;=0.4,E5686&lt;=0.6),"Yes","No")</f>
        <v>No</v>
      </c>
      <c r="I5686" s="2" t="str">
        <f aca="false">IF(AND(F5686="No",G5686="No",H5686="Yes"),"Yes","No")</f>
        <v>No</v>
      </c>
      <c r="J5686" s="2"/>
      <c r="K5686" s="2"/>
    </row>
    <row r="5687" customFormat="false" ht="15" hidden="false" customHeight="false" outlineLevel="0" collapsed="false">
      <c r="A5687" s="2" t="s">
        <v>11187</v>
      </c>
      <c r="B5687" s="13" t="n">
        <v>106</v>
      </c>
      <c r="C5687" s="13" t="n">
        <v>106</v>
      </c>
      <c r="D5687" s="14" t="n">
        <f aca="false">C5687/Summary!$B$4</f>
        <v>0.00706666666666667</v>
      </c>
      <c r="E5687" s="15" t="n">
        <v>0.428571428571429</v>
      </c>
      <c r="F5687" s="2" t="s">
        <v>53</v>
      </c>
      <c r="G5687" s="2" t="s">
        <v>44</v>
      </c>
      <c r="H5687" s="2" t="str">
        <f aca="false">IF(AND(E5687&gt;=0.4,E5687&lt;=0.6),"Yes","No")</f>
        <v>Yes</v>
      </c>
      <c r="I5687" s="2" t="str">
        <f aca="false">IF(AND(F5687="No",G5687="No",H5687="Yes"),"Yes","No")</f>
        <v>No</v>
      </c>
      <c r="J5687" s="2"/>
      <c r="K5687" s="2"/>
    </row>
    <row r="5688" customFormat="false" ht="15" hidden="false" customHeight="false" outlineLevel="0" collapsed="false">
      <c r="A5688" s="2" t="s">
        <v>11188</v>
      </c>
      <c r="B5688" s="13" t="n">
        <v>106</v>
      </c>
      <c r="C5688" s="13" t="n">
        <v>106</v>
      </c>
      <c r="D5688" s="14" t="n">
        <f aca="false">C5688/Summary!$B$4</f>
        <v>0.00706666666666667</v>
      </c>
      <c r="E5688" s="15" t="n">
        <v>0.142857142857143</v>
      </c>
      <c r="F5688" s="2" t="s">
        <v>53</v>
      </c>
      <c r="G5688" s="2" t="s">
        <v>44</v>
      </c>
      <c r="H5688" s="2" t="str">
        <f aca="false">IF(AND(E5688&gt;=0.4,E5688&lt;=0.6),"Yes","No")</f>
        <v>No</v>
      </c>
      <c r="I5688" s="2" t="str">
        <f aca="false">IF(AND(F5688="No",G5688="No",H5688="Yes"),"Yes","No")</f>
        <v>No</v>
      </c>
      <c r="J5688" s="2"/>
      <c r="K5688" s="2"/>
    </row>
    <row r="5689" customFormat="false" ht="15" hidden="false" customHeight="false" outlineLevel="0" collapsed="false">
      <c r="A5689" s="2" t="s">
        <v>11189</v>
      </c>
      <c r="B5689" s="13" t="n">
        <v>106</v>
      </c>
      <c r="C5689" s="13" t="n">
        <v>106</v>
      </c>
      <c r="D5689" s="14" t="n">
        <f aca="false">C5689/Summary!$B$4</f>
        <v>0.00706666666666667</v>
      </c>
      <c r="E5689" s="15" t="n">
        <v>0</v>
      </c>
      <c r="F5689" s="2" t="s">
        <v>53</v>
      </c>
      <c r="G5689" s="2" t="s">
        <v>53</v>
      </c>
      <c r="H5689" s="2" t="str">
        <f aca="false">IF(AND(E5689&gt;=0.4,E5689&lt;=0.6),"Yes","No")</f>
        <v>No</v>
      </c>
      <c r="I5689" s="2" t="str">
        <f aca="false">IF(AND(F5689="No",G5689="No",H5689="Yes"),"Yes","No")</f>
        <v>No</v>
      </c>
      <c r="J5689" s="2"/>
      <c r="K5689" s="2"/>
    </row>
    <row r="5690" customFormat="false" ht="15" hidden="false" customHeight="false" outlineLevel="0" collapsed="false">
      <c r="A5690" s="2" t="s">
        <v>11190</v>
      </c>
      <c r="B5690" s="13" t="n">
        <v>106</v>
      </c>
      <c r="C5690" s="13" t="n">
        <v>106</v>
      </c>
      <c r="D5690" s="14" t="n">
        <f aca="false">C5690/Summary!$B$4</f>
        <v>0.00706666666666667</v>
      </c>
      <c r="E5690" s="15" t="n">
        <v>0.142857142857143</v>
      </c>
      <c r="F5690" s="2" t="s">
        <v>53</v>
      </c>
      <c r="G5690" s="2" t="s">
        <v>44</v>
      </c>
      <c r="H5690" s="2" t="str">
        <f aca="false">IF(AND(E5690&gt;=0.4,E5690&lt;=0.6),"Yes","No")</f>
        <v>No</v>
      </c>
      <c r="I5690" s="2" t="str">
        <f aca="false">IF(AND(F5690="No",G5690="No",H5690="Yes"),"Yes","No")</f>
        <v>No</v>
      </c>
      <c r="J5690" s="2"/>
      <c r="K5690" s="2"/>
    </row>
    <row r="5691" customFormat="false" ht="15" hidden="false" customHeight="false" outlineLevel="0" collapsed="false">
      <c r="A5691" s="2" t="s">
        <v>11191</v>
      </c>
      <c r="B5691" s="13" t="n">
        <v>106</v>
      </c>
      <c r="C5691" s="13" t="n">
        <v>106</v>
      </c>
      <c r="D5691" s="14" t="n">
        <f aca="false">C5691/Summary!$B$4</f>
        <v>0.00706666666666667</v>
      </c>
      <c r="E5691" s="15" t="n">
        <v>0.428571428571429</v>
      </c>
      <c r="F5691" s="2" t="s">
        <v>53</v>
      </c>
      <c r="G5691" s="2" t="s">
        <v>44</v>
      </c>
      <c r="H5691" s="2" t="str">
        <f aca="false">IF(AND(E5691&gt;=0.4,E5691&lt;=0.6),"Yes","No")</f>
        <v>Yes</v>
      </c>
      <c r="I5691" s="2" t="str">
        <f aca="false">IF(AND(F5691="No",G5691="No",H5691="Yes"),"Yes","No")</f>
        <v>No</v>
      </c>
      <c r="J5691" s="2"/>
      <c r="K5691" s="2"/>
    </row>
    <row r="5692" customFormat="false" ht="15" hidden="false" customHeight="false" outlineLevel="0" collapsed="false">
      <c r="A5692" s="2" t="s">
        <v>11192</v>
      </c>
      <c r="B5692" s="13" t="n">
        <v>106</v>
      </c>
      <c r="C5692" s="13" t="n">
        <v>106</v>
      </c>
      <c r="D5692" s="14" t="n">
        <f aca="false">C5692/Summary!$B$4</f>
        <v>0.00706666666666667</v>
      </c>
      <c r="E5692" s="15" t="n">
        <v>0.142857142857143</v>
      </c>
      <c r="F5692" s="2" t="s">
        <v>53</v>
      </c>
      <c r="G5692" s="2" t="s">
        <v>53</v>
      </c>
      <c r="H5692" s="2" t="str">
        <f aca="false">IF(AND(E5692&gt;=0.4,E5692&lt;=0.6),"Yes","No")</f>
        <v>No</v>
      </c>
      <c r="I5692" s="2" t="str">
        <f aca="false">IF(AND(F5692="No",G5692="No",H5692="Yes"),"Yes","No")</f>
        <v>No</v>
      </c>
      <c r="J5692" s="2"/>
      <c r="K5692" s="2"/>
    </row>
    <row r="5693" customFormat="false" ht="15" hidden="false" customHeight="false" outlineLevel="0" collapsed="false">
      <c r="A5693" s="2" t="s">
        <v>11193</v>
      </c>
      <c r="B5693" s="13" t="n">
        <v>106</v>
      </c>
      <c r="C5693" s="13" t="n">
        <v>106</v>
      </c>
      <c r="D5693" s="14" t="n">
        <f aca="false">C5693/Summary!$B$4</f>
        <v>0.00706666666666667</v>
      </c>
      <c r="E5693" s="15" t="n">
        <v>0.142857142857143</v>
      </c>
      <c r="F5693" s="2" t="s">
        <v>53</v>
      </c>
      <c r="G5693" s="2" t="s">
        <v>44</v>
      </c>
      <c r="H5693" s="2" t="str">
        <f aca="false">IF(AND(E5693&gt;=0.4,E5693&lt;=0.6),"Yes","No")</f>
        <v>No</v>
      </c>
      <c r="I5693" s="2" t="str">
        <f aca="false">IF(AND(F5693="No",G5693="No",H5693="Yes"),"Yes","No")</f>
        <v>No</v>
      </c>
      <c r="J5693" s="2"/>
      <c r="K5693" s="2"/>
    </row>
    <row r="5694" customFormat="false" ht="15" hidden="false" customHeight="false" outlineLevel="0" collapsed="false">
      <c r="A5694" s="2" t="s">
        <v>11194</v>
      </c>
      <c r="B5694" s="13" t="n">
        <v>106</v>
      </c>
      <c r="C5694" s="13" t="n">
        <v>105</v>
      </c>
      <c r="D5694" s="14" t="n">
        <f aca="false">C5694/Summary!$B$4</f>
        <v>0.007</v>
      </c>
      <c r="E5694" s="15" t="n">
        <v>0.142857142857143</v>
      </c>
      <c r="F5694" s="2" t="s">
        <v>53</v>
      </c>
      <c r="G5694" s="2" t="s">
        <v>44</v>
      </c>
      <c r="H5694" s="2" t="str">
        <f aca="false">IF(AND(E5694&gt;=0.4,E5694&lt;=0.6),"Yes","No")</f>
        <v>No</v>
      </c>
      <c r="I5694" s="2" t="str">
        <f aca="false">IF(AND(F5694="No",G5694="No",H5694="Yes"),"Yes","No")</f>
        <v>No</v>
      </c>
      <c r="J5694" s="2"/>
      <c r="K5694" s="2"/>
    </row>
    <row r="5695" customFormat="false" ht="15" hidden="false" customHeight="false" outlineLevel="0" collapsed="false">
      <c r="A5695" s="2" t="s">
        <v>11195</v>
      </c>
      <c r="B5695" s="13" t="n">
        <v>106</v>
      </c>
      <c r="C5695" s="13" t="n">
        <v>104</v>
      </c>
      <c r="D5695" s="14" t="n">
        <f aca="false">C5695/Summary!$B$4</f>
        <v>0.00693333333333333</v>
      </c>
      <c r="E5695" s="15" t="n">
        <v>0.142857142857143</v>
      </c>
      <c r="F5695" s="2" t="s">
        <v>53</v>
      </c>
      <c r="G5695" s="2" t="s">
        <v>53</v>
      </c>
      <c r="H5695" s="2" t="str">
        <f aca="false">IF(AND(E5695&gt;=0.4,E5695&lt;=0.6),"Yes","No")</f>
        <v>No</v>
      </c>
      <c r="I5695" s="2" t="str">
        <f aca="false">IF(AND(F5695="No",G5695="No",H5695="Yes"),"Yes","No")</f>
        <v>No</v>
      </c>
      <c r="J5695" s="2"/>
      <c r="K5695" s="2"/>
    </row>
    <row r="5696" customFormat="false" ht="15" hidden="false" customHeight="false" outlineLevel="0" collapsed="false">
      <c r="A5696" s="2" t="s">
        <v>11196</v>
      </c>
      <c r="B5696" s="13" t="n">
        <v>106</v>
      </c>
      <c r="C5696" s="13" t="n">
        <v>106</v>
      </c>
      <c r="D5696" s="14" t="n">
        <f aca="false">C5696/Summary!$B$4</f>
        <v>0.00706666666666667</v>
      </c>
      <c r="E5696" s="15" t="n">
        <v>0.571428571428571</v>
      </c>
      <c r="F5696" s="2" t="s">
        <v>53</v>
      </c>
      <c r="G5696" s="2" t="s">
        <v>44</v>
      </c>
      <c r="H5696" s="2" t="str">
        <f aca="false">IF(AND(E5696&gt;=0.4,E5696&lt;=0.6),"Yes","No")</f>
        <v>Yes</v>
      </c>
      <c r="I5696" s="2" t="str">
        <f aca="false">IF(AND(F5696="No",G5696="No",H5696="Yes"),"Yes","No")</f>
        <v>No</v>
      </c>
      <c r="J5696" s="2"/>
      <c r="K5696" s="2"/>
    </row>
    <row r="5697" customFormat="false" ht="15" hidden="false" customHeight="false" outlineLevel="0" collapsed="false">
      <c r="A5697" s="2" t="s">
        <v>11197</v>
      </c>
      <c r="B5697" s="13" t="n">
        <v>106</v>
      </c>
      <c r="C5697" s="13" t="n">
        <v>106</v>
      </c>
      <c r="D5697" s="14" t="n">
        <f aca="false">C5697/Summary!$B$4</f>
        <v>0.00706666666666667</v>
      </c>
      <c r="E5697" s="15" t="n">
        <v>0.285714285714286</v>
      </c>
      <c r="F5697" s="2" t="s">
        <v>53</v>
      </c>
      <c r="G5697" s="2" t="s">
        <v>44</v>
      </c>
      <c r="H5697" s="2" t="str">
        <f aca="false">IF(AND(E5697&gt;=0.4,E5697&lt;=0.6),"Yes","No")</f>
        <v>No</v>
      </c>
      <c r="I5697" s="2" t="str">
        <f aca="false">IF(AND(F5697="No",G5697="No",H5697="Yes"),"Yes","No")</f>
        <v>No</v>
      </c>
      <c r="J5697" s="2"/>
      <c r="K5697" s="2"/>
    </row>
    <row r="5698" customFormat="false" ht="15" hidden="false" customHeight="false" outlineLevel="0" collapsed="false">
      <c r="A5698" s="2" t="s">
        <v>11198</v>
      </c>
      <c r="B5698" s="13" t="n">
        <v>106</v>
      </c>
      <c r="C5698" s="13" t="n">
        <v>106</v>
      </c>
      <c r="D5698" s="14" t="n">
        <f aca="false">C5698/Summary!$B$4</f>
        <v>0.00706666666666667</v>
      </c>
      <c r="E5698" s="15" t="n">
        <v>0.285714285714286</v>
      </c>
      <c r="F5698" s="2" t="s">
        <v>53</v>
      </c>
      <c r="G5698" s="2" t="s">
        <v>44</v>
      </c>
      <c r="H5698" s="2" t="str">
        <f aca="false">IF(AND(E5698&gt;=0.4,E5698&lt;=0.6),"Yes","No")</f>
        <v>No</v>
      </c>
      <c r="I5698" s="2" t="str">
        <f aca="false">IF(AND(F5698="No",G5698="No",H5698="Yes"),"Yes","No")</f>
        <v>No</v>
      </c>
      <c r="J5698" s="2"/>
      <c r="K5698" s="2"/>
    </row>
    <row r="5699" customFormat="false" ht="15" hidden="false" customHeight="false" outlineLevel="0" collapsed="false">
      <c r="A5699" s="2" t="s">
        <v>11199</v>
      </c>
      <c r="B5699" s="13" t="n">
        <v>106</v>
      </c>
      <c r="C5699" s="13" t="n">
        <v>106</v>
      </c>
      <c r="D5699" s="14" t="n">
        <f aca="false">C5699/Summary!$B$4</f>
        <v>0.00706666666666667</v>
      </c>
      <c r="E5699" s="15" t="n">
        <v>0.571428571428571</v>
      </c>
      <c r="F5699" s="2" t="s">
        <v>53</v>
      </c>
      <c r="G5699" s="2" t="s">
        <v>44</v>
      </c>
      <c r="H5699" s="2" t="str">
        <f aca="false">IF(AND(E5699&gt;=0.4,E5699&lt;=0.6),"Yes","No")</f>
        <v>Yes</v>
      </c>
      <c r="I5699" s="2" t="str">
        <f aca="false">IF(AND(F5699="No",G5699="No",H5699="Yes"),"Yes","No")</f>
        <v>No</v>
      </c>
      <c r="J5699" s="2"/>
      <c r="K5699" s="2"/>
    </row>
    <row r="5700" customFormat="false" ht="15" hidden="false" customHeight="false" outlineLevel="0" collapsed="false">
      <c r="A5700" s="2" t="s">
        <v>11200</v>
      </c>
      <c r="B5700" s="13" t="n">
        <v>106</v>
      </c>
      <c r="C5700" s="13" t="n">
        <v>106</v>
      </c>
      <c r="D5700" s="14" t="n">
        <f aca="false">C5700/Summary!$B$4</f>
        <v>0.00706666666666667</v>
      </c>
      <c r="E5700" s="15" t="n">
        <v>0.428571428571429</v>
      </c>
      <c r="F5700" s="2" t="s">
        <v>44</v>
      </c>
      <c r="G5700" s="2" t="s">
        <v>53</v>
      </c>
      <c r="H5700" s="2" t="str">
        <f aca="false">IF(AND(E5700&gt;=0.4,E5700&lt;=0.6),"Yes","No")</f>
        <v>Yes</v>
      </c>
      <c r="I5700" s="2" t="str">
        <f aca="false">IF(AND(F5700="No",G5700="No",H5700="Yes"),"Yes","No")</f>
        <v>No</v>
      </c>
      <c r="J5700" s="2"/>
      <c r="K5700" s="2"/>
    </row>
    <row r="5701" customFormat="false" ht="15" hidden="false" customHeight="false" outlineLevel="0" collapsed="false">
      <c r="A5701" s="2" t="s">
        <v>11201</v>
      </c>
      <c r="B5701" s="13" t="n">
        <v>106</v>
      </c>
      <c r="C5701" s="13" t="n">
        <v>105</v>
      </c>
      <c r="D5701" s="14" t="n">
        <f aca="false">C5701/Summary!$B$4</f>
        <v>0.007</v>
      </c>
      <c r="E5701" s="15" t="n">
        <v>0.285714285714286</v>
      </c>
      <c r="F5701" s="2" t="s">
        <v>44</v>
      </c>
      <c r="G5701" s="2" t="s">
        <v>53</v>
      </c>
      <c r="H5701" s="2" t="str">
        <f aca="false">IF(AND(E5701&gt;=0.4,E5701&lt;=0.6),"Yes","No")</f>
        <v>No</v>
      </c>
      <c r="I5701" s="2" t="str">
        <f aca="false">IF(AND(F5701="No",G5701="No",H5701="Yes"),"Yes","No")</f>
        <v>No</v>
      </c>
      <c r="J5701" s="2"/>
      <c r="K5701" s="2"/>
    </row>
    <row r="5702" customFormat="false" ht="15" hidden="false" customHeight="false" outlineLevel="0" collapsed="false">
      <c r="A5702" s="2" t="s">
        <v>11202</v>
      </c>
      <c r="B5702" s="13" t="n">
        <v>106</v>
      </c>
      <c r="C5702" s="13" t="n">
        <v>106</v>
      </c>
      <c r="D5702" s="14" t="n">
        <f aca="false">C5702/Summary!$B$4</f>
        <v>0.00706666666666667</v>
      </c>
      <c r="E5702" s="15" t="n">
        <v>0.285714285714286</v>
      </c>
      <c r="F5702" s="2" t="s">
        <v>53</v>
      </c>
      <c r="G5702" s="2" t="s">
        <v>44</v>
      </c>
      <c r="H5702" s="2" t="str">
        <f aca="false">IF(AND(E5702&gt;=0.4,E5702&lt;=0.6),"Yes","No")</f>
        <v>No</v>
      </c>
      <c r="I5702" s="2" t="str">
        <f aca="false">IF(AND(F5702="No",G5702="No",H5702="Yes"),"Yes","No")</f>
        <v>No</v>
      </c>
      <c r="J5702" s="2"/>
      <c r="K5702" s="2"/>
    </row>
    <row r="5703" customFormat="false" ht="15" hidden="false" customHeight="false" outlineLevel="0" collapsed="false">
      <c r="A5703" s="2" t="s">
        <v>11203</v>
      </c>
      <c r="B5703" s="13" t="n">
        <v>106</v>
      </c>
      <c r="C5703" s="13" t="n">
        <v>106</v>
      </c>
      <c r="D5703" s="14" t="n">
        <f aca="false">C5703/Summary!$B$4</f>
        <v>0.00706666666666667</v>
      </c>
      <c r="E5703" s="15" t="n">
        <v>0.285714285714286</v>
      </c>
      <c r="F5703" s="2" t="s">
        <v>53</v>
      </c>
      <c r="G5703" s="2" t="s">
        <v>44</v>
      </c>
      <c r="H5703" s="2" t="str">
        <f aca="false">IF(AND(E5703&gt;=0.4,E5703&lt;=0.6),"Yes","No")</f>
        <v>No</v>
      </c>
      <c r="I5703" s="2" t="str">
        <f aca="false">IF(AND(F5703="No",G5703="No",H5703="Yes"),"Yes","No")</f>
        <v>No</v>
      </c>
      <c r="J5703" s="2"/>
      <c r="K5703" s="2"/>
    </row>
    <row r="5704" customFormat="false" ht="15" hidden="false" customHeight="false" outlineLevel="0" collapsed="false">
      <c r="A5704" s="2" t="s">
        <v>11204</v>
      </c>
      <c r="B5704" s="13" t="n">
        <v>106</v>
      </c>
      <c r="C5704" s="13" t="n">
        <v>105</v>
      </c>
      <c r="D5704" s="14" t="n">
        <f aca="false">C5704/Summary!$B$4</f>
        <v>0.007</v>
      </c>
      <c r="E5704" s="15" t="n">
        <v>0.142857142857143</v>
      </c>
      <c r="F5704" s="2" t="s">
        <v>53</v>
      </c>
      <c r="G5704" s="2" t="s">
        <v>44</v>
      </c>
      <c r="H5704" s="2" t="str">
        <f aca="false">IF(AND(E5704&gt;=0.4,E5704&lt;=0.6),"Yes","No")</f>
        <v>No</v>
      </c>
      <c r="I5704" s="2" t="str">
        <f aca="false">IF(AND(F5704="No",G5704="No",H5704="Yes"),"Yes","No")</f>
        <v>No</v>
      </c>
      <c r="J5704" s="2"/>
      <c r="K5704" s="2"/>
    </row>
    <row r="5705" customFormat="false" ht="15" hidden="false" customHeight="false" outlineLevel="0" collapsed="false">
      <c r="A5705" s="2" t="s">
        <v>11205</v>
      </c>
      <c r="B5705" s="13" t="n">
        <v>106</v>
      </c>
      <c r="C5705" s="13" t="n">
        <v>105</v>
      </c>
      <c r="D5705" s="14" t="n">
        <f aca="false">C5705/Summary!$B$4</f>
        <v>0.007</v>
      </c>
      <c r="E5705" s="15" t="n">
        <v>0.285714285714286</v>
      </c>
      <c r="F5705" s="2" t="s">
        <v>53</v>
      </c>
      <c r="G5705" s="2" t="s">
        <v>53</v>
      </c>
      <c r="H5705" s="2" t="str">
        <f aca="false">IF(AND(E5705&gt;=0.4,E5705&lt;=0.6),"Yes","No")</f>
        <v>No</v>
      </c>
      <c r="I5705" s="2" t="str">
        <f aca="false">IF(AND(F5705="No",G5705="No",H5705="Yes"),"Yes","No")</f>
        <v>No</v>
      </c>
      <c r="J5705" s="2"/>
      <c r="K5705" s="2"/>
    </row>
    <row r="5706" customFormat="false" ht="15" hidden="false" customHeight="false" outlineLevel="0" collapsed="false">
      <c r="A5706" s="2" t="s">
        <v>11206</v>
      </c>
      <c r="B5706" s="13" t="n">
        <v>106</v>
      </c>
      <c r="C5706" s="13" t="n">
        <v>106</v>
      </c>
      <c r="D5706" s="14" t="n">
        <f aca="false">C5706/Summary!$B$4</f>
        <v>0.00706666666666667</v>
      </c>
      <c r="E5706" s="15" t="n">
        <v>0.571428571428571</v>
      </c>
      <c r="F5706" s="2" t="s">
        <v>53</v>
      </c>
      <c r="G5706" s="2" t="s">
        <v>44</v>
      </c>
      <c r="H5706" s="2" t="str">
        <f aca="false">IF(AND(E5706&gt;=0.4,E5706&lt;=0.6),"Yes","No")</f>
        <v>Yes</v>
      </c>
      <c r="I5706" s="2" t="str">
        <f aca="false">IF(AND(F5706="No",G5706="No",H5706="Yes"),"Yes","No")</f>
        <v>No</v>
      </c>
      <c r="J5706" s="2"/>
      <c r="K5706" s="2"/>
    </row>
    <row r="5707" customFormat="false" ht="15" hidden="false" customHeight="false" outlineLevel="0" collapsed="false">
      <c r="A5707" s="2" t="s">
        <v>11207</v>
      </c>
      <c r="B5707" s="13" t="n">
        <v>106</v>
      </c>
      <c r="C5707" s="13" t="n">
        <v>106</v>
      </c>
      <c r="D5707" s="14" t="n">
        <f aca="false">C5707/Summary!$B$4</f>
        <v>0.00706666666666667</v>
      </c>
      <c r="E5707" s="15" t="n">
        <v>0.571428571428571</v>
      </c>
      <c r="F5707" s="2" t="s">
        <v>53</v>
      </c>
      <c r="G5707" s="2" t="s">
        <v>44</v>
      </c>
      <c r="H5707" s="2" t="str">
        <f aca="false">IF(AND(E5707&gt;=0.4,E5707&lt;=0.6),"Yes","No")</f>
        <v>Yes</v>
      </c>
      <c r="I5707" s="2" t="str">
        <f aca="false">IF(AND(F5707="No",G5707="No",H5707="Yes"),"Yes","No")</f>
        <v>No</v>
      </c>
      <c r="J5707" s="2"/>
      <c r="K5707" s="2"/>
    </row>
    <row r="5708" customFormat="false" ht="15" hidden="false" customHeight="false" outlineLevel="0" collapsed="false">
      <c r="A5708" s="2" t="s">
        <v>11208</v>
      </c>
      <c r="B5708" s="13" t="n">
        <v>106</v>
      </c>
      <c r="C5708" s="13" t="n">
        <v>106</v>
      </c>
      <c r="D5708" s="14" t="n">
        <f aca="false">C5708/Summary!$B$4</f>
        <v>0.00706666666666667</v>
      </c>
      <c r="E5708" s="15" t="n">
        <v>0.571428571428571</v>
      </c>
      <c r="F5708" s="2" t="s">
        <v>53</v>
      </c>
      <c r="G5708" s="2" t="s">
        <v>44</v>
      </c>
      <c r="H5708" s="2" t="str">
        <f aca="false">IF(AND(E5708&gt;=0.4,E5708&lt;=0.6),"Yes","No")</f>
        <v>Yes</v>
      </c>
      <c r="I5708" s="2" t="str">
        <f aca="false">IF(AND(F5708="No",G5708="No",H5708="Yes"),"Yes","No")</f>
        <v>No</v>
      </c>
      <c r="J5708" s="2"/>
      <c r="K5708" s="2"/>
    </row>
    <row r="5709" customFormat="false" ht="15" hidden="false" customHeight="false" outlineLevel="0" collapsed="false">
      <c r="A5709" s="2" t="s">
        <v>11209</v>
      </c>
      <c r="B5709" s="13" t="n">
        <v>106</v>
      </c>
      <c r="C5709" s="13" t="n">
        <v>105</v>
      </c>
      <c r="D5709" s="14" t="n">
        <f aca="false">C5709/Summary!$B$4</f>
        <v>0.007</v>
      </c>
      <c r="E5709" s="15" t="n">
        <v>0.857142857142857</v>
      </c>
      <c r="F5709" s="2" t="s">
        <v>53</v>
      </c>
      <c r="G5709" s="2" t="s">
        <v>44</v>
      </c>
      <c r="H5709" s="2" t="str">
        <f aca="false">IF(AND(E5709&gt;=0.4,E5709&lt;=0.6),"Yes","No")</f>
        <v>No</v>
      </c>
      <c r="I5709" s="2" t="str">
        <f aca="false">IF(AND(F5709="No",G5709="No",H5709="Yes"),"Yes","No")</f>
        <v>No</v>
      </c>
      <c r="J5709" s="2"/>
      <c r="K5709" s="2"/>
    </row>
    <row r="5710" customFormat="false" ht="15" hidden="false" customHeight="false" outlineLevel="0" collapsed="false">
      <c r="A5710" s="2" t="s">
        <v>11210</v>
      </c>
      <c r="B5710" s="13" t="n">
        <v>106</v>
      </c>
      <c r="C5710" s="13" t="n">
        <v>106</v>
      </c>
      <c r="D5710" s="14" t="n">
        <f aca="false">C5710/Summary!$B$4</f>
        <v>0.00706666666666667</v>
      </c>
      <c r="E5710" s="15" t="n">
        <v>0.428571428571429</v>
      </c>
      <c r="F5710" s="2" t="s">
        <v>53</v>
      </c>
      <c r="G5710" s="2" t="s">
        <v>53</v>
      </c>
      <c r="H5710" s="2" t="str">
        <f aca="false">IF(AND(E5710&gt;=0.4,E5710&lt;=0.6),"Yes","No")</f>
        <v>Yes</v>
      </c>
      <c r="I5710" s="2" t="str">
        <f aca="false">IF(AND(F5710="No",G5710="No",H5710="Yes"),"Yes","No")</f>
        <v>No</v>
      </c>
      <c r="J5710" s="2"/>
      <c r="K5710" s="2"/>
    </row>
    <row r="5711" customFormat="false" ht="15" hidden="false" customHeight="false" outlineLevel="0" collapsed="false">
      <c r="A5711" s="2" t="s">
        <v>11211</v>
      </c>
      <c r="B5711" s="13" t="n">
        <v>106</v>
      </c>
      <c r="C5711" s="13" t="n">
        <v>106</v>
      </c>
      <c r="D5711" s="14" t="n">
        <f aca="false">C5711/Summary!$B$4</f>
        <v>0.00706666666666667</v>
      </c>
      <c r="E5711" s="15" t="n">
        <v>0.714285714285714</v>
      </c>
      <c r="F5711" s="2" t="s">
        <v>44</v>
      </c>
      <c r="G5711" s="2" t="s">
        <v>44</v>
      </c>
      <c r="H5711" s="2" t="str">
        <f aca="false">IF(AND(E5711&gt;=0.4,E5711&lt;=0.6),"Yes","No")</f>
        <v>No</v>
      </c>
      <c r="I5711" s="2" t="str">
        <f aca="false">IF(AND(F5711="No",G5711="No",H5711="Yes"),"Yes","No")</f>
        <v>No</v>
      </c>
      <c r="J5711" s="2"/>
      <c r="K5711" s="2"/>
    </row>
    <row r="5712" customFormat="false" ht="15" hidden="false" customHeight="false" outlineLevel="0" collapsed="false">
      <c r="A5712" s="2" t="s">
        <v>11212</v>
      </c>
      <c r="B5712" s="13" t="n">
        <v>106</v>
      </c>
      <c r="C5712" s="13" t="n">
        <v>105</v>
      </c>
      <c r="D5712" s="14" t="n">
        <f aca="false">C5712/Summary!$B$4</f>
        <v>0.007</v>
      </c>
      <c r="E5712" s="15" t="n">
        <v>0.428571428571429</v>
      </c>
      <c r="F5712" s="2" t="s">
        <v>44</v>
      </c>
      <c r="G5712" s="2" t="s">
        <v>53</v>
      </c>
      <c r="H5712" s="2" t="str">
        <f aca="false">IF(AND(E5712&gt;=0.4,E5712&lt;=0.6),"Yes","No")</f>
        <v>Yes</v>
      </c>
      <c r="I5712" s="2" t="str">
        <f aca="false">IF(AND(F5712="No",G5712="No",H5712="Yes"),"Yes","No")</f>
        <v>No</v>
      </c>
      <c r="J5712" s="2"/>
      <c r="K5712" s="2"/>
    </row>
    <row r="5713" customFormat="false" ht="15" hidden="false" customHeight="false" outlineLevel="0" collapsed="false">
      <c r="A5713" s="2" t="s">
        <v>11213</v>
      </c>
      <c r="B5713" s="13" t="n">
        <v>106</v>
      </c>
      <c r="C5713" s="13" t="n">
        <v>106</v>
      </c>
      <c r="D5713" s="14" t="n">
        <f aca="false">C5713/Summary!$B$4</f>
        <v>0.00706666666666667</v>
      </c>
      <c r="E5713" s="15" t="n">
        <v>0.285714285714286</v>
      </c>
      <c r="F5713" s="2" t="s">
        <v>53</v>
      </c>
      <c r="G5713" s="2" t="s">
        <v>53</v>
      </c>
      <c r="H5713" s="2" t="str">
        <f aca="false">IF(AND(E5713&gt;=0.4,E5713&lt;=0.6),"Yes","No")</f>
        <v>No</v>
      </c>
      <c r="I5713" s="2" t="str">
        <f aca="false">IF(AND(F5713="No",G5713="No",H5713="Yes"),"Yes","No")</f>
        <v>No</v>
      </c>
      <c r="J5713" s="2"/>
      <c r="K5713" s="2"/>
    </row>
    <row r="5714" customFormat="false" ht="15" hidden="false" customHeight="false" outlineLevel="0" collapsed="false">
      <c r="A5714" s="2" t="s">
        <v>11214</v>
      </c>
      <c r="B5714" s="13" t="n">
        <v>106</v>
      </c>
      <c r="C5714" s="13" t="n">
        <v>106</v>
      </c>
      <c r="D5714" s="14" t="n">
        <f aca="false">C5714/Summary!$B$4</f>
        <v>0.00706666666666667</v>
      </c>
      <c r="E5714" s="15" t="n">
        <v>0.714285714285714</v>
      </c>
      <c r="F5714" s="2" t="s">
        <v>53</v>
      </c>
      <c r="G5714" s="2" t="s">
        <v>44</v>
      </c>
      <c r="H5714" s="2" t="str">
        <f aca="false">IF(AND(E5714&gt;=0.4,E5714&lt;=0.6),"Yes","No")</f>
        <v>No</v>
      </c>
      <c r="I5714" s="2" t="str">
        <f aca="false">IF(AND(F5714="No",G5714="No",H5714="Yes"),"Yes","No")</f>
        <v>No</v>
      </c>
      <c r="J5714" s="2"/>
      <c r="K5714" s="2"/>
    </row>
    <row r="5715" customFormat="false" ht="15" hidden="false" customHeight="false" outlineLevel="0" collapsed="false">
      <c r="A5715" s="2" t="s">
        <v>11215</v>
      </c>
      <c r="B5715" s="13" t="n">
        <v>106</v>
      </c>
      <c r="C5715" s="13" t="n">
        <v>104</v>
      </c>
      <c r="D5715" s="14" t="n">
        <f aca="false">C5715/Summary!$B$4</f>
        <v>0.00693333333333333</v>
      </c>
      <c r="E5715" s="15" t="n">
        <v>0.714285714285714</v>
      </c>
      <c r="F5715" s="2" t="s">
        <v>53</v>
      </c>
      <c r="G5715" s="2" t="s">
        <v>44</v>
      </c>
      <c r="H5715" s="2" t="str">
        <f aca="false">IF(AND(E5715&gt;=0.4,E5715&lt;=0.6),"Yes","No")</f>
        <v>No</v>
      </c>
      <c r="I5715" s="2" t="str">
        <f aca="false">IF(AND(F5715="No",G5715="No",H5715="Yes"),"Yes","No")</f>
        <v>No</v>
      </c>
      <c r="J5715" s="2"/>
      <c r="K5715" s="2"/>
    </row>
    <row r="5716" customFormat="false" ht="15" hidden="false" customHeight="false" outlineLevel="0" collapsed="false">
      <c r="A5716" s="2" t="s">
        <v>11216</v>
      </c>
      <c r="B5716" s="13" t="n">
        <v>106</v>
      </c>
      <c r="C5716" s="13" t="n">
        <v>106</v>
      </c>
      <c r="D5716" s="14" t="n">
        <f aca="false">C5716/Summary!$B$4</f>
        <v>0.00706666666666667</v>
      </c>
      <c r="E5716" s="15" t="n">
        <v>0.571428571428571</v>
      </c>
      <c r="F5716" s="2" t="s">
        <v>53</v>
      </c>
      <c r="G5716" s="2" t="s">
        <v>53</v>
      </c>
      <c r="H5716" s="2" t="str">
        <f aca="false">IF(AND(E5716&gt;=0.4,E5716&lt;=0.6),"Yes","No")</f>
        <v>Yes</v>
      </c>
      <c r="I5716" s="2" t="str">
        <f aca="false">IF(AND(F5716="No",G5716="No",H5716="Yes"),"Yes","No")</f>
        <v>No</v>
      </c>
      <c r="J5716" s="2"/>
      <c r="K5716" s="2"/>
    </row>
    <row r="5717" customFormat="false" ht="15" hidden="false" customHeight="false" outlineLevel="0" collapsed="false">
      <c r="A5717" s="2" t="s">
        <v>11217</v>
      </c>
      <c r="B5717" s="13" t="n">
        <v>106</v>
      </c>
      <c r="C5717" s="13" t="n">
        <v>106</v>
      </c>
      <c r="D5717" s="14" t="n">
        <f aca="false">C5717/Summary!$B$4</f>
        <v>0.00706666666666667</v>
      </c>
      <c r="E5717" s="15" t="n">
        <v>0.714285714285714</v>
      </c>
      <c r="F5717" s="2" t="s">
        <v>53</v>
      </c>
      <c r="G5717" s="2" t="s">
        <v>44</v>
      </c>
      <c r="H5717" s="2" t="str">
        <f aca="false">IF(AND(E5717&gt;=0.4,E5717&lt;=0.6),"Yes","No")</f>
        <v>No</v>
      </c>
      <c r="I5717" s="2" t="str">
        <f aca="false">IF(AND(F5717="No",G5717="No",H5717="Yes"),"Yes","No")</f>
        <v>No</v>
      </c>
      <c r="J5717" s="2"/>
      <c r="K5717" s="2"/>
    </row>
    <row r="5718" customFormat="false" ht="15" hidden="false" customHeight="false" outlineLevel="0" collapsed="false">
      <c r="A5718" s="2" t="s">
        <v>11218</v>
      </c>
      <c r="B5718" s="13" t="n">
        <v>106</v>
      </c>
      <c r="C5718" s="13" t="n">
        <v>106</v>
      </c>
      <c r="D5718" s="14" t="n">
        <f aca="false">C5718/Summary!$B$4</f>
        <v>0.00706666666666667</v>
      </c>
      <c r="E5718" s="15" t="n">
        <v>0.714285714285714</v>
      </c>
      <c r="F5718" s="2" t="s">
        <v>53</v>
      </c>
      <c r="G5718" s="2" t="s">
        <v>44</v>
      </c>
      <c r="H5718" s="2" t="str">
        <f aca="false">IF(AND(E5718&gt;=0.4,E5718&lt;=0.6),"Yes","No")</f>
        <v>No</v>
      </c>
      <c r="I5718" s="2" t="str">
        <f aca="false">IF(AND(F5718="No",G5718="No",H5718="Yes"),"Yes","No")</f>
        <v>No</v>
      </c>
      <c r="J5718" s="2"/>
      <c r="K5718" s="2"/>
    </row>
    <row r="5719" customFormat="false" ht="15" hidden="false" customHeight="false" outlineLevel="0" collapsed="false">
      <c r="A5719" s="2" t="s">
        <v>11219</v>
      </c>
      <c r="B5719" s="13" t="n">
        <v>106</v>
      </c>
      <c r="C5719" s="13" t="n">
        <v>105</v>
      </c>
      <c r="D5719" s="14" t="n">
        <f aca="false">C5719/Summary!$B$4</f>
        <v>0.007</v>
      </c>
      <c r="E5719" s="15" t="n">
        <v>0.571428571428571</v>
      </c>
      <c r="F5719" s="2" t="s">
        <v>53</v>
      </c>
      <c r="G5719" s="2" t="s">
        <v>44</v>
      </c>
      <c r="H5719" s="2" t="str">
        <f aca="false">IF(AND(E5719&gt;=0.4,E5719&lt;=0.6),"Yes","No")</f>
        <v>Yes</v>
      </c>
      <c r="I5719" s="2" t="str">
        <f aca="false">IF(AND(F5719="No",G5719="No",H5719="Yes"),"Yes","No")</f>
        <v>No</v>
      </c>
      <c r="J5719" s="2"/>
      <c r="K5719" s="2"/>
    </row>
    <row r="5720" customFormat="false" ht="15" hidden="false" customHeight="false" outlineLevel="0" collapsed="false">
      <c r="A5720" s="2" t="s">
        <v>11220</v>
      </c>
      <c r="B5720" s="13" t="n">
        <v>106</v>
      </c>
      <c r="C5720" s="13" t="n">
        <v>106</v>
      </c>
      <c r="D5720" s="14" t="n">
        <f aca="false">C5720/Summary!$B$4</f>
        <v>0.00706666666666667</v>
      </c>
      <c r="E5720" s="15" t="n">
        <v>0.571428571428571</v>
      </c>
      <c r="F5720" s="2" t="s">
        <v>53</v>
      </c>
      <c r="G5720" s="2" t="s">
        <v>44</v>
      </c>
      <c r="H5720" s="2" t="str">
        <f aca="false">IF(AND(E5720&gt;=0.4,E5720&lt;=0.6),"Yes","No")</f>
        <v>Yes</v>
      </c>
      <c r="I5720" s="2" t="str">
        <f aca="false">IF(AND(F5720="No",G5720="No",H5720="Yes"),"Yes","No")</f>
        <v>No</v>
      </c>
      <c r="J5720" s="2"/>
      <c r="K5720" s="2"/>
    </row>
    <row r="5721" customFormat="false" ht="15" hidden="false" customHeight="false" outlineLevel="0" collapsed="false">
      <c r="A5721" s="2" t="s">
        <v>11221</v>
      </c>
      <c r="B5721" s="13" t="n">
        <v>106</v>
      </c>
      <c r="C5721" s="13" t="n">
        <v>106</v>
      </c>
      <c r="D5721" s="14" t="n">
        <f aca="false">C5721/Summary!$B$4</f>
        <v>0.00706666666666667</v>
      </c>
      <c r="E5721" s="15" t="n">
        <v>0.428571428571429</v>
      </c>
      <c r="F5721" s="2" t="s">
        <v>44</v>
      </c>
      <c r="G5721" s="2" t="s">
        <v>53</v>
      </c>
      <c r="H5721" s="2" t="str">
        <f aca="false">IF(AND(E5721&gt;=0.4,E5721&lt;=0.6),"Yes","No")</f>
        <v>Yes</v>
      </c>
      <c r="I5721" s="2" t="str">
        <f aca="false">IF(AND(F5721="No",G5721="No",H5721="Yes"),"Yes","No")</f>
        <v>No</v>
      </c>
      <c r="J5721" s="2"/>
      <c r="K5721" s="2"/>
    </row>
    <row r="5722" customFormat="false" ht="15" hidden="false" customHeight="false" outlineLevel="0" collapsed="false">
      <c r="A5722" s="2" t="s">
        <v>11222</v>
      </c>
      <c r="B5722" s="13" t="n">
        <v>106</v>
      </c>
      <c r="C5722" s="13" t="n">
        <v>106</v>
      </c>
      <c r="D5722" s="14" t="n">
        <f aca="false">C5722/Summary!$B$4</f>
        <v>0.00706666666666667</v>
      </c>
      <c r="E5722" s="15" t="n">
        <v>0.714285714285714</v>
      </c>
      <c r="F5722" s="2" t="s">
        <v>44</v>
      </c>
      <c r="G5722" s="2" t="s">
        <v>44</v>
      </c>
      <c r="H5722" s="2" t="str">
        <f aca="false">IF(AND(E5722&gt;=0.4,E5722&lt;=0.6),"Yes","No")</f>
        <v>No</v>
      </c>
      <c r="I5722" s="2" t="str">
        <f aca="false">IF(AND(F5722="No",G5722="No",H5722="Yes"),"Yes","No")</f>
        <v>No</v>
      </c>
      <c r="J5722" s="2"/>
      <c r="K5722" s="2"/>
    </row>
    <row r="5723" customFormat="false" ht="15" hidden="false" customHeight="false" outlineLevel="0" collapsed="false">
      <c r="A5723" s="2" t="s">
        <v>11223</v>
      </c>
      <c r="B5723" s="13" t="n">
        <v>106</v>
      </c>
      <c r="C5723" s="13" t="n">
        <v>105</v>
      </c>
      <c r="D5723" s="14" t="n">
        <f aca="false">C5723/Summary!$B$4</f>
        <v>0.007</v>
      </c>
      <c r="E5723" s="15" t="n">
        <v>0.571428571428571</v>
      </c>
      <c r="F5723" s="2" t="s">
        <v>53</v>
      </c>
      <c r="G5723" s="2" t="s">
        <v>53</v>
      </c>
      <c r="H5723" s="2" t="str">
        <f aca="false">IF(AND(E5723&gt;=0.4,E5723&lt;=0.6),"Yes","No")</f>
        <v>Yes</v>
      </c>
      <c r="I5723" s="2" t="str">
        <f aca="false">IF(AND(F5723="No",G5723="No",H5723="Yes"),"Yes","No")</f>
        <v>No</v>
      </c>
      <c r="J5723" s="2"/>
      <c r="K5723" s="2"/>
    </row>
    <row r="5724" customFormat="false" ht="15" hidden="false" customHeight="false" outlineLevel="0" collapsed="false">
      <c r="A5724" s="2" t="s">
        <v>11224</v>
      </c>
      <c r="B5724" s="13" t="n">
        <v>106</v>
      </c>
      <c r="C5724" s="13" t="n">
        <v>104</v>
      </c>
      <c r="D5724" s="14" t="n">
        <f aca="false">C5724/Summary!$B$4</f>
        <v>0.00693333333333333</v>
      </c>
      <c r="E5724" s="15" t="n">
        <v>0.285714285714286</v>
      </c>
      <c r="F5724" s="2" t="s">
        <v>44</v>
      </c>
      <c r="G5724" s="2" t="s">
        <v>44</v>
      </c>
      <c r="H5724" s="2" t="str">
        <f aca="false">IF(AND(E5724&gt;=0.4,E5724&lt;=0.6),"Yes","No")</f>
        <v>No</v>
      </c>
      <c r="I5724" s="2" t="str">
        <f aca="false">IF(AND(F5724="No",G5724="No",H5724="Yes"),"Yes","No")</f>
        <v>No</v>
      </c>
      <c r="J5724" s="2"/>
      <c r="K5724" s="2"/>
    </row>
    <row r="5725" customFormat="false" ht="15" hidden="false" customHeight="false" outlineLevel="0" collapsed="false">
      <c r="A5725" s="2" t="s">
        <v>11225</v>
      </c>
      <c r="B5725" s="13" t="n">
        <v>106</v>
      </c>
      <c r="C5725" s="13" t="n">
        <v>106</v>
      </c>
      <c r="D5725" s="14" t="n">
        <f aca="false">C5725/Summary!$B$4</f>
        <v>0.00706666666666667</v>
      </c>
      <c r="E5725" s="15" t="n">
        <v>0.428571428571429</v>
      </c>
      <c r="F5725" s="2" t="s">
        <v>53</v>
      </c>
      <c r="G5725" s="2" t="s">
        <v>44</v>
      </c>
      <c r="H5725" s="2" t="str">
        <f aca="false">IF(AND(E5725&gt;=0.4,E5725&lt;=0.6),"Yes","No")</f>
        <v>Yes</v>
      </c>
      <c r="I5725" s="2" t="str">
        <f aca="false">IF(AND(F5725="No",G5725="No",H5725="Yes"),"Yes","No")</f>
        <v>No</v>
      </c>
      <c r="J5725" s="2"/>
      <c r="K5725" s="2"/>
    </row>
    <row r="5726" customFormat="false" ht="15" hidden="false" customHeight="false" outlineLevel="0" collapsed="false">
      <c r="A5726" s="2" t="s">
        <v>11226</v>
      </c>
      <c r="B5726" s="13" t="n">
        <v>106</v>
      </c>
      <c r="C5726" s="13" t="n">
        <v>106</v>
      </c>
      <c r="D5726" s="14" t="n">
        <f aca="false">C5726/Summary!$B$4</f>
        <v>0.00706666666666667</v>
      </c>
      <c r="E5726" s="15" t="n">
        <v>0.428571428571429</v>
      </c>
      <c r="F5726" s="2" t="s">
        <v>53</v>
      </c>
      <c r="G5726" s="2" t="s">
        <v>44</v>
      </c>
      <c r="H5726" s="2" t="str">
        <f aca="false">IF(AND(E5726&gt;=0.4,E5726&lt;=0.6),"Yes","No")</f>
        <v>Yes</v>
      </c>
      <c r="I5726" s="2" t="str">
        <f aca="false">IF(AND(F5726="No",G5726="No",H5726="Yes"),"Yes","No")</f>
        <v>No</v>
      </c>
      <c r="J5726" s="2"/>
      <c r="K5726" s="2"/>
    </row>
    <row r="5727" customFormat="false" ht="15" hidden="false" customHeight="false" outlineLevel="0" collapsed="false">
      <c r="A5727" s="2" t="s">
        <v>11227</v>
      </c>
      <c r="B5727" s="13" t="n">
        <v>106</v>
      </c>
      <c r="C5727" s="13" t="n">
        <v>105</v>
      </c>
      <c r="D5727" s="14" t="n">
        <f aca="false">C5727/Summary!$B$4</f>
        <v>0.007</v>
      </c>
      <c r="E5727" s="15" t="n">
        <v>0.571428571428571</v>
      </c>
      <c r="F5727" s="2" t="s">
        <v>53</v>
      </c>
      <c r="G5727" s="2" t="s">
        <v>44</v>
      </c>
      <c r="H5727" s="2" t="str">
        <f aca="false">IF(AND(E5727&gt;=0.4,E5727&lt;=0.6),"Yes","No")</f>
        <v>Yes</v>
      </c>
      <c r="I5727" s="2" t="str">
        <f aca="false">IF(AND(F5727="No",G5727="No",H5727="Yes"),"Yes","No")</f>
        <v>No</v>
      </c>
      <c r="J5727" s="2"/>
      <c r="K5727" s="2"/>
    </row>
    <row r="5728" customFormat="false" ht="15" hidden="false" customHeight="false" outlineLevel="0" collapsed="false">
      <c r="A5728" s="2" t="s">
        <v>11228</v>
      </c>
      <c r="B5728" s="13" t="n">
        <v>106</v>
      </c>
      <c r="C5728" s="13" t="n">
        <v>106</v>
      </c>
      <c r="D5728" s="14" t="n">
        <f aca="false">C5728/Summary!$B$4</f>
        <v>0.00706666666666667</v>
      </c>
      <c r="E5728" s="15" t="n">
        <v>0.714285714285714</v>
      </c>
      <c r="F5728" s="2" t="s">
        <v>53</v>
      </c>
      <c r="G5728" s="2" t="s">
        <v>44</v>
      </c>
      <c r="H5728" s="2" t="str">
        <f aca="false">IF(AND(E5728&gt;=0.4,E5728&lt;=0.6),"Yes","No")</f>
        <v>No</v>
      </c>
      <c r="I5728" s="2" t="str">
        <f aca="false">IF(AND(F5728="No",G5728="No",H5728="Yes"),"Yes","No")</f>
        <v>No</v>
      </c>
      <c r="J5728" s="2"/>
      <c r="K5728" s="2"/>
    </row>
    <row r="5729" customFormat="false" ht="15" hidden="false" customHeight="false" outlineLevel="0" collapsed="false">
      <c r="A5729" s="2" t="s">
        <v>11229</v>
      </c>
      <c r="B5729" s="13" t="n">
        <v>106</v>
      </c>
      <c r="C5729" s="13" t="n">
        <v>106</v>
      </c>
      <c r="D5729" s="14" t="n">
        <f aca="false">C5729/Summary!$B$4</f>
        <v>0.00706666666666667</v>
      </c>
      <c r="E5729" s="15" t="n">
        <v>0.571428571428571</v>
      </c>
      <c r="F5729" s="2" t="s">
        <v>53</v>
      </c>
      <c r="G5729" s="2" t="s">
        <v>53</v>
      </c>
      <c r="H5729" s="2" t="str">
        <f aca="false">IF(AND(E5729&gt;=0.4,E5729&lt;=0.6),"Yes","No")</f>
        <v>Yes</v>
      </c>
      <c r="I5729" s="2" t="str">
        <f aca="false">IF(AND(F5729="No",G5729="No",H5729="Yes"),"Yes","No")</f>
        <v>No</v>
      </c>
      <c r="J5729" s="2"/>
      <c r="K5729" s="2"/>
    </row>
    <row r="5730" customFormat="false" ht="15" hidden="false" customHeight="false" outlineLevel="0" collapsed="false">
      <c r="A5730" s="2" t="s">
        <v>11230</v>
      </c>
      <c r="B5730" s="13" t="n">
        <v>106</v>
      </c>
      <c r="C5730" s="13" t="n">
        <v>106</v>
      </c>
      <c r="D5730" s="14" t="n">
        <f aca="false">C5730/Summary!$B$4</f>
        <v>0.00706666666666667</v>
      </c>
      <c r="E5730" s="15" t="n">
        <v>0.571428571428571</v>
      </c>
      <c r="F5730" s="2" t="s">
        <v>53</v>
      </c>
      <c r="G5730" s="2" t="s">
        <v>44</v>
      </c>
      <c r="H5730" s="2" t="str">
        <f aca="false">IF(AND(E5730&gt;=0.4,E5730&lt;=0.6),"Yes","No")</f>
        <v>Yes</v>
      </c>
      <c r="I5730" s="2" t="str">
        <f aca="false">IF(AND(F5730="No",G5730="No",H5730="Yes"),"Yes","No")</f>
        <v>No</v>
      </c>
      <c r="J5730" s="2"/>
      <c r="K5730" s="2"/>
    </row>
    <row r="5731" customFormat="false" ht="15" hidden="false" customHeight="false" outlineLevel="0" collapsed="false">
      <c r="A5731" s="2" t="s">
        <v>11231</v>
      </c>
      <c r="B5731" s="13" t="n">
        <v>106</v>
      </c>
      <c r="C5731" s="13" t="n">
        <v>105</v>
      </c>
      <c r="D5731" s="14" t="n">
        <f aca="false">C5731/Summary!$B$4</f>
        <v>0.007</v>
      </c>
      <c r="E5731" s="15" t="n">
        <v>0.428571428571429</v>
      </c>
      <c r="F5731" s="2" t="s">
        <v>44</v>
      </c>
      <c r="G5731" s="2" t="s">
        <v>53</v>
      </c>
      <c r="H5731" s="2" t="str">
        <f aca="false">IF(AND(E5731&gt;=0.4,E5731&lt;=0.6),"Yes","No")</f>
        <v>Yes</v>
      </c>
      <c r="I5731" s="2" t="str">
        <f aca="false">IF(AND(F5731="No",G5731="No",H5731="Yes"),"Yes","No")</f>
        <v>No</v>
      </c>
      <c r="J5731" s="2"/>
      <c r="K5731" s="2"/>
    </row>
    <row r="5732" customFormat="false" ht="15" hidden="false" customHeight="false" outlineLevel="0" collapsed="false">
      <c r="A5732" s="2" t="s">
        <v>11232</v>
      </c>
      <c r="B5732" s="13" t="n">
        <v>106</v>
      </c>
      <c r="C5732" s="13" t="n">
        <v>106</v>
      </c>
      <c r="D5732" s="14" t="n">
        <f aca="false">C5732/Summary!$B$4</f>
        <v>0.00706666666666667</v>
      </c>
      <c r="E5732" s="15" t="n">
        <v>0.571428571428571</v>
      </c>
      <c r="F5732" s="2" t="s">
        <v>53</v>
      </c>
      <c r="G5732" s="2" t="s">
        <v>44</v>
      </c>
      <c r="H5732" s="2" t="str">
        <f aca="false">IF(AND(E5732&gt;=0.4,E5732&lt;=0.6),"Yes","No")</f>
        <v>Yes</v>
      </c>
      <c r="I5732" s="2" t="str">
        <f aca="false">IF(AND(F5732="No",G5732="No",H5732="Yes"),"Yes","No")</f>
        <v>No</v>
      </c>
      <c r="J5732" s="2"/>
      <c r="K5732" s="2"/>
    </row>
    <row r="5733" customFormat="false" ht="15" hidden="false" customHeight="false" outlineLevel="0" collapsed="false">
      <c r="A5733" s="2" t="s">
        <v>11233</v>
      </c>
      <c r="B5733" s="13" t="n">
        <v>106</v>
      </c>
      <c r="C5733" s="13" t="n">
        <v>106</v>
      </c>
      <c r="D5733" s="14" t="n">
        <f aca="false">C5733/Summary!$B$4</f>
        <v>0.00706666666666667</v>
      </c>
      <c r="E5733" s="15" t="n">
        <v>0.571428571428571</v>
      </c>
      <c r="F5733" s="2" t="s">
        <v>53</v>
      </c>
      <c r="G5733" s="2" t="s">
        <v>53</v>
      </c>
      <c r="H5733" s="2" t="str">
        <f aca="false">IF(AND(E5733&gt;=0.4,E5733&lt;=0.6),"Yes","No")</f>
        <v>Yes</v>
      </c>
      <c r="I5733" s="2" t="str">
        <f aca="false">IF(AND(F5733="No",G5733="No",H5733="Yes"),"Yes","No")</f>
        <v>No</v>
      </c>
      <c r="J5733" s="2"/>
      <c r="K5733" s="2"/>
    </row>
    <row r="5734" customFormat="false" ht="15" hidden="false" customHeight="false" outlineLevel="0" collapsed="false">
      <c r="A5734" s="2" t="s">
        <v>11234</v>
      </c>
      <c r="B5734" s="13" t="n">
        <v>106</v>
      </c>
      <c r="C5734" s="13" t="n">
        <v>105</v>
      </c>
      <c r="D5734" s="14" t="n">
        <f aca="false">C5734/Summary!$B$4</f>
        <v>0.007</v>
      </c>
      <c r="E5734" s="15" t="n">
        <v>0.571428571428571</v>
      </c>
      <c r="F5734" s="2" t="s">
        <v>44</v>
      </c>
      <c r="G5734" s="2" t="s">
        <v>53</v>
      </c>
      <c r="H5734" s="2" t="str">
        <f aca="false">IF(AND(E5734&gt;=0.4,E5734&lt;=0.6),"Yes","No")</f>
        <v>Yes</v>
      </c>
      <c r="I5734" s="2" t="str">
        <f aca="false">IF(AND(F5734="No",G5734="No",H5734="Yes"),"Yes","No")</f>
        <v>No</v>
      </c>
      <c r="J5734" s="2"/>
      <c r="K5734" s="2"/>
    </row>
    <row r="5735" customFormat="false" ht="15" hidden="false" customHeight="false" outlineLevel="0" collapsed="false">
      <c r="A5735" s="2" t="s">
        <v>11235</v>
      </c>
      <c r="B5735" s="13" t="n">
        <v>106</v>
      </c>
      <c r="C5735" s="13" t="n">
        <v>106</v>
      </c>
      <c r="D5735" s="14" t="n">
        <f aca="false">C5735/Summary!$B$4</f>
        <v>0.00706666666666667</v>
      </c>
      <c r="E5735" s="15" t="n">
        <v>0.571428571428571</v>
      </c>
      <c r="F5735" s="2" t="s">
        <v>44</v>
      </c>
      <c r="G5735" s="2" t="s">
        <v>53</v>
      </c>
      <c r="H5735" s="2" t="str">
        <f aca="false">IF(AND(E5735&gt;=0.4,E5735&lt;=0.6),"Yes","No")</f>
        <v>Yes</v>
      </c>
      <c r="I5735" s="2" t="str">
        <f aca="false">IF(AND(F5735="No",G5735="No",H5735="Yes"),"Yes","No")</f>
        <v>No</v>
      </c>
      <c r="J5735" s="2"/>
      <c r="K5735" s="2"/>
    </row>
    <row r="5736" customFormat="false" ht="15" hidden="false" customHeight="false" outlineLevel="0" collapsed="false">
      <c r="A5736" s="2" t="s">
        <v>11236</v>
      </c>
      <c r="B5736" s="13" t="n">
        <v>106</v>
      </c>
      <c r="C5736" s="13" t="n">
        <v>106</v>
      </c>
      <c r="D5736" s="14" t="n">
        <f aca="false">C5736/Summary!$B$4</f>
        <v>0.00706666666666667</v>
      </c>
      <c r="E5736" s="15" t="n">
        <v>0.714285714285714</v>
      </c>
      <c r="F5736" s="2" t="s">
        <v>44</v>
      </c>
      <c r="G5736" s="2" t="s">
        <v>53</v>
      </c>
      <c r="H5736" s="2" t="str">
        <f aca="false">IF(AND(E5736&gt;=0.4,E5736&lt;=0.6),"Yes","No")</f>
        <v>No</v>
      </c>
      <c r="I5736" s="2" t="str">
        <f aca="false">IF(AND(F5736="No",G5736="No",H5736="Yes"),"Yes","No")</f>
        <v>No</v>
      </c>
      <c r="J5736" s="2"/>
      <c r="K5736" s="2"/>
    </row>
    <row r="5737" customFormat="false" ht="15" hidden="false" customHeight="false" outlineLevel="0" collapsed="false">
      <c r="A5737" s="2" t="s">
        <v>11237</v>
      </c>
      <c r="B5737" s="13" t="n">
        <v>106</v>
      </c>
      <c r="C5737" s="13" t="n">
        <v>106</v>
      </c>
      <c r="D5737" s="14" t="n">
        <f aca="false">C5737/Summary!$B$4</f>
        <v>0.00706666666666667</v>
      </c>
      <c r="E5737" s="15" t="n">
        <v>0.714285714285714</v>
      </c>
      <c r="F5737" s="2" t="s">
        <v>44</v>
      </c>
      <c r="G5737" s="2" t="s">
        <v>44</v>
      </c>
      <c r="H5737" s="2" t="str">
        <f aca="false">IF(AND(E5737&gt;=0.4,E5737&lt;=0.6),"Yes","No")</f>
        <v>No</v>
      </c>
      <c r="I5737" s="2" t="str">
        <f aca="false">IF(AND(F5737="No",G5737="No",H5737="Yes"),"Yes","No")</f>
        <v>No</v>
      </c>
      <c r="J5737" s="2"/>
      <c r="K5737" s="2"/>
    </row>
    <row r="5738" customFormat="false" ht="15" hidden="false" customHeight="false" outlineLevel="0" collapsed="false">
      <c r="A5738" s="2" t="s">
        <v>11238</v>
      </c>
      <c r="B5738" s="13" t="n">
        <v>106</v>
      </c>
      <c r="C5738" s="13" t="n">
        <v>106</v>
      </c>
      <c r="D5738" s="14" t="n">
        <f aca="false">C5738/Summary!$B$4</f>
        <v>0.00706666666666667</v>
      </c>
      <c r="E5738" s="15" t="n">
        <v>0.857142857142857</v>
      </c>
      <c r="F5738" s="2" t="s">
        <v>53</v>
      </c>
      <c r="G5738" s="2" t="s">
        <v>44</v>
      </c>
      <c r="H5738" s="2" t="str">
        <f aca="false">IF(AND(E5738&gt;=0.4,E5738&lt;=0.6),"Yes","No")</f>
        <v>No</v>
      </c>
      <c r="I5738" s="2" t="str">
        <f aca="false">IF(AND(F5738="No",G5738="No",H5738="Yes"),"Yes","No")</f>
        <v>No</v>
      </c>
      <c r="J5738" s="2"/>
      <c r="K5738" s="2"/>
    </row>
    <row r="5739" customFormat="false" ht="15" hidden="false" customHeight="false" outlineLevel="0" collapsed="false">
      <c r="A5739" s="2" t="s">
        <v>11239</v>
      </c>
      <c r="B5739" s="13" t="n">
        <v>106</v>
      </c>
      <c r="C5739" s="13" t="n">
        <v>106</v>
      </c>
      <c r="D5739" s="14" t="n">
        <f aca="false">C5739/Summary!$B$4</f>
        <v>0.00706666666666667</v>
      </c>
      <c r="E5739" s="15" t="n">
        <v>0.714285714285714</v>
      </c>
      <c r="F5739" s="2" t="s">
        <v>53</v>
      </c>
      <c r="G5739" s="2" t="s">
        <v>44</v>
      </c>
      <c r="H5739" s="2" t="str">
        <f aca="false">IF(AND(E5739&gt;=0.4,E5739&lt;=0.6),"Yes","No")</f>
        <v>No</v>
      </c>
      <c r="I5739" s="2" t="str">
        <f aca="false">IF(AND(F5739="No",G5739="No",H5739="Yes"),"Yes","No")</f>
        <v>No</v>
      </c>
      <c r="J5739" s="2"/>
      <c r="K5739" s="2"/>
    </row>
    <row r="5740" customFormat="false" ht="15" hidden="false" customHeight="false" outlineLevel="0" collapsed="false">
      <c r="A5740" s="2" t="s">
        <v>11240</v>
      </c>
      <c r="B5740" s="13" t="n">
        <v>106</v>
      </c>
      <c r="C5740" s="13" t="n">
        <v>106</v>
      </c>
      <c r="D5740" s="14" t="n">
        <f aca="false">C5740/Summary!$B$4</f>
        <v>0.00706666666666667</v>
      </c>
      <c r="E5740" s="15" t="n">
        <v>0.571428571428571</v>
      </c>
      <c r="F5740" s="2" t="s">
        <v>53</v>
      </c>
      <c r="G5740" s="2" t="s">
        <v>44</v>
      </c>
      <c r="H5740" s="2" t="str">
        <f aca="false">IF(AND(E5740&gt;=0.4,E5740&lt;=0.6),"Yes","No")</f>
        <v>Yes</v>
      </c>
      <c r="I5740" s="2" t="str">
        <f aca="false">IF(AND(F5740="No",G5740="No",H5740="Yes"),"Yes","No")</f>
        <v>No</v>
      </c>
      <c r="J5740" s="2"/>
      <c r="K5740" s="2"/>
    </row>
    <row r="5741" customFormat="false" ht="15" hidden="false" customHeight="false" outlineLevel="0" collapsed="false">
      <c r="A5741" s="2" t="s">
        <v>11241</v>
      </c>
      <c r="B5741" s="13" t="n">
        <v>106</v>
      </c>
      <c r="C5741" s="13" t="n">
        <v>105</v>
      </c>
      <c r="D5741" s="14" t="n">
        <f aca="false">C5741/Summary!$B$4</f>
        <v>0.007</v>
      </c>
      <c r="E5741" s="15" t="n">
        <v>0.714285714285714</v>
      </c>
      <c r="F5741" s="2" t="s">
        <v>53</v>
      </c>
      <c r="G5741" s="2" t="s">
        <v>44</v>
      </c>
      <c r="H5741" s="2" t="str">
        <f aca="false">IF(AND(E5741&gt;=0.4,E5741&lt;=0.6),"Yes","No")</f>
        <v>No</v>
      </c>
      <c r="I5741" s="2" t="str">
        <f aca="false">IF(AND(F5741="No",G5741="No",H5741="Yes"),"Yes","No")</f>
        <v>No</v>
      </c>
      <c r="J5741" s="2"/>
      <c r="K5741" s="2"/>
    </row>
    <row r="5742" customFormat="false" ht="15" hidden="false" customHeight="false" outlineLevel="0" collapsed="false">
      <c r="A5742" s="2" t="s">
        <v>11242</v>
      </c>
      <c r="B5742" s="13" t="n">
        <v>106</v>
      </c>
      <c r="C5742" s="13" t="n">
        <v>105</v>
      </c>
      <c r="D5742" s="14" t="n">
        <f aca="false">C5742/Summary!$B$4</f>
        <v>0.007</v>
      </c>
      <c r="E5742" s="15" t="n">
        <v>0.428571428571429</v>
      </c>
      <c r="F5742" s="2" t="s">
        <v>53</v>
      </c>
      <c r="G5742" s="2" t="s">
        <v>44</v>
      </c>
      <c r="H5742" s="2" t="str">
        <f aca="false">IF(AND(E5742&gt;=0.4,E5742&lt;=0.6),"Yes","No")</f>
        <v>Yes</v>
      </c>
      <c r="I5742" s="2" t="str">
        <f aca="false">IF(AND(F5742="No",G5742="No",H5742="Yes"),"Yes","No")</f>
        <v>No</v>
      </c>
      <c r="J5742" s="2"/>
      <c r="K5742" s="2"/>
    </row>
    <row r="5743" customFormat="false" ht="15" hidden="false" customHeight="false" outlineLevel="0" collapsed="false">
      <c r="A5743" s="2" t="s">
        <v>11243</v>
      </c>
      <c r="B5743" s="13" t="n">
        <v>106</v>
      </c>
      <c r="C5743" s="13" t="n">
        <v>105</v>
      </c>
      <c r="D5743" s="14" t="n">
        <f aca="false">C5743/Summary!$B$4</f>
        <v>0.007</v>
      </c>
      <c r="E5743" s="15" t="n">
        <v>0.571428571428571</v>
      </c>
      <c r="F5743" s="2" t="s">
        <v>53</v>
      </c>
      <c r="G5743" s="2" t="s">
        <v>53</v>
      </c>
      <c r="H5743" s="2" t="str">
        <f aca="false">IF(AND(E5743&gt;=0.4,E5743&lt;=0.6),"Yes","No")</f>
        <v>Yes</v>
      </c>
      <c r="I5743" s="2" t="str">
        <f aca="false">IF(AND(F5743="No",G5743="No",H5743="Yes"),"Yes","No")</f>
        <v>No</v>
      </c>
      <c r="J5743" s="2"/>
      <c r="K5743" s="2"/>
    </row>
    <row r="5744" customFormat="false" ht="15" hidden="false" customHeight="false" outlineLevel="0" collapsed="false">
      <c r="A5744" s="2" t="s">
        <v>11244</v>
      </c>
      <c r="B5744" s="13" t="n">
        <v>106</v>
      </c>
      <c r="C5744" s="13" t="n">
        <v>104</v>
      </c>
      <c r="D5744" s="14" t="n">
        <f aca="false">C5744/Summary!$B$4</f>
        <v>0.00693333333333333</v>
      </c>
      <c r="E5744" s="15" t="n">
        <v>0.857142857142857</v>
      </c>
      <c r="F5744" s="2" t="s">
        <v>53</v>
      </c>
      <c r="G5744" s="2" t="s">
        <v>44</v>
      </c>
      <c r="H5744" s="2" t="str">
        <f aca="false">IF(AND(E5744&gt;=0.4,E5744&lt;=0.6),"Yes","No")</f>
        <v>No</v>
      </c>
      <c r="I5744" s="2" t="str">
        <f aca="false">IF(AND(F5744="No",G5744="No",H5744="Yes"),"Yes","No")</f>
        <v>No</v>
      </c>
      <c r="J5744" s="2"/>
      <c r="K5744" s="2"/>
    </row>
    <row r="5745" customFormat="false" ht="15" hidden="false" customHeight="false" outlineLevel="0" collapsed="false">
      <c r="A5745" s="2" t="s">
        <v>11245</v>
      </c>
      <c r="B5745" s="13" t="n">
        <v>106</v>
      </c>
      <c r="C5745" s="13" t="n">
        <v>105</v>
      </c>
      <c r="D5745" s="14" t="n">
        <f aca="false">C5745/Summary!$B$4</f>
        <v>0.007</v>
      </c>
      <c r="E5745" s="15" t="n">
        <v>0.428571428571429</v>
      </c>
      <c r="F5745" s="2" t="s">
        <v>53</v>
      </c>
      <c r="G5745" s="2" t="s">
        <v>53</v>
      </c>
      <c r="H5745" s="2" t="str">
        <f aca="false">IF(AND(E5745&gt;=0.4,E5745&lt;=0.6),"Yes","No")</f>
        <v>Yes</v>
      </c>
      <c r="I5745" s="2" t="str">
        <f aca="false">IF(AND(F5745="No",G5745="No",H5745="Yes"),"Yes","No")</f>
        <v>No</v>
      </c>
      <c r="J5745" s="2"/>
      <c r="K5745" s="2"/>
    </row>
    <row r="5746" customFormat="false" ht="15" hidden="false" customHeight="false" outlineLevel="0" collapsed="false">
      <c r="A5746" s="2" t="s">
        <v>11246</v>
      </c>
      <c r="B5746" s="13" t="n">
        <v>106</v>
      </c>
      <c r="C5746" s="13" t="n">
        <v>106</v>
      </c>
      <c r="D5746" s="14" t="n">
        <f aca="false">C5746/Summary!$B$4</f>
        <v>0.00706666666666667</v>
      </c>
      <c r="E5746" s="15" t="n">
        <v>0.571428571428571</v>
      </c>
      <c r="F5746" s="2" t="s">
        <v>53</v>
      </c>
      <c r="G5746" s="2" t="s">
        <v>44</v>
      </c>
      <c r="H5746" s="2" t="str">
        <f aca="false">IF(AND(E5746&gt;=0.4,E5746&lt;=0.6),"Yes","No")</f>
        <v>Yes</v>
      </c>
      <c r="I5746" s="2" t="str">
        <f aca="false">IF(AND(F5746="No",G5746="No",H5746="Yes"),"Yes","No")</f>
        <v>No</v>
      </c>
      <c r="J5746" s="2"/>
      <c r="K5746" s="2"/>
    </row>
    <row r="5747" customFormat="false" ht="15" hidden="false" customHeight="false" outlineLevel="0" collapsed="false">
      <c r="A5747" s="2" t="s">
        <v>11247</v>
      </c>
      <c r="B5747" s="13" t="n">
        <v>106</v>
      </c>
      <c r="C5747" s="13" t="n">
        <v>106</v>
      </c>
      <c r="D5747" s="14" t="n">
        <f aca="false">C5747/Summary!$B$4</f>
        <v>0.00706666666666667</v>
      </c>
      <c r="E5747" s="15" t="n">
        <v>0.571428571428571</v>
      </c>
      <c r="F5747" s="2" t="s">
        <v>53</v>
      </c>
      <c r="G5747" s="2" t="s">
        <v>53</v>
      </c>
      <c r="H5747" s="2" t="str">
        <f aca="false">IF(AND(E5747&gt;=0.4,E5747&lt;=0.6),"Yes","No")</f>
        <v>Yes</v>
      </c>
      <c r="I5747" s="2" t="str">
        <f aca="false">IF(AND(F5747="No",G5747="No",H5747="Yes"),"Yes","No")</f>
        <v>No</v>
      </c>
      <c r="J5747" s="2"/>
      <c r="K5747" s="2"/>
    </row>
    <row r="5748" customFormat="false" ht="15" hidden="false" customHeight="false" outlineLevel="0" collapsed="false">
      <c r="A5748" s="2" t="s">
        <v>11248</v>
      </c>
      <c r="B5748" s="13" t="n">
        <v>106</v>
      </c>
      <c r="C5748" s="13" t="n">
        <v>106</v>
      </c>
      <c r="D5748" s="14" t="n">
        <f aca="false">C5748/Summary!$B$4</f>
        <v>0.00706666666666667</v>
      </c>
      <c r="E5748" s="15" t="n">
        <v>0.571428571428571</v>
      </c>
      <c r="F5748" s="2" t="s">
        <v>53</v>
      </c>
      <c r="G5748" s="2" t="s">
        <v>53</v>
      </c>
      <c r="H5748" s="2" t="str">
        <f aca="false">IF(AND(E5748&gt;=0.4,E5748&lt;=0.6),"Yes","No")</f>
        <v>Yes</v>
      </c>
      <c r="I5748" s="2" t="str">
        <f aca="false">IF(AND(F5748="No",G5748="No",H5748="Yes"),"Yes","No")</f>
        <v>No</v>
      </c>
      <c r="J5748" s="2"/>
      <c r="K5748" s="2"/>
    </row>
    <row r="5749" customFormat="false" ht="15" hidden="false" customHeight="false" outlineLevel="0" collapsed="false">
      <c r="A5749" s="2" t="s">
        <v>11249</v>
      </c>
      <c r="B5749" s="13" t="n">
        <v>106</v>
      </c>
      <c r="C5749" s="13" t="n">
        <v>106</v>
      </c>
      <c r="D5749" s="14" t="n">
        <f aca="false">C5749/Summary!$B$4</f>
        <v>0.00706666666666667</v>
      </c>
      <c r="E5749" s="15" t="n">
        <v>0.285714285714286</v>
      </c>
      <c r="F5749" s="2" t="s">
        <v>53</v>
      </c>
      <c r="G5749" s="2" t="s">
        <v>44</v>
      </c>
      <c r="H5749" s="2" t="str">
        <f aca="false">IF(AND(E5749&gt;=0.4,E5749&lt;=0.6),"Yes","No")</f>
        <v>No</v>
      </c>
      <c r="I5749" s="2" t="str">
        <f aca="false">IF(AND(F5749="No",G5749="No",H5749="Yes"),"Yes","No")</f>
        <v>No</v>
      </c>
      <c r="J5749" s="2"/>
      <c r="K5749" s="2"/>
    </row>
    <row r="5750" customFormat="false" ht="15" hidden="false" customHeight="false" outlineLevel="0" collapsed="false">
      <c r="A5750" s="2" t="s">
        <v>11250</v>
      </c>
      <c r="B5750" s="13" t="n">
        <v>106</v>
      </c>
      <c r="C5750" s="13" t="n">
        <v>106</v>
      </c>
      <c r="D5750" s="14" t="n">
        <f aca="false">C5750/Summary!$B$4</f>
        <v>0.00706666666666667</v>
      </c>
      <c r="E5750" s="15" t="n">
        <v>0.571428571428571</v>
      </c>
      <c r="F5750" s="2" t="s">
        <v>53</v>
      </c>
      <c r="G5750" s="2" t="s">
        <v>44</v>
      </c>
      <c r="H5750" s="2" t="str">
        <f aca="false">IF(AND(E5750&gt;=0.4,E5750&lt;=0.6),"Yes","No")</f>
        <v>Yes</v>
      </c>
      <c r="I5750" s="2" t="str">
        <f aca="false">IF(AND(F5750="No",G5750="No",H5750="Yes"),"Yes","No")</f>
        <v>No</v>
      </c>
      <c r="J5750" s="2"/>
      <c r="K5750" s="2"/>
    </row>
    <row r="5751" customFormat="false" ht="15" hidden="false" customHeight="false" outlineLevel="0" collapsed="false">
      <c r="A5751" s="2" t="s">
        <v>11251</v>
      </c>
      <c r="B5751" s="13" t="n">
        <v>106</v>
      </c>
      <c r="C5751" s="13" t="n">
        <v>106</v>
      </c>
      <c r="D5751" s="14" t="n">
        <f aca="false">C5751/Summary!$B$4</f>
        <v>0.00706666666666667</v>
      </c>
      <c r="E5751" s="15" t="n">
        <v>0.142857142857143</v>
      </c>
      <c r="F5751" s="2" t="s">
        <v>53</v>
      </c>
      <c r="G5751" s="2" t="s">
        <v>44</v>
      </c>
      <c r="H5751" s="2" t="str">
        <f aca="false">IF(AND(E5751&gt;=0.4,E5751&lt;=0.6),"Yes","No")</f>
        <v>No</v>
      </c>
      <c r="I5751" s="2" t="str">
        <f aca="false">IF(AND(F5751="No",G5751="No",H5751="Yes"),"Yes","No")</f>
        <v>No</v>
      </c>
      <c r="J5751" s="2"/>
      <c r="K5751" s="2"/>
    </row>
    <row r="5752" customFormat="false" ht="15" hidden="false" customHeight="false" outlineLevel="0" collapsed="false">
      <c r="A5752" s="2" t="s">
        <v>11252</v>
      </c>
      <c r="B5752" s="13" t="n">
        <v>106</v>
      </c>
      <c r="C5752" s="13" t="n">
        <v>105</v>
      </c>
      <c r="D5752" s="14" t="n">
        <f aca="false">C5752/Summary!$B$4</f>
        <v>0.007</v>
      </c>
      <c r="E5752" s="15" t="n">
        <v>0.285714285714286</v>
      </c>
      <c r="F5752" s="2" t="s">
        <v>53</v>
      </c>
      <c r="G5752" s="2" t="s">
        <v>53</v>
      </c>
      <c r="H5752" s="2" t="str">
        <f aca="false">IF(AND(E5752&gt;=0.4,E5752&lt;=0.6),"Yes","No")</f>
        <v>No</v>
      </c>
      <c r="I5752" s="2" t="str">
        <f aca="false">IF(AND(F5752="No",G5752="No",H5752="Yes"),"Yes","No")</f>
        <v>No</v>
      </c>
      <c r="J5752" s="2"/>
      <c r="K5752" s="2"/>
    </row>
    <row r="5753" customFormat="false" ht="15" hidden="false" customHeight="false" outlineLevel="0" collapsed="false">
      <c r="A5753" s="2" t="s">
        <v>11253</v>
      </c>
      <c r="B5753" s="13" t="n">
        <v>106</v>
      </c>
      <c r="C5753" s="13" t="n">
        <v>106</v>
      </c>
      <c r="D5753" s="14" t="n">
        <f aca="false">C5753/Summary!$B$4</f>
        <v>0.00706666666666667</v>
      </c>
      <c r="E5753" s="15" t="n">
        <v>0.428571428571429</v>
      </c>
      <c r="F5753" s="2" t="s">
        <v>53</v>
      </c>
      <c r="G5753" s="2" t="s">
        <v>44</v>
      </c>
      <c r="H5753" s="2" t="str">
        <f aca="false">IF(AND(E5753&gt;=0.4,E5753&lt;=0.6),"Yes","No")</f>
        <v>Yes</v>
      </c>
      <c r="I5753" s="2" t="str">
        <f aca="false">IF(AND(F5753="No",G5753="No",H5753="Yes"),"Yes","No")</f>
        <v>No</v>
      </c>
      <c r="J5753" s="2"/>
      <c r="K5753" s="2"/>
    </row>
    <row r="5754" customFormat="false" ht="15" hidden="false" customHeight="false" outlineLevel="0" collapsed="false">
      <c r="A5754" s="2" t="s">
        <v>11254</v>
      </c>
      <c r="B5754" s="13" t="n">
        <v>106</v>
      </c>
      <c r="C5754" s="13" t="n">
        <v>106</v>
      </c>
      <c r="D5754" s="14" t="n">
        <f aca="false">C5754/Summary!$B$4</f>
        <v>0.00706666666666667</v>
      </c>
      <c r="E5754" s="15" t="n">
        <v>0.285714285714286</v>
      </c>
      <c r="F5754" s="2" t="s">
        <v>53</v>
      </c>
      <c r="G5754" s="2" t="s">
        <v>44</v>
      </c>
      <c r="H5754" s="2" t="str">
        <f aca="false">IF(AND(E5754&gt;=0.4,E5754&lt;=0.6),"Yes","No")</f>
        <v>No</v>
      </c>
      <c r="I5754" s="2" t="str">
        <f aca="false">IF(AND(F5754="No",G5754="No",H5754="Yes"),"Yes","No")</f>
        <v>No</v>
      </c>
      <c r="J5754" s="2"/>
      <c r="K5754" s="2"/>
    </row>
    <row r="5755" customFormat="false" ht="15" hidden="false" customHeight="false" outlineLevel="0" collapsed="false">
      <c r="A5755" s="2" t="s">
        <v>11255</v>
      </c>
      <c r="B5755" s="13" t="n">
        <v>106</v>
      </c>
      <c r="C5755" s="13" t="n">
        <v>106</v>
      </c>
      <c r="D5755" s="14" t="n">
        <f aca="false">C5755/Summary!$B$4</f>
        <v>0.00706666666666667</v>
      </c>
      <c r="E5755" s="15" t="n">
        <v>0.285714285714286</v>
      </c>
      <c r="F5755" s="2" t="s">
        <v>53</v>
      </c>
      <c r="G5755" s="2" t="s">
        <v>44</v>
      </c>
      <c r="H5755" s="2" t="str">
        <f aca="false">IF(AND(E5755&gt;=0.4,E5755&lt;=0.6),"Yes","No")</f>
        <v>No</v>
      </c>
      <c r="I5755" s="2" t="str">
        <f aca="false">IF(AND(F5755="No",G5755="No",H5755="Yes"),"Yes","No")</f>
        <v>No</v>
      </c>
      <c r="J5755" s="2"/>
      <c r="K5755" s="2"/>
    </row>
    <row r="5756" customFormat="false" ht="15" hidden="false" customHeight="false" outlineLevel="0" collapsed="false">
      <c r="A5756" s="2" t="s">
        <v>11256</v>
      </c>
      <c r="B5756" s="13" t="n">
        <v>106</v>
      </c>
      <c r="C5756" s="13" t="n">
        <v>106</v>
      </c>
      <c r="D5756" s="14" t="n">
        <f aca="false">C5756/Summary!$B$4</f>
        <v>0.00706666666666667</v>
      </c>
      <c r="E5756" s="15" t="n">
        <v>0.285714285714286</v>
      </c>
      <c r="F5756" s="2" t="s">
        <v>53</v>
      </c>
      <c r="G5756" s="2" t="s">
        <v>44</v>
      </c>
      <c r="H5756" s="2" t="str">
        <f aca="false">IF(AND(E5756&gt;=0.4,E5756&lt;=0.6),"Yes","No")</f>
        <v>No</v>
      </c>
      <c r="I5756" s="2" t="str">
        <f aca="false">IF(AND(F5756="No",G5756="No",H5756="Yes"),"Yes","No")</f>
        <v>No</v>
      </c>
      <c r="J5756" s="2"/>
      <c r="K5756" s="2"/>
    </row>
    <row r="5757" customFormat="false" ht="15" hidden="false" customHeight="false" outlineLevel="0" collapsed="false">
      <c r="A5757" s="2" t="s">
        <v>11257</v>
      </c>
      <c r="B5757" s="13" t="n">
        <v>106</v>
      </c>
      <c r="C5757" s="13" t="n">
        <v>106</v>
      </c>
      <c r="D5757" s="14" t="n">
        <f aca="false">C5757/Summary!$B$4</f>
        <v>0.00706666666666667</v>
      </c>
      <c r="E5757" s="15" t="n">
        <v>0.571428571428571</v>
      </c>
      <c r="F5757" s="2" t="s">
        <v>53</v>
      </c>
      <c r="G5757" s="2" t="s">
        <v>44</v>
      </c>
      <c r="H5757" s="2" t="str">
        <f aca="false">IF(AND(E5757&gt;=0.4,E5757&lt;=0.6),"Yes","No")</f>
        <v>Yes</v>
      </c>
      <c r="I5757" s="2" t="str">
        <f aca="false">IF(AND(F5757="No",G5757="No",H5757="Yes"),"Yes","No")</f>
        <v>No</v>
      </c>
      <c r="J5757" s="2"/>
      <c r="K5757" s="2"/>
    </row>
    <row r="5758" customFormat="false" ht="15" hidden="false" customHeight="false" outlineLevel="0" collapsed="false">
      <c r="A5758" s="2" t="s">
        <v>11258</v>
      </c>
      <c r="B5758" s="13" t="n">
        <v>106</v>
      </c>
      <c r="C5758" s="13" t="n">
        <v>105</v>
      </c>
      <c r="D5758" s="14" t="n">
        <f aca="false">C5758/Summary!$B$4</f>
        <v>0.007</v>
      </c>
      <c r="E5758" s="15" t="n">
        <v>0.428571428571429</v>
      </c>
      <c r="F5758" s="2" t="s">
        <v>53</v>
      </c>
      <c r="G5758" s="2" t="s">
        <v>44</v>
      </c>
      <c r="H5758" s="2" t="str">
        <f aca="false">IF(AND(E5758&gt;=0.4,E5758&lt;=0.6),"Yes","No")</f>
        <v>Yes</v>
      </c>
      <c r="I5758" s="2" t="str">
        <f aca="false">IF(AND(F5758="No",G5758="No",H5758="Yes"),"Yes","No")</f>
        <v>No</v>
      </c>
      <c r="J5758" s="2"/>
      <c r="K5758" s="2"/>
    </row>
    <row r="5759" customFormat="false" ht="15" hidden="false" customHeight="false" outlineLevel="0" collapsed="false">
      <c r="A5759" s="2" t="s">
        <v>11259</v>
      </c>
      <c r="B5759" s="13" t="n">
        <v>106</v>
      </c>
      <c r="C5759" s="13" t="n">
        <v>106</v>
      </c>
      <c r="D5759" s="14" t="n">
        <f aca="false">C5759/Summary!$B$4</f>
        <v>0.00706666666666667</v>
      </c>
      <c r="E5759" s="15" t="n">
        <v>0.285714285714286</v>
      </c>
      <c r="F5759" s="2" t="s">
        <v>44</v>
      </c>
      <c r="G5759" s="2" t="s">
        <v>44</v>
      </c>
      <c r="H5759" s="2" t="str">
        <f aca="false">IF(AND(E5759&gt;=0.4,E5759&lt;=0.6),"Yes","No")</f>
        <v>No</v>
      </c>
      <c r="I5759" s="2" t="str">
        <f aca="false">IF(AND(F5759="No",G5759="No",H5759="Yes"),"Yes","No")</f>
        <v>No</v>
      </c>
      <c r="J5759" s="2"/>
      <c r="K5759" s="2"/>
    </row>
    <row r="5760" customFormat="false" ht="15" hidden="false" customHeight="false" outlineLevel="0" collapsed="false">
      <c r="A5760" s="2" t="s">
        <v>11260</v>
      </c>
      <c r="B5760" s="13" t="n">
        <v>106</v>
      </c>
      <c r="C5760" s="13" t="n">
        <v>106</v>
      </c>
      <c r="D5760" s="14" t="n">
        <f aca="false">C5760/Summary!$B$4</f>
        <v>0.00706666666666667</v>
      </c>
      <c r="E5760" s="15" t="n">
        <v>0.285714285714286</v>
      </c>
      <c r="F5760" s="2" t="s">
        <v>44</v>
      </c>
      <c r="G5760" s="2" t="s">
        <v>44</v>
      </c>
      <c r="H5760" s="2" t="str">
        <f aca="false">IF(AND(E5760&gt;=0.4,E5760&lt;=0.6),"Yes","No")</f>
        <v>No</v>
      </c>
      <c r="I5760" s="2" t="str">
        <f aca="false">IF(AND(F5760="No",G5760="No",H5760="Yes"),"Yes","No")</f>
        <v>No</v>
      </c>
      <c r="J5760" s="2"/>
      <c r="K5760" s="2"/>
    </row>
    <row r="5761" customFormat="false" ht="15" hidden="false" customHeight="false" outlineLevel="0" collapsed="false">
      <c r="A5761" s="2" t="s">
        <v>11261</v>
      </c>
      <c r="B5761" s="13" t="n">
        <v>106</v>
      </c>
      <c r="C5761" s="13" t="n">
        <v>105</v>
      </c>
      <c r="D5761" s="14" t="n">
        <f aca="false">C5761/Summary!$B$4</f>
        <v>0.007</v>
      </c>
      <c r="E5761" s="15" t="n">
        <v>0.285714285714286</v>
      </c>
      <c r="F5761" s="2" t="s">
        <v>53</v>
      </c>
      <c r="G5761" s="2" t="s">
        <v>53</v>
      </c>
      <c r="H5761" s="2" t="str">
        <f aca="false">IF(AND(E5761&gt;=0.4,E5761&lt;=0.6),"Yes","No")</f>
        <v>No</v>
      </c>
      <c r="I5761" s="2" t="str">
        <f aca="false">IF(AND(F5761="No",G5761="No",H5761="Yes"),"Yes","No")</f>
        <v>No</v>
      </c>
      <c r="J5761" s="2"/>
      <c r="K5761" s="2"/>
    </row>
    <row r="5762" customFormat="false" ht="15" hidden="false" customHeight="false" outlineLevel="0" collapsed="false">
      <c r="A5762" s="2" t="s">
        <v>11262</v>
      </c>
      <c r="B5762" s="13" t="n">
        <v>106</v>
      </c>
      <c r="C5762" s="13" t="n">
        <v>106</v>
      </c>
      <c r="D5762" s="14" t="n">
        <f aca="false">C5762/Summary!$B$4</f>
        <v>0.00706666666666667</v>
      </c>
      <c r="E5762" s="15" t="n">
        <v>0.142857142857143</v>
      </c>
      <c r="F5762" s="2" t="s">
        <v>53</v>
      </c>
      <c r="G5762" s="2" t="s">
        <v>44</v>
      </c>
      <c r="H5762" s="2" t="str">
        <f aca="false">IF(AND(E5762&gt;=0.4,E5762&lt;=0.6),"Yes","No")</f>
        <v>No</v>
      </c>
      <c r="I5762" s="2" t="str">
        <f aca="false">IF(AND(F5762="No",G5762="No",H5762="Yes"),"Yes","No")</f>
        <v>No</v>
      </c>
      <c r="J5762" s="2"/>
      <c r="K5762" s="2"/>
    </row>
    <row r="5763" customFormat="false" ht="15" hidden="false" customHeight="false" outlineLevel="0" collapsed="false">
      <c r="A5763" s="2" t="s">
        <v>11263</v>
      </c>
      <c r="B5763" s="13" t="n">
        <v>106</v>
      </c>
      <c r="C5763" s="13" t="n">
        <v>106</v>
      </c>
      <c r="D5763" s="14" t="n">
        <f aca="false">C5763/Summary!$B$4</f>
        <v>0.00706666666666667</v>
      </c>
      <c r="E5763" s="15" t="n">
        <v>0.285714285714286</v>
      </c>
      <c r="F5763" s="2" t="s">
        <v>53</v>
      </c>
      <c r="G5763" s="2" t="s">
        <v>44</v>
      </c>
      <c r="H5763" s="2" t="str">
        <f aca="false">IF(AND(E5763&gt;=0.4,E5763&lt;=0.6),"Yes","No")</f>
        <v>No</v>
      </c>
      <c r="I5763" s="2" t="str">
        <f aca="false">IF(AND(F5763="No",G5763="No",H5763="Yes"),"Yes","No")</f>
        <v>No</v>
      </c>
      <c r="J5763" s="2"/>
      <c r="K5763" s="2"/>
    </row>
    <row r="5764" customFormat="false" ht="15" hidden="false" customHeight="false" outlineLevel="0" collapsed="false">
      <c r="A5764" s="2" t="s">
        <v>11264</v>
      </c>
      <c r="B5764" s="13" t="n">
        <v>106</v>
      </c>
      <c r="C5764" s="13" t="n">
        <v>104</v>
      </c>
      <c r="D5764" s="14" t="n">
        <f aca="false">C5764/Summary!$B$4</f>
        <v>0.00693333333333333</v>
      </c>
      <c r="E5764" s="15" t="n">
        <v>0.285714285714286</v>
      </c>
      <c r="F5764" s="2" t="s">
        <v>44</v>
      </c>
      <c r="G5764" s="2" t="s">
        <v>44</v>
      </c>
      <c r="H5764" s="2" t="str">
        <f aca="false">IF(AND(E5764&gt;=0.4,E5764&lt;=0.6),"Yes","No")</f>
        <v>No</v>
      </c>
      <c r="I5764" s="2" t="str">
        <f aca="false">IF(AND(F5764="No",G5764="No",H5764="Yes"),"Yes","No")</f>
        <v>No</v>
      </c>
      <c r="J5764" s="2"/>
      <c r="K5764" s="2"/>
    </row>
    <row r="5765" customFormat="false" ht="15" hidden="false" customHeight="false" outlineLevel="0" collapsed="false">
      <c r="A5765" s="2" t="s">
        <v>11265</v>
      </c>
      <c r="B5765" s="13" t="n">
        <v>106</v>
      </c>
      <c r="C5765" s="13" t="n">
        <v>106</v>
      </c>
      <c r="D5765" s="14" t="n">
        <f aca="false">C5765/Summary!$B$4</f>
        <v>0.00706666666666667</v>
      </c>
      <c r="E5765" s="15" t="n">
        <v>0.428571428571429</v>
      </c>
      <c r="F5765" s="2" t="s">
        <v>53</v>
      </c>
      <c r="G5765" s="2" t="s">
        <v>44</v>
      </c>
      <c r="H5765" s="2" t="str">
        <f aca="false">IF(AND(E5765&gt;=0.4,E5765&lt;=0.6),"Yes","No")</f>
        <v>Yes</v>
      </c>
      <c r="I5765" s="2" t="str">
        <f aca="false">IF(AND(F5765="No",G5765="No",H5765="Yes"),"Yes","No")</f>
        <v>No</v>
      </c>
      <c r="J5765" s="2"/>
      <c r="K5765" s="2"/>
    </row>
    <row r="5766" customFormat="false" ht="15" hidden="false" customHeight="false" outlineLevel="0" collapsed="false">
      <c r="A5766" s="2" t="s">
        <v>11266</v>
      </c>
      <c r="B5766" s="13" t="n">
        <v>106</v>
      </c>
      <c r="C5766" s="13" t="n">
        <v>106</v>
      </c>
      <c r="D5766" s="14" t="n">
        <f aca="false">C5766/Summary!$B$4</f>
        <v>0.00706666666666667</v>
      </c>
      <c r="E5766" s="15" t="n">
        <v>0.428571428571429</v>
      </c>
      <c r="F5766" s="2" t="s">
        <v>53</v>
      </c>
      <c r="G5766" s="2" t="s">
        <v>44</v>
      </c>
      <c r="H5766" s="2" t="str">
        <f aca="false">IF(AND(E5766&gt;=0.4,E5766&lt;=0.6),"Yes","No")</f>
        <v>Yes</v>
      </c>
      <c r="I5766" s="2" t="str">
        <f aca="false">IF(AND(F5766="No",G5766="No",H5766="Yes"),"Yes","No")</f>
        <v>No</v>
      </c>
      <c r="J5766" s="2"/>
      <c r="K5766" s="2"/>
    </row>
    <row r="5767" customFormat="false" ht="15" hidden="false" customHeight="false" outlineLevel="0" collapsed="false">
      <c r="A5767" s="2" t="s">
        <v>11267</v>
      </c>
      <c r="B5767" s="13" t="n">
        <v>106</v>
      </c>
      <c r="C5767" s="13" t="n">
        <v>105</v>
      </c>
      <c r="D5767" s="14" t="n">
        <f aca="false">C5767/Summary!$B$4</f>
        <v>0.007</v>
      </c>
      <c r="E5767" s="15" t="n">
        <v>0.428571428571429</v>
      </c>
      <c r="F5767" s="2" t="s">
        <v>44</v>
      </c>
      <c r="G5767" s="2" t="s">
        <v>53</v>
      </c>
      <c r="H5767" s="2" t="str">
        <f aca="false">IF(AND(E5767&gt;=0.4,E5767&lt;=0.6),"Yes","No")</f>
        <v>Yes</v>
      </c>
      <c r="I5767" s="2" t="str">
        <f aca="false">IF(AND(F5767="No",G5767="No",H5767="Yes"),"Yes","No")</f>
        <v>No</v>
      </c>
      <c r="J5767" s="2"/>
      <c r="K5767" s="2"/>
    </row>
    <row r="5768" customFormat="false" ht="15" hidden="false" customHeight="false" outlineLevel="0" collapsed="false">
      <c r="A5768" s="2" t="s">
        <v>11268</v>
      </c>
      <c r="B5768" s="13" t="n">
        <v>106</v>
      </c>
      <c r="C5768" s="13" t="n">
        <v>106</v>
      </c>
      <c r="D5768" s="14" t="n">
        <f aca="false">C5768/Summary!$B$4</f>
        <v>0.00706666666666667</v>
      </c>
      <c r="E5768" s="15" t="n">
        <v>0.571428571428571</v>
      </c>
      <c r="F5768" s="2" t="s">
        <v>53</v>
      </c>
      <c r="G5768" s="2" t="s">
        <v>53</v>
      </c>
      <c r="H5768" s="2" t="str">
        <f aca="false">IF(AND(E5768&gt;=0.4,E5768&lt;=0.6),"Yes","No")</f>
        <v>Yes</v>
      </c>
      <c r="I5768" s="2" t="str">
        <f aca="false">IF(AND(F5768="No",G5768="No",H5768="Yes"),"Yes","No")</f>
        <v>No</v>
      </c>
      <c r="J5768" s="2"/>
      <c r="K5768" s="2"/>
    </row>
    <row r="5769" customFormat="false" ht="15" hidden="false" customHeight="false" outlineLevel="0" collapsed="false">
      <c r="A5769" s="2" t="s">
        <v>11269</v>
      </c>
      <c r="B5769" s="13" t="n">
        <v>106</v>
      </c>
      <c r="C5769" s="13" t="n">
        <v>104</v>
      </c>
      <c r="D5769" s="14" t="n">
        <f aca="false">C5769/Summary!$B$4</f>
        <v>0.00693333333333333</v>
      </c>
      <c r="E5769" s="15" t="n">
        <v>0.285714285714286</v>
      </c>
      <c r="F5769" s="2" t="s">
        <v>44</v>
      </c>
      <c r="G5769" s="2" t="s">
        <v>53</v>
      </c>
      <c r="H5769" s="2" t="str">
        <f aca="false">IF(AND(E5769&gt;=0.4,E5769&lt;=0.6),"Yes","No")</f>
        <v>No</v>
      </c>
      <c r="I5769" s="2" t="str">
        <f aca="false">IF(AND(F5769="No",G5769="No",H5769="Yes"),"Yes","No")</f>
        <v>No</v>
      </c>
      <c r="J5769" s="2"/>
      <c r="K5769" s="2"/>
    </row>
    <row r="5770" customFormat="false" ht="15" hidden="false" customHeight="false" outlineLevel="0" collapsed="false">
      <c r="A5770" s="2" t="s">
        <v>11270</v>
      </c>
      <c r="B5770" s="13" t="n">
        <v>106</v>
      </c>
      <c r="C5770" s="13" t="n">
        <v>106</v>
      </c>
      <c r="D5770" s="14" t="n">
        <f aca="false">C5770/Summary!$B$4</f>
        <v>0.00706666666666667</v>
      </c>
      <c r="E5770" s="15" t="n">
        <v>0.571428571428571</v>
      </c>
      <c r="F5770" s="2" t="s">
        <v>53</v>
      </c>
      <c r="G5770" s="2" t="s">
        <v>44</v>
      </c>
      <c r="H5770" s="2" t="str">
        <f aca="false">IF(AND(E5770&gt;=0.4,E5770&lt;=0.6),"Yes","No")</f>
        <v>Yes</v>
      </c>
      <c r="I5770" s="2" t="str">
        <f aca="false">IF(AND(F5770="No",G5770="No",H5770="Yes"),"Yes","No")</f>
        <v>No</v>
      </c>
      <c r="J5770" s="2"/>
      <c r="K5770" s="2"/>
    </row>
    <row r="5771" customFormat="false" ht="15" hidden="false" customHeight="false" outlineLevel="0" collapsed="false">
      <c r="A5771" s="2" t="s">
        <v>11271</v>
      </c>
      <c r="B5771" s="13" t="n">
        <v>106</v>
      </c>
      <c r="C5771" s="13" t="n">
        <v>106</v>
      </c>
      <c r="D5771" s="14" t="n">
        <f aca="false">C5771/Summary!$B$4</f>
        <v>0.00706666666666667</v>
      </c>
      <c r="E5771" s="15" t="n">
        <v>0.285714285714286</v>
      </c>
      <c r="F5771" s="2" t="s">
        <v>53</v>
      </c>
      <c r="G5771" s="2" t="s">
        <v>44</v>
      </c>
      <c r="H5771" s="2" t="str">
        <f aca="false">IF(AND(E5771&gt;=0.4,E5771&lt;=0.6),"Yes","No")</f>
        <v>No</v>
      </c>
      <c r="I5771" s="2" t="str">
        <f aca="false">IF(AND(F5771="No",G5771="No",H5771="Yes"),"Yes","No")</f>
        <v>No</v>
      </c>
      <c r="J5771" s="2"/>
      <c r="K5771" s="2"/>
    </row>
    <row r="5772" customFormat="false" ht="15" hidden="false" customHeight="false" outlineLevel="0" collapsed="false">
      <c r="A5772" s="2" t="s">
        <v>11272</v>
      </c>
      <c r="B5772" s="13" t="n">
        <v>106</v>
      </c>
      <c r="C5772" s="13" t="n">
        <v>105</v>
      </c>
      <c r="D5772" s="14" t="n">
        <f aca="false">C5772/Summary!$B$4</f>
        <v>0.007</v>
      </c>
      <c r="E5772" s="15" t="n">
        <v>0.285714285714286</v>
      </c>
      <c r="F5772" s="2" t="s">
        <v>53</v>
      </c>
      <c r="G5772" s="2" t="s">
        <v>44</v>
      </c>
      <c r="H5772" s="2" t="str">
        <f aca="false">IF(AND(E5772&gt;=0.4,E5772&lt;=0.6),"Yes","No")</f>
        <v>No</v>
      </c>
      <c r="I5772" s="2" t="str">
        <f aca="false">IF(AND(F5772="No",G5772="No",H5772="Yes"),"Yes","No")</f>
        <v>No</v>
      </c>
      <c r="J5772" s="2"/>
      <c r="K5772" s="2"/>
    </row>
    <row r="5773" customFormat="false" ht="15" hidden="false" customHeight="false" outlineLevel="0" collapsed="false">
      <c r="A5773" s="2" t="s">
        <v>11273</v>
      </c>
      <c r="B5773" s="13" t="n">
        <v>106</v>
      </c>
      <c r="C5773" s="13" t="n">
        <v>105</v>
      </c>
      <c r="D5773" s="14" t="n">
        <f aca="false">C5773/Summary!$B$4</f>
        <v>0.007</v>
      </c>
      <c r="E5773" s="15" t="n">
        <v>0.142857142857143</v>
      </c>
      <c r="F5773" s="2" t="s">
        <v>53</v>
      </c>
      <c r="G5773" s="2" t="s">
        <v>53</v>
      </c>
      <c r="H5773" s="2" t="str">
        <f aca="false">IF(AND(E5773&gt;=0.4,E5773&lt;=0.6),"Yes","No")</f>
        <v>No</v>
      </c>
      <c r="I5773" s="2" t="str">
        <f aca="false">IF(AND(F5773="No",G5773="No",H5773="Yes"),"Yes","No")</f>
        <v>No</v>
      </c>
      <c r="J5773" s="2"/>
      <c r="K5773" s="2"/>
    </row>
    <row r="5774" customFormat="false" ht="15" hidden="false" customHeight="false" outlineLevel="0" collapsed="false">
      <c r="A5774" s="2" t="s">
        <v>11274</v>
      </c>
      <c r="B5774" s="13" t="n">
        <v>106</v>
      </c>
      <c r="C5774" s="13" t="n">
        <v>106</v>
      </c>
      <c r="D5774" s="14" t="n">
        <f aca="false">C5774/Summary!$B$4</f>
        <v>0.00706666666666667</v>
      </c>
      <c r="E5774" s="15" t="n">
        <v>0.428571428571429</v>
      </c>
      <c r="F5774" s="2" t="s">
        <v>44</v>
      </c>
      <c r="G5774" s="2" t="s">
        <v>53</v>
      </c>
      <c r="H5774" s="2" t="str">
        <f aca="false">IF(AND(E5774&gt;=0.4,E5774&lt;=0.6),"Yes","No")</f>
        <v>Yes</v>
      </c>
      <c r="I5774" s="2" t="str">
        <f aca="false">IF(AND(F5774="No",G5774="No",H5774="Yes"),"Yes","No")</f>
        <v>No</v>
      </c>
      <c r="J5774" s="2"/>
      <c r="K5774" s="2"/>
    </row>
    <row r="5775" customFormat="false" ht="15" hidden="false" customHeight="false" outlineLevel="0" collapsed="false">
      <c r="A5775" s="2" t="s">
        <v>11275</v>
      </c>
      <c r="B5775" s="13" t="n">
        <v>106</v>
      </c>
      <c r="C5775" s="13" t="n">
        <v>106</v>
      </c>
      <c r="D5775" s="14" t="n">
        <f aca="false">C5775/Summary!$B$4</f>
        <v>0.00706666666666667</v>
      </c>
      <c r="E5775" s="15" t="n">
        <v>0.142857142857143</v>
      </c>
      <c r="F5775" s="2" t="s">
        <v>53</v>
      </c>
      <c r="G5775" s="2" t="s">
        <v>44</v>
      </c>
      <c r="H5775" s="2" t="str">
        <f aca="false">IF(AND(E5775&gt;=0.4,E5775&lt;=0.6),"Yes","No")</f>
        <v>No</v>
      </c>
      <c r="I5775" s="2" t="str">
        <f aca="false">IF(AND(F5775="No",G5775="No",H5775="Yes"),"Yes","No")</f>
        <v>No</v>
      </c>
      <c r="J5775" s="2"/>
      <c r="K5775" s="2"/>
    </row>
    <row r="5776" customFormat="false" ht="15" hidden="false" customHeight="false" outlineLevel="0" collapsed="false">
      <c r="A5776" s="2" t="s">
        <v>11276</v>
      </c>
      <c r="B5776" s="13" t="n">
        <v>106</v>
      </c>
      <c r="C5776" s="13" t="n">
        <v>106</v>
      </c>
      <c r="D5776" s="14" t="n">
        <f aca="false">C5776/Summary!$B$4</f>
        <v>0.00706666666666667</v>
      </c>
      <c r="E5776" s="15" t="n">
        <v>0.428571428571429</v>
      </c>
      <c r="F5776" s="2" t="s">
        <v>44</v>
      </c>
      <c r="G5776" s="2" t="s">
        <v>53</v>
      </c>
      <c r="H5776" s="2" t="str">
        <f aca="false">IF(AND(E5776&gt;=0.4,E5776&lt;=0.6),"Yes","No")</f>
        <v>Yes</v>
      </c>
      <c r="I5776" s="2" t="str">
        <f aca="false">IF(AND(F5776="No",G5776="No",H5776="Yes"),"Yes","No")</f>
        <v>No</v>
      </c>
      <c r="J5776" s="2"/>
      <c r="K5776" s="2"/>
    </row>
    <row r="5777" customFormat="false" ht="15" hidden="false" customHeight="false" outlineLevel="0" collapsed="false">
      <c r="A5777" s="2" t="s">
        <v>11277</v>
      </c>
      <c r="B5777" s="13" t="n">
        <v>106</v>
      </c>
      <c r="C5777" s="13" t="n">
        <v>106</v>
      </c>
      <c r="D5777" s="14" t="n">
        <f aca="false">C5777/Summary!$B$4</f>
        <v>0.00706666666666667</v>
      </c>
      <c r="E5777" s="15" t="n">
        <v>0.571428571428571</v>
      </c>
      <c r="F5777" s="2" t="s">
        <v>53</v>
      </c>
      <c r="G5777" s="2" t="s">
        <v>44</v>
      </c>
      <c r="H5777" s="2" t="str">
        <f aca="false">IF(AND(E5777&gt;=0.4,E5777&lt;=0.6),"Yes","No")</f>
        <v>Yes</v>
      </c>
      <c r="I5777" s="2" t="str">
        <f aca="false">IF(AND(F5777="No",G5777="No",H5777="Yes"),"Yes","No")</f>
        <v>No</v>
      </c>
      <c r="J5777" s="2"/>
      <c r="K5777" s="2"/>
    </row>
    <row r="5778" customFormat="false" ht="15" hidden="false" customHeight="false" outlineLevel="0" collapsed="false">
      <c r="A5778" s="2" t="s">
        <v>11278</v>
      </c>
      <c r="B5778" s="13" t="n">
        <v>106</v>
      </c>
      <c r="C5778" s="13" t="n">
        <v>106</v>
      </c>
      <c r="D5778" s="14" t="n">
        <f aca="false">C5778/Summary!$B$4</f>
        <v>0.00706666666666667</v>
      </c>
      <c r="E5778" s="15" t="n">
        <v>0.428571428571429</v>
      </c>
      <c r="F5778" s="2" t="s">
        <v>53</v>
      </c>
      <c r="G5778" s="2" t="s">
        <v>44</v>
      </c>
      <c r="H5778" s="2" t="str">
        <f aca="false">IF(AND(E5778&gt;=0.4,E5778&lt;=0.6),"Yes","No")</f>
        <v>Yes</v>
      </c>
      <c r="I5778" s="2" t="str">
        <f aca="false">IF(AND(F5778="No",G5778="No",H5778="Yes"),"Yes","No")</f>
        <v>No</v>
      </c>
      <c r="J5778" s="2"/>
      <c r="K5778" s="2"/>
    </row>
    <row r="5779" customFormat="false" ht="15" hidden="false" customHeight="false" outlineLevel="0" collapsed="false">
      <c r="A5779" s="2" t="s">
        <v>11279</v>
      </c>
      <c r="B5779" s="13" t="n">
        <v>106</v>
      </c>
      <c r="C5779" s="13" t="n">
        <v>105</v>
      </c>
      <c r="D5779" s="14" t="n">
        <f aca="false">C5779/Summary!$B$4</f>
        <v>0.007</v>
      </c>
      <c r="E5779" s="15" t="n">
        <v>0.571428571428571</v>
      </c>
      <c r="F5779" s="2" t="s">
        <v>53</v>
      </c>
      <c r="G5779" s="2" t="s">
        <v>44</v>
      </c>
      <c r="H5779" s="2" t="str">
        <f aca="false">IF(AND(E5779&gt;=0.4,E5779&lt;=0.6),"Yes","No")</f>
        <v>Yes</v>
      </c>
      <c r="I5779" s="2" t="str">
        <f aca="false">IF(AND(F5779="No",G5779="No",H5779="Yes"),"Yes","No")</f>
        <v>No</v>
      </c>
      <c r="J5779" s="2"/>
      <c r="K5779" s="2"/>
    </row>
    <row r="5780" customFormat="false" ht="15" hidden="false" customHeight="false" outlineLevel="0" collapsed="false">
      <c r="A5780" s="2" t="s">
        <v>11280</v>
      </c>
      <c r="B5780" s="13" t="n">
        <v>106</v>
      </c>
      <c r="C5780" s="13" t="n">
        <v>106</v>
      </c>
      <c r="D5780" s="14" t="n">
        <f aca="false">C5780/Summary!$B$4</f>
        <v>0.00706666666666667</v>
      </c>
      <c r="E5780" s="15" t="n">
        <v>0.285714285714286</v>
      </c>
      <c r="F5780" s="2" t="s">
        <v>53</v>
      </c>
      <c r="G5780" s="2" t="s">
        <v>53</v>
      </c>
      <c r="H5780" s="2" t="str">
        <f aca="false">IF(AND(E5780&gt;=0.4,E5780&lt;=0.6),"Yes","No")</f>
        <v>No</v>
      </c>
      <c r="I5780" s="2" t="str">
        <f aca="false">IF(AND(F5780="No",G5780="No",H5780="Yes"),"Yes","No")</f>
        <v>No</v>
      </c>
      <c r="J5780" s="2"/>
      <c r="K5780" s="2"/>
    </row>
    <row r="5781" customFormat="false" ht="15" hidden="false" customHeight="false" outlineLevel="0" collapsed="false">
      <c r="A5781" s="2" t="s">
        <v>11281</v>
      </c>
      <c r="B5781" s="13" t="n">
        <v>106</v>
      </c>
      <c r="C5781" s="13" t="n">
        <v>106</v>
      </c>
      <c r="D5781" s="14" t="n">
        <f aca="false">C5781/Summary!$B$4</f>
        <v>0.00706666666666667</v>
      </c>
      <c r="E5781" s="15" t="n">
        <v>0.428571428571429</v>
      </c>
      <c r="F5781" s="2" t="s">
        <v>53</v>
      </c>
      <c r="G5781" s="2" t="s">
        <v>44</v>
      </c>
      <c r="H5781" s="2" t="str">
        <f aca="false">IF(AND(E5781&gt;=0.4,E5781&lt;=0.6),"Yes","No")</f>
        <v>Yes</v>
      </c>
      <c r="I5781" s="2" t="str">
        <f aca="false">IF(AND(F5781="No",G5781="No",H5781="Yes"),"Yes","No")</f>
        <v>No</v>
      </c>
      <c r="J5781" s="2"/>
      <c r="K5781" s="2"/>
    </row>
    <row r="5782" customFormat="false" ht="15" hidden="false" customHeight="false" outlineLevel="0" collapsed="false">
      <c r="A5782" s="2" t="s">
        <v>11282</v>
      </c>
      <c r="B5782" s="13" t="n">
        <v>106</v>
      </c>
      <c r="C5782" s="13" t="n">
        <v>106</v>
      </c>
      <c r="D5782" s="14" t="n">
        <f aca="false">C5782/Summary!$B$4</f>
        <v>0.00706666666666667</v>
      </c>
      <c r="E5782" s="15" t="n">
        <v>0.142857142857143</v>
      </c>
      <c r="F5782" s="2" t="s">
        <v>53</v>
      </c>
      <c r="G5782" s="2" t="s">
        <v>44</v>
      </c>
      <c r="H5782" s="2" t="str">
        <f aca="false">IF(AND(E5782&gt;=0.4,E5782&lt;=0.6),"Yes","No")</f>
        <v>No</v>
      </c>
      <c r="I5782" s="2" t="str">
        <f aca="false">IF(AND(F5782="No",G5782="No",H5782="Yes"),"Yes","No")</f>
        <v>No</v>
      </c>
      <c r="J5782" s="2"/>
      <c r="K5782" s="2"/>
    </row>
    <row r="5783" customFormat="false" ht="15" hidden="false" customHeight="false" outlineLevel="0" collapsed="false">
      <c r="A5783" s="2" t="s">
        <v>11283</v>
      </c>
      <c r="B5783" s="13" t="n">
        <v>106</v>
      </c>
      <c r="C5783" s="13" t="n">
        <v>106</v>
      </c>
      <c r="D5783" s="14" t="n">
        <f aca="false">C5783/Summary!$B$4</f>
        <v>0.00706666666666667</v>
      </c>
      <c r="E5783" s="15" t="n">
        <v>0.142857142857143</v>
      </c>
      <c r="F5783" s="2" t="s">
        <v>53</v>
      </c>
      <c r="G5783" s="2" t="s">
        <v>53</v>
      </c>
      <c r="H5783" s="2" t="str">
        <f aca="false">IF(AND(E5783&gt;=0.4,E5783&lt;=0.6),"Yes","No")</f>
        <v>No</v>
      </c>
      <c r="I5783" s="2" t="str">
        <f aca="false">IF(AND(F5783="No",G5783="No",H5783="Yes"),"Yes","No")</f>
        <v>No</v>
      </c>
      <c r="J5783" s="2"/>
      <c r="K5783" s="2"/>
    </row>
    <row r="5784" customFormat="false" ht="15" hidden="false" customHeight="false" outlineLevel="0" collapsed="false">
      <c r="A5784" s="2" t="s">
        <v>11284</v>
      </c>
      <c r="B5784" s="13" t="n">
        <v>106</v>
      </c>
      <c r="C5784" s="13" t="n">
        <v>106</v>
      </c>
      <c r="D5784" s="14" t="n">
        <f aca="false">C5784/Summary!$B$4</f>
        <v>0.00706666666666667</v>
      </c>
      <c r="E5784" s="15" t="n">
        <v>0.285714285714286</v>
      </c>
      <c r="F5784" s="2" t="s">
        <v>53</v>
      </c>
      <c r="G5784" s="2" t="s">
        <v>44</v>
      </c>
      <c r="H5784" s="2" t="str">
        <f aca="false">IF(AND(E5784&gt;=0.4,E5784&lt;=0.6),"Yes","No")</f>
        <v>No</v>
      </c>
      <c r="I5784" s="2" t="str">
        <f aca="false">IF(AND(F5784="No",G5784="No",H5784="Yes"),"Yes","No")</f>
        <v>No</v>
      </c>
      <c r="J5784" s="2"/>
      <c r="K5784" s="2"/>
    </row>
    <row r="5785" customFormat="false" ht="15" hidden="false" customHeight="false" outlineLevel="0" collapsed="false">
      <c r="A5785" s="2" t="s">
        <v>11285</v>
      </c>
      <c r="B5785" s="13" t="n">
        <v>106</v>
      </c>
      <c r="C5785" s="13" t="n">
        <v>106</v>
      </c>
      <c r="D5785" s="14" t="n">
        <f aca="false">C5785/Summary!$B$4</f>
        <v>0.00706666666666667</v>
      </c>
      <c r="E5785" s="15" t="n">
        <v>0.285714285714286</v>
      </c>
      <c r="F5785" s="2" t="s">
        <v>53</v>
      </c>
      <c r="G5785" s="2" t="s">
        <v>44</v>
      </c>
      <c r="H5785" s="2" t="str">
        <f aca="false">IF(AND(E5785&gt;=0.4,E5785&lt;=0.6),"Yes","No")</f>
        <v>No</v>
      </c>
      <c r="I5785" s="2" t="str">
        <f aca="false">IF(AND(F5785="No",G5785="No",H5785="Yes"),"Yes","No")</f>
        <v>No</v>
      </c>
      <c r="J5785" s="2"/>
      <c r="K5785" s="2"/>
    </row>
    <row r="5786" customFormat="false" ht="15" hidden="false" customHeight="false" outlineLevel="0" collapsed="false">
      <c r="A5786" s="2" t="s">
        <v>11286</v>
      </c>
      <c r="B5786" s="13" t="n">
        <v>106</v>
      </c>
      <c r="C5786" s="13" t="n">
        <v>105</v>
      </c>
      <c r="D5786" s="14" t="n">
        <f aca="false">C5786/Summary!$B$4</f>
        <v>0.007</v>
      </c>
      <c r="E5786" s="15" t="n">
        <v>0.285714285714286</v>
      </c>
      <c r="F5786" s="2" t="s">
        <v>53</v>
      </c>
      <c r="G5786" s="2" t="s">
        <v>44</v>
      </c>
      <c r="H5786" s="2" t="str">
        <f aca="false">IF(AND(E5786&gt;=0.4,E5786&lt;=0.6),"Yes","No")</f>
        <v>No</v>
      </c>
      <c r="I5786" s="2" t="str">
        <f aca="false">IF(AND(F5786="No",G5786="No",H5786="Yes"),"Yes","No")</f>
        <v>No</v>
      </c>
      <c r="J5786" s="2"/>
      <c r="K5786" s="2"/>
    </row>
    <row r="5787" customFormat="false" ht="15" hidden="false" customHeight="false" outlineLevel="0" collapsed="false">
      <c r="A5787" s="2" t="s">
        <v>11287</v>
      </c>
      <c r="B5787" s="13" t="n">
        <v>106</v>
      </c>
      <c r="C5787" s="13" t="n">
        <v>106</v>
      </c>
      <c r="D5787" s="14" t="n">
        <f aca="false">C5787/Summary!$B$4</f>
        <v>0.00706666666666667</v>
      </c>
      <c r="E5787" s="15" t="n">
        <v>0.571428571428571</v>
      </c>
      <c r="F5787" s="2" t="s">
        <v>53</v>
      </c>
      <c r="G5787" s="2" t="s">
        <v>53</v>
      </c>
      <c r="H5787" s="2" t="str">
        <f aca="false">IF(AND(E5787&gt;=0.4,E5787&lt;=0.6),"Yes","No")</f>
        <v>Yes</v>
      </c>
      <c r="I5787" s="2" t="str">
        <f aca="false">IF(AND(F5787="No",G5787="No",H5787="Yes"),"Yes","No")</f>
        <v>No</v>
      </c>
      <c r="J5787" s="2"/>
      <c r="K5787" s="2"/>
    </row>
    <row r="5788" customFormat="false" ht="15" hidden="false" customHeight="false" outlineLevel="0" collapsed="false">
      <c r="A5788" s="2" t="s">
        <v>11288</v>
      </c>
      <c r="B5788" s="13" t="n">
        <v>106</v>
      </c>
      <c r="C5788" s="13" t="n">
        <v>105</v>
      </c>
      <c r="D5788" s="14" t="n">
        <f aca="false">C5788/Summary!$B$4</f>
        <v>0.007</v>
      </c>
      <c r="E5788" s="15" t="n">
        <v>0.428571428571429</v>
      </c>
      <c r="F5788" s="2" t="s">
        <v>53</v>
      </c>
      <c r="G5788" s="2" t="s">
        <v>44</v>
      </c>
      <c r="H5788" s="2" t="str">
        <f aca="false">IF(AND(E5788&gt;=0.4,E5788&lt;=0.6),"Yes","No")</f>
        <v>Yes</v>
      </c>
      <c r="I5788" s="2" t="str">
        <f aca="false">IF(AND(F5788="No",G5788="No",H5788="Yes"),"Yes","No")</f>
        <v>No</v>
      </c>
      <c r="J5788" s="2"/>
      <c r="K5788" s="2"/>
    </row>
    <row r="5789" customFormat="false" ht="15" hidden="false" customHeight="false" outlineLevel="0" collapsed="false">
      <c r="A5789" s="2" t="s">
        <v>11289</v>
      </c>
      <c r="B5789" s="13" t="n">
        <v>106</v>
      </c>
      <c r="C5789" s="13" t="n">
        <v>106</v>
      </c>
      <c r="D5789" s="14" t="n">
        <f aca="false">C5789/Summary!$B$4</f>
        <v>0.00706666666666667</v>
      </c>
      <c r="E5789" s="15" t="n">
        <v>0.428571428571429</v>
      </c>
      <c r="F5789" s="2" t="s">
        <v>53</v>
      </c>
      <c r="G5789" s="2" t="s">
        <v>44</v>
      </c>
      <c r="H5789" s="2" t="str">
        <f aca="false">IF(AND(E5789&gt;=0.4,E5789&lt;=0.6),"Yes","No")</f>
        <v>Yes</v>
      </c>
      <c r="I5789" s="2" t="str">
        <f aca="false">IF(AND(F5789="No",G5789="No",H5789="Yes"),"Yes","No")</f>
        <v>No</v>
      </c>
      <c r="J5789" s="2"/>
      <c r="K5789" s="2"/>
    </row>
    <row r="5790" customFormat="false" ht="15" hidden="false" customHeight="false" outlineLevel="0" collapsed="false">
      <c r="A5790" s="2" t="s">
        <v>11290</v>
      </c>
      <c r="B5790" s="13" t="n">
        <v>106</v>
      </c>
      <c r="C5790" s="13" t="n">
        <v>106</v>
      </c>
      <c r="D5790" s="14" t="n">
        <f aca="false">C5790/Summary!$B$4</f>
        <v>0.00706666666666667</v>
      </c>
      <c r="E5790" s="15" t="n">
        <v>0.571428571428571</v>
      </c>
      <c r="F5790" s="2" t="s">
        <v>53</v>
      </c>
      <c r="G5790" s="2" t="s">
        <v>44</v>
      </c>
      <c r="H5790" s="2" t="str">
        <f aca="false">IF(AND(E5790&gt;=0.4,E5790&lt;=0.6),"Yes","No")</f>
        <v>Yes</v>
      </c>
      <c r="I5790" s="2" t="str">
        <f aca="false">IF(AND(F5790="No",G5790="No",H5790="Yes"),"Yes","No")</f>
        <v>No</v>
      </c>
      <c r="J5790" s="2"/>
      <c r="K5790" s="2"/>
    </row>
    <row r="5791" customFormat="false" ht="15" hidden="false" customHeight="false" outlineLevel="0" collapsed="false">
      <c r="A5791" s="2" t="s">
        <v>11291</v>
      </c>
      <c r="B5791" s="13" t="n">
        <v>106</v>
      </c>
      <c r="C5791" s="13" t="n">
        <v>106</v>
      </c>
      <c r="D5791" s="14" t="n">
        <f aca="false">C5791/Summary!$B$4</f>
        <v>0.00706666666666667</v>
      </c>
      <c r="E5791" s="15" t="n">
        <v>0.714285714285714</v>
      </c>
      <c r="F5791" s="2" t="s">
        <v>44</v>
      </c>
      <c r="G5791" s="2" t="s">
        <v>53</v>
      </c>
      <c r="H5791" s="2" t="str">
        <f aca="false">IF(AND(E5791&gt;=0.4,E5791&lt;=0.6),"Yes","No")</f>
        <v>No</v>
      </c>
      <c r="I5791" s="2" t="str">
        <f aca="false">IF(AND(F5791="No",G5791="No",H5791="Yes"),"Yes","No")</f>
        <v>No</v>
      </c>
      <c r="J5791" s="2"/>
      <c r="K5791" s="2"/>
    </row>
    <row r="5792" customFormat="false" ht="15" hidden="false" customHeight="false" outlineLevel="0" collapsed="false">
      <c r="A5792" s="2" t="s">
        <v>11292</v>
      </c>
      <c r="B5792" s="13" t="n">
        <v>106</v>
      </c>
      <c r="C5792" s="13" t="n">
        <v>106</v>
      </c>
      <c r="D5792" s="14" t="n">
        <f aca="false">C5792/Summary!$B$4</f>
        <v>0.00706666666666667</v>
      </c>
      <c r="E5792" s="15" t="n">
        <v>0.857142857142857</v>
      </c>
      <c r="F5792" s="2" t="s">
        <v>53</v>
      </c>
      <c r="G5792" s="2" t="s">
        <v>44</v>
      </c>
      <c r="H5792" s="2" t="str">
        <f aca="false">IF(AND(E5792&gt;=0.4,E5792&lt;=0.6),"Yes","No")</f>
        <v>No</v>
      </c>
      <c r="I5792" s="2" t="str">
        <f aca="false">IF(AND(F5792="No",G5792="No",H5792="Yes"),"Yes","No")</f>
        <v>No</v>
      </c>
      <c r="J5792" s="2"/>
      <c r="K5792" s="2"/>
    </row>
    <row r="5793" customFormat="false" ht="15" hidden="false" customHeight="false" outlineLevel="0" collapsed="false">
      <c r="A5793" s="2" t="s">
        <v>11293</v>
      </c>
      <c r="B5793" s="13" t="n">
        <v>106</v>
      </c>
      <c r="C5793" s="13" t="n">
        <v>106</v>
      </c>
      <c r="D5793" s="14" t="n">
        <f aca="false">C5793/Summary!$B$4</f>
        <v>0.00706666666666667</v>
      </c>
      <c r="E5793" s="15" t="n">
        <v>0.571428571428571</v>
      </c>
      <c r="F5793" s="2" t="s">
        <v>53</v>
      </c>
      <c r="G5793" s="2" t="s">
        <v>44</v>
      </c>
      <c r="H5793" s="2" t="str">
        <f aca="false">IF(AND(E5793&gt;=0.4,E5793&lt;=0.6),"Yes","No")</f>
        <v>Yes</v>
      </c>
      <c r="I5793" s="2" t="str">
        <f aca="false">IF(AND(F5793="No",G5793="No",H5793="Yes"),"Yes","No")</f>
        <v>No</v>
      </c>
      <c r="J5793" s="2"/>
      <c r="K5793" s="2"/>
    </row>
    <row r="5794" customFormat="false" ht="15" hidden="false" customHeight="false" outlineLevel="0" collapsed="false">
      <c r="A5794" s="2" t="s">
        <v>11294</v>
      </c>
      <c r="B5794" s="13" t="n">
        <v>106</v>
      </c>
      <c r="C5794" s="13" t="n">
        <v>105</v>
      </c>
      <c r="D5794" s="14" t="n">
        <f aca="false">C5794/Summary!$B$4</f>
        <v>0.007</v>
      </c>
      <c r="E5794" s="15" t="n">
        <v>0.571428571428571</v>
      </c>
      <c r="F5794" s="2" t="s">
        <v>44</v>
      </c>
      <c r="G5794" s="2" t="s">
        <v>53</v>
      </c>
      <c r="H5794" s="2" t="str">
        <f aca="false">IF(AND(E5794&gt;=0.4,E5794&lt;=0.6),"Yes","No")</f>
        <v>Yes</v>
      </c>
      <c r="I5794" s="2" t="str">
        <f aca="false">IF(AND(F5794="No",G5794="No",H5794="Yes"),"Yes","No")</f>
        <v>No</v>
      </c>
      <c r="J5794" s="2"/>
      <c r="K5794" s="2"/>
    </row>
    <row r="5795" customFormat="false" ht="15" hidden="false" customHeight="false" outlineLevel="0" collapsed="false">
      <c r="A5795" s="2" t="s">
        <v>11295</v>
      </c>
      <c r="B5795" s="13" t="n">
        <v>106</v>
      </c>
      <c r="C5795" s="13" t="n">
        <v>106</v>
      </c>
      <c r="D5795" s="14" t="n">
        <f aca="false">C5795/Summary!$B$4</f>
        <v>0.00706666666666667</v>
      </c>
      <c r="E5795" s="15" t="n">
        <v>0.714285714285714</v>
      </c>
      <c r="F5795" s="2" t="s">
        <v>44</v>
      </c>
      <c r="G5795" s="2" t="s">
        <v>44</v>
      </c>
      <c r="H5795" s="2" t="str">
        <f aca="false">IF(AND(E5795&gt;=0.4,E5795&lt;=0.6),"Yes","No")</f>
        <v>No</v>
      </c>
      <c r="I5795" s="2" t="str">
        <f aca="false">IF(AND(F5795="No",G5795="No",H5795="Yes"),"Yes","No")</f>
        <v>No</v>
      </c>
      <c r="J5795" s="2"/>
      <c r="K5795" s="2"/>
    </row>
    <row r="5796" customFormat="false" ht="15" hidden="false" customHeight="false" outlineLevel="0" collapsed="false">
      <c r="A5796" s="2" t="s">
        <v>11296</v>
      </c>
      <c r="B5796" s="13" t="n">
        <v>106</v>
      </c>
      <c r="C5796" s="13" t="n">
        <v>106</v>
      </c>
      <c r="D5796" s="14" t="n">
        <f aca="false">C5796/Summary!$B$4</f>
        <v>0.00706666666666667</v>
      </c>
      <c r="E5796" s="15" t="n">
        <v>0.714285714285714</v>
      </c>
      <c r="F5796" s="2" t="s">
        <v>53</v>
      </c>
      <c r="G5796" s="2" t="s">
        <v>53</v>
      </c>
      <c r="H5796" s="2" t="str">
        <f aca="false">IF(AND(E5796&gt;=0.4,E5796&lt;=0.6),"Yes","No")</f>
        <v>No</v>
      </c>
      <c r="I5796" s="2" t="str">
        <f aca="false">IF(AND(F5796="No",G5796="No",H5796="Yes"),"Yes","No")</f>
        <v>No</v>
      </c>
      <c r="J5796" s="2"/>
      <c r="K5796" s="2"/>
    </row>
    <row r="5797" customFormat="false" ht="15" hidden="false" customHeight="false" outlineLevel="0" collapsed="false">
      <c r="A5797" s="2" t="s">
        <v>11297</v>
      </c>
      <c r="B5797" s="13" t="n">
        <v>106</v>
      </c>
      <c r="C5797" s="13" t="n">
        <v>104</v>
      </c>
      <c r="D5797" s="14" t="n">
        <f aca="false">C5797/Summary!$B$4</f>
        <v>0.00693333333333333</v>
      </c>
      <c r="E5797" s="15" t="n">
        <v>0.285714285714286</v>
      </c>
      <c r="F5797" s="2" t="s">
        <v>53</v>
      </c>
      <c r="G5797" s="2" t="s">
        <v>44</v>
      </c>
      <c r="H5797" s="2" t="str">
        <f aca="false">IF(AND(E5797&gt;=0.4,E5797&lt;=0.6),"Yes","No")</f>
        <v>No</v>
      </c>
      <c r="I5797" s="2" t="str">
        <f aca="false">IF(AND(F5797="No",G5797="No",H5797="Yes"),"Yes","No")</f>
        <v>No</v>
      </c>
      <c r="J5797" s="2"/>
      <c r="K5797" s="2"/>
    </row>
    <row r="5798" customFormat="false" ht="15" hidden="false" customHeight="false" outlineLevel="0" collapsed="false">
      <c r="A5798" s="2" t="s">
        <v>11298</v>
      </c>
      <c r="B5798" s="13" t="n">
        <v>106</v>
      </c>
      <c r="C5798" s="13" t="n">
        <v>106</v>
      </c>
      <c r="D5798" s="14" t="n">
        <f aca="false">C5798/Summary!$B$4</f>
        <v>0.00706666666666667</v>
      </c>
      <c r="E5798" s="15" t="n">
        <v>0.428571428571429</v>
      </c>
      <c r="F5798" s="2" t="s">
        <v>53</v>
      </c>
      <c r="G5798" s="2" t="s">
        <v>44</v>
      </c>
      <c r="H5798" s="2" t="str">
        <f aca="false">IF(AND(E5798&gt;=0.4,E5798&lt;=0.6),"Yes","No")</f>
        <v>Yes</v>
      </c>
      <c r="I5798" s="2" t="str">
        <f aca="false">IF(AND(F5798="No",G5798="No",H5798="Yes"),"Yes","No")</f>
        <v>No</v>
      </c>
      <c r="J5798" s="2"/>
      <c r="K5798" s="2"/>
    </row>
    <row r="5799" customFormat="false" ht="15" hidden="false" customHeight="false" outlineLevel="0" collapsed="false">
      <c r="A5799" s="2" t="s">
        <v>11299</v>
      </c>
      <c r="B5799" s="13" t="n">
        <v>106</v>
      </c>
      <c r="C5799" s="13" t="n">
        <v>106</v>
      </c>
      <c r="D5799" s="14" t="n">
        <f aca="false">C5799/Summary!$B$4</f>
        <v>0.00706666666666667</v>
      </c>
      <c r="E5799" s="15" t="n">
        <v>0.285714285714286</v>
      </c>
      <c r="F5799" s="2" t="s">
        <v>53</v>
      </c>
      <c r="G5799" s="2" t="s">
        <v>44</v>
      </c>
      <c r="H5799" s="2" t="str">
        <f aca="false">IF(AND(E5799&gt;=0.4,E5799&lt;=0.6),"Yes","No")</f>
        <v>No</v>
      </c>
      <c r="I5799" s="2" t="str">
        <f aca="false">IF(AND(F5799="No",G5799="No",H5799="Yes"),"Yes","No")</f>
        <v>No</v>
      </c>
      <c r="J5799" s="2"/>
      <c r="K5799" s="2"/>
    </row>
    <row r="5800" customFormat="false" ht="15" hidden="false" customHeight="false" outlineLevel="0" collapsed="false">
      <c r="A5800" s="2" t="s">
        <v>11300</v>
      </c>
      <c r="B5800" s="13" t="n">
        <v>106</v>
      </c>
      <c r="C5800" s="13" t="n">
        <v>105</v>
      </c>
      <c r="D5800" s="14" t="n">
        <f aca="false">C5800/Summary!$B$4</f>
        <v>0.007</v>
      </c>
      <c r="E5800" s="15" t="n">
        <v>0.285714285714286</v>
      </c>
      <c r="F5800" s="2" t="s">
        <v>53</v>
      </c>
      <c r="G5800" s="2" t="s">
        <v>44</v>
      </c>
      <c r="H5800" s="2" t="str">
        <f aca="false">IF(AND(E5800&gt;=0.4,E5800&lt;=0.6),"Yes","No")</f>
        <v>No</v>
      </c>
      <c r="I5800" s="2" t="str">
        <f aca="false">IF(AND(F5800="No",G5800="No",H5800="Yes"),"Yes","No")</f>
        <v>No</v>
      </c>
      <c r="J5800" s="2"/>
      <c r="K5800" s="2"/>
    </row>
    <row r="5801" customFormat="false" ht="15" hidden="false" customHeight="false" outlineLevel="0" collapsed="false">
      <c r="A5801" s="2" t="s">
        <v>11301</v>
      </c>
      <c r="B5801" s="13" t="n">
        <v>106</v>
      </c>
      <c r="C5801" s="13" t="n">
        <v>106</v>
      </c>
      <c r="D5801" s="14" t="n">
        <f aca="false">C5801/Summary!$B$4</f>
        <v>0.00706666666666667</v>
      </c>
      <c r="E5801" s="15" t="n">
        <v>0.571428571428571</v>
      </c>
      <c r="F5801" s="2" t="s">
        <v>53</v>
      </c>
      <c r="G5801" s="2" t="s">
        <v>53</v>
      </c>
      <c r="H5801" s="2" t="str">
        <f aca="false">IF(AND(E5801&gt;=0.4,E5801&lt;=0.6),"Yes","No")</f>
        <v>Yes</v>
      </c>
      <c r="I5801" s="2" t="str">
        <f aca="false">IF(AND(F5801="No",G5801="No",H5801="Yes"),"Yes","No")</f>
        <v>No</v>
      </c>
      <c r="J5801" s="2"/>
      <c r="K5801" s="2"/>
    </row>
    <row r="5802" customFormat="false" ht="15" hidden="false" customHeight="false" outlineLevel="0" collapsed="false">
      <c r="A5802" s="2" t="s">
        <v>11302</v>
      </c>
      <c r="B5802" s="13" t="n">
        <v>106</v>
      </c>
      <c r="C5802" s="13" t="n">
        <v>106</v>
      </c>
      <c r="D5802" s="14" t="n">
        <f aca="false">C5802/Summary!$B$4</f>
        <v>0.00706666666666667</v>
      </c>
      <c r="E5802" s="15" t="n">
        <v>0.571428571428571</v>
      </c>
      <c r="F5802" s="2" t="s">
        <v>53</v>
      </c>
      <c r="G5802" s="2" t="s">
        <v>44</v>
      </c>
      <c r="H5802" s="2" t="str">
        <f aca="false">IF(AND(E5802&gt;=0.4,E5802&lt;=0.6),"Yes","No")</f>
        <v>Yes</v>
      </c>
      <c r="I5802" s="2" t="str">
        <f aca="false">IF(AND(F5802="No",G5802="No",H5802="Yes"),"Yes","No")</f>
        <v>No</v>
      </c>
      <c r="J5802" s="2"/>
      <c r="K5802" s="2"/>
    </row>
    <row r="5803" customFormat="false" ht="15" hidden="false" customHeight="false" outlineLevel="0" collapsed="false">
      <c r="A5803" s="2" t="s">
        <v>11303</v>
      </c>
      <c r="B5803" s="13" t="n">
        <v>106</v>
      </c>
      <c r="C5803" s="13" t="n">
        <v>106</v>
      </c>
      <c r="D5803" s="14" t="n">
        <f aca="false">C5803/Summary!$B$4</f>
        <v>0.00706666666666667</v>
      </c>
      <c r="E5803" s="15" t="n">
        <v>0.428571428571429</v>
      </c>
      <c r="F5803" s="2" t="s">
        <v>53</v>
      </c>
      <c r="G5803" s="2" t="s">
        <v>44</v>
      </c>
      <c r="H5803" s="2" t="str">
        <f aca="false">IF(AND(E5803&gt;=0.4,E5803&lt;=0.6),"Yes","No")</f>
        <v>Yes</v>
      </c>
      <c r="I5803" s="2" t="str">
        <f aca="false">IF(AND(F5803="No",G5803="No",H5803="Yes"),"Yes","No")</f>
        <v>No</v>
      </c>
      <c r="J5803" s="2"/>
      <c r="K5803" s="2"/>
    </row>
    <row r="5804" customFormat="false" ht="15" hidden="false" customHeight="false" outlineLevel="0" collapsed="false">
      <c r="A5804" s="2" t="s">
        <v>11304</v>
      </c>
      <c r="B5804" s="13" t="n">
        <v>106</v>
      </c>
      <c r="C5804" s="13" t="n">
        <v>105</v>
      </c>
      <c r="D5804" s="14" t="n">
        <f aca="false">C5804/Summary!$B$4</f>
        <v>0.007</v>
      </c>
      <c r="E5804" s="15" t="n">
        <v>0.571428571428571</v>
      </c>
      <c r="F5804" s="2" t="s">
        <v>53</v>
      </c>
      <c r="G5804" s="2" t="s">
        <v>44</v>
      </c>
      <c r="H5804" s="2" t="str">
        <f aca="false">IF(AND(E5804&gt;=0.4,E5804&lt;=0.6),"Yes","No")</f>
        <v>Yes</v>
      </c>
      <c r="I5804" s="2" t="str">
        <f aca="false">IF(AND(F5804="No",G5804="No",H5804="Yes"),"Yes","No")</f>
        <v>No</v>
      </c>
      <c r="J5804" s="2"/>
      <c r="K5804" s="2"/>
    </row>
    <row r="5805" customFormat="false" ht="15" hidden="false" customHeight="false" outlineLevel="0" collapsed="false">
      <c r="A5805" s="2" t="s">
        <v>11305</v>
      </c>
      <c r="B5805" s="13" t="n">
        <v>106</v>
      </c>
      <c r="C5805" s="13" t="n">
        <v>106</v>
      </c>
      <c r="D5805" s="14" t="n">
        <f aca="false">C5805/Summary!$B$4</f>
        <v>0.00706666666666667</v>
      </c>
      <c r="E5805" s="15" t="n">
        <v>0.285714285714286</v>
      </c>
      <c r="F5805" s="2" t="s">
        <v>53</v>
      </c>
      <c r="G5805" s="2" t="s">
        <v>53</v>
      </c>
      <c r="H5805" s="2" t="str">
        <f aca="false">IF(AND(E5805&gt;=0.4,E5805&lt;=0.6),"Yes","No")</f>
        <v>No</v>
      </c>
      <c r="I5805" s="2" t="str">
        <f aca="false">IF(AND(F5805="No",G5805="No",H5805="Yes"),"Yes","No")</f>
        <v>No</v>
      </c>
      <c r="J5805" s="2"/>
      <c r="K5805" s="2"/>
    </row>
    <row r="5806" customFormat="false" ht="15" hidden="false" customHeight="false" outlineLevel="0" collapsed="false">
      <c r="A5806" s="2" t="s">
        <v>11306</v>
      </c>
      <c r="B5806" s="13" t="n">
        <v>106</v>
      </c>
      <c r="C5806" s="13" t="n">
        <v>106</v>
      </c>
      <c r="D5806" s="14" t="n">
        <f aca="false">C5806/Summary!$B$4</f>
        <v>0.00706666666666667</v>
      </c>
      <c r="E5806" s="15" t="n">
        <v>0.428571428571429</v>
      </c>
      <c r="F5806" s="2" t="s">
        <v>53</v>
      </c>
      <c r="G5806" s="2" t="s">
        <v>44</v>
      </c>
      <c r="H5806" s="2" t="str">
        <f aca="false">IF(AND(E5806&gt;=0.4,E5806&lt;=0.6),"Yes","No")</f>
        <v>Yes</v>
      </c>
      <c r="I5806" s="2" t="str">
        <f aca="false">IF(AND(F5806="No",G5806="No",H5806="Yes"),"Yes","No")</f>
        <v>No</v>
      </c>
      <c r="J5806" s="2"/>
      <c r="K5806" s="2"/>
    </row>
    <row r="5807" customFormat="false" ht="15" hidden="false" customHeight="false" outlineLevel="0" collapsed="false">
      <c r="A5807" s="2" t="s">
        <v>11307</v>
      </c>
      <c r="B5807" s="13" t="n">
        <v>106</v>
      </c>
      <c r="C5807" s="13" t="n">
        <v>106</v>
      </c>
      <c r="D5807" s="14" t="n">
        <f aca="false">C5807/Summary!$B$4</f>
        <v>0.00706666666666667</v>
      </c>
      <c r="E5807" s="15" t="n">
        <v>0.285714285714286</v>
      </c>
      <c r="F5807" s="2" t="s">
        <v>53</v>
      </c>
      <c r="G5807" s="2" t="s">
        <v>44</v>
      </c>
      <c r="H5807" s="2" t="str">
        <f aca="false">IF(AND(E5807&gt;=0.4,E5807&lt;=0.6),"Yes","No")</f>
        <v>No</v>
      </c>
      <c r="I5807" s="2" t="str">
        <f aca="false">IF(AND(F5807="No",G5807="No",H5807="Yes"),"Yes","No")</f>
        <v>No</v>
      </c>
      <c r="J5807" s="2"/>
      <c r="K5807" s="2"/>
    </row>
    <row r="5808" customFormat="false" ht="15" hidden="false" customHeight="false" outlineLevel="0" collapsed="false">
      <c r="A5808" s="2" t="s">
        <v>11308</v>
      </c>
      <c r="B5808" s="13" t="n">
        <v>106</v>
      </c>
      <c r="C5808" s="13" t="n">
        <v>105</v>
      </c>
      <c r="D5808" s="14" t="n">
        <f aca="false">C5808/Summary!$B$4</f>
        <v>0.007</v>
      </c>
      <c r="E5808" s="15" t="n">
        <v>0.571428571428571</v>
      </c>
      <c r="F5808" s="2" t="s">
        <v>53</v>
      </c>
      <c r="G5808" s="2" t="s">
        <v>53</v>
      </c>
      <c r="H5808" s="2" t="str">
        <f aca="false">IF(AND(E5808&gt;=0.4,E5808&lt;=0.6),"Yes","No")</f>
        <v>Yes</v>
      </c>
      <c r="I5808" s="2" t="str">
        <f aca="false">IF(AND(F5808="No",G5808="No",H5808="Yes"),"Yes","No")</f>
        <v>No</v>
      </c>
      <c r="J5808" s="2"/>
      <c r="K5808" s="2"/>
    </row>
    <row r="5809" customFormat="false" ht="15" hidden="false" customHeight="false" outlineLevel="0" collapsed="false">
      <c r="A5809" s="2" t="s">
        <v>11309</v>
      </c>
      <c r="B5809" s="13" t="n">
        <v>106</v>
      </c>
      <c r="C5809" s="13" t="n">
        <v>106</v>
      </c>
      <c r="D5809" s="14" t="n">
        <f aca="false">C5809/Summary!$B$4</f>
        <v>0.00706666666666667</v>
      </c>
      <c r="E5809" s="15" t="n">
        <v>0.714285714285714</v>
      </c>
      <c r="F5809" s="2" t="s">
        <v>53</v>
      </c>
      <c r="G5809" s="2" t="s">
        <v>44</v>
      </c>
      <c r="H5809" s="2" t="str">
        <f aca="false">IF(AND(E5809&gt;=0.4,E5809&lt;=0.6),"Yes","No")</f>
        <v>No</v>
      </c>
      <c r="I5809" s="2" t="str">
        <f aca="false">IF(AND(F5809="No",G5809="No",H5809="Yes"),"Yes","No")</f>
        <v>No</v>
      </c>
      <c r="J5809" s="2"/>
      <c r="K5809" s="2"/>
    </row>
    <row r="5810" customFormat="false" ht="15" hidden="false" customHeight="false" outlineLevel="0" collapsed="false">
      <c r="A5810" s="2" t="s">
        <v>11310</v>
      </c>
      <c r="B5810" s="13" t="n">
        <v>106</v>
      </c>
      <c r="C5810" s="13" t="n">
        <v>106</v>
      </c>
      <c r="D5810" s="14" t="n">
        <f aca="false">C5810/Summary!$B$4</f>
        <v>0.00706666666666667</v>
      </c>
      <c r="E5810" s="15" t="n">
        <v>0.714285714285714</v>
      </c>
      <c r="F5810" s="2" t="s">
        <v>53</v>
      </c>
      <c r="G5810" s="2" t="s">
        <v>44</v>
      </c>
      <c r="H5810" s="2" t="str">
        <f aca="false">IF(AND(E5810&gt;=0.4,E5810&lt;=0.6),"Yes","No")</f>
        <v>No</v>
      </c>
      <c r="I5810" s="2" t="str">
        <f aca="false">IF(AND(F5810="No",G5810="No",H5810="Yes"),"Yes","No")</f>
        <v>No</v>
      </c>
      <c r="J5810" s="2"/>
      <c r="K5810" s="2"/>
    </row>
    <row r="5811" customFormat="false" ht="15" hidden="false" customHeight="false" outlineLevel="0" collapsed="false">
      <c r="A5811" s="2" t="s">
        <v>11311</v>
      </c>
      <c r="B5811" s="13" t="n">
        <v>106</v>
      </c>
      <c r="C5811" s="13" t="n">
        <v>106</v>
      </c>
      <c r="D5811" s="14" t="n">
        <f aca="false">C5811/Summary!$B$4</f>
        <v>0.00706666666666667</v>
      </c>
      <c r="E5811" s="15" t="n">
        <v>0.714285714285714</v>
      </c>
      <c r="F5811" s="2" t="s">
        <v>53</v>
      </c>
      <c r="G5811" s="2" t="s">
        <v>44</v>
      </c>
      <c r="H5811" s="2" t="str">
        <f aca="false">IF(AND(E5811&gt;=0.4,E5811&lt;=0.6),"Yes","No")</f>
        <v>No</v>
      </c>
      <c r="I5811" s="2" t="str">
        <f aca="false">IF(AND(F5811="No",G5811="No",H5811="Yes"),"Yes","No")</f>
        <v>No</v>
      </c>
      <c r="J5811" s="2"/>
      <c r="K5811" s="2"/>
    </row>
    <row r="5812" customFormat="false" ht="15" hidden="false" customHeight="false" outlineLevel="0" collapsed="false">
      <c r="A5812" s="2" t="s">
        <v>11312</v>
      </c>
      <c r="B5812" s="13" t="n">
        <v>106</v>
      </c>
      <c r="C5812" s="13" t="n">
        <v>106</v>
      </c>
      <c r="D5812" s="14" t="n">
        <f aca="false">C5812/Summary!$B$4</f>
        <v>0.00706666666666667</v>
      </c>
      <c r="E5812" s="15" t="n">
        <v>0.571428571428571</v>
      </c>
      <c r="F5812" s="2" t="s">
        <v>53</v>
      </c>
      <c r="G5812" s="2" t="s">
        <v>44</v>
      </c>
      <c r="H5812" s="2" t="str">
        <f aca="false">IF(AND(E5812&gt;=0.4,E5812&lt;=0.6),"Yes","No")</f>
        <v>Yes</v>
      </c>
      <c r="I5812" s="2" t="str">
        <f aca="false">IF(AND(F5812="No",G5812="No",H5812="Yes"),"Yes","No")</f>
        <v>No</v>
      </c>
      <c r="J5812" s="2"/>
      <c r="K5812" s="2"/>
    </row>
    <row r="5813" customFormat="false" ht="15" hidden="false" customHeight="false" outlineLevel="0" collapsed="false">
      <c r="A5813" s="2" t="s">
        <v>11313</v>
      </c>
      <c r="B5813" s="13" t="n">
        <v>106</v>
      </c>
      <c r="C5813" s="13" t="n">
        <v>106</v>
      </c>
      <c r="D5813" s="14" t="n">
        <f aca="false">C5813/Summary!$B$4</f>
        <v>0.00706666666666667</v>
      </c>
      <c r="E5813" s="15" t="n">
        <v>0.571428571428571</v>
      </c>
      <c r="F5813" s="2" t="s">
        <v>53</v>
      </c>
      <c r="G5813" s="2" t="s">
        <v>44</v>
      </c>
      <c r="H5813" s="2" t="str">
        <f aca="false">IF(AND(E5813&gt;=0.4,E5813&lt;=0.6),"Yes","No")</f>
        <v>Yes</v>
      </c>
      <c r="I5813" s="2" t="str">
        <f aca="false">IF(AND(F5813="No",G5813="No",H5813="Yes"),"Yes","No")</f>
        <v>No</v>
      </c>
      <c r="J5813" s="2"/>
      <c r="K5813" s="2"/>
    </row>
    <row r="5814" customFormat="false" ht="15" hidden="false" customHeight="false" outlineLevel="0" collapsed="false">
      <c r="A5814" s="2" t="s">
        <v>11314</v>
      </c>
      <c r="B5814" s="13" t="n">
        <v>106</v>
      </c>
      <c r="C5814" s="13" t="n">
        <v>106</v>
      </c>
      <c r="D5814" s="14" t="n">
        <f aca="false">C5814/Summary!$B$4</f>
        <v>0.00706666666666667</v>
      </c>
      <c r="E5814" s="15" t="n">
        <v>0.428571428571429</v>
      </c>
      <c r="F5814" s="2" t="s">
        <v>53</v>
      </c>
      <c r="G5814" s="2" t="s">
        <v>53</v>
      </c>
      <c r="H5814" s="2" t="str">
        <f aca="false">IF(AND(E5814&gt;=0.4,E5814&lt;=0.6),"Yes","No")</f>
        <v>Yes</v>
      </c>
      <c r="I5814" s="2" t="str">
        <f aca="false">IF(AND(F5814="No",G5814="No",H5814="Yes"),"Yes","No")</f>
        <v>No</v>
      </c>
      <c r="J5814" s="2"/>
      <c r="K5814" s="2"/>
    </row>
    <row r="5815" customFormat="false" ht="15" hidden="false" customHeight="false" outlineLevel="0" collapsed="false">
      <c r="A5815" s="2" t="s">
        <v>11315</v>
      </c>
      <c r="B5815" s="13" t="n">
        <v>106</v>
      </c>
      <c r="C5815" s="13" t="n">
        <v>106</v>
      </c>
      <c r="D5815" s="14" t="n">
        <f aca="false">C5815/Summary!$B$4</f>
        <v>0.00706666666666667</v>
      </c>
      <c r="E5815" s="15" t="n">
        <v>0.714285714285714</v>
      </c>
      <c r="F5815" s="2" t="s">
        <v>53</v>
      </c>
      <c r="G5815" s="2" t="s">
        <v>53</v>
      </c>
      <c r="H5815" s="2" t="str">
        <f aca="false">IF(AND(E5815&gt;=0.4,E5815&lt;=0.6),"Yes","No")</f>
        <v>No</v>
      </c>
      <c r="I5815" s="2" t="str">
        <f aca="false">IF(AND(F5815="No",G5815="No",H5815="Yes"),"Yes","No")</f>
        <v>No</v>
      </c>
      <c r="J5815" s="2"/>
      <c r="K5815" s="2"/>
    </row>
    <row r="5816" customFormat="false" ht="15" hidden="false" customHeight="false" outlineLevel="0" collapsed="false">
      <c r="A5816" s="2" t="s">
        <v>11316</v>
      </c>
      <c r="B5816" s="13" t="n">
        <v>106</v>
      </c>
      <c r="C5816" s="13" t="n">
        <v>106</v>
      </c>
      <c r="D5816" s="14" t="n">
        <f aca="false">C5816/Summary!$B$4</f>
        <v>0.00706666666666667</v>
      </c>
      <c r="E5816" s="15" t="n">
        <v>0.571428571428571</v>
      </c>
      <c r="F5816" s="2" t="s">
        <v>53</v>
      </c>
      <c r="G5816" s="2" t="s">
        <v>44</v>
      </c>
      <c r="H5816" s="2" t="str">
        <f aca="false">IF(AND(E5816&gt;=0.4,E5816&lt;=0.6),"Yes","No")</f>
        <v>Yes</v>
      </c>
      <c r="I5816" s="2" t="str">
        <f aca="false">IF(AND(F5816="No",G5816="No",H5816="Yes"),"Yes","No")</f>
        <v>No</v>
      </c>
      <c r="J5816" s="2"/>
      <c r="K5816" s="2"/>
    </row>
    <row r="5817" customFormat="false" ht="15" hidden="false" customHeight="false" outlineLevel="0" collapsed="false">
      <c r="A5817" s="2" t="s">
        <v>11317</v>
      </c>
      <c r="B5817" s="13" t="n">
        <v>106</v>
      </c>
      <c r="C5817" s="13" t="n">
        <v>106</v>
      </c>
      <c r="D5817" s="14" t="n">
        <f aca="false">C5817/Summary!$B$4</f>
        <v>0.00706666666666667</v>
      </c>
      <c r="E5817" s="15" t="n">
        <v>0.571428571428571</v>
      </c>
      <c r="F5817" s="2" t="s">
        <v>53</v>
      </c>
      <c r="G5817" s="2" t="s">
        <v>44</v>
      </c>
      <c r="H5817" s="2" t="str">
        <f aca="false">IF(AND(E5817&gt;=0.4,E5817&lt;=0.6),"Yes","No")</f>
        <v>Yes</v>
      </c>
      <c r="I5817" s="2" t="str">
        <f aca="false">IF(AND(F5817="No",G5817="No",H5817="Yes"),"Yes","No")</f>
        <v>No</v>
      </c>
      <c r="J5817" s="2"/>
      <c r="K5817" s="2"/>
    </row>
    <row r="5818" customFormat="false" ht="15" hidden="false" customHeight="false" outlineLevel="0" collapsed="false">
      <c r="A5818" s="2" t="s">
        <v>11318</v>
      </c>
      <c r="B5818" s="13" t="n">
        <v>106</v>
      </c>
      <c r="C5818" s="13" t="n">
        <v>106</v>
      </c>
      <c r="D5818" s="14" t="n">
        <f aca="false">C5818/Summary!$B$4</f>
        <v>0.00706666666666667</v>
      </c>
      <c r="E5818" s="15" t="n">
        <v>0.857142857142857</v>
      </c>
      <c r="F5818" s="2" t="s">
        <v>53</v>
      </c>
      <c r="G5818" s="2" t="s">
        <v>53</v>
      </c>
      <c r="H5818" s="2" t="str">
        <f aca="false">IF(AND(E5818&gt;=0.4,E5818&lt;=0.6),"Yes","No")</f>
        <v>No</v>
      </c>
      <c r="I5818" s="2" t="str">
        <f aca="false">IF(AND(F5818="No",G5818="No",H5818="Yes"),"Yes","No")</f>
        <v>No</v>
      </c>
      <c r="J5818" s="2"/>
      <c r="K5818" s="2"/>
    </row>
    <row r="5819" customFormat="false" ht="15" hidden="false" customHeight="false" outlineLevel="0" collapsed="false">
      <c r="A5819" s="2" t="s">
        <v>11319</v>
      </c>
      <c r="B5819" s="13" t="n">
        <v>106</v>
      </c>
      <c r="C5819" s="13" t="n">
        <v>105</v>
      </c>
      <c r="D5819" s="14" t="n">
        <f aca="false">C5819/Summary!$B$4</f>
        <v>0.007</v>
      </c>
      <c r="E5819" s="15" t="n">
        <v>0.714285714285714</v>
      </c>
      <c r="F5819" s="2" t="s">
        <v>53</v>
      </c>
      <c r="G5819" s="2" t="s">
        <v>44</v>
      </c>
      <c r="H5819" s="2" t="str">
        <f aca="false">IF(AND(E5819&gt;=0.4,E5819&lt;=0.6),"Yes","No")</f>
        <v>No</v>
      </c>
      <c r="I5819" s="2" t="str">
        <f aca="false">IF(AND(F5819="No",G5819="No",H5819="Yes"),"Yes","No")</f>
        <v>No</v>
      </c>
      <c r="J5819" s="2"/>
      <c r="K5819" s="2"/>
    </row>
    <row r="5820" customFormat="false" ht="15" hidden="false" customHeight="false" outlineLevel="0" collapsed="false">
      <c r="A5820" s="2" t="s">
        <v>11320</v>
      </c>
      <c r="B5820" s="13" t="n">
        <v>106</v>
      </c>
      <c r="C5820" s="13" t="n">
        <v>105</v>
      </c>
      <c r="D5820" s="14" t="n">
        <f aca="false">C5820/Summary!$B$4</f>
        <v>0.007</v>
      </c>
      <c r="E5820" s="15" t="n">
        <v>1</v>
      </c>
      <c r="F5820" s="2" t="s">
        <v>53</v>
      </c>
      <c r="G5820" s="2" t="s">
        <v>53</v>
      </c>
      <c r="H5820" s="2" t="str">
        <f aca="false">IF(AND(E5820&gt;=0.4,E5820&lt;=0.6),"Yes","No")</f>
        <v>No</v>
      </c>
      <c r="I5820" s="2" t="str">
        <f aca="false">IF(AND(F5820="No",G5820="No",H5820="Yes"),"Yes","No")</f>
        <v>No</v>
      </c>
      <c r="J5820" s="2"/>
      <c r="K5820" s="2"/>
    </row>
    <row r="5821" customFormat="false" ht="15" hidden="false" customHeight="false" outlineLevel="0" collapsed="false">
      <c r="A5821" s="2" t="s">
        <v>11321</v>
      </c>
      <c r="B5821" s="13" t="n">
        <v>106</v>
      </c>
      <c r="C5821" s="13" t="n">
        <v>106</v>
      </c>
      <c r="D5821" s="14" t="n">
        <f aca="false">C5821/Summary!$B$4</f>
        <v>0.00706666666666667</v>
      </c>
      <c r="E5821" s="15" t="n">
        <v>0.857142857142857</v>
      </c>
      <c r="F5821" s="2" t="s">
        <v>53</v>
      </c>
      <c r="G5821" s="2" t="s">
        <v>44</v>
      </c>
      <c r="H5821" s="2" t="str">
        <f aca="false">IF(AND(E5821&gt;=0.4,E5821&lt;=0.6),"Yes","No")</f>
        <v>No</v>
      </c>
      <c r="I5821" s="2" t="str">
        <f aca="false">IF(AND(F5821="No",G5821="No",H5821="Yes"),"Yes","No")</f>
        <v>No</v>
      </c>
      <c r="J5821" s="2"/>
      <c r="K5821" s="2"/>
    </row>
    <row r="5822" customFormat="false" ht="15" hidden="false" customHeight="false" outlineLevel="0" collapsed="false">
      <c r="A5822" s="2" t="s">
        <v>11322</v>
      </c>
      <c r="B5822" s="13" t="n">
        <v>106</v>
      </c>
      <c r="C5822" s="13" t="n">
        <v>106</v>
      </c>
      <c r="D5822" s="14" t="n">
        <f aca="false">C5822/Summary!$B$4</f>
        <v>0.00706666666666667</v>
      </c>
      <c r="E5822" s="15" t="n">
        <v>0.714285714285714</v>
      </c>
      <c r="F5822" s="2" t="s">
        <v>53</v>
      </c>
      <c r="G5822" s="2" t="s">
        <v>44</v>
      </c>
      <c r="H5822" s="2" t="str">
        <f aca="false">IF(AND(E5822&gt;=0.4,E5822&lt;=0.6),"Yes","No")</f>
        <v>No</v>
      </c>
      <c r="I5822" s="2" t="str">
        <f aca="false">IF(AND(F5822="No",G5822="No",H5822="Yes"),"Yes","No")</f>
        <v>No</v>
      </c>
      <c r="J5822" s="2"/>
      <c r="K5822" s="2"/>
    </row>
    <row r="5823" customFormat="false" ht="15" hidden="false" customHeight="false" outlineLevel="0" collapsed="false">
      <c r="A5823" s="2" t="s">
        <v>11323</v>
      </c>
      <c r="B5823" s="13" t="n">
        <v>106</v>
      </c>
      <c r="C5823" s="13" t="n">
        <v>106</v>
      </c>
      <c r="D5823" s="14" t="n">
        <f aca="false">C5823/Summary!$B$4</f>
        <v>0.00706666666666667</v>
      </c>
      <c r="E5823" s="15" t="n">
        <v>0.857142857142857</v>
      </c>
      <c r="F5823" s="2" t="s">
        <v>53</v>
      </c>
      <c r="G5823" s="2" t="s">
        <v>44</v>
      </c>
      <c r="H5823" s="2" t="str">
        <f aca="false">IF(AND(E5823&gt;=0.4,E5823&lt;=0.6),"Yes","No")</f>
        <v>No</v>
      </c>
      <c r="I5823" s="2" t="str">
        <f aca="false">IF(AND(F5823="No",G5823="No",H5823="Yes"),"Yes","No")</f>
        <v>No</v>
      </c>
      <c r="J5823" s="2"/>
      <c r="K5823" s="2"/>
    </row>
    <row r="5824" customFormat="false" ht="15" hidden="false" customHeight="false" outlineLevel="0" collapsed="false">
      <c r="A5824" s="2" t="s">
        <v>11324</v>
      </c>
      <c r="B5824" s="13" t="n">
        <v>106</v>
      </c>
      <c r="C5824" s="13" t="n">
        <v>104</v>
      </c>
      <c r="D5824" s="14" t="n">
        <f aca="false">C5824/Summary!$B$4</f>
        <v>0.00693333333333333</v>
      </c>
      <c r="E5824" s="15" t="n">
        <v>0.714285714285714</v>
      </c>
      <c r="F5824" s="2" t="s">
        <v>53</v>
      </c>
      <c r="G5824" s="2" t="s">
        <v>44</v>
      </c>
      <c r="H5824" s="2" t="str">
        <f aca="false">IF(AND(E5824&gt;=0.4,E5824&lt;=0.6),"Yes","No")</f>
        <v>No</v>
      </c>
      <c r="I5824" s="2" t="str">
        <f aca="false">IF(AND(F5824="No",G5824="No",H5824="Yes"),"Yes","No")</f>
        <v>No</v>
      </c>
      <c r="J5824" s="2"/>
      <c r="K5824" s="2"/>
    </row>
    <row r="5825" customFormat="false" ht="15" hidden="false" customHeight="false" outlineLevel="0" collapsed="false">
      <c r="A5825" s="2" t="s">
        <v>11325</v>
      </c>
      <c r="B5825" s="13" t="n">
        <v>106</v>
      </c>
      <c r="C5825" s="13" t="n">
        <v>104</v>
      </c>
      <c r="D5825" s="14" t="n">
        <f aca="false">C5825/Summary!$B$4</f>
        <v>0.00693333333333333</v>
      </c>
      <c r="E5825" s="15" t="n">
        <v>0.571428571428571</v>
      </c>
      <c r="F5825" s="2" t="s">
        <v>53</v>
      </c>
      <c r="G5825" s="2" t="s">
        <v>44</v>
      </c>
      <c r="H5825" s="2" t="str">
        <f aca="false">IF(AND(E5825&gt;=0.4,E5825&lt;=0.6),"Yes","No")</f>
        <v>Yes</v>
      </c>
      <c r="I5825" s="2" t="str">
        <f aca="false">IF(AND(F5825="No",G5825="No",H5825="Yes"),"Yes","No")</f>
        <v>No</v>
      </c>
      <c r="J5825" s="2"/>
      <c r="K5825" s="2"/>
    </row>
    <row r="5826" customFormat="false" ht="15" hidden="false" customHeight="false" outlineLevel="0" collapsed="false">
      <c r="A5826" s="2" t="s">
        <v>11326</v>
      </c>
      <c r="B5826" s="13" t="n">
        <v>106</v>
      </c>
      <c r="C5826" s="13" t="n">
        <v>106</v>
      </c>
      <c r="D5826" s="14" t="n">
        <f aca="false">C5826/Summary!$B$4</f>
        <v>0.00706666666666667</v>
      </c>
      <c r="E5826" s="15" t="n">
        <v>0.571428571428571</v>
      </c>
      <c r="F5826" s="2" t="s">
        <v>53</v>
      </c>
      <c r="G5826" s="2" t="s">
        <v>44</v>
      </c>
      <c r="H5826" s="2" t="str">
        <f aca="false">IF(AND(E5826&gt;=0.4,E5826&lt;=0.6),"Yes","No")</f>
        <v>Yes</v>
      </c>
      <c r="I5826" s="2" t="str">
        <f aca="false">IF(AND(F5826="No",G5826="No",H5826="Yes"),"Yes","No")</f>
        <v>No</v>
      </c>
      <c r="J5826" s="2"/>
      <c r="K5826" s="2"/>
    </row>
    <row r="5827" customFormat="false" ht="15" hidden="false" customHeight="false" outlineLevel="0" collapsed="false">
      <c r="A5827" s="2" t="s">
        <v>11327</v>
      </c>
      <c r="B5827" s="13" t="n">
        <v>106</v>
      </c>
      <c r="C5827" s="13" t="n">
        <v>106</v>
      </c>
      <c r="D5827" s="14" t="n">
        <f aca="false">C5827/Summary!$B$4</f>
        <v>0.00706666666666667</v>
      </c>
      <c r="E5827" s="15" t="n">
        <v>0.571428571428571</v>
      </c>
      <c r="F5827" s="2" t="s">
        <v>53</v>
      </c>
      <c r="G5827" s="2" t="s">
        <v>44</v>
      </c>
      <c r="H5827" s="2" t="str">
        <f aca="false">IF(AND(E5827&gt;=0.4,E5827&lt;=0.6),"Yes","No")</f>
        <v>Yes</v>
      </c>
      <c r="I5827" s="2" t="str">
        <f aca="false">IF(AND(F5827="No",G5827="No",H5827="Yes"),"Yes","No")</f>
        <v>No</v>
      </c>
      <c r="J5827" s="2"/>
      <c r="K5827" s="2"/>
    </row>
    <row r="5828" customFormat="false" ht="15" hidden="false" customHeight="false" outlineLevel="0" collapsed="false">
      <c r="A5828" s="2" t="s">
        <v>11328</v>
      </c>
      <c r="B5828" s="13" t="n">
        <v>106</v>
      </c>
      <c r="C5828" s="13" t="n">
        <v>105</v>
      </c>
      <c r="D5828" s="14" t="n">
        <f aca="false">C5828/Summary!$B$4</f>
        <v>0.007</v>
      </c>
      <c r="E5828" s="15" t="n">
        <v>0.857142857142857</v>
      </c>
      <c r="F5828" s="2" t="s">
        <v>53</v>
      </c>
      <c r="G5828" s="2" t="s">
        <v>53</v>
      </c>
      <c r="H5828" s="2" t="str">
        <f aca="false">IF(AND(E5828&gt;=0.4,E5828&lt;=0.6),"Yes","No")</f>
        <v>No</v>
      </c>
      <c r="I5828" s="2" t="str">
        <f aca="false">IF(AND(F5828="No",G5828="No",H5828="Yes"),"Yes","No")</f>
        <v>No</v>
      </c>
      <c r="J5828" s="2"/>
      <c r="K5828" s="2"/>
    </row>
    <row r="5829" customFormat="false" ht="15" hidden="false" customHeight="false" outlineLevel="0" collapsed="false">
      <c r="A5829" s="2" t="s">
        <v>11329</v>
      </c>
      <c r="B5829" s="13" t="n">
        <v>106</v>
      </c>
      <c r="C5829" s="13" t="n">
        <v>105</v>
      </c>
      <c r="D5829" s="14" t="n">
        <f aca="false">C5829/Summary!$B$4</f>
        <v>0.007</v>
      </c>
      <c r="E5829" s="15" t="n">
        <v>0.571428571428571</v>
      </c>
      <c r="F5829" s="2" t="s">
        <v>53</v>
      </c>
      <c r="G5829" s="2" t="s">
        <v>44</v>
      </c>
      <c r="H5829" s="2" t="str">
        <f aca="false">IF(AND(E5829&gt;=0.4,E5829&lt;=0.6),"Yes","No")</f>
        <v>Yes</v>
      </c>
      <c r="I5829" s="2" t="str">
        <f aca="false">IF(AND(F5829="No",G5829="No",H5829="Yes"),"Yes","No")</f>
        <v>No</v>
      </c>
      <c r="J5829" s="2"/>
      <c r="K5829" s="2"/>
    </row>
    <row r="5830" customFormat="false" ht="15" hidden="false" customHeight="false" outlineLevel="0" collapsed="false">
      <c r="A5830" s="2" t="s">
        <v>11330</v>
      </c>
      <c r="B5830" s="13" t="n">
        <v>106</v>
      </c>
      <c r="C5830" s="13" t="n">
        <v>106</v>
      </c>
      <c r="D5830" s="14" t="n">
        <f aca="false">C5830/Summary!$B$4</f>
        <v>0.00706666666666667</v>
      </c>
      <c r="E5830" s="15" t="n">
        <v>0.857142857142857</v>
      </c>
      <c r="F5830" s="2" t="s">
        <v>53</v>
      </c>
      <c r="G5830" s="2" t="s">
        <v>44</v>
      </c>
      <c r="H5830" s="2" t="str">
        <f aca="false">IF(AND(E5830&gt;=0.4,E5830&lt;=0.6),"Yes","No")</f>
        <v>No</v>
      </c>
      <c r="I5830" s="2" t="str">
        <f aca="false">IF(AND(F5830="No",G5830="No",H5830="Yes"),"Yes","No")</f>
        <v>No</v>
      </c>
      <c r="J5830" s="2"/>
      <c r="K5830" s="2"/>
    </row>
    <row r="5831" customFormat="false" ht="15" hidden="false" customHeight="false" outlineLevel="0" collapsed="false">
      <c r="A5831" s="2" t="s">
        <v>11331</v>
      </c>
      <c r="B5831" s="13" t="n">
        <v>106</v>
      </c>
      <c r="C5831" s="13" t="n">
        <v>105</v>
      </c>
      <c r="D5831" s="14" t="n">
        <f aca="false">C5831/Summary!$B$4</f>
        <v>0.007</v>
      </c>
      <c r="E5831" s="15" t="n">
        <v>1</v>
      </c>
      <c r="F5831" s="2" t="s">
        <v>53</v>
      </c>
      <c r="G5831" s="2" t="s">
        <v>53</v>
      </c>
      <c r="H5831" s="2" t="str">
        <f aca="false">IF(AND(E5831&gt;=0.4,E5831&lt;=0.6),"Yes","No")</f>
        <v>No</v>
      </c>
      <c r="I5831" s="2" t="str">
        <f aca="false">IF(AND(F5831="No",G5831="No",H5831="Yes"),"Yes","No")</f>
        <v>No</v>
      </c>
      <c r="J5831" s="2"/>
      <c r="K5831" s="2"/>
    </row>
    <row r="5832" customFormat="false" ht="15" hidden="false" customHeight="false" outlineLevel="0" collapsed="false">
      <c r="A5832" s="2" t="s">
        <v>11332</v>
      </c>
      <c r="B5832" s="13" t="n">
        <v>106</v>
      </c>
      <c r="C5832" s="13" t="n">
        <v>106</v>
      </c>
      <c r="D5832" s="14" t="n">
        <f aca="false">C5832/Summary!$B$4</f>
        <v>0.00706666666666667</v>
      </c>
      <c r="E5832" s="15" t="n">
        <v>0.857142857142857</v>
      </c>
      <c r="F5832" s="2" t="s">
        <v>53</v>
      </c>
      <c r="G5832" s="2" t="s">
        <v>53</v>
      </c>
      <c r="H5832" s="2" t="str">
        <f aca="false">IF(AND(E5832&gt;=0.4,E5832&lt;=0.6),"Yes","No")</f>
        <v>No</v>
      </c>
      <c r="I5832" s="2" t="str">
        <f aca="false">IF(AND(F5832="No",G5832="No",H5832="Yes"),"Yes","No")</f>
        <v>No</v>
      </c>
      <c r="J5832" s="2"/>
      <c r="K5832" s="2"/>
    </row>
    <row r="5833" customFormat="false" ht="15" hidden="false" customHeight="false" outlineLevel="0" collapsed="false">
      <c r="A5833" s="2" t="s">
        <v>11333</v>
      </c>
      <c r="B5833" s="13" t="n">
        <v>106</v>
      </c>
      <c r="C5833" s="13" t="n">
        <v>106</v>
      </c>
      <c r="D5833" s="14" t="n">
        <f aca="false">C5833/Summary!$B$4</f>
        <v>0.00706666666666667</v>
      </c>
      <c r="E5833" s="15" t="n">
        <v>0.857142857142857</v>
      </c>
      <c r="F5833" s="2" t="s">
        <v>53</v>
      </c>
      <c r="G5833" s="2" t="s">
        <v>53</v>
      </c>
      <c r="H5833" s="2" t="str">
        <f aca="false">IF(AND(E5833&gt;=0.4,E5833&lt;=0.6),"Yes","No")</f>
        <v>No</v>
      </c>
      <c r="I5833" s="2" t="str">
        <f aca="false">IF(AND(F5833="No",G5833="No",H5833="Yes"),"Yes","No")</f>
        <v>No</v>
      </c>
      <c r="J5833" s="2"/>
      <c r="K5833" s="2"/>
    </row>
    <row r="5834" customFormat="false" ht="15" hidden="false" customHeight="false" outlineLevel="0" collapsed="false">
      <c r="A5834" s="2" t="s">
        <v>11334</v>
      </c>
      <c r="B5834" s="13" t="n">
        <v>106</v>
      </c>
      <c r="C5834" s="13" t="n">
        <v>106</v>
      </c>
      <c r="D5834" s="14" t="n">
        <f aca="false">C5834/Summary!$B$4</f>
        <v>0.00706666666666667</v>
      </c>
      <c r="E5834" s="15" t="n">
        <v>0.857142857142857</v>
      </c>
      <c r="F5834" s="2" t="s">
        <v>53</v>
      </c>
      <c r="G5834" s="2" t="s">
        <v>53</v>
      </c>
      <c r="H5834" s="2" t="str">
        <f aca="false">IF(AND(E5834&gt;=0.4,E5834&lt;=0.6),"Yes","No")</f>
        <v>No</v>
      </c>
      <c r="I5834" s="2" t="str">
        <f aca="false">IF(AND(F5834="No",G5834="No",H5834="Yes"),"Yes","No")</f>
        <v>No</v>
      </c>
      <c r="J5834" s="2"/>
      <c r="K5834" s="2"/>
    </row>
    <row r="5835" customFormat="false" ht="15" hidden="false" customHeight="false" outlineLevel="0" collapsed="false">
      <c r="A5835" s="2" t="s">
        <v>11335</v>
      </c>
      <c r="B5835" s="13" t="n">
        <v>106</v>
      </c>
      <c r="C5835" s="13" t="n">
        <v>106</v>
      </c>
      <c r="D5835" s="14" t="n">
        <f aca="false">C5835/Summary!$B$4</f>
        <v>0.00706666666666667</v>
      </c>
      <c r="E5835" s="15" t="n">
        <v>0.571428571428571</v>
      </c>
      <c r="F5835" s="2" t="s">
        <v>53</v>
      </c>
      <c r="G5835" s="2" t="s">
        <v>44</v>
      </c>
      <c r="H5835" s="2" t="str">
        <f aca="false">IF(AND(E5835&gt;=0.4,E5835&lt;=0.6),"Yes","No")</f>
        <v>Yes</v>
      </c>
      <c r="I5835" s="2" t="str">
        <f aca="false">IF(AND(F5835="No",G5835="No",H5835="Yes"),"Yes","No")</f>
        <v>No</v>
      </c>
      <c r="J5835" s="2"/>
      <c r="K5835" s="2"/>
    </row>
    <row r="5836" customFormat="false" ht="15" hidden="false" customHeight="false" outlineLevel="0" collapsed="false">
      <c r="A5836" s="2" t="s">
        <v>11336</v>
      </c>
      <c r="B5836" s="13" t="n">
        <v>106</v>
      </c>
      <c r="C5836" s="13" t="n">
        <v>105</v>
      </c>
      <c r="D5836" s="14" t="n">
        <f aca="false">C5836/Summary!$B$4</f>
        <v>0.007</v>
      </c>
      <c r="E5836" s="15" t="n">
        <v>0.571428571428571</v>
      </c>
      <c r="F5836" s="2" t="s">
        <v>53</v>
      </c>
      <c r="G5836" s="2" t="s">
        <v>44</v>
      </c>
      <c r="H5836" s="2" t="str">
        <f aca="false">IF(AND(E5836&gt;=0.4,E5836&lt;=0.6),"Yes","No")</f>
        <v>Yes</v>
      </c>
      <c r="I5836" s="2" t="str">
        <f aca="false">IF(AND(F5836="No",G5836="No",H5836="Yes"),"Yes","No")</f>
        <v>No</v>
      </c>
      <c r="J5836" s="2"/>
      <c r="K5836" s="2"/>
    </row>
    <row r="5837" customFormat="false" ht="15" hidden="false" customHeight="false" outlineLevel="0" collapsed="false">
      <c r="A5837" s="2" t="s">
        <v>11337</v>
      </c>
      <c r="B5837" s="13" t="n">
        <v>106</v>
      </c>
      <c r="C5837" s="13" t="n">
        <v>105</v>
      </c>
      <c r="D5837" s="14" t="n">
        <f aca="false">C5837/Summary!$B$4</f>
        <v>0.007</v>
      </c>
      <c r="E5837" s="15" t="n">
        <v>0.428571428571429</v>
      </c>
      <c r="F5837" s="2" t="s">
        <v>53</v>
      </c>
      <c r="G5837" s="2" t="s">
        <v>44</v>
      </c>
      <c r="H5837" s="2" t="str">
        <f aca="false">IF(AND(E5837&gt;=0.4,E5837&lt;=0.6),"Yes","No")</f>
        <v>Yes</v>
      </c>
      <c r="I5837" s="2" t="str">
        <f aca="false">IF(AND(F5837="No",G5837="No",H5837="Yes"),"Yes","No")</f>
        <v>No</v>
      </c>
      <c r="J5837" s="2"/>
      <c r="K5837" s="2"/>
    </row>
    <row r="5838" customFormat="false" ht="15" hidden="false" customHeight="false" outlineLevel="0" collapsed="false">
      <c r="A5838" s="2" t="s">
        <v>11338</v>
      </c>
      <c r="B5838" s="13" t="n">
        <v>106</v>
      </c>
      <c r="C5838" s="13" t="n">
        <v>106</v>
      </c>
      <c r="D5838" s="14" t="n">
        <f aca="false">C5838/Summary!$B$4</f>
        <v>0.00706666666666667</v>
      </c>
      <c r="E5838" s="15" t="n">
        <v>0.714285714285714</v>
      </c>
      <c r="F5838" s="2" t="s">
        <v>53</v>
      </c>
      <c r="G5838" s="2" t="s">
        <v>53</v>
      </c>
      <c r="H5838" s="2" t="str">
        <f aca="false">IF(AND(E5838&gt;=0.4,E5838&lt;=0.6),"Yes","No")</f>
        <v>No</v>
      </c>
      <c r="I5838" s="2" t="str">
        <f aca="false">IF(AND(F5838="No",G5838="No",H5838="Yes"),"Yes","No")</f>
        <v>No</v>
      </c>
      <c r="J5838" s="2"/>
      <c r="K5838" s="2"/>
    </row>
    <row r="5839" customFormat="false" ht="15" hidden="false" customHeight="false" outlineLevel="0" collapsed="false">
      <c r="A5839" s="2" t="s">
        <v>11339</v>
      </c>
      <c r="B5839" s="13" t="n">
        <v>106</v>
      </c>
      <c r="C5839" s="13" t="n">
        <v>106</v>
      </c>
      <c r="D5839" s="14" t="n">
        <f aca="false">C5839/Summary!$B$4</f>
        <v>0.00706666666666667</v>
      </c>
      <c r="E5839" s="15" t="n">
        <v>0.714285714285714</v>
      </c>
      <c r="F5839" s="2" t="s">
        <v>53</v>
      </c>
      <c r="G5839" s="2" t="s">
        <v>53</v>
      </c>
      <c r="H5839" s="2" t="str">
        <f aca="false">IF(AND(E5839&gt;=0.4,E5839&lt;=0.6),"Yes","No")</f>
        <v>No</v>
      </c>
      <c r="I5839" s="2" t="str">
        <f aca="false">IF(AND(F5839="No",G5839="No",H5839="Yes"),"Yes","No")</f>
        <v>No</v>
      </c>
      <c r="J5839" s="2"/>
      <c r="K5839" s="2"/>
    </row>
    <row r="5840" customFormat="false" ht="15" hidden="false" customHeight="false" outlineLevel="0" collapsed="false">
      <c r="A5840" s="2" t="s">
        <v>11340</v>
      </c>
      <c r="B5840" s="13" t="n">
        <v>106</v>
      </c>
      <c r="C5840" s="13" t="n">
        <v>106</v>
      </c>
      <c r="D5840" s="14" t="n">
        <f aca="false">C5840/Summary!$B$4</f>
        <v>0.00706666666666667</v>
      </c>
      <c r="E5840" s="15" t="n">
        <v>0.428571428571429</v>
      </c>
      <c r="F5840" s="2" t="s">
        <v>53</v>
      </c>
      <c r="G5840" s="2" t="s">
        <v>44</v>
      </c>
      <c r="H5840" s="2" t="str">
        <f aca="false">IF(AND(E5840&gt;=0.4,E5840&lt;=0.6),"Yes","No")</f>
        <v>Yes</v>
      </c>
      <c r="I5840" s="2" t="str">
        <f aca="false">IF(AND(F5840="No",G5840="No",H5840="Yes"),"Yes","No")</f>
        <v>No</v>
      </c>
      <c r="J5840" s="2"/>
      <c r="K5840" s="2"/>
    </row>
    <row r="5841" customFormat="false" ht="15" hidden="false" customHeight="false" outlineLevel="0" collapsed="false">
      <c r="A5841" s="2" t="s">
        <v>11341</v>
      </c>
      <c r="B5841" s="13" t="n">
        <v>106</v>
      </c>
      <c r="C5841" s="13" t="n">
        <v>105</v>
      </c>
      <c r="D5841" s="14" t="n">
        <f aca="false">C5841/Summary!$B$4</f>
        <v>0.007</v>
      </c>
      <c r="E5841" s="15" t="n">
        <v>0.571428571428571</v>
      </c>
      <c r="F5841" s="2" t="s">
        <v>53</v>
      </c>
      <c r="G5841" s="2" t="s">
        <v>44</v>
      </c>
      <c r="H5841" s="2" t="str">
        <f aca="false">IF(AND(E5841&gt;=0.4,E5841&lt;=0.6),"Yes","No")</f>
        <v>Yes</v>
      </c>
      <c r="I5841" s="2" t="str">
        <f aca="false">IF(AND(F5841="No",G5841="No",H5841="Yes"),"Yes","No")</f>
        <v>No</v>
      </c>
      <c r="J5841" s="2"/>
      <c r="K5841" s="2"/>
    </row>
    <row r="5842" customFormat="false" ht="15" hidden="false" customHeight="false" outlineLevel="0" collapsed="false">
      <c r="A5842" s="2" t="s">
        <v>11342</v>
      </c>
      <c r="B5842" s="13" t="n">
        <v>106</v>
      </c>
      <c r="C5842" s="13" t="n">
        <v>106</v>
      </c>
      <c r="D5842" s="14" t="n">
        <f aca="false">C5842/Summary!$B$4</f>
        <v>0.00706666666666667</v>
      </c>
      <c r="E5842" s="15" t="n">
        <v>0.571428571428571</v>
      </c>
      <c r="F5842" s="2" t="s">
        <v>53</v>
      </c>
      <c r="G5842" s="2" t="s">
        <v>44</v>
      </c>
      <c r="H5842" s="2" t="str">
        <f aca="false">IF(AND(E5842&gt;=0.4,E5842&lt;=0.6),"Yes","No")</f>
        <v>Yes</v>
      </c>
      <c r="I5842" s="2" t="str">
        <f aca="false">IF(AND(F5842="No",G5842="No",H5842="Yes"),"Yes","No")</f>
        <v>No</v>
      </c>
      <c r="J5842" s="2"/>
      <c r="K5842" s="2"/>
    </row>
    <row r="5843" customFormat="false" ht="15" hidden="false" customHeight="false" outlineLevel="0" collapsed="false">
      <c r="A5843" s="2" t="s">
        <v>11343</v>
      </c>
      <c r="B5843" s="13" t="n">
        <v>106</v>
      </c>
      <c r="C5843" s="13" t="n">
        <v>106</v>
      </c>
      <c r="D5843" s="14" t="n">
        <f aca="false">C5843/Summary!$B$4</f>
        <v>0.00706666666666667</v>
      </c>
      <c r="E5843" s="15" t="n">
        <v>0.857142857142857</v>
      </c>
      <c r="F5843" s="2" t="s">
        <v>53</v>
      </c>
      <c r="G5843" s="2" t="s">
        <v>53</v>
      </c>
      <c r="H5843" s="2" t="str">
        <f aca="false">IF(AND(E5843&gt;=0.4,E5843&lt;=0.6),"Yes","No")</f>
        <v>No</v>
      </c>
      <c r="I5843" s="2" t="str">
        <f aca="false">IF(AND(F5843="No",G5843="No",H5843="Yes"),"Yes","No")</f>
        <v>No</v>
      </c>
      <c r="J5843" s="2"/>
      <c r="K5843" s="2"/>
    </row>
    <row r="5844" customFormat="false" ht="15" hidden="false" customHeight="false" outlineLevel="0" collapsed="false">
      <c r="A5844" s="2" t="s">
        <v>11344</v>
      </c>
      <c r="B5844" s="13" t="n">
        <v>106</v>
      </c>
      <c r="C5844" s="13" t="n">
        <v>105</v>
      </c>
      <c r="D5844" s="14" t="n">
        <f aca="false">C5844/Summary!$B$4</f>
        <v>0.007</v>
      </c>
      <c r="E5844" s="15" t="n">
        <v>0.571428571428571</v>
      </c>
      <c r="F5844" s="2" t="s">
        <v>53</v>
      </c>
      <c r="G5844" s="2" t="s">
        <v>44</v>
      </c>
      <c r="H5844" s="2" t="str">
        <f aca="false">IF(AND(E5844&gt;=0.4,E5844&lt;=0.6),"Yes","No")</f>
        <v>Yes</v>
      </c>
      <c r="I5844" s="2" t="str">
        <f aca="false">IF(AND(F5844="No",G5844="No",H5844="Yes"),"Yes","No")</f>
        <v>No</v>
      </c>
      <c r="J5844" s="2"/>
      <c r="K5844" s="2"/>
    </row>
    <row r="5845" customFormat="false" ht="15" hidden="false" customHeight="false" outlineLevel="0" collapsed="false">
      <c r="A5845" s="2" t="s">
        <v>11345</v>
      </c>
      <c r="B5845" s="13" t="n">
        <v>106</v>
      </c>
      <c r="C5845" s="13" t="n">
        <v>106</v>
      </c>
      <c r="D5845" s="14" t="n">
        <f aca="false">C5845/Summary!$B$4</f>
        <v>0.00706666666666667</v>
      </c>
      <c r="E5845" s="15" t="n">
        <v>0.714285714285714</v>
      </c>
      <c r="F5845" s="2" t="s">
        <v>53</v>
      </c>
      <c r="G5845" s="2" t="s">
        <v>53</v>
      </c>
      <c r="H5845" s="2" t="str">
        <f aca="false">IF(AND(E5845&gt;=0.4,E5845&lt;=0.6),"Yes","No")</f>
        <v>No</v>
      </c>
      <c r="I5845" s="2" t="str">
        <f aca="false">IF(AND(F5845="No",G5845="No",H5845="Yes"),"Yes","No")</f>
        <v>No</v>
      </c>
      <c r="J5845" s="2"/>
      <c r="K5845" s="2"/>
    </row>
    <row r="5846" customFormat="false" ht="15" hidden="false" customHeight="false" outlineLevel="0" collapsed="false">
      <c r="A5846" s="2" t="s">
        <v>11346</v>
      </c>
      <c r="B5846" s="13" t="n">
        <v>106</v>
      </c>
      <c r="C5846" s="13" t="n">
        <v>106</v>
      </c>
      <c r="D5846" s="14" t="n">
        <f aca="false">C5846/Summary!$B$4</f>
        <v>0.00706666666666667</v>
      </c>
      <c r="E5846" s="15" t="n">
        <v>0.428571428571429</v>
      </c>
      <c r="F5846" s="2" t="s">
        <v>53</v>
      </c>
      <c r="G5846" s="2" t="s">
        <v>44</v>
      </c>
      <c r="H5846" s="2" t="str">
        <f aca="false">IF(AND(E5846&gt;=0.4,E5846&lt;=0.6),"Yes","No")</f>
        <v>Yes</v>
      </c>
      <c r="I5846" s="2" t="str">
        <f aca="false">IF(AND(F5846="No",G5846="No",H5846="Yes"),"Yes","No")</f>
        <v>No</v>
      </c>
      <c r="J5846" s="2"/>
      <c r="K5846" s="2"/>
    </row>
    <row r="5847" customFormat="false" ht="15" hidden="false" customHeight="false" outlineLevel="0" collapsed="false">
      <c r="A5847" s="2" t="s">
        <v>11347</v>
      </c>
      <c r="B5847" s="13" t="n">
        <v>106</v>
      </c>
      <c r="C5847" s="13" t="n">
        <v>105</v>
      </c>
      <c r="D5847" s="14" t="n">
        <f aca="false">C5847/Summary!$B$4</f>
        <v>0.007</v>
      </c>
      <c r="E5847" s="15" t="n">
        <v>0.571428571428571</v>
      </c>
      <c r="F5847" s="2" t="s">
        <v>44</v>
      </c>
      <c r="G5847" s="2" t="s">
        <v>53</v>
      </c>
      <c r="H5847" s="2" t="str">
        <f aca="false">IF(AND(E5847&gt;=0.4,E5847&lt;=0.6),"Yes","No")</f>
        <v>Yes</v>
      </c>
      <c r="I5847" s="2" t="str">
        <f aca="false">IF(AND(F5847="No",G5847="No",H5847="Yes"),"Yes","No")</f>
        <v>No</v>
      </c>
      <c r="J5847" s="2"/>
      <c r="K5847" s="2"/>
    </row>
    <row r="5848" customFormat="false" ht="15" hidden="false" customHeight="false" outlineLevel="0" collapsed="false">
      <c r="A5848" s="2" t="s">
        <v>11348</v>
      </c>
      <c r="B5848" s="13" t="n">
        <v>106</v>
      </c>
      <c r="C5848" s="13" t="n">
        <v>106</v>
      </c>
      <c r="D5848" s="14" t="n">
        <f aca="false">C5848/Summary!$B$4</f>
        <v>0.00706666666666667</v>
      </c>
      <c r="E5848" s="15" t="n">
        <v>0.428571428571429</v>
      </c>
      <c r="F5848" s="2" t="s">
        <v>53</v>
      </c>
      <c r="G5848" s="2" t="s">
        <v>44</v>
      </c>
      <c r="H5848" s="2" t="str">
        <f aca="false">IF(AND(E5848&gt;=0.4,E5848&lt;=0.6),"Yes","No")</f>
        <v>Yes</v>
      </c>
      <c r="I5848" s="2" t="str">
        <f aca="false">IF(AND(F5848="No",G5848="No",H5848="Yes"),"Yes","No")</f>
        <v>No</v>
      </c>
      <c r="J5848" s="2"/>
      <c r="K5848" s="2"/>
    </row>
    <row r="5849" customFormat="false" ht="15" hidden="false" customHeight="false" outlineLevel="0" collapsed="false">
      <c r="A5849" s="2" t="s">
        <v>11349</v>
      </c>
      <c r="B5849" s="13" t="n">
        <v>106</v>
      </c>
      <c r="C5849" s="13" t="n">
        <v>106</v>
      </c>
      <c r="D5849" s="14" t="n">
        <f aca="false">C5849/Summary!$B$4</f>
        <v>0.00706666666666667</v>
      </c>
      <c r="E5849" s="15" t="n">
        <v>0.571428571428571</v>
      </c>
      <c r="F5849" s="2" t="s">
        <v>53</v>
      </c>
      <c r="G5849" s="2" t="s">
        <v>53</v>
      </c>
      <c r="H5849" s="2" t="str">
        <f aca="false">IF(AND(E5849&gt;=0.4,E5849&lt;=0.6),"Yes","No")</f>
        <v>Yes</v>
      </c>
      <c r="I5849" s="2" t="str">
        <f aca="false">IF(AND(F5849="No",G5849="No",H5849="Yes"),"Yes","No")</f>
        <v>No</v>
      </c>
      <c r="J5849" s="2"/>
      <c r="K5849" s="2"/>
    </row>
    <row r="5850" customFormat="false" ht="15" hidden="false" customHeight="false" outlineLevel="0" collapsed="false">
      <c r="A5850" s="2" t="s">
        <v>11350</v>
      </c>
      <c r="B5850" s="13" t="n">
        <v>106</v>
      </c>
      <c r="C5850" s="13" t="n">
        <v>106</v>
      </c>
      <c r="D5850" s="14" t="n">
        <f aca="false">C5850/Summary!$B$4</f>
        <v>0.00706666666666667</v>
      </c>
      <c r="E5850" s="15" t="n">
        <v>0.714285714285714</v>
      </c>
      <c r="F5850" s="2" t="s">
        <v>53</v>
      </c>
      <c r="G5850" s="2" t="s">
        <v>53</v>
      </c>
      <c r="H5850" s="2" t="str">
        <f aca="false">IF(AND(E5850&gt;=0.4,E5850&lt;=0.6),"Yes","No")</f>
        <v>No</v>
      </c>
      <c r="I5850" s="2" t="str">
        <f aca="false">IF(AND(F5850="No",G5850="No",H5850="Yes"),"Yes","No")</f>
        <v>No</v>
      </c>
      <c r="J5850" s="2"/>
      <c r="K5850" s="2"/>
    </row>
    <row r="5851" customFormat="false" ht="15" hidden="false" customHeight="false" outlineLevel="0" collapsed="false">
      <c r="A5851" s="2" t="s">
        <v>11351</v>
      </c>
      <c r="B5851" s="13" t="n">
        <v>106</v>
      </c>
      <c r="C5851" s="13" t="n">
        <v>105</v>
      </c>
      <c r="D5851" s="14" t="n">
        <f aca="false">C5851/Summary!$B$4</f>
        <v>0.007</v>
      </c>
      <c r="E5851" s="15" t="n">
        <v>0.714285714285714</v>
      </c>
      <c r="F5851" s="2" t="s">
        <v>44</v>
      </c>
      <c r="G5851" s="2" t="s">
        <v>44</v>
      </c>
      <c r="H5851" s="2" t="str">
        <f aca="false">IF(AND(E5851&gt;=0.4,E5851&lt;=0.6),"Yes","No")</f>
        <v>No</v>
      </c>
      <c r="I5851" s="2" t="str">
        <f aca="false">IF(AND(F5851="No",G5851="No",H5851="Yes"),"Yes","No")</f>
        <v>No</v>
      </c>
      <c r="J5851" s="2"/>
      <c r="K5851" s="2"/>
    </row>
    <row r="5852" customFormat="false" ht="15" hidden="false" customHeight="false" outlineLevel="0" collapsed="false">
      <c r="A5852" s="2" t="s">
        <v>11352</v>
      </c>
      <c r="B5852" s="13" t="n">
        <v>106</v>
      </c>
      <c r="C5852" s="13" t="n">
        <v>105</v>
      </c>
      <c r="D5852" s="14" t="n">
        <f aca="false">C5852/Summary!$B$4</f>
        <v>0.007</v>
      </c>
      <c r="E5852" s="15" t="n">
        <v>0.714285714285714</v>
      </c>
      <c r="F5852" s="2" t="s">
        <v>53</v>
      </c>
      <c r="G5852" s="2" t="s">
        <v>44</v>
      </c>
      <c r="H5852" s="2" t="str">
        <f aca="false">IF(AND(E5852&gt;=0.4,E5852&lt;=0.6),"Yes","No")</f>
        <v>No</v>
      </c>
      <c r="I5852" s="2" t="str">
        <f aca="false">IF(AND(F5852="No",G5852="No",H5852="Yes"),"Yes","No")</f>
        <v>No</v>
      </c>
      <c r="J5852" s="2"/>
      <c r="K5852" s="2"/>
    </row>
    <row r="5853" customFormat="false" ht="15" hidden="false" customHeight="false" outlineLevel="0" collapsed="false">
      <c r="A5853" s="2" t="s">
        <v>11353</v>
      </c>
      <c r="B5853" s="13" t="n">
        <v>106</v>
      </c>
      <c r="C5853" s="13" t="n">
        <v>105</v>
      </c>
      <c r="D5853" s="14" t="n">
        <f aca="false">C5853/Summary!$B$4</f>
        <v>0.007</v>
      </c>
      <c r="E5853" s="15" t="n">
        <v>1</v>
      </c>
      <c r="F5853" s="2" t="s">
        <v>53</v>
      </c>
      <c r="G5853" s="2" t="s">
        <v>53</v>
      </c>
      <c r="H5853" s="2" t="str">
        <f aca="false">IF(AND(E5853&gt;=0.4,E5853&lt;=0.6),"Yes","No")</f>
        <v>No</v>
      </c>
      <c r="I5853" s="2" t="str">
        <f aca="false">IF(AND(F5853="No",G5853="No",H5853="Yes"),"Yes","No")</f>
        <v>No</v>
      </c>
      <c r="J5853" s="2"/>
      <c r="K5853" s="2"/>
    </row>
    <row r="5854" customFormat="false" ht="15" hidden="false" customHeight="false" outlineLevel="0" collapsed="false">
      <c r="A5854" s="2" t="s">
        <v>11354</v>
      </c>
      <c r="B5854" s="13" t="n">
        <v>106</v>
      </c>
      <c r="C5854" s="13" t="n">
        <v>105</v>
      </c>
      <c r="D5854" s="14" t="n">
        <f aca="false">C5854/Summary!$B$4</f>
        <v>0.007</v>
      </c>
      <c r="E5854" s="15" t="n">
        <v>0.714285714285714</v>
      </c>
      <c r="F5854" s="2" t="s">
        <v>53</v>
      </c>
      <c r="G5854" s="2" t="s">
        <v>44</v>
      </c>
      <c r="H5854" s="2" t="str">
        <f aca="false">IF(AND(E5854&gt;=0.4,E5854&lt;=0.6),"Yes","No")</f>
        <v>No</v>
      </c>
      <c r="I5854" s="2" t="str">
        <f aca="false">IF(AND(F5854="No",G5854="No",H5854="Yes"),"Yes","No")</f>
        <v>No</v>
      </c>
      <c r="J5854" s="2"/>
      <c r="K5854" s="2"/>
    </row>
    <row r="5855" customFormat="false" ht="15" hidden="false" customHeight="false" outlineLevel="0" collapsed="false">
      <c r="A5855" s="2" t="s">
        <v>11355</v>
      </c>
      <c r="B5855" s="13" t="n">
        <v>106</v>
      </c>
      <c r="C5855" s="13" t="n">
        <v>106</v>
      </c>
      <c r="D5855" s="14" t="n">
        <f aca="false">C5855/Summary!$B$4</f>
        <v>0.00706666666666667</v>
      </c>
      <c r="E5855" s="15" t="n">
        <v>0.857142857142857</v>
      </c>
      <c r="F5855" s="2" t="s">
        <v>53</v>
      </c>
      <c r="G5855" s="2" t="s">
        <v>53</v>
      </c>
      <c r="H5855" s="2" t="str">
        <f aca="false">IF(AND(E5855&gt;=0.4,E5855&lt;=0.6),"Yes","No")</f>
        <v>No</v>
      </c>
      <c r="I5855" s="2" t="str">
        <f aca="false">IF(AND(F5855="No",G5855="No",H5855="Yes"),"Yes","No")</f>
        <v>No</v>
      </c>
      <c r="J5855" s="2"/>
      <c r="K5855" s="2"/>
    </row>
    <row r="5856" customFormat="false" ht="15" hidden="false" customHeight="false" outlineLevel="0" collapsed="false">
      <c r="A5856" s="2" t="s">
        <v>11356</v>
      </c>
      <c r="B5856" s="13" t="n">
        <v>106</v>
      </c>
      <c r="C5856" s="13" t="n">
        <v>106</v>
      </c>
      <c r="D5856" s="14" t="n">
        <f aca="false">C5856/Summary!$B$4</f>
        <v>0.00706666666666667</v>
      </c>
      <c r="E5856" s="15" t="n">
        <v>0.857142857142857</v>
      </c>
      <c r="F5856" s="2" t="s">
        <v>44</v>
      </c>
      <c r="G5856" s="2" t="s">
        <v>53</v>
      </c>
      <c r="H5856" s="2" t="str">
        <f aca="false">IF(AND(E5856&gt;=0.4,E5856&lt;=0.6),"Yes","No")</f>
        <v>No</v>
      </c>
      <c r="I5856" s="2" t="str">
        <f aca="false">IF(AND(F5856="No",G5856="No",H5856="Yes"),"Yes","No")</f>
        <v>No</v>
      </c>
      <c r="J5856" s="2"/>
      <c r="K5856" s="2"/>
    </row>
    <row r="5857" customFormat="false" ht="15" hidden="false" customHeight="false" outlineLevel="0" collapsed="false">
      <c r="A5857" s="2" t="s">
        <v>11357</v>
      </c>
      <c r="B5857" s="13" t="n">
        <v>106</v>
      </c>
      <c r="C5857" s="13" t="n">
        <v>106</v>
      </c>
      <c r="D5857" s="14" t="n">
        <f aca="false">C5857/Summary!$B$4</f>
        <v>0.00706666666666667</v>
      </c>
      <c r="E5857" s="15" t="n">
        <v>1</v>
      </c>
      <c r="F5857" s="2" t="s">
        <v>53</v>
      </c>
      <c r="G5857" s="2" t="s">
        <v>53</v>
      </c>
      <c r="H5857" s="2" t="str">
        <f aca="false">IF(AND(E5857&gt;=0.4,E5857&lt;=0.6),"Yes","No")</f>
        <v>No</v>
      </c>
      <c r="I5857" s="2" t="str">
        <f aca="false">IF(AND(F5857="No",G5857="No",H5857="Yes"),"Yes","No")</f>
        <v>No</v>
      </c>
      <c r="J5857" s="2"/>
      <c r="K5857" s="2"/>
    </row>
    <row r="5858" customFormat="false" ht="15" hidden="false" customHeight="false" outlineLevel="0" collapsed="false">
      <c r="A5858" s="2" t="s">
        <v>11358</v>
      </c>
      <c r="B5858" s="13" t="n">
        <v>106</v>
      </c>
      <c r="C5858" s="13" t="n">
        <v>106</v>
      </c>
      <c r="D5858" s="14" t="n">
        <f aca="false">C5858/Summary!$B$4</f>
        <v>0.00706666666666667</v>
      </c>
      <c r="E5858" s="15" t="n">
        <v>0.714285714285714</v>
      </c>
      <c r="F5858" s="2" t="s">
        <v>44</v>
      </c>
      <c r="G5858" s="2" t="s">
        <v>44</v>
      </c>
      <c r="H5858" s="2" t="str">
        <f aca="false">IF(AND(E5858&gt;=0.4,E5858&lt;=0.6),"Yes","No")</f>
        <v>No</v>
      </c>
      <c r="I5858" s="2" t="str">
        <f aca="false">IF(AND(F5858="No",G5858="No",H5858="Yes"),"Yes","No")</f>
        <v>No</v>
      </c>
      <c r="J5858" s="2"/>
      <c r="K5858" s="2"/>
    </row>
    <row r="5859" customFormat="false" ht="15" hidden="false" customHeight="false" outlineLevel="0" collapsed="false">
      <c r="A5859" s="2" t="s">
        <v>11359</v>
      </c>
      <c r="B5859" s="13" t="n">
        <v>106</v>
      </c>
      <c r="C5859" s="13" t="n">
        <v>106</v>
      </c>
      <c r="D5859" s="14" t="n">
        <f aca="false">C5859/Summary!$B$4</f>
        <v>0.00706666666666667</v>
      </c>
      <c r="E5859" s="15" t="n">
        <v>0.714285714285714</v>
      </c>
      <c r="F5859" s="2" t="s">
        <v>44</v>
      </c>
      <c r="G5859" s="2" t="s">
        <v>53</v>
      </c>
      <c r="H5859" s="2" t="str">
        <f aca="false">IF(AND(E5859&gt;=0.4,E5859&lt;=0.6),"Yes","No")</f>
        <v>No</v>
      </c>
      <c r="I5859" s="2" t="str">
        <f aca="false">IF(AND(F5859="No",G5859="No",H5859="Yes"),"Yes","No")</f>
        <v>No</v>
      </c>
      <c r="J5859" s="2"/>
      <c r="K5859" s="2"/>
    </row>
    <row r="5860" customFormat="false" ht="15" hidden="false" customHeight="false" outlineLevel="0" collapsed="false">
      <c r="A5860" s="2" t="s">
        <v>11360</v>
      </c>
      <c r="B5860" s="13" t="n">
        <v>106</v>
      </c>
      <c r="C5860" s="13" t="n">
        <v>106</v>
      </c>
      <c r="D5860" s="14" t="n">
        <f aca="false">C5860/Summary!$B$4</f>
        <v>0.00706666666666667</v>
      </c>
      <c r="E5860" s="15" t="n">
        <v>0.571428571428571</v>
      </c>
      <c r="F5860" s="2" t="s">
        <v>53</v>
      </c>
      <c r="G5860" s="2" t="s">
        <v>44</v>
      </c>
      <c r="H5860" s="2" t="str">
        <f aca="false">IF(AND(E5860&gt;=0.4,E5860&lt;=0.6),"Yes","No")</f>
        <v>Yes</v>
      </c>
      <c r="I5860" s="2" t="str">
        <f aca="false">IF(AND(F5860="No",G5860="No",H5860="Yes"),"Yes","No")</f>
        <v>No</v>
      </c>
      <c r="J5860" s="2"/>
      <c r="K5860" s="2"/>
    </row>
    <row r="5861" customFormat="false" ht="15" hidden="false" customHeight="false" outlineLevel="0" collapsed="false">
      <c r="A5861" s="2" t="s">
        <v>11361</v>
      </c>
      <c r="B5861" s="13" t="n">
        <v>106</v>
      </c>
      <c r="C5861" s="13" t="n">
        <v>106</v>
      </c>
      <c r="D5861" s="14" t="n">
        <f aca="false">C5861/Summary!$B$4</f>
        <v>0.00706666666666667</v>
      </c>
      <c r="E5861" s="15" t="n">
        <v>0.571428571428571</v>
      </c>
      <c r="F5861" s="2" t="s">
        <v>53</v>
      </c>
      <c r="G5861" s="2" t="s">
        <v>53</v>
      </c>
      <c r="H5861" s="2" t="str">
        <f aca="false">IF(AND(E5861&gt;=0.4,E5861&lt;=0.6),"Yes","No")</f>
        <v>Yes</v>
      </c>
      <c r="I5861" s="2" t="str">
        <f aca="false">IF(AND(F5861="No",G5861="No",H5861="Yes"),"Yes","No")</f>
        <v>No</v>
      </c>
      <c r="J5861" s="2"/>
      <c r="K5861" s="2"/>
    </row>
    <row r="5862" customFormat="false" ht="15" hidden="false" customHeight="false" outlineLevel="0" collapsed="false">
      <c r="A5862" s="2" t="s">
        <v>11362</v>
      </c>
      <c r="B5862" s="13" t="n">
        <v>106</v>
      </c>
      <c r="C5862" s="13" t="n">
        <v>106</v>
      </c>
      <c r="D5862" s="14" t="n">
        <f aca="false">C5862/Summary!$B$4</f>
        <v>0.00706666666666667</v>
      </c>
      <c r="E5862" s="15" t="n">
        <v>0.714285714285714</v>
      </c>
      <c r="F5862" s="2" t="s">
        <v>53</v>
      </c>
      <c r="G5862" s="2" t="s">
        <v>44</v>
      </c>
      <c r="H5862" s="2" t="str">
        <f aca="false">IF(AND(E5862&gt;=0.4,E5862&lt;=0.6),"Yes","No")</f>
        <v>No</v>
      </c>
      <c r="I5862" s="2" t="str">
        <f aca="false">IF(AND(F5862="No",G5862="No",H5862="Yes"),"Yes","No")</f>
        <v>No</v>
      </c>
      <c r="J5862" s="2"/>
      <c r="K5862" s="2"/>
    </row>
    <row r="5863" customFormat="false" ht="15" hidden="false" customHeight="false" outlineLevel="0" collapsed="false">
      <c r="A5863" s="2" t="s">
        <v>11363</v>
      </c>
      <c r="B5863" s="13" t="n">
        <v>106</v>
      </c>
      <c r="C5863" s="13" t="n">
        <v>106</v>
      </c>
      <c r="D5863" s="14" t="n">
        <f aca="false">C5863/Summary!$B$4</f>
        <v>0.00706666666666667</v>
      </c>
      <c r="E5863" s="15" t="n">
        <v>0.714285714285714</v>
      </c>
      <c r="F5863" s="2" t="s">
        <v>53</v>
      </c>
      <c r="G5863" s="2" t="s">
        <v>44</v>
      </c>
      <c r="H5863" s="2" t="str">
        <f aca="false">IF(AND(E5863&gt;=0.4,E5863&lt;=0.6),"Yes","No")</f>
        <v>No</v>
      </c>
      <c r="I5863" s="2" t="str">
        <f aca="false">IF(AND(F5863="No",G5863="No",H5863="Yes"),"Yes","No")</f>
        <v>No</v>
      </c>
      <c r="J5863" s="2"/>
      <c r="K5863" s="2"/>
    </row>
    <row r="5864" customFormat="false" ht="15" hidden="false" customHeight="false" outlineLevel="0" collapsed="false">
      <c r="A5864" s="2" t="s">
        <v>11364</v>
      </c>
      <c r="B5864" s="13" t="n">
        <v>106</v>
      </c>
      <c r="C5864" s="13" t="n">
        <v>105</v>
      </c>
      <c r="D5864" s="14" t="n">
        <f aca="false">C5864/Summary!$B$4</f>
        <v>0.007</v>
      </c>
      <c r="E5864" s="15" t="n">
        <v>0.714285714285714</v>
      </c>
      <c r="F5864" s="2" t="s">
        <v>53</v>
      </c>
      <c r="G5864" s="2" t="s">
        <v>44</v>
      </c>
      <c r="H5864" s="2" t="str">
        <f aca="false">IF(AND(E5864&gt;=0.4,E5864&lt;=0.6),"Yes","No")</f>
        <v>No</v>
      </c>
      <c r="I5864" s="2" t="str">
        <f aca="false">IF(AND(F5864="No",G5864="No",H5864="Yes"),"Yes","No")</f>
        <v>No</v>
      </c>
      <c r="J5864" s="2"/>
      <c r="K5864" s="2"/>
    </row>
    <row r="5865" customFormat="false" ht="15" hidden="false" customHeight="false" outlineLevel="0" collapsed="false">
      <c r="A5865" s="2" t="s">
        <v>11365</v>
      </c>
      <c r="B5865" s="13" t="n">
        <v>106</v>
      </c>
      <c r="C5865" s="13" t="n">
        <v>106</v>
      </c>
      <c r="D5865" s="14" t="n">
        <f aca="false">C5865/Summary!$B$4</f>
        <v>0.00706666666666667</v>
      </c>
      <c r="E5865" s="15" t="n">
        <v>0.714285714285714</v>
      </c>
      <c r="F5865" s="2" t="s">
        <v>53</v>
      </c>
      <c r="G5865" s="2" t="s">
        <v>53</v>
      </c>
      <c r="H5865" s="2" t="str">
        <f aca="false">IF(AND(E5865&gt;=0.4,E5865&lt;=0.6),"Yes","No")</f>
        <v>No</v>
      </c>
      <c r="I5865" s="2" t="str">
        <f aca="false">IF(AND(F5865="No",G5865="No",H5865="Yes"),"Yes","No")</f>
        <v>No</v>
      </c>
      <c r="J5865" s="2"/>
      <c r="K5865" s="2"/>
    </row>
    <row r="5866" customFormat="false" ht="15" hidden="false" customHeight="false" outlineLevel="0" collapsed="false">
      <c r="A5866" s="2" t="s">
        <v>11366</v>
      </c>
      <c r="B5866" s="13" t="n">
        <v>106</v>
      </c>
      <c r="C5866" s="13" t="n">
        <v>106</v>
      </c>
      <c r="D5866" s="14" t="n">
        <f aca="false">C5866/Summary!$B$4</f>
        <v>0.00706666666666667</v>
      </c>
      <c r="E5866" s="15" t="n">
        <v>0.714285714285714</v>
      </c>
      <c r="F5866" s="2" t="s">
        <v>53</v>
      </c>
      <c r="G5866" s="2" t="s">
        <v>44</v>
      </c>
      <c r="H5866" s="2" t="str">
        <f aca="false">IF(AND(E5866&gt;=0.4,E5866&lt;=0.6),"Yes","No")</f>
        <v>No</v>
      </c>
      <c r="I5866" s="2" t="str">
        <f aca="false">IF(AND(F5866="No",G5866="No",H5866="Yes"),"Yes","No")</f>
        <v>No</v>
      </c>
      <c r="J5866" s="2"/>
      <c r="K5866" s="2"/>
    </row>
    <row r="5867" customFormat="false" ht="15" hidden="false" customHeight="false" outlineLevel="0" collapsed="false">
      <c r="A5867" s="2" t="s">
        <v>11367</v>
      </c>
      <c r="B5867" s="13" t="n">
        <v>106</v>
      </c>
      <c r="C5867" s="13" t="n">
        <v>106</v>
      </c>
      <c r="D5867" s="14" t="n">
        <f aca="false">C5867/Summary!$B$4</f>
        <v>0.00706666666666667</v>
      </c>
      <c r="E5867" s="15" t="n">
        <v>0.714285714285714</v>
      </c>
      <c r="F5867" s="2" t="s">
        <v>53</v>
      </c>
      <c r="G5867" s="2" t="s">
        <v>44</v>
      </c>
      <c r="H5867" s="2" t="str">
        <f aca="false">IF(AND(E5867&gt;=0.4,E5867&lt;=0.6),"Yes","No")</f>
        <v>No</v>
      </c>
      <c r="I5867" s="2" t="str">
        <f aca="false">IF(AND(F5867="No",G5867="No",H5867="Yes"),"Yes","No")</f>
        <v>No</v>
      </c>
      <c r="J5867" s="2"/>
      <c r="K5867" s="2"/>
    </row>
    <row r="5868" customFormat="false" ht="15" hidden="false" customHeight="false" outlineLevel="0" collapsed="false">
      <c r="A5868" s="2" t="s">
        <v>11368</v>
      </c>
      <c r="B5868" s="13" t="n">
        <v>106</v>
      </c>
      <c r="C5868" s="13" t="n">
        <v>104</v>
      </c>
      <c r="D5868" s="14" t="n">
        <f aca="false">C5868/Summary!$B$4</f>
        <v>0.00693333333333333</v>
      </c>
      <c r="E5868" s="15" t="n">
        <v>0.714285714285714</v>
      </c>
      <c r="F5868" s="2" t="s">
        <v>53</v>
      </c>
      <c r="G5868" s="2" t="s">
        <v>44</v>
      </c>
      <c r="H5868" s="2" t="str">
        <f aca="false">IF(AND(E5868&gt;=0.4,E5868&lt;=0.6),"Yes","No")</f>
        <v>No</v>
      </c>
      <c r="I5868" s="2" t="str">
        <f aca="false">IF(AND(F5868="No",G5868="No",H5868="Yes"),"Yes","No")</f>
        <v>No</v>
      </c>
      <c r="J5868" s="2"/>
      <c r="K5868" s="2"/>
    </row>
    <row r="5869" customFormat="false" ht="15" hidden="false" customHeight="false" outlineLevel="0" collapsed="false">
      <c r="A5869" s="2" t="s">
        <v>11369</v>
      </c>
      <c r="B5869" s="13" t="n">
        <v>106</v>
      </c>
      <c r="C5869" s="13" t="n">
        <v>106</v>
      </c>
      <c r="D5869" s="14" t="n">
        <f aca="false">C5869/Summary!$B$4</f>
        <v>0.00706666666666667</v>
      </c>
      <c r="E5869" s="15" t="n">
        <v>0.714285714285714</v>
      </c>
      <c r="F5869" s="2" t="s">
        <v>53</v>
      </c>
      <c r="G5869" s="2" t="s">
        <v>44</v>
      </c>
      <c r="H5869" s="2" t="str">
        <f aca="false">IF(AND(E5869&gt;=0.4,E5869&lt;=0.6),"Yes","No")</f>
        <v>No</v>
      </c>
      <c r="I5869" s="2" t="str">
        <f aca="false">IF(AND(F5869="No",G5869="No",H5869="Yes"),"Yes","No")</f>
        <v>No</v>
      </c>
      <c r="J5869" s="2"/>
      <c r="K5869" s="2"/>
    </row>
    <row r="5870" customFormat="false" ht="15" hidden="false" customHeight="false" outlineLevel="0" collapsed="false">
      <c r="A5870" s="2" t="s">
        <v>11370</v>
      </c>
      <c r="B5870" s="13" t="n">
        <v>106</v>
      </c>
      <c r="C5870" s="13" t="n">
        <v>106</v>
      </c>
      <c r="D5870" s="14" t="n">
        <f aca="false">C5870/Summary!$B$4</f>
        <v>0.00706666666666667</v>
      </c>
      <c r="E5870" s="15" t="n">
        <v>0.857142857142857</v>
      </c>
      <c r="F5870" s="2" t="s">
        <v>53</v>
      </c>
      <c r="G5870" s="2" t="s">
        <v>53</v>
      </c>
      <c r="H5870" s="2" t="str">
        <f aca="false">IF(AND(E5870&gt;=0.4,E5870&lt;=0.6),"Yes","No")</f>
        <v>No</v>
      </c>
      <c r="I5870" s="2" t="str">
        <f aca="false">IF(AND(F5870="No",G5870="No",H5870="Yes"),"Yes","No")</f>
        <v>No</v>
      </c>
      <c r="J5870" s="2"/>
      <c r="K5870" s="2"/>
    </row>
    <row r="5871" customFormat="false" ht="15" hidden="false" customHeight="false" outlineLevel="0" collapsed="false">
      <c r="A5871" s="2" t="s">
        <v>11371</v>
      </c>
      <c r="B5871" s="13" t="n">
        <v>106</v>
      </c>
      <c r="C5871" s="13" t="n">
        <v>106</v>
      </c>
      <c r="D5871" s="14" t="n">
        <f aca="false">C5871/Summary!$B$4</f>
        <v>0.00706666666666667</v>
      </c>
      <c r="E5871" s="15" t="n">
        <v>0.428571428571429</v>
      </c>
      <c r="F5871" s="2" t="s">
        <v>53</v>
      </c>
      <c r="G5871" s="2" t="s">
        <v>44</v>
      </c>
      <c r="H5871" s="2" t="str">
        <f aca="false">IF(AND(E5871&gt;=0.4,E5871&lt;=0.6),"Yes","No")</f>
        <v>Yes</v>
      </c>
      <c r="I5871" s="2" t="str">
        <f aca="false">IF(AND(F5871="No",G5871="No",H5871="Yes"),"Yes","No")</f>
        <v>No</v>
      </c>
      <c r="J5871" s="2"/>
      <c r="K5871" s="2"/>
    </row>
    <row r="5872" customFormat="false" ht="15" hidden="false" customHeight="false" outlineLevel="0" collapsed="false">
      <c r="A5872" s="2" t="s">
        <v>11372</v>
      </c>
      <c r="B5872" s="13" t="n">
        <v>106</v>
      </c>
      <c r="C5872" s="13" t="n">
        <v>105</v>
      </c>
      <c r="D5872" s="14" t="n">
        <f aca="false">C5872/Summary!$B$4</f>
        <v>0.007</v>
      </c>
      <c r="E5872" s="15" t="n">
        <v>0.428571428571429</v>
      </c>
      <c r="F5872" s="2" t="s">
        <v>53</v>
      </c>
      <c r="G5872" s="2" t="s">
        <v>44</v>
      </c>
      <c r="H5872" s="2" t="str">
        <f aca="false">IF(AND(E5872&gt;=0.4,E5872&lt;=0.6),"Yes","No")</f>
        <v>Yes</v>
      </c>
      <c r="I5872" s="2" t="str">
        <f aca="false">IF(AND(F5872="No",G5872="No",H5872="Yes"),"Yes","No")</f>
        <v>No</v>
      </c>
      <c r="J5872" s="2"/>
      <c r="K5872" s="2"/>
    </row>
    <row r="5873" customFormat="false" ht="15" hidden="false" customHeight="false" outlineLevel="0" collapsed="false">
      <c r="A5873" s="2" t="s">
        <v>11373</v>
      </c>
      <c r="B5873" s="13" t="n">
        <v>106</v>
      </c>
      <c r="C5873" s="13" t="n">
        <v>106</v>
      </c>
      <c r="D5873" s="14" t="n">
        <f aca="false">C5873/Summary!$B$4</f>
        <v>0.00706666666666667</v>
      </c>
      <c r="E5873" s="15" t="n">
        <v>0.714285714285714</v>
      </c>
      <c r="F5873" s="2" t="s">
        <v>44</v>
      </c>
      <c r="G5873" s="2" t="s">
        <v>53</v>
      </c>
      <c r="H5873" s="2" t="str">
        <f aca="false">IF(AND(E5873&gt;=0.4,E5873&lt;=0.6),"Yes","No")</f>
        <v>No</v>
      </c>
      <c r="I5873" s="2" t="str">
        <f aca="false">IF(AND(F5873="No",G5873="No",H5873="Yes"),"Yes","No")</f>
        <v>No</v>
      </c>
      <c r="J5873" s="2"/>
      <c r="K5873" s="2"/>
    </row>
    <row r="5874" customFormat="false" ht="15" hidden="false" customHeight="false" outlineLevel="0" collapsed="false">
      <c r="A5874" s="2" t="s">
        <v>11374</v>
      </c>
      <c r="B5874" s="13" t="n">
        <v>106</v>
      </c>
      <c r="C5874" s="13" t="n">
        <v>106</v>
      </c>
      <c r="D5874" s="14" t="n">
        <f aca="false">C5874/Summary!$B$4</f>
        <v>0.00706666666666667</v>
      </c>
      <c r="E5874" s="15" t="n">
        <v>0.571428571428571</v>
      </c>
      <c r="F5874" s="2" t="s">
        <v>53</v>
      </c>
      <c r="G5874" s="2" t="s">
        <v>53</v>
      </c>
      <c r="H5874" s="2" t="str">
        <f aca="false">IF(AND(E5874&gt;=0.4,E5874&lt;=0.6),"Yes","No")</f>
        <v>Yes</v>
      </c>
      <c r="I5874" s="2" t="str">
        <f aca="false">IF(AND(F5874="No",G5874="No",H5874="Yes"),"Yes","No")</f>
        <v>No</v>
      </c>
      <c r="J5874" s="2"/>
      <c r="K5874" s="2"/>
    </row>
    <row r="5875" customFormat="false" ht="15" hidden="false" customHeight="false" outlineLevel="0" collapsed="false">
      <c r="A5875" s="2" t="s">
        <v>11375</v>
      </c>
      <c r="B5875" s="13" t="n">
        <v>106</v>
      </c>
      <c r="C5875" s="13" t="n">
        <v>106</v>
      </c>
      <c r="D5875" s="14" t="n">
        <f aca="false">C5875/Summary!$B$4</f>
        <v>0.00706666666666667</v>
      </c>
      <c r="E5875" s="15" t="n">
        <v>0.571428571428571</v>
      </c>
      <c r="F5875" s="2" t="s">
        <v>53</v>
      </c>
      <c r="G5875" s="2" t="s">
        <v>44</v>
      </c>
      <c r="H5875" s="2" t="str">
        <f aca="false">IF(AND(E5875&gt;=0.4,E5875&lt;=0.6),"Yes","No")</f>
        <v>Yes</v>
      </c>
      <c r="I5875" s="2" t="str">
        <f aca="false">IF(AND(F5875="No",G5875="No",H5875="Yes"),"Yes","No")</f>
        <v>No</v>
      </c>
      <c r="J5875" s="2"/>
      <c r="K5875" s="2"/>
    </row>
    <row r="5876" customFormat="false" ht="15" hidden="false" customHeight="false" outlineLevel="0" collapsed="false">
      <c r="A5876" s="2" t="s">
        <v>11376</v>
      </c>
      <c r="B5876" s="13" t="n">
        <v>106</v>
      </c>
      <c r="C5876" s="13" t="n">
        <v>106</v>
      </c>
      <c r="D5876" s="14" t="n">
        <f aca="false">C5876/Summary!$B$4</f>
        <v>0.00706666666666667</v>
      </c>
      <c r="E5876" s="15" t="n">
        <v>0.571428571428571</v>
      </c>
      <c r="F5876" s="2" t="s">
        <v>53</v>
      </c>
      <c r="G5876" s="2" t="s">
        <v>53</v>
      </c>
      <c r="H5876" s="2" t="str">
        <f aca="false">IF(AND(E5876&gt;=0.4,E5876&lt;=0.6),"Yes","No")</f>
        <v>Yes</v>
      </c>
      <c r="I5876" s="2" t="str">
        <f aca="false">IF(AND(F5876="No",G5876="No",H5876="Yes"),"Yes","No")</f>
        <v>No</v>
      </c>
      <c r="J5876" s="2"/>
      <c r="K5876" s="2"/>
    </row>
    <row r="5877" customFormat="false" ht="15" hidden="false" customHeight="false" outlineLevel="0" collapsed="false">
      <c r="A5877" s="2" t="s">
        <v>11377</v>
      </c>
      <c r="B5877" s="13" t="n">
        <v>106</v>
      </c>
      <c r="C5877" s="13" t="n">
        <v>106</v>
      </c>
      <c r="D5877" s="14" t="n">
        <f aca="false">C5877/Summary!$B$4</f>
        <v>0.00706666666666667</v>
      </c>
      <c r="E5877" s="15" t="n">
        <v>0.285714285714286</v>
      </c>
      <c r="F5877" s="2" t="s">
        <v>53</v>
      </c>
      <c r="G5877" s="2" t="s">
        <v>53</v>
      </c>
      <c r="H5877" s="2" t="str">
        <f aca="false">IF(AND(E5877&gt;=0.4,E5877&lt;=0.6),"Yes","No")</f>
        <v>No</v>
      </c>
      <c r="I5877" s="2" t="str">
        <f aca="false">IF(AND(F5877="No",G5877="No",H5877="Yes"),"Yes","No")</f>
        <v>No</v>
      </c>
      <c r="J5877" s="2"/>
      <c r="K5877" s="2"/>
    </row>
    <row r="5878" customFormat="false" ht="15" hidden="false" customHeight="false" outlineLevel="0" collapsed="false">
      <c r="A5878" s="2" t="s">
        <v>11378</v>
      </c>
      <c r="B5878" s="13" t="n">
        <v>106</v>
      </c>
      <c r="C5878" s="13" t="n">
        <v>106</v>
      </c>
      <c r="D5878" s="14" t="n">
        <f aca="false">C5878/Summary!$B$4</f>
        <v>0.00706666666666667</v>
      </c>
      <c r="E5878" s="15" t="n">
        <v>0.428571428571429</v>
      </c>
      <c r="F5878" s="2" t="s">
        <v>53</v>
      </c>
      <c r="G5878" s="2" t="s">
        <v>53</v>
      </c>
      <c r="H5878" s="2" t="str">
        <f aca="false">IF(AND(E5878&gt;=0.4,E5878&lt;=0.6),"Yes","No")</f>
        <v>Yes</v>
      </c>
      <c r="I5878" s="2" t="str">
        <f aca="false">IF(AND(F5878="No",G5878="No",H5878="Yes"),"Yes","No")</f>
        <v>No</v>
      </c>
      <c r="J5878" s="2"/>
      <c r="K5878" s="2"/>
    </row>
    <row r="5879" customFormat="false" ht="15" hidden="false" customHeight="false" outlineLevel="0" collapsed="false">
      <c r="A5879" s="2" t="s">
        <v>11379</v>
      </c>
      <c r="B5879" s="13" t="n">
        <v>106</v>
      </c>
      <c r="C5879" s="13" t="n">
        <v>106</v>
      </c>
      <c r="D5879" s="14" t="n">
        <f aca="false">C5879/Summary!$B$4</f>
        <v>0.00706666666666667</v>
      </c>
      <c r="E5879" s="15" t="n">
        <v>0.428571428571429</v>
      </c>
      <c r="F5879" s="2" t="s">
        <v>53</v>
      </c>
      <c r="G5879" s="2" t="s">
        <v>44</v>
      </c>
      <c r="H5879" s="2" t="str">
        <f aca="false">IF(AND(E5879&gt;=0.4,E5879&lt;=0.6),"Yes","No")</f>
        <v>Yes</v>
      </c>
      <c r="I5879" s="2" t="str">
        <f aca="false">IF(AND(F5879="No",G5879="No",H5879="Yes"),"Yes","No")</f>
        <v>No</v>
      </c>
      <c r="J5879" s="2"/>
      <c r="K5879" s="2"/>
    </row>
    <row r="5880" customFormat="false" ht="15" hidden="false" customHeight="false" outlineLevel="0" collapsed="false">
      <c r="A5880" s="2" t="s">
        <v>11380</v>
      </c>
      <c r="B5880" s="13" t="n">
        <v>106</v>
      </c>
      <c r="C5880" s="13" t="n">
        <v>106</v>
      </c>
      <c r="D5880" s="14" t="n">
        <f aca="false">C5880/Summary!$B$4</f>
        <v>0.00706666666666667</v>
      </c>
      <c r="E5880" s="15" t="n">
        <v>0.571428571428571</v>
      </c>
      <c r="F5880" s="2" t="s">
        <v>53</v>
      </c>
      <c r="G5880" s="2" t="s">
        <v>53</v>
      </c>
      <c r="H5880" s="2" t="str">
        <f aca="false">IF(AND(E5880&gt;=0.4,E5880&lt;=0.6),"Yes","No")</f>
        <v>Yes</v>
      </c>
      <c r="I5880" s="2" t="str">
        <f aca="false">IF(AND(F5880="No",G5880="No",H5880="Yes"),"Yes","No")</f>
        <v>No</v>
      </c>
      <c r="J5880" s="2"/>
      <c r="K5880" s="2"/>
    </row>
    <row r="5881" customFormat="false" ht="15" hidden="false" customHeight="false" outlineLevel="0" collapsed="false">
      <c r="A5881" s="2" t="s">
        <v>11381</v>
      </c>
      <c r="B5881" s="13" t="n">
        <v>106</v>
      </c>
      <c r="C5881" s="13" t="n">
        <v>106</v>
      </c>
      <c r="D5881" s="14" t="n">
        <f aca="false">C5881/Summary!$B$4</f>
        <v>0.00706666666666667</v>
      </c>
      <c r="E5881" s="15" t="n">
        <v>0.428571428571429</v>
      </c>
      <c r="F5881" s="2" t="s">
        <v>53</v>
      </c>
      <c r="G5881" s="2" t="s">
        <v>44</v>
      </c>
      <c r="H5881" s="2" t="str">
        <f aca="false">IF(AND(E5881&gt;=0.4,E5881&lt;=0.6),"Yes","No")</f>
        <v>Yes</v>
      </c>
      <c r="I5881" s="2" t="str">
        <f aca="false">IF(AND(F5881="No",G5881="No",H5881="Yes"),"Yes","No")</f>
        <v>No</v>
      </c>
      <c r="J5881" s="2"/>
      <c r="K5881" s="2"/>
    </row>
    <row r="5882" customFormat="false" ht="15" hidden="false" customHeight="false" outlineLevel="0" collapsed="false">
      <c r="A5882" s="2" t="s">
        <v>11382</v>
      </c>
      <c r="B5882" s="13" t="n">
        <v>106</v>
      </c>
      <c r="C5882" s="13" t="n">
        <v>106</v>
      </c>
      <c r="D5882" s="14" t="n">
        <f aca="false">C5882/Summary!$B$4</f>
        <v>0.00706666666666667</v>
      </c>
      <c r="E5882" s="15" t="n">
        <v>0.428571428571429</v>
      </c>
      <c r="F5882" s="2" t="s">
        <v>53</v>
      </c>
      <c r="G5882" s="2" t="s">
        <v>44</v>
      </c>
      <c r="H5882" s="2" t="str">
        <f aca="false">IF(AND(E5882&gt;=0.4,E5882&lt;=0.6),"Yes","No")</f>
        <v>Yes</v>
      </c>
      <c r="I5882" s="2" t="str">
        <f aca="false">IF(AND(F5882="No",G5882="No",H5882="Yes"),"Yes","No")</f>
        <v>No</v>
      </c>
      <c r="J5882" s="2"/>
      <c r="K5882" s="2"/>
    </row>
    <row r="5883" customFormat="false" ht="15" hidden="false" customHeight="false" outlineLevel="0" collapsed="false">
      <c r="A5883" s="2" t="s">
        <v>11383</v>
      </c>
      <c r="B5883" s="13" t="n">
        <v>106</v>
      </c>
      <c r="C5883" s="13" t="n">
        <v>105</v>
      </c>
      <c r="D5883" s="14" t="n">
        <f aca="false">C5883/Summary!$B$4</f>
        <v>0.007</v>
      </c>
      <c r="E5883" s="15" t="n">
        <v>0.142857142857143</v>
      </c>
      <c r="F5883" s="2" t="s">
        <v>53</v>
      </c>
      <c r="G5883" s="2" t="s">
        <v>44</v>
      </c>
      <c r="H5883" s="2" t="str">
        <f aca="false">IF(AND(E5883&gt;=0.4,E5883&lt;=0.6),"Yes","No")</f>
        <v>No</v>
      </c>
      <c r="I5883" s="2" t="str">
        <f aca="false">IF(AND(F5883="No",G5883="No",H5883="Yes"),"Yes","No")</f>
        <v>No</v>
      </c>
      <c r="J5883" s="2"/>
      <c r="K5883" s="2"/>
    </row>
    <row r="5884" customFormat="false" ht="15" hidden="false" customHeight="false" outlineLevel="0" collapsed="false">
      <c r="A5884" s="2" t="s">
        <v>11384</v>
      </c>
      <c r="B5884" s="13" t="n">
        <v>106</v>
      </c>
      <c r="C5884" s="13" t="n">
        <v>105</v>
      </c>
      <c r="D5884" s="14" t="n">
        <f aca="false">C5884/Summary!$B$4</f>
        <v>0.007</v>
      </c>
      <c r="E5884" s="15" t="n">
        <v>0.571428571428571</v>
      </c>
      <c r="F5884" s="2" t="s">
        <v>53</v>
      </c>
      <c r="G5884" s="2" t="s">
        <v>44</v>
      </c>
      <c r="H5884" s="2" t="str">
        <f aca="false">IF(AND(E5884&gt;=0.4,E5884&lt;=0.6),"Yes","No")</f>
        <v>Yes</v>
      </c>
      <c r="I5884" s="2" t="str">
        <f aca="false">IF(AND(F5884="No",G5884="No",H5884="Yes"),"Yes","No")</f>
        <v>No</v>
      </c>
      <c r="J5884" s="2"/>
      <c r="K5884" s="2"/>
    </row>
    <row r="5885" customFormat="false" ht="15" hidden="false" customHeight="false" outlineLevel="0" collapsed="false">
      <c r="A5885" s="2" t="s">
        <v>11385</v>
      </c>
      <c r="B5885" s="13" t="n">
        <v>106</v>
      </c>
      <c r="C5885" s="13" t="n">
        <v>106</v>
      </c>
      <c r="D5885" s="14" t="n">
        <f aca="false">C5885/Summary!$B$4</f>
        <v>0.00706666666666667</v>
      </c>
      <c r="E5885" s="15" t="n">
        <v>0.428571428571429</v>
      </c>
      <c r="F5885" s="2" t="s">
        <v>53</v>
      </c>
      <c r="G5885" s="2" t="s">
        <v>44</v>
      </c>
      <c r="H5885" s="2" t="str">
        <f aca="false">IF(AND(E5885&gt;=0.4,E5885&lt;=0.6),"Yes","No")</f>
        <v>Yes</v>
      </c>
      <c r="I5885" s="2" t="str">
        <f aca="false">IF(AND(F5885="No",G5885="No",H5885="Yes"),"Yes","No")</f>
        <v>No</v>
      </c>
      <c r="J5885" s="2"/>
      <c r="K5885" s="2"/>
    </row>
    <row r="5886" customFormat="false" ht="15" hidden="false" customHeight="false" outlineLevel="0" collapsed="false">
      <c r="A5886" s="2" t="s">
        <v>11386</v>
      </c>
      <c r="B5886" s="13" t="n">
        <v>106</v>
      </c>
      <c r="C5886" s="13" t="n">
        <v>106</v>
      </c>
      <c r="D5886" s="14" t="n">
        <f aca="false">C5886/Summary!$B$4</f>
        <v>0.00706666666666667</v>
      </c>
      <c r="E5886" s="15" t="n">
        <v>0.571428571428571</v>
      </c>
      <c r="F5886" s="2" t="s">
        <v>53</v>
      </c>
      <c r="G5886" s="2" t="s">
        <v>44</v>
      </c>
      <c r="H5886" s="2" t="str">
        <f aca="false">IF(AND(E5886&gt;=0.4,E5886&lt;=0.6),"Yes","No")</f>
        <v>Yes</v>
      </c>
      <c r="I5886" s="2" t="str">
        <f aca="false">IF(AND(F5886="No",G5886="No",H5886="Yes"),"Yes","No")</f>
        <v>No</v>
      </c>
      <c r="J5886" s="2"/>
      <c r="K5886" s="2"/>
    </row>
    <row r="5887" customFormat="false" ht="15" hidden="false" customHeight="false" outlineLevel="0" collapsed="false">
      <c r="A5887" s="2" t="s">
        <v>11387</v>
      </c>
      <c r="B5887" s="13" t="n">
        <v>106</v>
      </c>
      <c r="C5887" s="13" t="n">
        <v>106</v>
      </c>
      <c r="D5887" s="14" t="n">
        <f aca="false">C5887/Summary!$B$4</f>
        <v>0.00706666666666667</v>
      </c>
      <c r="E5887" s="15" t="n">
        <v>0.285714285714286</v>
      </c>
      <c r="F5887" s="2" t="s">
        <v>53</v>
      </c>
      <c r="G5887" s="2" t="s">
        <v>44</v>
      </c>
      <c r="H5887" s="2" t="str">
        <f aca="false">IF(AND(E5887&gt;=0.4,E5887&lt;=0.6),"Yes","No")</f>
        <v>No</v>
      </c>
      <c r="I5887" s="2" t="str">
        <f aca="false">IF(AND(F5887="No",G5887="No",H5887="Yes"),"Yes","No")</f>
        <v>No</v>
      </c>
      <c r="J5887" s="2"/>
      <c r="K5887" s="2"/>
    </row>
    <row r="5888" customFormat="false" ht="15" hidden="false" customHeight="false" outlineLevel="0" collapsed="false">
      <c r="A5888" s="2" t="s">
        <v>11388</v>
      </c>
      <c r="B5888" s="13" t="n">
        <v>106</v>
      </c>
      <c r="C5888" s="13" t="n">
        <v>104</v>
      </c>
      <c r="D5888" s="14" t="n">
        <f aca="false">C5888/Summary!$B$4</f>
        <v>0.00693333333333333</v>
      </c>
      <c r="E5888" s="15" t="n">
        <v>0.571428571428571</v>
      </c>
      <c r="F5888" s="2" t="s">
        <v>53</v>
      </c>
      <c r="G5888" s="2" t="s">
        <v>44</v>
      </c>
      <c r="H5888" s="2" t="str">
        <f aca="false">IF(AND(E5888&gt;=0.4,E5888&lt;=0.6),"Yes","No")</f>
        <v>Yes</v>
      </c>
      <c r="I5888" s="2" t="str">
        <f aca="false">IF(AND(F5888="No",G5888="No",H5888="Yes"),"Yes","No")</f>
        <v>No</v>
      </c>
      <c r="J5888" s="2"/>
      <c r="K5888" s="2"/>
    </row>
    <row r="5889" customFormat="false" ht="15" hidden="false" customHeight="false" outlineLevel="0" collapsed="false">
      <c r="A5889" s="2" t="s">
        <v>11389</v>
      </c>
      <c r="B5889" s="13" t="n">
        <v>106</v>
      </c>
      <c r="C5889" s="13" t="n">
        <v>106</v>
      </c>
      <c r="D5889" s="14" t="n">
        <f aca="false">C5889/Summary!$B$4</f>
        <v>0.00706666666666667</v>
      </c>
      <c r="E5889" s="15" t="n">
        <v>0.285714285714286</v>
      </c>
      <c r="F5889" s="2" t="s">
        <v>53</v>
      </c>
      <c r="G5889" s="2" t="s">
        <v>44</v>
      </c>
      <c r="H5889" s="2" t="str">
        <f aca="false">IF(AND(E5889&gt;=0.4,E5889&lt;=0.6),"Yes","No")</f>
        <v>No</v>
      </c>
      <c r="I5889" s="2" t="str">
        <f aca="false">IF(AND(F5889="No",G5889="No",H5889="Yes"),"Yes","No")</f>
        <v>No</v>
      </c>
      <c r="J5889" s="2"/>
      <c r="K5889" s="2"/>
    </row>
    <row r="5890" customFormat="false" ht="15" hidden="false" customHeight="false" outlineLevel="0" collapsed="false">
      <c r="A5890" s="2" t="s">
        <v>11390</v>
      </c>
      <c r="B5890" s="13" t="n">
        <v>106</v>
      </c>
      <c r="C5890" s="13" t="n">
        <v>106</v>
      </c>
      <c r="D5890" s="14" t="n">
        <f aca="false">C5890/Summary!$B$4</f>
        <v>0.00706666666666667</v>
      </c>
      <c r="E5890" s="15" t="n">
        <v>0.571428571428571</v>
      </c>
      <c r="F5890" s="2" t="s">
        <v>44</v>
      </c>
      <c r="G5890" s="2" t="s">
        <v>53</v>
      </c>
      <c r="H5890" s="2" t="str">
        <f aca="false">IF(AND(E5890&gt;=0.4,E5890&lt;=0.6),"Yes","No")</f>
        <v>Yes</v>
      </c>
      <c r="I5890" s="2" t="str">
        <f aca="false">IF(AND(F5890="No",G5890="No",H5890="Yes"),"Yes","No")</f>
        <v>No</v>
      </c>
      <c r="J5890" s="2"/>
      <c r="K5890" s="2"/>
    </row>
    <row r="5891" customFormat="false" ht="15" hidden="false" customHeight="false" outlineLevel="0" collapsed="false">
      <c r="A5891" s="2" t="s">
        <v>11391</v>
      </c>
      <c r="B5891" s="13" t="n">
        <v>106</v>
      </c>
      <c r="C5891" s="13" t="n">
        <v>105</v>
      </c>
      <c r="D5891" s="14" t="n">
        <f aca="false">C5891/Summary!$B$4</f>
        <v>0.007</v>
      </c>
      <c r="E5891" s="15" t="n">
        <v>0.428571428571429</v>
      </c>
      <c r="F5891" s="2" t="s">
        <v>53</v>
      </c>
      <c r="G5891" s="2" t="s">
        <v>53</v>
      </c>
      <c r="H5891" s="2" t="str">
        <f aca="false">IF(AND(E5891&gt;=0.4,E5891&lt;=0.6),"Yes","No")</f>
        <v>Yes</v>
      </c>
      <c r="I5891" s="2" t="str">
        <f aca="false">IF(AND(F5891="No",G5891="No",H5891="Yes"),"Yes","No")</f>
        <v>No</v>
      </c>
      <c r="J5891" s="2"/>
      <c r="K5891" s="2"/>
    </row>
    <row r="5892" customFormat="false" ht="15" hidden="false" customHeight="false" outlineLevel="0" collapsed="false">
      <c r="A5892" s="2" t="s">
        <v>11392</v>
      </c>
      <c r="B5892" s="13" t="n">
        <v>106</v>
      </c>
      <c r="C5892" s="13" t="n">
        <v>105</v>
      </c>
      <c r="D5892" s="14" t="n">
        <f aca="false">C5892/Summary!$B$4</f>
        <v>0.007</v>
      </c>
      <c r="E5892" s="15" t="n">
        <v>0.714285714285714</v>
      </c>
      <c r="F5892" s="2" t="s">
        <v>53</v>
      </c>
      <c r="G5892" s="2" t="s">
        <v>44</v>
      </c>
      <c r="H5892" s="2" t="str">
        <f aca="false">IF(AND(E5892&gt;=0.4,E5892&lt;=0.6),"Yes","No")</f>
        <v>No</v>
      </c>
      <c r="I5892" s="2" t="str">
        <f aca="false">IF(AND(F5892="No",G5892="No",H5892="Yes"),"Yes","No")</f>
        <v>No</v>
      </c>
      <c r="J5892" s="2"/>
      <c r="K5892" s="2"/>
    </row>
    <row r="5893" customFormat="false" ht="15" hidden="false" customHeight="false" outlineLevel="0" collapsed="false">
      <c r="A5893" s="2" t="s">
        <v>11393</v>
      </c>
      <c r="B5893" s="13" t="n">
        <v>106</v>
      </c>
      <c r="C5893" s="13" t="n">
        <v>106</v>
      </c>
      <c r="D5893" s="14" t="n">
        <f aca="false">C5893/Summary!$B$4</f>
        <v>0.00706666666666667</v>
      </c>
      <c r="E5893" s="15" t="n">
        <v>0.714285714285714</v>
      </c>
      <c r="F5893" s="2" t="s">
        <v>53</v>
      </c>
      <c r="G5893" s="2" t="s">
        <v>53</v>
      </c>
      <c r="H5893" s="2" t="str">
        <f aca="false">IF(AND(E5893&gt;=0.4,E5893&lt;=0.6),"Yes","No")</f>
        <v>No</v>
      </c>
      <c r="I5893" s="2" t="str">
        <f aca="false">IF(AND(F5893="No",G5893="No",H5893="Yes"),"Yes","No")</f>
        <v>No</v>
      </c>
      <c r="J5893" s="2"/>
      <c r="K5893" s="2"/>
    </row>
    <row r="5894" customFormat="false" ht="15" hidden="false" customHeight="false" outlineLevel="0" collapsed="false">
      <c r="A5894" s="2" t="s">
        <v>11394</v>
      </c>
      <c r="B5894" s="13" t="n">
        <v>106</v>
      </c>
      <c r="C5894" s="13" t="n">
        <v>106</v>
      </c>
      <c r="D5894" s="14" t="n">
        <f aca="false">C5894/Summary!$B$4</f>
        <v>0.00706666666666667</v>
      </c>
      <c r="E5894" s="15" t="n">
        <v>0.571428571428571</v>
      </c>
      <c r="F5894" s="2" t="s">
        <v>53</v>
      </c>
      <c r="G5894" s="2" t="s">
        <v>44</v>
      </c>
      <c r="H5894" s="2" t="str">
        <f aca="false">IF(AND(E5894&gt;=0.4,E5894&lt;=0.6),"Yes","No")</f>
        <v>Yes</v>
      </c>
      <c r="I5894" s="2" t="str">
        <f aca="false">IF(AND(F5894="No",G5894="No",H5894="Yes"),"Yes","No")</f>
        <v>No</v>
      </c>
      <c r="J5894" s="2"/>
      <c r="K5894" s="2"/>
    </row>
    <row r="5895" customFormat="false" ht="15" hidden="false" customHeight="false" outlineLevel="0" collapsed="false">
      <c r="A5895" s="2" t="s">
        <v>11395</v>
      </c>
      <c r="B5895" s="13" t="n">
        <v>106</v>
      </c>
      <c r="C5895" s="13" t="n">
        <v>106</v>
      </c>
      <c r="D5895" s="14" t="n">
        <f aca="false">C5895/Summary!$B$4</f>
        <v>0.00706666666666667</v>
      </c>
      <c r="E5895" s="15" t="n">
        <v>0.428571428571429</v>
      </c>
      <c r="F5895" s="2" t="s">
        <v>53</v>
      </c>
      <c r="G5895" s="2" t="s">
        <v>53</v>
      </c>
      <c r="H5895" s="2" t="str">
        <f aca="false">IF(AND(E5895&gt;=0.4,E5895&lt;=0.6),"Yes","No")</f>
        <v>Yes</v>
      </c>
      <c r="I5895" s="2" t="str">
        <f aca="false">IF(AND(F5895="No",G5895="No",H5895="Yes"),"Yes","No")</f>
        <v>No</v>
      </c>
      <c r="J5895" s="2"/>
      <c r="K5895" s="2"/>
    </row>
    <row r="5896" customFormat="false" ht="15" hidden="false" customHeight="false" outlineLevel="0" collapsed="false">
      <c r="A5896" s="2" t="s">
        <v>11396</v>
      </c>
      <c r="B5896" s="13" t="n">
        <v>106</v>
      </c>
      <c r="C5896" s="13" t="n">
        <v>106</v>
      </c>
      <c r="D5896" s="14" t="n">
        <f aca="false">C5896/Summary!$B$4</f>
        <v>0.00706666666666667</v>
      </c>
      <c r="E5896" s="15" t="n">
        <v>0.571428571428571</v>
      </c>
      <c r="F5896" s="2" t="s">
        <v>44</v>
      </c>
      <c r="G5896" s="2" t="s">
        <v>53</v>
      </c>
      <c r="H5896" s="2" t="str">
        <f aca="false">IF(AND(E5896&gt;=0.4,E5896&lt;=0.6),"Yes","No")</f>
        <v>Yes</v>
      </c>
      <c r="I5896" s="2" t="str">
        <f aca="false">IF(AND(F5896="No",G5896="No",H5896="Yes"),"Yes","No")</f>
        <v>No</v>
      </c>
      <c r="J5896" s="2"/>
      <c r="K5896" s="2"/>
    </row>
    <row r="5897" customFormat="false" ht="15" hidden="false" customHeight="false" outlineLevel="0" collapsed="false">
      <c r="A5897" s="2" t="s">
        <v>11397</v>
      </c>
      <c r="B5897" s="13" t="n">
        <v>106</v>
      </c>
      <c r="C5897" s="13" t="n">
        <v>106</v>
      </c>
      <c r="D5897" s="14" t="n">
        <f aca="false">C5897/Summary!$B$4</f>
        <v>0.00706666666666667</v>
      </c>
      <c r="E5897" s="15" t="n">
        <v>0.714285714285714</v>
      </c>
      <c r="F5897" s="2" t="s">
        <v>53</v>
      </c>
      <c r="G5897" s="2" t="s">
        <v>53</v>
      </c>
      <c r="H5897" s="2" t="str">
        <f aca="false">IF(AND(E5897&gt;=0.4,E5897&lt;=0.6),"Yes","No")</f>
        <v>No</v>
      </c>
      <c r="I5897" s="2" t="str">
        <f aca="false">IF(AND(F5897="No",G5897="No",H5897="Yes"),"Yes","No")</f>
        <v>No</v>
      </c>
      <c r="J5897" s="2"/>
      <c r="K5897" s="2"/>
    </row>
    <row r="5898" customFormat="false" ht="15" hidden="false" customHeight="false" outlineLevel="0" collapsed="false">
      <c r="A5898" s="2" t="s">
        <v>11398</v>
      </c>
      <c r="B5898" s="13" t="n">
        <v>106</v>
      </c>
      <c r="C5898" s="13" t="n">
        <v>106</v>
      </c>
      <c r="D5898" s="14" t="n">
        <f aca="false">C5898/Summary!$B$4</f>
        <v>0.00706666666666667</v>
      </c>
      <c r="E5898" s="15" t="n">
        <v>0.714285714285714</v>
      </c>
      <c r="F5898" s="2" t="s">
        <v>53</v>
      </c>
      <c r="G5898" s="2" t="s">
        <v>44</v>
      </c>
      <c r="H5898" s="2" t="str">
        <f aca="false">IF(AND(E5898&gt;=0.4,E5898&lt;=0.6),"Yes","No")</f>
        <v>No</v>
      </c>
      <c r="I5898" s="2" t="str">
        <f aca="false">IF(AND(F5898="No",G5898="No",H5898="Yes"),"Yes","No")</f>
        <v>No</v>
      </c>
      <c r="J5898" s="2"/>
      <c r="K5898" s="2"/>
    </row>
    <row r="5899" customFormat="false" ht="15" hidden="false" customHeight="false" outlineLevel="0" collapsed="false">
      <c r="A5899" s="2" t="s">
        <v>11399</v>
      </c>
      <c r="B5899" s="13" t="n">
        <v>106</v>
      </c>
      <c r="C5899" s="13" t="n">
        <v>106</v>
      </c>
      <c r="D5899" s="14" t="n">
        <f aca="false">C5899/Summary!$B$4</f>
        <v>0.00706666666666667</v>
      </c>
      <c r="E5899" s="15" t="n">
        <v>0.714285714285714</v>
      </c>
      <c r="F5899" s="2" t="s">
        <v>53</v>
      </c>
      <c r="G5899" s="2" t="s">
        <v>44</v>
      </c>
      <c r="H5899" s="2" t="str">
        <f aca="false">IF(AND(E5899&gt;=0.4,E5899&lt;=0.6),"Yes","No")</f>
        <v>No</v>
      </c>
      <c r="I5899" s="2" t="str">
        <f aca="false">IF(AND(F5899="No",G5899="No",H5899="Yes"),"Yes","No")</f>
        <v>No</v>
      </c>
      <c r="J5899" s="2"/>
      <c r="K5899" s="2"/>
    </row>
    <row r="5900" customFormat="false" ht="15" hidden="false" customHeight="false" outlineLevel="0" collapsed="false">
      <c r="A5900" s="2" t="s">
        <v>11400</v>
      </c>
      <c r="B5900" s="13" t="n">
        <v>106</v>
      </c>
      <c r="C5900" s="13" t="n">
        <v>105</v>
      </c>
      <c r="D5900" s="14" t="n">
        <f aca="false">C5900/Summary!$B$4</f>
        <v>0.007</v>
      </c>
      <c r="E5900" s="15" t="n">
        <v>0.285714285714286</v>
      </c>
      <c r="F5900" s="2" t="s">
        <v>53</v>
      </c>
      <c r="G5900" s="2" t="s">
        <v>44</v>
      </c>
      <c r="H5900" s="2" t="str">
        <f aca="false">IF(AND(E5900&gt;=0.4,E5900&lt;=0.6),"Yes","No")</f>
        <v>No</v>
      </c>
      <c r="I5900" s="2" t="str">
        <f aca="false">IF(AND(F5900="No",G5900="No",H5900="Yes"),"Yes","No")</f>
        <v>No</v>
      </c>
      <c r="J5900" s="2"/>
      <c r="K5900" s="2"/>
    </row>
    <row r="5901" customFormat="false" ht="15" hidden="false" customHeight="false" outlineLevel="0" collapsed="false">
      <c r="A5901" s="2" t="s">
        <v>11401</v>
      </c>
      <c r="B5901" s="13" t="n">
        <v>106</v>
      </c>
      <c r="C5901" s="13" t="n">
        <v>105</v>
      </c>
      <c r="D5901" s="14" t="n">
        <f aca="false">C5901/Summary!$B$4</f>
        <v>0.007</v>
      </c>
      <c r="E5901" s="15" t="n">
        <v>0.142857142857143</v>
      </c>
      <c r="F5901" s="2" t="s">
        <v>53</v>
      </c>
      <c r="G5901" s="2" t="s">
        <v>44</v>
      </c>
      <c r="H5901" s="2" t="str">
        <f aca="false">IF(AND(E5901&gt;=0.4,E5901&lt;=0.6),"Yes","No")</f>
        <v>No</v>
      </c>
      <c r="I5901" s="2" t="str">
        <f aca="false">IF(AND(F5901="No",G5901="No",H5901="Yes"),"Yes","No")</f>
        <v>No</v>
      </c>
      <c r="J5901" s="2"/>
      <c r="K5901" s="2"/>
    </row>
    <row r="5902" customFormat="false" ht="15" hidden="false" customHeight="false" outlineLevel="0" collapsed="false">
      <c r="A5902" s="2" t="s">
        <v>11402</v>
      </c>
      <c r="B5902" s="13" t="n">
        <v>106</v>
      </c>
      <c r="C5902" s="13" t="n">
        <v>105</v>
      </c>
      <c r="D5902" s="14" t="n">
        <f aca="false">C5902/Summary!$B$4</f>
        <v>0.007</v>
      </c>
      <c r="E5902" s="15" t="n">
        <v>0.142857142857143</v>
      </c>
      <c r="F5902" s="2" t="s">
        <v>53</v>
      </c>
      <c r="G5902" s="2" t="s">
        <v>44</v>
      </c>
      <c r="H5902" s="2" t="str">
        <f aca="false">IF(AND(E5902&gt;=0.4,E5902&lt;=0.6),"Yes","No")</f>
        <v>No</v>
      </c>
      <c r="I5902" s="2" t="str">
        <f aca="false">IF(AND(F5902="No",G5902="No",H5902="Yes"),"Yes","No")</f>
        <v>No</v>
      </c>
      <c r="J5902" s="2"/>
      <c r="K5902" s="2"/>
    </row>
    <row r="5903" customFormat="false" ht="15" hidden="false" customHeight="false" outlineLevel="0" collapsed="false">
      <c r="A5903" s="2" t="s">
        <v>11403</v>
      </c>
      <c r="B5903" s="13" t="n">
        <v>106</v>
      </c>
      <c r="C5903" s="13" t="n">
        <v>106</v>
      </c>
      <c r="D5903" s="14" t="n">
        <f aca="false">C5903/Summary!$B$4</f>
        <v>0.00706666666666667</v>
      </c>
      <c r="E5903" s="15" t="n">
        <v>0.428571428571429</v>
      </c>
      <c r="F5903" s="2" t="s">
        <v>53</v>
      </c>
      <c r="G5903" s="2" t="s">
        <v>44</v>
      </c>
      <c r="H5903" s="2" t="str">
        <f aca="false">IF(AND(E5903&gt;=0.4,E5903&lt;=0.6),"Yes","No")</f>
        <v>Yes</v>
      </c>
      <c r="I5903" s="2" t="str">
        <f aca="false">IF(AND(F5903="No",G5903="No",H5903="Yes"),"Yes","No")</f>
        <v>No</v>
      </c>
      <c r="J5903" s="2"/>
      <c r="K5903" s="2"/>
    </row>
    <row r="5904" customFormat="false" ht="15" hidden="false" customHeight="false" outlineLevel="0" collapsed="false">
      <c r="A5904" s="2" t="s">
        <v>11404</v>
      </c>
      <c r="B5904" s="13" t="n">
        <v>106</v>
      </c>
      <c r="C5904" s="13" t="n">
        <v>106</v>
      </c>
      <c r="D5904" s="14" t="n">
        <f aca="false">C5904/Summary!$B$4</f>
        <v>0.00706666666666667</v>
      </c>
      <c r="E5904" s="15" t="n">
        <v>0.714285714285714</v>
      </c>
      <c r="F5904" s="2" t="s">
        <v>53</v>
      </c>
      <c r="G5904" s="2" t="s">
        <v>44</v>
      </c>
      <c r="H5904" s="2" t="str">
        <f aca="false">IF(AND(E5904&gt;=0.4,E5904&lt;=0.6),"Yes","No")</f>
        <v>No</v>
      </c>
      <c r="I5904" s="2" t="str">
        <f aca="false">IF(AND(F5904="No",G5904="No",H5904="Yes"),"Yes","No")</f>
        <v>No</v>
      </c>
      <c r="J5904" s="2"/>
      <c r="K5904" s="2"/>
    </row>
    <row r="5905" customFormat="false" ht="15" hidden="false" customHeight="false" outlineLevel="0" collapsed="false">
      <c r="A5905" s="2" t="s">
        <v>11405</v>
      </c>
      <c r="B5905" s="13" t="n">
        <v>106</v>
      </c>
      <c r="C5905" s="13" t="n">
        <v>106</v>
      </c>
      <c r="D5905" s="14" t="n">
        <f aca="false">C5905/Summary!$B$4</f>
        <v>0.00706666666666667</v>
      </c>
      <c r="E5905" s="15" t="n">
        <v>0.571428571428571</v>
      </c>
      <c r="F5905" s="2" t="s">
        <v>53</v>
      </c>
      <c r="G5905" s="2" t="s">
        <v>53</v>
      </c>
      <c r="H5905" s="2" t="str">
        <f aca="false">IF(AND(E5905&gt;=0.4,E5905&lt;=0.6),"Yes","No")</f>
        <v>Yes</v>
      </c>
      <c r="I5905" s="2" t="str">
        <f aca="false">IF(AND(F5905="No",G5905="No",H5905="Yes"),"Yes","No")</f>
        <v>No</v>
      </c>
      <c r="J5905" s="2"/>
      <c r="K5905" s="2"/>
    </row>
    <row r="5906" customFormat="false" ht="15" hidden="false" customHeight="false" outlineLevel="0" collapsed="false">
      <c r="A5906" s="2" t="s">
        <v>11406</v>
      </c>
      <c r="B5906" s="13" t="n">
        <v>106</v>
      </c>
      <c r="C5906" s="13" t="n">
        <v>105</v>
      </c>
      <c r="D5906" s="14" t="n">
        <f aca="false">C5906/Summary!$B$4</f>
        <v>0.007</v>
      </c>
      <c r="E5906" s="15" t="n">
        <v>0.428571428571429</v>
      </c>
      <c r="F5906" s="2" t="s">
        <v>53</v>
      </c>
      <c r="G5906" s="2" t="s">
        <v>44</v>
      </c>
      <c r="H5906" s="2" t="str">
        <f aca="false">IF(AND(E5906&gt;=0.4,E5906&lt;=0.6),"Yes","No")</f>
        <v>Yes</v>
      </c>
      <c r="I5906" s="2" t="str">
        <f aca="false">IF(AND(F5906="No",G5906="No",H5906="Yes"),"Yes","No")</f>
        <v>No</v>
      </c>
      <c r="J5906" s="2"/>
      <c r="K5906" s="2"/>
    </row>
    <row r="5907" customFormat="false" ht="15" hidden="false" customHeight="false" outlineLevel="0" collapsed="false">
      <c r="A5907" s="2" t="s">
        <v>11407</v>
      </c>
      <c r="B5907" s="13" t="n">
        <v>106</v>
      </c>
      <c r="C5907" s="13" t="n">
        <v>106</v>
      </c>
      <c r="D5907" s="14" t="n">
        <f aca="false">C5907/Summary!$B$4</f>
        <v>0.00706666666666667</v>
      </c>
      <c r="E5907" s="15" t="n">
        <v>0.428571428571429</v>
      </c>
      <c r="F5907" s="2" t="s">
        <v>53</v>
      </c>
      <c r="G5907" s="2" t="s">
        <v>44</v>
      </c>
      <c r="H5907" s="2" t="str">
        <f aca="false">IF(AND(E5907&gt;=0.4,E5907&lt;=0.6),"Yes","No")</f>
        <v>Yes</v>
      </c>
      <c r="I5907" s="2" t="str">
        <f aca="false">IF(AND(F5907="No",G5907="No",H5907="Yes"),"Yes","No")</f>
        <v>No</v>
      </c>
      <c r="J5907" s="2"/>
      <c r="K5907" s="2"/>
    </row>
    <row r="5908" customFormat="false" ht="15" hidden="false" customHeight="false" outlineLevel="0" collapsed="false">
      <c r="A5908" s="2" t="s">
        <v>11408</v>
      </c>
      <c r="B5908" s="13" t="n">
        <v>106</v>
      </c>
      <c r="C5908" s="13" t="n">
        <v>105</v>
      </c>
      <c r="D5908" s="14" t="n">
        <f aca="false">C5908/Summary!$B$4</f>
        <v>0.007</v>
      </c>
      <c r="E5908" s="15" t="n">
        <v>0.428571428571429</v>
      </c>
      <c r="F5908" s="2" t="s">
        <v>53</v>
      </c>
      <c r="G5908" s="2" t="s">
        <v>53</v>
      </c>
      <c r="H5908" s="2" t="str">
        <f aca="false">IF(AND(E5908&gt;=0.4,E5908&lt;=0.6),"Yes","No")</f>
        <v>Yes</v>
      </c>
      <c r="I5908" s="2" t="str">
        <f aca="false">IF(AND(F5908="No",G5908="No",H5908="Yes"),"Yes","No")</f>
        <v>No</v>
      </c>
      <c r="J5908" s="2"/>
      <c r="K5908" s="2"/>
    </row>
    <row r="5909" customFormat="false" ht="15" hidden="false" customHeight="false" outlineLevel="0" collapsed="false">
      <c r="A5909" s="2" t="s">
        <v>11409</v>
      </c>
      <c r="B5909" s="13" t="n">
        <v>106</v>
      </c>
      <c r="C5909" s="13" t="n">
        <v>106</v>
      </c>
      <c r="D5909" s="14" t="n">
        <f aca="false">C5909/Summary!$B$4</f>
        <v>0.00706666666666667</v>
      </c>
      <c r="E5909" s="15" t="n">
        <v>0.428571428571429</v>
      </c>
      <c r="F5909" s="2" t="s">
        <v>53</v>
      </c>
      <c r="G5909" s="2" t="s">
        <v>44</v>
      </c>
      <c r="H5909" s="2" t="str">
        <f aca="false">IF(AND(E5909&gt;=0.4,E5909&lt;=0.6),"Yes","No")</f>
        <v>Yes</v>
      </c>
      <c r="I5909" s="2" t="str">
        <f aca="false">IF(AND(F5909="No",G5909="No",H5909="Yes"),"Yes","No")</f>
        <v>No</v>
      </c>
      <c r="J5909" s="2"/>
      <c r="K5909" s="2"/>
    </row>
    <row r="5910" customFormat="false" ht="15" hidden="false" customHeight="false" outlineLevel="0" collapsed="false">
      <c r="A5910" s="2" t="s">
        <v>11410</v>
      </c>
      <c r="B5910" s="13" t="n">
        <v>106</v>
      </c>
      <c r="C5910" s="13" t="n">
        <v>106</v>
      </c>
      <c r="D5910" s="14" t="n">
        <f aca="false">C5910/Summary!$B$4</f>
        <v>0.00706666666666667</v>
      </c>
      <c r="E5910" s="15" t="n">
        <v>0.428571428571429</v>
      </c>
      <c r="F5910" s="2" t="s">
        <v>53</v>
      </c>
      <c r="G5910" s="2" t="s">
        <v>44</v>
      </c>
      <c r="H5910" s="2" t="str">
        <f aca="false">IF(AND(E5910&gt;=0.4,E5910&lt;=0.6),"Yes","No")</f>
        <v>Yes</v>
      </c>
      <c r="I5910" s="2" t="str">
        <f aca="false">IF(AND(F5910="No",G5910="No",H5910="Yes"),"Yes","No")</f>
        <v>No</v>
      </c>
      <c r="J5910" s="2"/>
      <c r="K5910" s="2"/>
    </row>
    <row r="5911" customFormat="false" ht="15" hidden="false" customHeight="false" outlineLevel="0" collapsed="false">
      <c r="A5911" s="2" t="s">
        <v>11411</v>
      </c>
      <c r="B5911" s="13" t="n">
        <v>106</v>
      </c>
      <c r="C5911" s="13" t="n">
        <v>104</v>
      </c>
      <c r="D5911" s="14" t="n">
        <f aca="false">C5911/Summary!$B$4</f>
        <v>0.00693333333333333</v>
      </c>
      <c r="E5911" s="15" t="n">
        <v>0.428571428571429</v>
      </c>
      <c r="F5911" s="2" t="s">
        <v>53</v>
      </c>
      <c r="G5911" s="2" t="s">
        <v>44</v>
      </c>
      <c r="H5911" s="2" t="str">
        <f aca="false">IF(AND(E5911&gt;=0.4,E5911&lt;=0.6),"Yes","No")</f>
        <v>Yes</v>
      </c>
      <c r="I5911" s="2" t="str">
        <f aca="false">IF(AND(F5911="No",G5911="No",H5911="Yes"),"Yes","No")</f>
        <v>No</v>
      </c>
      <c r="J5911" s="2"/>
      <c r="K5911" s="2"/>
    </row>
    <row r="5912" customFormat="false" ht="15" hidden="false" customHeight="false" outlineLevel="0" collapsed="false">
      <c r="A5912" s="2" t="s">
        <v>11412</v>
      </c>
      <c r="B5912" s="13" t="n">
        <v>106</v>
      </c>
      <c r="C5912" s="13" t="n">
        <v>106</v>
      </c>
      <c r="D5912" s="14" t="n">
        <f aca="false">C5912/Summary!$B$4</f>
        <v>0.00706666666666667</v>
      </c>
      <c r="E5912" s="15" t="n">
        <v>0.285714285714286</v>
      </c>
      <c r="F5912" s="2" t="s">
        <v>53</v>
      </c>
      <c r="G5912" s="2" t="s">
        <v>44</v>
      </c>
      <c r="H5912" s="2" t="str">
        <f aca="false">IF(AND(E5912&gt;=0.4,E5912&lt;=0.6),"Yes","No")</f>
        <v>No</v>
      </c>
      <c r="I5912" s="2" t="str">
        <f aca="false">IF(AND(F5912="No",G5912="No",H5912="Yes"),"Yes","No")</f>
        <v>No</v>
      </c>
      <c r="J5912" s="2"/>
      <c r="K5912" s="2"/>
    </row>
    <row r="5913" customFormat="false" ht="15" hidden="false" customHeight="false" outlineLevel="0" collapsed="false">
      <c r="A5913" s="2" t="s">
        <v>11413</v>
      </c>
      <c r="B5913" s="13" t="n">
        <v>106</v>
      </c>
      <c r="C5913" s="13" t="n">
        <v>106</v>
      </c>
      <c r="D5913" s="14" t="n">
        <f aca="false">C5913/Summary!$B$4</f>
        <v>0.00706666666666667</v>
      </c>
      <c r="E5913" s="15" t="n">
        <v>0.285714285714286</v>
      </c>
      <c r="F5913" s="2" t="s">
        <v>53</v>
      </c>
      <c r="G5913" s="2" t="s">
        <v>44</v>
      </c>
      <c r="H5913" s="2" t="str">
        <f aca="false">IF(AND(E5913&gt;=0.4,E5913&lt;=0.6),"Yes","No")</f>
        <v>No</v>
      </c>
      <c r="I5913" s="2" t="str">
        <f aca="false">IF(AND(F5913="No",G5913="No",H5913="Yes"),"Yes","No")</f>
        <v>No</v>
      </c>
      <c r="J5913" s="2"/>
      <c r="K5913" s="2"/>
    </row>
    <row r="5914" customFormat="false" ht="15" hidden="false" customHeight="false" outlineLevel="0" collapsed="false">
      <c r="A5914" s="2" t="s">
        <v>11414</v>
      </c>
      <c r="B5914" s="13" t="n">
        <v>106</v>
      </c>
      <c r="C5914" s="13" t="n">
        <v>106</v>
      </c>
      <c r="D5914" s="14" t="n">
        <f aca="false">C5914/Summary!$B$4</f>
        <v>0.00706666666666667</v>
      </c>
      <c r="E5914" s="15" t="n">
        <v>0.428571428571429</v>
      </c>
      <c r="F5914" s="2" t="s">
        <v>53</v>
      </c>
      <c r="G5914" s="2" t="s">
        <v>53</v>
      </c>
      <c r="H5914" s="2" t="str">
        <f aca="false">IF(AND(E5914&gt;=0.4,E5914&lt;=0.6),"Yes","No")</f>
        <v>Yes</v>
      </c>
      <c r="I5914" s="2" t="str">
        <f aca="false">IF(AND(F5914="No",G5914="No",H5914="Yes"),"Yes","No")</f>
        <v>No</v>
      </c>
      <c r="J5914" s="2"/>
      <c r="K5914" s="2"/>
    </row>
    <row r="5915" customFormat="false" ht="15" hidden="false" customHeight="false" outlineLevel="0" collapsed="false">
      <c r="A5915" s="2" t="s">
        <v>11415</v>
      </c>
      <c r="B5915" s="13" t="n">
        <v>106</v>
      </c>
      <c r="C5915" s="13" t="n">
        <v>105</v>
      </c>
      <c r="D5915" s="14" t="n">
        <f aca="false">C5915/Summary!$B$4</f>
        <v>0.007</v>
      </c>
      <c r="E5915" s="15" t="n">
        <v>0.285714285714286</v>
      </c>
      <c r="F5915" s="2" t="s">
        <v>53</v>
      </c>
      <c r="G5915" s="2" t="s">
        <v>44</v>
      </c>
      <c r="H5915" s="2" t="str">
        <f aca="false">IF(AND(E5915&gt;=0.4,E5915&lt;=0.6),"Yes","No")</f>
        <v>No</v>
      </c>
      <c r="I5915" s="2" t="str">
        <f aca="false">IF(AND(F5915="No",G5915="No",H5915="Yes"),"Yes","No")</f>
        <v>No</v>
      </c>
      <c r="J5915" s="2"/>
      <c r="K5915" s="2"/>
    </row>
    <row r="5916" customFormat="false" ht="15" hidden="false" customHeight="false" outlineLevel="0" collapsed="false">
      <c r="A5916" s="2" t="s">
        <v>11416</v>
      </c>
      <c r="B5916" s="13" t="n">
        <v>106</v>
      </c>
      <c r="C5916" s="13" t="n">
        <v>106</v>
      </c>
      <c r="D5916" s="14" t="n">
        <f aca="false">C5916/Summary!$B$4</f>
        <v>0.00706666666666667</v>
      </c>
      <c r="E5916" s="15" t="n">
        <v>0.571428571428571</v>
      </c>
      <c r="F5916" s="2" t="s">
        <v>53</v>
      </c>
      <c r="G5916" s="2" t="s">
        <v>44</v>
      </c>
      <c r="H5916" s="2" t="str">
        <f aca="false">IF(AND(E5916&gt;=0.4,E5916&lt;=0.6),"Yes","No")</f>
        <v>Yes</v>
      </c>
      <c r="I5916" s="2" t="str">
        <f aca="false">IF(AND(F5916="No",G5916="No",H5916="Yes"),"Yes","No")</f>
        <v>No</v>
      </c>
      <c r="J5916" s="2"/>
      <c r="K5916" s="2"/>
    </row>
    <row r="5917" customFormat="false" ht="15" hidden="false" customHeight="false" outlineLevel="0" collapsed="false">
      <c r="A5917" s="2" t="s">
        <v>11417</v>
      </c>
      <c r="B5917" s="13" t="n">
        <v>106</v>
      </c>
      <c r="C5917" s="13" t="n">
        <v>106</v>
      </c>
      <c r="D5917" s="14" t="n">
        <f aca="false">C5917/Summary!$B$4</f>
        <v>0.00706666666666667</v>
      </c>
      <c r="E5917" s="15" t="n">
        <v>0.428571428571429</v>
      </c>
      <c r="F5917" s="2" t="s">
        <v>53</v>
      </c>
      <c r="G5917" s="2" t="s">
        <v>44</v>
      </c>
      <c r="H5917" s="2" t="str">
        <f aca="false">IF(AND(E5917&gt;=0.4,E5917&lt;=0.6),"Yes","No")</f>
        <v>Yes</v>
      </c>
      <c r="I5917" s="2" t="str">
        <f aca="false">IF(AND(F5917="No",G5917="No",H5917="Yes"),"Yes","No")</f>
        <v>No</v>
      </c>
      <c r="J5917" s="2"/>
      <c r="K5917" s="2"/>
    </row>
    <row r="5918" customFormat="false" ht="15" hidden="false" customHeight="false" outlineLevel="0" collapsed="false">
      <c r="A5918" s="2" t="s">
        <v>11418</v>
      </c>
      <c r="B5918" s="13" t="n">
        <v>106</v>
      </c>
      <c r="C5918" s="13" t="n">
        <v>106</v>
      </c>
      <c r="D5918" s="14" t="n">
        <f aca="false">C5918/Summary!$B$4</f>
        <v>0.00706666666666667</v>
      </c>
      <c r="E5918" s="15" t="n">
        <v>0.428571428571429</v>
      </c>
      <c r="F5918" s="2" t="s">
        <v>53</v>
      </c>
      <c r="G5918" s="2" t="s">
        <v>44</v>
      </c>
      <c r="H5918" s="2" t="str">
        <f aca="false">IF(AND(E5918&gt;=0.4,E5918&lt;=0.6),"Yes","No")</f>
        <v>Yes</v>
      </c>
      <c r="I5918" s="2" t="str">
        <f aca="false">IF(AND(F5918="No",G5918="No",H5918="Yes"),"Yes","No")</f>
        <v>No</v>
      </c>
      <c r="J5918" s="2"/>
      <c r="K5918" s="2"/>
    </row>
    <row r="5919" customFormat="false" ht="15" hidden="false" customHeight="false" outlineLevel="0" collapsed="false">
      <c r="A5919" s="2" t="s">
        <v>11419</v>
      </c>
      <c r="B5919" s="13" t="n">
        <v>106</v>
      </c>
      <c r="C5919" s="13" t="n">
        <v>106</v>
      </c>
      <c r="D5919" s="14" t="n">
        <f aca="false">C5919/Summary!$B$4</f>
        <v>0.00706666666666667</v>
      </c>
      <c r="E5919" s="15" t="n">
        <v>0.285714285714286</v>
      </c>
      <c r="F5919" s="2" t="s">
        <v>53</v>
      </c>
      <c r="G5919" s="2" t="s">
        <v>44</v>
      </c>
      <c r="H5919" s="2" t="str">
        <f aca="false">IF(AND(E5919&gt;=0.4,E5919&lt;=0.6),"Yes","No")</f>
        <v>No</v>
      </c>
      <c r="I5919" s="2" t="str">
        <f aca="false">IF(AND(F5919="No",G5919="No",H5919="Yes"),"Yes","No")</f>
        <v>No</v>
      </c>
      <c r="J5919" s="2"/>
      <c r="K5919" s="2"/>
    </row>
    <row r="5920" customFormat="false" ht="15" hidden="false" customHeight="false" outlineLevel="0" collapsed="false">
      <c r="A5920" s="2" t="s">
        <v>11420</v>
      </c>
      <c r="B5920" s="13" t="n">
        <v>106</v>
      </c>
      <c r="C5920" s="13" t="n">
        <v>106</v>
      </c>
      <c r="D5920" s="14" t="n">
        <f aca="false">C5920/Summary!$B$4</f>
        <v>0.00706666666666667</v>
      </c>
      <c r="E5920" s="15" t="n">
        <v>0.428571428571429</v>
      </c>
      <c r="F5920" s="2" t="s">
        <v>53</v>
      </c>
      <c r="G5920" s="2" t="s">
        <v>53</v>
      </c>
      <c r="H5920" s="2" t="str">
        <f aca="false">IF(AND(E5920&gt;=0.4,E5920&lt;=0.6),"Yes","No")</f>
        <v>Yes</v>
      </c>
      <c r="I5920" s="2" t="str">
        <f aca="false">IF(AND(F5920="No",G5920="No",H5920="Yes"),"Yes","No")</f>
        <v>No</v>
      </c>
      <c r="J5920" s="2"/>
      <c r="K5920" s="2"/>
    </row>
    <row r="5921" customFormat="false" ht="15" hidden="false" customHeight="false" outlineLevel="0" collapsed="false">
      <c r="A5921" s="2" t="s">
        <v>11421</v>
      </c>
      <c r="B5921" s="13" t="n">
        <v>106</v>
      </c>
      <c r="C5921" s="13" t="n">
        <v>106</v>
      </c>
      <c r="D5921" s="14" t="n">
        <f aca="false">C5921/Summary!$B$4</f>
        <v>0.00706666666666667</v>
      </c>
      <c r="E5921" s="15" t="n">
        <v>0.571428571428571</v>
      </c>
      <c r="F5921" s="2" t="s">
        <v>53</v>
      </c>
      <c r="G5921" s="2" t="s">
        <v>44</v>
      </c>
      <c r="H5921" s="2" t="str">
        <f aca="false">IF(AND(E5921&gt;=0.4,E5921&lt;=0.6),"Yes","No")</f>
        <v>Yes</v>
      </c>
      <c r="I5921" s="2" t="str">
        <f aca="false">IF(AND(F5921="No",G5921="No",H5921="Yes"),"Yes","No")</f>
        <v>No</v>
      </c>
      <c r="J5921" s="2"/>
      <c r="K5921" s="2"/>
    </row>
    <row r="5922" customFormat="false" ht="15" hidden="false" customHeight="false" outlineLevel="0" collapsed="false">
      <c r="A5922" s="2" t="s">
        <v>11422</v>
      </c>
      <c r="B5922" s="13" t="n">
        <v>106</v>
      </c>
      <c r="C5922" s="13" t="n">
        <v>105</v>
      </c>
      <c r="D5922" s="14" t="n">
        <f aca="false">C5922/Summary!$B$4</f>
        <v>0.007</v>
      </c>
      <c r="E5922" s="15" t="n">
        <v>0.714285714285714</v>
      </c>
      <c r="F5922" s="2" t="s">
        <v>53</v>
      </c>
      <c r="G5922" s="2" t="s">
        <v>44</v>
      </c>
      <c r="H5922" s="2" t="str">
        <f aca="false">IF(AND(E5922&gt;=0.4,E5922&lt;=0.6),"Yes","No")</f>
        <v>No</v>
      </c>
      <c r="I5922" s="2" t="str">
        <f aca="false">IF(AND(F5922="No",G5922="No",H5922="Yes"),"Yes","No")</f>
        <v>No</v>
      </c>
      <c r="J5922" s="2"/>
      <c r="K5922" s="2"/>
    </row>
    <row r="5923" customFormat="false" ht="15" hidden="false" customHeight="false" outlineLevel="0" collapsed="false">
      <c r="A5923" s="2" t="s">
        <v>11423</v>
      </c>
      <c r="B5923" s="13" t="n">
        <v>106</v>
      </c>
      <c r="C5923" s="13" t="n">
        <v>106</v>
      </c>
      <c r="D5923" s="14" t="n">
        <f aca="false">C5923/Summary!$B$4</f>
        <v>0.00706666666666667</v>
      </c>
      <c r="E5923" s="15" t="n">
        <v>0.714285714285714</v>
      </c>
      <c r="F5923" s="2" t="s">
        <v>53</v>
      </c>
      <c r="G5923" s="2" t="s">
        <v>44</v>
      </c>
      <c r="H5923" s="2" t="str">
        <f aca="false">IF(AND(E5923&gt;=0.4,E5923&lt;=0.6),"Yes","No")</f>
        <v>No</v>
      </c>
      <c r="I5923" s="2" t="str">
        <f aca="false">IF(AND(F5923="No",G5923="No",H5923="Yes"),"Yes","No")</f>
        <v>No</v>
      </c>
      <c r="J5923" s="2"/>
      <c r="K5923" s="2"/>
    </row>
    <row r="5924" customFormat="false" ht="15" hidden="false" customHeight="false" outlineLevel="0" collapsed="false">
      <c r="A5924" s="2" t="s">
        <v>11424</v>
      </c>
      <c r="B5924" s="13" t="n">
        <v>106</v>
      </c>
      <c r="C5924" s="13" t="n">
        <v>106</v>
      </c>
      <c r="D5924" s="14" t="n">
        <f aca="false">C5924/Summary!$B$4</f>
        <v>0.00706666666666667</v>
      </c>
      <c r="E5924" s="15" t="n">
        <v>0.571428571428571</v>
      </c>
      <c r="F5924" s="2" t="s">
        <v>44</v>
      </c>
      <c r="G5924" s="2" t="s">
        <v>53</v>
      </c>
      <c r="H5924" s="2" t="str">
        <f aca="false">IF(AND(E5924&gt;=0.4,E5924&lt;=0.6),"Yes","No")</f>
        <v>Yes</v>
      </c>
      <c r="I5924" s="2" t="str">
        <f aca="false">IF(AND(F5924="No",G5924="No",H5924="Yes"),"Yes","No")</f>
        <v>No</v>
      </c>
      <c r="J5924" s="2"/>
      <c r="K5924" s="2"/>
    </row>
    <row r="5925" customFormat="false" ht="15" hidden="false" customHeight="false" outlineLevel="0" collapsed="false">
      <c r="A5925" s="2" t="s">
        <v>11425</v>
      </c>
      <c r="B5925" s="13" t="n">
        <v>106</v>
      </c>
      <c r="C5925" s="13" t="n">
        <v>105</v>
      </c>
      <c r="D5925" s="14" t="n">
        <f aca="false">C5925/Summary!$B$4</f>
        <v>0.007</v>
      </c>
      <c r="E5925" s="15" t="n">
        <v>0.428571428571429</v>
      </c>
      <c r="F5925" s="2" t="s">
        <v>53</v>
      </c>
      <c r="G5925" s="2" t="s">
        <v>53</v>
      </c>
      <c r="H5925" s="2" t="str">
        <f aca="false">IF(AND(E5925&gt;=0.4,E5925&lt;=0.6),"Yes","No")</f>
        <v>Yes</v>
      </c>
      <c r="I5925" s="2" t="str">
        <f aca="false">IF(AND(F5925="No",G5925="No",H5925="Yes"),"Yes","No")</f>
        <v>No</v>
      </c>
      <c r="J5925" s="2"/>
      <c r="K5925" s="2"/>
    </row>
    <row r="5926" customFormat="false" ht="15" hidden="false" customHeight="false" outlineLevel="0" collapsed="false">
      <c r="A5926" s="2" t="s">
        <v>11426</v>
      </c>
      <c r="B5926" s="13" t="n">
        <v>106</v>
      </c>
      <c r="C5926" s="13" t="n">
        <v>106</v>
      </c>
      <c r="D5926" s="14" t="n">
        <f aca="false">C5926/Summary!$B$4</f>
        <v>0.00706666666666667</v>
      </c>
      <c r="E5926" s="15" t="n">
        <v>0.714285714285714</v>
      </c>
      <c r="F5926" s="2" t="s">
        <v>53</v>
      </c>
      <c r="G5926" s="2" t="s">
        <v>44</v>
      </c>
      <c r="H5926" s="2" t="str">
        <f aca="false">IF(AND(E5926&gt;=0.4,E5926&lt;=0.6),"Yes","No")</f>
        <v>No</v>
      </c>
      <c r="I5926" s="2" t="str">
        <f aca="false">IF(AND(F5926="No",G5926="No",H5926="Yes"),"Yes","No")</f>
        <v>No</v>
      </c>
      <c r="J5926" s="2"/>
      <c r="K5926" s="2"/>
    </row>
    <row r="5927" customFormat="false" ht="15" hidden="false" customHeight="false" outlineLevel="0" collapsed="false">
      <c r="A5927" s="2" t="s">
        <v>11427</v>
      </c>
      <c r="B5927" s="13" t="n">
        <v>106</v>
      </c>
      <c r="C5927" s="13" t="n">
        <v>106</v>
      </c>
      <c r="D5927" s="14" t="n">
        <f aca="false">C5927/Summary!$B$4</f>
        <v>0.00706666666666667</v>
      </c>
      <c r="E5927" s="15" t="n">
        <v>0.571428571428571</v>
      </c>
      <c r="F5927" s="2" t="s">
        <v>53</v>
      </c>
      <c r="G5927" s="2" t="s">
        <v>44</v>
      </c>
      <c r="H5927" s="2" t="str">
        <f aca="false">IF(AND(E5927&gt;=0.4,E5927&lt;=0.6),"Yes","No")</f>
        <v>Yes</v>
      </c>
      <c r="I5927" s="2" t="str">
        <f aca="false">IF(AND(F5927="No",G5927="No",H5927="Yes"),"Yes","No")</f>
        <v>No</v>
      </c>
      <c r="J5927" s="2"/>
      <c r="K5927" s="2"/>
    </row>
    <row r="5928" customFormat="false" ht="15" hidden="false" customHeight="false" outlineLevel="0" collapsed="false">
      <c r="A5928" s="2" t="s">
        <v>11428</v>
      </c>
      <c r="B5928" s="13" t="n">
        <v>106</v>
      </c>
      <c r="C5928" s="13" t="n">
        <v>106</v>
      </c>
      <c r="D5928" s="14" t="n">
        <f aca="false">C5928/Summary!$B$4</f>
        <v>0.00706666666666667</v>
      </c>
      <c r="E5928" s="15" t="n">
        <v>0.714285714285714</v>
      </c>
      <c r="F5928" s="2" t="s">
        <v>53</v>
      </c>
      <c r="G5928" s="2" t="s">
        <v>53</v>
      </c>
      <c r="H5928" s="2" t="str">
        <f aca="false">IF(AND(E5928&gt;=0.4,E5928&lt;=0.6),"Yes","No")</f>
        <v>No</v>
      </c>
      <c r="I5928" s="2" t="str">
        <f aca="false">IF(AND(F5928="No",G5928="No",H5928="Yes"),"Yes","No")</f>
        <v>No</v>
      </c>
      <c r="J5928" s="2"/>
      <c r="K5928" s="2"/>
    </row>
    <row r="5929" customFormat="false" ht="15" hidden="false" customHeight="false" outlineLevel="0" collapsed="false">
      <c r="A5929" s="2" t="s">
        <v>11429</v>
      </c>
      <c r="B5929" s="13" t="n">
        <v>106</v>
      </c>
      <c r="C5929" s="13" t="n">
        <v>105</v>
      </c>
      <c r="D5929" s="14" t="n">
        <f aca="false">C5929/Summary!$B$4</f>
        <v>0.007</v>
      </c>
      <c r="E5929" s="15" t="n">
        <v>0.714285714285714</v>
      </c>
      <c r="F5929" s="2" t="s">
        <v>53</v>
      </c>
      <c r="G5929" s="2" t="s">
        <v>44</v>
      </c>
      <c r="H5929" s="2" t="str">
        <f aca="false">IF(AND(E5929&gt;=0.4,E5929&lt;=0.6),"Yes","No")</f>
        <v>No</v>
      </c>
      <c r="I5929" s="2" t="str">
        <f aca="false">IF(AND(F5929="No",G5929="No",H5929="Yes"),"Yes","No")</f>
        <v>No</v>
      </c>
      <c r="J5929" s="2"/>
      <c r="K5929" s="2"/>
    </row>
    <row r="5930" customFormat="false" ht="15" hidden="false" customHeight="false" outlineLevel="0" collapsed="false">
      <c r="A5930" s="2" t="s">
        <v>11430</v>
      </c>
      <c r="B5930" s="13" t="n">
        <v>106</v>
      </c>
      <c r="C5930" s="13" t="n">
        <v>106</v>
      </c>
      <c r="D5930" s="14" t="n">
        <f aca="false">C5930/Summary!$B$4</f>
        <v>0.00706666666666667</v>
      </c>
      <c r="E5930" s="15" t="n">
        <v>0.714285714285714</v>
      </c>
      <c r="F5930" s="2" t="s">
        <v>53</v>
      </c>
      <c r="G5930" s="2" t="s">
        <v>53</v>
      </c>
      <c r="H5930" s="2" t="str">
        <f aca="false">IF(AND(E5930&gt;=0.4,E5930&lt;=0.6),"Yes","No")</f>
        <v>No</v>
      </c>
      <c r="I5930" s="2" t="str">
        <f aca="false">IF(AND(F5930="No",G5930="No",H5930="Yes"),"Yes","No")</f>
        <v>No</v>
      </c>
      <c r="J5930" s="2"/>
      <c r="K5930" s="2"/>
    </row>
    <row r="5931" customFormat="false" ht="15" hidden="false" customHeight="false" outlineLevel="0" collapsed="false">
      <c r="A5931" s="2" t="s">
        <v>11431</v>
      </c>
      <c r="B5931" s="13" t="n">
        <v>106</v>
      </c>
      <c r="C5931" s="13" t="n">
        <v>105</v>
      </c>
      <c r="D5931" s="14" t="n">
        <f aca="false">C5931/Summary!$B$4</f>
        <v>0.007</v>
      </c>
      <c r="E5931" s="15" t="n">
        <v>0.714285714285714</v>
      </c>
      <c r="F5931" s="2" t="s">
        <v>53</v>
      </c>
      <c r="G5931" s="2" t="s">
        <v>44</v>
      </c>
      <c r="H5931" s="2" t="str">
        <f aca="false">IF(AND(E5931&gt;=0.4,E5931&lt;=0.6),"Yes","No")</f>
        <v>No</v>
      </c>
      <c r="I5931" s="2" t="str">
        <f aca="false">IF(AND(F5931="No",G5931="No",H5931="Yes"),"Yes","No")</f>
        <v>No</v>
      </c>
      <c r="J5931" s="2"/>
      <c r="K5931" s="2"/>
    </row>
    <row r="5932" customFormat="false" ht="15" hidden="false" customHeight="false" outlineLevel="0" collapsed="false">
      <c r="A5932" s="2" t="s">
        <v>11432</v>
      </c>
      <c r="B5932" s="13" t="n">
        <v>106</v>
      </c>
      <c r="C5932" s="13" t="n">
        <v>106</v>
      </c>
      <c r="D5932" s="14" t="n">
        <f aca="false">C5932/Summary!$B$4</f>
        <v>0.00706666666666667</v>
      </c>
      <c r="E5932" s="15" t="n">
        <v>0.571428571428571</v>
      </c>
      <c r="F5932" s="2" t="s">
        <v>53</v>
      </c>
      <c r="G5932" s="2" t="s">
        <v>44</v>
      </c>
      <c r="H5932" s="2" t="str">
        <f aca="false">IF(AND(E5932&gt;=0.4,E5932&lt;=0.6),"Yes","No")</f>
        <v>Yes</v>
      </c>
      <c r="I5932" s="2" t="str">
        <f aca="false">IF(AND(F5932="No",G5932="No",H5932="Yes"),"Yes","No")</f>
        <v>No</v>
      </c>
      <c r="J5932" s="2"/>
      <c r="K5932" s="2"/>
    </row>
    <row r="5933" customFormat="false" ht="15" hidden="false" customHeight="false" outlineLevel="0" collapsed="false">
      <c r="A5933" s="2" t="s">
        <v>11433</v>
      </c>
      <c r="B5933" s="13" t="n">
        <v>106</v>
      </c>
      <c r="C5933" s="13" t="n">
        <v>106</v>
      </c>
      <c r="D5933" s="14" t="n">
        <f aca="false">C5933/Summary!$B$4</f>
        <v>0.00706666666666667</v>
      </c>
      <c r="E5933" s="15" t="n">
        <v>0.571428571428571</v>
      </c>
      <c r="F5933" s="2" t="s">
        <v>53</v>
      </c>
      <c r="G5933" s="2" t="s">
        <v>44</v>
      </c>
      <c r="H5933" s="2" t="str">
        <f aca="false">IF(AND(E5933&gt;=0.4,E5933&lt;=0.6),"Yes","No")</f>
        <v>Yes</v>
      </c>
      <c r="I5933" s="2" t="str">
        <f aca="false">IF(AND(F5933="No",G5933="No",H5933="Yes"),"Yes","No")</f>
        <v>No</v>
      </c>
      <c r="J5933" s="2"/>
      <c r="K5933" s="2"/>
    </row>
    <row r="5934" customFormat="false" ht="15" hidden="false" customHeight="false" outlineLevel="0" collapsed="false">
      <c r="A5934" s="2" t="s">
        <v>11434</v>
      </c>
      <c r="B5934" s="13" t="n">
        <v>106</v>
      </c>
      <c r="C5934" s="13" t="n">
        <v>106</v>
      </c>
      <c r="D5934" s="14" t="n">
        <f aca="false">C5934/Summary!$B$4</f>
        <v>0.00706666666666667</v>
      </c>
      <c r="E5934" s="15" t="n">
        <v>0.714285714285714</v>
      </c>
      <c r="F5934" s="2" t="s">
        <v>53</v>
      </c>
      <c r="G5934" s="2" t="s">
        <v>53</v>
      </c>
      <c r="H5934" s="2" t="str">
        <f aca="false">IF(AND(E5934&gt;=0.4,E5934&lt;=0.6),"Yes","No")</f>
        <v>No</v>
      </c>
      <c r="I5934" s="2" t="str">
        <f aca="false">IF(AND(F5934="No",G5934="No",H5934="Yes"),"Yes","No")</f>
        <v>No</v>
      </c>
      <c r="J5934" s="2"/>
      <c r="K5934" s="2"/>
    </row>
    <row r="5935" customFormat="false" ht="15" hidden="false" customHeight="false" outlineLevel="0" collapsed="false">
      <c r="A5935" s="2" t="s">
        <v>11435</v>
      </c>
      <c r="B5935" s="13" t="n">
        <v>106</v>
      </c>
      <c r="C5935" s="13" t="n">
        <v>105</v>
      </c>
      <c r="D5935" s="14" t="n">
        <f aca="false">C5935/Summary!$B$4</f>
        <v>0.007</v>
      </c>
      <c r="E5935" s="15" t="n">
        <v>0.285714285714286</v>
      </c>
      <c r="F5935" s="2" t="s">
        <v>53</v>
      </c>
      <c r="G5935" s="2" t="s">
        <v>44</v>
      </c>
      <c r="H5935" s="2" t="str">
        <f aca="false">IF(AND(E5935&gt;=0.4,E5935&lt;=0.6),"Yes","No")</f>
        <v>No</v>
      </c>
      <c r="I5935" s="2" t="str">
        <f aca="false">IF(AND(F5935="No",G5935="No",H5935="Yes"),"Yes","No")</f>
        <v>No</v>
      </c>
      <c r="J5935" s="2"/>
      <c r="K5935" s="2"/>
    </row>
    <row r="5936" customFormat="false" ht="15" hidden="false" customHeight="false" outlineLevel="0" collapsed="false">
      <c r="A5936" s="2" t="s">
        <v>11436</v>
      </c>
      <c r="B5936" s="13" t="n">
        <v>106</v>
      </c>
      <c r="C5936" s="13" t="n">
        <v>106</v>
      </c>
      <c r="D5936" s="14" t="n">
        <f aca="false">C5936/Summary!$B$4</f>
        <v>0.00706666666666667</v>
      </c>
      <c r="E5936" s="15" t="n">
        <v>0.142857142857143</v>
      </c>
      <c r="F5936" s="2" t="s">
        <v>53</v>
      </c>
      <c r="G5936" s="2" t="s">
        <v>44</v>
      </c>
      <c r="H5936" s="2" t="str">
        <f aca="false">IF(AND(E5936&gt;=0.4,E5936&lt;=0.6),"Yes","No")</f>
        <v>No</v>
      </c>
      <c r="I5936" s="2" t="str">
        <f aca="false">IF(AND(F5936="No",G5936="No",H5936="Yes"),"Yes","No")</f>
        <v>No</v>
      </c>
      <c r="J5936" s="2"/>
      <c r="K5936" s="2"/>
    </row>
    <row r="5937" customFormat="false" ht="15" hidden="false" customHeight="false" outlineLevel="0" collapsed="false">
      <c r="A5937" s="2" t="s">
        <v>11437</v>
      </c>
      <c r="B5937" s="13" t="n">
        <v>106</v>
      </c>
      <c r="C5937" s="13" t="n">
        <v>106</v>
      </c>
      <c r="D5937" s="14" t="n">
        <f aca="false">C5937/Summary!$B$4</f>
        <v>0.00706666666666667</v>
      </c>
      <c r="E5937" s="15" t="n">
        <v>0.428571428571429</v>
      </c>
      <c r="F5937" s="2" t="s">
        <v>44</v>
      </c>
      <c r="G5937" s="2" t="s">
        <v>53</v>
      </c>
      <c r="H5937" s="2" t="str">
        <f aca="false">IF(AND(E5937&gt;=0.4,E5937&lt;=0.6),"Yes","No")</f>
        <v>Yes</v>
      </c>
      <c r="I5937" s="2" t="str">
        <f aca="false">IF(AND(F5937="No",G5937="No",H5937="Yes"),"Yes","No")</f>
        <v>No</v>
      </c>
      <c r="J5937" s="2"/>
      <c r="K5937" s="2"/>
    </row>
    <row r="5938" customFormat="false" ht="15" hidden="false" customHeight="false" outlineLevel="0" collapsed="false">
      <c r="A5938" s="2" t="s">
        <v>11438</v>
      </c>
      <c r="B5938" s="13" t="n">
        <v>106</v>
      </c>
      <c r="C5938" s="13" t="n">
        <v>106</v>
      </c>
      <c r="D5938" s="14" t="n">
        <f aca="false">C5938/Summary!$B$4</f>
        <v>0.00706666666666667</v>
      </c>
      <c r="E5938" s="15" t="n">
        <v>0.571428571428571</v>
      </c>
      <c r="F5938" s="2" t="s">
        <v>53</v>
      </c>
      <c r="G5938" s="2" t="s">
        <v>44</v>
      </c>
      <c r="H5938" s="2" t="str">
        <f aca="false">IF(AND(E5938&gt;=0.4,E5938&lt;=0.6),"Yes","No")</f>
        <v>Yes</v>
      </c>
      <c r="I5938" s="2" t="str">
        <f aca="false">IF(AND(F5938="No",G5938="No",H5938="Yes"),"Yes","No")</f>
        <v>No</v>
      </c>
      <c r="J5938" s="2"/>
      <c r="K5938" s="2"/>
    </row>
    <row r="5939" customFormat="false" ht="15" hidden="false" customHeight="false" outlineLevel="0" collapsed="false">
      <c r="A5939" s="2" t="s">
        <v>11439</v>
      </c>
      <c r="B5939" s="13" t="n">
        <v>106</v>
      </c>
      <c r="C5939" s="13" t="n">
        <v>106</v>
      </c>
      <c r="D5939" s="14" t="n">
        <f aca="false">C5939/Summary!$B$4</f>
        <v>0.00706666666666667</v>
      </c>
      <c r="E5939" s="15" t="n">
        <v>0.571428571428571</v>
      </c>
      <c r="F5939" s="2" t="s">
        <v>53</v>
      </c>
      <c r="G5939" s="2" t="s">
        <v>44</v>
      </c>
      <c r="H5939" s="2" t="str">
        <f aca="false">IF(AND(E5939&gt;=0.4,E5939&lt;=0.6),"Yes","No")</f>
        <v>Yes</v>
      </c>
      <c r="I5939" s="2" t="str">
        <f aca="false">IF(AND(F5939="No",G5939="No",H5939="Yes"),"Yes","No")</f>
        <v>No</v>
      </c>
      <c r="J5939" s="2"/>
      <c r="K5939" s="2"/>
    </row>
    <row r="5940" customFormat="false" ht="15" hidden="false" customHeight="false" outlineLevel="0" collapsed="false">
      <c r="A5940" s="2" t="s">
        <v>11440</v>
      </c>
      <c r="B5940" s="13" t="n">
        <v>106</v>
      </c>
      <c r="C5940" s="13" t="n">
        <v>105</v>
      </c>
      <c r="D5940" s="14" t="n">
        <f aca="false">C5940/Summary!$B$4</f>
        <v>0.007</v>
      </c>
      <c r="E5940" s="15" t="n">
        <v>0.571428571428571</v>
      </c>
      <c r="F5940" s="2" t="s">
        <v>53</v>
      </c>
      <c r="G5940" s="2" t="s">
        <v>44</v>
      </c>
      <c r="H5940" s="2" t="str">
        <f aca="false">IF(AND(E5940&gt;=0.4,E5940&lt;=0.6),"Yes","No")</f>
        <v>Yes</v>
      </c>
      <c r="I5940" s="2" t="str">
        <f aca="false">IF(AND(F5940="No",G5940="No",H5940="Yes"),"Yes","No")</f>
        <v>No</v>
      </c>
      <c r="J5940" s="2"/>
      <c r="K5940" s="2"/>
    </row>
    <row r="5941" customFormat="false" ht="15" hidden="false" customHeight="false" outlineLevel="0" collapsed="false">
      <c r="A5941" s="2" t="s">
        <v>11441</v>
      </c>
      <c r="B5941" s="13" t="n">
        <v>106</v>
      </c>
      <c r="C5941" s="13" t="n">
        <v>105</v>
      </c>
      <c r="D5941" s="14" t="n">
        <f aca="false">C5941/Summary!$B$4</f>
        <v>0.007</v>
      </c>
      <c r="E5941" s="15" t="n">
        <v>0.285714285714286</v>
      </c>
      <c r="F5941" s="2" t="s">
        <v>53</v>
      </c>
      <c r="G5941" s="2" t="s">
        <v>44</v>
      </c>
      <c r="H5941" s="2" t="str">
        <f aca="false">IF(AND(E5941&gt;=0.4,E5941&lt;=0.6),"Yes","No")</f>
        <v>No</v>
      </c>
      <c r="I5941" s="2" t="str">
        <f aca="false">IF(AND(F5941="No",G5941="No",H5941="Yes"),"Yes","No")</f>
        <v>No</v>
      </c>
      <c r="J5941" s="2"/>
      <c r="K5941" s="2"/>
    </row>
    <row r="5942" customFormat="false" ht="15" hidden="false" customHeight="false" outlineLevel="0" collapsed="false">
      <c r="A5942" s="2" t="s">
        <v>11442</v>
      </c>
      <c r="B5942" s="13" t="n">
        <v>106</v>
      </c>
      <c r="C5942" s="13" t="n">
        <v>105</v>
      </c>
      <c r="D5942" s="14" t="n">
        <f aca="false">C5942/Summary!$B$4</f>
        <v>0.007</v>
      </c>
      <c r="E5942" s="15" t="n">
        <v>0.285714285714286</v>
      </c>
      <c r="F5942" s="2" t="s">
        <v>53</v>
      </c>
      <c r="G5942" s="2" t="s">
        <v>44</v>
      </c>
      <c r="H5942" s="2" t="str">
        <f aca="false">IF(AND(E5942&gt;=0.4,E5942&lt;=0.6),"Yes","No")</f>
        <v>No</v>
      </c>
      <c r="I5942" s="2" t="str">
        <f aca="false">IF(AND(F5942="No",G5942="No",H5942="Yes"),"Yes","No")</f>
        <v>No</v>
      </c>
      <c r="J5942" s="2"/>
      <c r="K5942" s="2"/>
    </row>
    <row r="5943" customFormat="false" ht="15" hidden="false" customHeight="false" outlineLevel="0" collapsed="false">
      <c r="A5943" s="2" t="s">
        <v>11443</v>
      </c>
      <c r="B5943" s="13" t="n">
        <v>106</v>
      </c>
      <c r="C5943" s="13" t="n">
        <v>106</v>
      </c>
      <c r="D5943" s="14" t="n">
        <f aca="false">C5943/Summary!$B$4</f>
        <v>0.00706666666666667</v>
      </c>
      <c r="E5943" s="15" t="n">
        <v>0.428571428571429</v>
      </c>
      <c r="F5943" s="2" t="s">
        <v>53</v>
      </c>
      <c r="G5943" s="2" t="s">
        <v>44</v>
      </c>
      <c r="H5943" s="2" t="str">
        <f aca="false">IF(AND(E5943&gt;=0.4,E5943&lt;=0.6),"Yes","No")</f>
        <v>Yes</v>
      </c>
      <c r="I5943" s="2" t="str">
        <f aca="false">IF(AND(F5943="No",G5943="No",H5943="Yes"),"Yes","No")</f>
        <v>No</v>
      </c>
      <c r="J5943" s="2"/>
      <c r="K5943" s="2"/>
    </row>
    <row r="5944" customFormat="false" ht="15" hidden="false" customHeight="false" outlineLevel="0" collapsed="false">
      <c r="A5944" s="2" t="s">
        <v>11444</v>
      </c>
      <c r="B5944" s="13" t="n">
        <v>106</v>
      </c>
      <c r="C5944" s="13" t="n">
        <v>105</v>
      </c>
      <c r="D5944" s="14" t="n">
        <f aca="false">C5944/Summary!$B$4</f>
        <v>0.007</v>
      </c>
      <c r="E5944" s="15" t="n">
        <v>0.571428571428571</v>
      </c>
      <c r="F5944" s="2" t="s">
        <v>53</v>
      </c>
      <c r="G5944" s="2" t="s">
        <v>44</v>
      </c>
      <c r="H5944" s="2" t="str">
        <f aca="false">IF(AND(E5944&gt;=0.4,E5944&lt;=0.6),"Yes","No")</f>
        <v>Yes</v>
      </c>
      <c r="I5944" s="2" t="str">
        <f aca="false">IF(AND(F5944="No",G5944="No",H5944="Yes"),"Yes","No")</f>
        <v>No</v>
      </c>
      <c r="J5944" s="2"/>
      <c r="K5944" s="2"/>
    </row>
    <row r="5945" customFormat="false" ht="15" hidden="false" customHeight="false" outlineLevel="0" collapsed="false">
      <c r="A5945" s="2" t="s">
        <v>11445</v>
      </c>
      <c r="B5945" s="13" t="n">
        <v>106</v>
      </c>
      <c r="C5945" s="13" t="n">
        <v>106</v>
      </c>
      <c r="D5945" s="14" t="n">
        <f aca="false">C5945/Summary!$B$4</f>
        <v>0.00706666666666667</v>
      </c>
      <c r="E5945" s="15" t="n">
        <v>0.428571428571429</v>
      </c>
      <c r="F5945" s="2" t="s">
        <v>53</v>
      </c>
      <c r="G5945" s="2" t="s">
        <v>44</v>
      </c>
      <c r="H5945" s="2" t="str">
        <f aca="false">IF(AND(E5945&gt;=0.4,E5945&lt;=0.6),"Yes","No")</f>
        <v>Yes</v>
      </c>
      <c r="I5945" s="2" t="str">
        <f aca="false">IF(AND(F5945="No",G5945="No",H5945="Yes"),"Yes","No")</f>
        <v>No</v>
      </c>
      <c r="J5945" s="2"/>
      <c r="K5945" s="2"/>
    </row>
    <row r="5946" customFormat="false" ht="15" hidden="false" customHeight="false" outlineLevel="0" collapsed="false">
      <c r="A5946" s="2" t="s">
        <v>11446</v>
      </c>
      <c r="B5946" s="13" t="n">
        <v>106</v>
      </c>
      <c r="C5946" s="13" t="n">
        <v>106</v>
      </c>
      <c r="D5946" s="14" t="n">
        <f aca="false">C5946/Summary!$B$4</f>
        <v>0.00706666666666667</v>
      </c>
      <c r="E5946" s="15" t="n">
        <v>0.714285714285714</v>
      </c>
      <c r="F5946" s="2" t="s">
        <v>44</v>
      </c>
      <c r="G5946" s="2" t="s">
        <v>53</v>
      </c>
      <c r="H5946" s="2" t="str">
        <f aca="false">IF(AND(E5946&gt;=0.4,E5946&lt;=0.6),"Yes","No")</f>
        <v>No</v>
      </c>
      <c r="I5946" s="2" t="str">
        <f aca="false">IF(AND(F5946="No",G5946="No",H5946="Yes"),"Yes","No")</f>
        <v>No</v>
      </c>
      <c r="J5946" s="2"/>
      <c r="K5946" s="2"/>
    </row>
    <row r="5947" customFormat="false" ht="15" hidden="false" customHeight="false" outlineLevel="0" collapsed="false">
      <c r="A5947" s="2" t="s">
        <v>11447</v>
      </c>
      <c r="B5947" s="13" t="n">
        <v>106</v>
      </c>
      <c r="C5947" s="13" t="n">
        <v>106</v>
      </c>
      <c r="D5947" s="14" t="n">
        <f aca="false">C5947/Summary!$B$4</f>
        <v>0.00706666666666667</v>
      </c>
      <c r="E5947" s="15" t="n">
        <v>0.571428571428571</v>
      </c>
      <c r="F5947" s="2" t="s">
        <v>44</v>
      </c>
      <c r="G5947" s="2" t="s">
        <v>53</v>
      </c>
      <c r="H5947" s="2" t="str">
        <f aca="false">IF(AND(E5947&gt;=0.4,E5947&lt;=0.6),"Yes","No")</f>
        <v>Yes</v>
      </c>
      <c r="I5947" s="2" t="str">
        <f aca="false">IF(AND(F5947="No",G5947="No",H5947="Yes"),"Yes","No")</f>
        <v>No</v>
      </c>
      <c r="J5947" s="2"/>
      <c r="K5947" s="2"/>
    </row>
    <row r="5948" customFormat="false" ht="15" hidden="false" customHeight="false" outlineLevel="0" collapsed="false">
      <c r="A5948" s="2" t="s">
        <v>11448</v>
      </c>
      <c r="B5948" s="13" t="n">
        <v>106</v>
      </c>
      <c r="C5948" s="13" t="n">
        <v>105</v>
      </c>
      <c r="D5948" s="14" t="n">
        <f aca="false">C5948/Summary!$B$4</f>
        <v>0.007</v>
      </c>
      <c r="E5948" s="15" t="n">
        <v>0.571428571428571</v>
      </c>
      <c r="F5948" s="2" t="s">
        <v>53</v>
      </c>
      <c r="G5948" s="2" t="s">
        <v>44</v>
      </c>
      <c r="H5948" s="2" t="str">
        <f aca="false">IF(AND(E5948&gt;=0.4,E5948&lt;=0.6),"Yes","No")</f>
        <v>Yes</v>
      </c>
      <c r="I5948" s="2" t="str">
        <f aca="false">IF(AND(F5948="No",G5948="No",H5948="Yes"),"Yes","No")</f>
        <v>No</v>
      </c>
      <c r="J5948" s="2"/>
      <c r="K5948" s="2"/>
    </row>
    <row r="5949" customFormat="false" ht="15" hidden="false" customHeight="false" outlineLevel="0" collapsed="false">
      <c r="A5949" s="2" t="s">
        <v>11449</v>
      </c>
      <c r="B5949" s="13" t="n">
        <v>106</v>
      </c>
      <c r="C5949" s="13" t="n">
        <v>106</v>
      </c>
      <c r="D5949" s="14" t="n">
        <f aca="false">C5949/Summary!$B$4</f>
        <v>0.00706666666666667</v>
      </c>
      <c r="E5949" s="15" t="n">
        <v>0.714285714285714</v>
      </c>
      <c r="F5949" s="2" t="s">
        <v>53</v>
      </c>
      <c r="G5949" s="2" t="s">
        <v>44</v>
      </c>
      <c r="H5949" s="2" t="str">
        <f aca="false">IF(AND(E5949&gt;=0.4,E5949&lt;=0.6),"Yes","No")</f>
        <v>No</v>
      </c>
      <c r="I5949" s="2" t="str">
        <f aca="false">IF(AND(F5949="No",G5949="No",H5949="Yes"),"Yes","No")</f>
        <v>No</v>
      </c>
      <c r="J5949" s="2"/>
      <c r="K5949" s="2"/>
    </row>
    <row r="5950" customFormat="false" ht="15" hidden="false" customHeight="false" outlineLevel="0" collapsed="false">
      <c r="A5950" s="2" t="s">
        <v>11450</v>
      </c>
      <c r="B5950" s="13" t="n">
        <v>106</v>
      </c>
      <c r="C5950" s="13" t="n">
        <v>106</v>
      </c>
      <c r="D5950" s="14" t="n">
        <f aca="false">C5950/Summary!$B$4</f>
        <v>0.00706666666666667</v>
      </c>
      <c r="E5950" s="15" t="n">
        <v>0.428571428571429</v>
      </c>
      <c r="F5950" s="2" t="s">
        <v>53</v>
      </c>
      <c r="G5950" s="2" t="s">
        <v>44</v>
      </c>
      <c r="H5950" s="2" t="str">
        <f aca="false">IF(AND(E5950&gt;=0.4,E5950&lt;=0.6),"Yes","No")</f>
        <v>Yes</v>
      </c>
      <c r="I5950" s="2" t="str">
        <f aca="false">IF(AND(F5950="No",G5950="No",H5950="Yes"),"Yes","No")</f>
        <v>No</v>
      </c>
      <c r="J5950" s="2"/>
      <c r="K5950" s="2"/>
    </row>
    <row r="5951" customFormat="false" ht="15" hidden="false" customHeight="false" outlineLevel="0" collapsed="false">
      <c r="A5951" s="2" t="s">
        <v>11451</v>
      </c>
      <c r="B5951" s="13" t="n">
        <v>106</v>
      </c>
      <c r="C5951" s="13" t="n">
        <v>106</v>
      </c>
      <c r="D5951" s="14" t="n">
        <f aca="false">C5951/Summary!$B$4</f>
        <v>0.00706666666666667</v>
      </c>
      <c r="E5951" s="15" t="n">
        <v>0.571428571428571</v>
      </c>
      <c r="F5951" s="2" t="s">
        <v>44</v>
      </c>
      <c r="G5951" s="2" t="s">
        <v>53</v>
      </c>
      <c r="H5951" s="2" t="str">
        <f aca="false">IF(AND(E5951&gt;=0.4,E5951&lt;=0.6),"Yes","No")</f>
        <v>Yes</v>
      </c>
      <c r="I5951" s="2" t="str">
        <f aca="false">IF(AND(F5951="No",G5951="No",H5951="Yes"),"Yes","No")</f>
        <v>No</v>
      </c>
      <c r="J5951" s="2"/>
      <c r="K5951" s="2"/>
    </row>
    <row r="5952" customFormat="false" ht="15" hidden="false" customHeight="false" outlineLevel="0" collapsed="false">
      <c r="A5952" s="2" t="s">
        <v>11452</v>
      </c>
      <c r="B5952" s="13" t="n">
        <v>106</v>
      </c>
      <c r="C5952" s="13" t="n">
        <v>106</v>
      </c>
      <c r="D5952" s="14" t="n">
        <f aca="false">C5952/Summary!$B$4</f>
        <v>0.00706666666666667</v>
      </c>
      <c r="E5952" s="15" t="n">
        <v>0.285714285714286</v>
      </c>
      <c r="F5952" s="2" t="s">
        <v>53</v>
      </c>
      <c r="G5952" s="2" t="s">
        <v>44</v>
      </c>
      <c r="H5952" s="2" t="str">
        <f aca="false">IF(AND(E5952&gt;=0.4,E5952&lt;=0.6),"Yes","No")</f>
        <v>No</v>
      </c>
      <c r="I5952" s="2" t="str">
        <f aca="false">IF(AND(F5952="No",G5952="No",H5952="Yes"),"Yes","No")</f>
        <v>No</v>
      </c>
      <c r="J5952" s="2"/>
      <c r="K5952" s="2"/>
    </row>
    <row r="5953" customFormat="false" ht="15" hidden="false" customHeight="false" outlineLevel="0" collapsed="false">
      <c r="A5953" s="2" t="s">
        <v>11453</v>
      </c>
      <c r="B5953" s="13" t="n">
        <v>106</v>
      </c>
      <c r="C5953" s="13" t="n">
        <v>104</v>
      </c>
      <c r="D5953" s="14" t="n">
        <f aca="false">C5953/Summary!$B$4</f>
        <v>0.00693333333333333</v>
      </c>
      <c r="E5953" s="15" t="n">
        <v>0.571428571428571</v>
      </c>
      <c r="F5953" s="2" t="s">
        <v>53</v>
      </c>
      <c r="G5953" s="2" t="s">
        <v>53</v>
      </c>
      <c r="H5953" s="2" t="str">
        <f aca="false">IF(AND(E5953&gt;=0.4,E5953&lt;=0.6),"Yes","No")</f>
        <v>Yes</v>
      </c>
      <c r="I5953" s="2" t="str">
        <f aca="false">IF(AND(F5953="No",G5953="No",H5953="Yes"),"Yes","No")</f>
        <v>No</v>
      </c>
      <c r="J5953" s="2"/>
      <c r="K5953" s="2"/>
    </row>
    <row r="5954" customFormat="false" ht="15" hidden="false" customHeight="false" outlineLevel="0" collapsed="false">
      <c r="A5954" s="2" t="s">
        <v>11454</v>
      </c>
      <c r="B5954" s="13" t="n">
        <v>106</v>
      </c>
      <c r="C5954" s="13" t="n">
        <v>105</v>
      </c>
      <c r="D5954" s="14" t="n">
        <f aca="false">C5954/Summary!$B$4</f>
        <v>0.007</v>
      </c>
      <c r="E5954" s="15" t="n">
        <v>1</v>
      </c>
      <c r="F5954" s="2" t="s">
        <v>53</v>
      </c>
      <c r="G5954" s="2" t="s">
        <v>53</v>
      </c>
      <c r="H5954" s="2" t="str">
        <f aca="false">IF(AND(E5954&gt;=0.4,E5954&lt;=0.6),"Yes","No")</f>
        <v>No</v>
      </c>
      <c r="I5954" s="2" t="str">
        <f aca="false">IF(AND(F5954="No",G5954="No",H5954="Yes"),"Yes","No")</f>
        <v>No</v>
      </c>
      <c r="J5954" s="2"/>
      <c r="K5954" s="2"/>
    </row>
    <row r="5955" customFormat="false" ht="15" hidden="false" customHeight="false" outlineLevel="0" collapsed="false">
      <c r="A5955" s="2" t="s">
        <v>11455</v>
      </c>
      <c r="B5955" s="13" t="n">
        <v>106</v>
      </c>
      <c r="C5955" s="13" t="n">
        <v>104</v>
      </c>
      <c r="D5955" s="14" t="n">
        <f aca="false">C5955/Summary!$B$4</f>
        <v>0.00693333333333333</v>
      </c>
      <c r="E5955" s="15" t="n">
        <v>0.714285714285714</v>
      </c>
      <c r="F5955" s="2" t="s">
        <v>53</v>
      </c>
      <c r="G5955" s="2" t="s">
        <v>44</v>
      </c>
      <c r="H5955" s="2" t="str">
        <f aca="false">IF(AND(E5955&gt;=0.4,E5955&lt;=0.6),"Yes","No")</f>
        <v>No</v>
      </c>
      <c r="I5955" s="2" t="str">
        <f aca="false">IF(AND(F5955="No",G5955="No",H5955="Yes"),"Yes","No")</f>
        <v>No</v>
      </c>
      <c r="J5955" s="2"/>
      <c r="K5955" s="2"/>
    </row>
    <row r="5956" customFormat="false" ht="15" hidden="false" customHeight="false" outlineLevel="0" collapsed="false">
      <c r="A5956" s="2" t="s">
        <v>11456</v>
      </c>
      <c r="B5956" s="13" t="n">
        <v>106</v>
      </c>
      <c r="C5956" s="13" t="n">
        <v>106</v>
      </c>
      <c r="D5956" s="14" t="n">
        <f aca="false">C5956/Summary!$B$4</f>
        <v>0.00706666666666667</v>
      </c>
      <c r="E5956" s="15" t="n">
        <v>0.857142857142857</v>
      </c>
      <c r="F5956" s="2" t="s">
        <v>53</v>
      </c>
      <c r="G5956" s="2" t="s">
        <v>44</v>
      </c>
      <c r="H5956" s="2" t="str">
        <f aca="false">IF(AND(E5956&gt;=0.4,E5956&lt;=0.6),"Yes","No")</f>
        <v>No</v>
      </c>
      <c r="I5956" s="2" t="str">
        <f aca="false">IF(AND(F5956="No",G5956="No",H5956="Yes"),"Yes","No")</f>
        <v>No</v>
      </c>
      <c r="J5956" s="2"/>
      <c r="K5956" s="2"/>
    </row>
    <row r="5957" customFormat="false" ht="15" hidden="false" customHeight="false" outlineLevel="0" collapsed="false">
      <c r="A5957" s="2" t="s">
        <v>11457</v>
      </c>
      <c r="B5957" s="13" t="n">
        <v>106</v>
      </c>
      <c r="C5957" s="13" t="n">
        <v>106</v>
      </c>
      <c r="D5957" s="14" t="n">
        <f aca="false">C5957/Summary!$B$4</f>
        <v>0.00706666666666667</v>
      </c>
      <c r="E5957" s="15" t="n">
        <v>0.857142857142857</v>
      </c>
      <c r="F5957" s="2" t="s">
        <v>53</v>
      </c>
      <c r="G5957" s="2" t="s">
        <v>53</v>
      </c>
      <c r="H5957" s="2" t="str">
        <f aca="false">IF(AND(E5957&gt;=0.4,E5957&lt;=0.6),"Yes","No")</f>
        <v>No</v>
      </c>
      <c r="I5957" s="2" t="str">
        <f aca="false">IF(AND(F5957="No",G5957="No",H5957="Yes"),"Yes","No")</f>
        <v>No</v>
      </c>
      <c r="J5957" s="2"/>
      <c r="K5957" s="2"/>
    </row>
    <row r="5958" customFormat="false" ht="15" hidden="false" customHeight="false" outlineLevel="0" collapsed="false">
      <c r="A5958" s="2" t="s">
        <v>11458</v>
      </c>
      <c r="B5958" s="13" t="n">
        <v>106</v>
      </c>
      <c r="C5958" s="13" t="n">
        <v>106</v>
      </c>
      <c r="D5958" s="14" t="n">
        <f aca="false">C5958/Summary!$B$4</f>
        <v>0.00706666666666667</v>
      </c>
      <c r="E5958" s="15" t="n">
        <v>0.571428571428571</v>
      </c>
      <c r="F5958" s="2" t="s">
        <v>53</v>
      </c>
      <c r="G5958" s="2" t="s">
        <v>44</v>
      </c>
      <c r="H5958" s="2" t="str">
        <f aca="false">IF(AND(E5958&gt;=0.4,E5958&lt;=0.6),"Yes","No")</f>
        <v>Yes</v>
      </c>
      <c r="I5958" s="2" t="str">
        <f aca="false">IF(AND(F5958="No",G5958="No",H5958="Yes"),"Yes","No")</f>
        <v>No</v>
      </c>
      <c r="J5958" s="2"/>
      <c r="K5958" s="2"/>
    </row>
    <row r="5959" customFormat="false" ht="15" hidden="false" customHeight="false" outlineLevel="0" collapsed="false">
      <c r="A5959" s="2" t="s">
        <v>11459</v>
      </c>
      <c r="B5959" s="13" t="n">
        <v>106</v>
      </c>
      <c r="C5959" s="13" t="n">
        <v>106</v>
      </c>
      <c r="D5959" s="14" t="n">
        <f aca="false">C5959/Summary!$B$4</f>
        <v>0.00706666666666667</v>
      </c>
      <c r="E5959" s="15" t="n">
        <v>0.428571428571429</v>
      </c>
      <c r="F5959" s="2" t="s">
        <v>53</v>
      </c>
      <c r="G5959" s="2" t="s">
        <v>44</v>
      </c>
      <c r="H5959" s="2" t="str">
        <f aca="false">IF(AND(E5959&gt;=0.4,E5959&lt;=0.6),"Yes","No")</f>
        <v>Yes</v>
      </c>
      <c r="I5959" s="2" t="str">
        <f aca="false">IF(AND(F5959="No",G5959="No",H5959="Yes"),"Yes","No")</f>
        <v>No</v>
      </c>
      <c r="J5959" s="2"/>
      <c r="K5959" s="2"/>
    </row>
    <row r="5960" customFormat="false" ht="15" hidden="false" customHeight="false" outlineLevel="0" collapsed="false">
      <c r="A5960" s="2" t="s">
        <v>11460</v>
      </c>
      <c r="B5960" s="13" t="n">
        <v>106</v>
      </c>
      <c r="C5960" s="13" t="n">
        <v>106</v>
      </c>
      <c r="D5960" s="14" t="n">
        <f aca="false">C5960/Summary!$B$4</f>
        <v>0.00706666666666667</v>
      </c>
      <c r="E5960" s="15" t="n">
        <v>0.857142857142857</v>
      </c>
      <c r="F5960" s="2" t="s">
        <v>53</v>
      </c>
      <c r="G5960" s="2" t="s">
        <v>53</v>
      </c>
      <c r="H5960" s="2" t="str">
        <f aca="false">IF(AND(E5960&gt;=0.4,E5960&lt;=0.6),"Yes","No")</f>
        <v>No</v>
      </c>
      <c r="I5960" s="2" t="str">
        <f aca="false">IF(AND(F5960="No",G5960="No",H5960="Yes"),"Yes","No")</f>
        <v>No</v>
      </c>
      <c r="J5960" s="2"/>
      <c r="K5960" s="2"/>
    </row>
    <row r="5961" customFormat="false" ht="15" hidden="false" customHeight="false" outlineLevel="0" collapsed="false">
      <c r="A5961" s="2" t="s">
        <v>11461</v>
      </c>
      <c r="B5961" s="13" t="n">
        <v>106</v>
      </c>
      <c r="C5961" s="13" t="n">
        <v>106</v>
      </c>
      <c r="D5961" s="14" t="n">
        <f aca="false">C5961/Summary!$B$4</f>
        <v>0.00706666666666667</v>
      </c>
      <c r="E5961" s="15" t="n">
        <v>0.714285714285714</v>
      </c>
      <c r="F5961" s="2" t="s">
        <v>53</v>
      </c>
      <c r="G5961" s="2" t="s">
        <v>53</v>
      </c>
      <c r="H5961" s="2" t="str">
        <f aca="false">IF(AND(E5961&gt;=0.4,E5961&lt;=0.6),"Yes","No")</f>
        <v>No</v>
      </c>
      <c r="I5961" s="2" t="str">
        <f aca="false">IF(AND(F5961="No",G5961="No",H5961="Yes"),"Yes","No")</f>
        <v>No</v>
      </c>
      <c r="J5961" s="2"/>
      <c r="K5961" s="2"/>
    </row>
    <row r="5962" customFormat="false" ht="15" hidden="false" customHeight="false" outlineLevel="0" collapsed="false">
      <c r="A5962" s="2" t="s">
        <v>11462</v>
      </c>
      <c r="B5962" s="13" t="n">
        <v>106</v>
      </c>
      <c r="C5962" s="13" t="n">
        <v>105</v>
      </c>
      <c r="D5962" s="14" t="n">
        <f aca="false">C5962/Summary!$B$4</f>
        <v>0.007</v>
      </c>
      <c r="E5962" s="15" t="n">
        <v>0.714285714285714</v>
      </c>
      <c r="F5962" s="2" t="s">
        <v>53</v>
      </c>
      <c r="G5962" s="2" t="s">
        <v>44</v>
      </c>
      <c r="H5962" s="2" t="str">
        <f aca="false">IF(AND(E5962&gt;=0.4,E5962&lt;=0.6),"Yes","No")</f>
        <v>No</v>
      </c>
      <c r="I5962" s="2" t="str">
        <f aca="false">IF(AND(F5962="No",G5962="No",H5962="Yes"),"Yes","No")</f>
        <v>No</v>
      </c>
      <c r="J5962" s="2"/>
      <c r="K5962" s="2"/>
    </row>
    <row r="5963" customFormat="false" ht="15" hidden="false" customHeight="false" outlineLevel="0" collapsed="false">
      <c r="A5963" s="2" t="s">
        <v>11463</v>
      </c>
      <c r="B5963" s="13" t="n">
        <v>106</v>
      </c>
      <c r="C5963" s="13" t="n">
        <v>106</v>
      </c>
      <c r="D5963" s="14" t="n">
        <f aca="false">C5963/Summary!$B$4</f>
        <v>0.00706666666666667</v>
      </c>
      <c r="E5963" s="15" t="n">
        <v>0.714285714285714</v>
      </c>
      <c r="F5963" s="2" t="s">
        <v>53</v>
      </c>
      <c r="G5963" s="2" t="s">
        <v>44</v>
      </c>
      <c r="H5963" s="2" t="str">
        <f aca="false">IF(AND(E5963&gt;=0.4,E5963&lt;=0.6),"Yes","No")</f>
        <v>No</v>
      </c>
      <c r="I5963" s="2" t="str">
        <f aca="false">IF(AND(F5963="No",G5963="No",H5963="Yes"),"Yes","No")</f>
        <v>No</v>
      </c>
      <c r="J5963" s="2"/>
      <c r="K5963" s="2"/>
    </row>
    <row r="5964" customFormat="false" ht="15" hidden="false" customHeight="false" outlineLevel="0" collapsed="false">
      <c r="A5964" s="2" t="s">
        <v>11464</v>
      </c>
      <c r="B5964" s="13" t="n">
        <v>106</v>
      </c>
      <c r="C5964" s="13" t="n">
        <v>105</v>
      </c>
      <c r="D5964" s="14" t="n">
        <f aca="false">C5964/Summary!$B$4</f>
        <v>0.007</v>
      </c>
      <c r="E5964" s="15" t="n">
        <v>0.714285714285714</v>
      </c>
      <c r="F5964" s="2" t="s">
        <v>53</v>
      </c>
      <c r="G5964" s="2" t="s">
        <v>53</v>
      </c>
      <c r="H5964" s="2" t="str">
        <f aca="false">IF(AND(E5964&gt;=0.4,E5964&lt;=0.6),"Yes","No")</f>
        <v>No</v>
      </c>
      <c r="I5964" s="2" t="str">
        <f aca="false">IF(AND(F5964="No",G5964="No",H5964="Yes"),"Yes","No")</f>
        <v>No</v>
      </c>
      <c r="J5964" s="2"/>
      <c r="K5964" s="2"/>
    </row>
    <row r="5965" customFormat="false" ht="15" hidden="false" customHeight="false" outlineLevel="0" collapsed="false">
      <c r="A5965" s="2" t="s">
        <v>11465</v>
      </c>
      <c r="B5965" s="13" t="n">
        <v>106</v>
      </c>
      <c r="C5965" s="13" t="n">
        <v>106</v>
      </c>
      <c r="D5965" s="14" t="n">
        <f aca="false">C5965/Summary!$B$4</f>
        <v>0.00706666666666667</v>
      </c>
      <c r="E5965" s="15" t="n">
        <v>0.714285714285714</v>
      </c>
      <c r="F5965" s="2" t="s">
        <v>53</v>
      </c>
      <c r="G5965" s="2" t="s">
        <v>44</v>
      </c>
      <c r="H5965" s="2" t="str">
        <f aca="false">IF(AND(E5965&gt;=0.4,E5965&lt;=0.6),"Yes","No")</f>
        <v>No</v>
      </c>
      <c r="I5965" s="2" t="str">
        <f aca="false">IF(AND(F5965="No",G5965="No",H5965="Yes"),"Yes","No")</f>
        <v>No</v>
      </c>
      <c r="J5965" s="2"/>
      <c r="K5965" s="2"/>
    </row>
    <row r="5966" customFormat="false" ht="15" hidden="false" customHeight="false" outlineLevel="0" collapsed="false">
      <c r="A5966" s="2" t="s">
        <v>11466</v>
      </c>
      <c r="B5966" s="13" t="n">
        <v>106</v>
      </c>
      <c r="C5966" s="13" t="n">
        <v>105</v>
      </c>
      <c r="D5966" s="14" t="n">
        <f aca="false">C5966/Summary!$B$4</f>
        <v>0.007</v>
      </c>
      <c r="E5966" s="15" t="n">
        <v>1</v>
      </c>
      <c r="F5966" s="2" t="s">
        <v>53</v>
      </c>
      <c r="G5966" s="2" t="s">
        <v>53</v>
      </c>
      <c r="H5966" s="2" t="str">
        <f aca="false">IF(AND(E5966&gt;=0.4,E5966&lt;=0.6),"Yes","No")</f>
        <v>No</v>
      </c>
      <c r="I5966" s="2" t="str">
        <f aca="false">IF(AND(F5966="No",G5966="No",H5966="Yes"),"Yes","No")</f>
        <v>No</v>
      </c>
      <c r="J5966" s="2"/>
      <c r="K5966" s="2"/>
    </row>
    <row r="5967" customFormat="false" ht="15" hidden="false" customHeight="false" outlineLevel="0" collapsed="false">
      <c r="A5967" s="2" t="s">
        <v>11467</v>
      </c>
      <c r="B5967" s="13" t="n">
        <v>106</v>
      </c>
      <c r="C5967" s="13" t="n">
        <v>106</v>
      </c>
      <c r="D5967" s="14" t="n">
        <f aca="false">C5967/Summary!$B$4</f>
        <v>0.00706666666666667</v>
      </c>
      <c r="E5967" s="15" t="n">
        <v>1</v>
      </c>
      <c r="F5967" s="2" t="s">
        <v>53</v>
      </c>
      <c r="G5967" s="2" t="s">
        <v>53</v>
      </c>
      <c r="H5967" s="2" t="str">
        <f aca="false">IF(AND(E5967&gt;=0.4,E5967&lt;=0.6),"Yes","No")</f>
        <v>No</v>
      </c>
      <c r="I5967" s="2" t="str">
        <f aca="false">IF(AND(F5967="No",G5967="No",H5967="Yes"),"Yes","No")</f>
        <v>No</v>
      </c>
      <c r="J5967" s="2"/>
      <c r="K5967" s="2"/>
    </row>
    <row r="5968" customFormat="false" ht="15" hidden="false" customHeight="false" outlineLevel="0" collapsed="false">
      <c r="A5968" s="2" t="s">
        <v>11468</v>
      </c>
      <c r="B5968" s="13" t="n">
        <v>106</v>
      </c>
      <c r="C5968" s="13" t="n">
        <v>106</v>
      </c>
      <c r="D5968" s="14" t="n">
        <f aca="false">C5968/Summary!$B$4</f>
        <v>0.00706666666666667</v>
      </c>
      <c r="E5968" s="15" t="n">
        <v>0.714285714285714</v>
      </c>
      <c r="F5968" s="2" t="s">
        <v>53</v>
      </c>
      <c r="G5968" s="2" t="s">
        <v>44</v>
      </c>
      <c r="H5968" s="2" t="str">
        <f aca="false">IF(AND(E5968&gt;=0.4,E5968&lt;=0.6),"Yes","No")</f>
        <v>No</v>
      </c>
      <c r="I5968" s="2" t="str">
        <f aca="false">IF(AND(F5968="No",G5968="No",H5968="Yes"),"Yes","No")</f>
        <v>No</v>
      </c>
      <c r="J5968" s="2"/>
      <c r="K5968" s="2"/>
    </row>
    <row r="5969" customFormat="false" ht="15" hidden="false" customHeight="false" outlineLevel="0" collapsed="false">
      <c r="A5969" s="2" t="s">
        <v>11469</v>
      </c>
      <c r="B5969" s="13" t="n">
        <v>106</v>
      </c>
      <c r="C5969" s="13" t="n">
        <v>106</v>
      </c>
      <c r="D5969" s="14" t="n">
        <f aca="false">C5969/Summary!$B$4</f>
        <v>0.00706666666666667</v>
      </c>
      <c r="E5969" s="15" t="n">
        <v>0.428571428571429</v>
      </c>
      <c r="F5969" s="2" t="s">
        <v>44</v>
      </c>
      <c r="G5969" s="2" t="s">
        <v>53</v>
      </c>
      <c r="H5969" s="2" t="str">
        <f aca="false">IF(AND(E5969&gt;=0.4,E5969&lt;=0.6),"Yes","No")</f>
        <v>Yes</v>
      </c>
      <c r="I5969" s="2" t="str">
        <f aca="false">IF(AND(F5969="No",G5969="No",H5969="Yes"),"Yes","No")</f>
        <v>No</v>
      </c>
      <c r="J5969" s="2"/>
      <c r="K5969" s="2"/>
    </row>
    <row r="5970" customFormat="false" ht="15" hidden="false" customHeight="false" outlineLevel="0" collapsed="false">
      <c r="A5970" s="2" t="s">
        <v>11470</v>
      </c>
      <c r="B5970" s="13" t="n">
        <v>106</v>
      </c>
      <c r="C5970" s="13" t="n">
        <v>106</v>
      </c>
      <c r="D5970" s="14" t="n">
        <f aca="false">C5970/Summary!$B$4</f>
        <v>0.00706666666666667</v>
      </c>
      <c r="E5970" s="15" t="n">
        <v>0.285714285714286</v>
      </c>
      <c r="F5970" s="2" t="s">
        <v>53</v>
      </c>
      <c r="G5970" s="2" t="s">
        <v>44</v>
      </c>
      <c r="H5970" s="2" t="str">
        <f aca="false">IF(AND(E5970&gt;=0.4,E5970&lt;=0.6),"Yes","No")</f>
        <v>No</v>
      </c>
      <c r="I5970" s="2" t="str">
        <f aca="false">IF(AND(F5970="No",G5970="No",H5970="Yes"),"Yes","No")</f>
        <v>No</v>
      </c>
      <c r="J5970" s="2"/>
      <c r="K5970" s="2"/>
    </row>
    <row r="5971" customFormat="false" ht="15" hidden="false" customHeight="false" outlineLevel="0" collapsed="false">
      <c r="A5971" s="2" t="s">
        <v>11471</v>
      </c>
      <c r="B5971" s="13" t="n">
        <v>106</v>
      </c>
      <c r="C5971" s="13" t="n">
        <v>105</v>
      </c>
      <c r="D5971" s="14" t="n">
        <f aca="false">C5971/Summary!$B$4</f>
        <v>0.007</v>
      </c>
      <c r="E5971" s="15" t="n">
        <v>0.857142857142857</v>
      </c>
      <c r="F5971" s="2" t="s">
        <v>44</v>
      </c>
      <c r="G5971" s="2" t="s">
        <v>53</v>
      </c>
      <c r="H5971" s="2" t="str">
        <f aca="false">IF(AND(E5971&gt;=0.4,E5971&lt;=0.6),"Yes","No")</f>
        <v>No</v>
      </c>
      <c r="I5971" s="2" t="str">
        <f aca="false">IF(AND(F5971="No",G5971="No",H5971="Yes"),"Yes","No")</f>
        <v>No</v>
      </c>
      <c r="J5971" s="2"/>
      <c r="K5971" s="2"/>
    </row>
    <row r="5972" customFormat="false" ht="15" hidden="false" customHeight="false" outlineLevel="0" collapsed="false">
      <c r="A5972" s="2" t="s">
        <v>11472</v>
      </c>
      <c r="B5972" s="13" t="n">
        <v>106</v>
      </c>
      <c r="C5972" s="13" t="n">
        <v>105</v>
      </c>
      <c r="D5972" s="14" t="n">
        <f aca="false">C5972/Summary!$B$4</f>
        <v>0.007</v>
      </c>
      <c r="E5972" s="15" t="n">
        <v>0.714285714285714</v>
      </c>
      <c r="F5972" s="2" t="s">
        <v>44</v>
      </c>
      <c r="G5972" s="2" t="s">
        <v>44</v>
      </c>
      <c r="H5972" s="2" t="str">
        <f aca="false">IF(AND(E5972&gt;=0.4,E5972&lt;=0.6),"Yes","No")</f>
        <v>No</v>
      </c>
      <c r="I5972" s="2" t="str">
        <f aca="false">IF(AND(F5972="No",G5972="No",H5972="Yes"),"Yes","No")</f>
        <v>No</v>
      </c>
      <c r="J5972" s="2"/>
      <c r="K5972" s="2"/>
    </row>
    <row r="5973" customFormat="false" ht="15" hidden="false" customHeight="false" outlineLevel="0" collapsed="false">
      <c r="A5973" s="2" t="s">
        <v>11473</v>
      </c>
      <c r="B5973" s="13" t="n">
        <v>106</v>
      </c>
      <c r="C5973" s="13" t="n">
        <v>105</v>
      </c>
      <c r="D5973" s="14" t="n">
        <f aca="false">C5973/Summary!$B$4</f>
        <v>0.007</v>
      </c>
      <c r="E5973" s="15" t="n">
        <v>0.714285714285714</v>
      </c>
      <c r="F5973" s="2" t="s">
        <v>44</v>
      </c>
      <c r="G5973" s="2" t="s">
        <v>44</v>
      </c>
      <c r="H5973" s="2" t="str">
        <f aca="false">IF(AND(E5973&gt;=0.4,E5973&lt;=0.6),"Yes","No")</f>
        <v>No</v>
      </c>
      <c r="I5973" s="2" t="str">
        <f aca="false">IF(AND(F5973="No",G5973="No",H5973="Yes"),"Yes","No")</f>
        <v>No</v>
      </c>
      <c r="J5973" s="2"/>
      <c r="K5973" s="2"/>
    </row>
    <row r="5974" customFormat="false" ht="15" hidden="false" customHeight="false" outlineLevel="0" collapsed="false">
      <c r="A5974" s="2" t="s">
        <v>11474</v>
      </c>
      <c r="B5974" s="13" t="n">
        <v>106</v>
      </c>
      <c r="C5974" s="13" t="n">
        <v>104</v>
      </c>
      <c r="D5974" s="14" t="n">
        <f aca="false">C5974/Summary!$B$4</f>
        <v>0.00693333333333333</v>
      </c>
      <c r="E5974" s="15" t="n">
        <v>0.714285714285714</v>
      </c>
      <c r="F5974" s="2" t="s">
        <v>53</v>
      </c>
      <c r="G5974" s="2" t="s">
        <v>44</v>
      </c>
      <c r="H5974" s="2" t="str">
        <f aca="false">IF(AND(E5974&gt;=0.4,E5974&lt;=0.6),"Yes","No")</f>
        <v>No</v>
      </c>
      <c r="I5974" s="2" t="str">
        <f aca="false">IF(AND(F5974="No",G5974="No",H5974="Yes"),"Yes","No")</f>
        <v>No</v>
      </c>
      <c r="J5974" s="2"/>
      <c r="K5974" s="2"/>
    </row>
    <row r="5975" customFormat="false" ht="15" hidden="false" customHeight="false" outlineLevel="0" collapsed="false">
      <c r="A5975" s="2" t="s">
        <v>11475</v>
      </c>
      <c r="B5975" s="13" t="n">
        <v>106</v>
      </c>
      <c r="C5975" s="13" t="n">
        <v>106</v>
      </c>
      <c r="D5975" s="14" t="n">
        <f aca="false">C5975/Summary!$B$4</f>
        <v>0.00706666666666667</v>
      </c>
      <c r="E5975" s="15" t="n">
        <v>0.714285714285714</v>
      </c>
      <c r="F5975" s="2" t="s">
        <v>53</v>
      </c>
      <c r="G5975" s="2" t="s">
        <v>44</v>
      </c>
      <c r="H5975" s="2" t="str">
        <f aca="false">IF(AND(E5975&gt;=0.4,E5975&lt;=0.6),"Yes","No")</f>
        <v>No</v>
      </c>
      <c r="I5975" s="2" t="str">
        <f aca="false">IF(AND(F5975="No",G5975="No",H5975="Yes"),"Yes","No")</f>
        <v>No</v>
      </c>
      <c r="J5975" s="2"/>
      <c r="K5975" s="2"/>
    </row>
    <row r="5976" customFormat="false" ht="15" hidden="false" customHeight="false" outlineLevel="0" collapsed="false">
      <c r="A5976" s="2" t="s">
        <v>11476</v>
      </c>
      <c r="B5976" s="13" t="n">
        <v>106</v>
      </c>
      <c r="C5976" s="13" t="n">
        <v>105</v>
      </c>
      <c r="D5976" s="14" t="n">
        <f aca="false">C5976/Summary!$B$4</f>
        <v>0.007</v>
      </c>
      <c r="E5976" s="15" t="n">
        <v>0.571428571428571</v>
      </c>
      <c r="F5976" s="2" t="s">
        <v>53</v>
      </c>
      <c r="G5976" s="2" t="s">
        <v>44</v>
      </c>
      <c r="H5976" s="2" t="str">
        <f aca="false">IF(AND(E5976&gt;=0.4,E5976&lt;=0.6),"Yes","No")</f>
        <v>Yes</v>
      </c>
      <c r="I5976" s="2" t="str">
        <f aca="false">IF(AND(F5976="No",G5976="No",H5976="Yes"),"Yes","No")</f>
        <v>No</v>
      </c>
      <c r="J5976" s="2"/>
      <c r="K5976" s="2"/>
    </row>
    <row r="5977" customFormat="false" ht="15" hidden="false" customHeight="false" outlineLevel="0" collapsed="false">
      <c r="A5977" s="2" t="s">
        <v>11477</v>
      </c>
      <c r="B5977" s="13" t="n">
        <v>106</v>
      </c>
      <c r="C5977" s="13" t="n">
        <v>105</v>
      </c>
      <c r="D5977" s="14" t="n">
        <f aca="false">C5977/Summary!$B$4</f>
        <v>0.007</v>
      </c>
      <c r="E5977" s="15" t="n">
        <v>0.428571428571429</v>
      </c>
      <c r="F5977" s="2" t="s">
        <v>53</v>
      </c>
      <c r="G5977" s="2" t="s">
        <v>44</v>
      </c>
      <c r="H5977" s="2" t="str">
        <f aca="false">IF(AND(E5977&gt;=0.4,E5977&lt;=0.6),"Yes","No")</f>
        <v>Yes</v>
      </c>
      <c r="I5977" s="2" t="str">
        <f aca="false">IF(AND(F5977="No",G5977="No",H5977="Yes"),"Yes","No")</f>
        <v>No</v>
      </c>
      <c r="J5977" s="2"/>
      <c r="K5977" s="2"/>
    </row>
    <row r="5978" customFormat="false" ht="15" hidden="false" customHeight="false" outlineLevel="0" collapsed="false">
      <c r="A5978" s="2" t="s">
        <v>11478</v>
      </c>
      <c r="B5978" s="13" t="n">
        <v>106</v>
      </c>
      <c r="C5978" s="13" t="n">
        <v>105</v>
      </c>
      <c r="D5978" s="14" t="n">
        <f aca="false">C5978/Summary!$B$4</f>
        <v>0.007</v>
      </c>
      <c r="E5978" s="15" t="n">
        <v>0.285714285714286</v>
      </c>
      <c r="F5978" s="2" t="s">
        <v>53</v>
      </c>
      <c r="G5978" s="2" t="s">
        <v>44</v>
      </c>
      <c r="H5978" s="2" t="str">
        <f aca="false">IF(AND(E5978&gt;=0.4,E5978&lt;=0.6),"Yes","No")</f>
        <v>No</v>
      </c>
      <c r="I5978" s="2" t="str">
        <f aca="false">IF(AND(F5978="No",G5978="No",H5978="Yes"),"Yes","No")</f>
        <v>No</v>
      </c>
      <c r="J5978" s="2"/>
      <c r="K5978" s="2"/>
    </row>
    <row r="5979" customFormat="false" ht="15" hidden="false" customHeight="false" outlineLevel="0" collapsed="false">
      <c r="A5979" s="2" t="s">
        <v>11479</v>
      </c>
      <c r="B5979" s="13" t="n">
        <v>106</v>
      </c>
      <c r="C5979" s="13" t="n">
        <v>106</v>
      </c>
      <c r="D5979" s="14" t="n">
        <f aca="false">C5979/Summary!$B$4</f>
        <v>0.00706666666666667</v>
      </c>
      <c r="E5979" s="15" t="n">
        <v>0.714285714285714</v>
      </c>
      <c r="F5979" s="2" t="s">
        <v>53</v>
      </c>
      <c r="G5979" s="2" t="s">
        <v>53</v>
      </c>
      <c r="H5979" s="2" t="str">
        <f aca="false">IF(AND(E5979&gt;=0.4,E5979&lt;=0.6),"Yes","No")</f>
        <v>No</v>
      </c>
      <c r="I5979" s="2" t="str">
        <f aca="false">IF(AND(F5979="No",G5979="No",H5979="Yes"),"Yes","No")</f>
        <v>No</v>
      </c>
      <c r="J5979" s="2"/>
      <c r="K5979" s="2"/>
    </row>
    <row r="5980" customFormat="false" ht="15" hidden="false" customHeight="false" outlineLevel="0" collapsed="false">
      <c r="A5980" s="2" t="s">
        <v>11480</v>
      </c>
      <c r="B5980" s="13" t="n">
        <v>106</v>
      </c>
      <c r="C5980" s="13" t="n">
        <v>106</v>
      </c>
      <c r="D5980" s="14" t="n">
        <f aca="false">C5980/Summary!$B$4</f>
        <v>0.00706666666666667</v>
      </c>
      <c r="E5980" s="15" t="n">
        <v>0.571428571428571</v>
      </c>
      <c r="F5980" s="2" t="s">
        <v>53</v>
      </c>
      <c r="G5980" s="2" t="s">
        <v>44</v>
      </c>
      <c r="H5980" s="2" t="str">
        <f aca="false">IF(AND(E5980&gt;=0.4,E5980&lt;=0.6),"Yes","No")</f>
        <v>Yes</v>
      </c>
      <c r="I5980" s="2" t="str">
        <f aca="false">IF(AND(F5980="No",G5980="No",H5980="Yes"),"Yes","No")</f>
        <v>No</v>
      </c>
      <c r="J5980" s="2"/>
      <c r="K5980" s="2"/>
    </row>
    <row r="5981" customFormat="false" ht="15" hidden="false" customHeight="false" outlineLevel="0" collapsed="false">
      <c r="A5981" s="2" t="s">
        <v>11481</v>
      </c>
      <c r="B5981" s="13" t="n">
        <v>106</v>
      </c>
      <c r="C5981" s="13" t="n">
        <v>106</v>
      </c>
      <c r="D5981" s="14" t="n">
        <f aca="false">C5981/Summary!$B$4</f>
        <v>0.00706666666666667</v>
      </c>
      <c r="E5981" s="15" t="n">
        <v>0.714285714285714</v>
      </c>
      <c r="F5981" s="2" t="s">
        <v>53</v>
      </c>
      <c r="G5981" s="2" t="s">
        <v>53</v>
      </c>
      <c r="H5981" s="2" t="str">
        <f aca="false">IF(AND(E5981&gt;=0.4,E5981&lt;=0.6),"Yes","No")</f>
        <v>No</v>
      </c>
      <c r="I5981" s="2" t="str">
        <f aca="false">IF(AND(F5981="No",G5981="No",H5981="Yes"),"Yes","No")</f>
        <v>No</v>
      </c>
      <c r="J5981" s="2"/>
      <c r="K5981" s="2"/>
    </row>
    <row r="5982" customFormat="false" ht="15" hidden="false" customHeight="false" outlineLevel="0" collapsed="false">
      <c r="A5982" s="2" t="s">
        <v>11482</v>
      </c>
      <c r="B5982" s="13" t="n">
        <v>106</v>
      </c>
      <c r="C5982" s="13" t="n">
        <v>106</v>
      </c>
      <c r="D5982" s="14" t="n">
        <f aca="false">C5982/Summary!$B$4</f>
        <v>0.00706666666666667</v>
      </c>
      <c r="E5982" s="15" t="n">
        <v>0.428571428571429</v>
      </c>
      <c r="F5982" s="2" t="s">
        <v>53</v>
      </c>
      <c r="G5982" s="2" t="s">
        <v>44</v>
      </c>
      <c r="H5982" s="2" t="str">
        <f aca="false">IF(AND(E5982&gt;=0.4,E5982&lt;=0.6),"Yes","No")</f>
        <v>Yes</v>
      </c>
      <c r="I5982" s="2" t="str">
        <f aca="false">IF(AND(F5982="No",G5982="No",H5982="Yes"),"Yes","No")</f>
        <v>No</v>
      </c>
      <c r="J5982" s="2"/>
      <c r="K5982" s="2"/>
    </row>
    <row r="5983" customFormat="false" ht="15" hidden="false" customHeight="false" outlineLevel="0" collapsed="false">
      <c r="A5983" s="2" t="s">
        <v>11483</v>
      </c>
      <c r="B5983" s="13" t="n">
        <v>106</v>
      </c>
      <c r="C5983" s="13" t="n">
        <v>106</v>
      </c>
      <c r="D5983" s="14" t="n">
        <f aca="false">C5983/Summary!$B$4</f>
        <v>0.00706666666666667</v>
      </c>
      <c r="E5983" s="15" t="n">
        <v>0.571428571428571</v>
      </c>
      <c r="F5983" s="2" t="s">
        <v>53</v>
      </c>
      <c r="G5983" s="2" t="s">
        <v>44</v>
      </c>
      <c r="H5983" s="2" t="str">
        <f aca="false">IF(AND(E5983&gt;=0.4,E5983&lt;=0.6),"Yes","No")</f>
        <v>Yes</v>
      </c>
      <c r="I5983" s="2" t="str">
        <f aca="false">IF(AND(F5983="No",G5983="No",H5983="Yes"),"Yes","No")</f>
        <v>No</v>
      </c>
      <c r="J5983" s="2"/>
      <c r="K5983" s="2"/>
    </row>
    <row r="5984" customFormat="false" ht="15" hidden="false" customHeight="false" outlineLevel="0" collapsed="false">
      <c r="A5984" s="2" t="s">
        <v>11484</v>
      </c>
      <c r="B5984" s="13" t="n">
        <v>106</v>
      </c>
      <c r="C5984" s="13" t="n">
        <v>106</v>
      </c>
      <c r="D5984" s="14" t="n">
        <f aca="false">C5984/Summary!$B$4</f>
        <v>0.00706666666666667</v>
      </c>
      <c r="E5984" s="15" t="n">
        <v>0.571428571428571</v>
      </c>
      <c r="F5984" s="2" t="s">
        <v>53</v>
      </c>
      <c r="G5984" s="2" t="s">
        <v>44</v>
      </c>
      <c r="H5984" s="2" t="str">
        <f aca="false">IF(AND(E5984&gt;=0.4,E5984&lt;=0.6),"Yes","No")</f>
        <v>Yes</v>
      </c>
      <c r="I5984" s="2" t="str">
        <f aca="false">IF(AND(F5984="No",G5984="No",H5984="Yes"),"Yes","No")</f>
        <v>No</v>
      </c>
      <c r="J5984" s="2"/>
      <c r="K5984" s="2"/>
    </row>
    <row r="5985" customFormat="false" ht="15" hidden="false" customHeight="false" outlineLevel="0" collapsed="false">
      <c r="A5985" s="2" t="s">
        <v>11485</v>
      </c>
      <c r="B5985" s="13" t="n">
        <v>106</v>
      </c>
      <c r="C5985" s="13" t="n">
        <v>106</v>
      </c>
      <c r="D5985" s="14" t="n">
        <f aca="false">C5985/Summary!$B$4</f>
        <v>0.00706666666666667</v>
      </c>
      <c r="E5985" s="15" t="n">
        <v>0.285714285714286</v>
      </c>
      <c r="F5985" s="2" t="s">
        <v>53</v>
      </c>
      <c r="G5985" s="2" t="s">
        <v>44</v>
      </c>
      <c r="H5985" s="2" t="str">
        <f aca="false">IF(AND(E5985&gt;=0.4,E5985&lt;=0.6),"Yes","No")</f>
        <v>No</v>
      </c>
      <c r="I5985" s="2" t="str">
        <f aca="false">IF(AND(F5985="No",G5985="No",H5985="Yes"),"Yes","No")</f>
        <v>No</v>
      </c>
      <c r="J5985" s="2"/>
      <c r="K5985" s="2"/>
    </row>
    <row r="5986" customFormat="false" ht="15" hidden="false" customHeight="false" outlineLevel="0" collapsed="false">
      <c r="A5986" s="2" t="s">
        <v>11486</v>
      </c>
      <c r="B5986" s="13" t="n">
        <v>106</v>
      </c>
      <c r="C5986" s="13" t="n">
        <v>106</v>
      </c>
      <c r="D5986" s="14" t="n">
        <f aca="false">C5986/Summary!$B$4</f>
        <v>0.00706666666666667</v>
      </c>
      <c r="E5986" s="15" t="n">
        <v>0.857142857142857</v>
      </c>
      <c r="F5986" s="2" t="s">
        <v>53</v>
      </c>
      <c r="G5986" s="2" t="s">
        <v>53</v>
      </c>
      <c r="H5986" s="2" t="str">
        <f aca="false">IF(AND(E5986&gt;=0.4,E5986&lt;=0.6),"Yes","No")</f>
        <v>No</v>
      </c>
      <c r="I5986" s="2" t="str">
        <f aca="false">IF(AND(F5986="No",G5986="No",H5986="Yes"),"Yes","No")</f>
        <v>No</v>
      </c>
      <c r="J5986" s="2"/>
      <c r="K5986" s="2"/>
    </row>
    <row r="5987" customFormat="false" ht="15" hidden="false" customHeight="false" outlineLevel="0" collapsed="false">
      <c r="A5987" s="2" t="s">
        <v>11487</v>
      </c>
      <c r="B5987" s="13" t="n">
        <v>106</v>
      </c>
      <c r="C5987" s="13" t="n">
        <v>106</v>
      </c>
      <c r="D5987" s="14" t="n">
        <f aca="false">C5987/Summary!$B$4</f>
        <v>0.00706666666666667</v>
      </c>
      <c r="E5987" s="15" t="n">
        <v>0.714285714285714</v>
      </c>
      <c r="F5987" s="2" t="s">
        <v>53</v>
      </c>
      <c r="G5987" s="2" t="s">
        <v>53</v>
      </c>
      <c r="H5987" s="2" t="str">
        <f aca="false">IF(AND(E5987&gt;=0.4,E5987&lt;=0.6),"Yes","No")</f>
        <v>No</v>
      </c>
      <c r="I5987" s="2" t="str">
        <f aca="false">IF(AND(F5987="No",G5987="No",H5987="Yes"),"Yes","No")</f>
        <v>No</v>
      </c>
      <c r="J5987" s="2"/>
      <c r="K5987" s="2"/>
    </row>
    <row r="5988" customFormat="false" ht="15" hidden="false" customHeight="false" outlineLevel="0" collapsed="false">
      <c r="A5988" s="2" t="s">
        <v>11488</v>
      </c>
      <c r="B5988" s="13" t="n">
        <v>106</v>
      </c>
      <c r="C5988" s="13" t="n">
        <v>106</v>
      </c>
      <c r="D5988" s="14" t="n">
        <f aca="false">C5988/Summary!$B$4</f>
        <v>0.00706666666666667</v>
      </c>
      <c r="E5988" s="15" t="n">
        <v>0.714285714285714</v>
      </c>
      <c r="F5988" s="2" t="s">
        <v>53</v>
      </c>
      <c r="G5988" s="2" t="s">
        <v>44</v>
      </c>
      <c r="H5988" s="2" t="str">
        <f aca="false">IF(AND(E5988&gt;=0.4,E5988&lt;=0.6),"Yes","No")</f>
        <v>No</v>
      </c>
      <c r="I5988" s="2" t="str">
        <f aca="false">IF(AND(F5988="No",G5988="No",H5988="Yes"),"Yes","No")</f>
        <v>No</v>
      </c>
      <c r="J5988" s="2"/>
      <c r="K5988" s="2"/>
    </row>
    <row r="5989" customFormat="false" ht="15" hidden="false" customHeight="false" outlineLevel="0" collapsed="false">
      <c r="A5989" s="2" t="s">
        <v>11489</v>
      </c>
      <c r="B5989" s="13" t="n">
        <v>106</v>
      </c>
      <c r="C5989" s="13" t="n">
        <v>106</v>
      </c>
      <c r="D5989" s="14" t="n">
        <f aca="false">C5989/Summary!$B$4</f>
        <v>0.00706666666666667</v>
      </c>
      <c r="E5989" s="15" t="n">
        <v>0.857142857142857</v>
      </c>
      <c r="F5989" s="2" t="s">
        <v>53</v>
      </c>
      <c r="G5989" s="2" t="s">
        <v>44</v>
      </c>
      <c r="H5989" s="2" t="str">
        <f aca="false">IF(AND(E5989&gt;=0.4,E5989&lt;=0.6),"Yes","No")</f>
        <v>No</v>
      </c>
      <c r="I5989" s="2" t="str">
        <f aca="false">IF(AND(F5989="No",G5989="No",H5989="Yes"),"Yes","No")</f>
        <v>No</v>
      </c>
      <c r="J5989" s="2"/>
      <c r="K5989" s="2"/>
    </row>
    <row r="5990" customFormat="false" ht="15" hidden="false" customHeight="false" outlineLevel="0" collapsed="false">
      <c r="A5990" s="2" t="s">
        <v>11490</v>
      </c>
      <c r="B5990" s="13" t="n">
        <v>106</v>
      </c>
      <c r="C5990" s="13" t="n">
        <v>106</v>
      </c>
      <c r="D5990" s="14" t="n">
        <f aca="false">C5990/Summary!$B$4</f>
        <v>0.00706666666666667</v>
      </c>
      <c r="E5990" s="15" t="n">
        <v>0.857142857142857</v>
      </c>
      <c r="F5990" s="2" t="s">
        <v>53</v>
      </c>
      <c r="G5990" s="2" t="s">
        <v>53</v>
      </c>
      <c r="H5990" s="2" t="str">
        <f aca="false">IF(AND(E5990&gt;=0.4,E5990&lt;=0.6),"Yes","No")</f>
        <v>No</v>
      </c>
      <c r="I5990" s="2" t="str">
        <f aca="false">IF(AND(F5990="No",G5990="No",H5990="Yes"),"Yes","No")</f>
        <v>No</v>
      </c>
      <c r="J5990" s="2"/>
      <c r="K5990" s="2"/>
    </row>
    <row r="5991" customFormat="false" ht="15" hidden="false" customHeight="false" outlineLevel="0" collapsed="false">
      <c r="A5991" s="2" t="s">
        <v>11491</v>
      </c>
      <c r="B5991" s="13" t="n">
        <v>106</v>
      </c>
      <c r="C5991" s="13" t="n">
        <v>105</v>
      </c>
      <c r="D5991" s="14" t="n">
        <f aca="false">C5991/Summary!$B$4</f>
        <v>0.007</v>
      </c>
      <c r="E5991" s="15" t="n">
        <v>0.857142857142857</v>
      </c>
      <c r="F5991" s="2" t="s">
        <v>53</v>
      </c>
      <c r="G5991" s="2" t="s">
        <v>44</v>
      </c>
      <c r="H5991" s="2" t="str">
        <f aca="false">IF(AND(E5991&gt;=0.4,E5991&lt;=0.6),"Yes","No")</f>
        <v>No</v>
      </c>
      <c r="I5991" s="2" t="str">
        <f aca="false">IF(AND(F5991="No",G5991="No",H5991="Yes"),"Yes","No")</f>
        <v>No</v>
      </c>
      <c r="J5991" s="2"/>
      <c r="K5991" s="2"/>
    </row>
    <row r="5992" customFormat="false" ht="15" hidden="false" customHeight="false" outlineLevel="0" collapsed="false">
      <c r="A5992" s="2" t="s">
        <v>11492</v>
      </c>
      <c r="B5992" s="13" t="n">
        <v>106</v>
      </c>
      <c r="C5992" s="13" t="n">
        <v>106</v>
      </c>
      <c r="D5992" s="14" t="n">
        <f aca="false">C5992/Summary!$B$4</f>
        <v>0.00706666666666667</v>
      </c>
      <c r="E5992" s="15" t="n">
        <v>0.857142857142857</v>
      </c>
      <c r="F5992" s="2" t="s">
        <v>53</v>
      </c>
      <c r="G5992" s="2" t="s">
        <v>53</v>
      </c>
      <c r="H5992" s="2" t="str">
        <f aca="false">IF(AND(E5992&gt;=0.4,E5992&lt;=0.6),"Yes","No")</f>
        <v>No</v>
      </c>
      <c r="I5992" s="2" t="str">
        <f aca="false">IF(AND(F5992="No",G5992="No",H5992="Yes"),"Yes","No")</f>
        <v>No</v>
      </c>
      <c r="J5992" s="2"/>
      <c r="K5992" s="2"/>
    </row>
    <row r="5993" customFormat="false" ht="15" hidden="false" customHeight="false" outlineLevel="0" collapsed="false">
      <c r="A5993" s="2" t="s">
        <v>11493</v>
      </c>
      <c r="B5993" s="13" t="n">
        <v>106</v>
      </c>
      <c r="C5993" s="13" t="n">
        <v>106</v>
      </c>
      <c r="D5993" s="14" t="n">
        <f aca="false">C5993/Summary!$B$4</f>
        <v>0.00706666666666667</v>
      </c>
      <c r="E5993" s="15" t="n">
        <v>0.857142857142857</v>
      </c>
      <c r="F5993" s="2" t="s">
        <v>53</v>
      </c>
      <c r="G5993" s="2" t="s">
        <v>44</v>
      </c>
      <c r="H5993" s="2" t="str">
        <f aca="false">IF(AND(E5993&gt;=0.4,E5993&lt;=0.6),"Yes","No")</f>
        <v>No</v>
      </c>
      <c r="I5993" s="2" t="str">
        <f aca="false">IF(AND(F5993="No",G5993="No",H5993="Yes"),"Yes","No")</f>
        <v>No</v>
      </c>
      <c r="J5993" s="2"/>
      <c r="K5993" s="2"/>
    </row>
    <row r="5994" customFormat="false" ht="15" hidden="false" customHeight="false" outlineLevel="0" collapsed="false">
      <c r="A5994" s="2" t="s">
        <v>11494</v>
      </c>
      <c r="B5994" s="13" t="n">
        <v>106</v>
      </c>
      <c r="C5994" s="13" t="n">
        <v>106</v>
      </c>
      <c r="D5994" s="14" t="n">
        <f aca="false">C5994/Summary!$B$4</f>
        <v>0.00706666666666667</v>
      </c>
      <c r="E5994" s="15" t="n">
        <v>0.714285714285714</v>
      </c>
      <c r="F5994" s="2" t="s">
        <v>53</v>
      </c>
      <c r="G5994" s="2" t="s">
        <v>44</v>
      </c>
      <c r="H5994" s="2" t="str">
        <f aca="false">IF(AND(E5994&gt;=0.4,E5994&lt;=0.6),"Yes","No")</f>
        <v>No</v>
      </c>
      <c r="I5994" s="2" t="str">
        <f aca="false">IF(AND(F5994="No",G5994="No",H5994="Yes"),"Yes","No")</f>
        <v>No</v>
      </c>
      <c r="J5994" s="2"/>
      <c r="K5994" s="2"/>
    </row>
    <row r="5995" customFormat="false" ht="15" hidden="false" customHeight="false" outlineLevel="0" collapsed="false">
      <c r="A5995" s="2" t="s">
        <v>11495</v>
      </c>
      <c r="B5995" s="13" t="n">
        <v>106</v>
      </c>
      <c r="C5995" s="13" t="n">
        <v>106</v>
      </c>
      <c r="D5995" s="14" t="n">
        <f aca="false">C5995/Summary!$B$4</f>
        <v>0.00706666666666667</v>
      </c>
      <c r="E5995" s="15" t="n">
        <v>0.714285714285714</v>
      </c>
      <c r="F5995" s="2" t="s">
        <v>53</v>
      </c>
      <c r="G5995" s="2" t="s">
        <v>44</v>
      </c>
      <c r="H5995" s="2" t="str">
        <f aca="false">IF(AND(E5995&gt;=0.4,E5995&lt;=0.6),"Yes","No")</f>
        <v>No</v>
      </c>
      <c r="I5995" s="2" t="str">
        <f aca="false">IF(AND(F5995="No",G5995="No",H5995="Yes"),"Yes","No")</f>
        <v>No</v>
      </c>
      <c r="J5995" s="2"/>
      <c r="K5995" s="2"/>
    </row>
    <row r="5996" customFormat="false" ht="15" hidden="false" customHeight="false" outlineLevel="0" collapsed="false">
      <c r="A5996" s="2" t="s">
        <v>11496</v>
      </c>
      <c r="B5996" s="13" t="n">
        <v>106</v>
      </c>
      <c r="C5996" s="13" t="n">
        <v>105</v>
      </c>
      <c r="D5996" s="14" t="n">
        <f aca="false">C5996/Summary!$B$4</f>
        <v>0.007</v>
      </c>
      <c r="E5996" s="15" t="n">
        <v>0.857142857142857</v>
      </c>
      <c r="F5996" s="2" t="s">
        <v>53</v>
      </c>
      <c r="G5996" s="2" t="s">
        <v>44</v>
      </c>
      <c r="H5996" s="2" t="str">
        <f aca="false">IF(AND(E5996&gt;=0.4,E5996&lt;=0.6),"Yes","No")</f>
        <v>No</v>
      </c>
      <c r="I5996" s="2" t="str">
        <f aca="false">IF(AND(F5996="No",G5996="No",H5996="Yes"),"Yes","No")</f>
        <v>No</v>
      </c>
      <c r="J5996" s="2"/>
      <c r="K5996" s="2"/>
    </row>
    <row r="5997" customFormat="false" ht="15" hidden="false" customHeight="false" outlineLevel="0" collapsed="false">
      <c r="A5997" s="2" t="s">
        <v>11497</v>
      </c>
      <c r="B5997" s="13" t="n">
        <v>106</v>
      </c>
      <c r="C5997" s="13" t="n">
        <v>106</v>
      </c>
      <c r="D5997" s="14" t="n">
        <f aca="false">C5997/Summary!$B$4</f>
        <v>0.00706666666666667</v>
      </c>
      <c r="E5997" s="15" t="n">
        <v>0.714285714285714</v>
      </c>
      <c r="F5997" s="2" t="s">
        <v>53</v>
      </c>
      <c r="G5997" s="2" t="s">
        <v>44</v>
      </c>
      <c r="H5997" s="2" t="str">
        <f aca="false">IF(AND(E5997&gt;=0.4,E5997&lt;=0.6),"Yes","No")</f>
        <v>No</v>
      </c>
      <c r="I5997" s="2" t="str">
        <f aca="false">IF(AND(F5997="No",G5997="No",H5997="Yes"),"Yes","No")</f>
        <v>No</v>
      </c>
      <c r="J5997" s="2"/>
      <c r="K5997" s="2"/>
    </row>
    <row r="5998" customFormat="false" ht="15" hidden="false" customHeight="false" outlineLevel="0" collapsed="false">
      <c r="A5998" s="2" t="s">
        <v>11498</v>
      </c>
      <c r="B5998" s="13" t="n">
        <v>106</v>
      </c>
      <c r="C5998" s="13" t="n">
        <v>105</v>
      </c>
      <c r="D5998" s="14" t="n">
        <f aca="false">C5998/Summary!$B$4</f>
        <v>0.007</v>
      </c>
      <c r="E5998" s="15" t="n">
        <v>0.714285714285714</v>
      </c>
      <c r="F5998" s="2" t="s">
        <v>53</v>
      </c>
      <c r="G5998" s="2" t="s">
        <v>53</v>
      </c>
      <c r="H5998" s="2" t="str">
        <f aca="false">IF(AND(E5998&gt;=0.4,E5998&lt;=0.6),"Yes","No")</f>
        <v>No</v>
      </c>
      <c r="I5998" s="2" t="str">
        <f aca="false">IF(AND(F5998="No",G5998="No",H5998="Yes"),"Yes","No")</f>
        <v>No</v>
      </c>
      <c r="J5998" s="2"/>
      <c r="K5998" s="2"/>
    </row>
    <row r="5999" customFormat="false" ht="15" hidden="false" customHeight="false" outlineLevel="0" collapsed="false">
      <c r="A5999" s="2" t="s">
        <v>11499</v>
      </c>
      <c r="B5999" s="13" t="n">
        <v>106</v>
      </c>
      <c r="C5999" s="13" t="n">
        <v>106</v>
      </c>
      <c r="D5999" s="14" t="n">
        <f aca="false">C5999/Summary!$B$4</f>
        <v>0.00706666666666667</v>
      </c>
      <c r="E5999" s="15" t="n">
        <v>0.428571428571429</v>
      </c>
      <c r="F5999" s="2" t="s">
        <v>53</v>
      </c>
      <c r="G5999" s="2" t="s">
        <v>44</v>
      </c>
      <c r="H5999" s="2" t="str">
        <f aca="false">IF(AND(E5999&gt;=0.4,E5999&lt;=0.6),"Yes","No")</f>
        <v>Yes</v>
      </c>
      <c r="I5999" s="2" t="str">
        <f aca="false">IF(AND(F5999="No",G5999="No",H5999="Yes"),"Yes","No")</f>
        <v>No</v>
      </c>
      <c r="J5999" s="2"/>
      <c r="K5999" s="2"/>
    </row>
    <row r="6000" customFormat="false" ht="15" hidden="false" customHeight="false" outlineLevel="0" collapsed="false">
      <c r="A6000" s="2" t="s">
        <v>11500</v>
      </c>
      <c r="B6000" s="13" t="n">
        <v>106</v>
      </c>
      <c r="C6000" s="13" t="n">
        <v>106</v>
      </c>
      <c r="D6000" s="14" t="n">
        <f aca="false">C6000/Summary!$B$4</f>
        <v>0.00706666666666667</v>
      </c>
      <c r="E6000" s="15" t="n">
        <v>0.571428571428571</v>
      </c>
      <c r="F6000" s="2" t="s">
        <v>53</v>
      </c>
      <c r="G6000" s="2" t="s">
        <v>44</v>
      </c>
      <c r="H6000" s="2" t="str">
        <f aca="false">IF(AND(E6000&gt;=0.4,E6000&lt;=0.6),"Yes","No")</f>
        <v>Yes</v>
      </c>
      <c r="I6000" s="2" t="str">
        <f aca="false">IF(AND(F6000="No",G6000="No",H6000="Yes"),"Yes","No")</f>
        <v>No</v>
      </c>
      <c r="J6000" s="2"/>
      <c r="K6000" s="2"/>
    </row>
    <row r="6001" customFormat="false" ht="15" hidden="false" customHeight="false" outlineLevel="0" collapsed="false">
      <c r="A6001" s="2" t="s">
        <v>11501</v>
      </c>
      <c r="B6001" s="13" t="n">
        <v>106</v>
      </c>
      <c r="C6001" s="13" t="n">
        <v>106</v>
      </c>
      <c r="D6001" s="14" t="n">
        <f aca="false">C6001/Summary!$B$4</f>
        <v>0.00706666666666667</v>
      </c>
      <c r="E6001" s="15" t="n">
        <v>0.428571428571429</v>
      </c>
      <c r="F6001" s="2" t="s">
        <v>53</v>
      </c>
      <c r="G6001" s="2" t="s">
        <v>44</v>
      </c>
      <c r="H6001" s="2" t="str">
        <f aca="false">IF(AND(E6001&gt;=0.4,E6001&lt;=0.6),"Yes","No")</f>
        <v>Yes</v>
      </c>
      <c r="I6001" s="2" t="str">
        <f aca="false">IF(AND(F6001="No",G6001="No",H6001="Yes"),"Yes","No")</f>
        <v>No</v>
      </c>
      <c r="J6001" s="2"/>
      <c r="K6001" s="2"/>
    </row>
    <row r="6002" customFormat="false" ht="15" hidden="false" customHeight="false" outlineLevel="0" collapsed="false">
      <c r="A6002" s="2" t="s">
        <v>11502</v>
      </c>
      <c r="B6002" s="13" t="n">
        <v>106</v>
      </c>
      <c r="C6002" s="13" t="n">
        <v>106</v>
      </c>
      <c r="D6002" s="14" t="n">
        <f aca="false">C6002/Summary!$B$4</f>
        <v>0.00706666666666667</v>
      </c>
      <c r="E6002" s="15" t="n">
        <v>0.428571428571429</v>
      </c>
      <c r="F6002" s="2" t="s">
        <v>53</v>
      </c>
      <c r="G6002" s="2" t="s">
        <v>44</v>
      </c>
      <c r="H6002" s="2" t="str">
        <f aca="false">IF(AND(E6002&gt;=0.4,E6002&lt;=0.6),"Yes","No")</f>
        <v>Yes</v>
      </c>
      <c r="I6002" s="2" t="str">
        <f aca="false">IF(AND(F6002="No",G6002="No",H6002="Yes"),"Yes","No")</f>
        <v>No</v>
      </c>
      <c r="J6002" s="2"/>
      <c r="K6002" s="2"/>
    </row>
    <row r="6003" customFormat="false" ht="15" hidden="false" customHeight="false" outlineLevel="0" collapsed="false">
      <c r="A6003" s="2" t="s">
        <v>11503</v>
      </c>
      <c r="B6003" s="13" t="n">
        <v>106</v>
      </c>
      <c r="C6003" s="13" t="n">
        <v>106</v>
      </c>
      <c r="D6003" s="14" t="n">
        <f aca="false">C6003/Summary!$B$4</f>
        <v>0.00706666666666667</v>
      </c>
      <c r="E6003" s="15" t="n">
        <v>0.571428571428571</v>
      </c>
      <c r="F6003" s="2" t="s">
        <v>53</v>
      </c>
      <c r="G6003" s="2" t="s">
        <v>53</v>
      </c>
      <c r="H6003" s="2" t="str">
        <f aca="false">IF(AND(E6003&gt;=0.4,E6003&lt;=0.6),"Yes","No")</f>
        <v>Yes</v>
      </c>
      <c r="I6003" s="2" t="str">
        <f aca="false">IF(AND(F6003="No",G6003="No",H6003="Yes"),"Yes","No")</f>
        <v>No</v>
      </c>
      <c r="J6003" s="2"/>
      <c r="K6003" s="2"/>
    </row>
    <row r="6004" customFormat="false" ht="15" hidden="false" customHeight="false" outlineLevel="0" collapsed="false">
      <c r="A6004" s="2" t="s">
        <v>11504</v>
      </c>
      <c r="B6004" s="13" t="n">
        <v>106</v>
      </c>
      <c r="C6004" s="13" t="n">
        <v>105</v>
      </c>
      <c r="D6004" s="14" t="n">
        <f aca="false">C6004/Summary!$B$4</f>
        <v>0.007</v>
      </c>
      <c r="E6004" s="15" t="n">
        <v>0.714285714285714</v>
      </c>
      <c r="F6004" s="2" t="s">
        <v>53</v>
      </c>
      <c r="G6004" s="2" t="s">
        <v>53</v>
      </c>
      <c r="H6004" s="2" t="str">
        <f aca="false">IF(AND(E6004&gt;=0.4,E6004&lt;=0.6),"Yes","No")</f>
        <v>No</v>
      </c>
      <c r="I6004" s="2" t="str">
        <f aca="false">IF(AND(F6004="No",G6004="No",H6004="Yes"),"Yes","No")</f>
        <v>No</v>
      </c>
      <c r="J6004" s="2"/>
      <c r="K6004" s="2"/>
    </row>
    <row r="6005" customFormat="false" ht="15" hidden="false" customHeight="false" outlineLevel="0" collapsed="false">
      <c r="A6005" s="2" t="s">
        <v>11505</v>
      </c>
      <c r="B6005" s="13" t="n">
        <v>106</v>
      </c>
      <c r="C6005" s="13" t="n">
        <v>106</v>
      </c>
      <c r="D6005" s="14" t="n">
        <f aca="false">C6005/Summary!$B$4</f>
        <v>0.00706666666666667</v>
      </c>
      <c r="E6005" s="15" t="n">
        <v>0.428571428571429</v>
      </c>
      <c r="F6005" s="2" t="s">
        <v>53</v>
      </c>
      <c r="G6005" s="2" t="s">
        <v>44</v>
      </c>
      <c r="H6005" s="2" t="str">
        <f aca="false">IF(AND(E6005&gt;=0.4,E6005&lt;=0.6),"Yes","No")</f>
        <v>Yes</v>
      </c>
      <c r="I6005" s="2" t="str">
        <f aca="false">IF(AND(F6005="No",G6005="No",H6005="Yes"),"Yes","No")</f>
        <v>No</v>
      </c>
      <c r="J6005" s="2"/>
      <c r="K6005" s="2"/>
    </row>
    <row r="6006" customFormat="false" ht="15" hidden="false" customHeight="false" outlineLevel="0" collapsed="false">
      <c r="A6006" s="2" t="s">
        <v>11506</v>
      </c>
      <c r="B6006" s="13" t="n">
        <v>106</v>
      </c>
      <c r="C6006" s="13" t="n">
        <v>105</v>
      </c>
      <c r="D6006" s="14" t="n">
        <f aca="false">C6006/Summary!$B$4</f>
        <v>0.007</v>
      </c>
      <c r="E6006" s="15" t="n">
        <v>0.571428571428571</v>
      </c>
      <c r="F6006" s="2" t="s">
        <v>53</v>
      </c>
      <c r="G6006" s="2" t="s">
        <v>53</v>
      </c>
      <c r="H6006" s="2" t="str">
        <f aca="false">IF(AND(E6006&gt;=0.4,E6006&lt;=0.6),"Yes","No")</f>
        <v>Yes</v>
      </c>
      <c r="I6006" s="2" t="str">
        <f aca="false">IF(AND(F6006="No",G6006="No",H6006="Yes"),"Yes","No")</f>
        <v>No</v>
      </c>
      <c r="J6006" s="2"/>
      <c r="K6006" s="2"/>
    </row>
    <row r="6007" customFormat="false" ht="15" hidden="false" customHeight="false" outlineLevel="0" collapsed="false">
      <c r="A6007" s="2" t="s">
        <v>11507</v>
      </c>
      <c r="B6007" s="13" t="n">
        <v>106</v>
      </c>
      <c r="C6007" s="13" t="n">
        <v>105</v>
      </c>
      <c r="D6007" s="14" t="n">
        <f aca="false">C6007/Summary!$B$4</f>
        <v>0.007</v>
      </c>
      <c r="E6007" s="15" t="n">
        <v>0.714285714285714</v>
      </c>
      <c r="F6007" s="2" t="s">
        <v>53</v>
      </c>
      <c r="G6007" s="2" t="s">
        <v>53</v>
      </c>
      <c r="H6007" s="2" t="str">
        <f aca="false">IF(AND(E6007&gt;=0.4,E6007&lt;=0.6),"Yes","No")</f>
        <v>No</v>
      </c>
      <c r="I6007" s="2" t="str">
        <f aca="false">IF(AND(F6007="No",G6007="No",H6007="Yes"),"Yes","No")</f>
        <v>No</v>
      </c>
      <c r="J6007" s="2"/>
      <c r="K6007" s="2"/>
    </row>
    <row r="6008" customFormat="false" ht="15" hidden="false" customHeight="false" outlineLevel="0" collapsed="false">
      <c r="A6008" s="2" t="s">
        <v>11508</v>
      </c>
      <c r="B6008" s="13" t="n">
        <v>106</v>
      </c>
      <c r="C6008" s="13" t="n">
        <v>105</v>
      </c>
      <c r="D6008" s="14" t="n">
        <f aca="false">C6008/Summary!$B$4</f>
        <v>0.007</v>
      </c>
      <c r="E6008" s="15" t="n">
        <v>0.857142857142857</v>
      </c>
      <c r="F6008" s="2" t="s">
        <v>53</v>
      </c>
      <c r="G6008" s="2" t="s">
        <v>53</v>
      </c>
      <c r="H6008" s="2" t="str">
        <f aca="false">IF(AND(E6008&gt;=0.4,E6008&lt;=0.6),"Yes","No")</f>
        <v>No</v>
      </c>
      <c r="I6008" s="2" t="str">
        <f aca="false">IF(AND(F6008="No",G6008="No",H6008="Yes"),"Yes","No")</f>
        <v>No</v>
      </c>
      <c r="J6008" s="2"/>
      <c r="K6008" s="2"/>
    </row>
    <row r="6009" customFormat="false" ht="15" hidden="false" customHeight="false" outlineLevel="0" collapsed="false">
      <c r="A6009" s="2" t="s">
        <v>11509</v>
      </c>
      <c r="B6009" s="13" t="n">
        <v>106</v>
      </c>
      <c r="C6009" s="13" t="n">
        <v>106</v>
      </c>
      <c r="D6009" s="14" t="n">
        <f aca="false">C6009/Summary!$B$4</f>
        <v>0.00706666666666667</v>
      </c>
      <c r="E6009" s="15" t="n">
        <v>0.428571428571429</v>
      </c>
      <c r="F6009" s="2" t="s">
        <v>53</v>
      </c>
      <c r="G6009" s="2" t="s">
        <v>44</v>
      </c>
      <c r="H6009" s="2" t="str">
        <f aca="false">IF(AND(E6009&gt;=0.4,E6009&lt;=0.6),"Yes","No")</f>
        <v>Yes</v>
      </c>
      <c r="I6009" s="2" t="str">
        <f aca="false">IF(AND(F6009="No",G6009="No",H6009="Yes"),"Yes","No")</f>
        <v>No</v>
      </c>
      <c r="J6009" s="2"/>
      <c r="K6009" s="2"/>
    </row>
    <row r="6010" customFormat="false" ht="15" hidden="false" customHeight="false" outlineLevel="0" collapsed="false">
      <c r="A6010" s="2" t="s">
        <v>11510</v>
      </c>
      <c r="B6010" s="13" t="n">
        <v>106</v>
      </c>
      <c r="C6010" s="13" t="n">
        <v>106</v>
      </c>
      <c r="D6010" s="14" t="n">
        <f aca="false">C6010/Summary!$B$4</f>
        <v>0.00706666666666667</v>
      </c>
      <c r="E6010" s="15" t="n">
        <v>0.428571428571429</v>
      </c>
      <c r="F6010" s="2" t="s">
        <v>53</v>
      </c>
      <c r="G6010" s="2" t="s">
        <v>44</v>
      </c>
      <c r="H6010" s="2" t="str">
        <f aca="false">IF(AND(E6010&gt;=0.4,E6010&lt;=0.6),"Yes","No")</f>
        <v>Yes</v>
      </c>
      <c r="I6010" s="2" t="str">
        <f aca="false">IF(AND(F6010="No",G6010="No",H6010="Yes"),"Yes","No")</f>
        <v>No</v>
      </c>
      <c r="J6010" s="2"/>
      <c r="K6010" s="2"/>
    </row>
    <row r="6011" customFormat="false" ht="15" hidden="false" customHeight="false" outlineLevel="0" collapsed="false">
      <c r="A6011" s="2" t="s">
        <v>11511</v>
      </c>
      <c r="B6011" s="13" t="n">
        <v>106</v>
      </c>
      <c r="C6011" s="13" t="n">
        <v>105</v>
      </c>
      <c r="D6011" s="14" t="n">
        <f aca="false">C6011/Summary!$B$4</f>
        <v>0.007</v>
      </c>
      <c r="E6011" s="15" t="n">
        <v>0.571428571428571</v>
      </c>
      <c r="F6011" s="2" t="s">
        <v>53</v>
      </c>
      <c r="G6011" s="2" t="s">
        <v>44</v>
      </c>
      <c r="H6011" s="2" t="str">
        <f aca="false">IF(AND(E6011&gt;=0.4,E6011&lt;=0.6),"Yes","No")</f>
        <v>Yes</v>
      </c>
      <c r="I6011" s="2" t="str">
        <f aca="false">IF(AND(F6011="No",G6011="No",H6011="Yes"),"Yes","No")</f>
        <v>No</v>
      </c>
      <c r="J6011" s="2"/>
      <c r="K6011" s="2"/>
    </row>
    <row r="6012" customFormat="false" ht="15" hidden="false" customHeight="false" outlineLevel="0" collapsed="false">
      <c r="A6012" s="2" t="s">
        <v>11512</v>
      </c>
      <c r="B6012" s="13" t="n">
        <v>106</v>
      </c>
      <c r="C6012" s="13" t="n">
        <v>106</v>
      </c>
      <c r="D6012" s="14" t="n">
        <f aca="false">C6012/Summary!$B$4</f>
        <v>0.00706666666666667</v>
      </c>
      <c r="E6012" s="15" t="n">
        <v>0.571428571428571</v>
      </c>
      <c r="F6012" s="2" t="s">
        <v>53</v>
      </c>
      <c r="G6012" s="2" t="s">
        <v>44</v>
      </c>
      <c r="H6012" s="2" t="str">
        <f aca="false">IF(AND(E6012&gt;=0.4,E6012&lt;=0.6),"Yes","No")</f>
        <v>Yes</v>
      </c>
      <c r="I6012" s="2" t="str">
        <f aca="false">IF(AND(F6012="No",G6012="No",H6012="Yes"),"Yes","No")</f>
        <v>No</v>
      </c>
      <c r="J6012" s="2"/>
      <c r="K6012" s="2"/>
    </row>
    <row r="6013" customFormat="false" ht="15" hidden="false" customHeight="false" outlineLevel="0" collapsed="false">
      <c r="A6013" s="2" t="s">
        <v>11513</v>
      </c>
      <c r="B6013" s="13" t="n">
        <v>106</v>
      </c>
      <c r="C6013" s="13" t="n">
        <v>104</v>
      </c>
      <c r="D6013" s="14" t="n">
        <f aca="false">C6013/Summary!$B$4</f>
        <v>0.00693333333333333</v>
      </c>
      <c r="E6013" s="15" t="n">
        <v>0.428571428571429</v>
      </c>
      <c r="F6013" s="2" t="s">
        <v>53</v>
      </c>
      <c r="G6013" s="2" t="s">
        <v>53</v>
      </c>
      <c r="H6013" s="2" t="str">
        <f aca="false">IF(AND(E6013&gt;=0.4,E6013&lt;=0.6),"Yes","No")</f>
        <v>Yes</v>
      </c>
      <c r="I6013" s="2" t="str">
        <f aca="false">IF(AND(F6013="No",G6013="No",H6013="Yes"),"Yes","No")</f>
        <v>No</v>
      </c>
      <c r="J6013" s="2"/>
      <c r="K6013" s="2"/>
    </row>
    <row r="6014" customFormat="false" ht="15" hidden="false" customHeight="false" outlineLevel="0" collapsed="false">
      <c r="A6014" s="2" t="s">
        <v>11514</v>
      </c>
      <c r="B6014" s="13" t="n">
        <v>106</v>
      </c>
      <c r="C6014" s="13" t="n">
        <v>106</v>
      </c>
      <c r="D6014" s="14" t="n">
        <f aca="false">C6014/Summary!$B$4</f>
        <v>0.00706666666666667</v>
      </c>
      <c r="E6014" s="15" t="n">
        <v>0.571428571428571</v>
      </c>
      <c r="F6014" s="2" t="s">
        <v>44</v>
      </c>
      <c r="G6014" s="2" t="s">
        <v>53</v>
      </c>
      <c r="H6014" s="2" t="str">
        <f aca="false">IF(AND(E6014&gt;=0.4,E6014&lt;=0.6),"Yes","No")</f>
        <v>Yes</v>
      </c>
      <c r="I6014" s="2" t="str">
        <f aca="false">IF(AND(F6014="No",G6014="No",H6014="Yes"),"Yes","No")</f>
        <v>No</v>
      </c>
      <c r="J6014" s="2"/>
      <c r="K6014" s="2"/>
    </row>
    <row r="6015" customFormat="false" ht="15" hidden="false" customHeight="false" outlineLevel="0" collapsed="false">
      <c r="A6015" s="2" t="s">
        <v>11515</v>
      </c>
      <c r="B6015" s="13" t="n">
        <v>106</v>
      </c>
      <c r="C6015" s="13" t="n">
        <v>106</v>
      </c>
      <c r="D6015" s="14" t="n">
        <f aca="false">C6015/Summary!$B$4</f>
        <v>0.00706666666666667</v>
      </c>
      <c r="E6015" s="15" t="n">
        <v>0.571428571428571</v>
      </c>
      <c r="F6015" s="2" t="s">
        <v>53</v>
      </c>
      <c r="G6015" s="2" t="s">
        <v>53</v>
      </c>
      <c r="H6015" s="2" t="str">
        <f aca="false">IF(AND(E6015&gt;=0.4,E6015&lt;=0.6),"Yes","No")</f>
        <v>Yes</v>
      </c>
      <c r="I6015" s="2" t="str">
        <f aca="false">IF(AND(F6015="No",G6015="No",H6015="Yes"),"Yes","No")</f>
        <v>No</v>
      </c>
      <c r="J6015" s="2"/>
      <c r="K6015" s="2"/>
    </row>
    <row r="6016" customFormat="false" ht="15" hidden="false" customHeight="false" outlineLevel="0" collapsed="false">
      <c r="A6016" s="2" t="s">
        <v>11516</v>
      </c>
      <c r="B6016" s="13" t="n">
        <v>106</v>
      </c>
      <c r="C6016" s="13" t="n">
        <v>106</v>
      </c>
      <c r="D6016" s="14" t="n">
        <f aca="false">C6016/Summary!$B$4</f>
        <v>0.00706666666666667</v>
      </c>
      <c r="E6016" s="15" t="n">
        <v>0.428571428571429</v>
      </c>
      <c r="F6016" s="2" t="s">
        <v>53</v>
      </c>
      <c r="G6016" s="2" t="s">
        <v>53</v>
      </c>
      <c r="H6016" s="2" t="str">
        <f aca="false">IF(AND(E6016&gt;=0.4,E6016&lt;=0.6),"Yes","No")</f>
        <v>Yes</v>
      </c>
      <c r="I6016" s="2" t="str">
        <f aca="false">IF(AND(F6016="No",G6016="No",H6016="Yes"),"Yes","No")</f>
        <v>No</v>
      </c>
      <c r="J6016" s="2"/>
      <c r="K6016" s="2"/>
    </row>
    <row r="6017" customFormat="false" ht="15" hidden="false" customHeight="false" outlineLevel="0" collapsed="false">
      <c r="A6017" s="2" t="s">
        <v>11517</v>
      </c>
      <c r="B6017" s="13" t="n">
        <v>106</v>
      </c>
      <c r="C6017" s="13" t="n">
        <v>105</v>
      </c>
      <c r="D6017" s="14" t="n">
        <f aca="false">C6017/Summary!$B$4</f>
        <v>0.007</v>
      </c>
      <c r="E6017" s="15" t="n">
        <v>0.285714285714286</v>
      </c>
      <c r="F6017" s="2" t="s">
        <v>53</v>
      </c>
      <c r="G6017" s="2" t="s">
        <v>44</v>
      </c>
      <c r="H6017" s="2" t="str">
        <f aca="false">IF(AND(E6017&gt;=0.4,E6017&lt;=0.6),"Yes","No")</f>
        <v>No</v>
      </c>
      <c r="I6017" s="2" t="str">
        <f aca="false">IF(AND(F6017="No",G6017="No",H6017="Yes"),"Yes","No")</f>
        <v>No</v>
      </c>
      <c r="J6017" s="2"/>
      <c r="K6017" s="2"/>
    </row>
    <row r="6018" customFormat="false" ht="15" hidden="false" customHeight="false" outlineLevel="0" collapsed="false">
      <c r="A6018" s="2" t="s">
        <v>11518</v>
      </c>
      <c r="B6018" s="13" t="n">
        <v>106</v>
      </c>
      <c r="C6018" s="13" t="n">
        <v>106</v>
      </c>
      <c r="D6018" s="14" t="n">
        <f aca="false">C6018/Summary!$B$4</f>
        <v>0.00706666666666667</v>
      </c>
      <c r="E6018" s="15" t="n">
        <v>0.428571428571429</v>
      </c>
      <c r="F6018" s="2" t="s">
        <v>53</v>
      </c>
      <c r="G6018" s="2" t="s">
        <v>44</v>
      </c>
      <c r="H6018" s="2" t="str">
        <f aca="false">IF(AND(E6018&gt;=0.4,E6018&lt;=0.6),"Yes","No")</f>
        <v>Yes</v>
      </c>
      <c r="I6018" s="2" t="str">
        <f aca="false">IF(AND(F6018="No",G6018="No",H6018="Yes"),"Yes","No")</f>
        <v>No</v>
      </c>
      <c r="J6018" s="2"/>
      <c r="K6018" s="2"/>
    </row>
    <row r="6019" customFormat="false" ht="15" hidden="false" customHeight="false" outlineLevel="0" collapsed="false">
      <c r="A6019" s="2" t="s">
        <v>11519</v>
      </c>
      <c r="B6019" s="13" t="n">
        <v>106</v>
      </c>
      <c r="C6019" s="13" t="n">
        <v>106</v>
      </c>
      <c r="D6019" s="14" t="n">
        <f aca="false">C6019/Summary!$B$4</f>
        <v>0.00706666666666667</v>
      </c>
      <c r="E6019" s="15" t="n">
        <v>0.571428571428571</v>
      </c>
      <c r="F6019" s="2" t="s">
        <v>53</v>
      </c>
      <c r="G6019" s="2" t="s">
        <v>53</v>
      </c>
      <c r="H6019" s="2" t="str">
        <f aca="false">IF(AND(E6019&gt;=0.4,E6019&lt;=0.6),"Yes","No")</f>
        <v>Yes</v>
      </c>
      <c r="I6019" s="2" t="str">
        <f aca="false">IF(AND(F6019="No",G6019="No",H6019="Yes"),"Yes","No")</f>
        <v>No</v>
      </c>
      <c r="J6019" s="2"/>
      <c r="K6019" s="2"/>
    </row>
    <row r="6020" customFormat="false" ht="15" hidden="false" customHeight="false" outlineLevel="0" collapsed="false">
      <c r="A6020" s="2" t="s">
        <v>11520</v>
      </c>
      <c r="B6020" s="13" t="n">
        <v>106</v>
      </c>
      <c r="C6020" s="13" t="n">
        <v>106</v>
      </c>
      <c r="D6020" s="14" t="n">
        <f aca="false">C6020/Summary!$B$4</f>
        <v>0.00706666666666667</v>
      </c>
      <c r="E6020" s="15" t="n">
        <v>0.857142857142857</v>
      </c>
      <c r="F6020" s="2" t="s">
        <v>53</v>
      </c>
      <c r="G6020" s="2" t="s">
        <v>44</v>
      </c>
      <c r="H6020" s="2" t="str">
        <f aca="false">IF(AND(E6020&gt;=0.4,E6020&lt;=0.6),"Yes","No")</f>
        <v>No</v>
      </c>
      <c r="I6020" s="2" t="str">
        <f aca="false">IF(AND(F6020="No",G6020="No",H6020="Yes"),"Yes","No")</f>
        <v>No</v>
      </c>
      <c r="J6020" s="2"/>
      <c r="K6020" s="2"/>
    </row>
    <row r="6021" customFormat="false" ht="15" hidden="false" customHeight="false" outlineLevel="0" collapsed="false">
      <c r="A6021" s="2" t="s">
        <v>11521</v>
      </c>
      <c r="B6021" s="13" t="n">
        <v>106</v>
      </c>
      <c r="C6021" s="13" t="n">
        <v>106</v>
      </c>
      <c r="D6021" s="14" t="n">
        <f aca="false">C6021/Summary!$B$4</f>
        <v>0.00706666666666667</v>
      </c>
      <c r="E6021" s="15" t="n">
        <v>0.857142857142857</v>
      </c>
      <c r="F6021" s="2" t="s">
        <v>53</v>
      </c>
      <c r="G6021" s="2" t="s">
        <v>53</v>
      </c>
      <c r="H6021" s="2" t="str">
        <f aca="false">IF(AND(E6021&gt;=0.4,E6021&lt;=0.6),"Yes","No")</f>
        <v>No</v>
      </c>
      <c r="I6021" s="2" t="str">
        <f aca="false">IF(AND(F6021="No",G6021="No",H6021="Yes"),"Yes","No")</f>
        <v>No</v>
      </c>
      <c r="J6021" s="2"/>
      <c r="K6021" s="2"/>
    </row>
    <row r="6022" customFormat="false" ht="15" hidden="false" customHeight="false" outlineLevel="0" collapsed="false">
      <c r="A6022" s="2" t="s">
        <v>11522</v>
      </c>
      <c r="B6022" s="13" t="n">
        <v>106</v>
      </c>
      <c r="C6022" s="13" t="n">
        <v>106</v>
      </c>
      <c r="D6022" s="14" t="n">
        <f aca="false">C6022/Summary!$B$4</f>
        <v>0.00706666666666667</v>
      </c>
      <c r="E6022" s="15" t="n">
        <v>0.571428571428571</v>
      </c>
      <c r="F6022" s="2" t="s">
        <v>53</v>
      </c>
      <c r="G6022" s="2" t="s">
        <v>53</v>
      </c>
      <c r="H6022" s="2" t="str">
        <f aca="false">IF(AND(E6022&gt;=0.4,E6022&lt;=0.6),"Yes","No")</f>
        <v>Yes</v>
      </c>
      <c r="I6022" s="2" t="str">
        <f aca="false">IF(AND(F6022="No",G6022="No",H6022="Yes"),"Yes","No")</f>
        <v>No</v>
      </c>
      <c r="J6022" s="2"/>
      <c r="K6022" s="2"/>
    </row>
    <row r="6023" customFormat="false" ht="15" hidden="false" customHeight="false" outlineLevel="0" collapsed="false">
      <c r="A6023" s="2" t="s">
        <v>11523</v>
      </c>
      <c r="B6023" s="13" t="n">
        <v>106</v>
      </c>
      <c r="C6023" s="13" t="n">
        <v>105</v>
      </c>
      <c r="D6023" s="14" t="n">
        <f aca="false">C6023/Summary!$B$4</f>
        <v>0.007</v>
      </c>
      <c r="E6023" s="15" t="n">
        <v>0.285714285714286</v>
      </c>
      <c r="F6023" s="2" t="s">
        <v>53</v>
      </c>
      <c r="G6023" s="2" t="s">
        <v>44</v>
      </c>
      <c r="H6023" s="2" t="str">
        <f aca="false">IF(AND(E6023&gt;=0.4,E6023&lt;=0.6),"Yes","No")</f>
        <v>No</v>
      </c>
      <c r="I6023" s="2" t="str">
        <f aca="false">IF(AND(F6023="No",G6023="No",H6023="Yes"),"Yes","No")</f>
        <v>No</v>
      </c>
      <c r="J6023" s="2"/>
      <c r="K6023" s="2"/>
    </row>
    <row r="6024" customFormat="false" ht="15" hidden="false" customHeight="false" outlineLevel="0" collapsed="false">
      <c r="A6024" s="2" t="s">
        <v>11524</v>
      </c>
      <c r="B6024" s="13" t="n">
        <v>106</v>
      </c>
      <c r="C6024" s="13" t="n">
        <v>106</v>
      </c>
      <c r="D6024" s="14" t="n">
        <f aca="false">C6024/Summary!$B$4</f>
        <v>0.00706666666666667</v>
      </c>
      <c r="E6024" s="15" t="n">
        <v>0.714285714285714</v>
      </c>
      <c r="F6024" s="2" t="s">
        <v>53</v>
      </c>
      <c r="G6024" s="2" t="s">
        <v>53</v>
      </c>
      <c r="H6024" s="2" t="str">
        <f aca="false">IF(AND(E6024&gt;=0.4,E6024&lt;=0.6),"Yes","No")</f>
        <v>No</v>
      </c>
      <c r="I6024" s="2" t="str">
        <f aca="false">IF(AND(F6024="No",G6024="No",H6024="Yes"),"Yes","No")</f>
        <v>No</v>
      </c>
      <c r="J6024" s="2"/>
      <c r="K6024" s="2"/>
    </row>
    <row r="6025" customFormat="false" ht="15" hidden="false" customHeight="false" outlineLevel="0" collapsed="false">
      <c r="A6025" s="2" t="s">
        <v>11525</v>
      </c>
      <c r="B6025" s="13" t="n">
        <v>106</v>
      </c>
      <c r="C6025" s="13" t="n">
        <v>106</v>
      </c>
      <c r="D6025" s="14" t="n">
        <f aca="false">C6025/Summary!$B$4</f>
        <v>0.00706666666666667</v>
      </c>
      <c r="E6025" s="15" t="n">
        <v>0.285714285714286</v>
      </c>
      <c r="F6025" s="2" t="s">
        <v>44</v>
      </c>
      <c r="G6025" s="2" t="s">
        <v>44</v>
      </c>
      <c r="H6025" s="2" t="str">
        <f aca="false">IF(AND(E6025&gt;=0.4,E6025&lt;=0.6),"Yes","No")</f>
        <v>No</v>
      </c>
      <c r="I6025" s="2" t="str">
        <f aca="false">IF(AND(F6025="No",G6025="No",H6025="Yes"),"Yes","No")</f>
        <v>No</v>
      </c>
      <c r="J6025" s="2"/>
      <c r="K6025" s="2"/>
    </row>
    <row r="6026" customFormat="false" ht="15" hidden="false" customHeight="false" outlineLevel="0" collapsed="false">
      <c r="A6026" s="2" t="s">
        <v>11526</v>
      </c>
      <c r="B6026" s="13" t="n">
        <v>106</v>
      </c>
      <c r="C6026" s="13" t="n">
        <v>106</v>
      </c>
      <c r="D6026" s="14" t="n">
        <f aca="false">C6026/Summary!$B$4</f>
        <v>0.00706666666666667</v>
      </c>
      <c r="E6026" s="15" t="n">
        <v>0.571428571428571</v>
      </c>
      <c r="F6026" s="2" t="s">
        <v>53</v>
      </c>
      <c r="G6026" s="2" t="s">
        <v>53</v>
      </c>
      <c r="H6026" s="2" t="str">
        <f aca="false">IF(AND(E6026&gt;=0.4,E6026&lt;=0.6),"Yes","No")</f>
        <v>Yes</v>
      </c>
      <c r="I6026" s="2" t="str">
        <f aca="false">IF(AND(F6026="No",G6026="No",H6026="Yes"),"Yes","No")</f>
        <v>No</v>
      </c>
      <c r="J6026" s="2"/>
      <c r="K6026" s="2"/>
    </row>
    <row r="6027" customFormat="false" ht="15" hidden="false" customHeight="false" outlineLevel="0" collapsed="false">
      <c r="A6027" s="2" t="s">
        <v>11527</v>
      </c>
      <c r="B6027" s="13" t="n">
        <v>106</v>
      </c>
      <c r="C6027" s="13" t="n">
        <v>106</v>
      </c>
      <c r="D6027" s="14" t="n">
        <f aca="false">C6027/Summary!$B$4</f>
        <v>0.00706666666666667</v>
      </c>
      <c r="E6027" s="15" t="n">
        <v>0.857142857142857</v>
      </c>
      <c r="F6027" s="2" t="s">
        <v>53</v>
      </c>
      <c r="G6027" s="2" t="s">
        <v>44</v>
      </c>
      <c r="H6027" s="2" t="str">
        <f aca="false">IF(AND(E6027&gt;=0.4,E6027&lt;=0.6),"Yes","No")</f>
        <v>No</v>
      </c>
      <c r="I6027" s="2" t="str">
        <f aca="false">IF(AND(F6027="No",G6027="No",H6027="Yes"),"Yes","No")</f>
        <v>No</v>
      </c>
      <c r="J6027" s="2"/>
      <c r="K6027" s="2"/>
    </row>
    <row r="6028" customFormat="false" ht="15" hidden="false" customHeight="false" outlineLevel="0" collapsed="false">
      <c r="A6028" s="2" t="s">
        <v>11528</v>
      </c>
      <c r="B6028" s="13" t="n">
        <v>106</v>
      </c>
      <c r="C6028" s="13" t="n">
        <v>105</v>
      </c>
      <c r="D6028" s="14" t="n">
        <f aca="false">C6028/Summary!$B$4</f>
        <v>0.007</v>
      </c>
      <c r="E6028" s="15" t="n">
        <v>0.857142857142857</v>
      </c>
      <c r="F6028" s="2" t="s">
        <v>53</v>
      </c>
      <c r="G6028" s="2" t="s">
        <v>53</v>
      </c>
      <c r="H6028" s="2" t="str">
        <f aca="false">IF(AND(E6028&gt;=0.4,E6028&lt;=0.6),"Yes","No")</f>
        <v>No</v>
      </c>
      <c r="I6028" s="2" t="str">
        <f aca="false">IF(AND(F6028="No",G6028="No",H6028="Yes"),"Yes","No")</f>
        <v>No</v>
      </c>
      <c r="J6028" s="2"/>
      <c r="K6028" s="2"/>
    </row>
    <row r="6029" customFormat="false" ht="15" hidden="false" customHeight="false" outlineLevel="0" collapsed="false">
      <c r="A6029" s="2" t="s">
        <v>11529</v>
      </c>
      <c r="B6029" s="13" t="n">
        <v>106</v>
      </c>
      <c r="C6029" s="13" t="n">
        <v>105</v>
      </c>
      <c r="D6029" s="14" t="n">
        <f aca="false">C6029/Summary!$B$4</f>
        <v>0.007</v>
      </c>
      <c r="E6029" s="15" t="n">
        <v>0.714285714285714</v>
      </c>
      <c r="F6029" s="2" t="s">
        <v>53</v>
      </c>
      <c r="G6029" s="2" t="s">
        <v>53</v>
      </c>
      <c r="H6029" s="2" t="str">
        <f aca="false">IF(AND(E6029&gt;=0.4,E6029&lt;=0.6),"Yes","No")</f>
        <v>No</v>
      </c>
      <c r="I6029" s="2" t="str">
        <f aca="false">IF(AND(F6029="No",G6029="No",H6029="Yes"),"Yes","No")</f>
        <v>No</v>
      </c>
      <c r="J6029" s="2"/>
      <c r="K6029" s="2"/>
    </row>
    <row r="6030" customFormat="false" ht="15" hidden="false" customHeight="false" outlineLevel="0" collapsed="false">
      <c r="A6030" s="2" t="s">
        <v>11530</v>
      </c>
      <c r="B6030" s="13" t="n">
        <v>106</v>
      </c>
      <c r="C6030" s="13" t="n">
        <v>106</v>
      </c>
      <c r="D6030" s="14" t="n">
        <f aca="false">C6030/Summary!$B$4</f>
        <v>0.00706666666666667</v>
      </c>
      <c r="E6030" s="15" t="n">
        <v>0.714285714285714</v>
      </c>
      <c r="F6030" s="2" t="s">
        <v>53</v>
      </c>
      <c r="G6030" s="2" t="s">
        <v>44</v>
      </c>
      <c r="H6030" s="2" t="str">
        <f aca="false">IF(AND(E6030&gt;=0.4,E6030&lt;=0.6),"Yes","No")</f>
        <v>No</v>
      </c>
      <c r="I6030" s="2" t="str">
        <f aca="false">IF(AND(F6030="No",G6030="No",H6030="Yes"),"Yes","No")</f>
        <v>No</v>
      </c>
      <c r="J6030" s="2"/>
      <c r="K6030" s="2"/>
    </row>
    <row r="6031" customFormat="false" ht="15" hidden="false" customHeight="false" outlineLevel="0" collapsed="false">
      <c r="A6031" s="2" t="s">
        <v>11531</v>
      </c>
      <c r="B6031" s="13" t="n">
        <v>106</v>
      </c>
      <c r="C6031" s="13" t="n">
        <v>106</v>
      </c>
      <c r="D6031" s="14" t="n">
        <f aca="false">C6031/Summary!$B$4</f>
        <v>0.00706666666666667</v>
      </c>
      <c r="E6031" s="15" t="n">
        <v>0.571428571428571</v>
      </c>
      <c r="F6031" s="2" t="s">
        <v>53</v>
      </c>
      <c r="G6031" s="2" t="s">
        <v>53</v>
      </c>
      <c r="H6031" s="2" t="str">
        <f aca="false">IF(AND(E6031&gt;=0.4,E6031&lt;=0.6),"Yes","No")</f>
        <v>Yes</v>
      </c>
      <c r="I6031" s="2" t="str">
        <f aca="false">IF(AND(F6031="No",G6031="No",H6031="Yes"),"Yes","No")</f>
        <v>No</v>
      </c>
      <c r="J6031" s="2"/>
      <c r="K6031" s="2"/>
    </row>
    <row r="6032" customFormat="false" ht="15" hidden="false" customHeight="false" outlineLevel="0" collapsed="false">
      <c r="A6032" s="2" t="s">
        <v>11532</v>
      </c>
      <c r="B6032" s="13" t="n">
        <v>106</v>
      </c>
      <c r="C6032" s="13" t="n">
        <v>106</v>
      </c>
      <c r="D6032" s="14" t="n">
        <f aca="false">C6032/Summary!$B$4</f>
        <v>0.00706666666666667</v>
      </c>
      <c r="E6032" s="15" t="n">
        <v>0.428571428571429</v>
      </c>
      <c r="F6032" s="2" t="s">
        <v>53</v>
      </c>
      <c r="G6032" s="2" t="s">
        <v>53</v>
      </c>
      <c r="H6032" s="2" t="str">
        <f aca="false">IF(AND(E6032&gt;=0.4,E6032&lt;=0.6),"Yes","No")</f>
        <v>Yes</v>
      </c>
      <c r="I6032" s="2" t="str">
        <f aca="false">IF(AND(F6032="No",G6032="No",H6032="Yes"),"Yes","No")</f>
        <v>No</v>
      </c>
      <c r="J6032" s="2"/>
      <c r="K6032" s="2"/>
    </row>
    <row r="6033" customFormat="false" ht="15" hidden="false" customHeight="false" outlineLevel="0" collapsed="false">
      <c r="A6033" s="2" t="s">
        <v>11533</v>
      </c>
      <c r="B6033" s="13" t="n">
        <v>106</v>
      </c>
      <c r="C6033" s="13" t="n">
        <v>105</v>
      </c>
      <c r="D6033" s="14" t="n">
        <f aca="false">C6033/Summary!$B$4</f>
        <v>0.007</v>
      </c>
      <c r="E6033" s="15" t="n">
        <v>0.571428571428571</v>
      </c>
      <c r="F6033" s="2" t="s">
        <v>53</v>
      </c>
      <c r="G6033" s="2" t="s">
        <v>53</v>
      </c>
      <c r="H6033" s="2" t="str">
        <f aca="false">IF(AND(E6033&gt;=0.4,E6033&lt;=0.6),"Yes","No")</f>
        <v>Yes</v>
      </c>
      <c r="I6033" s="2" t="str">
        <f aca="false">IF(AND(F6033="No",G6033="No",H6033="Yes"),"Yes","No")</f>
        <v>No</v>
      </c>
      <c r="J6033" s="2"/>
      <c r="K6033" s="2"/>
    </row>
    <row r="6034" customFormat="false" ht="15" hidden="false" customHeight="false" outlineLevel="0" collapsed="false">
      <c r="A6034" s="2" t="s">
        <v>11534</v>
      </c>
      <c r="B6034" s="13" t="n">
        <v>106</v>
      </c>
      <c r="C6034" s="13" t="n">
        <v>105</v>
      </c>
      <c r="D6034" s="14" t="n">
        <f aca="false">C6034/Summary!$B$4</f>
        <v>0.007</v>
      </c>
      <c r="E6034" s="15" t="n">
        <v>0.285714285714286</v>
      </c>
      <c r="F6034" s="2" t="s">
        <v>53</v>
      </c>
      <c r="G6034" s="2" t="s">
        <v>44</v>
      </c>
      <c r="H6034" s="2" t="str">
        <f aca="false">IF(AND(E6034&gt;=0.4,E6034&lt;=0.6),"Yes","No")</f>
        <v>No</v>
      </c>
      <c r="I6034" s="2" t="str">
        <f aca="false">IF(AND(F6034="No",G6034="No",H6034="Yes"),"Yes","No")</f>
        <v>No</v>
      </c>
      <c r="J6034" s="2"/>
      <c r="K6034" s="2"/>
    </row>
    <row r="6035" customFormat="false" ht="15" hidden="false" customHeight="false" outlineLevel="0" collapsed="false">
      <c r="A6035" s="2" t="s">
        <v>11535</v>
      </c>
      <c r="B6035" s="13" t="n">
        <v>106</v>
      </c>
      <c r="C6035" s="13" t="n">
        <v>106</v>
      </c>
      <c r="D6035" s="14" t="n">
        <f aca="false">C6035/Summary!$B$4</f>
        <v>0.00706666666666667</v>
      </c>
      <c r="E6035" s="15" t="n">
        <v>0.428571428571429</v>
      </c>
      <c r="F6035" s="2" t="s">
        <v>53</v>
      </c>
      <c r="G6035" s="2" t="s">
        <v>44</v>
      </c>
      <c r="H6035" s="2" t="str">
        <f aca="false">IF(AND(E6035&gt;=0.4,E6035&lt;=0.6),"Yes","No")</f>
        <v>Yes</v>
      </c>
      <c r="I6035" s="2" t="str">
        <f aca="false">IF(AND(F6035="No",G6035="No",H6035="Yes"),"Yes","No")</f>
        <v>No</v>
      </c>
      <c r="J6035" s="2"/>
      <c r="K6035" s="2"/>
    </row>
    <row r="6036" customFormat="false" ht="15" hidden="false" customHeight="false" outlineLevel="0" collapsed="false">
      <c r="A6036" s="2" t="s">
        <v>11536</v>
      </c>
      <c r="B6036" s="13" t="n">
        <v>106</v>
      </c>
      <c r="C6036" s="13" t="n">
        <v>104</v>
      </c>
      <c r="D6036" s="14" t="n">
        <f aca="false">C6036/Summary!$B$4</f>
        <v>0.00693333333333333</v>
      </c>
      <c r="E6036" s="15" t="n">
        <v>0.428571428571429</v>
      </c>
      <c r="F6036" s="2" t="s">
        <v>53</v>
      </c>
      <c r="G6036" s="2" t="s">
        <v>44</v>
      </c>
      <c r="H6036" s="2" t="str">
        <f aca="false">IF(AND(E6036&gt;=0.4,E6036&lt;=0.6),"Yes","No")</f>
        <v>Yes</v>
      </c>
      <c r="I6036" s="2" t="str">
        <f aca="false">IF(AND(F6036="No",G6036="No",H6036="Yes"),"Yes","No")</f>
        <v>No</v>
      </c>
      <c r="J6036" s="2"/>
      <c r="K6036" s="2"/>
    </row>
    <row r="6037" customFormat="false" ht="15" hidden="false" customHeight="false" outlineLevel="0" collapsed="false">
      <c r="A6037" s="2" t="s">
        <v>11537</v>
      </c>
      <c r="B6037" s="13" t="n">
        <v>106</v>
      </c>
      <c r="C6037" s="13" t="n">
        <v>106</v>
      </c>
      <c r="D6037" s="14" t="n">
        <f aca="false">C6037/Summary!$B$4</f>
        <v>0.00706666666666667</v>
      </c>
      <c r="E6037" s="15" t="n">
        <v>0.285714285714286</v>
      </c>
      <c r="F6037" s="2" t="s">
        <v>53</v>
      </c>
      <c r="G6037" s="2" t="s">
        <v>44</v>
      </c>
      <c r="H6037" s="2" t="str">
        <f aca="false">IF(AND(E6037&gt;=0.4,E6037&lt;=0.6),"Yes","No")</f>
        <v>No</v>
      </c>
      <c r="I6037" s="2" t="str">
        <f aca="false">IF(AND(F6037="No",G6037="No",H6037="Yes"),"Yes","No")</f>
        <v>No</v>
      </c>
      <c r="J6037" s="2"/>
      <c r="K6037" s="2"/>
    </row>
    <row r="6038" customFormat="false" ht="15" hidden="false" customHeight="false" outlineLevel="0" collapsed="false">
      <c r="A6038" s="2" t="s">
        <v>11538</v>
      </c>
      <c r="B6038" s="13" t="n">
        <v>106</v>
      </c>
      <c r="C6038" s="13" t="n">
        <v>106</v>
      </c>
      <c r="D6038" s="14" t="n">
        <f aca="false">C6038/Summary!$B$4</f>
        <v>0.00706666666666667</v>
      </c>
      <c r="E6038" s="15" t="n">
        <v>0.571428571428571</v>
      </c>
      <c r="F6038" s="2" t="s">
        <v>53</v>
      </c>
      <c r="G6038" s="2" t="s">
        <v>44</v>
      </c>
      <c r="H6038" s="2" t="str">
        <f aca="false">IF(AND(E6038&gt;=0.4,E6038&lt;=0.6),"Yes","No")</f>
        <v>Yes</v>
      </c>
      <c r="I6038" s="2" t="str">
        <f aca="false">IF(AND(F6038="No",G6038="No",H6038="Yes"),"Yes","No")</f>
        <v>No</v>
      </c>
      <c r="J6038" s="2"/>
      <c r="K6038" s="2"/>
    </row>
    <row r="6039" customFormat="false" ht="15" hidden="false" customHeight="false" outlineLevel="0" collapsed="false">
      <c r="A6039" s="2" t="s">
        <v>11539</v>
      </c>
      <c r="B6039" s="13" t="n">
        <v>106</v>
      </c>
      <c r="C6039" s="13" t="n">
        <v>104</v>
      </c>
      <c r="D6039" s="14" t="n">
        <f aca="false">C6039/Summary!$B$4</f>
        <v>0.00693333333333333</v>
      </c>
      <c r="E6039" s="15" t="n">
        <v>0.714285714285714</v>
      </c>
      <c r="F6039" s="2" t="s">
        <v>53</v>
      </c>
      <c r="G6039" s="2" t="s">
        <v>44</v>
      </c>
      <c r="H6039" s="2" t="str">
        <f aca="false">IF(AND(E6039&gt;=0.4,E6039&lt;=0.6),"Yes","No")</f>
        <v>No</v>
      </c>
      <c r="I6039" s="2" t="str">
        <f aca="false">IF(AND(F6039="No",G6039="No",H6039="Yes"),"Yes","No")</f>
        <v>No</v>
      </c>
      <c r="J6039" s="2"/>
      <c r="K6039" s="2"/>
    </row>
    <row r="6040" customFormat="false" ht="15" hidden="false" customHeight="false" outlineLevel="0" collapsed="false">
      <c r="A6040" s="2" t="s">
        <v>11540</v>
      </c>
      <c r="B6040" s="13" t="n">
        <v>106</v>
      </c>
      <c r="C6040" s="13" t="n">
        <v>106</v>
      </c>
      <c r="D6040" s="14" t="n">
        <f aca="false">C6040/Summary!$B$4</f>
        <v>0.00706666666666667</v>
      </c>
      <c r="E6040" s="15" t="n">
        <v>0.285714285714286</v>
      </c>
      <c r="F6040" s="2" t="s">
        <v>53</v>
      </c>
      <c r="G6040" s="2" t="s">
        <v>44</v>
      </c>
      <c r="H6040" s="2" t="str">
        <f aca="false">IF(AND(E6040&gt;=0.4,E6040&lt;=0.6),"Yes","No")</f>
        <v>No</v>
      </c>
      <c r="I6040" s="2" t="str">
        <f aca="false">IF(AND(F6040="No",G6040="No",H6040="Yes"),"Yes","No")</f>
        <v>No</v>
      </c>
      <c r="J6040" s="2"/>
      <c r="K6040" s="2"/>
    </row>
    <row r="6041" customFormat="false" ht="15" hidden="false" customHeight="false" outlineLevel="0" collapsed="false">
      <c r="A6041" s="2" t="s">
        <v>11541</v>
      </c>
      <c r="B6041" s="13" t="n">
        <v>106</v>
      </c>
      <c r="C6041" s="13" t="n">
        <v>106</v>
      </c>
      <c r="D6041" s="14" t="n">
        <f aca="false">C6041/Summary!$B$4</f>
        <v>0.00706666666666667</v>
      </c>
      <c r="E6041" s="15" t="n">
        <v>0.285714285714286</v>
      </c>
      <c r="F6041" s="2" t="s">
        <v>53</v>
      </c>
      <c r="G6041" s="2" t="s">
        <v>44</v>
      </c>
      <c r="H6041" s="2" t="str">
        <f aca="false">IF(AND(E6041&gt;=0.4,E6041&lt;=0.6),"Yes","No")</f>
        <v>No</v>
      </c>
      <c r="I6041" s="2" t="str">
        <f aca="false">IF(AND(F6041="No",G6041="No",H6041="Yes"),"Yes","No")</f>
        <v>No</v>
      </c>
      <c r="J6041" s="2"/>
      <c r="K6041" s="2"/>
    </row>
    <row r="6042" customFormat="false" ht="15" hidden="false" customHeight="false" outlineLevel="0" collapsed="false">
      <c r="A6042" s="2" t="s">
        <v>11542</v>
      </c>
      <c r="B6042" s="13" t="n">
        <v>106</v>
      </c>
      <c r="C6042" s="13" t="n">
        <v>106</v>
      </c>
      <c r="D6042" s="14" t="n">
        <f aca="false">C6042/Summary!$B$4</f>
        <v>0.00706666666666667</v>
      </c>
      <c r="E6042" s="15" t="n">
        <v>0.285714285714286</v>
      </c>
      <c r="F6042" s="2" t="s">
        <v>53</v>
      </c>
      <c r="G6042" s="2" t="s">
        <v>44</v>
      </c>
      <c r="H6042" s="2" t="str">
        <f aca="false">IF(AND(E6042&gt;=0.4,E6042&lt;=0.6),"Yes","No")</f>
        <v>No</v>
      </c>
      <c r="I6042" s="2" t="str">
        <f aca="false">IF(AND(F6042="No",G6042="No",H6042="Yes"),"Yes","No")</f>
        <v>No</v>
      </c>
      <c r="J6042" s="2"/>
      <c r="K6042" s="2"/>
    </row>
    <row r="6043" customFormat="false" ht="15" hidden="false" customHeight="false" outlineLevel="0" collapsed="false">
      <c r="A6043" s="2" t="s">
        <v>11543</v>
      </c>
      <c r="B6043" s="13" t="n">
        <v>106</v>
      </c>
      <c r="C6043" s="13" t="n">
        <v>106</v>
      </c>
      <c r="D6043" s="14" t="n">
        <f aca="false">C6043/Summary!$B$4</f>
        <v>0.00706666666666667</v>
      </c>
      <c r="E6043" s="15" t="n">
        <v>0.428571428571429</v>
      </c>
      <c r="F6043" s="2" t="s">
        <v>53</v>
      </c>
      <c r="G6043" s="2" t="s">
        <v>53</v>
      </c>
      <c r="H6043" s="2" t="str">
        <f aca="false">IF(AND(E6043&gt;=0.4,E6043&lt;=0.6),"Yes","No")</f>
        <v>Yes</v>
      </c>
      <c r="I6043" s="2" t="str">
        <f aca="false">IF(AND(F6043="No",G6043="No",H6043="Yes"),"Yes","No")</f>
        <v>No</v>
      </c>
      <c r="J6043" s="2"/>
      <c r="K6043" s="2"/>
    </row>
    <row r="6044" customFormat="false" ht="15" hidden="false" customHeight="false" outlineLevel="0" collapsed="false">
      <c r="A6044" s="2" t="s">
        <v>11544</v>
      </c>
      <c r="B6044" s="13" t="n">
        <v>106</v>
      </c>
      <c r="C6044" s="13" t="n">
        <v>106</v>
      </c>
      <c r="D6044" s="14" t="n">
        <f aca="false">C6044/Summary!$B$4</f>
        <v>0.00706666666666667</v>
      </c>
      <c r="E6044" s="15" t="n">
        <v>0.428571428571429</v>
      </c>
      <c r="F6044" s="2" t="s">
        <v>53</v>
      </c>
      <c r="G6044" s="2" t="s">
        <v>44</v>
      </c>
      <c r="H6044" s="2" t="str">
        <f aca="false">IF(AND(E6044&gt;=0.4,E6044&lt;=0.6),"Yes","No")</f>
        <v>Yes</v>
      </c>
      <c r="I6044" s="2" t="str">
        <f aca="false">IF(AND(F6044="No",G6044="No",H6044="Yes"),"Yes","No")</f>
        <v>No</v>
      </c>
      <c r="J6044" s="2"/>
      <c r="K6044" s="2"/>
    </row>
    <row r="6045" customFormat="false" ht="15" hidden="false" customHeight="false" outlineLevel="0" collapsed="false">
      <c r="A6045" s="2" t="s">
        <v>11545</v>
      </c>
      <c r="B6045" s="13" t="n">
        <v>106</v>
      </c>
      <c r="C6045" s="13" t="n">
        <v>106</v>
      </c>
      <c r="D6045" s="14" t="n">
        <f aca="false">C6045/Summary!$B$4</f>
        <v>0.00706666666666667</v>
      </c>
      <c r="E6045" s="15" t="n">
        <v>0.428571428571429</v>
      </c>
      <c r="F6045" s="2" t="s">
        <v>53</v>
      </c>
      <c r="G6045" s="2" t="s">
        <v>53</v>
      </c>
      <c r="H6045" s="2" t="str">
        <f aca="false">IF(AND(E6045&gt;=0.4,E6045&lt;=0.6),"Yes","No")</f>
        <v>Yes</v>
      </c>
      <c r="I6045" s="2" t="str">
        <f aca="false">IF(AND(F6045="No",G6045="No",H6045="Yes"),"Yes","No")</f>
        <v>No</v>
      </c>
      <c r="J6045" s="2"/>
      <c r="K6045" s="2"/>
    </row>
    <row r="6046" customFormat="false" ht="15" hidden="false" customHeight="false" outlineLevel="0" collapsed="false">
      <c r="A6046" s="2" t="s">
        <v>11546</v>
      </c>
      <c r="B6046" s="13" t="n">
        <v>106</v>
      </c>
      <c r="C6046" s="13" t="n">
        <v>106</v>
      </c>
      <c r="D6046" s="14" t="n">
        <f aca="false">C6046/Summary!$B$4</f>
        <v>0.00706666666666667</v>
      </c>
      <c r="E6046" s="15" t="n">
        <v>0.285714285714286</v>
      </c>
      <c r="F6046" s="2" t="s">
        <v>53</v>
      </c>
      <c r="G6046" s="2" t="s">
        <v>44</v>
      </c>
      <c r="H6046" s="2" t="str">
        <f aca="false">IF(AND(E6046&gt;=0.4,E6046&lt;=0.6),"Yes","No")</f>
        <v>No</v>
      </c>
      <c r="I6046" s="2" t="str">
        <f aca="false">IF(AND(F6046="No",G6046="No",H6046="Yes"),"Yes","No")</f>
        <v>No</v>
      </c>
      <c r="J6046" s="2"/>
      <c r="K6046" s="2"/>
    </row>
    <row r="6047" customFormat="false" ht="15" hidden="false" customHeight="false" outlineLevel="0" collapsed="false">
      <c r="A6047" s="2" t="s">
        <v>11547</v>
      </c>
      <c r="B6047" s="13" t="n">
        <v>106</v>
      </c>
      <c r="C6047" s="13" t="n">
        <v>105</v>
      </c>
      <c r="D6047" s="14" t="n">
        <f aca="false">C6047/Summary!$B$4</f>
        <v>0.007</v>
      </c>
      <c r="E6047" s="15" t="n">
        <v>0.428571428571429</v>
      </c>
      <c r="F6047" s="2" t="s">
        <v>53</v>
      </c>
      <c r="G6047" s="2" t="s">
        <v>53</v>
      </c>
      <c r="H6047" s="2" t="str">
        <f aca="false">IF(AND(E6047&gt;=0.4,E6047&lt;=0.6),"Yes","No")</f>
        <v>Yes</v>
      </c>
      <c r="I6047" s="2" t="str">
        <f aca="false">IF(AND(F6047="No",G6047="No",H6047="Yes"),"Yes","No")</f>
        <v>No</v>
      </c>
      <c r="J6047" s="2"/>
      <c r="K6047" s="2"/>
    </row>
    <row r="6048" customFormat="false" ht="15" hidden="false" customHeight="false" outlineLevel="0" collapsed="false">
      <c r="A6048" s="2" t="s">
        <v>11548</v>
      </c>
      <c r="B6048" s="13" t="n">
        <v>106</v>
      </c>
      <c r="C6048" s="13" t="n">
        <v>106</v>
      </c>
      <c r="D6048" s="14" t="n">
        <f aca="false">C6048/Summary!$B$4</f>
        <v>0.00706666666666667</v>
      </c>
      <c r="E6048" s="15" t="n">
        <v>0.571428571428571</v>
      </c>
      <c r="F6048" s="2" t="s">
        <v>53</v>
      </c>
      <c r="G6048" s="2" t="s">
        <v>44</v>
      </c>
      <c r="H6048" s="2" t="str">
        <f aca="false">IF(AND(E6048&gt;=0.4,E6048&lt;=0.6),"Yes","No")</f>
        <v>Yes</v>
      </c>
      <c r="I6048" s="2" t="str">
        <f aca="false">IF(AND(F6048="No",G6048="No",H6048="Yes"),"Yes","No")</f>
        <v>No</v>
      </c>
      <c r="J6048" s="2"/>
      <c r="K6048" s="2"/>
    </row>
    <row r="6049" customFormat="false" ht="15" hidden="false" customHeight="false" outlineLevel="0" collapsed="false">
      <c r="A6049" s="2" t="s">
        <v>11549</v>
      </c>
      <c r="B6049" s="13" t="n">
        <v>106</v>
      </c>
      <c r="C6049" s="13" t="n">
        <v>106</v>
      </c>
      <c r="D6049" s="14" t="n">
        <f aca="false">C6049/Summary!$B$4</f>
        <v>0.00706666666666667</v>
      </c>
      <c r="E6049" s="15" t="n">
        <v>0.285714285714286</v>
      </c>
      <c r="F6049" s="2" t="s">
        <v>53</v>
      </c>
      <c r="G6049" s="2" t="s">
        <v>44</v>
      </c>
      <c r="H6049" s="2" t="str">
        <f aca="false">IF(AND(E6049&gt;=0.4,E6049&lt;=0.6),"Yes","No")</f>
        <v>No</v>
      </c>
      <c r="I6049" s="2" t="str">
        <f aca="false">IF(AND(F6049="No",G6049="No",H6049="Yes"),"Yes","No")</f>
        <v>No</v>
      </c>
      <c r="J6049" s="2"/>
      <c r="K6049" s="2"/>
    </row>
    <row r="6050" customFormat="false" ht="15" hidden="false" customHeight="false" outlineLevel="0" collapsed="false">
      <c r="A6050" s="2" t="s">
        <v>11550</v>
      </c>
      <c r="B6050" s="13" t="n">
        <v>106</v>
      </c>
      <c r="C6050" s="13" t="n">
        <v>105</v>
      </c>
      <c r="D6050" s="14" t="n">
        <f aca="false">C6050/Summary!$B$4</f>
        <v>0.007</v>
      </c>
      <c r="E6050" s="15" t="n">
        <v>0</v>
      </c>
      <c r="F6050" s="2" t="s">
        <v>53</v>
      </c>
      <c r="G6050" s="2" t="s">
        <v>53</v>
      </c>
      <c r="H6050" s="2" t="str">
        <f aca="false">IF(AND(E6050&gt;=0.4,E6050&lt;=0.6),"Yes","No")</f>
        <v>No</v>
      </c>
      <c r="I6050" s="2" t="str">
        <f aca="false">IF(AND(F6050="No",G6050="No",H6050="Yes"),"Yes","No")</f>
        <v>No</v>
      </c>
      <c r="J6050" s="2"/>
      <c r="K6050" s="2"/>
    </row>
    <row r="6051" customFormat="false" ht="15" hidden="false" customHeight="false" outlineLevel="0" collapsed="false">
      <c r="A6051" s="2" t="s">
        <v>11551</v>
      </c>
      <c r="B6051" s="13" t="n">
        <v>106</v>
      </c>
      <c r="C6051" s="13" t="n">
        <v>105</v>
      </c>
      <c r="D6051" s="14" t="n">
        <f aca="false">C6051/Summary!$B$4</f>
        <v>0.007</v>
      </c>
      <c r="E6051" s="15" t="n">
        <v>0.285714285714286</v>
      </c>
      <c r="F6051" s="2" t="s">
        <v>44</v>
      </c>
      <c r="G6051" s="2" t="s">
        <v>53</v>
      </c>
      <c r="H6051" s="2" t="str">
        <f aca="false">IF(AND(E6051&gt;=0.4,E6051&lt;=0.6),"Yes","No")</f>
        <v>No</v>
      </c>
      <c r="I6051" s="2" t="str">
        <f aca="false">IF(AND(F6051="No",G6051="No",H6051="Yes"),"Yes","No")</f>
        <v>No</v>
      </c>
      <c r="J6051" s="2"/>
      <c r="K6051" s="2"/>
    </row>
    <row r="6052" customFormat="false" ht="15" hidden="false" customHeight="false" outlineLevel="0" collapsed="false">
      <c r="A6052" s="2" t="s">
        <v>11552</v>
      </c>
      <c r="B6052" s="13" t="n">
        <v>106</v>
      </c>
      <c r="C6052" s="13" t="n">
        <v>105</v>
      </c>
      <c r="D6052" s="14" t="n">
        <f aca="false">C6052/Summary!$B$4</f>
        <v>0.007</v>
      </c>
      <c r="E6052" s="15" t="n">
        <v>0.285714285714286</v>
      </c>
      <c r="F6052" s="2" t="s">
        <v>53</v>
      </c>
      <c r="G6052" s="2" t="s">
        <v>53</v>
      </c>
      <c r="H6052" s="2" t="str">
        <f aca="false">IF(AND(E6052&gt;=0.4,E6052&lt;=0.6),"Yes","No")</f>
        <v>No</v>
      </c>
      <c r="I6052" s="2" t="str">
        <f aca="false">IF(AND(F6052="No",G6052="No",H6052="Yes"),"Yes","No")</f>
        <v>No</v>
      </c>
      <c r="J6052" s="2"/>
      <c r="K6052" s="2"/>
    </row>
    <row r="6053" customFormat="false" ht="15" hidden="false" customHeight="false" outlineLevel="0" collapsed="false">
      <c r="A6053" s="2" t="s">
        <v>11553</v>
      </c>
      <c r="B6053" s="13" t="n">
        <v>106</v>
      </c>
      <c r="C6053" s="13" t="n">
        <v>106</v>
      </c>
      <c r="D6053" s="14" t="n">
        <f aca="false">C6053/Summary!$B$4</f>
        <v>0.00706666666666667</v>
      </c>
      <c r="E6053" s="15" t="n">
        <v>0.428571428571429</v>
      </c>
      <c r="F6053" s="2" t="s">
        <v>53</v>
      </c>
      <c r="G6053" s="2" t="s">
        <v>44</v>
      </c>
      <c r="H6053" s="2" t="str">
        <f aca="false">IF(AND(E6053&gt;=0.4,E6053&lt;=0.6),"Yes","No")</f>
        <v>Yes</v>
      </c>
      <c r="I6053" s="2" t="str">
        <f aca="false">IF(AND(F6053="No",G6053="No",H6053="Yes"),"Yes","No")</f>
        <v>No</v>
      </c>
      <c r="J6053" s="2"/>
      <c r="K6053" s="2"/>
    </row>
    <row r="6054" customFormat="false" ht="15" hidden="false" customHeight="false" outlineLevel="0" collapsed="false">
      <c r="A6054" s="2" t="s">
        <v>11554</v>
      </c>
      <c r="B6054" s="13" t="n">
        <v>106</v>
      </c>
      <c r="C6054" s="13" t="n">
        <v>106</v>
      </c>
      <c r="D6054" s="14" t="n">
        <f aca="false">C6054/Summary!$B$4</f>
        <v>0.00706666666666667</v>
      </c>
      <c r="E6054" s="15" t="n">
        <v>0.428571428571429</v>
      </c>
      <c r="F6054" s="2" t="s">
        <v>53</v>
      </c>
      <c r="G6054" s="2" t="s">
        <v>44</v>
      </c>
      <c r="H6054" s="2" t="str">
        <f aca="false">IF(AND(E6054&gt;=0.4,E6054&lt;=0.6),"Yes","No")</f>
        <v>Yes</v>
      </c>
      <c r="I6054" s="2" t="str">
        <f aca="false">IF(AND(F6054="No",G6054="No",H6054="Yes"),"Yes","No")</f>
        <v>No</v>
      </c>
      <c r="J6054" s="2"/>
      <c r="K6054" s="2"/>
    </row>
    <row r="6055" customFormat="false" ht="15" hidden="false" customHeight="false" outlineLevel="0" collapsed="false">
      <c r="A6055" s="2" t="s">
        <v>11555</v>
      </c>
      <c r="B6055" s="13" t="n">
        <v>106</v>
      </c>
      <c r="C6055" s="13" t="n">
        <v>106</v>
      </c>
      <c r="D6055" s="14" t="n">
        <f aca="false">C6055/Summary!$B$4</f>
        <v>0.00706666666666667</v>
      </c>
      <c r="E6055" s="15" t="n">
        <v>0.428571428571429</v>
      </c>
      <c r="F6055" s="2" t="s">
        <v>53</v>
      </c>
      <c r="G6055" s="2" t="s">
        <v>53</v>
      </c>
      <c r="H6055" s="2" t="str">
        <f aca="false">IF(AND(E6055&gt;=0.4,E6055&lt;=0.6),"Yes","No")</f>
        <v>Yes</v>
      </c>
      <c r="I6055" s="2" t="str">
        <f aca="false">IF(AND(F6055="No",G6055="No",H6055="Yes"),"Yes","No")</f>
        <v>No</v>
      </c>
      <c r="J6055" s="2"/>
      <c r="K6055" s="2"/>
    </row>
    <row r="6056" customFormat="false" ht="15" hidden="false" customHeight="false" outlineLevel="0" collapsed="false">
      <c r="A6056" s="2" t="s">
        <v>11556</v>
      </c>
      <c r="B6056" s="13" t="n">
        <v>106</v>
      </c>
      <c r="C6056" s="13" t="n">
        <v>106</v>
      </c>
      <c r="D6056" s="14" t="n">
        <f aca="false">C6056/Summary!$B$4</f>
        <v>0.00706666666666667</v>
      </c>
      <c r="E6056" s="15" t="n">
        <v>0.428571428571429</v>
      </c>
      <c r="F6056" s="2" t="s">
        <v>53</v>
      </c>
      <c r="G6056" s="2" t="s">
        <v>44</v>
      </c>
      <c r="H6056" s="2" t="str">
        <f aca="false">IF(AND(E6056&gt;=0.4,E6056&lt;=0.6),"Yes","No")</f>
        <v>Yes</v>
      </c>
      <c r="I6056" s="2" t="str">
        <f aca="false">IF(AND(F6056="No",G6056="No",H6056="Yes"),"Yes","No")</f>
        <v>No</v>
      </c>
      <c r="J6056" s="2"/>
      <c r="K6056" s="2"/>
    </row>
    <row r="6057" customFormat="false" ht="15" hidden="false" customHeight="false" outlineLevel="0" collapsed="false">
      <c r="A6057" s="2" t="s">
        <v>11557</v>
      </c>
      <c r="B6057" s="13" t="n">
        <v>106</v>
      </c>
      <c r="C6057" s="13" t="n">
        <v>106</v>
      </c>
      <c r="D6057" s="14" t="n">
        <f aca="false">C6057/Summary!$B$4</f>
        <v>0.00706666666666667</v>
      </c>
      <c r="E6057" s="15" t="n">
        <v>0.142857142857143</v>
      </c>
      <c r="F6057" s="2" t="s">
        <v>53</v>
      </c>
      <c r="G6057" s="2" t="s">
        <v>53</v>
      </c>
      <c r="H6057" s="2" t="str">
        <f aca="false">IF(AND(E6057&gt;=0.4,E6057&lt;=0.6),"Yes","No")</f>
        <v>No</v>
      </c>
      <c r="I6057" s="2" t="str">
        <f aca="false">IF(AND(F6057="No",G6057="No",H6057="Yes"),"Yes","No")</f>
        <v>No</v>
      </c>
      <c r="J6057" s="2"/>
      <c r="K6057" s="2"/>
    </row>
    <row r="6058" customFormat="false" ht="15" hidden="false" customHeight="false" outlineLevel="0" collapsed="false">
      <c r="A6058" s="2" t="s">
        <v>11558</v>
      </c>
      <c r="B6058" s="13" t="n">
        <v>106</v>
      </c>
      <c r="C6058" s="13" t="n">
        <v>106</v>
      </c>
      <c r="D6058" s="14" t="n">
        <f aca="false">C6058/Summary!$B$4</f>
        <v>0.00706666666666667</v>
      </c>
      <c r="E6058" s="15" t="n">
        <v>0.428571428571429</v>
      </c>
      <c r="F6058" s="2" t="s">
        <v>53</v>
      </c>
      <c r="G6058" s="2" t="s">
        <v>44</v>
      </c>
      <c r="H6058" s="2" t="str">
        <f aca="false">IF(AND(E6058&gt;=0.4,E6058&lt;=0.6),"Yes","No")</f>
        <v>Yes</v>
      </c>
      <c r="I6058" s="2" t="str">
        <f aca="false">IF(AND(F6058="No",G6058="No",H6058="Yes"),"Yes","No")</f>
        <v>No</v>
      </c>
      <c r="J6058" s="2"/>
      <c r="K6058" s="2"/>
    </row>
    <row r="6059" customFormat="false" ht="15" hidden="false" customHeight="false" outlineLevel="0" collapsed="false">
      <c r="A6059" s="2" t="s">
        <v>11559</v>
      </c>
      <c r="B6059" s="13" t="n">
        <v>106</v>
      </c>
      <c r="C6059" s="13" t="n">
        <v>106</v>
      </c>
      <c r="D6059" s="14" t="n">
        <f aca="false">C6059/Summary!$B$4</f>
        <v>0.00706666666666667</v>
      </c>
      <c r="E6059" s="15" t="n">
        <v>0.428571428571429</v>
      </c>
      <c r="F6059" s="2" t="s">
        <v>53</v>
      </c>
      <c r="G6059" s="2" t="s">
        <v>53</v>
      </c>
      <c r="H6059" s="2" t="str">
        <f aca="false">IF(AND(E6059&gt;=0.4,E6059&lt;=0.6),"Yes","No")</f>
        <v>Yes</v>
      </c>
      <c r="I6059" s="2" t="str">
        <f aca="false">IF(AND(F6059="No",G6059="No",H6059="Yes"),"Yes","No")</f>
        <v>No</v>
      </c>
      <c r="J6059" s="2"/>
      <c r="K6059" s="2"/>
    </row>
    <row r="6060" customFormat="false" ht="15" hidden="false" customHeight="false" outlineLevel="0" collapsed="false">
      <c r="A6060" s="2" t="s">
        <v>11560</v>
      </c>
      <c r="B6060" s="13" t="n">
        <v>106</v>
      </c>
      <c r="C6060" s="13" t="n">
        <v>105</v>
      </c>
      <c r="D6060" s="14" t="n">
        <f aca="false">C6060/Summary!$B$4</f>
        <v>0.007</v>
      </c>
      <c r="E6060" s="15" t="n">
        <v>0.571428571428571</v>
      </c>
      <c r="F6060" s="2" t="s">
        <v>53</v>
      </c>
      <c r="G6060" s="2" t="s">
        <v>44</v>
      </c>
      <c r="H6060" s="2" t="str">
        <f aca="false">IF(AND(E6060&gt;=0.4,E6060&lt;=0.6),"Yes","No")</f>
        <v>Yes</v>
      </c>
      <c r="I6060" s="2" t="str">
        <f aca="false">IF(AND(F6060="No",G6060="No",H6060="Yes"),"Yes","No")</f>
        <v>No</v>
      </c>
      <c r="J6060" s="2"/>
      <c r="K6060" s="2"/>
    </row>
    <row r="6061" customFormat="false" ht="15" hidden="false" customHeight="false" outlineLevel="0" collapsed="false">
      <c r="A6061" s="2" t="s">
        <v>11561</v>
      </c>
      <c r="B6061" s="13" t="n">
        <v>106</v>
      </c>
      <c r="C6061" s="13" t="n">
        <v>106</v>
      </c>
      <c r="D6061" s="14" t="n">
        <f aca="false">C6061/Summary!$B$4</f>
        <v>0.00706666666666667</v>
      </c>
      <c r="E6061" s="15" t="n">
        <v>0.571428571428571</v>
      </c>
      <c r="F6061" s="2" t="s">
        <v>53</v>
      </c>
      <c r="G6061" s="2" t="s">
        <v>44</v>
      </c>
      <c r="H6061" s="2" t="str">
        <f aca="false">IF(AND(E6061&gt;=0.4,E6061&lt;=0.6),"Yes","No")</f>
        <v>Yes</v>
      </c>
      <c r="I6061" s="2" t="str">
        <f aca="false">IF(AND(F6061="No",G6061="No",H6061="Yes"),"Yes","No")</f>
        <v>No</v>
      </c>
      <c r="J6061" s="2"/>
      <c r="K6061" s="2"/>
    </row>
    <row r="6062" customFormat="false" ht="15" hidden="false" customHeight="false" outlineLevel="0" collapsed="false">
      <c r="A6062" s="2" t="s">
        <v>11562</v>
      </c>
      <c r="B6062" s="13" t="n">
        <v>106</v>
      </c>
      <c r="C6062" s="13" t="n">
        <v>104</v>
      </c>
      <c r="D6062" s="14" t="n">
        <f aca="false">C6062/Summary!$B$4</f>
        <v>0.00693333333333333</v>
      </c>
      <c r="E6062" s="15" t="n">
        <v>0.714285714285714</v>
      </c>
      <c r="F6062" s="2" t="s">
        <v>53</v>
      </c>
      <c r="G6062" s="2" t="s">
        <v>44</v>
      </c>
      <c r="H6062" s="2" t="str">
        <f aca="false">IF(AND(E6062&gt;=0.4,E6062&lt;=0.6),"Yes","No")</f>
        <v>No</v>
      </c>
      <c r="I6062" s="2" t="str">
        <f aca="false">IF(AND(F6062="No",G6062="No",H6062="Yes"),"Yes","No")</f>
        <v>No</v>
      </c>
      <c r="J6062" s="2"/>
      <c r="K6062" s="2"/>
    </row>
    <row r="6063" customFormat="false" ht="15" hidden="false" customHeight="false" outlineLevel="0" collapsed="false">
      <c r="A6063" s="2" t="s">
        <v>11563</v>
      </c>
      <c r="B6063" s="13" t="n">
        <v>106</v>
      </c>
      <c r="C6063" s="13" t="n">
        <v>106</v>
      </c>
      <c r="D6063" s="14" t="n">
        <f aca="false">C6063/Summary!$B$4</f>
        <v>0.00706666666666667</v>
      </c>
      <c r="E6063" s="15" t="n">
        <v>0.571428571428571</v>
      </c>
      <c r="F6063" s="2" t="s">
        <v>53</v>
      </c>
      <c r="G6063" s="2" t="s">
        <v>44</v>
      </c>
      <c r="H6063" s="2" t="str">
        <f aca="false">IF(AND(E6063&gt;=0.4,E6063&lt;=0.6),"Yes","No")</f>
        <v>Yes</v>
      </c>
      <c r="I6063" s="2" t="str">
        <f aca="false">IF(AND(F6063="No",G6063="No",H6063="Yes"),"Yes","No")</f>
        <v>No</v>
      </c>
      <c r="J6063" s="2"/>
      <c r="K6063" s="2"/>
    </row>
    <row r="6064" customFormat="false" ht="15" hidden="false" customHeight="false" outlineLevel="0" collapsed="false">
      <c r="A6064" s="2" t="s">
        <v>11564</v>
      </c>
      <c r="B6064" s="13" t="n">
        <v>106</v>
      </c>
      <c r="C6064" s="13" t="n">
        <v>106</v>
      </c>
      <c r="D6064" s="14" t="n">
        <f aca="false">C6064/Summary!$B$4</f>
        <v>0.00706666666666667</v>
      </c>
      <c r="E6064" s="15" t="n">
        <v>0.428571428571429</v>
      </c>
      <c r="F6064" s="2" t="s">
        <v>53</v>
      </c>
      <c r="G6064" s="2" t="s">
        <v>44</v>
      </c>
      <c r="H6064" s="2" t="str">
        <f aca="false">IF(AND(E6064&gt;=0.4,E6064&lt;=0.6),"Yes","No")</f>
        <v>Yes</v>
      </c>
      <c r="I6064" s="2" t="str">
        <f aca="false">IF(AND(F6064="No",G6064="No",H6064="Yes"),"Yes","No")</f>
        <v>No</v>
      </c>
      <c r="J6064" s="2"/>
      <c r="K6064" s="2"/>
    </row>
    <row r="6065" customFormat="false" ht="15" hidden="false" customHeight="false" outlineLevel="0" collapsed="false">
      <c r="A6065" s="2" t="s">
        <v>11565</v>
      </c>
      <c r="B6065" s="13" t="n">
        <v>106</v>
      </c>
      <c r="C6065" s="13" t="n">
        <v>106</v>
      </c>
      <c r="D6065" s="14" t="n">
        <f aca="false">C6065/Summary!$B$4</f>
        <v>0.00706666666666667</v>
      </c>
      <c r="E6065" s="15" t="n">
        <v>0.285714285714286</v>
      </c>
      <c r="F6065" s="2" t="s">
        <v>53</v>
      </c>
      <c r="G6065" s="2" t="s">
        <v>53</v>
      </c>
      <c r="H6065" s="2" t="str">
        <f aca="false">IF(AND(E6065&gt;=0.4,E6065&lt;=0.6),"Yes","No")</f>
        <v>No</v>
      </c>
      <c r="I6065" s="2" t="str">
        <f aca="false">IF(AND(F6065="No",G6065="No",H6065="Yes"),"Yes","No")</f>
        <v>No</v>
      </c>
      <c r="J6065" s="2"/>
      <c r="K6065" s="2"/>
    </row>
    <row r="6066" customFormat="false" ht="15" hidden="false" customHeight="false" outlineLevel="0" collapsed="false">
      <c r="A6066" s="2" t="s">
        <v>11566</v>
      </c>
      <c r="B6066" s="13" t="n">
        <v>106</v>
      </c>
      <c r="C6066" s="13" t="n">
        <v>105</v>
      </c>
      <c r="D6066" s="14" t="n">
        <f aca="false">C6066/Summary!$B$4</f>
        <v>0.007</v>
      </c>
      <c r="E6066" s="15" t="n">
        <v>0.142857142857143</v>
      </c>
      <c r="F6066" s="2" t="s">
        <v>53</v>
      </c>
      <c r="G6066" s="2" t="s">
        <v>44</v>
      </c>
      <c r="H6066" s="2" t="str">
        <f aca="false">IF(AND(E6066&gt;=0.4,E6066&lt;=0.6),"Yes","No")</f>
        <v>No</v>
      </c>
      <c r="I6066" s="2" t="str">
        <f aca="false">IF(AND(F6066="No",G6066="No",H6066="Yes"),"Yes","No")</f>
        <v>No</v>
      </c>
      <c r="J6066" s="2"/>
      <c r="K6066" s="2"/>
    </row>
    <row r="6067" customFormat="false" ht="15" hidden="false" customHeight="false" outlineLevel="0" collapsed="false">
      <c r="A6067" s="2" t="s">
        <v>11567</v>
      </c>
      <c r="B6067" s="13" t="n">
        <v>106</v>
      </c>
      <c r="C6067" s="13" t="n">
        <v>105</v>
      </c>
      <c r="D6067" s="14" t="n">
        <f aca="false">C6067/Summary!$B$4</f>
        <v>0.007</v>
      </c>
      <c r="E6067" s="15" t="n">
        <v>0.428571428571429</v>
      </c>
      <c r="F6067" s="2" t="s">
        <v>53</v>
      </c>
      <c r="G6067" s="2" t="s">
        <v>44</v>
      </c>
      <c r="H6067" s="2" t="str">
        <f aca="false">IF(AND(E6067&gt;=0.4,E6067&lt;=0.6),"Yes","No")</f>
        <v>Yes</v>
      </c>
      <c r="I6067" s="2" t="str">
        <f aca="false">IF(AND(F6067="No",G6067="No",H6067="Yes"),"Yes","No")</f>
        <v>No</v>
      </c>
      <c r="J6067" s="2"/>
      <c r="K6067" s="2"/>
    </row>
    <row r="6068" customFormat="false" ht="15" hidden="false" customHeight="false" outlineLevel="0" collapsed="false">
      <c r="A6068" s="2" t="s">
        <v>11568</v>
      </c>
      <c r="B6068" s="13" t="n">
        <v>106</v>
      </c>
      <c r="C6068" s="13" t="n">
        <v>105</v>
      </c>
      <c r="D6068" s="14" t="n">
        <f aca="false">C6068/Summary!$B$4</f>
        <v>0.007</v>
      </c>
      <c r="E6068" s="15" t="n">
        <v>0.285714285714286</v>
      </c>
      <c r="F6068" s="2" t="s">
        <v>44</v>
      </c>
      <c r="G6068" s="2" t="s">
        <v>44</v>
      </c>
      <c r="H6068" s="2" t="str">
        <f aca="false">IF(AND(E6068&gt;=0.4,E6068&lt;=0.6),"Yes","No")</f>
        <v>No</v>
      </c>
      <c r="I6068" s="2" t="str">
        <f aca="false">IF(AND(F6068="No",G6068="No",H6068="Yes"),"Yes","No")</f>
        <v>No</v>
      </c>
      <c r="J6068" s="2"/>
      <c r="K6068" s="2"/>
    </row>
    <row r="6069" customFormat="false" ht="15" hidden="false" customHeight="false" outlineLevel="0" collapsed="false">
      <c r="A6069" s="2" t="s">
        <v>11569</v>
      </c>
      <c r="B6069" s="13" t="n">
        <v>106</v>
      </c>
      <c r="C6069" s="13" t="n">
        <v>106</v>
      </c>
      <c r="D6069" s="14" t="n">
        <f aca="false">C6069/Summary!$B$4</f>
        <v>0.00706666666666667</v>
      </c>
      <c r="E6069" s="15" t="n">
        <v>0.428571428571429</v>
      </c>
      <c r="F6069" s="2" t="s">
        <v>53</v>
      </c>
      <c r="G6069" s="2" t="s">
        <v>44</v>
      </c>
      <c r="H6069" s="2" t="str">
        <f aca="false">IF(AND(E6069&gt;=0.4,E6069&lt;=0.6),"Yes","No")</f>
        <v>Yes</v>
      </c>
      <c r="I6069" s="2" t="str">
        <f aca="false">IF(AND(F6069="No",G6069="No",H6069="Yes"),"Yes","No")</f>
        <v>No</v>
      </c>
      <c r="J6069" s="2"/>
      <c r="K6069" s="2"/>
    </row>
    <row r="6070" customFormat="false" ht="15" hidden="false" customHeight="false" outlineLevel="0" collapsed="false">
      <c r="A6070" s="2" t="s">
        <v>11570</v>
      </c>
      <c r="B6070" s="13" t="n">
        <v>106</v>
      </c>
      <c r="C6070" s="13" t="n">
        <v>106</v>
      </c>
      <c r="D6070" s="14" t="n">
        <f aca="false">C6070/Summary!$B$4</f>
        <v>0.00706666666666667</v>
      </c>
      <c r="E6070" s="15" t="n">
        <v>0.428571428571429</v>
      </c>
      <c r="F6070" s="2" t="s">
        <v>53</v>
      </c>
      <c r="G6070" s="2" t="s">
        <v>53</v>
      </c>
      <c r="H6070" s="2" t="str">
        <f aca="false">IF(AND(E6070&gt;=0.4,E6070&lt;=0.6),"Yes","No")</f>
        <v>Yes</v>
      </c>
      <c r="I6070" s="2" t="str">
        <f aca="false">IF(AND(F6070="No",G6070="No",H6070="Yes"),"Yes","No")</f>
        <v>No</v>
      </c>
      <c r="J6070" s="2"/>
      <c r="K6070" s="2"/>
    </row>
    <row r="6071" customFormat="false" ht="15" hidden="false" customHeight="false" outlineLevel="0" collapsed="false">
      <c r="A6071" s="2" t="s">
        <v>11571</v>
      </c>
      <c r="B6071" s="13" t="n">
        <v>106</v>
      </c>
      <c r="C6071" s="13" t="n">
        <v>106</v>
      </c>
      <c r="D6071" s="14" t="n">
        <f aca="false">C6071/Summary!$B$4</f>
        <v>0.00706666666666667</v>
      </c>
      <c r="E6071" s="15" t="n">
        <v>0.285714285714286</v>
      </c>
      <c r="F6071" s="2" t="s">
        <v>53</v>
      </c>
      <c r="G6071" s="2" t="s">
        <v>53</v>
      </c>
      <c r="H6071" s="2" t="str">
        <f aca="false">IF(AND(E6071&gt;=0.4,E6071&lt;=0.6),"Yes","No")</f>
        <v>No</v>
      </c>
      <c r="I6071" s="2" t="str">
        <f aca="false">IF(AND(F6071="No",G6071="No",H6071="Yes"),"Yes","No")</f>
        <v>No</v>
      </c>
      <c r="J6071" s="2"/>
      <c r="K6071" s="2"/>
    </row>
    <row r="6072" customFormat="false" ht="15" hidden="false" customHeight="false" outlineLevel="0" collapsed="false">
      <c r="A6072" s="2" t="s">
        <v>11572</v>
      </c>
      <c r="B6072" s="13" t="n">
        <v>106</v>
      </c>
      <c r="C6072" s="13" t="n">
        <v>105</v>
      </c>
      <c r="D6072" s="14" t="n">
        <f aca="false">C6072/Summary!$B$4</f>
        <v>0.007</v>
      </c>
      <c r="E6072" s="15" t="n">
        <v>0.142857142857143</v>
      </c>
      <c r="F6072" s="2" t="s">
        <v>53</v>
      </c>
      <c r="G6072" s="2" t="s">
        <v>53</v>
      </c>
      <c r="H6072" s="2" t="str">
        <f aca="false">IF(AND(E6072&gt;=0.4,E6072&lt;=0.6),"Yes","No")</f>
        <v>No</v>
      </c>
      <c r="I6072" s="2" t="str">
        <f aca="false">IF(AND(F6072="No",G6072="No",H6072="Yes"),"Yes","No")</f>
        <v>No</v>
      </c>
      <c r="J6072" s="2"/>
      <c r="K6072" s="2"/>
    </row>
    <row r="6073" customFormat="false" ht="15" hidden="false" customHeight="false" outlineLevel="0" collapsed="false">
      <c r="A6073" s="2" t="s">
        <v>11573</v>
      </c>
      <c r="B6073" s="13" t="n">
        <v>106</v>
      </c>
      <c r="C6073" s="13" t="n">
        <v>106</v>
      </c>
      <c r="D6073" s="14" t="n">
        <f aca="false">C6073/Summary!$B$4</f>
        <v>0.00706666666666667</v>
      </c>
      <c r="E6073" s="15" t="n">
        <v>0</v>
      </c>
      <c r="F6073" s="2" t="s">
        <v>53</v>
      </c>
      <c r="G6073" s="2" t="s">
        <v>44</v>
      </c>
      <c r="H6073" s="2" t="str">
        <f aca="false">IF(AND(E6073&gt;=0.4,E6073&lt;=0.6),"Yes","No")</f>
        <v>No</v>
      </c>
      <c r="I6073" s="2" t="str">
        <f aca="false">IF(AND(F6073="No",G6073="No",H6073="Yes"),"Yes","No")</f>
        <v>No</v>
      </c>
      <c r="J6073" s="2"/>
      <c r="K6073" s="2"/>
    </row>
    <row r="6074" customFormat="false" ht="15" hidden="false" customHeight="false" outlineLevel="0" collapsed="false">
      <c r="A6074" s="2" t="s">
        <v>11574</v>
      </c>
      <c r="B6074" s="13" t="n">
        <v>106</v>
      </c>
      <c r="C6074" s="13" t="n">
        <v>106</v>
      </c>
      <c r="D6074" s="14" t="n">
        <f aca="false">C6074/Summary!$B$4</f>
        <v>0.00706666666666667</v>
      </c>
      <c r="E6074" s="15" t="n">
        <v>0</v>
      </c>
      <c r="F6074" s="2" t="s">
        <v>53</v>
      </c>
      <c r="G6074" s="2" t="s">
        <v>53</v>
      </c>
      <c r="H6074" s="2" t="str">
        <f aca="false">IF(AND(E6074&gt;=0.4,E6074&lt;=0.6),"Yes","No")</f>
        <v>No</v>
      </c>
      <c r="I6074" s="2" t="str">
        <f aca="false">IF(AND(F6074="No",G6074="No",H6074="Yes"),"Yes","No")</f>
        <v>No</v>
      </c>
      <c r="J6074" s="2"/>
      <c r="K6074" s="2"/>
    </row>
    <row r="6075" customFormat="false" ht="15" hidden="false" customHeight="false" outlineLevel="0" collapsed="false">
      <c r="A6075" s="2" t="s">
        <v>11575</v>
      </c>
      <c r="B6075" s="13" t="n">
        <v>106</v>
      </c>
      <c r="C6075" s="13" t="n">
        <v>106</v>
      </c>
      <c r="D6075" s="14" t="n">
        <f aca="false">C6075/Summary!$B$4</f>
        <v>0.00706666666666667</v>
      </c>
      <c r="E6075" s="15" t="n">
        <v>0.142857142857143</v>
      </c>
      <c r="F6075" s="2" t="s">
        <v>53</v>
      </c>
      <c r="G6075" s="2" t="s">
        <v>53</v>
      </c>
      <c r="H6075" s="2" t="str">
        <f aca="false">IF(AND(E6075&gt;=0.4,E6075&lt;=0.6),"Yes","No")</f>
        <v>No</v>
      </c>
      <c r="I6075" s="2" t="str">
        <f aca="false">IF(AND(F6075="No",G6075="No",H6075="Yes"),"Yes","No")</f>
        <v>No</v>
      </c>
      <c r="J6075" s="2"/>
      <c r="K6075" s="2"/>
    </row>
    <row r="6076" customFormat="false" ht="15" hidden="false" customHeight="false" outlineLevel="0" collapsed="false">
      <c r="A6076" s="2" t="s">
        <v>11576</v>
      </c>
      <c r="B6076" s="13" t="n">
        <v>106</v>
      </c>
      <c r="C6076" s="13" t="n">
        <v>106</v>
      </c>
      <c r="D6076" s="14" t="n">
        <f aca="false">C6076/Summary!$B$4</f>
        <v>0.00706666666666667</v>
      </c>
      <c r="E6076" s="15" t="n">
        <v>0.285714285714286</v>
      </c>
      <c r="F6076" s="2" t="s">
        <v>53</v>
      </c>
      <c r="G6076" s="2" t="s">
        <v>44</v>
      </c>
      <c r="H6076" s="2" t="str">
        <f aca="false">IF(AND(E6076&gt;=0.4,E6076&lt;=0.6),"Yes","No")</f>
        <v>No</v>
      </c>
      <c r="I6076" s="2" t="str">
        <f aca="false">IF(AND(F6076="No",G6076="No",H6076="Yes"),"Yes","No")</f>
        <v>No</v>
      </c>
      <c r="J6076" s="2"/>
      <c r="K6076" s="2"/>
    </row>
    <row r="6077" customFormat="false" ht="15" hidden="false" customHeight="false" outlineLevel="0" collapsed="false">
      <c r="A6077" s="2" t="s">
        <v>11577</v>
      </c>
      <c r="B6077" s="13" t="n">
        <v>106</v>
      </c>
      <c r="C6077" s="13" t="n">
        <v>106</v>
      </c>
      <c r="D6077" s="14" t="n">
        <f aca="false">C6077/Summary!$B$4</f>
        <v>0.00706666666666667</v>
      </c>
      <c r="E6077" s="15" t="n">
        <v>0.428571428571429</v>
      </c>
      <c r="F6077" s="2" t="s">
        <v>53</v>
      </c>
      <c r="G6077" s="2" t="s">
        <v>44</v>
      </c>
      <c r="H6077" s="2" t="str">
        <f aca="false">IF(AND(E6077&gt;=0.4,E6077&lt;=0.6),"Yes","No")</f>
        <v>Yes</v>
      </c>
      <c r="I6077" s="2" t="str">
        <f aca="false">IF(AND(F6077="No",G6077="No",H6077="Yes"),"Yes","No")</f>
        <v>No</v>
      </c>
      <c r="J6077" s="2"/>
      <c r="K6077" s="2"/>
    </row>
    <row r="6078" customFormat="false" ht="15" hidden="false" customHeight="false" outlineLevel="0" collapsed="false">
      <c r="A6078" s="2" t="s">
        <v>11578</v>
      </c>
      <c r="B6078" s="13" t="n">
        <v>106</v>
      </c>
      <c r="C6078" s="13" t="n">
        <v>106</v>
      </c>
      <c r="D6078" s="14" t="n">
        <f aca="false">C6078/Summary!$B$4</f>
        <v>0.00706666666666667</v>
      </c>
      <c r="E6078" s="15" t="n">
        <v>0.428571428571429</v>
      </c>
      <c r="F6078" s="2" t="s">
        <v>53</v>
      </c>
      <c r="G6078" s="2" t="s">
        <v>44</v>
      </c>
      <c r="H6078" s="2" t="str">
        <f aca="false">IF(AND(E6078&gt;=0.4,E6078&lt;=0.6),"Yes","No")</f>
        <v>Yes</v>
      </c>
      <c r="I6078" s="2" t="str">
        <f aca="false">IF(AND(F6078="No",G6078="No",H6078="Yes"),"Yes","No")</f>
        <v>No</v>
      </c>
      <c r="J6078" s="2"/>
      <c r="K6078" s="2"/>
    </row>
    <row r="6079" customFormat="false" ht="15" hidden="false" customHeight="false" outlineLevel="0" collapsed="false">
      <c r="A6079" s="2" t="s">
        <v>11579</v>
      </c>
      <c r="B6079" s="13" t="n">
        <v>106</v>
      </c>
      <c r="C6079" s="13" t="n">
        <v>106</v>
      </c>
      <c r="D6079" s="14" t="n">
        <f aca="false">C6079/Summary!$B$4</f>
        <v>0.00706666666666667</v>
      </c>
      <c r="E6079" s="15" t="n">
        <v>0.428571428571429</v>
      </c>
      <c r="F6079" s="2" t="s">
        <v>53</v>
      </c>
      <c r="G6079" s="2" t="s">
        <v>44</v>
      </c>
      <c r="H6079" s="2" t="str">
        <f aca="false">IF(AND(E6079&gt;=0.4,E6079&lt;=0.6),"Yes","No")</f>
        <v>Yes</v>
      </c>
      <c r="I6079" s="2" t="str">
        <f aca="false">IF(AND(F6079="No",G6079="No",H6079="Yes"),"Yes","No")</f>
        <v>No</v>
      </c>
      <c r="J6079" s="2"/>
      <c r="K6079" s="2"/>
    </row>
    <row r="6080" customFormat="false" ht="15" hidden="false" customHeight="false" outlineLevel="0" collapsed="false">
      <c r="A6080" s="2" t="s">
        <v>11580</v>
      </c>
      <c r="B6080" s="13" t="n">
        <v>106</v>
      </c>
      <c r="C6080" s="13" t="n">
        <v>106</v>
      </c>
      <c r="D6080" s="14" t="n">
        <f aca="false">C6080/Summary!$B$4</f>
        <v>0.00706666666666667</v>
      </c>
      <c r="E6080" s="15" t="n">
        <v>0.428571428571429</v>
      </c>
      <c r="F6080" s="2" t="s">
        <v>53</v>
      </c>
      <c r="G6080" s="2" t="s">
        <v>44</v>
      </c>
      <c r="H6080" s="2" t="str">
        <f aca="false">IF(AND(E6080&gt;=0.4,E6080&lt;=0.6),"Yes","No")</f>
        <v>Yes</v>
      </c>
      <c r="I6080" s="2" t="str">
        <f aca="false">IF(AND(F6080="No",G6080="No",H6080="Yes"),"Yes","No")</f>
        <v>No</v>
      </c>
      <c r="J6080" s="2"/>
      <c r="K6080" s="2"/>
    </row>
    <row r="6081" customFormat="false" ht="15" hidden="false" customHeight="false" outlineLevel="0" collapsed="false">
      <c r="A6081" s="2" t="s">
        <v>11581</v>
      </c>
      <c r="B6081" s="13" t="n">
        <v>106</v>
      </c>
      <c r="C6081" s="13" t="n">
        <v>106</v>
      </c>
      <c r="D6081" s="14" t="n">
        <f aca="false">C6081/Summary!$B$4</f>
        <v>0.00706666666666667</v>
      </c>
      <c r="E6081" s="15" t="n">
        <v>0.285714285714286</v>
      </c>
      <c r="F6081" s="2" t="s">
        <v>53</v>
      </c>
      <c r="G6081" s="2" t="s">
        <v>53</v>
      </c>
      <c r="H6081" s="2" t="str">
        <f aca="false">IF(AND(E6081&gt;=0.4,E6081&lt;=0.6),"Yes","No")</f>
        <v>No</v>
      </c>
      <c r="I6081" s="2" t="str">
        <f aca="false">IF(AND(F6081="No",G6081="No",H6081="Yes"),"Yes","No")</f>
        <v>No</v>
      </c>
      <c r="J6081" s="2"/>
      <c r="K6081" s="2"/>
    </row>
    <row r="6082" customFormat="false" ht="15" hidden="false" customHeight="false" outlineLevel="0" collapsed="false">
      <c r="A6082" s="2" t="s">
        <v>11582</v>
      </c>
      <c r="B6082" s="13" t="n">
        <v>106</v>
      </c>
      <c r="C6082" s="13" t="n">
        <v>106</v>
      </c>
      <c r="D6082" s="14" t="n">
        <f aca="false">C6082/Summary!$B$4</f>
        <v>0.00706666666666667</v>
      </c>
      <c r="E6082" s="15" t="n">
        <v>0.571428571428571</v>
      </c>
      <c r="F6082" s="2" t="s">
        <v>53</v>
      </c>
      <c r="G6082" s="2" t="s">
        <v>44</v>
      </c>
      <c r="H6082" s="2" t="str">
        <f aca="false">IF(AND(E6082&gt;=0.4,E6082&lt;=0.6),"Yes","No")</f>
        <v>Yes</v>
      </c>
      <c r="I6082" s="2" t="str">
        <f aca="false">IF(AND(F6082="No",G6082="No",H6082="Yes"),"Yes","No")</f>
        <v>No</v>
      </c>
      <c r="J6082" s="2"/>
      <c r="K6082" s="2"/>
    </row>
    <row r="6083" customFormat="false" ht="15" hidden="false" customHeight="false" outlineLevel="0" collapsed="false">
      <c r="A6083" s="2" t="s">
        <v>11583</v>
      </c>
      <c r="B6083" s="13" t="n">
        <v>106</v>
      </c>
      <c r="C6083" s="13" t="n">
        <v>105</v>
      </c>
      <c r="D6083" s="14" t="n">
        <f aca="false">C6083/Summary!$B$4</f>
        <v>0.007</v>
      </c>
      <c r="E6083" s="15" t="n">
        <v>0.142857142857143</v>
      </c>
      <c r="F6083" s="2" t="s">
        <v>53</v>
      </c>
      <c r="G6083" s="2" t="s">
        <v>44</v>
      </c>
      <c r="H6083" s="2" t="str">
        <f aca="false">IF(AND(E6083&gt;=0.4,E6083&lt;=0.6),"Yes","No")</f>
        <v>No</v>
      </c>
      <c r="I6083" s="2" t="str">
        <f aca="false">IF(AND(F6083="No",G6083="No",H6083="Yes"),"Yes","No")</f>
        <v>No</v>
      </c>
      <c r="J6083" s="2"/>
      <c r="K6083" s="2"/>
    </row>
    <row r="6084" customFormat="false" ht="15" hidden="false" customHeight="false" outlineLevel="0" collapsed="false">
      <c r="A6084" s="2" t="s">
        <v>11584</v>
      </c>
      <c r="B6084" s="13" t="n">
        <v>106</v>
      </c>
      <c r="C6084" s="13" t="n">
        <v>104</v>
      </c>
      <c r="D6084" s="14" t="n">
        <f aca="false">C6084/Summary!$B$4</f>
        <v>0.00693333333333333</v>
      </c>
      <c r="E6084" s="15" t="n">
        <v>0.285714285714286</v>
      </c>
      <c r="F6084" s="2" t="s">
        <v>53</v>
      </c>
      <c r="G6084" s="2" t="s">
        <v>53</v>
      </c>
      <c r="H6084" s="2" t="str">
        <f aca="false">IF(AND(E6084&gt;=0.4,E6084&lt;=0.6),"Yes","No")</f>
        <v>No</v>
      </c>
      <c r="I6084" s="2" t="str">
        <f aca="false">IF(AND(F6084="No",G6084="No",H6084="Yes"),"Yes","No")</f>
        <v>No</v>
      </c>
      <c r="J6084" s="2"/>
      <c r="K6084" s="2"/>
    </row>
    <row r="6085" customFormat="false" ht="15" hidden="false" customHeight="false" outlineLevel="0" collapsed="false">
      <c r="A6085" s="2" t="s">
        <v>11585</v>
      </c>
      <c r="B6085" s="13" t="n">
        <v>106</v>
      </c>
      <c r="C6085" s="13" t="n">
        <v>106</v>
      </c>
      <c r="D6085" s="14" t="n">
        <f aca="false">C6085/Summary!$B$4</f>
        <v>0.00706666666666667</v>
      </c>
      <c r="E6085" s="15" t="n">
        <v>0.285714285714286</v>
      </c>
      <c r="F6085" s="2" t="s">
        <v>53</v>
      </c>
      <c r="G6085" s="2" t="s">
        <v>53</v>
      </c>
      <c r="H6085" s="2" t="str">
        <f aca="false">IF(AND(E6085&gt;=0.4,E6085&lt;=0.6),"Yes","No")</f>
        <v>No</v>
      </c>
      <c r="I6085" s="2" t="str">
        <f aca="false">IF(AND(F6085="No",G6085="No",H6085="Yes"),"Yes","No")</f>
        <v>No</v>
      </c>
      <c r="J6085" s="2"/>
      <c r="K6085" s="2"/>
    </row>
    <row r="6086" customFormat="false" ht="15" hidden="false" customHeight="false" outlineLevel="0" collapsed="false">
      <c r="A6086" s="2" t="s">
        <v>11586</v>
      </c>
      <c r="B6086" s="13" t="n">
        <v>106</v>
      </c>
      <c r="C6086" s="13" t="n">
        <v>103</v>
      </c>
      <c r="D6086" s="14" t="n">
        <f aca="false">C6086/Summary!$B$4</f>
        <v>0.00686666666666667</v>
      </c>
      <c r="E6086" s="15" t="n">
        <v>0.714285714285714</v>
      </c>
      <c r="F6086" s="2" t="s">
        <v>53</v>
      </c>
      <c r="G6086" s="2" t="s">
        <v>44</v>
      </c>
      <c r="H6086" s="2" t="str">
        <f aca="false">IF(AND(E6086&gt;=0.4,E6086&lt;=0.6),"Yes","No")</f>
        <v>No</v>
      </c>
      <c r="I6086" s="2" t="str">
        <f aca="false">IF(AND(F6086="No",G6086="No",H6086="Yes"),"Yes","No")</f>
        <v>No</v>
      </c>
      <c r="J6086" s="2"/>
      <c r="K6086" s="2"/>
    </row>
    <row r="6087" customFormat="false" ht="15" hidden="false" customHeight="false" outlineLevel="0" collapsed="false">
      <c r="A6087" s="2" t="s">
        <v>11587</v>
      </c>
      <c r="B6087" s="13" t="n">
        <v>106</v>
      </c>
      <c r="C6087" s="13" t="n">
        <v>106</v>
      </c>
      <c r="D6087" s="14" t="n">
        <f aca="false">C6087/Summary!$B$4</f>
        <v>0.00706666666666667</v>
      </c>
      <c r="E6087" s="15" t="n">
        <v>0.857142857142857</v>
      </c>
      <c r="F6087" s="2" t="s">
        <v>53</v>
      </c>
      <c r="G6087" s="2" t="s">
        <v>44</v>
      </c>
      <c r="H6087" s="2" t="str">
        <f aca="false">IF(AND(E6087&gt;=0.4,E6087&lt;=0.6),"Yes","No")</f>
        <v>No</v>
      </c>
      <c r="I6087" s="2" t="str">
        <f aca="false">IF(AND(F6087="No",G6087="No",H6087="Yes"),"Yes","No")</f>
        <v>No</v>
      </c>
      <c r="J6087" s="2"/>
      <c r="K6087" s="2"/>
    </row>
    <row r="6088" customFormat="false" ht="15" hidden="false" customHeight="false" outlineLevel="0" collapsed="false">
      <c r="A6088" s="2" t="s">
        <v>11588</v>
      </c>
      <c r="B6088" s="13" t="n">
        <v>106</v>
      </c>
      <c r="C6088" s="13" t="n">
        <v>106</v>
      </c>
      <c r="D6088" s="14" t="n">
        <f aca="false">C6088/Summary!$B$4</f>
        <v>0.00706666666666667</v>
      </c>
      <c r="E6088" s="15" t="n">
        <v>0.714285714285714</v>
      </c>
      <c r="F6088" s="2" t="s">
        <v>53</v>
      </c>
      <c r="G6088" s="2" t="s">
        <v>44</v>
      </c>
      <c r="H6088" s="2" t="str">
        <f aca="false">IF(AND(E6088&gt;=0.4,E6088&lt;=0.6),"Yes","No")</f>
        <v>No</v>
      </c>
      <c r="I6088" s="2" t="str">
        <f aca="false">IF(AND(F6088="No",G6088="No",H6088="Yes"),"Yes","No")</f>
        <v>No</v>
      </c>
      <c r="J6088" s="2"/>
      <c r="K6088" s="2"/>
    </row>
    <row r="6089" customFormat="false" ht="15" hidden="false" customHeight="false" outlineLevel="0" collapsed="false">
      <c r="A6089" s="2" t="s">
        <v>11589</v>
      </c>
      <c r="B6089" s="13" t="n">
        <v>106</v>
      </c>
      <c r="C6089" s="13" t="n">
        <v>106</v>
      </c>
      <c r="D6089" s="14" t="n">
        <f aca="false">C6089/Summary!$B$4</f>
        <v>0.00706666666666667</v>
      </c>
      <c r="E6089" s="15" t="n">
        <v>0.571428571428571</v>
      </c>
      <c r="F6089" s="2" t="s">
        <v>53</v>
      </c>
      <c r="G6089" s="2" t="s">
        <v>44</v>
      </c>
      <c r="H6089" s="2" t="str">
        <f aca="false">IF(AND(E6089&gt;=0.4,E6089&lt;=0.6),"Yes","No")</f>
        <v>Yes</v>
      </c>
      <c r="I6089" s="2" t="str">
        <f aca="false">IF(AND(F6089="No",G6089="No",H6089="Yes"),"Yes","No")</f>
        <v>No</v>
      </c>
      <c r="J6089" s="2"/>
      <c r="K6089" s="2"/>
    </row>
    <row r="6090" customFormat="false" ht="15" hidden="false" customHeight="false" outlineLevel="0" collapsed="false">
      <c r="A6090" s="2" t="s">
        <v>11590</v>
      </c>
      <c r="B6090" s="13" t="n">
        <v>106</v>
      </c>
      <c r="C6090" s="13" t="n">
        <v>105</v>
      </c>
      <c r="D6090" s="14" t="n">
        <f aca="false">C6090/Summary!$B$4</f>
        <v>0.007</v>
      </c>
      <c r="E6090" s="15" t="n">
        <v>0.857142857142857</v>
      </c>
      <c r="F6090" s="2" t="s">
        <v>53</v>
      </c>
      <c r="G6090" s="2" t="s">
        <v>44</v>
      </c>
      <c r="H6090" s="2" t="str">
        <f aca="false">IF(AND(E6090&gt;=0.4,E6090&lt;=0.6),"Yes","No")</f>
        <v>No</v>
      </c>
      <c r="I6090" s="2" t="str">
        <f aca="false">IF(AND(F6090="No",G6090="No",H6090="Yes"),"Yes","No")</f>
        <v>No</v>
      </c>
      <c r="J6090" s="2"/>
      <c r="K6090" s="2"/>
    </row>
    <row r="6091" customFormat="false" ht="15" hidden="false" customHeight="false" outlineLevel="0" collapsed="false">
      <c r="A6091" s="2" t="s">
        <v>11591</v>
      </c>
      <c r="B6091" s="13" t="n">
        <v>106</v>
      </c>
      <c r="C6091" s="13" t="n">
        <v>106</v>
      </c>
      <c r="D6091" s="14" t="n">
        <f aca="false">C6091/Summary!$B$4</f>
        <v>0.00706666666666667</v>
      </c>
      <c r="E6091" s="15" t="n">
        <v>0.428571428571429</v>
      </c>
      <c r="F6091" s="2" t="s">
        <v>53</v>
      </c>
      <c r="G6091" s="2" t="s">
        <v>53</v>
      </c>
      <c r="H6091" s="2" t="str">
        <f aca="false">IF(AND(E6091&gt;=0.4,E6091&lt;=0.6),"Yes","No")</f>
        <v>Yes</v>
      </c>
      <c r="I6091" s="2" t="str">
        <f aca="false">IF(AND(F6091="No",G6091="No",H6091="Yes"),"Yes","No")</f>
        <v>No</v>
      </c>
      <c r="J6091" s="2"/>
      <c r="K6091" s="2"/>
    </row>
    <row r="6092" customFormat="false" ht="15" hidden="false" customHeight="false" outlineLevel="0" collapsed="false">
      <c r="A6092" s="2" t="s">
        <v>11592</v>
      </c>
      <c r="B6092" s="13" t="n">
        <v>106</v>
      </c>
      <c r="C6092" s="13" t="n">
        <v>105</v>
      </c>
      <c r="D6092" s="14" t="n">
        <f aca="false">C6092/Summary!$B$4</f>
        <v>0.007</v>
      </c>
      <c r="E6092" s="15" t="n">
        <v>0.571428571428571</v>
      </c>
      <c r="F6092" s="2" t="s">
        <v>53</v>
      </c>
      <c r="G6092" s="2" t="s">
        <v>53</v>
      </c>
      <c r="H6092" s="2" t="str">
        <f aca="false">IF(AND(E6092&gt;=0.4,E6092&lt;=0.6),"Yes","No")</f>
        <v>Yes</v>
      </c>
      <c r="I6092" s="2" t="str">
        <f aca="false">IF(AND(F6092="No",G6092="No",H6092="Yes"),"Yes","No")</f>
        <v>No</v>
      </c>
      <c r="J6092" s="2"/>
      <c r="K6092" s="2"/>
    </row>
    <row r="6093" customFormat="false" ht="15" hidden="false" customHeight="false" outlineLevel="0" collapsed="false">
      <c r="A6093" s="2" t="s">
        <v>11593</v>
      </c>
      <c r="B6093" s="13" t="n">
        <v>106</v>
      </c>
      <c r="C6093" s="13" t="n">
        <v>105</v>
      </c>
      <c r="D6093" s="14" t="n">
        <f aca="false">C6093/Summary!$B$4</f>
        <v>0.007</v>
      </c>
      <c r="E6093" s="15" t="n">
        <v>0.428571428571429</v>
      </c>
      <c r="F6093" s="2" t="s">
        <v>53</v>
      </c>
      <c r="G6093" s="2" t="s">
        <v>53</v>
      </c>
      <c r="H6093" s="2" t="str">
        <f aca="false">IF(AND(E6093&gt;=0.4,E6093&lt;=0.6),"Yes","No")</f>
        <v>Yes</v>
      </c>
      <c r="I6093" s="2" t="str">
        <f aca="false">IF(AND(F6093="No",G6093="No",H6093="Yes"),"Yes","No")</f>
        <v>No</v>
      </c>
      <c r="J6093" s="2"/>
      <c r="K6093" s="2"/>
    </row>
    <row r="6094" customFormat="false" ht="15" hidden="false" customHeight="false" outlineLevel="0" collapsed="false">
      <c r="A6094" s="2" t="s">
        <v>11594</v>
      </c>
      <c r="B6094" s="13" t="n">
        <v>106</v>
      </c>
      <c r="C6094" s="13" t="n">
        <v>106</v>
      </c>
      <c r="D6094" s="14" t="n">
        <f aca="false">C6094/Summary!$B$4</f>
        <v>0.00706666666666667</v>
      </c>
      <c r="E6094" s="15" t="n">
        <v>0.571428571428571</v>
      </c>
      <c r="F6094" s="2" t="s">
        <v>53</v>
      </c>
      <c r="G6094" s="2" t="s">
        <v>44</v>
      </c>
      <c r="H6094" s="2" t="str">
        <f aca="false">IF(AND(E6094&gt;=0.4,E6094&lt;=0.6),"Yes","No")</f>
        <v>Yes</v>
      </c>
      <c r="I6094" s="2" t="str">
        <f aca="false">IF(AND(F6094="No",G6094="No",H6094="Yes"),"Yes","No")</f>
        <v>No</v>
      </c>
      <c r="J6094" s="2"/>
      <c r="K6094" s="2"/>
    </row>
    <row r="6095" customFormat="false" ht="15" hidden="false" customHeight="false" outlineLevel="0" collapsed="false">
      <c r="A6095" s="2" t="s">
        <v>11595</v>
      </c>
      <c r="B6095" s="13" t="n">
        <v>106</v>
      </c>
      <c r="C6095" s="13" t="n">
        <v>106</v>
      </c>
      <c r="D6095" s="14" t="n">
        <f aca="false">C6095/Summary!$B$4</f>
        <v>0.00706666666666667</v>
      </c>
      <c r="E6095" s="15" t="n">
        <v>0.285714285714286</v>
      </c>
      <c r="F6095" s="2" t="s">
        <v>53</v>
      </c>
      <c r="G6095" s="2" t="s">
        <v>44</v>
      </c>
      <c r="H6095" s="2" t="str">
        <f aca="false">IF(AND(E6095&gt;=0.4,E6095&lt;=0.6),"Yes","No")</f>
        <v>No</v>
      </c>
      <c r="I6095" s="2" t="str">
        <f aca="false">IF(AND(F6095="No",G6095="No",H6095="Yes"),"Yes","No")</f>
        <v>No</v>
      </c>
      <c r="J6095" s="2"/>
      <c r="K6095" s="2"/>
    </row>
    <row r="6096" customFormat="false" ht="15" hidden="false" customHeight="false" outlineLevel="0" collapsed="false">
      <c r="A6096" s="2" t="s">
        <v>11596</v>
      </c>
      <c r="B6096" s="13" t="n">
        <v>106</v>
      </c>
      <c r="C6096" s="13" t="n">
        <v>105</v>
      </c>
      <c r="D6096" s="14" t="n">
        <f aca="false">C6096/Summary!$B$4</f>
        <v>0.007</v>
      </c>
      <c r="E6096" s="15" t="n">
        <v>0.714285714285714</v>
      </c>
      <c r="F6096" s="2" t="s">
        <v>53</v>
      </c>
      <c r="G6096" s="2" t="s">
        <v>44</v>
      </c>
      <c r="H6096" s="2" t="str">
        <f aca="false">IF(AND(E6096&gt;=0.4,E6096&lt;=0.6),"Yes","No")</f>
        <v>No</v>
      </c>
      <c r="I6096" s="2" t="str">
        <f aca="false">IF(AND(F6096="No",G6096="No",H6096="Yes"),"Yes","No")</f>
        <v>No</v>
      </c>
      <c r="J6096" s="2"/>
      <c r="K6096" s="2"/>
    </row>
    <row r="6097" customFormat="false" ht="15" hidden="false" customHeight="false" outlineLevel="0" collapsed="false">
      <c r="A6097" s="2" t="s">
        <v>11597</v>
      </c>
      <c r="B6097" s="13" t="n">
        <v>106</v>
      </c>
      <c r="C6097" s="13" t="n">
        <v>106</v>
      </c>
      <c r="D6097" s="14" t="n">
        <f aca="false">C6097/Summary!$B$4</f>
        <v>0.00706666666666667</v>
      </c>
      <c r="E6097" s="15" t="n">
        <v>0.714285714285714</v>
      </c>
      <c r="F6097" s="2" t="s">
        <v>53</v>
      </c>
      <c r="G6097" s="2" t="s">
        <v>44</v>
      </c>
      <c r="H6097" s="2" t="str">
        <f aca="false">IF(AND(E6097&gt;=0.4,E6097&lt;=0.6),"Yes","No")</f>
        <v>No</v>
      </c>
      <c r="I6097" s="2" t="str">
        <f aca="false">IF(AND(F6097="No",G6097="No",H6097="Yes"),"Yes","No")</f>
        <v>No</v>
      </c>
      <c r="J6097" s="2"/>
      <c r="K6097" s="2"/>
    </row>
    <row r="6098" customFormat="false" ht="15" hidden="false" customHeight="false" outlineLevel="0" collapsed="false">
      <c r="A6098" s="2" t="s">
        <v>11598</v>
      </c>
      <c r="B6098" s="13" t="n">
        <v>106</v>
      </c>
      <c r="C6098" s="13" t="n">
        <v>105</v>
      </c>
      <c r="D6098" s="14" t="n">
        <f aca="false">C6098/Summary!$B$4</f>
        <v>0.007</v>
      </c>
      <c r="E6098" s="15" t="n">
        <v>0.571428571428571</v>
      </c>
      <c r="F6098" s="2" t="s">
        <v>44</v>
      </c>
      <c r="G6098" s="2" t="s">
        <v>53</v>
      </c>
      <c r="H6098" s="2" t="str">
        <f aca="false">IF(AND(E6098&gt;=0.4,E6098&lt;=0.6),"Yes","No")</f>
        <v>Yes</v>
      </c>
      <c r="I6098" s="2" t="str">
        <f aca="false">IF(AND(F6098="No",G6098="No",H6098="Yes"),"Yes","No")</f>
        <v>No</v>
      </c>
      <c r="J6098" s="2"/>
      <c r="K6098" s="2"/>
    </row>
    <row r="6099" customFormat="false" ht="15" hidden="false" customHeight="false" outlineLevel="0" collapsed="false">
      <c r="A6099" s="2" t="s">
        <v>11599</v>
      </c>
      <c r="B6099" s="13" t="n">
        <v>106</v>
      </c>
      <c r="C6099" s="13" t="n">
        <v>106</v>
      </c>
      <c r="D6099" s="14" t="n">
        <f aca="false">C6099/Summary!$B$4</f>
        <v>0.00706666666666667</v>
      </c>
      <c r="E6099" s="15" t="n">
        <v>0.571428571428571</v>
      </c>
      <c r="F6099" s="2" t="s">
        <v>53</v>
      </c>
      <c r="G6099" s="2" t="s">
        <v>44</v>
      </c>
      <c r="H6099" s="2" t="str">
        <f aca="false">IF(AND(E6099&gt;=0.4,E6099&lt;=0.6),"Yes","No")</f>
        <v>Yes</v>
      </c>
      <c r="I6099" s="2" t="str">
        <f aca="false">IF(AND(F6099="No",G6099="No",H6099="Yes"),"Yes","No")</f>
        <v>No</v>
      </c>
      <c r="J6099" s="2"/>
      <c r="K6099" s="2"/>
    </row>
    <row r="6100" customFormat="false" ht="15" hidden="false" customHeight="false" outlineLevel="0" collapsed="false">
      <c r="A6100" s="2" t="s">
        <v>11600</v>
      </c>
      <c r="B6100" s="13" t="n">
        <v>106</v>
      </c>
      <c r="C6100" s="13" t="n">
        <v>106</v>
      </c>
      <c r="D6100" s="14" t="n">
        <f aca="false">C6100/Summary!$B$4</f>
        <v>0.00706666666666667</v>
      </c>
      <c r="E6100" s="15" t="n">
        <v>0.571428571428571</v>
      </c>
      <c r="F6100" s="2" t="s">
        <v>53</v>
      </c>
      <c r="G6100" s="2" t="s">
        <v>44</v>
      </c>
      <c r="H6100" s="2" t="str">
        <f aca="false">IF(AND(E6100&gt;=0.4,E6100&lt;=0.6),"Yes","No")</f>
        <v>Yes</v>
      </c>
      <c r="I6100" s="2" t="str">
        <f aca="false">IF(AND(F6100="No",G6100="No",H6100="Yes"),"Yes","No")</f>
        <v>No</v>
      </c>
      <c r="J6100" s="2"/>
      <c r="K6100" s="2"/>
    </row>
    <row r="6101" customFormat="false" ht="15" hidden="false" customHeight="false" outlineLevel="0" collapsed="false">
      <c r="A6101" s="2" t="s">
        <v>11601</v>
      </c>
      <c r="B6101" s="13" t="n">
        <v>106</v>
      </c>
      <c r="C6101" s="13" t="n">
        <v>106</v>
      </c>
      <c r="D6101" s="14" t="n">
        <f aca="false">C6101/Summary!$B$4</f>
        <v>0.00706666666666667</v>
      </c>
      <c r="E6101" s="15" t="n">
        <v>0.285714285714286</v>
      </c>
      <c r="F6101" s="2" t="s">
        <v>53</v>
      </c>
      <c r="G6101" s="2" t="s">
        <v>53</v>
      </c>
      <c r="H6101" s="2" t="str">
        <f aca="false">IF(AND(E6101&gt;=0.4,E6101&lt;=0.6),"Yes","No")</f>
        <v>No</v>
      </c>
      <c r="I6101" s="2" t="str">
        <f aca="false">IF(AND(F6101="No",G6101="No",H6101="Yes"),"Yes","No")</f>
        <v>No</v>
      </c>
      <c r="J6101" s="2"/>
      <c r="K6101" s="2"/>
    </row>
    <row r="6102" customFormat="false" ht="15" hidden="false" customHeight="false" outlineLevel="0" collapsed="false">
      <c r="A6102" s="2" t="s">
        <v>11602</v>
      </c>
      <c r="B6102" s="13" t="n">
        <v>106</v>
      </c>
      <c r="C6102" s="13" t="n">
        <v>105</v>
      </c>
      <c r="D6102" s="14" t="n">
        <f aca="false">C6102/Summary!$B$4</f>
        <v>0.007</v>
      </c>
      <c r="E6102" s="15" t="n">
        <v>0.571428571428571</v>
      </c>
      <c r="F6102" s="2" t="s">
        <v>44</v>
      </c>
      <c r="G6102" s="2" t="s">
        <v>53</v>
      </c>
      <c r="H6102" s="2" t="str">
        <f aca="false">IF(AND(E6102&gt;=0.4,E6102&lt;=0.6),"Yes","No")</f>
        <v>Yes</v>
      </c>
      <c r="I6102" s="2" t="str">
        <f aca="false">IF(AND(F6102="No",G6102="No",H6102="Yes"),"Yes","No")</f>
        <v>No</v>
      </c>
      <c r="J6102" s="2"/>
      <c r="K6102" s="2"/>
    </row>
    <row r="6103" customFormat="false" ht="15" hidden="false" customHeight="false" outlineLevel="0" collapsed="false">
      <c r="A6103" s="2" t="s">
        <v>11603</v>
      </c>
      <c r="B6103" s="13" t="n">
        <v>106</v>
      </c>
      <c r="C6103" s="13" t="n">
        <v>106</v>
      </c>
      <c r="D6103" s="14" t="n">
        <f aca="false">C6103/Summary!$B$4</f>
        <v>0.00706666666666667</v>
      </c>
      <c r="E6103" s="15" t="n">
        <v>0.285714285714286</v>
      </c>
      <c r="F6103" s="2" t="s">
        <v>53</v>
      </c>
      <c r="G6103" s="2" t="s">
        <v>44</v>
      </c>
      <c r="H6103" s="2" t="str">
        <f aca="false">IF(AND(E6103&gt;=0.4,E6103&lt;=0.6),"Yes","No")</f>
        <v>No</v>
      </c>
      <c r="I6103" s="2" t="str">
        <f aca="false">IF(AND(F6103="No",G6103="No",H6103="Yes"),"Yes","No")</f>
        <v>No</v>
      </c>
      <c r="J6103" s="2"/>
      <c r="K6103" s="2"/>
    </row>
    <row r="6104" customFormat="false" ht="15" hidden="false" customHeight="false" outlineLevel="0" collapsed="false">
      <c r="A6104" s="2" t="s">
        <v>11604</v>
      </c>
      <c r="B6104" s="13" t="n">
        <v>106</v>
      </c>
      <c r="C6104" s="13" t="n">
        <v>106</v>
      </c>
      <c r="D6104" s="14" t="n">
        <f aca="false">C6104/Summary!$B$4</f>
        <v>0.00706666666666667</v>
      </c>
      <c r="E6104" s="15" t="n">
        <v>0.571428571428571</v>
      </c>
      <c r="F6104" s="2" t="s">
        <v>53</v>
      </c>
      <c r="G6104" s="2" t="s">
        <v>44</v>
      </c>
      <c r="H6104" s="2" t="str">
        <f aca="false">IF(AND(E6104&gt;=0.4,E6104&lt;=0.6),"Yes","No")</f>
        <v>Yes</v>
      </c>
      <c r="I6104" s="2" t="str">
        <f aca="false">IF(AND(F6104="No",G6104="No",H6104="Yes"),"Yes","No")</f>
        <v>No</v>
      </c>
      <c r="J6104" s="2"/>
      <c r="K6104" s="2"/>
    </row>
    <row r="6105" customFormat="false" ht="15" hidden="false" customHeight="false" outlineLevel="0" collapsed="false">
      <c r="A6105" s="2" t="s">
        <v>11605</v>
      </c>
      <c r="B6105" s="13" t="n">
        <v>106</v>
      </c>
      <c r="C6105" s="13" t="n">
        <v>106</v>
      </c>
      <c r="D6105" s="14" t="n">
        <f aca="false">C6105/Summary!$B$4</f>
        <v>0.00706666666666667</v>
      </c>
      <c r="E6105" s="15" t="n">
        <v>0.428571428571429</v>
      </c>
      <c r="F6105" s="2" t="s">
        <v>53</v>
      </c>
      <c r="G6105" s="2" t="s">
        <v>53</v>
      </c>
      <c r="H6105" s="2" t="str">
        <f aca="false">IF(AND(E6105&gt;=0.4,E6105&lt;=0.6),"Yes","No")</f>
        <v>Yes</v>
      </c>
      <c r="I6105" s="2" t="str">
        <f aca="false">IF(AND(F6105="No",G6105="No",H6105="Yes"),"Yes","No")</f>
        <v>No</v>
      </c>
      <c r="J6105" s="2"/>
      <c r="K6105" s="2"/>
    </row>
    <row r="6106" customFormat="false" ht="15" hidden="false" customHeight="false" outlineLevel="0" collapsed="false">
      <c r="A6106" s="2" t="s">
        <v>11606</v>
      </c>
      <c r="B6106" s="13" t="n">
        <v>106</v>
      </c>
      <c r="C6106" s="13" t="n">
        <v>106</v>
      </c>
      <c r="D6106" s="14" t="n">
        <f aca="false">C6106/Summary!$B$4</f>
        <v>0.00706666666666667</v>
      </c>
      <c r="E6106" s="15" t="n">
        <v>0.142857142857143</v>
      </c>
      <c r="F6106" s="2" t="s">
        <v>53</v>
      </c>
      <c r="G6106" s="2" t="s">
        <v>53</v>
      </c>
      <c r="H6106" s="2" t="str">
        <f aca="false">IF(AND(E6106&gt;=0.4,E6106&lt;=0.6),"Yes","No")</f>
        <v>No</v>
      </c>
      <c r="I6106" s="2" t="str">
        <f aca="false">IF(AND(F6106="No",G6106="No",H6106="Yes"),"Yes","No")</f>
        <v>No</v>
      </c>
      <c r="J6106" s="2"/>
      <c r="K6106" s="2"/>
    </row>
    <row r="6107" customFormat="false" ht="15" hidden="false" customHeight="false" outlineLevel="0" collapsed="false">
      <c r="A6107" s="2" t="s">
        <v>11607</v>
      </c>
      <c r="B6107" s="13" t="n">
        <v>106</v>
      </c>
      <c r="C6107" s="13" t="n">
        <v>106</v>
      </c>
      <c r="D6107" s="14" t="n">
        <f aca="false">C6107/Summary!$B$4</f>
        <v>0.00706666666666667</v>
      </c>
      <c r="E6107" s="15" t="n">
        <v>0.428571428571429</v>
      </c>
      <c r="F6107" s="2" t="s">
        <v>44</v>
      </c>
      <c r="G6107" s="2" t="s">
        <v>53</v>
      </c>
      <c r="H6107" s="2" t="str">
        <f aca="false">IF(AND(E6107&gt;=0.4,E6107&lt;=0.6),"Yes","No")</f>
        <v>Yes</v>
      </c>
      <c r="I6107" s="2" t="str">
        <f aca="false">IF(AND(F6107="No",G6107="No",H6107="Yes"),"Yes","No")</f>
        <v>No</v>
      </c>
      <c r="J6107" s="2"/>
      <c r="K6107" s="2"/>
    </row>
    <row r="6108" customFormat="false" ht="15" hidden="false" customHeight="false" outlineLevel="0" collapsed="false">
      <c r="A6108" s="2" t="s">
        <v>11608</v>
      </c>
      <c r="B6108" s="13" t="n">
        <v>106</v>
      </c>
      <c r="C6108" s="13" t="n">
        <v>106</v>
      </c>
      <c r="D6108" s="14" t="n">
        <f aca="false">C6108/Summary!$B$4</f>
        <v>0.00706666666666667</v>
      </c>
      <c r="E6108" s="15" t="n">
        <v>0.285714285714286</v>
      </c>
      <c r="F6108" s="2" t="s">
        <v>44</v>
      </c>
      <c r="G6108" s="2" t="s">
        <v>53</v>
      </c>
      <c r="H6108" s="2" t="str">
        <f aca="false">IF(AND(E6108&gt;=0.4,E6108&lt;=0.6),"Yes","No")</f>
        <v>No</v>
      </c>
      <c r="I6108" s="2" t="str">
        <f aca="false">IF(AND(F6108="No",G6108="No",H6108="Yes"),"Yes","No")</f>
        <v>No</v>
      </c>
      <c r="J6108" s="2"/>
      <c r="K6108" s="2"/>
    </row>
    <row r="6109" customFormat="false" ht="15" hidden="false" customHeight="false" outlineLevel="0" collapsed="false">
      <c r="A6109" s="2" t="s">
        <v>11609</v>
      </c>
      <c r="B6109" s="13" t="n">
        <v>106</v>
      </c>
      <c r="C6109" s="13" t="n">
        <v>106</v>
      </c>
      <c r="D6109" s="14" t="n">
        <f aca="false">C6109/Summary!$B$4</f>
        <v>0.00706666666666667</v>
      </c>
      <c r="E6109" s="15" t="n">
        <v>0.571428571428571</v>
      </c>
      <c r="F6109" s="2" t="s">
        <v>53</v>
      </c>
      <c r="G6109" s="2" t="s">
        <v>44</v>
      </c>
      <c r="H6109" s="2" t="str">
        <f aca="false">IF(AND(E6109&gt;=0.4,E6109&lt;=0.6),"Yes","No")</f>
        <v>Yes</v>
      </c>
      <c r="I6109" s="2" t="str">
        <f aca="false">IF(AND(F6109="No",G6109="No",H6109="Yes"),"Yes","No")</f>
        <v>No</v>
      </c>
      <c r="J6109" s="2"/>
      <c r="K6109" s="2"/>
    </row>
    <row r="6110" customFormat="false" ht="15" hidden="false" customHeight="false" outlineLevel="0" collapsed="false">
      <c r="A6110" s="2" t="s">
        <v>11610</v>
      </c>
      <c r="B6110" s="13" t="n">
        <v>106</v>
      </c>
      <c r="C6110" s="13" t="n">
        <v>106</v>
      </c>
      <c r="D6110" s="14" t="n">
        <f aca="false">C6110/Summary!$B$4</f>
        <v>0.00706666666666667</v>
      </c>
      <c r="E6110" s="15" t="n">
        <v>0.285714285714286</v>
      </c>
      <c r="F6110" s="2" t="s">
        <v>53</v>
      </c>
      <c r="G6110" s="2" t="s">
        <v>44</v>
      </c>
      <c r="H6110" s="2" t="str">
        <f aca="false">IF(AND(E6110&gt;=0.4,E6110&lt;=0.6),"Yes","No")</f>
        <v>No</v>
      </c>
      <c r="I6110" s="2" t="str">
        <f aca="false">IF(AND(F6110="No",G6110="No",H6110="Yes"),"Yes","No")</f>
        <v>No</v>
      </c>
      <c r="J6110" s="2"/>
      <c r="K6110" s="2"/>
    </row>
    <row r="6111" customFormat="false" ht="15" hidden="false" customHeight="false" outlineLevel="0" collapsed="false">
      <c r="A6111" s="2" t="s">
        <v>11611</v>
      </c>
      <c r="B6111" s="13" t="n">
        <v>106</v>
      </c>
      <c r="C6111" s="13" t="n">
        <v>106</v>
      </c>
      <c r="D6111" s="14" t="n">
        <f aca="false">C6111/Summary!$B$4</f>
        <v>0.00706666666666667</v>
      </c>
      <c r="E6111" s="15" t="n">
        <v>0.571428571428571</v>
      </c>
      <c r="F6111" s="2" t="s">
        <v>53</v>
      </c>
      <c r="G6111" s="2" t="s">
        <v>44</v>
      </c>
      <c r="H6111" s="2" t="str">
        <f aca="false">IF(AND(E6111&gt;=0.4,E6111&lt;=0.6),"Yes","No")</f>
        <v>Yes</v>
      </c>
      <c r="I6111" s="2" t="str">
        <f aca="false">IF(AND(F6111="No",G6111="No",H6111="Yes"),"Yes","No")</f>
        <v>No</v>
      </c>
      <c r="J6111" s="2"/>
      <c r="K6111" s="2"/>
    </row>
    <row r="6112" customFormat="false" ht="15" hidden="false" customHeight="false" outlineLevel="0" collapsed="false">
      <c r="A6112" s="2" t="s">
        <v>11612</v>
      </c>
      <c r="B6112" s="13" t="n">
        <v>106</v>
      </c>
      <c r="C6112" s="13" t="n">
        <v>106</v>
      </c>
      <c r="D6112" s="14" t="n">
        <f aca="false">C6112/Summary!$B$4</f>
        <v>0.00706666666666667</v>
      </c>
      <c r="E6112" s="15" t="n">
        <v>0.571428571428571</v>
      </c>
      <c r="F6112" s="2" t="s">
        <v>53</v>
      </c>
      <c r="G6112" s="2" t="s">
        <v>53</v>
      </c>
      <c r="H6112" s="2" t="str">
        <f aca="false">IF(AND(E6112&gt;=0.4,E6112&lt;=0.6),"Yes","No")</f>
        <v>Yes</v>
      </c>
      <c r="I6112" s="2" t="str">
        <f aca="false">IF(AND(F6112="No",G6112="No",H6112="Yes"),"Yes","No")</f>
        <v>No</v>
      </c>
      <c r="J6112" s="2"/>
      <c r="K6112" s="2"/>
    </row>
    <row r="6113" customFormat="false" ht="15" hidden="false" customHeight="false" outlineLevel="0" collapsed="false">
      <c r="A6113" s="2" t="s">
        <v>11613</v>
      </c>
      <c r="B6113" s="13" t="n">
        <v>106</v>
      </c>
      <c r="C6113" s="13" t="n">
        <v>105</v>
      </c>
      <c r="D6113" s="14" t="n">
        <f aca="false">C6113/Summary!$B$4</f>
        <v>0.007</v>
      </c>
      <c r="E6113" s="15" t="n">
        <v>0.714285714285714</v>
      </c>
      <c r="F6113" s="2" t="s">
        <v>53</v>
      </c>
      <c r="G6113" s="2" t="s">
        <v>53</v>
      </c>
      <c r="H6113" s="2" t="str">
        <f aca="false">IF(AND(E6113&gt;=0.4,E6113&lt;=0.6),"Yes","No")</f>
        <v>No</v>
      </c>
      <c r="I6113" s="2" t="str">
        <f aca="false">IF(AND(F6113="No",G6113="No",H6113="Yes"),"Yes","No")</f>
        <v>No</v>
      </c>
      <c r="J6113" s="2"/>
      <c r="K6113" s="2"/>
    </row>
    <row r="6114" customFormat="false" ht="15" hidden="false" customHeight="false" outlineLevel="0" collapsed="false">
      <c r="A6114" s="2" t="s">
        <v>11614</v>
      </c>
      <c r="B6114" s="13" t="n">
        <v>106</v>
      </c>
      <c r="C6114" s="13" t="n">
        <v>106</v>
      </c>
      <c r="D6114" s="14" t="n">
        <f aca="false">C6114/Summary!$B$4</f>
        <v>0.00706666666666667</v>
      </c>
      <c r="E6114" s="15" t="n">
        <v>0.714285714285714</v>
      </c>
      <c r="F6114" s="2" t="s">
        <v>53</v>
      </c>
      <c r="G6114" s="2" t="s">
        <v>44</v>
      </c>
      <c r="H6114" s="2" t="str">
        <f aca="false">IF(AND(E6114&gt;=0.4,E6114&lt;=0.6),"Yes","No")</f>
        <v>No</v>
      </c>
      <c r="I6114" s="2" t="str">
        <f aca="false">IF(AND(F6114="No",G6114="No",H6114="Yes"),"Yes","No")</f>
        <v>No</v>
      </c>
      <c r="J6114" s="2"/>
      <c r="K6114" s="2"/>
    </row>
    <row r="6115" customFormat="false" ht="15" hidden="false" customHeight="false" outlineLevel="0" collapsed="false">
      <c r="A6115" s="2" t="s">
        <v>11615</v>
      </c>
      <c r="B6115" s="13" t="n">
        <v>106</v>
      </c>
      <c r="C6115" s="13" t="n">
        <v>105</v>
      </c>
      <c r="D6115" s="14" t="n">
        <f aca="false">C6115/Summary!$B$4</f>
        <v>0.007</v>
      </c>
      <c r="E6115" s="15" t="n">
        <v>0.714285714285714</v>
      </c>
      <c r="F6115" s="2" t="s">
        <v>53</v>
      </c>
      <c r="G6115" s="2" t="s">
        <v>44</v>
      </c>
      <c r="H6115" s="2" t="str">
        <f aca="false">IF(AND(E6115&gt;=0.4,E6115&lt;=0.6),"Yes","No")</f>
        <v>No</v>
      </c>
      <c r="I6115" s="2" t="str">
        <f aca="false">IF(AND(F6115="No",G6115="No",H6115="Yes"),"Yes","No")</f>
        <v>No</v>
      </c>
      <c r="J6115" s="2"/>
      <c r="K6115" s="2"/>
    </row>
    <row r="6116" customFormat="false" ht="15" hidden="false" customHeight="false" outlineLevel="0" collapsed="false">
      <c r="A6116" s="2" t="s">
        <v>11616</v>
      </c>
      <c r="B6116" s="13" t="n">
        <v>106</v>
      </c>
      <c r="C6116" s="13" t="n">
        <v>106</v>
      </c>
      <c r="D6116" s="14" t="n">
        <f aca="false">C6116/Summary!$B$4</f>
        <v>0.00706666666666667</v>
      </c>
      <c r="E6116" s="15" t="n">
        <v>0.571428571428571</v>
      </c>
      <c r="F6116" s="2" t="s">
        <v>53</v>
      </c>
      <c r="G6116" s="2" t="s">
        <v>44</v>
      </c>
      <c r="H6116" s="2" t="str">
        <f aca="false">IF(AND(E6116&gt;=0.4,E6116&lt;=0.6),"Yes","No")</f>
        <v>Yes</v>
      </c>
      <c r="I6116" s="2" t="str">
        <f aca="false">IF(AND(F6116="No",G6116="No",H6116="Yes"),"Yes","No")</f>
        <v>No</v>
      </c>
      <c r="J6116" s="2"/>
      <c r="K6116" s="2"/>
    </row>
    <row r="6117" customFormat="false" ht="15" hidden="false" customHeight="false" outlineLevel="0" collapsed="false">
      <c r="A6117" s="2" t="s">
        <v>11617</v>
      </c>
      <c r="B6117" s="13" t="n">
        <v>106</v>
      </c>
      <c r="C6117" s="13" t="n">
        <v>106</v>
      </c>
      <c r="D6117" s="14" t="n">
        <f aca="false">C6117/Summary!$B$4</f>
        <v>0.00706666666666667</v>
      </c>
      <c r="E6117" s="15" t="n">
        <v>0.428571428571429</v>
      </c>
      <c r="F6117" s="2" t="s">
        <v>53</v>
      </c>
      <c r="G6117" s="2" t="s">
        <v>53</v>
      </c>
      <c r="H6117" s="2" t="str">
        <f aca="false">IF(AND(E6117&gt;=0.4,E6117&lt;=0.6),"Yes","No")</f>
        <v>Yes</v>
      </c>
      <c r="I6117" s="2" t="str">
        <f aca="false">IF(AND(F6117="No",G6117="No",H6117="Yes"),"Yes","No")</f>
        <v>No</v>
      </c>
      <c r="J6117" s="2"/>
      <c r="K6117" s="2"/>
    </row>
    <row r="6118" customFormat="false" ht="15" hidden="false" customHeight="false" outlineLevel="0" collapsed="false">
      <c r="A6118" s="2" t="s">
        <v>11618</v>
      </c>
      <c r="B6118" s="13" t="n">
        <v>106</v>
      </c>
      <c r="C6118" s="13" t="n">
        <v>106</v>
      </c>
      <c r="D6118" s="14" t="n">
        <f aca="false">C6118/Summary!$B$4</f>
        <v>0.00706666666666667</v>
      </c>
      <c r="E6118" s="15" t="n">
        <v>0.285714285714286</v>
      </c>
      <c r="F6118" s="2" t="s">
        <v>53</v>
      </c>
      <c r="G6118" s="2" t="s">
        <v>44</v>
      </c>
      <c r="H6118" s="2" t="str">
        <f aca="false">IF(AND(E6118&gt;=0.4,E6118&lt;=0.6),"Yes","No")</f>
        <v>No</v>
      </c>
      <c r="I6118" s="2" t="str">
        <f aca="false">IF(AND(F6118="No",G6118="No",H6118="Yes"),"Yes","No")</f>
        <v>No</v>
      </c>
      <c r="J6118" s="2"/>
      <c r="K6118" s="2"/>
    </row>
    <row r="6119" customFormat="false" ht="15" hidden="false" customHeight="false" outlineLevel="0" collapsed="false">
      <c r="A6119" s="2" t="s">
        <v>11619</v>
      </c>
      <c r="B6119" s="13" t="n">
        <v>106</v>
      </c>
      <c r="C6119" s="13" t="n">
        <v>105</v>
      </c>
      <c r="D6119" s="14" t="n">
        <f aca="false">C6119/Summary!$B$4</f>
        <v>0.007</v>
      </c>
      <c r="E6119" s="15" t="n">
        <v>0.428571428571429</v>
      </c>
      <c r="F6119" s="2" t="s">
        <v>53</v>
      </c>
      <c r="G6119" s="2" t="s">
        <v>44</v>
      </c>
      <c r="H6119" s="2" t="str">
        <f aca="false">IF(AND(E6119&gt;=0.4,E6119&lt;=0.6),"Yes","No")</f>
        <v>Yes</v>
      </c>
      <c r="I6119" s="2" t="str">
        <f aca="false">IF(AND(F6119="No",G6119="No",H6119="Yes"),"Yes","No")</f>
        <v>No</v>
      </c>
      <c r="J6119" s="2"/>
      <c r="K6119" s="2"/>
    </row>
    <row r="6120" customFormat="false" ht="15" hidden="false" customHeight="false" outlineLevel="0" collapsed="false">
      <c r="A6120" s="2" t="s">
        <v>11620</v>
      </c>
      <c r="B6120" s="13" t="n">
        <v>106</v>
      </c>
      <c r="C6120" s="13" t="n">
        <v>106</v>
      </c>
      <c r="D6120" s="14" t="n">
        <f aca="false">C6120/Summary!$B$4</f>
        <v>0.00706666666666667</v>
      </c>
      <c r="E6120" s="15" t="n">
        <v>0.714285714285714</v>
      </c>
      <c r="F6120" s="2" t="s">
        <v>53</v>
      </c>
      <c r="G6120" s="2" t="s">
        <v>44</v>
      </c>
      <c r="H6120" s="2" t="str">
        <f aca="false">IF(AND(E6120&gt;=0.4,E6120&lt;=0.6),"Yes","No")</f>
        <v>No</v>
      </c>
      <c r="I6120" s="2" t="str">
        <f aca="false">IF(AND(F6120="No",G6120="No",H6120="Yes"),"Yes","No")</f>
        <v>No</v>
      </c>
      <c r="J6120" s="2"/>
      <c r="K6120" s="2"/>
    </row>
    <row r="6121" customFormat="false" ht="15" hidden="false" customHeight="false" outlineLevel="0" collapsed="false">
      <c r="A6121" s="2" t="s">
        <v>11621</v>
      </c>
      <c r="B6121" s="13" t="n">
        <v>106</v>
      </c>
      <c r="C6121" s="13" t="n">
        <v>105</v>
      </c>
      <c r="D6121" s="14" t="n">
        <f aca="false">C6121/Summary!$B$4</f>
        <v>0.007</v>
      </c>
      <c r="E6121" s="15" t="n">
        <v>0.714285714285714</v>
      </c>
      <c r="F6121" s="2" t="s">
        <v>53</v>
      </c>
      <c r="G6121" s="2" t="s">
        <v>53</v>
      </c>
      <c r="H6121" s="2" t="str">
        <f aca="false">IF(AND(E6121&gt;=0.4,E6121&lt;=0.6),"Yes","No")</f>
        <v>No</v>
      </c>
      <c r="I6121" s="2" t="str">
        <f aca="false">IF(AND(F6121="No",G6121="No",H6121="Yes"),"Yes","No")</f>
        <v>No</v>
      </c>
      <c r="J6121" s="2"/>
      <c r="K6121" s="2"/>
    </row>
    <row r="6122" customFormat="false" ht="15" hidden="false" customHeight="false" outlineLevel="0" collapsed="false">
      <c r="A6122" s="2" t="s">
        <v>11622</v>
      </c>
      <c r="B6122" s="13" t="n">
        <v>106</v>
      </c>
      <c r="C6122" s="13" t="n">
        <v>106</v>
      </c>
      <c r="D6122" s="14" t="n">
        <f aca="false">C6122/Summary!$B$4</f>
        <v>0.00706666666666667</v>
      </c>
      <c r="E6122" s="15" t="n">
        <v>0.714285714285714</v>
      </c>
      <c r="F6122" s="2" t="s">
        <v>53</v>
      </c>
      <c r="G6122" s="2" t="s">
        <v>44</v>
      </c>
      <c r="H6122" s="2" t="str">
        <f aca="false">IF(AND(E6122&gt;=0.4,E6122&lt;=0.6),"Yes","No")</f>
        <v>No</v>
      </c>
      <c r="I6122" s="2" t="str">
        <f aca="false">IF(AND(F6122="No",G6122="No",H6122="Yes"),"Yes","No")</f>
        <v>No</v>
      </c>
      <c r="J6122" s="2"/>
      <c r="K6122" s="2"/>
    </row>
    <row r="6123" customFormat="false" ht="15" hidden="false" customHeight="false" outlineLevel="0" collapsed="false">
      <c r="A6123" s="2" t="s">
        <v>11623</v>
      </c>
      <c r="B6123" s="13" t="n">
        <v>106</v>
      </c>
      <c r="C6123" s="13" t="n">
        <v>105</v>
      </c>
      <c r="D6123" s="14" t="n">
        <f aca="false">C6123/Summary!$B$4</f>
        <v>0.007</v>
      </c>
      <c r="E6123" s="15" t="n">
        <v>0.428571428571429</v>
      </c>
      <c r="F6123" s="2" t="s">
        <v>44</v>
      </c>
      <c r="G6123" s="2" t="s">
        <v>53</v>
      </c>
      <c r="H6123" s="2" t="str">
        <f aca="false">IF(AND(E6123&gt;=0.4,E6123&lt;=0.6),"Yes","No")</f>
        <v>Yes</v>
      </c>
      <c r="I6123" s="2" t="str">
        <f aca="false">IF(AND(F6123="No",G6123="No",H6123="Yes"),"Yes","No")</f>
        <v>No</v>
      </c>
      <c r="J6123" s="2"/>
      <c r="K6123" s="2"/>
    </row>
    <row r="6124" customFormat="false" ht="15" hidden="false" customHeight="false" outlineLevel="0" collapsed="false">
      <c r="A6124" s="2" t="s">
        <v>11624</v>
      </c>
      <c r="B6124" s="13" t="n">
        <v>106</v>
      </c>
      <c r="C6124" s="13" t="n">
        <v>105</v>
      </c>
      <c r="D6124" s="14" t="n">
        <f aca="false">C6124/Summary!$B$4</f>
        <v>0.007</v>
      </c>
      <c r="E6124" s="15" t="n">
        <v>0.285714285714286</v>
      </c>
      <c r="F6124" s="2" t="s">
        <v>53</v>
      </c>
      <c r="G6124" s="2" t="s">
        <v>44</v>
      </c>
      <c r="H6124" s="2" t="str">
        <f aca="false">IF(AND(E6124&gt;=0.4,E6124&lt;=0.6),"Yes","No")</f>
        <v>No</v>
      </c>
      <c r="I6124" s="2" t="str">
        <f aca="false">IF(AND(F6124="No",G6124="No",H6124="Yes"),"Yes","No")</f>
        <v>No</v>
      </c>
      <c r="J6124" s="2"/>
      <c r="K6124" s="2"/>
    </row>
    <row r="6125" customFormat="false" ht="15" hidden="false" customHeight="false" outlineLevel="0" collapsed="false">
      <c r="A6125" s="2" t="s">
        <v>11625</v>
      </c>
      <c r="B6125" s="13" t="n">
        <v>106</v>
      </c>
      <c r="C6125" s="13" t="n">
        <v>106</v>
      </c>
      <c r="D6125" s="14" t="n">
        <f aca="false">C6125/Summary!$B$4</f>
        <v>0.00706666666666667</v>
      </c>
      <c r="E6125" s="15" t="n">
        <v>0.571428571428571</v>
      </c>
      <c r="F6125" s="2" t="s">
        <v>53</v>
      </c>
      <c r="G6125" s="2" t="s">
        <v>44</v>
      </c>
      <c r="H6125" s="2" t="str">
        <f aca="false">IF(AND(E6125&gt;=0.4,E6125&lt;=0.6),"Yes","No")</f>
        <v>Yes</v>
      </c>
      <c r="I6125" s="2" t="str">
        <f aca="false">IF(AND(F6125="No",G6125="No",H6125="Yes"),"Yes","No")</f>
        <v>No</v>
      </c>
      <c r="J6125" s="2"/>
      <c r="K6125" s="2"/>
    </row>
    <row r="6126" customFormat="false" ht="15" hidden="false" customHeight="false" outlineLevel="0" collapsed="false">
      <c r="A6126" s="2" t="s">
        <v>11626</v>
      </c>
      <c r="B6126" s="13" t="n">
        <v>106</v>
      </c>
      <c r="C6126" s="13" t="n">
        <v>106</v>
      </c>
      <c r="D6126" s="14" t="n">
        <f aca="false">C6126/Summary!$B$4</f>
        <v>0.00706666666666667</v>
      </c>
      <c r="E6126" s="15" t="n">
        <v>0.428571428571429</v>
      </c>
      <c r="F6126" s="2" t="s">
        <v>53</v>
      </c>
      <c r="G6126" s="2" t="s">
        <v>53</v>
      </c>
      <c r="H6126" s="2" t="str">
        <f aca="false">IF(AND(E6126&gt;=0.4,E6126&lt;=0.6),"Yes","No")</f>
        <v>Yes</v>
      </c>
      <c r="I6126" s="2" t="str">
        <f aca="false">IF(AND(F6126="No",G6126="No",H6126="Yes"),"Yes","No")</f>
        <v>No</v>
      </c>
      <c r="J6126" s="2"/>
      <c r="K6126" s="2"/>
    </row>
    <row r="6127" customFormat="false" ht="15" hidden="false" customHeight="false" outlineLevel="0" collapsed="false">
      <c r="A6127" s="2" t="s">
        <v>11627</v>
      </c>
      <c r="B6127" s="13" t="n">
        <v>106</v>
      </c>
      <c r="C6127" s="13" t="n">
        <v>105</v>
      </c>
      <c r="D6127" s="14" t="n">
        <f aca="false">C6127/Summary!$B$4</f>
        <v>0.007</v>
      </c>
      <c r="E6127" s="15" t="n">
        <v>0.142857142857143</v>
      </c>
      <c r="F6127" s="2" t="s">
        <v>53</v>
      </c>
      <c r="G6127" s="2" t="s">
        <v>44</v>
      </c>
      <c r="H6127" s="2" t="str">
        <f aca="false">IF(AND(E6127&gt;=0.4,E6127&lt;=0.6),"Yes","No")</f>
        <v>No</v>
      </c>
      <c r="I6127" s="2" t="str">
        <f aca="false">IF(AND(F6127="No",G6127="No",H6127="Yes"),"Yes","No")</f>
        <v>No</v>
      </c>
      <c r="J6127" s="2"/>
      <c r="K6127" s="2"/>
    </row>
    <row r="6128" customFormat="false" ht="15" hidden="false" customHeight="false" outlineLevel="0" collapsed="false">
      <c r="A6128" s="2" t="s">
        <v>11628</v>
      </c>
      <c r="B6128" s="13" t="n">
        <v>106</v>
      </c>
      <c r="C6128" s="13" t="n">
        <v>106</v>
      </c>
      <c r="D6128" s="14" t="n">
        <f aca="false">C6128/Summary!$B$4</f>
        <v>0.00706666666666667</v>
      </c>
      <c r="E6128" s="15" t="n">
        <v>0.285714285714286</v>
      </c>
      <c r="F6128" s="2" t="s">
        <v>53</v>
      </c>
      <c r="G6128" s="2" t="s">
        <v>44</v>
      </c>
      <c r="H6128" s="2" t="str">
        <f aca="false">IF(AND(E6128&gt;=0.4,E6128&lt;=0.6),"Yes","No")</f>
        <v>No</v>
      </c>
      <c r="I6128" s="2" t="str">
        <f aca="false">IF(AND(F6128="No",G6128="No",H6128="Yes"),"Yes","No")</f>
        <v>No</v>
      </c>
      <c r="J6128" s="2"/>
      <c r="K6128" s="2"/>
    </row>
    <row r="6129" customFormat="false" ht="15" hidden="false" customHeight="false" outlineLevel="0" collapsed="false">
      <c r="A6129" s="2" t="s">
        <v>11629</v>
      </c>
      <c r="B6129" s="13" t="n">
        <v>106</v>
      </c>
      <c r="C6129" s="13" t="n">
        <v>106</v>
      </c>
      <c r="D6129" s="14" t="n">
        <f aca="false">C6129/Summary!$B$4</f>
        <v>0.00706666666666667</v>
      </c>
      <c r="E6129" s="15" t="n">
        <v>0.285714285714286</v>
      </c>
      <c r="F6129" s="2" t="s">
        <v>53</v>
      </c>
      <c r="G6129" s="2" t="s">
        <v>44</v>
      </c>
      <c r="H6129" s="2" t="str">
        <f aca="false">IF(AND(E6129&gt;=0.4,E6129&lt;=0.6),"Yes","No")</f>
        <v>No</v>
      </c>
      <c r="I6129" s="2" t="str">
        <f aca="false">IF(AND(F6129="No",G6129="No",H6129="Yes"),"Yes","No")</f>
        <v>No</v>
      </c>
      <c r="J6129" s="2"/>
      <c r="K6129" s="2"/>
    </row>
    <row r="6130" customFormat="false" ht="15" hidden="false" customHeight="false" outlineLevel="0" collapsed="false">
      <c r="A6130" s="2" t="s">
        <v>11630</v>
      </c>
      <c r="B6130" s="13" t="n">
        <v>106</v>
      </c>
      <c r="C6130" s="13" t="n">
        <v>105</v>
      </c>
      <c r="D6130" s="14" t="n">
        <f aca="false">C6130/Summary!$B$4</f>
        <v>0.007</v>
      </c>
      <c r="E6130" s="15" t="n">
        <v>0.142857142857143</v>
      </c>
      <c r="F6130" s="2" t="s">
        <v>53</v>
      </c>
      <c r="G6130" s="2" t="s">
        <v>53</v>
      </c>
      <c r="H6130" s="2" t="str">
        <f aca="false">IF(AND(E6130&gt;=0.4,E6130&lt;=0.6),"Yes","No")</f>
        <v>No</v>
      </c>
      <c r="I6130" s="2" t="str">
        <f aca="false">IF(AND(F6130="No",G6130="No",H6130="Yes"),"Yes","No")</f>
        <v>No</v>
      </c>
      <c r="J6130" s="2"/>
      <c r="K6130" s="2"/>
    </row>
    <row r="6131" customFormat="false" ht="15" hidden="false" customHeight="false" outlineLevel="0" collapsed="false">
      <c r="A6131" s="2" t="s">
        <v>11631</v>
      </c>
      <c r="B6131" s="13" t="n">
        <v>106</v>
      </c>
      <c r="C6131" s="13" t="n">
        <v>105</v>
      </c>
      <c r="D6131" s="14" t="n">
        <f aca="false">C6131/Summary!$B$4</f>
        <v>0.007</v>
      </c>
      <c r="E6131" s="15" t="n">
        <v>0.142857142857143</v>
      </c>
      <c r="F6131" s="2" t="s">
        <v>53</v>
      </c>
      <c r="G6131" s="2" t="s">
        <v>44</v>
      </c>
      <c r="H6131" s="2" t="str">
        <f aca="false">IF(AND(E6131&gt;=0.4,E6131&lt;=0.6),"Yes","No")</f>
        <v>No</v>
      </c>
      <c r="I6131" s="2" t="str">
        <f aca="false">IF(AND(F6131="No",G6131="No",H6131="Yes"),"Yes","No")</f>
        <v>No</v>
      </c>
      <c r="J6131" s="2"/>
      <c r="K6131" s="2"/>
    </row>
    <row r="6132" customFormat="false" ht="15" hidden="false" customHeight="false" outlineLevel="0" collapsed="false">
      <c r="A6132" s="2" t="s">
        <v>11632</v>
      </c>
      <c r="B6132" s="13" t="n">
        <v>106</v>
      </c>
      <c r="C6132" s="13" t="n">
        <v>106</v>
      </c>
      <c r="D6132" s="14" t="n">
        <f aca="false">C6132/Summary!$B$4</f>
        <v>0.00706666666666667</v>
      </c>
      <c r="E6132" s="15" t="n">
        <v>0.142857142857143</v>
      </c>
      <c r="F6132" s="2" t="s">
        <v>53</v>
      </c>
      <c r="G6132" s="2" t="s">
        <v>44</v>
      </c>
      <c r="H6132" s="2" t="str">
        <f aca="false">IF(AND(E6132&gt;=0.4,E6132&lt;=0.6),"Yes","No")</f>
        <v>No</v>
      </c>
      <c r="I6132" s="2" t="str">
        <f aca="false">IF(AND(F6132="No",G6132="No",H6132="Yes"),"Yes","No")</f>
        <v>No</v>
      </c>
      <c r="J6132" s="2"/>
      <c r="K6132" s="2"/>
    </row>
    <row r="6133" customFormat="false" ht="15" hidden="false" customHeight="false" outlineLevel="0" collapsed="false">
      <c r="A6133" s="2" t="s">
        <v>11633</v>
      </c>
      <c r="B6133" s="13" t="n">
        <v>106</v>
      </c>
      <c r="C6133" s="13" t="n">
        <v>106</v>
      </c>
      <c r="D6133" s="14" t="n">
        <f aca="false">C6133/Summary!$B$4</f>
        <v>0.00706666666666667</v>
      </c>
      <c r="E6133" s="15" t="n">
        <v>0.428571428571429</v>
      </c>
      <c r="F6133" s="2" t="s">
        <v>53</v>
      </c>
      <c r="G6133" s="2" t="s">
        <v>44</v>
      </c>
      <c r="H6133" s="2" t="str">
        <f aca="false">IF(AND(E6133&gt;=0.4,E6133&lt;=0.6),"Yes","No")</f>
        <v>Yes</v>
      </c>
      <c r="I6133" s="2" t="str">
        <f aca="false">IF(AND(F6133="No",G6133="No",H6133="Yes"),"Yes","No")</f>
        <v>No</v>
      </c>
      <c r="J6133" s="2"/>
      <c r="K6133" s="2"/>
    </row>
    <row r="6134" customFormat="false" ht="15" hidden="false" customHeight="false" outlineLevel="0" collapsed="false">
      <c r="A6134" s="2" t="s">
        <v>11634</v>
      </c>
      <c r="B6134" s="13" t="n">
        <v>106</v>
      </c>
      <c r="C6134" s="13" t="n">
        <v>106</v>
      </c>
      <c r="D6134" s="14" t="n">
        <f aca="false">C6134/Summary!$B$4</f>
        <v>0.00706666666666667</v>
      </c>
      <c r="E6134" s="15" t="n">
        <v>0.571428571428571</v>
      </c>
      <c r="F6134" s="2" t="s">
        <v>53</v>
      </c>
      <c r="G6134" s="2" t="s">
        <v>44</v>
      </c>
      <c r="H6134" s="2" t="str">
        <f aca="false">IF(AND(E6134&gt;=0.4,E6134&lt;=0.6),"Yes","No")</f>
        <v>Yes</v>
      </c>
      <c r="I6134" s="2" t="str">
        <f aca="false">IF(AND(F6134="No",G6134="No",H6134="Yes"),"Yes","No")</f>
        <v>No</v>
      </c>
      <c r="J6134" s="2"/>
      <c r="K6134" s="2"/>
    </row>
    <row r="6135" customFormat="false" ht="15" hidden="false" customHeight="false" outlineLevel="0" collapsed="false">
      <c r="A6135" s="2" t="s">
        <v>11635</v>
      </c>
      <c r="B6135" s="13" t="n">
        <v>106</v>
      </c>
      <c r="C6135" s="13" t="n">
        <v>106</v>
      </c>
      <c r="D6135" s="14" t="n">
        <f aca="false">C6135/Summary!$B$4</f>
        <v>0.00706666666666667</v>
      </c>
      <c r="E6135" s="15" t="n">
        <v>0.714285714285714</v>
      </c>
      <c r="F6135" s="2" t="s">
        <v>53</v>
      </c>
      <c r="G6135" s="2" t="s">
        <v>44</v>
      </c>
      <c r="H6135" s="2" t="str">
        <f aca="false">IF(AND(E6135&gt;=0.4,E6135&lt;=0.6),"Yes","No")</f>
        <v>No</v>
      </c>
      <c r="I6135" s="2" t="str">
        <f aca="false">IF(AND(F6135="No",G6135="No",H6135="Yes"),"Yes","No")</f>
        <v>No</v>
      </c>
      <c r="J6135" s="2"/>
      <c r="K6135" s="2"/>
    </row>
    <row r="6136" customFormat="false" ht="15" hidden="false" customHeight="false" outlineLevel="0" collapsed="false">
      <c r="A6136" s="2" t="s">
        <v>11636</v>
      </c>
      <c r="B6136" s="13" t="n">
        <v>106</v>
      </c>
      <c r="C6136" s="13" t="n">
        <v>106</v>
      </c>
      <c r="D6136" s="14" t="n">
        <f aca="false">C6136/Summary!$B$4</f>
        <v>0.00706666666666667</v>
      </c>
      <c r="E6136" s="15" t="n">
        <v>0.285714285714286</v>
      </c>
      <c r="F6136" s="2" t="s">
        <v>53</v>
      </c>
      <c r="G6136" s="2" t="s">
        <v>53</v>
      </c>
      <c r="H6136" s="2" t="str">
        <f aca="false">IF(AND(E6136&gt;=0.4,E6136&lt;=0.6),"Yes","No")</f>
        <v>No</v>
      </c>
      <c r="I6136" s="2" t="str">
        <f aca="false">IF(AND(F6136="No",G6136="No",H6136="Yes"),"Yes","No")</f>
        <v>No</v>
      </c>
      <c r="J6136" s="2"/>
      <c r="K6136" s="2"/>
    </row>
    <row r="6137" customFormat="false" ht="15" hidden="false" customHeight="false" outlineLevel="0" collapsed="false">
      <c r="A6137" s="2" t="s">
        <v>11637</v>
      </c>
      <c r="B6137" s="13" t="n">
        <v>106</v>
      </c>
      <c r="C6137" s="13" t="n">
        <v>105</v>
      </c>
      <c r="D6137" s="14" t="n">
        <f aca="false">C6137/Summary!$B$4</f>
        <v>0.007</v>
      </c>
      <c r="E6137" s="15" t="n">
        <v>0.571428571428571</v>
      </c>
      <c r="F6137" s="2" t="s">
        <v>53</v>
      </c>
      <c r="G6137" s="2" t="s">
        <v>44</v>
      </c>
      <c r="H6137" s="2" t="str">
        <f aca="false">IF(AND(E6137&gt;=0.4,E6137&lt;=0.6),"Yes","No")</f>
        <v>Yes</v>
      </c>
      <c r="I6137" s="2" t="str">
        <f aca="false">IF(AND(F6137="No",G6137="No",H6137="Yes"),"Yes","No")</f>
        <v>No</v>
      </c>
      <c r="J6137" s="2"/>
      <c r="K6137" s="2"/>
    </row>
    <row r="6138" customFormat="false" ht="15" hidden="false" customHeight="false" outlineLevel="0" collapsed="false">
      <c r="A6138" s="2" t="s">
        <v>11638</v>
      </c>
      <c r="B6138" s="13" t="n">
        <v>106</v>
      </c>
      <c r="C6138" s="13" t="n">
        <v>106</v>
      </c>
      <c r="D6138" s="14" t="n">
        <f aca="false">C6138/Summary!$B$4</f>
        <v>0.00706666666666667</v>
      </c>
      <c r="E6138" s="15" t="n">
        <v>0.428571428571429</v>
      </c>
      <c r="F6138" s="2" t="s">
        <v>53</v>
      </c>
      <c r="G6138" s="2" t="s">
        <v>53</v>
      </c>
      <c r="H6138" s="2" t="str">
        <f aca="false">IF(AND(E6138&gt;=0.4,E6138&lt;=0.6),"Yes","No")</f>
        <v>Yes</v>
      </c>
      <c r="I6138" s="2" t="str">
        <f aca="false">IF(AND(F6138="No",G6138="No",H6138="Yes"),"Yes","No")</f>
        <v>No</v>
      </c>
      <c r="J6138" s="2"/>
      <c r="K6138" s="2"/>
    </row>
    <row r="6139" customFormat="false" ht="15" hidden="false" customHeight="false" outlineLevel="0" collapsed="false">
      <c r="A6139" s="2" t="s">
        <v>11639</v>
      </c>
      <c r="B6139" s="13" t="n">
        <v>106</v>
      </c>
      <c r="C6139" s="13" t="n">
        <v>105</v>
      </c>
      <c r="D6139" s="14" t="n">
        <f aca="false">C6139/Summary!$B$4</f>
        <v>0.007</v>
      </c>
      <c r="E6139" s="15" t="n">
        <v>0.428571428571429</v>
      </c>
      <c r="F6139" s="2" t="s">
        <v>53</v>
      </c>
      <c r="G6139" s="2" t="s">
        <v>53</v>
      </c>
      <c r="H6139" s="2" t="str">
        <f aca="false">IF(AND(E6139&gt;=0.4,E6139&lt;=0.6),"Yes","No")</f>
        <v>Yes</v>
      </c>
      <c r="I6139" s="2" t="str">
        <f aca="false">IF(AND(F6139="No",G6139="No",H6139="Yes"),"Yes","No")</f>
        <v>No</v>
      </c>
      <c r="J6139" s="2"/>
      <c r="K6139" s="2"/>
    </row>
    <row r="6140" customFormat="false" ht="15" hidden="false" customHeight="false" outlineLevel="0" collapsed="false">
      <c r="A6140" s="2" t="s">
        <v>11640</v>
      </c>
      <c r="B6140" s="13" t="n">
        <v>106</v>
      </c>
      <c r="C6140" s="13" t="n">
        <v>106</v>
      </c>
      <c r="D6140" s="14" t="n">
        <f aca="false">C6140/Summary!$B$4</f>
        <v>0.00706666666666667</v>
      </c>
      <c r="E6140" s="15" t="n">
        <v>0.571428571428571</v>
      </c>
      <c r="F6140" s="2" t="s">
        <v>53</v>
      </c>
      <c r="G6140" s="2" t="s">
        <v>44</v>
      </c>
      <c r="H6140" s="2" t="str">
        <f aca="false">IF(AND(E6140&gt;=0.4,E6140&lt;=0.6),"Yes","No")</f>
        <v>Yes</v>
      </c>
      <c r="I6140" s="2" t="str">
        <f aca="false">IF(AND(F6140="No",G6140="No",H6140="Yes"),"Yes","No")</f>
        <v>No</v>
      </c>
      <c r="J6140" s="2"/>
      <c r="K6140" s="2"/>
    </row>
    <row r="6141" customFormat="false" ht="15" hidden="false" customHeight="false" outlineLevel="0" collapsed="false">
      <c r="A6141" s="2" t="s">
        <v>11641</v>
      </c>
      <c r="B6141" s="13" t="n">
        <v>106</v>
      </c>
      <c r="C6141" s="13" t="n">
        <v>105</v>
      </c>
      <c r="D6141" s="14" t="n">
        <f aca="false">C6141/Summary!$B$4</f>
        <v>0.007</v>
      </c>
      <c r="E6141" s="15" t="n">
        <v>0.285714285714286</v>
      </c>
      <c r="F6141" s="2" t="s">
        <v>53</v>
      </c>
      <c r="G6141" s="2" t="s">
        <v>44</v>
      </c>
      <c r="H6141" s="2" t="str">
        <f aca="false">IF(AND(E6141&gt;=0.4,E6141&lt;=0.6),"Yes","No")</f>
        <v>No</v>
      </c>
      <c r="I6141" s="2" t="str">
        <f aca="false">IF(AND(F6141="No",G6141="No",H6141="Yes"),"Yes","No")</f>
        <v>No</v>
      </c>
      <c r="J6141" s="2"/>
      <c r="K6141" s="2"/>
    </row>
    <row r="6142" customFormat="false" ht="15" hidden="false" customHeight="false" outlineLevel="0" collapsed="false">
      <c r="A6142" s="2" t="s">
        <v>11642</v>
      </c>
      <c r="B6142" s="13" t="n">
        <v>106</v>
      </c>
      <c r="C6142" s="13" t="n">
        <v>106</v>
      </c>
      <c r="D6142" s="14" t="n">
        <f aca="false">C6142/Summary!$B$4</f>
        <v>0.00706666666666667</v>
      </c>
      <c r="E6142" s="15" t="n">
        <v>0.428571428571429</v>
      </c>
      <c r="F6142" s="2" t="s">
        <v>53</v>
      </c>
      <c r="G6142" s="2" t="s">
        <v>44</v>
      </c>
      <c r="H6142" s="2" t="str">
        <f aca="false">IF(AND(E6142&gt;=0.4,E6142&lt;=0.6),"Yes","No")</f>
        <v>Yes</v>
      </c>
      <c r="I6142" s="2" t="str">
        <f aca="false">IF(AND(F6142="No",G6142="No",H6142="Yes"),"Yes","No")</f>
        <v>No</v>
      </c>
      <c r="J6142" s="2"/>
      <c r="K6142" s="2"/>
    </row>
    <row r="6143" customFormat="false" ht="15" hidden="false" customHeight="false" outlineLevel="0" collapsed="false">
      <c r="A6143" s="2" t="s">
        <v>11643</v>
      </c>
      <c r="B6143" s="13" t="n">
        <v>106</v>
      </c>
      <c r="C6143" s="13" t="n">
        <v>105</v>
      </c>
      <c r="D6143" s="14" t="n">
        <f aca="false">C6143/Summary!$B$4</f>
        <v>0.007</v>
      </c>
      <c r="E6143" s="15" t="n">
        <v>0.571428571428571</v>
      </c>
      <c r="F6143" s="2" t="s">
        <v>53</v>
      </c>
      <c r="G6143" s="2" t="s">
        <v>44</v>
      </c>
      <c r="H6143" s="2" t="str">
        <f aca="false">IF(AND(E6143&gt;=0.4,E6143&lt;=0.6),"Yes","No")</f>
        <v>Yes</v>
      </c>
      <c r="I6143" s="2" t="str">
        <f aca="false">IF(AND(F6143="No",G6143="No",H6143="Yes"),"Yes","No")</f>
        <v>No</v>
      </c>
      <c r="J6143" s="2"/>
      <c r="K6143" s="2"/>
    </row>
    <row r="6144" customFormat="false" ht="15" hidden="false" customHeight="false" outlineLevel="0" collapsed="false">
      <c r="A6144" s="2" t="s">
        <v>11644</v>
      </c>
      <c r="B6144" s="13" t="n">
        <v>106</v>
      </c>
      <c r="C6144" s="13" t="n">
        <v>106</v>
      </c>
      <c r="D6144" s="14" t="n">
        <f aca="false">C6144/Summary!$B$4</f>
        <v>0.00706666666666667</v>
      </c>
      <c r="E6144" s="15" t="n">
        <v>0.428571428571429</v>
      </c>
      <c r="F6144" s="2" t="s">
        <v>53</v>
      </c>
      <c r="G6144" s="2" t="s">
        <v>44</v>
      </c>
      <c r="H6144" s="2" t="str">
        <f aca="false">IF(AND(E6144&gt;=0.4,E6144&lt;=0.6),"Yes","No")</f>
        <v>Yes</v>
      </c>
      <c r="I6144" s="2" t="str">
        <f aca="false">IF(AND(F6144="No",G6144="No",H6144="Yes"),"Yes","No")</f>
        <v>No</v>
      </c>
      <c r="J6144" s="2"/>
      <c r="K6144" s="2"/>
    </row>
    <row r="6145" customFormat="false" ht="15" hidden="false" customHeight="false" outlineLevel="0" collapsed="false">
      <c r="A6145" s="2" t="s">
        <v>11645</v>
      </c>
      <c r="B6145" s="13" t="n">
        <v>106</v>
      </c>
      <c r="C6145" s="13" t="n">
        <v>106</v>
      </c>
      <c r="D6145" s="14" t="n">
        <f aca="false">C6145/Summary!$B$4</f>
        <v>0.00706666666666667</v>
      </c>
      <c r="E6145" s="15" t="n">
        <v>0.571428571428571</v>
      </c>
      <c r="F6145" s="2" t="s">
        <v>53</v>
      </c>
      <c r="G6145" s="2" t="s">
        <v>44</v>
      </c>
      <c r="H6145" s="2" t="str">
        <f aca="false">IF(AND(E6145&gt;=0.4,E6145&lt;=0.6),"Yes","No")</f>
        <v>Yes</v>
      </c>
      <c r="I6145" s="2" t="str">
        <f aca="false">IF(AND(F6145="No",G6145="No",H6145="Yes"),"Yes","No")</f>
        <v>No</v>
      </c>
      <c r="J6145" s="2"/>
      <c r="K6145" s="2"/>
    </row>
    <row r="6146" customFormat="false" ht="15" hidden="false" customHeight="false" outlineLevel="0" collapsed="false">
      <c r="A6146" s="2" t="s">
        <v>11646</v>
      </c>
      <c r="B6146" s="13" t="n">
        <v>106</v>
      </c>
      <c r="C6146" s="13" t="n">
        <v>106</v>
      </c>
      <c r="D6146" s="14" t="n">
        <f aca="false">C6146/Summary!$B$4</f>
        <v>0.00706666666666667</v>
      </c>
      <c r="E6146" s="15" t="n">
        <v>0.285714285714286</v>
      </c>
      <c r="F6146" s="2" t="s">
        <v>53</v>
      </c>
      <c r="G6146" s="2" t="s">
        <v>53</v>
      </c>
      <c r="H6146" s="2" t="str">
        <f aca="false">IF(AND(E6146&gt;=0.4,E6146&lt;=0.6),"Yes","No")</f>
        <v>No</v>
      </c>
      <c r="I6146" s="2" t="str">
        <f aca="false">IF(AND(F6146="No",G6146="No",H6146="Yes"),"Yes","No")</f>
        <v>No</v>
      </c>
      <c r="J6146" s="2"/>
      <c r="K6146" s="2"/>
    </row>
    <row r="6147" customFormat="false" ht="15" hidden="false" customHeight="false" outlineLevel="0" collapsed="false">
      <c r="A6147" s="2" t="s">
        <v>11647</v>
      </c>
      <c r="B6147" s="13" t="n">
        <v>106</v>
      </c>
      <c r="C6147" s="13" t="n">
        <v>106</v>
      </c>
      <c r="D6147" s="14" t="n">
        <f aca="false">C6147/Summary!$B$4</f>
        <v>0.00706666666666667</v>
      </c>
      <c r="E6147" s="15" t="n">
        <v>0.285714285714286</v>
      </c>
      <c r="F6147" s="2" t="s">
        <v>53</v>
      </c>
      <c r="G6147" s="2" t="s">
        <v>44</v>
      </c>
      <c r="H6147" s="2" t="str">
        <f aca="false">IF(AND(E6147&gt;=0.4,E6147&lt;=0.6),"Yes","No")</f>
        <v>No</v>
      </c>
      <c r="I6147" s="2" t="str">
        <f aca="false">IF(AND(F6147="No",G6147="No",H6147="Yes"),"Yes","No")</f>
        <v>No</v>
      </c>
      <c r="J6147" s="2"/>
      <c r="K6147" s="2"/>
    </row>
    <row r="6148" customFormat="false" ht="15" hidden="false" customHeight="false" outlineLevel="0" collapsed="false">
      <c r="A6148" s="2" t="s">
        <v>11648</v>
      </c>
      <c r="B6148" s="13" t="n">
        <v>106</v>
      </c>
      <c r="C6148" s="13" t="n">
        <v>104</v>
      </c>
      <c r="D6148" s="14" t="n">
        <f aca="false">C6148/Summary!$B$4</f>
        <v>0.00693333333333333</v>
      </c>
      <c r="E6148" s="15" t="n">
        <v>0.285714285714286</v>
      </c>
      <c r="F6148" s="2" t="s">
        <v>53</v>
      </c>
      <c r="G6148" s="2" t="s">
        <v>53</v>
      </c>
      <c r="H6148" s="2" t="str">
        <f aca="false">IF(AND(E6148&gt;=0.4,E6148&lt;=0.6),"Yes","No")</f>
        <v>No</v>
      </c>
      <c r="I6148" s="2" t="str">
        <f aca="false">IF(AND(F6148="No",G6148="No",H6148="Yes"),"Yes","No")</f>
        <v>No</v>
      </c>
      <c r="J6148" s="2"/>
      <c r="K6148" s="2"/>
    </row>
    <row r="6149" customFormat="false" ht="15" hidden="false" customHeight="false" outlineLevel="0" collapsed="false">
      <c r="A6149" s="2" t="s">
        <v>11649</v>
      </c>
      <c r="B6149" s="13" t="n">
        <v>106</v>
      </c>
      <c r="C6149" s="13" t="n">
        <v>105</v>
      </c>
      <c r="D6149" s="14" t="n">
        <f aca="false">C6149/Summary!$B$4</f>
        <v>0.007</v>
      </c>
      <c r="E6149" s="15" t="n">
        <v>0.285714285714286</v>
      </c>
      <c r="F6149" s="2" t="s">
        <v>53</v>
      </c>
      <c r="G6149" s="2" t="s">
        <v>44</v>
      </c>
      <c r="H6149" s="2" t="str">
        <f aca="false">IF(AND(E6149&gt;=0.4,E6149&lt;=0.6),"Yes","No")</f>
        <v>No</v>
      </c>
      <c r="I6149" s="2" t="str">
        <f aca="false">IF(AND(F6149="No",G6149="No",H6149="Yes"),"Yes","No")</f>
        <v>No</v>
      </c>
      <c r="J6149" s="2"/>
      <c r="K6149" s="2"/>
    </row>
    <row r="6150" customFormat="false" ht="15" hidden="false" customHeight="false" outlineLevel="0" collapsed="false">
      <c r="A6150" s="2" t="s">
        <v>11650</v>
      </c>
      <c r="B6150" s="13" t="n">
        <v>106</v>
      </c>
      <c r="C6150" s="13" t="n">
        <v>106</v>
      </c>
      <c r="D6150" s="14" t="n">
        <f aca="false">C6150/Summary!$B$4</f>
        <v>0.00706666666666667</v>
      </c>
      <c r="E6150" s="15" t="n">
        <v>0.428571428571429</v>
      </c>
      <c r="F6150" s="2" t="s">
        <v>53</v>
      </c>
      <c r="G6150" s="2" t="s">
        <v>44</v>
      </c>
      <c r="H6150" s="2" t="str">
        <f aca="false">IF(AND(E6150&gt;=0.4,E6150&lt;=0.6),"Yes","No")</f>
        <v>Yes</v>
      </c>
      <c r="I6150" s="2" t="str">
        <f aca="false">IF(AND(F6150="No",G6150="No",H6150="Yes"),"Yes","No")</f>
        <v>No</v>
      </c>
      <c r="J6150" s="2"/>
      <c r="K6150" s="2"/>
    </row>
    <row r="6151" customFormat="false" ht="15" hidden="false" customHeight="false" outlineLevel="0" collapsed="false">
      <c r="A6151" s="2" t="s">
        <v>11651</v>
      </c>
      <c r="B6151" s="13" t="n">
        <v>106</v>
      </c>
      <c r="C6151" s="13" t="n">
        <v>106</v>
      </c>
      <c r="D6151" s="14" t="n">
        <f aca="false">C6151/Summary!$B$4</f>
        <v>0.00706666666666667</v>
      </c>
      <c r="E6151" s="15" t="n">
        <v>0</v>
      </c>
      <c r="F6151" s="2" t="s">
        <v>53</v>
      </c>
      <c r="G6151" s="2" t="s">
        <v>44</v>
      </c>
      <c r="H6151" s="2" t="str">
        <f aca="false">IF(AND(E6151&gt;=0.4,E6151&lt;=0.6),"Yes","No")</f>
        <v>No</v>
      </c>
      <c r="I6151" s="2" t="str">
        <f aca="false">IF(AND(F6151="No",G6151="No",H6151="Yes"),"Yes","No")</f>
        <v>No</v>
      </c>
      <c r="J6151" s="2"/>
      <c r="K6151" s="2"/>
    </row>
    <row r="6152" customFormat="false" ht="15" hidden="false" customHeight="false" outlineLevel="0" collapsed="false">
      <c r="A6152" s="2" t="s">
        <v>11652</v>
      </c>
      <c r="B6152" s="13" t="n">
        <v>106</v>
      </c>
      <c r="C6152" s="13" t="n">
        <v>106</v>
      </c>
      <c r="D6152" s="14" t="n">
        <f aca="false">C6152/Summary!$B$4</f>
        <v>0.00706666666666667</v>
      </c>
      <c r="E6152" s="15" t="n">
        <v>0.142857142857143</v>
      </c>
      <c r="F6152" s="2" t="s">
        <v>53</v>
      </c>
      <c r="G6152" s="2" t="s">
        <v>44</v>
      </c>
      <c r="H6152" s="2" t="str">
        <f aca="false">IF(AND(E6152&gt;=0.4,E6152&lt;=0.6),"Yes","No")</f>
        <v>No</v>
      </c>
      <c r="I6152" s="2" t="str">
        <f aca="false">IF(AND(F6152="No",G6152="No",H6152="Yes"),"Yes","No")</f>
        <v>No</v>
      </c>
      <c r="J6152" s="2"/>
      <c r="K6152" s="2"/>
    </row>
    <row r="6153" customFormat="false" ht="15" hidden="false" customHeight="false" outlineLevel="0" collapsed="false">
      <c r="A6153" s="2" t="s">
        <v>11653</v>
      </c>
      <c r="B6153" s="13" t="n">
        <v>106</v>
      </c>
      <c r="C6153" s="13" t="n">
        <v>106</v>
      </c>
      <c r="D6153" s="14" t="n">
        <f aca="false">C6153/Summary!$B$4</f>
        <v>0.00706666666666667</v>
      </c>
      <c r="E6153" s="15" t="n">
        <v>0.571428571428571</v>
      </c>
      <c r="F6153" s="2" t="s">
        <v>53</v>
      </c>
      <c r="G6153" s="2" t="s">
        <v>44</v>
      </c>
      <c r="H6153" s="2" t="str">
        <f aca="false">IF(AND(E6153&gt;=0.4,E6153&lt;=0.6),"Yes","No")</f>
        <v>Yes</v>
      </c>
      <c r="I6153" s="2" t="str">
        <f aca="false">IF(AND(F6153="No",G6153="No",H6153="Yes"),"Yes","No")</f>
        <v>No</v>
      </c>
      <c r="J6153" s="2"/>
      <c r="K6153" s="2"/>
    </row>
    <row r="6154" customFormat="false" ht="15" hidden="false" customHeight="false" outlineLevel="0" collapsed="false">
      <c r="A6154" s="2" t="s">
        <v>11654</v>
      </c>
      <c r="B6154" s="13" t="n">
        <v>106</v>
      </c>
      <c r="C6154" s="13" t="n">
        <v>106</v>
      </c>
      <c r="D6154" s="14" t="n">
        <f aca="false">C6154/Summary!$B$4</f>
        <v>0.00706666666666667</v>
      </c>
      <c r="E6154" s="15" t="n">
        <v>0.285714285714286</v>
      </c>
      <c r="F6154" s="2" t="s">
        <v>53</v>
      </c>
      <c r="G6154" s="2" t="s">
        <v>44</v>
      </c>
      <c r="H6154" s="2" t="str">
        <f aca="false">IF(AND(E6154&gt;=0.4,E6154&lt;=0.6),"Yes","No")</f>
        <v>No</v>
      </c>
      <c r="I6154" s="2" t="str">
        <f aca="false">IF(AND(F6154="No",G6154="No",H6154="Yes"),"Yes","No")</f>
        <v>No</v>
      </c>
      <c r="J6154" s="2"/>
      <c r="K6154" s="2"/>
    </row>
    <row r="6155" customFormat="false" ht="15" hidden="false" customHeight="false" outlineLevel="0" collapsed="false">
      <c r="A6155" s="2" t="s">
        <v>11655</v>
      </c>
      <c r="B6155" s="13" t="n">
        <v>106</v>
      </c>
      <c r="C6155" s="13" t="n">
        <v>106</v>
      </c>
      <c r="D6155" s="14" t="n">
        <f aca="false">C6155/Summary!$B$4</f>
        <v>0.00706666666666667</v>
      </c>
      <c r="E6155" s="15" t="n">
        <v>0.142857142857143</v>
      </c>
      <c r="F6155" s="2" t="s">
        <v>53</v>
      </c>
      <c r="G6155" s="2" t="s">
        <v>53</v>
      </c>
      <c r="H6155" s="2" t="str">
        <f aca="false">IF(AND(E6155&gt;=0.4,E6155&lt;=0.6),"Yes","No")</f>
        <v>No</v>
      </c>
      <c r="I6155" s="2" t="str">
        <f aca="false">IF(AND(F6155="No",G6155="No",H6155="Yes"),"Yes","No")</f>
        <v>No</v>
      </c>
      <c r="J6155" s="2"/>
      <c r="K6155" s="2"/>
    </row>
    <row r="6156" customFormat="false" ht="15" hidden="false" customHeight="false" outlineLevel="0" collapsed="false">
      <c r="A6156" s="2" t="s">
        <v>11656</v>
      </c>
      <c r="B6156" s="13" t="n">
        <v>106</v>
      </c>
      <c r="C6156" s="13" t="n">
        <v>106</v>
      </c>
      <c r="D6156" s="14" t="n">
        <f aca="false">C6156/Summary!$B$4</f>
        <v>0.00706666666666667</v>
      </c>
      <c r="E6156" s="15" t="n">
        <v>0.285714285714286</v>
      </c>
      <c r="F6156" s="2" t="s">
        <v>53</v>
      </c>
      <c r="G6156" s="2" t="s">
        <v>53</v>
      </c>
      <c r="H6156" s="2" t="str">
        <f aca="false">IF(AND(E6156&gt;=0.4,E6156&lt;=0.6),"Yes","No")</f>
        <v>No</v>
      </c>
      <c r="I6156" s="2" t="str">
        <f aca="false">IF(AND(F6156="No",G6156="No",H6156="Yes"),"Yes","No")</f>
        <v>No</v>
      </c>
      <c r="J6156" s="2"/>
      <c r="K6156" s="2"/>
    </row>
    <row r="6157" customFormat="false" ht="15" hidden="false" customHeight="false" outlineLevel="0" collapsed="false">
      <c r="A6157" s="2" t="s">
        <v>11657</v>
      </c>
      <c r="B6157" s="13" t="n">
        <v>106</v>
      </c>
      <c r="C6157" s="13" t="n">
        <v>106</v>
      </c>
      <c r="D6157" s="14" t="n">
        <f aca="false">C6157/Summary!$B$4</f>
        <v>0.00706666666666667</v>
      </c>
      <c r="E6157" s="15" t="n">
        <v>0.571428571428571</v>
      </c>
      <c r="F6157" s="2" t="s">
        <v>53</v>
      </c>
      <c r="G6157" s="2" t="s">
        <v>44</v>
      </c>
      <c r="H6157" s="2" t="str">
        <f aca="false">IF(AND(E6157&gt;=0.4,E6157&lt;=0.6),"Yes","No")</f>
        <v>Yes</v>
      </c>
      <c r="I6157" s="2" t="str">
        <f aca="false">IF(AND(F6157="No",G6157="No",H6157="Yes"),"Yes","No")</f>
        <v>No</v>
      </c>
      <c r="J6157" s="2"/>
      <c r="K6157" s="2"/>
    </row>
    <row r="6158" customFormat="false" ht="15" hidden="false" customHeight="false" outlineLevel="0" collapsed="false">
      <c r="A6158" s="2" t="s">
        <v>11658</v>
      </c>
      <c r="B6158" s="13" t="n">
        <v>106</v>
      </c>
      <c r="C6158" s="13" t="n">
        <v>106</v>
      </c>
      <c r="D6158" s="14" t="n">
        <f aca="false">C6158/Summary!$B$4</f>
        <v>0.00706666666666667</v>
      </c>
      <c r="E6158" s="15" t="n">
        <v>0.428571428571429</v>
      </c>
      <c r="F6158" s="2" t="s">
        <v>53</v>
      </c>
      <c r="G6158" s="2" t="s">
        <v>53</v>
      </c>
      <c r="H6158" s="2" t="str">
        <f aca="false">IF(AND(E6158&gt;=0.4,E6158&lt;=0.6),"Yes","No")</f>
        <v>Yes</v>
      </c>
      <c r="I6158" s="2" t="str">
        <f aca="false">IF(AND(F6158="No",G6158="No",H6158="Yes"),"Yes","No")</f>
        <v>No</v>
      </c>
      <c r="J6158" s="2"/>
      <c r="K6158" s="2"/>
    </row>
    <row r="6159" customFormat="false" ht="15" hidden="false" customHeight="false" outlineLevel="0" collapsed="false">
      <c r="A6159" s="2" t="s">
        <v>11659</v>
      </c>
      <c r="B6159" s="13" t="n">
        <v>106</v>
      </c>
      <c r="C6159" s="13" t="n">
        <v>105</v>
      </c>
      <c r="D6159" s="14" t="n">
        <f aca="false">C6159/Summary!$B$4</f>
        <v>0.007</v>
      </c>
      <c r="E6159" s="15" t="n">
        <v>0.142857142857143</v>
      </c>
      <c r="F6159" s="2" t="s">
        <v>53</v>
      </c>
      <c r="G6159" s="2" t="s">
        <v>44</v>
      </c>
      <c r="H6159" s="2" t="str">
        <f aca="false">IF(AND(E6159&gt;=0.4,E6159&lt;=0.6),"Yes","No")</f>
        <v>No</v>
      </c>
      <c r="I6159" s="2" t="str">
        <f aca="false">IF(AND(F6159="No",G6159="No",H6159="Yes"),"Yes","No")</f>
        <v>No</v>
      </c>
      <c r="J6159" s="2"/>
      <c r="K6159" s="2"/>
    </row>
    <row r="6160" customFormat="false" ht="15" hidden="false" customHeight="false" outlineLevel="0" collapsed="false">
      <c r="A6160" s="2" t="s">
        <v>11660</v>
      </c>
      <c r="B6160" s="13" t="n">
        <v>107</v>
      </c>
      <c r="C6160" s="13" t="n">
        <v>107</v>
      </c>
      <c r="D6160" s="14" t="n">
        <f aca="false">C6160/Summary!$B$4</f>
        <v>0.00713333333333333</v>
      </c>
      <c r="E6160" s="15" t="n">
        <v>0</v>
      </c>
      <c r="F6160" s="2" t="s">
        <v>53</v>
      </c>
      <c r="G6160" s="2" t="s">
        <v>44</v>
      </c>
      <c r="H6160" s="2" t="str">
        <f aca="false">IF(AND(E6160&gt;=0.4,E6160&lt;=0.6),"Yes","No")</f>
        <v>No</v>
      </c>
      <c r="I6160" s="2" t="str">
        <f aca="false">IF(AND(F6160="No",G6160="No",H6160="Yes"),"Yes","No")</f>
        <v>No</v>
      </c>
      <c r="J6160" s="2"/>
      <c r="K6160" s="2"/>
    </row>
    <row r="6161" customFormat="false" ht="15" hidden="false" customHeight="false" outlineLevel="0" collapsed="false">
      <c r="A6161" s="2" t="s">
        <v>11661</v>
      </c>
      <c r="B6161" s="13" t="n">
        <v>107</v>
      </c>
      <c r="C6161" s="13" t="n">
        <v>107</v>
      </c>
      <c r="D6161" s="14" t="n">
        <f aca="false">C6161/Summary!$B$4</f>
        <v>0.00713333333333333</v>
      </c>
      <c r="E6161" s="15" t="n">
        <v>0.428571428571429</v>
      </c>
      <c r="F6161" s="2" t="s">
        <v>53</v>
      </c>
      <c r="G6161" s="2" t="s">
        <v>44</v>
      </c>
      <c r="H6161" s="2" t="str">
        <f aca="false">IF(AND(E6161&gt;=0.4,E6161&lt;=0.6),"Yes","No")</f>
        <v>Yes</v>
      </c>
      <c r="I6161" s="2" t="str">
        <f aca="false">IF(AND(F6161="No",G6161="No",H6161="Yes"),"Yes","No")</f>
        <v>No</v>
      </c>
      <c r="J6161" s="2"/>
      <c r="K6161" s="2"/>
    </row>
    <row r="6162" customFormat="false" ht="15" hidden="false" customHeight="false" outlineLevel="0" collapsed="false">
      <c r="A6162" s="2" t="s">
        <v>11662</v>
      </c>
      <c r="B6162" s="13" t="n">
        <v>107</v>
      </c>
      <c r="C6162" s="13" t="n">
        <v>107</v>
      </c>
      <c r="D6162" s="14" t="n">
        <f aca="false">C6162/Summary!$B$4</f>
        <v>0.00713333333333333</v>
      </c>
      <c r="E6162" s="15" t="n">
        <v>0.428571428571429</v>
      </c>
      <c r="F6162" s="2" t="s">
        <v>53</v>
      </c>
      <c r="G6162" s="2" t="s">
        <v>44</v>
      </c>
      <c r="H6162" s="2" t="str">
        <f aca="false">IF(AND(E6162&gt;=0.4,E6162&lt;=0.6),"Yes","No")</f>
        <v>Yes</v>
      </c>
      <c r="I6162" s="2" t="str">
        <f aca="false">IF(AND(F6162="No",G6162="No",H6162="Yes"),"Yes","No")</f>
        <v>No</v>
      </c>
      <c r="J6162" s="2"/>
      <c r="K6162" s="2"/>
    </row>
    <row r="6163" customFormat="false" ht="15" hidden="false" customHeight="false" outlineLevel="0" collapsed="false">
      <c r="A6163" s="2" t="s">
        <v>11663</v>
      </c>
      <c r="B6163" s="13" t="n">
        <v>107</v>
      </c>
      <c r="C6163" s="13" t="n">
        <v>107</v>
      </c>
      <c r="D6163" s="14" t="n">
        <f aca="false">C6163/Summary!$B$4</f>
        <v>0.00713333333333333</v>
      </c>
      <c r="E6163" s="15" t="n">
        <v>0.285714285714286</v>
      </c>
      <c r="F6163" s="2" t="s">
        <v>53</v>
      </c>
      <c r="G6163" s="2" t="s">
        <v>44</v>
      </c>
      <c r="H6163" s="2" t="str">
        <f aca="false">IF(AND(E6163&gt;=0.4,E6163&lt;=0.6),"Yes","No")</f>
        <v>No</v>
      </c>
      <c r="I6163" s="2" t="str">
        <f aca="false">IF(AND(F6163="No",G6163="No",H6163="Yes"),"Yes","No")</f>
        <v>No</v>
      </c>
      <c r="J6163" s="2"/>
      <c r="K6163" s="2"/>
    </row>
    <row r="6164" customFormat="false" ht="15" hidden="false" customHeight="false" outlineLevel="0" collapsed="false">
      <c r="A6164" s="2" t="s">
        <v>11664</v>
      </c>
      <c r="B6164" s="13" t="n">
        <v>107</v>
      </c>
      <c r="C6164" s="13" t="n">
        <v>107</v>
      </c>
      <c r="D6164" s="14" t="n">
        <f aca="false">C6164/Summary!$B$4</f>
        <v>0.00713333333333333</v>
      </c>
      <c r="E6164" s="15" t="n">
        <v>0.428571428571429</v>
      </c>
      <c r="F6164" s="2" t="s">
        <v>53</v>
      </c>
      <c r="G6164" s="2" t="s">
        <v>44</v>
      </c>
      <c r="H6164" s="2" t="str">
        <f aca="false">IF(AND(E6164&gt;=0.4,E6164&lt;=0.6),"Yes","No")</f>
        <v>Yes</v>
      </c>
      <c r="I6164" s="2" t="str">
        <f aca="false">IF(AND(F6164="No",G6164="No",H6164="Yes"),"Yes","No")</f>
        <v>No</v>
      </c>
      <c r="J6164" s="2"/>
      <c r="K6164" s="2"/>
    </row>
    <row r="6165" customFormat="false" ht="15" hidden="false" customHeight="false" outlineLevel="0" collapsed="false">
      <c r="A6165" s="2" t="s">
        <v>11665</v>
      </c>
      <c r="B6165" s="13" t="n">
        <v>107</v>
      </c>
      <c r="C6165" s="13" t="n">
        <v>107</v>
      </c>
      <c r="D6165" s="14" t="n">
        <f aca="false">C6165/Summary!$B$4</f>
        <v>0.00713333333333333</v>
      </c>
      <c r="E6165" s="15" t="n">
        <v>0.285714285714286</v>
      </c>
      <c r="F6165" s="2" t="s">
        <v>53</v>
      </c>
      <c r="G6165" s="2" t="s">
        <v>53</v>
      </c>
      <c r="H6165" s="2" t="str">
        <f aca="false">IF(AND(E6165&gt;=0.4,E6165&lt;=0.6),"Yes","No")</f>
        <v>No</v>
      </c>
      <c r="I6165" s="2" t="str">
        <f aca="false">IF(AND(F6165="No",G6165="No",H6165="Yes"),"Yes","No")</f>
        <v>No</v>
      </c>
      <c r="J6165" s="2"/>
      <c r="K6165" s="2"/>
    </row>
    <row r="6166" customFormat="false" ht="15" hidden="false" customHeight="false" outlineLevel="0" collapsed="false">
      <c r="A6166" s="2" t="s">
        <v>11666</v>
      </c>
      <c r="B6166" s="13" t="n">
        <v>107</v>
      </c>
      <c r="C6166" s="13" t="n">
        <v>106</v>
      </c>
      <c r="D6166" s="14" t="n">
        <f aca="false">C6166/Summary!$B$4</f>
        <v>0.00706666666666667</v>
      </c>
      <c r="E6166" s="15" t="n">
        <v>0.285714285714286</v>
      </c>
      <c r="F6166" s="2" t="s">
        <v>53</v>
      </c>
      <c r="G6166" s="2" t="s">
        <v>53</v>
      </c>
      <c r="H6166" s="2" t="str">
        <f aca="false">IF(AND(E6166&gt;=0.4,E6166&lt;=0.6),"Yes","No")</f>
        <v>No</v>
      </c>
      <c r="I6166" s="2" t="str">
        <f aca="false">IF(AND(F6166="No",G6166="No",H6166="Yes"),"Yes","No")</f>
        <v>No</v>
      </c>
      <c r="J6166" s="2"/>
      <c r="K6166" s="2"/>
    </row>
    <row r="6167" customFormat="false" ht="15" hidden="false" customHeight="false" outlineLevel="0" collapsed="false">
      <c r="A6167" s="2" t="s">
        <v>11667</v>
      </c>
      <c r="B6167" s="13" t="n">
        <v>107</v>
      </c>
      <c r="C6167" s="13" t="n">
        <v>105</v>
      </c>
      <c r="D6167" s="14" t="n">
        <f aca="false">C6167/Summary!$B$4</f>
        <v>0.007</v>
      </c>
      <c r="E6167" s="15" t="n">
        <v>0.285714285714286</v>
      </c>
      <c r="F6167" s="2" t="s">
        <v>53</v>
      </c>
      <c r="G6167" s="2" t="s">
        <v>44</v>
      </c>
      <c r="H6167" s="2" t="str">
        <f aca="false">IF(AND(E6167&gt;=0.4,E6167&lt;=0.6),"Yes","No")</f>
        <v>No</v>
      </c>
      <c r="I6167" s="2" t="str">
        <f aca="false">IF(AND(F6167="No",G6167="No",H6167="Yes"),"Yes","No")</f>
        <v>No</v>
      </c>
      <c r="J6167" s="2"/>
      <c r="K6167" s="2"/>
    </row>
    <row r="6168" customFormat="false" ht="15" hidden="false" customHeight="false" outlineLevel="0" collapsed="false">
      <c r="A6168" s="2" t="s">
        <v>11668</v>
      </c>
      <c r="B6168" s="13" t="n">
        <v>107</v>
      </c>
      <c r="C6168" s="13" t="n">
        <v>107</v>
      </c>
      <c r="D6168" s="14" t="n">
        <f aca="false">C6168/Summary!$B$4</f>
        <v>0.00713333333333333</v>
      </c>
      <c r="E6168" s="15" t="n">
        <v>0.285714285714286</v>
      </c>
      <c r="F6168" s="2" t="s">
        <v>53</v>
      </c>
      <c r="G6168" s="2" t="s">
        <v>44</v>
      </c>
      <c r="H6168" s="2" t="str">
        <f aca="false">IF(AND(E6168&gt;=0.4,E6168&lt;=0.6),"Yes","No")</f>
        <v>No</v>
      </c>
      <c r="I6168" s="2" t="str">
        <f aca="false">IF(AND(F6168="No",G6168="No",H6168="Yes"),"Yes","No")</f>
        <v>No</v>
      </c>
      <c r="J6168" s="2"/>
      <c r="K6168" s="2"/>
    </row>
    <row r="6169" customFormat="false" ht="15" hidden="false" customHeight="false" outlineLevel="0" collapsed="false">
      <c r="A6169" s="2" t="s">
        <v>11669</v>
      </c>
      <c r="B6169" s="13" t="n">
        <v>107</v>
      </c>
      <c r="C6169" s="13" t="n">
        <v>105</v>
      </c>
      <c r="D6169" s="14" t="n">
        <f aca="false">C6169/Summary!$B$4</f>
        <v>0.007</v>
      </c>
      <c r="E6169" s="15" t="n">
        <v>0.428571428571429</v>
      </c>
      <c r="F6169" s="2" t="s">
        <v>53</v>
      </c>
      <c r="G6169" s="2" t="s">
        <v>44</v>
      </c>
      <c r="H6169" s="2" t="str">
        <f aca="false">IF(AND(E6169&gt;=0.4,E6169&lt;=0.6),"Yes","No")</f>
        <v>Yes</v>
      </c>
      <c r="I6169" s="2" t="str">
        <f aca="false">IF(AND(F6169="No",G6169="No",H6169="Yes"),"Yes","No")</f>
        <v>No</v>
      </c>
      <c r="J6169" s="2"/>
      <c r="K6169" s="2"/>
    </row>
    <row r="6170" customFormat="false" ht="15" hidden="false" customHeight="false" outlineLevel="0" collapsed="false">
      <c r="A6170" s="2" t="s">
        <v>11670</v>
      </c>
      <c r="B6170" s="13" t="n">
        <v>107</v>
      </c>
      <c r="C6170" s="13" t="n">
        <v>107</v>
      </c>
      <c r="D6170" s="14" t="n">
        <f aca="false">C6170/Summary!$B$4</f>
        <v>0.00713333333333333</v>
      </c>
      <c r="E6170" s="15" t="n">
        <v>0.285714285714286</v>
      </c>
      <c r="F6170" s="2" t="s">
        <v>53</v>
      </c>
      <c r="G6170" s="2" t="s">
        <v>44</v>
      </c>
      <c r="H6170" s="2" t="str">
        <f aca="false">IF(AND(E6170&gt;=0.4,E6170&lt;=0.6),"Yes","No")</f>
        <v>No</v>
      </c>
      <c r="I6170" s="2" t="str">
        <f aca="false">IF(AND(F6170="No",G6170="No",H6170="Yes"),"Yes","No")</f>
        <v>No</v>
      </c>
      <c r="J6170" s="2"/>
      <c r="K6170" s="2"/>
    </row>
    <row r="6171" customFormat="false" ht="15" hidden="false" customHeight="false" outlineLevel="0" collapsed="false">
      <c r="A6171" s="2" t="s">
        <v>11671</v>
      </c>
      <c r="B6171" s="13" t="n">
        <v>107</v>
      </c>
      <c r="C6171" s="13" t="n">
        <v>106</v>
      </c>
      <c r="D6171" s="14" t="n">
        <f aca="false">C6171/Summary!$B$4</f>
        <v>0.00706666666666667</v>
      </c>
      <c r="E6171" s="15" t="n">
        <v>0.285714285714286</v>
      </c>
      <c r="F6171" s="2" t="s">
        <v>53</v>
      </c>
      <c r="G6171" s="2" t="s">
        <v>53</v>
      </c>
      <c r="H6171" s="2" t="str">
        <f aca="false">IF(AND(E6171&gt;=0.4,E6171&lt;=0.6),"Yes","No")</f>
        <v>No</v>
      </c>
      <c r="I6171" s="2" t="str">
        <f aca="false">IF(AND(F6171="No",G6171="No",H6171="Yes"),"Yes","No")</f>
        <v>No</v>
      </c>
      <c r="J6171" s="2"/>
      <c r="K6171" s="2"/>
    </row>
    <row r="6172" customFormat="false" ht="15" hidden="false" customHeight="false" outlineLevel="0" collapsed="false">
      <c r="A6172" s="2" t="s">
        <v>11672</v>
      </c>
      <c r="B6172" s="13" t="n">
        <v>107</v>
      </c>
      <c r="C6172" s="13" t="n">
        <v>105</v>
      </c>
      <c r="D6172" s="14" t="n">
        <f aca="false">C6172/Summary!$B$4</f>
        <v>0.007</v>
      </c>
      <c r="E6172" s="15" t="n">
        <v>0.285714285714286</v>
      </c>
      <c r="F6172" s="2" t="s">
        <v>53</v>
      </c>
      <c r="G6172" s="2" t="s">
        <v>44</v>
      </c>
      <c r="H6172" s="2" t="str">
        <f aca="false">IF(AND(E6172&gt;=0.4,E6172&lt;=0.6),"Yes","No")</f>
        <v>No</v>
      </c>
      <c r="I6172" s="2" t="str">
        <f aca="false">IF(AND(F6172="No",G6172="No",H6172="Yes"),"Yes","No")</f>
        <v>No</v>
      </c>
      <c r="J6172" s="2"/>
      <c r="K6172" s="2"/>
    </row>
    <row r="6173" customFormat="false" ht="15" hidden="false" customHeight="false" outlineLevel="0" collapsed="false">
      <c r="A6173" s="2" t="s">
        <v>11673</v>
      </c>
      <c r="B6173" s="13" t="n">
        <v>107</v>
      </c>
      <c r="C6173" s="13" t="n">
        <v>107</v>
      </c>
      <c r="D6173" s="14" t="n">
        <f aca="false">C6173/Summary!$B$4</f>
        <v>0.00713333333333333</v>
      </c>
      <c r="E6173" s="15" t="n">
        <v>0.428571428571429</v>
      </c>
      <c r="F6173" s="2" t="s">
        <v>53</v>
      </c>
      <c r="G6173" s="2" t="s">
        <v>44</v>
      </c>
      <c r="H6173" s="2" t="str">
        <f aca="false">IF(AND(E6173&gt;=0.4,E6173&lt;=0.6),"Yes","No")</f>
        <v>Yes</v>
      </c>
      <c r="I6173" s="2" t="str">
        <f aca="false">IF(AND(F6173="No",G6173="No",H6173="Yes"),"Yes","No")</f>
        <v>No</v>
      </c>
      <c r="J6173" s="2"/>
      <c r="K6173" s="2"/>
    </row>
    <row r="6174" customFormat="false" ht="15" hidden="false" customHeight="false" outlineLevel="0" collapsed="false">
      <c r="A6174" s="2" t="s">
        <v>11674</v>
      </c>
      <c r="B6174" s="13" t="n">
        <v>107</v>
      </c>
      <c r="C6174" s="13" t="n">
        <v>106</v>
      </c>
      <c r="D6174" s="14" t="n">
        <f aca="false">C6174/Summary!$B$4</f>
        <v>0.00706666666666667</v>
      </c>
      <c r="E6174" s="15" t="n">
        <v>0.571428571428571</v>
      </c>
      <c r="F6174" s="2" t="s">
        <v>53</v>
      </c>
      <c r="G6174" s="2" t="s">
        <v>44</v>
      </c>
      <c r="H6174" s="2" t="str">
        <f aca="false">IF(AND(E6174&gt;=0.4,E6174&lt;=0.6),"Yes","No")</f>
        <v>Yes</v>
      </c>
      <c r="I6174" s="2" t="str">
        <f aca="false">IF(AND(F6174="No",G6174="No",H6174="Yes"),"Yes","No")</f>
        <v>No</v>
      </c>
      <c r="J6174" s="2"/>
      <c r="K6174" s="2"/>
    </row>
    <row r="6175" customFormat="false" ht="15" hidden="false" customHeight="false" outlineLevel="0" collapsed="false">
      <c r="A6175" s="2" t="s">
        <v>11675</v>
      </c>
      <c r="B6175" s="13" t="n">
        <v>107</v>
      </c>
      <c r="C6175" s="13" t="n">
        <v>107</v>
      </c>
      <c r="D6175" s="14" t="n">
        <f aca="false">C6175/Summary!$B$4</f>
        <v>0.00713333333333333</v>
      </c>
      <c r="E6175" s="15" t="n">
        <v>0.428571428571429</v>
      </c>
      <c r="F6175" s="2" t="s">
        <v>53</v>
      </c>
      <c r="G6175" s="2" t="s">
        <v>44</v>
      </c>
      <c r="H6175" s="2" t="str">
        <f aca="false">IF(AND(E6175&gt;=0.4,E6175&lt;=0.6),"Yes","No")</f>
        <v>Yes</v>
      </c>
      <c r="I6175" s="2" t="str">
        <f aca="false">IF(AND(F6175="No",G6175="No",H6175="Yes"),"Yes","No")</f>
        <v>No</v>
      </c>
      <c r="J6175" s="2"/>
      <c r="K6175" s="2"/>
    </row>
    <row r="6176" customFormat="false" ht="15" hidden="false" customHeight="false" outlineLevel="0" collapsed="false">
      <c r="A6176" s="2" t="s">
        <v>11676</v>
      </c>
      <c r="B6176" s="13" t="n">
        <v>107</v>
      </c>
      <c r="C6176" s="13" t="n">
        <v>107</v>
      </c>
      <c r="D6176" s="14" t="n">
        <f aca="false">C6176/Summary!$B$4</f>
        <v>0.00713333333333333</v>
      </c>
      <c r="E6176" s="15" t="n">
        <v>0.428571428571429</v>
      </c>
      <c r="F6176" s="2" t="s">
        <v>53</v>
      </c>
      <c r="G6176" s="2" t="s">
        <v>53</v>
      </c>
      <c r="H6176" s="2" t="str">
        <f aca="false">IF(AND(E6176&gt;=0.4,E6176&lt;=0.6),"Yes","No")</f>
        <v>Yes</v>
      </c>
      <c r="I6176" s="2" t="str">
        <f aca="false">IF(AND(F6176="No",G6176="No",H6176="Yes"),"Yes","No")</f>
        <v>No</v>
      </c>
      <c r="J6176" s="2"/>
      <c r="K6176" s="2"/>
    </row>
    <row r="6177" customFormat="false" ht="15" hidden="false" customHeight="false" outlineLevel="0" collapsed="false">
      <c r="A6177" s="2" t="s">
        <v>11677</v>
      </c>
      <c r="B6177" s="13" t="n">
        <v>107</v>
      </c>
      <c r="C6177" s="13" t="n">
        <v>107</v>
      </c>
      <c r="D6177" s="14" t="n">
        <f aca="false">C6177/Summary!$B$4</f>
        <v>0.00713333333333333</v>
      </c>
      <c r="E6177" s="15" t="n">
        <v>0.571428571428571</v>
      </c>
      <c r="F6177" s="2" t="s">
        <v>53</v>
      </c>
      <c r="G6177" s="2" t="s">
        <v>44</v>
      </c>
      <c r="H6177" s="2" t="str">
        <f aca="false">IF(AND(E6177&gt;=0.4,E6177&lt;=0.6),"Yes","No")</f>
        <v>Yes</v>
      </c>
      <c r="I6177" s="2" t="str">
        <f aca="false">IF(AND(F6177="No",G6177="No",H6177="Yes"),"Yes","No")</f>
        <v>No</v>
      </c>
      <c r="J6177" s="2"/>
      <c r="K6177" s="2"/>
    </row>
    <row r="6178" customFormat="false" ht="15" hidden="false" customHeight="false" outlineLevel="0" collapsed="false">
      <c r="A6178" s="2" t="s">
        <v>11678</v>
      </c>
      <c r="B6178" s="13" t="n">
        <v>107</v>
      </c>
      <c r="C6178" s="13" t="n">
        <v>107</v>
      </c>
      <c r="D6178" s="14" t="n">
        <f aca="false">C6178/Summary!$B$4</f>
        <v>0.00713333333333333</v>
      </c>
      <c r="E6178" s="15" t="n">
        <v>0.571428571428571</v>
      </c>
      <c r="F6178" s="2" t="s">
        <v>53</v>
      </c>
      <c r="G6178" s="2" t="s">
        <v>44</v>
      </c>
      <c r="H6178" s="2" t="str">
        <f aca="false">IF(AND(E6178&gt;=0.4,E6178&lt;=0.6),"Yes","No")</f>
        <v>Yes</v>
      </c>
      <c r="I6178" s="2" t="str">
        <f aca="false">IF(AND(F6178="No",G6178="No",H6178="Yes"),"Yes","No")</f>
        <v>No</v>
      </c>
      <c r="J6178" s="2"/>
      <c r="K6178" s="2"/>
    </row>
    <row r="6179" customFormat="false" ht="15" hidden="false" customHeight="false" outlineLevel="0" collapsed="false">
      <c r="A6179" s="2" t="s">
        <v>11679</v>
      </c>
      <c r="B6179" s="13" t="n">
        <v>107</v>
      </c>
      <c r="C6179" s="13" t="n">
        <v>106</v>
      </c>
      <c r="D6179" s="14" t="n">
        <f aca="false">C6179/Summary!$B$4</f>
        <v>0.00706666666666667</v>
      </c>
      <c r="E6179" s="15" t="n">
        <v>0.571428571428571</v>
      </c>
      <c r="F6179" s="2" t="s">
        <v>53</v>
      </c>
      <c r="G6179" s="2" t="s">
        <v>44</v>
      </c>
      <c r="H6179" s="2" t="str">
        <f aca="false">IF(AND(E6179&gt;=0.4,E6179&lt;=0.6),"Yes","No")</f>
        <v>Yes</v>
      </c>
      <c r="I6179" s="2" t="str">
        <f aca="false">IF(AND(F6179="No",G6179="No",H6179="Yes"),"Yes","No")</f>
        <v>No</v>
      </c>
      <c r="J6179" s="2"/>
      <c r="K6179" s="2"/>
    </row>
    <row r="6180" customFormat="false" ht="15" hidden="false" customHeight="false" outlineLevel="0" collapsed="false">
      <c r="A6180" s="2" t="s">
        <v>11680</v>
      </c>
      <c r="B6180" s="13" t="n">
        <v>107</v>
      </c>
      <c r="C6180" s="13" t="n">
        <v>107</v>
      </c>
      <c r="D6180" s="14" t="n">
        <f aca="false">C6180/Summary!$B$4</f>
        <v>0.00713333333333333</v>
      </c>
      <c r="E6180" s="15" t="n">
        <v>0.428571428571429</v>
      </c>
      <c r="F6180" s="2" t="s">
        <v>53</v>
      </c>
      <c r="G6180" s="2" t="s">
        <v>44</v>
      </c>
      <c r="H6180" s="2" t="str">
        <f aca="false">IF(AND(E6180&gt;=0.4,E6180&lt;=0.6),"Yes","No")</f>
        <v>Yes</v>
      </c>
      <c r="I6180" s="2" t="str">
        <f aca="false">IF(AND(F6180="No",G6180="No",H6180="Yes"),"Yes","No")</f>
        <v>No</v>
      </c>
      <c r="J6180" s="2"/>
      <c r="K6180" s="2"/>
    </row>
    <row r="6181" customFormat="false" ht="15" hidden="false" customHeight="false" outlineLevel="0" collapsed="false">
      <c r="A6181" s="2" t="s">
        <v>11681</v>
      </c>
      <c r="B6181" s="13" t="n">
        <v>107</v>
      </c>
      <c r="C6181" s="13" t="n">
        <v>107</v>
      </c>
      <c r="D6181" s="14" t="n">
        <f aca="false">C6181/Summary!$B$4</f>
        <v>0.00713333333333333</v>
      </c>
      <c r="E6181" s="15" t="n">
        <v>0.142857142857143</v>
      </c>
      <c r="F6181" s="2" t="s">
        <v>53</v>
      </c>
      <c r="G6181" s="2" t="s">
        <v>53</v>
      </c>
      <c r="H6181" s="2" t="str">
        <f aca="false">IF(AND(E6181&gt;=0.4,E6181&lt;=0.6),"Yes","No")</f>
        <v>No</v>
      </c>
      <c r="I6181" s="2" t="str">
        <f aca="false">IF(AND(F6181="No",G6181="No",H6181="Yes"),"Yes","No")</f>
        <v>No</v>
      </c>
      <c r="J6181" s="2"/>
      <c r="K6181" s="2"/>
    </row>
    <row r="6182" customFormat="false" ht="15" hidden="false" customHeight="false" outlineLevel="0" collapsed="false">
      <c r="A6182" s="2" t="s">
        <v>11682</v>
      </c>
      <c r="B6182" s="13" t="n">
        <v>107</v>
      </c>
      <c r="C6182" s="13" t="n">
        <v>107</v>
      </c>
      <c r="D6182" s="14" t="n">
        <f aca="false">C6182/Summary!$B$4</f>
        <v>0.00713333333333333</v>
      </c>
      <c r="E6182" s="15" t="n">
        <v>0.571428571428571</v>
      </c>
      <c r="F6182" s="2" t="s">
        <v>53</v>
      </c>
      <c r="G6182" s="2" t="s">
        <v>44</v>
      </c>
      <c r="H6182" s="2" t="str">
        <f aca="false">IF(AND(E6182&gt;=0.4,E6182&lt;=0.6),"Yes","No")</f>
        <v>Yes</v>
      </c>
      <c r="I6182" s="2" t="str">
        <f aca="false">IF(AND(F6182="No",G6182="No",H6182="Yes"),"Yes","No")</f>
        <v>No</v>
      </c>
      <c r="J6182" s="2"/>
      <c r="K6182" s="2"/>
    </row>
    <row r="6183" customFormat="false" ht="15" hidden="false" customHeight="false" outlineLevel="0" collapsed="false">
      <c r="A6183" s="2" t="s">
        <v>11683</v>
      </c>
      <c r="B6183" s="13" t="n">
        <v>107</v>
      </c>
      <c r="C6183" s="13" t="n">
        <v>107</v>
      </c>
      <c r="D6183" s="14" t="n">
        <f aca="false">C6183/Summary!$B$4</f>
        <v>0.00713333333333333</v>
      </c>
      <c r="E6183" s="15" t="n">
        <v>0.571428571428571</v>
      </c>
      <c r="F6183" s="2" t="s">
        <v>53</v>
      </c>
      <c r="G6183" s="2" t="s">
        <v>44</v>
      </c>
      <c r="H6183" s="2" t="str">
        <f aca="false">IF(AND(E6183&gt;=0.4,E6183&lt;=0.6),"Yes","No")</f>
        <v>Yes</v>
      </c>
      <c r="I6183" s="2" t="str">
        <f aca="false">IF(AND(F6183="No",G6183="No",H6183="Yes"),"Yes","No")</f>
        <v>No</v>
      </c>
      <c r="J6183" s="2"/>
      <c r="K6183" s="2"/>
    </row>
    <row r="6184" customFormat="false" ht="15" hidden="false" customHeight="false" outlineLevel="0" collapsed="false">
      <c r="A6184" s="2" t="s">
        <v>11684</v>
      </c>
      <c r="B6184" s="13" t="n">
        <v>107</v>
      </c>
      <c r="C6184" s="13" t="n">
        <v>106</v>
      </c>
      <c r="D6184" s="14" t="n">
        <f aca="false">C6184/Summary!$B$4</f>
        <v>0.00706666666666667</v>
      </c>
      <c r="E6184" s="15" t="n">
        <v>0.571428571428571</v>
      </c>
      <c r="F6184" s="2" t="s">
        <v>53</v>
      </c>
      <c r="G6184" s="2" t="s">
        <v>44</v>
      </c>
      <c r="H6184" s="2" t="str">
        <f aca="false">IF(AND(E6184&gt;=0.4,E6184&lt;=0.6),"Yes","No")</f>
        <v>Yes</v>
      </c>
      <c r="I6184" s="2" t="str">
        <f aca="false">IF(AND(F6184="No",G6184="No",H6184="Yes"),"Yes","No")</f>
        <v>No</v>
      </c>
      <c r="J6184" s="2"/>
      <c r="K6184" s="2"/>
    </row>
    <row r="6185" customFormat="false" ht="15" hidden="false" customHeight="false" outlineLevel="0" collapsed="false">
      <c r="A6185" s="2" t="s">
        <v>11685</v>
      </c>
      <c r="B6185" s="13" t="n">
        <v>107</v>
      </c>
      <c r="C6185" s="13" t="n">
        <v>107</v>
      </c>
      <c r="D6185" s="14" t="n">
        <f aca="false">C6185/Summary!$B$4</f>
        <v>0.00713333333333333</v>
      </c>
      <c r="E6185" s="15" t="n">
        <v>0.714285714285714</v>
      </c>
      <c r="F6185" s="2" t="s">
        <v>53</v>
      </c>
      <c r="G6185" s="2" t="s">
        <v>44</v>
      </c>
      <c r="H6185" s="2" t="str">
        <f aca="false">IF(AND(E6185&gt;=0.4,E6185&lt;=0.6),"Yes","No")</f>
        <v>No</v>
      </c>
      <c r="I6185" s="2" t="str">
        <f aca="false">IF(AND(F6185="No",G6185="No",H6185="Yes"),"Yes","No")</f>
        <v>No</v>
      </c>
      <c r="J6185" s="2"/>
      <c r="K6185" s="2"/>
    </row>
    <row r="6186" customFormat="false" ht="15" hidden="false" customHeight="false" outlineLevel="0" collapsed="false">
      <c r="A6186" s="2" t="s">
        <v>11686</v>
      </c>
      <c r="B6186" s="13" t="n">
        <v>107</v>
      </c>
      <c r="C6186" s="13" t="n">
        <v>107</v>
      </c>
      <c r="D6186" s="14" t="n">
        <f aca="false">C6186/Summary!$B$4</f>
        <v>0.00713333333333333</v>
      </c>
      <c r="E6186" s="15" t="n">
        <v>0.428571428571429</v>
      </c>
      <c r="F6186" s="2" t="s">
        <v>53</v>
      </c>
      <c r="G6186" s="2" t="s">
        <v>53</v>
      </c>
      <c r="H6186" s="2" t="str">
        <f aca="false">IF(AND(E6186&gt;=0.4,E6186&lt;=0.6),"Yes","No")</f>
        <v>Yes</v>
      </c>
      <c r="I6186" s="2" t="str">
        <f aca="false">IF(AND(F6186="No",G6186="No",H6186="Yes"),"Yes","No")</f>
        <v>No</v>
      </c>
      <c r="J6186" s="2"/>
      <c r="K6186" s="2"/>
    </row>
    <row r="6187" customFormat="false" ht="15" hidden="false" customHeight="false" outlineLevel="0" collapsed="false">
      <c r="A6187" s="2" t="s">
        <v>11687</v>
      </c>
      <c r="B6187" s="13" t="n">
        <v>107</v>
      </c>
      <c r="C6187" s="13" t="n">
        <v>107</v>
      </c>
      <c r="D6187" s="14" t="n">
        <f aca="false">C6187/Summary!$B$4</f>
        <v>0.00713333333333333</v>
      </c>
      <c r="E6187" s="15" t="n">
        <v>0.142857142857143</v>
      </c>
      <c r="F6187" s="2" t="s">
        <v>53</v>
      </c>
      <c r="G6187" s="2" t="s">
        <v>44</v>
      </c>
      <c r="H6187" s="2" t="str">
        <f aca="false">IF(AND(E6187&gt;=0.4,E6187&lt;=0.6),"Yes","No")</f>
        <v>No</v>
      </c>
      <c r="I6187" s="2" t="str">
        <f aca="false">IF(AND(F6187="No",G6187="No",H6187="Yes"),"Yes","No")</f>
        <v>No</v>
      </c>
      <c r="J6187" s="2"/>
      <c r="K6187" s="2"/>
    </row>
    <row r="6188" customFormat="false" ht="15" hidden="false" customHeight="false" outlineLevel="0" collapsed="false">
      <c r="A6188" s="2" t="s">
        <v>11688</v>
      </c>
      <c r="B6188" s="13" t="n">
        <v>107</v>
      </c>
      <c r="C6188" s="13" t="n">
        <v>107</v>
      </c>
      <c r="D6188" s="14" t="n">
        <f aca="false">C6188/Summary!$B$4</f>
        <v>0.00713333333333333</v>
      </c>
      <c r="E6188" s="15" t="n">
        <v>0.285714285714286</v>
      </c>
      <c r="F6188" s="2" t="s">
        <v>53</v>
      </c>
      <c r="G6188" s="2" t="s">
        <v>53</v>
      </c>
      <c r="H6188" s="2" t="str">
        <f aca="false">IF(AND(E6188&gt;=0.4,E6188&lt;=0.6),"Yes","No")</f>
        <v>No</v>
      </c>
      <c r="I6188" s="2" t="str">
        <f aca="false">IF(AND(F6188="No",G6188="No",H6188="Yes"),"Yes","No")</f>
        <v>No</v>
      </c>
      <c r="J6188" s="2"/>
      <c r="K6188" s="2"/>
    </row>
    <row r="6189" customFormat="false" ht="15" hidden="false" customHeight="false" outlineLevel="0" collapsed="false">
      <c r="A6189" s="2" t="s">
        <v>11689</v>
      </c>
      <c r="B6189" s="13" t="n">
        <v>107</v>
      </c>
      <c r="C6189" s="13" t="n">
        <v>107</v>
      </c>
      <c r="D6189" s="14" t="n">
        <f aca="false">C6189/Summary!$B$4</f>
        <v>0.00713333333333333</v>
      </c>
      <c r="E6189" s="15" t="n">
        <v>0.428571428571429</v>
      </c>
      <c r="F6189" s="2" t="s">
        <v>53</v>
      </c>
      <c r="G6189" s="2" t="s">
        <v>44</v>
      </c>
      <c r="H6189" s="2" t="str">
        <f aca="false">IF(AND(E6189&gt;=0.4,E6189&lt;=0.6),"Yes","No")</f>
        <v>Yes</v>
      </c>
      <c r="I6189" s="2" t="str">
        <f aca="false">IF(AND(F6189="No",G6189="No",H6189="Yes"),"Yes","No")</f>
        <v>No</v>
      </c>
      <c r="J6189" s="2"/>
      <c r="K6189" s="2"/>
    </row>
    <row r="6190" customFormat="false" ht="15" hidden="false" customHeight="false" outlineLevel="0" collapsed="false">
      <c r="A6190" s="2" t="s">
        <v>11690</v>
      </c>
      <c r="B6190" s="13" t="n">
        <v>107</v>
      </c>
      <c r="C6190" s="13" t="n">
        <v>106</v>
      </c>
      <c r="D6190" s="14" t="n">
        <f aca="false">C6190/Summary!$B$4</f>
        <v>0.00706666666666667</v>
      </c>
      <c r="E6190" s="15" t="n">
        <v>0.285714285714286</v>
      </c>
      <c r="F6190" s="2" t="s">
        <v>53</v>
      </c>
      <c r="G6190" s="2" t="s">
        <v>44</v>
      </c>
      <c r="H6190" s="2" t="str">
        <f aca="false">IF(AND(E6190&gt;=0.4,E6190&lt;=0.6),"Yes","No")</f>
        <v>No</v>
      </c>
      <c r="I6190" s="2" t="str">
        <f aca="false">IF(AND(F6190="No",G6190="No",H6190="Yes"),"Yes","No")</f>
        <v>No</v>
      </c>
      <c r="J6190" s="2"/>
      <c r="K6190" s="2"/>
    </row>
    <row r="6191" customFormat="false" ht="15" hidden="false" customHeight="false" outlineLevel="0" collapsed="false">
      <c r="A6191" s="2" t="s">
        <v>11691</v>
      </c>
      <c r="B6191" s="13" t="n">
        <v>107</v>
      </c>
      <c r="C6191" s="13" t="n">
        <v>107</v>
      </c>
      <c r="D6191" s="14" t="n">
        <f aca="false">C6191/Summary!$B$4</f>
        <v>0.00713333333333333</v>
      </c>
      <c r="E6191" s="15" t="n">
        <v>0.285714285714286</v>
      </c>
      <c r="F6191" s="2" t="s">
        <v>53</v>
      </c>
      <c r="G6191" s="2" t="s">
        <v>53</v>
      </c>
      <c r="H6191" s="2" t="str">
        <f aca="false">IF(AND(E6191&gt;=0.4,E6191&lt;=0.6),"Yes","No")</f>
        <v>No</v>
      </c>
      <c r="I6191" s="2" t="str">
        <f aca="false">IF(AND(F6191="No",G6191="No",H6191="Yes"),"Yes","No")</f>
        <v>No</v>
      </c>
      <c r="J6191" s="2"/>
      <c r="K6191" s="2"/>
    </row>
    <row r="6192" customFormat="false" ht="15" hidden="false" customHeight="false" outlineLevel="0" collapsed="false">
      <c r="A6192" s="2" t="s">
        <v>11692</v>
      </c>
      <c r="B6192" s="13" t="n">
        <v>107</v>
      </c>
      <c r="C6192" s="13" t="n">
        <v>106</v>
      </c>
      <c r="D6192" s="14" t="n">
        <f aca="false">C6192/Summary!$B$4</f>
        <v>0.00706666666666667</v>
      </c>
      <c r="E6192" s="15" t="n">
        <v>0.142857142857143</v>
      </c>
      <c r="F6192" s="2" t="s">
        <v>53</v>
      </c>
      <c r="G6192" s="2" t="s">
        <v>53</v>
      </c>
      <c r="H6192" s="2" t="str">
        <f aca="false">IF(AND(E6192&gt;=0.4,E6192&lt;=0.6),"Yes","No")</f>
        <v>No</v>
      </c>
      <c r="I6192" s="2" t="str">
        <f aca="false">IF(AND(F6192="No",G6192="No",H6192="Yes"),"Yes","No")</f>
        <v>No</v>
      </c>
      <c r="J6192" s="2"/>
      <c r="K6192" s="2"/>
    </row>
    <row r="6193" customFormat="false" ht="15" hidden="false" customHeight="false" outlineLevel="0" collapsed="false">
      <c r="A6193" s="2" t="s">
        <v>11693</v>
      </c>
      <c r="B6193" s="13" t="n">
        <v>107</v>
      </c>
      <c r="C6193" s="13" t="n">
        <v>107</v>
      </c>
      <c r="D6193" s="14" t="n">
        <f aca="false">C6193/Summary!$B$4</f>
        <v>0.00713333333333333</v>
      </c>
      <c r="E6193" s="15" t="n">
        <v>0.428571428571429</v>
      </c>
      <c r="F6193" s="2" t="s">
        <v>53</v>
      </c>
      <c r="G6193" s="2" t="s">
        <v>44</v>
      </c>
      <c r="H6193" s="2" t="str">
        <f aca="false">IF(AND(E6193&gt;=0.4,E6193&lt;=0.6),"Yes","No")</f>
        <v>Yes</v>
      </c>
      <c r="I6193" s="2" t="str">
        <f aca="false">IF(AND(F6193="No",G6193="No",H6193="Yes"),"Yes","No")</f>
        <v>No</v>
      </c>
      <c r="J6193" s="2"/>
      <c r="K6193" s="2"/>
    </row>
    <row r="6194" customFormat="false" ht="15" hidden="false" customHeight="false" outlineLevel="0" collapsed="false">
      <c r="A6194" s="2" t="s">
        <v>11694</v>
      </c>
      <c r="B6194" s="13" t="n">
        <v>107</v>
      </c>
      <c r="C6194" s="13" t="n">
        <v>107</v>
      </c>
      <c r="D6194" s="14" t="n">
        <f aca="false">C6194/Summary!$B$4</f>
        <v>0.00713333333333333</v>
      </c>
      <c r="E6194" s="15" t="n">
        <v>0.571428571428571</v>
      </c>
      <c r="F6194" s="2" t="s">
        <v>53</v>
      </c>
      <c r="G6194" s="2" t="s">
        <v>44</v>
      </c>
      <c r="H6194" s="2" t="str">
        <f aca="false">IF(AND(E6194&gt;=0.4,E6194&lt;=0.6),"Yes","No")</f>
        <v>Yes</v>
      </c>
      <c r="I6194" s="2" t="str">
        <f aca="false">IF(AND(F6194="No",G6194="No",H6194="Yes"),"Yes","No")</f>
        <v>No</v>
      </c>
      <c r="J6194" s="2"/>
      <c r="K6194" s="2"/>
    </row>
    <row r="6195" customFormat="false" ht="15" hidden="false" customHeight="false" outlineLevel="0" collapsed="false">
      <c r="A6195" s="2" t="s">
        <v>11695</v>
      </c>
      <c r="B6195" s="13" t="n">
        <v>107</v>
      </c>
      <c r="C6195" s="13" t="n">
        <v>106</v>
      </c>
      <c r="D6195" s="14" t="n">
        <f aca="false">C6195/Summary!$B$4</f>
        <v>0.00706666666666667</v>
      </c>
      <c r="E6195" s="15" t="n">
        <v>0.285714285714286</v>
      </c>
      <c r="F6195" s="2" t="s">
        <v>53</v>
      </c>
      <c r="G6195" s="2" t="s">
        <v>44</v>
      </c>
      <c r="H6195" s="2" t="str">
        <f aca="false">IF(AND(E6195&gt;=0.4,E6195&lt;=0.6),"Yes","No")</f>
        <v>No</v>
      </c>
      <c r="I6195" s="2" t="str">
        <f aca="false">IF(AND(F6195="No",G6195="No",H6195="Yes"),"Yes","No")</f>
        <v>No</v>
      </c>
      <c r="J6195" s="2"/>
      <c r="K6195" s="2"/>
    </row>
    <row r="6196" customFormat="false" ht="15" hidden="false" customHeight="false" outlineLevel="0" collapsed="false">
      <c r="A6196" s="2" t="s">
        <v>11696</v>
      </c>
      <c r="B6196" s="13" t="n">
        <v>107</v>
      </c>
      <c r="C6196" s="13" t="n">
        <v>107</v>
      </c>
      <c r="D6196" s="14" t="n">
        <f aca="false">C6196/Summary!$B$4</f>
        <v>0.00713333333333333</v>
      </c>
      <c r="E6196" s="15" t="n">
        <v>0.428571428571429</v>
      </c>
      <c r="F6196" s="2" t="s">
        <v>53</v>
      </c>
      <c r="G6196" s="2" t="s">
        <v>44</v>
      </c>
      <c r="H6196" s="2" t="str">
        <f aca="false">IF(AND(E6196&gt;=0.4,E6196&lt;=0.6),"Yes","No")</f>
        <v>Yes</v>
      </c>
      <c r="I6196" s="2" t="str">
        <f aca="false">IF(AND(F6196="No",G6196="No",H6196="Yes"),"Yes","No")</f>
        <v>No</v>
      </c>
      <c r="J6196" s="2"/>
      <c r="K6196" s="2"/>
    </row>
    <row r="6197" customFormat="false" ht="15" hidden="false" customHeight="false" outlineLevel="0" collapsed="false">
      <c r="A6197" s="2" t="s">
        <v>11697</v>
      </c>
      <c r="B6197" s="13" t="n">
        <v>107</v>
      </c>
      <c r="C6197" s="13" t="n">
        <v>107</v>
      </c>
      <c r="D6197" s="14" t="n">
        <f aca="false">C6197/Summary!$B$4</f>
        <v>0.00713333333333333</v>
      </c>
      <c r="E6197" s="15" t="n">
        <v>0.428571428571429</v>
      </c>
      <c r="F6197" s="2" t="s">
        <v>53</v>
      </c>
      <c r="G6197" s="2" t="s">
        <v>44</v>
      </c>
      <c r="H6197" s="2" t="str">
        <f aca="false">IF(AND(E6197&gt;=0.4,E6197&lt;=0.6),"Yes","No")</f>
        <v>Yes</v>
      </c>
      <c r="I6197" s="2" t="str">
        <f aca="false">IF(AND(F6197="No",G6197="No",H6197="Yes"),"Yes","No")</f>
        <v>No</v>
      </c>
      <c r="J6197" s="2"/>
      <c r="K6197" s="2"/>
    </row>
    <row r="6198" customFormat="false" ht="15" hidden="false" customHeight="false" outlineLevel="0" collapsed="false">
      <c r="A6198" s="2" t="s">
        <v>11698</v>
      </c>
      <c r="B6198" s="13" t="n">
        <v>107</v>
      </c>
      <c r="C6198" s="13" t="n">
        <v>107</v>
      </c>
      <c r="D6198" s="14" t="n">
        <f aca="false">C6198/Summary!$B$4</f>
        <v>0.00713333333333333</v>
      </c>
      <c r="E6198" s="15" t="n">
        <v>0.571428571428571</v>
      </c>
      <c r="F6198" s="2" t="s">
        <v>53</v>
      </c>
      <c r="G6198" s="2" t="s">
        <v>44</v>
      </c>
      <c r="H6198" s="2" t="str">
        <f aca="false">IF(AND(E6198&gt;=0.4,E6198&lt;=0.6),"Yes","No")</f>
        <v>Yes</v>
      </c>
      <c r="I6198" s="2" t="str">
        <f aca="false">IF(AND(F6198="No",G6198="No",H6198="Yes"),"Yes","No")</f>
        <v>No</v>
      </c>
      <c r="J6198" s="2"/>
      <c r="K6198" s="2"/>
    </row>
    <row r="6199" customFormat="false" ht="15" hidden="false" customHeight="false" outlineLevel="0" collapsed="false">
      <c r="A6199" s="2" t="s">
        <v>11699</v>
      </c>
      <c r="B6199" s="13" t="n">
        <v>107</v>
      </c>
      <c r="C6199" s="13" t="n">
        <v>106</v>
      </c>
      <c r="D6199" s="14" t="n">
        <f aca="false">C6199/Summary!$B$4</f>
        <v>0.00706666666666667</v>
      </c>
      <c r="E6199" s="15" t="n">
        <v>0.571428571428571</v>
      </c>
      <c r="F6199" s="2" t="s">
        <v>53</v>
      </c>
      <c r="G6199" s="2" t="s">
        <v>44</v>
      </c>
      <c r="H6199" s="2" t="str">
        <f aca="false">IF(AND(E6199&gt;=0.4,E6199&lt;=0.6),"Yes","No")</f>
        <v>Yes</v>
      </c>
      <c r="I6199" s="2" t="str">
        <f aca="false">IF(AND(F6199="No",G6199="No",H6199="Yes"),"Yes","No")</f>
        <v>No</v>
      </c>
      <c r="J6199" s="2"/>
      <c r="K6199" s="2"/>
    </row>
    <row r="6200" customFormat="false" ht="15" hidden="false" customHeight="false" outlineLevel="0" collapsed="false">
      <c r="A6200" s="2" t="s">
        <v>11700</v>
      </c>
      <c r="B6200" s="13" t="n">
        <v>107</v>
      </c>
      <c r="C6200" s="13" t="n">
        <v>107</v>
      </c>
      <c r="D6200" s="14" t="n">
        <f aca="false">C6200/Summary!$B$4</f>
        <v>0.00713333333333333</v>
      </c>
      <c r="E6200" s="15" t="n">
        <v>0.285714285714286</v>
      </c>
      <c r="F6200" s="2" t="s">
        <v>53</v>
      </c>
      <c r="G6200" s="2" t="s">
        <v>53</v>
      </c>
      <c r="H6200" s="2" t="str">
        <f aca="false">IF(AND(E6200&gt;=0.4,E6200&lt;=0.6),"Yes","No")</f>
        <v>No</v>
      </c>
      <c r="I6200" s="2" t="str">
        <f aca="false">IF(AND(F6200="No",G6200="No",H6200="Yes"),"Yes","No")</f>
        <v>No</v>
      </c>
      <c r="J6200" s="2"/>
      <c r="K6200" s="2"/>
    </row>
    <row r="6201" customFormat="false" ht="15" hidden="false" customHeight="false" outlineLevel="0" collapsed="false">
      <c r="A6201" s="2" t="s">
        <v>11701</v>
      </c>
      <c r="B6201" s="13" t="n">
        <v>107</v>
      </c>
      <c r="C6201" s="13" t="n">
        <v>107</v>
      </c>
      <c r="D6201" s="14" t="n">
        <f aca="false">C6201/Summary!$B$4</f>
        <v>0.00713333333333333</v>
      </c>
      <c r="E6201" s="15" t="n">
        <v>0.285714285714286</v>
      </c>
      <c r="F6201" s="2" t="s">
        <v>53</v>
      </c>
      <c r="G6201" s="2" t="s">
        <v>44</v>
      </c>
      <c r="H6201" s="2" t="str">
        <f aca="false">IF(AND(E6201&gt;=0.4,E6201&lt;=0.6),"Yes","No")</f>
        <v>No</v>
      </c>
      <c r="I6201" s="2" t="str">
        <f aca="false">IF(AND(F6201="No",G6201="No",H6201="Yes"),"Yes","No")</f>
        <v>No</v>
      </c>
      <c r="J6201" s="2"/>
      <c r="K6201" s="2"/>
    </row>
    <row r="6202" customFormat="false" ht="15" hidden="false" customHeight="false" outlineLevel="0" collapsed="false">
      <c r="A6202" s="2" t="s">
        <v>11702</v>
      </c>
      <c r="B6202" s="13" t="n">
        <v>107</v>
      </c>
      <c r="C6202" s="13" t="n">
        <v>107</v>
      </c>
      <c r="D6202" s="14" t="n">
        <f aca="false">C6202/Summary!$B$4</f>
        <v>0.00713333333333333</v>
      </c>
      <c r="E6202" s="15" t="n">
        <v>0.142857142857143</v>
      </c>
      <c r="F6202" s="2" t="s">
        <v>53</v>
      </c>
      <c r="G6202" s="2" t="s">
        <v>53</v>
      </c>
      <c r="H6202" s="2" t="str">
        <f aca="false">IF(AND(E6202&gt;=0.4,E6202&lt;=0.6),"Yes","No")</f>
        <v>No</v>
      </c>
      <c r="I6202" s="2" t="str">
        <f aca="false">IF(AND(F6202="No",G6202="No",H6202="Yes"),"Yes","No")</f>
        <v>No</v>
      </c>
      <c r="J6202" s="2"/>
      <c r="K6202" s="2"/>
    </row>
    <row r="6203" customFormat="false" ht="15" hidden="false" customHeight="false" outlineLevel="0" collapsed="false">
      <c r="A6203" s="2" t="s">
        <v>11703</v>
      </c>
      <c r="B6203" s="13" t="n">
        <v>107</v>
      </c>
      <c r="C6203" s="13" t="n">
        <v>106</v>
      </c>
      <c r="D6203" s="14" t="n">
        <f aca="false">C6203/Summary!$B$4</f>
        <v>0.00706666666666667</v>
      </c>
      <c r="E6203" s="15" t="n">
        <v>0.285714285714286</v>
      </c>
      <c r="F6203" s="2" t="s">
        <v>53</v>
      </c>
      <c r="G6203" s="2" t="s">
        <v>44</v>
      </c>
      <c r="H6203" s="2" t="str">
        <f aca="false">IF(AND(E6203&gt;=0.4,E6203&lt;=0.6),"Yes","No")</f>
        <v>No</v>
      </c>
      <c r="I6203" s="2" t="str">
        <f aca="false">IF(AND(F6203="No",G6203="No",H6203="Yes"),"Yes","No")</f>
        <v>No</v>
      </c>
      <c r="J6203" s="2"/>
      <c r="K6203" s="2"/>
    </row>
    <row r="6204" customFormat="false" ht="15" hidden="false" customHeight="false" outlineLevel="0" collapsed="false">
      <c r="A6204" s="2" t="s">
        <v>11704</v>
      </c>
      <c r="B6204" s="13" t="n">
        <v>107</v>
      </c>
      <c r="C6204" s="13" t="n">
        <v>107</v>
      </c>
      <c r="D6204" s="14" t="n">
        <f aca="false">C6204/Summary!$B$4</f>
        <v>0.00713333333333333</v>
      </c>
      <c r="E6204" s="15" t="n">
        <v>0.285714285714286</v>
      </c>
      <c r="F6204" s="2" t="s">
        <v>53</v>
      </c>
      <c r="G6204" s="2" t="s">
        <v>44</v>
      </c>
      <c r="H6204" s="2" t="str">
        <f aca="false">IF(AND(E6204&gt;=0.4,E6204&lt;=0.6),"Yes","No")</f>
        <v>No</v>
      </c>
      <c r="I6204" s="2" t="str">
        <f aca="false">IF(AND(F6204="No",G6204="No",H6204="Yes"),"Yes","No")</f>
        <v>No</v>
      </c>
      <c r="J6204" s="2"/>
      <c r="K6204" s="2"/>
    </row>
    <row r="6205" customFormat="false" ht="15" hidden="false" customHeight="false" outlineLevel="0" collapsed="false">
      <c r="A6205" s="2" t="s">
        <v>11705</v>
      </c>
      <c r="B6205" s="13" t="n">
        <v>107</v>
      </c>
      <c r="C6205" s="13" t="n">
        <v>106</v>
      </c>
      <c r="D6205" s="14" t="n">
        <f aca="false">C6205/Summary!$B$4</f>
        <v>0.00706666666666667</v>
      </c>
      <c r="E6205" s="15" t="n">
        <v>0.428571428571429</v>
      </c>
      <c r="F6205" s="2" t="s">
        <v>53</v>
      </c>
      <c r="G6205" s="2" t="s">
        <v>44</v>
      </c>
      <c r="H6205" s="2" t="str">
        <f aca="false">IF(AND(E6205&gt;=0.4,E6205&lt;=0.6),"Yes","No")</f>
        <v>Yes</v>
      </c>
      <c r="I6205" s="2" t="str">
        <f aca="false">IF(AND(F6205="No",G6205="No",H6205="Yes"),"Yes","No")</f>
        <v>No</v>
      </c>
      <c r="J6205" s="2"/>
      <c r="K6205" s="2"/>
    </row>
    <row r="6206" customFormat="false" ht="15" hidden="false" customHeight="false" outlineLevel="0" collapsed="false">
      <c r="A6206" s="2" t="s">
        <v>11706</v>
      </c>
      <c r="B6206" s="13" t="n">
        <v>107</v>
      </c>
      <c r="C6206" s="13" t="n">
        <v>107</v>
      </c>
      <c r="D6206" s="14" t="n">
        <f aca="false">C6206/Summary!$B$4</f>
        <v>0.00713333333333333</v>
      </c>
      <c r="E6206" s="15" t="n">
        <v>0.428571428571429</v>
      </c>
      <c r="F6206" s="2" t="s">
        <v>53</v>
      </c>
      <c r="G6206" s="2" t="s">
        <v>44</v>
      </c>
      <c r="H6206" s="2" t="str">
        <f aca="false">IF(AND(E6206&gt;=0.4,E6206&lt;=0.6),"Yes","No")</f>
        <v>Yes</v>
      </c>
      <c r="I6206" s="2" t="str">
        <f aca="false">IF(AND(F6206="No",G6206="No",H6206="Yes"),"Yes","No")</f>
        <v>No</v>
      </c>
      <c r="J6206" s="2"/>
      <c r="K6206" s="2"/>
    </row>
    <row r="6207" customFormat="false" ht="15" hidden="false" customHeight="false" outlineLevel="0" collapsed="false">
      <c r="A6207" s="2" t="s">
        <v>11707</v>
      </c>
      <c r="B6207" s="13" t="n">
        <v>107</v>
      </c>
      <c r="C6207" s="13" t="n">
        <v>105</v>
      </c>
      <c r="D6207" s="14" t="n">
        <f aca="false">C6207/Summary!$B$4</f>
        <v>0.007</v>
      </c>
      <c r="E6207" s="15" t="n">
        <v>0.428571428571429</v>
      </c>
      <c r="F6207" s="2" t="s">
        <v>53</v>
      </c>
      <c r="G6207" s="2" t="s">
        <v>53</v>
      </c>
      <c r="H6207" s="2" t="str">
        <f aca="false">IF(AND(E6207&gt;=0.4,E6207&lt;=0.6),"Yes","No")</f>
        <v>Yes</v>
      </c>
      <c r="I6207" s="2" t="str">
        <f aca="false">IF(AND(F6207="No",G6207="No",H6207="Yes"),"Yes","No")</f>
        <v>No</v>
      </c>
      <c r="J6207" s="2"/>
      <c r="K6207" s="2"/>
    </row>
    <row r="6208" customFormat="false" ht="15" hidden="false" customHeight="false" outlineLevel="0" collapsed="false">
      <c r="A6208" s="2" t="s">
        <v>11708</v>
      </c>
      <c r="B6208" s="13" t="n">
        <v>107</v>
      </c>
      <c r="C6208" s="13" t="n">
        <v>106</v>
      </c>
      <c r="D6208" s="14" t="n">
        <f aca="false">C6208/Summary!$B$4</f>
        <v>0.00706666666666667</v>
      </c>
      <c r="E6208" s="15" t="n">
        <v>0.571428571428571</v>
      </c>
      <c r="F6208" s="2" t="s">
        <v>53</v>
      </c>
      <c r="G6208" s="2" t="s">
        <v>44</v>
      </c>
      <c r="H6208" s="2" t="str">
        <f aca="false">IF(AND(E6208&gt;=0.4,E6208&lt;=0.6),"Yes","No")</f>
        <v>Yes</v>
      </c>
      <c r="I6208" s="2" t="str">
        <f aca="false">IF(AND(F6208="No",G6208="No",H6208="Yes"),"Yes","No")</f>
        <v>No</v>
      </c>
      <c r="J6208" s="2"/>
      <c r="K6208" s="2"/>
    </row>
    <row r="6209" customFormat="false" ht="15" hidden="false" customHeight="false" outlineLevel="0" collapsed="false">
      <c r="A6209" s="2" t="s">
        <v>11709</v>
      </c>
      <c r="B6209" s="13" t="n">
        <v>107</v>
      </c>
      <c r="C6209" s="13" t="n">
        <v>107</v>
      </c>
      <c r="D6209" s="14" t="n">
        <f aca="false">C6209/Summary!$B$4</f>
        <v>0.00713333333333333</v>
      </c>
      <c r="E6209" s="15" t="n">
        <v>0.571428571428571</v>
      </c>
      <c r="F6209" s="2" t="s">
        <v>53</v>
      </c>
      <c r="G6209" s="2" t="s">
        <v>44</v>
      </c>
      <c r="H6209" s="2" t="str">
        <f aca="false">IF(AND(E6209&gt;=0.4,E6209&lt;=0.6),"Yes","No")</f>
        <v>Yes</v>
      </c>
      <c r="I6209" s="2" t="str">
        <f aca="false">IF(AND(F6209="No",G6209="No",H6209="Yes"),"Yes","No")</f>
        <v>No</v>
      </c>
      <c r="J6209" s="2"/>
      <c r="K6209" s="2"/>
    </row>
    <row r="6210" customFormat="false" ht="15" hidden="false" customHeight="false" outlineLevel="0" collapsed="false">
      <c r="A6210" s="2" t="s">
        <v>11710</v>
      </c>
      <c r="B6210" s="13" t="n">
        <v>107</v>
      </c>
      <c r="C6210" s="13" t="n">
        <v>107</v>
      </c>
      <c r="D6210" s="14" t="n">
        <f aca="false">C6210/Summary!$B$4</f>
        <v>0.00713333333333333</v>
      </c>
      <c r="E6210" s="15" t="n">
        <v>0.428571428571429</v>
      </c>
      <c r="F6210" s="2" t="s">
        <v>53</v>
      </c>
      <c r="G6210" s="2" t="s">
        <v>53</v>
      </c>
      <c r="H6210" s="2" t="str">
        <f aca="false">IF(AND(E6210&gt;=0.4,E6210&lt;=0.6),"Yes","No")</f>
        <v>Yes</v>
      </c>
      <c r="I6210" s="2" t="str">
        <f aca="false">IF(AND(F6210="No",G6210="No",H6210="Yes"),"Yes","No")</f>
        <v>No</v>
      </c>
      <c r="J6210" s="2"/>
      <c r="K6210" s="2"/>
    </row>
    <row r="6211" customFormat="false" ht="15" hidden="false" customHeight="false" outlineLevel="0" collapsed="false">
      <c r="A6211" s="2" t="s">
        <v>11711</v>
      </c>
      <c r="B6211" s="13" t="n">
        <v>107</v>
      </c>
      <c r="C6211" s="13" t="n">
        <v>106</v>
      </c>
      <c r="D6211" s="14" t="n">
        <f aca="false">C6211/Summary!$B$4</f>
        <v>0.00706666666666667</v>
      </c>
      <c r="E6211" s="15" t="n">
        <v>0.428571428571429</v>
      </c>
      <c r="F6211" s="2" t="s">
        <v>53</v>
      </c>
      <c r="G6211" s="2" t="s">
        <v>53</v>
      </c>
      <c r="H6211" s="2" t="str">
        <f aca="false">IF(AND(E6211&gt;=0.4,E6211&lt;=0.6),"Yes","No")</f>
        <v>Yes</v>
      </c>
      <c r="I6211" s="2" t="str">
        <f aca="false">IF(AND(F6211="No",G6211="No",H6211="Yes"),"Yes","No")</f>
        <v>No</v>
      </c>
      <c r="J6211" s="2"/>
      <c r="K6211" s="2"/>
    </row>
    <row r="6212" customFormat="false" ht="15" hidden="false" customHeight="false" outlineLevel="0" collapsed="false">
      <c r="A6212" s="2" t="s">
        <v>11712</v>
      </c>
      <c r="B6212" s="13" t="n">
        <v>107</v>
      </c>
      <c r="C6212" s="13" t="n">
        <v>107</v>
      </c>
      <c r="D6212" s="14" t="n">
        <f aca="false">C6212/Summary!$B$4</f>
        <v>0.00713333333333333</v>
      </c>
      <c r="E6212" s="15" t="n">
        <v>0.571428571428571</v>
      </c>
      <c r="F6212" s="2" t="s">
        <v>53</v>
      </c>
      <c r="G6212" s="2" t="s">
        <v>53</v>
      </c>
      <c r="H6212" s="2" t="str">
        <f aca="false">IF(AND(E6212&gt;=0.4,E6212&lt;=0.6),"Yes","No")</f>
        <v>Yes</v>
      </c>
      <c r="I6212" s="2" t="str">
        <f aca="false">IF(AND(F6212="No",G6212="No",H6212="Yes"),"Yes","No")</f>
        <v>No</v>
      </c>
      <c r="J6212" s="2"/>
      <c r="K6212" s="2"/>
    </row>
    <row r="6213" customFormat="false" ht="15" hidden="false" customHeight="false" outlineLevel="0" collapsed="false">
      <c r="A6213" s="2" t="s">
        <v>11713</v>
      </c>
      <c r="B6213" s="13" t="n">
        <v>107</v>
      </c>
      <c r="C6213" s="13" t="n">
        <v>107</v>
      </c>
      <c r="D6213" s="14" t="n">
        <f aca="false">C6213/Summary!$B$4</f>
        <v>0.00713333333333333</v>
      </c>
      <c r="E6213" s="15" t="n">
        <v>0.428571428571429</v>
      </c>
      <c r="F6213" s="2" t="s">
        <v>44</v>
      </c>
      <c r="G6213" s="2" t="s">
        <v>53</v>
      </c>
      <c r="H6213" s="2" t="str">
        <f aca="false">IF(AND(E6213&gt;=0.4,E6213&lt;=0.6),"Yes","No")</f>
        <v>Yes</v>
      </c>
      <c r="I6213" s="2" t="str">
        <f aca="false">IF(AND(F6213="No",G6213="No",H6213="Yes"),"Yes","No")</f>
        <v>No</v>
      </c>
      <c r="J6213" s="2"/>
      <c r="K6213" s="2"/>
    </row>
    <row r="6214" customFormat="false" ht="15" hidden="false" customHeight="false" outlineLevel="0" collapsed="false">
      <c r="A6214" s="2" t="s">
        <v>11714</v>
      </c>
      <c r="B6214" s="13" t="n">
        <v>107</v>
      </c>
      <c r="C6214" s="13" t="n">
        <v>107</v>
      </c>
      <c r="D6214" s="14" t="n">
        <f aca="false">C6214/Summary!$B$4</f>
        <v>0.00713333333333333</v>
      </c>
      <c r="E6214" s="15" t="n">
        <v>0.285714285714286</v>
      </c>
      <c r="F6214" s="2" t="s">
        <v>53</v>
      </c>
      <c r="G6214" s="2" t="s">
        <v>53</v>
      </c>
      <c r="H6214" s="2" t="str">
        <f aca="false">IF(AND(E6214&gt;=0.4,E6214&lt;=0.6),"Yes","No")</f>
        <v>No</v>
      </c>
      <c r="I6214" s="2" t="str">
        <f aca="false">IF(AND(F6214="No",G6214="No",H6214="Yes"),"Yes","No")</f>
        <v>No</v>
      </c>
      <c r="J6214" s="2"/>
      <c r="K6214" s="2"/>
    </row>
    <row r="6215" customFormat="false" ht="15" hidden="false" customHeight="false" outlineLevel="0" collapsed="false">
      <c r="A6215" s="2" t="s">
        <v>11715</v>
      </c>
      <c r="B6215" s="13" t="n">
        <v>107</v>
      </c>
      <c r="C6215" s="13" t="n">
        <v>107</v>
      </c>
      <c r="D6215" s="14" t="n">
        <f aca="false">C6215/Summary!$B$4</f>
        <v>0.00713333333333333</v>
      </c>
      <c r="E6215" s="15" t="n">
        <v>0.428571428571429</v>
      </c>
      <c r="F6215" s="2" t="s">
        <v>53</v>
      </c>
      <c r="G6215" s="2" t="s">
        <v>44</v>
      </c>
      <c r="H6215" s="2" t="str">
        <f aca="false">IF(AND(E6215&gt;=0.4,E6215&lt;=0.6),"Yes","No")</f>
        <v>Yes</v>
      </c>
      <c r="I6215" s="2" t="str">
        <f aca="false">IF(AND(F6215="No",G6215="No",H6215="Yes"),"Yes","No")</f>
        <v>No</v>
      </c>
      <c r="J6215" s="2"/>
      <c r="K6215" s="2"/>
    </row>
    <row r="6216" customFormat="false" ht="15" hidden="false" customHeight="false" outlineLevel="0" collapsed="false">
      <c r="A6216" s="2" t="s">
        <v>11716</v>
      </c>
      <c r="B6216" s="13" t="n">
        <v>107</v>
      </c>
      <c r="C6216" s="13" t="n">
        <v>107</v>
      </c>
      <c r="D6216" s="14" t="n">
        <f aca="false">C6216/Summary!$B$4</f>
        <v>0.00713333333333333</v>
      </c>
      <c r="E6216" s="15" t="n">
        <v>0.571428571428571</v>
      </c>
      <c r="F6216" s="2" t="s">
        <v>53</v>
      </c>
      <c r="G6216" s="2" t="s">
        <v>44</v>
      </c>
      <c r="H6216" s="2" t="str">
        <f aca="false">IF(AND(E6216&gt;=0.4,E6216&lt;=0.6),"Yes","No")</f>
        <v>Yes</v>
      </c>
      <c r="I6216" s="2" t="str">
        <f aca="false">IF(AND(F6216="No",G6216="No",H6216="Yes"),"Yes","No")</f>
        <v>No</v>
      </c>
      <c r="J6216" s="2"/>
      <c r="K6216" s="2"/>
    </row>
    <row r="6217" customFormat="false" ht="15" hidden="false" customHeight="false" outlineLevel="0" collapsed="false">
      <c r="A6217" s="2" t="s">
        <v>11717</v>
      </c>
      <c r="B6217" s="13" t="n">
        <v>107</v>
      </c>
      <c r="C6217" s="13" t="n">
        <v>107</v>
      </c>
      <c r="D6217" s="14" t="n">
        <f aca="false">C6217/Summary!$B$4</f>
        <v>0.00713333333333333</v>
      </c>
      <c r="E6217" s="15" t="n">
        <v>0.714285714285714</v>
      </c>
      <c r="F6217" s="2" t="s">
        <v>53</v>
      </c>
      <c r="G6217" s="2" t="s">
        <v>44</v>
      </c>
      <c r="H6217" s="2" t="str">
        <f aca="false">IF(AND(E6217&gt;=0.4,E6217&lt;=0.6),"Yes","No")</f>
        <v>No</v>
      </c>
      <c r="I6217" s="2" t="str">
        <f aca="false">IF(AND(F6217="No",G6217="No",H6217="Yes"),"Yes","No")</f>
        <v>No</v>
      </c>
      <c r="J6217" s="2"/>
      <c r="K6217" s="2"/>
    </row>
    <row r="6218" customFormat="false" ht="15" hidden="false" customHeight="false" outlineLevel="0" collapsed="false">
      <c r="A6218" s="2" t="s">
        <v>11718</v>
      </c>
      <c r="B6218" s="13" t="n">
        <v>107</v>
      </c>
      <c r="C6218" s="13" t="n">
        <v>107</v>
      </c>
      <c r="D6218" s="14" t="n">
        <f aca="false">C6218/Summary!$B$4</f>
        <v>0.00713333333333333</v>
      </c>
      <c r="E6218" s="15" t="n">
        <v>0.714285714285714</v>
      </c>
      <c r="F6218" s="2" t="s">
        <v>53</v>
      </c>
      <c r="G6218" s="2" t="s">
        <v>44</v>
      </c>
      <c r="H6218" s="2" t="str">
        <f aca="false">IF(AND(E6218&gt;=0.4,E6218&lt;=0.6),"Yes","No")</f>
        <v>No</v>
      </c>
      <c r="I6218" s="2" t="str">
        <f aca="false">IF(AND(F6218="No",G6218="No",H6218="Yes"),"Yes","No")</f>
        <v>No</v>
      </c>
      <c r="J6218" s="2"/>
      <c r="K6218" s="2"/>
    </row>
    <row r="6219" customFormat="false" ht="15" hidden="false" customHeight="false" outlineLevel="0" collapsed="false">
      <c r="A6219" s="2" t="s">
        <v>11719</v>
      </c>
      <c r="B6219" s="13" t="n">
        <v>107</v>
      </c>
      <c r="C6219" s="13" t="n">
        <v>106</v>
      </c>
      <c r="D6219" s="14" t="n">
        <f aca="false">C6219/Summary!$B$4</f>
        <v>0.00706666666666667</v>
      </c>
      <c r="E6219" s="15" t="n">
        <v>0.714285714285714</v>
      </c>
      <c r="F6219" s="2" t="s">
        <v>53</v>
      </c>
      <c r="G6219" s="2" t="s">
        <v>44</v>
      </c>
      <c r="H6219" s="2" t="str">
        <f aca="false">IF(AND(E6219&gt;=0.4,E6219&lt;=0.6),"Yes","No")</f>
        <v>No</v>
      </c>
      <c r="I6219" s="2" t="str">
        <f aca="false">IF(AND(F6219="No",G6219="No",H6219="Yes"),"Yes","No")</f>
        <v>No</v>
      </c>
      <c r="J6219" s="2"/>
      <c r="K6219" s="2"/>
    </row>
    <row r="6220" customFormat="false" ht="15" hidden="false" customHeight="false" outlineLevel="0" collapsed="false">
      <c r="A6220" s="2" t="s">
        <v>11720</v>
      </c>
      <c r="B6220" s="13" t="n">
        <v>107</v>
      </c>
      <c r="C6220" s="13" t="n">
        <v>107</v>
      </c>
      <c r="D6220" s="14" t="n">
        <f aca="false">C6220/Summary!$B$4</f>
        <v>0.00713333333333333</v>
      </c>
      <c r="E6220" s="15" t="n">
        <v>0.428571428571429</v>
      </c>
      <c r="F6220" s="2" t="s">
        <v>53</v>
      </c>
      <c r="G6220" s="2" t="s">
        <v>53</v>
      </c>
      <c r="H6220" s="2" t="str">
        <f aca="false">IF(AND(E6220&gt;=0.4,E6220&lt;=0.6),"Yes","No")</f>
        <v>Yes</v>
      </c>
      <c r="I6220" s="2" t="str">
        <f aca="false">IF(AND(F6220="No",G6220="No",H6220="Yes"),"Yes","No")</f>
        <v>No</v>
      </c>
      <c r="J6220" s="2"/>
      <c r="K6220" s="2"/>
    </row>
    <row r="6221" customFormat="false" ht="15" hidden="false" customHeight="false" outlineLevel="0" collapsed="false">
      <c r="A6221" s="2" t="s">
        <v>11721</v>
      </c>
      <c r="B6221" s="13" t="n">
        <v>107</v>
      </c>
      <c r="C6221" s="13" t="n">
        <v>106</v>
      </c>
      <c r="D6221" s="14" t="n">
        <f aca="false">C6221/Summary!$B$4</f>
        <v>0.00706666666666667</v>
      </c>
      <c r="E6221" s="15" t="n">
        <v>0.571428571428571</v>
      </c>
      <c r="F6221" s="2" t="s">
        <v>53</v>
      </c>
      <c r="G6221" s="2" t="s">
        <v>44</v>
      </c>
      <c r="H6221" s="2" t="str">
        <f aca="false">IF(AND(E6221&gt;=0.4,E6221&lt;=0.6),"Yes","No")</f>
        <v>Yes</v>
      </c>
      <c r="I6221" s="2" t="str">
        <f aca="false">IF(AND(F6221="No",G6221="No",H6221="Yes"),"Yes","No")</f>
        <v>No</v>
      </c>
      <c r="J6221" s="2"/>
      <c r="K6221" s="2"/>
    </row>
    <row r="6222" customFormat="false" ht="15" hidden="false" customHeight="false" outlineLevel="0" collapsed="false">
      <c r="A6222" s="2" t="s">
        <v>11722</v>
      </c>
      <c r="B6222" s="13" t="n">
        <v>107</v>
      </c>
      <c r="C6222" s="13" t="n">
        <v>107</v>
      </c>
      <c r="D6222" s="14" t="n">
        <f aca="false">C6222/Summary!$B$4</f>
        <v>0.00713333333333333</v>
      </c>
      <c r="E6222" s="15" t="n">
        <v>0.428571428571429</v>
      </c>
      <c r="F6222" s="2" t="s">
        <v>53</v>
      </c>
      <c r="G6222" s="2" t="s">
        <v>53</v>
      </c>
      <c r="H6222" s="2" t="str">
        <f aca="false">IF(AND(E6222&gt;=0.4,E6222&lt;=0.6),"Yes","No")</f>
        <v>Yes</v>
      </c>
      <c r="I6222" s="2" t="str">
        <f aca="false">IF(AND(F6222="No",G6222="No",H6222="Yes"),"Yes","No")</f>
        <v>No</v>
      </c>
      <c r="J6222" s="2"/>
      <c r="K6222" s="2"/>
    </row>
    <row r="6223" customFormat="false" ht="15" hidden="false" customHeight="false" outlineLevel="0" collapsed="false">
      <c r="A6223" s="2" t="s">
        <v>11723</v>
      </c>
      <c r="B6223" s="13" t="n">
        <v>107</v>
      </c>
      <c r="C6223" s="13" t="n">
        <v>107</v>
      </c>
      <c r="D6223" s="14" t="n">
        <f aca="false">C6223/Summary!$B$4</f>
        <v>0.00713333333333333</v>
      </c>
      <c r="E6223" s="15" t="n">
        <v>0.571428571428571</v>
      </c>
      <c r="F6223" s="2" t="s">
        <v>53</v>
      </c>
      <c r="G6223" s="2" t="s">
        <v>44</v>
      </c>
      <c r="H6223" s="2" t="str">
        <f aca="false">IF(AND(E6223&gt;=0.4,E6223&lt;=0.6),"Yes","No")</f>
        <v>Yes</v>
      </c>
      <c r="I6223" s="2" t="str">
        <f aca="false">IF(AND(F6223="No",G6223="No",H6223="Yes"),"Yes","No")</f>
        <v>No</v>
      </c>
      <c r="J6223" s="2"/>
      <c r="K6223" s="2"/>
    </row>
    <row r="6224" customFormat="false" ht="15" hidden="false" customHeight="false" outlineLevel="0" collapsed="false">
      <c r="A6224" s="2" t="s">
        <v>11724</v>
      </c>
      <c r="B6224" s="13" t="n">
        <v>107</v>
      </c>
      <c r="C6224" s="13" t="n">
        <v>106</v>
      </c>
      <c r="D6224" s="14" t="n">
        <f aca="false">C6224/Summary!$B$4</f>
        <v>0.00706666666666667</v>
      </c>
      <c r="E6224" s="15" t="n">
        <v>0.714285714285714</v>
      </c>
      <c r="F6224" s="2" t="s">
        <v>53</v>
      </c>
      <c r="G6224" s="2" t="s">
        <v>44</v>
      </c>
      <c r="H6224" s="2" t="str">
        <f aca="false">IF(AND(E6224&gt;=0.4,E6224&lt;=0.6),"Yes","No")</f>
        <v>No</v>
      </c>
      <c r="I6224" s="2" t="str">
        <f aca="false">IF(AND(F6224="No",G6224="No",H6224="Yes"),"Yes","No")</f>
        <v>No</v>
      </c>
      <c r="J6224" s="2"/>
      <c r="K6224" s="2"/>
    </row>
    <row r="6225" customFormat="false" ht="15" hidden="false" customHeight="false" outlineLevel="0" collapsed="false">
      <c r="A6225" s="2" t="s">
        <v>11725</v>
      </c>
      <c r="B6225" s="13" t="n">
        <v>107</v>
      </c>
      <c r="C6225" s="13" t="n">
        <v>107</v>
      </c>
      <c r="D6225" s="14" t="n">
        <f aca="false">C6225/Summary!$B$4</f>
        <v>0.00713333333333333</v>
      </c>
      <c r="E6225" s="15" t="n">
        <v>0.714285714285714</v>
      </c>
      <c r="F6225" s="2" t="s">
        <v>53</v>
      </c>
      <c r="G6225" s="2" t="s">
        <v>44</v>
      </c>
      <c r="H6225" s="2" t="str">
        <f aca="false">IF(AND(E6225&gt;=0.4,E6225&lt;=0.6),"Yes","No")</f>
        <v>No</v>
      </c>
      <c r="I6225" s="2" t="str">
        <f aca="false">IF(AND(F6225="No",G6225="No",H6225="Yes"),"Yes","No")</f>
        <v>No</v>
      </c>
      <c r="J6225" s="2"/>
      <c r="K6225" s="2"/>
    </row>
    <row r="6226" customFormat="false" ht="15" hidden="false" customHeight="false" outlineLevel="0" collapsed="false">
      <c r="A6226" s="2" t="s">
        <v>11726</v>
      </c>
      <c r="B6226" s="13" t="n">
        <v>107</v>
      </c>
      <c r="C6226" s="13" t="n">
        <v>106</v>
      </c>
      <c r="D6226" s="14" t="n">
        <f aca="false">C6226/Summary!$B$4</f>
        <v>0.00706666666666667</v>
      </c>
      <c r="E6226" s="15" t="n">
        <v>0.285714285714286</v>
      </c>
      <c r="F6226" s="2" t="s">
        <v>53</v>
      </c>
      <c r="G6226" s="2" t="s">
        <v>44</v>
      </c>
      <c r="H6226" s="2" t="str">
        <f aca="false">IF(AND(E6226&gt;=0.4,E6226&lt;=0.6),"Yes","No")</f>
        <v>No</v>
      </c>
      <c r="I6226" s="2" t="str">
        <f aca="false">IF(AND(F6226="No",G6226="No",H6226="Yes"),"Yes","No")</f>
        <v>No</v>
      </c>
      <c r="J6226" s="2"/>
      <c r="K6226" s="2"/>
    </row>
    <row r="6227" customFormat="false" ht="15" hidden="false" customHeight="false" outlineLevel="0" collapsed="false">
      <c r="A6227" s="2" t="s">
        <v>11727</v>
      </c>
      <c r="B6227" s="13" t="n">
        <v>107</v>
      </c>
      <c r="C6227" s="13" t="n">
        <v>106</v>
      </c>
      <c r="D6227" s="14" t="n">
        <f aca="false">C6227/Summary!$B$4</f>
        <v>0.00706666666666667</v>
      </c>
      <c r="E6227" s="15" t="n">
        <v>0.428571428571429</v>
      </c>
      <c r="F6227" s="2" t="s">
        <v>53</v>
      </c>
      <c r="G6227" s="2" t="s">
        <v>53</v>
      </c>
      <c r="H6227" s="2" t="str">
        <f aca="false">IF(AND(E6227&gt;=0.4,E6227&lt;=0.6),"Yes","No")</f>
        <v>Yes</v>
      </c>
      <c r="I6227" s="2" t="str">
        <f aca="false">IF(AND(F6227="No",G6227="No",H6227="Yes"),"Yes","No")</f>
        <v>No</v>
      </c>
      <c r="J6227" s="2"/>
      <c r="K6227" s="2"/>
    </row>
    <row r="6228" customFormat="false" ht="15" hidden="false" customHeight="false" outlineLevel="0" collapsed="false">
      <c r="A6228" s="2" t="s">
        <v>11728</v>
      </c>
      <c r="B6228" s="13" t="n">
        <v>107</v>
      </c>
      <c r="C6228" s="13" t="n">
        <v>106</v>
      </c>
      <c r="D6228" s="14" t="n">
        <f aca="false">C6228/Summary!$B$4</f>
        <v>0.00706666666666667</v>
      </c>
      <c r="E6228" s="15" t="n">
        <v>0.714285714285714</v>
      </c>
      <c r="F6228" s="2" t="s">
        <v>53</v>
      </c>
      <c r="G6228" s="2" t="s">
        <v>44</v>
      </c>
      <c r="H6228" s="2" t="str">
        <f aca="false">IF(AND(E6228&gt;=0.4,E6228&lt;=0.6),"Yes","No")</f>
        <v>No</v>
      </c>
      <c r="I6228" s="2" t="str">
        <f aca="false">IF(AND(F6228="No",G6228="No",H6228="Yes"),"Yes","No")</f>
        <v>No</v>
      </c>
      <c r="J6228" s="2"/>
      <c r="K6228" s="2"/>
    </row>
    <row r="6229" customFormat="false" ht="15" hidden="false" customHeight="false" outlineLevel="0" collapsed="false">
      <c r="A6229" s="2" t="s">
        <v>11729</v>
      </c>
      <c r="B6229" s="13" t="n">
        <v>107</v>
      </c>
      <c r="C6229" s="13" t="n">
        <v>107</v>
      </c>
      <c r="D6229" s="14" t="n">
        <f aca="false">C6229/Summary!$B$4</f>
        <v>0.00713333333333333</v>
      </c>
      <c r="E6229" s="15" t="n">
        <v>0.428571428571429</v>
      </c>
      <c r="F6229" s="2" t="s">
        <v>53</v>
      </c>
      <c r="G6229" s="2" t="s">
        <v>53</v>
      </c>
      <c r="H6229" s="2" t="str">
        <f aca="false">IF(AND(E6229&gt;=0.4,E6229&lt;=0.6),"Yes","No")</f>
        <v>Yes</v>
      </c>
      <c r="I6229" s="2" t="str">
        <f aca="false">IF(AND(F6229="No",G6229="No",H6229="Yes"),"Yes","No")</f>
        <v>No</v>
      </c>
      <c r="J6229" s="2"/>
      <c r="K6229" s="2"/>
    </row>
    <row r="6230" customFormat="false" ht="15" hidden="false" customHeight="false" outlineLevel="0" collapsed="false">
      <c r="A6230" s="2" t="s">
        <v>11730</v>
      </c>
      <c r="B6230" s="13" t="n">
        <v>107</v>
      </c>
      <c r="C6230" s="13" t="n">
        <v>107</v>
      </c>
      <c r="D6230" s="14" t="n">
        <f aca="false">C6230/Summary!$B$4</f>
        <v>0.00713333333333333</v>
      </c>
      <c r="E6230" s="15" t="n">
        <v>0.428571428571429</v>
      </c>
      <c r="F6230" s="2" t="s">
        <v>53</v>
      </c>
      <c r="G6230" s="2" t="s">
        <v>44</v>
      </c>
      <c r="H6230" s="2" t="str">
        <f aca="false">IF(AND(E6230&gt;=0.4,E6230&lt;=0.6),"Yes","No")</f>
        <v>Yes</v>
      </c>
      <c r="I6230" s="2" t="str">
        <f aca="false">IF(AND(F6230="No",G6230="No",H6230="Yes"),"Yes","No")</f>
        <v>No</v>
      </c>
      <c r="J6230" s="2"/>
      <c r="K6230" s="2"/>
    </row>
    <row r="6231" customFormat="false" ht="15" hidden="false" customHeight="false" outlineLevel="0" collapsed="false">
      <c r="A6231" s="2" t="s">
        <v>11731</v>
      </c>
      <c r="B6231" s="13" t="n">
        <v>107</v>
      </c>
      <c r="C6231" s="13" t="n">
        <v>106</v>
      </c>
      <c r="D6231" s="14" t="n">
        <f aca="false">C6231/Summary!$B$4</f>
        <v>0.00706666666666667</v>
      </c>
      <c r="E6231" s="15" t="n">
        <v>0.428571428571429</v>
      </c>
      <c r="F6231" s="2" t="s">
        <v>53</v>
      </c>
      <c r="G6231" s="2" t="s">
        <v>44</v>
      </c>
      <c r="H6231" s="2" t="str">
        <f aca="false">IF(AND(E6231&gt;=0.4,E6231&lt;=0.6),"Yes","No")</f>
        <v>Yes</v>
      </c>
      <c r="I6231" s="2" t="str">
        <f aca="false">IF(AND(F6231="No",G6231="No",H6231="Yes"),"Yes","No")</f>
        <v>No</v>
      </c>
      <c r="J6231" s="2"/>
      <c r="K6231" s="2"/>
    </row>
    <row r="6232" customFormat="false" ht="15" hidden="false" customHeight="false" outlineLevel="0" collapsed="false">
      <c r="A6232" s="2" t="s">
        <v>11732</v>
      </c>
      <c r="B6232" s="13" t="n">
        <v>107</v>
      </c>
      <c r="C6232" s="13" t="n">
        <v>107</v>
      </c>
      <c r="D6232" s="14" t="n">
        <f aca="false">C6232/Summary!$B$4</f>
        <v>0.00713333333333333</v>
      </c>
      <c r="E6232" s="15" t="n">
        <v>0.428571428571429</v>
      </c>
      <c r="F6232" s="2" t="s">
        <v>53</v>
      </c>
      <c r="G6232" s="2" t="s">
        <v>44</v>
      </c>
      <c r="H6232" s="2" t="str">
        <f aca="false">IF(AND(E6232&gt;=0.4,E6232&lt;=0.6),"Yes","No")</f>
        <v>Yes</v>
      </c>
      <c r="I6232" s="2" t="str">
        <f aca="false">IF(AND(F6232="No",G6232="No",H6232="Yes"),"Yes","No")</f>
        <v>No</v>
      </c>
      <c r="J6232" s="2"/>
      <c r="K6232" s="2"/>
    </row>
    <row r="6233" customFormat="false" ht="15" hidden="false" customHeight="false" outlineLevel="0" collapsed="false">
      <c r="A6233" s="2" t="s">
        <v>11733</v>
      </c>
      <c r="B6233" s="13" t="n">
        <v>107</v>
      </c>
      <c r="C6233" s="13" t="n">
        <v>106</v>
      </c>
      <c r="D6233" s="14" t="n">
        <f aca="false">C6233/Summary!$B$4</f>
        <v>0.00706666666666667</v>
      </c>
      <c r="E6233" s="15" t="n">
        <v>0.571428571428571</v>
      </c>
      <c r="F6233" s="2" t="s">
        <v>53</v>
      </c>
      <c r="G6233" s="2" t="s">
        <v>44</v>
      </c>
      <c r="H6233" s="2" t="str">
        <f aca="false">IF(AND(E6233&gt;=0.4,E6233&lt;=0.6),"Yes","No")</f>
        <v>Yes</v>
      </c>
      <c r="I6233" s="2" t="str">
        <f aca="false">IF(AND(F6233="No",G6233="No",H6233="Yes"),"Yes","No")</f>
        <v>No</v>
      </c>
      <c r="J6233" s="2"/>
      <c r="K6233" s="2"/>
    </row>
    <row r="6234" customFormat="false" ht="15" hidden="false" customHeight="false" outlineLevel="0" collapsed="false">
      <c r="A6234" s="2" t="s">
        <v>11734</v>
      </c>
      <c r="B6234" s="13" t="n">
        <v>107</v>
      </c>
      <c r="C6234" s="13" t="n">
        <v>107</v>
      </c>
      <c r="D6234" s="14" t="n">
        <f aca="false">C6234/Summary!$B$4</f>
        <v>0.00713333333333333</v>
      </c>
      <c r="E6234" s="15" t="n">
        <v>0.428571428571429</v>
      </c>
      <c r="F6234" s="2" t="s">
        <v>53</v>
      </c>
      <c r="G6234" s="2" t="s">
        <v>44</v>
      </c>
      <c r="H6234" s="2" t="str">
        <f aca="false">IF(AND(E6234&gt;=0.4,E6234&lt;=0.6),"Yes","No")</f>
        <v>Yes</v>
      </c>
      <c r="I6234" s="2" t="str">
        <f aca="false">IF(AND(F6234="No",G6234="No",H6234="Yes"),"Yes","No")</f>
        <v>No</v>
      </c>
      <c r="J6234" s="2"/>
      <c r="K6234" s="2"/>
    </row>
    <row r="6235" customFormat="false" ht="15" hidden="false" customHeight="false" outlineLevel="0" collapsed="false">
      <c r="A6235" s="2" t="s">
        <v>11735</v>
      </c>
      <c r="B6235" s="13" t="n">
        <v>107</v>
      </c>
      <c r="C6235" s="13" t="n">
        <v>107</v>
      </c>
      <c r="D6235" s="14" t="n">
        <f aca="false">C6235/Summary!$B$4</f>
        <v>0.00713333333333333</v>
      </c>
      <c r="E6235" s="15" t="n">
        <v>0.285714285714286</v>
      </c>
      <c r="F6235" s="2" t="s">
        <v>53</v>
      </c>
      <c r="G6235" s="2" t="s">
        <v>44</v>
      </c>
      <c r="H6235" s="2" t="str">
        <f aca="false">IF(AND(E6235&gt;=0.4,E6235&lt;=0.6),"Yes","No")</f>
        <v>No</v>
      </c>
      <c r="I6235" s="2" t="str">
        <f aca="false">IF(AND(F6235="No",G6235="No",H6235="Yes"),"Yes","No")</f>
        <v>No</v>
      </c>
      <c r="J6235" s="2"/>
      <c r="K6235" s="2"/>
    </row>
    <row r="6236" customFormat="false" ht="15" hidden="false" customHeight="false" outlineLevel="0" collapsed="false">
      <c r="A6236" s="2" t="s">
        <v>11736</v>
      </c>
      <c r="B6236" s="13" t="n">
        <v>107</v>
      </c>
      <c r="C6236" s="13" t="n">
        <v>107</v>
      </c>
      <c r="D6236" s="14" t="n">
        <f aca="false">C6236/Summary!$B$4</f>
        <v>0.00713333333333333</v>
      </c>
      <c r="E6236" s="15" t="n">
        <v>0.285714285714286</v>
      </c>
      <c r="F6236" s="2" t="s">
        <v>53</v>
      </c>
      <c r="G6236" s="2" t="s">
        <v>53</v>
      </c>
      <c r="H6236" s="2" t="str">
        <f aca="false">IF(AND(E6236&gt;=0.4,E6236&lt;=0.6),"Yes","No")</f>
        <v>No</v>
      </c>
      <c r="I6236" s="2" t="str">
        <f aca="false">IF(AND(F6236="No",G6236="No",H6236="Yes"),"Yes","No")</f>
        <v>No</v>
      </c>
      <c r="J6236" s="2"/>
      <c r="K6236" s="2"/>
    </row>
    <row r="6237" customFormat="false" ht="15" hidden="false" customHeight="false" outlineLevel="0" collapsed="false">
      <c r="A6237" s="2" t="s">
        <v>11737</v>
      </c>
      <c r="B6237" s="13" t="n">
        <v>107</v>
      </c>
      <c r="C6237" s="13" t="n">
        <v>107</v>
      </c>
      <c r="D6237" s="14" t="n">
        <f aca="false">C6237/Summary!$B$4</f>
        <v>0.00713333333333333</v>
      </c>
      <c r="E6237" s="15" t="n">
        <v>0.428571428571429</v>
      </c>
      <c r="F6237" s="2" t="s">
        <v>53</v>
      </c>
      <c r="G6237" s="2" t="s">
        <v>44</v>
      </c>
      <c r="H6237" s="2" t="str">
        <f aca="false">IF(AND(E6237&gt;=0.4,E6237&lt;=0.6),"Yes","No")</f>
        <v>Yes</v>
      </c>
      <c r="I6237" s="2" t="str">
        <f aca="false">IF(AND(F6237="No",G6237="No",H6237="Yes"),"Yes","No")</f>
        <v>No</v>
      </c>
      <c r="J6237" s="2"/>
      <c r="K6237" s="2"/>
    </row>
    <row r="6238" customFormat="false" ht="15" hidden="false" customHeight="false" outlineLevel="0" collapsed="false">
      <c r="A6238" s="2" t="s">
        <v>11738</v>
      </c>
      <c r="B6238" s="13" t="n">
        <v>107</v>
      </c>
      <c r="C6238" s="13" t="n">
        <v>105</v>
      </c>
      <c r="D6238" s="14" t="n">
        <f aca="false">C6238/Summary!$B$4</f>
        <v>0.007</v>
      </c>
      <c r="E6238" s="15" t="n">
        <v>0.571428571428571</v>
      </c>
      <c r="F6238" s="2" t="s">
        <v>53</v>
      </c>
      <c r="G6238" s="2" t="s">
        <v>44</v>
      </c>
      <c r="H6238" s="2" t="str">
        <f aca="false">IF(AND(E6238&gt;=0.4,E6238&lt;=0.6),"Yes","No")</f>
        <v>Yes</v>
      </c>
      <c r="I6238" s="2" t="str">
        <f aca="false">IF(AND(F6238="No",G6238="No",H6238="Yes"),"Yes","No")</f>
        <v>No</v>
      </c>
      <c r="J6238" s="2"/>
      <c r="K6238" s="2"/>
    </row>
    <row r="6239" customFormat="false" ht="15" hidden="false" customHeight="false" outlineLevel="0" collapsed="false">
      <c r="A6239" s="2" t="s">
        <v>11739</v>
      </c>
      <c r="B6239" s="13" t="n">
        <v>107</v>
      </c>
      <c r="C6239" s="13" t="n">
        <v>107</v>
      </c>
      <c r="D6239" s="14" t="n">
        <f aca="false">C6239/Summary!$B$4</f>
        <v>0.00713333333333333</v>
      </c>
      <c r="E6239" s="15" t="n">
        <v>0.571428571428571</v>
      </c>
      <c r="F6239" s="2" t="s">
        <v>53</v>
      </c>
      <c r="G6239" s="2" t="s">
        <v>44</v>
      </c>
      <c r="H6239" s="2" t="str">
        <f aca="false">IF(AND(E6239&gt;=0.4,E6239&lt;=0.6),"Yes","No")</f>
        <v>Yes</v>
      </c>
      <c r="I6239" s="2" t="str">
        <f aca="false">IF(AND(F6239="No",G6239="No",H6239="Yes"),"Yes","No")</f>
        <v>No</v>
      </c>
      <c r="J6239" s="2"/>
      <c r="K6239" s="2"/>
    </row>
    <row r="6240" customFormat="false" ht="15" hidden="false" customHeight="false" outlineLevel="0" collapsed="false">
      <c r="A6240" s="2" t="s">
        <v>11740</v>
      </c>
      <c r="B6240" s="13" t="n">
        <v>107</v>
      </c>
      <c r="C6240" s="13" t="n">
        <v>106</v>
      </c>
      <c r="D6240" s="14" t="n">
        <f aca="false">C6240/Summary!$B$4</f>
        <v>0.00706666666666667</v>
      </c>
      <c r="E6240" s="15" t="n">
        <v>0.428571428571429</v>
      </c>
      <c r="F6240" s="2" t="s">
        <v>44</v>
      </c>
      <c r="G6240" s="2" t="s">
        <v>53</v>
      </c>
      <c r="H6240" s="2" t="str">
        <f aca="false">IF(AND(E6240&gt;=0.4,E6240&lt;=0.6),"Yes","No")</f>
        <v>Yes</v>
      </c>
      <c r="I6240" s="2" t="str">
        <f aca="false">IF(AND(F6240="No",G6240="No",H6240="Yes"),"Yes","No")</f>
        <v>No</v>
      </c>
      <c r="J6240" s="2"/>
      <c r="K6240" s="2"/>
    </row>
    <row r="6241" customFormat="false" ht="15" hidden="false" customHeight="false" outlineLevel="0" collapsed="false">
      <c r="A6241" s="2" t="s">
        <v>11741</v>
      </c>
      <c r="B6241" s="13" t="n">
        <v>107</v>
      </c>
      <c r="C6241" s="13" t="n">
        <v>106</v>
      </c>
      <c r="D6241" s="14" t="n">
        <f aca="false">C6241/Summary!$B$4</f>
        <v>0.00706666666666667</v>
      </c>
      <c r="E6241" s="15" t="n">
        <v>0.571428571428571</v>
      </c>
      <c r="F6241" s="2" t="s">
        <v>53</v>
      </c>
      <c r="G6241" s="2" t="s">
        <v>44</v>
      </c>
      <c r="H6241" s="2" t="str">
        <f aca="false">IF(AND(E6241&gt;=0.4,E6241&lt;=0.6),"Yes","No")</f>
        <v>Yes</v>
      </c>
      <c r="I6241" s="2" t="str">
        <f aca="false">IF(AND(F6241="No",G6241="No",H6241="Yes"),"Yes","No")</f>
        <v>No</v>
      </c>
      <c r="J6241" s="2"/>
      <c r="K6241" s="2"/>
    </row>
    <row r="6242" customFormat="false" ht="15" hidden="false" customHeight="false" outlineLevel="0" collapsed="false">
      <c r="A6242" s="2" t="s">
        <v>11742</v>
      </c>
      <c r="B6242" s="13" t="n">
        <v>107</v>
      </c>
      <c r="C6242" s="13" t="n">
        <v>107</v>
      </c>
      <c r="D6242" s="14" t="n">
        <f aca="false">C6242/Summary!$B$4</f>
        <v>0.00713333333333333</v>
      </c>
      <c r="E6242" s="15" t="n">
        <v>0.714285714285714</v>
      </c>
      <c r="F6242" s="2" t="s">
        <v>53</v>
      </c>
      <c r="G6242" s="2" t="s">
        <v>44</v>
      </c>
      <c r="H6242" s="2" t="str">
        <f aca="false">IF(AND(E6242&gt;=0.4,E6242&lt;=0.6),"Yes","No")</f>
        <v>No</v>
      </c>
      <c r="I6242" s="2" t="str">
        <f aca="false">IF(AND(F6242="No",G6242="No",H6242="Yes"),"Yes","No")</f>
        <v>No</v>
      </c>
      <c r="J6242" s="2"/>
      <c r="K6242" s="2"/>
    </row>
    <row r="6243" customFormat="false" ht="15" hidden="false" customHeight="false" outlineLevel="0" collapsed="false">
      <c r="A6243" s="2" t="s">
        <v>11743</v>
      </c>
      <c r="B6243" s="13" t="n">
        <v>107</v>
      </c>
      <c r="C6243" s="13" t="n">
        <v>106</v>
      </c>
      <c r="D6243" s="14" t="n">
        <f aca="false">C6243/Summary!$B$4</f>
        <v>0.00706666666666667</v>
      </c>
      <c r="E6243" s="15" t="n">
        <v>0.428571428571429</v>
      </c>
      <c r="F6243" s="2" t="s">
        <v>53</v>
      </c>
      <c r="G6243" s="2" t="s">
        <v>53</v>
      </c>
      <c r="H6243" s="2" t="str">
        <f aca="false">IF(AND(E6243&gt;=0.4,E6243&lt;=0.6),"Yes","No")</f>
        <v>Yes</v>
      </c>
      <c r="I6243" s="2" t="str">
        <f aca="false">IF(AND(F6243="No",G6243="No",H6243="Yes"),"Yes","No")</f>
        <v>No</v>
      </c>
      <c r="J6243" s="2"/>
      <c r="K6243" s="2"/>
    </row>
    <row r="6244" customFormat="false" ht="15" hidden="false" customHeight="false" outlineLevel="0" collapsed="false">
      <c r="A6244" s="2" t="s">
        <v>11744</v>
      </c>
      <c r="B6244" s="13" t="n">
        <v>107</v>
      </c>
      <c r="C6244" s="13" t="n">
        <v>107</v>
      </c>
      <c r="D6244" s="14" t="n">
        <f aca="false">C6244/Summary!$B$4</f>
        <v>0.00713333333333333</v>
      </c>
      <c r="E6244" s="15" t="n">
        <v>0.571428571428571</v>
      </c>
      <c r="F6244" s="2" t="s">
        <v>53</v>
      </c>
      <c r="G6244" s="2" t="s">
        <v>44</v>
      </c>
      <c r="H6244" s="2" t="str">
        <f aca="false">IF(AND(E6244&gt;=0.4,E6244&lt;=0.6),"Yes","No")</f>
        <v>Yes</v>
      </c>
      <c r="I6244" s="2" t="str">
        <f aca="false">IF(AND(F6244="No",G6244="No",H6244="Yes"),"Yes","No")</f>
        <v>No</v>
      </c>
      <c r="J6244" s="2"/>
      <c r="K6244" s="2"/>
    </row>
    <row r="6245" customFormat="false" ht="15" hidden="false" customHeight="false" outlineLevel="0" collapsed="false">
      <c r="A6245" s="2" t="s">
        <v>11745</v>
      </c>
      <c r="B6245" s="13" t="n">
        <v>107</v>
      </c>
      <c r="C6245" s="13" t="n">
        <v>107</v>
      </c>
      <c r="D6245" s="14" t="n">
        <f aca="false">C6245/Summary!$B$4</f>
        <v>0.00713333333333333</v>
      </c>
      <c r="E6245" s="15" t="n">
        <v>0.714285714285714</v>
      </c>
      <c r="F6245" s="2" t="s">
        <v>53</v>
      </c>
      <c r="G6245" s="2" t="s">
        <v>44</v>
      </c>
      <c r="H6245" s="2" t="str">
        <f aca="false">IF(AND(E6245&gt;=0.4,E6245&lt;=0.6),"Yes","No")</f>
        <v>No</v>
      </c>
      <c r="I6245" s="2" t="str">
        <f aca="false">IF(AND(F6245="No",G6245="No",H6245="Yes"),"Yes","No")</f>
        <v>No</v>
      </c>
      <c r="J6245" s="2"/>
      <c r="K6245" s="2"/>
    </row>
    <row r="6246" customFormat="false" ht="15" hidden="false" customHeight="false" outlineLevel="0" collapsed="false">
      <c r="A6246" s="2" t="s">
        <v>11746</v>
      </c>
      <c r="B6246" s="13" t="n">
        <v>107</v>
      </c>
      <c r="C6246" s="13" t="n">
        <v>107</v>
      </c>
      <c r="D6246" s="14" t="n">
        <f aca="false">C6246/Summary!$B$4</f>
        <v>0.00713333333333333</v>
      </c>
      <c r="E6246" s="15" t="n">
        <v>0.571428571428571</v>
      </c>
      <c r="F6246" s="2" t="s">
        <v>53</v>
      </c>
      <c r="G6246" s="2" t="s">
        <v>44</v>
      </c>
      <c r="H6246" s="2" t="str">
        <f aca="false">IF(AND(E6246&gt;=0.4,E6246&lt;=0.6),"Yes","No")</f>
        <v>Yes</v>
      </c>
      <c r="I6246" s="2" t="str">
        <f aca="false">IF(AND(F6246="No",G6246="No",H6246="Yes"),"Yes","No")</f>
        <v>No</v>
      </c>
      <c r="J6246" s="2"/>
      <c r="K6246" s="2"/>
    </row>
    <row r="6247" customFormat="false" ht="15" hidden="false" customHeight="false" outlineLevel="0" collapsed="false">
      <c r="A6247" s="2" t="s">
        <v>11747</v>
      </c>
      <c r="B6247" s="13" t="n">
        <v>107</v>
      </c>
      <c r="C6247" s="13" t="n">
        <v>107</v>
      </c>
      <c r="D6247" s="14" t="n">
        <f aca="false">C6247/Summary!$B$4</f>
        <v>0.00713333333333333</v>
      </c>
      <c r="E6247" s="15" t="n">
        <v>0.857142857142857</v>
      </c>
      <c r="F6247" s="2" t="s">
        <v>53</v>
      </c>
      <c r="G6247" s="2" t="s">
        <v>44</v>
      </c>
      <c r="H6247" s="2" t="str">
        <f aca="false">IF(AND(E6247&gt;=0.4,E6247&lt;=0.6),"Yes","No")</f>
        <v>No</v>
      </c>
      <c r="I6247" s="2" t="str">
        <f aca="false">IF(AND(F6247="No",G6247="No",H6247="Yes"),"Yes","No")</f>
        <v>No</v>
      </c>
      <c r="J6247" s="2"/>
      <c r="K6247" s="2"/>
    </row>
    <row r="6248" customFormat="false" ht="15" hidden="false" customHeight="false" outlineLevel="0" collapsed="false">
      <c r="A6248" s="2" t="s">
        <v>11748</v>
      </c>
      <c r="B6248" s="13" t="n">
        <v>107</v>
      </c>
      <c r="C6248" s="13" t="n">
        <v>107</v>
      </c>
      <c r="D6248" s="14" t="n">
        <f aca="false">C6248/Summary!$B$4</f>
        <v>0.00713333333333333</v>
      </c>
      <c r="E6248" s="15" t="n">
        <v>0.714285714285714</v>
      </c>
      <c r="F6248" s="2" t="s">
        <v>53</v>
      </c>
      <c r="G6248" s="2" t="s">
        <v>44</v>
      </c>
      <c r="H6248" s="2" t="str">
        <f aca="false">IF(AND(E6248&gt;=0.4,E6248&lt;=0.6),"Yes","No")</f>
        <v>No</v>
      </c>
      <c r="I6248" s="2" t="str">
        <f aca="false">IF(AND(F6248="No",G6248="No",H6248="Yes"),"Yes","No")</f>
        <v>No</v>
      </c>
      <c r="J6248" s="2"/>
      <c r="K6248" s="2"/>
    </row>
    <row r="6249" customFormat="false" ht="15" hidden="false" customHeight="false" outlineLevel="0" collapsed="false">
      <c r="A6249" s="2" t="s">
        <v>11749</v>
      </c>
      <c r="B6249" s="13" t="n">
        <v>107</v>
      </c>
      <c r="C6249" s="13" t="n">
        <v>107</v>
      </c>
      <c r="D6249" s="14" t="n">
        <f aca="false">C6249/Summary!$B$4</f>
        <v>0.00713333333333333</v>
      </c>
      <c r="E6249" s="15" t="n">
        <v>0.857142857142857</v>
      </c>
      <c r="F6249" s="2" t="s">
        <v>53</v>
      </c>
      <c r="G6249" s="2" t="s">
        <v>44</v>
      </c>
      <c r="H6249" s="2" t="str">
        <f aca="false">IF(AND(E6249&gt;=0.4,E6249&lt;=0.6),"Yes","No")</f>
        <v>No</v>
      </c>
      <c r="I6249" s="2" t="str">
        <f aca="false">IF(AND(F6249="No",G6249="No",H6249="Yes"),"Yes","No")</f>
        <v>No</v>
      </c>
      <c r="J6249" s="2"/>
      <c r="K6249" s="2"/>
    </row>
    <row r="6250" customFormat="false" ht="15" hidden="false" customHeight="false" outlineLevel="0" collapsed="false">
      <c r="A6250" s="2" t="s">
        <v>11750</v>
      </c>
      <c r="B6250" s="13" t="n">
        <v>107</v>
      </c>
      <c r="C6250" s="13" t="n">
        <v>107</v>
      </c>
      <c r="D6250" s="14" t="n">
        <f aca="false">C6250/Summary!$B$4</f>
        <v>0.00713333333333333</v>
      </c>
      <c r="E6250" s="15" t="n">
        <v>0.285714285714286</v>
      </c>
      <c r="F6250" s="2" t="s">
        <v>53</v>
      </c>
      <c r="G6250" s="2" t="s">
        <v>53</v>
      </c>
      <c r="H6250" s="2" t="str">
        <f aca="false">IF(AND(E6250&gt;=0.4,E6250&lt;=0.6),"Yes","No")</f>
        <v>No</v>
      </c>
      <c r="I6250" s="2" t="str">
        <f aca="false">IF(AND(F6250="No",G6250="No",H6250="Yes"),"Yes","No")</f>
        <v>No</v>
      </c>
      <c r="J6250" s="2"/>
      <c r="K6250" s="2"/>
    </row>
    <row r="6251" customFormat="false" ht="15" hidden="false" customHeight="false" outlineLevel="0" collapsed="false">
      <c r="A6251" s="2" t="s">
        <v>11751</v>
      </c>
      <c r="B6251" s="13" t="n">
        <v>107</v>
      </c>
      <c r="C6251" s="13" t="n">
        <v>107</v>
      </c>
      <c r="D6251" s="14" t="n">
        <f aca="false">C6251/Summary!$B$4</f>
        <v>0.00713333333333333</v>
      </c>
      <c r="E6251" s="15" t="n">
        <v>0.571428571428571</v>
      </c>
      <c r="F6251" s="2" t="s">
        <v>53</v>
      </c>
      <c r="G6251" s="2" t="s">
        <v>53</v>
      </c>
      <c r="H6251" s="2" t="str">
        <f aca="false">IF(AND(E6251&gt;=0.4,E6251&lt;=0.6),"Yes","No")</f>
        <v>Yes</v>
      </c>
      <c r="I6251" s="2" t="str">
        <f aca="false">IF(AND(F6251="No",G6251="No",H6251="Yes"),"Yes","No")</f>
        <v>No</v>
      </c>
      <c r="J6251" s="2"/>
      <c r="K6251" s="2"/>
    </row>
    <row r="6252" customFormat="false" ht="15" hidden="false" customHeight="false" outlineLevel="0" collapsed="false">
      <c r="A6252" s="2" t="s">
        <v>11752</v>
      </c>
      <c r="B6252" s="13" t="n">
        <v>107</v>
      </c>
      <c r="C6252" s="13" t="n">
        <v>107</v>
      </c>
      <c r="D6252" s="14" t="n">
        <f aca="false">C6252/Summary!$B$4</f>
        <v>0.00713333333333333</v>
      </c>
      <c r="E6252" s="15" t="n">
        <v>0.571428571428571</v>
      </c>
      <c r="F6252" s="2" t="s">
        <v>44</v>
      </c>
      <c r="G6252" s="2" t="s">
        <v>53</v>
      </c>
      <c r="H6252" s="2" t="str">
        <f aca="false">IF(AND(E6252&gt;=0.4,E6252&lt;=0.6),"Yes","No")</f>
        <v>Yes</v>
      </c>
      <c r="I6252" s="2" t="str">
        <f aca="false">IF(AND(F6252="No",G6252="No",H6252="Yes"),"Yes","No")</f>
        <v>No</v>
      </c>
      <c r="J6252" s="2"/>
      <c r="K6252" s="2"/>
    </row>
    <row r="6253" customFormat="false" ht="15" hidden="false" customHeight="false" outlineLevel="0" collapsed="false">
      <c r="A6253" s="2" t="s">
        <v>11753</v>
      </c>
      <c r="B6253" s="13" t="n">
        <v>107</v>
      </c>
      <c r="C6253" s="13" t="n">
        <v>107</v>
      </c>
      <c r="D6253" s="14" t="n">
        <f aca="false">C6253/Summary!$B$4</f>
        <v>0.00713333333333333</v>
      </c>
      <c r="E6253" s="15" t="n">
        <v>0.714285714285714</v>
      </c>
      <c r="F6253" s="2" t="s">
        <v>53</v>
      </c>
      <c r="G6253" s="2" t="s">
        <v>44</v>
      </c>
      <c r="H6253" s="2" t="str">
        <f aca="false">IF(AND(E6253&gt;=0.4,E6253&lt;=0.6),"Yes","No")</f>
        <v>No</v>
      </c>
      <c r="I6253" s="2" t="str">
        <f aca="false">IF(AND(F6253="No",G6253="No",H6253="Yes"),"Yes","No")</f>
        <v>No</v>
      </c>
      <c r="J6253" s="2"/>
      <c r="K6253" s="2"/>
    </row>
    <row r="6254" customFormat="false" ht="15" hidden="false" customHeight="false" outlineLevel="0" collapsed="false">
      <c r="A6254" s="2" t="s">
        <v>11754</v>
      </c>
      <c r="B6254" s="13" t="n">
        <v>107</v>
      </c>
      <c r="C6254" s="13" t="n">
        <v>106</v>
      </c>
      <c r="D6254" s="14" t="n">
        <f aca="false">C6254/Summary!$B$4</f>
        <v>0.00706666666666667</v>
      </c>
      <c r="E6254" s="15" t="n">
        <v>0.714285714285714</v>
      </c>
      <c r="F6254" s="2" t="s">
        <v>53</v>
      </c>
      <c r="G6254" s="2" t="s">
        <v>44</v>
      </c>
      <c r="H6254" s="2" t="str">
        <f aca="false">IF(AND(E6254&gt;=0.4,E6254&lt;=0.6),"Yes","No")</f>
        <v>No</v>
      </c>
      <c r="I6254" s="2" t="str">
        <f aca="false">IF(AND(F6254="No",G6254="No",H6254="Yes"),"Yes","No")</f>
        <v>No</v>
      </c>
      <c r="J6254" s="2"/>
      <c r="K6254" s="2"/>
    </row>
    <row r="6255" customFormat="false" ht="15" hidden="false" customHeight="false" outlineLevel="0" collapsed="false">
      <c r="A6255" s="2" t="s">
        <v>11755</v>
      </c>
      <c r="B6255" s="13" t="n">
        <v>107</v>
      </c>
      <c r="C6255" s="13" t="n">
        <v>107</v>
      </c>
      <c r="D6255" s="14" t="n">
        <f aca="false">C6255/Summary!$B$4</f>
        <v>0.00713333333333333</v>
      </c>
      <c r="E6255" s="15" t="n">
        <v>0.428571428571429</v>
      </c>
      <c r="F6255" s="2" t="s">
        <v>53</v>
      </c>
      <c r="G6255" s="2" t="s">
        <v>44</v>
      </c>
      <c r="H6255" s="2" t="str">
        <f aca="false">IF(AND(E6255&gt;=0.4,E6255&lt;=0.6),"Yes","No")</f>
        <v>Yes</v>
      </c>
      <c r="I6255" s="2" t="str">
        <f aca="false">IF(AND(F6255="No",G6255="No",H6255="Yes"),"Yes","No")</f>
        <v>No</v>
      </c>
      <c r="J6255" s="2"/>
      <c r="K6255" s="2"/>
    </row>
    <row r="6256" customFormat="false" ht="15" hidden="false" customHeight="false" outlineLevel="0" collapsed="false">
      <c r="A6256" s="2" t="s">
        <v>11756</v>
      </c>
      <c r="B6256" s="13" t="n">
        <v>107</v>
      </c>
      <c r="C6256" s="13" t="n">
        <v>107</v>
      </c>
      <c r="D6256" s="14" t="n">
        <f aca="false">C6256/Summary!$B$4</f>
        <v>0.00713333333333333</v>
      </c>
      <c r="E6256" s="15" t="n">
        <v>0.428571428571429</v>
      </c>
      <c r="F6256" s="2" t="s">
        <v>53</v>
      </c>
      <c r="G6256" s="2" t="s">
        <v>44</v>
      </c>
      <c r="H6256" s="2" t="str">
        <f aca="false">IF(AND(E6256&gt;=0.4,E6256&lt;=0.6),"Yes","No")</f>
        <v>Yes</v>
      </c>
      <c r="I6256" s="2" t="str">
        <f aca="false">IF(AND(F6256="No",G6256="No",H6256="Yes"),"Yes","No")</f>
        <v>No</v>
      </c>
      <c r="J6256" s="2"/>
      <c r="K6256" s="2"/>
    </row>
    <row r="6257" customFormat="false" ht="15" hidden="false" customHeight="false" outlineLevel="0" collapsed="false">
      <c r="A6257" s="2" t="s">
        <v>11757</v>
      </c>
      <c r="B6257" s="13" t="n">
        <v>107</v>
      </c>
      <c r="C6257" s="13" t="n">
        <v>107</v>
      </c>
      <c r="D6257" s="14" t="n">
        <f aca="false">C6257/Summary!$B$4</f>
        <v>0.00713333333333333</v>
      </c>
      <c r="E6257" s="15" t="n">
        <v>0.428571428571429</v>
      </c>
      <c r="F6257" s="2" t="s">
        <v>53</v>
      </c>
      <c r="G6257" s="2" t="s">
        <v>44</v>
      </c>
      <c r="H6257" s="2" t="str">
        <f aca="false">IF(AND(E6257&gt;=0.4,E6257&lt;=0.6),"Yes","No")</f>
        <v>Yes</v>
      </c>
      <c r="I6257" s="2" t="str">
        <f aca="false">IF(AND(F6257="No",G6257="No",H6257="Yes"),"Yes","No")</f>
        <v>No</v>
      </c>
      <c r="J6257" s="2"/>
      <c r="K6257" s="2"/>
    </row>
    <row r="6258" customFormat="false" ht="15" hidden="false" customHeight="false" outlineLevel="0" collapsed="false">
      <c r="A6258" s="2" t="s">
        <v>11758</v>
      </c>
      <c r="B6258" s="13" t="n">
        <v>107</v>
      </c>
      <c r="C6258" s="13" t="n">
        <v>107</v>
      </c>
      <c r="D6258" s="14" t="n">
        <f aca="false">C6258/Summary!$B$4</f>
        <v>0.00713333333333333</v>
      </c>
      <c r="E6258" s="15" t="n">
        <v>0.714285714285714</v>
      </c>
      <c r="F6258" s="2" t="s">
        <v>53</v>
      </c>
      <c r="G6258" s="2" t="s">
        <v>44</v>
      </c>
      <c r="H6258" s="2" t="str">
        <f aca="false">IF(AND(E6258&gt;=0.4,E6258&lt;=0.6),"Yes","No")</f>
        <v>No</v>
      </c>
      <c r="I6258" s="2" t="str">
        <f aca="false">IF(AND(F6258="No",G6258="No",H6258="Yes"),"Yes","No")</f>
        <v>No</v>
      </c>
      <c r="J6258" s="2"/>
      <c r="K6258" s="2"/>
    </row>
    <row r="6259" customFormat="false" ht="15" hidden="false" customHeight="false" outlineLevel="0" collapsed="false">
      <c r="A6259" s="2" t="s">
        <v>11759</v>
      </c>
      <c r="B6259" s="13" t="n">
        <v>107</v>
      </c>
      <c r="C6259" s="13" t="n">
        <v>107</v>
      </c>
      <c r="D6259" s="14" t="n">
        <f aca="false">C6259/Summary!$B$4</f>
        <v>0.00713333333333333</v>
      </c>
      <c r="E6259" s="15" t="n">
        <v>0.428571428571429</v>
      </c>
      <c r="F6259" s="2" t="s">
        <v>53</v>
      </c>
      <c r="G6259" s="2" t="s">
        <v>53</v>
      </c>
      <c r="H6259" s="2" t="str">
        <f aca="false">IF(AND(E6259&gt;=0.4,E6259&lt;=0.6),"Yes","No")</f>
        <v>Yes</v>
      </c>
      <c r="I6259" s="2" t="str">
        <f aca="false">IF(AND(F6259="No",G6259="No",H6259="Yes"),"Yes","No")</f>
        <v>No</v>
      </c>
      <c r="J6259" s="2"/>
      <c r="K6259" s="2"/>
    </row>
    <row r="6260" customFormat="false" ht="15" hidden="false" customHeight="false" outlineLevel="0" collapsed="false">
      <c r="A6260" s="2" t="s">
        <v>11760</v>
      </c>
      <c r="B6260" s="13" t="n">
        <v>107</v>
      </c>
      <c r="C6260" s="13" t="n">
        <v>107</v>
      </c>
      <c r="D6260" s="14" t="n">
        <f aca="false">C6260/Summary!$B$4</f>
        <v>0.00713333333333333</v>
      </c>
      <c r="E6260" s="15" t="n">
        <v>0.571428571428571</v>
      </c>
      <c r="F6260" s="2" t="s">
        <v>53</v>
      </c>
      <c r="G6260" s="2" t="s">
        <v>44</v>
      </c>
      <c r="H6260" s="2" t="str">
        <f aca="false">IF(AND(E6260&gt;=0.4,E6260&lt;=0.6),"Yes","No")</f>
        <v>Yes</v>
      </c>
      <c r="I6260" s="2" t="str">
        <f aca="false">IF(AND(F6260="No",G6260="No",H6260="Yes"),"Yes","No")</f>
        <v>No</v>
      </c>
      <c r="J6260" s="2"/>
      <c r="K6260" s="2"/>
    </row>
    <row r="6261" customFormat="false" ht="15" hidden="false" customHeight="false" outlineLevel="0" collapsed="false">
      <c r="A6261" s="2" t="s">
        <v>11761</v>
      </c>
      <c r="B6261" s="13" t="n">
        <v>107</v>
      </c>
      <c r="C6261" s="13" t="n">
        <v>106</v>
      </c>
      <c r="D6261" s="14" t="n">
        <f aca="false">C6261/Summary!$B$4</f>
        <v>0.00706666666666667</v>
      </c>
      <c r="E6261" s="15" t="n">
        <v>0.714285714285714</v>
      </c>
      <c r="F6261" s="2" t="s">
        <v>53</v>
      </c>
      <c r="G6261" s="2" t="s">
        <v>44</v>
      </c>
      <c r="H6261" s="2" t="str">
        <f aca="false">IF(AND(E6261&gt;=0.4,E6261&lt;=0.6),"Yes","No")</f>
        <v>No</v>
      </c>
      <c r="I6261" s="2" t="str">
        <f aca="false">IF(AND(F6261="No",G6261="No",H6261="Yes"),"Yes","No")</f>
        <v>No</v>
      </c>
      <c r="J6261" s="2"/>
      <c r="K6261" s="2"/>
    </row>
    <row r="6262" customFormat="false" ht="15" hidden="false" customHeight="false" outlineLevel="0" collapsed="false">
      <c r="A6262" s="2" t="s">
        <v>11762</v>
      </c>
      <c r="B6262" s="13" t="n">
        <v>107</v>
      </c>
      <c r="C6262" s="13" t="n">
        <v>106</v>
      </c>
      <c r="D6262" s="14" t="n">
        <f aca="false">C6262/Summary!$B$4</f>
        <v>0.00706666666666667</v>
      </c>
      <c r="E6262" s="15" t="n">
        <v>0.857142857142857</v>
      </c>
      <c r="F6262" s="2" t="s">
        <v>53</v>
      </c>
      <c r="G6262" s="2" t="s">
        <v>44</v>
      </c>
      <c r="H6262" s="2" t="str">
        <f aca="false">IF(AND(E6262&gt;=0.4,E6262&lt;=0.6),"Yes","No")</f>
        <v>No</v>
      </c>
      <c r="I6262" s="2" t="str">
        <f aca="false">IF(AND(F6262="No",G6262="No",H6262="Yes"),"Yes","No")</f>
        <v>No</v>
      </c>
      <c r="J6262" s="2"/>
      <c r="K6262" s="2"/>
    </row>
    <row r="6263" customFormat="false" ht="15" hidden="false" customHeight="false" outlineLevel="0" collapsed="false">
      <c r="A6263" s="2" t="s">
        <v>11763</v>
      </c>
      <c r="B6263" s="13" t="n">
        <v>107</v>
      </c>
      <c r="C6263" s="13" t="n">
        <v>107</v>
      </c>
      <c r="D6263" s="14" t="n">
        <f aca="false">C6263/Summary!$B$4</f>
        <v>0.00713333333333333</v>
      </c>
      <c r="E6263" s="15" t="n">
        <v>0.714285714285714</v>
      </c>
      <c r="F6263" s="2" t="s">
        <v>53</v>
      </c>
      <c r="G6263" s="2" t="s">
        <v>44</v>
      </c>
      <c r="H6263" s="2" t="str">
        <f aca="false">IF(AND(E6263&gt;=0.4,E6263&lt;=0.6),"Yes","No")</f>
        <v>No</v>
      </c>
      <c r="I6263" s="2" t="str">
        <f aca="false">IF(AND(F6263="No",G6263="No",H6263="Yes"),"Yes","No")</f>
        <v>No</v>
      </c>
      <c r="J6263" s="2"/>
      <c r="K6263" s="2"/>
    </row>
    <row r="6264" customFormat="false" ht="15" hidden="false" customHeight="false" outlineLevel="0" collapsed="false">
      <c r="A6264" s="2" t="s">
        <v>11764</v>
      </c>
      <c r="B6264" s="13" t="n">
        <v>107</v>
      </c>
      <c r="C6264" s="13" t="n">
        <v>107</v>
      </c>
      <c r="D6264" s="14" t="n">
        <f aca="false">C6264/Summary!$B$4</f>
        <v>0.00713333333333333</v>
      </c>
      <c r="E6264" s="15" t="n">
        <v>0.714285714285714</v>
      </c>
      <c r="F6264" s="2" t="s">
        <v>53</v>
      </c>
      <c r="G6264" s="2" t="s">
        <v>44</v>
      </c>
      <c r="H6264" s="2" t="str">
        <f aca="false">IF(AND(E6264&gt;=0.4,E6264&lt;=0.6),"Yes","No")</f>
        <v>No</v>
      </c>
      <c r="I6264" s="2" t="str">
        <f aca="false">IF(AND(F6264="No",G6264="No",H6264="Yes"),"Yes","No")</f>
        <v>No</v>
      </c>
      <c r="J6264" s="2"/>
      <c r="K6264" s="2"/>
    </row>
    <row r="6265" customFormat="false" ht="15" hidden="false" customHeight="false" outlineLevel="0" collapsed="false">
      <c r="A6265" s="2" t="s">
        <v>11765</v>
      </c>
      <c r="B6265" s="13" t="n">
        <v>107</v>
      </c>
      <c r="C6265" s="13" t="n">
        <v>107</v>
      </c>
      <c r="D6265" s="14" t="n">
        <f aca="false">C6265/Summary!$B$4</f>
        <v>0.00713333333333333</v>
      </c>
      <c r="E6265" s="15" t="n">
        <v>0.714285714285714</v>
      </c>
      <c r="F6265" s="2" t="s">
        <v>53</v>
      </c>
      <c r="G6265" s="2" t="s">
        <v>44</v>
      </c>
      <c r="H6265" s="2" t="str">
        <f aca="false">IF(AND(E6265&gt;=0.4,E6265&lt;=0.6),"Yes","No")</f>
        <v>No</v>
      </c>
      <c r="I6265" s="2" t="str">
        <f aca="false">IF(AND(F6265="No",G6265="No",H6265="Yes"),"Yes","No")</f>
        <v>No</v>
      </c>
      <c r="J6265" s="2"/>
      <c r="K6265" s="2"/>
    </row>
    <row r="6266" customFormat="false" ht="15" hidden="false" customHeight="false" outlineLevel="0" collapsed="false">
      <c r="A6266" s="2" t="s">
        <v>11766</v>
      </c>
      <c r="B6266" s="13" t="n">
        <v>107</v>
      </c>
      <c r="C6266" s="13" t="n">
        <v>107</v>
      </c>
      <c r="D6266" s="14" t="n">
        <f aca="false">C6266/Summary!$B$4</f>
        <v>0.00713333333333333</v>
      </c>
      <c r="E6266" s="15" t="n">
        <v>0.428571428571429</v>
      </c>
      <c r="F6266" s="2" t="s">
        <v>44</v>
      </c>
      <c r="G6266" s="2" t="s">
        <v>53</v>
      </c>
      <c r="H6266" s="2" t="str">
        <f aca="false">IF(AND(E6266&gt;=0.4,E6266&lt;=0.6),"Yes","No")</f>
        <v>Yes</v>
      </c>
      <c r="I6266" s="2" t="str">
        <f aca="false">IF(AND(F6266="No",G6266="No",H6266="Yes"),"Yes","No")</f>
        <v>No</v>
      </c>
      <c r="J6266" s="2"/>
      <c r="K6266" s="2"/>
    </row>
    <row r="6267" customFormat="false" ht="15" hidden="false" customHeight="false" outlineLevel="0" collapsed="false">
      <c r="A6267" s="2" t="s">
        <v>11767</v>
      </c>
      <c r="B6267" s="13" t="n">
        <v>107</v>
      </c>
      <c r="C6267" s="13" t="n">
        <v>107</v>
      </c>
      <c r="D6267" s="14" t="n">
        <f aca="false">C6267/Summary!$B$4</f>
        <v>0.00713333333333333</v>
      </c>
      <c r="E6267" s="15" t="n">
        <v>0.428571428571429</v>
      </c>
      <c r="F6267" s="2" t="s">
        <v>44</v>
      </c>
      <c r="G6267" s="2" t="s">
        <v>53</v>
      </c>
      <c r="H6267" s="2" t="str">
        <f aca="false">IF(AND(E6267&gt;=0.4,E6267&lt;=0.6),"Yes","No")</f>
        <v>Yes</v>
      </c>
      <c r="I6267" s="2" t="str">
        <f aca="false">IF(AND(F6267="No",G6267="No",H6267="Yes"),"Yes","No")</f>
        <v>No</v>
      </c>
      <c r="J6267" s="2"/>
      <c r="K6267" s="2"/>
    </row>
    <row r="6268" customFormat="false" ht="15" hidden="false" customHeight="false" outlineLevel="0" collapsed="false">
      <c r="A6268" s="2" t="s">
        <v>11768</v>
      </c>
      <c r="B6268" s="13" t="n">
        <v>107</v>
      </c>
      <c r="C6268" s="13" t="n">
        <v>107</v>
      </c>
      <c r="D6268" s="14" t="n">
        <f aca="false">C6268/Summary!$B$4</f>
        <v>0.00713333333333333</v>
      </c>
      <c r="E6268" s="15" t="n">
        <v>0.285714285714286</v>
      </c>
      <c r="F6268" s="2" t="s">
        <v>53</v>
      </c>
      <c r="G6268" s="2" t="s">
        <v>53</v>
      </c>
      <c r="H6268" s="2" t="str">
        <f aca="false">IF(AND(E6268&gt;=0.4,E6268&lt;=0.6),"Yes","No")</f>
        <v>No</v>
      </c>
      <c r="I6268" s="2" t="str">
        <f aca="false">IF(AND(F6268="No",G6268="No",H6268="Yes"),"Yes","No")</f>
        <v>No</v>
      </c>
      <c r="J6268" s="2"/>
      <c r="K6268" s="2"/>
    </row>
    <row r="6269" customFormat="false" ht="15" hidden="false" customHeight="false" outlineLevel="0" collapsed="false">
      <c r="A6269" s="2" t="s">
        <v>11769</v>
      </c>
      <c r="B6269" s="13" t="n">
        <v>107</v>
      </c>
      <c r="C6269" s="13" t="n">
        <v>107</v>
      </c>
      <c r="D6269" s="14" t="n">
        <f aca="false">C6269/Summary!$B$4</f>
        <v>0.00713333333333333</v>
      </c>
      <c r="E6269" s="15" t="n">
        <v>0.571428571428571</v>
      </c>
      <c r="F6269" s="2" t="s">
        <v>53</v>
      </c>
      <c r="G6269" s="2" t="s">
        <v>53</v>
      </c>
      <c r="H6269" s="2" t="str">
        <f aca="false">IF(AND(E6269&gt;=0.4,E6269&lt;=0.6),"Yes","No")</f>
        <v>Yes</v>
      </c>
      <c r="I6269" s="2" t="str">
        <f aca="false">IF(AND(F6269="No",G6269="No",H6269="Yes"),"Yes","No")</f>
        <v>No</v>
      </c>
      <c r="J6269" s="2"/>
      <c r="K6269" s="2"/>
    </row>
    <row r="6270" customFormat="false" ht="15" hidden="false" customHeight="false" outlineLevel="0" collapsed="false">
      <c r="A6270" s="2" t="s">
        <v>11770</v>
      </c>
      <c r="B6270" s="13" t="n">
        <v>107</v>
      </c>
      <c r="C6270" s="13" t="n">
        <v>107</v>
      </c>
      <c r="D6270" s="14" t="n">
        <f aca="false">C6270/Summary!$B$4</f>
        <v>0.00713333333333333</v>
      </c>
      <c r="E6270" s="15" t="n">
        <v>0.714285714285714</v>
      </c>
      <c r="F6270" s="2" t="s">
        <v>53</v>
      </c>
      <c r="G6270" s="2" t="s">
        <v>44</v>
      </c>
      <c r="H6270" s="2" t="str">
        <f aca="false">IF(AND(E6270&gt;=0.4,E6270&lt;=0.6),"Yes","No")</f>
        <v>No</v>
      </c>
      <c r="I6270" s="2" t="str">
        <f aca="false">IF(AND(F6270="No",G6270="No",H6270="Yes"),"Yes","No")</f>
        <v>No</v>
      </c>
      <c r="J6270" s="2"/>
      <c r="K6270" s="2"/>
    </row>
    <row r="6271" customFormat="false" ht="15" hidden="false" customHeight="false" outlineLevel="0" collapsed="false">
      <c r="A6271" s="2" t="s">
        <v>11771</v>
      </c>
      <c r="B6271" s="13" t="n">
        <v>107</v>
      </c>
      <c r="C6271" s="13" t="n">
        <v>107</v>
      </c>
      <c r="D6271" s="14" t="n">
        <f aca="false">C6271/Summary!$B$4</f>
        <v>0.00713333333333333</v>
      </c>
      <c r="E6271" s="15" t="n">
        <v>0.428571428571429</v>
      </c>
      <c r="F6271" s="2" t="s">
        <v>53</v>
      </c>
      <c r="G6271" s="2" t="s">
        <v>44</v>
      </c>
      <c r="H6271" s="2" t="str">
        <f aca="false">IF(AND(E6271&gt;=0.4,E6271&lt;=0.6),"Yes","No")</f>
        <v>Yes</v>
      </c>
      <c r="I6271" s="2" t="str">
        <f aca="false">IF(AND(F6271="No",G6271="No",H6271="Yes"),"Yes","No")</f>
        <v>No</v>
      </c>
      <c r="J6271" s="2"/>
      <c r="K6271" s="2"/>
    </row>
    <row r="6272" customFormat="false" ht="15" hidden="false" customHeight="false" outlineLevel="0" collapsed="false">
      <c r="A6272" s="2" t="s">
        <v>11772</v>
      </c>
      <c r="B6272" s="13" t="n">
        <v>107</v>
      </c>
      <c r="C6272" s="13" t="n">
        <v>107</v>
      </c>
      <c r="D6272" s="14" t="n">
        <f aca="false">C6272/Summary!$B$4</f>
        <v>0.00713333333333333</v>
      </c>
      <c r="E6272" s="15" t="n">
        <v>0.285714285714286</v>
      </c>
      <c r="F6272" s="2" t="s">
        <v>53</v>
      </c>
      <c r="G6272" s="2" t="s">
        <v>53</v>
      </c>
      <c r="H6272" s="2" t="str">
        <f aca="false">IF(AND(E6272&gt;=0.4,E6272&lt;=0.6),"Yes","No")</f>
        <v>No</v>
      </c>
      <c r="I6272" s="2" t="str">
        <f aca="false">IF(AND(F6272="No",G6272="No",H6272="Yes"),"Yes","No")</f>
        <v>No</v>
      </c>
      <c r="J6272" s="2"/>
      <c r="K6272" s="2"/>
    </row>
    <row r="6273" customFormat="false" ht="15" hidden="false" customHeight="false" outlineLevel="0" collapsed="false">
      <c r="A6273" s="2" t="s">
        <v>11773</v>
      </c>
      <c r="B6273" s="13" t="n">
        <v>107</v>
      </c>
      <c r="C6273" s="13" t="n">
        <v>107</v>
      </c>
      <c r="D6273" s="14" t="n">
        <f aca="false">C6273/Summary!$B$4</f>
        <v>0.00713333333333333</v>
      </c>
      <c r="E6273" s="15" t="n">
        <v>0.571428571428571</v>
      </c>
      <c r="F6273" s="2" t="s">
        <v>53</v>
      </c>
      <c r="G6273" s="2" t="s">
        <v>44</v>
      </c>
      <c r="H6273" s="2" t="str">
        <f aca="false">IF(AND(E6273&gt;=0.4,E6273&lt;=0.6),"Yes","No")</f>
        <v>Yes</v>
      </c>
      <c r="I6273" s="2" t="str">
        <f aca="false">IF(AND(F6273="No",G6273="No",H6273="Yes"),"Yes","No")</f>
        <v>No</v>
      </c>
      <c r="J6273" s="2"/>
      <c r="K6273" s="2"/>
    </row>
    <row r="6274" customFormat="false" ht="15" hidden="false" customHeight="false" outlineLevel="0" collapsed="false">
      <c r="A6274" s="2" t="s">
        <v>11774</v>
      </c>
      <c r="B6274" s="13" t="n">
        <v>107</v>
      </c>
      <c r="C6274" s="13" t="n">
        <v>107</v>
      </c>
      <c r="D6274" s="14" t="n">
        <f aca="false">C6274/Summary!$B$4</f>
        <v>0.00713333333333333</v>
      </c>
      <c r="E6274" s="15" t="n">
        <v>0.571428571428571</v>
      </c>
      <c r="F6274" s="2" t="s">
        <v>53</v>
      </c>
      <c r="G6274" s="2" t="s">
        <v>44</v>
      </c>
      <c r="H6274" s="2" t="str">
        <f aca="false">IF(AND(E6274&gt;=0.4,E6274&lt;=0.6),"Yes","No")</f>
        <v>Yes</v>
      </c>
      <c r="I6274" s="2" t="str">
        <f aca="false">IF(AND(F6274="No",G6274="No",H6274="Yes"),"Yes","No")</f>
        <v>No</v>
      </c>
      <c r="J6274" s="2"/>
      <c r="K6274" s="2"/>
    </row>
    <row r="6275" customFormat="false" ht="15" hidden="false" customHeight="false" outlineLevel="0" collapsed="false">
      <c r="A6275" s="2" t="s">
        <v>11775</v>
      </c>
      <c r="B6275" s="13" t="n">
        <v>107</v>
      </c>
      <c r="C6275" s="13" t="n">
        <v>107</v>
      </c>
      <c r="D6275" s="14" t="n">
        <f aca="false">C6275/Summary!$B$4</f>
        <v>0.00713333333333333</v>
      </c>
      <c r="E6275" s="15" t="n">
        <v>0.571428571428571</v>
      </c>
      <c r="F6275" s="2" t="s">
        <v>53</v>
      </c>
      <c r="G6275" s="2" t="s">
        <v>44</v>
      </c>
      <c r="H6275" s="2" t="str">
        <f aca="false">IF(AND(E6275&gt;=0.4,E6275&lt;=0.6),"Yes","No")</f>
        <v>Yes</v>
      </c>
      <c r="I6275" s="2" t="str">
        <f aca="false">IF(AND(F6275="No",G6275="No",H6275="Yes"),"Yes","No")</f>
        <v>No</v>
      </c>
      <c r="J6275" s="2"/>
      <c r="K6275" s="2"/>
    </row>
    <row r="6276" customFormat="false" ht="15" hidden="false" customHeight="false" outlineLevel="0" collapsed="false">
      <c r="A6276" s="2" t="s">
        <v>11776</v>
      </c>
      <c r="B6276" s="13" t="n">
        <v>107</v>
      </c>
      <c r="C6276" s="13" t="n">
        <v>107</v>
      </c>
      <c r="D6276" s="14" t="n">
        <f aca="false">C6276/Summary!$B$4</f>
        <v>0.00713333333333333</v>
      </c>
      <c r="E6276" s="15" t="n">
        <v>0.285714285714286</v>
      </c>
      <c r="F6276" s="2" t="s">
        <v>53</v>
      </c>
      <c r="G6276" s="2" t="s">
        <v>44</v>
      </c>
      <c r="H6276" s="2" t="str">
        <f aca="false">IF(AND(E6276&gt;=0.4,E6276&lt;=0.6),"Yes","No")</f>
        <v>No</v>
      </c>
      <c r="I6276" s="2" t="str">
        <f aca="false">IF(AND(F6276="No",G6276="No",H6276="Yes"),"Yes","No")</f>
        <v>No</v>
      </c>
      <c r="J6276" s="2"/>
      <c r="K6276" s="2"/>
    </row>
    <row r="6277" customFormat="false" ht="15" hidden="false" customHeight="false" outlineLevel="0" collapsed="false">
      <c r="A6277" s="2" t="s">
        <v>11777</v>
      </c>
      <c r="B6277" s="13" t="n">
        <v>107</v>
      </c>
      <c r="C6277" s="13" t="n">
        <v>106</v>
      </c>
      <c r="D6277" s="14" t="n">
        <f aca="false">C6277/Summary!$B$4</f>
        <v>0.00706666666666667</v>
      </c>
      <c r="E6277" s="15" t="n">
        <v>0.285714285714286</v>
      </c>
      <c r="F6277" s="2" t="s">
        <v>53</v>
      </c>
      <c r="G6277" s="2" t="s">
        <v>53</v>
      </c>
      <c r="H6277" s="2" t="str">
        <f aca="false">IF(AND(E6277&gt;=0.4,E6277&lt;=0.6),"Yes","No")</f>
        <v>No</v>
      </c>
      <c r="I6277" s="2" t="str">
        <f aca="false">IF(AND(F6277="No",G6277="No",H6277="Yes"),"Yes","No")</f>
        <v>No</v>
      </c>
      <c r="J6277" s="2"/>
      <c r="K6277" s="2"/>
    </row>
    <row r="6278" customFormat="false" ht="15" hidden="false" customHeight="false" outlineLevel="0" collapsed="false">
      <c r="A6278" s="2" t="s">
        <v>11778</v>
      </c>
      <c r="B6278" s="13" t="n">
        <v>107</v>
      </c>
      <c r="C6278" s="13" t="n">
        <v>107</v>
      </c>
      <c r="D6278" s="14" t="n">
        <f aca="false">C6278/Summary!$B$4</f>
        <v>0.00713333333333333</v>
      </c>
      <c r="E6278" s="15" t="n">
        <v>0.285714285714286</v>
      </c>
      <c r="F6278" s="2" t="s">
        <v>53</v>
      </c>
      <c r="G6278" s="2" t="s">
        <v>44</v>
      </c>
      <c r="H6278" s="2" t="str">
        <f aca="false">IF(AND(E6278&gt;=0.4,E6278&lt;=0.6),"Yes","No")</f>
        <v>No</v>
      </c>
      <c r="I6278" s="2" t="str">
        <f aca="false">IF(AND(F6278="No",G6278="No",H6278="Yes"),"Yes","No")</f>
        <v>No</v>
      </c>
      <c r="J6278" s="2"/>
      <c r="K6278" s="2"/>
    </row>
    <row r="6279" customFormat="false" ht="15" hidden="false" customHeight="false" outlineLevel="0" collapsed="false">
      <c r="A6279" s="2" t="s">
        <v>11779</v>
      </c>
      <c r="B6279" s="13" t="n">
        <v>107</v>
      </c>
      <c r="C6279" s="13" t="n">
        <v>107</v>
      </c>
      <c r="D6279" s="14" t="n">
        <f aca="false">C6279/Summary!$B$4</f>
        <v>0.00713333333333333</v>
      </c>
      <c r="E6279" s="15" t="n">
        <v>0.428571428571429</v>
      </c>
      <c r="F6279" s="2" t="s">
        <v>53</v>
      </c>
      <c r="G6279" s="2" t="s">
        <v>44</v>
      </c>
      <c r="H6279" s="2" t="str">
        <f aca="false">IF(AND(E6279&gt;=0.4,E6279&lt;=0.6),"Yes","No")</f>
        <v>Yes</v>
      </c>
      <c r="I6279" s="2" t="str">
        <f aca="false">IF(AND(F6279="No",G6279="No",H6279="Yes"),"Yes","No")</f>
        <v>No</v>
      </c>
      <c r="J6279" s="2"/>
      <c r="K6279" s="2"/>
    </row>
    <row r="6280" customFormat="false" ht="15" hidden="false" customHeight="false" outlineLevel="0" collapsed="false">
      <c r="A6280" s="2" t="s">
        <v>11780</v>
      </c>
      <c r="B6280" s="13" t="n">
        <v>107</v>
      </c>
      <c r="C6280" s="13" t="n">
        <v>106</v>
      </c>
      <c r="D6280" s="14" t="n">
        <f aca="false">C6280/Summary!$B$4</f>
        <v>0.00706666666666667</v>
      </c>
      <c r="E6280" s="15" t="n">
        <v>0.571428571428571</v>
      </c>
      <c r="F6280" s="2" t="s">
        <v>53</v>
      </c>
      <c r="G6280" s="2" t="s">
        <v>53</v>
      </c>
      <c r="H6280" s="2" t="str">
        <f aca="false">IF(AND(E6280&gt;=0.4,E6280&lt;=0.6),"Yes","No")</f>
        <v>Yes</v>
      </c>
      <c r="I6280" s="2" t="str">
        <f aca="false">IF(AND(F6280="No",G6280="No",H6280="Yes"),"Yes","No")</f>
        <v>No</v>
      </c>
      <c r="J6280" s="2"/>
      <c r="K6280" s="2"/>
    </row>
    <row r="6281" customFormat="false" ht="15" hidden="false" customHeight="false" outlineLevel="0" collapsed="false">
      <c r="A6281" s="2" t="s">
        <v>11781</v>
      </c>
      <c r="B6281" s="13" t="n">
        <v>107</v>
      </c>
      <c r="C6281" s="13" t="n">
        <v>106</v>
      </c>
      <c r="D6281" s="14" t="n">
        <f aca="false">C6281/Summary!$B$4</f>
        <v>0.00706666666666667</v>
      </c>
      <c r="E6281" s="15" t="n">
        <v>0.571428571428571</v>
      </c>
      <c r="F6281" s="2" t="s">
        <v>53</v>
      </c>
      <c r="G6281" s="2" t="s">
        <v>44</v>
      </c>
      <c r="H6281" s="2" t="str">
        <f aca="false">IF(AND(E6281&gt;=0.4,E6281&lt;=0.6),"Yes","No")</f>
        <v>Yes</v>
      </c>
      <c r="I6281" s="2" t="str">
        <f aca="false">IF(AND(F6281="No",G6281="No",H6281="Yes"),"Yes","No")</f>
        <v>No</v>
      </c>
      <c r="J6281" s="2"/>
      <c r="K6281" s="2"/>
    </row>
    <row r="6282" customFormat="false" ht="15" hidden="false" customHeight="false" outlineLevel="0" collapsed="false">
      <c r="A6282" s="2" t="s">
        <v>11782</v>
      </c>
      <c r="B6282" s="13" t="n">
        <v>107</v>
      </c>
      <c r="C6282" s="13" t="n">
        <v>107</v>
      </c>
      <c r="D6282" s="14" t="n">
        <f aca="false">C6282/Summary!$B$4</f>
        <v>0.00713333333333333</v>
      </c>
      <c r="E6282" s="15" t="n">
        <v>0.571428571428571</v>
      </c>
      <c r="F6282" s="2" t="s">
        <v>53</v>
      </c>
      <c r="G6282" s="2" t="s">
        <v>44</v>
      </c>
      <c r="H6282" s="2" t="str">
        <f aca="false">IF(AND(E6282&gt;=0.4,E6282&lt;=0.6),"Yes","No")</f>
        <v>Yes</v>
      </c>
      <c r="I6282" s="2" t="str">
        <f aca="false">IF(AND(F6282="No",G6282="No",H6282="Yes"),"Yes","No")</f>
        <v>No</v>
      </c>
      <c r="J6282" s="2"/>
      <c r="K6282" s="2"/>
    </row>
    <row r="6283" customFormat="false" ht="15" hidden="false" customHeight="false" outlineLevel="0" collapsed="false">
      <c r="A6283" s="2" t="s">
        <v>11783</v>
      </c>
      <c r="B6283" s="13" t="n">
        <v>107</v>
      </c>
      <c r="C6283" s="13" t="n">
        <v>107</v>
      </c>
      <c r="D6283" s="14" t="n">
        <f aca="false">C6283/Summary!$B$4</f>
        <v>0.00713333333333333</v>
      </c>
      <c r="E6283" s="15" t="n">
        <v>0.428571428571429</v>
      </c>
      <c r="F6283" s="2" t="s">
        <v>53</v>
      </c>
      <c r="G6283" s="2" t="s">
        <v>44</v>
      </c>
      <c r="H6283" s="2" t="str">
        <f aca="false">IF(AND(E6283&gt;=0.4,E6283&lt;=0.6),"Yes","No")</f>
        <v>Yes</v>
      </c>
      <c r="I6283" s="2" t="str">
        <f aca="false">IF(AND(F6283="No",G6283="No",H6283="Yes"),"Yes","No")</f>
        <v>No</v>
      </c>
      <c r="J6283" s="2"/>
      <c r="K6283" s="2"/>
    </row>
    <row r="6284" customFormat="false" ht="15" hidden="false" customHeight="false" outlineLevel="0" collapsed="false">
      <c r="A6284" s="2" t="s">
        <v>11784</v>
      </c>
      <c r="B6284" s="13" t="n">
        <v>107</v>
      </c>
      <c r="C6284" s="13" t="n">
        <v>107</v>
      </c>
      <c r="D6284" s="14" t="n">
        <f aca="false">C6284/Summary!$B$4</f>
        <v>0.00713333333333333</v>
      </c>
      <c r="E6284" s="15" t="n">
        <v>0.285714285714286</v>
      </c>
      <c r="F6284" s="2" t="s">
        <v>53</v>
      </c>
      <c r="G6284" s="2" t="s">
        <v>44</v>
      </c>
      <c r="H6284" s="2" t="str">
        <f aca="false">IF(AND(E6284&gt;=0.4,E6284&lt;=0.6),"Yes","No")</f>
        <v>No</v>
      </c>
      <c r="I6284" s="2" t="str">
        <f aca="false">IF(AND(F6284="No",G6284="No",H6284="Yes"),"Yes","No")</f>
        <v>No</v>
      </c>
      <c r="J6284" s="2"/>
      <c r="K6284" s="2"/>
    </row>
    <row r="6285" customFormat="false" ht="15" hidden="false" customHeight="false" outlineLevel="0" collapsed="false">
      <c r="A6285" s="2" t="s">
        <v>11785</v>
      </c>
      <c r="B6285" s="13" t="n">
        <v>107</v>
      </c>
      <c r="C6285" s="13" t="n">
        <v>107</v>
      </c>
      <c r="D6285" s="14" t="n">
        <f aca="false">C6285/Summary!$B$4</f>
        <v>0.00713333333333333</v>
      </c>
      <c r="E6285" s="15" t="n">
        <v>0.142857142857143</v>
      </c>
      <c r="F6285" s="2" t="s">
        <v>53</v>
      </c>
      <c r="G6285" s="2" t="s">
        <v>53</v>
      </c>
      <c r="H6285" s="2" t="str">
        <f aca="false">IF(AND(E6285&gt;=0.4,E6285&lt;=0.6),"Yes","No")</f>
        <v>No</v>
      </c>
      <c r="I6285" s="2" t="str">
        <f aca="false">IF(AND(F6285="No",G6285="No",H6285="Yes"),"Yes","No")</f>
        <v>No</v>
      </c>
      <c r="J6285" s="2"/>
      <c r="K6285" s="2"/>
    </row>
    <row r="6286" customFormat="false" ht="15" hidden="false" customHeight="false" outlineLevel="0" collapsed="false">
      <c r="A6286" s="2" t="s">
        <v>11786</v>
      </c>
      <c r="B6286" s="13" t="n">
        <v>107</v>
      </c>
      <c r="C6286" s="13" t="n">
        <v>107</v>
      </c>
      <c r="D6286" s="14" t="n">
        <f aca="false">C6286/Summary!$B$4</f>
        <v>0.00713333333333333</v>
      </c>
      <c r="E6286" s="15" t="n">
        <v>0.571428571428571</v>
      </c>
      <c r="F6286" s="2" t="s">
        <v>53</v>
      </c>
      <c r="G6286" s="2" t="s">
        <v>44</v>
      </c>
      <c r="H6286" s="2" t="str">
        <f aca="false">IF(AND(E6286&gt;=0.4,E6286&lt;=0.6),"Yes","No")</f>
        <v>Yes</v>
      </c>
      <c r="I6286" s="2" t="str">
        <f aca="false">IF(AND(F6286="No",G6286="No",H6286="Yes"),"Yes","No")</f>
        <v>No</v>
      </c>
      <c r="J6286" s="2"/>
      <c r="K6286" s="2"/>
    </row>
    <row r="6287" customFormat="false" ht="15" hidden="false" customHeight="false" outlineLevel="0" collapsed="false">
      <c r="A6287" s="2" t="s">
        <v>11787</v>
      </c>
      <c r="B6287" s="13" t="n">
        <v>107</v>
      </c>
      <c r="C6287" s="13" t="n">
        <v>107</v>
      </c>
      <c r="D6287" s="14" t="n">
        <f aca="false">C6287/Summary!$B$4</f>
        <v>0.00713333333333333</v>
      </c>
      <c r="E6287" s="15" t="n">
        <v>0.428571428571429</v>
      </c>
      <c r="F6287" s="2" t="s">
        <v>53</v>
      </c>
      <c r="G6287" s="2" t="s">
        <v>53</v>
      </c>
      <c r="H6287" s="2" t="str">
        <f aca="false">IF(AND(E6287&gt;=0.4,E6287&lt;=0.6),"Yes","No")</f>
        <v>Yes</v>
      </c>
      <c r="I6287" s="2" t="str">
        <f aca="false">IF(AND(F6287="No",G6287="No",H6287="Yes"),"Yes","No")</f>
        <v>No</v>
      </c>
      <c r="J6287" s="2"/>
      <c r="K6287" s="2"/>
    </row>
    <row r="6288" customFormat="false" ht="15" hidden="false" customHeight="false" outlineLevel="0" collapsed="false">
      <c r="A6288" s="2" t="s">
        <v>11788</v>
      </c>
      <c r="B6288" s="13" t="n">
        <v>107</v>
      </c>
      <c r="C6288" s="13" t="n">
        <v>106</v>
      </c>
      <c r="D6288" s="14" t="n">
        <f aca="false">C6288/Summary!$B$4</f>
        <v>0.00706666666666667</v>
      </c>
      <c r="E6288" s="15" t="n">
        <v>0.285714285714286</v>
      </c>
      <c r="F6288" s="2" t="s">
        <v>53</v>
      </c>
      <c r="G6288" s="2" t="s">
        <v>44</v>
      </c>
      <c r="H6288" s="2" t="str">
        <f aca="false">IF(AND(E6288&gt;=0.4,E6288&lt;=0.6),"Yes","No")</f>
        <v>No</v>
      </c>
      <c r="I6288" s="2" t="str">
        <f aca="false">IF(AND(F6288="No",G6288="No",H6288="Yes"),"Yes","No")</f>
        <v>No</v>
      </c>
      <c r="J6288" s="2"/>
      <c r="K6288" s="2"/>
    </row>
    <row r="6289" customFormat="false" ht="15" hidden="false" customHeight="false" outlineLevel="0" collapsed="false">
      <c r="A6289" s="2" t="s">
        <v>11789</v>
      </c>
      <c r="B6289" s="13" t="n">
        <v>107</v>
      </c>
      <c r="C6289" s="13" t="n">
        <v>107</v>
      </c>
      <c r="D6289" s="14" t="n">
        <f aca="false">C6289/Summary!$B$4</f>
        <v>0.00713333333333333</v>
      </c>
      <c r="E6289" s="15" t="n">
        <v>0</v>
      </c>
      <c r="F6289" s="2" t="s">
        <v>53</v>
      </c>
      <c r="G6289" s="2" t="s">
        <v>53</v>
      </c>
      <c r="H6289" s="2" t="str">
        <f aca="false">IF(AND(E6289&gt;=0.4,E6289&lt;=0.6),"Yes","No")</f>
        <v>No</v>
      </c>
      <c r="I6289" s="2" t="str">
        <f aca="false">IF(AND(F6289="No",G6289="No",H6289="Yes"),"Yes","No")</f>
        <v>No</v>
      </c>
      <c r="J6289" s="2"/>
      <c r="K6289" s="2"/>
    </row>
    <row r="6290" customFormat="false" ht="15" hidden="false" customHeight="false" outlineLevel="0" collapsed="false">
      <c r="A6290" s="2" t="s">
        <v>11790</v>
      </c>
      <c r="B6290" s="13" t="n">
        <v>107</v>
      </c>
      <c r="C6290" s="13" t="n">
        <v>107</v>
      </c>
      <c r="D6290" s="14" t="n">
        <f aca="false">C6290/Summary!$B$4</f>
        <v>0.00713333333333333</v>
      </c>
      <c r="E6290" s="15" t="n">
        <v>0.285714285714286</v>
      </c>
      <c r="F6290" s="2" t="s">
        <v>53</v>
      </c>
      <c r="G6290" s="2" t="s">
        <v>53</v>
      </c>
      <c r="H6290" s="2" t="str">
        <f aca="false">IF(AND(E6290&gt;=0.4,E6290&lt;=0.6),"Yes","No")</f>
        <v>No</v>
      </c>
      <c r="I6290" s="2" t="str">
        <f aca="false">IF(AND(F6290="No",G6290="No",H6290="Yes"),"Yes","No")</f>
        <v>No</v>
      </c>
      <c r="J6290" s="2"/>
      <c r="K6290" s="2"/>
    </row>
    <row r="6291" customFormat="false" ht="15" hidden="false" customHeight="false" outlineLevel="0" collapsed="false">
      <c r="A6291" s="2" t="s">
        <v>11791</v>
      </c>
      <c r="B6291" s="13" t="n">
        <v>107</v>
      </c>
      <c r="C6291" s="13" t="n">
        <v>107</v>
      </c>
      <c r="D6291" s="14" t="n">
        <f aca="false">C6291/Summary!$B$4</f>
        <v>0.00713333333333333</v>
      </c>
      <c r="E6291" s="15" t="n">
        <v>0.428571428571429</v>
      </c>
      <c r="F6291" s="2" t="s">
        <v>53</v>
      </c>
      <c r="G6291" s="2" t="s">
        <v>53</v>
      </c>
      <c r="H6291" s="2" t="str">
        <f aca="false">IF(AND(E6291&gt;=0.4,E6291&lt;=0.6),"Yes","No")</f>
        <v>Yes</v>
      </c>
      <c r="I6291" s="2" t="str">
        <f aca="false">IF(AND(F6291="No",G6291="No",H6291="Yes"),"Yes","No")</f>
        <v>No</v>
      </c>
      <c r="J6291" s="2"/>
      <c r="K6291" s="2"/>
    </row>
    <row r="6292" customFormat="false" ht="15" hidden="false" customHeight="false" outlineLevel="0" collapsed="false">
      <c r="A6292" s="2" t="s">
        <v>11792</v>
      </c>
      <c r="B6292" s="13" t="n">
        <v>107</v>
      </c>
      <c r="C6292" s="13" t="n">
        <v>107</v>
      </c>
      <c r="D6292" s="14" t="n">
        <f aca="false">C6292/Summary!$B$4</f>
        <v>0.00713333333333333</v>
      </c>
      <c r="E6292" s="15" t="n">
        <v>0.428571428571429</v>
      </c>
      <c r="F6292" s="2" t="s">
        <v>53</v>
      </c>
      <c r="G6292" s="2" t="s">
        <v>53</v>
      </c>
      <c r="H6292" s="2" t="str">
        <f aca="false">IF(AND(E6292&gt;=0.4,E6292&lt;=0.6),"Yes","No")</f>
        <v>Yes</v>
      </c>
      <c r="I6292" s="2" t="str">
        <f aca="false">IF(AND(F6292="No",G6292="No",H6292="Yes"),"Yes","No")</f>
        <v>No</v>
      </c>
      <c r="J6292" s="2"/>
      <c r="K6292" s="2"/>
    </row>
    <row r="6293" customFormat="false" ht="15" hidden="false" customHeight="false" outlineLevel="0" collapsed="false">
      <c r="A6293" s="2" t="s">
        <v>11793</v>
      </c>
      <c r="B6293" s="13" t="n">
        <v>107</v>
      </c>
      <c r="C6293" s="13" t="n">
        <v>106</v>
      </c>
      <c r="D6293" s="14" t="n">
        <f aca="false">C6293/Summary!$B$4</f>
        <v>0.00706666666666667</v>
      </c>
      <c r="E6293" s="15" t="n">
        <v>0.428571428571429</v>
      </c>
      <c r="F6293" s="2" t="s">
        <v>53</v>
      </c>
      <c r="G6293" s="2" t="s">
        <v>53</v>
      </c>
      <c r="H6293" s="2" t="str">
        <f aca="false">IF(AND(E6293&gt;=0.4,E6293&lt;=0.6),"Yes","No")</f>
        <v>Yes</v>
      </c>
      <c r="I6293" s="2" t="str">
        <f aca="false">IF(AND(F6293="No",G6293="No",H6293="Yes"),"Yes","No")</f>
        <v>No</v>
      </c>
      <c r="J6293" s="2"/>
      <c r="K6293" s="2"/>
    </row>
    <row r="6294" customFormat="false" ht="15" hidden="false" customHeight="false" outlineLevel="0" collapsed="false">
      <c r="A6294" s="2" t="s">
        <v>11794</v>
      </c>
      <c r="B6294" s="13" t="n">
        <v>107</v>
      </c>
      <c r="C6294" s="13" t="n">
        <v>107</v>
      </c>
      <c r="D6294" s="14" t="n">
        <f aca="false">C6294/Summary!$B$4</f>
        <v>0.00713333333333333</v>
      </c>
      <c r="E6294" s="15" t="n">
        <v>0.285714285714286</v>
      </c>
      <c r="F6294" s="2" t="s">
        <v>53</v>
      </c>
      <c r="G6294" s="2" t="s">
        <v>44</v>
      </c>
      <c r="H6294" s="2" t="str">
        <f aca="false">IF(AND(E6294&gt;=0.4,E6294&lt;=0.6),"Yes","No")</f>
        <v>No</v>
      </c>
      <c r="I6294" s="2" t="str">
        <f aca="false">IF(AND(F6294="No",G6294="No",H6294="Yes"),"Yes","No")</f>
        <v>No</v>
      </c>
      <c r="J6294" s="2"/>
      <c r="K6294" s="2"/>
    </row>
    <row r="6295" customFormat="false" ht="15" hidden="false" customHeight="false" outlineLevel="0" collapsed="false">
      <c r="A6295" s="2" t="s">
        <v>11795</v>
      </c>
      <c r="B6295" s="13" t="n">
        <v>107</v>
      </c>
      <c r="C6295" s="13" t="n">
        <v>107</v>
      </c>
      <c r="D6295" s="14" t="n">
        <f aca="false">C6295/Summary!$B$4</f>
        <v>0.00713333333333333</v>
      </c>
      <c r="E6295" s="15" t="n">
        <v>0.571428571428571</v>
      </c>
      <c r="F6295" s="2" t="s">
        <v>53</v>
      </c>
      <c r="G6295" s="2" t="s">
        <v>44</v>
      </c>
      <c r="H6295" s="2" t="str">
        <f aca="false">IF(AND(E6295&gt;=0.4,E6295&lt;=0.6),"Yes","No")</f>
        <v>Yes</v>
      </c>
      <c r="I6295" s="2" t="str">
        <f aca="false">IF(AND(F6295="No",G6295="No",H6295="Yes"),"Yes","No")</f>
        <v>No</v>
      </c>
      <c r="J6295" s="2"/>
      <c r="K6295" s="2"/>
    </row>
    <row r="6296" customFormat="false" ht="15" hidden="false" customHeight="false" outlineLevel="0" collapsed="false">
      <c r="A6296" s="2" t="s">
        <v>11796</v>
      </c>
      <c r="B6296" s="13" t="n">
        <v>107</v>
      </c>
      <c r="C6296" s="13" t="n">
        <v>107</v>
      </c>
      <c r="D6296" s="14" t="n">
        <f aca="false">C6296/Summary!$B$4</f>
        <v>0.00713333333333333</v>
      </c>
      <c r="E6296" s="15" t="n">
        <v>0.428571428571429</v>
      </c>
      <c r="F6296" s="2" t="s">
        <v>53</v>
      </c>
      <c r="G6296" s="2" t="s">
        <v>53</v>
      </c>
      <c r="H6296" s="2" t="str">
        <f aca="false">IF(AND(E6296&gt;=0.4,E6296&lt;=0.6),"Yes","No")</f>
        <v>Yes</v>
      </c>
      <c r="I6296" s="2" t="str">
        <f aca="false">IF(AND(F6296="No",G6296="No",H6296="Yes"),"Yes","No")</f>
        <v>No</v>
      </c>
      <c r="J6296" s="2"/>
      <c r="K6296" s="2"/>
    </row>
    <row r="6297" customFormat="false" ht="15" hidden="false" customHeight="false" outlineLevel="0" collapsed="false">
      <c r="A6297" s="2" t="s">
        <v>11797</v>
      </c>
      <c r="B6297" s="13" t="n">
        <v>107</v>
      </c>
      <c r="C6297" s="13" t="n">
        <v>106</v>
      </c>
      <c r="D6297" s="14" t="n">
        <f aca="false">C6297/Summary!$B$4</f>
        <v>0.00706666666666667</v>
      </c>
      <c r="E6297" s="15" t="n">
        <v>0.428571428571429</v>
      </c>
      <c r="F6297" s="2" t="s">
        <v>53</v>
      </c>
      <c r="G6297" s="2" t="s">
        <v>44</v>
      </c>
      <c r="H6297" s="2" t="str">
        <f aca="false">IF(AND(E6297&gt;=0.4,E6297&lt;=0.6),"Yes","No")</f>
        <v>Yes</v>
      </c>
      <c r="I6297" s="2" t="str">
        <f aca="false">IF(AND(F6297="No",G6297="No",H6297="Yes"),"Yes","No")</f>
        <v>No</v>
      </c>
      <c r="J6297" s="2"/>
      <c r="K6297" s="2"/>
    </row>
    <row r="6298" customFormat="false" ht="15" hidden="false" customHeight="false" outlineLevel="0" collapsed="false">
      <c r="A6298" s="2" t="s">
        <v>11798</v>
      </c>
      <c r="B6298" s="13" t="n">
        <v>107</v>
      </c>
      <c r="C6298" s="13" t="n">
        <v>107</v>
      </c>
      <c r="D6298" s="14" t="n">
        <f aca="false">C6298/Summary!$B$4</f>
        <v>0.00713333333333333</v>
      </c>
      <c r="E6298" s="15" t="n">
        <v>0.714285714285714</v>
      </c>
      <c r="F6298" s="2" t="s">
        <v>53</v>
      </c>
      <c r="G6298" s="2" t="s">
        <v>44</v>
      </c>
      <c r="H6298" s="2" t="str">
        <f aca="false">IF(AND(E6298&gt;=0.4,E6298&lt;=0.6),"Yes","No")</f>
        <v>No</v>
      </c>
      <c r="I6298" s="2" t="str">
        <f aca="false">IF(AND(F6298="No",G6298="No",H6298="Yes"),"Yes","No")</f>
        <v>No</v>
      </c>
      <c r="J6298" s="2"/>
      <c r="K6298" s="2"/>
    </row>
    <row r="6299" customFormat="false" ht="15" hidden="false" customHeight="false" outlineLevel="0" collapsed="false">
      <c r="A6299" s="2" t="s">
        <v>11799</v>
      </c>
      <c r="B6299" s="13" t="n">
        <v>107</v>
      </c>
      <c r="C6299" s="13" t="n">
        <v>106</v>
      </c>
      <c r="D6299" s="14" t="n">
        <f aca="false">C6299/Summary!$B$4</f>
        <v>0.00706666666666667</v>
      </c>
      <c r="E6299" s="15" t="n">
        <v>0.571428571428571</v>
      </c>
      <c r="F6299" s="2" t="s">
        <v>53</v>
      </c>
      <c r="G6299" s="2" t="s">
        <v>53</v>
      </c>
      <c r="H6299" s="2" t="str">
        <f aca="false">IF(AND(E6299&gt;=0.4,E6299&lt;=0.6),"Yes","No")</f>
        <v>Yes</v>
      </c>
      <c r="I6299" s="2" t="str">
        <f aca="false">IF(AND(F6299="No",G6299="No",H6299="Yes"),"Yes","No")</f>
        <v>No</v>
      </c>
      <c r="J6299" s="2"/>
      <c r="K6299" s="2"/>
    </row>
    <row r="6300" customFormat="false" ht="15" hidden="false" customHeight="false" outlineLevel="0" collapsed="false">
      <c r="A6300" s="2" t="s">
        <v>11800</v>
      </c>
      <c r="B6300" s="13" t="n">
        <v>107</v>
      </c>
      <c r="C6300" s="13" t="n">
        <v>107</v>
      </c>
      <c r="D6300" s="14" t="n">
        <f aca="false">C6300/Summary!$B$4</f>
        <v>0.00713333333333333</v>
      </c>
      <c r="E6300" s="15" t="n">
        <v>0.428571428571429</v>
      </c>
      <c r="F6300" s="2" t="s">
        <v>53</v>
      </c>
      <c r="G6300" s="2" t="s">
        <v>44</v>
      </c>
      <c r="H6300" s="2" t="str">
        <f aca="false">IF(AND(E6300&gt;=0.4,E6300&lt;=0.6),"Yes","No")</f>
        <v>Yes</v>
      </c>
      <c r="I6300" s="2" t="str">
        <f aca="false">IF(AND(F6300="No",G6300="No",H6300="Yes"),"Yes","No")</f>
        <v>No</v>
      </c>
      <c r="J6300" s="2"/>
      <c r="K6300" s="2"/>
    </row>
    <row r="6301" customFormat="false" ht="15" hidden="false" customHeight="false" outlineLevel="0" collapsed="false">
      <c r="A6301" s="2" t="s">
        <v>11801</v>
      </c>
      <c r="B6301" s="13" t="n">
        <v>107</v>
      </c>
      <c r="C6301" s="13" t="n">
        <v>106</v>
      </c>
      <c r="D6301" s="14" t="n">
        <f aca="false">C6301/Summary!$B$4</f>
        <v>0.00706666666666667</v>
      </c>
      <c r="E6301" s="15" t="n">
        <v>0.571428571428571</v>
      </c>
      <c r="F6301" s="2" t="s">
        <v>53</v>
      </c>
      <c r="G6301" s="2" t="s">
        <v>44</v>
      </c>
      <c r="H6301" s="2" t="str">
        <f aca="false">IF(AND(E6301&gt;=0.4,E6301&lt;=0.6),"Yes","No")</f>
        <v>Yes</v>
      </c>
      <c r="I6301" s="2" t="str">
        <f aca="false">IF(AND(F6301="No",G6301="No",H6301="Yes"),"Yes","No")</f>
        <v>No</v>
      </c>
      <c r="J6301" s="2"/>
      <c r="K6301" s="2"/>
    </row>
    <row r="6302" customFormat="false" ht="15" hidden="false" customHeight="false" outlineLevel="0" collapsed="false">
      <c r="A6302" s="2" t="s">
        <v>11802</v>
      </c>
      <c r="B6302" s="13" t="n">
        <v>107</v>
      </c>
      <c r="C6302" s="13" t="n">
        <v>107</v>
      </c>
      <c r="D6302" s="14" t="n">
        <f aca="false">C6302/Summary!$B$4</f>
        <v>0.00713333333333333</v>
      </c>
      <c r="E6302" s="15" t="n">
        <v>0.714285714285714</v>
      </c>
      <c r="F6302" s="2" t="s">
        <v>53</v>
      </c>
      <c r="G6302" s="2" t="s">
        <v>44</v>
      </c>
      <c r="H6302" s="2" t="str">
        <f aca="false">IF(AND(E6302&gt;=0.4,E6302&lt;=0.6),"Yes","No")</f>
        <v>No</v>
      </c>
      <c r="I6302" s="2" t="str">
        <f aca="false">IF(AND(F6302="No",G6302="No",H6302="Yes"),"Yes","No")</f>
        <v>No</v>
      </c>
      <c r="J6302" s="2"/>
      <c r="K6302" s="2"/>
    </row>
    <row r="6303" customFormat="false" ht="15" hidden="false" customHeight="false" outlineLevel="0" collapsed="false">
      <c r="A6303" s="2" t="s">
        <v>11803</v>
      </c>
      <c r="B6303" s="13" t="n">
        <v>107</v>
      </c>
      <c r="C6303" s="13" t="n">
        <v>107</v>
      </c>
      <c r="D6303" s="14" t="n">
        <f aca="false">C6303/Summary!$B$4</f>
        <v>0.00713333333333333</v>
      </c>
      <c r="E6303" s="15" t="n">
        <v>0.571428571428571</v>
      </c>
      <c r="F6303" s="2" t="s">
        <v>44</v>
      </c>
      <c r="G6303" s="2" t="s">
        <v>53</v>
      </c>
      <c r="H6303" s="2" t="str">
        <f aca="false">IF(AND(E6303&gt;=0.4,E6303&lt;=0.6),"Yes","No")</f>
        <v>Yes</v>
      </c>
      <c r="I6303" s="2" t="str">
        <f aca="false">IF(AND(F6303="No",G6303="No",H6303="Yes"),"Yes","No")</f>
        <v>No</v>
      </c>
      <c r="J6303" s="2"/>
      <c r="K6303" s="2"/>
    </row>
    <row r="6304" customFormat="false" ht="15" hidden="false" customHeight="false" outlineLevel="0" collapsed="false">
      <c r="A6304" s="2" t="s">
        <v>11804</v>
      </c>
      <c r="B6304" s="13" t="n">
        <v>107</v>
      </c>
      <c r="C6304" s="13" t="n">
        <v>107</v>
      </c>
      <c r="D6304" s="14" t="n">
        <f aca="false">C6304/Summary!$B$4</f>
        <v>0.00713333333333333</v>
      </c>
      <c r="E6304" s="15" t="n">
        <v>0.714285714285714</v>
      </c>
      <c r="F6304" s="2" t="s">
        <v>53</v>
      </c>
      <c r="G6304" s="2" t="s">
        <v>44</v>
      </c>
      <c r="H6304" s="2" t="str">
        <f aca="false">IF(AND(E6304&gt;=0.4,E6304&lt;=0.6),"Yes","No")</f>
        <v>No</v>
      </c>
      <c r="I6304" s="2" t="str">
        <f aca="false">IF(AND(F6304="No",G6304="No",H6304="Yes"),"Yes","No")</f>
        <v>No</v>
      </c>
      <c r="J6304" s="2"/>
      <c r="K6304" s="2"/>
    </row>
    <row r="6305" customFormat="false" ht="15" hidden="false" customHeight="false" outlineLevel="0" collapsed="false">
      <c r="A6305" s="2" t="s">
        <v>11805</v>
      </c>
      <c r="B6305" s="13" t="n">
        <v>107</v>
      </c>
      <c r="C6305" s="13" t="n">
        <v>107</v>
      </c>
      <c r="D6305" s="14" t="n">
        <f aca="false">C6305/Summary!$B$4</f>
        <v>0.00713333333333333</v>
      </c>
      <c r="E6305" s="15" t="n">
        <v>0.714285714285714</v>
      </c>
      <c r="F6305" s="2" t="s">
        <v>44</v>
      </c>
      <c r="G6305" s="2" t="s">
        <v>44</v>
      </c>
      <c r="H6305" s="2" t="str">
        <f aca="false">IF(AND(E6305&gt;=0.4,E6305&lt;=0.6),"Yes","No")</f>
        <v>No</v>
      </c>
      <c r="I6305" s="2" t="str">
        <f aca="false">IF(AND(F6305="No",G6305="No",H6305="Yes"),"Yes","No")</f>
        <v>No</v>
      </c>
      <c r="J6305" s="2"/>
      <c r="K6305" s="2"/>
    </row>
    <row r="6306" customFormat="false" ht="15" hidden="false" customHeight="false" outlineLevel="0" collapsed="false">
      <c r="A6306" s="2" t="s">
        <v>11806</v>
      </c>
      <c r="B6306" s="13" t="n">
        <v>107</v>
      </c>
      <c r="C6306" s="13" t="n">
        <v>107</v>
      </c>
      <c r="D6306" s="14" t="n">
        <f aca="false">C6306/Summary!$B$4</f>
        <v>0.00713333333333333</v>
      </c>
      <c r="E6306" s="15" t="n">
        <v>0.714285714285714</v>
      </c>
      <c r="F6306" s="2" t="s">
        <v>44</v>
      </c>
      <c r="G6306" s="2" t="s">
        <v>53</v>
      </c>
      <c r="H6306" s="2" t="str">
        <f aca="false">IF(AND(E6306&gt;=0.4,E6306&lt;=0.6),"Yes","No")</f>
        <v>No</v>
      </c>
      <c r="I6306" s="2" t="str">
        <f aca="false">IF(AND(F6306="No",G6306="No",H6306="Yes"),"Yes","No")</f>
        <v>No</v>
      </c>
      <c r="J6306" s="2"/>
      <c r="K6306" s="2"/>
    </row>
    <row r="6307" customFormat="false" ht="15" hidden="false" customHeight="false" outlineLevel="0" collapsed="false">
      <c r="A6307" s="2" t="s">
        <v>11807</v>
      </c>
      <c r="B6307" s="13" t="n">
        <v>107</v>
      </c>
      <c r="C6307" s="13" t="n">
        <v>106</v>
      </c>
      <c r="D6307" s="14" t="n">
        <f aca="false">C6307/Summary!$B$4</f>
        <v>0.00706666666666667</v>
      </c>
      <c r="E6307" s="15" t="n">
        <v>0.428571428571429</v>
      </c>
      <c r="F6307" s="2" t="s">
        <v>53</v>
      </c>
      <c r="G6307" s="2" t="s">
        <v>44</v>
      </c>
      <c r="H6307" s="2" t="str">
        <f aca="false">IF(AND(E6307&gt;=0.4,E6307&lt;=0.6),"Yes","No")</f>
        <v>Yes</v>
      </c>
      <c r="I6307" s="2" t="str">
        <f aca="false">IF(AND(F6307="No",G6307="No",H6307="Yes"),"Yes","No")</f>
        <v>No</v>
      </c>
      <c r="J6307" s="2"/>
      <c r="K6307" s="2"/>
    </row>
    <row r="6308" customFormat="false" ht="15" hidden="false" customHeight="false" outlineLevel="0" collapsed="false">
      <c r="A6308" s="2" t="s">
        <v>11808</v>
      </c>
      <c r="B6308" s="13" t="n">
        <v>107</v>
      </c>
      <c r="C6308" s="13" t="n">
        <v>107</v>
      </c>
      <c r="D6308" s="14" t="n">
        <f aca="false">C6308/Summary!$B$4</f>
        <v>0.00713333333333333</v>
      </c>
      <c r="E6308" s="15" t="n">
        <v>0.428571428571429</v>
      </c>
      <c r="F6308" s="2" t="s">
        <v>44</v>
      </c>
      <c r="G6308" s="2" t="s">
        <v>53</v>
      </c>
      <c r="H6308" s="2" t="str">
        <f aca="false">IF(AND(E6308&gt;=0.4,E6308&lt;=0.6),"Yes","No")</f>
        <v>Yes</v>
      </c>
      <c r="I6308" s="2" t="str">
        <f aca="false">IF(AND(F6308="No",G6308="No",H6308="Yes"),"Yes","No")</f>
        <v>No</v>
      </c>
      <c r="J6308" s="2"/>
      <c r="K6308" s="2"/>
    </row>
    <row r="6309" customFormat="false" ht="15" hidden="false" customHeight="false" outlineLevel="0" collapsed="false">
      <c r="A6309" s="2" t="s">
        <v>11809</v>
      </c>
      <c r="B6309" s="13" t="n">
        <v>107</v>
      </c>
      <c r="C6309" s="13" t="n">
        <v>106</v>
      </c>
      <c r="D6309" s="14" t="n">
        <f aca="false">C6309/Summary!$B$4</f>
        <v>0.00706666666666667</v>
      </c>
      <c r="E6309" s="15" t="n">
        <v>0.714285714285714</v>
      </c>
      <c r="F6309" s="2" t="s">
        <v>44</v>
      </c>
      <c r="G6309" s="2" t="s">
        <v>53</v>
      </c>
      <c r="H6309" s="2" t="str">
        <f aca="false">IF(AND(E6309&gt;=0.4,E6309&lt;=0.6),"Yes","No")</f>
        <v>No</v>
      </c>
      <c r="I6309" s="2" t="str">
        <f aca="false">IF(AND(F6309="No",G6309="No",H6309="Yes"),"Yes","No")</f>
        <v>No</v>
      </c>
      <c r="J6309" s="2"/>
      <c r="K6309" s="2"/>
    </row>
    <row r="6310" customFormat="false" ht="15" hidden="false" customHeight="false" outlineLevel="0" collapsed="false">
      <c r="A6310" s="2" t="s">
        <v>11810</v>
      </c>
      <c r="B6310" s="13" t="n">
        <v>107</v>
      </c>
      <c r="C6310" s="13" t="n">
        <v>107</v>
      </c>
      <c r="D6310" s="14" t="n">
        <f aca="false">C6310/Summary!$B$4</f>
        <v>0.00713333333333333</v>
      </c>
      <c r="E6310" s="15" t="n">
        <v>0.714285714285714</v>
      </c>
      <c r="F6310" s="2" t="s">
        <v>44</v>
      </c>
      <c r="G6310" s="2" t="s">
        <v>53</v>
      </c>
      <c r="H6310" s="2" t="str">
        <f aca="false">IF(AND(E6310&gt;=0.4,E6310&lt;=0.6),"Yes","No")</f>
        <v>No</v>
      </c>
      <c r="I6310" s="2" t="str">
        <f aca="false">IF(AND(F6310="No",G6310="No",H6310="Yes"),"Yes","No")</f>
        <v>No</v>
      </c>
      <c r="J6310" s="2"/>
      <c r="K6310" s="2"/>
    </row>
    <row r="6311" customFormat="false" ht="15" hidden="false" customHeight="false" outlineLevel="0" collapsed="false">
      <c r="A6311" s="2" t="s">
        <v>11811</v>
      </c>
      <c r="B6311" s="13" t="n">
        <v>107</v>
      </c>
      <c r="C6311" s="13" t="n">
        <v>107</v>
      </c>
      <c r="D6311" s="14" t="n">
        <f aca="false">C6311/Summary!$B$4</f>
        <v>0.00713333333333333</v>
      </c>
      <c r="E6311" s="15" t="n">
        <v>0.428571428571429</v>
      </c>
      <c r="F6311" s="2" t="s">
        <v>53</v>
      </c>
      <c r="G6311" s="2" t="s">
        <v>44</v>
      </c>
      <c r="H6311" s="2" t="str">
        <f aca="false">IF(AND(E6311&gt;=0.4,E6311&lt;=0.6),"Yes","No")</f>
        <v>Yes</v>
      </c>
      <c r="I6311" s="2" t="str">
        <f aca="false">IF(AND(F6311="No",G6311="No",H6311="Yes"),"Yes","No")</f>
        <v>No</v>
      </c>
      <c r="J6311" s="2"/>
      <c r="K6311" s="2"/>
    </row>
    <row r="6312" customFormat="false" ht="15" hidden="false" customHeight="false" outlineLevel="0" collapsed="false">
      <c r="A6312" s="2" t="s">
        <v>11812</v>
      </c>
      <c r="B6312" s="13" t="n">
        <v>107</v>
      </c>
      <c r="C6312" s="13" t="n">
        <v>107</v>
      </c>
      <c r="D6312" s="14" t="n">
        <f aca="false">C6312/Summary!$B$4</f>
        <v>0.00713333333333333</v>
      </c>
      <c r="E6312" s="15" t="n">
        <v>0.714285714285714</v>
      </c>
      <c r="F6312" s="2" t="s">
        <v>53</v>
      </c>
      <c r="G6312" s="2" t="s">
        <v>53</v>
      </c>
      <c r="H6312" s="2" t="str">
        <f aca="false">IF(AND(E6312&gt;=0.4,E6312&lt;=0.6),"Yes","No")</f>
        <v>No</v>
      </c>
      <c r="I6312" s="2" t="str">
        <f aca="false">IF(AND(F6312="No",G6312="No",H6312="Yes"),"Yes","No")</f>
        <v>No</v>
      </c>
      <c r="J6312" s="2"/>
      <c r="K6312" s="2"/>
    </row>
    <row r="6313" customFormat="false" ht="15" hidden="false" customHeight="false" outlineLevel="0" collapsed="false">
      <c r="A6313" s="2" t="s">
        <v>11813</v>
      </c>
      <c r="B6313" s="13" t="n">
        <v>107</v>
      </c>
      <c r="C6313" s="13" t="n">
        <v>107</v>
      </c>
      <c r="D6313" s="14" t="n">
        <f aca="false">C6313/Summary!$B$4</f>
        <v>0.00713333333333333</v>
      </c>
      <c r="E6313" s="15" t="n">
        <v>0.428571428571429</v>
      </c>
      <c r="F6313" s="2" t="s">
        <v>53</v>
      </c>
      <c r="G6313" s="2" t="s">
        <v>44</v>
      </c>
      <c r="H6313" s="2" t="str">
        <f aca="false">IF(AND(E6313&gt;=0.4,E6313&lt;=0.6),"Yes","No")</f>
        <v>Yes</v>
      </c>
      <c r="I6313" s="2" t="str">
        <f aca="false">IF(AND(F6313="No",G6313="No",H6313="Yes"),"Yes","No")</f>
        <v>No</v>
      </c>
      <c r="J6313" s="2"/>
      <c r="K6313" s="2"/>
    </row>
    <row r="6314" customFormat="false" ht="15" hidden="false" customHeight="false" outlineLevel="0" collapsed="false">
      <c r="A6314" s="2" t="s">
        <v>11814</v>
      </c>
      <c r="B6314" s="13" t="n">
        <v>107</v>
      </c>
      <c r="C6314" s="13" t="n">
        <v>106</v>
      </c>
      <c r="D6314" s="14" t="n">
        <f aca="false">C6314/Summary!$B$4</f>
        <v>0.00706666666666667</v>
      </c>
      <c r="E6314" s="15" t="n">
        <v>0.428571428571429</v>
      </c>
      <c r="F6314" s="2" t="s">
        <v>53</v>
      </c>
      <c r="G6314" s="2" t="s">
        <v>53</v>
      </c>
      <c r="H6314" s="2" t="str">
        <f aca="false">IF(AND(E6314&gt;=0.4,E6314&lt;=0.6),"Yes","No")</f>
        <v>Yes</v>
      </c>
      <c r="I6314" s="2" t="str">
        <f aca="false">IF(AND(F6314="No",G6314="No",H6314="Yes"),"Yes","No")</f>
        <v>No</v>
      </c>
      <c r="J6314" s="2"/>
      <c r="K6314" s="2"/>
    </row>
    <row r="6315" customFormat="false" ht="15" hidden="false" customHeight="false" outlineLevel="0" collapsed="false">
      <c r="A6315" s="2" t="s">
        <v>11815</v>
      </c>
      <c r="B6315" s="13" t="n">
        <v>107</v>
      </c>
      <c r="C6315" s="13" t="n">
        <v>106</v>
      </c>
      <c r="D6315" s="14" t="n">
        <f aca="false">C6315/Summary!$B$4</f>
        <v>0.00706666666666667</v>
      </c>
      <c r="E6315" s="15" t="n">
        <v>0.428571428571429</v>
      </c>
      <c r="F6315" s="2" t="s">
        <v>44</v>
      </c>
      <c r="G6315" s="2" t="s">
        <v>53</v>
      </c>
      <c r="H6315" s="2" t="str">
        <f aca="false">IF(AND(E6315&gt;=0.4,E6315&lt;=0.6),"Yes","No")</f>
        <v>Yes</v>
      </c>
      <c r="I6315" s="2" t="str">
        <f aca="false">IF(AND(F6315="No",G6315="No",H6315="Yes"),"Yes","No")</f>
        <v>No</v>
      </c>
      <c r="J6315" s="2"/>
      <c r="K6315" s="2"/>
    </row>
    <row r="6316" customFormat="false" ht="15" hidden="false" customHeight="false" outlineLevel="0" collapsed="false">
      <c r="A6316" s="2" t="s">
        <v>11816</v>
      </c>
      <c r="B6316" s="13" t="n">
        <v>107</v>
      </c>
      <c r="C6316" s="13" t="n">
        <v>107</v>
      </c>
      <c r="D6316" s="14" t="n">
        <f aca="false">C6316/Summary!$B$4</f>
        <v>0.00713333333333333</v>
      </c>
      <c r="E6316" s="15" t="n">
        <v>0.714285714285714</v>
      </c>
      <c r="F6316" s="2" t="s">
        <v>53</v>
      </c>
      <c r="G6316" s="2" t="s">
        <v>44</v>
      </c>
      <c r="H6316" s="2" t="str">
        <f aca="false">IF(AND(E6316&gt;=0.4,E6316&lt;=0.6),"Yes","No")</f>
        <v>No</v>
      </c>
      <c r="I6316" s="2" t="str">
        <f aca="false">IF(AND(F6316="No",G6316="No",H6316="Yes"),"Yes","No")</f>
        <v>No</v>
      </c>
      <c r="J6316" s="2"/>
      <c r="K6316" s="2"/>
    </row>
    <row r="6317" customFormat="false" ht="15" hidden="false" customHeight="false" outlineLevel="0" collapsed="false">
      <c r="A6317" s="2" t="s">
        <v>11817</v>
      </c>
      <c r="B6317" s="13" t="n">
        <v>107</v>
      </c>
      <c r="C6317" s="13" t="n">
        <v>107</v>
      </c>
      <c r="D6317" s="14" t="n">
        <f aca="false">C6317/Summary!$B$4</f>
        <v>0.00713333333333333</v>
      </c>
      <c r="E6317" s="15" t="n">
        <v>0.428571428571429</v>
      </c>
      <c r="F6317" s="2" t="s">
        <v>53</v>
      </c>
      <c r="G6317" s="2" t="s">
        <v>44</v>
      </c>
      <c r="H6317" s="2" t="str">
        <f aca="false">IF(AND(E6317&gt;=0.4,E6317&lt;=0.6),"Yes","No")</f>
        <v>Yes</v>
      </c>
      <c r="I6317" s="2" t="str">
        <f aca="false">IF(AND(F6317="No",G6317="No",H6317="Yes"),"Yes","No")</f>
        <v>No</v>
      </c>
      <c r="J6317" s="2"/>
      <c r="K6317" s="2"/>
    </row>
    <row r="6318" customFormat="false" ht="15" hidden="false" customHeight="false" outlineLevel="0" collapsed="false">
      <c r="A6318" s="2" t="s">
        <v>11818</v>
      </c>
      <c r="B6318" s="13" t="n">
        <v>107</v>
      </c>
      <c r="C6318" s="13" t="n">
        <v>107</v>
      </c>
      <c r="D6318" s="14" t="n">
        <f aca="false">C6318/Summary!$B$4</f>
        <v>0.00713333333333333</v>
      </c>
      <c r="E6318" s="15" t="n">
        <v>0.142857142857143</v>
      </c>
      <c r="F6318" s="2" t="s">
        <v>53</v>
      </c>
      <c r="G6318" s="2" t="s">
        <v>44</v>
      </c>
      <c r="H6318" s="2" t="str">
        <f aca="false">IF(AND(E6318&gt;=0.4,E6318&lt;=0.6),"Yes","No")</f>
        <v>No</v>
      </c>
      <c r="I6318" s="2" t="str">
        <f aca="false">IF(AND(F6318="No",G6318="No",H6318="Yes"),"Yes","No")</f>
        <v>No</v>
      </c>
      <c r="J6318" s="2"/>
      <c r="K6318" s="2"/>
    </row>
    <row r="6319" customFormat="false" ht="15" hidden="false" customHeight="false" outlineLevel="0" collapsed="false">
      <c r="A6319" s="2" t="s">
        <v>11819</v>
      </c>
      <c r="B6319" s="13" t="n">
        <v>107</v>
      </c>
      <c r="C6319" s="13" t="n">
        <v>106</v>
      </c>
      <c r="D6319" s="14" t="n">
        <f aca="false">C6319/Summary!$B$4</f>
        <v>0.00706666666666667</v>
      </c>
      <c r="E6319" s="15" t="n">
        <v>0.571428571428571</v>
      </c>
      <c r="F6319" s="2" t="s">
        <v>44</v>
      </c>
      <c r="G6319" s="2" t="s">
        <v>53</v>
      </c>
      <c r="H6319" s="2" t="str">
        <f aca="false">IF(AND(E6319&gt;=0.4,E6319&lt;=0.6),"Yes","No")</f>
        <v>Yes</v>
      </c>
      <c r="I6319" s="2" t="str">
        <f aca="false">IF(AND(F6319="No",G6319="No",H6319="Yes"),"Yes","No")</f>
        <v>No</v>
      </c>
      <c r="J6319" s="2"/>
      <c r="K6319" s="2"/>
    </row>
    <row r="6320" customFormat="false" ht="15" hidden="false" customHeight="false" outlineLevel="0" collapsed="false">
      <c r="A6320" s="2" t="s">
        <v>11820</v>
      </c>
      <c r="B6320" s="13" t="n">
        <v>107</v>
      </c>
      <c r="C6320" s="13" t="n">
        <v>107</v>
      </c>
      <c r="D6320" s="14" t="n">
        <f aca="false">C6320/Summary!$B$4</f>
        <v>0.00713333333333333</v>
      </c>
      <c r="E6320" s="15" t="n">
        <v>0.571428571428571</v>
      </c>
      <c r="F6320" s="2" t="s">
        <v>53</v>
      </c>
      <c r="G6320" s="2" t="s">
        <v>53</v>
      </c>
      <c r="H6320" s="2" t="str">
        <f aca="false">IF(AND(E6320&gt;=0.4,E6320&lt;=0.6),"Yes","No")</f>
        <v>Yes</v>
      </c>
      <c r="I6320" s="2" t="str">
        <f aca="false">IF(AND(F6320="No",G6320="No",H6320="Yes"),"Yes","No")</f>
        <v>No</v>
      </c>
      <c r="J6320" s="2"/>
      <c r="K6320" s="2"/>
    </row>
    <row r="6321" customFormat="false" ht="15" hidden="false" customHeight="false" outlineLevel="0" collapsed="false">
      <c r="A6321" s="2" t="s">
        <v>11821</v>
      </c>
      <c r="B6321" s="13" t="n">
        <v>107</v>
      </c>
      <c r="C6321" s="13" t="n">
        <v>107</v>
      </c>
      <c r="D6321" s="14" t="n">
        <f aca="false">C6321/Summary!$B$4</f>
        <v>0.00713333333333333</v>
      </c>
      <c r="E6321" s="15" t="n">
        <v>0.714285714285714</v>
      </c>
      <c r="F6321" s="2" t="s">
        <v>53</v>
      </c>
      <c r="G6321" s="2" t="s">
        <v>44</v>
      </c>
      <c r="H6321" s="2" t="str">
        <f aca="false">IF(AND(E6321&gt;=0.4,E6321&lt;=0.6),"Yes","No")</f>
        <v>No</v>
      </c>
      <c r="I6321" s="2" t="str">
        <f aca="false">IF(AND(F6321="No",G6321="No",H6321="Yes"),"Yes","No")</f>
        <v>No</v>
      </c>
      <c r="J6321" s="2"/>
      <c r="K6321" s="2"/>
    </row>
    <row r="6322" customFormat="false" ht="15" hidden="false" customHeight="false" outlineLevel="0" collapsed="false">
      <c r="A6322" s="2" t="s">
        <v>11822</v>
      </c>
      <c r="B6322" s="13" t="n">
        <v>107</v>
      </c>
      <c r="C6322" s="13" t="n">
        <v>107</v>
      </c>
      <c r="D6322" s="14" t="n">
        <f aca="false">C6322/Summary!$B$4</f>
        <v>0.00713333333333333</v>
      </c>
      <c r="E6322" s="15" t="n">
        <v>0.285714285714286</v>
      </c>
      <c r="F6322" s="2" t="s">
        <v>53</v>
      </c>
      <c r="G6322" s="2" t="s">
        <v>44</v>
      </c>
      <c r="H6322" s="2" t="str">
        <f aca="false">IF(AND(E6322&gt;=0.4,E6322&lt;=0.6),"Yes","No")</f>
        <v>No</v>
      </c>
      <c r="I6322" s="2" t="str">
        <f aca="false">IF(AND(F6322="No",G6322="No",H6322="Yes"),"Yes","No")</f>
        <v>No</v>
      </c>
      <c r="J6322" s="2"/>
      <c r="K6322" s="2"/>
    </row>
    <row r="6323" customFormat="false" ht="15" hidden="false" customHeight="false" outlineLevel="0" collapsed="false">
      <c r="A6323" s="2" t="s">
        <v>11823</v>
      </c>
      <c r="B6323" s="13" t="n">
        <v>107</v>
      </c>
      <c r="C6323" s="13" t="n">
        <v>106</v>
      </c>
      <c r="D6323" s="14" t="n">
        <f aca="false">C6323/Summary!$B$4</f>
        <v>0.00706666666666667</v>
      </c>
      <c r="E6323" s="15" t="n">
        <v>0.285714285714286</v>
      </c>
      <c r="F6323" s="2" t="s">
        <v>53</v>
      </c>
      <c r="G6323" s="2" t="s">
        <v>44</v>
      </c>
      <c r="H6323" s="2" t="str">
        <f aca="false">IF(AND(E6323&gt;=0.4,E6323&lt;=0.6),"Yes","No")</f>
        <v>No</v>
      </c>
      <c r="I6323" s="2" t="str">
        <f aca="false">IF(AND(F6323="No",G6323="No",H6323="Yes"),"Yes","No")</f>
        <v>No</v>
      </c>
      <c r="J6323" s="2"/>
      <c r="K6323" s="2"/>
    </row>
    <row r="6324" customFormat="false" ht="15" hidden="false" customHeight="false" outlineLevel="0" collapsed="false">
      <c r="A6324" s="2" t="s">
        <v>11824</v>
      </c>
      <c r="B6324" s="13" t="n">
        <v>107</v>
      </c>
      <c r="C6324" s="13" t="n">
        <v>107</v>
      </c>
      <c r="D6324" s="14" t="n">
        <f aca="false">C6324/Summary!$B$4</f>
        <v>0.00713333333333333</v>
      </c>
      <c r="E6324" s="15" t="n">
        <v>0.714285714285714</v>
      </c>
      <c r="F6324" s="2" t="s">
        <v>53</v>
      </c>
      <c r="G6324" s="2" t="s">
        <v>53</v>
      </c>
      <c r="H6324" s="2" t="str">
        <f aca="false">IF(AND(E6324&gt;=0.4,E6324&lt;=0.6),"Yes","No")</f>
        <v>No</v>
      </c>
      <c r="I6324" s="2" t="str">
        <f aca="false">IF(AND(F6324="No",G6324="No",H6324="Yes"),"Yes","No")</f>
        <v>No</v>
      </c>
      <c r="J6324" s="2"/>
      <c r="K6324" s="2"/>
    </row>
    <row r="6325" customFormat="false" ht="15" hidden="false" customHeight="false" outlineLevel="0" collapsed="false">
      <c r="A6325" s="2" t="s">
        <v>11825</v>
      </c>
      <c r="B6325" s="13" t="n">
        <v>107</v>
      </c>
      <c r="C6325" s="13" t="n">
        <v>107</v>
      </c>
      <c r="D6325" s="14" t="n">
        <f aca="false">C6325/Summary!$B$4</f>
        <v>0.00713333333333333</v>
      </c>
      <c r="E6325" s="15" t="n">
        <v>0.285714285714286</v>
      </c>
      <c r="F6325" s="2" t="s">
        <v>53</v>
      </c>
      <c r="G6325" s="2" t="s">
        <v>44</v>
      </c>
      <c r="H6325" s="2" t="str">
        <f aca="false">IF(AND(E6325&gt;=0.4,E6325&lt;=0.6),"Yes","No")</f>
        <v>No</v>
      </c>
      <c r="I6325" s="2" t="str">
        <f aca="false">IF(AND(F6325="No",G6325="No",H6325="Yes"),"Yes","No")</f>
        <v>No</v>
      </c>
      <c r="J6325" s="2"/>
      <c r="K6325" s="2"/>
    </row>
    <row r="6326" customFormat="false" ht="15" hidden="false" customHeight="false" outlineLevel="0" collapsed="false">
      <c r="A6326" s="2" t="s">
        <v>11826</v>
      </c>
      <c r="B6326" s="13" t="n">
        <v>107</v>
      </c>
      <c r="C6326" s="13" t="n">
        <v>105</v>
      </c>
      <c r="D6326" s="14" t="n">
        <f aca="false">C6326/Summary!$B$4</f>
        <v>0.007</v>
      </c>
      <c r="E6326" s="15" t="n">
        <v>0.428571428571429</v>
      </c>
      <c r="F6326" s="2" t="s">
        <v>53</v>
      </c>
      <c r="G6326" s="2" t="s">
        <v>44</v>
      </c>
      <c r="H6326" s="2" t="str">
        <f aca="false">IF(AND(E6326&gt;=0.4,E6326&lt;=0.6),"Yes","No")</f>
        <v>Yes</v>
      </c>
      <c r="I6326" s="2" t="str">
        <f aca="false">IF(AND(F6326="No",G6326="No",H6326="Yes"),"Yes","No")</f>
        <v>No</v>
      </c>
      <c r="J6326" s="2"/>
      <c r="K6326" s="2"/>
    </row>
    <row r="6327" customFormat="false" ht="15" hidden="false" customHeight="false" outlineLevel="0" collapsed="false">
      <c r="A6327" s="2" t="s">
        <v>11827</v>
      </c>
      <c r="B6327" s="13" t="n">
        <v>107</v>
      </c>
      <c r="C6327" s="13" t="n">
        <v>106</v>
      </c>
      <c r="D6327" s="14" t="n">
        <f aca="false">C6327/Summary!$B$4</f>
        <v>0.00706666666666667</v>
      </c>
      <c r="E6327" s="15" t="n">
        <v>0.714285714285714</v>
      </c>
      <c r="F6327" s="2" t="s">
        <v>53</v>
      </c>
      <c r="G6327" s="2" t="s">
        <v>53</v>
      </c>
      <c r="H6327" s="2" t="str">
        <f aca="false">IF(AND(E6327&gt;=0.4,E6327&lt;=0.6),"Yes","No")</f>
        <v>No</v>
      </c>
      <c r="I6327" s="2" t="str">
        <f aca="false">IF(AND(F6327="No",G6327="No",H6327="Yes"),"Yes","No")</f>
        <v>No</v>
      </c>
      <c r="J6327" s="2"/>
      <c r="K6327" s="2"/>
    </row>
    <row r="6328" customFormat="false" ht="15" hidden="false" customHeight="false" outlineLevel="0" collapsed="false">
      <c r="A6328" s="2" t="s">
        <v>11828</v>
      </c>
      <c r="B6328" s="13" t="n">
        <v>107</v>
      </c>
      <c r="C6328" s="13" t="n">
        <v>107</v>
      </c>
      <c r="D6328" s="14" t="n">
        <f aca="false">C6328/Summary!$B$4</f>
        <v>0.00713333333333333</v>
      </c>
      <c r="E6328" s="15" t="n">
        <v>0.571428571428571</v>
      </c>
      <c r="F6328" s="2" t="s">
        <v>53</v>
      </c>
      <c r="G6328" s="2" t="s">
        <v>44</v>
      </c>
      <c r="H6328" s="2" t="str">
        <f aca="false">IF(AND(E6328&gt;=0.4,E6328&lt;=0.6),"Yes","No")</f>
        <v>Yes</v>
      </c>
      <c r="I6328" s="2" t="str">
        <f aca="false">IF(AND(F6328="No",G6328="No",H6328="Yes"),"Yes","No")</f>
        <v>No</v>
      </c>
      <c r="J6328" s="2"/>
      <c r="K6328" s="2"/>
    </row>
    <row r="6329" customFormat="false" ht="15" hidden="false" customHeight="false" outlineLevel="0" collapsed="false">
      <c r="A6329" s="2" t="s">
        <v>11829</v>
      </c>
      <c r="B6329" s="13" t="n">
        <v>107</v>
      </c>
      <c r="C6329" s="13" t="n">
        <v>107</v>
      </c>
      <c r="D6329" s="14" t="n">
        <f aca="false">C6329/Summary!$B$4</f>
        <v>0.00713333333333333</v>
      </c>
      <c r="E6329" s="15" t="n">
        <v>0.857142857142857</v>
      </c>
      <c r="F6329" s="2" t="s">
        <v>53</v>
      </c>
      <c r="G6329" s="2" t="s">
        <v>44</v>
      </c>
      <c r="H6329" s="2" t="str">
        <f aca="false">IF(AND(E6329&gt;=0.4,E6329&lt;=0.6),"Yes","No")</f>
        <v>No</v>
      </c>
      <c r="I6329" s="2" t="str">
        <f aca="false">IF(AND(F6329="No",G6329="No",H6329="Yes"),"Yes","No")</f>
        <v>No</v>
      </c>
      <c r="J6329" s="2"/>
      <c r="K6329" s="2"/>
    </row>
    <row r="6330" customFormat="false" ht="15" hidden="false" customHeight="false" outlineLevel="0" collapsed="false">
      <c r="A6330" s="2" t="s">
        <v>11830</v>
      </c>
      <c r="B6330" s="13" t="n">
        <v>107</v>
      </c>
      <c r="C6330" s="13" t="n">
        <v>107</v>
      </c>
      <c r="D6330" s="14" t="n">
        <f aca="false">C6330/Summary!$B$4</f>
        <v>0.00713333333333333</v>
      </c>
      <c r="E6330" s="15" t="n">
        <v>0.714285714285714</v>
      </c>
      <c r="F6330" s="2" t="s">
        <v>53</v>
      </c>
      <c r="G6330" s="2" t="s">
        <v>53</v>
      </c>
      <c r="H6330" s="2" t="str">
        <f aca="false">IF(AND(E6330&gt;=0.4,E6330&lt;=0.6),"Yes","No")</f>
        <v>No</v>
      </c>
      <c r="I6330" s="2" t="str">
        <f aca="false">IF(AND(F6330="No",G6330="No",H6330="Yes"),"Yes","No")</f>
        <v>No</v>
      </c>
      <c r="J6330" s="2"/>
      <c r="K6330" s="2"/>
    </row>
    <row r="6331" customFormat="false" ht="15" hidden="false" customHeight="false" outlineLevel="0" collapsed="false">
      <c r="A6331" s="2" t="s">
        <v>11831</v>
      </c>
      <c r="B6331" s="13" t="n">
        <v>107</v>
      </c>
      <c r="C6331" s="13" t="n">
        <v>107</v>
      </c>
      <c r="D6331" s="14" t="n">
        <f aca="false">C6331/Summary!$B$4</f>
        <v>0.00713333333333333</v>
      </c>
      <c r="E6331" s="15" t="n">
        <v>0.285714285714286</v>
      </c>
      <c r="F6331" s="2" t="s">
        <v>53</v>
      </c>
      <c r="G6331" s="2" t="s">
        <v>44</v>
      </c>
      <c r="H6331" s="2" t="str">
        <f aca="false">IF(AND(E6331&gt;=0.4,E6331&lt;=0.6),"Yes","No")</f>
        <v>No</v>
      </c>
      <c r="I6331" s="2" t="str">
        <f aca="false">IF(AND(F6331="No",G6331="No",H6331="Yes"),"Yes","No")</f>
        <v>No</v>
      </c>
      <c r="J6331" s="2"/>
      <c r="K6331" s="2"/>
    </row>
    <row r="6332" customFormat="false" ht="15" hidden="false" customHeight="false" outlineLevel="0" collapsed="false">
      <c r="A6332" s="2" t="s">
        <v>11832</v>
      </c>
      <c r="B6332" s="13" t="n">
        <v>107</v>
      </c>
      <c r="C6332" s="13" t="n">
        <v>107</v>
      </c>
      <c r="D6332" s="14" t="n">
        <f aca="false">C6332/Summary!$B$4</f>
        <v>0.00713333333333333</v>
      </c>
      <c r="E6332" s="15" t="n">
        <v>0.285714285714286</v>
      </c>
      <c r="F6332" s="2" t="s">
        <v>53</v>
      </c>
      <c r="G6332" s="2" t="s">
        <v>44</v>
      </c>
      <c r="H6332" s="2" t="str">
        <f aca="false">IF(AND(E6332&gt;=0.4,E6332&lt;=0.6),"Yes","No")</f>
        <v>No</v>
      </c>
      <c r="I6332" s="2" t="str">
        <f aca="false">IF(AND(F6332="No",G6332="No",H6332="Yes"),"Yes","No")</f>
        <v>No</v>
      </c>
      <c r="J6332" s="2"/>
      <c r="K6332" s="2"/>
    </row>
    <row r="6333" customFormat="false" ht="15" hidden="false" customHeight="false" outlineLevel="0" collapsed="false">
      <c r="A6333" s="2" t="s">
        <v>11833</v>
      </c>
      <c r="B6333" s="13" t="n">
        <v>107</v>
      </c>
      <c r="C6333" s="13" t="n">
        <v>107</v>
      </c>
      <c r="D6333" s="14" t="n">
        <f aca="false">C6333/Summary!$B$4</f>
        <v>0.00713333333333333</v>
      </c>
      <c r="E6333" s="15" t="n">
        <v>0.428571428571429</v>
      </c>
      <c r="F6333" s="2" t="s">
        <v>53</v>
      </c>
      <c r="G6333" s="2" t="s">
        <v>44</v>
      </c>
      <c r="H6333" s="2" t="str">
        <f aca="false">IF(AND(E6333&gt;=0.4,E6333&lt;=0.6),"Yes","No")</f>
        <v>Yes</v>
      </c>
      <c r="I6333" s="2" t="str">
        <f aca="false">IF(AND(F6333="No",G6333="No",H6333="Yes"),"Yes","No")</f>
        <v>No</v>
      </c>
      <c r="J6333" s="2"/>
      <c r="K6333" s="2"/>
    </row>
    <row r="6334" customFormat="false" ht="15" hidden="false" customHeight="false" outlineLevel="0" collapsed="false">
      <c r="A6334" s="2" t="s">
        <v>11834</v>
      </c>
      <c r="B6334" s="13" t="n">
        <v>107</v>
      </c>
      <c r="C6334" s="13" t="n">
        <v>107</v>
      </c>
      <c r="D6334" s="14" t="n">
        <f aca="false">C6334/Summary!$B$4</f>
        <v>0.00713333333333333</v>
      </c>
      <c r="E6334" s="15" t="n">
        <v>0.571428571428571</v>
      </c>
      <c r="F6334" s="2" t="s">
        <v>53</v>
      </c>
      <c r="G6334" s="2" t="s">
        <v>53</v>
      </c>
      <c r="H6334" s="2" t="str">
        <f aca="false">IF(AND(E6334&gt;=0.4,E6334&lt;=0.6),"Yes","No")</f>
        <v>Yes</v>
      </c>
      <c r="I6334" s="2" t="str">
        <f aca="false">IF(AND(F6334="No",G6334="No",H6334="Yes"),"Yes","No")</f>
        <v>No</v>
      </c>
      <c r="J6334" s="2"/>
      <c r="K6334" s="2"/>
    </row>
    <row r="6335" customFormat="false" ht="15" hidden="false" customHeight="false" outlineLevel="0" collapsed="false">
      <c r="A6335" s="2" t="s">
        <v>11835</v>
      </c>
      <c r="B6335" s="13" t="n">
        <v>107</v>
      </c>
      <c r="C6335" s="13" t="n">
        <v>106</v>
      </c>
      <c r="D6335" s="14" t="n">
        <f aca="false">C6335/Summary!$B$4</f>
        <v>0.00706666666666667</v>
      </c>
      <c r="E6335" s="15" t="n">
        <v>0.714285714285714</v>
      </c>
      <c r="F6335" s="2" t="s">
        <v>53</v>
      </c>
      <c r="G6335" s="2" t="s">
        <v>44</v>
      </c>
      <c r="H6335" s="2" t="str">
        <f aca="false">IF(AND(E6335&gt;=0.4,E6335&lt;=0.6),"Yes","No")</f>
        <v>No</v>
      </c>
      <c r="I6335" s="2" t="str">
        <f aca="false">IF(AND(F6335="No",G6335="No",H6335="Yes"),"Yes","No")</f>
        <v>No</v>
      </c>
      <c r="J6335" s="2"/>
      <c r="K6335" s="2"/>
    </row>
    <row r="6336" customFormat="false" ht="15" hidden="false" customHeight="false" outlineLevel="0" collapsed="false">
      <c r="A6336" s="2" t="s">
        <v>11836</v>
      </c>
      <c r="B6336" s="13" t="n">
        <v>107</v>
      </c>
      <c r="C6336" s="13" t="n">
        <v>107</v>
      </c>
      <c r="D6336" s="14" t="n">
        <f aca="false">C6336/Summary!$B$4</f>
        <v>0.00713333333333333</v>
      </c>
      <c r="E6336" s="15" t="n">
        <v>0.571428571428571</v>
      </c>
      <c r="F6336" s="2" t="s">
        <v>53</v>
      </c>
      <c r="G6336" s="2" t="s">
        <v>44</v>
      </c>
      <c r="H6336" s="2" t="str">
        <f aca="false">IF(AND(E6336&gt;=0.4,E6336&lt;=0.6),"Yes","No")</f>
        <v>Yes</v>
      </c>
      <c r="I6336" s="2" t="str">
        <f aca="false">IF(AND(F6336="No",G6336="No",H6336="Yes"),"Yes","No")</f>
        <v>No</v>
      </c>
      <c r="J6336" s="2"/>
      <c r="K6336" s="2"/>
    </row>
    <row r="6337" customFormat="false" ht="15" hidden="false" customHeight="false" outlineLevel="0" collapsed="false">
      <c r="A6337" s="2" t="s">
        <v>11837</v>
      </c>
      <c r="B6337" s="13" t="n">
        <v>107</v>
      </c>
      <c r="C6337" s="13" t="n">
        <v>106</v>
      </c>
      <c r="D6337" s="14" t="n">
        <f aca="false">C6337/Summary!$B$4</f>
        <v>0.00706666666666667</v>
      </c>
      <c r="E6337" s="15" t="n">
        <v>0.857142857142857</v>
      </c>
      <c r="F6337" s="2" t="s">
        <v>53</v>
      </c>
      <c r="G6337" s="2" t="s">
        <v>44</v>
      </c>
      <c r="H6337" s="2" t="str">
        <f aca="false">IF(AND(E6337&gt;=0.4,E6337&lt;=0.6),"Yes","No")</f>
        <v>No</v>
      </c>
      <c r="I6337" s="2" t="str">
        <f aca="false">IF(AND(F6337="No",G6337="No",H6337="Yes"),"Yes","No")</f>
        <v>No</v>
      </c>
      <c r="J6337" s="2"/>
      <c r="K6337" s="2"/>
    </row>
    <row r="6338" customFormat="false" ht="15" hidden="false" customHeight="false" outlineLevel="0" collapsed="false">
      <c r="A6338" s="2" t="s">
        <v>11838</v>
      </c>
      <c r="B6338" s="13" t="n">
        <v>107</v>
      </c>
      <c r="C6338" s="13" t="n">
        <v>106</v>
      </c>
      <c r="D6338" s="14" t="n">
        <f aca="false">C6338/Summary!$B$4</f>
        <v>0.00706666666666667</v>
      </c>
      <c r="E6338" s="15" t="n">
        <v>0.714285714285714</v>
      </c>
      <c r="F6338" s="2" t="s">
        <v>53</v>
      </c>
      <c r="G6338" s="2" t="s">
        <v>44</v>
      </c>
      <c r="H6338" s="2" t="str">
        <f aca="false">IF(AND(E6338&gt;=0.4,E6338&lt;=0.6),"Yes","No")</f>
        <v>No</v>
      </c>
      <c r="I6338" s="2" t="str">
        <f aca="false">IF(AND(F6338="No",G6338="No",H6338="Yes"),"Yes","No")</f>
        <v>No</v>
      </c>
      <c r="J6338" s="2"/>
      <c r="K6338" s="2"/>
    </row>
    <row r="6339" customFormat="false" ht="15" hidden="false" customHeight="false" outlineLevel="0" collapsed="false">
      <c r="A6339" s="2" t="s">
        <v>11839</v>
      </c>
      <c r="B6339" s="13" t="n">
        <v>107</v>
      </c>
      <c r="C6339" s="13" t="n">
        <v>106</v>
      </c>
      <c r="D6339" s="14" t="n">
        <f aca="false">C6339/Summary!$B$4</f>
        <v>0.00706666666666667</v>
      </c>
      <c r="E6339" s="15" t="n">
        <v>0.571428571428571</v>
      </c>
      <c r="F6339" s="2" t="s">
        <v>53</v>
      </c>
      <c r="G6339" s="2" t="s">
        <v>44</v>
      </c>
      <c r="H6339" s="2" t="str">
        <f aca="false">IF(AND(E6339&gt;=0.4,E6339&lt;=0.6),"Yes","No")</f>
        <v>Yes</v>
      </c>
      <c r="I6339" s="2" t="str">
        <f aca="false">IF(AND(F6339="No",G6339="No",H6339="Yes"),"Yes","No")</f>
        <v>No</v>
      </c>
      <c r="J6339" s="2"/>
      <c r="K6339" s="2"/>
    </row>
    <row r="6340" customFormat="false" ht="15" hidden="false" customHeight="false" outlineLevel="0" collapsed="false">
      <c r="A6340" s="2" t="s">
        <v>11840</v>
      </c>
      <c r="B6340" s="13" t="n">
        <v>107</v>
      </c>
      <c r="C6340" s="13" t="n">
        <v>107</v>
      </c>
      <c r="D6340" s="14" t="n">
        <f aca="false">C6340/Summary!$B$4</f>
        <v>0.00713333333333333</v>
      </c>
      <c r="E6340" s="15" t="n">
        <v>0.714285714285714</v>
      </c>
      <c r="F6340" s="2" t="s">
        <v>53</v>
      </c>
      <c r="G6340" s="2" t="s">
        <v>44</v>
      </c>
      <c r="H6340" s="2" t="str">
        <f aca="false">IF(AND(E6340&gt;=0.4,E6340&lt;=0.6),"Yes","No")</f>
        <v>No</v>
      </c>
      <c r="I6340" s="2" t="str">
        <f aca="false">IF(AND(F6340="No",G6340="No",H6340="Yes"),"Yes","No")</f>
        <v>No</v>
      </c>
      <c r="J6340" s="2"/>
      <c r="K6340" s="2"/>
    </row>
    <row r="6341" customFormat="false" ht="15" hidden="false" customHeight="false" outlineLevel="0" collapsed="false">
      <c r="A6341" s="2" t="s">
        <v>11841</v>
      </c>
      <c r="B6341" s="13" t="n">
        <v>107</v>
      </c>
      <c r="C6341" s="13" t="n">
        <v>106</v>
      </c>
      <c r="D6341" s="14" t="n">
        <f aca="false">C6341/Summary!$B$4</f>
        <v>0.00706666666666667</v>
      </c>
      <c r="E6341" s="15" t="n">
        <v>0.714285714285714</v>
      </c>
      <c r="F6341" s="2" t="s">
        <v>53</v>
      </c>
      <c r="G6341" s="2" t="s">
        <v>53</v>
      </c>
      <c r="H6341" s="2" t="str">
        <f aca="false">IF(AND(E6341&gt;=0.4,E6341&lt;=0.6),"Yes","No")</f>
        <v>No</v>
      </c>
      <c r="I6341" s="2" t="str">
        <f aca="false">IF(AND(F6341="No",G6341="No",H6341="Yes"),"Yes","No")</f>
        <v>No</v>
      </c>
      <c r="J6341" s="2"/>
      <c r="K6341" s="2"/>
    </row>
    <row r="6342" customFormat="false" ht="15" hidden="false" customHeight="false" outlineLevel="0" collapsed="false">
      <c r="A6342" s="2" t="s">
        <v>11842</v>
      </c>
      <c r="B6342" s="13" t="n">
        <v>107</v>
      </c>
      <c r="C6342" s="13" t="n">
        <v>107</v>
      </c>
      <c r="D6342" s="14" t="n">
        <f aca="false">C6342/Summary!$B$4</f>
        <v>0.00713333333333333</v>
      </c>
      <c r="E6342" s="15" t="n">
        <v>0.857142857142857</v>
      </c>
      <c r="F6342" s="2" t="s">
        <v>53</v>
      </c>
      <c r="G6342" s="2" t="s">
        <v>53</v>
      </c>
      <c r="H6342" s="2" t="str">
        <f aca="false">IF(AND(E6342&gt;=0.4,E6342&lt;=0.6),"Yes","No")</f>
        <v>No</v>
      </c>
      <c r="I6342" s="2" t="str">
        <f aca="false">IF(AND(F6342="No",G6342="No",H6342="Yes"),"Yes","No")</f>
        <v>No</v>
      </c>
      <c r="J6342" s="2"/>
      <c r="K6342" s="2"/>
    </row>
    <row r="6343" customFormat="false" ht="15" hidden="false" customHeight="false" outlineLevel="0" collapsed="false">
      <c r="A6343" s="2" t="s">
        <v>11843</v>
      </c>
      <c r="B6343" s="13" t="n">
        <v>107</v>
      </c>
      <c r="C6343" s="13" t="n">
        <v>107</v>
      </c>
      <c r="D6343" s="14" t="n">
        <f aca="false">C6343/Summary!$B$4</f>
        <v>0.00713333333333333</v>
      </c>
      <c r="E6343" s="15" t="n">
        <v>0.714285714285714</v>
      </c>
      <c r="F6343" s="2" t="s">
        <v>53</v>
      </c>
      <c r="G6343" s="2" t="s">
        <v>44</v>
      </c>
      <c r="H6343" s="2" t="str">
        <f aca="false">IF(AND(E6343&gt;=0.4,E6343&lt;=0.6),"Yes","No")</f>
        <v>No</v>
      </c>
      <c r="I6343" s="2" t="str">
        <f aca="false">IF(AND(F6343="No",G6343="No",H6343="Yes"),"Yes","No")</f>
        <v>No</v>
      </c>
      <c r="J6343" s="2"/>
      <c r="K6343" s="2"/>
    </row>
    <row r="6344" customFormat="false" ht="15" hidden="false" customHeight="false" outlineLevel="0" collapsed="false">
      <c r="A6344" s="2" t="s">
        <v>11844</v>
      </c>
      <c r="B6344" s="13" t="n">
        <v>107</v>
      </c>
      <c r="C6344" s="13" t="n">
        <v>106</v>
      </c>
      <c r="D6344" s="14" t="n">
        <f aca="false">C6344/Summary!$B$4</f>
        <v>0.00706666666666667</v>
      </c>
      <c r="E6344" s="15" t="n">
        <v>0.857142857142857</v>
      </c>
      <c r="F6344" s="2" t="s">
        <v>53</v>
      </c>
      <c r="G6344" s="2" t="s">
        <v>44</v>
      </c>
      <c r="H6344" s="2" t="str">
        <f aca="false">IF(AND(E6344&gt;=0.4,E6344&lt;=0.6),"Yes","No")</f>
        <v>No</v>
      </c>
      <c r="I6344" s="2" t="str">
        <f aca="false">IF(AND(F6344="No",G6344="No",H6344="Yes"),"Yes","No")</f>
        <v>No</v>
      </c>
      <c r="J6344" s="2"/>
      <c r="K6344" s="2"/>
    </row>
    <row r="6345" customFormat="false" ht="15" hidden="false" customHeight="false" outlineLevel="0" collapsed="false">
      <c r="A6345" s="2" t="s">
        <v>11845</v>
      </c>
      <c r="B6345" s="13" t="n">
        <v>107</v>
      </c>
      <c r="C6345" s="13" t="n">
        <v>107</v>
      </c>
      <c r="D6345" s="14" t="n">
        <f aca="false">C6345/Summary!$B$4</f>
        <v>0.00713333333333333</v>
      </c>
      <c r="E6345" s="15" t="n">
        <v>0.714285714285714</v>
      </c>
      <c r="F6345" s="2" t="s">
        <v>53</v>
      </c>
      <c r="G6345" s="2" t="s">
        <v>44</v>
      </c>
      <c r="H6345" s="2" t="str">
        <f aca="false">IF(AND(E6345&gt;=0.4,E6345&lt;=0.6),"Yes","No")</f>
        <v>No</v>
      </c>
      <c r="I6345" s="2" t="str">
        <f aca="false">IF(AND(F6345="No",G6345="No",H6345="Yes"),"Yes","No")</f>
        <v>No</v>
      </c>
      <c r="J6345" s="2"/>
      <c r="K6345" s="2"/>
    </row>
    <row r="6346" customFormat="false" ht="15" hidden="false" customHeight="false" outlineLevel="0" collapsed="false">
      <c r="A6346" s="2" t="s">
        <v>11846</v>
      </c>
      <c r="B6346" s="13" t="n">
        <v>107</v>
      </c>
      <c r="C6346" s="13" t="n">
        <v>106</v>
      </c>
      <c r="D6346" s="14" t="n">
        <f aca="false">C6346/Summary!$B$4</f>
        <v>0.00706666666666667</v>
      </c>
      <c r="E6346" s="15" t="n">
        <v>0.857142857142857</v>
      </c>
      <c r="F6346" s="2" t="s">
        <v>53</v>
      </c>
      <c r="G6346" s="2" t="s">
        <v>44</v>
      </c>
      <c r="H6346" s="2" t="str">
        <f aca="false">IF(AND(E6346&gt;=0.4,E6346&lt;=0.6),"Yes","No")</f>
        <v>No</v>
      </c>
      <c r="I6346" s="2" t="str">
        <f aca="false">IF(AND(F6346="No",G6346="No",H6346="Yes"),"Yes","No")</f>
        <v>No</v>
      </c>
      <c r="J6346" s="2"/>
      <c r="K6346" s="2"/>
    </row>
    <row r="6347" customFormat="false" ht="15" hidden="false" customHeight="false" outlineLevel="0" collapsed="false">
      <c r="A6347" s="2" t="s">
        <v>11847</v>
      </c>
      <c r="B6347" s="13" t="n">
        <v>107</v>
      </c>
      <c r="C6347" s="13" t="n">
        <v>107</v>
      </c>
      <c r="D6347" s="14" t="n">
        <f aca="false">C6347/Summary!$B$4</f>
        <v>0.00713333333333333</v>
      </c>
      <c r="E6347" s="15" t="n">
        <v>0.857142857142857</v>
      </c>
      <c r="F6347" s="2" t="s">
        <v>53</v>
      </c>
      <c r="G6347" s="2" t="s">
        <v>53</v>
      </c>
      <c r="H6347" s="2" t="str">
        <f aca="false">IF(AND(E6347&gt;=0.4,E6347&lt;=0.6),"Yes","No")</f>
        <v>No</v>
      </c>
      <c r="I6347" s="2" t="str">
        <f aca="false">IF(AND(F6347="No",G6347="No",H6347="Yes"),"Yes","No")</f>
        <v>No</v>
      </c>
      <c r="J6347" s="2"/>
      <c r="K6347" s="2"/>
    </row>
    <row r="6348" customFormat="false" ht="15" hidden="false" customHeight="false" outlineLevel="0" collapsed="false">
      <c r="A6348" s="2" t="s">
        <v>11848</v>
      </c>
      <c r="B6348" s="13" t="n">
        <v>107</v>
      </c>
      <c r="C6348" s="13" t="n">
        <v>106</v>
      </c>
      <c r="D6348" s="14" t="n">
        <f aca="false">C6348/Summary!$B$4</f>
        <v>0.00706666666666667</v>
      </c>
      <c r="E6348" s="15" t="n">
        <v>0.571428571428571</v>
      </c>
      <c r="F6348" s="2" t="s">
        <v>53</v>
      </c>
      <c r="G6348" s="2" t="s">
        <v>53</v>
      </c>
      <c r="H6348" s="2" t="str">
        <f aca="false">IF(AND(E6348&gt;=0.4,E6348&lt;=0.6),"Yes","No")</f>
        <v>Yes</v>
      </c>
      <c r="I6348" s="2" t="str">
        <f aca="false">IF(AND(F6348="No",G6348="No",H6348="Yes"),"Yes","No")</f>
        <v>No</v>
      </c>
      <c r="J6348" s="2"/>
      <c r="K6348" s="2"/>
    </row>
    <row r="6349" customFormat="false" ht="15" hidden="false" customHeight="false" outlineLevel="0" collapsed="false">
      <c r="A6349" s="2" t="s">
        <v>11849</v>
      </c>
      <c r="B6349" s="13" t="n">
        <v>107</v>
      </c>
      <c r="C6349" s="13" t="n">
        <v>104</v>
      </c>
      <c r="D6349" s="14" t="n">
        <f aca="false">C6349/Summary!$B$4</f>
        <v>0.00693333333333333</v>
      </c>
      <c r="E6349" s="15" t="n">
        <v>0.571428571428571</v>
      </c>
      <c r="F6349" s="2" t="s">
        <v>53</v>
      </c>
      <c r="G6349" s="2" t="s">
        <v>53</v>
      </c>
      <c r="H6349" s="2" t="str">
        <f aca="false">IF(AND(E6349&gt;=0.4,E6349&lt;=0.6),"Yes","No")</f>
        <v>Yes</v>
      </c>
      <c r="I6349" s="2" t="str">
        <f aca="false">IF(AND(F6349="No",G6349="No",H6349="Yes"),"Yes","No")</f>
        <v>No</v>
      </c>
      <c r="J6349" s="2"/>
      <c r="K6349" s="2"/>
    </row>
    <row r="6350" customFormat="false" ht="15" hidden="false" customHeight="false" outlineLevel="0" collapsed="false">
      <c r="A6350" s="2" t="s">
        <v>11850</v>
      </c>
      <c r="B6350" s="13" t="n">
        <v>107</v>
      </c>
      <c r="C6350" s="13" t="n">
        <v>107</v>
      </c>
      <c r="D6350" s="14" t="n">
        <f aca="false">C6350/Summary!$B$4</f>
        <v>0.00713333333333333</v>
      </c>
      <c r="E6350" s="15" t="n">
        <v>0.714285714285714</v>
      </c>
      <c r="F6350" s="2" t="s">
        <v>53</v>
      </c>
      <c r="G6350" s="2" t="s">
        <v>53</v>
      </c>
      <c r="H6350" s="2" t="str">
        <f aca="false">IF(AND(E6350&gt;=0.4,E6350&lt;=0.6),"Yes","No")</f>
        <v>No</v>
      </c>
      <c r="I6350" s="2" t="str">
        <f aca="false">IF(AND(F6350="No",G6350="No",H6350="Yes"),"Yes","No")</f>
        <v>No</v>
      </c>
      <c r="J6350" s="2"/>
      <c r="K6350" s="2"/>
    </row>
    <row r="6351" customFormat="false" ht="15" hidden="false" customHeight="false" outlineLevel="0" collapsed="false">
      <c r="A6351" s="2" t="s">
        <v>11851</v>
      </c>
      <c r="B6351" s="13" t="n">
        <v>107</v>
      </c>
      <c r="C6351" s="13" t="n">
        <v>107</v>
      </c>
      <c r="D6351" s="14" t="n">
        <f aca="false">C6351/Summary!$B$4</f>
        <v>0.00713333333333333</v>
      </c>
      <c r="E6351" s="15" t="n">
        <v>0.714285714285714</v>
      </c>
      <c r="F6351" s="2" t="s">
        <v>53</v>
      </c>
      <c r="G6351" s="2" t="s">
        <v>44</v>
      </c>
      <c r="H6351" s="2" t="str">
        <f aca="false">IF(AND(E6351&gt;=0.4,E6351&lt;=0.6),"Yes","No")</f>
        <v>No</v>
      </c>
      <c r="I6351" s="2" t="str">
        <f aca="false">IF(AND(F6351="No",G6351="No",H6351="Yes"),"Yes","No")</f>
        <v>No</v>
      </c>
      <c r="J6351" s="2"/>
      <c r="K6351" s="2"/>
    </row>
    <row r="6352" customFormat="false" ht="15" hidden="false" customHeight="false" outlineLevel="0" collapsed="false">
      <c r="A6352" s="2" t="s">
        <v>11852</v>
      </c>
      <c r="B6352" s="13" t="n">
        <v>107</v>
      </c>
      <c r="C6352" s="13" t="n">
        <v>107</v>
      </c>
      <c r="D6352" s="14" t="n">
        <f aca="false">C6352/Summary!$B$4</f>
        <v>0.00713333333333333</v>
      </c>
      <c r="E6352" s="15" t="n">
        <v>0.714285714285714</v>
      </c>
      <c r="F6352" s="2" t="s">
        <v>53</v>
      </c>
      <c r="G6352" s="2" t="s">
        <v>44</v>
      </c>
      <c r="H6352" s="2" t="str">
        <f aca="false">IF(AND(E6352&gt;=0.4,E6352&lt;=0.6),"Yes","No")</f>
        <v>No</v>
      </c>
      <c r="I6352" s="2" t="str">
        <f aca="false">IF(AND(F6352="No",G6352="No",H6352="Yes"),"Yes","No")</f>
        <v>No</v>
      </c>
      <c r="J6352" s="2"/>
      <c r="K6352" s="2"/>
    </row>
    <row r="6353" customFormat="false" ht="15" hidden="false" customHeight="false" outlineLevel="0" collapsed="false">
      <c r="A6353" s="2" t="s">
        <v>11853</v>
      </c>
      <c r="B6353" s="13" t="n">
        <v>107</v>
      </c>
      <c r="C6353" s="13" t="n">
        <v>106</v>
      </c>
      <c r="D6353" s="14" t="n">
        <f aca="false">C6353/Summary!$B$4</f>
        <v>0.00706666666666667</v>
      </c>
      <c r="E6353" s="15" t="n">
        <v>0.857142857142857</v>
      </c>
      <c r="F6353" s="2" t="s">
        <v>53</v>
      </c>
      <c r="G6353" s="2" t="s">
        <v>53</v>
      </c>
      <c r="H6353" s="2" t="str">
        <f aca="false">IF(AND(E6353&gt;=0.4,E6353&lt;=0.6),"Yes","No")</f>
        <v>No</v>
      </c>
      <c r="I6353" s="2" t="str">
        <f aca="false">IF(AND(F6353="No",G6353="No",H6353="Yes"),"Yes","No")</f>
        <v>No</v>
      </c>
      <c r="J6353" s="2"/>
      <c r="K6353" s="2"/>
    </row>
    <row r="6354" customFormat="false" ht="15" hidden="false" customHeight="false" outlineLevel="0" collapsed="false">
      <c r="A6354" s="2" t="s">
        <v>11854</v>
      </c>
      <c r="B6354" s="13" t="n">
        <v>107</v>
      </c>
      <c r="C6354" s="13" t="n">
        <v>107</v>
      </c>
      <c r="D6354" s="14" t="n">
        <f aca="false">C6354/Summary!$B$4</f>
        <v>0.00713333333333333</v>
      </c>
      <c r="E6354" s="15" t="n">
        <v>0.714285714285714</v>
      </c>
      <c r="F6354" s="2" t="s">
        <v>53</v>
      </c>
      <c r="G6354" s="2" t="s">
        <v>44</v>
      </c>
      <c r="H6354" s="2" t="str">
        <f aca="false">IF(AND(E6354&gt;=0.4,E6354&lt;=0.6),"Yes","No")</f>
        <v>No</v>
      </c>
      <c r="I6354" s="2" t="str">
        <f aca="false">IF(AND(F6354="No",G6354="No",H6354="Yes"),"Yes","No")</f>
        <v>No</v>
      </c>
      <c r="J6354" s="2"/>
      <c r="K6354" s="2"/>
    </row>
    <row r="6355" customFormat="false" ht="15" hidden="false" customHeight="false" outlineLevel="0" collapsed="false">
      <c r="A6355" s="2" t="s">
        <v>11855</v>
      </c>
      <c r="B6355" s="13" t="n">
        <v>107</v>
      </c>
      <c r="C6355" s="13" t="n">
        <v>107</v>
      </c>
      <c r="D6355" s="14" t="n">
        <f aca="false">C6355/Summary!$B$4</f>
        <v>0.00713333333333333</v>
      </c>
      <c r="E6355" s="15" t="n">
        <v>0.714285714285714</v>
      </c>
      <c r="F6355" s="2" t="s">
        <v>53</v>
      </c>
      <c r="G6355" s="2" t="s">
        <v>53</v>
      </c>
      <c r="H6355" s="2" t="str">
        <f aca="false">IF(AND(E6355&gt;=0.4,E6355&lt;=0.6),"Yes","No")</f>
        <v>No</v>
      </c>
      <c r="I6355" s="2" t="str">
        <f aca="false">IF(AND(F6355="No",G6355="No",H6355="Yes"),"Yes","No")</f>
        <v>No</v>
      </c>
      <c r="J6355" s="2"/>
      <c r="K6355" s="2"/>
    </row>
    <row r="6356" customFormat="false" ht="15" hidden="false" customHeight="false" outlineLevel="0" collapsed="false">
      <c r="A6356" s="2" t="s">
        <v>11856</v>
      </c>
      <c r="B6356" s="13" t="n">
        <v>107</v>
      </c>
      <c r="C6356" s="13" t="n">
        <v>107</v>
      </c>
      <c r="D6356" s="14" t="n">
        <f aca="false">C6356/Summary!$B$4</f>
        <v>0.00713333333333333</v>
      </c>
      <c r="E6356" s="15" t="n">
        <v>0.714285714285714</v>
      </c>
      <c r="F6356" s="2" t="s">
        <v>53</v>
      </c>
      <c r="G6356" s="2" t="s">
        <v>44</v>
      </c>
      <c r="H6356" s="2" t="str">
        <f aca="false">IF(AND(E6356&gt;=0.4,E6356&lt;=0.6),"Yes","No")</f>
        <v>No</v>
      </c>
      <c r="I6356" s="2" t="str">
        <f aca="false">IF(AND(F6356="No",G6356="No",H6356="Yes"),"Yes","No")</f>
        <v>No</v>
      </c>
      <c r="J6356" s="2"/>
      <c r="K6356" s="2"/>
    </row>
    <row r="6357" customFormat="false" ht="15" hidden="false" customHeight="false" outlineLevel="0" collapsed="false">
      <c r="A6357" s="2" t="s">
        <v>11857</v>
      </c>
      <c r="B6357" s="13" t="n">
        <v>107</v>
      </c>
      <c r="C6357" s="13" t="n">
        <v>106</v>
      </c>
      <c r="D6357" s="14" t="n">
        <f aca="false">C6357/Summary!$B$4</f>
        <v>0.00706666666666667</v>
      </c>
      <c r="E6357" s="15" t="n">
        <v>0.428571428571429</v>
      </c>
      <c r="F6357" s="2" t="s">
        <v>53</v>
      </c>
      <c r="G6357" s="2" t="s">
        <v>44</v>
      </c>
      <c r="H6357" s="2" t="str">
        <f aca="false">IF(AND(E6357&gt;=0.4,E6357&lt;=0.6),"Yes","No")</f>
        <v>Yes</v>
      </c>
      <c r="I6357" s="2" t="str">
        <f aca="false">IF(AND(F6357="No",G6357="No",H6357="Yes"),"Yes","No")</f>
        <v>No</v>
      </c>
      <c r="J6357" s="2"/>
      <c r="K6357" s="2"/>
    </row>
    <row r="6358" customFormat="false" ht="15" hidden="false" customHeight="false" outlineLevel="0" collapsed="false">
      <c r="A6358" s="2" t="s">
        <v>11858</v>
      </c>
      <c r="B6358" s="13" t="n">
        <v>107</v>
      </c>
      <c r="C6358" s="13" t="n">
        <v>106</v>
      </c>
      <c r="D6358" s="14" t="n">
        <f aca="false">C6358/Summary!$B$4</f>
        <v>0.00706666666666667</v>
      </c>
      <c r="E6358" s="15" t="n">
        <v>0.428571428571429</v>
      </c>
      <c r="F6358" s="2" t="s">
        <v>53</v>
      </c>
      <c r="G6358" s="2" t="s">
        <v>44</v>
      </c>
      <c r="H6358" s="2" t="str">
        <f aca="false">IF(AND(E6358&gt;=0.4,E6358&lt;=0.6),"Yes","No")</f>
        <v>Yes</v>
      </c>
      <c r="I6358" s="2" t="str">
        <f aca="false">IF(AND(F6358="No",G6358="No",H6358="Yes"),"Yes","No")</f>
        <v>No</v>
      </c>
      <c r="J6358" s="2"/>
      <c r="K6358" s="2"/>
    </row>
    <row r="6359" customFormat="false" ht="15" hidden="false" customHeight="false" outlineLevel="0" collapsed="false">
      <c r="A6359" s="2" t="s">
        <v>11859</v>
      </c>
      <c r="B6359" s="13" t="n">
        <v>107</v>
      </c>
      <c r="C6359" s="13" t="n">
        <v>107</v>
      </c>
      <c r="D6359" s="14" t="n">
        <f aca="false">C6359/Summary!$B$4</f>
        <v>0.00713333333333333</v>
      </c>
      <c r="E6359" s="15" t="n">
        <v>0.571428571428571</v>
      </c>
      <c r="F6359" s="2" t="s">
        <v>53</v>
      </c>
      <c r="G6359" s="2" t="s">
        <v>44</v>
      </c>
      <c r="H6359" s="2" t="str">
        <f aca="false">IF(AND(E6359&gt;=0.4,E6359&lt;=0.6),"Yes","No")</f>
        <v>Yes</v>
      </c>
      <c r="I6359" s="2" t="str">
        <f aca="false">IF(AND(F6359="No",G6359="No",H6359="Yes"),"Yes","No")</f>
        <v>No</v>
      </c>
      <c r="J6359" s="2"/>
      <c r="K6359" s="2"/>
    </row>
    <row r="6360" customFormat="false" ht="15" hidden="false" customHeight="false" outlineLevel="0" collapsed="false">
      <c r="A6360" s="2" t="s">
        <v>11860</v>
      </c>
      <c r="B6360" s="13" t="n">
        <v>107</v>
      </c>
      <c r="C6360" s="13" t="n">
        <v>107</v>
      </c>
      <c r="D6360" s="14" t="n">
        <f aca="false">C6360/Summary!$B$4</f>
        <v>0.00713333333333333</v>
      </c>
      <c r="E6360" s="15" t="n">
        <v>0.571428571428571</v>
      </c>
      <c r="F6360" s="2" t="s">
        <v>53</v>
      </c>
      <c r="G6360" s="2" t="s">
        <v>44</v>
      </c>
      <c r="H6360" s="2" t="str">
        <f aca="false">IF(AND(E6360&gt;=0.4,E6360&lt;=0.6),"Yes","No")</f>
        <v>Yes</v>
      </c>
      <c r="I6360" s="2" t="str">
        <f aca="false">IF(AND(F6360="No",G6360="No",H6360="Yes"),"Yes","No")</f>
        <v>No</v>
      </c>
      <c r="J6360" s="2"/>
      <c r="K6360" s="2"/>
    </row>
    <row r="6361" customFormat="false" ht="15" hidden="false" customHeight="false" outlineLevel="0" collapsed="false">
      <c r="A6361" s="2" t="s">
        <v>11861</v>
      </c>
      <c r="B6361" s="13" t="n">
        <v>107</v>
      </c>
      <c r="C6361" s="13" t="n">
        <v>106</v>
      </c>
      <c r="D6361" s="14" t="n">
        <f aca="false">C6361/Summary!$B$4</f>
        <v>0.00706666666666667</v>
      </c>
      <c r="E6361" s="15" t="n">
        <v>0.285714285714286</v>
      </c>
      <c r="F6361" s="2" t="s">
        <v>53</v>
      </c>
      <c r="G6361" s="2" t="s">
        <v>44</v>
      </c>
      <c r="H6361" s="2" t="str">
        <f aca="false">IF(AND(E6361&gt;=0.4,E6361&lt;=0.6),"Yes","No")</f>
        <v>No</v>
      </c>
      <c r="I6361" s="2" t="str">
        <f aca="false">IF(AND(F6361="No",G6361="No",H6361="Yes"),"Yes","No")</f>
        <v>No</v>
      </c>
      <c r="J6361" s="2"/>
      <c r="K6361" s="2"/>
    </row>
    <row r="6362" customFormat="false" ht="15" hidden="false" customHeight="false" outlineLevel="0" collapsed="false">
      <c r="A6362" s="2" t="s">
        <v>11862</v>
      </c>
      <c r="B6362" s="13" t="n">
        <v>107</v>
      </c>
      <c r="C6362" s="13" t="n">
        <v>106</v>
      </c>
      <c r="D6362" s="14" t="n">
        <f aca="false">C6362/Summary!$B$4</f>
        <v>0.00706666666666667</v>
      </c>
      <c r="E6362" s="15" t="n">
        <v>0.571428571428571</v>
      </c>
      <c r="F6362" s="2" t="s">
        <v>53</v>
      </c>
      <c r="G6362" s="2" t="s">
        <v>44</v>
      </c>
      <c r="H6362" s="2" t="str">
        <f aca="false">IF(AND(E6362&gt;=0.4,E6362&lt;=0.6),"Yes","No")</f>
        <v>Yes</v>
      </c>
      <c r="I6362" s="2" t="str">
        <f aca="false">IF(AND(F6362="No",G6362="No",H6362="Yes"),"Yes","No")</f>
        <v>No</v>
      </c>
      <c r="J6362" s="2"/>
      <c r="K6362" s="2"/>
    </row>
    <row r="6363" customFormat="false" ht="15" hidden="false" customHeight="false" outlineLevel="0" collapsed="false">
      <c r="A6363" s="2" t="s">
        <v>11863</v>
      </c>
      <c r="B6363" s="13" t="n">
        <v>107</v>
      </c>
      <c r="C6363" s="13" t="n">
        <v>107</v>
      </c>
      <c r="D6363" s="14" t="n">
        <f aca="false">C6363/Summary!$B$4</f>
        <v>0.00713333333333333</v>
      </c>
      <c r="E6363" s="15" t="n">
        <v>0.571428571428571</v>
      </c>
      <c r="F6363" s="2" t="s">
        <v>53</v>
      </c>
      <c r="G6363" s="2" t="s">
        <v>53</v>
      </c>
      <c r="H6363" s="2" t="str">
        <f aca="false">IF(AND(E6363&gt;=0.4,E6363&lt;=0.6),"Yes","No")</f>
        <v>Yes</v>
      </c>
      <c r="I6363" s="2" t="str">
        <f aca="false">IF(AND(F6363="No",G6363="No",H6363="Yes"),"Yes","No")</f>
        <v>No</v>
      </c>
      <c r="J6363" s="2"/>
      <c r="K6363" s="2"/>
    </row>
    <row r="6364" customFormat="false" ht="15" hidden="false" customHeight="false" outlineLevel="0" collapsed="false">
      <c r="A6364" s="2" t="s">
        <v>11864</v>
      </c>
      <c r="B6364" s="13" t="n">
        <v>107</v>
      </c>
      <c r="C6364" s="13" t="n">
        <v>107</v>
      </c>
      <c r="D6364" s="14" t="n">
        <f aca="false">C6364/Summary!$B$4</f>
        <v>0.00713333333333333</v>
      </c>
      <c r="E6364" s="15" t="n">
        <v>0.857142857142857</v>
      </c>
      <c r="F6364" s="2" t="s">
        <v>53</v>
      </c>
      <c r="G6364" s="2" t="s">
        <v>53</v>
      </c>
      <c r="H6364" s="2" t="str">
        <f aca="false">IF(AND(E6364&gt;=0.4,E6364&lt;=0.6),"Yes","No")</f>
        <v>No</v>
      </c>
      <c r="I6364" s="2" t="str">
        <f aca="false">IF(AND(F6364="No",G6364="No",H6364="Yes"),"Yes","No")</f>
        <v>No</v>
      </c>
      <c r="J6364" s="2"/>
      <c r="K6364" s="2"/>
    </row>
    <row r="6365" customFormat="false" ht="15" hidden="false" customHeight="false" outlineLevel="0" collapsed="false">
      <c r="A6365" s="2" t="s">
        <v>11865</v>
      </c>
      <c r="B6365" s="13" t="n">
        <v>107</v>
      </c>
      <c r="C6365" s="13" t="n">
        <v>107</v>
      </c>
      <c r="D6365" s="14" t="n">
        <f aca="false">C6365/Summary!$B$4</f>
        <v>0.00713333333333333</v>
      </c>
      <c r="E6365" s="15" t="n">
        <v>0.714285714285714</v>
      </c>
      <c r="F6365" s="2" t="s">
        <v>53</v>
      </c>
      <c r="G6365" s="2" t="s">
        <v>44</v>
      </c>
      <c r="H6365" s="2" t="str">
        <f aca="false">IF(AND(E6365&gt;=0.4,E6365&lt;=0.6),"Yes","No")</f>
        <v>No</v>
      </c>
      <c r="I6365" s="2" t="str">
        <f aca="false">IF(AND(F6365="No",G6365="No",H6365="Yes"),"Yes","No")</f>
        <v>No</v>
      </c>
      <c r="J6365" s="2"/>
      <c r="K6365" s="2"/>
    </row>
    <row r="6366" customFormat="false" ht="15" hidden="false" customHeight="false" outlineLevel="0" collapsed="false">
      <c r="A6366" s="2" t="s">
        <v>11866</v>
      </c>
      <c r="B6366" s="13" t="n">
        <v>107</v>
      </c>
      <c r="C6366" s="13" t="n">
        <v>107</v>
      </c>
      <c r="D6366" s="14" t="n">
        <f aca="false">C6366/Summary!$B$4</f>
        <v>0.00713333333333333</v>
      </c>
      <c r="E6366" s="15" t="n">
        <v>0.714285714285714</v>
      </c>
      <c r="F6366" s="2" t="s">
        <v>44</v>
      </c>
      <c r="G6366" s="2" t="s">
        <v>53</v>
      </c>
      <c r="H6366" s="2" t="str">
        <f aca="false">IF(AND(E6366&gt;=0.4,E6366&lt;=0.6),"Yes","No")</f>
        <v>No</v>
      </c>
      <c r="I6366" s="2" t="str">
        <f aca="false">IF(AND(F6366="No",G6366="No",H6366="Yes"),"Yes","No")</f>
        <v>No</v>
      </c>
      <c r="J6366" s="2"/>
      <c r="K6366" s="2"/>
    </row>
    <row r="6367" customFormat="false" ht="15" hidden="false" customHeight="false" outlineLevel="0" collapsed="false">
      <c r="A6367" s="2" t="s">
        <v>11867</v>
      </c>
      <c r="B6367" s="13" t="n">
        <v>107</v>
      </c>
      <c r="C6367" s="13" t="n">
        <v>105</v>
      </c>
      <c r="D6367" s="14" t="n">
        <f aca="false">C6367/Summary!$B$4</f>
        <v>0.007</v>
      </c>
      <c r="E6367" s="15" t="n">
        <v>0.714285714285714</v>
      </c>
      <c r="F6367" s="2" t="s">
        <v>53</v>
      </c>
      <c r="G6367" s="2" t="s">
        <v>53</v>
      </c>
      <c r="H6367" s="2" t="str">
        <f aca="false">IF(AND(E6367&gt;=0.4,E6367&lt;=0.6),"Yes","No")</f>
        <v>No</v>
      </c>
      <c r="I6367" s="2" t="str">
        <f aca="false">IF(AND(F6367="No",G6367="No",H6367="Yes"),"Yes","No")</f>
        <v>No</v>
      </c>
      <c r="J6367" s="2"/>
      <c r="K6367" s="2"/>
    </row>
    <row r="6368" customFormat="false" ht="15" hidden="false" customHeight="false" outlineLevel="0" collapsed="false">
      <c r="A6368" s="2" t="s">
        <v>11868</v>
      </c>
      <c r="B6368" s="13" t="n">
        <v>107</v>
      </c>
      <c r="C6368" s="13" t="n">
        <v>107</v>
      </c>
      <c r="D6368" s="14" t="n">
        <f aca="false">C6368/Summary!$B$4</f>
        <v>0.00713333333333333</v>
      </c>
      <c r="E6368" s="15" t="n">
        <v>0.714285714285714</v>
      </c>
      <c r="F6368" s="2" t="s">
        <v>53</v>
      </c>
      <c r="G6368" s="2" t="s">
        <v>44</v>
      </c>
      <c r="H6368" s="2" t="str">
        <f aca="false">IF(AND(E6368&gt;=0.4,E6368&lt;=0.6),"Yes","No")</f>
        <v>No</v>
      </c>
      <c r="I6368" s="2" t="str">
        <f aca="false">IF(AND(F6368="No",G6368="No",H6368="Yes"),"Yes","No")</f>
        <v>No</v>
      </c>
      <c r="J6368" s="2"/>
      <c r="K6368" s="2"/>
    </row>
    <row r="6369" customFormat="false" ht="15" hidden="false" customHeight="false" outlineLevel="0" collapsed="false">
      <c r="A6369" s="2" t="s">
        <v>11869</v>
      </c>
      <c r="B6369" s="13" t="n">
        <v>107</v>
      </c>
      <c r="C6369" s="13" t="n">
        <v>107</v>
      </c>
      <c r="D6369" s="14" t="n">
        <f aca="false">C6369/Summary!$B$4</f>
        <v>0.00713333333333333</v>
      </c>
      <c r="E6369" s="15" t="n">
        <v>0.714285714285714</v>
      </c>
      <c r="F6369" s="2" t="s">
        <v>44</v>
      </c>
      <c r="G6369" s="2" t="s">
        <v>44</v>
      </c>
      <c r="H6369" s="2" t="str">
        <f aca="false">IF(AND(E6369&gt;=0.4,E6369&lt;=0.6),"Yes","No")</f>
        <v>No</v>
      </c>
      <c r="I6369" s="2" t="str">
        <f aca="false">IF(AND(F6369="No",G6369="No",H6369="Yes"),"Yes","No")</f>
        <v>No</v>
      </c>
      <c r="J6369" s="2"/>
      <c r="K6369" s="2"/>
    </row>
    <row r="6370" customFormat="false" ht="15" hidden="false" customHeight="false" outlineLevel="0" collapsed="false">
      <c r="A6370" s="2" t="s">
        <v>11870</v>
      </c>
      <c r="B6370" s="13" t="n">
        <v>107</v>
      </c>
      <c r="C6370" s="13" t="n">
        <v>106</v>
      </c>
      <c r="D6370" s="14" t="n">
        <f aca="false">C6370/Summary!$B$4</f>
        <v>0.00706666666666667</v>
      </c>
      <c r="E6370" s="15" t="n">
        <v>1</v>
      </c>
      <c r="F6370" s="2" t="s">
        <v>53</v>
      </c>
      <c r="G6370" s="2" t="s">
        <v>44</v>
      </c>
      <c r="H6370" s="2" t="str">
        <f aca="false">IF(AND(E6370&gt;=0.4,E6370&lt;=0.6),"Yes","No")</f>
        <v>No</v>
      </c>
      <c r="I6370" s="2" t="str">
        <f aca="false">IF(AND(F6370="No",G6370="No",H6370="Yes"),"Yes","No")</f>
        <v>No</v>
      </c>
      <c r="J6370" s="2"/>
      <c r="K6370" s="2"/>
    </row>
    <row r="6371" customFormat="false" ht="15" hidden="false" customHeight="false" outlineLevel="0" collapsed="false">
      <c r="A6371" s="2" t="s">
        <v>11871</v>
      </c>
      <c r="B6371" s="13" t="n">
        <v>107</v>
      </c>
      <c r="C6371" s="13" t="n">
        <v>107</v>
      </c>
      <c r="D6371" s="14" t="n">
        <f aca="false">C6371/Summary!$B$4</f>
        <v>0.00713333333333333</v>
      </c>
      <c r="E6371" s="15" t="n">
        <v>0.857142857142857</v>
      </c>
      <c r="F6371" s="2" t="s">
        <v>53</v>
      </c>
      <c r="G6371" s="2" t="s">
        <v>44</v>
      </c>
      <c r="H6371" s="2" t="str">
        <f aca="false">IF(AND(E6371&gt;=0.4,E6371&lt;=0.6),"Yes","No")</f>
        <v>No</v>
      </c>
      <c r="I6371" s="2" t="str">
        <f aca="false">IF(AND(F6371="No",G6371="No",H6371="Yes"),"Yes","No")</f>
        <v>No</v>
      </c>
      <c r="J6371" s="2"/>
      <c r="K6371" s="2"/>
    </row>
    <row r="6372" customFormat="false" ht="15" hidden="false" customHeight="false" outlineLevel="0" collapsed="false">
      <c r="A6372" s="2" t="s">
        <v>11872</v>
      </c>
      <c r="B6372" s="13" t="n">
        <v>107</v>
      </c>
      <c r="C6372" s="13" t="n">
        <v>105</v>
      </c>
      <c r="D6372" s="14" t="n">
        <f aca="false">C6372/Summary!$B$4</f>
        <v>0.007</v>
      </c>
      <c r="E6372" s="15" t="n">
        <v>1</v>
      </c>
      <c r="F6372" s="2" t="s">
        <v>53</v>
      </c>
      <c r="G6372" s="2" t="s">
        <v>53</v>
      </c>
      <c r="H6372" s="2" t="str">
        <f aca="false">IF(AND(E6372&gt;=0.4,E6372&lt;=0.6),"Yes","No")</f>
        <v>No</v>
      </c>
      <c r="I6372" s="2" t="str">
        <f aca="false">IF(AND(F6372="No",G6372="No",H6372="Yes"),"Yes","No")</f>
        <v>No</v>
      </c>
      <c r="J6372" s="2"/>
      <c r="K6372" s="2"/>
    </row>
    <row r="6373" customFormat="false" ht="15" hidden="false" customHeight="false" outlineLevel="0" collapsed="false">
      <c r="A6373" s="2" t="s">
        <v>11873</v>
      </c>
      <c r="B6373" s="13" t="n">
        <v>107</v>
      </c>
      <c r="C6373" s="13" t="n">
        <v>107</v>
      </c>
      <c r="D6373" s="14" t="n">
        <f aca="false">C6373/Summary!$B$4</f>
        <v>0.00713333333333333</v>
      </c>
      <c r="E6373" s="15" t="n">
        <v>1</v>
      </c>
      <c r="F6373" s="2" t="s">
        <v>53</v>
      </c>
      <c r="G6373" s="2" t="s">
        <v>44</v>
      </c>
      <c r="H6373" s="2" t="str">
        <f aca="false">IF(AND(E6373&gt;=0.4,E6373&lt;=0.6),"Yes","No")</f>
        <v>No</v>
      </c>
      <c r="I6373" s="2" t="str">
        <f aca="false">IF(AND(F6373="No",G6373="No",H6373="Yes"),"Yes","No")</f>
        <v>No</v>
      </c>
      <c r="J6373" s="2"/>
      <c r="K6373" s="2"/>
    </row>
    <row r="6374" customFormat="false" ht="15" hidden="false" customHeight="false" outlineLevel="0" collapsed="false">
      <c r="A6374" s="2" t="s">
        <v>11874</v>
      </c>
      <c r="B6374" s="13" t="n">
        <v>107</v>
      </c>
      <c r="C6374" s="13" t="n">
        <v>107</v>
      </c>
      <c r="D6374" s="14" t="n">
        <f aca="false">C6374/Summary!$B$4</f>
        <v>0.00713333333333333</v>
      </c>
      <c r="E6374" s="15" t="n">
        <v>0.857142857142857</v>
      </c>
      <c r="F6374" s="2" t="s">
        <v>53</v>
      </c>
      <c r="G6374" s="2" t="s">
        <v>53</v>
      </c>
      <c r="H6374" s="2" t="str">
        <f aca="false">IF(AND(E6374&gt;=0.4,E6374&lt;=0.6),"Yes","No")</f>
        <v>No</v>
      </c>
      <c r="I6374" s="2" t="str">
        <f aca="false">IF(AND(F6374="No",G6374="No",H6374="Yes"),"Yes","No")</f>
        <v>No</v>
      </c>
      <c r="J6374" s="2"/>
      <c r="K6374" s="2"/>
    </row>
    <row r="6375" customFormat="false" ht="15" hidden="false" customHeight="false" outlineLevel="0" collapsed="false">
      <c r="A6375" s="2" t="s">
        <v>11875</v>
      </c>
      <c r="B6375" s="13" t="n">
        <v>107</v>
      </c>
      <c r="C6375" s="13" t="n">
        <v>106</v>
      </c>
      <c r="D6375" s="14" t="n">
        <f aca="false">C6375/Summary!$B$4</f>
        <v>0.00706666666666667</v>
      </c>
      <c r="E6375" s="15" t="n">
        <v>0.714285714285714</v>
      </c>
      <c r="F6375" s="2" t="s">
        <v>53</v>
      </c>
      <c r="G6375" s="2" t="s">
        <v>44</v>
      </c>
      <c r="H6375" s="2" t="str">
        <f aca="false">IF(AND(E6375&gt;=0.4,E6375&lt;=0.6),"Yes","No")</f>
        <v>No</v>
      </c>
      <c r="I6375" s="2" t="str">
        <f aca="false">IF(AND(F6375="No",G6375="No",H6375="Yes"),"Yes","No")</f>
        <v>No</v>
      </c>
      <c r="J6375" s="2"/>
      <c r="K6375" s="2"/>
    </row>
    <row r="6376" customFormat="false" ht="15" hidden="false" customHeight="false" outlineLevel="0" collapsed="false">
      <c r="A6376" s="2" t="s">
        <v>11876</v>
      </c>
      <c r="B6376" s="13" t="n">
        <v>107</v>
      </c>
      <c r="C6376" s="13" t="n">
        <v>106</v>
      </c>
      <c r="D6376" s="14" t="n">
        <f aca="false">C6376/Summary!$B$4</f>
        <v>0.00706666666666667</v>
      </c>
      <c r="E6376" s="15" t="n">
        <v>0.857142857142857</v>
      </c>
      <c r="F6376" s="2" t="s">
        <v>53</v>
      </c>
      <c r="G6376" s="2" t="s">
        <v>53</v>
      </c>
      <c r="H6376" s="2" t="str">
        <f aca="false">IF(AND(E6376&gt;=0.4,E6376&lt;=0.6),"Yes","No")</f>
        <v>No</v>
      </c>
      <c r="I6376" s="2" t="str">
        <f aca="false">IF(AND(F6376="No",G6376="No",H6376="Yes"),"Yes","No")</f>
        <v>No</v>
      </c>
      <c r="J6376" s="2"/>
      <c r="K6376" s="2"/>
    </row>
    <row r="6377" customFormat="false" ht="15" hidden="false" customHeight="false" outlineLevel="0" collapsed="false">
      <c r="A6377" s="2" t="s">
        <v>11877</v>
      </c>
      <c r="B6377" s="13" t="n">
        <v>107</v>
      </c>
      <c r="C6377" s="13" t="n">
        <v>105</v>
      </c>
      <c r="D6377" s="14" t="n">
        <f aca="false">C6377/Summary!$B$4</f>
        <v>0.007</v>
      </c>
      <c r="E6377" s="15" t="n">
        <v>0.857142857142857</v>
      </c>
      <c r="F6377" s="2" t="s">
        <v>53</v>
      </c>
      <c r="G6377" s="2" t="s">
        <v>53</v>
      </c>
      <c r="H6377" s="2" t="str">
        <f aca="false">IF(AND(E6377&gt;=0.4,E6377&lt;=0.6),"Yes","No")</f>
        <v>No</v>
      </c>
      <c r="I6377" s="2" t="str">
        <f aca="false">IF(AND(F6377="No",G6377="No",H6377="Yes"),"Yes","No")</f>
        <v>No</v>
      </c>
      <c r="J6377" s="2"/>
      <c r="K6377" s="2"/>
    </row>
    <row r="6378" customFormat="false" ht="15" hidden="false" customHeight="false" outlineLevel="0" collapsed="false">
      <c r="A6378" s="2" t="s">
        <v>11878</v>
      </c>
      <c r="B6378" s="13" t="n">
        <v>107</v>
      </c>
      <c r="C6378" s="13" t="n">
        <v>107</v>
      </c>
      <c r="D6378" s="14" t="n">
        <f aca="false">C6378/Summary!$B$4</f>
        <v>0.00713333333333333</v>
      </c>
      <c r="E6378" s="15" t="n">
        <v>1</v>
      </c>
      <c r="F6378" s="2" t="s">
        <v>53</v>
      </c>
      <c r="G6378" s="2" t="s">
        <v>53</v>
      </c>
      <c r="H6378" s="2" t="str">
        <f aca="false">IF(AND(E6378&gt;=0.4,E6378&lt;=0.6),"Yes","No")</f>
        <v>No</v>
      </c>
      <c r="I6378" s="2" t="str">
        <f aca="false">IF(AND(F6378="No",G6378="No",H6378="Yes"),"Yes","No")</f>
        <v>No</v>
      </c>
      <c r="J6378" s="2"/>
      <c r="K6378" s="2"/>
    </row>
    <row r="6379" customFormat="false" ht="15" hidden="false" customHeight="false" outlineLevel="0" collapsed="false">
      <c r="A6379" s="2" t="s">
        <v>11879</v>
      </c>
      <c r="B6379" s="13" t="n">
        <v>107</v>
      </c>
      <c r="C6379" s="13" t="n">
        <v>106</v>
      </c>
      <c r="D6379" s="14" t="n">
        <f aca="false">C6379/Summary!$B$4</f>
        <v>0.00706666666666667</v>
      </c>
      <c r="E6379" s="15" t="n">
        <v>0.857142857142857</v>
      </c>
      <c r="F6379" s="2" t="s">
        <v>53</v>
      </c>
      <c r="G6379" s="2" t="s">
        <v>44</v>
      </c>
      <c r="H6379" s="2" t="str">
        <f aca="false">IF(AND(E6379&gt;=0.4,E6379&lt;=0.6),"Yes","No")</f>
        <v>No</v>
      </c>
      <c r="I6379" s="2" t="str">
        <f aca="false">IF(AND(F6379="No",G6379="No",H6379="Yes"),"Yes","No")</f>
        <v>No</v>
      </c>
      <c r="J6379" s="2"/>
      <c r="K6379" s="2"/>
    </row>
    <row r="6380" customFormat="false" ht="15" hidden="false" customHeight="false" outlineLevel="0" collapsed="false">
      <c r="A6380" s="2" t="s">
        <v>11880</v>
      </c>
      <c r="B6380" s="13" t="n">
        <v>107</v>
      </c>
      <c r="C6380" s="13" t="n">
        <v>107</v>
      </c>
      <c r="D6380" s="14" t="n">
        <f aca="false">C6380/Summary!$B$4</f>
        <v>0.00713333333333333</v>
      </c>
      <c r="E6380" s="15" t="n">
        <v>0.571428571428571</v>
      </c>
      <c r="F6380" s="2" t="s">
        <v>53</v>
      </c>
      <c r="G6380" s="2" t="s">
        <v>44</v>
      </c>
      <c r="H6380" s="2" t="str">
        <f aca="false">IF(AND(E6380&gt;=0.4,E6380&lt;=0.6),"Yes","No")</f>
        <v>Yes</v>
      </c>
      <c r="I6380" s="2" t="str">
        <f aca="false">IF(AND(F6380="No",G6380="No",H6380="Yes"),"Yes","No")</f>
        <v>No</v>
      </c>
      <c r="J6380" s="2"/>
      <c r="K6380" s="2"/>
    </row>
    <row r="6381" customFormat="false" ht="15" hidden="false" customHeight="false" outlineLevel="0" collapsed="false">
      <c r="A6381" s="2" t="s">
        <v>11881</v>
      </c>
      <c r="B6381" s="13" t="n">
        <v>107</v>
      </c>
      <c r="C6381" s="13" t="n">
        <v>107</v>
      </c>
      <c r="D6381" s="14" t="n">
        <f aca="false">C6381/Summary!$B$4</f>
        <v>0.00713333333333333</v>
      </c>
      <c r="E6381" s="15" t="n">
        <v>0.714285714285714</v>
      </c>
      <c r="F6381" s="2" t="s">
        <v>53</v>
      </c>
      <c r="G6381" s="2" t="s">
        <v>53</v>
      </c>
      <c r="H6381" s="2" t="str">
        <f aca="false">IF(AND(E6381&gt;=0.4,E6381&lt;=0.6),"Yes","No")</f>
        <v>No</v>
      </c>
      <c r="I6381" s="2" t="str">
        <f aca="false">IF(AND(F6381="No",G6381="No",H6381="Yes"),"Yes","No")</f>
        <v>No</v>
      </c>
      <c r="J6381" s="2"/>
      <c r="K6381" s="2"/>
    </row>
    <row r="6382" customFormat="false" ht="15" hidden="false" customHeight="false" outlineLevel="0" collapsed="false">
      <c r="A6382" s="2" t="s">
        <v>11882</v>
      </c>
      <c r="B6382" s="13" t="n">
        <v>107</v>
      </c>
      <c r="C6382" s="13" t="n">
        <v>107</v>
      </c>
      <c r="D6382" s="14" t="n">
        <f aca="false">C6382/Summary!$B$4</f>
        <v>0.00713333333333333</v>
      </c>
      <c r="E6382" s="15" t="n">
        <v>0.714285714285714</v>
      </c>
      <c r="F6382" s="2" t="s">
        <v>53</v>
      </c>
      <c r="G6382" s="2" t="s">
        <v>53</v>
      </c>
      <c r="H6382" s="2" t="str">
        <f aca="false">IF(AND(E6382&gt;=0.4,E6382&lt;=0.6),"Yes","No")</f>
        <v>No</v>
      </c>
      <c r="I6382" s="2" t="str">
        <f aca="false">IF(AND(F6382="No",G6382="No",H6382="Yes"),"Yes","No")</f>
        <v>No</v>
      </c>
      <c r="J6382" s="2"/>
      <c r="K6382" s="2"/>
    </row>
    <row r="6383" customFormat="false" ht="15" hidden="false" customHeight="false" outlineLevel="0" collapsed="false">
      <c r="A6383" s="2" t="s">
        <v>11883</v>
      </c>
      <c r="B6383" s="13" t="n">
        <v>107</v>
      </c>
      <c r="C6383" s="13" t="n">
        <v>107</v>
      </c>
      <c r="D6383" s="14" t="n">
        <f aca="false">C6383/Summary!$B$4</f>
        <v>0.00713333333333333</v>
      </c>
      <c r="E6383" s="15" t="n">
        <v>0.571428571428571</v>
      </c>
      <c r="F6383" s="2" t="s">
        <v>53</v>
      </c>
      <c r="G6383" s="2" t="s">
        <v>44</v>
      </c>
      <c r="H6383" s="2" t="str">
        <f aca="false">IF(AND(E6383&gt;=0.4,E6383&lt;=0.6),"Yes","No")</f>
        <v>Yes</v>
      </c>
      <c r="I6383" s="2" t="str">
        <f aca="false">IF(AND(F6383="No",G6383="No",H6383="Yes"),"Yes","No")</f>
        <v>No</v>
      </c>
      <c r="J6383" s="2"/>
      <c r="K6383" s="2"/>
    </row>
    <row r="6384" customFormat="false" ht="15" hidden="false" customHeight="false" outlineLevel="0" collapsed="false">
      <c r="A6384" s="2" t="s">
        <v>11884</v>
      </c>
      <c r="B6384" s="13" t="n">
        <v>107</v>
      </c>
      <c r="C6384" s="13" t="n">
        <v>107</v>
      </c>
      <c r="D6384" s="14" t="n">
        <f aca="false">C6384/Summary!$B$4</f>
        <v>0.00713333333333333</v>
      </c>
      <c r="E6384" s="15" t="n">
        <v>0.714285714285714</v>
      </c>
      <c r="F6384" s="2" t="s">
        <v>53</v>
      </c>
      <c r="G6384" s="2" t="s">
        <v>44</v>
      </c>
      <c r="H6384" s="2" t="str">
        <f aca="false">IF(AND(E6384&gt;=0.4,E6384&lt;=0.6),"Yes","No")</f>
        <v>No</v>
      </c>
      <c r="I6384" s="2" t="str">
        <f aca="false">IF(AND(F6384="No",G6384="No",H6384="Yes"),"Yes","No")</f>
        <v>No</v>
      </c>
      <c r="J6384" s="2"/>
      <c r="K6384" s="2"/>
    </row>
    <row r="6385" customFormat="false" ht="15" hidden="false" customHeight="false" outlineLevel="0" collapsed="false">
      <c r="A6385" s="2" t="s">
        <v>11885</v>
      </c>
      <c r="B6385" s="13" t="n">
        <v>107</v>
      </c>
      <c r="C6385" s="13" t="n">
        <v>107</v>
      </c>
      <c r="D6385" s="14" t="n">
        <f aca="false">C6385/Summary!$B$4</f>
        <v>0.00713333333333333</v>
      </c>
      <c r="E6385" s="15" t="n">
        <v>0.428571428571429</v>
      </c>
      <c r="F6385" s="2" t="s">
        <v>53</v>
      </c>
      <c r="G6385" s="2" t="s">
        <v>44</v>
      </c>
      <c r="H6385" s="2" t="str">
        <f aca="false">IF(AND(E6385&gt;=0.4,E6385&lt;=0.6),"Yes","No")</f>
        <v>Yes</v>
      </c>
      <c r="I6385" s="2" t="str">
        <f aca="false">IF(AND(F6385="No",G6385="No",H6385="Yes"),"Yes","No")</f>
        <v>No</v>
      </c>
      <c r="J6385" s="2"/>
      <c r="K6385" s="2"/>
    </row>
    <row r="6386" customFormat="false" ht="15" hidden="false" customHeight="false" outlineLevel="0" collapsed="false">
      <c r="A6386" s="2" t="s">
        <v>11886</v>
      </c>
      <c r="B6386" s="13" t="n">
        <v>107</v>
      </c>
      <c r="C6386" s="13" t="n">
        <v>107</v>
      </c>
      <c r="D6386" s="14" t="n">
        <f aca="false">C6386/Summary!$B$4</f>
        <v>0.00713333333333333</v>
      </c>
      <c r="E6386" s="15" t="n">
        <v>0.571428571428571</v>
      </c>
      <c r="F6386" s="2" t="s">
        <v>53</v>
      </c>
      <c r="G6386" s="2" t="s">
        <v>44</v>
      </c>
      <c r="H6386" s="2" t="str">
        <f aca="false">IF(AND(E6386&gt;=0.4,E6386&lt;=0.6),"Yes","No")</f>
        <v>Yes</v>
      </c>
      <c r="I6386" s="2" t="str">
        <f aca="false">IF(AND(F6386="No",G6386="No",H6386="Yes"),"Yes","No")</f>
        <v>No</v>
      </c>
      <c r="J6386" s="2"/>
      <c r="K6386" s="2"/>
    </row>
    <row r="6387" customFormat="false" ht="15" hidden="false" customHeight="false" outlineLevel="0" collapsed="false">
      <c r="A6387" s="2" t="s">
        <v>11887</v>
      </c>
      <c r="B6387" s="13" t="n">
        <v>107</v>
      </c>
      <c r="C6387" s="13" t="n">
        <v>106</v>
      </c>
      <c r="D6387" s="14" t="n">
        <f aca="false">C6387/Summary!$B$4</f>
        <v>0.00706666666666667</v>
      </c>
      <c r="E6387" s="15" t="n">
        <v>0.714285714285714</v>
      </c>
      <c r="F6387" s="2" t="s">
        <v>44</v>
      </c>
      <c r="G6387" s="2" t="s">
        <v>44</v>
      </c>
      <c r="H6387" s="2" t="str">
        <f aca="false">IF(AND(E6387&gt;=0.4,E6387&lt;=0.6),"Yes","No")</f>
        <v>No</v>
      </c>
      <c r="I6387" s="2" t="str">
        <f aca="false">IF(AND(F6387="No",G6387="No",H6387="Yes"),"Yes","No")</f>
        <v>No</v>
      </c>
      <c r="J6387" s="2"/>
      <c r="K6387" s="2"/>
    </row>
    <row r="6388" customFormat="false" ht="15" hidden="false" customHeight="false" outlineLevel="0" collapsed="false">
      <c r="A6388" s="2" t="s">
        <v>11888</v>
      </c>
      <c r="B6388" s="13" t="n">
        <v>107</v>
      </c>
      <c r="C6388" s="13" t="n">
        <v>107</v>
      </c>
      <c r="D6388" s="14" t="n">
        <f aca="false">C6388/Summary!$B$4</f>
        <v>0.00713333333333333</v>
      </c>
      <c r="E6388" s="15" t="n">
        <v>0.428571428571429</v>
      </c>
      <c r="F6388" s="2" t="s">
        <v>53</v>
      </c>
      <c r="G6388" s="2" t="s">
        <v>53</v>
      </c>
      <c r="H6388" s="2" t="str">
        <f aca="false">IF(AND(E6388&gt;=0.4,E6388&lt;=0.6),"Yes","No")</f>
        <v>Yes</v>
      </c>
      <c r="I6388" s="2" t="str">
        <f aca="false">IF(AND(F6388="No",G6388="No",H6388="Yes"),"Yes","No")</f>
        <v>No</v>
      </c>
      <c r="J6388" s="2"/>
      <c r="K6388" s="2"/>
    </row>
    <row r="6389" customFormat="false" ht="15" hidden="false" customHeight="false" outlineLevel="0" collapsed="false">
      <c r="A6389" s="2" t="s">
        <v>11889</v>
      </c>
      <c r="B6389" s="13" t="n">
        <v>107</v>
      </c>
      <c r="C6389" s="13" t="n">
        <v>106</v>
      </c>
      <c r="D6389" s="14" t="n">
        <f aca="false">C6389/Summary!$B$4</f>
        <v>0.00706666666666667</v>
      </c>
      <c r="E6389" s="15" t="n">
        <v>0.571428571428571</v>
      </c>
      <c r="F6389" s="2" t="s">
        <v>53</v>
      </c>
      <c r="G6389" s="2" t="s">
        <v>44</v>
      </c>
      <c r="H6389" s="2" t="str">
        <f aca="false">IF(AND(E6389&gt;=0.4,E6389&lt;=0.6),"Yes","No")</f>
        <v>Yes</v>
      </c>
      <c r="I6389" s="2" t="str">
        <f aca="false">IF(AND(F6389="No",G6389="No",H6389="Yes"),"Yes","No")</f>
        <v>No</v>
      </c>
      <c r="J6389" s="2"/>
      <c r="K6389" s="2"/>
    </row>
    <row r="6390" customFormat="false" ht="15" hidden="false" customHeight="false" outlineLevel="0" collapsed="false">
      <c r="A6390" s="2" t="s">
        <v>11890</v>
      </c>
      <c r="B6390" s="13" t="n">
        <v>107</v>
      </c>
      <c r="C6390" s="13" t="n">
        <v>107</v>
      </c>
      <c r="D6390" s="14" t="n">
        <f aca="false">C6390/Summary!$B$4</f>
        <v>0.00713333333333333</v>
      </c>
      <c r="E6390" s="15" t="n">
        <v>0.142857142857143</v>
      </c>
      <c r="F6390" s="2" t="s">
        <v>53</v>
      </c>
      <c r="G6390" s="2" t="s">
        <v>44</v>
      </c>
      <c r="H6390" s="2" t="str">
        <f aca="false">IF(AND(E6390&gt;=0.4,E6390&lt;=0.6),"Yes","No")</f>
        <v>No</v>
      </c>
      <c r="I6390" s="2" t="str">
        <f aca="false">IF(AND(F6390="No",G6390="No",H6390="Yes"),"Yes","No")</f>
        <v>No</v>
      </c>
      <c r="J6390" s="2"/>
      <c r="K6390" s="2"/>
    </row>
    <row r="6391" customFormat="false" ht="15" hidden="false" customHeight="false" outlineLevel="0" collapsed="false">
      <c r="A6391" s="2" t="s">
        <v>11891</v>
      </c>
      <c r="B6391" s="13" t="n">
        <v>107</v>
      </c>
      <c r="C6391" s="13" t="n">
        <v>107</v>
      </c>
      <c r="D6391" s="14" t="n">
        <f aca="false">C6391/Summary!$B$4</f>
        <v>0.00713333333333333</v>
      </c>
      <c r="E6391" s="15" t="n">
        <v>0.428571428571429</v>
      </c>
      <c r="F6391" s="2" t="s">
        <v>53</v>
      </c>
      <c r="G6391" s="2" t="s">
        <v>53</v>
      </c>
      <c r="H6391" s="2" t="str">
        <f aca="false">IF(AND(E6391&gt;=0.4,E6391&lt;=0.6),"Yes","No")</f>
        <v>Yes</v>
      </c>
      <c r="I6391" s="2" t="str">
        <f aca="false">IF(AND(F6391="No",G6391="No",H6391="Yes"),"Yes","No")</f>
        <v>No</v>
      </c>
      <c r="J6391" s="2"/>
      <c r="K6391" s="2"/>
    </row>
    <row r="6392" customFormat="false" ht="15" hidden="false" customHeight="false" outlineLevel="0" collapsed="false">
      <c r="A6392" s="2" t="s">
        <v>11892</v>
      </c>
      <c r="B6392" s="13" t="n">
        <v>107</v>
      </c>
      <c r="C6392" s="13" t="n">
        <v>107</v>
      </c>
      <c r="D6392" s="14" t="n">
        <f aca="false">C6392/Summary!$B$4</f>
        <v>0.00713333333333333</v>
      </c>
      <c r="E6392" s="15" t="n">
        <v>0.285714285714286</v>
      </c>
      <c r="F6392" s="2" t="s">
        <v>44</v>
      </c>
      <c r="G6392" s="2" t="s">
        <v>44</v>
      </c>
      <c r="H6392" s="2" t="str">
        <f aca="false">IF(AND(E6392&gt;=0.4,E6392&lt;=0.6),"Yes","No")</f>
        <v>No</v>
      </c>
      <c r="I6392" s="2" t="str">
        <f aca="false">IF(AND(F6392="No",G6392="No",H6392="Yes"),"Yes","No")</f>
        <v>No</v>
      </c>
      <c r="J6392" s="2"/>
      <c r="K6392" s="2"/>
    </row>
    <row r="6393" customFormat="false" ht="15" hidden="false" customHeight="false" outlineLevel="0" collapsed="false">
      <c r="A6393" s="2" t="s">
        <v>11893</v>
      </c>
      <c r="B6393" s="13" t="n">
        <v>107</v>
      </c>
      <c r="C6393" s="13" t="n">
        <v>107</v>
      </c>
      <c r="D6393" s="14" t="n">
        <f aca="false">C6393/Summary!$B$4</f>
        <v>0.00713333333333333</v>
      </c>
      <c r="E6393" s="15" t="n">
        <v>0.428571428571429</v>
      </c>
      <c r="F6393" s="2" t="s">
        <v>53</v>
      </c>
      <c r="G6393" s="2" t="s">
        <v>53</v>
      </c>
      <c r="H6393" s="2" t="str">
        <f aca="false">IF(AND(E6393&gt;=0.4,E6393&lt;=0.6),"Yes","No")</f>
        <v>Yes</v>
      </c>
      <c r="I6393" s="2" t="str">
        <f aca="false">IF(AND(F6393="No",G6393="No",H6393="Yes"),"Yes","No")</f>
        <v>No</v>
      </c>
      <c r="J6393" s="2"/>
      <c r="K6393" s="2"/>
    </row>
    <row r="6394" customFormat="false" ht="15" hidden="false" customHeight="false" outlineLevel="0" collapsed="false">
      <c r="A6394" s="2" t="s">
        <v>11894</v>
      </c>
      <c r="B6394" s="13" t="n">
        <v>107</v>
      </c>
      <c r="C6394" s="13" t="n">
        <v>106</v>
      </c>
      <c r="D6394" s="14" t="n">
        <f aca="false">C6394/Summary!$B$4</f>
        <v>0.00706666666666667</v>
      </c>
      <c r="E6394" s="15" t="n">
        <v>0.428571428571429</v>
      </c>
      <c r="F6394" s="2" t="s">
        <v>53</v>
      </c>
      <c r="G6394" s="2" t="s">
        <v>53</v>
      </c>
      <c r="H6394" s="2" t="str">
        <f aca="false">IF(AND(E6394&gt;=0.4,E6394&lt;=0.6),"Yes","No")</f>
        <v>Yes</v>
      </c>
      <c r="I6394" s="2" t="str">
        <f aca="false">IF(AND(F6394="No",G6394="No",H6394="Yes"),"Yes","No")</f>
        <v>No</v>
      </c>
      <c r="J6394" s="2"/>
      <c r="K6394" s="2"/>
    </row>
    <row r="6395" customFormat="false" ht="15" hidden="false" customHeight="false" outlineLevel="0" collapsed="false">
      <c r="A6395" s="2" t="s">
        <v>11895</v>
      </c>
      <c r="B6395" s="13" t="n">
        <v>107</v>
      </c>
      <c r="C6395" s="13" t="n">
        <v>107</v>
      </c>
      <c r="D6395" s="14" t="n">
        <f aca="false">C6395/Summary!$B$4</f>
        <v>0.00713333333333333</v>
      </c>
      <c r="E6395" s="15" t="n">
        <v>0.571428571428571</v>
      </c>
      <c r="F6395" s="2" t="s">
        <v>53</v>
      </c>
      <c r="G6395" s="2" t="s">
        <v>44</v>
      </c>
      <c r="H6395" s="2" t="str">
        <f aca="false">IF(AND(E6395&gt;=0.4,E6395&lt;=0.6),"Yes","No")</f>
        <v>Yes</v>
      </c>
      <c r="I6395" s="2" t="str">
        <f aca="false">IF(AND(F6395="No",G6395="No",H6395="Yes"),"Yes","No")</f>
        <v>No</v>
      </c>
      <c r="J6395" s="2"/>
      <c r="K6395" s="2"/>
    </row>
    <row r="6396" customFormat="false" ht="15" hidden="false" customHeight="false" outlineLevel="0" collapsed="false">
      <c r="A6396" s="2" t="s">
        <v>11896</v>
      </c>
      <c r="B6396" s="13" t="n">
        <v>107</v>
      </c>
      <c r="C6396" s="13" t="n">
        <v>107</v>
      </c>
      <c r="D6396" s="14" t="n">
        <f aca="false">C6396/Summary!$B$4</f>
        <v>0.00713333333333333</v>
      </c>
      <c r="E6396" s="15" t="n">
        <v>0.571428571428571</v>
      </c>
      <c r="F6396" s="2" t="s">
        <v>53</v>
      </c>
      <c r="G6396" s="2" t="s">
        <v>53</v>
      </c>
      <c r="H6396" s="2" t="str">
        <f aca="false">IF(AND(E6396&gt;=0.4,E6396&lt;=0.6),"Yes","No")</f>
        <v>Yes</v>
      </c>
      <c r="I6396" s="2" t="str">
        <f aca="false">IF(AND(F6396="No",G6396="No",H6396="Yes"),"Yes","No")</f>
        <v>No</v>
      </c>
      <c r="J6396" s="2"/>
      <c r="K6396" s="2"/>
    </row>
    <row r="6397" customFormat="false" ht="15" hidden="false" customHeight="false" outlineLevel="0" collapsed="false">
      <c r="A6397" s="2" t="s">
        <v>11897</v>
      </c>
      <c r="B6397" s="13" t="n">
        <v>107</v>
      </c>
      <c r="C6397" s="13" t="n">
        <v>107</v>
      </c>
      <c r="D6397" s="14" t="n">
        <f aca="false">C6397/Summary!$B$4</f>
        <v>0.00713333333333333</v>
      </c>
      <c r="E6397" s="15" t="n">
        <v>0.714285714285714</v>
      </c>
      <c r="F6397" s="2" t="s">
        <v>53</v>
      </c>
      <c r="G6397" s="2" t="s">
        <v>44</v>
      </c>
      <c r="H6397" s="2" t="str">
        <f aca="false">IF(AND(E6397&gt;=0.4,E6397&lt;=0.6),"Yes","No")</f>
        <v>No</v>
      </c>
      <c r="I6397" s="2" t="str">
        <f aca="false">IF(AND(F6397="No",G6397="No",H6397="Yes"),"Yes","No")</f>
        <v>No</v>
      </c>
      <c r="J6397" s="2"/>
      <c r="K6397" s="2"/>
    </row>
    <row r="6398" customFormat="false" ht="15" hidden="false" customHeight="false" outlineLevel="0" collapsed="false">
      <c r="A6398" s="2" t="s">
        <v>11898</v>
      </c>
      <c r="B6398" s="13" t="n">
        <v>107</v>
      </c>
      <c r="C6398" s="13" t="n">
        <v>106</v>
      </c>
      <c r="D6398" s="14" t="n">
        <f aca="false">C6398/Summary!$B$4</f>
        <v>0.00706666666666667</v>
      </c>
      <c r="E6398" s="15" t="n">
        <v>0.571428571428571</v>
      </c>
      <c r="F6398" s="2" t="s">
        <v>44</v>
      </c>
      <c r="G6398" s="2" t="s">
        <v>53</v>
      </c>
      <c r="H6398" s="2" t="str">
        <f aca="false">IF(AND(E6398&gt;=0.4,E6398&lt;=0.6),"Yes","No")</f>
        <v>Yes</v>
      </c>
      <c r="I6398" s="2" t="str">
        <f aca="false">IF(AND(F6398="No",G6398="No",H6398="Yes"),"Yes","No")</f>
        <v>No</v>
      </c>
      <c r="J6398" s="2"/>
      <c r="K6398" s="2"/>
    </row>
    <row r="6399" customFormat="false" ht="15" hidden="false" customHeight="false" outlineLevel="0" collapsed="false">
      <c r="A6399" s="2" t="s">
        <v>11899</v>
      </c>
      <c r="B6399" s="13" t="n">
        <v>107</v>
      </c>
      <c r="C6399" s="13" t="n">
        <v>102</v>
      </c>
      <c r="D6399" s="14" t="n">
        <f aca="false">C6399/Summary!$B$4</f>
        <v>0.0068</v>
      </c>
      <c r="E6399" s="15" t="n">
        <v>0.571428571428571</v>
      </c>
      <c r="F6399" s="2" t="s">
        <v>44</v>
      </c>
      <c r="G6399" s="2" t="s">
        <v>53</v>
      </c>
      <c r="H6399" s="2" t="str">
        <f aca="false">IF(AND(E6399&gt;=0.4,E6399&lt;=0.6),"Yes","No")</f>
        <v>Yes</v>
      </c>
      <c r="I6399" s="2" t="str">
        <f aca="false">IF(AND(F6399="No",G6399="No",H6399="Yes"),"Yes","No")</f>
        <v>No</v>
      </c>
      <c r="J6399" s="2"/>
      <c r="K6399" s="2"/>
    </row>
    <row r="6400" customFormat="false" ht="15" hidden="false" customHeight="false" outlineLevel="0" collapsed="false">
      <c r="A6400" s="2" t="s">
        <v>11900</v>
      </c>
      <c r="B6400" s="13" t="n">
        <v>107</v>
      </c>
      <c r="C6400" s="13" t="n">
        <v>106</v>
      </c>
      <c r="D6400" s="14" t="n">
        <f aca="false">C6400/Summary!$B$4</f>
        <v>0.00706666666666667</v>
      </c>
      <c r="E6400" s="15" t="n">
        <v>0.428571428571429</v>
      </c>
      <c r="F6400" s="2" t="s">
        <v>53</v>
      </c>
      <c r="G6400" s="2" t="s">
        <v>44</v>
      </c>
      <c r="H6400" s="2" t="str">
        <f aca="false">IF(AND(E6400&gt;=0.4,E6400&lt;=0.6),"Yes","No")</f>
        <v>Yes</v>
      </c>
      <c r="I6400" s="2" t="str">
        <f aca="false">IF(AND(F6400="No",G6400="No",H6400="Yes"),"Yes","No")</f>
        <v>No</v>
      </c>
      <c r="J6400" s="2"/>
      <c r="K6400" s="2"/>
    </row>
    <row r="6401" customFormat="false" ht="15" hidden="false" customHeight="false" outlineLevel="0" collapsed="false">
      <c r="A6401" s="2" t="s">
        <v>11901</v>
      </c>
      <c r="B6401" s="13" t="n">
        <v>107</v>
      </c>
      <c r="C6401" s="13" t="n">
        <v>106</v>
      </c>
      <c r="D6401" s="14" t="n">
        <f aca="false">C6401/Summary!$B$4</f>
        <v>0.00706666666666667</v>
      </c>
      <c r="E6401" s="15" t="n">
        <v>0.428571428571429</v>
      </c>
      <c r="F6401" s="2" t="s">
        <v>53</v>
      </c>
      <c r="G6401" s="2" t="s">
        <v>53</v>
      </c>
      <c r="H6401" s="2" t="str">
        <f aca="false">IF(AND(E6401&gt;=0.4,E6401&lt;=0.6),"Yes","No")</f>
        <v>Yes</v>
      </c>
      <c r="I6401" s="2" t="str">
        <f aca="false">IF(AND(F6401="No",G6401="No",H6401="Yes"),"Yes","No")</f>
        <v>No</v>
      </c>
      <c r="J6401" s="2"/>
      <c r="K6401" s="2"/>
    </row>
    <row r="6402" customFormat="false" ht="15" hidden="false" customHeight="false" outlineLevel="0" collapsed="false">
      <c r="A6402" s="2" t="s">
        <v>11902</v>
      </c>
      <c r="B6402" s="13" t="n">
        <v>107</v>
      </c>
      <c r="C6402" s="13" t="n">
        <v>107</v>
      </c>
      <c r="D6402" s="14" t="n">
        <f aca="false">C6402/Summary!$B$4</f>
        <v>0.00713333333333333</v>
      </c>
      <c r="E6402" s="15" t="n">
        <v>0.428571428571429</v>
      </c>
      <c r="F6402" s="2" t="s">
        <v>53</v>
      </c>
      <c r="G6402" s="2" t="s">
        <v>44</v>
      </c>
      <c r="H6402" s="2" t="str">
        <f aca="false">IF(AND(E6402&gt;=0.4,E6402&lt;=0.6),"Yes","No")</f>
        <v>Yes</v>
      </c>
      <c r="I6402" s="2" t="str">
        <f aca="false">IF(AND(F6402="No",G6402="No",H6402="Yes"),"Yes","No")</f>
        <v>No</v>
      </c>
      <c r="J6402" s="2"/>
      <c r="K6402" s="2"/>
    </row>
    <row r="6403" customFormat="false" ht="15" hidden="false" customHeight="false" outlineLevel="0" collapsed="false">
      <c r="A6403" s="2" t="s">
        <v>11903</v>
      </c>
      <c r="B6403" s="13" t="n">
        <v>107</v>
      </c>
      <c r="C6403" s="13" t="n">
        <v>107</v>
      </c>
      <c r="D6403" s="14" t="n">
        <f aca="false">C6403/Summary!$B$4</f>
        <v>0.00713333333333333</v>
      </c>
      <c r="E6403" s="15" t="n">
        <v>0.571428571428571</v>
      </c>
      <c r="F6403" s="2" t="s">
        <v>44</v>
      </c>
      <c r="G6403" s="2" t="s">
        <v>53</v>
      </c>
      <c r="H6403" s="2" t="str">
        <f aca="false">IF(AND(E6403&gt;=0.4,E6403&lt;=0.6),"Yes","No")</f>
        <v>Yes</v>
      </c>
      <c r="I6403" s="2" t="str">
        <f aca="false">IF(AND(F6403="No",G6403="No",H6403="Yes"),"Yes","No")</f>
        <v>No</v>
      </c>
      <c r="J6403" s="2"/>
      <c r="K6403" s="2"/>
    </row>
    <row r="6404" customFormat="false" ht="15" hidden="false" customHeight="false" outlineLevel="0" collapsed="false">
      <c r="A6404" s="2" t="s">
        <v>11904</v>
      </c>
      <c r="B6404" s="13" t="n">
        <v>107</v>
      </c>
      <c r="C6404" s="13" t="n">
        <v>107</v>
      </c>
      <c r="D6404" s="14" t="n">
        <f aca="false">C6404/Summary!$B$4</f>
        <v>0.00713333333333333</v>
      </c>
      <c r="E6404" s="15" t="n">
        <v>0.571428571428571</v>
      </c>
      <c r="F6404" s="2" t="s">
        <v>44</v>
      </c>
      <c r="G6404" s="2" t="s">
        <v>53</v>
      </c>
      <c r="H6404" s="2" t="str">
        <f aca="false">IF(AND(E6404&gt;=0.4,E6404&lt;=0.6),"Yes","No")</f>
        <v>Yes</v>
      </c>
      <c r="I6404" s="2" t="str">
        <f aca="false">IF(AND(F6404="No",G6404="No",H6404="Yes"),"Yes","No")</f>
        <v>No</v>
      </c>
      <c r="J6404" s="2"/>
      <c r="K6404" s="2"/>
    </row>
    <row r="6405" customFormat="false" ht="15" hidden="false" customHeight="false" outlineLevel="0" collapsed="false">
      <c r="A6405" s="2" t="s">
        <v>11905</v>
      </c>
      <c r="B6405" s="13" t="n">
        <v>107</v>
      </c>
      <c r="C6405" s="13" t="n">
        <v>106</v>
      </c>
      <c r="D6405" s="14" t="n">
        <f aca="false">C6405/Summary!$B$4</f>
        <v>0.00706666666666667</v>
      </c>
      <c r="E6405" s="15" t="n">
        <v>0.428571428571429</v>
      </c>
      <c r="F6405" s="2" t="s">
        <v>53</v>
      </c>
      <c r="G6405" s="2" t="s">
        <v>44</v>
      </c>
      <c r="H6405" s="2" t="str">
        <f aca="false">IF(AND(E6405&gt;=0.4,E6405&lt;=0.6),"Yes","No")</f>
        <v>Yes</v>
      </c>
      <c r="I6405" s="2" t="str">
        <f aca="false">IF(AND(F6405="No",G6405="No",H6405="Yes"),"Yes","No")</f>
        <v>No</v>
      </c>
      <c r="J6405" s="2"/>
      <c r="K6405" s="2"/>
    </row>
    <row r="6406" customFormat="false" ht="15" hidden="false" customHeight="false" outlineLevel="0" collapsed="false">
      <c r="A6406" s="2" t="s">
        <v>11906</v>
      </c>
      <c r="B6406" s="13" t="n">
        <v>107</v>
      </c>
      <c r="C6406" s="13" t="n">
        <v>107</v>
      </c>
      <c r="D6406" s="14" t="n">
        <f aca="false">C6406/Summary!$B$4</f>
        <v>0.00713333333333333</v>
      </c>
      <c r="E6406" s="15" t="n">
        <v>0.714285714285714</v>
      </c>
      <c r="F6406" s="2" t="s">
        <v>44</v>
      </c>
      <c r="G6406" s="2" t="s">
        <v>53</v>
      </c>
      <c r="H6406" s="2" t="str">
        <f aca="false">IF(AND(E6406&gt;=0.4,E6406&lt;=0.6),"Yes","No")</f>
        <v>No</v>
      </c>
      <c r="I6406" s="2" t="str">
        <f aca="false">IF(AND(F6406="No",G6406="No",H6406="Yes"),"Yes","No")</f>
        <v>No</v>
      </c>
      <c r="J6406" s="2"/>
      <c r="K6406" s="2"/>
    </row>
    <row r="6407" customFormat="false" ht="15" hidden="false" customHeight="false" outlineLevel="0" collapsed="false">
      <c r="A6407" s="2" t="s">
        <v>11907</v>
      </c>
      <c r="B6407" s="13" t="n">
        <v>107</v>
      </c>
      <c r="C6407" s="13" t="n">
        <v>107</v>
      </c>
      <c r="D6407" s="14" t="n">
        <f aca="false">C6407/Summary!$B$4</f>
        <v>0.00713333333333333</v>
      </c>
      <c r="E6407" s="15" t="n">
        <v>0.714285714285714</v>
      </c>
      <c r="F6407" s="2" t="s">
        <v>53</v>
      </c>
      <c r="G6407" s="2" t="s">
        <v>44</v>
      </c>
      <c r="H6407" s="2" t="str">
        <f aca="false">IF(AND(E6407&gt;=0.4,E6407&lt;=0.6),"Yes","No")</f>
        <v>No</v>
      </c>
      <c r="I6407" s="2" t="str">
        <f aca="false">IF(AND(F6407="No",G6407="No",H6407="Yes"),"Yes","No")</f>
        <v>No</v>
      </c>
      <c r="J6407" s="2"/>
      <c r="K6407" s="2"/>
    </row>
    <row r="6408" customFormat="false" ht="15" hidden="false" customHeight="false" outlineLevel="0" collapsed="false">
      <c r="A6408" s="2" t="s">
        <v>11908</v>
      </c>
      <c r="B6408" s="13" t="n">
        <v>107</v>
      </c>
      <c r="C6408" s="13" t="n">
        <v>106</v>
      </c>
      <c r="D6408" s="14" t="n">
        <f aca="false">C6408/Summary!$B$4</f>
        <v>0.00706666666666667</v>
      </c>
      <c r="E6408" s="15" t="n">
        <v>0.571428571428571</v>
      </c>
      <c r="F6408" s="2" t="s">
        <v>53</v>
      </c>
      <c r="G6408" s="2" t="s">
        <v>44</v>
      </c>
      <c r="H6408" s="2" t="str">
        <f aca="false">IF(AND(E6408&gt;=0.4,E6408&lt;=0.6),"Yes","No")</f>
        <v>Yes</v>
      </c>
      <c r="I6408" s="2" t="str">
        <f aca="false">IF(AND(F6408="No",G6408="No",H6408="Yes"),"Yes","No")</f>
        <v>No</v>
      </c>
      <c r="J6408" s="2"/>
      <c r="K6408" s="2"/>
    </row>
    <row r="6409" customFormat="false" ht="15" hidden="false" customHeight="false" outlineLevel="0" collapsed="false">
      <c r="A6409" s="2" t="s">
        <v>11909</v>
      </c>
      <c r="B6409" s="13" t="n">
        <v>107</v>
      </c>
      <c r="C6409" s="13" t="n">
        <v>107</v>
      </c>
      <c r="D6409" s="14" t="n">
        <f aca="false">C6409/Summary!$B$4</f>
        <v>0.00713333333333333</v>
      </c>
      <c r="E6409" s="15" t="n">
        <v>0.142857142857143</v>
      </c>
      <c r="F6409" s="2" t="s">
        <v>53</v>
      </c>
      <c r="G6409" s="2" t="s">
        <v>44</v>
      </c>
      <c r="H6409" s="2" t="str">
        <f aca="false">IF(AND(E6409&gt;=0.4,E6409&lt;=0.6),"Yes","No")</f>
        <v>No</v>
      </c>
      <c r="I6409" s="2" t="str">
        <f aca="false">IF(AND(F6409="No",G6409="No",H6409="Yes"),"Yes","No")</f>
        <v>No</v>
      </c>
      <c r="J6409" s="2"/>
      <c r="K6409" s="2"/>
    </row>
    <row r="6410" customFormat="false" ht="15" hidden="false" customHeight="false" outlineLevel="0" collapsed="false">
      <c r="A6410" s="2" t="s">
        <v>11910</v>
      </c>
      <c r="B6410" s="13" t="n">
        <v>107</v>
      </c>
      <c r="C6410" s="13" t="n">
        <v>107</v>
      </c>
      <c r="D6410" s="14" t="n">
        <f aca="false">C6410/Summary!$B$4</f>
        <v>0.00713333333333333</v>
      </c>
      <c r="E6410" s="15" t="n">
        <v>0.428571428571429</v>
      </c>
      <c r="F6410" s="2" t="s">
        <v>53</v>
      </c>
      <c r="G6410" s="2" t="s">
        <v>53</v>
      </c>
      <c r="H6410" s="2" t="str">
        <f aca="false">IF(AND(E6410&gt;=0.4,E6410&lt;=0.6),"Yes","No")</f>
        <v>Yes</v>
      </c>
      <c r="I6410" s="2" t="str">
        <f aca="false">IF(AND(F6410="No",G6410="No",H6410="Yes"),"Yes","No")</f>
        <v>No</v>
      </c>
      <c r="J6410" s="2"/>
      <c r="K6410" s="2"/>
    </row>
    <row r="6411" customFormat="false" ht="15" hidden="false" customHeight="false" outlineLevel="0" collapsed="false">
      <c r="A6411" s="2" t="s">
        <v>11911</v>
      </c>
      <c r="B6411" s="13" t="n">
        <v>107</v>
      </c>
      <c r="C6411" s="13" t="n">
        <v>107</v>
      </c>
      <c r="D6411" s="14" t="n">
        <f aca="false">C6411/Summary!$B$4</f>
        <v>0.00713333333333333</v>
      </c>
      <c r="E6411" s="15" t="n">
        <v>0.285714285714286</v>
      </c>
      <c r="F6411" s="2" t="s">
        <v>53</v>
      </c>
      <c r="G6411" s="2" t="s">
        <v>44</v>
      </c>
      <c r="H6411" s="2" t="str">
        <f aca="false">IF(AND(E6411&gt;=0.4,E6411&lt;=0.6),"Yes","No")</f>
        <v>No</v>
      </c>
      <c r="I6411" s="2" t="str">
        <f aca="false">IF(AND(F6411="No",G6411="No",H6411="Yes"),"Yes","No")</f>
        <v>No</v>
      </c>
      <c r="J6411" s="2"/>
      <c r="K6411" s="2"/>
    </row>
    <row r="6412" customFormat="false" ht="15" hidden="false" customHeight="false" outlineLevel="0" collapsed="false">
      <c r="A6412" s="2" t="s">
        <v>11912</v>
      </c>
      <c r="B6412" s="13" t="n">
        <v>107</v>
      </c>
      <c r="C6412" s="13" t="n">
        <v>107</v>
      </c>
      <c r="D6412" s="14" t="n">
        <f aca="false">C6412/Summary!$B$4</f>
        <v>0.00713333333333333</v>
      </c>
      <c r="E6412" s="15" t="n">
        <v>0.571428571428571</v>
      </c>
      <c r="F6412" s="2" t="s">
        <v>53</v>
      </c>
      <c r="G6412" s="2" t="s">
        <v>53</v>
      </c>
      <c r="H6412" s="2" t="str">
        <f aca="false">IF(AND(E6412&gt;=0.4,E6412&lt;=0.6),"Yes","No")</f>
        <v>Yes</v>
      </c>
      <c r="I6412" s="2" t="str">
        <f aca="false">IF(AND(F6412="No",G6412="No",H6412="Yes"),"Yes","No")</f>
        <v>No</v>
      </c>
      <c r="J6412" s="2"/>
      <c r="K6412" s="2"/>
    </row>
    <row r="6413" customFormat="false" ht="15" hidden="false" customHeight="false" outlineLevel="0" collapsed="false">
      <c r="A6413" s="2" t="s">
        <v>11913</v>
      </c>
      <c r="B6413" s="13" t="n">
        <v>107</v>
      </c>
      <c r="C6413" s="13" t="n">
        <v>107</v>
      </c>
      <c r="D6413" s="14" t="n">
        <f aca="false">C6413/Summary!$B$4</f>
        <v>0.00713333333333333</v>
      </c>
      <c r="E6413" s="15" t="n">
        <v>0.571428571428571</v>
      </c>
      <c r="F6413" s="2" t="s">
        <v>53</v>
      </c>
      <c r="G6413" s="2" t="s">
        <v>44</v>
      </c>
      <c r="H6413" s="2" t="str">
        <f aca="false">IF(AND(E6413&gt;=0.4,E6413&lt;=0.6),"Yes","No")</f>
        <v>Yes</v>
      </c>
      <c r="I6413" s="2" t="str">
        <f aca="false">IF(AND(F6413="No",G6413="No",H6413="Yes"),"Yes","No")</f>
        <v>No</v>
      </c>
      <c r="J6413" s="2"/>
      <c r="K6413" s="2"/>
    </row>
    <row r="6414" customFormat="false" ht="15" hidden="false" customHeight="false" outlineLevel="0" collapsed="false">
      <c r="A6414" s="2" t="s">
        <v>11914</v>
      </c>
      <c r="B6414" s="13" t="n">
        <v>107</v>
      </c>
      <c r="C6414" s="13" t="n">
        <v>107</v>
      </c>
      <c r="D6414" s="14" t="n">
        <f aca="false">C6414/Summary!$B$4</f>
        <v>0.00713333333333333</v>
      </c>
      <c r="E6414" s="15" t="n">
        <v>0.428571428571429</v>
      </c>
      <c r="F6414" s="2" t="s">
        <v>53</v>
      </c>
      <c r="G6414" s="2" t="s">
        <v>44</v>
      </c>
      <c r="H6414" s="2" t="str">
        <f aca="false">IF(AND(E6414&gt;=0.4,E6414&lt;=0.6),"Yes","No")</f>
        <v>Yes</v>
      </c>
      <c r="I6414" s="2" t="str">
        <f aca="false">IF(AND(F6414="No",G6414="No",H6414="Yes"),"Yes","No")</f>
        <v>No</v>
      </c>
      <c r="J6414" s="2"/>
      <c r="K6414" s="2"/>
    </row>
    <row r="6415" customFormat="false" ht="15" hidden="false" customHeight="false" outlineLevel="0" collapsed="false">
      <c r="A6415" s="2" t="s">
        <v>11915</v>
      </c>
      <c r="B6415" s="13" t="n">
        <v>107</v>
      </c>
      <c r="C6415" s="13" t="n">
        <v>107</v>
      </c>
      <c r="D6415" s="14" t="n">
        <f aca="false">C6415/Summary!$B$4</f>
        <v>0.00713333333333333</v>
      </c>
      <c r="E6415" s="15" t="n">
        <v>0.428571428571429</v>
      </c>
      <c r="F6415" s="2" t="s">
        <v>53</v>
      </c>
      <c r="G6415" s="2" t="s">
        <v>44</v>
      </c>
      <c r="H6415" s="2" t="str">
        <f aca="false">IF(AND(E6415&gt;=0.4,E6415&lt;=0.6),"Yes","No")</f>
        <v>Yes</v>
      </c>
      <c r="I6415" s="2" t="str">
        <f aca="false">IF(AND(F6415="No",G6415="No",H6415="Yes"),"Yes","No")</f>
        <v>No</v>
      </c>
      <c r="J6415" s="2"/>
      <c r="K6415" s="2"/>
    </row>
    <row r="6416" customFormat="false" ht="15" hidden="false" customHeight="false" outlineLevel="0" collapsed="false">
      <c r="A6416" s="2" t="s">
        <v>11916</v>
      </c>
      <c r="B6416" s="13" t="n">
        <v>107</v>
      </c>
      <c r="C6416" s="13" t="n">
        <v>107</v>
      </c>
      <c r="D6416" s="14" t="n">
        <f aca="false">C6416/Summary!$B$4</f>
        <v>0.00713333333333333</v>
      </c>
      <c r="E6416" s="15" t="n">
        <v>0.571428571428571</v>
      </c>
      <c r="F6416" s="2" t="s">
        <v>53</v>
      </c>
      <c r="G6416" s="2" t="s">
        <v>44</v>
      </c>
      <c r="H6416" s="2" t="str">
        <f aca="false">IF(AND(E6416&gt;=0.4,E6416&lt;=0.6),"Yes","No")</f>
        <v>Yes</v>
      </c>
      <c r="I6416" s="2" t="str">
        <f aca="false">IF(AND(F6416="No",G6416="No",H6416="Yes"),"Yes","No")</f>
        <v>No</v>
      </c>
      <c r="J6416" s="2"/>
      <c r="K6416" s="2"/>
    </row>
    <row r="6417" customFormat="false" ht="15" hidden="false" customHeight="false" outlineLevel="0" collapsed="false">
      <c r="A6417" s="2" t="s">
        <v>11917</v>
      </c>
      <c r="B6417" s="13" t="n">
        <v>107</v>
      </c>
      <c r="C6417" s="13" t="n">
        <v>105</v>
      </c>
      <c r="D6417" s="14" t="n">
        <f aca="false">C6417/Summary!$B$4</f>
        <v>0.007</v>
      </c>
      <c r="E6417" s="15" t="n">
        <v>0.428571428571429</v>
      </c>
      <c r="F6417" s="2" t="s">
        <v>53</v>
      </c>
      <c r="G6417" s="2" t="s">
        <v>53</v>
      </c>
      <c r="H6417" s="2" t="str">
        <f aca="false">IF(AND(E6417&gt;=0.4,E6417&lt;=0.6),"Yes","No")</f>
        <v>Yes</v>
      </c>
      <c r="I6417" s="2" t="str">
        <f aca="false">IF(AND(F6417="No",G6417="No",H6417="Yes"),"Yes","No")</f>
        <v>No</v>
      </c>
      <c r="J6417" s="2"/>
      <c r="K6417" s="2"/>
    </row>
    <row r="6418" customFormat="false" ht="15" hidden="false" customHeight="false" outlineLevel="0" collapsed="false">
      <c r="A6418" s="2" t="s">
        <v>11918</v>
      </c>
      <c r="B6418" s="13" t="n">
        <v>107</v>
      </c>
      <c r="C6418" s="13" t="n">
        <v>107</v>
      </c>
      <c r="D6418" s="14" t="n">
        <f aca="false">C6418/Summary!$B$4</f>
        <v>0.00713333333333333</v>
      </c>
      <c r="E6418" s="15" t="n">
        <v>0.428571428571429</v>
      </c>
      <c r="F6418" s="2" t="s">
        <v>53</v>
      </c>
      <c r="G6418" s="2" t="s">
        <v>44</v>
      </c>
      <c r="H6418" s="2" t="str">
        <f aca="false">IF(AND(E6418&gt;=0.4,E6418&lt;=0.6),"Yes","No")</f>
        <v>Yes</v>
      </c>
      <c r="I6418" s="2" t="str">
        <f aca="false">IF(AND(F6418="No",G6418="No",H6418="Yes"),"Yes","No")</f>
        <v>No</v>
      </c>
      <c r="J6418" s="2"/>
      <c r="K6418" s="2"/>
    </row>
    <row r="6419" customFormat="false" ht="15" hidden="false" customHeight="false" outlineLevel="0" collapsed="false">
      <c r="A6419" s="2" t="s">
        <v>11919</v>
      </c>
      <c r="B6419" s="13" t="n">
        <v>107</v>
      </c>
      <c r="C6419" s="13" t="n">
        <v>107</v>
      </c>
      <c r="D6419" s="14" t="n">
        <f aca="false">C6419/Summary!$B$4</f>
        <v>0.00713333333333333</v>
      </c>
      <c r="E6419" s="15" t="n">
        <v>0.571428571428571</v>
      </c>
      <c r="F6419" s="2" t="s">
        <v>53</v>
      </c>
      <c r="G6419" s="2" t="s">
        <v>53</v>
      </c>
      <c r="H6419" s="2" t="str">
        <f aca="false">IF(AND(E6419&gt;=0.4,E6419&lt;=0.6),"Yes","No")</f>
        <v>Yes</v>
      </c>
      <c r="I6419" s="2" t="str">
        <f aca="false">IF(AND(F6419="No",G6419="No",H6419="Yes"),"Yes","No")</f>
        <v>No</v>
      </c>
      <c r="J6419" s="2"/>
      <c r="K6419" s="2"/>
    </row>
    <row r="6420" customFormat="false" ht="15" hidden="false" customHeight="false" outlineLevel="0" collapsed="false">
      <c r="A6420" s="2" t="s">
        <v>11920</v>
      </c>
      <c r="B6420" s="13" t="n">
        <v>107</v>
      </c>
      <c r="C6420" s="13" t="n">
        <v>107</v>
      </c>
      <c r="D6420" s="14" t="n">
        <f aca="false">C6420/Summary!$B$4</f>
        <v>0.00713333333333333</v>
      </c>
      <c r="E6420" s="15" t="n">
        <v>0.285714285714286</v>
      </c>
      <c r="F6420" s="2" t="s">
        <v>53</v>
      </c>
      <c r="G6420" s="2" t="s">
        <v>44</v>
      </c>
      <c r="H6420" s="2" t="str">
        <f aca="false">IF(AND(E6420&gt;=0.4,E6420&lt;=0.6),"Yes","No")</f>
        <v>No</v>
      </c>
      <c r="I6420" s="2" t="str">
        <f aca="false">IF(AND(F6420="No",G6420="No",H6420="Yes"),"Yes","No")</f>
        <v>No</v>
      </c>
      <c r="J6420" s="2"/>
      <c r="K6420" s="2"/>
    </row>
    <row r="6421" customFormat="false" ht="15" hidden="false" customHeight="false" outlineLevel="0" collapsed="false">
      <c r="A6421" s="2" t="s">
        <v>11921</v>
      </c>
      <c r="B6421" s="13" t="n">
        <v>107</v>
      </c>
      <c r="C6421" s="13" t="n">
        <v>106</v>
      </c>
      <c r="D6421" s="14" t="n">
        <f aca="false">C6421/Summary!$B$4</f>
        <v>0.00706666666666667</v>
      </c>
      <c r="E6421" s="15" t="n">
        <v>0.428571428571429</v>
      </c>
      <c r="F6421" s="2" t="s">
        <v>53</v>
      </c>
      <c r="G6421" s="2" t="s">
        <v>44</v>
      </c>
      <c r="H6421" s="2" t="str">
        <f aca="false">IF(AND(E6421&gt;=0.4,E6421&lt;=0.6),"Yes","No")</f>
        <v>Yes</v>
      </c>
      <c r="I6421" s="2" t="str">
        <f aca="false">IF(AND(F6421="No",G6421="No",H6421="Yes"),"Yes","No")</f>
        <v>No</v>
      </c>
      <c r="J6421" s="2"/>
      <c r="K6421" s="2"/>
    </row>
    <row r="6422" customFormat="false" ht="15" hidden="false" customHeight="false" outlineLevel="0" collapsed="false">
      <c r="A6422" s="2" t="s">
        <v>11922</v>
      </c>
      <c r="B6422" s="13" t="n">
        <v>107</v>
      </c>
      <c r="C6422" s="13" t="n">
        <v>107</v>
      </c>
      <c r="D6422" s="14" t="n">
        <f aca="false">C6422/Summary!$B$4</f>
        <v>0.00713333333333333</v>
      </c>
      <c r="E6422" s="15" t="n">
        <v>0.571428571428571</v>
      </c>
      <c r="F6422" s="2" t="s">
        <v>53</v>
      </c>
      <c r="G6422" s="2" t="s">
        <v>44</v>
      </c>
      <c r="H6422" s="2" t="str">
        <f aca="false">IF(AND(E6422&gt;=0.4,E6422&lt;=0.6),"Yes","No")</f>
        <v>Yes</v>
      </c>
      <c r="I6422" s="2" t="str">
        <f aca="false">IF(AND(F6422="No",G6422="No",H6422="Yes"),"Yes","No")</f>
        <v>No</v>
      </c>
      <c r="J6422" s="2"/>
      <c r="K6422" s="2"/>
    </row>
    <row r="6423" customFormat="false" ht="15" hidden="false" customHeight="false" outlineLevel="0" collapsed="false">
      <c r="A6423" s="2" t="s">
        <v>11923</v>
      </c>
      <c r="B6423" s="13" t="n">
        <v>107</v>
      </c>
      <c r="C6423" s="13" t="n">
        <v>107</v>
      </c>
      <c r="D6423" s="14" t="n">
        <f aca="false">C6423/Summary!$B$4</f>
        <v>0.00713333333333333</v>
      </c>
      <c r="E6423" s="15" t="n">
        <v>0.428571428571429</v>
      </c>
      <c r="F6423" s="2" t="s">
        <v>53</v>
      </c>
      <c r="G6423" s="2" t="s">
        <v>53</v>
      </c>
      <c r="H6423" s="2" t="str">
        <f aca="false">IF(AND(E6423&gt;=0.4,E6423&lt;=0.6),"Yes","No")</f>
        <v>Yes</v>
      </c>
      <c r="I6423" s="2" t="str">
        <f aca="false">IF(AND(F6423="No",G6423="No",H6423="Yes"),"Yes","No")</f>
        <v>No</v>
      </c>
      <c r="J6423" s="2"/>
      <c r="K6423" s="2"/>
    </row>
    <row r="6424" customFormat="false" ht="15" hidden="false" customHeight="false" outlineLevel="0" collapsed="false">
      <c r="A6424" s="2" t="s">
        <v>11924</v>
      </c>
      <c r="B6424" s="13" t="n">
        <v>107</v>
      </c>
      <c r="C6424" s="13" t="n">
        <v>106</v>
      </c>
      <c r="D6424" s="14" t="n">
        <f aca="false">C6424/Summary!$B$4</f>
        <v>0.00706666666666667</v>
      </c>
      <c r="E6424" s="15" t="n">
        <v>0.285714285714286</v>
      </c>
      <c r="F6424" s="2" t="s">
        <v>53</v>
      </c>
      <c r="G6424" s="2" t="s">
        <v>44</v>
      </c>
      <c r="H6424" s="2" t="str">
        <f aca="false">IF(AND(E6424&gt;=0.4,E6424&lt;=0.6),"Yes","No")</f>
        <v>No</v>
      </c>
      <c r="I6424" s="2" t="str">
        <f aca="false">IF(AND(F6424="No",G6424="No",H6424="Yes"),"Yes","No")</f>
        <v>No</v>
      </c>
      <c r="J6424" s="2"/>
      <c r="K6424" s="2"/>
    </row>
    <row r="6425" customFormat="false" ht="15" hidden="false" customHeight="false" outlineLevel="0" collapsed="false">
      <c r="A6425" s="2" t="s">
        <v>11925</v>
      </c>
      <c r="B6425" s="13" t="n">
        <v>107</v>
      </c>
      <c r="C6425" s="13" t="n">
        <v>107</v>
      </c>
      <c r="D6425" s="14" t="n">
        <f aca="false">C6425/Summary!$B$4</f>
        <v>0.00713333333333333</v>
      </c>
      <c r="E6425" s="15" t="n">
        <v>0.285714285714286</v>
      </c>
      <c r="F6425" s="2" t="s">
        <v>53</v>
      </c>
      <c r="G6425" s="2" t="s">
        <v>44</v>
      </c>
      <c r="H6425" s="2" t="str">
        <f aca="false">IF(AND(E6425&gt;=0.4,E6425&lt;=0.6),"Yes","No")</f>
        <v>No</v>
      </c>
      <c r="I6425" s="2" t="str">
        <f aca="false">IF(AND(F6425="No",G6425="No",H6425="Yes"),"Yes","No")</f>
        <v>No</v>
      </c>
      <c r="J6425" s="2"/>
      <c r="K6425" s="2"/>
    </row>
    <row r="6426" customFormat="false" ht="15" hidden="false" customHeight="false" outlineLevel="0" collapsed="false">
      <c r="A6426" s="2" t="s">
        <v>11926</v>
      </c>
      <c r="B6426" s="13" t="n">
        <v>107</v>
      </c>
      <c r="C6426" s="13" t="n">
        <v>106</v>
      </c>
      <c r="D6426" s="14" t="n">
        <f aca="false">C6426/Summary!$B$4</f>
        <v>0.00706666666666667</v>
      </c>
      <c r="E6426" s="15" t="n">
        <v>0.571428571428571</v>
      </c>
      <c r="F6426" s="2" t="s">
        <v>53</v>
      </c>
      <c r="G6426" s="2" t="s">
        <v>53</v>
      </c>
      <c r="H6426" s="2" t="str">
        <f aca="false">IF(AND(E6426&gt;=0.4,E6426&lt;=0.6),"Yes","No")</f>
        <v>Yes</v>
      </c>
      <c r="I6426" s="2" t="str">
        <f aca="false">IF(AND(F6426="No",G6426="No",H6426="Yes"),"Yes","No")</f>
        <v>No</v>
      </c>
      <c r="J6426" s="2"/>
      <c r="K6426" s="2"/>
    </row>
    <row r="6427" customFormat="false" ht="15" hidden="false" customHeight="false" outlineLevel="0" collapsed="false">
      <c r="A6427" s="2" t="s">
        <v>11927</v>
      </c>
      <c r="B6427" s="13" t="n">
        <v>107</v>
      </c>
      <c r="C6427" s="13" t="n">
        <v>106</v>
      </c>
      <c r="D6427" s="14" t="n">
        <f aca="false">C6427/Summary!$B$4</f>
        <v>0.00706666666666667</v>
      </c>
      <c r="E6427" s="15" t="n">
        <v>0.571428571428571</v>
      </c>
      <c r="F6427" s="2" t="s">
        <v>53</v>
      </c>
      <c r="G6427" s="2" t="s">
        <v>44</v>
      </c>
      <c r="H6427" s="2" t="str">
        <f aca="false">IF(AND(E6427&gt;=0.4,E6427&lt;=0.6),"Yes","No")</f>
        <v>Yes</v>
      </c>
      <c r="I6427" s="2" t="str">
        <f aca="false">IF(AND(F6427="No",G6427="No",H6427="Yes"),"Yes","No")</f>
        <v>No</v>
      </c>
      <c r="J6427" s="2"/>
      <c r="K6427" s="2"/>
    </row>
    <row r="6428" customFormat="false" ht="15" hidden="false" customHeight="false" outlineLevel="0" collapsed="false">
      <c r="A6428" s="2" t="s">
        <v>11928</v>
      </c>
      <c r="B6428" s="13" t="n">
        <v>107</v>
      </c>
      <c r="C6428" s="13" t="n">
        <v>105</v>
      </c>
      <c r="D6428" s="14" t="n">
        <f aca="false">C6428/Summary!$B$4</f>
        <v>0.007</v>
      </c>
      <c r="E6428" s="15" t="n">
        <v>0.285714285714286</v>
      </c>
      <c r="F6428" s="2" t="s">
        <v>53</v>
      </c>
      <c r="G6428" s="2" t="s">
        <v>53</v>
      </c>
      <c r="H6428" s="2" t="str">
        <f aca="false">IF(AND(E6428&gt;=0.4,E6428&lt;=0.6),"Yes","No")</f>
        <v>No</v>
      </c>
      <c r="I6428" s="2" t="str">
        <f aca="false">IF(AND(F6428="No",G6428="No",H6428="Yes"),"Yes","No")</f>
        <v>No</v>
      </c>
      <c r="J6428" s="2"/>
      <c r="K6428" s="2"/>
    </row>
    <row r="6429" customFormat="false" ht="15" hidden="false" customHeight="false" outlineLevel="0" collapsed="false">
      <c r="A6429" s="2" t="s">
        <v>11929</v>
      </c>
      <c r="B6429" s="13" t="n">
        <v>107</v>
      </c>
      <c r="C6429" s="13" t="n">
        <v>107</v>
      </c>
      <c r="D6429" s="14" t="n">
        <f aca="false">C6429/Summary!$B$4</f>
        <v>0.00713333333333333</v>
      </c>
      <c r="E6429" s="15" t="n">
        <v>0.571428571428571</v>
      </c>
      <c r="F6429" s="2" t="s">
        <v>53</v>
      </c>
      <c r="G6429" s="2" t="s">
        <v>53</v>
      </c>
      <c r="H6429" s="2" t="str">
        <f aca="false">IF(AND(E6429&gt;=0.4,E6429&lt;=0.6),"Yes","No")</f>
        <v>Yes</v>
      </c>
      <c r="I6429" s="2" t="str">
        <f aca="false">IF(AND(F6429="No",G6429="No",H6429="Yes"),"Yes","No")</f>
        <v>No</v>
      </c>
      <c r="J6429" s="2"/>
      <c r="K6429" s="2"/>
    </row>
    <row r="6430" customFormat="false" ht="15" hidden="false" customHeight="false" outlineLevel="0" collapsed="false">
      <c r="A6430" s="2" t="s">
        <v>11930</v>
      </c>
      <c r="B6430" s="13" t="n">
        <v>107</v>
      </c>
      <c r="C6430" s="13" t="n">
        <v>107</v>
      </c>
      <c r="D6430" s="14" t="n">
        <f aca="false">C6430/Summary!$B$4</f>
        <v>0.00713333333333333</v>
      </c>
      <c r="E6430" s="15" t="n">
        <v>0.571428571428571</v>
      </c>
      <c r="F6430" s="2" t="s">
        <v>44</v>
      </c>
      <c r="G6430" s="2" t="s">
        <v>53</v>
      </c>
      <c r="H6430" s="2" t="str">
        <f aca="false">IF(AND(E6430&gt;=0.4,E6430&lt;=0.6),"Yes","No")</f>
        <v>Yes</v>
      </c>
      <c r="I6430" s="2" t="str">
        <f aca="false">IF(AND(F6430="No",G6430="No",H6430="Yes"),"Yes","No")</f>
        <v>No</v>
      </c>
      <c r="J6430" s="2"/>
      <c r="K6430" s="2"/>
    </row>
    <row r="6431" customFormat="false" ht="15" hidden="false" customHeight="false" outlineLevel="0" collapsed="false">
      <c r="A6431" s="2" t="s">
        <v>11931</v>
      </c>
      <c r="B6431" s="13" t="n">
        <v>107</v>
      </c>
      <c r="C6431" s="13" t="n">
        <v>107</v>
      </c>
      <c r="D6431" s="14" t="n">
        <f aca="false">C6431/Summary!$B$4</f>
        <v>0.00713333333333333</v>
      </c>
      <c r="E6431" s="15" t="n">
        <v>0.428571428571429</v>
      </c>
      <c r="F6431" s="2" t="s">
        <v>53</v>
      </c>
      <c r="G6431" s="2" t="s">
        <v>53</v>
      </c>
      <c r="H6431" s="2" t="str">
        <f aca="false">IF(AND(E6431&gt;=0.4,E6431&lt;=0.6),"Yes","No")</f>
        <v>Yes</v>
      </c>
      <c r="I6431" s="2" t="str">
        <f aca="false">IF(AND(F6431="No",G6431="No",H6431="Yes"),"Yes","No")</f>
        <v>No</v>
      </c>
      <c r="J6431" s="2"/>
      <c r="K6431" s="2"/>
    </row>
    <row r="6432" customFormat="false" ht="15" hidden="false" customHeight="false" outlineLevel="0" collapsed="false">
      <c r="A6432" s="2" t="s">
        <v>11932</v>
      </c>
      <c r="B6432" s="13" t="n">
        <v>107</v>
      </c>
      <c r="C6432" s="13" t="n">
        <v>106</v>
      </c>
      <c r="D6432" s="14" t="n">
        <f aca="false">C6432/Summary!$B$4</f>
        <v>0.00706666666666667</v>
      </c>
      <c r="E6432" s="15" t="n">
        <v>0.428571428571429</v>
      </c>
      <c r="F6432" s="2" t="s">
        <v>53</v>
      </c>
      <c r="G6432" s="2" t="s">
        <v>44</v>
      </c>
      <c r="H6432" s="2" t="str">
        <f aca="false">IF(AND(E6432&gt;=0.4,E6432&lt;=0.6),"Yes","No")</f>
        <v>Yes</v>
      </c>
      <c r="I6432" s="2" t="str">
        <f aca="false">IF(AND(F6432="No",G6432="No",H6432="Yes"),"Yes","No")</f>
        <v>No</v>
      </c>
      <c r="J6432" s="2"/>
      <c r="K6432" s="2"/>
    </row>
    <row r="6433" customFormat="false" ht="15" hidden="false" customHeight="false" outlineLevel="0" collapsed="false">
      <c r="A6433" s="2" t="s">
        <v>11933</v>
      </c>
      <c r="B6433" s="13" t="n">
        <v>107</v>
      </c>
      <c r="C6433" s="13" t="n">
        <v>107</v>
      </c>
      <c r="D6433" s="14" t="n">
        <f aca="false">C6433/Summary!$B$4</f>
        <v>0.00713333333333333</v>
      </c>
      <c r="E6433" s="15" t="n">
        <v>0.428571428571429</v>
      </c>
      <c r="F6433" s="2" t="s">
        <v>53</v>
      </c>
      <c r="G6433" s="2" t="s">
        <v>44</v>
      </c>
      <c r="H6433" s="2" t="str">
        <f aca="false">IF(AND(E6433&gt;=0.4,E6433&lt;=0.6),"Yes","No")</f>
        <v>Yes</v>
      </c>
      <c r="I6433" s="2" t="str">
        <f aca="false">IF(AND(F6433="No",G6433="No",H6433="Yes"),"Yes","No")</f>
        <v>No</v>
      </c>
      <c r="J6433" s="2"/>
      <c r="K6433" s="2"/>
    </row>
    <row r="6434" customFormat="false" ht="15" hidden="false" customHeight="false" outlineLevel="0" collapsed="false">
      <c r="A6434" s="2" t="s">
        <v>11934</v>
      </c>
      <c r="B6434" s="13" t="n">
        <v>107</v>
      </c>
      <c r="C6434" s="13" t="n">
        <v>107</v>
      </c>
      <c r="D6434" s="14" t="n">
        <f aca="false">C6434/Summary!$B$4</f>
        <v>0.00713333333333333</v>
      </c>
      <c r="E6434" s="15" t="n">
        <v>0.857142857142857</v>
      </c>
      <c r="F6434" s="2" t="s">
        <v>53</v>
      </c>
      <c r="G6434" s="2" t="s">
        <v>53</v>
      </c>
      <c r="H6434" s="2" t="str">
        <f aca="false">IF(AND(E6434&gt;=0.4,E6434&lt;=0.6),"Yes","No")</f>
        <v>No</v>
      </c>
      <c r="I6434" s="2" t="str">
        <f aca="false">IF(AND(F6434="No",G6434="No",H6434="Yes"),"Yes","No")</f>
        <v>No</v>
      </c>
      <c r="J6434" s="2"/>
      <c r="K6434" s="2"/>
    </row>
    <row r="6435" customFormat="false" ht="15" hidden="false" customHeight="false" outlineLevel="0" collapsed="false">
      <c r="A6435" s="2" t="s">
        <v>11935</v>
      </c>
      <c r="B6435" s="13" t="n">
        <v>107</v>
      </c>
      <c r="C6435" s="13" t="n">
        <v>107</v>
      </c>
      <c r="D6435" s="14" t="n">
        <f aca="false">C6435/Summary!$B$4</f>
        <v>0.00713333333333333</v>
      </c>
      <c r="E6435" s="15" t="n">
        <v>0.857142857142857</v>
      </c>
      <c r="F6435" s="2" t="s">
        <v>53</v>
      </c>
      <c r="G6435" s="2" t="s">
        <v>53</v>
      </c>
      <c r="H6435" s="2" t="str">
        <f aca="false">IF(AND(E6435&gt;=0.4,E6435&lt;=0.6),"Yes","No")</f>
        <v>No</v>
      </c>
      <c r="I6435" s="2" t="str">
        <f aca="false">IF(AND(F6435="No",G6435="No",H6435="Yes"),"Yes","No")</f>
        <v>No</v>
      </c>
      <c r="J6435" s="2"/>
      <c r="K6435" s="2"/>
    </row>
    <row r="6436" customFormat="false" ht="15" hidden="false" customHeight="false" outlineLevel="0" collapsed="false">
      <c r="A6436" s="2" t="s">
        <v>11936</v>
      </c>
      <c r="B6436" s="13" t="n">
        <v>107</v>
      </c>
      <c r="C6436" s="13" t="n">
        <v>106</v>
      </c>
      <c r="D6436" s="14" t="n">
        <f aca="false">C6436/Summary!$B$4</f>
        <v>0.00706666666666667</v>
      </c>
      <c r="E6436" s="15" t="n">
        <v>0.571428571428571</v>
      </c>
      <c r="F6436" s="2" t="s">
        <v>53</v>
      </c>
      <c r="G6436" s="2" t="s">
        <v>53</v>
      </c>
      <c r="H6436" s="2" t="str">
        <f aca="false">IF(AND(E6436&gt;=0.4,E6436&lt;=0.6),"Yes","No")</f>
        <v>Yes</v>
      </c>
      <c r="I6436" s="2" t="str">
        <f aca="false">IF(AND(F6436="No",G6436="No",H6436="Yes"),"Yes","No")</f>
        <v>No</v>
      </c>
      <c r="J6436" s="2"/>
      <c r="K6436" s="2"/>
    </row>
    <row r="6437" customFormat="false" ht="15" hidden="false" customHeight="false" outlineLevel="0" collapsed="false">
      <c r="A6437" s="2" t="s">
        <v>11937</v>
      </c>
      <c r="B6437" s="13" t="n">
        <v>107</v>
      </c>
      <c r="C6437" s="13" t="n">
        <v>107</v>
      </c>
      <c r="D6437" s="14" t="n">
        <f aca="false">C6437/Summary!$B$4</f>
        <v>0.00713333333333333</v>
      </c>
      <c r="E6437" s="15" t="n">
        <v>0.428571428571429</v>
      </c>
      <c r="F6437" s="2" t="s">
        <v>53</v>
      </c>
      <c r="G6437" s="2" t="s">
        <v>53</v>
      </c>
      <c r="H6437" s="2" t="str">
        <f aca="false">IF(AND(E6437&gt;=0.4,E6437&lt;=0.6),"Yes","No")</f>
        <v>Yes</v>
      </c>
      <c r="I6437" s="2" t="str">
        <f aca="false">IF(AND(F6437="No",G6437="No",H6437="Yes"),"Yes","No")</f>
        <v>No</v>
      </c>
      <c r="J6437" s="2"/>
      <c r="K6437" s="2"/>
    </row>
    <row r="6438" customFormat="false" ht="15" hidden="false" customHeight="false" outlineLevel="0" collapsed="false">
      <c r="A6438" s="2" t="s">
        <v>11938</v>
      </c>
      <c r="B6438" s="13" t="n">
        <v>107</v>
      </c>
      <c r="C6438" s="13" t="n">
        <v>107</v>
      </c>
      <c r="D6438" s="14" t="n">
        <f aca="false">C6438/Summary!$B$4</f>
        <v>0.00713333333333333</v>
      </c>
      <c r="E6438" s="15" t="n">
        <v>0.571428571428571</v>
      </c>
      <c r="F6438" s="2" t="s">
        <v>53</v>
      </c>
      <c r="G6438" s="2" t="s">
        <v>53</v>
      </c>
      <c r="H6438" s="2" t="str">
        <f aca="false">IF(AND(E6438&gt;=0.4,E6438&lt;=0.6),"Yes","No")</f>
        <v>Yes</v>
      </c>
      <c r="I6438" s="2" t="str">
        <f aca="false">IF(AND(F6438="No",G6438="No",H6438="Yes"),"Yes","No")</f>
        <v>No</v>
      </c>
      <c r="J6438" s="2"/>
      <c r="K6438" s="2"/>
    </row>
    <row r="6439" customFormat="false" ht="15" hidden="false" customHeight="false" outlineLevel="0" collapsed="false">
      <c r="A6439" s="2" t="s">
        <v>11939</v>
      </c>
      <c r="B6439" s="13" t="n">
        <v>107</v>
      </c>
      <c r="C6439" s="13" t="n">
        <v>107</v>
      </c>
      <c r="D6439" s="14" t="n">
        <f aca="false">C6439/Summary!$B$4</f>
        <v>0.00713333333333333</v>
      </c>
      <c r="E6439" s="15" t="n">
        <v>0.428571428571429</v>
      </c>
      <c r="F6439" s="2" t="s">
        <v>53</v>
      </c>
      <c r="G6439" s="2" t="s">
        <v>44</v>
      </c>
      <c r="H6439" s="2" t="str">
        <f aca="false">IF(AND(E6439&gt;=0.4,E6439&lt;=0.6),"Yes","No")</f>
        <v>Yes</v>
      </c>
      <c r="I6439" s="2" t="str">
        <f aca="false">IF(AND(F6439="No",G6439="No",H6439="Yes"),"Yes","No")</f>
        <v>No</v>
      </c>
      <c r="J6439" s="2"/>
      <c r="K6439" s="2"/>
    </row>
    <row r="6440" customFormat="false" ht="15" hidden="false" customHeight="false" outlineLevel="0" collapsed="false">
      <c r="A6440" s="2" t="s">
        <v>11940</v>
      </c>
      <c r="B6440" s="13" t="n">
        <v>107</v>
      </c>
      <c r="C6440" s="13" t="n">
        <v>107</v>
      </c>
      <c r="D6440" s="14" t="n">
        <f aca="false">C6440/Summary!$B$4</f>
        <v>0.00713333333333333</v>
      </c>
      <c r="E6440" s="15" t="n">
        <v>0.571428571428571</v>
      </c>
      <c r="F6440" s="2" t="s">
        <v>53</v>
      </c>
      <c r="G6440" s="2" t="s">
        <v>53</v>
      </c>
      <c r="H6440" s="2" t="str">
        <f aca="false">IF(AND(E6440&gt;=0.4,E6440&lt;=0.6),"Yes","No")</f>
        <v>Yes</v>
      </c>
      <c r="I6440" s="2" t="str">
        <f aca="false">IF(AND(F6440="No",G6440="No",H6440="Yes"),"Yes","No")</f>
        <v>No</v>
      </c>
      <c r="J6440" s="2"/>
      <c r="K6440" s="2"/>
    </row>
    <row r="6441" customFormat="false" ht="15" hidden="false" customHeight="false" outlineLevel="0" collapsed="false">
      <c r="A6441" s="2" t="s">
        <v>11941</v>
      </c>
      <c r="B6441" s="13" t="n">
        <v>107</v>
      </c>
      <c r="C6441" s="13" t="n">
        <v>107</v>
      </c>
      <c r="D6441" s="14" t="n">
        <f aca="false">C6441/Summary!$B$4</f>
        <v>0.00713333333333333</v>
      </c>
      <c r="E6441" s="15" t="n">
        <v>0.714285714285714</v>
      </c>
      <c r="F6441" s="2" t="s">
        <v>53</v>
      </c>
      <c r="G6441" s="2" t="s">
        <v>44</v>
      </c>
      <c r="H6441" s="2" t="str">
        <f aca="false">IF(AND(E6441&gt;=0.4,E6441&lt;=0.6),"Yes","No")</f>
        <v>No</v>
      </c>
      <c r="I6441" s="2" t="str">
        <f aca="false">IF(AND(F6441="No",G6441="No",H6441="Yes"),"Yes","No")</f>
        <v>No</v>
      </c>
      <c r="J6441" s="2"/>
      <c r="K6441" s="2"/>
    </row>
    <row r="6442" customFormat="false" ht="15" hidden="false" customHeight="false" outlineLevel="0" collapsed="false">
      <c r="A6442" s="2" t="s">
        <v>11942</v>
      </c>
      <c r="B6442" s="13" t="n">
        <v>107</v>
      </c>
      <c r="C6442" s="13" t="n">
        <v>106</v>
      </c>
      <c r="D6442" s="14" t="n">
        <f aca="false">C6442/Summary!$B$4</f>
        <v>0.00706666666666667</v>
      </c>
      <c r="E6442" s="15" t="n">
        <v>0.571428571428571</v>
      </c>
      <c r="F6442" s="2" t="s">
        <v>53</v>
      </c>
      <c r="G6442" s="2" t="s">
        <v>53</v>
      </c>
      <c r="H6442" s="2" t="str">
        <f aca="false">IF(AND(E6442&gt;=0.4,E6442&lt;=0.6),"Yes","No")</f>
        <v>Yes</v>
      </c>
      <c r="I6442" s="2" t="str">
        <f aca="false">IF(AND(F6442="No",G6442="No",H6442="Yes"),"Yes","No")</f>
        <v>No</v>
      </c>
      <c r="J6442" s="2"/>
      <c r="K6442" s="2"/>
    </row>
    <row r="6443" customFormat="false" ht="15" hidden="false" customHeight="false" outlineLevel="0" collapsed="false">
      <c r="A6443" s="2" t="s">
        <v>11943</v>
      </c>
      <c r="B6443" s="13" t="n">
        <v>107</v>
      </c>
      <c r="C6443" s="13" t="n">
        <v>107</v>
      </c>
      <c r="D6443" s="14" t="n">
        <f aca="false">C6443/Summary!$B$4</f>
        <v>0.00713333333333333</v>
      </c>
      <c r="E6443" s="15" t="n">
        <v>0.285714285714286</v>
      </c>
      <c r="F6443" s="2" t="s">
        <v>53</v>
      </c>
      <c r="G6443" s="2" t="s">
        <v>53</v>
      </c>
      <c r="H6443" s="2" t="str">
        <f aca="false">IF(AND(E6443&gt;=0.4,E6443&lt;=0.6),"Yes","No")</f>
        <v>No</v>
      </c>
      <c r="I6443" s="2" t="str">
        <f aca="false">IF(AND(F6443="No",G6443="No",H6443="Yes"),"Yes","No")</f>
        <v>No</v>
      </c>
      <c r="J6443" s="2"/>
      <c r="K6443" s="2"/>
    </row>
    <row r="6444" customFormat="false" ht="15" hidden="false" customHeight="false" outlineLevel="0" collapsed="false">
      <c r="A6444" s="2" t="s">
        <v>11944</v>
      </c>
      <c r="B6444" s="13" t="n">
        <v>107</v>
      </c>
      <c r="C6444" s="13" t="n">
        <v>107</v>
      </c>
      <c r="D6444" s="14" t="n">
        <f aca="false">C6444/Summary!$B$4</f>
        <v>0.00713333333333333</v>
      </c>
      <c r="E6444" s="15" t="n">
        <v>0.571428571428571</v>
      </c>
      <c r="F6444" s="2" t="s">
        <v>53</v>
      </c>
      <c r="G6444" s="2" t="s">
        <v>44</v>
      </c>
      <c r="H6444" s="2" t="str">
        <f aca="false">IF(AND(E6444&gt;=0.4,E6444&lt;=0.6),"Yes","No")</f>
        <v>Yes</v>
      </c>
      <c r="I6444" s="2" t="str">
        <f aca="false">IF(AND(F6444="No",G6444="No",H6444="Yes"),"Yes","No")</f>
        <v>No</v>
      </c>
      <c r="J6444" s="2"/>
      <c r="K6444" s="2"/>
    </row>
    <row r="6445" customFormat="false" ht="15" hidden="false" customHeight="false" outlineLevel="0" collapsed="false">
      <c r="A6445" s="2" t="s">
        <v>11945</v>
      </c>
      <c r="B6445" s="13" t="n">
        <v>107</v>
      </c>
      <c r="C6445" s="13" t="n">
        <v>107</v>
      </c>
      <c r="D6445" s="14" t="n">
        <f aca="false">C6445/Summary!$B$4</f>
        <v>0.00713333333333333</v>
      </c>
      <c r="E6445" s="15" t="n">
        <v>0.428571428571429</v>
      </c>
      <c r="F6445" s="2" t="s">
        <v>44</v>
      </c>
      <c r="G6445" s="2" t="s">
        <v>53</v>
      </c>
      <c r="H6445" s="2" t="str">
        <f aca="false">IF(AND(E6445&gt;=0.4,E6445&lt;=0.6),"Yes","No")</f>
        <v>Yes</v>
      </c>
      <c r="I6445" s="2" t="str">
        <f aca="false">IF(AND(F6445="No",G6445="No",H6445="Yes"),"Yes","No")</f>
        <v>No</v>
      </c>
      <c r="J6445" s="2"/>
      <c r="K6445" s="2"/>
    </row>
    <row r="6446" customFormat="false" ht="15" hidden="false" customHeight="false" outlineLevel="0" collapsed="false">
      <c r="A6446" s="2" t="s">
        <v>11946</v>
      </c>
      <c r="B6446" s="13" t="n">
        <v>107</v>
      </c>
      <c r="C6446" s="13" t="n">
        <v>107</v>
      </c>
      <c r="D6446" s="14" t="n">
        <f aca="false">C6446/Summary!$B$4</f>
        <v>0.00713333333333333</v>
      </c>
      <c r="E6446" s="15" t="n">
        <v>0.571428571428571</v>
      </c>
      <c r="F6446" s="2" t="s">
        <v>53</v>
      </c>
      <c r="G6446" s="2" t="s">
        <v>44</v>
      </c>
      <c r="H6446" s="2" t="str">
        <f aca="false">IF(AND(E6446&gt;=0.4,E6446&lt;=0.6),"Yes","No")</f>
        <v>Yes</v>
      </c>
      <c r="I6446" s="2" t="str">
        <f aca="false">IF(AND(F6446="No",G6446="No",H6446="Yes"),"Yes","No")</f>
        <v>No</v>
      </c>
      <c r="J6446" s="2"/>
      <c r="K6446" s="2"/>
    </row>
    <row r="6447" customFormat="false" ht="15" hidden="false" customHeight="false" outlineLevel="0" collapsed="false">
      <c r="A6447" s="2" t="s">
        <v>11947</v>
      </c>
      <c r="B6447" s="13" t="n">
        <v>107</v>
      </c>
      <c r="C6447" s="13" t="n">
        <v>106</v>
      </c>
      <c r="D6447" s="14" t="n">
        <f aca="false">C6447/Summary!$B$4</f>
        <v>0.00706666666666667</v>
      </c>
      <c r="E6447" s="15" t="n">
        <v>0.428571428571429</v>
      </c>
      <c r="F6447" s="2" t="s">
        <v>53</v>
      </c>
      <c r="G6447" s="2" t="s">
        <v>44</v>
      </c>
      <c r="H6447" s="2" t="str">
        <f aca="false">IF(AND(E6447&gt;=0.4,E6447&lt;=0.6),"Yes","No")</f>
        <v>Yes</v>
      </c>
      <c r="I6447" s="2" t="str">
        <f aca="false">IF(AND(F6447="No",G6447="No",H6447="Yes"),"Yes","No")</f>
        <v>No</v>
      </c>
      <c r="J6447" s="2"/>
      <c r="K6447" s="2"/>
    </row>
    <row r="6448" customFormat="false" ht="15" hidden="false" customHeight="false" outlineLevel="0" collapsed="false">
      <c r="A6448" s="2" t="s">
        <v>11948</v>
      </c>
      <c r="B6448" s="13" t="n">
        <v>107</v>
      </c>
      <c r="C6448" s="13" t="n">
        <v>106</v>
      </c>
      <c r="D6448" s="14" t="n">
        <f aca="false">C6448/Summary!$B$4</f>
        <v>0.00706666666666667</v>
      </c>
      <c r="E6448" s="15" t="n">
        <v>0.857142857142857</v>
      </c>
      <c r="F6448" s="2" t="s">
        <v>53</v>
      </c>
      <c r="G6448" s="2" t="s">
        <v>53</v>
      </c>
      <c r="H6448" s="2" t="str">
        <f aca="false">IF(AND(E6448&gt;=0.4,E6448&lt;=0.6),"Yes","No")</f>
        <v>No</v>
      </c>
      <c r="I6448" s="2" t="str">
        <f aca="false">IF(AND(F6448="No",G6448="No",H6448="Yes"),"Yes","No")</f>
        <v>No</v>
      </c>
      <c r="J6448" s="2"/>
      <c r="K6448" s="2"/>
    </row>
    <row r="6449" customFormat="false" ht="15" hidden="false" customHeight="false" outlineLevel="0" collapsed="false">
      <c r="A6449" s="2" t="s">
        <v>11949</v>
      </c>
      <c r="B6449" s="13" t="n">
        <v>107</v>
      </c>
      <c r="C6449" s="13" t="n">
        <v>107</v>
      </c>
      <c r="D6449" s="14" t="n">
        <f aca="false">C6449/Summary!$B$4</f>
        <v>0.00713333333333333</v>
      </c>
      <c r="E6449" s="15" t="n">
        <v>0.571428571428571</v>
      </c>
      <c r="F6449" s="2" t="s">
        <v>53</v>
      </c>
      <c r="G6449" s="2" t="s">
        <v>53</v>
      </c>
      <c r="H6449" s="2" t="str">
        <f aca="false">IF(AND(E6449&gt;=0.4,E6449&lt;=0.6),"Yes","No")</f>
        <v>Yes</v>
      </c>
      <c r="I6449" s="2" t="str">
        <f aca="false">IF(AND(F6449="No",G6449="No",H6449="Yes"),"Yes","No")</f>
        <v>No</v>
      </c>
      <c r="J6449" s="2"/>
      <c r="K6449" s="2"/>
    </row>
    <row r="6450" customFormat="false" ht="15" hidden="false" customHeight="false" outlineLevel="0" collapsed="false">
      <c r="A6450" s="2" t="s">
        <v>11950</v>
      </c>
      <c r="B6450" s="13" t="n">
        <v>107</v>
      </c>
      <c r="C6450" s="13" t="n">
        <v>106</v>
      </c>
      <c r="D6450" s="14" t="n">
        <f aca="false">C6450/Summary!$B$4</f>
        <v>0.00706666666666667</v>
      </c>
      <c r="E6450" s="15" t="n">
        <v>0.857142857142857</v>
      </c>
      <c r="F6450" s="2" t="s">
        <v>44</v>
      </c>
      <c r="G6450" s="2" t="s">
        <v>53</v>
      </c>
      <c r="H6450" s="2" t="str">
        <f aca="false">IF(AND(E6450&gt;=0.4,E6450&lt;=0.6),"Yes","No")</f>
        <v>No</v>
      </c>
      <c r="I6450" s="2" t="str">
        <f aca="false">IF(AND(F6450="No",G6450="No",H6450="Yes"),"Yes","No")</f>
        <v>No</v>
      </c>
      <c r="J6450" s="2"/>
      <c r="K6450" s="2"/>
    </row>
    <row r="6451" customFormat="false" ht="15" hidden="false" customHeight="false" outlineLevel="0" collapsed="false">
      <c r="A6451" s="2" t="s">
        <v>11951</v>
      </c>
      <c r="B6451" s="13" t="n">
        <v>107</v>
      </c>
      <c r="C6451" s="13" t="n">
        <v>107</v>
      </c>
      <c r="D6451" s="14" t="n">
        <f aca="false">C6451/Summary!$B$4</f>
        <v>0.00713333333333333</v>
      </c>
      <c r="E6451" s="15" t="n">
        <v>0.571428571428571</v>
      </c>
      <c r="F6451" s="2" t="s">
        <v>53</v>
      </c>
      <c r="G6451" s="2" t="s">
        <v>44</v>
      </c>
      <c r="H6451" s="2" t="str">
        <f aca="false">IF(AND(E6451&gt;=0.4,E6451&lt;=0.6),"Yes","No")</f>
        <v>Yes</v>
      </c>
      <c r="I6451" s="2" t="str">
        <f aca="false">IF(AND(F6451="No",G6451="No",H6451="Yes"),"Yes","No")</f>
        <v>No</v>
      </c>
      <c r="J6451" s="2"/>
      <c r="K6451" s="2"/>
    </row>
    <row r="6452" customFormat="false" ht="15" hidden="false" customHeight="false" outlineLevel="0" collapsed="false">
      <c r="A6452" s="2" t="s">
        <v>11952</v>
      </c>
      <c r="B6452" s="13" t="n">
        <v>107</v>
      </c>
      <c r="C6452" s="13" t="n">
        <v>107</v>
      </c>
      <c r="D6452" s="14" t="n">
        <f aca="false">C6452/Summary!$B$4</f>
        <v>0.00713333333333333</v>
      </c>
      <c r="E6452" s="15" t="n">
        <v>0.571428571428571</v>
      </c>
      <c r="F6452" s="2" t="s">
        <v>53</v>
      </c>
      <c r="G6452" s="2" t="s">
        <v>44</v>
      </c>
      <c r="H6452" s="2" t="str">
        <f aca="false">IF(AND(E6452&gt;=0.4,E6452&lt;=0.6),"Yes","No")</f>
        <v>Yes</v>
      </c>
      <c r="I6452" s="2" t="str">
        <f aca="false">IF(AND(F6452="No",G6452="No",H6452="Yes"),"Yes","No")</f>
        <v>No</v>
      </c>
      <c r="J6452" s="2"/>
      <c r="K6452" s="2"/>
    </row>
    <row r="6453" customFormat="false" ht="15" hidden="false" customHeight="false" outlineLevel="0" collapsed="false">
      <c r="A6453" s="2" t="s">
        <v>11953</v>
      </c>
      <c r="B6453" s="13" t="n">
        <v>107</v>
      </c>
      <c r="C6453" s="13" t="n">
        <v>107</v>
      </c>
      <c r="D6453" s="14" t="n">
        <f aca="false">C6453/Summary!$B$4</f>
        <v>0.00713333333333333</v>
      </c>
      <c r="E6453" s="15" t="n">
        <v>0.857142857142857</v>
      </c>
      <c r="F6453" s="2" t="s">
        <v>53</v>
      </c>
      <c r="G6453" s="2" t="s">
        <v>53</v>
      </c>
      <c r="H6453" s="2" t="str">
        <f aca="false">IF(AND(E6453&gt;=0.4,E6453&lt;=0.6),"Yes","No")</f>
        <v>No</v>
      </c>
      <c r="I6453" s="2" t="str">
        <f aca="false">IF(AND(F6453="No",G6453="No",H6453="Yes"),"Yes","No")</f>
        <v>No</v>
      </c>
      <c r="J6453" s="2"/>
      <c r="K6453" s="2"/>
    </row>
    <row r="6454" customFormat="false" ht="15" hidden="false" customHeight="false" outlineLevel="0" collapsed="false">
      <c r="A6454" s="2" t="s">
        <v>11954</v>
      </c>
      <c r="B6454" s="13" t="n">
        <v>107</v>
      </c>
      <c r="C6454" s="13" t="n">
        <v>105</v>
      </c>
      <c r="D6454" s="14" t="n">
        <f aca="false">C6454/Summary!$B$4</f>
        <v>0.007</v>
      </c>
      <c r="E6454" s="15" t="n">
        <v>0.571428571428571</v>
      </c>
      <c r="F6454" s="2" t="s">
        <v>53</v>
      </c>
      <c r="G6454" s="2" t="s">
        <v>53</v>
      </c>
      <c r="H6454" s="2" t="str">
        <f aca="false">IF(AND(E6454&gt;=0.4,E6454&lt;=0.6),"Yes","No")</f>
        <v>Yes</v>
      </c>
      <c r="I6454" s="2" t="str">
        <f aca="false">IF(AND(F6454="No",G6454="No",H6454="Yes"),"Yes","No")</f>
        <v>No</v>
      </c>
      <c r="J6454" s="2"/>
      <c r="K6454" s="2"/>
    </row>
    <row r="6455" customFormat="false" ht="15" hidden="false" customHeight="false" outlineLevel="0" collapsed="false">
      <c r="A6455" s="2" t="s">
        <v>11955</v>
      </c>
      <c r="B6455" s="13" t="n">
        <v>107</v>
      </c>
      <c r="C6455" s="13" t="n">
        <v>107</v>
      </c>
      <c r="D6455" s="14" t="n">
        <f aca="false">C6455/Summary!$B$4</f>
        <v>0.00713333333333333</v>
      </c>
      <c r="E6455" s="15" t="n">
        <v>0.428571428571429</v>
      </c>
      <c r="F6455" s="2" t="s">
        <v>53</v>
      </c>
      <c r="G6455" s="2" t="s">
        <v>44</v>
      </c>
      <c r="H6455" s="2" t="str">
        <f aca="false">IF(AND(E6455&gt;=0.4,E6455&lt;=0.6),"Yes","No")</f>
        <v>Yes</v>
      </c>
      <c r="I6455" s="2" t="str">
        <f aca="false">IF(AND(F6455="No",G6455="No",H6455="Yes"),"Yes","No")</f>
        <v>No</v>
      </c>
      <c r="J6455" s="2"/>
      <c r="K6455" s="2"/>
    </row>
    <row r="6456" customFormat="false" ht="15" hidden="false" customHeight="false" outlineLevel="0" collapsed="false">
      <c r="A6456" s="2" t="s">
        <v>11956</v>
      </c>
      <c r="B6456" s="13" t="n">
        <v>107</v>
      </c>
      <c r="C6456" s="13" t="n">
        <v>107</v>
      </c>
      <c r="D6456" s="14" t="n">
        <f aca="false">C6456/Summary!$B$4</f>
        <v>0.00713333333333333</v>
      </c>
      <c r="E6456" s="15" t="n">
        <v>0.571428571428571</v>
      </c>
      <c r="F6456" s="2" t="s">
        <v>53</v>
      </c>
      <c r="G6456" s="2" t="s">
        <v>44</v>
      </c>
      <c r="H6456" s="2" t="str">
        <f aca="false">IF(AND(E6456&gt;=0.4,E6456&lt;=0.6),"Yes","No")</f>
        <v>Yes</v>
      </c>
      <c r="I6456" s="2" t="str">
        <f aca="false">IF(AND(F6456="No",G6456="No",H6456="Yes"),"Yes","No")</f>
        <v>No</v>
      </c>
      <c r="J6456" s="2"/>
      <c r="K6456" s="2"/>
    </row>
    <row r="6457" customFormat="false" ht="15" hidden="false" customHeight="false" outlineLevel="0" collapsed="false">
      <c r="A6457" s="2" t="s">
        <v>11957</v>
      </c>
      <c r="B6457" s="13" t="n">
        <v>107</v>
      </c>
      <c r="C6457" s="13" t="n">
        <v>107</v>
      </c>
      <c r="D6457" s="14" t="n">
        <f aca="false">C6457/Summary!$B$4</f>
        <v>0.00713333333333333</v>
      </c>
      <c r="E6457" s="15" t="n">
        <v>0.857142857142857</v>
      </c>
      <c r="F6457" s="2" t="s">
        <v>53</v>
      </c>
      <c r="G6457" s="2" t="s">
        <v>53</v>
      </c>
      <c r="H6457" s="2" t="str">
        <f aca="false">IF(AND(E6457&gt;=0.4,E6457&lt;=0.6),"Yes","No")</f>
        <v>No</v>
      </c>
      <c r="I6457" s="2" t="str">
        <f aca="false">IF(AND(F6457="No",G6457="No",H6457="Yes"),"Yes","No")</f>
        <v>No</v>
      </c>
      <c r="J6457" s="2"/>
      <c r="K6457" s="2"/>
    </row>
    <row r="6458" customFormat="false" ht="15" hidden="false" customHeight="false" outlineLevel="0" collapsed="false">
      <c r="A6458" s="2" t="s">
        <v>11958</v>
      </c>
      <c r="B6458" s="13" t="n">
        <v>107</v>
      </c>
      <c r="C6458" s="13" t="n">
        <v>107</v>
      </c>
      <c r="D6458" s="14" t="n">
        <f aca="false">C6458/Summary!$B$4</f>
        <v>0.00713333333333333</v>
      </c>
      <c r="E6458" s="15" t="n">
        <v>1</v>
      </c>
      <c r="F6458" s="2" t="s">
        <v>53</v>
      </c>
      <c r="G6458" s="2" t="s">
        <v>53</v>
      </c>
      <c r="H6458" s="2" t="str">
        <f aca="false">IF(AND(E6458&gt;=0.4,E6458&lt;=0.6),"Yes","No")</f>
        <v>No</v>
      </c>
      <c r="I6458" s="2" t="str">
        <f aca="false">IF(AND(F6458="No",G6458="No",H6458="Yes"),"Yes","No")</f>
        <v>No</v>
      </c>
      <c r="J6458" s="2"/>
      <c r="K6458" s="2"/>
    </row>
    <row r="6459" customFormat="false" ht="15" hidden="false" customHeight="false" outlineLevel="0" collapsed="false">
      <c r="A6459" s="2" t="s">
        <v>11959</v>
      </c>
      <c r="B6459" s="13" t="n">
        <v>107</v>
      </c>
      <c r="C6459" s="13" t="n">
        <v>106</v>
      </c>
      <c r="D6459" s="14" t="n">
        <f aca="false">C6459/Summary!$B$4</f>
        <v>0.00706666666666667</v>
      </c>
      <c r="E6459" s="15" t="n">
        <v>0.857142857142857</v>
      </c>
      <c r="F6459" s="2" t="s">
        <v>53</v>
      </c>
      <c r="G6459" s="2" t="s">
        <v>53</v>
      </c>
      <c r="H6459" s="2" t="str">
        <f aca="false">IF(AND(E6459&gt;=0.4,E6459&lt;=0.6),"Yes","No")</f>
        <v>No</v>
      </c>
      <c r="I6459" s="2" t="str">
        <f aca="false">IF(AND(F6459="No",G6459="No",H6459="Yes"),"Yes","No")</f>
        <v>No</v>
      </c>
      <c r="J6459" s="2"/>
      <c r="K6459" s="2"/>
    </row>
    <row r="6460" customFormat="false" ht="15" hidden="false" customHeight="false" outlineLevel="0" collapsed="false">
      <c r="A6460" s="2" t="s">
        <v>11960</v>
      </c>
      <c r="B6460" s="13" t="n">
        <v>107</v>
      </c>
      <c r="C6460" s="13" t="n">
        <v>107</v>
      </c>
      <c r="D6460" s="14" t="n">
        <f aca="false">C6460/Summary!$B$4</f>
        <v>0.00713333333333333</v>
      </c>
      <c r="E6460" s="15" t="n">
        <v>0.571428571428571</v>
      </c>
      <c r="F6460" s="2" t="s">
        <v>53</v>
      </c>
      <c r="G6460" s="2" t="s">
        <v>44</v>
      </c>
      <c r="H6460" s="2" t="str">
        <f aca="false">IF(AND(E6460&gt;=0.4,E6460&lt;=0.6),"Yes","No")</f>
        <v>Yes</v>
      </c>
      <c r="I6460" s="2" t="str">
        <f aca="false">IF(AND(F6460="No",G6460="No",H6460="Yes"),"Yes","No")</f>
        <v>No</v>
      </c>
      <c r="J6460" s="2"/>
      <c r="K6460" s="2"/>
    </row>
    <row r="6461" customFormat="false" ht="15" hidden="false" customHeight="false" outlineLevel="0" collapsed="false">
      <c r="A6461" s="2" t="s">
        <v>11961</v>
      </c>
      <c r="B6461" s="13" t="n">
        <v>107</v>
      </c>
      <c r="C6461" s="13" t="n">
        <v>106</v>
      </c>
      <c r="D6461" s="14" t="n">
        <f aca="false">C6461/Summary!$B$4</f>
        <v>0.00706666666666667</v>
      </c>
      <c r="E6461" s="15" t="n">
        <v>0.571428571428571</v>
      </c>
      <c r="F6461" s="2" t="s">
        <v>53</v>
      </c>
      <c r="G6461" s="2" t="s">
        <v>53</v>
      </c>
      <c r="H6461" s="2" t="str">
        <f aca="false">IF(AND(E6461&gt;=0.4,E6461&lt;=0.6),"Yes","No")</f>
        <v>Yes</v>
      </c>
      <c r="I6461" s="2" t="str">
        <f aca="false">IF(AND(F6461="No",G6461="No",H6461="Yes"),"Yes","No")</f>
        <v>No</v>
      </c>
      <c r="J6461" s="2"/>
      <c r="K6461" s="2"/>
    </row>
    <row r="6462" customFormat="false" ht="15" hidden="false" customHeight="false" outlineLevel="0" collapsed="false">
      <c r="A6462" s="2" t="s">
        <v>11962</v>
      </c>
      <c r="B6462" s="13" t="n">
        <v>107</v>
      </c>
      <c r="C6462" s="13" t="n">
        <v>107</v>
      </c>
      <c r="D6462" s="14" t="n">
        <f aca="false">C6462/Summary!$B$4</f>
        <v>0.00713333333333333</v>
      </c>
      <c r="E6462" s="15" t="n">
        <v>0.714285714285714</v>
      </c>
      <c r="F6462" s="2" t="s">
        <v>44</v>
      </c>
      <c r="G6462" s="2" t="s">
        <v>53</v>
      </c>
      <c r="H6462" s="2" t="str">
        <f aca="false">IF(AND(E6462&gt;=0.4,E6462&lt;=0.6),"Yes","No")</f>
        <v>No</v>
      </c>
      <c r="I6462" s="2" t="str">
        <f aca="false">IF(AND(F6462="No",G6462="No",H6462="Yes"),"Yes","No")</f>
        <v>No</v>
      </c>
      <c r="J6462" s="2"/>
      <c r="K6462" s="2"/>
    </row>
    <row r="6463" customFormat="false" ht="15" hidden="false" customHeight="false" outlineLevel="0" collapsed="false">
      <c r="A6463" s="2" t="s">
        <v>11963</v>
      </c>
      <c r="B6463" s="13" t="n">
        <v>107</v>
      </c>
      <c r="C6463" s="13" t="n">
        <v>107</v>
      </c>
      <c r="D6463" s="14" t="n">
        <f aca="false">C6463/Summary!$B$4</f>
        <v>0.00713333333333333</v>
      </c>
      <c r="E6463" s="15" t="n">
        <v>0.857142857142857</v>
      </c>
      <c r="F6463" s="2" t="s">
        <v>53</v>
      </c>
      <c r="G6463" s="2" t="s">
        <v>44</v>
      </c>
      <c r="H6463" s="2" t="str">
        <f aca="false">IF(AND(E6463&gt;=0.4,E6463&lt;=0.6),"Yes","No")</f>
        <v>No</v>
      </c>
      <c r="I6463" s="2" t="str">
        <f aca="false">IF(AND(F6463="No",G6463="No",H6463="Yes"),"Yes","No")</f>
        <v>No</v>
      </c>
      <c r="J6463" s="2"/>
      <c r="K6463" s="2"/>
    </row>
    <row r="6464" customFormat="false" ht="15" hidden="false" customHeight="false" outlineLevel="0" collapsed="false">
      <c r="A6464" s="2" t="s">
        <v>11964</v>
      </c>
      <c r="B6464" s="13" t="n">
        <v>107</v>
      </c>
      <c r="C6464" s="13" t="n">
        <v>99</v>
      </c>
      <c r="D6464" s="14" t="n">
        <f aca="false">C6464/Summary!$B$4</f>
        <v>0.0066</v>
      </c>
      <c r="E6464" s="15" t="n">
        <v>1</v>
      </c>
      <c r="F6464" s="2" t="s">
        <v>44</v>
      </c>
      <c r="G6464" s="2" t="s">
        <v>53</v>
      </c>
      <c r="H6464" s="2" t="str">
        <f aca="false">IF(AND(E6464&gt;=0.4,E6464&lt;=0.6),"Yes","No")</f>
        <v>No</v>
      </c>
      <c r="I6464" s="2" t="str">
        <f aca="false">IF(AND(F6464="No",G6464="No",H6464="Yes"),"Yes","No")</f>
        <v>No</v>
      </c>
      <c r="J6464" s="2"/>
      <c r="K6464" s="2"/>
    </row>
    <row r="6465" customFormat="false" ht="15" hidden="false" customHeight="false" outlineLevel="0" collapsed="false">
      <c r="A6465" s="2" t="s">
        <v>11965</v>
      </c>
      <c r="B6465" s="13" t="n">
        <v>107</v>
      </c>
      <c r="C6465" s="13" t="n">
        <v>107</v>
      </c>
      <c r="D6465" s="14" t="n">
        <f aca="false">C6465/Summary!$B$4</f>
        <v>0.00713333333333333</v>
      </c>
      <c r="E6465" s="15" t="n">
        <v>0.857142857142857</v>
      </c>
      <c r="F6465" s="2" t="s">
        <v>53</v>
      </c>
      <c r="G6465" s="2" t="s">
        <v>44</v>
      </c>
      <c r="H6465" s="2" t="str">
        <f aca="false">IF(AND(E6465&gt;=0.4,E6465&lt;=0.6),"Yes","No")</f>
        <v>No</v>
      </c>
      <c r="I6465" s="2" t="str">
        <f aca="false">IF(AND(F6465="No",G6465="No",H6465="Yes"),"Yes","No")</f>
        <v>No</v>
      </c>
      <c r="J6465" s="2"/>
      <c r="K6465" s="2"/>
    </row>
    <row r="6466" customFormat="false" ht="15" hidden="false" customHeight="false" outlineLevel="0" collapsed="false">
      <c r="A6466" s="2" t="s">
        <v>11966</v>
      </c>
      <c r="B6466" s="13" t="n">
        <v>107</v>
      </c>
      <c r="C6466" s="13" t="n">
        <v>106</v>
      </c>
      <c r="D6466" s="14" t="n">
        <f aca="false">C6466/Summary!$B$4</f>
        <v>0.00706666666666667</v>
      </c>
      <c r="E6466" s="15" t="n">
        <v>0.714285714285714</v>
      </c>
      <c r="F6466" s="2" t="s">
        <v>53</v>
      </c>
      <c r="G6466" s="2" t="s">
        <v>44</v>
      </c>
      <c r="H6466" s="2" t="str">
        <f aca="false">IF(AND(E6466&gt;=0.4,E6466&lt;=0.6),"Yes","No")</f>
        <v>No</v>
      </c>
      <c r="I6466" s="2" t="str">
        <f aca="false">IF(AND(F6466="No",G6466="No",H6466="Yes"),"Yes","No")</f>
        <v>No</v>
      </c>
      <c r="J6466" s="2"/>
      <c r="K6466" s="2"/>
    </row>
    <row r="6467" customFormat="false" ht="15" hidden="false" customHeight="false" outlineLevel="0" collapsed="false">
      <c r="A6467" s="2" t="s">
        <v>11967</v>
      </c>
      <c r="B6467" s="13" t="n">
        <v>107</v>
      </c>
      <c r="C6467" s="13" t="n">
        <v>107</v>
      </c>
      <c r="D6467" s="14" t="n">
        <f aca="false">C6467/Summary!$B$4</f>
        <v>0.00713333333333333</v>
      </c>
      <c r="E6467" s="15" t="n">
        <v>0.857142857142857</v>
      </c>
      <c r="F6467" s="2" t="s">
        <v>53</v>
      </c>
      <c r="G6467" s="2" t="s">
        <v>44</v>
      </c>
      <c r="H6467" s="2" t="str">
        <f aca="false">IF(AND(E6467&gt;=0.4,E6467&lt;=0.6),"Yes","No")</f>
        <v>No</v>
      </c>
      <c r="I6467" s="2" t="str">
        <f aca="false">IF(AND(F6467="No",G6467="No",H6467="Yes"),"Yes","No")</f>
        <v>No</v>
      </c>
      <c r="J6467" s="2"/>
      <c r="K6467" s="2"/>
    </row>
    <row r="6468" customFormat="false" ht="15" hidden="false" customHeight="false" outlineLevel="0" collapsed="false">
      <c r="A6468" s="2" t="s">
        <v>11968</v>
      </c>
      <c r="B6468" s="13" t="n">
        <v>107</v>
      </c>
      <c r="C6468" s="13" t="n">
        <v>106</v>
      </c>
      <c r="D6468" s="14" t="n">
        <f aca="false">C6468/Summary!$B$4</f>
        <v>0.00706666666666667</v>
      </c>
      <c r="E6468" s="15" t="n">
        <v>0.571428571428571</v>
      </c>
      <c r="F6468" s="2" t="s">
        <v>44</v>
      </c>
      <c r="G6468" s="2" t="s">
        <v>53</v>
      </c>
      <c r="H6468" s="2" t="str">
        <f aca="false">IF(AND(E6468&gt;=0.4,E6468&lt;=0.6),"Yes","No")</f>
        <v>Yes</v>
      </c>
      <c r="I6468" s="2" t="str">
        <f aca="false">IF(AND(F6468="No",G6468="No",H6468="Yes"),"Yes","No")</f>
        <v>No</v>
      </c>
      <c r="J6468" s="2"/>
      <c r="K6468" s="2"/>
    </row>
    <row r="6469" customFormat="false" ht="15" hidden="false" customHeight="false" outlineLevel="0" collapsed="false">
      <c r="A6469" s="2" t="s">
        <v>11969</v>
      </c>
      <c r="B6469" s="13" t="n">
        <v>107</v>
      </c>
      <c r="C6469" s="13" t="n">
        <v>106</v>
      </c>
      <c r="D6469" s="14" t="n">
        <f aca="false">C6469/Summary!$B$4</f>
        <v>0.00706666666666667</v>
      </c>
      <c r="E6469" s="15" t="n">
        <v>0.428571428571429</v>
      </c>
      <c r="F6469" s="2" t="s">
        <v>53</v>
      </c>
      <c r="G6469" s="2" t="s">
        <v>44</v>
      </c>
      <c r="H6469" s="2" t="str">
        <f aca="false">IF(AND(E6469&gt;=0.4,E6469&lt;=0.6),"Yes","No")</f>
        <v>Yes</v>
      </c>
      <c r="I6469" s="2" t="str">
        <f aca="false">IF(AND(F6469="No",G6469="No",H6469="Yes"),"Yes","No")</f>
        <v>No</v>
      </c>
      <c r="J6469" s="2"/>
      <c r="K6469" s="2"/>
    </row>
    <row r="6470" customFormat="false" ht="15" hidden="false" customHeight="false" outlineLevel="0" collapsed="false">
      <c r="A6470" s="2" t="s">
        <v>11970</v>
      </c>
      <c r="B6470" s="13" t="n">
        <v>107</v>
      </c>
      <c r="C6470" s="13" t="n">
        <v>107</v>
      </c>
      <c r="D6470" s="14" t="n">
        <f aca="false">C6470/Summary!$B$4</f>
        <v>0.00713333333333333</v>
      </c>
      <c r="E6470" s="15" t="n">
        <v>0.428571428571429</v>
      </c>
      <c r="F6470" s="2" t="s">
        <v>53</v>
      </c>
      <c r="G6470" s="2" t="s">
        <v>44</v>
      </c>
      <c r="H6470" s="2" t="str">
        <f aca="false">IF(AND(E6470&gt;=0.4,E6470&lt;=0.6),"Yes","No")</f>
        <v>Yes</v>
      </c>
      <c r="I6470" s="2" t="str">
        <f aca="false">IF(AND(F6470="No",G6470="No",H6470="Yes"),"Yes","No")</f>
        <v>No</v>
      </c>
      <c r="J6470" s="2"/>
      <c r="K6470" s="2"/>
    </row>
    <row r="6471" customFormat="false" ht="15" hidden="false" customHeight="false" outlineLevel="0" collapsed="false">
      <c r="A6471" s="2" t="s">
        <v>11971</v>
      </c>
      <c r="B6471" s="13" t="n">
        <v>107</v>
      </c>
      <c r="C6471" s="13" t="n">
        <v>106</v>
      </c>
      <c r="D6471" s="14" t="n">
        <f aca="false">C6471/Summary!$B$4</f>
        <v>0.00706666666666667</v>
      </c>
      <c r="E6471" s="15" t="n">
        <v>0.428571428571429</v>
      </c>
      <c r="F6471" s="2" t="s">
        <v>53</v>
      </c>
      <c r="G6471" s="2" t="s">
        <v>44</v>
      </c>
      <c r="H6471" s="2" t="str">
        <f aca="false">IF(AND(E6471&gt;=0.4,E6471&lt;=0.6),"Yes","No")</f>
        <v>Yes</v>
      </c>
      <c r="I6471" s="2" t="str">
        <f aca="false">IF(AND(F6471="No",G6471="No",H6471="Yes"),"Yes","No")</f>
        <v>No</v>
      </c>
      <c r="J6471" s="2"/>
      <c r="K6471" s="2"/>
    </row>
    <row r="6472" customFormat="false" ht="15" hidden="false" customHeight="false" outlineLevel="0" collapsed="false">
      <c r="A6472" s="2" t="s">
        <v>11972</v>
      </c>
      <c r="B6472" s="13" t="n">
        <v>107</v>
      </c>
      <c r="C6472" s="13" t="n">
        <v>107</v>
      </c>
      <c r="D6472" s="14" t="n">
        <f aca="false">C6472/Summary!$B$4</f>
        <v>0.00713333333333333</v>
      </c>
      <c r="E6472" s="15" t="n">
        <v>0.571428571428571</v>
      </c>
      <c r="F6472" s="2" t="s">
        <v>53</v>
      </c>
      <c r="G6472" s="2" t="s">
        <v>44</v>
      </c>
      <c r="H6472" s="2" t="str">
        <f aca="false">IF(AND(E6472&gt;=0.4,E6472&lt;=0.6),"Yes","No")</f>
        <v>Yes</v>
      </c>
      <c r="I6472" s="2" t="str">
        <f aca="false">IF(AND(F6472="No",G6472="No",H6472="Yes"),"Yes","No")</f>
        <v>No</v>
      </c>
      <c r="J6472" s="2"/>
      <c r="K6472" s="2"/>
    </row>
    <row r="6473" customFormat="false" ht="15" hidden="false" customHeight="false" outlineLevel="0" collapsed="false">
      <c r="A6473" s="2" t="s">
        <v>11973</v>
      </c>
      <c r="B6473" s="13" t="n">
        <v>107</v>
      </c>
      <c r="C6473" s="13" t="n">
        <v>107</v>
      </c>
      <c r="D6473" s="14" t="n">
        <f aca="false">C6473/Summary!$B$4</f>
        <v>0.00713333333333333</v>
      </c>
      <c r="E6473" s="15" t="n">
        <v>0.571428571428571</v>
      </c>
      <c r="F6473" s="2" t="s">
        <v>53</v>
      </c>
      <c r="G6473" s="2" t="s">
        <v>53</v>
      </c>
      <c r="H6473" s="2" t="str">
        <f aca="false">IF(AND(E6473&gt;=0.4,E6473&lt;=0.6),"Yes","No")</f>
        <v>Yes</v>
      </c>
      <c r="I6473" s="2" t="str">
        <f aca="false">IF(AND(F6473="No",G6473="No",H6473="Yes"),"Yes","No")</f>
        <v>No</v>
      </c>
      <c r="J6473" s="2"/>
      <c r="K6473" s="2"/>
    </row>
    <row r="6474" customFormat="false" ht="15" hidden="false" customHeight="false" outlineLevel="0" collapsed="false">
      <c r="A6474" s="2" t="s">
        <v>11974</v>
      </c>
      <c r="B6474" s="13" t="n">
        <v>107</v>
      </c>
      <c r="C6474" s="13" t="n">
        <v>106</v>
      </c>
      <c r="D6474" s="14" t="n">
        <f aca="false">C6474/Summary!$B$4</f>
        <v>0.00706666666666667</v>
      </c>
      <c r="E6474" s="15" t="n">
        <v>0.428571428571429</v>
      </c>
      <c r="F6474" s="2" t="s">
        <v>53</v>
      </c>
      <c r="G6474" s="2" t="s">
        <v>44</v>
      </c>
      <c r="H6474" s="2" t="str">
        <f aca="false">IF(AND(E6474&gt;=0.4,E6474&lt;=0.6),"Yes","No")</f>
        <v>Yes</v>
      </c>
      <c r="I6474" s="2" t="str">
        <f aca="false">IF(AND(F6474="No",G6474="No",H6474="Yes"),"Yes","No")</f>
        <v>No</v>
      </c>
      <c r="J6474" s="2"/>
      <c r="K6474" s="2"/>
    </row>
    <row r="6475" customFormat="false" ht="15" hidden="false" customHeight="false" outlineLevel="0" collapsed="false">
      <c r="A6475" s="2" t="s">
        <v>11975</v>
      </c>
      <c r="B6475" s="13" t="n">
        <v>107</v>
      </c>
      <c r="C6475" s="13" t="n">
        <v>107</v>
      </c>
      <c r="D6475" s="14" t="n">
        <f aca="false">C6475/Summary!$B$4</f>
        <v>0.00713333333333333</v>
      </c>
      <c r="E6475" s="15" t="n">
        <v>0.428571428571429</v>
      </c>
      <c r="F6475" s="2" t="s">
        <v>53</v>
      </c>
      <c r="G6475" s="2" t="s">
        <v>44</v>
      </c>
      <c r="H6475" s="2" t="str">
        <f aca="false">IF(AND(E6475&gt;=0.4,E6475&lt;=0.6),"Yes","No")</f>
        <v>Yes</v>
      </c>
      <c r="I6475" s="2" t="str">
        <f aca="false">IF(AND(F6475="No",G6475="No",H6475="Yes"),"Yes","No")</f>
        <v>No</v>
      </c>
      <c r="J6475" s="2"/>
      <c r="K6475" s="2"/>
    </row>
    <row r="6476" customFormat="false" ht="15" hidden="false" customHeight="false" outlineLevel="0" collapsed="false">
      <c r="A6476" s="2" t="s">
        <v>11976</v>
      </c>
      <c r="B6476" s="13" t="n">
        <v>107</v>
      </c>
      <c r="C6476" s="13" t="n">
        <v>107</v>
      </c>
      <c r="D6476" s="14" t="n">
        <f aca="false">C6476/Summary!$B$4</f>
        <v>0.00713333333333333</v>
      </c>
      <c r="E6476" s="15" t="n">
        <v>0.428571428571429</v>
      </c>
      <c r="F6476" s="2" t="s">
        <v>53</v>
      </c>
      <c r="G6476" s="2" t="s">
        <v>44</v>
      </c>
      <c r="H6476" s="2" t="str">
        <f aca="false">IF(AND(E6476&gt;=0.4,E6476&lt;=0.6),"Yes","No")</f>
        <v>Yes</v>
      </c>
      <c r="I6476" s="2" t="str">
        <f aca="false">IF(AND(F6476="No",G6476="No",H6476="Yes"),"Yes","No")</f>
        <v>No</v>
      </c>
      <c r="J6476" s="2"/>
      <c r="K6476" s="2"/>
    </row>
    <row r="6477" customFormat="false" ht="15" hidden="false" customHeight="false" outlineLevel="0" collapsed="false">
      <c r="A6477" s="2" t="s">
        <v>11977</v>
      </c>
      <c r="B6477" s="13" t="n">
        <v>107</v>
      </c>
      <c r="C6477" s="13" t="n">
        <v>107</v>
      </c>
      <c r="D6477" s="14" t="n">
        <f aca="false">C6477/Summary!$B$4</f>
        <v>0.00713333333333333</v>
      </c>
      <c r="E6477" s="15" t="n">
        <v>0.714285714285714</v>
      </c>
      <c r="F6477" s="2" t="s">
        <v>53</v>
      </c>
      <c r="G6477" s="2" t="s">
        <v>53</v>
      </c>
      <c r="H6477" s="2" t="str">
        <f aca="false">IF(AND(E6477&gt;=0.4,E6477&lt;=0.6),"Yes","No")</f>
        <v>No</v>
      </c>
      <c r="I6477" s="2" t="str">
        <f aca="false">IF(AND(F6477="No",G6477="No",H6477="Yes"),"Yes","No")</f>
        <v>No</v>
      </c>
      <c r="J6477" s="2"/>
      <c r="K6477" s="2"/>
    </row>
    <row r="6478" customFormat="false" ht="15" hidden="false" customHeight="false" outlineLevel="0" collapsed="false">
      <c r="A6478" s="2" t="s">
        <v>11978</v>
      </c>
      <c r="B6478" s="13" t="n">
        <v>107</v>
      </c>
      <c r="C6478" s="13" t="n">
        <v>106</v>
      </c>
      <c r="D6478" s="14" t="n">
        <f aca="false">C6478/Summary!$B$4</f>
        <v>0.00706666666666667</v>
      </c>
      <c r="E6478" s="15" t="n">
        <v>0.571428571428571</v>
      </c>
      <c r="F6478" s="2" t="s">
        <v>53</v>
      </c>
      <c r="G6478" s="2" t="s">
        <v>44</v>
      </c>
      <c r="H6478" s="2" t="str">
        <f aca="false">IF(AND(E6478&gt;=0.4,E6478&lt;=0.6),"Yes","No")</f>
        <v>Yes</v>
      </c>
      <c r="I6478" s="2" t="str">
        <f aca="false">IF(AND(F6478="No",G6478="No",H6478="Yes"),"Yes","No")</f>
        <v>No</v>
      </c>
      <c r="J6478" s="2"/>
      <c r="K6478" s="2"/>
    </row>
    <row r="6479" customFormat="false" ht="15" hidden="false" customHeight="false" outlineLevel="0" collapsed="false">
      <c r="A6479" s="2" t="s">
        <v>11979</v>
      </c>
      <c r="B6479" s="13" t="n">
        <v>107</v>
      </c>
      <c r="C6479" s="13" t="n">
        <v>107</v>
      </c>
      <c r="D6479" s="14" t="n">
        <f aca="false">C6479/Summary!$B$4</f>
        <v>0.00713333333333333</v>
      </c>
      <c r="E6479" s="15" t="n">
        <v>0.714285714285714</v>
      </c>
      <c r="F6479" s="2" t="s">
        <v>53</v>
      </c>
      <c r="G6479" s="2" t="s">
        <v>44</v>
      </c>
      <c r="H6479" s="2" t="str">
        <f aca="false">IF(AND(E6479&gt;=0.4,E6479&lt;=0.6),"Yes","No")</f>
        <v>No</v>
      </c>
      <c r="I6479" s="2" t="str">
        <f aca="false">IF(AND(F6479="No",G6479="No",H6479="Yes"),"Yes","No")</f>
        <v>No</v>
      </c>
      <c r="J6479" s="2"/>
      <c r="K6479" s="2"/>
    </row>
    <row r="6480" customFormat="false" ht="15" hidden="false" customHeight="false" outlineLevel="0" collapsed="false">
      <c r="A6480" s="2" t="s">
        <v>11980</v>
      </c>
      <c r="B6480" s="13" t="n">
        <v>107</v>
      </c>
      <c r="C6480" s="13" t="n">
        <v>106</v>
      </c>
      <c r="D6480" s="14" t="n">
        <f aca="false">C6480/Summary!$B$4</f>
        <v>0.00706666666666667</v>
      </c>
      <c r="E6480" s="15" t="n">
        <v>0.571428571428571</v>
      </c>
      <c r="F6480" s="2" t="s">
        <v>53</v>
      </c>
      <c r="G6480" s="2" t="s">
        <v>53</v>
      </c>
      <c r="H6480" s="2" t="str">
        <f aca="false">IF(AND(E6480&gt;=0.4,E6480&lt;=0.6),"Yes","No")</f>
        <v>Yes</v>
      </c>
      <c r="I6480" s="2" t="str">
        <f aca="false">IF(AND(F6480="No",G6480="No",H6480="Yes"),"Yes","No")</f>
        <v>No</v>
      </c>
      <c r="J6480" s="2"/>
      <c r="K6480" s="2"/>
    </row>
    <row r="6481" customFormat="false" ht="15" hidden="false" customHeight="false" outlineLevel="0" collapsed="false">
      <c r="A6481" s="2" t="s">
        <v>11981</v>
      </c>
      <c r="B6481" s="13" t="n">
        <v>107</v>
      </c>
      <c r="C6481" s="13" t="n">
        <v>107</v>
      </c>
      <c r="D6481" s="14" t="n">
        <f aca="false">C6481/Summary!$B$4</f>
        <v>0.00713333333333333</v>
      </c>
      <c r="E6481" s="15" t="n">
        <v>0.428571428571429</v>
      </c>
      <c r="F6481" s="2" t="s">
        <v>53</v>
      </c>
      <c r="G6481" s="2" t="s">
        <v>44</v>
      </c>
      <c r="H6481" s="2" t="str">
        <f aca="false">IF(AND(E6481&gt;=0.4,E6481&lt;=0.6),"Yes","No")</f>
        <v>Yes</v>
      </c>
      <c r="I6481" s="2" t="str">
        <f aca="false">IF(AND(F6481="No",G6481="No",H6481="Yes"),"Yes","No")</f>
        <v>No</v>
      </c>
      <c r="J6481" s="2"/>
      <c r="K6481" s="2"/>
    </row>
    <row r="6482" customFormat="false" ht="15" hidden="false" customHeight="false" outlineLevel="0" collapsed="false">
      <c r="A6482" s="2" t="s">
        <v>11982</v>
      </c>
      <c r="B6482" s="13" t="n">
        <v>107</v>
      </c>
      <c r="C6482" s="13" t="n">
        <v>106</v>
      </c>
      <c r="D6482" s="14" t="n">
        <f aca="false">C6482/Summary!$B$4</f>
        <v>0.00706666666666667</v>
      </c>
      <c r="E6482" s="15" t="n">
        <v>0.714285714285714</v>
      </c>
      <c r="F6482" s="2" t="s">
        <v>53</v>
      </c>
      <c r="G6482" s="2" t="s">
        <v>44</v>
      </c>
      <c r="H6482" s="2" t="str">
        <f aca="false">IF(AND(E6482&gt;=0.4,E6482&lt;=0.6),"Yes","No")</f>
        <v>No</v>
      </c>
      <c r="I6482" s="2" t="str">
        <f aca="false">IF(AND(F6482="No",G6482="No",H6482="Yes"),"Yes","No")</f>
        <v>No</v>
      </c>
      <c r="J6482" s="2"/>
      <c r="K6482" s="2"/>
    </row>
    <row r="6483" customFormat="false" ht="15" hidden="false" customHeight="false" outlineLevel="0" collapsed="false">
      <c r="A6483" s="2" t="s">
        <v>11983</v>
      </c>
      <c r="B6483" s="13" t="n">
        <v>107</v>
      </c>
      <c r="C6483" s="13" t="n">
        <v>107</v>
      </c>
      <c r="D6483" s="14" t="n">
        <f aca="false">C6483/Summary!$B$4</f>
        <v>0.00713333333333333</v>
      </c>
      <c r="E6483" s="15" t="n">
        <v>0.714285714285714</v>
      </c>
      <c r="F6483" s="2" t="s">
        <v>53</v>
      </c>
      <c r="G6483" s="2" t="s">
        <v>53</v>
      </c>
      <c r="H6483" s="2" t="str">
        <f aca="false">IF(AND(E6483&gt;=0.4,E6483&lt;=0.6),"Yes","No")</f>
        <v>No</v>
      </c>
      <c r="I6483" s="2" t="str">
        <f aca="false">IF(AND(F6483="No",G6483="No",H6483="Yes"),"Yes","No")</f>
        <v>No</v>
      </c>
      <c r="J6483" s="2"/>
      <c r="K6483" s="2"/>
    </row>
    <row r="6484" customFormat="false" ht="15" hidden="false" customHeight="false" outlineLevel="0" collapsed="false">
      <c r="A6484" s="2" t="s">
        <v>11984</v>
      </c>
      <c r="B6484" s="13" t="n">
        <v>107</v>
      </c>
      <c r="C6484" s="13" t="n">
        <v>106</v>
      </c>
      <c r="D6484" s="14" t="n">
        <f aca="false">C6484/Summary!$B$4</f>
        <v>0.00706666666666667</v>
      </c>
      <c r="E6484" s="15" t="n">
        <v>0.571428571428571</v>
      </c>
      <c r="F6484" s="2" t="s">
        <v>53</v>
      </c>
      <c r="G6484" s="2" t="s">
        <v>44</v>
      </c>
      <c r="H6484" s="2" t="str">
        <f aca="false">IF(AND(E6484&gt;=0.4,E6484&lt;=0.6),"Yes","No")</f>
        <v>Yes</v>
      </c>
      <c r="I6484" s="2" t="str">
        <f aca="false">IF(AND(F6484="No",G6484="No",H6484="Yes"),"Yes","No")</f>
        <v>No</v>
      </c>
      <c r="J6484" s="2"/>
      <c r="K6484" s="2"/>
    </row>
    <row r="6485" customFormat="false" ht="15" hidden="false" customHeight="false" outlineLevel="0" collapsed="false">
      <c r="A6485" s="2" t="s">
        <v>11985</v>
      </c>
      <c r="B6485" s="13" t="n">
        <v>107</v>
      </c>
      <c r="C6485" s="13" t="n">
        <v>107</v>
      </c>
      <c r="D6485" s="14" t="n">
        <f aca="false">C6485/Summary!$B$4</f>
        <v>0.00713333333333333</v>
      </c>
      <c r="E6485" s="15" t="n">
        <v>0.714285714285714</v>
      </c>
      <c r="F6485" s="2" t="s">
        <v>53</v>
      </c>
      <c r="G6485" s="2" t="s">
        <v>44</v>
      </c>
      <c r="H6485" s="2" t="str">
        <f aca="false">IF(AND(E6485&gt;=0.4,E6485&lt;=0.6),"Yes","No")</f>
        <v>No</v>
      </c>
      <c r="I6485" s="2" t="str">
        <f aca="false">IF(AND(F6485="No",G6485="No",H6485="Yes"),"Yes","No")</f>
        <v>No</v>
      </c>
      <c r="J6485" s="2"/>
      <c r="K6485" s="2"/>
    </row>
    <row r="6486" customFormat="false" ht="15" hidden="false" customHeight="false" outlineLevel="0" collapsed="false">
      <c r="A6486" s="2" t="s">
        <v>11986</v>
      </c>
      <c r="B6486" s="13" t="n">
        <v>107</v>
      </c>
      <c r="C6486" s="13" t="n">
        <v>107</v>
      </c>
      <c r="D6486" s="14" t="n">
        <f aca="false">C6486/Summary!$B$4</f>
        <v>0.00713333333333333</v>
      </c>
      <c r="E6486" s="15" t="n">
        <v>0.714285714285714</v>
      </c>
      <c r="F6486" s="2" t="s">
        <v>53</v>
      </c>
      <c r="G6486" s="2" t="s">
        <v>44</v>
      </c>
      <c r="H6486" s="2" t="str">
        <f aca="false">IF(AND(E6486&gt;=0.4,E6486&lt;=0.6),"Yes","No")</f>
        <v>No</v>
      </c>
      <c r="I6486" s="2" t="str">
        <f aca="false">IF(AND(F6486="No",G6486="No",H6486="Yes"),"Yes","No")</f>
        <v>No</v>
      </c>
      <c r="J6486" s="2"/>
      <c r="K6486" s="2"/>
    </row>
    <row r="6487" customFormat="false" ht="15" hidden="false" customHeight="false" outlineLevel="0" collapsed="false">
      <c r="A6487" s="2" t="s">
        <v>11987</v>
      </c>
      <c r="B6487" s="13" t="n">
        <v>107</v>
      </c>
      <c r="C6487" s="13" t="n">
        <v>107</v>
      </c>
      <c r="D6487" s="14" t="n">
        <f aca="false">C6487/Summary!$B$4</f>
        <v>0.00713333333333333</v>
      </c>
      <c r="E6487" s="15" t="n">
        <v>0.571428571428571</v>
      </c>
      <c r="F6487" s="2" t="s">
        <v>53</v>
      </c>
      <c r="G6487" s="2" t="s">
        <v>44</v>
      </c>
      <c r="H6487" s="2" t="str">
        <f aca="false">IF(AND(E6487&gt;=0.4,E6487&lt;=0.6),"Yes","No")</f>
        <v>Yes</v>
      </c>
      <c r="I6487" s="2" t="str">
        <f aca="false">IF(AND(F6487="No",G6487="No",H6487="Yes"),"Yes","No")</f>
        <v>No</v>
      </c>
      <c r="J6487" s="2"/>
      <c r="K6487" s="2"/>
    </row>
    <row r="6488" customFormat="false" ht="15" hidden="false" customHeight="false" outlineLevel="0" collapsed="false">
      <c r="A6488" s="2" t="s">
        <v>11988</v>
      </c>
      <c r="B6488" s="13" t="n">
        <v>107</v>
      </c>
      <c r="C6488" s="13" t="n">
        <v>105</v>
      </c>
      <c r="D6488" s="14" t="n">
        <f aca="false">C6488/Summary!$B$4</f>
        <v>0.007</v>
      </c>
      <c r="E6488" s="15" t="n">
        <v>0.571428571428571</v>
      </c>
      <c r="F6488" s="2" t="s">
        <v>53</v>
      </c>
      <c r="G6488" s="2" t="s">
        <v>44</v>
      </c>
      <c r="H6488" s="2" t="str">
        <f aca="false">IF(AND(E6488&gt;=0.4,E6488&lt;=0.6),"Yes","No")</f>
        <v>Yes</v>
      </c>
      <c r="I6488" s="2" t="str">
        <f aca="false">IF(AND(F6488="No",G6488="No",H6488="Yes"),"Yes","No")</f>
        <v>No</v>
      </c>
      <c r="J6488" s="2"/>
      <c r="K6488" s="2"/>
    </row>
    <row r="6489" customFormat="false" ht="15" hidden="false" customHeight="false" outlineLevel="0" collapsed="false">
      <c r="A6489" s="2" t="s">
        <v>11989</v>
      </c>
      <c r="B6489" s="13" t="n">
        <v>107</v>
      </c>
      <c r="C6489" s="13" t="n">
        <v>107</v>
      </c>
      <c r="D6489" s="14" t="n">
        <f aca="false">C6489/Summary!$B$4</f>
        <v>0.00713333333333333</v>
      </c>
      <c r="E6489" s="15" t="n">
        <v>0.714285714285714</v>
      </c>
      <c r="F6489" s="2" t="s">
        <v>53</v>
      </c>
      <c r="G6489" s="2" t="s">
        <v>44</v>
      </c>
      <c r="H6489" s="2" t="str">
        <f aca="false">IF(AND(E6489&gt;=0.4,E6489&lt;=0.6),"Yes","No")</f>
        <v>No</v>
      </c>
      <c r="I6489" s="2" t="str">
        <f aca="false">IF(AND(F6489="No",G6489="No",H6489="Yes"),"Yes","No")</f>
        <v>No</v>
      </c>
      <c r="J6489" s="2"/>
      <c r="K6489" s="2"/>
    </row>
    <row r="6490" customFormat="false" ht="15" hidden="false" customHeight="false" outlineLevel="0" collapsed="false">
      <c r="A6490" s="2" t="s">
        <v>11990</v>
      </c>
      <c r="B6490" s="13" t="n">
        <v>107</v>
      </c>
      <c r="C6490" s="13" t="n">
        <v>107</v>
      </c>
      <c r="D6490" s="14" t="n">
        <f aca="false">C6490/Summary!$B$4</f>
        <v>0.00713333333333333</v>
      </c>
      <c r="E6490" s="15" t="n">
        <v>0.571428571428571</v>
      </c>
      <c r="F6490" s="2" t="s">
        <v>53</v>
      </c>
      <c r="G6490" s="2" t="s">
        <v>44</v>
      </c>
      <c r="H6490" s="2" t="str">
        <f aca="false">IF(AND(E6490&gt;=0.4,E6490&lt;=0.6),"Yes","No")</f>
        <v>Yes</v>
      </c>
      <c r="I6490" s="2" t="str">
        <f aca="false">IF(AND(F6490="No",G6490="No",H6490="Yes"),"Yes","No")</f>
        <v>No</v>
      </c>
      <c r="J6490" s="2"/>
      <c r="K6490" s="2"/>
    </row>
    <row r="6491" customFormat="false" ht="15" hidden="false" customHeight="false" outlineLevel="0" collapsed="false">
      <c r="A6491" s="2" t="s">
        <v>11991</v>
      </c>
      <c r="B6491" s="13" t="n">
        <v>107</v>
      </c>
      <c r="C6491" s="13" t="n">
        <v>106</v>
      </c>
      <c r="D6491" s="14" t="n">
        <f aca="false">C6491/Summary!$B$4</f>
        <v>0.00706666666666667</v>
      </c>
      <c r="E6491" s="15" t="n">
        <v>0.857142857142857</v>
      </c>
      <c r="F6491" s="2" t="s">
        <v>53</v>
      </c>
      <c r="G6491" s="2" t="s">
        <v>44</v>
      </c>
      <c r="H6491" s="2" t="str">
        <f aca="false">IF(AND(E6491&gt;=0.4,E6491&lt;=0.6),"Yes","No")</f>
        <v>No</v>
      </c>
      <c r="I6491" s="2" t="str">
        <f aca="false">IF(AND(F6491="No",G6491="No",H6491="Yes"),"Yes","No")</f>
        <v>No</v>
      </c>
      <c r="J6491" s="2"/>
      <c r="K6491" s="2"/>
    </row>
    <row r="6492" customFormat="false" ht="15" hidden="false" customHeight="false" outlineLevel="0" collapsed="false">
      <c r="A6492" s="2" t="s">
        <v>11992</v>
      </c>
      <c r="B6492" s="13" t="n">
        <v>107</v>
      </c>
      <c r="C6492" s="13" t="n">
        <v>106</v>
      </c>
      <c r="D6492" s="14" t="n">
        <f aca="false">C6492/Summary!$B$4</f>
        <v>0.00706666666666667</v>
      </c>
      <c r="E6492" s="15" t="n">
        <v>0.571428571428571</v>
      </c>
      <c r="F6492" s="2" t="s">
        <v>53</v>
      </c>
      <c r="G6492" s="2" t="s">
        <v>44</v>
      </c>
      <c r="H6492" s="2" t="str">
        <f aca="false">IF(AND(E6492&gt;=0.4,E6492&lt;=0.6),"Yes","No")</f>
        <v>Yes</v>
      </c>
      <c r="I6492" s="2" t="str">
        <f aca="false">IF(AND(F6492="No",G6492="No",H6492="Yes"),"Yes","No")</f>
        <v>No</v>
      </c>
      <c r="J6492" s="2"/>
      <c r="K6492" s="2"/>
    </row>
    <row r="6493" customFormat="false" ht="15" hidden="false" customHeight="false" outlineLevel="0" collapsed="false">
      <c r="A6493" s="2" t="s">
        <v>11993</v>
      </c>
      <c r="B6493" s="13" t="n">
        <v>107</v>
      </c>
      <c r="C6493" s="13" t="n">
        <v>106</v>
      </c>
      <c r="D6493" s="14" t="n">
        <f aca="false">C6493/Summary!$B$4</f>
        <v>0.00706666666666667</v>
      </c>
      <c r="E6493" s="15" t="n">
        <v>0.714285714285714</v>
      </c>
      <c r="F6493" s="2" t="s">
        <v>53</v>
      </c>
      <c r="G6493" s="2" t="s">
        <v>44</v>
      </c>
      <c r="H6493" s="2" t="str">
        <f aca="false">IF(AND(E6493&gt;=0.4,E6493&lt;=0.6),"Yes","No")</f>
        <v>No</v>
      </c>
      <c r="I6493" s="2" t="str">
        <f aca="false">IF(AND(F6493="No",G6493="No",H6493="Yes"),"Yes","No")</f>
        <v>No</v>
      </c>
      <c r="J6493" s="2"/>
      <c r="K6493" s="2"/>
    </row>
    <row r="6494" customFormat="false" ht="15" hidden="false" customHeight="false" outlineLevel="0" collapsed="false">
      <c r="A6494" s="2" t="s">
        <v>11994</v>
      </c>
      <c r="B6494" s="13" t="n">
        <v>107</v>
      </c>
      <c r="C6494" s="13" t="n">
        <v>106</v>
      </c>
      <c r="D6494" s="14" t="n">
        <f aca="false">C6494/Summary!$B$4</f>
        <v>0.00706666666666667</v>
      </c>
      <c r="E6494" s="15" t="n">
        <v>0.857142857142857</v>
      </c>
      <c r="F6494" s="2" t="s">
        <v>53</v>
      </c>
      <c r="G6494" s="2" t="s">
        <v>53</v>
      </c>
      <c r="H6494" s="2" t="str">
        <f aca="false">IF(AND(E6494&gt;=0.4,E6494&lt;=0.6),"Yes","No")</f>
        <v>No</v>
      </c>
      <c r="I6494" s="2" t="str">
        <f aca="false">IF(AND(F6494="No",G6494="No",H6494="Yes"),"Yes","No")</f>
        <v>No</v>
      </c>
      <c r="J6494" s="2"/>
      <c r="K6494" s="2"/>
    </row>
    <row r="6495" customFormat="false" ht="15" hidden="false" customHeight="false" outlineLevel="0" collapsed="false">
      <c r="A6495" s="2" t="s">
        <v>11995</v>
      </c>
      <c r="B6495" s="13" t="n">
        <v>107</v>
      </c>
      <c r="C6495" s="13" t="n">
        <v>107</v>
      </c>
      <c r="D6495" s="14" t="n">
        <f aca="false">C6495/Summary!$B$4</f>
        <v>0.00713333333333333</v>
      </c>
      <c r="E6495" s="15" t="n">
        <v>1</v>
      </c>
      <c r="F6495" s="2" t="s">
        <v>53</v>
      </c>
      <c r="G6495" s="2" t="s">
        <v>44</v>
      </c>
      <c r="H6495" s="2" t="str">
        <f aca="false">IF(AND(E6495&gt;=0.4,E6495&lt;=0.6),"Yes","No")</f>
        <v>No</v>
      </c>
      <c r="I6495" s="2" t="str">
        <f aca="false">IF(AND(F6495="No",G6495="No",H6495="Yes"),"Yes","No")</f>
        <v>No</v>
      </c>
      <c r="J6495" s="2"/>
      <c r="K6495" s="2"/>
    </row>
    <row r="6496" customFormat="false" ht="15" hidden="false" customHeight="false" outlineLevel="0" collapsed="false">
      <c r="A6496" s="2" t="s">
        <v>11996</v>
      </c>
      <c r="B6496" s="13" t="n">
        <v>107</v>
      </c>
      <c r="C6496" s="13" t="n">
        <v>107</v>
      </c>
      <c r="D6496" s="14" t="n">
        <f aca="false">C6496/Summary!$B$4</f>
        <v>0.00713333333333333</v>
      </c>
      <c r="E6496" s="15" t="n">
        <v>0.714285714285714</v>
      </c>
      <c r="F6496" s="2" t="s">
        <v>53</v>
      </c>
      <c r="G6496" s="2" t="s">
        <v>44</v>
      </c>
      <c r="H6496" s="2" t="str">
        <f aca="false">IF(AND(E6496&gt;=0.4,E6496&lt;=0.6),"Yes","No")</f>
        <v>No</v>
      </c>
      <c r="I6496" s="2" t="str">
        <f aca="false">IF(AND(F6496="No",G6496="No",H6496="Yes"),"Yes","No")</f>
        <v>No</v>
      </c>
      <c r="J6496" s="2"/>
      <c r="K6496" s="2"/>
    </row>
    <row r="6497" customFormat="false" ht="15" hidden="false" customHeight="false" outlineLevel="0" collapsed="false">
      <c r="A6497" s="2" t="s">
        <v>11997</v>
      </c>
      <c r="B6497" s="13" t="n">
        <v>107</v>
      </c>
      <c r="C6497" s="13" t="n">
        <v>107</v>
      </c>
      <c r="D6497" s="14" t="n">
        <f aca="false">C6497/Summary!$B$4</f>
        <v>0.00713333333333333</v>
      </c>
      <c r="E6497" s="15" t="n">
        <v>0.428571428571429</v>
      </c>
      <c r="F6497" s="2" t="s">
        <v>53</v>
      </c>
      <c r="G6497" s="2" t="s">
        <v>53</v>
      </c>
      <c r="H6497" s="2" t="str">
        <f aca="false">IF(AND(E6497&gt;=0.4,E6497&lt;=0.6),"Yes","No")</f>
        <v>Yes</v>
      </c>
      <c r="I6497" s="2" t="str">
        <f aca="false">IF(AND(F6497="No",G6497="No",H6497="Yes"),"Yes","No")</f>
        <v>No</v>
      </c>
      <c r="J6497" s="2"/>
      <c r="K6497" s="2"/>
    </row>
    <row r="6498" customFormat="false" ht="15" hidden="false" customHeight="false" outlineLevel="0" collapsed="false">
      <c r="A6498" s="2" t="s">
        <v>11998</v>
      </c>
      <c r="B6498" s="13" t="n">
        <v>107</v>
      </c>
      <c r="C6498" s="13" t="n">
        <v>106</v>
      </c>
      <c r="D6498" s="14" t="n">
        <f aca="false">C6498/Summary!$B$4</f>
        <v>0.00706666666666667</v>
      </c>
      <c r="E6498" s="15" t="n">
        <v>0.571428571428571</v>
      </c>
      <c r="F6498" s="2" t="s">
        <v>53</v>
      </c>
      <c r="G6498" s="2" t="s">
        <v>44</v>
      </c>
      <c r="H6498" s="2" t="str">
        <f aca="false">IF(AND(E6498&gt;=0.4,E6498&lt;=0.6),"Yes","No")</f>
        <v>Yes</v>
      </c>
      <c r="I6498" s="2" t="str">
        <f aca="false">IF(AND(F6498="No",G6498="No",H6498="Yes"),"Yes","No")</f>
        <v>No</v>
      </c>
      <c r="J6498" s="2"/>
      <c r="K6498" s="2"/>
    </row>
    <row r="6499" customFormat="false" ht="15" hidden="false" customHeight="false" outlineLevel="0" collapsed="false">
      <c r="A6499" s="2" t="s">
        <v>11999</v>
      </c>
      <c r="B6499" s="13" t="n">
        <v>107</v>
      </c>
      <c r="C6499" s="13" t="n">
        <v>106</v>
      </c>
      <c r="D6499" s="14" t="n">
        <f aca="false">C6499/Summary!$B$4</f>
        <v>0.00706666666666667</v>
      </c>
      <c r="E6499" s="15" t="n">
        <v>0.714285714285714</v>
      </c>
      <c r="F6499" s="2" t="s">
        <v>53</v>
      </c>
      <c r="G6499" s="2" t="s">
        <v>53</v>
      </c>
      <c r="H6499" s="2" t="str">
        <f aca="false">IF(AND(E6499&gt;=0.4,E6499&lt;=0.6),"Yes","No")</f>
        <v>No</v>
      </c>
      <c r="I6499" s="2" t="str">
        <f aca="false">IF(AND(F6499="No",G6499="No",H6499="Yes"),"Yes","No")</f>
        <v>No</v>
      </c>
      <c r="J6499" s="2"/>
      <c r="K6499" s="2"/>
    </row>
    <row r="6500" customFormat="false" ht="15" hidden="false" customHeight="false" outlineLevel="0" collapsed="false">
      <c r="A6500" s="2" t="s">
        <v>12000</v>
      </c>
      <c r="B6500" s="13" t="n">
        <v>107</v>
      </c>
      <c r="C6500" s="13" t="n">
        <v>107</v>
      </c>
      <c r="D6500" s="14" t="n">
        <f aca="false">C6500/Summary!$B$4</f>
        <v>0.00713333333333333</v>
      </c>
      <c r="E6500" s="15" t="n">
        <v>0.571428571428571</v>
      </c>
      <c r="F6500" s="2" t="s">
        <v>53</v>
      </c>
      <c r="G6500" s="2" t="s">
        <v>44</v>
      </c>
      <c r="H6500" s="2" t="str">
        <f aca="false">IF(AND(E6500&gt;=0.4,E6500&lt;=0.6),"Yes","No")</f>
        <v>Yes</v>
      </c>
      <c r="I6500" s="2" t="str">
        <f aca="false">IF(AND(F6500="No",G6500="No",H6500="Yes"),"Yes","No")</f>
        <v>No</v>
      </c>
      <c r="J6500" s="2"/>
      <c r="K6500" s="2"/>
    </row>
    <row r="6501" customFormat="false" ht="15" hidden="false" customHeight="false" outlineLevel="0" collapsed="false">
      <c r="A6501" s="2" t="s">
        <v>12001</v>
      </c>
      <c r="B6501" s="13" t="n">
        <v>107</v>
      </c>
      <c r="C6501" s="13" t="n">
        <v>107</v>
      </c>
      <c r="D6501" s="14" t="n">
        <f aca="false">C6501/Summary!$B$4</f>
        <v>0.00713333333333333</v>
      </c>
      <c r="E6501" s="15" t="n">
        <v>0.571428571428571</v>
      </c>
      <c r="F6501" s="2" t="s">
        <v>53</v>
      </c>
      <c r="G6501" s="2" t="s">
        <v>44</v>
      </c>
      <c r="H6501" s="2" t="str">
        <f aca="false">IF(AND(E6501&gt;=0.4,E6501&lt;=0.6),"Yes","No")</f>
        <v>Yes</v>
      </c>
      <c r="I6501" s="2" t="str">
        <f aca="false">IF(AND(F6501="No",G6501="No",H6501="Yes"),"Yes","No")</f>
        <v>No</v>
      </c>
      <c r="J6501" s="2"/>
      <c r="K6501" s="2"/>
    </row>
    <row r="6502" customFormat="false" ht="15" hidden="false" customHeight="false" outlineLevel="0" collapsed="false">
      <c r="A6502" s="2" t="s">
        <v>12002</v>
      </c>
      <c r="B6502" s="13" t="n">
        <v>107</v>
      </c>
      <c r="C6502" s="13" t="n">
        <v>105</v>
      </c>
      <c r="D6502" s="14" t="n">
        <f aca="false">C6502/Summary!$B$4</f>
        <v>0.007</v>
      </c>
      <c r="E6502" s="15" t="n">
        <v>0.428571428571429</v>
      </c>
      <c r="F6502" s="2" t="s">
        <v>53</v>
      </c>
      <c r="G6502" s="2" t="s">
        <v>53</v>
      </c>
      <c r="H6502" s="2" t="str">
        <f aca="false">IF(AND(E6502&gt;=0.4,E6502&lt;=0.6),"Yes","No")</f>
        <v>Yes</v>
      </c>
      <c r="I6502" s="2" t="str">
        <f aca="false">IF(AND(F6502="No",G6502="No",H6502="Yes"),"Yes","No")</f>
        <v>No</v>
      </c>
      <c r="J6502" s="2"/>
      <c r="K6502" s="2"/>
    </row>
    <row r="6503" customFormat="false" ht="15" hidden="false" customHeight="false" outlineLevel="0" collapsed="false">
      <c r="A6503" s="2" t="s">
        <v>12003</v>
      </c>
      <c r="B6503" s="13" t="n">
        <v>107</v>
      </c>
      <c r="C6503" s="13" t="n">
        <v>107</v>
      </c>
      <c r="D6503" s="14" t="n">
        <f aca="false">C6503/Summary!$B$4</f>
        <v>0.00713333333333333</v>
      </c>
      <c r="E6503" s="15" t="n">
        <v>0.571428571428571</v>
      </c>
      <c r="F6503" s="2" t="s">
        <v>53</v>
      </c>
      <c r="G6503" s="2" t="s">
        <v>53</v>
      </c>
      <c r="H6503" s="2" t="str">
        <f aca="false">IF(AND(E6503&gt;=0.4,E6503&lt;=0.6),"Yes","No")</f>
        <v>Yes</v>
      </c>
      <c r="I6503" s="2" t="str">
        <f aca="false">IF(AND(F6503="No",G6503="No",H6503="Yes"),"Yes","No")</f>
        <v>No</v>
      </c>
      <c r="J6503" s="2"/>
      <c r="K6503" s="2"/>
    </row>
    <row r="6504" customFormat="false" ht="15" hidden="false" customHeight="false" outlineLevel="0" collapsed="false">
      <c r="A6504" s="2" t="s">
        <v>12004</v>
      </c>
      <c r="B6504" s="13" t="n">
        <v>107</v>
      </c>
      <c r="C6504" s="13" t="n">
        <v>107</v>
      </c>
      <c r="D6504" s="14" t="n">
        <f aca="false">C6504/Summary!$B$4</f>
        <v>0.00713333333333333</v>
      </c>
      <c r="E6504" s="15" t="n">
        <v>0.428571428571429</v>
      </c>
      <c r="F6504" s="2" t="s">
        <v>53</v>
      </c>
      <c r="G6504" s="2" t="s">
        <v>44</v>
      </c>
      <c r="H6504" s="2" t="str">
        <f aca="false">IF(AND(E6504&gt;=0.4,E6504&lt;=0.6),"Yes","No")</f>
        <v>Yes</v>
      </c>
      <c r="I6504" s="2" t="str">
        <f aca="false">IF(AND(F6504="No",G6504="No",H6504="Yes"),"Yes","No")</f>
        <v>No</v>
      </c>
      <c r="J6504" s="2"/>
      <c r="K6504" s="2"/>
    </row>
    <row r="6505" customFormat="false" ht="15" hidden="false" customHeight="false" outlineLevel="0" collapsed="false">
      <c r="A6505" s="2" t="s">
        <v>12005</v>
      </c>
      <c r="B6505" s="13" t="n">
        <v>107</v>
      </c>
      <c r="C6505" s="13" t="n">
        <v>105</v>
      </c>
      <c r="D6505" s="14" t="n">
        <f aca="false">C6505/Summary!$B$4</f>
        <v>0.007</v>
      </c>
      <c r="E6505" s="15" t="n">
        <v>0.285714285714286</v>
      </c>
      <c r="F6505" s="2" t="s">
        <v>53</v>
      </c>
      <c r="G6505" s="2" t="s">
        <v>53</v>
      </c>
      <c r="H6505" s="2" t="str">
        <f aca="false">IF(AND(E6505&gt;=0.4,E6505&lt;=0.6),"Yes","No")</f>
        <v>No</v>
      </c>
      <c r="I6505" s="2" t="str">
        <f aca="false">IF(AND(F6505="No",G6505="No",H6505="Yes"),"Yes","No")</f>
        <v>No</v>
      </c>
      <c r="J6505" s="2"/>
      <c r="K6505" s="2"/>
    </row>
    <row r="6506" customFormat="false" ht="15" hidden="false" customHeight="false" outlineLevel="0" collapsed="false">
      <c r="A6506" s="2" t="s">
        <v>12006</v>
      </c>
      <c r="B6506" s="13" t="n">
        <v>107</v>
      </c>
      <c r="C6506" s="13" t="n">
        <v>106</v>
      </c>
      <c r="D6506" s="14" t="n">
        <f aca="false">C6506/Summary!$B$4</f>
        <v>0.00706666666666667</v>
      </c>
      <c r="E6506" s="15" t="n">
        <v>0.571428571428571</v>
      </c>
      <c r="F6506" s="2" t="s">
        <v>53</v>
      </c>
      <c r="G6506" s="2" t="s">
        <v>53</v>
      </c>
      <c r="H6506" s="2" t="str">
        <f aca="false">IF(AND(E6506&gt;=0.4,E6506&lt;=0.6),"Yes","No")</f>
        <v>Yes</v>
      </c>
      <c r="I6506" s="2" t="str">
        <f aca="false">IF(AND(F6506="No",G6506="No",H6506="Yes"),"Yes","No")</f>
        <v>No</v>
      </c>
      <c r="J6506" s="2"/>
      <c r="K6506" s="2"/>
    </row>
    <row r="6507" customFormat="false" ht="15" hidden="false" customHeight="false" outlineLevel="0" collapsed="false">
      <c r="A6507" s="2" t="s">
        <v>12007</v>
      </c>
      <c r="B6507" s="13" t="n">
        <v>107</v>
      </c>
      <c r="C6507" s="13" t="n">
        <v>107</v>
      </c>
      <c r="D6507" s="14" t="n">
        <f aca="false">C6507/Summary!$B$4</f>
        <v>0.00713333333333333</v>
      </c>
      <c r="E6507" s="15" t="n">
        <v>0.428571428571429</v>
      </c>
      <c r="F6507" s="2" t="s">
        <v>44</v>
      </c>
      <c r="G6507" s="2" t="s">
        <v>53</v>
      </c>
      <c r="H6507" s="2" t="str">
        <f aca="false">IF(AND(E6507&gt;=0.4,E6507&lt;=0.6),"Yes","No")</f>
        <v>Yes</v>
      </c>
      <c r="I6507" s="2" t="str">
        <f aca="false">IF(AND(F6507="No",G6507="No",H6507="Yes"),"Yes","No")</f>
        <v>No</v>
      </c>
      <c r="J6507" s="2"/>
      <c r="K6507" s="2"/>
    </row>
    <row r="6508" customFormat="false" ht="15" hidden="false" customHeight="false" outlineLevel="0" collapsed="false">
      <c r="A6508" s="2" t="s">
        <v>12008</v>
      </c>
      <c r="B6508" s="13" t="n">
        <v>107</v>
      </c>
      <c r="C6508" s="13" t="n">
        <v>107</v>
      </c>
      <c r="D6508" s="14" t="n">
        <f aca="false">C6508/Summary!$B$4</f>
        <v>0.00713333333333333</v>
      </c>
      <c r="E6508" s="15" t="n">
        <v>0.428571428571429</v>
      </c>
      <c r="F6508" s="2" t="s">
        <v>53</v>
      </c>
      <c r="G6508" s="2" t="s">
        <v>44</v>
      </c>
      <c r="H6508" s="2" t="str">
        <f aca="false">IF(AND(E6508&gt;=0.4,E6508&lt;=0.6),"Yes","No")</f>
        <v>Yes</v>
      </c>
      <c r="I6508" s="2" t="str">
        <f aca="false">IF(AND(F6508="No",G6508="No",H6508="Yes"),"Yes","No")</f>
        <v>No</v>
      </c>
      <c r="J6508" s="2"/>
      <c r="K6508" s="2"/>
    </row>
    <row r="6509" customFormat="false" ht="15" hidden="false" customHeight="false" outlineLevel="0" collapsed="false">
      <c r="A6509" s="2" t="s">
        <v>12009</v>
      </c>
      <c r="B6509" s="13" t="n">
        <v>107</v>
      </c>
      <c r="C6509" s="13" t="n">
        <v>105</v>
      </c>
      <c r="D6509" s="14" t="n">
        <f aca="false">C6509/Summary!$B$4</f>
        <v>0.007</v>
      </c>
      <c r="E6509" s="15" t="n">
        <v>0.428571428571429</v>
      </c>
      <c r="F6509" s="2" t="s">
        <v>44</v>
      </c>
      <c r="G6509" s="2" t="s">
        <v>53</v>
      </c>
      <c r="H6509" s="2" t="str">
        <f aca="false">IF(AND(E6509&gt;=0.4,E6509&lt;=0.6),"Yes","No")</f>
        <v>Yes</v>
      </c>
      <c r="I6509" s="2" t="str">
        <f aca="false">IF(AND(F6509="No",G6509="No",H6509="Yes"),"Yes","No")</f>
        <v>No</v>
      </c>
      <c r="J6509" s="2"/>
      <c r="K6509" s="2"/>
    </row>
    <row r="6510" customFormat="false" ht="15" hidden="false" customHeight="false" outlineLevel="0" collapsed="false">
      <c r="A6510" s="2" t="s">
        <v>12010</v>
      </c>
      <c r="B6510" s="13" t="n">
        <v>107</v>
      </c>
      <c r="C6510" s="13" t="n">
        <v>106</v>
      </c>
      <c r="D6510" s="14" t="n">
        <f aca="false">C6510/Summary!$B$4</f>
        <v>0.00706666666666667</v>
      </c>
      <c r="E6510" s="15" t="n">
        <v>0.428571428571429</v>
      </c>
      <c r="F6510" s="2" t="s">
        <v>53</v>
      </c>
      <c r="G6510" s="2" t="s">
        <v>44</v>
      </c>
      <c r="H6510" s="2" t="str">
        <f aca="false">IF(AND(E6510&gt;=0.4,E6510&lt;=0.6),"Yes","No")</f>
        <v>Yes</v>
      </c>
      <c r="I6510" s="2" t="str">
        <f aca="false">IF(AND(F6510="No",G6510="No",H6510="Yes"),"Yes","No")</f>
        <v>No</v>
      </c>
      <c r="J6510" s="2"/>
      <c r="K6510" s="2"/>
    </row>
    <row r="6511" customFormat="false" ht="15" hidden="false" customHeight="false" outlineLevel="0" collapsed="false">
      <c r="A6511" s="2" t="s">
        <v>12011</v>
      </c>
      <c r="B6511" s="13" t="n">
        <v>107</v>
      </c>
      <c r="C6511" s="13" t="n">
        <v>106</v>
      </c>
      <c r="D6511" s="14" t="n">
        <f aca="false">C6511/Summary!$B$4</f>
        <v>0.00706666666666667</v>
      </c>
      <c r="E6511" s="15" t="n">
        <v>0.428571428571429</v>
      </c>
      <c r="F6511" s="2" t="s">
        <v>44</v>
      </c>
      <c r="G6511" s="2" t="s">
        <v>53</v>
      </c>
      <c r="H6511" s="2" t="str">
        <f aca="false">IF(AND(E6511&gt;=0.4,E6511&lt;=0.6),"Yes","No")</f>
        <v>Yes</v>
      </c>
      <c r="I6511" s="2" t="str">
        <f aca="false">IF(AND(F6511="No",G6511="No",H6511="Yes"),"Yes","No")</f>
        <v>No</v>
      </c>
      <c r="J6511" s="2"/>
      <c r="K6511" s="2"/>
    </row>
    <row r="6512" customFormat="false" ht="15" hidden="false" customHeight="false" outlineLevel="0" collapsed="false">
      <c r="A6512" s="2" t="s">
        <v>12012</v>
      </c>
      <c r="B6512" s="13" t="n">
        <v>107</v>
      </c>
      <c r="C6512" s="13" t="n">
        <v>106</v>
      </c>
      <c r="D6512" s="14" t="n">
        <f aca="false">C6512/Summary!$B$4</f>
        <v>0.00706666666666667</v>
      </c>
      <c r="E6512" s="15" t="n">
        <v>0.285714285714286</v>
      </c>
      <c r="F6512" s="2" t="s">
        <v>53</v>
      </c>
      <c r="G6512" s="2" t="s">
        <v>53</v>
      </c>
      <c r="H6512" s="2" t="str">
        <f aca="false">IF(AND(E6512&gt;=0.4,E6512&lt;=0.6),"Yes","No")</f>
        <v>No</v>
      </c>
      <c r="I6512" s="2" t="str">
        <f aca="false">IF(AND(F6512="No",G6512="No",H6512="Yes"),"Yes","No")</f>
        <v>No</v>
      </c>
      <c r="J6512" s="2"/>
      <c r="K6512" s="2"/>
    </row>
    <row r="6513" customFormat="false" ht="15" hidden="false" customHeight="false" outlineLevel="0" collapsed="false">
      <c r="A6513" s="2" t="s">
        <v>12013</v>
      </c>
      <c r="B6513" s="13" t="n">
        <v>107</v>
      </c>
      <c r="C6513" s="13" t="n">
        <v>105</v>
      </c>
      <c r="D6513" s="14" t="n">
        <f aca="false">C6513/Summary!$B$4</f>
        <v>0.007</v>
      </c>
      <c r="E6513" s="15" t="n">
        <v>0.285714285714286</v>
      </c>
      <c r="F6513" s="2" t="s">
        <v>53</v>
      </c>
      <c r="G6513" s="2" t="s">
        <v>44</v>
      </c>
      <c r="H6513" s="2" t="str">
        <f aca="false">IF(AND(E6513&gt;=0.4,E6513&lt;=0.6),"Yes","No")</f>
        <v>No</v>
      </c>
      <c r="I6513" s="2" t="str">
        <f aca="false">IF(AND(F6513="No",G6513="No",H6513="Yes"),"Yes","No")</f>
        <v>No</v>
      </c>
      <c r="J6513" s="2"/>
      <c r="K6513" s="2"/>
    </row>
    <row r="6514" customFormat="false" ht="15" hidden="false" customHeight="false" outlineLevel="0" collapsed="false">
      <c r="A6514" s="2" t="s">
        <v>12014</v>
      </c>
      <c r="B6514" s="13" t="n">
        <v>107</v>
      </c>
      <c r="C6514" s="13" t="n">
        <v>107</v>
      </c>
      <c r="D6514" s="14" t="n">
        <f aca="false">C6514/Summary!$B$4</f>
        <v>0.00713333333333333</v>
      </c>
      <c r="E6514" s="15" t="n">
        <v>0.857142857142857</v>
      </c>
      <c r="F6514" s="2" t="s">
        <v>53</v>
      </c>
      <c r="G6514" s="2" t="s">
        <v>44</v>
      </c>
      <c r="H6514" s="2" t="str">
        <f aca="false">IF(AND(E6514&gt;=0.4,E6514&lt;=0.6),"Yes","No")</f>
        <v>No</v>
      </c>
      <c r="I6514" s="2" t="str">
        <f aca="false">IF(AND(F6514="No",G6514="No",H6514="Yes"),"Yes","No")</f>
        <v>No</v>
      </c>
      <c r="J6514" s="2"/>
      <c r="K6514" s="2"/>
    </row>
    <row r="6515" customFormat="false" ht="15" hidden="false" customHeight="false" outlineLevel="0" collapsed="false">
      <c r="A6515" s="2" t="s">
        <v>12015</v>
      </c>
      <c r="B6515" s="13" t="n">
        <v>107</v>
      </c>
      <c r="C6515" s="13" t="n">
        <v>106</v>
      </c>
      <c r="D6515" s="14" t="n">
        <f aca="false">C6515/Summary!$B$4</f>
        <v>0.00706666666666667</v>
      </c>
      <c r="E6515" s="15" t="n">
        <v>0.714285714285714</v>
      </c>
      <c r="F6515" s="2" t="s">
        <v>53</v>
      </c>
      <c r="G6515" s="2" t="s">
        <v>44</v>
      </c>
      <c r="H6515" s="2" t="str">
        <f aca="false">IF(AND(E6515&gt;=0.4,E6515&lt;=0.6),"Yes","No")</f>
        <v>No</v>
      </c>
      <c r="I6515" s="2" t="str">
        <f aca="false">IF(AND(F6515="No",G6515="No",H6515="Yes"),"Yes","No")</f>
        <v>No</v>
      </c>
      <c r="J6515" s="2"/>
      <c r="K6515" s="2"/>
    </row>
    <row r="6516" customFormat="false" ht="15" hidden="false" customHeight="false" outlineLevel="0" collapsed="false">
      <c r="A6516" s="2" t="s">
        <v>12016</v>
      </c>
      <c r="B6516" s="13" t="n">
        <v>107</v>
      </c>
      <c r="C6516" s="13" t="n">
        <v>107</v>
      </c>
      <c r="D6516" s="14" t="n">
        <f aca="false">C6516/Summary!$B$4</f>
        <v>0.00713333333333333</v>
      </c>
      <c r="E6516" s="15" t="n">
        <v>0.428571428571429</v>
      </c>
      <c r="F6516" s="2" t="s">
        <v>53</v>
      </c>
      <c r="G6516" s="2" t="s">
        <v>44</v>
      </c>
      <c r="H6516" s="2" t="str">
        <f aca="false">IF(AND(E6516&gt;=0.4,E6516&lt;=0.6),"Yes","No")</f>
        <v>Yes</v>
      </c>
      <c r="I6516" s="2" t="str">
        <f aca="false">IF(AND(F6516="No",G6516="No",H6516="Yes"),"Yes","No")</f>
        <v>No</v>
      </c>
      <c r="J6516" s="2"/>
      <c r="K6516" s="2"/>
    </row>
    <row r="6517" customFormat="false" ht="15" hidden="false" customHeight="false" outlineLevel="0" collapsed="false">
      <c r="A6517" s="2" t="s">
        <v>12017</v>
      </c>
      <c r="B6517" s="13" t="n">
        <v>107</v>
      </c>
      <c r="C6517" s="13" t="n">
        <v>107</v>
      </c>
      <c r="D6517" s="14" t="n">
        <f aca="false">C6517/Summary!$B$4</f>
        <v>0.00713333333333333</v>
      </c>
      <c r="E6517" s="15" t="n">
        <v>0.428571428571429</v>
      </c>
      <c r="F6517" s="2" t="s">
        <v>53</v>
      </c>
      <c r="G6517" s="2" t="s">
        <v>53</v>
      </c>
      <c r="H6517" s="2" t="str">
        <f aca="false">IF(AND(E6517&gt;=0.4,E6517&lt;=0.6),"Yes","No")</f>
        <v>Yes</v>
      </c>
      <c r="I6517" s="2" t="str">
        <f aca="false">IF(AND(F6517="No",G6517="No",H6517="Yes"),"Yes","No")</f>
        <v>No</v>
      </c>
      <c r="J6517" s="2"/>
      <c r="K6517" s="2"/>
    </row>
    <row r="6518" customFormat="false" ht="15" hidden="false" customHeight="false" outlineLevel="0" collapsed="false">
      <c r="A6518" s="2" t="s">
        <v>12018</v>
      </c>
      <c r="B6518" s="13" t="n">
        <v>107</v>
      </c>
      <c r="C6518" s="13" t="n">
        <v>107</v>
      </c>
      <c r="D6518" s="14" t="n">
        <f aca="false">C6518/Summary!$B$4</f>
        <v>0.00713333333333333</v>
      </c>
      <c r="E6518" s="15" t="n">
        <v>0.428571428571429</v>
      </c>
      <c r="F6518" s="2" t="s">
        <v>53</v>
      </c>
      <c r="G6518" s="2" t="s">
        <v>44</v>
      </c>
      <c r="H6518" s="2" t="str">
        <f aca="false">IF(AND(E6518&gt;=0.4,E6518&lt;=0.6),"Yes","No")</f>
        <v>Yes</v>
      </c>
      <c r="I6518" s="2" t="str">
        <f aca="false">IF(AND(F6518="No",G6518="No",H6518="Yes"),"Yes","No")</f>
        <v>No</v>
      </c>
      <c r="J6518" s="2"/>
      <c r="K6518" s="2"/>
    </row>
    <row r="6519" customFormat="false" ht="15" hidden="false" customHeight="false" outlineLevel="0" collapsed="false">
      <c r="A6519" s="2" t="s">
        <v>12019</v>
      </c>
      <c r="B6519" s="13" t="n">
        <v>107</v>
      </c>
      <c r="C6519" s="13" t="n">
        <v>107</v>
      </c>
      <c r="D6519" s="14" t="n">
        <f aca="false">C6519/Summary!$B$4</f>
        <v>0.00713333333333333</v>
      </c>
      <c r="E6519" s="15" t="n">
        <v>0.714285714285714</v>
      </c>
      <c r="F6519" s="2" t="s">
        <v>53</v>
      </c>
      <c r="G6519" s="2" t="s">
        <v>44</v>
      </c>
      <c r="H6519" s="2" t="str">
        <f aca="false">IF(AND(E6519&gt;=0.4,E6519&lt;=0.6),"Yes","No")</f>
        <v>No</v>
      </c>
      <c r="I6519" s="2" t="str">
        <f aca="false">IF(AND(F6519="No",G6519="No",H6519="Yes"),"Yes","No")</f>
        <v>No</v>
      </c>
      <c r="J6519" s="2"/>
      <c r="K6519" s="2"/>
    </row>
    <row r="6520" customFormat="false" ht="15" hidden="false" customHeight="false" outlineLevel="0" collapsed="false">
      <c r="A6520" s="2" t="s">
        <v>12020</v>
      </c>
      <c r="B6520" s="13" t="n">
        <v>107</v>
      </c>
      <c r="C6520" s="13" t="n">
        <v>106</v>
      </c>
      <c r="D6520" s="14" t="n">
        <f aca="false">C6520/Summary!$B$4</f>
        <v>0.00706666666666667</v>
      </c>
      <c r="E6520" s="15" t="n">
        <v>0.428571428571429</v>
      </c>
      <c r="F6520" s="2" t="s">
        <v>53</v>
      </c>
      <c r="G6520" s="2" t="s">
        <v>53</v>
      </c>
      <c r="H6520" s="2" t="str">
        <f aca="false">IF(AND(E6520&gt;=0.4,E6520&lt;=0.6),"Yes","No")</f>
        <v>Yes</v>
      </c>
      <c r="I6520" s="2" t="str">
        <f aca="false">IF(AND(F6520="No",G6520="No",H6520="Yes"),"Yes","No")</f>
        <v>No</v>
      </c>
      <c r="J6520" s="2"/>
      <c r="K6520" s="2"/>
    </row>
    <row r="6521" customFormat="false" ht="15" hidden="false" customHeight="false" outlineLevel="0" collapsed="false">
      <c r="A6521" s="2" t="s">
        <v>12021</v>
      </c>
      <c r="B6521" s="13" t="n">
        <v>107</v>
      </c>
      <c r="C6521" s="13" t="n">
        <v>107</v>
      </c>
      <c r="D6521" s="14" t="n">
        <f aca="false">C6521/Summary!$B$4</f>
        <v>0.00713333333333333</v>
      </c>
      <c r="E6521" s="15" t="n">
        <v>0.285714285714286</v>
      </c>
      <c r="F6521" s="2" t="s">
        <v>53</v>
      </c>
      <c r="G6521" s="2" t="s">
        <v>44</v>
      </c>
      <c r="H6521" s="2" t="str">
        <f aca="false">IF(AND(E6521&gt;=0.4,E6521&lt;=0.6),"Yes","No")</f>
        <v>No</v>
      </c>
      <c r="I6521" s="2" t="str">
        <f aca="false">IF(AND(F6521="No",G6521="No",H6521="Yes"),"Yes","No")</f>
        <v>No</v>
      </c>
      <c r="J6521" s="2"/>
      <c r="K6521" s="2"/>
    </row>
    <row r="6522" customFormat="false" ht="15" hidden="false" customHeight="false" outlineLevel="0" collapsed="false">
      <c r="A6522" s="2" t="s">
        <v>12022</v>
      </c>
      <c r="B6522" s="13" t="n">
        <v>107</v>
      </c>
      <c r="C6522" s="13" t="n">
        <v>107</v>
      </c>
      <c r="D6522" s="14" t="n">
        <f aca="false">C6522/Summary!$B$4</f>
        <v>0.00713333333333333</v>
      </c>
      <c r="E6522" s="15" t="n">
        <v>0.428571428571429</v>
      </c>
      <c r="F6522" s="2" t="s">
        <v>53</v>
      </c>
      <c r="G6522" s="2" t="s">
        <v>53</v>
      </c>
      <c r="H6522" s="2" t="str">
        <f aca="false">IF(AND(E6522&gt;=0.4,E6522&lt;=0.6),"Yes","No")</f>
        <v>Yes</v>
      </c>
      <c r="I6522" s="2" t="str">
        <f aca="false">IF(AND(F6522="No",G6522="No",H6522="Yes"),"Yes","No")</f>
        <v>No</v>
      </c>
      <c r="J6522" s="2"/>
      <c r="K6522" s="2"/>
    </row>
    <row r="6523" customFormat="false" ht="15" hidden="false" customHeight="false" outlineLevel="0" collapsed="false">
      <c r="A6523" s="2" t="s">
        <v>12023</v>
      </c>
      <c r="B6523" s="13" t="n">
        <v>107</v>
      </c>
      <c r="C6523" s="13" t="n">
        <v>106</v>
      </c>
      <c r="D6523" s="14" t="n">
        <f aca="false">C6523/Summary!$B$4</f>
        <v>0.00706666666666667</v>
      </c>
      <c r="E6523" s="15" t="n">
        <v>0.285714285714286</v>
      </c>
      <c r="F6523" s="2" t="s">
        <v>53</v>
      </c>
      <c r="G6523" s="2" t="s">
        <v>53</v>
      </c>
      <c r="H6523" s="2" t="str">
        <f aca="false">IF(AND(E6523&gt;=0.4,E6523&lt;=0.6),"Yes","No")</f>
        <v>No</v>
      </c>
      <c r="I6523" s="2" t="str">
        <f aca="false">IF(AND(F6523="No",G6523="No",H6523="Yes"),"Yes","No")</f>
        <v>No</v>
      </c>
      <c r="J6523" s="2"/>
      <c r="K6523" s="2"/>
    </row>
    <row r="6524" customFormat="false" ht="15" hidden="false" customHeight="false" outlineLevel="0" collapsed="false">
      <c r="A6524" s="2" t="s">
        <v>12024</v>
      </c>
      <c r="B6524" s="13" t="n">
        <v>107</v>
      </c>
      <c r="C6524" s="13" t="n">
        <v>107</v>
      </c>
      <c r="D6524" s="14" t="n">
        <f aca="false">C6524/Summary!$B$4</f>
        <v>0.00713333333333333</v>
      </c>
      <c r="E6524" s="15" t="n">
        <v>0.285714285714286</v>
      </c>
      <c r="F6524" s="2" t="s">
        <v>53</v>
      </c>
      <c r="G6524" s="2" t="s">
        <v>44</v>
      </c>
      <c r="H6524" s="2" t="str">
        <f aca="false">IF(AND(E6524&gt;=0.4,E6524&lt;=0.6),"Yes","No")</f>
        <v>No</v>
      </c>
      <c r="I6524" s="2" t="str">
        <f aca="false">IF(AND(F6524="No",G6524="No",H6524="Yes"),"Yes","No")</f>
        <v>No</v>
      </c>
      <c r="J6524" s="2"/>
      <c r="K6524" s="2"/>
    </row>
    <row r="6525" customFormat="false" ht="15" hidden="false" customHeight="false" outlineLevel="0" collapsed="false">
      <c r="A6525" s="2" t="s">
        <v>12025</v>
      </c>
      <c r="B6525" s="13" t="n">
        <v>107</v>
      </c>
      <c r="C6525" s="13" t="n">
        <v>107</v>
      </c>
      <c r="D6525" s="14" t="n">
        <f aca="false">C6525/Summary!$B$4</f>
        <v>0.00713333333333333</v>
      </c>
      <c r="E6525" s="15" t="n">
        <v>0.428571428571429</v>
      </c>
      <c r="F6525" s="2" t="s">
        <v>53</v>
      </c>
      <c r="G6525" s="2" t="s">
        <v>44</v>
      </c>
      <c r="H6525" s="2" t="str">
        <f aca="false">IF(AND(E6525&gt;=0.4,E6525&lt;=0.6),"Yes","No")</f>
        <v>Yes</v>
      </c>
      <c r="I6525" s="2" t="str">
        <f aca="false">IF(AND(F6525="No",G6525="No",H6525="Yes"),"Yes","No")</f>
        <v>No</v>
      </c>
      <c r="J6525" s="2"/>
      <c r="K6525" s="2"/>
    </row>
    <row r="6526" customFormat="false" ht="15" hidden="false" customHeight="false" outlineLevel="0" collapsed="false">
      <c r="A6526" s="2" t="s">
        <v>12026</v>
      </c>
      <c r="B6526" s="13" t="n">
        <v>107</v>
      </c>
      <c r="C6526" s="13" t="n">
        <v>107</v>
      </c>
      <c r="D6526" s="14" t="n">
        <f aca="false">C6526/Summary!$B$4</f>
        <v>0.00713333333333333</v>
      </c>
      <c r="E6526" s="15" t="n">
        <v>0.714285714285714</v>
      </c>
      <c r="F6526" s="2" t="s">
        <v>53</v>
      </c>
      <c r="G6526" s="2" t="s">
        <v>53</v>
      </c>
      <c r="H6526" s="2" t="str">
        <f aca="false">IF(AND(E6526&gt;=0.4,E6526&lt;=0.6),"Yes","No")</f>
        <v>No</v>
      </c>
      <c r="I6526" s="2" t="str">
        <f aca="false">IF(AND(F6526="No",G6526="No",H6526="Yes"),"Yes","No")</f>
        <v>No</v>
      </c>
      <c r="J6526" s="2"/>
      <c r="K6526" s="2"/>
    </row>
    <row r="6527" customFormat="false" ht="15" hidden="false" customHeight="false" outlineLevel="0" collapsed="false">
      <c r="A6527" s="2" t="s">
        <v>12027</v>
      </c>
      <c r="B6527" s="13" t="n">
        <v>107</v>
      </c>
      <c r="C6527" s="13" t="n">
        <v>107</v>
      </c>
      <c r="D6527" s="14" t="n">
        <f aca="false">C6527/Summary!$B$4</f>
        <v>0.00713333333333333</v>
      </c>
      <c r="E6527" s="15" t="n">
        <v>0.571428571428571</v>
      </c>
      <c r="F6527" s="2" t="s">
        <v>53</v>
      </c>
      <c r="G6527" s="2" t="s">
        <v>44</v>
      </c>
      <c r="H6527" s="2" t="str">
        <f aca="false">IF(AND(E6527&gt;=0.4,E6527&lt;=0.6),"Yes","No")</f>
        <v>Yes</v>
      </c>
      <c r="I6527" s="2" t="str">
        <f aca="false">IF(AND(F6527="No",G6527="No",H6527="Yes"),"Yes","No")</f>
        <v>No</v>
      </c>
      <c r="J6527" s="2"/>
      <c r="K6527" s="2"/>
    </row>
    <row r="6528" customFormat="false" ht="15" hidden="false" customHeight="false" outlineLevel="0" collapsed="false">
      <c r="A6528" s="2" t="s">
        <v>12028</v>
      </c>
      <c r="B6528" s="13" t="n">
        <v>107</v>
      </c>
      <c r="C6528" s="13" t="n">
        <v>107</v>
      </c>
      <c r="D6528" s="14" t="n">
        <f aca="false">C6528/Summary!$B$4</f>
        <v>0.00713333333333333</v>
      </c>
      <c r="E6528" s="15" t="n">
        <v>0.428571428571429</v>
      </c>
      <c r="F6528" s="2" t="s">
        <v>53</v>
      </c>
      <c r="G6528" s="2" t="s">
        <v>44</v>
      </c>
      <c r="H6528" s="2" t="str">
        <f aca="false">IF(AND(E6528&gt;=0.4,E6528&lt;=0.6),"Yes","No")</f>
        <v>Yes</v>
      </c>
      <c r="I6528" s="2" t="str">
        <f aca="false">IF(AND(F6528="No",G6528="No",H6528="Yes"),"Yes","No")</f>
        <v>No</v>
      </c>
      <c r="J6528" s="2"/>
      <c r="K6528" s="2"/>
    </row>
    <row r="6529" customFormat="false" ht="15" hidden="false" customHeight="false" outlineLevel="0" collapsed="false">
      <c r="A6529" s="2" t="s">
        <v>12029</v>
      </c>
      <c r="B6529" s="13" t="n">
        <v>107</v>
      </c>
      <c r="C6529" s="13" t="n">
        <v>107</v>
      </c>
      <c r="D6529" s="14" t="n">
        <f aca="false">C6529/Summary!$B$4</f>
        <v>0.00713333333333333</v>
      </c>
      <c r="E6529" s="15" t="n">
        <v>0.571428571428571</v>
      </c>
      <c r="F6529" s="2" t="s">
        <v>53</v>
      </c>
      <c r="G6529" s="2" t="s">
        <v>53</v>
      </c>
      <c r="H6529" s="2" t="str">
        <f aca="false">IF(AND(E6529&gt;=0.4,E6529&lt;=0.6),"Yes","No")</f>
        <v>Yes</v>
      </c>
      <c r="I6529" s="2" t="str">
        <f aca="false">IF(AND(F6529="No",G6529="No",H6529="Yes"),"Yes","No")</f>
        <v>No</v>
      </c>
      <c r="J6529" s="2"/>
      <c r="K6529" s="2"/>
    </row>
    <row r="6530" customFormat="false" ht="15" hidden="false" customHeight="false" outlineLevel="0" collapsed="false">
      <c r="A6530" s="2" t="s">
        <v>12030</v>
      </c>
      <c r="B6530" s="13" t="n">
        <v>107</v>
      </c>
      <c r="C6530" s="13" t="n">
        <v>107</v>
      </c>
      <c r="D6530" s="14" t="n">
        <f aca="false">C6530/Summary!$B$4</f>
        <v>0.00713333333333333</v>
      </c>
      <c r="E6530" s="15" t="n">
        <v>0.285714285714286</v>
      </c>
      <c r="F6530" s="2" t="s">
        <v>53</v>
      </c>
      <c r="G6530" s="2" t="s">
        <v>44</v>
      </c>
      <c r="H6530" s="2" t="str">
        <f aca="false">IF(AND(E6530&gt;=0.4,E6530&lt;=0.6),"Yes","No")</f>
        <v>No</v>
      </c>
      <c r="I6530" s="2" t="str">
        <f aca="false">IF(AND(F6530="No",G6530="No",H6530="Yes"),"Yes","No")</f>
        <v>No</v>
      </c>
      <c r="J6530" s="2"/>
      <c r="K6530" s="2"/>
    </row>
    <row r="6531" customFormat="false" ht="15" hidden="false" customHeight="false" outlineLevel="0" collapsed="false">
      <c r="A6531" s="2" t="s">
        <v>12031</v>
      </c>
      <c r="B6531" s="13" t="n">
        <v>107</v>
      </c>
      <c r="C6531" s="13" t="n">
        <v>107</v>
      </c>
      <c r="D6531" s="14" t="n">
        <f aca="false">C6531/Summary!$B$4</f>
        <v>0.00713333333333333</v>
      </c>
      <c r="E6531" s="15" t="n">
        <v>0.285714285714286</v>
      </c>
      <c r="F6531" s="2" t="s">
        <v>53</v>
      </c>
      <c r="G6531" s="2" t="s">
        <v>44</v>
      </c>
      <c r="H6531" s="2" t="str">
        <f aca="false">IF(AND(E6531&gt;=0.4,E6531&lt;=0.6),"Yes","No")</f>
        <v>No</v>
      </c>
      <c r="I6531" s="2" t="str">
        <f aca="false">IF(AND(F6531="No",G6531="No",H6531="Yes"),"Yes","No")</f>
        <v>No</v>
      </c>
      <c r="J6531" s="2"/>
      <c r="K6531" s="2"/>
    </row>
    <row r="6532" customFormat="false" ht="15" hidden="false" customHeight="false" outlineLevel="0" collapsed="false">
      <c r="A6532" s="2" t="s">
        <v>12032</v>
      </c>
      <c r="B6532" s="13" t="n">
        <v>107</v>
      </c>
      <c r="C6532" s="13" t="n">
        <v>107</v>
      </c>
      <c r="D6532" s="14" t="n">
        <f aca="false">C6532/Summary!$B$4</f>
        <v>0.00713333333333333</v>
      </c>
      <c r="E6532" s="15" t="n">
        <v>0.285714285714286</v>
      </c>
      <c r="F6532" s="2" t="s">
        <v>53</v>
      </c>
      <c r="G6532" s="2" t="s">
        <v>44</v>
      </c>
      <c r="H6532" s="2" t="str">
        <f aca="false">IF(AND(E6532&gt;=0.4,E6532&lt;=0.6),"Yes","No")</f>
        <v>No</v>
      </c>
      <c r="I6532" s="2" t="str">
        <f aca="false">IF(AND(F6532="No",G6532="No",H6532="Yes"),"Yes","No")</f>
        <v>No</v>
      </c>
      <c r="J6532" s="2"/>
      <c r="K6532" s="2"/>
    </row>
    <row r="6533" customFormat="false" ht="15" hidden="false" customHeight="false" outlineLevel="0" collapsed="false">
      <c r="A6533" s="2" t="s">
        <v>12033</v>
      </c>
      <c r="B6533" s="13" t="n">
        <v>107</v>
      </c>
      <c r="C6533" s="13" t="n">
        <v>107</v>
      </c>
      <c r="D6533" s="14" t="n">
        <f aca="false">C6533/Summary!$B$4</f>
        <v>0.00713333333333333</v>
      </c>
      <c r="E6533" s="15" t="n">
        <v>0.428571428571429</v>
      </c>
      <c r="F6533" s="2" t="s">
        <v>53</v>
      </c>
      <c r="G6533" s="2" t="s">
        <v>44</v>
      </c>
      <c r="H6533" s="2" t="str">
        <f aca="false">IF(AND(E6533&gt;=0.4,E6533&lt;=0.6),"Yes","No")</f>
        <v>Yes</v>
      </c>
      <c r="I6533" s="2" t="str">
        <f aca="false">IF(AND(F6533="No",G6533="No",H6533="Yes"),"Yes","No")</f>
        <v>No</v>
      </c>
      <c r="J6533" s="2"/>
      <c r="K6533" s="2"/>
    </row>
    <row r="6534" customFormat="false" ht="15" hidden="false" customHeight="false" outlineLevel="0" collapsed="false">
      <c r="A6534" s="2" t="s">
        <v>12034</v>
      </c>
      <c r="B6534" s="13" t="n">
        <v>107</v>
      </c>
      <c r="C6534" s="13" t="n">
        <v>107</v>
      </c>
      <c r="D6534" s="14" t="n">
        <f aca="false">C6534/Summary!$B$4</f>
        <v>0.00713333333333333</v>
      </c>
      <c r="E6534" s="15" t="n">
        <v>0.428571428571429</v>
      </c>
      <c r="F6534" s="2" t="s">
        <v>53</v>
      </c>
      <c r="G6534" s="2" t="s">
        <v>44</v>
      </c>
      <c r="H6534" s="2" t="str">
        <f aca="false">IF(AND(E6534&gt;=0.4,E6534&lt;=0.6),"Yes","No")</f>
        <v>Yes</v>
      </c>
      <c r="I6534" s="2" t="str">
        <f aca="false">IF(AND(F6534="No",G6534="No",H6534="Yes"),"Yes","No")</f>
        <v>No</v>
      </c>
      <c r="J6534" s="2"/>
      <c r="K6534" s="2"/>
    </row>
    <row r="6535" customFormat="false" ht="15" hidden="false" customHeight="false" outlineLevel="0" collapsed="false">
      <c r="A6535" s="2" t="s">
        <v>12035</v>
      </c>
      <c r="B6535" s="13" t="n">
        <v>107</v>
      </c>
      <c r="C6535" s="13" t="n">
        <v>107</v>
      </c>
      <c r="D6535" s="14" t="n">
        <f aca="false">C6535/Summary!$B$4</f>
        <v>0.00713333333333333</v>
      </c>
      <c r="E6535" s="15" t="n">
        <v>0</v>
      </c>
      <c r="F6535" s="2" t="s">
        <v>53</v>
      </c>
      <c r="G6535" s="2" t="s">
        <v>53</v>
      </c>
      <c r="H6535" s="2" t="str">
        <f aca="false">IF(AND(E6535&gt;=0.4,E6535&lt;=0.6),"Yes","No")</f>
        <v>No</v>
      </c>
      <c r="I6535" s="2" t="str">
        <f aca="false">IF(AND(F6535="No",G6535="No",H6535="Yes"),"Yes","No")</f>
        <v>No</v>
      </c>
      <c r="J6535" s="2"/>
      <c r="K6535" s="2"/>
    </row>
    <row r="6536" customFormat="false" ht="15" hidden="false" customHeight="false" outlineLevel="0" collapsed="false">
      <c r="A6536" s="2" t="s">
        <v>12036</v>
      </c>
      <c r="B6536" s="13" t="n">
        <v>107</v>
      </c>
      <c r="C6536" s="13" t="n">
        <v>107</v>
      </c>
      <c r="D6536" s="14" t="n">
        <f aca="false">C6536/Summary!$B$4</f>
        <v>0.00713333333333333</v>
      </c>
      <c r="E6536" s="15" t="n">
        <v>0.142857142857143</v>
      </c>
      <c r="F6536" s="2" t="s">
        <v>53</v>
      </c>
      <c r="G6536" s="2" t="s">
        <v>44</v>
      </c>
      <c r="H6536" s="2" t="str">
        <f aca="false">IF(AND(E6536&gt;=0.4,E6536&lt;=0.6),"Yes","No")</f>
        <v>No</v>
      </c>
      <c r="I6536" s="2" t="str">
        <f aca="false">IF(AND(F6536="No",G6536="No",H6536="Yes"),"Yes","No")</f>
        <v>No</v>
      </c>
      <c r="J6536" s="2"/>
      <c r="K6536" s="2"/>
    </row>
    <row r="6537" customFormat="false" ht="15" hidden="false" customHeight="false" outlineLevel="0" collapsed="false">
      <c r="A6537" s="2" t="s">
        <v>12037</v>
      </c>
      <c r="B6537" s="13" t="n">
        <v>107</v>
      </c>
      <c r="C6537" s="13" t="n">
        <v>106</v>
      </c>
      <c r="D6537" s="14" t="n">
        <f aca="false">C6537/Summary!$B$4</f>
        <v>0.00706666666666667</v>
      </c>
      <c r="E6537" s="15" t="n">
        <v>0.142857142857143</v>
      </c>
      <c r="F6537" s="2" t="s">
        <v>53</v>
      </c>
      <c r="G6537" s="2" t="s">
        <v>53</v>
      </c>
      <c r="H6537" s="2" t="str">
        <f aca="false">IF(AND(E6537&gt;=0.4,E6537&lt;=0.6),"Yes","No")</f>
        <v>No</v>
      </c>
      <c r="I6537" s="2" t="str">
        <f aca="false">IF(AND(F6537="No",G6537="No",H6537="Yes"),"Yes","No")</f>
        <v>No</v>
      </c>
      <c r="J6537" s="2"/>
      <c r="K6537" s="2"/>
    </row>
    <row r="6538" customFormat="false" ht="15" hidden="false" customHeight="false" outlineLevel="0" collapsed="false">
      <c r="A6538" s="2" t="s">
        <v>12038</v>
      </c>
      <c r="B6538" s="13" t="n">
        <v>107</v>
      </c>
      <c r="C6538" s="13" t="n">
        <v>106</v>
      </c>
      <c r="D6538" s="14" t="n">
        <f aca="false">C6538/Summary!$B$4</f>
        <v>0.00706666666666667</v>
      </c>
      <c r="E6538" s="15" t="n">
        <v>0.142857142857143</v>
      </c>
      <c r="F6538" s="2" t="s">
        <v>53</v>
      </c>
      <c r="G6538" s="2" t="s">
        <v>44</v>
      </c>
      <c r="H6538" s="2" t="str">
        <f aca="false">IF(AND(E6538&gt;=0.4,E6538&lt;=0.6),"Yes","No")</f>
        <v>No</v>
      </c>
      <c r="I6538" s="2" t="str">
        <f aca="false">IF(AND(F6538="No",G6538="No",H6538="Yes"),"Yes","No")</f>
        <v>No</v>
      </c>
      <c r="J6538" s="2"/>
      <c r="K6538" s="2"/>
    </row>
    <row r="6539" customFormat="false" ht="15" hidden="false" customHeight="false" outlineLevel="0" collapsed="false">
      <c r="A6539" s="2" t="s">
        <v>12039</v>
      </c>
      <c r="B6539" s="13" t="n">
        <v>107</v>
      </c>
      <c r="C6539" s="13" t="n">
        <v>107</v>
      </c>
      <c r="D6539" s="14" t="n">
        <f aca="false">C6539/Summary!$B$4</f>
        <v>0.00713333333333333</v>
      </c>
      <c r="E6539" s="15" t="n">
        <v>0.285714285714286</v>
      </c>
      <c r="F6539" s="2" t="s">
        <v>53</v>
      </c>
      <c r="G6539" s="2" t="s">
        <v>53</v>
      </c>
      <c r="H6539" s="2" t="str">
        <f aca="false">IF(AND(E6539&gt;=0.4,E6539&lt;=0.6),"Yes","No")</f>
        <v>No</v>
      </c>
      <c r="I6539" s="2" t="str">
        <f aca="false">IF(AND(F6539="No",G6539="No",H6539="Yes"),"Yes","No")</f>
        <v>No</v>
      </c>
      <c r="J6539" s="2"/>
      <c r="K6539" s="2"/>
    </row>
    <row r="6540" customFormat="false" ht="15" hidden="false" customHeight="false" outlineLevel="0" collapsed="false">
      <c r="A6540" s="2" t="s">
        <v>12040</v>
      </c>
      <c r="B6540" s="13" t="n">
        <v>107</v>
      </c>
      <c r="C6540" s="13" t="n">
        <v>106</v>
      </c>
      <c r="D6540" s="14" t="n">
        <f aca="false">C6540/Summary!$B$4</f>
        <v>0.00706666666666667</v>
      </c>
      <c r="E6540" s="15" t="n">
        <v>0.428571428571429</v>
      </c>
      <c r="F6540" s="2" t="s">
        <v>53</v>
      </c>
      <c r="G6540" s="2" t="s">
        <v>44</v>
      </c>
      <c r="H6540" s="2" t="str">
        <f aca="false">IF(AND(E6540&gt;=0.4,E6540&lt;=0.6),"Yes","No")</f>
        <v>Yes</v>
      </c>
      <c r="I6540" s="2" t="str">
        <f aca="false">IF(AND(F6540="No",G6540="No",H6540="Yes"),"Yes","No")</f>
        <v>No</v>
      </c>
      <c r="J6540" s="2"/>
      <c r="K6540" s="2"/>
    </row>
    <row r="6541" customFormat="false" ht="15" hidden="false" customHeight="false" outlineLevel="0" collapsed="false">
      <c r="A6541" s="2" t="s">
        <v>12041</v>
      </c>
      <c r="B6541" s="13" t="n">
        <v>107</v>
      </c>
      <c r="C6541" s="13" t="n">
        <v>107</v>
      </c>
      <c r="D6541" s="14" t="n">
        <f aca="false">C6541/Summary!$B$4</f>
        <v>0.00713333333333333</v>
      </c>
      <c r="E6541" s="15" t="n">
        <v>0.714285714285714</v>
      </c>
      <c r="F6541" s="2" t="s">
        <v>53</v>
      </c>
      <c r="G6541" s="2" t="s">
        <v>44</v>
      </c>
      <c r="H6541" s="2" t="str">
        <f aca="false">IF(AND(E6541&gt;=0.4,E6541&lt;=0.6),"Yes","No")</f>
        <v>No</v>
      </c>
      <c r="I6541" s="2" t="str">
        <f aca="false">IF(AND(F6541="No",G6541="No",H6541="Yes"),"Yes","No")</f>
        <v>No</v>
      </c>
      <c r="J6541" s="2"/>
      <c r="K6541" s="2"/>
    </row>
    <row r="6542" customFormat="false" ht="15" hidden="false" customHeight="false" outlineLevel="0" collapsed="false">
      <c r="A6542" s="2" t="s">
        <v>12042</v>
      </c>
      <c r="B6542" s="13" t="n">
        <v>107</v>
      </c>
      <c r="C6542" s="13" t="n">
        <v>107</v>
      </c>
      <c r="D6542" s="14" t="n">
        <f aca="false">C6542/Summary!$B$4</f>
        <v>0.00713333333333333</v>
      </c>
      <c r="E6542" s="15" t="n">
        <v>0.428571428571429</v>
      </c>
      <c r="F6542" s="2" t="s">
        <v>53</v>
      </c>
      <c r="G6542" s="2" t="s">
        <v>53</v>
      </c>
      <c r="H6542" s="2" t="str">
        <f aca="false">IF(AND(E6542&gt;=0.4,E6542&lt;=0.6),"Yes","No")</f>
        <v>Yes</v>
      </c>
      <c r="I6542" s="2" t="str">
        <f aca="false">IF(AND(F6542="No",G6542="No",H6542="Yes"),"Yes","No")</f>
        <v>No</v>
      </c>
      <c r="J6542" s="2"/>
      <c r="K6542" s="2"/>
    </row>
    <row r="6543" customFormat="false" ht="15" hidden="false" customHeight="false" outlineLevel="0" collapsed="false">
      <c r="A6543" s="2" t="s">
        <v>12043</v>
      </c>
      <c r="B6543" s="13" t="n">
        <v>107</v>
      </c>
      <c r="C6543" s="13" t="n">
        <v>107</v>
      </c>
      <c r="D6543" s="14" t="n">
        <f aca="false">C6543/Summary!$B$4</f>
        <v>0.00713333333333333</v>
      </c>
      <c r="E6543" s="15" t="n">
        <v>0.428571428571429</v>
      </c>
      <c r="F6543" s="2" t="s">
        <v>53</v>
      </c>
      <c r="G6543" s="2" t="s">
        <v>53</v>
      </c>
      <c r="H6543" s="2" t="str">
        <f aca="false">IF(AND(E6543&gt;=0.4,E6543&lt;=0.6),"Yes","No")</f>
        <v>Yes</v>
      </c>
      <c r="I6543" s="2" t="str">
        <f aca="false">IF(AND(F6543="No",G6543="No",H6543="Yes"),"Yes","No")</f>
        <v>No</v>
      </c>
      <c r="J6543" s="2"/>
      <c r="K6543" s="2"/>
    </row>
    <row r="6544" customFormat="false" ht="15" hidden="false" customHeight="false" outlineLevel="0" collapsed="false">
      <c r="A6544" s="2" t="s">
        <v>12044</v>
      </c>
      <c r="B6544" s="13" t="n">
        <v>107</v>
      </c>
      <c r="C6544" s="13" t="n">
        <v>107</v>
      </c>
      <c r="D6544" s="14" t="n">
        <f aca="false">C6544/Summary!$B$4</f>
        <v>0.00713333333333333</v>
      </c>
      <c r="E6544" s="15" t="n">
        <v>0.428571428571429</v>
      </c>
      <c r="F6544" s="2" t="s">
        <v>44</v>
      </c>
      <c r="G6544" s="2" t="s">
        <v>53</v>
      </c>
      <c r="H6544" s="2" t="str">
        <f aca="false">IF(AND(E6544&gt;=0.4,E6544&lt;=0.6),"Yes","No")</f>
        <v>Yes</v>
      </c>
      <c r="I6544" s="2" t="str">
        <f aca="false">IF(AND(F6544="No",G6544="No",H6544="Yes"),"Yes","No")</f>
        <v>No</v>
      </c>
      <c r="J6544" s="2"/>
      <c r="K6544" s="2"/>
    </row>
    <row r="6545" customFormat="false" ht="15" hidden="false" customHeight="false" outlineLevel="0" collapsed="false">
      <c r="A6545" s="2" t="s">
        <v>12045</v>
      </c>
      <c r="B6545" s="13" t="n">
        <v>107</v>
      </c>
      <c r="C6545" s="13" t="n">
        <v>107</v>
      </c>
      <c r="D6545" s="14" t="n">
        <f aca="false">C6545/Summary!$B$4</f>
        <v>0.00713333333333333</v>
      </c>
      <c r="E6545" s="15" t="n">
        <v>0.428571428571429</v>
      </c>
      <c r="F6545" s="2" t="s">
        <v>53</v>
      </c>
      <c r="G6545" s="2" t="s">
        <v>44</v>
      </c>
      <c r="H6545" s="2" t="str">
        <f aca="false">IF(AND(E6545&gt;=0.4,E6545&lt;=0.6),"Yes","No")</f>
        <v>Yes</v>
      </c>
      <c r="I6545" s="2" t="str">
        <f aca="false">IF(AND(F6545="No",G6545="No",H6545="Yes"),"Yes","No")</f>
        <v>No</v>
      </c>
      <c r="J6545" s="2"/>
      <c r="K6545" s="2"/>
    </row>
    <row r="6546" customFormat="false" ht="15" hidden="false" customHeight="false" outlineLevel="0" collapsed="false">
      <c r="A6546" s="2" t="s">
        <v>12046</v>
      </c>
      <c r="B6546" s="13" t="n">
        <v>107</v>
      </c>
      <c r="C6546" s="13" t="n">
        <v>107</v>
      </c>
      <c r="D6546" s="14" t="n">
        <f aca="false">C6546/Summary!$B$4</f>
        <v>0.00713333333333333</v>
      </c>
      <c r="E6546" s="15" t="n">
        <v>0.428571428571429</v>
      </c>
      <c r="F6546" s="2" t="s">
        <v>53</v>
      </c>
      <c r="G6546" s="2" t="s">
        <v>44</v>
      </c>
      <c r="H6546" s="2" t="str">
        <f aca="false">IF(AND(E6546&gt;=0.4,E6546&lt;=0.6),"Yes","No")</f>
        <v>Yes</v>
      </c>
      <c r="I6546" s="2" t="str">
        <f aca="false">IF(AND(F6546="No",G6546="No",H6546="Yes"),"Yes","No")</f>
        <v>No</v>
      </c>
      <c r="J6546" s="2"/>
      <c r="K6546" s="2"/>
    </row>
    <row r="6547" customFormat="false" ht="15" hidden="false" customHeight="false" outlineLevel="0" collapsed="false">
      <c r="A6547" s="2" t="s">
        <v>12047</v>
      </c>
      <c r="B6547" s="13" t="n">
        <v>107</v>
      </c>
      <c r="C6547" s="13" t="n">
        <v>107</v>
      </c>
      <c r="D6547" s="14" t="n">
        <f aca="false">C6547/Summary!$B$4</f>
        <v>0.00713333333333333</v>
      </c>
      <c r="E6547" s="15" t="n">
        <v>0.142857142857143</v>
      </c>
      <c r="F6547" s="2" t="s">
        <v>53</v>
      </c>
      <c r="G6547" s="2" t="s">
        <v>44</v>
      </c>
      <c r="H6547" s="2" t="str">
        <f aca="false">IF(AND(E6547&gt;=0.4,E6547&lt;=0.6),"Yes","No")</f>
        <v>No</v>
      </c>
      <c r="I6547" s="2" t="str">
        <f aca="false">IF(AND(F6547="No",G6547="No",H6547="Yes"),"Yes","No")</f>
        <v>No</v>
      </c>
      <c r="J6547" s="2"/>
      <c r="K6547" s="2"/>
    </row>
    <row r="6548" customFormat="false" ht="15" hidden="false" customHeight="false" outlineLevel="0" collapsed="false">
      <c r="A6548" s="2" t="s">
        <v>12048</v>
      </c>
      <c r="B6548" s="13" t="n">
        <v>107</v>
      </c>
      <c r="C6548" s="13" t="n">
        <v>107</v>
      </c>
      <c r="D6548" s="14" t="n">
        <f aca="false">C6548/Summary!$B$4</f>
        <v>0.00713333333333333</v>
      </c>
      <c r="E6548" s="15" t="n">
        <v>0.285714285714286</v>
      </c>
      <c r="F6548" s="2" t="s">
        <v>53</v>
      </c>
      <c r="G6548" s="2" t="s">
        <v>44</v>
      </c>
      <c r="H6548" s="2" t="str">
        <f aca="false">IF(AND(E6548&gt;=0.4,E6548&lt;=0.6),"Yes","No")</f>
        <v>No</v>
      </c>
      <c r="I6548" s="2" t="str">
        <f aca="false">IF(AND(F6548="No",G6548="No",H6548="Yes"),"Yes","No")</f>
        <v>No</v>
      </c>
      <c r="J6548" s="2"/>
      <c r="K6548" s="2"/>
    </row>
    <row r="6549" customFormat="false" ht="15" hidden="false" customHeight="false" outlineLevel="0" collapsed="false">
      <c r="A6549" s="2" t="s">
        <v>12049</v>
      </c>
      <c r="B6549" s="13" t="n">
        <v>107</v>
      </c>
      <c r="C6549" s="13" t="n">
        <v>106</v>
      </c>
      <c r="D6549" s="14" t="n">
        <f aca="false">C6549/Summary!$B$4</f>
        <v>0.00706666666666667</v>
      </c>
      <c r="E6549" s="15" t="n">
        <v>0.571428571428571</v>
      </c>
      <c r="F6549" s="2" t="s">
        <v>53</v>
      </c>
      <c r="G6549" s="2" t="s">
        <v>53</v>
      </c>
      <c r="H6549" s="2" t="str">
        <f aca="false">IF(AND(E6549&gt;=0.4,E6549&lt;=0.6),"Yes","No")</f>
        <v>Yes</v>
      </c>
      <c r="I6549" s="2" t="str">
        <f aca="false">IF(AND(F6549="No",G6549="No",H6549="Yes"),"Yes","No")</f>
        <v>No</v>
      </c>
      <c r="J6549" s="2"/>
      <c r="K6549" s="2"/>
    </row>
    <row r="6550" customFormat="false" ht="15" hidden="false" customHeight="false" outlineLevel="0" collapsed="false">
      <c r="A6550" s="2" t="s">
        <v>12050</v>
      </c>
      <c r="B6550" s="13" t="n">
        <v>107</v>
      </c>
      <c r="C6550" s="13" t="n">
        <v>107</v>
      </c>
      <c r="D6550" s="14" t="n">
        <f aca="false">C6550/Summary!$B$4</f>
        <v>0.00713333333333333</v>
      </c>
      <c r="E6550" s="15" t="n">
        <v>0.428571428571429</v>
      </c>
      <c r="F6550" s="2" t="s">
        <v>53</v>
      </c>
      <c r="G6550" s="2" t="s">
        <v>44</v>
      </c>
      <c r="H6550" s="2" t="str">
        <f aca="false">IF(AND(E6550&gt;=0.4,E6550&lt;=0.6),"Yes","No")</f>
        <v>Yes</v>
      </c>
      <c r="I6550" s="2" t="str">
        <f aca="false">IF(AND(F6550="No",G6550="No",H6550="Yes"),"Yes","No")</f>
        <v>No</v>
      </c>
      <c r="J6550" s="2"/>
      <c r="K6550" s="2"/>
    </row>
    <row r="6551" customFormat="false" ht="15" hidden="false" customHeight="false" outlineLevel="0" collapsed="false">
      <c r="A6551" s="2" t="s">
        <v>12051</v>
      </c>
      <c r="B6551" s="13" t="n">
        <v>107</v>
      </c>
      <c r="C6551" s="13" t="n">
        <v>105</v>
      </c>
      <c r="D6551" s="14" t="n">
        <f aca="false">C6551/Summary!$B$4</f>
        <v>0.007</v>
      </c>
      <c r="E6551" s="15" t="n">
        <v>0.428571428571429</v>
      </c>
      <c r="F6551" s="2" t="s">
        <v>53</v>
      </c>
      <c r="G6551" s="2" t="s">
        <v>44</v>
      </c>
      <c r="H6551" s="2" t="str">
        <f aca="false">IF(AND(E6551&gt;=0.4,E6551&lt;=0.6),"Yes","No")</f>
        <v>Yes</v>
      </c>
      <c r="I6551" s="2" t="str">
        <f aca="false">IF(AND(F6551="No",G6551="No",H6551="Yes"),"Yes","No")</f>
        <v>No</v>
      </c>
      <c r="J6551" s="2"/>
      <c r="K6551" s="2"/>
    </row>
    <row r="6552" customFormat="false" ht="15" hidden="false" customHeight="false" outlineLevel="0" collapsed="false">
      <c r="A6552" s="2" t="s">
        <v>12052</v>
      </c>
      <c r="B6552" s="13" t="n">
        <v>107</v>
      </c>
      <c r="C6552" s="13" t="n">
        <v>107</v>
      </c>
      <c r="D6552" s="14" t="n">
        <f aca="false">C6552/Summary!$B$4</f>
        <v>0.00713333333333333</v>
      </c>
      <c r="E6552" s="15" t="n">
        <v>0.714285714285714</v>
      </c>
      <c r="F6552" s="2" t="s">
        <v>53</v>
      </c>
      <c r="G6552" s="2" t="s">
        <v>44</v>
      </c>
      <c r="H6552" s="2" t="str">
        <f aca="false">IF(AND(E6552&gt;=0.4,E6552&lt;=0.6),"Yes","No")</f>
        <v>No</v>
      </c>
      <c r="I6552" s="2" t="str">
        <f aca="false">IF(AND(F6552="No",G6552="No",H6552="Yes"),"Yes","No")</f>
        <v>No</v>
      </c>
      <c r="J6552" s="2"/>
      <c r="K6552" s="2"/>
    </row>
    <row r="6553" customFormat="false" ht="15" hidden="false" customHeight="false" outlineLevel="0" collapsed="false">
      <c r="A6553" s="2" t="s">
        <v>12053</v>
      </c>
      <c r="B6553" s="13" t="n">
        <v>107</v>
      </c>
      <c r="C6553" s="13" t="n">
        <v>105</v>
      </c>
      <c r="D6553" s="14" t="n">
        <f aca="false">C6553/Summary!$B$4</f>
        <v>0.007</v>
      </c>
      <c r="E6553" s="15" t="n">
        <v>0.285714285714286</v>
      </c>
      <c r="F6553" s="2" t="s">
        <v>44</v>
      </c>
      <c r="G6553" s="2" t="s">
        <v>44</v>
      </c>
      <c r="H6553" s="2" t="str">
        <f aca="false">IF(AND(E6553&gt;=0.4,E6553&lt;=0.6),"Yes","No")</f>
        <v>No</v>
      </c>
      <c r="I6553" s="2" t="str">
        <f aca="false">IF(AND(F6553="No",G6553="No",H6553="Yes"),"Yes","No")</f>
        <v>No</v>
      </c>
      <c r="J6553" s="2"/>
      <c r="K6553" s="2"/>
    </row>
    <row r="6554" customFormat="false" ht="15" hidden="false" customHeight="false" outlineLevel="0" collapsed="false">
      <c r="A6554" s="2" t="s">
        <v>12054</v>
      </c>
      <c r="B6554" s="13" t="n">
        <v>107</v>
      </c>
      <c r="C6554" s="13" t="n">
        <v>107</v>
      </c>
      <c r="D6554" s="14" t="n">
        <f aca="false">C6554/Summary!$B$4</f>
        <v>0.00713333333333333</v>
      </c>
      <c r="E6554" s="15" t="n">
        <v>0.285714285714286</v>
      </c>
      <c r="F6554" s="2" t="s">
        <v>44</v>
      </c>
      <c r="G6554" s="2" t="s">
        <v>53</v>
      </c>
      <c r="H6554" s="2" t="str">
        <f aca="false">IF(AND(E6554&gt;=0.4,E6554&lt;=0.6),"Yes","No")</f>
        <v>No</v>
      </c>
      <c r="I6554" s="2" t="str">
        <f aca="false">IF(AND(F6554="No",G6554="No",H6554="Yes"),"Yes","No")</f>
        <v>No</v>
      </c>
      <c r="J6554" s="2"/>
      <c r="K6554" s="2"/>
    </row>
    <row r="6555" customFormat="false" ht="15" hidden="false" customHeight="false" outlineLevel="0" collapsed="false">
      <c r="A6555" s="2" t="s">
        <v>12055</v>
      </c>
      <c r="B6555" s="13" t="n">
        <v>107</v>
      </c>
      <c r="C6555" s="13" t="n">
        <v>107</v>
      </c>
      <c r="D6555" s="14" t="n">
        <f aca="false">C6555/Summary!$B$4</f>
        <v>0.00713333333333333</v>
      </c>
      <c r="E6555" s="15" t="n">
        <v>0.428571428571429</v>
      </c>
      <c r="F6555" s="2" t="s">
        <v>53</v>
      </c>
      <c r="G6555" s="2" t="s">
        <v>44</v>
      </c>
      <c r="H6555" s="2" t="str">
        <f aca="false">IF(AND(E6555&gt;=0.4,E6555&lt;=0.6),"Yes","No")</f>
        <v>Yes</v>
      </c>
      <c r="I6555" s="2" t="str">
        <f aca="false">IF(AND(F6555="No",G6555="No",H6555="Yes"),"Yes","No")</f>
        <v>No</v>
      </c>
      <c r="J6555" s="2"/>
      <c r="K6555" s="2"/>
    </row>
    <row r="6556" customFormat="false" ht="15" hidden="false" customHeight="false" outlineLevel="0" collapsed="false">
      <c r="A6556" s="2" t="s">
        <v>12056</v>
      </c>
      <c r="B6556" s="13" t="n">
        <v>107</v>
      </c>
      <c r="C6556" s="13" t="n">
        <v>107</v>
      </c>
      <c r="D6556" s="14" t="n">
        <f aca="false">C6556/Summary!$B$4</f>
        <v>0.00713333333333333</v>
      </c>
      <c r="E6556" s="15" t="n">
        <v>0.142857142857143</v>
      </c>
      <c r="F6556" s="2" t="s">
        <v>44</v>
      </c>
      <c r="G6556" s="2" t="s">
        <v>44</v>
      </c>
      <c r="H6556" s="2" t="str">
        <f aca="false">IF(AND(E6556&gt;=0.4,E6556&lt;=0.6),"Yes","No")</f>
        <v>No</v>
      </c>
      <c r="I6556" s="2" t="str">
        <f aca="false">IF(AND(F6556="No",G6556="No",H6556="Yes"),"Yes","No")</f>
        <v>No</v>
      </c>
      <c r="J6556" s="2"/>
      <c r="K6556" s="2"/>
    </row>
    <row r="6557" customFormat="false" ht="15" hidden="false" customHeight="false" outlineLevel="0" collapsed="false">
      <c r="A6557" s="2" t="s">
        <v>12057</v>
      </c>
      <c r="B6557" s="13" t="n">
        <v>107</v>
      </c>
      <c r="C6557" s="13" t="n">
        <v>107</v>
      </c>
      <c r="D6557" s="14" t="n">
        <f aca="false">C6557/Summary!$B$4</f>
        <v>0.00713333333333333</v>
      </c>
      <c r="E6557" s="15" t="n">
        <v>0.285714285714286</v>
      </c>
      <c r="F6557" s="2" t="s">
        <v>44</v>
      </c>
      <c r="G6557" s="2" t="s">
        <v>44</v>
      </c>
      <c r="H6557" s="2" t="str">
        <f aca="false">IF(AND(E6557&gt;=0.4,E6557&lt;=0.6),"Yes","No")</f>
        <v>No</v>
      </c>
      <c r="I6557" s="2" t="str">
        <f aca="false">IF(AND(F6557="No",G6557="No",H6557="Yes"),"Yes","No")</f>
        <v>No</v>
      </c>
      <c r="J6557" s="2"/>
      <c r="K6557" s="2"/>
    </row>
    <row r="6558" customFormat="false" ht="15" hidden="false" customHeight="false" outlineLevel="0" collapsed="false">
      <c r="A6558" s="2" t="s">
        <v>12058</v>
      </c>
      <c r="B6558" s="13" t="n">
        <v>107</v>
      </c>
      <c r="C6558" s="13" t="n">
        <v>107</v>
      </c>
      <c r="D6558" s="14" t="n">
        <f aca="false">C6558/Summary!$B$4</f>
        <v>0.00713333333333333</v>
      </c>
      <c r="E6558" s="15" t="n">
        <v>0.571428571428571</v>
      </c>
      <c r="F6558" s="2" t="s">
        <v>53</v>
      </c>
      <c r="G6558" s="2" t="s">
        <v>44</v>
      </c>
      <c r="H6558" s="2" t="str">
        <f aca="false">IF(AND(E6558&gt;=0.4,E6558&lt;=0.6),"Yes","No")</f>
        <v>Yes</v>
      </c>
      <c r="I6558" s="2" t="str">
        <f aca="false">IF(AND(F6558="No",G6558="No",H6558="Yes"),"Yes","No")</f>
        <v>No</v>
      </c>
      <c r="J6558" s="2"/>
      <c r="K6558" s="2"/>
    </row>
    <row r="6559" customFormat="false" ht="15" hidden="false" customHeight="false" outlineLevel="0" collapsed="false">
      <c r="A6559" s="2" t="s">
        <v>12059</v>
      </c>
      <c r="B6559" s="13" t="n">
        <v>107</v>
      </c>
      <c r="C6559" s="13" t="n">
        <v>105</v>
      </c>
      <c r="D6559" s="14" t="n">
        <f aca="false">C6559/Summary!$B$4</f>
        <v>0.007</v>
      </c>
      <c r="E6559" s="15" t="n">
        <v>0.428571428571429</v>
      </c>
      <c r="F6559" s="2" t="s">
        <v>53</v>
      </c>
      <c r="G6559" s="2" t="s">
        <v>53</v>
      </c>
      <c r="H6559" s="2" t="str">
        <f aca="false">IF(AND(E6559&gt;=0.4,E6559&lt;=0.6),"Yes","No")</f>
        <v>Yes</v>
      </c>
      <c r="I6559" s="2" t="str">
        <f aca="false">IF(AND(F6559="No",G6559="No",H6559="Yes"),"Yes","No")</f>
        <v>No</v>
      </c>
      <c r="J6559" s="2"/>
      <c r="K6559" s="2"/>
    </row>
    <row r="6560" customFormat="false" ht="15" hidden="false" customHeight="false" outlineLevel="0" collapsed="false">
      <c r="A6560" s="2" t="s">
        <v>12060</v>
      </c>
      <c r="B6560" s="13" t="n">
        <v>107</v>
      </c>
      <c r="C6560" s="13" t="n">
        <v>107</v>
      </c>
      <c r="D6560" s="14" t="n">
        <f aca="false">C6560/Summary!$B$4</f>
        <v>0.00713333333333333</v>
      </c>
      <c r="E6560" s="15" t="n">
        <v>0.285714285714286</v>
      </c>
      <c r="F6560" s="2" t="s">
        <v>53</v>
      </c>
      <c r="G6560" s="2" t="s">
        <v>53</v>
      </c>
      <c r="H6560" s="2" t="str">
        <f aca="false">IF(AND(E6560&gt;=0.4,E6560&lt;=0.6),"Yes","No")</f>
        <v>No</v>
      </c>
      <c r="I6560" s="2" t="str">
        <f aca="false">IF(AND(F6560="No",G6560="No",H6560="Yes"),"Yes","No")</f>
        <v>No</v>
      </c>
      <c r="J6560" s="2"/>
      <c r="K6560" s="2"/>
    </row>
    <row r="6561" customFormat="false" ht="15" hidden="false" customHeight="false" outlineLevel="0" collapsed="false">
      <c r="A6561" s="2" t="s">
        <v>12061</v>
      </c>
      <c r="B6561" s="13" t="n">
        <v>107</v>
      </c>
      <c r="C6561" s="13" t="n">
        <v>106</v>
      </c>
      <c r="D6561" s="14" t="n">
        <f aca="false">C6561/Summary!$B$4</f>
        <v>0.00706666666666667</v>
      </c>
      <c r="E6561" s="15" t="n">
        <v>0.285714285714286</v>
      </c>
      <c r="F6561" s="2" t="s">
        <v>44</v>
      </c>
      <c r="G6561" s="2" t="s">
        <v>53</v>
      </c>
      <c r="H6561" s="2" t="str">
        <f aca="false">IF(AND(E6561&gt;=0.4,E6561&lt;=0.6),"Yes","No")</f>
        <v>No</v>
      </c>
      <c r="I6561" s="2" t="str">
        <f aca="false">IF(AND(F6561="No",G6561="No",H6561="Yes"),"Yes","No")</f>
        <v>No</v>
      </c>
      <c r="J6561" s="2"/>
      <c r="K6561" s="2"/>
    </row>
    <row r="6562" customFormat="false" ht="15" hidden="false" customHeight="false" outlineLevel="0" collapsed="false">
      <c r="A6562" s="2" t="s">
        <v>12062</v>
      </c>
      <c r="B6562" s="13" t="n">
        <v>107</v>
      </c>
      <c r="C6562" s="13" t="n">
        <v>107</v>
      </c>
      <c r="D6562" s="14" t="n">
        <f aca="false">C6562/Summary!$B$4</f>
        <v>0.00713333333333333</v>
      </c>
      <c r="E6562" s="15" t="n">
        <v>0.571428571428571</v>
      </c>
      <c r="F6562" s="2" t="s">
        <v>53</v>
      </c>
      <c r="G6562" s="2" t="s">
        <v>44</v>
      </c>
      <c r="H6562" s="2" t="str">
        <f aca="false">IF(AND(E6562&gt;=0.4,E6562&lt;=0.6),"Yes","No")</f>
        <v>Yes</v>
      </c>
      <c r="I6562" s="2" t="str">
        <f aca="false">IF(AND(F6562="No",G6562="No",H6562="Yes"),"Yes","No")</f>
        <v>No</v>
      </c>
      <c r="J6562" s="2"/>
      <c r="K6562" s="2"/>
    </row>
    <row r="6563" customFormat="false" ht="15" hidden="false" customHeight="false" outlineLevel="0" collapsed="false">
      <c r="A6563" s="2" t="s">
        <v>12063</v>
      </c>
      <c r="B6563" s="13" t="n">
        <v>107</v>
      </c>
      <c r="C6563" s="13" t="n">
        <v>107</v>
      </c>
      <c r="D6563" s="14" t="n">
        <f aca="false">C6563/Summary!$B$4</f>
        <v>0.00713333333333333</v>
      </c>
      <c r="E6563" s="15" t="n">
        <v>0.285714285714286</v>
      </c>
      <c r="F6563" s="2" t="s">
        <v>53</v>
      </c>
      <c r="G6563" s="2" t="s">
        <v>44</v>
      </c>
      <c r="H6563" s="2" t="str">
        <f aca="false">IF(AND(E6563&gt;=0.4,E6563&lt;=0.6),"Yes","No")</f>
        <v>No</v>
      </c>
      <c r="I6563" s="2" t="str">
        <f aca="false">IF(AND(F6563="No",G6563="No",H6563="Yes"),"Yes","No")</f>
        <v>No</v>
      </c>
      <c r="J6563" s="2"/>
      <c r="K6563" s="2"/>
    </row>
    <row r="6564" customFormat="false" ht="15" hidden="false" customHeight="false" outlineLevel="0" collapsed="false">
      <c r="A6564" s="2" t="s">
        <v>12064</v>
      </c>
      <c r="B6564" s="13" t="n">
        <v>107</v>
      </c>
      <c r="C6564" s="13" t="n">
        <v>107</v>
      </c>
      <c r="D6564" s="14" t="n">
        <f aca="false">C6564/Summary!$B$4</f>
        <v>0.00713333333333333</v>
      </c>
      <c r="E6564" s="15" t="n">
        <v>0.285714285714286</v>
      </c>
      <c r="F6564" s="2" t="s">
        <v>53</v>
      </c>
      <c r="G6564" s="2" t="s">
        <v>44</v>
      </c>
      <c r="H6564" s="2" t="str">
        <f aca="false">IF(AND(E6564&gt;=0.4,E6564&lt;=0.6),"Yes","No")</f>
        <v>No</v>
      </c>
      <c r="I6564" s="2" t="str">
        <f aca="false">IF(AND(F6564="No",G6564="No",H6564="Yes"),"Yes","No")</f>
        <v>No</v>
      </c>
      <c r="J6564" s="2"/>
      <c r="K6564" s="2"/>
    </row>
    <row r="6565" customFormat="false" ht="15" hidden="false" customHeight="false" outlineLevel="0" collapsed="false">
      <c r="A6565" s="2" t="s">
        <v>12065</v>
      </c>
      <c r="B6565" s="13" t="n">
        <v>107</v>
      </c>
      <c r="C6565" s="13" t="n">
        <v>106</v>
      </c>
      <c r="D6565" s="14" t="n">
        <f aca="false">C6565/Summary!$B$4</f>
        <v>0.00706666666666667</v>
      </c>
      <c r="E6565" s="15" t="n">
        <v>0.428571428571429</v>
      </c>
      <c r="F6565" s="2" t="s">
        <v>53</v>
      </c>
      <c r="G6565" s="2" t="s">
        <v>53</v>
      </c>
      <c r="H6565" s="2" t="str">
        <f aca="false">IF(AND(E6565&gt;=0.4,E6565&lt;=0.6),"Yes","No")</f>
        <v>Yes</v>
      </c>
      <c r="I6565" s="2" t="str">
        <f aca="false">IF(AND(F6565="No",G6565="No",H6565="Yes"),"Yes","No")</f>
        <v>No</v>
      </c>
      <c r="J6565" s="2"/>
      <c r="K6565" s="2"/>
    </row>
    <row r="6566" customFormat="false" ht="15" hidden="false" customHeight="false" outlineLevel="0" collapsed="false">
      <c r="A6566" s="2" t="s">
        <v>12066</v>
      </c>
      <c r="B6566" s="13" t="n">
        <v>107</v>
      </c>
      <c r="C6566" s="13" t="n">
        <v>106</v>
      </c>
      <c r="D6566" s="14" t="n">
        <f aca="false">C6566/Summary!$B$4</f>
        <v>0.00706666666666667</v>
      </c>
      <c r="E6566" s="15" t="n">
        <v>0.428571428571429</v>
      </c>
      <c r="F6566" s="2" t="s">
        <v>53</v>
      </c>
      <c r="G6566" s="2" t="s">
        <v>44</v>
      </c>
      <c r="H6566" s="2" t="str">
        <f aca="false">IF(AND(E6566&gt;=0.4,E6566&lt;=0.6),"Yes","No")</f>
        <v>Yes</v>
      </c>
      <c r="I6566" s="2" t="str">
        <f aca="false">IF(AND(F6566="No",G6566="No",H6566="Yes"),"Yes","No")</f>
        <v>No</v>
      </c>
      <c r="J6566" s="2"/>
      <c r="K6566" s="2"/>
    </row>
    <row r="6567" customFormat="false" ht="15" hidden="false" customHeight="false" outlineLevel="0" collapsed="false">
      <c r="A6567" s="2" t="s">
        <v>12067</v>
      </c>
      <c r="B6567" s="13" t="n">
        <v>107</v>
      </c>
      <c r="C6567" s="13" t="n">
        <v>106</v>
      </c>
      <c r="D6567" s="14" t="n">
        <f aca="false">C6567/Summary!$B$4</f>
        <v>0.00706666666666667</v>
      </c>
      <c r="E6567" s="15" t="n">
        <v>0.571428571428571</v>
      </c>
      <c r="F6567" s="2" t="s">
        <v>53</v>
      </c>
      <c r="G6567" s="2" t="s">
        <v>44</v>
      </c>
      <c r="H6567" s="2" t="str">
        <f aca="false">IF(AND(E6567&gt;=0.4,E6567&lt;=0.6),"Yes","No")</f>
        <v>Yes</v>
      </c>
      <c r="I6567" s="2" t="str">
        <f aca="false">IF(AND(F6567="No",G6567="No",H6567="Yes"),"Yes","No")</f>
        <v>No</v>
      </c>
      <c r="J6567" s="2"/>
      <c r="K6567" s="2"/>
    </row>
    <row r="6568" customFormat="false" ht="15" hidden="false" customHeight="false" outlineLevel="0" collapsed="false">
      <c r="A6568" s="2" t="s">
        <v>12068</v>
      </c>
      <c r="B6568" s="13" t="n">
        <v>107</v>
      </c>
      <c r="C6568" s="13" t="n">
        <v>107</v>
      </c>
      <c r="D6568" s="14" t="n">
        <f aca="false">C6568/Summary!$B$4</f>
        <v>0.00713333333333333</v>
      </c>
      <c r="E6568" s="15" t="n">
        <v>0.571428571428571</v>
      </c>
      <c r="F6568" s="2" t="s">
        <v>53</v>
      </c>
      <c r="G6568" s="2" t="s">
        <v>44</v>
      </c>
      <c r="H6568" s="2" t="str">
        <f aca="false">IF(AND(E6568&gt;=0.4,E6568&lt;=0.6),"Yes","No")</f>
        <v>Yes</v>
      </c>
      <c r="I6568" s="2" t="str">
        <f aca="false">IF(AND(F6568="No",G6568="No",H6568="Yes"),"Yes","No")</f>
        <v>No</v>
      </c>
      <c r="J6568" s="2"/>
      <c r="K6568" s="2"/>
    </row>
    <row r="6569" customFormat="false" ht="15" hidden="false" customHeight="false" outlineLevel="0" collapsed="false">
      <c r="A6569" s="2" t="s">
        <v>12069</v>
      </c>
      <c r="B6569" s="13" t="n">
        <v>107</v>
      </c>
      <c r="C6569" s="13" t="n">
        <v>107</v>
      </c>
      <c r="D6569" s="14" t="n">
        <f aca="false">C6569/Summary!$B$4</f>
        <v>0.00713333333333333</v>
      </c>
      <c r="E6569" s="15" t="n">
        <v>0.571428571428571</v>
      </c>
      <c r="F6569" s="2" t="s">
        <v>53</v>
      </c>
      <c r="G6569" s="2" t="s">
        <v>44</v>
      </c>
      <c r="H6569" s="2" t="str">
        <f aca="false">IF(AND(E6569&gt;=0.4,E6569&lt;=0.6),"Yes","No")</f>
        <v>Yes</v>
      </c>
      <c r="I6569" s="2" t="str">
        <f aca="false">IF(AND(F6569="No",G6569="No",H6569="Yes"),"Yes","No")</f>
        <v>No</v>
      </c>
      <c r="J6569" s="2"/>
      <c r="K6569" s="2"/>
    </row>
    <row r="6570" customFormat="false" ht="15" hidden="false" customHeight="false" outlineLevel="0" collapsed="false">
      <c r="A6570" s="2" t="s">
        <v>12070</v>
      </c>
      <c r="B6570" s="13" t="n">
        <v>107</v>
      </c>
      <c r="C6570" s="13" t="n">
        <v>106</v>
      </c>
      <c r="D6570" s="14" t="n">
        <f aca="false">C6570/Summary!$B$4</f>
        <v>0.00706666666666667</v>
      </c>
      <c r="E6570" s="15" t="n">
        <v>0.857142857142857</v>
      </c>
      <c r="F6570" s="2" t="s">
        <v>53</v>
      </c>
      <c r="G6570" s="2" t="s">
        <v>44</v>
      </c>
      <c r="H6570" s="2" t="str">
        <f aca="false">IF(AND(E6570&gt;=0.4,E6570&lt;=0.6),"Yes","No")</f>
        <v>No</v>
      </c>
      <c r="I6570" s="2" t="str">
        <f aca="false">IF(AND(F6570="No",G6570="No",H6570="Yes"),"Yes","No")</f>
        <v>No</v>
      </c>
      <c r="J6570" s="2"/>
      <c r="K6570" s="2"/>
    </row>
    <row r="6571" customFormat="false" ht="15" hidden="false" customHeight="false" outlineLevel="0" collapsed="false">
      <c r="A6571" s="2" t="s">
        <v>12071</v>
      </c>
      <c r="B6571" s="13" t="n">
        <v>107</v>
      </c>
      <c r="C6571" s="13" t="n">
        <v>107</v>
      </c>
      <c r="D6571" s="14" t="n">
        <f aca="false">C6571/Summary!$B$4</f>
        <v>0.00713333333333333</v>
      </c>
      <c r="E6571" s="15" t="n">
        <v>0.571428571428571</v>
      </c>
      <c r="F6571" s="2" t="s">
        <v>53</v>
      </c>
      <c r="G6571" s="2" t="s">
        <v>44</v>
      </c>
      <c r="H6571" s="2" t="str">
        <f aca="false">IF(AND(E6571&gt;=0.4,E6571&lt;=0.6),"Yes","No")</f>
        <v>Yes</v>
      </c>
      <c r="I6571" s="2" t="str">
        <f aca="false">IF(AND(F6571="No",G6571="No",H6571="Yes"),"Yes","No")</f>
        <v>No</v>
      </c>
      <c r="J6571" s="2"/>
      <c r="K6571" s="2"/>
    </row>
    <row r="6572" customFormat="false" ht="15" hidden="false" customHeight="false" outlineLevel="0" collapsed="false">
      <c r="A6572" s="2" t="s">
        <v>12072</v>
      </c>
      <c r="B6572" s="13" t="n">
        <v>107</v>
      </c>
      <c r="C6572" s="13" t="n">
        <v>107</v>
      </c>
      <c r="D6572" s="14" t="n">
        <f aca="false">C6572/Summary!$B$4</f>
        <v>0.00713333333333333</v>
      </c>
      <c r="E6572" s="15" t="n">
        <v>0.714285714285714</v>
      </c>
      <c r="F6572" s="2" t="s">
        <v>53</v>
      </c>
      <c r="G6572" s="2" t="s">
        <v>44</v>
      </c>
      <c r="H6572" s="2" t="str">
        <f aca="false">IF(AND(E6572&gt;=0.4,E6572&lt;=0.6),"Yes","No")</f>
        <v>No</v>
      </c>
      <c r="I6572" s="2" t="str">
        <f aca="false">IF(AND(F6572="No",G6572="No",H6572="Yes"),"Yes","No")</f>
        <v>No</v>
      </c>
      <c r="J6572" s="2"/>
      <c r="K6572" s="2"/>
    </row>
    <row r="6573" customFormat="false" ht="15" hidden="false" customHeight="false" outlineLevel="0" collapsed="false">
      <c r="A6573" s="2" t="s">
        <v>12073</v>
      </c>
      <c r="B6573" s="13" t="n">
        <v>107</v>
      </c>
      <c r="C6573" s="13" t="n">
        <v>107</v>
      </c>
      <c r="D6573" s="14" t="n">
        <f aca="false">C6573/Summary!$B$4</f>
        <v>0.00713333333333333</v>
      </c>
      <c r="E6573" s="15" t="n">
        <v>0.714285714285714</v>
      </c>
      <c r="F6573" s="2" t="s">
        <v>53</v>
      </c>
      <c r="G6573" s="2" t="s">
        <v>44</v>
      </c>
      <c r="H6573" s="2" t="str">
        <f aca="false">IF(AND(E6573&gt;=0.4,E6573&lt;=0.6),"Yes","No")</f>
        <v>No</v>
      </c>
      <c r="I6573" s="2" t="str">
        <f aca="false">IF(AND(F6573="No",G6573="No",H6573="Yes"),"Yes","No")</f>
        <v>No</v>
      </c>
      <c r="J6573" s="2"/>
      <c r="K6573" s="2"/>
    </row>
    <row r="6574" customFormat="false" ht="15" hidden="false" customHeight="false" outlineLevel="0" collapsed="false">
      <c r="A6574" s="2" t="s">
        <v>12074</v>
      </c>
      <c r="B6574" s="13" t="n">
        <v>107</v>
      </c>
      <c r="C6574" s="13" t="n">
        <v>107</v>
      </c>
      <c r="D6574" s="14" t="n">
        <f aca="false">C6574/Summary!$B$4</f>
        <v>0.00713333333333333</v>
      </c>
      <c r="E6574" s="15" t="n">
        <v>0.571428571428571</v>
      </c>
      <c r="F6574" s="2" t="s">
        <v>53</v>
      </c>
      <c r="G6574" s="2" t="s">
        <v>53</v>
      </c>
      <c r="H6574" s="2" t="str">
        <f aca="false">IF(AND(E6574&gt;=0.4,E6574&lt;=0.6),"Yes","No")</f>
        <v>Yes</v>
      </c>
      <c r="I6574" s="2" t="str">
        <f aca="false">IF(AND(F6574="No",G6574="No",H6574="Yes"),"Yes","No")</f>
        <v>No</v>
      </c>
      <c r="J6574" s="2"/>
      <c r="K6574" s="2"/>
    </row>
    <row r="6575" customFormat="false" ht="15" hidden="false" customHeight="false" outlineLevel="0" collapsed="false">
      <c r="A6575" s="2" t="s">
        <v>12075</v>
      </c>
      <c r="B6575" s="13" t="n">
        <v>107</v>
      </c>
      <c r="C6575" s="13" t="n">
        <v>106</v>
      </c>
      <c r="D6575" s="14" t="n">
        <f aca="false">C6575/Summary!$B$4</f>
        <v>0.00706666666666667</v>
      </c>
      <c r="E6575" s="15" t="n">
        <v>0.428571428571429</v>
      </c>
      <c r="F6575" s="2" t="s">
        <v>53</v>
      </c>
      <c r="G6575" s="2" t="s">
        <v>44</v>
      </c>
      <c r="H6575" s="2" t="str">
        <f aca="false">IF(AND(E6575&gt;=0.4,E6575&lt;=0.6),"Yes","No")</f>
        <v>Yes</v>
      </c>
      <c r="I6575" s="2" t="str">
        <f aca="false">IF(AND(F6575="No",G6575="No",H6575="Yes"),"Yes","No")</f>
        <v>No</v>
      </c>
      <c r="J6575" s="2"/>
      <c r="K6575" s="2"/>
    </row>
    <row r="6576" customFormat="false" ht="15" hidden="false" customHeight="false" outlineLevel="0" collapsed="false">
      <c r="A6576" s="2" t="s">
        <v>12076</v>
      </c>
      <c r="B6576" s="13" t="n">
        <v>107</v>
      </c>
      <c r="C6576" s="13" t="n">
        <v>107</v>
      </c>
      <c r="D6576" s="14" t="n">
        <f aca="false">C6576/Summary!$B$4</f>
        <v>0.00713333333333333</v>
      </c>
      <c r="E6576" s="15" t="n">
        <v>0.714285714285714</v>
      </c>
      <c r="F6576" s="2" t="s">
        <v>53</v>
      </c>
      <c r="G6576" s="2" t="s">
        <v>44</v>
      </c>
      <c r="H6576" s="2" t="str">
        <f aca="false">IF(AND(E6576&gt;=0.4,E6576&lt;=0.6),"Yes","No")</f>
        <v>No</v>
      </c>
      <c r="I6576" s="2" t="str">
        <f aca="false">IF(AND(F6576="No",G6576="No",H6576="Yes"),"Yes","No")</f>
        <v>No</v>
      </c>
      <c r="J6576" s="2"/>
      <c r="K6576" s="2"/>
    </row>
    <row r="6577" customFormat="false" ht="15" hidden="false" customHeight="false" outlineLevel="0" collapsed="false">
      <c r="A6577" s="2" t="s">
        <v>12077</v>
      </c>
      <c r="B6577" s="13" t="n">
        <v>107</v>
      </c>
      <c r="C6577" s="13" t="n">
        <v>107</v>
      </c>
      <c r="D6577" s="14" t="n">
        <f aca="false">C6577/Summary!$B$4</f>
        <v>0.00713333333333333</v>
      </c>
      <c r="E6577" s="15" t="n">
        <v>0.714285714285714</v>
      </c>
      <c r="F6577" s="2" t="s">
        <v>53</v>
      </c>
      <c r="G6577" s="2" t="s">
        <v>44</v>
      </c>
      <c r="H6577" s="2" t="str">
        <f aca="false">IF(AND(E6577&gt;=0.4,E6577&lt;=0.6),"Yes","No")</f>
        <v>No</v>
      </c>
      <c r="I6577" s="2" t="str">
        <f aca="false">IF(AND(F6577="No",G6577="No",H6577="Yes"),"Yes","No")</f>
        <v>No</v>
      </c>
      <c r="J6577" s="2"/>
      <c r="K6577" s="2"/>
    </row>
    <row r="6578" customFormat="false" ht="15" hidden="false" customHeight="false" outlineLevel="0" collapsed="false">
      <c r="A6578" s="2" t="s">
        <v>12078</v>
      </c>
      <c r="B6578" s="13" t="n">
        <v>107</v>
      </c>
      <c r="C6578" s="13" t="n">
        <v>107</v>
      </c>
      <c r="D6578" s="14" t="n">
        <f aca="false">C6578/Summary!$B$4</f>
        <v>0.00713333333333333</v>
      </c>
      <c r="E6578" s="15" t="n">
        <v>0.285714285714286</v>
      </c>
      <c r="F6578" s="2" t="s">
        <v>53</v>
      </c>
      <c r="G6578" s="2" t="s">
        <v>44</v>
      </c>
      <c r="H6578" s="2" t="str">
        <f aca="false">IF(AND(E6578&gt;=0.4,E6578&lt;=0.6),"Yes","No")</f>
        <v>No</v>
      </c>
      <c r="I6578" s="2" t="str">
        <f aca="false">IF(AND(F6578="No",G6578="No",H6578="Yes"),"Yes","No")</f>
        <v>No</v>
      </c>
      <c r="J6578" s="2"/>
      <c r="K6578" s="2"/>
    </row>
    <row r="6579" customFormat="false" ht="15" hidden="false" customHeight="false" outlineLevel="0" collapsed="false">
      <c r="A6579" s="2" t="s">
        <v>12079</v>
      </c>
      <c r="B6579" s="13" t="n">
        <v>107</v>
      </c>
      <c r="C6579" s="13" t="n">
        <v>107</v>
      </c>
      <c r="D6579" s="14" t="n">
        <f aca="false">C6579/Summary!$B$4</f>
        <v>0.00713333333333333</v>
      </c>
      <c r="E6579" s="15" t="n">
        <v>0.285714285714286</v>
      </c>
      <c r="F6579" s="2" t="s">
        <v>53</v>
      </c>
      <c r="G6579" s="2" t="s">
        <v>44</v>
      </c>
      <c r="H6579" s="2" t="str">
        <f aca="false">IF(AND(E6579&gt;=0.4,E6579&lt;=0.6),"Yes","No")</f>
        <v>No</v>
      </c>
      <c r="I6579" s="2" t="str">
        <f aca="false">IF(AND(F6579="No",G6579="No",H6579="Yes"),"Yes","No")</f>
        <v>No</v>
      </c>
      <c r="J6579" s="2"/>
      <c r="K6579" s="2"/>
    </row>
    <row r="6580" customFormat="false" ht="15" hidden="false" customHeight="false" outlineLevel="0" collapsed="false">
      <c r="A6580" s="2" t="s">
        <v>12080</v>
      </c>
      <c r="B6580" s="13" t="n">
        <v>107</v>
      </c>
      <c r="C6580" s="13" t="n">
        <v>107</v>
      </c>
      <c r="D6580" s="14" t="n">
        <f aca="false">C6580/Summary!$B$4</f>
        <v>0.00713333333333333</v>
      </c>
      <c r="E6580" s="15" t="n">
        <v>0.571428571428571</v>
      </c>
      <c r="F6580" s="2" t="s">
        <v>53</v>
      </c>
      <c r="G6580" s="2" t="s">
        <v>44</v>
      </c>
      <c r="H6580" s="2" t="str">
        <f aca="false">IF(AND(E6580&gt;=0.4,E6580&lt;=0.6),"Yes","No")</f>
        <v>Yes</v>
      </c>
      <c r="I6580" s="2" t="str">
        <f aca="false">IF(AND(F6580="No",G6580="No",H6580="Yes"),"Yes","No")</f>
        <v>No</v>
      </c>
      <c r="J6580" s="2"/>
      <c r="K6580" s="2"/>
    </row>
    <row r="6581" customFormat="false" ht="15" hidden="false" customHeight="false" outlineLevel="0" collapsed="false">
      <c r="A6581" s="2" t="s">
        <v>12081</v>
      </c>
      <c r="B6581" s="13" t="n">
        <v>107</v>
      </c>
      <c r="C6581" s="13" t="n">
        <v>105</v>
      </c>
      <c r="D6581" s="14" t="n">
        <f aca="false">C6581/Summary!$B$4</f>
        <v>0.007</v>
      </c>
      <c r="E6581" s="15" t="n">
        <v>0.428571428571429</v>
      </c>
      <c r="F6581" s="2" t="s">
        <v>44</v>
      </c>
      <c r="G6581" s="2" t="s">
        <v>53</v>
      </c>
      <c r="H6581" s="2" t="str">
        <f aca="false">IF(AND(E6581&gt;=0.4,E6581&lt;=0.6),"Yes","No")</f>
        <v>Yes</v>
      </c>
      <c r="I6581" s="2" t="str">
        <f aca="false">IF(AND(F6581="No",G6581="No",H6581="Yes"),"Yes","No")</f>
        <v>No</v>
      </c>
      <c r="J6581" s="2"/>
      <c r="K6581" s="2"/>
    </row>
    <row r="6582" customFormat="false" ht="15" hidden="false" customHeight="false" outlineLevel="0" collapsed="false">
      <c r="A6582" s="2" t="s">
        <v>12082</v>
      </c>
      <c r="B6582" s="13" t="n">
        <v>107</v>
      </c>
      <c r="C6582" s="13" t="n">
        <v>107</v>
      </c>
      <c r="D6582" s="14" t="n">
        <f aca="false">C6582/Summary!$B$4</f>
        <v>0.00713333333333333</v>
      </c>
      <c r="E6582" s="15" t="n">
        <v>0.571428571428571</v>
      </c>
      <c r="F6582" s="2" t="s">
        <v>44</v>
      </c>
      <c r="G6582" s="2" t="s">
        <v>53</v>
      </c>
      <c r="H6582" s="2" t="str">
        <f aca="false">IF(AND(E6582&gt;=0.4,E6582&lt;=0.6),"Yes","No")</f>
        <v>Yes</v>
      </c>
      <c r="I6582" s="2" t="str">
        <f aca="false">IF(AND(F6582="No",G6582="No",H6582="Yes"),"Yes","No")</f>
        <v>No</v>
      </c>
      <c r="J6582" s="2"/>
      <c r="K6582" s="2"/>
    </row>
    <row r="6583" customFormat="false" ht="15" hidden="false" customHeight="false" outlineLevel="0" collapsed="false">
      <c r="A6583" s="2" t="s">
        <v>12083</v>
      </c>
      <c r="B6583" s="13" t="n">
        <v>107</v>
      </c>
      <c r="C6583" s="13" t="n">
        <v>107</v>
      </c>
      <c r="D6583" s="14" t="n">
        <f aca="false">C6583/Summary!$B$4</f>
        <v>0.00713333333333333</v>
      </c>
      <c r="E6583" s="15" t="n">
        <v>0.714285714285714</v>
      </c>
      <c r="F6583" s="2" t="s">
        <v>53</v>
      </c>
      <c r="G6583" s="2" t="s">
        <v>44</v>
      </c>
      <c r="H6583" s="2" t="str">
        <f aca="false">IF(AND(E6583&gt;=0.4,E6583&lt;=0.6),"Yes","No")</f>
        <v>No</v>
      </c>
      <c r="I6583" s="2" t="str">
        <f aca="false">IF(AND(F6583="No",G6583="No",H6583="Yes"),"Yes","No")</f>
        <v>No</v>
      </c>
      <c r="J6583" s="2"/>
      <c r="K6583" s="2"/>
    </row>
    <row r="6584" customFormat="false" ht="15" hidden="false" customHeight="false" outlineLevel="0" collapsed="false">
      <c r="A6584" s="2" t="s">
        <v>12084</v>
      </c>
      <c r="B6584" s="13" t="n">
        <v>107</v>
      </c>
      <c r="C6584" s="13" t="n">
        <v>107</v>
      </c>
      <c r="D6584" s="14" t="n">
        <f aca="false">C6584/Summary!$B$4</f>
        <v>0.00713333333333333</v>
      </c>
      <c r="E6584" s="15" t="n">
        <v>0.714285714285714</v>
      </c>
      <c r="F6584" s="2" t="s">
        <v>53</v>
      </c>
      <c r="G6584" s="2" t="s">
        <v>44</v>
      </c>
      <c r="H6584" s="2" t="str">
        <f aca="false">IF(AND(E6584&gt;=0.4,E6584&lt;=0.6),"Yes","No")</f>
        <v>No</v>
      </c>
      <c r="I6584" s="2" t="str">
        <f aca="false">IF(AND(F6584="No",G6584="No",H6584="Yes"),"Yes","No")</f>
        <v>No</v>
      </c>
      <c r="J6584" s="2"/>
      <c r="K6584" s="2"/>
    </row>
    <row r="6585" customFormat="false" ht="15" hidden="false" customHeight="false" outlineLevel="0" collapsed="false">
      <c r="A6585" s="2" t="s">
        <v>12085</v>
      </c>
      <c r="B6585" s="13" t="n">
        <v>107</v>
      </c>
      <c r="C6585" s="13" t="n">
        <v>106</v>
      </c>
      <c r="D6585" s="14" t="n">
        <f aca="false">C6585/Summary!$B$4</f>
        <v>0.00706666666666667</v>
      </c>
      <c r="E6585" s="15" t="n">
        <v>0.857142857142857</v>
      </c>
      <c r="F6585" s="2" t="s">
        <v>53</v>
      </c>
      <c r="G6585" s="2" t="s">
        <v>44</v>
      </c>
      <c r="H6585" s="2" t="str">
        <f aca="false">IF(AND(E6585&gt;=0.4,E6585&lt;=0.6),"Yes","No")</f>
        <v>No</v>
      </c>
      <c r="I6585" s="2" t="str">
        <f aca="false">IF(AND(F6585="No",G6585="No",H6585="Yes"),"Yes","No")</f>
        <v>No</v>
      </c>
      <c r="J6585" s="2"/>
      <c r="K6585" s="2"/>
    </row>
    <row r="6586" customFormat="false" ht="15" hidden="false" customHeight="false" outlineLevel="0" collapsed="false">
      <c r="A6586" s="2" t="s">
        <v>12086</v>
      </c>
      <c r="B6586" s="13" t="n">
        <v>107</v>
      </c>
      <c r="C6586" s="13" t="n">
        <v>107</v>
      </c>
      <c r="D6586" s="14" t="n">
        <f aca="false">C6586/Summary!$B$4</f>
        <v>0.00713333333333333</v>
      </c>
      <c r="E6586" s="15" t="n">
        <v>0.285714285714286</v>
      </c>
      <c r="F6586" s="2" t="s">
        <v>53</v>
      </c>
      <c r="G6586" s="2" t="s">
        <v>53</v>
      </c>
      <c r="H6586" s="2" t="str">
        <f aca="false">IF(AND(E6586&gt;=0.4,E6586&lt;=0.6),"Yes","No")</f>
        <v>No</v>
      </c>
      <c r="I6586" s="2" t="str">
        <f aca="false">IF(AND(F6586="No",G6586="No",H6586="Yes"),"Yes","No")</f>
        <v>No</v>
      </c>
      <c r="J6586" s="2"/>
      <c r="K6586" s="2"/>
    </row>
    <row r="6587" customFormat="false" ht="15" hidden="false" customHeight="false" outlineLevel="0" collapsed="false">
      <c r="A6587" s="2" t="s">
        <v>12087</v>
      </c>
      <c r="B6587" s="13" t="n">
        <v>107</v>
      </c>
      <c r="C6587" s="13" t="n">
        <v>107</v>
      </c>
      <c r="D6587" s="14" t="n">
        <f aca="false">C6587/Summary!$B$4</f>
        <v>0.00713333333333333</v>
      </c>
      <c r="E6587" s="15" t="n">
        <v>0.142857142857143</v>
      </c>
      <c r="F6587" s="2" t="s">
        <v>53</v>
      </c>
      <c r="G6587" s="2" t="s">
        <v>53</v>
      </c>
      <c r="H6587" s="2" t="str">
        <f aca="false">IF(AND(E6587&gt;=0.4,E6587&lt;=0.6),"Yes","No")</f>
        <v>No</v>
      </c>
      <c r="I6587" s="2" t="str">
        <f aca="false">IF(AND(F6587="No",G6587="No",H6587="Yes"),"Yes","No")</f>
        <v>No</v>
      </c>
      <c r="J6587" s="2"/>
      <c r="K6587" s="2"/>
    </row>
    <row r="6588" customFormat="false" ht="15" hidden="false" customHeight="false" outlineLevel="0" collapsed="false">
      <c r="A6588" s="2" t="s">
        <v>12088</v>
      </c>
      <c r="B6588" s="13" t="n">
        <v>107</v>
      </c>
      <c r="C6588" s="13" t="n">
        <v>107</v>
      </c>
      <c r="D6588" s="14" t="n">
        <f aca="false">C6588/Summary!$B$4</f>
        <v>0.00713333333333333</v>
      </c>
      <c r="E6588" s="15" t="n">
        <v>0.571428571428571</v>
      </c>
      <c r="F6588" s="2" t="s">
        <v>53</v>
      </c>
      <c r="G6588" s="2" t="s">
        <v>44</v>
      </c>
      <c r="H6588" s="2" t="str">
        <f aca="false">IF(AND(E6588&gt;=0.4,E6588&lt;=0.6),"Yes","No")</f>
        <v>Yes</v>
      </c>
      <c r="I6588" s="2" t="str">
        <f aca="false">IF(AND(F6588="No",G6588="No",H6588="Yes"),"Yes","No")</f>
        <v>No</v>
      </c>
      <c r="J6588" s="2"/>
      <c r="K6588" s="2"/>
    </row>
    <row r="6589" customFormat="false" ht="15" hidden="false" customHeight="false" outlineLevel="0" collapsed="false">
      <c r="A6589" s="2" t="s">
        <v>12089</v>
      </c>
      <c r="B6589" s="13" t="n">
        <v>107</v>
      </c>
      <c r="C6589" s="13" t="n">
        <v>107</v>
      </c>
      <c r="D6589" s="14" t="n">
        <f aca="false">C6589/Summary!$B$4</f>
        <v>0.00713333333333333</v>
      </c>
      <c r="E6589" s="15" t="n">
        <v>0.571428571428571</v>
      </c>
      <c r="F6589" s="2" t="s">
        <v>53</v>
      </c>
      <c r="G6589" s="2" t="s">
        <v>44</v>
      </c>
      <c r="H6589" s="2" t="str">
        <f aca="false">IF(AND(E6589&gt;=0.4,E6589&lt;=0.6),"Yes","No")</f>
        <v>Yes</v>
      </c>
      <c r="I6589" s="2" t="str">
        <f aca="false">IF(AND(F6589="No",G6589="No",H6589="Yes"),"Yes","No")</f>
        <v>No</v>
      </c>
      <c r="J6589" s="2"/>
      <c r="K6589" s="2"/>
    </row>
    <row r="6590" customFormat="false" ht="15" hidden="false" customHeight="false" outlineLevel="0" collapsed="false">
      <c r="A6590" s="2" t="s">
        <v>12090</v>
      </c>
      <c r="B6590" s="13" t="n">
        <v>107</v>
      </c>
      <c r="C6590" s="13" t="n">
        <v>107</v>
      </c>
      <c r="D6590" s="14" t="n">
        <f aca="false">C6590/Summary!$B$4</f>
        <v>0.00713333333333333</v>
      </c>
      <c r="E6590" s="15" t="n">
        <v>0.285714285714286</v>
      </c>
      <c r="F6590" s="2" t="s">
        <v>53</v>
      </c>
      <c r="G6590" s="2" t="s">
        <v>44</v>
      </c>
      <c r="H6590" s="2" t="str">
        <f aca="false">IF(AND(E6590&gt;=0.4,E6590&lt;=0.6),"Yes","No")</f>
        <v>No</v>
      </c>
      <c r="I6590" s="2" t="str">
        <f aca="false">IF(AND(F6590="No",G6590="No",H6590="Yes"),"Yes","No")</f>
        <v>No</v>
      </c>
      <c r="J6590" s="2"/>
      <c r="K6590" s="2"/>
    </row>
    <row r="6591" customFormat="false" ht="15" hidden="false" customHeight="false" outlineLevel="0" collapsed="false">
      <c r="A6591" s="2" t="s">
        <v>12091</v>
      </c>
      <c r="B6591" s="13" t="n">
        <v>107</v>
      </c>
      <c r="C6591" s="13" t="n">
        <v>107</v>
      </c>
      <c r="D6591" s="14" t="n">
        <f aca="false">C6591/Summary!$B$4</f>
        <v>0.00713333333333333</v>
      </c>
      <c r="E6591" s="15" t="n">
        <v>0.285714285714286</v>
      </c>
      <c r="F6591" s="2" t="s">
        <v>53</v>
      </c>
      <c r="G6591" s="2" t="s">
        <v>53</v>
      </c>
      <c r="H6591" s="2" t="str">
        <f aca="false">IF(AND(E6591&gt;=0.4,E6591&lt;=0.6),"Yes","No")</f>
        <v>No</v>
      </c>
      <c r="I6591" s="2" t="str">
        <f aca="false">IF(AND(F6591="No",G6591="No",H6591="Yes"),"Yes","No")</f>
        <v>No</v>
      </c>
      <c r="J6591" s="2"/>
      <c r="K6591" s="2"/>
    </row>
    <row r="6592" customFormat="false" ht="15" hidden="false" customHeight="false" outlineLevel="0" collapsed="false">
      <c r="A6592" s="2" t="s">
        <v>12092</v>
      </c>
      <c r="B6592" s="13" t="n">
        <v>107</v>
      </c>
      <c r="C6592" s="13" t="n">
        <v>106</v>
      </c>
      <c r="D6592" s="14" t="n">
        <f aca="false">C6592/Summary!$B$4</f>
        <v>0.00706666666666667</v>
      </c>
      <c r="E6592" s="15" t="n">
        <v>0.142857142857143</v>
      </c>
      <c r="F6592" s="2" t="s">
        <v>53</v>
      </c>
      <c r="G6592" s="2" t="s">
        <v>44</v>
      </c>
      <c r="H6592" s="2" t="str">
        <f aca="false">IF(AND(E6592&gt;=0.4,E6592&lt;=0.6),"Yes","No")</f>
        <v>No</v>
      </c>
      <c r="I6592" s="2" t="str">
        <f aca="false">IF(AND(F6592="No",G6592="No",H6592="Yes"),"Yes","No")</f>
        <v>No</v>
      </c>
      <c r="J6592" s="2"/>
      <c r="K6592" s="2"/>
    </row>
    <row r="6593" customFormat="false" ht="15" hidden="false" customHeight="false" outlineLevel="0" collapsed="false">
      <c r="A6593" s="2" t="s">
        <v>12093</v>
      </c>
      <c r="B6593" s="13" t="n">
        <v>107</v>
      </c>
      <c r="C6593" s="13" t="n">
        <v>107</v>
      </c>
      <c r="D6593" s="14" t="n">
        <f aca="false">C6593/Summary!$B$4</f>
        <v>0.00713333333333333</v>
      </c>
      <c r="E6593" s="15" t="n">
        <v>0.285714285714286</v>
      </c>
      <c r="F6593" s="2" t="s">
        <v>53</v>
      </c>
      <c r="G6593" s="2" t="s">
        <v>53</v>
      </c>
      <c r="H6593" s="2" t="str">
        <f aca="false">IF(AND(E6593&gt;=0.4,E6593&lt;=0.6),"Yes","No")</f>
        <v>No</v>
      </c>
      <c r="I6593" s="2" t="str">
        <f aca="false">IF(AND(F6593="No",G6593="No",H6593="Yes"),"Yes","No")</f>
        <v>No</v>
      </c>
      <c r="J6593" s="2"/>
      <c r="K6593" s="2"/>
    </row>
    <row r="6594" customFormat="false" ht="15" hidden="false" customHeight="false" outlineLevel="0" collapsed="false">
      <c r="A6594" s="2" t="s">
        <v>12094</v>
      </c>
      <c r="B6594" s="13" t="n">
        <v>107</v>
      </c>
      <c r="C6594" s="13" t="n">
        <v>107</v>
      </c>
      <c r="D6594" s="14" t="n">
        <f aca="false">C6594/Summary!$B$4</f>
        <v>0.00713333333333333</v>
      </c>
      <c r="E6594" s="15" t="n">
        <v>0.285714285714286</v>
      </c>
      <c r="F6594" s="2" t="s">
        <v>53</v>
      </c>
      <c r="G6594" s="2" t="s">
        <v>44</v>
      </c>
      <c r="H6594" s="2" t="str">
        <f aca="false">IF(AND(E6594&gt;=0.4,E6594&lt;=0.6),"Yes","No")</f>
        <v>No</v>
      </c>
      <c r="I6594" s="2" t="str">
        <f aca="false">IF(AND(F6594="No",G6594="No",H6594="Yes"),"Yes","No")</f>
        <v>No</v>
      </c>
      <c r="J6594" s="2"/>
      <c r="K6594" s="2"/>
    </row>
    <row r="6595" customFormat="false" ht="15" hidden="false" customHeight="false" outlineLevel="0" collapsed="false">
      <c r="A6595" s="2" t="s">
        <v>12095</v>
      </c>
      <c r="B6595" s="13" t="n">
        <v>107</v>
      </c>
      <c r="C6595" s="13" t="n">
        <v>107</v>
      </c>
      <c r="D6595" s="14" t="n">
        <f aca="false">C6595/Summary!$B$4</f>
        <v>0.00713333333333333</v>
      </c>
      <c r="E6595" s="15" t="n">
        <v>0.428571428571429</v>
      </c>
      <c r="F6595" s="2" t="s">
        <v>53</v>
      </c>
      <c r="G6595" s="2" t="s">
        <v>44</v>
      </c>
      <c r="H6595" s="2" t="str">
        <f aca="false">IF(AND(E6595&gt;=0.4,E6595&lt;=0.6),"Yes","No")</f>
        <v>Yes</v>
      </c>
      <c r="I6595" s="2" t="str">
        <f aca="false">IF(AND(F6595="No",G6595="No",H6595="Yes"),"Yes","No")</f>
        <v>No</v>
      </c>
      <c r="J6595" s="2"/>
      <c r="K6595" s="2"/>
    </row>
    <row r="6596" customFormat="false" ht="15" hidden="false" customHeight="false" outlineLevel="0" collapsed="false">
      <c r="A6596" s="2" t="s">
        <v>12096</v>
      </c>
      <c r="B6596" s="13" t="n">
        <v>107</v>
      </c>
      <c r="C6596" s="13" t="n">
        <v>106</v>
      </c>
      <c r="D6596" s="14" t="n">
        <f aca="false">C6596/Summary!$B$4</f>
        <v>0.00706666666666667</v>
      </c>
      <c r="E6596" s="15" t="n">
        <v>0.285714285714286</v>
      </c>
      <c r="F6596" s="2" t="s">
        <v>53</v>
      </c>
      <c r="G6596" s="2" t="s">
        <v>53</v>
      </c>
      <c r="H6596" s="2" t="str">
        <f aca="false">IF(AND(E6596&gt;=0.4,E6596&lt;=0.6),"Yes","No")</f>
        <v>No</v>
      </c>
      <c r="I6596" s="2" t="str">
        <f aca="false">IF(AND(F6596="No",G6596="No",H6596="Yes"),"Yes","No")</f>
        <v>No</v>
      </c>
      <c r="J6596" s="2"/>
      <c r="K6596" s="2"/>
    </row>
    <row r="6597" customFormat="false" ht="15" hidden="false" customHeight="false" outlineLevel="0" collapsed="false">
      <c r="A6597" s="2" t="s">
        <v>12097</v>
      </c>
      <c r="B6597" s="13" t="n">
        <v>107</v>
      </c>
      <c r="C6597" s="13" t="n">
        <v>107</v>
      </c>
      <c r="D6597" s="14" t="n">
        <f aca="false">C6597/Summary!$B$4</f>
        <v>0.00713333333333333</v>
      </c>
      <c r="E6597" s="15" t="n">
        <v>0.714285714285714</v>
      </c>
      <c r="F6597" s="2" t="s">
        <v>53</v>
      </c>
      <c r="G6597" s="2" t="s">
        <v>44</v>
      </c>
      <c r="H6597" s="2" t="str">
        <f aca="false">IF(AND(E6597&gt;=0.4,E6597&lt;=0.6),"Yes","No")</f>
        <v>No</v>
      </c>
      <c r="I6597" s="2" t="str">
        <f aca="false">IF(AND(F6597="No",G6597="No",H6597="Yes"),"Yes","No")</f>
        <v>No</v>
      </c>
      <c r="J6597" s="2"/>
      <c r="K6597" s="2"/>
    </row>
    <row r="6598" customFormat="false" ht="15" hidden="false" customHeight="false" outlineLevel="0" collapsed="false">
      <c r="A6598" s="2" t="s">
        <v>12098</v>
      </c>
      <c r="B6598" s="13" t="n">
        <v>107</v>
      </c>
      <c r="C6598" s="13" t="n">
        <v>106</v>
      </c>
      <c r="D6598" s="14" t="n">
        <f aca="false">C6598/Summary!$B$4</f>
        <v>0.00706666666666667</v>
      </c>
      <c r="E6598" s="15" t="n">
        <v>0.428571428571429</v>
      </c>
      <c r="F6598" s="2" t="s">
        <v>44</v>
      </c>
      <c r="G6598" s="2" t="s">
        <v>53</v>
      </c>
      <c r="H6598" s="2" t="str">
        <f aca="false">IF(AND(E6598&gt;=0.4,E6598&lt;=0.6),"Yes","No")</f>
        <v>Yes</v>
      </c>
      <c r="I6598" s="2" t="str">
        <f aca="false">IF(AND(F6598="No",G6598="No",H6598="Yes"),"Yes","No")</f>
        <v>No</v>
      </c>
      <c r="J6598" s="2"/>
      <c r="K6598" s="2"/>
    </row>
    <row r="6599" customFormat="false" ht="15" hidden="false" customHeight="false" outlineLevel="0" collapsed="false">
      <c r="A6599" s="2" t="s">
        <v>12099</v>
      </c>
      <c r="B6599" s="13" t="n">
        <v>107</v>
      </c>
      <c r="C6599" s="13" t="n">
        <v>107</v>
      </c>
      <c r="D6599" s="14" t="n">
        <f aca="false">C6599/Summary!$B$4</f>
        <v>0.00713333333333333</v>
      </c>
      <c r="E6599" s="15" t="n">
        <v>0.285714285714286</v>
      </c>
      <c r="F6599" s="2" t="s">
        <v>53</v>
      </c>
      <c r="G6599" s="2" t="s">
        <v>44</v>
      </c>
      <c r="H6599" s="2" t="str">
        <f aca="false">IF(AND(E6599&gt;=0.4,E6599&lt;=0.6),"Yes","No")</f>
        <v>No</v>
      </c>
      <c r="I6599" s="2" t="str">
        <f aca="false">IF(AND(F6599="No",G6599="No",H6599="Yes"),"Yes","No")</f>
        <v>No</v>
      </c>
      <c r="J6599" s="2"/>
      <c r="K6599" s="2"/>
    </row>
    <row r="6600" customFormat="false" ht="15" hidden="false" customHeight="false" outlineLevel="0" collapsed="false">
      <c r="A6600" s="2" t="s">
        <v>12100</v>
      </c>
      <c r="B6600" s="13" t="n">
        <v>107</v>
      </c>
      <c r="C6600" s="13" t="n">
        <v>105</v>
      </c>
      <c r="D6600" s="14" t="n">
        <f aca="false">C6600/Summary!$B$4</f>
        <v>0.007</v>
      </c>
      <c r="E6600" s="15" t="n">
        <v>0.285714285714286</v>
      </c>
      <c r="F6600" s="2" t="s">
        <v>53</v>
      </c>
      <c r="G6600" s="2" t="s">
        <v>44</v>
      </c>
      <c r="H6600" s="2" t="str">
        <f aca="false">IF(AND(E6600&gt;=0.4,E6600&lt;=0.6),"Yes","No")</f>
        <v>No</v>
      </c>
      <c r="I6600" s="2" t="str">
        <f aca="false">IF(AND(F6600="No",G6600="No",H6600="Yes"),"Yes","No")</f>
        <v>No</v>
      </c>
      <c r="J6600" s="2"/>
      <c r="K6600" s="2"/>
    </row>
    <row r="6601" customFormat="false" ht="15" hidden="false" customHeight="false" outlineLevel="0" collapsed="false">
      <c r="A6601" s="2" t="s">
        <v>12101</v>
      </c>
      <c r="B6601" s="13" t="n">
        <v>107</v>
      </c>
      <c r="C6601" s="13" t="n">
        <v>107</v>
      </c>
      <c r="D6601" s="14" t="n">
        <f aca="false">C6601/Summary!$B$4</f>
        <v>0.00713333333333333</v>
      </c>
      <c r="E6601" s="15" t="n">
        <v>0.428571428571429</v>
      </c>
      <c r="F6601" s="2" t="s">
        <v>53</v>
      </c>
      <c r="G6601" s="2" t="s">
        <v>53</v>
      </c>
      <c r="H6601" s="2" t="str">
        <f aca="false">IF(AND(E6601&gt;=0.4,E6601&lt;=0.6),"Yes","No")</f>
        <v>Yes</v>
      </c>
      <c r="I6601" s="2" t="str">
        <f aca="false">IF(AND(F6601="No",G6601="No",H6601="Yes"),"Yes","No")</f>
        <v>No</v>
      </c>
      <c r="J6601" s="2"/>
      <c r="K6601" s="2"/>
    </row>
    <row r="6602" customFormat="false" ht="15" hidden="false" customHeight="false" outlineLevel="0" collapsed="false">
      <c r="A6602" s="2" t="s">
        <v>12102</v>
      </c>
      <c r="B6602" s="13" t="n">
        <v>107</v>
      </c>
      <c r="C6602" s="13" t="n">
        <v>107</v>
      </c>
      <c r="D6602" s="14" t="n">
        <f aca="false">C6602/Summary!$B$4</f>
        <v>0.00713333333333333</v>
      </c>
      <c r="E6602" s="15" t="n">
        <v>0.714285714285714</v>
      </c>
      <c r="F6602" s="2" t="s">
        <v>53</v>
      </c>
      <c r="G6602" s="2" t="s">
        <v>44</v>
      </c>
      <c r="H6602" s="2" t="str">
        <f aca="false">IF(AND(E6602&gt;=0.4,E6602&lt;=0.6),"Yes","No")</f>
        <v>No</v>
      </c>
      <c r="I6602" s="2" t="str">
        <f aca="false">IF(AND(F6602="No",G6602="No",H6602="Yes"),"Yes","No")</f>
        <v>No</v>
      </c>
      <c r="J6602" s="2"/>
      <c r="K6602" s="2"/>
    </row>
    <row r="6603" customFormat="false" ht="15" hidden="false" customHeight="false" outlineLevel="0" collapsed="false">
      <c r="A6603" s="2" t="s">
        <v>12103</v>
      </c>
      <c r="B6603" s="13" t="n">
        <v>107</v>
      </c>
      <c r="C6603" s="13" t="n">
        <v>107</v>
      </c>
      <c r="D6603" s="14" t="n">
        <f aca="false">C6603/Summary!$B$4</f>
        <v>0.00713333333333333</v>
      </c>
      <c r="E6603" s="15" t="n">
        <v>0.714285714285714</v>
      </c>
      <c r="F6603" s="2" t="s">
        <v>53</v>
      </c>
      <c r="G6603" s="2" t="s">
        <v>44</v>
      </c>
      <c r="H6603" s="2" t="str">
        <f aca="false">IF(AND(E6603&gt;=0.4,E6603&lt;=0.6),"Yes","No")</f>
        <v>No</v>
      </c>
      <c r="I6603" s="2" t="str">
        <f aca="false">IF(AND(F6603="No",G6603="No",H6603="Yes"),"Yes","No")</f>
        <v>No</v>
      </c>
      <c r="J6603" s="2"/>
      <c r="K6603" s="2"/>
    </row>
    <row r="6604" customFormat="false" ht="15" hidden="false" customHeight="false" outlineLevel="0" collapsed="false">
      <c r="A6604" s="2" t="s">
        <v>12104</v>
      </c>
      <c r="B6604" s="13" t="n">
        <v>107</v>
      </c>
      <c r="C6604" s="13" t="n">
        <v>106</v>
      </c>
      <c r="D6604" s="14" t="n">
        <f aca="false">C6604/Summary!$B$4</f>
        <v>0.00706666666666667</v>
      </c>
      <c r="E6604" s="15" t="n">
        <v>0.714285714285714</v>
      </c>
      <c r="F6604" s="2" t="s">
        <v>53</v>
      </c>
      <c r="G6604" s="2" t="s">
        <v>53</v>
      </c>
      <c r="H6604" s="2" t="str">
        <f aca="false">IF(AND(E6604&gt;=0.4,E6604&lt;=0.6),"Yes","No")</f>
        <v>No</v>
      </c>
      <c r="I6604" s="2" t="str">
        <f aca="false">IF(AND(F6604="No",G6604="No",H6604="Yes"),"Yes","No")</f>
        <v>No</v>
      </c>
      <c r="J6604" s="2"/>
      <c r="K6604" s="2"/>
    </row>
    <row r="6605" customFormat="false" ht="15" hidden="false" customHeight="false" outlineLevel="0" collapsed="false">
      <c r="A6605" s="2" t="s">
        <v>12105</v>
      </c>
      <c r="B6605" s="13" t="n">
        <v>107</v>
      </c>
      <c r="C6605" s="13" t="n">
        <v>107</v>
      </c>
      <c r="D6605" s="14" t="n">
        <f aca="false">C6605/Summary!$B$4</f>
        <v>0.00713333333333333</v>
      </c>
      <c r="E6605" s="15" t="n">
        <v>0.571428571428571</v>
      </c>
      <c r="F6605" s="2" t="s">
        <v>44</v>
      </c>
      <c r="G6605" s="2" t="s">
        <v>53</v>
      </c>
      <c r="H6605" s="2" t="str">
        <f aca="false">IF(AND(E6605&gt;=0.4,E6605&lt;=0.6),"Yes","No")</f>
        <v>Yes</v>
      </c>
      <c r="I6605" s="2" t="str">
        <f aca="false">IF(AND(F6605="No",G6605="No",H6605="Yes"),"Yes","No")</f>
        <v>No</v>
      </c>
      <c r="J6605" s="2"/>
      <c r="K6605" s="2"/>
    </row>
    <row r="6606" customFormat="false" ht="15" hidden="false" customHeight="false" outlineLevel="0" collapsed="false">
      <c r="A6606" s="2" t="s">
        <v>12106</v>
      </c>
      <c r="B6606" s="13" t="n">
        <v>107</v>
      </c>
      <c r="C6606" s="13" t="n">
        <v>105</v>
      </c>
      <c r="D6606" s="14" t="n">
        <f aca="false">C6606/Summary!$B$4</f>
        <v>0.007</v>
      </c>
      <c r="E6606" s="15" t="n">
        <v>0.428571428571429</v>
      </c>
      <c r="F6606" s="2" t="s">
        <v>53</v>
      </c>
      <c r="G6606" s="2" t="s">
        <v>53</v>
      </c>
      <c r="H6606" s="2" t="str">
        <f aca="false">IF(AND(E6606&gt;=0.4,E6606&lt;=0.6),"Yes","No")</f>
        <v>Yes</v>
      </c>
      <c r="I6606" s="2" t="str">
        <f aca="false">IF(AND(F6606="No",G6606="No",H6606="Yes"),"Yes","No")</f>
        <v>No</v>
      </c>
      <c r="J6606" s="2"/>
      <c r="K6606" s="2"/>
    </row>
    <row r="6607" customFormat="false" ht="15" hidden="false" customHeight="false" outlineLevel="0" collapsed="false">
      <c r="A6607" s="2" t="s">
        <v>12107</v>
      </c>
      <c r="B6607" s="13" t="n">
        <v>107</v>
      </c>
      <c r="C6607" s="13" t="n">
        <v>106</v>
      </c>
      <c r="D6607" s="14" t="n">
        <f aca="false">C6607/Summary!$B$4</f>
        <v>0.00706666666666667</v>
      </c>
      <c r="E6607" s="15" t="n">
        <v>0.571428571428571</v>
      </c>
      <c r="F6607" s="2" t="s">
        <v>53</v>
      </c>
      <c r="G6607" s="2" t="s">
        <v>44</v>
      </c>
      <c r="H6607" s="2" t="str">
        <f aca="false">IF(AND(E6607&gt;=0.4,E6607&lt;=0.6),"Yes","No")</f>
        <v>Yes</v>
      </c>
      <c r="I6607" s="2" t="str">
        <f aca="false">IF(AND(F6607="No",G6607="No",H6607="Yes"),"Yes","No")</f>
        <v>No</v>
      </c>
      <c r="J6607" s="2"/>
      <c r="K6607" s="2"/>
    </row>
    <row r="6608" customFormat="false" ht="15" hidden="false" customHeight="false" outlineLevel="0" collapsed="false">
      <c r="A6608" s="2" t="s">
        <v>12108</v>
      </c>
      <c r="B6608" s="13" t="n">
        <v>107</v>
      </c>
      <c r="C6608" s="13" t="n">
        <v>107</v>
      </c>
      <c r="D6608" s="14" t="n">
        <f aca="false">C6608/Summary!$B$4</f>
        <v>0.00713333333333333</v>
      </c>
      <c r="E6608" s="15" t="n">
        <v>0.714285714285714</v>
      </c>
      <c r="F6608" s="2" t="s">
        <v>53</v>
      </c>
      <c r="G6608" s="2" t="s">
        <v>44</v>
      </c>
      <c r="H6608" s="2" t="str">
        <f aca="false">IF(AND(E6608&gt;=0.4,E6608&lt;=0.6),"Yes","No")</f>
        <v>No</v>
      </c>
      <c r="I6608" s="2" t="str">
        <f aca="false">IF(AND(F6608="No",G6608="No",H6608="Yes"),"Yes","No")</f>
        <v>No</v>
      </c>
      <c r="J6608" s="2"/>
      <c r="K6608" s="2"/>
    </row>
    <row r="6609" customFormat="false" ht="15" hidden="false" customHeight="false" outlineLevel="0" collapsed="false">
      <c r="A6609" s="2" t="s">
        <v>12109</v>
      </c>
      <c r="B6609" s="13" t="n">
        <v>107</v>
      </c>
      <c r="C6609" s="13" t="n">
        <v>107</v>
      </c>
      <c r="D6609" s="14" t="n">
        <f aca="false">C6609/Summary!$B$4</f>
        <v>0.00713333333333333</v>
      </c>
      <c r="E6609" s="15" t="n">
        <v>0.571428571428571</v>
      </c>
      <c r="F6609" s="2" t="s">
        <v>53</v>
      </c>
      <c r="G6609" s="2" t="s">
        <v>44</v>
      </c>
      <c r="H6609" s="2" t="str">
        <f aca="false">IF(AND(E6609&gt;=0.4,E6609&lt;=0.6),"Yes","No")</f>
        <v>Yes</v>
      </c>
      <c r="I6609" s="2" t="str">
        <f aca="false">IF(AND(F6609="No",G6609="No",H6609="Yes"),"Yes","No")</f>
        <v>No</v>
      </c>
      <c r="J6609" s="2"/>
      <c r="K6609" s="2"/>
    </row>
    <row r="6610" customFormat="false" ht="15" hidden="false" customHeight="false" outlineLevel="0" collapsed="false">
      <c r="A6610" s="2" t="s">
        <v>12110</v>
      </c>
      <c r="B6610" s="13" t="n">
        <v>107</v>
      </c>
      <c r="C6610" s="13" t="n">
        <v>107</v>
      </c>
      <c r="D6610" s="14" t="n">
        <f aca="false">C6610/Summary!$B$4</f>
        <v>0.00713333333333333</v>
      </c>
      <c r="E6610" s="15" t="n">
        <v>0.714285714285714</v>
      </c>
      <c r="F6610" s="2" t="s">
        <v>53</v>
      </c>
      <c r="G6610" s="2" t="s">
        <v>44</v>
      </c>
      <c r="H6610" s="2" t="str">
        <f aca="false">IF(AND(E6610&gt;=0.4,E6610&lt;=0.6),"Yes","No")</f>
        <v>No</v>
      </c>
      <c r="I6610" s="2" t="str">
        <f aca="false">IF(AND(F6610="No",G6610="No",H6610="Yes"),"Yes","No")</f>
        <v>No</v>
      </c>
      <c r="J6610" s="2"/>
      <c r="K6610" s="2"/>
    </row>
    <row r="6611" customFormat="false" ht="15" hidden="false" customHeight="false" outlineLevel="0" collapsed="false">
      <c r="A6611" s="2" t="s">
        <v>12111</v>
      </c>
      <c r="B6611" s="13" t="n">
        <v>107</v>
      </c>
      <c r="C6611" s="13" t="n">
        <v>106</v>
      </c>
      <c r="D6611" s="14" t="n">
        <f aca="false">C6611/Summary!$B$4</f>
        <v>0.00706666666666667</v>
      </c>
      <c r="E6611" s="15" t="n">
        <v>0.428571428571429</v>
      </c>
      <c r="F6611" s="2" t="s">
        <v>53</v>
      </c>
      <c r="G6611" s="2" t="s">
        <v>44</v>
      </c>
      <c r="H6611" s="2" t="str">
        <f aca="false">IF(AND(E6611&gt;=0.4,E6611&lt;=0.6),"Yes","No")</f>
        <v>Yes</v>
      </c>
      <c r="I6611" s="2" t="str">
        <f aca="false">IF(AND(F6611="No",G6611="No",H6611="Yes"),"Yes","No")</f>
        <v>No</v>
      </c>
      <c r="J6611" s="2"/>
      <c r="K6611" s="2"/>
    </row>
    <row r="6612" customFormat="false" ht="15" hidden="false" customHeight="false" outlineLevel="0" collapsed="false">
      <c r="A6612" s="2" t="s">
        <v>12112</v>
      </c>
      <c r="B6612" s="13" t="n">
        <v>107</v>
      </c>
      <c r="C6612" s="13" t="n">
        <v>107</v>
      </c>
      <c r="D6612" s="14" t="n">
        <f aca="false">C6612/Summary!$B$4</f>
        <v>0.00713333333333333</v>
      </c>
      <c r="E6612" s="15" t="n">
        <v>0.285714285714286</v>
      </c>
      <c r="F6612" s="2" t="s">
        <v>53</v>
      </c>
      <c r="G6612" s="2" t="s">
        <v>53</v>
      </c>
      <c r="H6612" s="2" t="str">
        <f aca="false">IF(AND(E6612&gt;=0.4,E6612&lt;=0.6),"Yes","No")</f>
        <v>No</v>
      </c>
      <c r="I6612" s="2" t="str">
        <f aca="false">IF(AND(F6612="No",G6612="No",H6612="Yes"),"Yes","No")</f>
        <v>No</v>
      </c>
      <c r="J6612" s="2"/>
      <c r="K6612" s="2"/>
    </row>
    <row r="6613" customFormat="false" ht="15" hidden="false" customHeight="false" outlineLevel="0" collapsed="false">
      <c r="A6613" s="2" t="s">
        <v>12113</v>
      </c>
      <c r="B6613" s="13" t="n">
        <v>107</v>
      </c>
      <c r="C6613" s="13" t="n">
        <v>107</v>
      </c>
      <c r="D6613" s="14" t="n">
        <f aca="false">C6613/Summary!$B$4</f>
        <v>0.00713333333333333</v>
      </c>
      <c r="E6613" s="15" t="n">
        <v>0.571428571428571</v>
      </c>
      <c r="F6613" s="2" t="s">
        <v>53</v>
      </c>
      <c r="G6613" s="2" t="s">
        <v>44</v>
      </c>
      <c r="H6613" s="2" t="str">
        <f aca="false">IF(AND(E6613&gt;=0.4,E6613&lt;=0.6),"Yes","No")</f>
        <v>Yes</v>
      </c>
      <c r="I6613" s="2" t="str">
        <f aca="false">IF(AND(F6613="No",G6613="No",H6613="Yes"),"Yes","No")</f>
        <v>No</v>
      </c>
      <c r="J6613" s="2"/>
      <c r="K6613" s="2"/>
    </row>
    <row r="6614" customFormat="false" ht="15" hidden="false" customHeight="false" outlineLevel="0" collapsed="false">
      <c r="A6614" s="2" t="s">
        <v>12114</v>
      </c>
      <c r="B6614" s="13" t="n">
        <v>107</v>
      </c>
      <c r="C6614" s="13" t="n">
        <v>105</v>
      </c>
      <c r="D6614" s="14" t="n">
        <f aca="false">C6614/Summary!$B$4</f>
        <v>0.007</v>
      </c>
      <c r="E6614" s="15" t="n">
        <v>0.285714285714286</v>
      </c>
      <c r="F6614" s="2" t="s">
        <v>53</v>
      </c>
      <c r="G6614" s="2" t="s">
        <v>53</v>
      </c>
      <c r="H6614" s="2" t="str">
        <f aca="false">IF(AND(E6614&gt;=0.4,E6614&lt;=0.6),"Yes","No")</f>
        <v>No</v>
      </c>
      <c r="I6614" s="2" t="str">
        <f aca="false">IF(AND(F6614="No",G6614="No",H6614="Yes"),"Yes","No")</f>
        <v>No</v>
      </c>
      <c r="J6614" s="2"/>
      <c r="K6614" s="2"/>
    </row>
    <row r="6615" customFormat="false" ht="15" hidden="false" customHeight="false" outlineLevel="0" collapsed="false">
      <c r="A6615" s="2" t="s">
        <v>12115</v>
      </c>
      <c r="B6615" s="13" t="n">
        <v>107</v>
      </c>
      <c r="C6615" s="13" t="n">
        <v>106</v>
      </c>
      <c r="D6615" s="14" t="n">
        <f aca="false">C6615/Summary!$B$4</f>
        <v>0.00706666666666667</v>
      </c>
      <c r="E6615" s="15" t="n">
        <v>0.571428571428571</v>
      </c>
      <c r="F6615" s="2" t="s">
        <v>53</v>
      </c>
      <c r="G6615" s="2" t="s">
        <v>44</v>
      </c>
      <c r="H6615" s="2" t="str">
        <f aca="false">IF(AND(E6615&gt;=0.4,E6615&lt;=0.6),"Yes","No")</f>
        <v>Yes</v>
      </c>
      <c r="I6615" s="2" t="str">
        <f aca="false">IF(AND(F6615="No",G6615="No",H6615="Yes"),"Yes","No")</f>
        <v>No</v>
      </c>
      <c r="J6615" s="2"/>
      <c r="K6615" s="2"/>
    </row>
    <row r="6616" customFormat="false" ht="15" hidden="false" customHeight="false" outlineLevel="0" collapsed="false">
      <c r="A6616" s="2" t="s">
        <v>12116</v>
      </c>
      <c r="B6616" s="13" t="n">
        <v>107</v>
      </c>
      <c r="C6616" s="13" t="n">
        <v>107</v>
      </c>
      <c r="D6616" s="14" t="n">
        <f aca="false">C6616/Summary!$B$4</f>
        <v>0.00713333333333333</v>
      </c>
      <c r="E6616" s="15" t="n">
        <v>0.428571428571429</v>
      </c>
      <c r="F6616" s="2" t="s">
        <v>53</v>
      </c>
      <c r="G6616" s="2" t="s">
        <v>53</v>
      </c>
      <c r="H6616" s="2" t="str">
        <f aca="false">IF(AND(E6616&gt;=0.4,E6616&lt;=0.6),"Yes","No")</f>
        <v>Yes</v>
      </c>
      <c r="I6616" s="2" t="str">
        <f aca="false">IF(AND(F6616="No",G6616="No",H6616="Yes"),"Yes","No")</f>
        <v>No</v>
      </c>
      <c r="J6616" s="2"/>
      <c r="K6616" s="2"/>
    </row>
    <row r="6617" customFormat="false" ht="15" hidden="false" customHeight="false" outlineLevel="0" collapsed="false">
      <c r="A6617" s="2" t="s">
        <v>12117</v>
      </c>
      <c r="B6617" s="13" t="n">
        <v>107</v>
      </c>
      <c r="C6617" s="13" t="n">
        <v>107</v>
      </c>
      <c r="D6617" s="14" t="n">
        <f aca="false">C6617/Summary!$B$4</f>
        <v>0.00713333333333333</v>
      </c>
      <c r="E6617" s="15" t="n">
        <v>0.571428571428571</v>
      </c>
      <c r="F6617" s="2" t="s">
        <v>53</v>
      </c>
      <c r="G6617" s="2" t="s">
        <v>53</v>
      </c>
      <c r="H6617" s="2" t="str">
        <f aca="false">IF(AND(E6617&gt;=0.4,E6617&lt;=0.6),"Yes","No")</f>
        <v>Yes</v>
      </c>
      <c r="I6617" s="2" t="str">
        <f aca="false">IF(AND(F6617="No",G6617="No",H6617="Yes"),"Yes","No")</f>
        <v>No</v>
      </c>
      <c r="J6617" s="2"/>
      <c r="K6617" s="2"/>
    </row>
    <row r="6618" customFormat="false" ht="15" hidden="false" customHeight="false" outlineLevel="0" collapsed="false">
      <c r="A6618" s="2" t="s">
        <v>12118</v>
      </c>
      <c r="B6618" s="13" t="n">
        <v>107</v>
      </c>
      <c r="C6618" s="13" t="n">
        <v>106</v>
      </c>
      <c r="D6618" s="14" t="n">
        <f aca="false">C6618/Summary!$B$4</f>
        <v>0.00706666666666667</v>
      </c>
      <c r="E6618" s="15" t="n">
        <v>0.285714285714286</v>
      </c>
      <c r="F6618" s="2" t="s">
        <v>53</v>
      </c>
      <c r="G6618" s="2" t="s">
        <v>53</v>
      </c>
      <c r="H6618" s="2" t="str">
        <f aca="false">IF(AND(E6618&gt;=0.4,E6618&lt;=0.6),"Yes","No")</f>
        <v>No</v>
      </c>
      <c r="I6618" s="2" t="str">
        <f aca="false">IF(AND(F6618="No",G6618="No",H6618="Yes"),"Yes","No")</f>
        <v>No</v>
      </c>
      <c r="J6618" s="2"/>
      <c r="K6618" s="2"/>
    </row>
    <row r="6619" customFormat="false" ht="15" hidden="false" customHeight="false" outlineLevel="0" collapsed="false">
      <c r="A6619" s="2" t="s">
        <v>12119</v>
      </c>
      <c r="B6619" s="13" t="n">
        <v>107</v>
      </c>
      <c r="C6619" s="13" t="n">
        <v>107</v>
      </c>
      <c r="D6619" s="14" t="n">
        <f aca="false">C6619/Summary!$B$4</f>
        <v>0.00713333333333333</v>
      </c>
      <c r="E6619" s="15" t="n">
        <v>0.285714285714286</v>
      </c>
      <c r="F6619" s="2" t="s">
        <v>53</v>
      </c>
      <c r="G6619" s="2" t="s">
        <v>44</v>
      </c>
      <c r="H6619" s="2" t="str">
        <f aca="false">IF(AND(E6619&gt;=0.4,E6619&lt;=0.6),"Yes","No")</f>
        <v>No</v>
      </c>
      <c r="I6619" s="2" t="str">
        <f aca="false">IF(AND(F6619="No",G6619="No",H6619="Yes"),"Yes","No")</f>
        <v>No</v>
      </c>
      <c r="J6619" s="2"/>
      <c r="K6619" s="2"/>
    </row>
    <row r="6620" customFormat="false" ht="15" hidden="false" customHeight="false" outlineLevel="0" collapsed="false">
      <c r="A6620" s="2" t="s">
        <v>12120</v>
      </c>
      <c r="B6620" s="13" t="n">
        <v>107</v>
      </c>
      <c r="C6620" s="13" t="n">
        <v>107</v>
      </c>
      <c r="D6620" s="14" t="n">
        <f aca="false">C6620/Summary!$B$4</f>
        <v>0.00713333333333333</v>
      </c>
      <c r="E6620" s="15" t="n">
        <v>0.285714285714286</v>
      </c>
      <c r="F6620" s="2" t="s">
        <v>53</v>
      </c>
      <c r="G6620" s="2" t="s">
        <v>44</v>
      </c>
      <c r="H6620" s="2" t="str">
        <f aca="false">IF(AND(E6620&gt;=0.4,E6620&lt;=0.6),"Yes","No")</f>
        <v>No</v>
      </c>
      <c r="I6620" s="2" t="str">
        <f aca="false">IF(AND(F6620="No",G6620="No",H6620="Yes"),"Yes","No")</f>
        <v>No</v>
      </c>
      <c r="J6620" s="2"/>
      <c r="K6620" s="2"/>
    </row>
    <row r="6621" customFormat="false" ht="15" hidden="false" customHeight="false" outlineLevel="0" collapsed="false">
      <c r="A6621" s="2" t="s">
        <v>12121</v>
      </c>
      <c r="B6621" s="13" t="n">
        <v>107</v>
      </c>
      <c r="C6621" s="13" t="n">
        <v>107</v>
      </c>
      <c r="D6621" s="14" t="n">
        <f aca="false">C6621/Summary!$B$4</f>
        <v>0.00713333333333333</v>
      </c>
      <c r="E6621" s="15" t="n">
        <v>0.428571428571429</v>
      </c>
      <c r="F6621" s="2" t="s">
        <v>53</v>
      </c>
      <c r="G6621" s="2" t="s">
        <v>44</v>
      </c>
      <c r="H6621" s="2" t="str">
        <f aca="false">IF(AND(E6621&gt;=0.4,E6621&lt;=0.6),"Yes","No")</f>
        <v>Yes</v>
      </c>
      <c r="I6621" s="2" t="str">
        <f aca="false">IF(AND(F6621="No",G6621="No",H6621="Yes"),"Yes","No")</f>
        <v>No</v>
      </c>
      <c r="J6621" s="2"/>
      <c r="K6621" s="2"/>
    </row>
    <row r="6622" customFormat="false" ht="15" hidden="false" customHeight="false" outlineLevel="0" collapsed="false">
      <c r="A6622" s="2" t="s">
        <v>12122</v>
      </c>
      <c r="B6622" s="13" t="n">
        <v>107</v>
      </c>
      <c r="C6622" s="13" t="n">
        <v>107</v>
      </c>
      <c r="D6622" s="14" t="n">
        <f aca="false">C6622/Summary!$B$4</f>
        <v>0.00713333333333333</v>
      </c>
      <c r="E6622" s="15" t="n">
        <v>0.285714285714286</v>
      </c>
      <c r="F6622" s="2" t="s">
        <v>53</v>
      </c>
      <c r="G6622" s="2" t="s">
        <v>44</v>
      </c>
      <c r="H6622" s="2" t="str">
        <f aca="false">IF(AND(E6622&gt;=0.4,E6622&lt;=0.6),"Yes","No")</f>
        <v>No</v>
      </c>
      <c r="I6622" s="2" t="str">
        <f aca="false">IF(AND(F6622="No",G6622="No",H6622="Yes"),"Yes","No")</f>
        <v>No</v>
      </c>
      <c r="J6622" s="2"/>
      <c r="K6622" s="2"/>
    </row>
    <row r="6623" customFormat="false" ht="15" hidden="false" customHeight="false" outlineLevel="0" collapsed="false">
      <c r="A6623" s="2" t="s">
        <v>12123</v>
      </c>
      <c r="B6623" s="13" t="n">
        <v>107</v>
      </c>
      <c r="C6623" s="13" t="n">
        <v>107</v>
      </c>
      <c r="D6623" s="14" t="n">
        <f aca="false">C6623/Summary!$B$4</f>
        <v>0.00713333333333333</v>
      </c>
      <c r="E6623" s="15" t="n">
        <v>0.571428571428571</v>
      </c>
      <c r="F6623" s="2" t="s">
        <v>53</v>
      </c>
      <c r="G6623" s="2" t="s">
        <v>44</v>
      </c>
      <c r="H6623" s="2" t="str">
        <f aca="false">IF(AND(E6623&gt;=0.4,E6623&lt;=0.6),"Yes","No")</f>
        <v>Yes</v>
      </c>
      <c r="I6623" s="2" t="str">
        <f aca="false">IF(AND(F6623="No",G6623="No",H6623="Yes"),"Yes","No")</f>
        <v>No</v>
      </c>
      <c r="J6623" s="2"/>
      <c r="K6623" s="2"/>
    </row>
    <row r="6624" customFormat="false" ht="15" hidden="false" customHeight="false" outlineLevel="0" collapsed="false">
      <c r="A6624" s="2" t="s">
        <v>12124</v>
      </c>
      <c r="B6624" s="13" t="n">
        <v>107</v>
      </c>
      <c r="C6624" s="13" t="n">
        <v>107</v>
      </c>
      <c r="D6624" s="14" t="n">
        <f aca="false">C6624/Summary!$B$4</f>
        <v>0.00713333333333333</v>
      </c>
      <c r="E6624" s="15" t="n">
        <v>0.428571428571429</v>
      </c>
      <c r="F6624" s="2" t="s">
        <v>53</v>
      </c>
      <c r="G6624" s="2" t="s">
        <v>44</v>
      </c>
      <c r="H6624" s="2" t="str">
        <f aca="false">IF(AND(E6624&gt;=0.4,E6624&lt;=0.6),"Yes","No")</f>
        <v>Yes</v>
      </c>
      <c r="I6624" s="2" t="str">
        <f aca="false">IF(AND(F6624="No",G6624="No",H6624="Yes"),"Yes","No")</f>
        <v>No</v>
      </c>
      <c r="J6624" s="2"/>
      <c r="K6624" s="2"/>
    </row>
    <row r="6625" customFormat="false" ht="15" hidden="false" customHeight="false" outlineLevel="0" collapsed="false">
      <c r="A6625" s="2" t="s">
        <v>12125</v>
      </c>
      <c r="B6625" s="13" t="n">
        <v>107</v>
      </c>
      <c r="C6625" s="13" t="n">
        <v>107</v>
      </c>
      <c r="D6625" s="14" t="n">
        <f aca="false">C6625/Summary!$B$4</f>
        <v>0.00713333333333333</v>
      </c>
      <c r="E6625" s="15" t="n">
        <v>0.142857142857143</v>
      </c>
      <c r="F6625" s="2" t="s">
        <v>53</v>
      </c>
      <c r="G6625" s="2" t="s">
        <v>53</v>
      </c>
      <c r="H6625" s="2" t="str">
        <f aca="false">IF(AND(E6625&gt;=0.4,E6625&lt;=0.6),"Yes","No")</f>
        <v>No</v>
      </c>
      <c r="I6625" s="2" t="str">
        <f aca="false">IF(AND(F6625="No",G6625="No",H6625="Yes"),"Yes","No")</f>
        <v>No</v>
      </c>
      <c r="J6625" s="2"/>
      <c r="K6625" s="2"/>
    </row>
    <row r="6626" customFormat="false" ht="15" hidden="false" customHeight="false" outlineLevel="0" collapsed="false">
      <c r="A6626" s="2" t="s">
        <v>12126</v>
      </c>
      <c r="B6626" s="13" t="n">
        <v>107</v>
      </c>
      <c r="C6626" s="13" t="n">
        <v>107</v>
      </c>
      <c r="D6626" s="14" t="n">
        <f aca="false">C6626/Summary!$B$4</f>
        <v>0.00713333333333333</v>
      </c>
      <c r="E6626" s="15" t="n">
        <v>0.142857142857143</v>
      </c>
      <c r="F6626" s="2" t="s">
        <v>53</v>
      </c>
      <c r="G6626" s="2" t="s">
        <v>44</v>
      </c>
      <c r="H6626" s="2" t="str">
        <f aca="false">IF(AND(E6626&gt;=0.4,E6626&lt;=0.6),"Yes","No")</f>
        <v>No</v>
      </c>
      <c r="I6626" s="2" t="str">
        <f aca="false">IF(AND(F6626="No",G6626="No",H6626="Yes"),"Yes","No")</f>
        <v>No</v>
      </c>
      <c r="J6626" s="2"/>
      <c r="K6626" s="2"/>
    </row>
    <row r="6627" customFormat="false" ht="15" hidden="false" customHeight="false" outlineLevel="0" collapsed="false">
      <c r="A6627" s="2" t="s">
        <v>12127</v>
      </c>
      <c r="B6627" s="13" t="n">
        <v>107</v>
      </c>
      <c r="C6627" s="13" t="n">
        <v>107</v>
      </c>
      <c r="D6627" s="14" t="n">
        <f aca="false">C6627/Summary!$B$4</f>
        <v>0.00713333333333333</v>
      </c>
      <c r="E6627" s="15" t="n">
        <v>0</v>
      </c>
      <c r="F6627" s="2" t="s">
        <v>53</v>
      </c>
      <c r="G6627" s="2" t="s">
        <v>44</v>
      </c>
      <c r="H6627" s="2" t="str">
        <f aca="false">IF(AND(E6627&gt;=0.4,E6627&lt;=0.6),"Yes","No")</f>
        <v>No</v>
      </c>
      <c r="I6627" s="2" t="str">
        <f aca="false">IF(AND(F6627="No",G6627="No",H6627="Yes"),"Yes","No")</f>
        <v>No</v>
      </c>
      <c r="J6627" s="2"/>
      <c r="K6627" s="2"/>
    </row>
    <row r="6628" customFormat="false" ht="15" hidden="false" customHeight="false" outlineLevel="0" collapsed="false">
      <c r="A6628" s="2" t="s">
        <v>12128</v>
      </c>
      <c r="B6628" s="13" t="n">
        <v>107</v>
      </c>
      <c r="C6628" s="13" t="n">
        <v>106</v>
      </c>
      <c r="D6628" s="14" t="n">
        <f aca="false">C6628/Summary!$B$4</f>
        <v>0.00706666666666667</v>
      </c>
      <c r="E6628" s="15" t="n">
        <v>0.142857142857143</v>
      </c>
      <c r="F6628" s="2" t="s">
        <v>53</v>
      </c>
      <c r="G6628" s="2" t="s">
        <v>44</v>
      </c>
      <c r="H6628" s="2" t="str">
        <f aca="false">IF(AND(E6628&gt;=0.4,E6628&lt;=0.6),"Yes","No")</f>
        <v>No</v>
      </c>
      <c r="I6628" s="2" t="str">
        <f aca="false">IF(AND(F6628="No",G6628="No",H6628="Yes"),"Yes","No")</f>
        <v>No</v>
      </c>
      <c r="J6628" s="2"/>
      <c r="K6628" s="2"/>
    </row>
    <row r="6629" customFormat="false" ht="15" hidden="false" customHeight="false" outlineLevel="0" collapsed="false">
      <c r="A6629" s="2" t="s">
        <v>12129</v>
      </c>
      <c r="B6629" s="13" t="n">
        <v>107</v>
      </c>
      <c r="C6629" s="13" t="n">
        <v>107</v>
      </c>
      <c r="D6629" s="14" t="n">
        <f aca="false">C6629/Summary!$B$4</f>
        <v>0.00713333333333333</v>
      </c>
      <c r="E6629" s="15" t="n">
        <v>0.142857142857143</v>
      </c>
      <c r="F6629" s="2" t="s">
        <v>53</v>
      </c>
      <c r="G6629" s="2" t="s">
        <v>53</v>
      </c>
      <c r="H6629" s="2" t="str">
        <f aca="false">IF(AND(E6629&gt;=0.4,E6629&lt;=0.6),"Yes","No")</f>
        <v>No</v>
      </c>
      <c r="I6629" s="2" t="str">
        <f aca="false">IF(AND(F6629="No",G6629="No",H6629="Yes"),"Yes","No")</f>
        <v>No</v>
      </c>
      <c r="J6629" s="2"/>
      <c r="K6629" s="2"/>
    </row>
    <row r="6630" customFormat="false" ht="15" hidden="false" customHeight="false" outlineLevel="0" collapsed="false">
      <c r="A6630" s="2" t="s">
        <v>12130</v>
      </c>
      <c r="B6630" s="13" t="n">
        <v>107</v>
      </c>
      <c r="C6630" s="13" t="n">
        <v>106</v>
      </c>
      <c r="D6630" s="14" t="n">
        <f aca="false">C6630/Summary!$B$4</f>
        <v>0.00706666666666667</v>
      </c>
      <c r="E6630" s="15" t="n">
        <v>0.285714285714286</v>
      </c>
      <c r="F6630" s="2" t="s">
        <v>53</v>
      </c>
      <c r="G6630" s="2" t="s">
        <v>44</v>
      </c>
      <c r="H6630" s="2" t="str">
        <f aca="false">IF(AND(E6630&gt;=0.4,E6630&lt;=0.6),"Yes","No")</f>
        <v>No</v>
      </c>
      <c r="I6630" s="2" t="str">
        <f aca="false">IF(AND(F6630="No",G6630="No",H6630="Yes"),"Yes","No")</f>
        <v>No</v>
      </c>
      <c r="J6630" s="2"/>
      <c r="K6630" s="2"/>
    </row>
    <row r="6631" customFormat="false" ht="15" hidden="false" customHeight="false" outlineLevel="0" collapsed="false">
      <c r="A6631" s="2" t="s">
        <v>12131</v>
      </c>
      <c r="B6631" s="13" t="n">
        <v>107</v>
      </c>
      <c r="C6631" s="13" t="n">
        <v>106</v>
      </c>
      <c r="D6631" s="14" t="n">
        <f aca="false">C6631/Summary!$B$4</f>
        <v>0.00706666666666667</v>
      </c>
      <c r="E6631" s="15" t="n">
        <v>0.571428571428571</v>
      </c>
      <c r="F6631" s="2" t="s">
        <v>53</v>
      </c>
      <c r="G6631" s="2" t="s">
        <v>44</v>
      </c>
      <c r="H6631" s="2" t="str">
        <f aca="false">IF(AND(E6631&gt;=0.4,E6631&lt;=0.6),"Yes","No")</f>
        <v>Yes</v>
      </c>
      <c r="I6631" s="2" t="str">
        <f aca="false">IF(AND(F6631="No",G6631="No",H6631="Yes"),"Yes","No")</f>
        <v>No</v>
      </c>
      <c r="J6631" s="2"/>
      <c r="K6631" s="2"/>
    </row>
    <row r="6632" customFormat="false" ht="15" hidden="false" customHeight="false" outlineLevel="0" collapsed="false">
      <c r="A6632" s="2" t="s">
        <v>12132</v>
      </c>
      <c r="B6632" s="13" t="n">
        <v>107</v>
      </c>
      <c r="C6632" s="13" t="n">
        <v>106</v>
      </c>
      <c r="D6632" s="14" t="n">
        <f aca="false">C6632/Summary!$B$4</f>
        <v>0.00706666666666667</v>
      </c>
      <c r="E6632" s="15" t="n">
        <v>0.428571428571429</v>
      </c>
      <c r="F6632" s="2" t="s">
        <v>53</v>
      </c>
      <c r="G6632" s="2" t="s">
        <v>44</v>
      </c>
      <c r="H6632" s="2" t="str">
        <f aca="false">IF(AND(E6632&gt;=0.4,E6632&lt;=0.6),"Yes","No")</f>
        <v>Yes</v>
      </c>
      <c r="I6632" s="2" t="str">
        <f aca="false">IF(AND(F6632="No",G6632="No",H6632="Yes"),"Yes","No")</f>
        <v>No</v>
      </c>
      <c r="J6632" s="2"/>
      <c r="K6632" s="2"/>
    </row>
    <row r="6633" customFormat="false" ht="15" hidden="false" customHeight="false" outlineLevel="0" collapsed="false">
      <c r="A6633" s="2" t="s">
        <v>12133</v>
      </c>
      <c r="B6633" s="13" t="n">
        <v>107</v>
      </c>
      <c r="C6633" s="13" t="n">
        <v>106</v>
      </c>
      <c r="D6633" s="14" t="n">
        <f aca="false">C6633/Summary!$B$4</f>
        <v>0.00706666666666667</v>
      </c>
      <c r="E6633" s="15" t="n">
        <v>0.571428571428571</v>
      </c>
      <c r="F6633" s="2" t="s">
        <v>53</v>
      </c>
      <c r="G6633" s="2" t="s">
        <v>44</v>
      </c>
      <c r="H6633" s="2" t="str">
        <f aca="false">IF(AND(E6633&gt;=0.4,E6633&lt;=0.6),"Yes","No")</f>
        <v>Yes</v>
      </c>
      <c r="I6633" s="2" t="str">
        <f aca="false">IF(AND(F6633="No",G6633="No",H6633="Yes"),"Yes","No")</f>
        <v>No</v>
      </c>
      <c r="J6633" s="2"/>
      <c r="K6633" s="2"/>
    </row>
    <row r="6634" customFormat="false" ht="15" hidden="false" customHeight="false" outlineLevel="0" collapsed="false">
      <c r="A6634" s="2" t="s">
        <v>12134</v>
      </c>
      <c r="B6634" s="13" t="n">
        <v>107</v>
      </c>
      <c r="C6634" s="13" t="n">
        <v>106</v>
      </c>
      <c r="D6634" s="14" t="n">
        <f aca="false">C6634/Summary!$B$4</f>
        <v>0.00706666666666667</v>
      </c>
      <c r="E6634" s="15" t="n">
        <v>0.428571428571429</v>
      </c>
      <c r="F6634" s="2" t="s">
        <v>53</v>
      </c>
      <c r="G6634" s="2" t="s">
        <v>44</v>
      </c>
      <c r="H6634" s="2" t="str">
        <f aca="false">IF(AND(E6634&gt;=0.4,E6634&lt;=0.6),"Yes","No")</f>
        <v>Yes</v>
      </c>
      <c r="I6634" s="2" t="str">
        <f aca="false">IF(AND(F6634="No",G6634="No",H6634="Yes"),"Yes","No")</f>
        <v>No</v>
      </c>
      <c r="J6634" s="2"/>
      <c r="K6634" s="2"/>
    </row>
    <row r="6635" customFormat="false" ht="15" hidden="false" customHeight="false" outlineLevel="0" collapsed="false">
      <c r="A6635" s="2" t="s">
        <v>12135</v>
      </c>
      <c r="B6635" s="13" t="n">
        <v>107</v>
      </c>
      <c r="C6635" s="13" t="n">
        <v>107</v>
      </c>
      <c r="D6635" s="14" t="n">
        <f aca="false">C6635/Summary!$B$4</f>
        <v>0.00713333333333333</v>
      </c>
      <c r="E6635" s="15" t="n">
        <v>0.285714285714286</v>
      </c>
      <c r="F6635" s="2" t="s">
        <v>53</v>
      </c>
      <c r="G6635" s="2" t="s">
        <v>53</v>
      </c>
      <c r="H6635" s="2" t="str">
        <f aca="false">IF(AND(E6635&gt;=0.4,E6635&lt;=0.6),"Yes","No")</f>
        <v>No</v>
      </c>
      <c r="I6635" s="2" t="str">
        <f aca="false">IF(AND(F6635="No",G6635="No",H6635="Yes"),"Yes","No")</f>
        <v>No</v>
      </c>
      <c r="J6635" s="2"/>
      <c r="K6635" s="2"/>
    </row>
    <row r="6636" customFormat="false" ht="15" hidden="false" customHeight="false" outlineLevel="0" collapsed="false">
      <c r="A6636" s="2" t="s">
        <v>12136</v>
      </c>
      <c r="B6636" s="13" t="n">
        <v>107</v>
      </c>
      <c r="C6636" s="13" t="n">
        <v>107</v>
      </c>
      <c r="D6636" s="14" t="n">
        <f aca="false">C6636/Summary!$B$4</f>
        <v>0.00713333333333333</v>
      </c>
      <c r="E6636" s="15" t="n">
        <v>0.428571428571429</v>
      </c>
      <c r="F6636" s="2" t="s">
        <v>53</v>
      </c>
      <c r="G6636" s="2" t="s">
        <v>53</v>
      </c>
      <c r="H6636" s="2" t="str">
        <f aca="false">IF(AND(E6636&gt;=0.4,E6636&lt;=0.6),"Yes","No")</f>
        <v>Yes</v>
      </c>
      <c r="I6636" s="2" t="str">
        <f aca="false">IF(AND(F6636="No",G6636="No",H6636="Yes"),"Yes","No")</f>
        <v>No</v>
      </c>
      <c r="J6636" s="2"/>
      <c r="K6636" s="2"/>
    </row>
    <row r="6637" customFormat="false" ht="15" hidden="false" customHeight="false" outlineLevel="0" collapsed="false">
      <c r="A6637" s="2" t="s">
        <v>12137</v>
      </c>
      <c r="B6637" s="13" t="n">
        <v>107</v>
      </c>
      <c r="C6637" s="13" t="n">
        <v>107</v>
      </c>
      <c r="D6637" s="14" t="n">
        <f aca="false">C6637/Summary!$B$4</f>
        <v>0.00713333333333333</v>
      </c>
      <c r="E6637" s="15" t="n">
        <v>0.571428571428571</v>
      </c>
      <c r="F6637" s="2" t="s">
        <v>53</v>
      </c>
      <c r="G6637" s="2" t="s">
        <v>44</v>
      </c>
      <c r="H6637" s="2" t="str">
        <f aca="false">IF(AND(E6637&gt;=0.4,E6637&lt;=0.6),"Yes","No")</f>
        <v>Yes</v>
      </c>
      <c r="I6637" s="2" t="str">
        <f aca="false">IF(AND(F6637="No",G6637="No",H6637="Yes"),"Yes","No")</f>
        <v>No</v>
      </c>
      <c r="J6637" s="2"/>
      <c r="K6637" s="2"/>
    </row>
    <row r="6638" customFormat="false" ht="15" hidden="false" customHeight="false" outlineLevel="0" collapsed="false">
      <c r="A6638" s="2" t="s">
        <v>12138</v>
      </c>
      <c r="B6638" s="13" t="n">
        <v>107</v>
      </c>
      <c r="C6638" s="13" t="n">
        <v>105</v>
      </c>
      <c r="D6638" s="14" t="n">
        <f aca="false">C6638/Summary!$B$4</f>
        <v>0.007</v>
      </c>
      <c r="E6638" s="15" t="n">
        <v>0.571428571428571</v>
      </c>
      <c r="F6638" s="2" t="s">
        <v>53</v>
      </c>
      <c r="G6638" s="2" t="s">
        <v>44</v>
      </c>
      <c r="H6638" s="2" t="str">
        <f aca="false">IF(AND(E6638&gt;=0.4,E6638&lt;=0.6),"Yes","No")</f>
        <v>Yes</v>
      </c>
      <c r="I6638" s="2" t="str">
        <f aca="false">IF(AND(F6638="No",G6638="No",H6638="Yes"),"Yes","No")</f>
        <v>No</v>
      </c>
      <c r="J6638" s="2"/>
      <c r="K6638" s="2"/>
    </row>
    <row r="6639" customFormat="false" ht="15" hidden="false" customHeight="false" outlineLevel="0" collapsed="false">
      <c r="A6639" s="2" t="s">
        <v>12139</v>
      </c>
      <c r="B6639" s="13" t="n">
        <v>107</v>
      </c>
      <c r="C6639" s="13" t="n">
        <v>107</v>
      </c>
      <c r="D6639" s="14" t="n">
        <f aca="false">C6639/Summary!$B$4</f>
        <v>0.00713333333333333</v>
      </c>
      <c r="E6639" s="15" t="n">
        <v>0.428571428571429</v>
      </c>
      <c r="F6639" s="2" t="s">
        <v>53</v>
      </c>
      <c r="G6639" s="2" t="s">
        <v>44</v>
      </c>
      <c r="H6639" s="2" t="str">
        <f aca="false">IF(AND(E6639&gt;=0.4,E6639&lt;=0.6),"Yes","No")</f>
        <v>Yes</v>
      </c>
      <c r="I6639" s="2" t="str">
        <f aca="false">IF(AND(F6639="No",G6639="No",H6639="Yes"),"Yes","No")</f>
        <v>No</v>
      </c>
      <c r="J6639" s="2"/>
      <c r="K6639" s="2"/>
    </row>
    <row r="6640" customFormat="false" ht="15" hidden="false" customHeight="false" outlineLevel="0" collapsed="false">
      <c r="A6640" s="2" t="s">
        <v>12140</v>
      </c>
      <c r="B6640" s="13" t="n">
        <v>107</v>
      </c>
      <c r="C6640" s="13" t="n">
        <v>106</v>
      </c>
      <c r="D6640" s="14" t="n">
        <f aca="false">C6640/Summary!$B$4</f>
        <v>0.00706666666666667</v>
      </c>
      <c r="E6640" s="15" t="n">
        <v>0.571428571428571</v>
      </c>
      <c r="F6640" s="2" t="s">
        <v>53</v>
      </c>
      <c r="G6640" s="2" t="s">
        <v>44</v>
      </c>
      <c r="H6640" s="2" t="str">
        <f aca="false">IF(AND(E6640&gt;=0.4,E6640&lt;=0.6),"Yes","No")</f>
        <v>Yes</v>
      </c>
      <c r="I6640" s="2" t="str">
        <f aca="false">IF(AND(F6640="No",G6640="No",H6640="Yes"),"Yes","No")</f>
        <v>No</v>
      </c>
      <c r="J6640" s="2"/>
      <c r="K6640" s="2"/>
    </row>
    <row r="6641" customFormat="false" ht="15" hidden="false" customHeight="false" outlineLevel="0" collapsed="false">
      <c r="A6641" s="2" t="s">
        <v>12141</v>
      </c>
      <c r="B6641" s="13" t="n">
        <v>107</v>
      </c>
      <c r="C6641" s="13" t="n">
        <v>106</v>
      </c>
      <c r="D6641" s="14" t="n">
        <f aca="false">C6641/Summary!$B$4</f>
        <v>0.00706666666666667</v>
      </c>
      <c r="E6641" s="15" t="n">
        <v>0.571428571428571</v>
      </c>
      <c r="F6641" s="2" t="s">
        <v>53</v>
      </c>
      <c r="G6641" s="2" t="s">
        <v>44</v>
      </c>
      <c r="H6641" s="2" t="str">
        <f aca="false">IF(AND(E6641&gt;=0.4,E6641&lt;=0.6),"Yes","No")</f>
        <v>Yes</v>
      </c>
      <c r="I6641" s="2" t="str">
        <f aca="false">IF(AND(F6641="No",G6641="No",H6641="Yes"),"Yes","No")</f>
        <v>No</v>
      </c>
      <c r="J6641" s="2"/>
      <c r="K6641" s="2"/>
    </row>
    <row r="6642" customFormat="false" ht="15" hidden="false" customHeight="false" outlineLevel="0" collapsed="false">
      <c r="A6642" s="2" t="s">
        <v>12142</v>
      </c>
      <c r="B6642" s="13" t="n">
        <v>107</v>
      </c>
      <c r="C6642" s="13" t="n">
        <v>107</v>
      </c>
      <c r="D6642" s="14" t="n">
        <f aca="false">C6642/Summary!$B$4</f>
        <v>0.00713333333333333</v>
      </c>
      <c r="E6642" s="15" t="n">
        <v>0.285714285714286</v>
      </c>
      <c r="F6642" s="2" t="s">
        <v>53</v>
      </c>
      <c r="G6642" s="2" t="s">
        <v>44</v>
      </c>
      <c r="H6642" s="2" t="str">
        <f aca="false">IF(AND(E6642&gt;=0.4,E6642&lt;=0.6),"Yes","No")</f>
        <v>No</v>
      </c>
      <c r="I6642" s="2" t="str">
        <f aca="false">IF(AND(F6642="No",G6642="No",H6642="Yes"),"Yes","No")</f>
        <v>No</v>
      </c>
      <c r="J6642" s="2"/>
      <c r="K6642" s="2"/>
    </row>
    <row r="6643" customFormat="false" ht="15" hidden="false" customHeight="false" outlineLevel="0" collapsed="false">
      <c r="A6643" s="2" t="s">
        <v>12143</v>
      </c>
      <c r="B6643" s="13" t="n">
        <v>107</v>
      </c>
      <c r="C6643" s="13" t="n">
        <v>107</v>
      </c>
      <c r="D6643" s="14" t="n">
        <f aca="false">C6643/Summary!$B$4</f>
        <v>0.00713333333333333</v>
      </c>
      <c r="E6643" s="15" t="n">
        <v>0.285714285714286</v>
      </c>
      <c r="F6643" s="2" t="s">
        <v>53</v>
      </c>
      <c r="G6643" s="2" t="s">
        <v>44</v>
      </c>
      <c r="H6643" s="2" t="str">
        <f aca="false">IF(AND(E6643&gt;=0.4,E6643&lt;=0.6),"Yes","No")</f>
        <v>No</v>
      </c>
      <c r="I6643" s="2" t="str">
        <f aca="false">IF(AND(F6643="No",G6643="No",H6643="Yes"),"Yes","No")</f>
        <v>No</v>
      </c>
      <c r="J6643" s="2"/>
      <c r="K6643" s="2"/>
    </row>
    <row r="6644" customFormat="false" ht="15" hidden="false" customHeight="false" outlineLevel="0" collapsed="false">
      <c r="A6644" s="2" t="s">
        <v>12144</v>
      </c>
      <c r="B6644" s="13" t="n">
        <v>107</v>
      </c>
      <c r="C6644" s="13" t="n">
        <v>106</v>
      </c>
      <c r="D6644" s="14" t="n">
        <f aca="false">C6644/Summary!$B$4</f>
        <v>0.00706666666666667</v>
      </c>
      <c r="E6644" s="15" t="n">
        <v>0.285714285714286</v>
      </c>
      <c r="F6644" s="2" t="s">
        <v>53</v>
      </c>
      <c r="G6644" s="2" t="s">
        <v>44</v>
      </c>
      <c r="H6644" s="2" t="str">
        <f aca="false">IF(AND(E6644&gt;=0.4,E6644&lt;=0.6),"Yes","No")</f>
        <v>No</v>
      </c>
      <c r="I6644" s="2" t="str">
        <f aca="false">IF(AND(F6644="No",G6644="No",H6644="Yes"),"Yes","No")</f>
        <v>No</v>
      </c>
      <c r="J6644" s="2"/>
      <c r="K6644" s="2"/>
    </row>
    <row r="6645" customFormat="false" ht="15" hidden="false" customHeight="false" outlineLevel="0" collapsed="false">
      <c r="A6645" s="2" t="s">
        <v>12145</v>
      </c>
      <c r="B6645" s="13" t="n">
        <v>107</v>
      </c>
      <c r="C6645" s="13" t="n">
        <v>107</v>
      </c>
      <c r="D6645" s="14" t="n">
        <f aca="false">C6645/Summary!$B$4</f>
        <v>0.00713333333333333</v>
      </c>
      <c r="E6645" s="15" t="n">
        <v>0.428571428571429</v>
      </c>
      <c r="F6645" s="2" t="s">
        <v>53</v>
      </c>
      <c r="G6645" s="2" t="s">
        <v>44</v>
      </c>
      <c r="H6645" s="2" t="str">
        <f aca="false">IF(AND(E6645&gt;=0.4,E6645&lt;=0.6),"Yes","No")</f>
        <v>Yes</v>
      </c>
      <c r="I6645" s="2" t="str">
        <f aca="false">IF(AND(F6645="No",G6645="No",H6645="Yes"),"Yes","No")</f>
        <v>No</v>
      </c>
      <c r="J6645" s="2"/>
      <c r="K6645" s="2"/>
    </row>
    <row r="6646" customFormat="false" ht="15" hidden="false" customHeight="false" outlineLevel="0" collapsed="false">
      <c r="A6646" s="2" t="s">
        <v>12146</v>
      </c>
      <c r="B6646" s="13" t="n">
        <v>107</v>
      </c>
      <c r="C6646" s="13" t="n">
        <v>107</v>
      </c>
      <c r="D6646" s="14" t="n">
        <f aca="false">C6646/Summary!$B$4</f>
        <v>0.00713333333333333</v>
      </c>
      <c r="E6646" s="15" t="n">
        <v>0.285714285714286</v>
      </c>
      <c r="F6646" s="2" t="s">
        <v>53</v>
      </c>
      <c r="G6646" s="2" t="s">
        <v>53</v>
      </c>
      <c r="H6646" s="2" t="str">
        <f aca="false">IF(AND(E6646&gt;=0.4,E6646&lt;=0.6),"Yes","No")</f>
        <v>No</v>
      </c>
      <c r="I6646" s="2" t="str">
        <f aca="false">IF(AND(F6646="No",G6646="No",H6646="Yes"),"Yes","No")</f>
        <v>No</v>
      </c>
      <c r="J6646" s="2"/>
      <c r="K6646" s="2"/>
    </row>
    <row r="6647" customFormat="false" ht="15" hidden="false" customHeight="false" outlineLevel="0" collapsed="false">
      <c r="A6647" s="2" t="s">
        <v>12147</v>
      </c>
      <c r="B6647" s="13" t="n">
        <v>107</v>
      </c>
      <c r="C6647" s="13" t="n">
        <v>107</v>
      </c>
      <c r="D6647" s="14" t="n">
        <f aca="false">C6647/Summary!$B$4</f>
        <v>0.00713333333333333</v>
      </c>
      <c r="E6647" s="15" t="n">
        <v>0.428571428571429</v>
      </c>
      <c r="F6647" s="2" t="s">
        <v>53</v>
      </c>
      <c r="G6647" s="2" t="s">
        <v>44</v>
      </c>
      <c r="H6647" s="2" t="str">
        <f aca="false">IF(AND(E6647&gt;=0.4,E6647&lt;=0.6),"Yes","No")</f>
        <v>Yes</v>
      </c>
      <c r="I6647" s="2" t="str">
        <f aca="false">IF(AND(F6647="No",G6647="No",H6647="Yes"),"Yes","No")</f>
        <v>No</v>
      </c>
      <c r="J6647" s="2"/>
      <c r="K6647" s="2"/>
    </row>
    <row r="6648" customFormat="false" ht="15" hidden="false" customHeight="false" outlineLevel="0" collapsed="false">
      <c r="A6648" s="2" t="s">
        <v>12148</v>
      </c>
      <c r="B6648" s="13" t="n">
        <v>107</v>
      </c>
      <c r="C6648" s="13" t="n">
        <v>107</v>
      </c>
      <c r="D6648" s="14" t="n">
        <f aca="false">C6648/Summary!$B$4</f>
        <v>0.00713333333333333</v>
      </c>
      <c r="E6648" s="15" t="n">
        <v>0</v>
      </c>
      <c r="F6648" s="2" t="s">
        <v>53</v>
      </c>
      <c r="G6648" s="2" t="s">
        <v>53</v>
      </c>
      <c r="H6648" s="2" t="str">
        <f aca="false">IF(AND(E6648&gt;=0.4,E6648&lt;=0.6),"Yes","No")</f>
        <v>No</v>
      </c>
      <c r="I6648" s="2" t="str">
        <f aca="false">IF(AND(F6648="No",G6648="No",H6648="Yes"),"Yes","No")</f>
        <v>No</v>
      </c>
      <c r="J6648" s="2"/>
      <c r="K6648" s="2"/>
    </row>
    <row r="6649" customFormat="false" ht="15" hidden="false" customHeight="false" outlineLevel="0" collapsed="false">
      <c r="A6649" s="2" t="s">
        <v>12149</v>
      </c>
      <c r="B6649" s="13" t="n">
        <v>107</v>
      </c>
      <c r="C6649" s="13" t="n">
        <v>107</v>
      </c>
      <c r="D6649" s="14" t="n">
        <f aca="false">C6649/Summary!$B$4</f>
        <v>0.00713333333333333</v>
      </c>
      <c r="E6649" s="15" t="n">
        <v>0.285714285714286</v>
      </c>
      <c r="F6649" s="2" t="s">
        <v>53</v>
      </c>
      <c r="G6649" s="2" t="s">
        <v>44</v>
      </c>
      <c r="H6649" s="2" t="str">
        <f aca="false">IF(AND(E6649&gt;=0.4,E6649&lt;=0.6),"Yes","No")</f>
        <v>No</v>
      </c>
      <c r="I6649" s="2" t="str">
        <f aca="false">IF(AND(F6649="No",G6649="No",H6649="Yes"),"Yes","No")</f>
        <v>No</v>
      </c>
      <c r="J6649" s="2"/>
      <c r="K6649" s="2"/>
    </row>
    <row r="6650" customFormat="false" ht="15" hidden="false" customHeight="false" outlineLevel="0" collapsed="false">
      <c r="A6650" s="2" t="s">
        <v>12150</v>
      </c>
      <c r="B6650" s="13" t="n">
        <v>107</v>
      </c>
      <c r="C6650" s="13" t="n">
        <v>107</v>
      </c>
      <c r="D6650" s="14" t="n">
        <f aca="false">C6650/Summary!$B$4</f>
        <v>0.00713333333333333</v>
      </c>
      <c r="E6650" s="15" t="n">
        <v>0.428571428571429</v>
      </c>
      <c r="F6650" s="2" t="s">
        <v>53</v>
      </c>
      <c r="G6650" s="2" t="s">
        <v>53</v>
      </c>
      <c r="H6650" s="2" t="str">
        <f aca="false">IF(AND(E6650&gt;=0.4,E6650&lt;=0.6),"Yes","No")</f>
        <v>Yes</v>
      </c>
      <c r="I6650" s="2" t="str">
        <f aca="false">IF(AND(F6650="No",G6650="No",H6650="Yes"),"Yes","No")</f>
        <v>No</v>
      </c>
      <c r="J6650" s="2"/>
      <c r="K6650" s="2"/>
    </row>
    <row r="6651" customFormat="false" ht="15" hidden="false" customHeight="false" outlineLevel="0" collapsed="false">
      <c r="A6651" s="2" t="s">
        <v>12151</v>
      </c>
      <c r="B6651" s="13" t="n">
        <v>107</v>
      </c>
      <c r="C6651" s="13" t="n">
        <v>106</v>
      </c>
      <c r="D6651" s="14" t="n">
        <f aca="false">C6651/Summary!$B$4</f>
        <v>0.00706666666666667</v>
      </c>
      <c r="E6651" s="15" t="n">
        <v>0.285714285714286</v>
      </c>
      <c r="F6651" s="2" t="s">
        <v>53</v>
      </c>
      <c r="G6651" s="2" t="s">
        <v>44</v>
      </c>
      <c r="H6651" s="2" t="str">
        <f aca="false">IF(AND(E6651&gt;=0.4,E6651&lt;=0.6),"Yes","No")</f>
        <v>No</v>
      </c>
      <c r="I6651" s="2" t="str">
        <f aca="false">IF(AND(F6651="No",G6651="No",H6651="Yes"),"Yes","No")</f>
        <v>No</v>
      </c>
      <c r="J6651" s="2"/>
      <c r="K6651" s="2"/>
    </row>
    <row r="6652" customFormat="false" ht="15" hidden="false" customHeight="false" outlineLevel="0" collapsed="false">
      <c r="A6652" s="2" t="s">
        <v>12152</v>
      </c>
      <c r="B6652" s="13" t="n">
        <v>107</v>
      </c>
      <c r="C6652" s="13" t="n">
        <v>105</v>
      </c>
      <c r="D6652" s="14" t="n">
        <f aca="false">C6652/Summary!$B$4</f>
        <v>0.007</v>
      </c>
      <c r="E6652" s="15" t="n">
        <v>0.285714285714286</v>
      </c>
      <c r="F6652" s="2" t="s">
        <v>53</v>
      </c>
      <c r="G6652" s="2" t="s">
        <v>44</v>
      </c>
      <c r="H6652" s="2" t="str">
        <f aca="false">IF(AND(E6652&gt;=0.4,E6652&lt;=0.6),"Yes","No")</f>
        <v>No</v>
      </c>
      <c r="I6652" s="2" t="str">
        <f aca="false">IF(AND(F6652="No",G6652="No",H6652="Yes"),"Yes","No")</f>
        <v>No</v>
      </c>
      <c r="J6652" s="2"/>
      <c r="K6652" s="2"/>
    </row>
    <row r="6653" customFormat="false" ht="15" hidden="false" customHeight="false" outlineLevel="0" collapsed="false">
      <c r="A6653" s="2" t="s">
        <v>12153</v>
      </c>
      <c r="B6653" s="13" t="n">
        <v>108</v>
      </c>
      <c r="C6653" s="13" t="n">
        <v>108</v>
      </c>
      <c r="D6653" s="14" t="n">
        <f aca="false">C6653/Summary!$B$4</f>
        <v>0.0072</v>
      </c>
      <c r="E6653" s="15" t="n">
        <v>0.285714285714286</v>
      </c>
      <c r="F6653" s="2" t="s">
        <v>53</v>
      </c>
      <c r="G6653" s="2" t="s">
        <v>44</v>
      </c>
      <c r="H6653" s="2" t="str">
        <f aca="false">IF(AND(E6653&gt;=0.4,E6653&lt;=0.6),"Yes","No")</f>
        <v>No</v>
      </c>
      <c r="I6653" s="2" t="str">
        <f aca="false">IF(AND(F6653="No",G6653="No",H6653="Yes"),"Yes","No")</f>
        <v>No</v>
      </c>
      <c r="J6653" s="2"/>
      <c r="K6653" s="2"/>
    </row>
    <row r="6654" customFormat="false" ht="15" hidden="false" customHeight="false" outlineLevel="0" collapsed="false">
      <c r="A6654" s="2" t="s">
        <v>12154</v>
      </c>
      <c r="B6654" s="13" t="n">
        <v>108</v>
      </c>
      <c r="C6654" s="13" t="n">
        <v>108</v>
      </c>
      <c r="D6654" s="14" t="n">
        <f aca="false">C6654/Summary!$B$4</f>
        <v>0.0072</v>
      </c>
      <c r="E6654" s="15" t="n">
        <v>0.285714285714286</v>
      </c>
      <c r="F6654" s="2" t="s">
        <v>53</v>
      </c>
      <c r="G6654" s="2" t="s">
        <v>44</v>
      </c>
      <c r="H6654" s="2" t="str">
        <f aca="false">IF(AND(E6654&gt;=0.4,E6654&lt;=0.6),"Yes","No")</f>
        <v>No</v>
      </c>
      <c r="I6654" s="2" t="str">
        <f aca="false">IF(AND(F6654="No",G6654="No",H6654="Yes"),"Yes","No")</f>
        <v>No</v>
      </c>
      <c r="J6654" s="2"/>
      <c r="K6654" s="2"/>
    </row>
    <row r="6655" customFormat="false" ht="15" hidden="false" customHeight="false" outlineLevel="0" collapsed="false">
      <c r="A6655" s="2" t="s">
        <v>12155</v>
      </c>
      <c r="B6655" s="13" t="n">
        <v>108</v>
      </c>
      <c r="C6655" s="13" t="n">
        <v>108</v>
      </c>
      <c r="D6655" s="14" t="n">
        <f aca="false">C6655/Summary!$B$4</f>
        <v>0.0072</v>
      </c>
      <c r="E6655" s="15" t="n">
        <v>0.428571428571429</v>
      </c>
      <c r="F6655" s="2" t="s">
        <v>53</v>
      </c>
      <c r="G6655" s="2" t="s">
        <v>44</v>
      </c>
      <c r="H6655" s="2" t="str">
        <f aca="false">IF(AND(E6655&gt;=0.4,E6655&lt;=0.6),"Yes","No")</f>
        <v>Yes</v>
      </c>
      <c r="I6655" s="2" t="str">
        <f aca="false">IF(AND(F6655="No",G6655="No",H6655="Yes"),"Yes","No")</f>
        <v>No</v>
      </c>
      <c r="J6655" s="2"/>
      <c r="K6655" s="2"/>
    </row>
    <row r="6656" customFormat="false" ht="15" hidden="false" customHeight="false" outlineLevel="0" collapsed="false">
      <c r="A6656" s="2" t="s">
        <v>12156</v>
      </c>
      <c r="B6656" s="13" t="n">
        <v>108</v>
      </c>
      <c r="C6656" s="13" t="n">
        <v>108</v>
      </c>
      <c r="D6656" s="14" t="n">
        <f aca="false">C6656/Summary!$B$4</f>
        <v>0.0072</v>
      </c>
      <c r="E6656" s="15" t="n">
        <v>0.428571428571429</v>
      </c>
      <c r="F6656" s="2" t="s">
        <v>53</v>
      </c>
      <c r="G6656" s="2" t="s">
        <v>44</v>
      </c>
      <c r="H6656" s="2" t="str">
        <f aca="false">IF(AND(E6656&gt;=0.4,E6656&lt;=0.6),"Yes","No")</f>
        <v>Yes</v>
      </c>
      <c r="I6656" s="2" t="str">
        <f aca="false">IF(AND(F6656="No",G6656="No",H6656="Yes"),"Yes","No")</f>
        <v>No</v>
      </c>
      <c r="J6656" s="2"/>
      <c r="K6656" s="2"/>
    </row>
    <row r="6657" customFormat="false" ht="15" hidden="false" customHeight="false" outlineLevel="0" collapsed="false">
      <c r="A6657" s="2" t="s">
        <v>12157</v>
      </c>
      <c r="B6657" s="13" t="n">
        <v>108</v>
      </c>
      <c r="C6657" s="13" t="n">
        <v>108</v>
      </c>
      <c r="D6657" s="14" t="n">
        <f aca="false">C6657/Summary!$B$4</f>
        <v>0.0072</v>
      </c>
      <c r="E6657" s="15" t="n">
        <v>0.285714285714286</v>
      </c>
      <c r="F6657" s="2" t="s">
        <v>53</v>
      </c>
      <c r="G6657" s="2" t="s">
        <v>44</v>
      </c>
      <c r="H6657" s="2" t="str">
        <f aca="false">IF(AND(E6657&gt;=0.4,E6657&lt;=0.6),"Yes","No")</f>
        <v>No</v>
      </c>
      <c r="I6657" s="2" t="str">
        <f aca="false">IF(AND(F6657="No",G6657="No",H6657="Yes"),"Yes","No")</f>
        <v>No</v>
      </c>
      <c r="J6657" s="2"/>
      <c r="K6657" s="2"/>
    </row>
    <row r="6658" customFormat="false" ht="15" hidden="false" customHeight="false" outlineLevel="0" collapsed="false">
      <c r="A6658" s="2" t="s">
        <v>12158</v>
      </c>
      <c r="B6658" s="13" t="n">
        <v>108</v>
      </c>
      <c r="C6658" s="13" t="n">
        <v>108</v>
      </c>
      <c r="D6658" s="14" t="n">
        <f aca="false">C6658/Summary!$B$4</f>
        <v>0.0072</v>
      </c>
      <c r="E6658" s="15" t="n">
        <v>0.285714285714286</v>
      </c>
      <c r="F6658" s="2" t="s">
        <v>53</v>
      </c>
      <c r="G6658" s="2" t="s">
        <v>44</v>
      </c>
      <c r="H6658" s="2" t="str">
        <f aca="false">IF(AND(E6658&gt;=0.4,E6658&lt;=0.6),"Yes","No")</f>
        <v>No</v>
      </c>
      <c r="I6658" s="2" t="str">
        <f aca="false">IF(AND(F6658="No",G6658="No",H6658="Yes"),"Yes","No")</f>
        <v>No</v>
      </c>
      <c r="J6658" s="2"/>
      <c r="K6658" s="2"/>
    </row>
    <row r="6659" customFormat="false" ht="15" hidden="false" customHeight="false" outlineLevel="0" collapsed="false">
      <c r="A6659" s="2" t="s">
        <v>12159</v>
      </c>
      <c r="B6659" s="13" t="n">
        <v>108</v>
      </c>
      <c r="C6659" s="13" t="n">
        <v>107</v>
      </c>
      <c r="D6659" s="14" t="n">
        <f aca="false">C6659/Summary!$B$4</f>
        <v>0.00713333333333333</v>
      </c>
      <c r="E6659" s="15" t="n">
        <v>0.285714285714286</v>
      </c>
      <c r="F6659" s="2" t="s">
        <v>53</v>
      </c>
      <c r="G6659" s="2" t="s">
        <v>44</v>
      </c>
      <c r="H6659" s="2" t="str">
        <f aca="false">IF(AND(E6659&gt;=0.4,E6659&lt;=0.6),"Yes","No")</f>
        <v>No</v>
      </c>
      <c r="I6659" s="2" t="str">
        <f aca="false">IF(AND(F6659="No",G6659="No",H6659="Yes"),"Yes","No")</f>
        <v>No</v>
      </c>
      <c r="J6659" s="2"/>
      <c r="K6659" s="2"/>
    </row>
    <row r="6660" customFormat="false" ht="15" hidden="false" customHeight="false" outlineLevel="0" collapsed="false">
      <c r="A6660" s="2" t="s">
        <v>12160</v>
      </c>
      <c r="B6660" s="13" t="n">
        <v>108</v>
      </c>
      <c r="C6660" s="13" t="n">
        <v>108</v>
      </c>
      <c r="D6660" s="14" t="n">
        <f aca="false">C6660/Summary!$B$4</f>
        <v>0.0072</v>
      </c>
      <c r="E6660" s="15" t="n">
        <v>0.428571428571429</v>
      </c>
      <c r="F6660" s="2" t="s">
        <v>53</v>
      </c>
      <c r="G6660" s="2" t="s">
        <v>44</v>
      </c>
      <c r="H6660" s="2" t="str">
        <f aca="false">IF(AND(E6660&gt;=0.4,E6660&lt;=0.6),"Yes","No")</f>
        <v>Yes</v>
      </c>
      <c r="I6660" s="2" t="str">
        <f aca="false">IF(AND(F6660="No",G6660="No",H6660="Yes"),"Yes","No")</f>
        <v>No</v>
      </c>
      <c r="J6660" s="2"/>
      <c r="K6660" s="2"/>
    </row>
    <row r="6661" customFormat="false" ht="15" hidden="false" customHeight="false" outlineLevel="0" collapsed="false">
      <c r="A6661" s="2" t="s">
        <v>12161</v>
      </c>
      <c r="B6661" s="13" t="n">
        <v>108</v>
      </c>
      <c r="C6661" s="13" t="n">
        <v>108</v>
      </c>
      <c r="D6661" s="14" t="n">
        <f aca="false">C6661/Summary!$B$4</f>
        <v>0.0072</v>
      </c>
      <c r="E6661" s="15" t="n">
        <v>0.571428571428571</v>
      </c>
      <c r="F6661" s="2" t="s">
        <v>53</v>
      </c>
      <c r="G6661" s="2" t="s">
        <v>44</v>
      </c>
      <c r="H6661" s="2" t="str">
        <f aca="false">IF(AND(E6661&gt;=0.4,E6661&lt;=0.6),"Yes","No")</f>
        <v>Yes</v>
      </c>
      <c r="I6661" s="2" t="str">
        <f aca="false">IF(AND(F6661="No",G6661="No",H6661="Yes"),"Yes","No")</f>
        <v>No</v>
      </c>
      <c r="J6661" s="2"/>
      <c r="K6661" s="2"/>
    </row>
    <row r="6662" customFormat="false" ht="15" hidden="false" customHeight="false" outlineLevel="0" collapsed="false">
      <c r="A6662" s="2" t="s">
        <v>12162</v>
      </c>
      <c r="B6662" s="13" t="n">
        <v>108</v>
      </c>
      <c r="C6662" s="13" t="n">
        <v>108</v>
      </c>
      <c r="D6662" s="14" t="n">
        <f aca="false">C6662/Summary!$B$4</f>
        <v>0.0072</v>
      </c>
      <c r="E6662" s="15" t="n">
        <v>0.428571428571429</v>
      </c>
      <c r="F6662" s="2" t="s">
        <v>53</v>
      </c>
      <c r="G6662" s="2" t="s">
        <v>44</v>
      </c>
      <c r="H6662" s="2" t="str">
        <f aca="false">IF(AND(E6662&gt;=0.4,E6662&lt;=0.6),"Yes","No")</f>
        <v>Yes</v>
      </c>
      <c r="I6662" s="2" t="str">
        <f aca="false">IF(AND(F6662="No",G6662="No",H6662="Yes"),"Yes","No")</f>
        <v>No</v>
      </c>
      <c r="J6662" s="2"/>
      <c r="K6662" s="2"/>
    </row>
    <row r="6663" customFormat="false" ht="15" hidden="false" customHeight="false" outlineLevel="0" collapsed="false">
      <c r="A6663" s="2" t="s">
        <v>12163</v>
      </c>
      <c r="B6663" s="13" t="n">
        <v>108</v>
      </c>
      <c r="C6663" s="13" t="n">
        <v>107</v>
      </c>
      <c r="D6663" s="14" t="n">
        <f aca="false">C6663/Summary!$B$4</f>
        <v>0.00713333333333333</v>
      </c>
      <c r="E6663" s="15" t="n">
        <v>0.285714285714286</v>
      </c>
      <c r="F6663" s="2" t="s">
        <v>53</v>
      </c>
      <c r="G6663" s="2" t="s">
        <v>44</v>
      </c>
      <c r="H6663" s="2" t="str">
        <f aca="false">IF(AND(E6663&gt;=0.4,E6663&lt;=0.6),"Yes","No")</f>
        <v>No</v>
      </c>
      <c r="I6663" s="2" t="str">
        <f aca="false">IF(AND(F6663="No",G6663="No",H6663="Yes"),"Yes","No")</f>
        <v>No</v>
      </c>
      <c r="J6663" s="2"/>
      <c r="K6663" s="2"/>
    </row>
    <row r="6664" customFormat="false" ht="15" hidden="false" customHeight="false" outlineLevel="0" collapsed="false">
      <c r="A6664" s="2" t="s">
        <v>12164</v>
      </c>
      <c r="B6664" s="13" t="n">
        <v>108</v>
      </c>
      <c r="C6664" s="13" t="n">
        <v>107</v>
      </c>
      <c r="D6664" s="14" t="n">
        <f aca="false">C6664/Summary!$B$4</f>
        <v>0.00713333333333333</v>
      </c>
      <c r="E6664" s="15" t="n">
        <v>0.285714285714286</v>
      </c>
      <c r="F6664" s="2" t="s">
        <v>53</v>
      </c>
      <c r="G6664" s="2" t="s">
        <v>53</v>
      </c>
      <c r="H6664" s="2" t="str">
        <f aca="false">IF(AND(E6664&gt;=0.4,E6664&lt;=0.6),"Yes","No")</f>
        <v>No</v>
      </c>
      <c r="I6664" s="2" t="str">
        <f aca="false">IF(AND(F6664="No",G6664="No",H6664="Yes"),"Yes","No")</f>
        <v>No</v>
      </c>
      <c r="J6664" s="2"/>
      <c r="K6664" s="2"/>
    </row>
    <row r="6665" customFormat="false" ht="15" hidden="false" customHeight="false" outlineLevel="0" collapsed="false">
      <c r="A6665" s="2" t="s">
        <v>12165</v>
      </c>
      <c r="B6665" s="13" t="n">
        <v>108</v>
      </c>
      <c r="C6665" s="13" t="n">
        <v>108</v>
      </c>
      <c r="D6665" s="14" t="n">
        <f aca="false">C6665/Summary!$B$4</f>
        <v>0.0072</v>
      </c>
      <c r="E6665" s="15" t="n">
        <v>0.285714285714286</v>
      </c>
      <c r="F6665" s="2" t="s">
        <v>53</v>
      </c>
      <c r="G6665" s="2" t="s">
        <v>53</v>
      </c>
      <c r="H6665" s="2" t="str">
        <f aca="false">IF(AND(E6665&gt;=0.4,E6665&lt;=0.6),"Yes","No")</f>
        <v>No</v>
      </c>
      <c r="I6665" s="2" t="str">
        <f aca="false">IF(AND(F6665="No",G6665="No",H6665="Yes"),"Yes","No")</f>
        <v>No</v>
      </c>
      <c r="J6665" s="2"/>
      <c r="K6665" s="2"/>
    </row>
    <row r="6666" customFormat="false" ht="15" hidden="false" customHeight="false" outlineLevel="0" collapsed="false">
      <c r="A6666" s="2" t="s">
        <v>12166</v>
      </c>
      <c r="B6666" s="13" t="n">
        <v>108</v>
      </c>
      <c r="C6666" s="13" t="n">
        <v>107</v>
      </c>
      <c r="D6666" s="14" t="n">
        <f aca="false">C6666/Summary!$B$4</f>
        <v>0.00713333333333333</v>
      </c>
      <c r="E6666" s="15" t="n">
        <v>0.428571428571429</v>
      </c>
      <c r="F6666" s="2" t="s">
        <v>53</v>
      </c>
      <c r="G6666" s="2" t="s">
        <v>44</v>
      </c>
      <c r="H6666" s="2" t="str">
        <f aca="false">IF(AND(E6666&gt;=0.4,E6666&lt;=0.6),"Yes","No")</f>
        <v>Yes</v>
      </c>
      <c r="I6666" s="2" t="str">
        <f aca="false">IF(AND(F6666="No",G6666="No",H6666="Yes"),"Yes","No")</f>
        <v>No</v>
      </c>
      <c r="J6666" s="2"/>
      <c r="K6666" s="2"/>
    </row>
    <row r="6667" customFormat="false" ht="15" hidden="false" customHeight="false" outlineLevel="0" collapsed="false">
      <c r="A6667" s="2" t="s">
        <v>12167</v>
      </c>
      <c r="B6667" s="13" t="n">
        <v>108</v>
      </c>
      <c r="C6667" s="13" t="n">
        <v>108</v>
      </c>
      <c r="D6667" s="14" t="n">
        <f aca="false">C6667/Summary!$B$4</f>
        <v>0.0072</v>
      </c>
      <c r="E6667" s="15" t="n">
        <v>0.142857142857143</v>
      </c>
      <c r="F6667" s="2" t="s">
        <v>53</v>
      </c>
      <c r="G6667" s="2" t="s">
        <v>44</v>
      </c>
      <c r="H6667" s="2" t="str">
        <f aca="false">IF(AND(E6667&gt;=0.4,E6667&lt;=0.6),"Yes","No")</f>
        <v>No</v>
      </c>
      <c r="I6667" s="2" t="str">
        <f aca="false">IF(AND(F6667="No",G6667="No",H6667="Yes"),"Yes","No")</f>
        <v>No</v>
      </c>
      <c r="J6667" s="2"/>
      <c r="K6667" s="2"/>
    </row>
    <row r="6668" customFormat="false" ht="15" hidden="false" customHeight="false" outlineLevel="0" collapsed="false">
      <c r="A6668" s="2" t="s">
        <v>12168</v>
      </c>
      <c r="B6668" s="13" t="n">
        <v>108</v>
      </c>
      <c r="C6668" s="13" t="n">
        <v>107</v>
      </c>
      <c r="D6668" s="14" t="n">
        <f aca="false">C6668/Summary!$B$4</f>
        <v>0.00713333333333333</v>
      </c>
      <c r="E6668" s="15" t="n">
        <v>0.571428571428571</v>
      </c>
      <c r="F6668" s="2" t="s">
        <v>53</v>
      </c>
      <c r="G6668" s="2" t="s">
        <v>53</v>
      </c>
      <c r="H6668" s="2" t="str">
        <f aca="false">IF(AND(E6668&gt;=0.4,E6668&lt;=0.6),"Yes","No")</f>
        <v>Yes</v>
      </c>
      <c r="I6668" s="2" t="str">
        <f aca="false">IF(AND(F6668="No",G6668="No",H6668="Yes"),"Yes","No")</f>
        <v>No</v>
      </c>
      <c r="J6668" s="2"/>
      <c r="K6668" s="2"/>
    </row>
    <row r="6669" customFormat="false" ht="15" hidden="false" customHeight="false" outlineLevel="0" collapsed="false">
      <c r="A6669" s="2" t="s">
        <v>12169</v>
      </c>
      <c r="B6669" s="13" t="n">
        <v>108</v>
      </c>
      <c r="C6669" s="13" t="n">
        <v>108</v>
      </c>
      <c r="D6669" s="14" t="n">
        <f aca="false">C6669/Summary!$B$4</f>
        <v>0.0072</v>
      </c>
      <c r="E6669" s="15" t="n">
        <v>0.571428571428571</v>
      </c>
      <c r="F6669" s="2" t="s">
        <v>53</v>
      </c>
      <c r="G6669" s="2" t="s">
        <v>44</v>
      </c>
      <c r="H6669" s="2" t="str">
        <f aca="false">IF(AND(E6669&gt;=0.4,E6669&lt;=0.6),"Yes","No")</f>
        <v>Yes</v>
      </c>
      <c r="I6669" s="2" t="str">
        <f aca="false">IF(AND(F6669="No",G6669="No",H6669="Yes"),"Yes","No")</f>
        <v>No</v>
      </c>
      <c r="J6669" s="2"/>
      <c r="K6669" s="2"/>
    </row>
    <row r="6670" customFormat="false" ht="15" hidden="false" customHeight="false" outlineLevel="0" collapsed="false">
      <c r="A6670" s="2" t="s">
        <v>12170</v>
      </c>
      <c r="B6670" s="13" t="n">
        <v>108</v>
      </c>
      <c r="C6670" s="13" t="n">
        <v>108</v>
      </c>
      <c r="D6670" s="14" t="n">
        <f aca="false">C6670/Summary!$B$4</f>
        <v>0.0072</v>
      </c>
      <c r="E6670" s="15" t="n">
        <v>0.428571428571429</v>
      </c>
      <c r="F6670" s="2" t="s">
        <v>53</v>
      </c>
      <c r="G6670" s="2" t="s">
        <v>44</v>
      </c>
      <c r="H6670" s="2" t="str">
        <f aca="false">IF(AND(E6670&gt;=0.4,E6670&lt;=0.6),"Yes","No")</f>
        <v>Yes</v>
      </c>
      <c r="I6670" s="2" t="str">
        <f aca="false">IF(AND(F6670="No",G6670="No",H6670="Yes"),"Yes","No")</f>
        <v>No</v>
      </c>
      <c r="J6670" s="2"/>
      <c r="K6670" s="2"/>
    </row>
    <row r="6671" customFormat="false" ht="15" hidden="false" customHeight="false" outlineLevel="0" collapsed="false">
      <c r="A6671" s="2" t="s">
        <v>12171</v>
      </c>
      <c r="B6671" s="13" t="n">
        <v>108</v>
      </c>
      <c r="C6671" s="13" t="n">
        <v>108</v>
      </c>
      <c r="D6671" s="14" t="n">
        <f aca="false">C6671/Summary!$B$4</f>
        <v>0.0072</v>
      </c>
      <c r="E6671" s="15" t="n">
        <v>0.285714285714286</v>
      </c>
      <c r="F6671" s="2" t="s">
        <v>53</v>
      </c>
      <c r="G6671" s="2" t="s">
        <v>53</v>
      </c>
      <c r="H6671" s="2" t="str">
        <f aca="false">IF(AND(E6671&gt;=0.4,E6671&lt;=0.6),"Yes","No")</f>
        <v>No</v>
      </c>
      <c r="I6671" s="2" t="str">
        <f aca="false">IF(AND(F6671="No",G6671="No",H6671="Yes"),"Yes","No")</f>
        <v>No</v>
      </c>
      <c r="J6671" s="2"/>
      <c r="K6671" s="2"/>
    </row>
    <row r="6672" customFormat="false" ht="15" hidden="false" customHeight="false" outlineLevel="0" collapsed="false">
      <c r="A6672" s="2" t="s">
        <v>12172</v>
      </c>
      <c r="B6672" s="13" t="n">
        <v>108</v>
      </c>
      <c r="C6672" s="13" t="n">
        <v>108</v>
      </c>
      <c r="D6672" s="14" t="n">
        <f aca="false">C6672/Summary!$B$4</f>
        <v>0.0072</v>
      </c>
      <c r="E6672" s="15" t="n">
        <v>0.285714285714286</v>
      </c>
      <c r="F6672" s="2" t="s">
        <v>53</v>
      </c>
      <c r="G6672" s="2" t="s">
        <v>44</v>
      </c>
      <c r="H6672" s="2" t="str">
        <f aca="false">IF(AND(E6672&gt;=0.4,E6672&lt;=0.6),"Yes","No")</f>
        <v>No</v>
      </c>
      <c r="I6672" s="2" t="str">
        <f aca="false">IF(AND(F6672="No",G6672="No",H6672="Yes"),"Yes","No")</f>
        <v>No</v>
      </c>
      <c r="J6672" s="2"/>
      <c r="K6672" s="2"/>
    </row>
    <row r="6673" customFormat="false" ht="15" hidden="false" customHeight="false" outlineLevel="0" collapsed="false">
      <c r="A6673" s="2" t="s">
        <v>12173</v>
      </c>
      <c r="B6673" s="13" t="n">
        <v>108</v>
      </c>
      <c r="C6673" s="13" t="n">
        <v>108</v>
      </c>
      <c r="D6673" s="14" t="n">
        <f aca="false">C6673/Summary!$B$4</f>
        <v>0.0072</v>
      </c>
      <c r="E6673" s="15" t="n">
        <v>0.142857142857143</v>
      </c>
      <c r="F6673" s="2" t="s">
        <v>53</v>
      </c>
      <c r="G6673" s="2" t="s">
        <v>44</v>
      </c>
      <c r="H6673" s="2" t="str">
        <f aca="false">IF(AND(E6673&gt;=0.4,E6673&lt;=0.6),"Yes","No")</f>
        <v>No</v>
      </c>
      <c r="I6673" s="2" t="str">
        <f aca="false">IF(AND(F6673="No",G6673="No",H6673="Yes"),"Yes","No")</f>
        <v>No</v>
      </c>
      <c r="J6673" s="2"/>
      <c r="K6673" s="2"/>
    </row>
    <row r="6674" customFormat="false" ht="15" hidden="false" customHeight="false" outlineLevel="0" collapsed="false">
      <c r="A6674" s="2" t="s">
        <v>12174</v>
      </c>
      <c r="B6674" s="13" t="n">
        <v>108</v>
      </c>
      <c r="C6674" s="13" t="n">
        <v>108</v>
      </c>
      <c r="D6674" s="14" t="n">
        <f aca="false">C6674/Summary!$B$4</f>
        <v>0.0072</v>
      </c>
      <c r="E6674" s="15" t="n">
        <v>0.285714285714286</v>
      </c>
      <c r="F6674" s="2" t="s">
        <v>53</v>
      </c>
      <c r="G6674" s="2" t="s">
        <v>53</v>
      </c>
      <c r="H6674" s="2" t="str">
        <f aca="false">IF(AND(E6674&gt;=0.4,E6674&lt;=0.6),"Yes","No")</f>
        <v>No</v>
      </c>
      <c r="I6674" s="2" t="str">
        <f aca="false">IF(AND(F6674="No",G6674="No",H6674="Yes"),"Yes","No")</f>
        <v>No</v>
      </c>
      <c r="J6674" s="2"/>
      <c r="K6674" s="2"/>
    </row>
    <row r="6675" customFormat="false" ht="15" hidden="false" customHeight="false" outlineLevel="0" collapsed="false">
      <c r="A6675" s="2" t="s">
        <v>12175</v>
      </c>
      <c r="B6675" s="13" t="n">
        <v>108</v>
      </c>
      <c r="C6675" s="13" t="n">
        <v>107</v>
      </c>
      <c r="D6675" s="14" t="n">
        <f aca="false">C6675/Summary!$B$4</f>
        <v>0.00713333333333333</v>
      </c>
      <c r="E6675" s="15" t="n">
        <v>0.571428571428571</v>
      </c>
      <c r="F6675" s="2" t="s">
        <v>53</v>
      </c>
      <c r="G6675" s="2" t="s">
        <v>44</v>
      </c>
      <c r="H6675" s="2" t="str">
        <f aca="false">IF(AND(E6675&gt;=0.4,E6675&lt;=0.6),"Yes","No")</f>
        <v>Yes</v>
      </c>
      <c r="I6675" s="2" t="str">
        <f aca="false">IF(AND(F6675="No",G6675="No",H6675="Yes"),"Yes","No")</f>
        <v>No</v>
      </c>
      <c r="J6675" s="2"/>
      <c r="K6675" s="2"/>
    </row>
    <row r="6676" customFormat="false" ht="15" hidden="false" customHeight="false" outlineLevel="0" collapsed="false">
      <c r="A6676" s="2" t="s">
        <v>12176</v>
      </c>
      <c r="B6676" s="13" t="n">
        <v>108</v>
      </c>
      <c r="C6676" s="13" t="n">
        <v>107</v>
      </c>
      <c r="D6676" s="14" t="n">
        <f aca="false">C6676/Summary!$B$4</f>
        <v>0.00713333333333333</v>
      </c>
      <c r="E6676" s="15" t="n">
        <v>0.285714285714286</v>
      </c>
      <c r="F6676" s="2" t="s">
        <v>53</v>
      </c>
      <c r="G6676" s="2" t="s">
        <v>44</v>
      </c>
      <c r="H6676" s="2" t="str">
        <f aca="false">IF(AND(E6676&gt;=0.4,E6676&lt;=0.6),"Yes","No")</f>
        <v>No</v>
      </c>
      <c r="I6676" s="2" t="str">
        <f aca="false">IF(AND(F6676="No",G6676="No",H6676="Yes"),"Yes","No")</f>
        <v>No</v>
      </c>
      <c r="J6676" s="2"/>
      <c r="K6676" s="2"/>
    </row>
    <row r="6677" customFormat="false" ht="15" hidden="false" customHeight="false" outlineLevel="0" collapsed="false">
      <c r="A6677" s="2" t="s">
        <v>12177</v>
      </c>
      <c r="B6677" s="13" t="n">
        <v>108</v>
      </c>
      <c r="C6677" s="13" t="n">
        <v>108</v>
      </c>
      <c r="D6677" s="14" t="n">
        <f aca="false">C6677/Summary!$B$4</f>
        <v>0.0072</v>
      </c>
      <c r="E6677" s="15" t="n">
        <v>0.285714285714286</v>
      </c>
      <c r="F6677" s="2" t="s">
        <v>53</v>
      </c>
      <c r="G6677" s="2" t="s">
        <v>44</v>
      </c>
      <c r="H6677" s="2" t="str">
        <f aca="false">IF(AND(E6677&gt;=0.4,E6677&lt;=0.6),"Yes","No")</f>
        <v>No</v>
      </c>
      <c r="I6677" s="2" t="str">
        <f aca="false">IF(AND(F6677="No",G6677="No",H6677="Yes"),"Yes","No")</f>
        <v>No</v>
      </c>
      <c r="J6677" s="2"/>
      <c r="K6677" s="2"/>
    </row>
    <row r="6678" customFormat="false" ht="15" hidden="false" customHeight="false" outlineLevel="0" collapsed="false">
      <c r="A6678" s="2" t="s">
        <v>12178</v>
      </c>
      <c r="B6678" s="13" t="n">
        <v>108</v>
      </c>
      <c r="C6678" s="13" t="n">
        <v>108</v>
      </c>
      <c r="D6678" s="14" t="n">
        <f aca="false">C6678/Summary!$B$4</f>
        <v>0.0072</v>
      </c>
      <c r="E6678" s="15" t="n">
        <v>0.285714285714286</v>
      </c>
      <c r="F6678" s="2" t="s">
        <v>53</v>
      </c>
      <c r="G6678" s="2" t="s">
        <v>44</v>
      </c>
      <c r="H6678" s="2" t="str">
        <f aca="false">IF(AND(E6678&gt;=0.4,E6678&lt;=0.6),"Yes","No")</f>
        <v>No</v>
      </c>
      <c r="I6678" s="2" t="str">
        <f aca="false">IF(AND(F6678="No",G6678="No",H6678="Yes"),"Yes","No")</f>
        <v>No</v>
      </c>
      <c r="J6678" s="2"/>
      <c r="K6678" s="2"/>
    </row>
    <row r="6679" customFormat="false" ht="15" hidden="false" customHeight="false" outlineLevel="0" collapsed="false">
      <c r="A6679" s="2" t="s">
        <v>12179</v>
      </c>
      <c r="B6679" s="13" t="n">
        <v>108</v>
      </c>
      <c r="C6679" s="13" t="n">
        <v>107</v>
      </c>
      <c r="D6679" s="14" t="n">
        <f aca="false">C6679/Summary!$B$4</f>
        <v>0.00713333333333333</v>
      </c>
      <c r="E6679" s="15" t="n">
        <v>0.285714285714286</v>
      </c>
      <c r="F6679" s="2" t="s">
        <v>53</v>
      </c>
      <c r="G6679" s="2" t="s">
        <v>44</v>
      </c>
      <c r="H6679" s="2" t="str">
        <f aca="false">IF(AND(E6679&gt;=0.4,E6679&lt;=0.6),"Yes","No")</f>
        <v>No</v>
      </c>
      <c r="I6679" s="2" t="str">
        <f aca="false">IF(AND(F6679="No",G6679="No",H6679="Yes"),"Yes","No")</f>
        <v>No</v>
      </c>
      <c r="J6679" s="2"/>
      <c r="K6679" s="2"/>
    </row>
    <row r="6680" customFormat="false" ht="15" hidden="false" customHeight="false" outlineLevel="0" collapsed="false">
      <c r="A6680" s="2" t="s">
        <v>12180</v>
      </c>
      <c r="B6680" s="13" t="n">
        <v>108</v>
      </c>
      <c r="C6680" s="13" t="n">
        <v>107</v>
      </c>
      <c r="D6680" s="14" t="n">
        <f aca="false">C6680/Summary!$B$4</f>
        <v>0.00713333333333333</v>
      </c>
      <c r="E6680" s="15" t="n">
        <v>0.142857142857143</v>
      </c>
      <c r="F6680" s="2" t="s">
        <v>53</v>
      </c>
      <c r="G6680" s="2" t="s">
        <v>53</v>
      </c>
      <c r="H6680" s="2" t="str">
        <f aca="false">IF(AND(E6680&gt;=0.4,E6680&lt;=0.6),"Yes","No")</f>
        <v>No</v>
      </c>
      <c r="I6680" s="2" t="str">
        <f aca="false">IF(AND(F6680="No",G6680="No",H6680="Yes"),"Yes","No")</f>
        <v>No</v>
      </c>
      <c r="J6680" s="2"/>
      <c r="K6680" s="2"/>
    </row>
    <row r="6681" customFormat="false" ht="15" hidden="false" customHeight="false" outlineLevel="0" collapsed="false">
      <c r="A6681" s="2" t="s">
        <v>12181</v>
      </c>
      <c r="B6681" s="13" t="n">
        <v>108</v>
      </c>
      <c r="C6681" s="13" t="n">
        <v>108</v>
      </c>
      <c r="D6681" s="14" t="n">
        <f aca="false">C6681/Summary!$B$4</f>
        <v>0.0072</v>
      </c>
      <c r="E6681" s="15" t="n">
        <v>0.285714285714286</v>
      </c>
      <c r="F6681" s="2" t="s">
        <v>53</v>
      </c>
      <c r="G6681" s="2" t="s">
        <v>44</v>
      </c>
      <c r="H6681" s="2" t="str">
        <f aca="false">IF(AND(E6681&gt;=0.4,E6681&lt;=0.6),"Yes","No")</f>
        <v>No</v>
      </c>
      <c r="I6681" s="2" t="str">
        <f aca="false">IF(AND(F6681="No",G6681="No",H6681="Yes"),"Yes","No")</f>
        <v>No</v>
      </c>
      <c r="J6681" s="2"/>
      <c r="K6681" s="2"/>
    </row>
    <row r="6682" customFormat="false" ht="15" hidden="false" customHeight="false" outlineLevel="0" collapsed="false">
      <c r="A6682" s="2" t="s">
        <v>12182</v>
      </c>
      <c r="B6682" s="13" t="n">
        <v>108</v>
      </c>
      <c r="C6682" s="13" t="n">
        <v>106</v>
      </c>
      <c r="D6682" s="14" t="n">
        <f aca="false">C6682/Summary!$B$4</f>
        <v>0.00706666666666667</v>
      </c>
      <c r="E6682" s="15" t="n">
        <v>0.428571428571429</v>
      </c>
      <c r="F6682" s="2" t="s">
        <v>53</v>
      </c>
      <c r="G6682" s="2" t="s">
        <v>53</v>
      </c>
      <c r="H6682" s="2" t="str">
        <f aca="false">IF(AND(E6682&gt;=0.4,E6682&lt;=0.6),"Yes","No")</f>
        <v>Yes</v>
      </c>
      <c r="I6682" s="2" t="str">
        <f aca="false">IF(AND(F6682="No",G6682="No",H6682="Yes"),"Yes","No")</f>
        <v>No</v>
      </c>
      <c r="J6682" s="2"/>
      <c r="K6682" s="2"/>
    </row>
    <row r="6683" customFormat="false" ht="15" hidden="false" customHeight="false" outlineLevel="0" collapsed="false">
      <c r="A6683" s="2" t="s">
        <v>12183</v>
      </c>
      <c r="B6683" s="13" t="n">
        <v>108</v>
      </c>
      <c r="C6683" s="13" t="n">
        <v>108</v>
      </c>
      <c r="D6683" s="14" t="n">
        <f aca="false">C6683/Summary!$B$4</f>
        <v>0.0072</v>
      </c>
      <c r="E6683" s="15" t="n">
        <v>0.285714285714286</v>
      </c>
      <c r="F6683" s="2" t="s">
        <v>53</v>
      </c>
      <c r="G6683" s="2" t="s">
        <v>53</v>
      </c>
      <c r="H6683" s="2" t="str">
        <f aca="false">IF(AND(E6683&gt;=0.4,E6683&lt;=0.6),"Yes","No")</f>
        <v>No</v>
      </c>
      <c r="I6683" s="2" t="str">
        <f aca="false">IF(AND(F6683="No",G6683="No",H6683="Yes"),"Yes","No")</f>
        <v>No</v>
      </c>
      <c r="J6683" s="2"/>
      <c r="K6683" s="2"/>
    </row>
    <row r="6684" customFormat="false" ht="15" hidden="false" customHeight="false" outlineLevel="0" collapsed="false">
      <c r="A6684" s="2" t="s">
        <v>12184</v>
      </c>
      <c r="B6684" s="13" t="n">
        <v>108</v>
      </c>
      <c r="C6684" s="13" t="n">
        <v>108</v>
      </c>
      <c r="D6684" s="14" t="n">
        <f aca="false">C6684/Summary!$B$4</f>
        <v>0.0072</v>
      </c>
      <c r="E6684" s="15" t="n">
        <v>0.571428571428571</v>
      </c>
      <c r="F6684" s="2" t="s">
        <v>53</v>
      </c>
      <c r="G6684" s="2" t="s">
        <v>44</v>
      </c>
      <c r="H6684" s="2" t="str">
        <f aca="false">IF(AND(E6684&gt;=0.4,E6684&lt;=0.6),"Yes","No")</f>
        <v>Yes</v>
      </c>
      <c r="I6684" s="2" t="str">
        <f aca="false">IF(AND(F6684="No",G6684="No",H6684="Yes"),"Yes","No")</f>
        <v>No</v>
      </c>
      <c r="J6684" s="2"/>
      <c r="K6684" s="2"/>
    </row>
    <row r="6685" customFormat="false" ht="15" hidden="false" customHeight="false" outlineLevel="0" collapsed="false">
      <c r="A6685" s="2" t="s">
        <v>12185</v>
      </c>
      <c r="B6685" s="13" t="n">
        <v>108</v>
      </c>
      <c r="C6685" s="13" t="n">
        <v>108</v>
      </c>
      <c r="D6685" s="14" t="n">
        <f aca="false">C6685/Summary!$B$4</f>
        <v>0.0072</v>
      </c>
      <c r="E6685" s="15" t="n">
        <v>0.571428571428571</v>
      </c>
      <c r="F6685" s="2" t="s">
        <v>53</v>
      </c>
      <c r="G6685" s="2" t="s">
        <v>53</v>
      </c>
      <c r="H6685" s="2" t="str">
        <f aca="false">IF(AND(E6685&gt;=0.4,E6685&lt;=0.6),"Yes","No")</f>
        <v>Yes</v>
      </c>
      <c r="I6685" s="2" t="str">
        <f aca="false">IF(AND(F6685="No",G6685="No",H6685="Yes"),"Yes","No")</f>
        <v>No</v>
      </c>
      <c r="J6685" s="2"/>
      <c r="K6685" s="2"/>
    </row>
    <row r="6686" customFormat="false" ht="15" hidden="false" customHeight="false" outlineLevel="0" collapsed="false">
      <c r="A6686" s="2" t="s">
        <v>12186</v>
      </c>
      <c r="B6686" s="13" t="n">
        <v>108</v>
      </c>
      <c r="C6686" s="13" t="n">
        <v>108</v>
      </c>
      <c r="D6686" s="14" t="n">
        <f aca="false">C6686/Summary!$B$4</f>
        <v>0.0072</v>
      </c>
      <c r="E6686" s="15" t="n">
        <v>0.714285714285714</v>
      </c>
      <c r="F6686" s="2" t="s">
        <v>53</v>
      </c>
      <c r="G6686" s="2" t="s">
        <v>44</v>
      </c>
      <c r="H6686" s="2" t="str">
        <f aca="false">IF(AND(E6686&gt;=0.4,E6686&lt;=0.6),"Yes","No")</f>
        <v>No</v>
      </c>
      <c r="I6686" s="2" t="str">
        <f aca="false">IF(AND(F6686="No",G6686="No",H6686="Yes"),"Yes","No")</f>
        <v>No</v>
      </c>
      <c r="J6686" s="2"/>
      <c r="K6686" s="2"/>
    </row>
    <row r="6687" customFormat="false" ht="15" hidden="false" customHeight="false" outlineLevel="0" collapsed="false">
      <c r="A6687" s="2" t="s">
        <v>12187</v>
      </c>
      <c r="B6687" s="13" t="n">
        <v>108</v>
      </c>
      <c r="C6687" s="13" t="n">
        <v>107</v>
      </c>
      <c r="D6687" s="14" t="n">
        <f aca="false">C6687/Summary!$B$4</f>
        <v>0.00713333333333333</v>
      </c>
      <c r="E6687" s="15" t="n">
        <v>0.285714285714286</v>
      </c>
      <c r="F6687" s="2" t="s">
        <v>53</v>
      </c>
      <c r="G6687" s="2" t="s">
        <v>53</v>
      </c>
      <c r="H6687" s="2" t="str">
        <f aca="false">IF(AND(E6687&gt;=0.4,E6687&lt;=0.6),"Yes","No")</f>
        <v>No</v>
      </c>
      <c r="I6687" s="2" t="str">
        <f aca="false">IF(AND(F6687="No",G6687="No",H6687="Yes"),"Yes","No")</f>
        <v>No</v>
      </c>
      <c r="J6687" s="2"/>
      <c r="K6687" s="2"/>
    </row>
    <row r="6688" customFormat="false" ht="15" hidden="false" customHeight="false" outlineLevel="0" collapsed="false">
      <c r="A6688" s="2" t="s">
        <v>12188</v>
      </c>
      <c r="B6688" s="13" t="n">
        <v>108</v>
      </c>
      <c r="C6688" s="13" t="n">
        <v>108</v>
      </c>
      <c r="D6688" s="14" t="n">
        <f aca="false">C6688/Summary!$B$4</f>
        <v>0.0072</v>
      </c>
      <c r="E6688" s="15" t="n">
        <v>0.285714285714286</v>
      </c>
      <c r="F6688" s="2" t="s">
        <v>44</v>
      </c>
      <c r="G6688" s="2" t="s">
        <v>53</v>
      </c>
      <c r="H6688" s="2" t="str">
        <f aca="false">IF(AND(E6688&gt;=0.4,E6688&lt;=0.6),"Yes","No")</f>
        <v>No</v>
      </c>
      <c r="I6688" s="2" t="str">
        <f aca="false">IF(AND(F6688="No",G6688="No",H6688="Yes"),"Yes","No")</f>
        <v>No</v>
      </c>
      <c r="J6688" s="2"/>
      <c r="K6688" s="2"/>
    </row>
    <row r="6689" customFormat="false" ht="15" hidden="false" customHeight="false" outlineLevel="0" collapsed="false">
      <c r="A6689" s="2" t="s">
        <v>12189</v>
      </c>
      <c r="B6689" s="13" t="n">
        <v>108</v>
      </c>
      <c r="C6689" s="13" t="n">
        <v>108</v>
      </c>
      <c r="D6689" s="14" t="n">
        <f aca="false">C6689/Summary!$B$4</f>
        <v>0.0072</v>
      </c>
      <c r="E6689" s="15" t="n">
        <v>0.285714285714286</v>
      </c>
      <c r="F6689" s="2" t="s">
        <v>44</v>
      </c>
      <c r="G6689" s="2" t="s">
        <v>53</v>
      </c>
      <c r="H6689" s="2" t="str">
        <f aca="false">IF(AND(E6689&gt;=0.4,E6689&lt;=0.6),"Yes","No")</f>
        <v>No</v>
      </c>
      <c r="I6689" s="2" t="str">
        <f aca="false">IF(AND(F6689="No",G6689="No",H6689="Yes"),"Yes","No")</f>
        <v>No</v>
      </c>
      <c r="J6689" s="2"/>
      <c r="K6689" s="2"/>
    </row>
    <row r="6690" customFormat="false" ht="15" hidden="false" customHeight="false" outlineLevel="0" collapsed="false">
      <c r="A6690" s="2" t="s">
        <v>12190</v>
      </c>
      <c r="B6690" s="13" t="n">
        <v>108</v>
      </c>
      <c r="C6690" s="13" t="n">
        <v>107</v>
      </c>
      <c r="D6690" s="14" t="n">
        <f aca="false">C6690/Summary!$B$4</f>
        <v>0.00713333333333333</v>
      </c>
      <c r="E6690" s="15" t="n">
        <v>0.571428571428571</v>
      </c>
      <c r="F6690" s="2" t="s">
        <v>53</v>
      </c>
      <c r="G6690" s="2" t="s">
        <v>53</v>
      </c>
      <c r="H6690" s="2" t="str">
        <f aca="false">IF(AND(E6690&gt;=0.4,E6690&lt;=0.6),"Yes","No")</f>
        <v>Yes</v>
      </c>
      <c r="I6690" s="2" t="str">
        <f aca="false">IF(AND(F6690="No",G6690="No",H6690="Yes"),"Yes","No")</f>
        <v>No</v>
      </c>
      <c r="J6690" s="2"/>
      <c r="K6690" s="2"/>
    </row>
    <row r="6691" customFormat="false" ht="15" hidden="false" customHeight="false" outlineLevel="0" collapsed="false">
      <c r="A6691" s="2" t="s">
        <v>12191</v>
      </c>
      <c r="B6691" s="13" t="n">
        <v>108</v>
      </c>
      <c r="C6691" s="13" t="n">
        <v>107</v>
      </c>
      <c r="D6691" s="14" t="n">
        <f aca="false">C6691/Summary!$B$4</f>
        <v>0.00713333333333333</v>
      </c>
      <c r="E6691" s="15" t="n">
        <v>0.571428571428571</v>
      </c>
      <c r="F6691" s="2" t="s">
        <v>53</v>
      </c>
      <c r="G6691" s="2" t="s">
        <v>44</v>
      </c>
      <c r="H6691" s="2" t="str">
        <f aca="false">IF(AND(E6691&gt;=0.4,E6691&lt;=0.6),"Yes","No")</f>
        <v>Yes</v>
      </c>
      <c r="I6691" s="2" t="str">
        <f aca="false">IF(AND(F6691="No",G6691="No",H6691="Yes"),"Yes","No")</f>
        <v>No</v>
      </c>
      <c r="J6691" s="2"/>
      <c r="K6691" s="2"/>
    </row>
    <row r="6692" customFormat="false" ht="15" hidden="false" customHeight="false" outlineLevel="0" collapsed="false">
      <c r="A6692" s="2" t="s">
        <v>12192</v>
      </c>
      <c r="B6692" s="13" t="n">
        <v>108</v>
      </c>
      <c r="C6692" s="13" t="n">
        <v>108</v>
      </c>
      <c r="D6692" s="14" t="n">
        <f aca="false">C6692/Summary!$B$4</f>
        <v>0.0072</v>
      </c>
      <c r="E6692" s="15" t="n">
        <v>0.571428571428571</v>
      </c>
      <c r="F6692" s="2" t="s">
        <v>53</v>
      </c>
      <c r="G6692" s="2" t="s">
        <v>44</v>
      </c>
      <c r="H6692" s="2" t="str">
        <f aca="false">IF(AND(E6692&gt;=0.4,E6692&lt;=0.6),"Yes","No")</f>
        <v>Yes</v>
      </c>
      <c r="I6692" s="2" t="str">
        <f aca="false">IF(AND(F6692="No",G6692="No",H6692="Yes"),"Yes","No")</f>
        <v>No</v>
      </c>
      <c r="J6692" s="2"/>
      <c r="K6692" s="2"/>
    </row>
    <row r="6693" customFormat="false" ht="15" hidden="false" customHeight="false" outlineLevel="0" collapsed="false">
      <c r="A6693" s="2" t="s">
        <v>12193</v>
      </c>
      <c r="B6693" s="13" t="n">
        <v>108</v>
      </c>
      <c r="C6693" s="13" t="n">
        <v>108</v>
      </c>
      <c r="D6693" s="14" t="n">
        <f aca="false">C6693/Summary!$B$4</f>
        <v>0.0072</v>
      </c>
      <c r="E6693" s="15" t="n">
        <v>0.428571428571429</v>
      </c>
      <c r="F6693" s="2" t="s">
        <v>53</v>
      </c>
      <c r="G6693" s="2" t="s">
        <v>53</v>
      </c>
      <c r="H6693" s="2" t="str">
        <f aca="false">IF(AND(E6693&gt;=0.4,E6693&lt;=0.6),"Yes","No")</f>
        <v>Yes</v>
      </c>
      <c r="I6693" s="2" t="str">
        <f aca="false">IF(AND(F6693="No",G6693="No",H6693="Yes"),"Yes","No")</f>
        <v>No</v>
      </c>
      <c r="J6693" s="2"/>
      <c r="K6693" s="2"/>
    </row>
    <row r="6694" customFormat="false" ht="15" hidden="false" customHeight="false" outlineLevel="0" collapsed="false">
      <c r="A6694" s="2" t="s">
        <v>12194</v>
      </c>
      <c r="B6694" s="13" t="n">
        <v>108</v>
      </c>
      <c r="C6694" s="13" t="n">
        <v>108</v>
      </c>
      <c r="D6694" s="14" t="n">
        <f aca="false">C6694/Summary!$B$4</f>
        <v>0.0072</v>
      </c>
      <c r="E6694" s="15" t="n">
        <v>0.285714285714286</v>
      </c>
      <c r="F6694" s="2" t="s">
        <v>53</v>
      </c>
      <c r="G6694" s="2" t="s">
        <v>44</v>
      </c>
      <c r="H6694" s="2" t="str">
        <f aca="false">IF(AND(E6694&gt;=0.4,E6694&lt;=0.6),"Yes","No")</f>
        <v>No</v>
      </c>
      <c r="I6694" s="2" t="str">
        <f aca="false">IF(AND(F6694="No",G6694="No",H6694="Yes"),"Yes","No")</f>
        <v>No</v>
      </c>
      <c r="J6694" s="2"/>
      <c r="K6694" s="2"/>
    </row>
    <row r="6695" customFormat="false" ht="15" hidden="false" customHeight="false" outlineLevel="0" collapsed="false">
      <c r="A6695" s="2" t="s">
        <v>12195</v>
      </c>
      <c r="B6695" s="13" t="n">
        <v>108</v>
      </c>
      <c r="C6695" s="13" t="n">
        <v>108</v>
      </c>
      <c r="D6695" s="14" t="n">
        <f aca="false">C6695/Summary!$B$4</f>
        <v>0.0072</v>
      </c>
      <c r="E6695" s="15" t="n">
        <v>0.714285714285714</v>
      </c>
      <c r="F6695" s="2" t="s">
        <v>53</v>
      </c>
      <c r="G6695" s="2" t="s">
        <v>44</v>
      </c>
      <c r="H6695" s="2" t="str">
        <f aca="false">IF(AND(E6695&gt;=0.4,E6695&lt;=0.6),"Yes","No")</f>
        <v>No</v>
      </c>
      <c r="I6695" s="2" t="str">
        <f aca="false">IF(AND(F6695="No",G6695="No",H6695="Yes"),"Yes","No")</f>
        <v>No</v>
      </c>
      <c r="J6695" s="2"/>
      <c r="K6695" s="2"/>
    </row>
    <row r="6696" customFormat="false" ht="15" hidden="false" customHeight="false" outlineLevel="0" collapsed="false">
      <c r="A6696" s="2" t="s">
        <v>12196</v>
      </c>
      <c r="B6696" s="13" t="n">
        <v>108</v>
      </c>
      <c r="C6696" s="13" t="n">
        <v>108</v>
      </c>
      <c r="D6696" s="14" t="n">
        <f aca="false">C6696/Summary!$B$4</f>
        <v>0.0072</v>
      </c>
      <c r="E6696" s="15" t="n">
        <v>0.428571428571429</v>
      </c>
      <c r="F6696" s="2" t="s">
        <v>53</v>
      </c>
      <c r="G6696" s="2" t="s">
        <v>53</v>
      </c>
      <c r="H6696" s="2" t="str">
        <f aca="false">IF(AND(E6696&gt;=0.4,E6696&lt;=0.6),"Yes","No")</f>
        <v>Yes</v>
      </c>
      <c r="I6696" s="2" t="str">
        <f aca="false">IF(AND(F6696="No",G6696="No",H6696="Yes"),"Yes","No")</f>
        <v>No</v>
      </c>
      <c r="J6696" s="2"/>
      <c r="K6696" s="2"/>
    </row>
    <row r="6697" customFormat="false" ht="15" hidden="false" customHeight="false" outlineLevel="0" collapsed="false">
      <c r="A6697" s="2" t="s">
        <v>12197</v>
      </c>
      <c r="B6697" s="13" t="n">
        <v>108</v>
      </c>
      <c r="C6697" s="13" t="n">
        <v>108</v>
      </c>
      <c r="D6697" s="14" t="n">
        <f aca="false">C6697/Summary!$B$4</f>
        <v>0.0072</v>
      </c>
      <c r="E6697" s="15" t="n">
        <v>0.714285714285714</v>
      </c>
      <c r="F6697" s="2" t="s">
        <v>53</v>
      </c>
      <c r="G6697" s="2" t="s">
        <v>53</v>
      </c>
      <c r="H6697" s="2" t="str">
        <f aca="false">IF(AND(E6697&gt;=0.4,E6697&lt;=0.6),"Yes","No")</f>
        <v>No</v>
      </c>
      <c r="I6697" s="2" t="str">
        <f aca="false">IF(AND(F6697="No",G6697="No",H6697="Yes"),"Yes","No")</f>
        <v>No</v>
      </c>
      <c r="J6697" s="2"/>
      <c r="K6697" s="2"/>
    </row>
    <row r="6698" customFormat="false" ht="15" hidden="false" customHeight="false" outlineLevel="0" collapsed="false">
      <c r="A6698" s="2" t="s">
        <v>12198</v>
      </c>
      <c r="B6698" s="13" t="n">
        <v>108</v>
      </c>
      <c r="C6698" s="13" t="n">
        <v>108</v>
      </c>
      <c r="D6698" s="14" t="n">
        <f aca="false">C6698/Summary!$B$4</f>
        <v>0.0072</v>
      </c>
      <c r="E6698" s="15" t="n">
        <v>0.714285714285714</v>
      </c>
      <c r="F6698" s="2" t="s">
        <v>53</v>
      </c>
      <c r="G6698" s="2" t="s">
        <v>44</v>
      </c>
      <c r="H6698" s="2" t="str">
        <f aca="false">IF(AND(E6698&gt;=0.4,E6698&lt;=0.6),"Yes","No")</f>
        <v>No</v>
      </c>
      <c r="I6698" s="2" t="str">
        <f aca="false">IF(AND(F6698="No",G6698="No",H6698="Yes"),"Yes","No")</f>
        <v>No</v>
      </c>
      <c r="J6698" s="2"/>
      <c r="K6698" s="2"/>
    </row>
    <row r="6699" customFormat="false" ht="15" hidden="false" customHeight="false" outlineLevel="0" collapsed="false">
      <c r="A6699" s="2" t="s">
        <v>12199</v>
      </c>
      <c r="B6699" s="13" t="n">
        <v>108</v>
      </c>
      <c r="C6699" s="13" t="n">
        <v>107</v>
      </c>
      <c r="D6699" s="14" t="n">
        <f aca="false">C6699/Summary!$B$4</f>
        <v>0.00713333333333333</v>
      </c>
      <c r="E6699" s="15" t="n">
        <v>0.428571428571429</v>
      </c>
      <c r="F6699" s="2" t="s">
        <v>53</v>
      </c>
      <c r="G6699" s="2" t="s">
        <v>53</v>
      </c>
      <c r="H6699" s="2" t="str">
        <f aca="false">IF(AND(E6699&gt;=0.4,E6699&lt;=0.6),"Yes","No")</f>
        <v>Yes</v>
      </c>
      <c r="I6699" s="2" t="str">
        <f aca="false">IF(AND(F6699="No",G6699="No",H6699="Yes"),"Yes","No")</f>
        <v>No</v>
      </c>
      <c r="J6699" s="2"/>
      <c r="K6699" s="2"/>
    </row>
    <row r="6700" customFormat="false" ht="15" hidden="false" customHeight="false" outlineLevel="0" collapsed="false">
      <c r="A6700" s="2" t="s">
        <v>12200</v>
      </c>
      <c r="B6700" s="13" t="n">
        <v>108</v>
      </c>
      <c r="C6700" s="13" t="n">
        <v>107</v>
      </c>
      <c r="D6700" s="14" t="n">
        <f aca="false">C6700/Summary!$B$4</f>
        <v>0.00713333333333333</v>
      </c>
      <c r="E6700" s="15" t="n">
        <v>0.714285714285714</v>
      </c>
      <c r="F6700" s="2" t="s">
        <v>53</v>
      </c>
      <c r="G6700" s="2" t="s">
        <v>53</v>
      </c>
      <c r="H6700" s="2" t="str">
        <f aca="false">IF(AND(E6700&gt;=0.4,E6700&lt;=0.6),"Yes","No")</f>
        <v>No</v>
      </c>
      <c r="I6700" s="2" t="str">
        <f aca="false">IF(AND(F6700="No",G6700="No",H6700="Yes"),"Yes","No")</f>
        <v>No</v>
      </c>
      <c r="J6700" s="2"/>
      <c r="K6700" s="2"/>
    </row>
    <row r="6701" customFormat="false" ht="15" hidden="false" customHeight="false" outlineLevel="0" collapsed="false">
      <c r="A6701" s="2" t="s">
        <v>12201</v>
      </c>
      <c r="B6701" s="13" t="n">
        <v>108</v>
      </c>
      <c r="C6701" s="13" t="n">
        <v>108</v>
      </c>
      <c r="D6701" s="14" t="n">
        <f aca="false">C6701/Summary!$B$4</f>
        <v>0.0072</v>
      </c>
      <c r="E6701" s="15" t="n">
        <v>0.714285714285714</v>
      </c>
      <c r="F6701" s="2" t="s">
        <v>53</v>
      </c>
      <c r="G6701" s="2" t="s">
        <v>53</v>
      </c>
      <c r="H6701" s="2" t="str">
        <f aca="false">IF(AND(E6701&gt;=0.4,E6701&lt;=0.6),"Yes","No")</f>
        <v>No</v>
      </c>
      <c r="I6701" s="2" t="str">
        <f aca="false">IF(AND(F6701="No",G6701="No",H6701="Yes"),"Yes","No")</f>
        <v>No</v>
      </c>
      <c r="J6701" s="2"/>
      <c r="K6701" s="2"/>
    </row>
    <row r="6702" customFormat="false" ht="15" hidden="false" customHeight="false" outlineLevel="0" collapsed="false">
      <c r="A6702" s="2" t="s">
        <v>12202</v>
      </c>
      <c r="B6702" s="13" t="n">
        <v>108</v>
      </c>
      <c r="C6702" s="13" t="n">
        <v>108</v>
      </c>
      <c r="D6702" s="14" t="n">
        <f aca="false">C6702/Summary!$B$4</f>
        <v>0.0072</v>
      </c>
      <c r="E6702" s="15" t="n">
        <v>0.714285714285714</v>
      </c>
      <c r="F6702" s="2" t="s">
        <v>53</v>
      </c>
      <c r="G6702" s="2" t="s">
        <v>53</v>
      </c>
      <c r="H6702" s="2" t="str">
        <f aca="false">IF(AND(E6702&gt;=0.4,E6702&lt;=0.6),"Yes","No")</f>
        <v>No</v>
      </c>
      <c r="I6702" s="2" t="str">
        <f aca="false">IF(AND(F6702="No",G6702="No",H6702="Yes"),"Yes","No")</f>
        <v>No</v>
      </c>
      <c r="J6702" s="2"/>
      <c r="K6702" s="2"/>
    </row>
    <row r="6703" customFormat="false" ht="15" hidden="false" customHeight="false" outlineLevel="0" collapsed="false">
      <c r="A6703" s="2" t="s">
        <v>12203</v>
      </c>
      <c r="B6703" s="13" t="n">
        <v>108</v>
      </c>
      <c r="C6703" s="13" t="n">
        <v>107</v>
      </c>
      <c r="D6703" s="14" t="n">
        <f aca="false">C6703/Summary!$B$4</f>
        <v>0.00713333333333333</v>
      </c>
      <c r="E6703" s="15" t="n">
        <v>0.285714285714286</v>
      </c>
      <c r="F6703" s="2" t="s">
        <v>53</v>
      </c>
      <c r="G6703" s="2" t="s">
        <v>53</v>
      </c>
      <c r="H6703" s="2" t="str">
        <f aca="false">IF(AND(E6703&gt;=0.4,E6703&lt;=0.6),"Yes","No")</f>
        <v>No</v>
      </c>
      <c r="I6703" s="2" t="str">
        <f aca="false">IF(AND(F6703="No",G6703="No",H6703="Yes"),"Yes","No")</f>
        <v>No</v>
      </c>
      <c r="J6703" s="2"/>
      <c r="K6703" s="2"/>
    </row>
    <row r="6704" customFormat="false" ht="15" hidden="false" customHeight="false" outlineLevel="0" collapsed="false">
      <c r="A6704" s="2" t="s">
        <v>12204</v>
      </c>
      <c r="B6704" s="13" t="n">
        <v>108</v>
      </c>
      <c r="C6704" s="13" t="n">
        <v>107</v>
      </c>
      <c r="D6704" s="14" t="n">
        <f aca="false">C6704/Summary!$B$4</f>
        <v>0.00713333333333333</v>
      </c>
      <c r="E6704" s="15" t="n">
        <v>0.285714285714286</v>
      </c>
      <c r="F6704" s="2" t="s">
        <v>53</v>
      </c>
      <c r="G6704" s="2" t="s">
        <v>44</v>
      </c>
      <c r="H6704" s="2" t="str">
        <f aca="false">IF(AND(E6704&gt;=0.4,E6704&lt;=0.6),"Yes","No")</f>
        <v>No</v>
      </c>
      <c r="I6704" s="2" t="str">
        <f aca="false">IF(AND(F6704="No",G6704="No",H6704="Yes"),"Yes","No")</f>
        <v>No</v>
      </c>
      <c r="J6704" s="2"/>
      <c r="K6704" s="2"/>
    </row>
    <row r="6705" customFormat="false" ht="15" hidden="false" customHeight="false" outlineLevel="0" collapsed="false">
      <c r="A6705" s="2" t="s">
        <v>12205</v>
      </c>
      <c r="B6705" s="13" t="n">
        <v>108</v>
      </c>
      <c r="C6705" s="13" t="n">
        <v>108</v>
      </c>
      <c r="D6705" s="14" t="n">
        <f aca="false">C6705/Summary!$B$4</f>
        <v>0.0072</v>
      </c>
      <c r="E6705" s="15" t="n">
        <v>0.285714285714286</v>
      </c>
      <c r="F6705" s="2" t="s">
        <v>44</v>
      </c>
      <c r="G6705" s="2" t="s">
        <v>44</v>
      </c>
      <c r="H6705" s="2" t="str">
        <f aca="false">IF(AND(E6705&gt;=0.4,E6705&lt;=0.6),"Yes","No")</f>
        <v>No</v>
      </c>
      <c r="I6705" s="2" t="str">
        <f aca="false">IF(AND(F6705="No",G6705="No",H6705="Yes"),"Yes","No")</f>
        <v>No</v>
      </c>
      <c r="J6705" s="2"/>
      <c r="K6705" s="2"/>
    </row>
    <row r="6706" customFormat="false" ht="15" hidden="false" customHeight="false" outlineLevel="0" collapsed="false">
      <c r="A6706" s="2" t="s">
        <v>12206</v>
      </c>
      <c r="B6706" s="13" t="n">
        <v>108</v>
      </c>
      <c r="C6706" s="13" t="n">
        <v>108</v>
      </c>
      <c r="D6706" s="14" t="n">
        <f aca="false">C6706/Summary!$B$4</f>
        <v>0.0072</v>
      </c>
      <c r="E6706" s="15" t="n">
        <v>0.285714285714286</v>
      </c>
      <c r="F6706" s="2" t="s">
        <v>44</v>
      </c>
      <c r="G6706" s="2" t="s">
        <v>53</v>
      </c>
      <c r="H6706" s="2" t="str">
        <f aca="false">IF(AND(E6706&gt;=0.4,E6706&lt;=0.6),"Yes","No")</f>
        <v>No</v>
      </c>
      <c r="I6706" s="2" t="str">
        <f aca="false">IF(AND(F6706="No",G6706="No",H6706="Yes"),"Yes","No")</f>
        <v>No</v>
      </c>
      <c r="J6706" s="2"/>
      <c r="K6706" s="2"/>
    </row>
    <row r="6707" customFormat="false" ht="15" hidden="false" customHeight="false" outlineLevel="0" collapsed="false">
      <c r="A6707" s="2" t="s">
        <v>12207</v>
      </c>
      <c r="B6707" s="13" t="n">
        <v>108</v>
      </c>
      <c r="C6707" s="13" t="n">
        <v>107</v>
      </c>
      <c r="D6707" s="14" t="n">
        <f aca="false">C6707/Summary!$B$4</f>
        <v>0.00713333333333333</v>
      </c>
      <c r="E6707" s="15" t="n">
        <v>0.428571428571429</v>
      </c>
      <c r="F6707" s="2" t="s">
        <v>53</v>
      </c>
      <c r="G6707" s="2" t="s">
        <v>53</v>
      </c>
      <c r="H6707" s="2" t="str">
        <f aca="false">IF(AND(E6707&gt;=0.4,E6707&lt;=0.6),"Yes","No")</f>
        <v>Yes</v>
      </c>
      <c r="I6707" s="2" t="str">
        <f aca="false">IF(AND(F6707="No",G6707="No",H6707="Yes"),"Yes","No")</f>
        <v>No</v>
      </c>
      <c r="J6707" s="2"/>
      <c r="K6707" s="2"/>
    </row>
    <row r="6708" customFormat="false" ht="15" hidden="false" customHeight="false" outlineLevel="0" collapsed="false">
      <c r="A6708" s="2" t="s">
        <v>12208</v>
      </c>
      <c r="B6708" s="13" t="n">
        <v>108</v>
      </c>
      <c r="C6708" s="13" t="n">
        <v>108</v>
      </c>
      <c r="D6708" s="14" t="n">
        <f aca="false">C6708/Summary!$B$4</f>
        <v>0.0072</v>
      </c>
      <c r="E6708" s="15" t="n">
        <v>0.571428571428571</v>
      </c>
      <c r="F6708" s="2" t="s">
        <v>53</v>
      </c>
      <c r="G6708" s="2" t="s">
        <v>44</v>
      </c>
      <c r="H6708" s="2" t="str">
        <f aca="false">IF(AND(E6708&gt;=0.4,E6708&lt;=0.6),"Yes","No")</f>
        <v>Yes</v>
      </c>
      <c r="I6708" s="2" t="str">
        <f aca="false">IF(AND(F6708="No",G6708="No",H6708="Yes"),"Yes","No")</f>
        <v>No</v>
      </c>
      <c r="J6708" s="2"/>
      <c r="K6708" s="2"/>
    </row>
    <row r="6709" customFormat="false" ht="15" hidden="false" customHeight="false" outlineLevel="0" collapsed="false">
      <c r="A6709" s="2" t="s">
        <v>12209</v>
      </c>
      <c r="B6709" s="13" t="n">
        <v>108</v>
      </c>
      <c r="C6709" s="13" t="n">
        <v>108</v>
      </c>
      <c r="D6709" s="14" t="n">
        <f aca="false">C6709/Summary!$B$4</f>
        <v>0.0072</v>
      </c>
      <c r="E6709" s="15" t="n">
        <v>0.285714285714286</v>
      </c>
      <c r="F6709" s="2" t="s">
        <v>53</v>
      </c>
      <c r="G6709" s="2" t="s">
        <v>44</v>
      </c>
      <c r="H6709" s="2" t="str">
        <f aca="false">IF(AND(E6709&gt;=0.4,E6709&lt;=0.6),"Yes","No")</f>
        <v>No</v>
      </c>
      <c r="I6709" s="2" t="str">
        <f aca="false">IF(AND(F6709="No",G6709="No",H6709="Yes"),"Yes","No")</f>
        <v>No</v>
      </c>
      <c r="J6709" s="2"/>
      <c r="K6709" s="2"/>
    </row>
    <row r="6710" customFormat="false" ht="15" hidden="false" customHeight="false" outlineLevel="0" collapsed="false">
      <c r="A6710" s="2" t="s">
        <v>12210</v>
      </c>
      <c r="B6710" s="13" t="n">
        <v>108</v>
      </c>
      <c r="C6710" s="13" t="n">
        <v>107</v>
      </c>
      <c r="D6710" s="14" t="n">
        <f aca="false">C6710/Summary!$B$4</f>
        <v>0.00713333333333333</v>
      </c>
      <c r="E6710" s="15" t="n">
        <v>0.571428571428571</v>
      </c>
      <c r="F6710" s="2" t="s">
        <v>44</v>
      </c>
      <c r="G6710" s="2" t="s">
        <v>53</v>
      </c>
      <c r="H6710" s="2" t="str">
        <f aca="false">IF(AND(E6710&gt;=0.4,E6710&lt;=0.6),"Yes","No")</f>
        <v>Yes</v>
      </c>
      <c r="I6710" s="2" t="str">
        <f aca="false">IF(AND(F6710="No",G6710="No",H6710="Yes"),"Yes","No")</f>
        <v>No</v>
      </c>
      <c r="J6710" s="2"/>
      <c r="K6710" s="2"/>
    </row>
    <row r="6711" customFormat="false" ht="15" hidden="false" customHeight="false" outlineLevel="0" collapsed="false">
      <c r="A6711" s="2" t="s">
        <v>12211</v>
      </c>
      <c r="B6711" s="13" t="n">
        <v>108</v>
      </c>
      <c r="C6711" s="13" t="n">
        <v>108</v>
      </c>
      <c r="D6711" s="14" t="n">
        <f aca="false">C6711/Summary!$B$4</f>
        <v>0.0072</v>
      </c>
      <c r="E6711" s="15" t="n">
        <v>0.428571428571429</v>
      </c>
      <c r="F6711" s="2" t="s">
        <v>53</v>
      </c>
      <c r="G6711" s="2" t="s">
        <v>44</v>
      </c>
      <c r="H6711" s="2" t="str">
        <f aca="false">IF(AND(E6711&gt;=0.4,E6711&lt;=0.6),"Yes","No")</f>
        <v>Yes</v>
      </c>
      <c r="I6711" s="2" t="str">
        <f aca="false">IF(AND(F6711="No",G6711="No",H6711="Yes"),"Yes","No")</f>
        <v>No</v>
      </c>
      <c r="J6711" s="2"/>
      <c r="K6711" s="2"/>
    </row>
    <row r="6712" customFormat="false" ht="15" hidden="false" customHeight="false" outlineLevel="0" collapsed="false">
      <c r="A6712" s="2" t="s">
        <v>12212</v>
      </c>
      <c r="B6712" s="13" t="n">
        <v>108</v>
      </c>
      <c r="C6712" s="13" t="n">
        <v>108</v>
      </c>
      <c r="D6712" s="14" t="n">
        <f aca="false">C6712/Summary!$B$4</f>
        <v>0.0072</v>
      </c>
      <c r="E6712" s="15" t="n">
        <v>0.428571428571429</v>
      </c>
      <c r="F6712" s="2" t="s">
        <v>53</v>
      </c>
      <c r="G6712" s="2" t="s">
        <v>44</v>
      </c>
      <c r="H6712" s="2" t="str">
        <f aca="false">IF(AND(E6712&gt;=0.4,E6712&lt;=0.6),"Yes","No")</f>
        <v>Yes</v>
      </c>
      <c r="I6712" s="2" t="str">
        <f aca="false">IF(AND(F6712="No",G6712="No",H6712="Yes"),"Yes","No")</f>
        <v>No</v>
      </c>
      <c r="J6712" s="2"/>
      <c r="K6712" s="2"/>
    </row>
    <row r="6713" customFormat="false" ht="15" hidden="false" customHeight="false" outlineLevel="0" collapsed="false">
      <c r="A6713" s="2" t="s">
        <v>12213</v>
      </c>
      <c r="B6713" s="13" t="n">
        <v>108</v>
      </c>
      <c r="C6713" s="13" t="n">
        <v>106</v>
      </c>
      <c r="D6713" s="14" t="n">
        <f aca="false">C6713/Summary!$B$4</f>
        <v>0.00706666666666667</v>
      </c>
      <c r="E6713" s="15" t="n">
        <v>0.285714285714286</v>
      </c>
      <c r="F6713" s="2" t="s">
        <v>53</v>
      </c>
      <c r="G6713" s="2" t="s">
        <v>44</v>
      </c>
      <c r="H6713" s="2" t="str">
        <f aca="false">IF(AND(E6713&gt;=0.4,E6713&lt;=0.6),"Yes","No")</f>
        <v>No</v>
      </c>
      <c r="I6713" s="2" t="str">
        <f aca="false">IF(AND(F6713="No",G6713="No",H6713="Yes"),"Yes","No")</f>
        <v>No</v>
      </c>
      <c r="J6713" s="2"/>
      <c r="K6713" s="2"/>
    </row>
    <row r="6714" customFormat="false" ht="15" hidden="false" customHeight="false" outlineLevel="0" collapsed="false">
      <c r="A6714" s="2" t="s">
        <v>12214</v>
      </c>
      <c r="B6714" s="13" t="n">
        <v>108</v>
      </c>
      <c r="C6714" s="13" t="n">
        <v>108</v>
      </c>
      <c r="D6714" s="14" t="n">
        <f aca="false">C6714/Summary!$B$4</f>
        <v>0.0072</v>
      </c>
      <c r="E6714" s="15" t="n">
        <v>0.714285714285714</v>
      </c>
      <c r="F6714" s="2" t="s">
        <v>53</v>
      </c>
      <c r="G6714" s="2" t="s">
        <v>44</v>
      </c>
      <c r="H6714" s="2" t="str">
        <f aca="false">IF(AND(E6714&gt;=0.4,E6714&lt;=0.6),"Yes","No")</f>
        <v>No</v>
      </c>
      <c r="I6714" s="2" t="str">
        <f aca="false">IF(AND(F6714="No",G6714="No",H6714="Yes"),"Yes","No")</f>
        <v>No</v>
      </c>
      <c r="J6714" s="2"/>
      <c r="K6714" s="2"/>
    </row>
    <row r="6715" customFormat="false" ht="15" hidden="false" customHeight="false" outlineLevel="0" collapsed="false">
      <c r="A6715" s="2" t="s">
        <v>12215</v>
      </c>
      <c r="B6715" s="13" t="n">
        <v>108</v>
      </c>
      <c r="C6715" s="13" t="n">
        <v>108</v>
      </c>
      <c r="D6715" s="14" t="n">
        <f aca="false">C6715/Summary!$B$4</f>
        <v>0.0072</v>
      </c>
      <c r="E6715" s="15" t="n">
        <v>0.285714285714286</v>
      </c>
      <c r="F6715" s="2" t="s">
        <v>53</v>
      </c>
      <c r="G6715" s="2" t="s">
        <v>44</v>
      </c>
      <c r="H6715" s="2" t="str">
        <f aca="false">IF(AND(E6715&gt;=0.4,E6715&lt;=0.6),"Yes","No")</f>
        <v>No</v>
      </c>
      <c r="I6715" s="2" t="str">
        <f aca="false">IF(AND(F6715="No",G6715="No",H6715="Yes"),"Yes","No")</f>
        <v>No</v>
      </c>
      <c r="J6715" s="2"/>
      <c r="K6715" s="2"/>
    </row>
    <row r="6716" customFormat="false" ht="15" hidden="false" customHeight="false" outlineLevel="0" collapsed="false">
      <c r="A6716" s="2" t="s">
        <v>12216</v>
      </c>
      <c r="B6716" s="13" t="n">
        <v>108</v>
      </c>
      <c r="C6716" s="13" t="n">
        <v>108</v>
      </c>
      <c r="D6716" s="14" t="n">
        <f aca="false">C6716/Summary!$B$4</f>
        <v>0.0072</v>
      </c>
      <c r="E6716" s="15" t="n">
        <v>0.571428571428571</v>
      </c>
      <c r="F6716" s="2" t="s">
        <v>53</v>
      </c>
      <c r="G6716" s="2" t="s">
        <v>53</v>
      </c>
      <c r="H6716" s="2" t="str">
        <f aca="false">IF(AND(E6716&gt;=0.4,E6716&lt;=0.6),"Yes","No")</f>
        <v>Yes</v>
      </c>
      <c r="I6716" s="2" t="str">
        <f aca="false">IF(AND(F6716="No",G6716="No",H6716="Yes"),"Yes","No")</f>
        <v>No</v>
      </c>
      <c r="J6716" s="2"/>
      <c r="K6716" s="2"/>
    </row>
    <row r="6717" customFormat="false" ht="15" hidden="false" customHeight="false" outlineLevel="0" collapsed="false">
      <c r="A6717" s="2" t="s">
        <v>12217</v>
      </c>
      <c r="B6717" s="13" t="n">
        <v>108</v>
      </c>
      <c r="C6717" s="13" t="n">
        <v>108</v>
      </c>
      <c r="D6717" s="14" t="n">
        <f aca="false">C6717/Summary!$B$4</f>
        <v>0.0072</v>
      </c>
      <c r="E6717" s="15" t="n">
        <v>0.714285714285714</v>
      </c>
      <c r="F6717" s="2" t="s">
        <v>53</v>
      </c>
      <c r="G6717" s="2" t="s">
        <v>44</v>
      </c>
      <c r="H6717" s="2" t="str">
        <f aca="false">IF(AND(E6717&gt;=0.4,E6717&lt;=0.6),"Yes","No")</f>
        <v>No</v>
      </c>
      <c r="I6717" s="2" t="str">
        <f aca="false">IF(AND(F6717="No",G6717="No",H6717="Yes"),"Yes","No")</f>
        <v>No</v>
      </c>
      <c r="J6717" s="2"/>
      <c r="K6717" s="2"/>
    </row>
    <row r="6718" customFormat="false" ht="15" hidden="false" customHeight="false" outlineLevel="0" collapsed="false">
      <c r="A6718" s="2" t="s">
        <v>12218</v>
      </c>
      <c r="B6718" s="13" t="n">
        <v>108</v>
      </c>
      <c r="C6718" s="13" t="n">
        <v>108</v>
      </c>
      <c r="D6718" s="14" t="n">
        <f aca="false">C6718/Summary!$B$4</f>
        <v>0.0072</v>
      </c>
      <c r="E6718" s="15" t="n">
        <v>0.428571428571429</v>
      </c>
      <c r="F6718" s="2" t="s">
        <v>44</v>
      </c>
      <c r="G6718" s="2" t="s">
        <v>53</v>
      </c>
      <c r="H6718" s="2" t="str">
        <f aca="false">IF(AND(E6718&gt;=0.4,E6718&lt;=0.6),"Yes","No")</f>
        <v>Yes</v>
      </c>
      <c r="I6718" s="2" t="str">
        <f aca="false">IF(AND(F6718="No",G6718="No",H6718="Yes"),"Yes","No")</f>
        <v>No</v>
      </c>
      <c r="J6718" s="2"/>
      <c r="K6718" s="2"/>
    </row>
    <row r="6719" customFormat="false" ht="15" hidden="false" customHeight="false" outlineLevel="0" collapsed="false">
      <c r="A6719" s="2" t="s">
        <v>12219</v>
      </c>
      <c r="B6719" s="13" t="n">
        <v>108</v>
      </c>
      <c r="C6719" s="13" t="n">
        <v>108</v>
      </c>
      <c r="D6719" s="14" t="n">
        <f aca="false">C6719/Summary!$B$4</f>
        <v>0.0072</v>
      </c>
      <c r="E6719" s="15" t="n">
        <v>0.714285714285714</v>
      </c>
      <c r="F6719" s="2" t="s">
        <v>53</v>
      </c>
      <c r="G6719" s="2" t="s">
        <v>44</v>
      </c>
      <c r="H6719" s="2" t="str">
        <f aca="false">IF(AND(E6719&gt;=0.4,E6719&lt;=0.6),"Yes","No")</f>
        <v>No</v>
      </c>
      <c r="I6719" s="2" t="str">
        <f aca="false">IF(AND(F6719="No",G6719="No",H6719="Yes"),"Yes","No")</f>
        <v>No</v>
      </c>
      <c r="J6719" s="2"/>
      <c r="K6719" s="2"/>
    </row>
    <row r="6720" customFormat="false" ht="15" hidden="false" customHeight="false" outlineLevel="0" collapsed="false">
      <c r="A6720" s="2" t="s">
        <v>12220</v>
      </c>
      <c r="B6720" s="13" t="n">
        <v>108</v>
      </c>
      <c r="C6720" s="13" t="n">
        <v>108</v>
      </c>
      <c r="D6720" s="14" t="n">
        <f aca="false">C6720/Summary!$B$4</f>
        <v>0.0072</v>
      </c>
      <c r="E6720" s="15" t="n">
        <v>0.714285714285714</v>
      </c>
      <c r="F6720" s="2" t="s">
        <v>53</v>
      </c>
      <c r="G6720" s="2" t="s">
        <v>44</v>
      </c>
      <c r="H6720" s="2" t="str">
        <f aca="false">IF(AND(E6720&gt;=0.4,E6720&lt;=0.6),"Yes","No")</f>
        <v>No</v>
      </c>
      <c r="I6720" s="2" t="str">
        <f aca="false">IF(AND(F6720="No",G6720="No",H6720="Yes"),"Yes","No")</f>
        <v>No</v>
      </c>
      <c r="J6720" s="2"/>
      <c r="K6720" s="2"/>
    </row>
    <row r="6721" customFormat="false" ht="15" hidden="false" customHeight="false" outlineLevel="0" collapsed="false">
      <c r="A6721" s="2" t="s">
        <v>12221</v>
      </c>
      <c r="B6721" s="13" t="n">
        <v>108</v>
      </c>
      <c r="C6721" s="13" t="n">
        <v>108</v>
      </c>
      <c r="D6721" s="14" t="n">
        <f aca="false">C6721/Summary!$B$4</f>
        <v>0.0072</v>
      </c>
      <c r="E6721" s="15" t="n">
        <v>0.714285714285714</v>
      </c>
      <c r="F6721" s="2" t="s">
        <v>53</v>
      </c>
      <c r="G6721" s="2" t="s">
        <v>44</v>
      </c>
      <c r="H6721" s="2" t="str">
        <f aca="false">IF(AND(E6721&gt;=0.4,E6721&lt;=0.6),"Yes","No")</f>
        <v>No</v>
      </c>
      <c r="I6721" s="2" t="str">
        <f aca="false">IF(AND(F6721="No",G6721="No",H6721="Yes"),"Yes","No")</f>
        <v>No</v>
      </c>
      <c r="J6721" s="2"/>
      <c r="K6721" s="2"/>
    </row>
    <row r="6722" customFormat="false" ht="15" hidden="false" customHeight="false" outlineLevel="0" collapsed="false">
      <c r="A6722" s="2" t="s">
        <v>12222</v>
      </c>
      <c r="B6722" s="13" t="n">
        <v>108</v>
      </c>
      <c r="C6722" s="13" t="n">
        <v>108</v>
      </c>
      <c r="D6722" s="14" t="n">
        <f aca="false">C6722/Summary!$B$4</f>
        <v>0.0072</v>
      </c>
      <c r="E6722" s="15" t="n">
        <v>0.714285714285714</v>
      </c>
      <c r="F6722" s="2" t="s">
        <v>53</v>
      </c>
      <c r="G6722" s="2" t="s">
        <v>53</v>
      </c>
      <c r="H6722" s="2" t="str">
        <f aca="false">IF(AND(E6722&gt;=0.4,E6722&lt;=0.6),"Yes","No")</f>
        <v>No</v>
      </c>
      <c r="I6722" s="2" t="str">
        <f aca="false">IF(AND(F6722="No",G6722="No",H6722="Yes"),"Yes","No")</f>
        <v>No</v>
      </c>
      <c r="J6722" s="2"/>
      <c r="K6722" s="2"/>
    </row>
    <row r="6723" customFormat="false" ht="15" hidden="false" customHeight="false" outlineLevel="0" collapsed="false">
      <c r="A6723" s="2" t="s">
        <v>12223</v>
      </c>
      <c r="B6723" s="13" t="n">
        <v>108</v>
      </c>
      <c r="C6723" s="13" t="n">
        <v>108</v>
      </c>
      <c r="D6723" s="14" t="n">
        <f aca="false">C6723/Summary!$B$4</f>
        <v>0.0072</v>
      </c>
      <c r="E6723" s="15" t="n">
        <v>0.714285714285714</v>
      </c>
      <c r="F6723" s="2" t="s">
        <v>53</v>
      </c>
      <c r="G6723" s="2" t="s">
        <v>44</v>
      </c>
      <c r="H6723" s="2" t="str">
        <f aca="false">IF(AND(E6723&gt;=0.4,E6723&lt;=0.6),"Yes","No")</f>
        <v>No</v>
      </c>
      <c r="I6723" s="2" t="str">
        <f aca="false">IF(AND(F6723="No",G6723="No",H6723="Yes"),"Yes","No")</f>
        <v>No</v>
      </c>
      <c r="J6723" s="2"/>
      <c r="K6723" s="2"/>
    </row>
    <row r="6724" customFormat="false" ht="15" hidden="false" customHeight="false" outlineLevel="0" collapsed="false">
      <c r="A6724" s="2" t="s">
        <v>12224</v>
      </c>
      <c r="B6724" s="13" t="n">
        <v>108</v>
      </c>
      <c r="C6724" s="13" t="n">
        <v>108</v>
      </c>
      <c r="D6724" s="14" t="n">
        <f aca="false">C6724/Summary!$B$4</f>
        <v>0.0072</v>
      </c>
      <c r="E6724" s="15" t="n">
        <v>0.428571428571429</v>
      </c>
      <c r="F6724" s="2" t="s">
        <v>44</v>
      </c>
      <c r="G6724" s="2" t="s">
        <v>53</v>
      </c>
      <c r="H6724" s="2" t="str">
        <f aca="false">IF(AND(E6724&gt;=0.4,E6724&lt;=0.6),"Yes","No")</f>
        <v>Yes</v>
      </c>
      <c r="I6724" s="2" t="str">
        <f aca="false">IF(AND(F6724="No",G6724="No",H6724="Yes"),"Yes","No")</f>
        <v>No</v>
      </c>
      <c r="J6724" s="2"/>
      <c r="K6724" s="2"/>
    </row>
    <row r="6725" customFormat="false" ht="15" hidden="false" customHeight="false" outlineLevel="0" collapsed="false">
      <c r="A6725" s="2" t="s">
        <v>12225</v>
      </c>
      <c r="B6725" s="13" t="n">
        <v>108</v>
      </c>
      <c r="C6725" s="13" t="n">
        <v>108</v>
      </c>
      <c r="D6725" s="14" t="n">
        <f aca="false">C6725/Summary!$B$4</f>
        <v>0.0072</v>
      </c>
      <c r="E6725" s="15" t="n">
        <v>0.428571428571429</v>
      </c>
      <c r="F6725" s="2" t="s">
        <v>44</v>
      </c>
      <c r="G6725" s="2" t="s">
        <v>53</v>
      </c>
      <c r="H6725" s="2" t="str">
        <f aca="false">IF(AND(E6725&gt;=0.4,E6725&lt;=0.6),"Yes","No")</f>
        <v>Yes</v>
      </c>
      <c r="I6725" s="2" t="str">
        <f aca="false">IF(AND(F6725="No",G6725="No",H6725="Yes"),"Yes","No")</f>
        <v>No</v>
      </c>
      <c r="J6725" s="2"/>
      <c r="K6725" s="2"/>
    </row>
    <row r="6726" customFormat="false" ht="15" hidden="false" customHeight="false" outlineLevel="0" collapsed="false">
      <c r="A6726" s="2" t="s">
        <v>12226</v>
      </c>
      <c r="B6726" s="13" t="n">
        <v>108</v>
      </c>
      <c r="C6726" s="13" t="n">
        <v>108</v>
      </c>
      <c r="D6726" s="14" t="n">
        <f aca="false">C6726/Summary!$B$4</f>
        <v>0.0072</v>
      </c>
      <c r="E6726" s="15" t="n">
        <v>0.428571428571429</v>
      </c>
      <c r="F6726" s="2" t="s">
        <v>53</v>
      </c>
      <c r="G6726" s="2" t="s">
        <v>44</v>
      </c>
      <c r="H6726" s="2" t="str">
        <f aca="false">IF(AND(E6726&gt;=0.4,E6726&lt;=0.6),"Yes","No")</f>
        <v>Yes</v>
      </c>
      <c r="I6726" s="2" t="str">
        <f aca="false">IF(AND(F6726="No",G6726="No",H6726="Yes"),"Yes","No")</f>
        <v>No</v>
      </c>
      <c r="J6726" s="2"/>
      <c r="K6726" s="2"/>
    </row>
    <row r="6727" customFormat="false" ht="15" hidden="false" customHeight="false" outlineLevel="0" collapsed="false">
      <c r="A6727" s="2" t="s">
        <v>12227</v>
      </c>
      <c r="B6727" s="13" t="n">
        <v>108</v>
      </c>
      <c r="C6727" s="13" t="n">
        <v>108</v>
      </c>
      <c r="D6727" s="14" t="n">
        <f aca="false">C6727/Summary!$B$4</f>
        <v>0.0072</v>
      </c>
      <c r="E6727" s="15" t="n">
        <v>0.571428571428571</v>
      </c>
      <c r="F6727" s="2" t="s">
        <v>53</v>
      </c>
      <c r="G6727" s="2" t="s">
        <v>44</v>
      </c>
      <c r="H6727" s="2" t="str">
        <f aca="false">IF(AND(E6727&gt;=0.4,E6727&lt;=0.6),"Yes","No")</f>
        <v>Yes</v>
      </c>
      <c r="I6727" s="2" t="str">
        <f aca="false">IF(AND(F6727="No",G6727="No",H6727="Yes"),"Yes","No")</f>
        <v>No</v>
      </c>
      <c r="J6727" s="2"/>
      <c r="K6727" s="2"/>
    </row>
    <row r="6728" customFormat="false" ht="15" hidden="false" customHeight="false" outlineLevel="0" collapsed="false">
      <c r="A6728" s="2" t="s">
        <v>12228</v>
      </c>
      <c r="B6728" s="13" t="n">
        <v>108</v>
      </c>
      <c r="C6728" s="13" t="n">
        <v>106</v>
      </c>
      <c r="D6728" s="14" t="n">
        <f aca="false">C6728/Summary!$B$4</f>
        <v>0.00706666666666667</v>
      </c>
      <c r="E6728" s="15" t="n">
        <v>0.428571428571429</v>
      </c>
      <c r="F6728" s="2" t="s">
        <v>53</v>
      </c>
      <c r="G6728" s="2" t="s">
        <v>44</v>
      </c>
      <c r="H6728" s="2" t="str">
        <f aca="false">IF(AND(E6728&gt;=0.4,E6728&lt;=0.6),"Yes","No")</f>
        <v>Yes</v>
      </c>
      <c r="I6728" s="2" t="str">
        <f aca="false">IF(AND(F6728="No",G6728="No",H6728="Yes"),"Yes","No")</f>
        <v>No</v>
      </c>
      <c r="J6728" s="2"/>
      <c r="K6728" s="2"/>
    </row>
    <row r="6729" customFormat="false" ht="15" hidden="false" customHeight="false" outlineLevel="0" collapsed="false">
      <c r="A6729" s="2" t="s">
        <v>12229</v>
      </c>
      <c r="B6729" s="13" t="n">
        <v>108</v>
      </c>
      <c r="C6729" s="13" t="n">
        <v>108</v>
      </c>
      <c r="D6729" s="14" t="n">
        <f aca="false">C6729/Summary!$B$4</f>
        <v>0.0072</v>
      </c>
      <c r="E6729" s="15" t="n">
        <v>0.571428571428571</v>
      </c>
      <c r="F6729" s="2" t="s">
        <v>53</v>
      </c>
      <c r="G6729" s="2" t="s">
        <v>53</v>
      </c>
      <c r="H6729" s="2" t="str">
        <f aca="false">IF(AND(E6729&gt;=0.4,E6729&lt;=0.6),"Yes","No")</f>
        <v>Yes</v>
      </c>
      <c r="I6729" s="2" t="str">
        <f aca="false">IF(AND(F6729="No",G6729="No",H6729="Yes"),"Yes","No")</f>
        <v>No</v>
      </c>
      <c r="J6729" s="2"/>
      <c r="K6729" s="2"/>
    </row>
    <row r="6730" customFormat="false" ht="15" hidden="false" customHeight="false" outlineLevel="0" collapsed="false">
      <c r="A6730" s="2" t="s">
        <v>12230</v>
      </c>
      <c r="B6730" s="13" t="n">
        <v>108</v>
      </c>
      <c r="C6730" s="13" t="n">
        <v>108</v>
      </c>
      <c r="D6730" s="14" t="n">
        <f aca="false">C6730/Summary!$B$4</f>
        <v>0.0072</v>
      </c>
      <c r="E6730" s="15" t="n">
        <v>0.714285714285714</v>
      </c>
      <c r="F6730" s="2" t="s">
        <v>53</v>
      </c>
      <c r="G6730" s="2" t="s">
        <v>44</v>
      </c>
      <c r="H6730" s="2" t="str">
        <f aca="false">IF(AND(E6730&gt;=0.4,E6730&lt;=0.6),"Yes","No")</f>
        <v>No</v>
      </c>
      <c r="I6730" s="2" t="str">
        <f aca="false">IF(AND(F6730="No",G6730="No",H6730="Yes"),"Yes","No")</f>
        <v>No</v>
      </c>
      <c r="J6730" s="2"/>
      <c r="K6730" s="2"/>
    </row>
    <row r="6731" customFormat="false" ht="15" hidden="false" customHeight="false" outlineLevel="0" collapsed="false">
      <c r="A6731" s="2" t="s">
        <v>12231</v>
      </c>
      <c r="B6731" s="13" t="n">
        <v>108</v>
      </c>
      <c r="C6731" s="13" t="n">
        <v>108</v>
      </c>
      <c r="D6731" s="14" t="n">
        <f aca="false">C6731/Summary!$B$4</f>
        <v>0.0072</v>
      </c>
      <c r="E6731" s="15" t="n">
        <v>0.857142857142857</v>
      </c>
      <c r="F6731" s="2" t="s">
        <v>53</v>
      </c>
      <c r="G6731" s="2" t="s">
        <v>44</v>
      </c>
      <c r="H6731" s="2" t="str">
        <f aca="false">IF(AND(E6731&gt;=0.4,E6731&lt;=0.6),"Yes","No")</f>
        <v>No</v>
      </c>
      <c r="I6731" s="2" t="str">
        <f aca="false">IF(AND(F6731="No",G6731="No",H6731="Yes"),"Yes","No")</f>
        <v>No</v>
      </c>
      <c r="J6731" s="2"/>
      <c r="K6731" s="2"/>
    </row>
    <row r="6732" customFormat="false" ht="15" hidden="false" customHeight="false" outlineLevel="0" collapsed="false">
      <c r="A6732" s="2" t="s">
        <v>12232</v>
      </c>
      <c r="B6732" s="13" t="n">
        <v>108</v>
      </c>
      <c r="C6732" s="13" t="n">
        <v>108</v>
      </c>
      <c r="D6732" s="14" t="n">
        <f aca="false">C6732/Summary!$B$4</f>
        <v>0.0072</v>
      </c>
      <c r="E6732" s="15" t="n">
        <v>0.428571428571429</v>
      </c>
      <c r="F6732" s="2" t="s">
        <v>44</v>
      </c>
      <c r="G6732" s="2" t="s">
        <v>53</v>
      </c>
      <c r="H6732" s="2" t="str">
        <f aca="false">IF(AND(E6732&gt;=0.4,E6732&lt;=0.6),"Yes","No")</f>
        <v>Yes</v>
      </c>
      <c r="I6732" s="2" t="str">
        <f aca="false">IF(AND(F6732="No",G6732="No",H6732="Yes"),"Yes","No")</f>
        <v>No</v>
      </c>
      <c r="J6732" s="2"/>
      <c r="K6732" s="2"/>
    </row>
    <row r="6733" customFormat="false" ht="15" hidden="false" customHeight="false" outlineLevel="0" collapsed="false">
      <c r="A6733" s="2" t="s">
        <v>12233</v>
      </c>
      <c r="B6733" s="13" t="n">
        <v>108</v>
      </c>
      <c r="C6733" s="13" t="n">
        <v>108</v>
      </c>
      <c r="D6733" s="14" t="n">
        <f aca="false">C6733/Summary!$B$4</f>
        <v>0.0072</v>
      </c>
      <c r="E6733" s="15" t="n">
        <v>0.285714285714286</v>
      </c>
      <c r="F6733" s="2" t="s">
        <v>44</v>
      </c>
      <c r="G6733" s="2" t="s">
        <v>53</v>
      </c>
      <c r="H6733" s="2" t="str">
        <f aca="false">IF(AND(E6733&gt;=0.4,E6733&lt;=0.6),"Yes","No")</f>
        <v>No</v>
      </c>
      <c r="I6733" s="2" t="str">
        <f aca="false">IF(AND(F6733="No",G6733="No",H6733="Yes"),"Yes","No")</f>
        <v>No</v>
      </c>
      <c r="J6733" s="2"/>
      <c r="K6733" s="2"/>
    </row>
    <row r="6734" customFormat="false" ht="15" hidden="false" customHeight="false" outlineLevel="0" collapsed="false">
      <c r="A6734" s="2" t="s">
        <v>12234</v>
      </c>
      <c r="B6734" s="13" t="n">
        <v>108</v>
      </c>
      <c r="C6734" s="13" t="n">
        <v>107</v>
      </c>
      <c r="D6734" s="14" t="n">
        <f aca="false">C6734/Summary!$B$4</f>
        <v>0.00713333333333333</v>
      </c>
      <c r="E6734" s="15" t="n">
        <v>0.142857142857143</v>
      </c>
      <c r="F6734" s="2" t="s">
        <v>53</v>
      </c>
      <c r="G6734" s="2" t="s">
        <v>53</v>
      </c>
      <c r="H6734" s="2" t="str">
        <f aca="false">IF(AND(E6734&gt;=0.4,E6734&lt;=0.6),"Yes","No")</f>
        <v>No</v>
      </c>
      <c r="I6734" s="2" t="str">
        <f aca="false">IF(AND(F6734="No",G6734="No",H6734="Yes"),"Yes","No")</f>
        <v>No</v>
      </c>
      <c r="J6734" s="2"/>
      <c r="K6734" s="2"/>
    </row>
    <row r="6735" customFormat="false" ht="15" hidden="false" customHeight="false" outlineLevel="0" collapsed="false">
      <c r="A6735" s="2" t="s">
        <v>12235</v>
      </c>
      <c r="B6735" s="13" t="n">
        <v>108</v>
      </c>
      <c r="C6735" s="13" t="n">
        <v>108</v>
      </c>
      <c r="D6735" s="14" t="n">
        <f aca="false">C6735/Summary!$B$4</f>
        <v>0.0072</v>
      </c>
      <c r="E6735" s="15" t="n">
        <v>0.285714285714286</v>
      </c>
      <c r="F6735" s="2" t="s">
        <v>53</v>
      </c>
      <c r="G6735" s="2" t="s">
        <v>44</v>
      </c>
      <c r="H6735" s="2" t="str">
        <f aca="false">IF(AND(E6735&gt;=0.4,E6735&lt;=0.6),"Yes","No")</f>
        <v>No</v>
      </c>
      <c r="I6735" s="2" t="str">
        <f aca="false">IF(AND(F6735="No",G6735="No",H6735="Yes"),"Yes","No")</f>
        <v>No</v>
      </c>
      <c r="J6735" s="2"/>
      <c r="K6735" s="2"/>
    </row>
    <row r="6736" customFormat="false" ht="15" hidden="false" customHeight="false" outlineLevel="0" collapsed="false">
      <c r="A6736" s="2" t="s">
        <v>12236</v>
      </c>
      <c r="B6736" s="13" t="n">
        <v>108</v>
      </c>
      <c r="C6736" s="13" t="n">
        <v>107</v>
      </c>
      <c r="D6736" s="14" t="n">
        <f aca="false">C6736/Summary!$B$4</f>
        <v>0.00713333333333333</v>
      </c>
      <c r="E6736" s="15" t="n">
        <v>0.571428571428571</v>
      </c>
      <c r="F6736" s="2" t="s">
        <v>53</v>
      </c>
      <c r="G6736" s="2" t="s">
        <v>44</v>
      </c>
      <c r="H6736" s="2" t="str">
        <f aca="false">IF(AND(E6736&gt;=0.4,E6736&lt;=0.6),"Yes","No")</f>
        <v>Yes</v>
      </c>
      <c r="I6736" s="2" t="str">
        <f aca="false">IF(AND(F6736="No",G6736="No",H6736="Yes"),"Yes","No")</f>
        <v>No</v>
      </c>
      <c r="J6736" s="2"/>
      <c r="K6736" s="2"/>
    </row>
    <row r="6737" customFormat="false" ht="15" hidden="false" customHeight="false" outlineLevel="0" collapsed="false">
      <c r="A6737" s="2" t="s">
        <v>12237</v>
      </c>
      <c r="B6737" s="13" t="n">
        <v>108</v>
      </c>
      <c r="C6737" s="13" t="n">
        <v>107</v>
      </c>
      <c r="D6737" s="14" t="n">
        <f aca="false">C6737/Summary!$B$4</f>
        <v>0.00713333333333333</v>
      </c>
      <c r="E6737" s="15" t="n">
        <v>0.428571428571429</v>
      </c>
      <c r="F6737" s="2" t="s">
        <v>53</v>
      </c>
      <c r="G6737" s="2" t="s">
        <v>44</v>
      </c>
      <c r="H6737" s="2" t="str">
        <f aca="false">IF(AND(E6737&gt;=0.4,E6737&lt;=0.6),"Yes","No")</f>
        <v>Yes</v>
      </c>
      <c r="I6737" s="2" t="str">
        <f aca="false">IF(AND(F6737="No",G6737="No",H6737="Yes"),"Yes","No")</f>
        <v>No</v>
      </c>
      <c r="J6737" s="2"/>
      <c r="K6737" s="2"/>
    </row>
    <row r="6738" customFormat="false" ht="15" hidden="false" customHeight="false" outlineLevel="0" collapsed="false">
      <c r="A6738" s="2" t="s">
        <v>12238</v>
      </c>
      <c r="B6738" s="13" t="n">
        <v>108</v>
      </c>
      <c r="C6738" s="13" t="n">
        <v>108</v>
      </c>
      <c r="D6738" s="14" t="n">
        <f aca="false">C6738/Summary!$B$4</f>
        <v>0.0072</v>
      </c>
      <c r="E6738" s="15" t="n">
        <v>0.285714285714286</v>
      </c>
      <c r="F6738" s="2" t="s">
        <v>53</v>
      </c>
      <c r="G6738" s="2" t="s">
        <v>44</v>
      </c>
      <c r="H6738" s="2" t="str">
        <f aca="false">IF(AND(E6738&gt;=0.4,E6738&lt;=0.6),"Yes","No")</f>
        <v>No</v>
      </c>
      <c r="I6738" s="2" t="str">
        <f aca="false">IF(AND(F6738="No",G6738="No",H6738="Yes"),"Yes","No")</f>
        <v>No</v>
      </c>
      <c r="J6738" s="2"/>
      <c r="K6738" s="2"/>
    </row>
    <row r="6739" customFormat="false" ht="15" hidden="false" customHeight="false" outlineLevel="0" collapsed="false">
      <c r="A6739" s="2" t="s">
        <v>12239</v>
      </c>
      <c r="B6739" s="13" t="n">
        <v>108</v>
      </c>
      <c r="C6739" s="13" t="n">
        <v>106</v>
      </c>
      <c r="D6739" s="14" t="n">
        <f aca="false">C6739/Summary!$B$4</f>
        <v>0.00706666666666667</v>
      </c>
      <c r="E6739" s="15" t="n">
        <v>0.285714285714286</v>
      </c>
      <c r="F6739" s="2" t="s">
        <v>53</v>
      </c>
      <c r="G6739" s="2" t="s">
        <v>44</v>
      </c>
      <c r="H6739" s="2" t="str">
        <f aca="false">IF(AND(E6739&gt;=0.4,E6739&lt;=0.6),"Yes","No")</f>
        <v>No</v>
      </c>
      <c r="I6739" s="2" t="str">
        <f aca="false">IF(AND(F6739="No",G6739="No",H6739="Yes"),"Yes","No")</f>
        <v>No</v>
      </c>
      <c r="J6739" s="2"/>
      <c r="K6739" s="2"/>
    </row>
    <row r="6740" customFormat="false" ht="15" hidden="false" customHeight="false" outlineLevel="0" collapsed="false">
      <c r="A6740" s="2" t="s">
        <v>12240</v>
      </c>
      <c r="B6740" s="13" t="n">
        <v>108</v>
      </c>
      <c r="C6740" s="13" t="n">
        <v>108</v>
      </c>
      <c r="D6740" s="14" t="n">
        <f aca="false">C6740/Summary!$B$4</f>
        <v>0.0072</v>
      </c>
      <c r="E6740" s="15" t="n">
        <v>0.142857142857143</v>
      </c>
      <c r="F6740" s="2" t="s">
        <v>53</v>
      </c>
      <c r="G6740" s="2" t="s">
        <v>44</v>
      </c>
      <c r="H6740" s="2" t="str">
        <f aca="false">IF(AND(E6740&gt;=0.4,E6740&lt;=0.6),"Yes","No")</f>
        <v>No</v>
      </c>
      <c r="I6740" s="2" t="str">
        <f aca="false">IF(AND(F6740="No",G6740="No",H6740="Yes"),"Yes","No")</f>
        <v>No</v>
      </c>
      <c r="J6740" s="2"/>
      <c r="K6740" s="2"/>
    </row>
    <row r="6741" customFormat="false" ht="15" hidden="false" customHeight="false" outlineLevel="0" collapsed="false">
      <c r="A6741" s="2" t="s">
        <v>12241</v>
      </c>
      <c r="B6741" s="13" t="n">
        <v>108</v>
      </c>
      <c r="C6741" s="13" t="n">
        <v>108</v>
      </c>
      <c r="D6741" s="14" t="n">
        <f aca="false">C6741/Summary!$B$4</f>
        <v>0.0072</v>
      </c>
      <c r="E6741" s="15" t="n">
        <v>0.142857142857143</v>
      </c>
      <c r="F6741" s="2" t="s">
        <v>53</v>
      </c>
      <c r="G6741" s="2" t="s">
        <v>44</v>
      </c>
      <c r="H6741" s="2" t="str">
        <f aca="false">IF(AND(E6741&gt;=0.4,E6741&lt;=0.6),"Yes","No")</f>
        <v>No</v>
      </c>
      <c r="I6741" s="2" t="str">
        <f aca="false">IF(AND(F6741="No",G6741="No",H6741="Yes"),"Yes","No")</f>
        <v>No</v>
      </c>
      <c r="J6741" s="2"/>
      <c r="K6741" s="2"/>
    </row>
    <row r="6742" customFormat="false" ht="15" hidden="false" customHeight="false" outlineLevel="0" collapsed="false">
      <c r="A6742" s="2" t="s">
        <v>12242</v>
      </c>
      <c r="B6742" s="13" t="n">
        <v>108</v>
      </c>
      <c r="C6742" s="13" t="n">
        <v>108</v>
      </c>
      <c r="D6742" s="14" t="n">
        <f aca="false">C6742/Summary!$B$4</f>
        <v>0.0072</v>
      </c>
      <c r="E6742" s="15" t="n">
        <v>0.428571428571429</v>
      </c>
      <c r="F6742" s="2" t="s">
        <v>53</v>
      </c>
      <c r="G6742" s="2" t="s">
        <v>44</v>
      </c>
      <c r="H6742" s="2" t="str">
        <f aca="false">IF(AND(E6742&gt;=0.4,E6742&lt;=0.6),"Yes","No")</f>
        <v>Yes</v>
      </c>
      <c r="I6742" s="2" t="str">
        <f aca="false">IF(AND(F6742="No",G6742="No",H6742="Yes"),"Yes","No")</f>
        <v>No</v>
      </c>
      <c r="J6742" s="2"/>
      <c r="K6742" s="2"/>
    </row>
    <row r="6743" customFormat="false" ht="15" hidden="false" customHeight="false" outlineLevel="0" collapsed="false">
      <c r="A6743" s="2" t="s">
        <v>12243</v>
      </c>
      <c r="B6743" s="13" t="n">
        <v>108</v>
      </c>
      <c r="C6743" s="13" t="n">
        <v>107</v>
      </c>
      <c r="D6743" s="14" t="n">
        <f aca="false">C6743/Summary!$B$4</f>
        <v>0.00713333333333333</v>
      </c>
      <c r="E6743" s="15" t="n">
        <v>0.571428571428571</v>
      </c>
      <c r="F6743" s="2" t="s">
        <v>53</v>
      </c>
      <c r="G6743" s="2" t="s">
        <v>44</v>
      </c>
      <c r="H6743" s="2" t="str">
        <f aca="false">IF(AND(E6743&gt;=0.4,E6743&lt;=0.6),"Yes","No")</f>
        <v>Yes</v>
      </c>
      <c r="I6743" s="2" t="str">
        <f aca="false">IF(AND(F6743="No",G6743="No",H6743="Yes"),"Yes","No")</f>
        <v>No</v>
      </c>
      <c r="J6743" s="2"/>
      <c r="K6743" s="2"/>
    </row>
    <row r="6744" customFormat="false" ht="15" hidden="false" customHeight="false" outlineLevel="0" collapsed="false">
      <c r="A6744" s="2" t="s">
        <v>12244</v>
      </c>
      <c r="B6744" s="13" t="n">
        <v>108</v>
      </c>
      <c r="C6744" s="13" t="n">
        <v>107</v>
      </c>
      <c r="D6744" s="14" t="n">
        <f aca="false">C6744/Summary!$B$4</f>
        <v>0.00713333333333333</v>
      </c>
      <c r="E6744" s="15" t="n">
        <v>0.142857142857143</v>
      </c>
      <c r="F6744" s="2" t="s">
        <v>53</v>
      </c>
      <c r="G6744" s="2" t="s">
        <v>53</v>
      </c>
      <c r="H6744" s="2" t="str">
        <f aca="false">IF(AND(E6744&gt;=0.4,E6744&lt;=0.6),"Yes","No")</f>
        <v>No</v>
      </c>
      <c r="I6744" s="2" t="str">
        <f aca="false">IF(AND(F6744="No",G6744="No",H6744="Yes"),"Yes","No")</f>
        <v>No</v>
      </c>
      <c r="J6744" s="2"/>
      <c r="K6744" s="2"/>
    </row>
    <row r="6745" customFormat="false" ht="15" hidden="false" customHeight="false" outlineLevel="0" collapsed="false">
      <c r="A6745" s="2" t="s">
        <v>12245</v>
      </c>
      <c r="B6745" s="13" t="n">
        <v>108</v>
      </c>
      <c r="C6745" s="13" t="n">
        <v>108</v>
      </c>
      <c r="D6745" s="14" t="n">
        <f aca="false">C6745/Summary!$B$4</f>
        <v>0.0072</v>
      </c>
      <c r="E6745" s="15" t="n">
        <v>0.285714285714286</v>
      </c>
      <c r="F6745" s="2" t="s">
        <v>44</v>
      </c>
      <c r="G6745" s="2" t="s">
        <v>53</v>
      </c>
      <c r="H6745" s="2" t="str">
        <f aca="false">IF(AND(E6745&gt;=0.4,E6745&lt;=0.6),"Yes","No")</f>
        <v>No</v>
      </c>
      <c r="I6745" s="2" t="str">
        <f aca="false">IF(AND(F6745="No",G6745="No",H6745="Yes"),"Yes","No")</f>
        <v>No</v>
      </c>
      <c r="J6745" s="2"/>
      <c r="K6745" s="2"/>
    </row>
    <row r="6746" customFormat="false" ht="15" hidden="false" customHeight="false" outlineLevel="0" collapsed="false">
      <c r="A6746" s="2" t="s">
        <v>12246</v>
      </c>
      <c r="B6746" s="13" t="n">
        <v>108</v>
      </c>
      <c r="C6746" s="13" t="n">
        <v>107</v>
      </c>
      <c r="D6746" s="14" t="n">
        <f aca="false">C6746/Summary!$B$4</f>
        <v>0.00713333333333333</v>
      </c>
      <c r="E6746" s="15" t="n">
        <v>0.285714285714286</v>
      </c>
      <c r="F6746" s="2" t="s">
        <v>44</v>
      </c>
      <c r="G6746" s="2" t="s">
        <v>44</v>
      </c>
      <c r="H6746" s="2" t="str">
        <f aca="false">IF(AND(E6746&gt;=0.4,E6746&lt;=0.6),"Yes","No")</f>
        <v>No</v>
      </c>
      <c r="I6746" s="2" t="str">
        <f aca="false">IF(AND(F6746="No",G6746="No",H6746="Yes"),"Yes","No")</f>
        <v>No</v>
      </c>
      <c r="J6746" s="2"/>
      <c r="K6746" s="2"/>
    </row>
    <row r="6747" customFormat="false" ht="15" hidden="false" customHeight="false" outlineLevel="0" collapsed="false">
      <c r="A6747" s="2" t="s">
        <v>12247</v>
      </c>
      <c r="B6747" s="13" t="n">
        <v>108</v>
      </c>
      <c r="C6747" s="13" t="n">
        <v>108</v>
      </c>
      <c r="D6747" s="14" t="n">
        <f aca="false">C6747/Summary!$B$4</f>
        <v>0.0072</v>
      </c>
      <c r="E6747" s="15" t="n">
        <v>0.285714285714286</v>
      </c>
      <c r="F6747" s="2" t="s">
        <v>53</v>
      </c>
      <c r="G6747" s="2" t="s">
        <v>44</v>
      </c>
      <c r="H6747" s="2" t="str">
        <f aca="false">IF(AND(E6747&gt;=0.4,E6747&lt;=0.6),"Yes","No")</f>
        <v>No</v>
      </c>
      <c r="I6747" s="2" t="str">
        <f aca="false">IF(AND(F6747="No",G6747="No",H6747="Yes"),"Yes","No")</f>
        <v>No</v>
      </c>
      <c r="J6747" s="2"/>
      <c r="K6747" s="2"/>
    </row>
    <row r="6748" customFormat="false" ht="15" hidden="false" customHeight="false" outlineLevel="0" collapsed="false">
      <c r="A6748" s="2" t="s">
        <v>12248</v>
      </c>
      <c r="B6748" s="13" t="n">
        <v>108</v>
      </c>
      <c r="C6748" s="13" t="n">
        <v>108</v>
      </c>
      <c r="D6748" s="14" t="n">
        <f aca="false">C6748/Summary!$B$4</f>
        <v>0.0072</v>
      </c>
      <c r="E6748" s="15" t="n">
        <v>0.142857142857143</v>
      </c>
      <c r="F6748" s="2" t="s">
        <v>53</v>
      </c>
      <c r="G6748" s="2" t="s">
        <v>53</v>
      </c>
      <c r="H6748" s="2" t="str">
        <f aca="false">IF(AND(E6748&gt;=0.4,E6748&lt;=0.6),"Yes","No")</f>
        <v>No</v>
      </c>
      <c r="I6748" s="2" t="str">
        <f aca="false">IF(AND(F6748="No",G6748="No",H6748="Yes"),"Yes","No")</f>
        <v>No</v>
      </c>
      <c r="J6748" s="2"/>
      <c r="K6748" s="2"/>
    </row>
    <row r="6749" customFormat="false" ht="15" hidden="false" customHeight="false" outlineLevel="0" collapsed="false">
      <c r="A6749" s="2" t="s">
        <v>12249</v>
      </c>
      <c r="B6749" s="13" t="n">
        <v>108</v>
      </c>
      <c r="C6749" s="13" t="n">
        <v>108</v>
      </c>
      <c r="D6749" s="14" t="n">
        <f aca="false">C6749/Summary!$B$4</f>
        <v>0.0072</v>
      </c>
      <c r="E6749" s="15" t="n">
        <v>0.428571428571429</v>
      </c>
      <c r="F6749" s="2" t="s">
        <v>44</v>
      </c>
      <c r="G6749" s="2" t="s">
        <v>53</v>
      </c>
      <c r="H6749" s="2" t="str">
        <f aca="false">IF(AND(E6749&gt;=0.4,E6749&lt;=0.6),"Yes","No")</f>
        <v>Yes</v>
      </c>
      <c r="I6749" s="2" t="str">
        <f aca="false">IF(AND(F6749="No",G6749="No",H6749="Yes"),"Yes","No")</f>
        <v>No</v>
      </c>
      <c r="J6749" s="2"/>
      <c r="K6749" s="2"/>
    </row>
    <row r="6750" customFormat="false" ht="15" hidden="false" customHeight="false" outlineLevel="0" collapsed="false">
      <c r="A6750" s="2" t="s">
        <v>12250</v>
      </c>
      <c r="B6750" s="13" t="n">
        <v>108</v>
      </c>
      <c r="C6750" s="13" t="n">
        <v>108</v>
      </c>
      <c r="D6750" s="14" t="n">
        <f aca="false">C6750/Summary!$B$4</f>
        <v>0.0072</v>
      </c>
      <c r="E6750" s="15" t="n">
        <v>0.428571428571429</v>
      </c>
      <c r="F6750" s="2" t="s">
        <v>53</v>
      </c>
      <c r="G6750" s="2" t="s">
        <v>44</v>
      </c>
      <c r="H6750" s="2" t="str">
        <f aca="false">IF(AND(E6750&gt;=0.4,E6750&lt;=0.6),"Yes","No")</f>
        <v>Yes</v>
      </c>
      <c r="I6750" s="2" t="str">
        <f aca="false">IF(AND(F6750="No",G6750="No",H6750="Yes"),"Yes","No")</f>
        <v>No</v>
      </c>
      <c r="J6750" s="2"/>
      <c r="K6750" s="2"/>
    </row>
    <row r="6751" customFormat="false" ht="15" hidden="false" customHeight="false" outlineLevel="0" collapsed="false">
      <c r="A6751" s="2" t="s">
        <v>12251</v>
      </c>
      <c r="B6751" s="13" t="n">
        <v>108</v>
      </c>
      <c r="C6751" s="13" t="n">
        <v>107</v>
      </c>
      <c r="D6751" s="14" t="n">
        <f aca="false">C6751/Summary!$B$4</f>
        <v>0.00713333333333333</v>
      </c>
      <c r="E6751" s="15" t="n">
        <v>0.571428571428571</v>
      </c>
      <c r="F6751" s="2" t="s">
        <v>53</v>
      </c>
      <c r="G6751" s="2" t="s">
        <v>44</v>
      </c>
      <c r="H6751" s="2" t="str">
        <f aca="false">IF(AND(E6751&gt;=0.4,E6751&lt;=0.6),"Yes","No")</f>
        <v>Yes</v>
      </c>
      <c r="I6751" s="2" t="str">
        <f aca="false">IF(AND(F6751="No",G6751="No",H6751="Yes"),"Yes","No")</f>
        <v>No</v>
      </c>
      <c r="J6751" s="2"/>
      <c r="K6751" s="2"/>
    </row>
    <row r="6752" customFormat="false" ht="15" hidden="false" customHeight="false" outlineLevel="0" collapsed="false">
      <c r="A6752" s="2" t="s">
        <v>12252</v>
      </c>
      <c r="B6752" s="13" t="n">
        <v>108</v>
      </c>
      <c r="C6752" s="13" t="n">
        <v>107</v>
      </c>
      <c r="D6752" s="14" t="n">
        <f aca="false">C6752/Summary!$B$4</f>
        <v>0.00713333333333333</v>
      </c>
      <c r="E6752" s="15" t="n">
        <v>0.571428571428571</v>
      </c>
      <c r="F6752" s="2" t="s">
        <v>53</v>
      </c>
      <c r="G6752" s="2" t="s">
        <v>44</v>
      </c>
      <c r="H6752" s="2" t="str">
        <f aca="false">IF(AND(E6752&gt;=0.4,E6752&lt;=0.6),"Yes","No")</f>
        <v>Yes</v>
      </c>
      <c r="I6752" s="2" t="str">
        <f aca="false">IF(AND(F6752="No",G6752="No",H6752="Yes"),"Yes","No")</f>
        <v>No</v>
      </c>
      <c r="J6752" s="2"/>
      <c r="K6752" s="2"/>
    </row>
    <row r="6753" customFormat="false" ht="15" hidden="false" customHeight="false" outlineLevel="0" collapsed="false">
      <c r="A6753" s="2" t="s">
        <v>12253</v>
      </c>
      <c r="B6753" s="13" t="n">
        <v>108</v>
      </c>
      <c r="C6753" s="13" t="n">
        <v>108</v>
      </c>
      <c r="D6753" s="14" t="n">
        <f aca="false">C6753/Summary!$B$4</f>
        <v>0.0072</v>
      </c>
      <c r="E6753" s="15" t="n">
        <v>0.571428571428571</v>
      </c>
      <c r="F6753" s="2" t="s">
        <v>53</v>
      </c>
      <c r="G6753" s="2" t="s">
        <v>44</v>
      </c>
      <c r="H6753" s="2" t="str">
        <f aca="false">IF(AND(E6753&gt;=0.4,E6753&lt;=0.6),"Yes","No")</f>
        <v>Yes</v>
      </c>
      <c r="I6753" s="2" t="str">
        <f aca="false">IF(AND(F6753="No",G6753="No",H6753="Yes"),"Yes","No")</f>
        <v>No</v>
      </c>
      <c r="J6753" s="2"/>
      <c r="K6753" s="2"/>
    </row>
    <row r="6754" customFormat="false" ht="15" hidden="false" customHeight="false" outlineLevel="0" collapsed="false">
      <c r="A6754" s="2" t="s">
        <v>12254</v>
      </c>
      <c r="B6754" s="13" t="n">
        <v>108</v>
      </c>
      <c r="C6754" s="13" t="n">
        <v>108</v>
      </c>
      <c r="D6754" s="14" t="n">
        <f aca="false">C6754/Summary!$B$4</f>
        <v>0.0072</v>
      </c>
      <c r="E6754" s="15" t="n">
        <v>0.428571428571429</v>
      </c>
      <c r="F6754" s="2" t="s">
        <v>53</v>
      </c>
      <c r="G6754" s="2" t="s">
        <v>44</v>
      </c>
      <c r="H6754" s="2" t="str">
        <f aca="false">IF(AND(E6754&gt;=0.4,E6754&lt;=0.6),"Yes","No")</f>
        <v>Yes</v>
      </c>
      <c r="I6754" s="2" t="str">
        <f aca="false">IF(AND(F6754="No",G6754="No",H6754="Yes"),"Yes","No")</f>
        <v>No</v>
      </c>
      <c r="J6754" s="2"/>
      <c r="K6754" s="2"/>
    </row>
    <row r="6755" customFormat="false" ht="15" hidden="false" customHeight="false" outlineLevel="0" collapsed="false">
      <c r="A6755" s="2" t="s">
        <v>12255</v>
      </c>
      <c r="B6755" s="13" t="n">
        <v>108</v>
      </c>
      <c r="C6755" s="13" t="n">
        <v>108</v>
      </c>
      <c r="D6755" s="14" t="n">
        <f aca="false">C6755/Summary!$B$4</f>
        <v>0.0072</v>
      </c>
      <c r="E6755" s="15" t="n">
        <v>0.428571428571429</v>
      </c>
      <c r="F6755" s="2" t="s">
        <v>44</v>
      </c>
      <c r="G6755" s="2" t="s">
        <v>53</v>
      </c>
      <c r="H6755" s="2" t="str">
        <f aca="false">IF(AND(E6755&gt;=0.4,E6755&lt;=0.6),"Yes","No")</f>
        <v>Yes</v>
      </c>
      <c r="I6755" s="2" t="str">
        <f aca="false">IF(AND(F6755="No",G6755="No",H6755="Yes"),"Yes","No")</f>
        <v>No</v>
      </c>
      <c r="J6755" s="2"/>
      <c r="K6755" s="2"/>
    </row>
    <row r="6756" customFormat="false" ht="15" hidden="false" customHeight="false" outlineLevel="0" collapsed="false">
      <c r="A6756" s="2" t="s">
        <v>12256</v>
      </c>
      <c r="B6756" s="13" t="n">
        <v>108</v>
      </c>
      <c r="C6756" s="13" t="n">
        <v>108</v>
      </c>
      <c r="D6756" s="14" t="n">
        <f aca="false">C6756/Summary!$B$4</f>
        <v>0.0072</v>
      </c>
      <c r="E6756" s="15" t="n">
        <v>0.428571428571429</v>
      </c>
      <c r="F6756" s="2" t="s">
        <v>53</v>
      </c>
      <c r="G6756" s="2" t="s">
        <v>44</v>
      </c>
      <c r="H6756" s="2" t="str">
        <f aca="false">IF(AND(E6756&gt;=0.4,E6756&lt;=0.6),"Yes","No")</f>
        <v>Yes</v>
      </c>
      <c r="I6756" s="2" t="str">
        <f aca="false">IF(AND(F6756="No",G6756="No",H6756="Yes"),"Yes","No")</f>
        <v>No</v>
      </c>
      <c r="J6756" s="2"/>
      <c r="K6756" s="2"/>
    </row>
    <row r="6757" customFormat="false" ht="15" hidden="false" customHeight="false" outlineLevel="0" collapsed="false">
      <c r="A6757" s="2" t="s">
        <v>12257</v>
      </c>
      <c r="B6757" s="13" t="n">
        <v>108</v>
      </c>
      <c r="C6757" s="13" t="n">
        <v>107</v>
      </c>
      <c r="D6757" s="14" t="n">
        <f aca="false">C6757/Summary!$B$4</f>
        <v>0.00713333333333333</v>
      </c>
      <c r="E6757" s="15" t="n">
        <v>0.142857142857143</v>
      </c>
      <c r="F6757" s="2" t="s">
        <v>53</v>
      </c>
      <c r="G6757" s="2" t="s">
        <v>53</v>
      </c>
      <c r="H6757" s="2" t="str">
        <f aca="false">IF(AND(E6757&gt;=0.4,E6757&lt;=0.6),"Yes","No")</f>
        <v>No</v>
      </c>
      <c r="I6757" s="2" t="str">
        <f aca="false">IF(AND(F6757="No",G6757="No",H6757="Yes"),"Yes","No")</f>
        <v>No</v>
      </c>
      <c r="J6757" s="2"/>
      <c r="K6757" s="2"/>
    </row>
    <row r="6758" customFormat="false" ht="15" hidden="false" customHeight="false" outlineLevel="0" collapsed="false">
      <c r="A6758" s="2" t="s">
        <v>12258</v>
      </c>
      <c r="B6758" s="13" t="n">
        <v>108</v>
      </c>
      <c r="C6758" s="13" t="n">
        <v>107</v>
      </c>
      <c r="D6758" s="14" t="n">
        <f aca="false">C6758/Summary!$B$4</f>
        <v>0.00713333333333333</v>
      </c>
      <c r="E6758" s="15" t="n">
        <v>0.428571428571429</v>
      </c>
      <c r="F6758" s="2" t="s">
        <v>44</v>
      </c>
      <c r="G6758" s="2" t="s">
        <v>53</v>
      </c>
      <c r="H6758" s="2" t="str">
        <f aca="false">IF(AND(E6758&gt;=0.4,E6758&lt;=0.6),"Yes","No")</f>
        <v>Yes</v>
      </c>
      <c r="I6758" s="2" t="str">
        <f aca="false">IF(AND(F6758="No",G6758="No",H6758="Yes"),"Yes","No")</f>
        <v>No</v>
      </c>
      <c r="J6758" s="2"/>
      <c r="K6758" s="2"/>
    </row>
    <row r="6759" customFormat="false" ht="15" hidden="false" customHeight="false" outlineLevel="0" collapsed="false">
      <c r="A6759" s="2" t="s">
        <v>12259</v>
      </c>
      <c r="B6759" s="13" t="n">
        <v>108</v>
      </c>
      <c r="C6759" s="13" t="n">
        <v>107</v>
      </c>
      <c r="D6759" s="14" t="n">
        <f aca="false">C6759/Summary!$B$4</f>
        <v>0.00713333333333333</v>
      </c>
      <c r="E6759" s="15" t="n">
        <v>0.428571428571429</v>
      </c>
      <c r="F6759" s="2" t="s">
        <v>53</v>
      </c>
      <c r="G6759" s="2" t="s">
        <v>44</v>
      </c>
      <c r="H6759" s="2" t="str">
        <f aca="false">IF(AND(E6759&gt;=0.4,E6759&lt;=0.6),"Yes","No")</f>
        <v>Yes</v>
      </c>
      <c r="I6759" s="2" t="str">
        <f aca="false">IF(AND(F6759="No",G6759="No",H6759="Yes"),"Yes","No")</f>
        <v>No</v>
      </c>
      <c r="J6759" s="2"/>
      <c r="K6759" s="2"/>
    </row>
    <row r="6760" customFormat="false" ht="15" hidden="false" customHeight="false" outlineLevel="0" collapsed="false">
      <c r="A6760" s="2" t="s">
        <v>12260</v>
      </c>
      <c r="B6760" s="13" t="n">
        <v>108</v>
      </c>
      <c r="C6760" s="13" t="n">
        <v>108</v>
      </c>
      <c r="D6760" s="14" t="n">
        <f aca="false">C6760/Summary!$B$4</f>
        <v>0.0072</v>
      </c>
      <c r="E6760" s="15" t="n">
        <v>0.428571428571429</v>
      </c>
      <c r="F6760" s="2" t="s">
        <v>53</v>
      </c>
      <c r="G6760" s="2" t="s">
        <v>53</v>
      </c>
      <c r="H6760" s="2" t="str">
        <f aca="false">IF(AND(E6760&gt;=0.4,E6760&lt;=0.6),"Yes","No")</f>
        <v>Yes</v>
      </c>
      <c r="I6760" s="2" t="str">
        <f aca="false">IF(AND(F6760="No",G6760="No",H6760="Yes"),"Yes","No")</f>
        <v>No</v>
      </c>
      <c r="J6760" s="2"/>
      <c r="K6760" s="2"/>
    </row>
    <row r="6761" customFormat="false" ht="15" hidden="false" customHeight="false" outlineLevel="0" collapsed="false">
      <c r="A6761" s="2" t="s">
        <v>12261</v>
      </c>
      <c r="B6761" s="13" t="n">
        <v>108</v>
      </c>
      <c r="C6761" s="13" t="n">
        <v>108</v>
      </c>
      <c r="D6761" s="14" t="n">
        <f aca="false">C6761/Summary!$B$4</f>
        <v>0.0072</v>
      </c>
      <c r="E6761" s="15" t="n">
        <v>0.428571428571429</v>
      </c>
      <c r="F6761" s="2" t="s">
        <v>53</v>
      </c>
      <c r="G6761" s="2" t="s">
        <v>44</v>
      </c>
      <c r="H6761" s="2" t="str">
        <f aca="false">IF(AND(E6761&gt;=0.4,E6761&lt;=0.6),"Yes","No")</f>
        <v>Yes</v>
      </c>
      <c r="I6761" s="2" t="str">
        <f aca="false">IF(AND(F6761="No",G6761="No",H6761="Yes"),"Yes","No")</f>
        <v>No</v>
      </c>
      <c r="J6761" s="2"/>
      <c r="K6761" s="2"/>
    </row>
    <row r="6762" customFormat="false" ht="15" hidden="false" customHeight="false" outlineLevel="0" collapsed="false">
      <c r="A6762" s="2" t="s">
        <v>12262</v>
      </c>
      <c r="B6762" s="13" t="n">
        <v>108</v>
      </c>
      <c r="C6762" s="13" t="n">
        <v>108</v>
      </c>
      <c r="D6762" s="14" t="n">
        <f aca="false">C6762/Summary!$B$4</f>
        <v>0.0072</v>
      </c>
      <c r="E6762" s="15" t="n">
        <v>0.428571428571429</v>
      </c>
      <c r="F6762" s="2" t="s">
        <v>53</v>
      </c>
      <c r="G6762" s="2" t="s">
        <v>44</v>
      </c>
      <c r="H6762" s="2" t="str">
        <f aca="false">IF(AND(E6762&gt;=0.4,E6762&lt;=0.6),"Yes","No")</f>
        <v>Yes</v>
      </c>
      <c r="I6762" s="2" t="str">
        <f aca="false">IF(AND(F6762="No",G6762="No",H6762="Yes"),"Yes","No")</f>
        <v>No</v>
      </c>
      <c r="J6762" s="2"/>
      <c r="K6762" s="2"/>
    </row>
    <row r="6763" customFormat="false" ht="15" hidden="false" customHeight="false" outlineLevel="0" collapsed="false">
      <c r="A6763" s="2" t="s">
        <v>12263</v>
      </c>
      <c r="B6763" s="13" t="n">
        <v>108</v>
      </c>
      <c r="C6763" s="13" t="n">
        <v>107</v>
      </c>
      <c r="D6763" s="14" t="n">
        <f aca="false">C6763/Summary!$B$4</f>
        <v>0.00713333333333333</v>
      </c>
      <c r="E6763" s="15" t="n">
        <v>0.285714285714286</v>
      </c>
      <c r="F6763" s="2" t="s">
        <v>44</v>
      </c>
      <c r="G6763" s="2" t="s">
        <v>44</v>
      </c>
      <c r="H6763" s="2" t="str">
        <f aca="false">IF(AND(E6763&gt;=0.4,E6763&lt;=0.6),"Yes","No")</f>
        <v>No</v>
      </c>
      <c r="I6763" s="2" t="str">
        <f aca="false">IF(AND(F6763="No",G6763="No",H6763="Yes"),"Yes","No")</f>
        <v>No</v>
      </c>
      <c r="J6763" s="2"/>
      <c r="K6763" s="2"/>
    </row>
    <row r="6764" customFormat="false" ht="15" hidden="false" customHeight="false" outlineLevel="0" collapsed="false">
      <c r="A6764" s="2" t="s">
        <v>12264</v>
      </c>
      <c r="B6764" s="13" t="n">
        <v>108</v>
      </c>
      <c r="C6764" s="13" t="n">
        <v>107</v>
      </c>
      <c r="D6764" s="14" t="n">
        <f aca="false">C6764/Summary!$B$4</f>
        <v>0.00713333333333333</v>
      </c>
      <c r="E6764" s="15" t="n">
        <v>0.285714285714286</v>
      </c>
      <c r="F6764" s="2" t="s">
        <v>44</v>
      </c>
      <c r="G6764" s="2" t="s">
        <v>53</v>
      </c>
      <c r="H6764" s="2" t="str">
        <f aca="false">IF(AND(E6764&gt;=0.4,E6764&lt;=0.6),"Yes","No")</f>
        <v>No</v>
      </c>
      <c r="I6764" s="2" t="str">
        <f aca="false">IF(AND(F6764="No",G6764="No",H6764="Yes"),"Yes","No")</f>
        <v>No</v>
      </c>
      <c r="J6764" s="2"/>
      <c r="K6764" s="2"/>
    </row>
    <row r="6765" customFormat="false" ht="15" hidden="false" customHeight="false" outlineLevel="0" collapsed="false">
      <c r="A6765" s="2" t="s">
        <v>12265</v>
      </c>
      <c r="B6765" s="13" t="n">
        <v>108</v>
      </c>
      <c r="C6765" s="13" t="n">
        <v>107</v>
      </c>
      <c r="D6765" s="14" t="n">
        <f aca="false">C6765/Summary!$B$4</f>
        <v>0.00713333333333333</v>
      </c>
      <c r="E6765" s="15" t="n">
        <v>0.142857142857143</v>
      </c>
      <c r="F6765" s="2" t="s">
        <v>53</v>
      </c>
      <c r="G6765" s="2" t="s">
        <v>53</v>
      </c>
      <c r="H6765" s="2" t="str">
        <f aca="false">IF(AND(E6765&gt;=0.4,E6765&lt;=0.6),"Yes","No")</f>
        <v>No</v>
      </c>
      <c r="I6765" s="2" t="str">
        <f aca="false">IF(AND(F6765="No",G6765="No",H6765="Yes"),"Yes","No")</f>
        <v>No</v>
      </c>
      <c r="J6765" s="2"/>
      <c r="K6765" s="2"/>
    </row>
    <row r="6766" customFormat="false" ht="15" hidden="false" customHeight="false" outlineLevel="0" collapsed="false">
      <c r="A6766" s="2" t="s">
        <v>12266</v>
      </c>
      <c r="B6766" s="13" t="n">
        <v>108</v>
      </c>
      <c r="C6766" s="13" t="n">
        <v>108</v>
      </c>
      <c r="D6766" s="14" t="n">
        <f aca="false">C6766/Summary!$B$4</f>
        <v>0.0072</v>
      </c>
      <c r="E6766" s="15" t="n">
        <v>0.142857142857143</v>
      </c>
      <c r="F6766" s="2" t="s">
        <v>53</v>
      </c>
      <c r="G6766" s="2" t="s">
        <v>44</v>
      </c>
      <c r="H6766" s="2" t="str">
        <f aca="false">IF(AND(E6766&gt;=0.4,E6766&lt;=0.6),"Yes","No")</f>
        <v>No</v>
      </c>
      <c r="I6766" s="2" t="str">
        <f aca="false">IF(AND(F6766="No",G6766="No",H6766="Yes"),"Yes","No")</f>
        <v>No</v>
      </c>
      <c r="J6766" s="2"/>
      <c r="K6766" s="2"/>
    </row>
    <row r="6767" customFormat="false" ht="15" hidden="false" customHeight="false" outlineLevel="0" collapsed="false">
      <c r="A6767" s="2" t="s">
        <v>12267</v>
      </c>
      <c r="B6767" s="13" t="n">
        <v>108</v>
      </c>
      <c r="C6767" s="13" t="n">
        <v>108</v>
      </c>
      <c r="D6767" s="14" t="n">
        <f aca="false">C6767/Summary!$B$4</f>
        <v>0.0072</v>
      </c>
      <c r="E6767" s="15" t="n">
        <v>0.285714285714286</v>
      </c>
      <c r="F6767" s="2" t="s">
        <v>53</v>
      </c>
      <c r="G6767" s="2" t="s">
        <v>44</v>
      </c>
      <c r="H6767" s="2" t="str">
        <f aca="false">IF(AND(E6767&gt;=0.4,E6767&lt;=0.6),"Yes","No")</f>
        <v>No</v>
      </c>
      <c r="I6767" s="2" t="str">
        <f aca="false">IF(AND(F6767="No",G6767="No",H6767="Yes"),"Yes","No")</f>
        <v>No</v>
      </c>
      <c r="J6767" s="2"/>
      <c r="K6767" s="2"/>
    </row>
    <row r="6768" customFormat="false" ht="15" hidden="false" customHeight="false" outlineLevel="0" collapsed="false">
      <c r="A6768" s="2" t="s">
        <v>12268</v>
      </c>
      <c r="B6768" s="13" t="n">
        <v>108</v>
      </c>
      <c r="C6768" s="13" t="n">
        <v>108</v>
      </c>
      <c r="D6768" s="14" t="n">
        <f aca="false">C6768/Summary!$B$4</f>
        <v>0.0072</v>
      </c>
      <c r="E6768" s="15" t="n">
        <v>0.285714285714286</v>
      </c>
      <c r="F6768" s="2" t="s">
        <v>53</v>
      </c>
      <c r="G6768" s="2" t="s">
        <v>44</v>
      </c>
      <c r="H6768" s="2" t="str">
        <f aca="false">IF(AND(E6768&gt;=0.4,E6768&lt;=0.6),"Yes","No")</f>
        <v>No</v>
      </c>
      <c r="I6768" s="2" t="str">
        <f aca="false">IF(AND(F6768="No",G6768="No",H6768="Yes"),"Yes","No")</f>
        <v>No</v>
      </c>
      <c r="J6768" s="2"/>
      <c r="K6768" s="2"/>
    </row>
    <row r="6769" customFormat="false" ht="15" hidden="false" customHeight="false" outlineLevel="0" collapsed="false">
      <c r="A6769" s="2" t="s">
        <v>12269</v>
      </c>
      <c r="B6769" s="13" t="n">
        <v>108</v>
      </c>
      <c r="C6769" s="13" t="n">
        <v>108</v>
      </c>
      <c r="D6769" s="14" t="n">
        <f aca="false">C6769/Summary!$B$4</f>
        <v>0.0072</v>
      </c>
      <c r="E6769" s="15" t="n">
        <v>0.428571428571429</v>
      </c>
      <c r="F6769" s="2" t="s">
        <v>53</v>
      </c>
      <c r="G6769" s="2" t="s">
        <v>44</v>
      </c>
      <c r="H6769" s="2" t="str">
        <f aca="false">IF(AND(E6769&gt;=0.4,E6769&lt;=0.6),"Yes","No")</f>
        <v>Yes</v>
      </c>
      <c r="I6769" s="2" t="str">
        <f aca="false">IF(AND(F6769="No",G6769="No",H6769="Yes"),"Yes","No")</f>
        <v>No</v>
      </c>
      <c r="J6769" s="2"/>
      <c r="K6769" s="2"/>
    </row>
    <row r="6770" customFormat="false" ht="15" hidden="false" customHeight="false" outlineLevel="0" collapsed="false">
      <c r="A6770" s="2" t="s">
        <v>12270</v>
      </c>
      <c r="B6770" s="13" t="n">
        <v>108</v>
      </c>
      <c r="C6770" s="13" t="n">
        <v>108</v>
      </c>
      <c r="D6770" s="14" t="n">
        <f aca="false">C6770/Summary!$B$4</f>
        <v>0.0072</v>
      </c>
      <c r="E6770" s="15" t="n">
        <v>0.285714285714286</v>
      </c>
      <c r="F6770" s="2" t="s">
        <v>53</v>
      </c>
      <c r="G6770" s="2" t="s">
        <v>53</v>
      </c>
      <c r="H6770" s="2" t="str">
        <f aca="false">IF(AND(E6770&gt;=0.4,E6770&lt;=0.6),"Yes","No")</f>
        <v>No</v>
      </c>
      <c r="I6770" s="2" t="str">
        <f aca="false">IF(AND(F6770="No",G6770="No",H6770="Yes"),"Yes","No")</f>
        <v>No</v>
      </c>
      <c r="J6770" s="2"/>
      <c r="K6770" s="2"/>
    </row>
    <row r="6771" customFormat="false" ht="15" hidden="false" customHeight="false" outlineLevel="0" collapsed="false">
      <c r="A6771" s="2" t="s">
        <v>12271</v>
      </c>
      <c r="B6771" s="13" t="n">
        <v>108</v>
      </c>
      <c r="C6771" s="13" t="n">
        <v>108</v>
      </c>
      <c r="D6771" s="14" t="n">
        <f aca="false">C6771/Summary!$B$4</f>
        <v>0.0072</v>
      </c>
      <c r="E6771" s="15" t="n">
        <v>0.285714285714286</v>
      </c>
      <c r="F6771" s="2" t="s">
        <v>53</v>
      </c>
      <c r="G6771" s="2" t="s">
        <v>53</v>
      </c>
      <c r="H6771" s="2" t="str">
        <f aca="false">IF(AND(E6771&gt;=0.4,E6771&lt;=0.6),"Yes","No")</f>
        <v>No</v>
      </c>
      <c r="I6771" s="2" t="str">
        <f aca="false">IF(AND(F6771="No",G6771="No",H6771="Yes"),"Yes","No")</f>
        <v>No</v>
      </c>
      <c r="J6771" s="2"/>
      <c r="K6771" s="2"/>
    </row>
    <row r="6772" customFormat="false" ht="15" hidden="false" customHeight="false" outlineLevel="0" collapsed="false">
      <c r="A6772" s="2" t="s">
        <v>12272</v>
      </c>
      <c r="B6772" s="13" t="n">
        <v>108</v>
      </c>
      <c r="C6772" s="13" t="n">
        <v>108</v>
      </c>
      <c r="D6772" s="14" t="n">
        <f aca="false">C6772/Summary!$B$4</f>
        <v>0.0072</v>
      </c>
      <c r="E6772" s="15" t="n">
        <v>0.142857142857143</v>
      </c>
      <c r="F6772" s="2" t="s">
        <v>53</v>
      </c>
      <c r="G6772" s="2" t="s">
        <v>44</v>
      </c>
      <c r="H6772" s="2" t="str">
        <f aca="false">IF(AND(E6772&gt;=0.4,E6772&lt;=0.6),"Yes","No")</f>
        <v>No</v>
      </c>
      <c r="I6772" s="2" t="str">
        <f aca="false">IF(AND(F6772="No",G6772="No",H6772="Yes"),"Yes","No")</f>
        <v>No</v>
      </c>
      <c r="J6772" s="2"/>
      <c r="K6772" s="2"/>
    </row>
    <row r="6773" customFormat="false" ht="15" hidden="false" customHeight="false" outlineLevel="0" collapsed="false">
      <c r="A6773" s="2" t="s">
        <v>12273</v>
      </c>
      <c r="B6773" s="13" t="n">
        <v>108</v>
      </c>
      <c r="C6773" s="13" t="n">
        <v>108</v>
      </c>
      <c r="D6773" s="14" t="n">
        <f aca="false">C6773/Summary!$B$4</f>
        <v>0.0072</v>
      </c>
      <c r="E6773" s="15" t="n">
        <v>0.142857142857143</v>
      </c>
      <c r="F6773" s="2" t="s">
        <v>53</v>
      </c>
      <c r="G6773" s="2" t="s">
        <v>44</v>
      </c>
      <c r="H6773" s="2" t="str">
        <f aca="false">IF(AND(E6773&gt;=0.4,E6773&lt;=0.6),"Yes","No")</f>
        <v>No</v>
      </c>
      <c r="I6773" s="2" t="str">
        <f aca="false">IF(AND(F6773="No",G6773="No",H6773="Yes"),"Yes","No")</f>
        <v>No</v>
      </c>
      <c r="J6773" s="2"/>
      <c r="K6773" s="2"/>
    </row>
    <row r="6774" customFormat="false" ht="15" hidden="false" customHeight="false" outlineLevel="0" collapsed="false">
      <c r="A6774" s="2" t="s">
        <v>12274</v>
      </c>
      <c r="B6774" s="13" t="n">
        <v>108</v>
      </c>
      <c r="C6774" s="13" t="n">
        <v>108</v>
      </c>
      <c r="D6774" s="14" t="n">
        <f aca="false">C6774/Summary!$B$4</f>
        <v>0.0072</v>
      </c>
      <c r="E6774" s="15" t="n">
        <v>0</v>
      </c>
      <c r="F6774" s="2" t="s">
        <v>53</v>
      </c>
      <c r="G6774" s="2" t="s">
        <v>53</v>
      </c>
      <c r="H6774" s="2" t="str">
        <f aca="false">IF(AND(E6774&gt;=0.4,E6774&lt;=0.6),"Yes","No")</f>
        <v>No</v>
      </c>
      <c r="I6774" s="2" t="str">
        <f aca="false">IF(AND(F6774="No",G6774="No",H6774="Yes"),"Yes","No")</f>
        <v>No</v>
      </c>
      <c r="J6774" s="2"/>
      <c r="K6774" s="2"/>
    </row>
    <row r="6775" customFormat="false" ht="15" hidden="false" customHeight="false" outlineLevel="0" collapsed="false">
      <c r="A6775" s="2" t="s">
        <v>12275</v>
      </c>
      <c r="B6775" s="13" t="n">
        <v>108</v>
      </c>
      <c r="C6775" s="13" t="n">
        <v>108</v>
      </c>
      <c r="D6775" s="14" t="n">
        <f aca="false">C6775/Summary!$B$4</f>
        <v>0.0072</v>
      </c>
      <c r="E6775" s="15" t="n">
        <v>0.285714285714286</v>
      </c>
      <c r="F6775" s="2" t="s">
        <v>53</v>
      </c>
      <c r="G6775" s="2" t="s">
        <v>44</v>
      </c>
      <c r="H6775" s="2" t="str">
        <f aca="false">IF(AND(E6775&gt;=0.4,E6775&lt;=0.6),"Yes","No")</f>
        <v>No</v>
      </c>
      <c r="I6775" s="2" t="str">
        <f aca="false">IF(AND(F6775="No",G6775="No",H6775="Yes"),"Yes","No")</f>
        <v>No</v>
      </c>
      <c r="J6775" s="2"/>
      <c r="K6775" s="2"/>
    </row>
    <row r="6776" customFormat="false" ht="15" hidden="false" customHeight="false" outlineLevel="0" collapsed="false">
      <c r="A6776" s="2" t="s">
        <v>12276</v>
      </c>
      <c r="B6776" s="13" t="n">
        <v>108</v>
      </c>
      <c r="C6776" s="13" t="n">
        <v>107</v>
      </c>
      <c r="D6776" s="14" t="n">
        <f aca="false">C6776/Summary!$B$4</f>
        <v>0.00713333333333333</v>
      </c>
      <c r="E6776" s="15" t="n">
        <v>0.142857142857143</v>
      </c>
      <c r="F6776" s="2" t="s">
        <v>53</v>
      </c>
      <c r="G6776" s="2" t="s">
        <v>44</v>
      </c>
      <c r="H6776" s="2" t="str">
        <f aca="false">IF(AND(E6776&gt;=0.4,E6776&lt;=0.6),"Yes","No")</f>
        <v>No</v>
      </c>
      <c r="I6776" s="2" t="str">
        <f aca="false">IF(AND(F6776="No",G6776="No",H6776="Yes"),"Yes","No")</f>
        <v>No</v>
      </c>
      <c r="J6776" s="2"/>
      <c r="K6776" s="2"/>
    </row>
    <row r="6777" customFormat="false" ht="15" hidden="false" customHeight="false" outlineLevel="0" collapsed="false">
      <c r="A6777" s="2" t="s">
        <v>12277</v>
      </c>
      <c r="B6777" s="13" t="n">
        <v>108</v>
      </c>
      <c r="C6777" s="13" t="n">
        <v>107</v>
      </c>
      <c r="D6777" s="14" t="n">
        <f aca="false">C6777/Summary!$B$4</f>
        <v>0.00713333333333333</v>
      </c>
      <c r="E6777" s="15" t="n">
        <v>0.428571428571429</v>
      </c>
      <c r="F6777" s="2" t="s">
        <v>53</v>
      </c>
      <c r="G6777" s="2" t="s">
        <v>44</v>
      </c>
      <c r="H6777" s="2" t="str">
        <f aca="false">IF(AND(E6777&gt;=0.4,E6777&lt;=0.6),"Yes","No")</f>
        <v>Yes</v>
      </c>
      <c r="I6777" s="2" t="str">
        <f aca="false">IF(AND(F6777="No",G6777="No",H6777="Yes"),"Yes","No")</f>
        <v>No</v>
      </c>
      <c r="J6777" s="2"/>
      <c r="K6777" s="2"/>
    </row>
    <row r="6778" customFormat="false" ht="15" hidden="false" customHeight="false" outlineLevel="0" collapsed="false">
      <c r="A6778" s="2" t="s">
        <v>12278</v>
      </c>
      <c r="B6778" s="13" t="n">
        <v>108</v>
      </c>
      <c r="C6778" s="13" t="n">
        <v>108</v>
      </c>
      <c r="D6778" s="14" t="n">
        <f aca="false">C6778/Summary!$B$4</f>
        <v>0.0072</v>
      </c>
      <c r="E6778" s="15" t="n">
        <v>0.571428571428571</v>
      </c>
      <c r="F6778" s="2" t="s">
        <v>53</v>
      </c>
      <c r="G6778" s="2" t="s">
        <v>44</v>
      </c>
      <c r="H6778" s="2" t="str">
        <f aca="false">IF(AND(E6778&gt;=0.4,E6778&lt;=0.6),"Yes","No")</f>
        <v>Yes</v>
      </c>
      <c r="I6778" s="2" t="str">
        <f aca="false">IF(AND(F6778="No",G6778="No",H6778="Yes"),"Yes","No")</f>
        <v>No</v>
      </c>
      <c r="J6778" s="2"/>
      <c r="K6778" s="2"/>
    </row>
    <row r="6779" customFormat="false" ht="15" hidden="false" customHeight="false" outlineLevel="0" collapsed="false">
      <c r="A6779" s="2" t="s">
        <v>12279</v>
      </c>
      <c r="B6779" s="13" t="n">
        <v>108</v>
      </c>
      <c r="C6779" s="13" t="n">
        <v>105</v>
      </c>
      <c r="D6779" s="14" t="n">
        <f aca="false">C6779/Summary!$B$4</f>
        <v>0.007</v>
      </c>
      <c r="E6779" s="15" t="n">
        <v>0.285714285714286</v>
      </c>
      <c r="F6779" s="2" t="s">
        <v>53</v>
      </c>
      <c r="G6779" s="2" t="s">
        <v>44</v>
      </c>
      <c r="H6779" s="2" t="str">
        <f aca="false">IF(AND(E6779&gt;=0.4,E6779&lt;=0.6),"Yes","No")</f>
        <v>No</v>
      </c>
      <c r="I6779" s="2" t="str">
        <f aca="false">IF(AND(F6779="No",G6779="No",H6779="Yes"),"Yes","No")</f>
        <v>No</v>
      </c>
      <c r="J6779" s="2"/>
      <c r="K6779" s="2"/>
    </row>
    <row r="6780" customFormat="false" ht="15" hidden="false" customHeight="false" outlineLevel="0" collapsed="false">
      <c r="A6780" s="2" t="s">
        <v>12280</v>
      </c>
      <c r="B6780" s="13" t="n">
        <v>108</v>
      </c>
      <c r="C6780" s="13" t="n">
        <v>107</v>
      </c>
      <c r="D6780" s="14" t="n">
        <f aca="false">C6780/Summary!$B$4</f>
        <v>0.00713333333333333</v>
      </c>
      <c r="E6780" s="15" t="n">
        <v>0.285714285714286</v>
      </c>
      <c r="F6780" s="2" t="s">
        <v>53</v>
      </c>
      <c r="G6780" s="2" t="s">
        <v>44</v>
      </c>
      <c r="H6780" s="2" t="str">
        <f aca="false">IF(AND(E6780&gt;=0.4,E6780&lt;=0.6),"Yes","No")</f>
        <v>No</v>
      </c>
      <c r="I6780" s="2" t="str">
        <f aca="false">IF(AND(F6780="No",G6780="No",H6780="Yes"),"Yes","No")</f>
        <v>No</v>
      </c>
      <c r="J6780" s="2"/>
      <c r="K6780" s="2"/>
    </row>
    <row r="6781" customFormat="false" ht="15" hidden="false" customHeight="false" outlineLevel="0" collapsed="false">
      <c r="A6781" s="2" t="s">
        <v>12281</v>
      </c>
      <c r="B6781" s="13" t="n">
        <v>108</v>
      </c>
      <c r="C6781" s="13" t="n">
        <v>108</v>
      </c>
      <c r="D6781" s="14" t="n">
        <f aca="false">C6781/Summary!$B$4</f>
        <v>0.0072</v>
      </c>
      <c r="E6781" s="15" t="n">
        <v>0.428571428571429</v>
      </c>
      <c r="F6781" s="2" t="s">
        <v>53</v>
      </c>
      <c r="G6781" s="2" t="s">
        <v>44</v>
      </c>
      <c r="H6781" s="2" t="str">
        <f aca="false">IF(AND(E6781&gt;=0.4,E6781&lt;=0.6),"Yes","No")</f>
        <v>Yes</v>
      </c>
      <c r="I6781" s="2" t="str">
        <f aca="false">IF(AND(F6781="No",G6781="No",H6781="Yes"),"Yes","No")</f>
        <v>No</v>
      </c>
      <c r="J6781" s="2"/>
      <c r="K6781" s="2"/>
    </row>
    <row r="6782" customFormat="false" ht="15" hidden="false" customHeight="false" outlineLevel="0" collapsed="false">
      <c r="A6782" s="2" t="s">
        <v>12282</v>
      </c>
      <c r="B6782" s="13" t="n">
        <v>108</v>
      </c>
      <c r="C6782" s="13" t="n">
        <v>108</v>
      </c>
      <c r="D6782" s="14" t="n">
        <f aca="false">C6782/Summary!$B$4</f>
        <v>0.0072</v>
      </c>
      <c r="E6782" s="15" t="n">
        <v>0.285714285714286</v>
      </c>
      <c r="F6782" s="2" t="s">
        <v>53</v>
      </c>
      <c r="G6782" s="2" t="s">
        <v>53</v>
      </c>
      <c r="H6782" s="2" t="str">
        <f aca="false">IF(AND(E6782&gt;=0.4,E6782&lt;=0.6),"Yes","No")</f>
        <v>No</v>
      </c>
      <c r="I6782" s="2" t="str">
        <f aca="false">IF(AND(F6782="No",G6782="No",H6782="Yes"),"Yes","No")</f>
        <v>No</v>
      </c>
      <c r="J6782" s="2"/>
      <c r="K6782" s="2"/>
    </row>
    <row r="6783" customFormat="false" ht="15" hidden="false" customHeight="false" outlineLevel="0" collapsed="false">
      <c r="A6783" s="2" t="s">
        <v>12283</v>
      </c>
      <c r="B6783" s="13" t="n">
        <v>108</v>
      </c>
      <c r="C6783" s="13" t="n">
        <v>107</v>
      </c>
      <c r="D6783" s="14" t="n">
        <f aca="false">C6783/Summary!$B$4</f>
        <v>0.00713333333333333</v>
      </c>
      <c r="E6783" s="15" t="n">
        <v>0.285714285714286</v>
      </c>
      <c r="F6783" s="2" t="s">
        <v>53</v>
      </c>
      <c r="G6783" s="2" t="s">
        <v>44</v>
      </c>
      <c r="H6783" s="2" t="str">
        <f aca="false">IF(AND(E6783&gt;=0.4,E6783&lt;=0.6),"Yes","No")</f>
        <v>No</v>
      </c>
      <c r="I6783" s="2" t="str">
        <f aca="false">IF(AND(F6783="No",G6783="No",H6783="Yes"),"Yes","No")</f>
        <v>No</v>
      </c>
      <c r="J6783" s="2"/>
      <c r="K6783" s="2"/>
    </row>
    <row r="6784" customFormat="false" ht="15" hidden="false" customHeight="false" outlineLevel="0" collapsed="false">
      <c r="A6784" s="2" t="s">
        <v>12284</v>
      </c>
      <c r="B6784" s="13" t="n">
        <v>108</v>
      </c>
      <c r="C6784" s="13" t="n">
        <v>108</v>
      </c>
      <c r="D6784" s="14" t="n">
        <f aca="false">C6784/Summary!$B$4</f>
        <v>0.0072</v>
      </c>
      <c r="E6784" s="15" t="n">
        <v>0.428571428571429</v>
      </c>
      <c r="F6784" s="2" t="s">
        <v>53</v>
      </c>
      <c r="G6784" s="2" t="s">
        <v>53</v>
      </c>
      <c r="H6784" s="2" t="str">
        <f aca="false">IF(AND(E6784&gt;=0.4,E6784&lt;=0.6),"Yes","No")</f>
        <v>Yes</v>
      </c>
      <c r="I6784" s="2" t="str">
        <f aca="false">IF(AND(F6784="No",G6784="No",H6784="Yes"),"Yes","No")</f>
        <v>No</v>
      </c>
      <c r="J6784" s="2"/>
      <c r="K6784" s="2"/>
    </row>
    <row r="6785" customFormat="false" ht="15" hidden="false" customHeight="false" outlineLevel="0" collapsed="false">
      <c r="A6785" s="2" t="s">
        <v>12285</v>
      </c>
      <c r="B6785" s="13" t="n">
        <v>108</v>
      </c>
      <c r="C6785" s="13" t="n">
        <v>108</v>
      </c>
      <c r="D6785" s="14" t="n">
        <f aca="false">C6785/Summary!$B$4</f>
        <v>0.0072</v>
      </c>
      <c r="E6785" s="15" t="n">
        <v>0.428571428571429</v>
      </c>
      <c r="F6785" s="2" t="s">
        <v>53</v>
      </c>
      <c r="G6785" s="2" t="s">
        <v>44</v>
      </c>
      <c r="H6785" s="2" t="str">
        <f aca="false">IF(AND(E6785&gt;=0.4,E6785&lt;=0.6),"Yes","No")</f>
        <v>Yes</v>
      </c>
      <c r="I6785" s="2" t="str">
        <f aca="false">IF(AND(F6785="No",G6785="No",H6785="Yes"),"Yes","No")</f>
        <v>No</v>
      </c>
      <c r="J6785" s="2"/>
      <c r="K6785" s="2"/>
    </row>
    <row r="6786" customFormat="false" ht="15" hidden="false" customHeight="false" outlineLevel="0" collapsed="false">
      <c r="A6786" s="2" t="s">
        <v>12286</v>
      </c>
      <c r="B6786" s="13" t="n">
        <v>108</v>
      </c>
      <c r="C6786" s="13" t="n">
        <v>108</v>
      </c>
      <c r="D6786" s="14" t="n">
        <f aca="false">C6786/Summary!$B$4</f>
        <v>0.0072</v>
      </c>
      <c r="E6786" s="15" t="n">
        <v>0.428571428571429</v>
      </c>
      <c r="F6786" s="2" t="s">
        <v>53</v>
      </c>
      <c r="G6786" s="2" t="s">
        <v>44</v>
      </c>
      <c r="H6786" s="2" t="str">
        <f aca="false">IF(AND(E6786&gt;=0.4,E6786&lt;=0.6),"Yes","No")</f>
        <v>Yes</v>
      </c>
      <c r="I6786" s="2" t="str">
        <f aca="false">IF(AND(F6786="No",G6786="No",H6786="Yes"),"Yes","No")</f>
        <v>No</v>
      </c>
      <c r="J6786" s="2"/>
      <c r="K6786" s="2"/>
    </row>
    <row r="6787" customFormat="false" ht="15" hidden="false" customHeight="false" outlineLevel="0" collapsed="false">
      <c r="A6787" s="2" t="s">
        <v>12287</v>
      </c>
      <c r="B6787" s="13" t="n">
        <v>108</v>
      </c>
      <c r="C6787" s="13" t="n">
        <v>108</v>
      </c>
      <c r="D6787" s="14" t="n">
        <f aca="false">C6787/Summary!$B$4</f>
        <v>0.0072</v>
      </c>
      <c r="E6787" s="15" t="n">
        <v>0.428571428571429</v>
      </c>
      <c r="F6787" s="2" t="s">
        <v>53</v>
      </c>
      <c r="G6787" s="2" t="s">
        <v>44</v>
      </c>
      <c r="H6787" s="2" t="str">
        <f aca="false">IF(AND(E6787&gt;=0.4,E6787&lt;=0.6),"Yes","No")</f>
        <v>Yes</v>
      </c>
      <c r="I6787" s="2" t="str">
        <f aca="false">IF(AND(F6787="No",G6787="No",H6787="Yes"),"Yes","No")</f>
        <v>No</v>
      </c>
      <c r="J6787" s="2"/>
      <c r="K6787" s="2"/>
    </row>
    <row r="6788" customFormat="false" ht="15" hidden="false" customHeight="false" outlineLevel="0" collapsed="false">
      <c r="A6788" s="2" t="s">
        <v>12288</v>
      </c>
      <c r="B6788" s="13" t="n">
        <v>108</v>
      </c>
      <c r="C6788" s="13" t="n">
        <v>108</v>
      </c>
      <c r="D6788" s="14" t="n">
        <f aca="false">C6788/Summary!$B$4</f>
        <v>0.0072</v>
      </c>
      <c r="E6788" s="15" t="n">
        <v>0.285714285714286</v>
      </c>
      <c r="F6788" s="2" t="s">
        <v>53</v>
      </c>
      <c r="G6788" s="2" t="s">
        <v>44</v>
      </c>
      <c r="H6788" s="2" t="str">
        <f aca="false">IF(AND(E6788&gt;=0.4,E6788&lt;=0.6),"Yes","No")</f>
        <v>No</v>
      </c>
      <c r="I6788" s="2" t="str">
        <f aca="false">IF(AND(F6788="No",G6788="No",H6788="Yes"),"Yes","No")</f>
        <v>No</v>
      </c>
      <c r="J6788" s="2"/>
      <c r="K6788" s="2"/>
    </row>
    <row r="6789" customFormat="false" ht="15" hidden="false" customHeight="false" outlineLevel="0" collapsed="false">
      <c r="A6789" s="2" t="s">
        <v>12289</v>
      </c>
      <c r="B6789" s="13" t="n">
        <v>108</v>
      </c>
      <c r="C6789" s="13" t="n">
        <v>108</v>
      </c>
      <c r="D6789" s="14" t="n">
        <f aca="false">C6789/Summary!$B$4</f>
        <v>0.0072</v>
      </c>
      <c r="E6789" s="15" t="n">
        <v>0.714285714285714</v>
      </c>
      <c r="F6789" s="2" t="s">
        <v>53</v>
      </c>
      <c r="G6789" s="2" t="s">
        <v>53</v>
      </c>
      <c r="H6789" s="2" t="str">
        <f aca="false">IF(AND(E6789&gt;=0.4,E6789&lt;=0.6),"Yes","No")</f>
        <v>No</v>
      </c>
      <c r="I6789" s="2" t="str">
        <f aca="false">IF(AND(F6789="No",G6789="No",H6789="Yes"),"Yes","No")</f>
        <v>No</v>
      </c>
      <c r="J6789" s="2"/>
      <c r="K6789" s="2"/>
    </row>
    <row r="6790" customFormat="false" ht="15" hidden="false" customHeight="false" outlineLevel="0" collapsed="false">
      <c r="A6790" s="2" t="s">
        <v>12290</v>
      </c>
      <c r="B6790" s="13" t="n">
        <v>108</v>
      </c>
      <c r="C6790" s="13" t="n">
        <v>108</v>
      </c>
      <c r="D6790" s="14" t="n">
        <f aca="false">C6790/Summary!$B$4</f>
        <v>0.0072</v>
      </c>
      <c r="E6790" s="15" t="n">
        <v>0.428571428571429</v>
      </c>
      <c r="F6790" s="2" t="s">
        <v>44</v>
      </c>
      <c r="G6790" s="2" t="s">
        <v>53</v>
      </c>
      <c r="H6790" s="2" t="str">
        <f aca="false">IF(AND(E6790&gt;=0.4,E6790&lt;=0.6),"Yes","No")</f>
        <v>Yes</v>
      </c>
      <c r="I6790" s="2" t="str">
        <f aca="false">IF(AND(F6790="No",G6790="No",H6790="Yes"),"Yes","No")</f>
        <v>No</v>
      </c>
      <c r="J6790" s="2"/>
      <c r="K6790" s="2"/>
    </row>
    <row r="6791" customFormat="false" ht="15" hidden="false" customHeight="false" outlineLevel="0" collapsed="false">
      <c r="A6791" s="2" t="s">
        <v>12291</v>
      </c>
      <c r="B6791" s="13" t="n">
        <v>108</v>
      </c>
      <c r="C6791" s="13" t="n">
        <v>108</v>
      </c>
      <c r="D6791" s="14" t="n">
        <f aca="false">C6791/Summary!$B$4</f>
        <v>0.0072</v>
      </c>
      <c r="E6791" s="15" t="n">
        <v>0.571428571428571</v>
      </c>
      <c r="F6791" s="2" t="s">
        <v>53</v>
      </c>
      <c r="G6791" s="2" t="s">
        <v>44</v>
      </c>
      <c r="H6791" s="2" t="str">
        <f aca="false">IF(AND(E6791&gt;=0.4,E6791&lt;=0.6),"Yes","No")</f>
        <v>Yes</v>
      </c>
      <c r="I6791" s="2" t="str">
        <f aca="false">IF(AND(F6791="No",G6791="No",H6791="Yes"),"Yes","No")</f>
        <v>No</v>
      </c>
      <c r="J6791" s="2"/>
      <c r="K6791" s="2"/>
    </row>
    <row r="6792" customFormat="false" ht="15" hidden="false" customHeight="false" outlineLevel="0" collapsed="false">
      <c r="A6792" s="2" t="s">
        <v>12292</v>
      </c>
      <c r="B6792" s="13" t="n">
        <v>108</v>
      </c>
      <c r="C6792" s="13" t="n">
        <v>108</v>
      </c>
      <c r="D6792" s="14" t="n">
        <f aca="false">C6792/Summary!$B$4</f>
        <v>0.0072</v>
      </c>
      <c r="E6792" s="15" t="n">
        <v>0.714285714285714</v>
      </c>
      <c r="F6792" s="2" t="s">
        <v>53</v>
      </c>
      <c r="G6792" s="2" t="s">
        <v>53</v>
      </c>
      <c r="H6792" s="2" t="str">
        <f aca="false">IF(AND(E6792&gt;=0.4,E6792&lt;=0.6),"Yes","No")</f>
        <v>No</v>
      </c>
      <c r="I6792" s="2" t="str">
        <f aca="false">IF(AND(F6792="No",G6792="No",H6792="Yes"),"Yes","No")</f>
        <v>No</v>
      </c>
      <c r="J6792" s="2"/>
      <c r="K6792" s="2"/>
    </row>
    <row r="6793" customFormat="false" ht="15" hidden="false" customHeight="false" outlineLevel="0" collapsed="false">
      <c r="A6793" s="2" t="s">
        <v>12293</v>
      </c>
      <c r="B6793" s="13" t="n">
        <v>108</v>
      </c>
      <c r="C6793" s="13" t="n">
        <v>108</v>
      </c>
      <c r="D6793" s="14" t="n">
        <f aca="false">C6793/Summary!$B$4</f>
        <v>0.0072</v>
      </c>
      <c r="E6793" s="15" t="n">
        <v>0.714285714285714</v>
      </c>
      <c r="F6793" s="2" t="s">
        <v>53</v>
      </c>
      <c r="G6793" s="2" t="s">
        <v>53</v>
      </c>
      <c r="H6793" s="2" t="str">
        <f aca="false">IF(AND(E6793&gt;=0.4,E6793&lt;=0.6),"Yes","No")</f>
        <v>No</v>
      </c>
      <c r="I6793" s="2" t="str">
        <f aca="false">IF(AND(F6793="No",G6793="No",H6793="Yes"),"Yes","No")</f>
        <v>No</v>
      </c>
      <c r="J6793" s="2"/>
      <c r="K6793" s="2"/>
    </row>
    <row r="6794" customFormat="false" ht="15" hidden="false" customHeight="false" outlineLevel="0" collapsed="false">
      <c r="A6794" s="2" t="s">
        <v>12294</v>
      </c>
      <c r="B6794" s="13" t="n">
        <v>108</v>
      </c>
      <c r="C6794" s="13" t="n">
        <v>108</v>
      </c>
      <c r="D6794" s="14" t="n">
        <f aca="false">C6794/Summary!$B$4</f>
        <v>0.0072</v>
      </c>
      <c r="E6794" s="15" t="n">
        <v>0.571428571428571</v>
      </c>
      <c r="F6794" s="2" t="s">
        <v>53</v>
      </c>
      <c r="G6794" s="2" t="s">
        <v>53</v>
      </c>
      <c r="H6794" s="2" t="str">
        <f aca="false">IF(AND(E6794&gt;=0.4,E6794&lt;=0.6),"Yes","No")</f>
        <v>Yes</v>
      </c>
      <c r="I6794" s="2" t="str">
        <f aca="false">IF(AND(F6794="No",G6794="No",H6794="Yes"),"Yes","No")</f>
        <v>No</v>
      </c>
      <c r="J6794" s="2"/>
      <c r="K6794" s="2"/>
    </row>
    <row r="6795" customFormat="false" ht="15" hidden="false" customHeight="false" outlineLevel="0" collapsed="false">
      <c r="A6795" s="2" t="s">
        <v>12295</v>
      </c>
      <c r="B6795" s="13" t="n">
        <v>108</v>
      </c>
      <c r="C6795" s="13" t="n">
        <v>108</v>
      </c>
      <c r="D6795" s="14" t="n">
        <f aca="false">C6795/Summary!$B$4</f>
        <v>0.0072</v>
      </c>
      <c r="E6795" s="15" t="n">
        <v>0.285714285714286</v>
      </c>
      <c r="F6795" s="2" t="s">
        <v>53</v>
      </c>
      <c r="G6795" s="2" t="s">
        <v>44</v>
      </c>
      <c r="H6795" s="2" t="str">
        <f aca="false">IF(AND(E6795&gt;=0.4,E6795&lt;=0.6),"Yes","No")</f>
        <v>No</v>
      </c>
      <c r="I6795" s="2" t="str">
        <f aca="false">IF(AND(F6795="No",G6795="No",H6795="Yes"),"Yes","No")</f>
        <v>No</v>
      </c>
      <c r="J6795" s="2"/>
      <c r="K6795" s="2"/>
    </row>
    <row r="6796" customFormat="false" ht="15" hidden="false" customHeight="false" outlineLevel="0" collapsed="false">
      <c r="A6796" s="2" t="s">
        <v>12296</v>
      </c>
      <c r="B6796" s="13" t="n">
        <v>108</v>
      </c>
      <c r="C6796" s="13" t="n">
        <v>105</v>
      </c>
      <c r="D6796" s="14" t="n">
        <f aca="false">C6796/Summary!$B$4</f>
        <v>0.007</v>
      </c>
      <c r="E6796" s="15" t="n">
        <v>0.571428571428571</v>
      </c>
      <c r="F6796" s="2" t="s">
        <v>44</v>
      </c>
      <c r="G6796" s="2" t="s">
        <v>53</v>
      </c>
      <c r="H6796" s="2" t="str">
        <f aca="false">IF(AND(E6796&gt;=0.4,E6796&lt;=0.6),"Yes","No")</f>
        <v>Yes</v>
      </c>
      <c r="I6796" s="2" t="str">
        <f aca="false">IF(AND(F6796="No",G6796="No",H6796="Yes"),"Yes","No")</f>
        <v>No</v>
      </c>
      <c r="J6796" s="2"/>
      <c r="K6796" s="2"/>
    </row>
    <row r="6797" customFormat="false" ht="15" hidden="false" customHeight="false" outlineLevel="0" collapsed="false">
      <c r="A6797" s="2" t="s">
        <v>12297</v>
      </c>
      <c r="B6797" s="13" t="n">
        <v>108</v>
      </c>
      <c r="C6797" s="13" t="n">
        <v>107</v>
      </c>
      <c r="D6797" s="14" t="n">
        <f aca="false">C6797/Summary!$B$4</f>
        <v>0.00713333333333333</v>
      </c>
      <c r="E6797" s="15" t="n">
        <v>0.714285714285714</v>
      </c>
      <c r="F6797" s="2" t="s">
        <v>53</v>
      </c>
      <c r="G6797" s="2" t="s">
        <v>53</v>
      </c>
      <c r="H6797" s="2" t="str">
        <f aca="false">IF(AND(E6797&gt;=0.4,E6797&lt;=0.6),"Yes","No")</f>
        <v>No</v>
      </c>
      <c r="I6797" s="2" t="str">
        <f aca="false">IF(AND(F6797="No",G6797="No",H6797="Yes"),"Yes","No")</f>
        <v>No</v>
      </c>
      <c r="J6797" s="2"/>
      <c r="K6797" s="2"/>
    </row>
    <row r="6798" customFormat="false" ht="15" hidden="false" customHeight="false" outlineLevel="0" collapsed="false">
      <c r="A6798" s="2" t="s">
        <v>12298</v>
      </c>
      <c r="B6798" s="13" t="n">
        <v>108</v>
      </c>
      <c r="C6798" s="13" t="n">
        <v>108</v>
      </c>
      <c r="D6798" s="14" t="n">
        <f aca="false">C6798/Summary!$B$4</f>
        <v>0.0072</v>
      </c>
      <c r="E6798" s="15" t="n">
        <v>0.571428571428571</v>
      </c>
      <c r="F6798" s="2" t="s">
        <v>53</v>
      </c>
      <c r="G6798" s="2" t="s">
        <v>53</v>
      </c>
      <c r="H6798" s="2" t="str">
        <f aca="false">IF(AND(E6798&gt;=0.4,E6798&lt;=0.6),"Yes","No")</f>
        <v>Yes</v>
      </c>
      <c r="I6798" s="2" t="str">
        <f aca="false">IF(AND(F6798="No",G6798="No",H6798="Yes"),"Yes","No")</f>
        <v>No</v>
      </c>
      <c r="J6798" s="2"/>
      <c r="K6798" s="2"/>
    </row>
    <row r="6799" customFormat="false" ht="15" hidden="false" customHeight="false" outlineLevel="0" collapsed="false">
      <c r="A6799" s="2" t="s">
        <v>12299</v>
      </c>
      <c r="B6799" s="13" t="n">
        <v>108</v>
      </c>
      <c r="C6799" s="13" t="n">
        <v>108</v>
      </c>
      <c r="D6799" s="14" t="n">
        <f aca="false">C6799/Summary!$B$4</f>
        <v>0.0072</v>
      </c>
      <c r="E6799" s="15" t="n">
        <v>0.857142857142857</v>
      </c>
      <c r="F6799" s="2" t="s">
        <v>53</v>
      </c>
      <c r="G6799" s="2" t="s">
        <v>44</v>
      </c>
      <c r="H6799" s="2" t="str">
        <f aca="false">IF(AND(E6799&gt;=0.4,E6799&lt;=0.6),"Yes","No")</f>
        <v>No</v>
      </c>
      <c r="I6799" s="2" t="str">
        <f aca="false">IF(AND(F6799="No",G6799="No",H6799="Yes"),"Yes","No")</f>
        <v>No</v>
      </c>
      <c r="J6799" s="2"/>
      <c r="K6799" s="2"/>
    </row>
    <row r="6800" customFormat="false" ht="15" hidden="false" customHeight="false" outlineLevel="0" collapsed="false">
      <c r="A6800" s="2" t="s">
        <v>12300</v>
      </c>
      <c r="B6800" s="13" t="n">
        <v>108</v>
      </c>
      <c r="C6800" s="13" t="n">
        <v>108</v>
      </c>
      <c r="D6800" s="14" t="n">
        <f aca="false">C6800/Summary!$B$4</f>
        <v>0.0072</v>
      </c>
      <c r="E6800" s="15" t="n">
        <v>0.285714285714286</v>
      </c>
      <c r="F6800" s="2" t="s">
        <v>53</v>
      </c>
      <c r="G6800" s="2" t="s">
        <v>44</v>
      </c>
      <c r="H6800" s="2" t="str">
        <f aca="false">IF(AND(E6800&gt;=0.4,E6800&lt;=0.6),"Yes","No")</f>
        <v>No</v>
      </c>
      <c r="I6800" s="2" t="str">
        <f aca="false">IF(AND(F6800="No",G6800="No",H6800="Yes"),"Yes","No")</f>
        <v>No</v>
      </c>
      <c r="J6800" s="2"/>
      <c r="K6800" s="2"/>
    </row>
    <row r="6801" customFormat="false" ht="15" hidden="false" customHeight="false" outlineLevel="0" collapsed="false">
      <c r="A6801" s="2" t="s">
        <v>12301</v>
      </c>
      <c r="B6801" s="13" t="n">
        <v>108</v>
      </c>
      <c r="C6801" s="13" t="n">
        <v>106</v>
      </c>
      <c r="D6801" s="14" t="n">
        <f aca="false">C6801/Summary!$B$4</f>
        <v>0.00706666666666667</v>
      </c>
      <c r="E6801" s="15" t="n">
        <v>0.285714285714286</v>
      </c>
      <c r="F6801" s="2" t="s">
        <v>53</v>
      </c>
      <c r="G6801" s="2" t="s">
        <v>44</v>
      </c>
      <c r="H6801" s="2" t="str">
        <f aca="false">IF(AND(E6801&gt;=0.4,E6801&lt;=0.6),"Yes","No")</f>
        <v>No</v>
      </c>
      <c r="I6801" s="2" t="str">
        <f aca="false">IF(AND(F6801="No",G6801="No",H6801="Yes"),"Yes","No")</f>
        <v>No</v>
      </c>
      <c r="J6801" s="2"/>
      <c r="K6801" s="2"/>
    </row>
    <row r="6802" customFormat="false" ht="15" hidden="false" customHeight="false" outlineLevel="0" collapsed="false">
      <c r="A6802" s="2" t="s">
        <v>12302</v>
      </c>
      <c r="B6802" s="13" t="n">
        <v>108</v>
      </c>
      <c r="C6802" s="13" t="n">
        <v>108</v>
      </c>
      <c r="D6802" s="14" t="n">
        <f aca="false">C6802/Summary!$B$4</f>
        <v>0.0072</v>
      </c>
      <c r="E6802" s="15" t="n">
        <v>0.428571428571429</v>
      </c>
      <c r="F6802" s="2" t="s">
        <v>44</v>
      </c>
      <c r="G6802" s="2" t="s">
        <v>53</v>
      </c>
      <c r="H6802" s="2" t="str">
        <f aca="false">IF(AND(E6802&gt;=0.4,E6802&lt;=0.6),"Yes","No")</f>
        <v>Yes</v>
      </c>
      <c r="I6802" s="2" t="str">
        <f aca="false">IF(AND(F6802="No",G6802="No",H6802="Yes"),"Yes","No")</f>
        <v>No</v>
      </c>
      <c r="J6802" s="2"/>
      <c r="K6802" s="2"/>
    </row>
    <row r="6803" customFormat="false" ht="15" hidden="false" customHeight="false" outlineLevel="0" collapsed="false">
      <c r="A6803" s="2" t="s">
        <v>12303</v>
      </c>
      <c r="B6803" s="13" t="n">
        <v>108</v>
      </c>
      <c r="C6803" s="13" t="n">
        <v>107</v>
      </c>
      <c r="D6803" s="14" t="n">
        <f aca="false">C6803/Summary!$B$4</f>
        <v>0.00713333333333333</v>
      </c>
      <c r="E6803" s="15" t="n">
        <v>0.571428571428571</v>
      </c>
      <c r="F6803" s="2" t="s">
        <v>53</v>
      </c>
      <c r="G6803" s="2" t="s">
        <v>53</v>
      </c>
      <c r="H6803" s="2" t="str">
        <f aca="false">IF(AND(E6803&gt;=0.4,E6803&lt;=0.6),"Yes","No")</f>
        <v>Yes</v>
      </c>
      <c r="I6803" s="2" t="str">
        <f aca="false">IF(AND(F6803="No",G6803="No",H6803="Yes"),"Yes","No")</f>
        <v>No</v>
      </c>
      <c r="J6803" s="2"/>
      <c r="K6803" s="2"/>
    </row>
    <row r="6804" customFormat="false" ht="15" hidden="false" customHeight="false" outlineLevel="0" collapsed="false">
      <c r="A6804" s="2" t="s">
        <v>12304</v>
      </c>
      <c r="B6804" s="13" t="n">
        <v>108</v>
      </c>
      <c r="C6804" s="13" t="n">
        <v>107</v>
      </c>
      <c r="D6804" s="14" t="n">
        <f aca="false">C6804/Summary!$B$4</f>
        <v>0.00713333333333333</v>
      </c>
      <c r="E6804" s="15" t="n">
        <v>0.571428571428571</v>
      </c>
      <c r="F6804" s="2" t="s">
        <v>53</v>
      </c>
      <c r="G6804" s="2" t="s">
        <v>53</v>
      </c>
      <c r="H6804" s="2" t="str">
        <f aca="false">IF(AND(E6804&gt;=0.4,E6804&lt;=0.6),"Yes","No")</f>
        <v>Yes</v>
      </c>
      <c r="I6804" s="2" t="str">
        <f aca="false">IF(AND(F6804="No",G6804="No",H6804="Yes"),"Yes","No")</f>
        <v>No</v>
      </c>
      <c r="J6804" s="2"/>
      <c r="K6804" s="2"/>
    </row>
    <row r="6805" customFormat="false" ht="15" hidden="false" customHeight="false" outlineLevel="0" collapsed="false">
      <c r="A6805" s="2" t="s">
        <v>12305</v>
      </c>
      <c r="B6805" s="13" t="n">
        <v>108</v>
      </c>
      <c r="C6805" s="13" t="n">
        <v>108</v>
      </c>
      <c r="D6805" s="14" t="n">
        <f aca="false">C6805/Summary!$B$4</f>
        <v>0.0072</v>
      </c>
      <c r="E6805" s="15" t="n">
        <v>0.142857142857143</v>
      </c>
      <c r="F6805" s="2" t="s">
        <v>53</v>
      </c>
      <c r="G6805" s="2" t="s">
        <v>44</v>
      </c>
      <c r="H6805" s="2" t="str">
        <f aca="false">IF(AND(E6805&gt;=0.4,E6805&lt;=0.6),"Yes","No")</f>
        <v>No</v>
      </c>
      <c r="I6805" s="2" t="str">
        <f aca="false">IF(AND(F6805="No",G6805="No",H6805="Yes"),"Yes","No")</f>
        <v>No</v>
      </c>
      <c r="J6805" s="2"/>
      <c r="K6805" s="2"/>
    </row>
    <row r="6806" customFormat="false" ht="15" hidden="false" customHeight="false" outlineLevel="0" collapsed="false">
      <c r="A6806" s="2" t="s">
        <v>12306</v>
      </c>
      <c r="B6806" s="13" t="n">
        <v>108</v>
      </c>
      <c r="C6806" s="13" t="n">
        <v>108</v>
      </c>
      <c r="D6806" s="14" t="n">
        <f aca="false">C6806/Summary!$B$4</f>
        <v>0.0072</v>
      </c>
      <c r="E6806" s="15" t="n">
        <v>0.285714285714286</v>
      </c>
      <c r="F6806" s="2" t="s">
        <v>53</v>
      </c>
      <c r="G6806" s="2" t="s">
        <v>53</v>
      </c>
      <c r="H6806" s="2" t="str">
        <f aca="false">IF(AND(E6806&gt;=0.4,E6806&lt;=0.6),"Yes","No")</f>
        <v>No</v>
      </c>
      <c r="I6806" s="2" t="str">
        <f aca="false">IF(AND(F6806="No",G6806="No",H6806="Yes"),"Yes","No")</f>
        <v>No</v>
      </c>
      <c r="J6806" s="2"/>
      <c r="K6806" s="2"/>
    </row>
    <row r="6807" customFormat="false" ht="15" hidden="false" customHeight="false" outlineLevel="0" collapsed="false">
      <c r="A6807" s="2" t="s">
        <v>12307</v>
      </c>
      <c r="B6807" s="13" t="n">
        <v>108</v>
      </c>
      <c r="C6807" s="13" t="n">
        <v>108</v>
      </c>
      <c r="D6807" s="14" t="n">
        <f aca="false">C6807/Summary!$B$4</f>
        <v>0.0072</v>
      </c>
      <c r="E6807" s="15" t="n">
        <v>0.571428571428571</v>
      </c>
      <c r="F6807" s="2" t="s">
        <v>53</v>
      </c>
      <c r="G6807" s="2" t="s">
        <v>44</v>
      </c>
      <c r="H6807" s="2" t="str">
        <f aca="false">IF(AND(E6807&gt;=0.4,E6807&lt;=0.6),"Yes","No")</f>
        <v>Yes</v>
      </c>
      <c r="I6807" s="2" t="str">
        <f aca="false">IF(AND(F6807="No",G6807="No",H6807="Yes"),"Yes","No")</f>
        <v>No</v>
      </c>
      <c r="J6807" s="2"/>
      <c r="K6807" s="2"/>
    </row>
    <row r="6808" customFormat="false" ht="15" hidden="false" customHeight="false" outlineLevel="0" collapsed="false">
      <c r="A6808" s="2" t="s">
        <v>12308</v>
      </c>
      <c r="B6808" s="13" t="n">
        <v>108</v>
      </c>
      <c r="C6808" s="13" t="n">
        <v>108</v>
      </c>
      <c r="D6808" s="14" t="n">
        <f aca="false">C6808/Summary!$B$4</f>
        <v>0.0072</v>
      </c>
      <c r="E6808" s="15" t="n">
        <v>0.571428571428571</v>
      </c>
      <c r="F6808" s="2" t="s">
        <v>53</v>
      </c>
      <c r="G6808" s="2" t="s">
        <v>44</v>
      </c>
      <c r="H6808" s="2" t="str">
        <f aca="false">IF(AND(E6808&gt;=0.4,E6808&lt;=0.6),"Yes","No")</f>
        <v>Yes</v>
      </c>
      <c r="I6808" s="2" t="str">
        <f aca="false">IF(AND(F6808="No",G6808="No",H6808="Yes"),"Yes","No")</f>
        <v>No</v>
      </c>
      <c r="J6808" s="2"/>
      <c r="K6808" s="2"/>
    </row>
    <row r="6809" customFormat="false" ht="15" hidden="false" customHeight="false" outlineLevel="0" collapsed="false">
      <c r="A6809" s="2" t="s">
        <v>12309</v>
      </c>
      <c r="B6809" s="13" t="n">
        <v>108</v>
      </c>
      <c r="C6809" s="13" t="n">
        <v>105</v>
      </c>
      <c r="D6809" s="14" t="n">
        <f aca="false">C6809/Summary!$B$4</f>
        <v>0.007</v>
      </c>
      <c r="E6809" s="15" t="n">
        <v>0.428571428571429</v>
      </c>
      <c r="F6809" s="2" t="s">
        <v>53</v>
      </c>
      <c r="G6809" s="2" t="s">
        <v>53</v>
      </c>
      <c r="H6809" s="2" t="str">
        <f aca="false">IF(AND(E6809&gt;=0.4,E6809&lt;=0.6),"Yes","No")</f>
        <v>Yes</v>
      </c>
      <c r="I6809" s="2" t="str">
        <f aca="false">IF(AND(F6809="No",G6809="No",H6809="Yes"),"Yes","No")</f>
        <v>No</v>
      </c>
      <c r="J6809" s="2"/>
      <c r="K6809" s="2"/>
    </row>
    <row r="6810" customFormat="false" ht="15" hidden="false" customHeight="false" outlineLevel="0" collapsed="false">
      <c r="A6810" s="2" t="s">
        <v>12310</v>
      </c>
      <c r="B6810" s="13" t="n">
        <v>108</v>
      </c>
      <c r="C6810" s="13" t="n">
        <v>108</v>
      </c>
      <c r="D6810" s="14" t="n">
        <f aca="false">C6810/Summary!$B$4</f>
        <v>0.0072</v>
      </c>
      <c r="E6810" s="15" t="n">
        <v>0.571428571428571</v>
      </c>
      <c r="F6810" s="2" t="s">
        <v>53</v>
      </c>
      <c r="G6810" s="2" t="s">
        <v>53</v>
      </c>
      <c r="H6810" s="2" t="str">
        <f aca="false">IF(AND(E6810&gt;=0.4,E6810&lt;=0.6),"Yes","No")</f>
        <v>Yes</v>
      </c>
      <c r="I6810" s="2" t="str">
        <f aca="false">IF(AND(F6810="No",G6810="No",H6810="Yes"),"Yes","No")</f>
        <v>No</v>
      </c>
      <c r="J6810" s="2"/>
      <c r="K6810" s="2"/>
    </row>
    <row r="6811" customFormat="false" ht="15" hidden="false" customHeight="false" outlineLevel="0" collapsed="false">
      <c r="A6811" s="2" t="s">
        <v>12311</v>
      </c>
      <c r="B6811" s="13" t="n">
        <v>108</v>
      </c>
      <c r="C6811" s="13" t="n">
        <v>108</v>
      </c>
      <c r="D6811" s="14" t="n">
        <f aca="false">C6811/Summary!$B$4</f>
        <v>0.0072</v>
      </c>
      <c r="E6811" s="15" t="n">
        <v>0.285714285714286</v>
      </c>
      <c r="F6811" s="2" t="s">
        <v>53</v>
      </c>
      <c r="G6811" s="2" t="s">
        <v>44</v>
      </c>
      <c r="H6811" s="2" t="str">
        <f aca="false">IF(AND(E6811&gt;=0.4,E6811&lt;=0.6),"Yes","No")</f>
        <v>No</v>
      </c>
      <c r="I6811" s="2" t="str">
        <f aca="false">IF(AND(F6811="No",G6811="No",H6811="Yes"),"Yes","No")</f>
        <v>No</v>
      </c>
      <c r="J6811" s="2"/>
      <c r="K6811" s="2"/>
    </row>
    <row r="6812" customFormat="false" ht="15" hidden="false" customHeight="false" outlineLevel="0" collapsed="false">
      <c r="A6812" s="2" t="s">
        <v>12312</v>
      </c>
      <c r="B6812" s="13" t="n">
        <v>108</v>
      </c>
      <c r="C6812" s="13" t="n">
        <v>108</v>
      </c>
      <c r="D6812" s="14" t="n">
        <f aca="false">C6812/Summary!$B$4</f>
        <v>0.0072</v>
      </c>
      <c r="E6812" s="15" t="n">
        <v>0.428571428571429</v>
      </c>
      <c r="F6812" s="2" t="s">
        <v>53</v>
      </c>
      <c r="G6812" s="2" t="s">
        <v>53</v>
      </c>
      <c r="H6812" s="2" t="str">
        <f aca="false">IF(AND(E6812&gt;=0.4,E6812&lt;=0.6),"Yes","No")</f>
        <v>Yes</v>
      </c>
      <c r="I6812" s="2" t="str">
        <f aca="false">IF(AND(F6812="No",G6812="No",H6812="Yes"),"Yes","No")</f>
        <v>No</v>
      </c>
      <c r="J6812" s="2"/>
      <c r="K6812" s="2"/>
    </row>
    <row r="6813" customFormat="false" ht="15" hidden="false" customHeight="false" outlineLevel="0" collapsed="false">
      <c r="A6813" s="2" t="s">
        <v>12313</v>
      </c>
      <c r="B6813" s="13" t="n">
        <v>108</v>
      </c>
      <c r="C6813" s="13" t="n">
        <v>108</v>
      </c>
      <c r="D6813" s="14" t="n">
        <f aca="false">C6813/Summary!$B$4</f>
        <v>0.0072</v>
      </c>
      <c r="E6813" s="15" t="n">
        <v>0.428571428571429</v>
      </c>
      <c r="F6813" s="2" t="s">
        <v>53</v>
      </c>
      <c r="G6813" s="2" t="s">
        <v>53</v>
      </c>
      <c r="H6813" s="2" t="str">
        <f aca="false">IF(AND(E6813&gt;=0.4,E6813&lt;=0.6),"Yes","No")</f>
        <v>Yes</v>
      </c>
      <c r="I6813" s="2" t="str">
        <f aca="false">IF(AND(F6813="No",G6813="No",H6813="Yes"),"Yes","No")</f>
        <v>No</v>
      </c>
      <c r="J6813" s="2"/>
      <c r="K6813" s="2"/>
    </row>
    <row r="6814" customFormat="false" ht="15" hidden="false" customHeight="false" outlineLevel="0" collapsed="false">
      <c r="A6814" s="2" t="s">
        <v>12314</v>
      </c>
      <c r="B6814" s="13" t="n">
        <v>108</v>
      </c>
      <c r="C6814" s="13" t="n">
        <v>107</v>
      </c>
      <c r="D6814" s="14" t="n">
        <f aca="false">C6814/Summary!$B$4</f>
        <v>0.00713333333333333</v>
      </c>
      <c r="E6814" s="15" t="n">
        <v>0.285714285714286</v>
      </c>
      <c r="F6814" s="2" t="s">
        <v>53</v>
      </c>
      <c r="G6814" s="2" t="s">
        <v>44</v>
      </c>
      <c r="H6814" s="2" t="str">
        <f aca="false">IF(AND(E6814&gt;=0.4,E6814&lt;=0.6),"Yes","No")</f>
        <v>No</v>
      </c>
      <c r="I6814" s="2" t="str">
        <f aca="false">IF(AND(F6814="No",G6814="No",H6814="Yes"),"Yes","No")</f>
        <v>No</v>
      </c>
      <c r="J6814" s="2"/>
      <c r="K6814" s="2"/>
    </row>
    <row r="6815" customFormat="false" ht="15" hidden="false" customHeight="false" outlineLevel="0" collapsed="false">
      <c r="A6815" s="2" t="s">
        <v>12315</v>
      </c>
      <c r="B6815" s="13" t="n">
        <v>108</v>
      </c>
      <c r="C6815" s="13" t="n">
        <v>107</v>
      </c>
      <c r="D6815" s="14" t="n">
        <f aca="false">C6815/Summary!$B$4</f>
        <v>0.00713333333333333</v>
      </c>
      <c r="E6815" s="15" t="n">
        <v>0.428571428571429</v>
      </c>
      <c r="F6815" s="2" t="s">
        <v>53</v>
      </c>
      <c r="G6815" s="2" t="s">
        <v>44</v>
      </c>
      <c r="H6815" s="2" t="str">
        <f aca="false">IF(AND(E6815&gt;=0.4,E6815&lt;=0.6),"Yes","No")</f>
        <v>Yes</v>
      </c>
      <c r="I6815" s="2" t="str">
        <f aca="false">IF(AND(F6815="No",G6815="No",H6815="Yes"),"Yes","No")</f>
        <v>No</v>
      </c>
      <c r="J6815" s="2"/>
      <c r="K6815" s="2"/>
    </row>
    <row r="6816" customFormat="false" ht="15" hidden="false" customHeight="false" outlineLevel="0" collapsed="false">
      <c r="A6816" s="2" t="s">
        <v>12316</v>
      </c>
      <c r="B6816" s="13" t="n">
        <v>108</v>
      </c>
      <c r="C6816" s="13" t="n">
        <v>108</v>
      </c>
      <c r="D6816" s="14" t="n">
        <f aca="false">C6816/Summary!$B$4</f>
        <v>0.0072</v>
      </c>
      <c r="E6816" s="15" t="n">
        <v>0.428571428571429</v>
      </c>
      <c r="F6816" s="2" t="s">
        <v>53</v>
      </c>
      <c r="G6816" s="2" t="s">
        <v>53</v>
      </c>
      <c r="H6816" s="2" t="str">
        <f aca="false">IF(AND(E6816&gt;=0.4,E6816&lt;=0.6),"Yes","No")</f>
        <v>Yes</v>
      </c>
      <c r="I6816" s="2" t="str">
        <f aca="false">IF(AND(F6816="No",G6816="No",H6816="Yes"),"Yes","No")</f>
        <v>No</v>
      </c>
      <c r="J6816" s="2"/>
      <c r="K6816" s="2"/>
    </row>
    <row r="6817" customFormat="false" ht="15" hidden="false" customHeight="false" outlineLevel="0" collapsed="false">
      <c r="A6817" s="2" t="s">
        <v>12317</v>
      </c>
      <c r="B6817" s="13" t="n">
        <v>108</v>
      </c>
      <c r="C6817" s="13" t="n">
        <v>108</v>
      </c>
      <c r="D6817" s="14" t="n">
        <f aca="false">C6817/Summary!$B$4</f>
        <v>0.0072</v>
      </c>
      <c r="E6817" s="15" t="n">
        <v>0.428571428571429</v>
      </c>
      <c r="F6817" s="2" t="s">
        <v>53</v>
      </c>
      <c r="G6817" s="2" t="s">
        <v>44</v>
      </c>
      <c r="H6817" s="2" t="str">
        <f aca="false">IF(AND(E6817&gt;=0.4,E6817&lt;=0.6),"Yes","No")</f>
        <v>Yes</v>
      </c>
      <c r="I6817" s="2" t="str">
        <f aca="false">IF(AND(F6817="No",G6817="No",H6817="Yes"),"Yes","No")</f>
        <v>No</v>
      </c>
      <c r="J6817" s="2"/>
      <c r="K6817" s="2"/>
    </row>
    <row r="6818" customFormat="false" ht="15" hidden="false" customHeight="false" outlineLevel="0" collapsed="false">
      <c r="A6818" s="2" t="s">
        <v>12318</v>
      </c>
      <c r="B6818" s="13" t="n">
        <v>108</v>
      </c>
      <c r="C6818" s="13" t="n">
        <v>107</v>
      </c>
      <c r="D6818" s="14" t="n">
        <f aca="false">C6818/Summary!$B$4</f>
        <v>0.00713333333333333</v>
      </c>
      <c r="E6818" s="15" t="n">
        <v>0.714285714285714</v>
      </c>
      <c r="F6818" s="2" t="s">
        <v>53</v>
      </c>
      <c r="G6818" s="2" t="s">
        <v>44</v>
      </c>
      <c r="H6818" s="2" t="str">
        <f aca="false">IF(AND(E6818&gt;=0.4,E6818&lt;=0.6),"Yes","No")</f>
        <v>No</v>
      </c>
      <c r="I6818" s="2" t="str">
        <f aca="false">IF(AND(F6818="No",G6818="No",H6818="Yes"),"Yes","No")</f>
        <v>No</v>
      </c>
      <c r="J6818" s="2"/>
      <c r="K6818" s="2"/>
    </row>
    <row r="6819" customFormat="false" ht="15" hidden="false" customHeight="false" outlineLevel="0" collapsed="false">
      <c r="A6819" s="2" t="s">
        <v>12319</v>
      </c>
      <c r="B6819" s="13" t="n">
        <v>108</v>
      </c>
      <c r="C6819" s="13" t="n">
        <v>108</v>
      </c>
      <c r="D6819" s="14" t="n">
        <f aca="false">C6819/Summary!$B$4</f>
        <v>0.0072</v>
      </c>
      <c r="E6819" s="15" t="n">
        <v>0.428571428571429</v>
      </c>
      <c r="F6819" s="2" t="s">
        <v>53</v>
      </c>
      <c r="G6819" s="2" t="s">
        <v>44</v>
      </c>
      <c r="H6819" s="2" t="str">
        <f aca="false">IF(AND(E6819&gt;=0.4,E6819&lt;=0.6),"Yes","No")</f>
        <v>Yes</v>
      </c>
      <c r="I6819" s="2" t="str">
        <f aca="false">IF(AND(F6819="No",G6819="No",H6819="Yes"),"Yes","No")</f>
        <v>No</v>
      </c>
      <c r="J6819" s="2"/>
      <c r="K6819" s="2"/>
    </row>
    <row r="6820" customFormat="false" ht="15" hidden="false" customHeight="false" outlineLevel="0" collapsed="false">
      <c r="A6820" s="2" t="s">
        <v>12320</v>
      </c>
      <c r="B6820" s="13" t="n">
        <v>108</v>
      </c>
      <c r="C6820" s="13" t="n">
        <v>107</v>
      </c>
      <c r="D6820" s="14" t="n">
        <f aca="false">C6820/Summary!$B$4</f>
        <v>0.00713333333333333</v>
      </c>
      <c r="E6820" s="15" t="n">
        <v>0.571428571428571</v>
      </c>
      <c r="F6820" s="2" t="s">
        <v>53</v>
      </c>
      <c r="G6820" s="2" t="s">
        <v>53</v>
      </c>
      <c r="H6820" s="2" t="str">
        <f aca="false">IF(AND(E6820&gt;=0.4,E6820&lt;=0.6),"Yes","No")</f>
        <v>Yes</v>
      </c>
      <c r="I6820" s="2" t="str">
        <f aca="false">IF(AND(F6820="No",G6820="No",H6820="Yes"),"Yes","No")</f>
        <v>No</v>
      </c>
      <c r="J6820" s="2"/>
      <c r="K6820" s="2"/>
    </row>
    <row r="6821" customFormat="false" ht="15" hidden="false" customHeight="false" outlineLevel="0" collapsed="false">
      <c r="A6821" s="2" t="s">
        <v>12321</v>
      </c>
      <c r="B6821" s="13" t="n">
        <v>108</v>
      </c>
      <c r="C6821" s="13" t="n">
        <v>107</v>
      </c>
      <c r="D6821" s="14" t="n">
        <f aca="false">C6821/Summary!$B$4</f>
        <v>0.00713333333333333</v>
      </c>
      <c r="E6821" s="15" t="n">
        <v>0.714285714285714</v>
      </c>
      <c r="F6821" s="2" t="s">
        <v>53</v>
      </c>
      <c r="G6821" s="2" t="s">
        <v>53</v>
      </c>
      <c r="H6821" s="2" t="str">
        <f aca="false">IF(AND(E6821&gt;=0.4,E6821&lt;=0.6),"Yes","No")</f>
        <v>No</v>
      </c>
      <c r="I6821" s="2" t="str">
        <f aca="false">IF(AND(F6821="No",G6821="No",H6821="Yes"),"Yes","No")</f>
        <v>No</v>
      </c>
      <c r="J6821" s="2"/>
      <c r="K6821" s="2"/>
    </row>
    <row r="6822" customFormat="false" ht="15" hidden="false" customHeight="false" outlineLevel="0" collapsed="false">
      <c r="A6822" s="2" t="s">
        <v>12322</v>
      </c>
      <c r="B6822" s="13" t="n">
        <v>108</v>
      </c>
      <c r="C6822" s="13" t="n">
        <v>108</v>
      </c>
      <c r="D6822" s="14" t="n">
        <f aca="false">C6822/Summary!$B$4</f>
        <v>0.0072</v>
      </c>
      <c r="E6822" s="15" t="n">
        <v>0.857142857142857</v>
      </c>
      <c r="F6822" s="2" t="s">
        <v>53</v>
      </c>
      <c r="G6822" s="2" t="s">
        <v>44</v>
      </c>
      <c r="H6822" s="2" t="str">
        <f aca="false">IF(AND(E6822&gt;=0.4,E6822&lt;=0.6),"Yes","No")</f>
        <v>No</v>
      </c>
      <c r="I6822" s="2" t="str">
        <f aca="false">IF(AND(F6822="No",G6822="No",H6822="Yes"),"Yes","No")</f>
        <v>No</v>
      </c>
      <c r="J6822" s="2"/>
      <c r="K6822" s="2"/>
    </row>
    <row r="6823" customFormat="false" ht="15" hidden="false" customHeight="false" outlineLevel="0" collapsed="false">
      <c r="A6823" s="2" t="s">
        <v>12323</v>
      </c>
      <c r="B6823" s="13" t="n">
        <v>108</v>
      </c>
      <c r="C6823" s="13" t="n">
        <v>107</v>
      </c>
      <c r="D6823" s="14" t="n">
        <f aca="false">C6823/Summary!$B$4</f>
        <v>0.00713333333333333</v>
      </c>
      <c r="E6823" s="15" t="n">
        <v>0.714285714285714</v>
      </c>
      <c r="F6823" s="2" t="s">
        <v>53</v>
      </c>
      <c r="G6823" s="2" t="s">
        <v>44</v>
      </c>
      <c r="H6823" s="2" t="str">
        <f aca="false">IF(AND(E6823&gt;=0.4,E6823&lt;=0.6),"Yes","No")</f>
        <v>No</v>
      </c>
      <c r="I6823" s="2" t="str">
        <f aca="false">IF(AND(F6823="No",G6823="No",H6823="Yes"),"Yes","No")</f>
        <v>No</v>
      </c>
      <c r="J6823" s="2"/>
      <c r="K6823" s="2"/>
    </row>
    <row r="6824" customFormat="false" ht="15" hidden="false" customHeight="false" outlineLevel="0" collapsed="false">
      <c r="A6824" s="2" t="s">
        <v>12324</v>
      </c>
      <c r="B6824" s="13" t="n">
        <v>108</v>
      </c>
      <c r="C6824" s="13" t="n">
        <v>108</v>
      </c>
      <c r="D6824" s="14" t="n">
        <f aca="false">C6824/Summary!$B$4</f>
        <v>0.0072</v>
      </c>
      <c r="E6824" s="15" t="n">
        <v>0.857142857142857</v>
      </c>
      <c r="F6824" s="2" t="s">
        <v>53</v>
      </c>
      <c r="G6824" s="2" t="s">
        <v>44</v>
      </c>
      <c r="H6824" s="2" t="str">
        <f aca="false">IF(AND(E6824&gt;=0.4,E6824&lt;=0.6),"Yes","No")</f>
        <v>No</v>
      </c>
      <c r="I6824" s="2" t="str">
        <f aca="false">IF(AND(F6824="No",G6824="No",H6824="Yes"),"Yes","No")</f>
        <v>No</v>
      </c>
      <c r="J6824" s="2"/>
      <c r="K6824" s="2"/>
    </row>
    <row r="6825" customFormat="false" ht="15" hidden="false" customHeight="false" outlineLevel="0" collapsed="false">
      <c r="A6825" s="2" t="s">
        <v>12325</v>
      </c>
      <c r="B6825" s="13" t="n">
        <v>108</v>
      </c>
      <c r="C6825" s="13" t="n">
        <v>108</v>
      </c>
      <c r="D6825" s="14" t="n">
        <f aca="false">C6825/Summary!$B$4</f>
        <v>0.0072</v>
      </c>
      <c r="E6825" s="15" t="n">
        <v>0.571428571428571</v>
      </c>
      <c r="F6825" s="2" t="s">
        <v>53</v>
      </c>
      <c r="G6825" s="2" t="s">
        <v>44</v>
      </c>
      <c r="H6825" s="2" t="str">
        <f aca="false">IF(AND(E6825&gt;=0.4,E6825&lt;=0.6),"Yes","No")</f>
        <v>Yes</v>
      </c>
      <c r="I6825" s="2" t="str">
        <f aca="false">IF(AND(F6825="No",G6825="No",H6825="Yes"),"Yes","No")</f>
        <v>No</v>
      </c>
      <c r="J6825" s="2"/>
      <c r="K6825" s="2"/>
    </row>
    <row r="6826" customFormat="false" ht="15" hidden="false" customHeight="false" outlineLevel="0" collapsed="false">
      <c r="A6826" s="2" t="s">
        <v>12326</v>
      </c>
      <c r="B6826" s="13" t="n">
        <v>108</v>
      </c>
      <c r="C6826" s="13" t="n">
        <v>108</v>
      </c>
      <c r="D6826" s="14" t="n">
        <f aca="false">C6826/Summary!$B$4</f>
        <v>0.0072</v>
      </c>
      <c r="E6826" s="15" t="n">
        <v>0.857142857142857</v>
      </c>
      <c r="F6826" s="2" t="s">
        <v>53</v>
      </c>
      <c r="G6826" s="2" t="s">
        <v>44</v>
      </c>
      <c r="H6826" s="2" t="str">
        <f aca="false">IF(AND(E6826&gt;=0.4,E6826&lt;=0.6),"Yes","No")</f>
        <v>No</v>
      </c>
      <c r="I6826" s="2" t="str">
        <f aca="false">IF(AND(F6826="No",G6826="No",H6826="Yes"),"Yes","No")</f>
        <v>No</v>
      </c>
      <c r="J6826" s="2"/>
      <c r="K6826" s="2"/>
    </row>
    <row r="6827" customFormat="false" ht="15" hidden="false" customHeight="false" outlineLevel="0" collapsed="false">
      <c r="A6827" s="2" t="s">
        <v>12327</v>
      </c>
      <c r="B6827" s="13" t="n">
        <v>108</v>
      </c>
      <c r="C6827" s="13" t="n">
        <v>107</v>
      </c>
      <c r="D6827" s="14" t="n">
        <f aca="false">C6827/Summary!$B$4</f>
        <v>0.00713333333333333</v>
      </c>
      <c r="E6827" s="15" t="n">
        <v>0.714285714285714</v>
      </c>
      <c r="F6827" s="2" t="s">
        <v>53</v>
      </c>
      <c r="G6827" s="2" t="s">
        <v>44</v>
      </c>
      <c r="H6827" s="2" t="str">
        <f aca="false">IF(AND(E6827&gt;=0.4,E6827&lt;=0.6),"Yes","No")</f>
        <v>No</v>
      </c>
      <c r="I6827" s="2" t="str">
        <f aca="false">IF(AND(F6827="No",G6827="No",H6827="Yes"),"Yes","No")</f>
        <v>No</v>
      </c>
      <c r="J6827" s="2"/>
      <c r="K6827" s="2"/>
    </row>
    <row r="6828" customFormat="false" ht="15" hidden="false" customHeight="false" outlineLevel="0" collapsed="false">
      <c r="A6828" s="2" t="s">
        <v>12328</v>
      </c>
      <c r="B6828" s="13" t="n">
        <v>108</v>
      </c>
      <c r="C6828" s="13" t="n">
        <v>108</v>
      </c>
      <c r="D6828" s="14" t="n">
        <f aca="false">C6828/Summary!$B$4</f>
        <v>0.0072</v>
      </c>
      <c r="E6828" s="15" t="n">
        <v>0.857142857142857</v>
      </c>
      <c r="F6828" s="2" t="s">
        <v>53</v>
      </c>
      <c r="G6828" s="2" t="s">
        <v>53</v>
      </c>
      <c r="H6828" s="2" t="str">
        <f aca="false">IF(AND(E6828&gt;=0.4,E6828&lt;=0.6),"Yes","No")</f>
        <v>No</v>
      </c>
      <c r="I6828" s="2" t="str">
        <f aca="false">IF(AND(F6828="No",G6828="No",H6828="Yes"),"Yes","No")</f>
        <v>No</v>
      </c>
      <c r="J6828" s="2"/>
      <c r="K6828" s="2"/>
    </row>
    <row r="6829" customFormat="false" ht="15" hidden="false" customHeight="false" outlineLevel="0" collapsed="false">
      <c r="A6829" s="2" t="s">
        <v>12329</v>
      </c>
      <c r="B6829" s="13" t="n">
        <v>108</v>
      </c>
      <c r="C6829" s="13" t="n">
        <v>108</v>
      </c>
      <c r="D6829" s="14" t="n">
        <f aca="false">C6829/Summary!$B$4</f>
        <v>0.0072</v>
      </c>
      <c r="E6829" s="15" t="n">
        <v>0.857142857142857</v>
      </c>
      <c r="F6829" s="2" t="s">
        <v>53</v>
      </c>
      <c r="G6829" s="2" t="s">
        <v>53</v>
      </c>
      <c r="H6829" s="2" t="str">
        <f aca="false">IF(AND(E6829&gt;=0.4,E6829&lt;=0.6),"Yes","No")</f>
        <v>No</v>
      </c>
      <c r="I6829" s="2" t="str">
        <f aca="false">IF(AND(F6829="No",G6829="No",H6829="Yes"),"Yes","No")</f>
        <v>No</v>
      </c>
      <c r="J6829" s="2"/>
      <c r="K6829" s="2"/>
    </row>
    <row r="6830" customFormat="false" ht="15" hidden="false" customHeight="false" outlineLevel="0" collapsed="false">
      <c r="A6830" s="2" t="s">
        <v>12330</v>
      </c>
      <c r="B6830" s="13" t="n">
        <v>108</v>
      </c>
      <c r="C6830" s="13" t="n">
        <v>108</v>
      </c>
      <c r="D6830" s="14" t="n">
        <f aca="false">C6830/Summary!$B$4</f>
        <v>0.0072</v>
      </c>
      <c r="E6830" s="15" t="n">
        <v>0.714285714285714</v>
      </c>
      <c r="F6830" s="2" t="s">
        <v>53</v>
      </c>
      <c r="G6830" s="2" t="s">
        <v>53</v>
      </c>
      <c r="H6830" s="2" t="str">
        <f aca="false">IF(AND(E6830&gt;=0.4,E6830&lt;=0.6),"Yes","No")</f>
        <v>No</v>
      </c>
      <c r="I6830" s="2" t="str">
        <f aca="false">IF(AND(F6830="No",G6830="No",H6830="Yes"),"Yes","No")</f>
        <v>No</v>
      </c>
      <c r="J6830" s="2"/>
      <c r="K6830" s="2"/>
    </row>
    <row r="6831" customFormat="false" ht="15" hidden="false" customHeight="false" outlineLevel="0" collapsed="false">
      <c r="A6831" s="2" t="s">
        <v>12331</v>
      </c>
      <c r="B6831" s="13" t="n">
        <v>108</v>
      </c>
      <c r="C6831" s="13" t="n">
        <v>107</v>
      </c>
      <c r="D6831" s="14" t="n">
        <f aca="false">C6831/Summary!$B$4</f>
        <v>0.00713333333333333</v>
      </c>
      <c r="E6831" s="15" t="n">
        <v>0.714285714285714</v>
      </c>
      <c r="F6831" s="2" t="s">
        <v>53</v>
      </c>
      <c r="G6831" s="2" t="s">
        <v>44</v>
      </c>
      <c r="H6831" s="2" t="str">
        <f aca="false">IF(AND(E6831&gt;=0.4,E6831&lt;=0.6),"Yes","No")</f>
        <v>No</v>
      </c>
      <c r="I6831" s="2" t="str">
        <f aca="false">IF(AND(F6831="No",G6831="No",H6831="Yes"),"Yes","No")</f>
        <v>No</v>
      </c>
      <c r="J6831" s="2"/>
      <c r="K6831" s="2"/>
    </row>
    <row r="6832" customFormat="false" ht="15" hidden="false" customHeight="false" outlineLevel="0" collapsed="false">
      <c r="A6832" s="2" t="s">
        <v>12332</v>
      </c>
      <c r="B6832" s="13" t="n">
        <v>108</v>
      </c>
      <c r="C6832" s="13" t="n">
        <v>108</v>
      </c>
      <c r="D6832" s="14" t="n">
        <f aca="false">C6832/Summary!$B$4</f>
        <v>0.0072</v>
      </c>
      <c r="E6832" s="15" t="n">
        <v>0.857142857142857</v>
      </c>
      <c r="F6832" s="2" t="s">
        <v>53</v>
      </c>
      <c r="G6832" s="2" t="s">
        <v>44</v>
      </c>
      <c r="H6832" s="2" t="str">
        <f aca="false">IF(AND(E6832&gt;=0.4,E6832&lt;=0.6),"Yes","No")</f>
        <v>No</v>
      </c>
      <c r="I6832" s="2" t="str">
        <f aca="false">IF(AND(F6832="No",G6832="No",H6832="Yes"),"Yes","No")</f>
        <v>No</v>
      </c>
      <c r="J6832" s="2"/>
      <c r="K6832" s="2"/>
    </row>
    <row r="6833" customFormat="false" ht="15" hidden="false" customHeight="false" outlineLevel="0" collapsed="false">
      <c r="A6833" s="2" t="s">
        <v>12333</v>
      </c>
      <c r="B6833" s="13" t="n">
        <v>108</v>
      </c>
      <c r="C6833" s="13" t="n">
        <v>107</v>
      </c>
      <c r="D6833" s="14" t="n">
        <f aca="false">C6833/Summary!$B$4</f>
        <v>0.00713333333333333</v>
      </c>
      <c r="E6833" s="15" t="n">
        <v>0.428571428571429</v>
      </c>
      <c r="F6833" s="2" t="s">
        <v>53</v>
      </c>
      <c r="G6833" s="2" t="s">
        <v>44</v>
      </c>
      <c r="H6833" s="2" t="str">
        <f aca="false">IF(AND(E6833&gt;=0.4,E6833&lt;=0.6),"Yes","No")</f>
        <v>Yes</v>
      </c>
      <c r="I6833" s="2" t="str">
        <f aca="false">IF(AND(F6833="No",G6833="No",H6833="Yes"),"Yes","No")</f>
        <v>No</v>
      </c>
      <c r="J6833" s="2"/>
      <c r="K6833" s="2"/>
    </row>
    <row r="6834" customFormat="false" ht="15" hidden="false" customHeight="false" outlineLevel="0" collapsed="false">
      <c r="A6834" s="2" t="s">
        <v>12334</v>
      </c>
      <c r="B6834" s="13" t="n">
        <v>108</v>
      </c>
      <c r="C6834" s="13" t="n">
        <v>108</v>
      </c>
      <c r="D6834" s="14" t="n">
        <f aca="false">C6834/Summary!$B$4</f>
        <v>0.0072</v>
      </c>
      <c r="E6834" s="15" t="n">
        <v>0.714285714285714</v>
      </c>
      <c r="F6834" s="2" t="s">
        <v>53</v>
      </c>
      <c r="G6834" s="2" t="s">
        <v>44</v>
      </c>
      <c r="H6834" s="2" t="str">
        <f aca="false">IF(AND(E6834&gt;=0.4,E6834&lt;=0.6),"Yes","No")</f>
        <v>No</v>
      </c>
      <c r="I6834" s="2" t="str">
        <f aca="false">IF(AND(F6834="No",G6834="No",H6834="Yes"),"Yes","No")</f>
        <v>No</v>
      </c>
      <c r="J6834" s="2"/>
      <c r="K6834" s="2"/>
    </row>
    <row r="6835" customFormat="false" ht="15" hidden="false" customHeight="false" outlineLevel="0" collapsed="false">
      <c r="A6835" s="2" t="s">
        <v>12335</v>
      </c>
      <c r="B6835" s="13" t="n">
        <v>108</v>
      </c>
      <c r="C6835" s="13" t="n">
        <v>107</v>
      </c>
      <c r="D6835" s="14" t="n">
        <f aca="false">C6835/Summary!$B$4</f>
        <v>0.00713333333333333</v>
      </c>
      <c r="E6835" s="15" t="n">
        <v>0.428571428571429</v>
      </c>
      <c r="F6835" s="2" t="s">
        <v>53</v>
      </c>
      <c r="G6835" s="2" t="s">
        <v>44</v>
      </c>
      <c r="H6835" s="2" t="str">
        <f aca="false">IF(AND(E6835&gt;=0.4,E6835&lt;=0.6),"Yes","No")</f>
        <v>Yes</v>
      </c>
      <c r="I6835" s="2" t="str">
        <f aca="false">IF(AND(F6835="No",G6835="No",H6835="Yes"),"Yes","No")</f>
        <v>No</v>
      </c>
      <c r="J6835" s="2"/>
      <c r="K6835" s="2"/>
    </row>
    <row r="6836" customFormat="false" ht="15" hidden="false" customHeight="false" outlineLevel="0" collapsed="false">
      <c r="A6836" s="2" t="s">
        <v>12336</v>
      </c>
      <c r="B6836" s="13" t="n">
        <v>108</v>
      </c>
      <c r="C6836" s="13" t="n">
        <v>108</v>
      </c>
      <c r="D6836" s="14" t="n">
        <f aca="false">C6836/Summary!$B$4</f>
        <v>0.0072</v>
      </c>
      <c r="E6836" s="15" t="n">
        <v>0.285714285714286</v>
      </c>
      <c r="F6836" s="2" t="s">
        <v>53</v>
      </c>
      <c r="G6836" s="2" t="s">
        <v>44</v>
      </c>
      <c r="H6836" s="2" t="str">
        <f aca="false">IF(AND(E6836&gt;=0.4,E6836&lt;=0.6),"Yes","No")</f>
        <v>No</v>
      </c>
      <c r="I6836" s="2" t="str">
        <f aca="false">IF(AND(F6836="No",G6836="No",H6836="Yes"),"Yes","No")</f>
        <v>No</v>
      </c>
      <c r="J6836" s="2"/>
      <c r="K6836" s="2"/>
    </row>
    <row r="6837" customFormat="false" ht="15" hidden="false" customHeight="false" outlineLevel="0" collapsed="false">
      <c r="A6837" s="2" t="s">
        <v>12337</v>
      </c>
      <c r="B6837" s="13" t="n">
        <v>108</v>
      </c>
      <c r="C6837" s="13" t="n">
        <v>108</v>
      </c>
      <c r="D6837" s="14" t="n">
        <f aca="false">C6837/Summary!$B$4</f>
        <v>0.0072</v>
      </c>
      <c r="E6837" s="15" t="n">
        <v>0.714285714285714</v>
      </c>
      <c r="F6837" s="2" t="s">
        <v>53</v>
      </c>
      <c r="G6837" s="2" t="s">
        <v>53</v>
      </c>
      <c r="H6837" s="2" t="str">
        <f aca="false">IF(AND(E6837&gt;=0.4,E6837&lt;=0.6),"Yes","No")</f>
        <v>No</v>
      </c>
      <c r="I6837" s="2" t="str">
        <f aca="false">IF(AND(F6837="No",G6837="No",H6837="Yes"),"Yes","No")</f>
        <v>No</v>
      </c>
      <c r="J6837" s="2"/>
      <c r="K6837" s="2"/>
    </row>
    <row r="6838" customFormat="false" ht="15" hidden="false" customHeight="false" outlineLevel="0" collapsed="false">
      <c r="A6838" s="2" t="s">
        <v>12338</v>
      </c>
      <c r="B6838" s="13" t="n">
        <v>108</v>
      </c>
      <c r="C6838" s="13" t="n">
        <v>108</v>
      </c>
      <c r="D6838" s="14" t="n">
        <f aca="false">C6838/Summary!$B$4</f>
        <v>0.0072</v>
      </c>
      <c r="E6838" s="15" t="n">
        <v>0.714285714285714</v>
      </c>
      <c r="F6838" s="2" t="s">
        <v>53</v>
      </c>
      <c r="G6838" s="2" t="s">
        <v>44</v>
      </c>
      <c r="H6838" s="2" t="str">
        <f aca="false">IF(AND(E6838&gt;=0.4,E6838&lt;=0.6),"Yes","No")</f>
        <v>No</v>
      </c>
      <c r="I6838" s="2" t="str">
        <f aca="false">IF(AND(F6838="No",G6838="No",H6838="Yes"),"Yes","No")</f>
        <v>No</v>
      </c>
      <c r="J6838" s="2"/>
      <c r="K6838" s="2"/>
    </row>
    <row r="6839" customFormat="false" ht="15" hidden="false" customHeight="false" outlineLevel="0" collapsed="false">
      <c r="A6839" s="2" t="s">
        <v>12339</v>
      </c>
      <c r="B6839" s="13" t="n">
        <v>108</v>
      </c>
      <c r="C6839" s="13" t="n">
        <v>108</v>
      </c>
      <c r="D6839" s="14" t="n">
        <f aca="false">C6839/Summary!$B$4</f>
        <v>0.0072</v>
      </c>
      <c r="E6839" s="15" t="n">
        <v>0.714285714285714</v>
      </c>
      <c r="F6839" s="2" t="s">
        <v>53</v>
      </c>
      <c r="G6839" s="2" t="s">
        <v>44</v>
      </c>
      <c r="H6839" s="2" t="str">
        <f aca="false">IF(AND(E6839&gt;=0.4,E6839&lt;=0.6),"Yes","No")</f>
        <v>No</v>
      </c>
      <c r="I6839" s="2" t="str">
        <f aca="false">IF(AND(F6839="No",G6839="No",H6839="Yes"),"Yes","No")</f>
        <v>No</v>
      </c>
      <c r="J6839" s="2"/>
      <c r="K6839" s="2"/>
    </row>
    <row r="6840" customFormat="false" ht="15" hidden="false" customHeight="false" outlineLevel="0" collapsed="false">
      <c r="A6840" s="2" t="s">
        <v>12340</v>
      </c>
      <c r="B6840" s="13" t="n">
        <v>108</v>
      </c>
      <c r="C6840" s="13" t="n">
        <v>107</v>
      </c>
      <c r="D6840" s="14" t="n">
        <f aca="false">C6840/Summary!$B$4</f>
        <v>0.00713333333333333</v>
      </c>
      <c r="E6840" s="15" t="n">
        <v>0.714285714285714</v>
      </c>
      <c r="F6840" s="2" t="s">
        <v>53</v>
      </c>
      <c r="G6840" s="2" t="s">
        <v>44</v>
      </c>
      <c r="H6840" s="2" t="str">
        <f aca="false">IF(AND(E6840&gt;=0.4,E6840&lt;=0.6),"Yes","No")</f>
        <v>No</v>
      </c>
      <c r="I6840" s="2" t="str">
        <f aca="false">IF(AND(F6840="No",G6840="No",H6840="Yes"),"Yes","No")</f>
        <v>No</v>
      </c>
      <c r="J6840" s="2"/>
      <c r="K6840" s="2"/>
    </row>
    <row r="6841" customFormat="false" ht="15" hidden="false" customHeight="false" outlineLevel="0" collapsed="false">
      <c r="A6841" s="2" t="s">
        <v>12341</v>
      </c>
      <c r="B6841" s="13" t="n">
        <v>108</v>
      </c>
      <c r="C6841" s="13" t="n">
        <v>108</v>
      </c>
      <c r="D6841" s="14" t="n">
        <f aca="false">C6841/Summary!$B$4</f>
        <v>0.0072</v>
      </c>
      <c r="E6841" s="15" t="n">
        <v>0.428571428571429</v>
      </c>
      <c r="F6841" s="2" t="s">
        <v>53</v>
      </c>
      <c r="G6841" s="2" t="s">
        <v>44</v>
      </c>
      <c r="H6841" s="2" t="str">
        <f aca="false">IF(AND(E6841&gt;=0.4,E6841&lt;=0.6),"Yes","No")</f>
        <v>Yes</v>
      </c>
      <c r="I6841" s="2" t="str">
        <f aca="false">IF(AND(F6841="No",G6841="No",H6841="Yes"),"Yes","No")</f>
        <v>No</v>
      </c>
      <c r="J6841" s="2"/>
      <c r="K6841" s="2"/>
    </row>
    <row r="6842" customFormat="false" ht="15" hidden="false" customHeight="false" outlineLevel="0" collapsed="false">
      <c r="A6842" s="2" t="s">
        <v>12342</v>
      </c>
      <c r="B6842" s="13" t="n">
        <v>108</v>
      </c>
      <c r="C6842" s="13" t="n">
        <v>108</v>
      </c>
      <c r="D6842" s="14" t="n">
        <f aca="false">C6842/Summary!$B$4</f>
        <v>0.0072</v>
      </c>
      <c r="E6842" s="15" t="n">
        <v>0.428571428571429</v>
      </c>
      <c r="F6842" s="2" t="s">
        <v>53</v>
      </c>
      <c r="G6842" s="2" t="s">
        <v>44</v>
      </c>
      <c r="H6842" s="2" t="str">
        <f aca="false">IF(AND(E6842&gt;=0.4,E6842&lt;=0.6),"Yes","No")</f>
        <v>Yes</v>
      </c>
      <c r="I6842" s="2" t="str">
        <f aca="false">IF(AND(F6842="No",G6842="No",H6842="Yes"),"Yes","No")</f>
        <v>No</v>
      </c>
      <c r="J6842" s="2"/>
      <c r="K6842" s="2"/>
    </row>
    <row r="6843" customFormat="false" ht="15" hidden="false" customHeight="false" outlineLevel="0" collapsed="false">
      <c r="A6843" s="2" t="s">
        <v>12343</v>
      </c>
      <c r="B6843" s="13" t="n">
        <v>108</v>
      </c>
      <c r="C6843" s="13" t="n">
        <v>106</v>
      </c>
      <c r="D6843" s="14" t="n">
        <f aca="false">C6843/Summary!$B$4</f>
        <v>0.00706666666666667</v>
      </c>
      <c r="E6843" s="15" t="n">
        <v>0.428571428571429</v>
      </c>
      <c r="F6843" s="2" t="s">
        <v>53</v>
      </c>
      <c r="G6843" s="2" t="s">
        <v>44</v>
      </c>
      <c r="H6843" s="2" t="str">
        <f aca="false">IF(AND(E6843&gt;=0.4,E6843&lt;=0.6),"Yes","No")</f>
        <v>Yes</v>
      </c>
      <c r="I6843" s="2" t="str">
        <f aca="false">IF(AND(F6843="No",G6843="No",H6843="Yes"),"Yes","No")</f>
        <v>No</v>
      </c>
      <c r="J6843" s="2"/>
      <c r="K6843" s="2"/>
    </row>
    <row r="6844" customFormat="false" ht="15" hidden="false" customHeight="false" outlineLevel="0" collapsed="false">
      <c r="A6844" s="2" t="s">
        <v>12344</v>
      </c>
      <c r="B6844" s="13" t="n">
        <v>108</v>
      </c>
      <c r="C6844" s="13" t="n">
        <v>107</v>
      </c>
      <c r="D6844" s="14" t="n">
        <f aca="false">C6844/Summary!$B$4</f>
        <v>0.00713333333333333</v>
      </c>
      <c r="E6844" s="15" t="n">
        <v>0.571428571428571</v>
      </c>
      <c r="F6844" s="2" t="s">
        <v>53</v>
      </c>
      <c r="G6844" s="2" t="s">
        <v>53</v>
      </c>
      <c r="H6844" s="2" t="str">
        <f aca="false">IF(AND(E6844&gt;=0.4,E6844&lt;=0.6),"Yes","No")</f>
        <v>Yes</v>
      </c>
      <c r="I6844" s="2" t="str">
        <f aca="false">IF(AND(F6844="No",G6844="No",H6844="Yes"),"Yes","No")</f>
        <v>No</v>
      </c>
      <c r="J6844" s="2"/>
      <c r="K6844" s="2"/>
    </row>
    <row r="6845" customFormat="false" ht="15" hidden="false" customHeight="false" outlineLevel="0" collapsed="false">
      <c r="A6845" s="2" t="s">
        <v>12345</v>
      </c>
      <c r="B6845" s="13" t="n">
        <v>108</v>
      </c>
      <c r="C6845" s="13" t="n">
        <v>106</v>
      </c>
      <c r="D6845" s="14" t="n">
        <f aca="false">C6845/Summary!$B$4</f>
        <v>0.00706666666666667</v>
      </c>
      <c r="E6845" s="15" t="n">
        <v>0.571428571428571</v>
      </c>
      <c r="F6845" s="2" t="s">
        <v>53</v>
      </c>
      <c r="G6845" s="2" t="s">
        <v>44</v>
      </c>
      <c r="H6845" s="2" t="str">
        <f aca="false">IF(AND(E6845&gt;=0.4,E6845&lt;=0.6),"Yes","No")</f>
        <v>Yes</v>
      </c>
      <c r="I6845" s="2" t="str">
        <f aca="false">IF(AND(F6845="No",G6845="No",H6845="Yes"),"Yes","No")</f>
        <v>No</v>
      </c>
      <c r="J6845" s="2"/>
      <c r="K6845" s="2"/>
    </row>
    <row r="6846" customFormat="false" ht="15" hidden="false" customHeight="false" outlineLevel="0" collapsed="false">
      <c r="A6846" s="2" t="s">
        <v>12346</v>
      </c>
      <c r="B6846" s="13" t="n">
        <v>108</v>
      </c>
      <c r="C6846" s="13" t="n">
        <v>108</v>
      </c>
      <c r="D6846" s="14" t="n">
        <f aca="false">C6846/Summary!$B$4</f>
        <v>0.0072</v>
      </c>
      <c r="E6846" s="15" t="n">
        <v>0.428571428571429</v>
      </c>
      <c r="F6846" s="2" t="s">
        <v>53</v>
      </c>
      <c r="G6846" s="2" t="s">
        <v>53</v>
      </c>
      <c r="H6846" s="2" t="str">
        <f aca="false">IF(AND(E6846&gt;=0.4,E6846&lt;=0.6),"Yes","No")</f>
        <v>Yes</v>
      </c>
      <c r="I6846" s="2" t="str">
        <f aca="false">IF(AND(F6846="No",G6846="No",H6846="Yes"),"Yes","No")</f>
        <v>No</v>
      </c>
      <c r="J6846" s="2"/>
      <c r="K6846" s="2"/>
    </row>
    <row r="6847" customFormat="false" ht="15" hidden="false" customHeight="false" outlineLevel="0" collapsed="false">
      <c r="A6847" s="2" t="s">
        <v>12347</v>
      </c>
      <c r="B6847" s="13" t="n">
        <v>108</v>
      </c>
      <c r="C6847" s="13" t="n">
        <v>107</v>
      </c>
      <c r="D6847" s="14" t="n">
        <f aca="false">C6847/Summary!$B$4</f>
        <v>0.00713333333333333</v>
      </c>
      <c r="E6847" s="15" t="n">
        <v>0.571428571428571</v>
      </c>
      <c r="F6847" s="2" t="s">
        <v>53</v>
      </c>
      <c r="G6847" s="2" t="s">
        <v>53</v>
      </c>
      <c r="H6847" s="2" t="str">
        <f aca="false">IF(AND(E6847&gt;=0.4,E6847&lt;=0.6),"Yes","No")</f>
        <v>Yes</v>
      </c>
      <c r="I6847" s="2" t="str">
        <f aca="false">IF(AND(F6847="No",G6847="No",H6847="Yes"),"Yes","No")</f>
        <v>No</v>
      </c>
      <c r="J6847" s="2"/>
      <c r="K6847" s="2"/>
    </row>
    <row r="6848" customFormat="false" ht="15" hidden="false" customHeight="false" outlineLevel="0" collapsed="false">
      <c r="A6848" s="2" t="s">
        <v>12348</v>
      </c>
      <c r="B6848" s="13" t="n">
        <v>108</v>
      </c>
      <c r="C6848" s="13" t="n">
        <v>108</v>
      </c>
      <c r="D6848" s="14" t="n">
        <f aca="false">C6848/Summary!$B$4</f>
        <v>0.0072</v>
      </c>
      <c r="E6848" s="15" t="n">
        <v>0.857142857142857</v>
      </c>
      <c r="F6848" s="2" t="s">
        <v>53</v>
      </c>
      <c r="G6848" s="2" t="s">
        <v>44</v>
      </c>
      <c r="H6848" s="2" t="str">
        <f aca="false">IF(AND(E6848&gt;=0.4,E6848&lt;=0.6),"Yes","No")</f>
        <v>No</v>
      </c>
      <c r="I6848" s="2" t="str">
        <f aca="false">IF(AND(F6848="No",G6848="No",H6848="Yes"),"Yes","No")</f>
        <v>No</v>
      </c>
      <c r="J6848" s="2"/>
      <c r="K6848" s="2"/>
    </row>
    <row r="6849" customFormat="false" ht="15" hidden="false" customHeight="false" outlineLevel="0" collapsed="false">
      <c r="A6849" s="2" t="s">
        <v>12349</v>
      </c>
      <c r="B6849" s="13" t="n">
        <v>108</v>
      </c>
      <c r="C6849" s="13" t="n">
        <v>107</v>
      </c>
      <c r="D6849" s="14" t="n">
        <f aca="false">C6849/Summary!$B$4</f>
        <v>0.00713333333333333</v>
      </c>
      <c r="E6849" s="15" t="n">
        <v>0.857142857142857</v>
      </c>
      <c r="F6849" s="2" t="s">
        <v>44</v>
      </c>
      <c r="G6849" s="2" t="s">
        <v>53</v>
      </c>
      <c r="H6849" s="2" t="str">
        <f aca="false">IF(AND(E6849&gt;=0.4,E6849&lt;=0.6),"Yes","No")</f>
        <v>No</v>
      </c>
      <c r="I6849" s="2" t="str">
        <f aca="false">IF(AND(F6849="No",G6849="No",H6849="Yes"),"Yes","No")</f>
        <v>No</v>
      </c>
      <c r="J6849" s="2"/>
      <c r="K6849" s="2"/>
    </row>
    <row r="6850" customFormat="false" ht="15" hidden="false" customHeight="false" outlineLevel="0" collapsed="false">
      <c r="A6850" s="2" t="s">
        <v>12350</v>
      </c>
      <c r="B6850" s="13" t="n">
        <v>108</v>
      </c>
      <c r="C6850" s="13" t="n">
        <v>108</v>
      </c>
      <c r="D6850" s="14" t="n">
        <f aca="false">C6850/Summary!$B$4</f>
        <v>0.0072</v>
      </c>
      <c r="E6850" s="15" t="n">
        <v>0.714285714285714</v>
      </c>
      <c r="F6850" s="2" t="s">
        <v>53</v>
      </c>
      <c r="G6850" s="2" t="s">
        <v>44</v>
      </c>
      <c r="H6850" s="2" t="str">
        <f aca="false">IF(AND(E6850&gt;=0.4,E6850&lt;=0.6),"Yes","No")</f>
        <v>No</v>
      </c>
      <c r="I6850" s="2" t="str">
        <f aca="false">IF(AND(F6850="No",G6850="No",H6850="Yes"),"Yes","No")</f>
        <v>No</v>
      </c>
      <c r="J6850" s="2"/>
      <c r="K6850" s="2"/>
    </row>
    <row r="6851" customFormat="false" ht="15" hidden="false" customHeight="false" outlineLevel="0" collapsed="false">
      <c r="A6851" s="2" t="s">
        <v>12351</v>
      </c>
      <c r="B6851" s="13" t="n">
        <v>108</v>
      </c>
      <c r="C6851" s="13" t="n">
        <v>108</v>
      </c>
      <c r="D6851" s="14" t="n">
        <f aca="false">C6851/Summary!$B$4</f>
        <v>0.0072</v>
      </c>
      <c r="E6851" s="15" t="n">
        <v>0.428571428571429</v>
      </c>
      <c r="F6851" s="2" t="s">
        <v>53</v>
      </c>
      <c r="G6851" s="2" t="s">
        <v>53</v>
      </c>
      <c r="H6851" s="2" t="str">
        <f aca="false">IF(AND(E6851&gt;=0.4,E6851&lt;=0.6),"Yes","No")</f>
        <v>Yes</v>
      </c>
      <c r="I6851" s="2" t="str">
        <f aca="false">IF(AND(F6851="No",G6851="No",H6851="Yes"),"Yes","No")</f>
        <v>No</v>
      </c>
      <c r="J6851" s="2"/>
      <c r="K6851" s="2"/>
    </row>
    <row r="6852" customFormat="false" ht="15" hidden="false" customHeight="false" outlineLevel="0" collapsed="false">
      <c r="A6852" s="2" t="s">
        <v>12352</v>
      </c>
      <c r="B6852" s="13" t="n">
        <v>108</v>
      </c>
      <c r="C6852" s="13" t="n">
        <v>108</v>
      </c>
      <c r="D6852" s="14" t="n">
        <f aca="false">C6852/Summary!$B$4</f>
        <v>0.0072</v>
      </c>
      <c r="E6852" s="15" t="n">
        <v>0.285714285714286</v>
      </c>
      <c r="F6852" s="2" t="s">
        <v>53</v>
      </c>
      <c r="G6852" s="2" t="s">
        <v>44</v>
      </c>
      <c r="H6852" s="2" t="str">
        <f aca="false">IF(AND(E6852&gt;=0.4,E6852&lt;=0.6),"Yes","No")</f>
        <v>No</v>
      </c>
      <c r="I6852" s="2" t="str">
        <f aca="false">IF(AND(F6852="No",G6852="No",H6852="Yes"),"Yes","No")</f>
        <v>No</v>
      </c>
      <c r="J6852" s="2"/>
      <c r="K6852" s="2"/>
    </row>
    <row r="6853" customFormat="false" ht="15" hidden="false" customHeight="false" outlineLevel="0" collapsed="false">
      <c r="A6853" s="2" t="s">
        <v>12353</v>
      </c>
      <c r="B6853" s="13" t="n">
        <v>108</v>
      </c>
      <c r="C6853" s="13" t="n">
        <v>108</v>
      </c>
      <c r="D6853" s="14" t="n">
        <f aca="false">C6853/Summary!$B$4</f>
        <v>0.0072</v>
      </c>
      <c r="E6853" s="15" t="n">
        <v>0.285714285714286</v>
      </c>
      <c r="F6853" s="2" t="s">
        <v>53</v>
      </c>
      <c r="G6853" s="2" t="s">
        <v>44</v>
      </c>
      <c r="H6853" s="2" t="str">
        <f aca="false">IF(AND(E6853&gt;=0.4,E6853&lt;=0.6),"Yes","No")</f>
        <v>No</v>
      </c>
      <c r="I6853" s="2" t="str">
        <f aca="false">IF(AND(F6853="No",G6853="No",H6853="Yes"),"Yes","No")</f>
        <v>No</v>
      </c>
      <c r="J6853" s="2"/>
      <c r="K6853" s="2"/>
    </row>
    <row r="6854" customFormat="false" ht="15" hidden="false" customHeight="false" outlineLevel="0" collapsed="false">
      <c r="A6854" s="2" t="s">
        <v>12354</v>
      </c>
      <c r="B6854" s="13" t="n">
        <v>108</v>
      </c>
      <c r="C6854" s="13" t="n">
        <v>108</v>
      </c>
      <c r="D6854" s="14" t="n">
        <f aca="false">C6854/Summary!$B$4</f>
        <v>0.0072</v>
      </c>
      <c r="E6854" s="15" t="n">
        <v>0.571428571428571</v>
      </c>
      <c r="F6854" s="2" t="s">
        <v>53</v>
      </c>
      <c r="G6854" s="2" t="s">
        <v>44</v>
      </c>
      <c r="H6854" s="2" t="str">
        <f aca="false">IF(AND(E6854&gt;=0.4,E6854&lt;=0.6),"Yes","No")</f>
        <v>Yes</v>
      </c>
      <c r="I6854" s="2" t="str">
        <f aca="false">IF(AND(F6854="No",G6854="No",H6854="Yes"),"Yes","No")</f>
        <v>No</v>
      </c>
      <c r="J6854" s="2"/>
      <c r="K6854" s="2"/>
    </row>
    <row r="6855" customFormat="false" ht="15" hidden="false" customHeight="false" outlineLevel="0" collapsed="false">
      <c r="A6855" s="2" t="s">
        <v>12355</v>
      </c>
      <c r="B6855" s="13" t="n">
        <v>108</v>
      </c>
      <c r="C6855" s="13" t="n">
        <v>108</v>
      </c>
      <c r="D6855" s="14" t="n">
        <f aca="false">C6855/Summary!$B$4</f>
        <v>0.0072</v>
      </c>
      <c r="E6855" s="15" t="n">
        <v>0.714285714285714</v>
      </c>
      <c r="F6855" s="2" t="s">
        <v>44</v>
      </c>
      <c r="G6855" s="2" t="s">
        <v>44</v>
      </c>
      <c r="H6855" s="2" t="str">
        <f aca="false">IF(AND(E6855&gt;=0.4,E6855&lt;=0.6),"Yes","No")</f>
        <v>No</v>
      </c>
      <c r="I6855" s="2" t="str">
        <f aca="false">IF(AND(F6855="No",G6855="No",H6855="Yes"),"Yes","No")</f>
        <v>No</v>
      </c>
      <c r="J6855" s="2"/>
      <c r="K6855" s="2"/>
    </row>
    <row r="6856" customFormat="false" ht="15" hidden="false" customHeight="false" outlineLevel="0" collapsed="false">
      <c r="A6856" s="2" t="s">
        <v>12356</v>
      </c>
      <c r="B6856" s="13" t="n">
        <v>108</v>
      </c>
      <c r="C6856" s="13" t="n">
        <v>108</v>
      </c>
      <c r="D6856" s="14" t="n">
        <f aca="false">C6856/Summary!$B$4</f>
        <v>0.0072</v>
      </c>
      <c r="E6856" s="15" t="n">
        <v>0.714285714285714</v>
      </c>
      <c r="F6856" s="2" t="s">
        <v>44</v>
      </c>
      <c r="G6856" s="2" t="s">
        <v>44</v>
      </c>
      <c r="H6856" s="2" t="str">
        <f aca="false">IF(AND(E6856&gt;=0.4,E6856&lt;=0.6),"Yes","No")</f>
        <v>No</v>
      </c>
      <c r="I6856" s="2" t="str">
        <f aca="false">IF(AND(F6856="No",G6856="No",H6856="Yes"),"Yes","No")</f>
        <v>No</v>
      </c>
      <c r="J6856" s="2"/>
      <c r="K6856" s="2"/>
    </row>
    <row r="6857" customFormat="false" ht="15" hidden="false" customHeight="false" outlineLevel="0" collapsed="false">
      <c r="A6857" s="2" t="s">
        <v>12357</v>
      </c>
      <c r="B6857" s="13" t="n">
        <v>108</v>
      </c>
      <c r="C6857" s="13" t="n">
        <v>108</v>
      </c>
      <c r="D6857" s="14" t="n">
        <f aca="false">C6857/Summary!$B$4</f>
        <v>0.0072</v>
      </c>
      <c r="E6857" s="15" t="n">
        <v>0.857142857142857</v>
      </c>
      <c r="F6857" s="2" t="s">
        <v>53</v>
      </c>
      <c r="G6857" s="2" t="s">
        <v>53</v>
      </c>
      <c r="H6857" s="2" t="str">
        <f aca="false">IF(AND(E6857&gt;=0.4,E6857&lt;=0.6),"Yes","No")</f>
        <v>No</v>
      </c>
      <c r="I6857" s="2" t="str">
        <f aca="false">IF(AND(F6857="No",G6857="No",H6857="Yes"),"Yes","No")</f>
        <v>No</v>
      </c>
      <c r="J6857" s="2"/>
      <c r="K6857" s="2"/>
    </row>
    <row r="6858" customFormat="false" ht="15" hidden="false" customHeight="false" outlineLevel="0" collapsed="false">
      <c r="A6858" s="2" t="s">
        <v>12358</v>
      </c>
      <c r="B6858" s="13" t="n">
        <v>108</v>
      </c>
      <c r="C6858" s="13" t="n">
        <v>108</v>
      </c>
      <c r="D6858" s="14" t="n">
        <f aca="false">C6858/Summary!$B$4</f>
        <v>0.0072</v>
      </c>
      <c r="E6858" s="15" t="n">
        <v>1</v>
      </c>
      <c r="F6858" s="2" t="s">
        <v>53</v>
      </c>
      <c r="G6858" s="2" t="s">
        <v>53</v>
      </c>
      <c r="H6858" s="2" t="str">
        <f aca="false">IF(AND(E6858&gt;=0.4,E6858&lt;=0.6),"Yes","No")</f>
        <v>No</v>
      </c>
      <c r="I6858" s="2" t="str">
        <f aca="false">IF(AND(F6858="No",G6858="No",H6858="Yes"),"Yes","No")</f>
        <v>No</v>
      </c>
      <c r="J6858" s="2"/>
      <c r="K6858" s="2"/>
    </row>
    <row r="6859" customFormat="false" ht="15" hidden="false" customHeight="false" outlineLevel="0" collapsed="false">
      <c r="A6859" s="2" t="s">
        <v>12359</v>
      </c>
      <c r="B6859" s="13" t="n">
        <v>108</v>
      </c>
      <c r="C6859" s="13" t="n">
        <v>106</v>
      </c>
      <c r="D6859" s="14" t="n">
        <f aca="false">C6859/Summary!$B$4</f>
        <v>0.00706666666666667</v>
      </c>
      <c r="E6859" s="15" t="n">
        <v>1</v>
      </c>
      <c r="F6859" s="2" t="s">
        <v>53</v>
      </c>
      <c r="G6859" s="2" t="s">
        <v>53</v>
      </c>
      <c r="H6859" s="2" t="str">
        <f aca="false">IF(AND(E6859&gt;=0.4,E6859&lt;=0.6),"Yes","No")</f>
        <v>No</v>
      </c>
      <c r="I6859" s="2" t="str">
        <f aca="false">IF(AND(F6859="No",G6859="No",H6859="Yes"),"Yes","No")</f>
        <v>No</v>
      </c>
      <c r="J6859" s="2"/>
      <c r="K6859" s="2"/>
    </row>
    <row r="6860" customFormat="false" ht="15" hidden="false" customHeight="false" outlineLevel="0" collapsed="false">
      <c r="A6860" s="2" t="s">
        <v>12360</v>
      </c>
      <c r="B6860" s="13" t="n">
        <v>108</v>
      </c>
      <c r="C6860" s="13" t="n">
        <v>108</v>
      </c>
      <c r="D6860" s="14" t="n">
        <f aca="false">C6860/Summary!$B$4</f>
        <v>0.0072</v>
      </c>
      <c r="E6860" s="15" t="n">
        <v>0.714285714285714</v>
      </c>
      <c r="F6860" s="2" t="s">
        <v>53</v>
      </c>
      <c r="G6860" s="2" t="s">
        <v>44</v>
      </c>
      <c r="H6860" s="2" t="str">
        <f aca="false">IF(AND(E6860&gt;=0.4,E6860&lt;=0.6),"Yes","No")</f>
        <v>No</v>
      </c>
      <c r="I6860" s="2" t="str">
        <f aca="false">IF(AND(F6860="No",G6860="No",H6860="Yes"),"Yes","No")</f>
        <v>No</v>
      </c>
      <c r="J6860" s="2"/>
      <c r="K6860" s="2"/>
    </row>
    <row r="6861" customFormat="false" ht="15" hidden="false" customHeight="false" outlineLevel="0" collapsed="false">
      <c r="A6861" s="2" t="s">
        <v>12361</v>
      </c>
      <c r="B6861" s="13" t="n">
        <v>108</v>
      </c>
      <c r="C6861" s="13" t="n">
        <v>108</v>
      </c>
      <c r="D6861" s="14" t="n">
        <f aca="false">C6861/Summary!$B$4</f>
        <v>0.0072</v>
      </c>
      <c r="E6861" s="15" t="n">
        <v>0.571428571428571</v>
      </c>
      <c r="F6861" s="2" t="s">
        <v>53</v>
      </c>
      <c r="G6861" s="2" t="s">
        <v>44</v>
      </c>
      <c r="H6861" s="2" t="str">
        <f aca="false">IF(AND(E6861&gt;=0.4,E6861&lt;=0.6),"Yes","No")</f>
        <v>Yes</v>
      </c>
      <c r="I6861" s="2" t="str">
        <f aca="false">IF(AND(F6861="No",G6861="No",H6861="Yes"),"Yes","No")</f>
        <v>No</v>
      </c>
      <c r="J6861" s="2"/>
      <c r="K6861" s="2"/>
    </row>
    <row r="6862" customFormat="false" ht="15" hidden="false" customHeight="false" outlineLevel="0" collapsed="false">
      <c r="A6862" s="2" t="s">
        <v>12362</v>
      </c>
      <c r="B6862" s="13" t="n">
        <v>108</v>
      </c>
      <c r="C6862" s="13" t="n">
        <v>108</v>
      </c>
      <c r="D6862" s="14" t="n">
        <f aca="false">C6862/Summary!$B$4</f>
        <v>0.0072</v>
      </c>
      <c r="E6862" s="15" t="n">
        <v>0.857142857142857</v>
      </c>
      <c r="F6862" s="2" t="s">
        <v>53</v>
      </c>
      <c r="G6862" s="2" t="s">
        <v>53</v>
      </c>
      <c r="H6862" s="2" t="str">
        <f aca="false">IF(AND(E6862&gt;=0.4,E6862&lt;=0.6),"Yes","No")</f>
        <v>No</v>
      </c>
      <c r="I6862" s="2" t="str">
        <f aca="false">IF(AND(F6862="No",G6862="No",H6862="Yes"),"Yes","No")</f>
        <v>No</v>
      </c>
      <c r="J6862" s="2"/>
      <c r="K6862" s="2"/>
    </row>
    <row r="6863" customFormat="false" ht="15" hidden="false" customHeight="false" outlineLevel="0" collapsed="false">
      <c r="A6863" s="2" t="s">
        <v>12363</v>
      </c>
      <c r="B6863" s="13" t="n">
        <v>108</v>
      </c>
      <c r="C6863" s="13" t="n">
        <v>108</v>
      </c>
      <c r="D6863" s="14" t="n">
        <f aca="false">C6863/Summary!$B$4</f>
        <v>0.0072</v>
      </c>
      <c r="E6863" s="15" t="n">
        <v>0.428571428571429</v>
      </c>
      <c r="F6863" s="2" t="s">
        <v>53</v>
      </c>
      <c r="G6863" s="2" t="s">
        <v>44</v>
      </c>
      <c r="H6863" s="2" t="str">
        <f aca="false">IF(AND(E6863&gt;=0.4,E6863&lt;=0.6),"Yes","No")</f>
        <v>Yes</v>
      </c>
      <c r="I6863" s="2" t="str">
        <f aca="false">IF(AND(F6863="No",G6863="No",H6863="Yes"),"Yes","No")</f>
        <v>No</v>
      </c>
      <c r="J6863" s="2"/>
      <c r="K6863" s="2"/>
    </row>
    <row r="6864" customFormat="false" ht="15" hidden="false" customHeight="false" outlineLevel="0" collapsed="false">
      <c r="A6864" s="2" t="s">
        <v>12364</v>
      </c>
      <c r="B6864" s="13" t="n">
        <v>108</v>
      </c>
      <c r="C6864" s="13" t="n">
        <v>107</v>
      </c>
      <c r="D6864" s="14" t="n">
        <f aca="false">C6864/Summary!$B$4</f>
        <v>0.00713333333333333</v>
      </c>
      <c r="E6864" s="15" t="n">
        <v>0.714285714285714</v>
      </c>
      <c r="F6864" s="2" t="s">
        <v>53</v>
      </c>
      <c r="G6864" s="2" t="s">
        <v>44</v>
      </c>
      <c r="H6864" s="2" t="str">
        <f aca="false">IF(AND(E6864&gt;=0.4,E6864&lt;=0.6),"Yes","No")</f>
        <v>No</v>
      </c>
      <c r="I6864" s="2" t="str">
        <f aca="false">IF(AND(F6864="No",G6864="No",H6864="Yes"),"Yes","No")</f>
        <v>No</v>
      </c>
      <c r="J6864" s="2"/>
      <c r="K6864" s="2"/>
    </row>
    <row r="6865" customFormat="false" ht="15" hidden="false" customHeight="false" outlineLevel="0" collapsed="false">
      <c r="A6865" s="2" t="s">
        <v>12365</v>
      </c>
      <c r="B6865" s="13" t="n">
        <v>108</v>
      </c>
      <c r="C6865" s="13" t="n">
        <v>108</v>
      </c>
      <c r="D6865" s="14" t="n">
        <f aca="false">C6865/Summary!$B$4</f>
        <v>0.0072</v>
      </c>
      <c r="E6865" s="15" t="n">
        <v>1</v>
      </c>
      <c r="F6865" s="2" t="s">
        <v>53</v>
      </c>
      <c r="G6865" s="2" t="s">
        <v>44</v>
      </c>
      <c r="H6865" s="2" t="str">
        <f aca="false">IF(AND(E6865&gt;=0.4,E6865&lt;=0.6),"Yes","No")</f>
        <v>No</v>
      </c>
      <c r="I6865" s="2" t="str">
        <f aca="false">IF(AND(F6865="No",G6865="No",H6865="Yes"),"Yes","No")</f>
        <v>No</v>
      </c>
      <c r="J6865" s="2"/>
      <c r="K6865" s="2"/>
    </row>
    <row r="6866" customFormat="false" ht="15" hidden="false" customHeight="false" outlineLevel="0" collapsed="false">
      <c r="A6866" s="2" t="s">
        <v>12366</v>
      </c>
      <c r="B6866" s="13" t="n">
        <v>108</v>
      </c>
      <c r="C6866" s="13" t="n">
        <v>107</v>
      </c>
      <c r="D6866" s="14" t="n">
        <f aca="false">C6866/Summary!$B$4</f>
        <v>0.00713333333333333</v>
      </c>
      <c r="E6866" s="15" t="n">
        <v>0.714285714285714</v>
      </c>
      <c r="F6866" s="2" t="s">
        <v>53</v>
      </c>
      <c r="G6866" s="2" t="s">
        <v>53</v>
      </c>
      <c r="H6866" s="2" t="str">
        <f aca="false">IF(AND(E6866&gt;=0.4,E6866&lt;=0.6),"Yes","No")</f>
        <v>No</v>
      </c>
      <c r="I6866" s="2" t="str">
        <f aca="false">IF(AND(F6866="No",G6866="No",H6866="Yes"),"Yes","No")</f>
        <v>No</v>
      </c>
      <c r="J6866" s="2"/>
      <c r="K6866" s="2"/>
    </row>
    <row r="6867" customFormat="false" ht="15" hidden="false" customHeight="false" outlineLevel="0" collapsed="false">
      <c r="A6867" s="2" t="s">
        <v>12367</v>
      </c>
      <c r="B6867" s="13" t="n">
        <v>108</v>
      </c>
      <c r="C6867" s="13" t="n">
        <v>108</v>
      </c>
      <c r="D6867" s="14" t="n">
        <f aca="false">C6867/Summary!$B$4</f>
        <v>0.0072</v>
      </c>
      <c r="E6867" s="15" t="n">
        <v>0.857142857142857</v>
      </c>
      <c r="F6867" s="2" t="s">
        <v>53</v>
      </c>
      <c r="G6867" s="2" t="s">
        <v>53</v>
      </c>
      <c r="H6867" s="2" t="str">
        <f aca="false">IF(AND(E6867&gt;=0.4,E6867&lt;=0.6),"Yes","No")</f>
        <v>No</v>
      </c>
      <c r="I6867" s="2" t="str">
        <f aca="false">IF(AND(F6867="No",G6867="No",H6867="Yes"),"Yes","No")</f>
        <v>No</v>
      </c>
      <c r="J6867" s="2"/>
      <c r="K6867" s="2"/>
    </row>
    <row r="6868" customFormat="false" ht="15" hidden="false" customHeight="false" outlineLevel="0" collapsed="false">
      <c r="A6868" s="2" t="s">
        <v>12368</v>
      </c>
      <c r="B6868" s="13" t="n">
        <v>108</v>
      </c>
      <c r="C6868" s="13" t="n">
        <v>107</v>
      </c>
      <c r="D6868" s="14" t="n">
        <f aca="false">C6868/Summary!$B$4</f>
        <v>0.00713333333333333</v>
      </c>
      <c r="E6868" s="15" t="n">
        <v>0.714285714285714</v>
      </c>
      <c r="F6868" s="2" t="s">
        <v>53</v>
      </c>
      <c r="G6868" s="2" t="s">
        <v>44</v>
      </c>
      <c r="H6868" s="2" t="str">
        <f aca="false">IF(AND(E6868&gt;=0.4,E6868&lt;=0.6),"Yes","No")</f>
        <v>No</v>
      </c>
      <c r="I6868" s="2" t="str">
        <f aca="false">IF(AND(F6868="No",G6868="No",H6868="Yes"),"Yes","No")</f>
        <v>No</v>
      </c>
      <c r="J6868" s="2"/>
      <c r="K6868" s="2"/>
    </row>
    <row r="6869" customFormat="false" ht="15" hidden="false" customHeight="false" outlineLevel="0" collapsed="false">
      <c r="A6869" s="2" t="s">
        <v>12369</v>
      </c>
      <c r="B6869" s="13" t="n">
        <v>108</v>
      </c>
      <c r="C6869" s="13" t="n">
        <v>108</v>
      </c>
      <c r="D6869" s="14" t="n">
        <f aca="false">C6869/Summary!$B$4</f>
        <v>0.0072</v>
      </c>
      <c r="E6869" s="15" t="n">
        <v>0.714285714285714</v>
      </c>
      <c r="F6869" s="2" t="s">
        <v>53</v>
      </c>
      <c r="G6869" s="2" t="s">
        <v>44</v>
      </c>
      <c r="H6869" s="2" t="str">
        <f aca="false">IF(AND(E6869&gt;=0.4,E6869&lt;=0.6),"Yes","No")</f>
        <v>No</v>
      </c>
      <c r="I6869" s="2" t="str">
        <f aca="false">IF(AND(F6869="No",G6869="No",H6869="Yes"),"Yes","No")</f>
        <v>No</v>
      </c>
      <c r="J6869" s="2"/>
      <c r="K6869" s="2"/>
    </row>
    <row r="6870" customFormat="false" ht="15" hidden="false" customHeight="false" outlineLevel="0" collapsed="false">
      <c r="A6870" s="2" t="s">
        <v>12370</v>
      </c>
      <c r="B6870" s="13" t="n">
        <v>108</v>
      </c>
      <c r="C6870" s="13" t="n">
        <v>107</v>
      </c>
      <c r="D6870" s="14" t="n">
        <f aca="false">C6870/Summary!$B$4</f>
        <v>0.00713333333333333</v>
      </c>
      <c r="E6870" s="15" t="n">
        <v>0.714285714285714</v>
      </c>
      <c r="F6870" s="2" t="s">
        <v>53</v>
      </c>
      <c r="G6870" s="2" t="s">
        <v>44</v>
      </c>
      <c r="H6870" s="2" t="str">
        <f aca="false">IF(AND(E6870&gt;=0.4,E6870&lt;=0.6),"Yes","No")</f>
        <v>No</v>
      </c>
      <c r="I6870" s="2" t="str">
        <f aca="false">IF(AND(F6870="No",G6870="No",H6870="Yes"),"Yes","No")</f>
        <v>No</v>
      </c>
      <c r="J6870" s="2"/>
      <c r="K6870" s="2"/>
    </row>
    <row r="6871" customFormat="false" ht="15" hidden="false" customHeight="false" outlineLevel="0" collapsed="false">
      <c r="A6871" s="2" t="s">
        <v>12371</v>
      </c>
      <c r="B6871" s="13" t="n">
        <v>108</v>
      </c>
      <c r="C6871" s="13" t="n">
        <v>108</v>
      </c>
      <c r="D6871" s="14" t="n">
        <f aca="false">C6871/Summary!$B$4</f>
        <v>0.0072</v>
      </c>
      <c r="E6871" s="15" t="n">
        <v>0.714285714285714</v>
      </c>
      <c r="F6871" s="2" t="s">
        <v>53</v>
      </c>
      <c r="G6871" s="2" t="s">
        <v>44</v>
      </c>
      <c r="H6871" s="2" t="str">
        <f aca="false">IF(AND(E6871&gt;=0.4,E6871&lt;=0.6),"Yes","No")</f>
        <v>No</v>
      </c>
      <c r="I6871" s="2" t="str">
        <f aca="false">IF(AND(F6871="No",G6871="No",H6871="Yes"),"Yes","No")</f>
        <v>No</v>
      </c>
      <c r="J6871" s="2"/>
      <c r="K6871" s="2"/>
    </row>
    <row r="6872" customFormat="false" ht="15" hidden="false" customHeight="false" outlineLevel="0" collapsed="false">
      <c r="A6872" s="2" t="s">
        <v>12372</v>
      </c>
      <c r="B6872" s="13" t="n">
        <v>108</v>
      </c>
      <c r="C6872" s="13" t="n">
        <v>108</v>
      </c>
      <c r="D6872" s="14" t="n">
        <f aca="false">C6872/Summary!$B$4</f>
        <v>0.0072</v>
      </c>
      <c r="E6872" s="15" t="n">
        <v>0.571428571428571</v>
      </c>
      <c r="F6872" s="2" t="s">
        <v>53</v>
      </c>
      <c r="G6872" s="2" t="s">
        <v>53</v>
      </c>
      <c r="H6872" s="2" t="str">
        <f aca="false">IF(AND(E6872&gt;=0.4,E6872&lt;=0.6),"Yes","No")</f>
        <v>Yes</v>
      </c>
      <c r="I6872" s="2" t="str">
        <f aca="false">IF(AND(F6872="No",G6872="No",H6872="Yes"),"Yes","No")</f>
        <v>No</v>
      </c>
      <c r="J6872" s="2"/>
      <c r="K6872" s="2"/>
    </row>
    <row r="6873" customFormat="false" ht="15" hidden="false" customHeight="false" outlineLevel="0" collapsed="false">
      <c r="A6873" s="2" t="s">
        <v>12373</v>
      </c>
      <c r="B6873" s="13" t="n">
        <v>108</v>
      </c>
      <c r="C6873" s="13" t="n">
        <v>108</v>
      </c>
      <c r="D6873" s="14" t="n">
        <f aca="false">C6873/Summary!$B$4</f>
        <v>0.0072</v>
      </c>
      <c r="E6873" s="15" t="n">
        <v>0.428571428571429</v>
      </c>
      <c r="F6873" s="2" t="s">
        <v>53</v>
      </c>
      <c r="G6873" s="2" t="s">
        <v>44</v>
      </c>
      <c r="H6873" s="2" t="str">
        <f aca="false">IF(AND(E6873&gt;=0.4,E6873&lt;=0.6),"Yes","No")</f>
        <v>Yes</v>
      </c>
      <c r="I6873" s="2" t="str">
        <f aca="false">IF(AND(F6873="No",G6873="No",H6873="Yes"),"Yes","No")</f>
        <v>No</v>
      </c>
      <c r="J6873" s="2"/>
      <c r="K6873" s="2"/>
    </row>
    <row r="6874" customFormat="false" ht="15" hidden="false" customHeight="false" outlineLevel="0" collapsed="false">
      <c r="A6874" s="2" t="s">
        <v>12374</v>
      </c>
      <c r="B6874" s="13" t="n">
        <v>108</v>
      </c>
      <c r="C6874" s="13" t="n">
        <v>107</v>
      </c>
      <c r="D6874" s="14" t="n">
        <f aca="false">C6874/Summary!$B$4</f>
        <v>0.00713333333333333</v>
      </c>
      <c r="E6874" s="15" t="n">
        <v>0.571428571428571</v>
      </c>
      <c r="F6874" s="2" t="s">
        <v>44</v>
      </c>
      <c r="G6874" s="2" t="s">
        <v>53</v>
      </c>
      <c r="H6874" s="2" t="str">
        <f aca="false">IF(AND(E6874&gt;=0.4,E6874&lt;=0.6),"Yes","No")</f>
        <v>Yes</v>
      </c>
      <c r="I6874" s="2" t="str">
        <f aca="false">IF(AND(F6874="No",G6874="No",H6874="Yes"),"Yes","No")</f>
        <v>No</v>
      </c>
      <c r="J6874" s="2"/>
      <c r="K6874" s="2"/>
    </row>
    <row r="6875" customFormat="false" ht="15" hidden="false" customHeight="false" outlineLevel="0" collapsed="false">
      <c r="A6875" s="2" t="s">
        <v>12375</v>
      </c>
      <c r="B6875" s="13" t="n">
        <v>108</v>
      </c>
      <c r="C6875" s="13" t="n">
        <v>107</v>
      </c>
      <c r="D6875" s="14" t="n">
        <f aca="false">C6875/Summary!$B$4</f>
        <v>0.00713333333333333</v>
      </c>
      <c r="E6875" s="15" t="n">
        <v>0.714285714285714</v>
      </c>
      <c r="F6875" s="2" t="s">
        <v>53</v>
      </c>
      <c r="G6875" s="2" t="s">
        <v>44</v>
      </c>
      <c r="H6875" s="2" t="str">
        <f aca="false">IF(AND(E6875&gt;=0.4,E6875&lt;=0.6),"Yes","No")</f>
        <v>No</v>
      </c>
      <c r="I6875" s="2" t="str">
        <f aca="false">IF(AND(F6875="No",G6875="No",H6875="Yes"),"Yes","No")</f>
        <v>No</v>
      </c>
      <c r="J6875" s="2"/>
      <c r="K6875" s="2"/>
    </row>
    <row r="6876" customFormat="false" ht="15" hidden="false" customHeight="false" outlineLevel="0" collapsed="false">
      <c r="A6876" s="2" t="s">
        <v>12376</v>
      </c>
      <c r="B6876" s="13" t="n">
        <v>108</v>
      </c>
      <c r="C6876" s="13" t="n">
        <v>107</v>
      </c>
      <c r="D6876" s="14" t="n">
        <f aca="false">C6876/Summary!$B$4</f>
        <v>0.00713333333333333</v>
      </c>
      <c r="E6876" s="15" t="n">
        <v>0.714285714285714</v>
      </c>
      <c r="F6876" s="2" t="s">
        <v>44</v>
      </c>
      <c r="G6876" s="2" t="s">
        <v>44</v>
      </c>
      <c r="H6876" s="2" t="str">
        <f aca="false">IF(AND(E6876&gt;=0.4,E6876&lt;=0.6),"Yes","No")</f>
        <v>No</v>
      </c>
      <c r="I6876" s="2" t="str">
        <f aca="false">IF(AND(F6876="No",G6876="No",H6876="Yes"),"Yes","No")</f>
        <v>No</v>
      </c>
      <c r="J6876" s="2"/>
      <c r="K6876" s="2"/>
    </row>
    <row r="6877" customFormat="false" ht="15" hidden="false" customHeight="false" outlineLevel="0" collapsed="false">
      <c r="A6877" s="2" t="s">
        <v>12377</v>
      </c>
      <c r="B6877" s="13" t="n">
        <v>108</v>
      </c>
      <c r="C6877" s="13" t="n">
        <v>108</v>
      </c>
      <c r="D6877" s="14" t="n">
        <f aca="false">C6877/Summary!$B$4</f>
        <v>0.0072</v>
      </c>
      <c r="E6877" s="15" t="n">
        <v>0.714285714285714</v>
      </c>
      <c r="F6877" s="2" t="s">
        <v>53</v>
      </c>
      <c r="G6877" s="2" t="s">
        <v>44</v>
      </c>
      <c r="H6877" s="2" t="str">
        <f aca="false">IF(AND(E6877&gt;=0.4,E6877&lt;=0.6),"Yes","No")</f>
        <v>No</v>
      </c>
      <c r="I6877" s="2" t="str">
        <f aca="false">IF(AND(F6877="No",G6877="No",H6877="Yes"),"Yes","No")</f>
        <v>No</v>
      </c>
      <c r="J6877" s="2"/>
      <c r="K6877" s="2"/>
    </row>
    <row r="6878" customFormat="false" ht="15" hidden="false" customHeight="false" outlineLevel="0" collapsed="false">
      <c r="A6878" s="2" t="s">
        <v>12378</v>
      </c>
      <c r="B6878" s="13" t="n">
        <v>108</v>
      </c>
      <c r="C6878" s="13" t="n">
        <v>108</v>
      </c>
      <c r="D6878" s="14" t="n">
        <f aca="false">C6878/Summary!$B$4</f>
        <v>0.0072</v>
      </c>
      <c r="E6878" s="15" t="n">
        <v>0.714285714285714</v>
      </c>
      <c r="F6878" s="2" t="s">
        <v>53</v>
      </c>
      <c r="G6878" s="2" t="s">
        <v>53</v>
      </c>
      <c r="H6878" s="2" t="str">
        <f aca="false">IF(AND(E6878&gt;=0.4,E6878&lt;=0.6),"Yes","No")</f>
        <v>No</v>
      </c>
      <c r="I6878" s="2" t="str">
        <f aca="false">IF(AND(F6878="No",G6878="No",H6878="Yes"),"Yes","No")</f>
        <v>No</v>
      </c>
      <c r="J6878" s="2"/>
      <c r="K6878" s="2"/>
    </row>
    <row r="6879" customFormat="false" ht="15" hidden="false" customHeight="false" outlineLevel="0" collapsed="false">
      <c r="A6879" s="2" t="s">
        <v>12379</v>
      </c>
      <c r="B6879" s="13" t="n">
        <v>108</v>
      </c>
      <c r="C6879" s="13" t="n">
        <v>107</v>
      </c>
      <c r="D6879" s="14" t="n">
        <f aca="false">C6879/Summary!$B$4</f>
        <v>0.00713333333333333</v>
      </c>
      <c r="E6879" s="15" t="n">
        <v>0.428571428571429</v>
      </c>
      <c r="F6879" s="2" t="s">
        <v>53</v>
      </c>
      <c r="G6879" s="2" t="s">
        <v>53</v>
      </c>
      <c r="H6879" s="2" t="str">
        <f aca="false">IF(AND(E6879&gt;=0.4,E6879&lt;=0.6),"Yes","No")</f>
        <v>Yes</v>
      </c>
      <c r="I6879" s="2" t="str">
        <f aca="false">IF(AND(F6879="No",G6879="No",H6879="Yes"),"Yes","No")</f>
        <v>No</v>
      </c>
      <c r="J6879" s="2"/>
      <c r="K6879" s="2"/>
    </row>
    <row r="6880" customFormat="false" ht="15" hidden="false" customHeight="false" outlineLevel="0" collapsed="false">
      <c r="A6880" s="2" t="s">
        <v>12380</v>
      </c>
      <c r="B6880" s="13" t="n">
        <v>108</v>
      </c>
      <c r="C6880" s="13" t="n">
        <v>107</v>
      </c>
      <c r="D6880" s="14" t="n">
        <f aca="false">C6880/Summary!$B$4</f>
        <v>0.00713333333333333</v>
      </c>
      <c r="E6880" s="15" t="n">
        <v>0.285714285714286</v>
      </c>
      <c r="F6880" s="2" t="s">
        <v>53</v>
      </c>
      <c r="G6880" s="2" t="s">
        <v>44</v>
      </c>
      <c r="H6880" s="2" t="str">
        <f aca="false">IF(AND(E6880&gt;=0.4,E6880&lt;=0.6),"Yes","No")</f>
        <v>No</v>
      </c>
      <c r="I6880" s="2" t="str">
        <f aca="false">IF(AND(F6880="No",G6880="No",H6880="Yes"),"Yes","No")</f>
        <v>No</v>
      </c>
      <c r="J6880" s="2"/>
      <c r="K6880" s="2"/>
    </row>
    <row r="6881" customFormat="false" ht="15" hidden="false" customHeight="false" outlineLevel="0" collapsed="false">
      <c r="A6881" s="2" t="s">
        <v>12381</v>
      </c>
      <c r="B6881" s="13" t="n">
        <v>108</v>
      </c>
      <c r="C6881" s="13" t="n">
        <v>107</v>
      </c>
      <c r="D6881" s="14" t="n">
        <f aca="false">C6881/Summary!$B$4</f>
        <v>0.00713333333333333</v>
      </c>
      <c r="E6881" s="15" t="n">
        <v>0.714285714285714</v>
      </c>
      <c r="F6881" s="2" t="s">
        <v>53</v>
      </c>
      <c r="G6881" s="2" t="s">
        <v>53</v>
      </c>
      <c r="H6881" s="2" t="str">
        <f aca="false">IF(AND(E6881&gt;=0.4,E6881&lt;=0.6),"Yes","No")</f>
        <v>No</v>
      </c>
      <c r="I6881" s="2" t="str">
        <f aca="false">IF(AND(F6881="No",G6881="No",H6881="Yes"),"Yes","No")</f>
        <v>No</v>
      </c>
      <c r="J6881" s="2"/>
      <c r="K6881" s="2"/>
    </row>
    <row r="6882" customFormat="false" ht="15" hidden="false" customHeight="false" outlineLevel="0" collapsed="false">
      <c r="A6882" s="2" t="s">
        <v>12382</v>
      </c>
      <c r="B6882" s="13" t="n">
        <v>108</v>
      </c>
      <c r="C6882" s="13" t="n">
        <v>108</v>
      </c>
      <c r="D6882" s="14" t="n">
        <f aca="false">C6882/Summary!$B$4</f>
        <v>0.0072</v>
      </c>
      <c r="E6882" s="15" t="n">
        <v>0.428571428571429</v>
      </c>
      <c r="F6882" s="2" t="s">
        <v>53</v>
      </c>
      <c r="G6882" s="2" t="s">
        <v>44</v>
      </c>
      <c r="H6882" s="2" t="str">
        <f aca="false">IF(AND(E6882&gt;=0.4,E6882&lt;=0.6),"Yes","No")</f>
        <v>Yes</v>
      </c>
      <c r="I6882" s="2" t="str">
        <f aca="false">IF(AND(F6882="No",G6882="No",H6882="Yes"),"Yes","No")</f>
        <v>No</v>
      </c>
      <c r="J6882" s="2"/>
      <c r="K6882" s="2"/>
    </row>
    <row r="6883" customFormat="false" ht="15" hidden="false" customHeight="false" outlineLevel="0" collapsed="false">
      <c r="A6883" s="2" t="s">
        <v>12383</v>
      </c>
      <c r="B6883" s="13" t="n">
        <v>108</v>
      </c>
      <c r="C6883" s="13" t="n">
        <v>108</v>
      </c>
      <c r="D6883" s="14" t="n">
        <f aca="false">C6883/Summary!$B$4</f>
        <v>0.0072</v>
      </c>
      <c r="E6883" s="15" t="n">
        <v>0.285714285714286</v>
      </c>
      <c r="F6883" s="2" t="s">
        <v>53</v>
      </c>
      <c r="G6883" s="2" t="s">
        <v>44</v>
      </c>
      <c r="H6883" s="2" t="str">
        <f aca="false">IF(AND(E6883&gt;=0.4,E6883&lt;=0.6),"Yes","No")</f>
        <v>No</v>
      </c>
      <c r="I6883" s="2" t="str">
        <f aca="false">IF(AND(F6883="No",G6883="No",H6883="Yes"),"Yes","No")</f>
        <v>No</v>
      </c>
      <c r="J6883" s="2"/>
      <c r="K6883" s="2"/>
    </row>
    <row r="6884" customFormat="false" ht="15" hidden="false" customHeight="false" outlineLevel="0" collapsed="false">
      <c r="A6884" s="2" t="s">
        <v>12384</v>
      </c>
      <c r="B6884" s="13" t="n">
        <v>108</v>
      </c>
      <c r="C6884" s="13" t="n">
        <v>108</v>
      </c>
      <c r="D6884" s="14" t="n">
        <f aca="false">C6884/Summary!$B$4</f>
        <v>0.0072</v>
      </c>
      <c r="E6884" s="15" t="n">
        <v>0.571428571428571</v>
      </c>
      <c r="F6884" s="2" t="s">
        <v>44</v>
      </c>
      <c r="G6884" s="2" t="s">
        <v>53</v>
      </c>
      <c r="H6884" s="2" t="str">
        <f aca="false">IF(AND(E6884&gt;=0.4,E6884&lt;=0.6),"Yes","No")</f>
        <v>Yes</v>
      </c>
      <c r="I6884" s="2" t="str">
        <f aca="false">IF(AND(F6884="No",G6884="No",H6884="Yes"),"Yes","No")</f>
        <v>No</v>
      </c>
      <c r="J6884" s="2"/>
      <c r="K6884" s="2"/>
    </row>
    <row r="6885" customFormat="false" ht="15" hidden="false" customHeight="false" outlineLevel="0" collapsed="false">
      <c r="A6885" s="2" t="s">
        <v>12385</v>
      </c>
      <c r="B6885" s="13" t="n">
        <v>108</v>
      </c>
      <c r="C6885" s="13" t="n">
        <v>108</v>
      </c>
      <c r="D6885" s="14" t="n">
        <f aca="false">C6885/Summary!$B$4</f>
        <v>0.0072</v>
      </c>
      <c r="E6885" s="15" t="n">
        <v>0.571428571428571</v>
      </c>
      <c r="F6885" s="2" t="s">
        <v>53</v>
      </c>
      <c r="G6885" s="2" t="s">
        <v>44</v>
      </c>
      <c r="H6885" s="2" t="str">
        <f aca="false">IF(AND(E6885&gt;=0.4,E6885&lt;=0.6),"Yes","No")</f>
        <v>Yes</v>
      </c>
      <c r="I6885" s="2" t="str">
        <f aca="false">IF(AND(F6885="No",G6885="No",H6885="Yes"),"Yes","No")</f>
        <v>No</v>
      </c>
      <c r="J6885" s="2"/>
      <c r="K6885" s="2"/>
    </row>
    <row r="6886" customFormat="false" ht="15" hidden="false" customHeight="false" outlineLevel="0" collapsed="false">
      <c r="A6886" s="2" t="s">
        <v>12386</v>
      </c>
      <c r="B6886" s="13" t="n">
        <v>108</v>
      </c>
      <c r="C6886" s="13" t="n">
        <v>108</v>
      </c>
      <c r="D6886" s="14" t="n">
        <f aca="false">C6886/Summary!$B$4</f>
        <v>0.0072</v>
      </c>
      <c r="E6886" s="15" t="n">
        <v>0.571428571428571</v>
      </c>
      <c r="F6886" s="2" t="s">
        <v>53</v>
      </c>
      <c r="G6886" s="2" t="s">
        <v>53</v>
      </c>
      <c r="H6886" s="2" t="str">
        <f aca="false">IF(AND(E6886&gt;=0.4,E6886&lt;=0.6),"Yes","No")</f>
        <v>Yes</v>
      </c>
      <c r="I6886" s="2" t="str">
        <f aca="false">IF(AND(F6886="No",G6886="No",H6886="Yes"),"Yes","No")</f>
        <v>No</v>
      </c>
      <c r="J6886" s="2"/>
      <c r="K6886" s="2"/>
    </row>
    <row r="6887" customFormat="false" ht="15" hidden="false" customHeight="false" outlineLevel="0" collapsed="false">
      <c r="A6887" s="2" t="s">
        <v>12387</v>
      </c>
      <c r="B6887" s="13" t="n">
        <v>108</v>
      </c>
      <c r="C6887" s="13" t="n">
        <v>108</v>
      </c>
      <c r="D6887" s="14" t="n">
        <f aca="false">C6887/Summary!$B$4</f>
        <v>0.0072</v>
      </c>
      <c r="E6887" s="15" t="n">
        <v>0.571428571428571</v>
      </c>
      <c r="F6887" s="2" t="s">
        <v>53</v>
      </c>
      <c r="G6887" s="2" t="s">
        <v>44</v>
      </c>
      <c r="H6887" s="2" t="str">
        <f aca="false">IF(AND(E6887&gt;=0.4,E6887&lt;=0.6),"Yes","No")</f>
        <v>Yes</v>
      </c>
      <c r="I6887" s="2" t="str">
        <f aca="false">IF(AND(F6887="No",G6887="No",H6887="Yes"),"Yes","No")</f>
        <v>No</v>
      </c>
      <c r="J6887" s="2"/>
      <c r="K6887" s="2"/>
    </row>
    <row r="6888" customFormat="false" ht="15" hidden="false" customHeight="false" outlineLevel="0" collapsed="false">
      <c r="A6888" s="2" t="s">
        <v>12388</v>
      </c>
      <c r="B6888" s="13" t="n">
        <v>108</v>
      </c>
      <c r="C6888" s="13" t="n">
        <v>108</v>
      </c>
      <c r="D6888" s="14" t="n">
        <f aca="false">C6888/Summary!$B$4</f>
        <v>0.0072</v>
      </c>
      <c r="E6888" s="15" t="n">
        <v>0.285714285714286</v>
      </c>
      <c r="F6888" s="2" t="s">
        <v>44</v>
      </c>
      <c r="G6888" s="2" t="s">
        <v>44</v>
      </c>
      <c r="H6888" s="2" t="str">
        <f aca="false">IF(AND(E6888&gt;=0.4,E6888&lt;=0.6),"Yes","No")</f>
        <v>No</v>
      </c>
      <c r="I6888" s="2" t="str">
        <f aca="false">IF(AND(F6888="No",G6888="No",H6888="Yes"),"Yes","No")</f>
        <v>No</v>
      </c>
      <c r="J6888" s="2"/>
      <c r="K6888" s="2"/>
    </row>
    <row r="6889" customFormat="false" ht="15" hidden="false" customHeight="false" outlineLevel="0" collapsed="false">
      <c r="A6889" s="2" t="s">
        <v>12389</v>
      </c>
      <c r="B6889" s="13" t="n">
        <v>108</v>
      </c>
      <c r="C6889" s="13" t="n">
        <v>108</v>
      </c>
      <c r="D6889" s="14" t="n">
        <f aca="false">C6889/Summary!$B$4</f>
        <v>0.0072</v>
      </c>
      <c r="E6889" s="15" t="n">
        <v>0.428571428571429</v>
      </c>
      <c r="F6889" s="2" t="s">
        <v>44</v>
      </c>
      <c r="G6889" s="2" t="s">
        <v>53</v>
      </c>
      <c r="H6889" s="2" t="str">
        <f aca="false">IF(AND(E6889&gt;=0.4,E6889&lt;=0.6),"Yes","No")</f>
        <v>Yes</v>
      </c>
      <c r="I6889" s="2" t="str">
        <f aca="false">IF(AND(F6889="No",G6889="No",H6889="Yes"),"Yes","No")</f>
        <v>No</v>
      </c>
      <c r="J6889" s="2"/>
      <c r="K6889" s="2"/>
    </row>
    <row r="6890" customFormat="false" ht="15" hidden="false" customHeight="false" outlineLevel="0" collapsed="false">
      <c r="A6890" s="2" t="s">
        <v>12390</v>
      </c>
      <c r="B6890" s="13" t="n">
        <v>108</v>
      </c>
      <c r="C6890" s="13" t="n">
        <v>108</v>
      </c>
      <c r="D6890" s="14" t="n">
        <f aca="false">C6890/Summary!$B$4</f>
        <v>0.0072</v>
      </c>
      <c r="E6890" s="15" t="n">
        <v>0.571428571428571</v>
      </c>
      <c r="F6890" s="2" t="s">
        <v>44</v>
      </c>
      <c r="G6890" s="2" t="s">
        <v>53</v>
      </c>
      <c r="H6890" s="2" t="str">
        <f aca="false">IF(AND(E6890&gt;=0.4,E6890&lt;=0.6),"Yes","No")</f>
        <v>Yes</v>
      </c>
      <c r="I6890" s="2" t="str">
        <f aca="false">IF(AND(F6890="No",G6890="No",H6890="Yes"),"Yes","No")</f>
        <v>No</v>
      </c>
      <c r="J6890" s="2"/>
      <c r="K6890" s="2"/>
    </row>
    <row r="6891" customFormat="false" ht="15" hidden="false" customHeight="false" outlineLevel="0" collapsed="false">
      <c r="A6891" s="2" t="s">
        <v>12391</v>
      </c>
      <c r="B6891" s="13" t="n">
        <v>108</v>
      </c>
      <c r="C6891" s="13" t="n">
        <v>108</v>
      </c>
      <c r="D6891" s="14" t="n">
        <f aca="false">C6891/Summary!$B$4</f>
        <v>0.0072</v>
      </c>
      <c r="E6891" s="15" t="n">
        <v>0.285714285714286</v>
      </c>
      <c r="F6891" s="2" t="s">
        <v>44</v>
      </c>
      <c r="G6891" s="2" t="s">
        <v>44</v>
      </c>
      <c r="H6891" s="2" t="str">
        <f aca="false">IF(AND(E6891&gt;=0.4,E6891&lt;=0.6),"Yes","No")</f>
        <v>No</v>
      </c>
      <c r="I6891" s="2" t="str">
        <f aca="false">IF(AND(F6891="No",G6891="No",H6891="Yes"),"Yes","No")</f>
        <v>No</v>
      </c>
      <c r="J6891" s="2"/>
      <c r="K6891" s="2"/>
    </row>
    <row r="6892" customFormat="false" ht="15" hidden="false" customHeight="false" outlineLevel="0" collapsed="false">
      <c r="A6892" s="2" t="s">
        <v>12392</v>
      </c>
      <c r="B6892" s="13" t="n">
        <v>108</v>
      </c>
      <c r="C6892" s="13" t="n">
        <v>108</v>
      </c>
      <c r="D6892" s="14" t="n">
        <f aca="false">C6892/Summary!$B$4</f>
        <v>0.0072</v>
      </c>
      <c r="E6892" s="15" t="n">
        <v>0.285714285714286</v>
      </c>
      <c r="F6892" s="2" t="s">
        <v>53</v>
      </c>
      <c r="G6892" s="2" t="s">
        <v>44</v>
      </c>
      <c r="H6892" s="2" t="str">
        <f aca="false">IF(AND(E6892&gt;=0.4,E6892&lt;=0.6),"Yes","No")</f>
        <v>No</v>
      </c>
      <c r="I6892" s="2" t="str">
        <f aca="false">IF(AND(F6892="No",G6892="No",H6892="Yes"),"Yes","No")</f>
        <v>No</v>
      </c>
      <c r="J6892" s="2"/>
      <c r="K6892" s="2"/>
    </row>
    <row r="6893" customFormat="false" ht="15" hidden="false" customHeight="false" outlineLevel="0" collapsed="false">
      <c r="A6893" s="2" t="s">
        <v>12393</v>
      </c>
      <c r="B6893" s="13" t="n">
        <v>108</v>
      </c>
      <c r="C6893" s="13" t="n">
        <v>108</v>
      </c>
      <c r="D6893" s="14" t="n">
        <f aca="false">C6893/Summary!$B$4</f>
        <v>0.0072</v>
      </c>
      <c r="E6893" s="15" t="n">
        <v>0.714285714285714</v>
      </c>
      <c r="F6893" s="2" t="s">
        <v>53</v>
      </c>
      <c r="G6893" s="2" t="s">
        <v>44</v>
      </c>
      <c r="H6893" s="2" t="str">
        <f aca="false">IF(AND(E6893&gt;=0.4,E6893&lt;=0.6),"Yes","No")</f>
        <v>No</v>
      </c>
      <c r="I6893" s="2" t="str">
        <f aca="false">IF(AND(F6893="No",G6893="No",H6893="Yes"),"Yes","No")</f>
        <v>No</v>
      </c>
      <c r="J6893" s="2"/>
      <c r="K6893" s="2"/>
    </row>
    <row r="6894" customFormat="false" ht="15" hidden="false" customHeight="false" outlineLevel="0" collapsed="false">
      <c r="A6894" s="2" t="s">
        <v>12394</v>
      </c>
      <c r="B6894" s="13" t="n">
        <v>108</v>
      </c>
      <c r="C6894" s="13" t="n">
        <v>108</v>
      </c>
      <c r="D6894" s="14" t="n">
        <f aca="false">C6894/Summary!$B$4</f>
        <v>0.0072</v>
      </c>
      <c r="E6894" s="15" t="n">
        <v>0.428571428571429</v>
      </c>
      <c r="F6894" s="2" t="s">
        <v>53</v>
      </c>
      <c r="G6894" s="2" t="s">
        <v>44</v>
      </c>
      <c r="H6894" s="2" t="str">
        <f aca="false">IF(AND(E6894&gt;=0.4,E6894&lt;=0.6),"Yes","No")</f>
        <v>Yes</v>
      </c>
      <c r="I6894" s="2" t="str">
        <f aca="false">IF(AND(F6894="No",G6894="No",H6894="Yes"),"Yes","No")</f>
        <v>No</v>
      </c>
      <c r="J6894" s="2"/>
      <c r="K6894" s="2"/>
    </row>
    <row r="6895" customFormat="false" ht="15" hidden="false" customHeight="false" outlineLevel="0" collapsed="false">
      <c r="A6895" s="2" t="s">
        <v>12395</v>
      </c>
      <c r="B6895" s="13" t="n">
        <v>108</v>
      </c>
      <c r="C6895" s="13" t="n">
        <v>108</v>
      </c>
      <c r="D6895" s="14" t="n">
        <f aca="false">C6895/Summary!$B$4</f>
        <v>0.0072</v>
      </c>
      <c r="E6895" s="15" t="n">
        <v>0.857142857142857</v>
      </c>
      <c r="F6895" s="2" t="s">
        <v>53</v>
      </c>
      <c r="G6895" s="2" t="s">
        <v>44</v>
      </c>
      <c r="H6895" s="2" t="str">
        <f aca="false">IF(AND(E6895&gt;=0.4,E6895&lt;=0.6),"Yes","No")</f>
        <v>No</v>
      </c>
      <c r="I6895" s="2" t="str">
        <f aca="false">IF(AND(F6895="No",G6895="No",H6895="Yes"),"Yes","No")</f>
        <v>No</v>
      </c>
      <c r="J6895" s="2"/>
      <c r="K6895" s="2"/>
    </row>
    <row r="6896" customFormat="false" ht="15" hidden="false" customHeight="false" outlineLevel="0" collapsed="false">
      <c r="A6896" s="2" t="s">
        <v>12396</v>
      </c>
      <c r="B6896" s="13" t="n">
        <v>108</v>
      </c>
      <c r="C6896" s="13" t="n">
        <v>108</v>
      </c>
      <c r="D6896" s="14" t="n">
        <f aca="false">C6896/Summary!$B$4</f>
        <v>0.0072</v>
      </c>
      <c r="E6896" s="15" t="n">
        <v>0.571428571428571</v>
      </c>
      <c r="F6896" s="2" t="s">
        <v>53</v>
      </c>
      <c r="G6896" s="2" t="s">
        <v>44</v>
      </c>
      <c r="H6896" s="2" t="str">
        <f aca="false">IF(AND(E6896&gt;=0.4,E6896&lt;=0.6),"Yes","No")</f>
        <v>Yes</v>
      </c>
      <c r="I6896" s="2" t="str">
        <f aca="false">IF(AND(F6896="No",G6896="No",H6896="Yes"),"Yes","No")</f>
        <v>No</v>
      </c>
      <c r="J6896" s="2"/>
      <c r="K6896" s="2"/>
    </row>
    <row r="6897" customFormat="false" ht="15" hidden="false" customHeight="false" outlineLevel="0" collapsed="false">
      <c r="A6897" s="2" t="s">
        <v>12397</v>
      </c>
      <c r="B6897" s="13" t="n">
        <v>108</v>
      </c>
      <c r="C6897" s="13" t="n">
        <v>108</v>
      </c>
      <c r="D6897" s="14" t="n">
        <f aca="false">C6897/Summary!$B$4</f>
        <v>0.0072</v>
      </c>
      <c r="E6897" s="15" t="n">
        <v>0.714285714285714</v>
      </c>
      <c r="F6897" s="2" t="s">
        <v>53</v>
      </c>
      <c r="G6897" s="2" t="s">
        <v>53</v>
      </c>
      <c r="H6897" s="2" t="str">
        <f aca="false">IF(AND(E6897&gt;=0.4,E6897&lt;=0.6),"Yes","No")</f>
        <v>No</v>
      </c>
      <c r="I6897" s="2" t="str">
        <f aca="false">IF(AND(F6897="No",G6897="No",H6897="Yes"),"Yes","No")</f>
        <v>No</v>
      </c>
      <c r="J6897" s="2"/>
      <c r="K6897" s="2"/>
    </row>
    <row r="6898" customFormat="false" ht="15" hidden="false" customHeight="false" outlineLevel="0" collapsed="false">
      <c r="A6898" s="2" t="s">
        <v>12398</v>
      </c>
      <c r="B6898" s="13" t="n">
        <v>108</v>
      </c>
      <c r="C6898" s="13" t="n">
        <v>107</v>
      </c>
      <c r="D6898" s="14" t="n">
        <f aca="false">C6898/Summary!$B$4</f>
        <v>0.00713333333333333</v>
      </c>
      <c r="E6898" s="15" t="n">
        <v>0.571428571428571</v>
      </c>
      <c r="F6898" s="2" t="s">
        <v>44</v>
      </c>
      <c r="G6898" s="2" t="s">
        <v>53</v>
      </c>
      <c r="H6898" s="2" t="str">
        <f aca="false">IF(AND(E6898&gt;=0.4,E6898&lt;=0.6),"Yes","No")</f>
        <v>Yes</v>
      </c>
      <c r="I6898" s="2" t="str">
        <f aca="false">IF(AND(F6898="No",G6898="No",H6898="Yes"),"Yes","No")</f>
        <v>No</v>
      </c>
      <c r="J6898" s="2"/>
      <c r="K6898" s="2"/>
    </row>
    <row r="6899" customFormat="false" ht="15" hidden="false" customHeight="false" outlineLevel="0" collapsed="false">
      <c r="A6899" s="2" t="s">
        <v>12399</v>
      </c>
      <c r="B6899" s="13" t="n">
        <v>108</v>
      </c>
      <c r="C6899" s="13" t="n">
        <v>108</v>
      </c>
      <c r="D6899" s="14" t="n">
        <f aca="false">C6899/Summary!$B$4</f>
        <v>0.0072</v>
      </c>
      <c r="E6899" s="15" t="n">
        <v>0.285714285714286</v>
      </c>
      <c r="F6899" s="2" t="s">
        <v>53</v>
      </c>
      <c r="G6899" s="2" t="s">
        <v>44</v>
      </c>
      <c r="H6899" s="2" t="str">
        <f aca="false">IF(AND(E6899&gt;=0.4,E6899&lt;=0.6),"Yes","No")</f>
        <v>No</v>
      </c>
      <c r="I6899" s="2" t="str">
        <f aca="false">IF(AND(F6899="No",G6899="No",H6899="Yes"),"Yes","No")</f>
        <v>No</v>
      </c>
      <c r="J6899" s="2"/>
      <c r="K6899" s="2"/>
    </row>
    <row r="6900" customFormat="false" ht="15" hidden="false" customHeight="false" outlineLevel="0" collapsed="false">
      <c r="A6900" s="2" t="s">
        <v>12400</v>
      </c>
      <c r="B6900" s="13" t="n">
        <v>108</v>
      </c>
      <c r="C6900" s="13" t="n">
        <v>108</v>
      </c>
      <c r="D6900" s="14" t="n">
        <f aca="false">C6900/Summary!$B$4</f>
        <v>0.0072</v>
      </c>
      <c r="E6900" s="15" t="n">
        <v>0.714285714285714</v>
      </c>
      <c r="F6900" s="2" t="s">
        <v>53</v>
      </c>
      <c r="G6900" s="2" t="s">
        <v>53</v>
      </c>
      <c r="H6900" s="2" t="str">
        <f aca="false">IF(AND(E6900&gt;=0.4,E6900&lt;=0.6),"Yes","No")</f>
        <v>No</v>
      </c>
      <c r="I6900" s="2" t="str">
        <f aca="false">IF(AND(F6900="No",G6900="No",H6900="Yes"),"Yes","No")</f>
        <v>No</v>
      </c>
      <c r="J6900" s="2"/>
      <c r="K6900" s="2"/>
    </row>
    <row r="6901" customFormat="false" ht="15" hidden="false" customHeight="false" outlineLevel="0" collapsed="false">
      <c r="A6901" s="2" t="s">
        <v>12401</v>
      </c>
      <c r="B6901" s="13" t="n">
        <v>108</v>
      </c>
      <c r="C6901" s="13" t="n">
        <v>108</v>
      </c>
      <c r="D6901" s="14" t="n">
        <f aca="false">C6901/Summary!$B$4</f>
        <v>0.0072</v>
      </c>
      <c r="E6901" s="15" t="n">
        <v>0.714285714285714</v>
      </c>
      <c r="F6901" s="2" t="s">
        <v>53</v>
      </c>
      <c r="G6901" s="2" t="s">
        <v>44</v>
      </c>
      <c r="H6901" s="2" t="str">
        <f aca="false">IF(AND(E6901&gt;=0.4,E6901&lt;=0.6),"Yes","No")</f>
        <v>No</v>
      </c>
      <c r="I6901" s="2" t="str">
        <f aca="false">IF(AND(F6901="No",G6901="No",H6901="Yes"),"Yes","No")</f>
        <v>No</v>
      </c>
      <c r="J6901" s="2"/>
      <c r="K6901" s="2"/>
    </row>
    <row r="6902" customFormat="false" ht="15" hidden="false" customHeight="false" outlineLevel="0" collapsed="false">
      <c r="A6902" s="2" t="s">
        <v>12402</v>
      </c>
      <c r="B6902" s="13" t="n">
        <v>108</v>
      </c>
      <c r="C6902" s="13" t="n">
        <v>108</v>
      </c>
      <c r="D6902" s="14" t="n">
        <f aca="false">C6902/Summary!$B$4</f>
        <v>0.0072</v>
      </c>
      <c r="E6902" s="15" t="n">
        <v>0.714285714285714</v>
      </c>
      <c r="F6902" s="2" t="s">
        <v>53</v>
      </c>
      <c r="G6902" s="2" t="s">
        <v>53</v>
      </c>
      <c r="H6902" s="2" t="str">
        <f aca="false">IF(AND(E6902&gt;=0.4,E6902&lt;=0.6),"Yes","No")</f>
        <v>No</v>
      </c>
      <c r="I6902" s="2" t="str">
        <f aca="false">IF(AND(F6902="No",G6902="No",H6902="Yes"),"Yes","No")</f>
        <v>No</v>
      </c>
      <c r="J6902" s="2"/>
      <c r="K6902" s="2"/>
    </row>
    <row r="6903" customFormat="false" ht="15" hidden="false" customHeight="false" outlineLevel="0" collapsed="false">
      <c r="A6903" s="2" t="s">
        <v>12403</v>
      </c>
      <c r="B6903" s="13" t="n">
        <v>108</v>
      </c>
      <c r="C6903" s="13" t="n">
        <v>108</v>
      </c>
      <c r="D6903" s="14" t="n">
        <f aca="false">C6903/Summary!$B$4</f>
        <v>0.0072</v>
      </c>
      <c r="E6903" s="15" t="n">
        <v>0.714285714285714</v>
      </c>
      <c r="F6903" s="2" t="s">
        <v>53</v>
      </c>
      <c r="G6903" s="2" t="s">
        <v>53</v>
      </c>
      <c r="H6903" s="2" t="str">
        <f aca="false">IF(AND(E6903&gt;=0.4,E6903&lt;=0.6),"Yes","No")</f>
        <v>No</v>
      </c>
      <c r="I6903" s="2" t="str">
        <f aca="false">IF(AND(F6903="No",G6903="No",H6903="Yes"),"Yes","No")</f>
        <v>No</v>
      </c>
      <c r="J6903" s="2"/>
      <c r="K6903" s="2"/>
    </row>
    <row r="6904" customFormat="false" ht="15" hidden="false" customHeight="false" outlineLevel="0" collapsed="false">
      <c r="A6904" s="2" t="s">
        <v>12404</v>
      </c>
      <c r="B6904" s="13" t="n">
        <v>108</v>
      </c>
      <c r="C6904" s="13" t="n">
        <v>108</v>
      </c>
      <c r="D6904" s="14" t="n">
        <f aca="false">C6904/Summary!$B$4</f>
        <v>0.0072</v>
      </c>
      <c r="E6904" s="15" t="n">
        <v>0.428571428571429</v>
      </c>
      <c r="F6904" s="2" t="s">
        <v>53</v>
      </c>
      <c r="G6904" s="2" t="s">
        <v>44</v>
      </c>
      <c r="H6904" s="2" t="str">
        <f aca="false">IF(AND(E6904&gt;=0.4,E6904&lt;=0.6),"Yes","No")</f>
        <v>Yes</v>
      </c>
      <c r="I6904" s="2" t="str">
        <f aca="false">IF(AND(F6904="No",G6904="No",H6904="Yes"),"Yes","No")</f>
        <v>No</v>
      </c>
      <c r="J6904" s="2"/>
      <c r="K6904" s="2"/>
    </row>
    <row r="6905" customFormat="false" ht="15" hidden="false" customHeight="false" outlineLevel="0" collapsed="false">
      <c r="A6905" s="2" t="s">
        <v>12405</v>
      </c>
      <c r="B6905" s="13" t="n">
        <v>108</v>
      </c>
      <c r="C6905" s="13" t="n">
        <v>108</v>
      </c>
      <c r="D6905" s="14" t="n">
        <f aca="false">C6905/Summary!$B$4</f>
        <v>0.0072</v>
      </c>
      <c r="E6905" s="15" t="n">
        <v>0.285714285714286</v>
      </c>
      <c r="F6905" s="2" t="s">
        <v>53</v>
      </c>
      <c r="G6905" s="2" t="s">
        <v>44</v>
      </c>
      <c r="H6905" s="2" t="str">
        <f aca="false">IF(AND(E6905&gt;=0.4,E6905&lt;=0.6),"Yes","No")</f>
        <v>No</v>
      </c>
      <c r="I6905" s="2" t="str">
        <f aca="false">IF(AND(F6905="No",G6905="No",H6905="Yes"),"Yes","No")</f>
        <v>No</v>
      </c>
      <c r="J6905" s="2"/>
      <c r="K6905" s="2"/>
    </row>
    <row r="6906" customFormat="false" ht="15" hidden="false" customHeight="false" outlineLevel="0" collapsed="false">
      <c r="A6906" s="2" t="s">
        <v>12406</v>
      </c>
      <c r="B6906" s="13" t="n">
        <v>108</v>
      </c>
      <c r="C6906" s="13" t="n">
        <v>108</v>
      </c>
      <c r="D6906" s="14" t="n">
        <f aca="false">C6906/Summary!$B$4</f>
        <v>0.0072</v>
      </c>
      <c r="E6906" s="15" t="n">
        <v>0.428571428571429</v>
      </c>
      <c r="F6906" s="2" t="s">
        <v>53</v>
      </c>
      <c r="G6906" s="2" t="s">
        <v>53</v>
      </c>
      <c r="H6906" s="2" t="str">
        <f aca="false">IF(AND(E6906&gt;=0.4,E6906&lt;=0.6),"Yes","No")</f>
        <v>Yes</v>
      </c>
      <c r="I6906" s="2" t="str">
        <f aca="false">IF(AND(F6906="No",G6906="No",H6906="Yes"),"Yes","No")</f>
        <v>No</v>
      </c>
      <c r="J6906" s="2"/>
      <c r="K6906" s="2"/>
    </row>
    <row r="6907" customFormat="false" ht="15" hidden="false" customHeight="false" outlineLevel="0" collapsed="false">
      <c r="A6907" s="2" t="s">
        <v>12407</v>
      </c>
      <c r="B6907" s="13" t="n">
        <v>108</v>
      </c>
      <c r="C6907" s="13" t="n">
        <v>107</v>
      </c>
      <c r="D6907" s="14" t="n">
        <f aca="false">C6907/Summary!$B$4</f>
        <v>0.00713333333333333</v>
      </c>
      <c r="E6907" s="15" t="n">
        <v>0.428571428571429</v>
      </c>
      <c r="F6907" s="2" t="s">
        <v>53</v>
      </c>
      <c r="G6907" s="2" t="s">
        <v>44</v>
      </c>
      <c r="H6907" s="2" t="str">
        <f aca="false">IF(AND(E6907&gt;=0.4,E6907&lt;=0.6),"Yes","No")</f>
        <v>Yes</v>
      </c>
      <c r="I6907" s="2" t="str">
        <f aca="false">IF(AND(F6907="No",G6907="No",H6907="Yes"),"Yes","No")</f>
        <v>No</v>
      </c>
      <c r="J6907" s="2"/>
      <c r="K6907" s="2"/>
    </row>
    <row r="6908" customFormat="false" ht="15" hidden="false" customHeight="false" outlineLevel="0" collapsed="false">
      <c r="A6908" s="2" t="s">
        <v>12408</v>
      </c>
      <c r="B6908" s="13" t="n">
        <v>108</v>
      </c>
      <c r="C6908" s="13" t="n">
        <v>108</v>
      </c>
      <c r="D6908" s="14" t="n">
        <f aca="false">C6908/Summary!$B$4</f>
        <v>0.0072</v>
      </c>
      <c r="E6908" s="15" t="n">
        <v>0.428571428571429</v>
      </c>
      <c r="F6908" s="2" t="s">
        <v>53</v>
      </c>
      <c r="G6908" s="2" t="s">
        <v>53</v>
      </c>
      <c r="H6908" s="2" t="str">
        <f aca="false">IF(AND(E6908&gt;=0.4,E6908&lt;=0.6),"Yes","No")</f>
        <v>Yes</v>
      </c>
      <c r="I6908" s="2" t="str">
        <f aca="false">IF(AND(F6908="No",G6908="No",H6908="Yes"),"Yes","No")</f>
        <v>No</v>
      </c>
      <c r="J6908" s="2"/>
      <c r="K6908" s="2"/>
    </row>
    <row r="6909" customFormat="false" ht="15" hidden="false" customHeight="false" outlineLevel="0" collapsed="false">
      <c r="A6909" s="2" t="s">
        <v>12409</v>
      </c>
      <c r="B6909" s="13" t="n">
        <v>108</v>
      </c>
      <c r="C6909" s="13" t="n">
        <v>108</v>
      </c>
      <c r="D6909" s="14" t="n">
        <f aca="false">C6909/Summary!$B$4</f>
        <v>0.0072</v>
      </c>
      <c r="E6909" s="15" t="n">
        <v>0.428571428571429</v>
      </c>
      <c r="F6909" s="2" t="s">
        <v>53</v>
      </c>
      <c r="G6909" s="2" t="s">
        <v>53</v>
      </c>
      <c r="H6909" s="2" t="str">
        <f aca="false">IF(AND(E6909&gt;=0.4,E6909&lt;=0.6),"Yes","No")</f>
        <v>Yes</v>
      </c>
      <c r="I6909" s="2" t="str">
        <f aca="false">IF(AND(F6909="No",G6909="No",H6909="Yes"),"Yes","No")</f>
        <v>No</v>
      </c>
      <c r="J6909" s="2"/>
      <c r="K6909" s="2"/>
    </row>
    <row r="6910" customFormat="false" ht="15" hidden="false" customHeight="false" outlineLevel="0" collapsed="false">
      <c r="A6910" s="2" t="s">
        <v>12410</v>
      </c>
      <c r="B6910" s="13" t="n">
        <v>108</v>
      </c>
      <c r="C6910" s="13" t="n">
        <v>107</v>
      </c>
      <c r="D6910" s="14" t="n">
        <f aca="false">C6910/Summary!$B$4</f>
        <v>0.00713333333333333</v>
      </c>
      <c r="E6910" s="15" t="n">
        <v>0.571428571428571</v>
      </c>
      <c r="F6910" s="2" t="s">
        <v>53</v>
      </c>
      <c r="G6910" s="2" t="s">
        <v>44</v>
      </c>
      <c r="H6910" s="2" t="str">
        <f aca="false">IF(AND(E6910&gt;=0.4,E6910&lt;=0.6),"Yes","No")</f>
        <v>Yes</v>
      </c>
      <c r="I6910" s="2" t="str">
        <f aca="false">IF(AND(F6910="No",G6910="No",H6910="Yes"),"Yes","No")</f>
        <v>No</v>
      </c>
      <c r="J6910" s="2"/>
      <c r="K6910" s="2"/>
    </row>
    <row r="6911" customFormat="false" ht="15" hidden="false" customHeight="false" outlineLevel="0" collapsed="false">
      <c r="A6911" s="2" t="s">
        <v>12411</v>
      </c>
      <c r="B6911" s="13" t="n">
        <v>108</v>
      </c>
      <c r="C6911" s="13" t="n">
        <v>108</v>
      </c>
      <c r="D6911" s="14" t="n">
        <f aca="false">C6911/Summary!$B$4</f>
        <v>0.0072</v>
      </c>
      <c r="E6911" s="15" t="n">
        <v>0.285714285714286</v>
      </c>
      <c r="F6911" s="2" t="s">
        <v>53</v>
      </c>
      <c r="G6911" s="2" t="s">
        <v>44</v>
      </c>
      <c r="H6911" s="2" t="str">
        <f aca="false">IF(AND(E6911&gt;=0.4,E6911&lt;=0.6),"Yes","No")</f>
        <v>No</v>
      </c>
      <c r="I6911" s="2" t="str">
        <f aca="false">IF(AND(F6911="No",G6911="No",H6911="Yes"),"Yes","No")</f>
        <v>No</v>
      </c>
      <c r="J6911" s="2"/>
      <c r="K6911" s="2"/>
    </row>
    <row r="6912" customFormat="false" ht="15" hidden="false" customHeight="false" outlineLevel="0" collapsed="false">
      <c r="A6912" s="2" t="s">
        <v>12412</v>
      </c>
      <c r="B6912" s="13" t="n">
        <v>108</v>
      </c>
      <c r="C6912" s="13" t="n">
        <v>108</v>
      </c>
      <c r="D6912" s="14" t="n">
        <f aca="false">C6912/Summary!$B$4</f>
        <v>0.0072</v>
      </c>
      <c r="E6912" s="15" t="n">
        <v>0.428571428571429</v>
      </c>
      <c r="F6912" s="2" t="s">
        <v>53</v>
      </c>
      <c r="G6912" s="2" t="s">
        <v>53</v>
      </c>
      <c r="H6912" s="2" t="str">
        <f aca="false">IF(AND(E6912&gt;=0.4,E6912&lt;=0.6),"Yes","No")</f>
        <v>Yes</v>
      </c>
      <c r="I6912" s="2" t="str">
        <f aca="false">IF(AND(F6912="No",G6912="No",H6912="Yes"),"Yes","No")</f>
        <v>No</v>
      </c>
      <c r="J6912" s="2"/>
      <c r="K6912" s="2"/>
    </row>
    <row r="6913" customFormat="false" ht="15" hidden="false" customHeight="false" outlineLevel="0" collapsed="false">
      <c r="A6913" s="2" t="s">
        <v>12413</v>
      </c>
      <c r="B6913" s="13" t="n">
        <v>108</v>
      </c>
      <c r="C6913" s="13" t="n">
        <v>107</v>
      </c>
      <c r="D6913" s="14" t="n">
        <f aca="false">C6913/Summary!$B$4</f>
        <v>0.00713333333333333</v>
      </c>
      <c r="E6913" s="15" t="n">
        <v>0.285714285714286</v>
      </c>
      <c r="F6913" s="2" t="s">
        <v>53</v>
      </c>
      <c r="G6913" s="2" t="s">
        <v>44</v>
      </c>
      <c r="H6913" s="2" t="str">
        <f aca="false">IF(AND(E6913&gt;=0.4,E6913&lt;=0.6),"Yes","No")</f>
        <v>No</v>
      </c>
      <c r="I6913" s="2" t="str">
        <f aca="false">IF(AND(F6913="No",G6913="No",H6913="Yes"),"Yes","No")</f>
        <v>No</v>
      </c>
      <c r="J6913" s="2"/>
      <c r="K6913" s="2"/>
    </row>
    <row r="6914" customFormat="false" ht="15" hidden="false" customHeight="false" outlineLevel="0" collapsed="false">
      <c r="A6914" s="2" t="s">
        <v>12414</v>
      </c>
      <c r="B6914" s="13" t="n">
        <v>108</v>
      </c>
      <c r="C6914" s="13" t="n">
        <v>108</v>
      </c>
      <c r="D6914" s="14" t="n">
        <f aca="false">C6914/Summary!$B$4</f>
        <v>0.0072</v>
      </c>
      <c r="E6914" s="15" t="n">
        <v>0.428571428571429</v>
      </c>
      <c r="F6914" s="2" t="s">
        <v>53</v>
      </c>
      <c r="G6914" s="2" t="s">
        <v>44</v>
      </c>
      <c r="H6914" s="2" t="str">
        <f aca="false">IF(AND(E6914&gt;=0.4,E6914&lt;=0.6),"Yes","No")</f>
        <v>Yes</v>
      </c>
      <c r="I6914" s="2" t="str">
        <f aca="false">IF(AND(F6914="No",G6914="No",H6914="Yes"),"Yes","No")</f>
        <v>No</v>
      </c>
      <c r="J6914" s="2"/>
      <c r="K6914" s="2"/>
    </row>
    <row r="6915" customFormat="false" ht="15" hidden="false" customHeight="false" outlineLevel="0" collapsed="false">
      <c r="A6915" s="2" t="s">
        <v>12415</v>
      </c>
      <c r="B6915" s="13" t="n">
        <v>108</v>
      </c>
      <c r="C6915" s="13" t="n">
        <v>108</v>
      </c>
      <c r="D6915" s="14" t="n">
        <f aca="false">C6915/Summary!$B$4</f>
        <v>0.0072</v>
      </c>
      <c r="E6915" s="15" t="n">
        <v>0.571428571428571</v>
      </c>
      <c r="F6915" s="2" t="s">
        <v>53</v>
      </c>
      <c r="G6915" s="2" t="s">
        <v>44</v>
      </c>
      <c r="H6915" s="2" t="str">
        <f aca="false">IF(AND(E6915&gt;=0.4,E6915&lt;=0.6),"Yes","No")</f>
        <v>Yes</v>
      </c>
      <c r="I6915" s="2" t="str">
        <f aca="false">IF(AND(F6915="No",G6915="No",H6915="Yes"),"Yes","No")</f>
        <v>No</v>
      </c>
      <c r="J6915" s="2"/>
      <c r="K6915" s="2"/>
    </row>
    <row r="6916" customFormat="false" ht="15" hidden="false" customHeight="false" outlineLevel="0" collapsed="false">
      <c r="A6916" s="2" t="s">
        <v>12416</v>
      </c>
      <c r="B6916" s="13" t="n">
        <v>108</v>
      </c>
      <c r="C6916" s="13" t="n">
        <v>108</v>
      </c>
      <c r="D6916" s="14" t="n">
        <f aca="false">C6916/Summary!$B$4</f>
        <v>0.0072</v>
      </c>
      <c r="E6916" s="15" t="n">
        <v>0.428571428571429</v>
      </c>
      <c r="F6916" s="2" t="s">
        <v>53</v>
      </c>
      <c r="G6916" s="2" t="s">
        <v>44</v>
      </c>
      <c r="H6916" s="2" t="str">
        <f aca="false">IF(AND(E6916&gt;=0.4,E6916&lt;=0.6),"Yes","No")</f>
        <v>Yes</v>
      </c>
      <c r="I6916" s="2" t="str">
        <f aca="false">IF(AND(F6916="No",G6916="No",H6916="Yes"),"Yes","No")</f>
        <v>No</v>
      </c>
      <c r="J6916" s="2"/>
      <c r="K6916" s="2"/>
    </row>
    <row r="6917" customFormat="false" ht="15" hidden="false" customHeight="false" outlineLevel="0" collapsed="false">
      <c r="A6917" s="2" t="s">
        <v>12417</v>
      </c>
      <c r="B6917" s="13" t="n">
        <v>108</v>
      </c>
      <c r="C6917" s="13" t="n">
        <v>107</v>
      </c>
      <c r="D6917" s="14" t="n">
        <f aca="false">C6917/Summary!$B$4</f>
        <v>0.00713333333333333</v>
      </c>
      <c r="E6917" s="15" t="n">
        <v>0.428571428571429</v>
      </c>
      <c r="F6917" s="2" t="s">
        <v>53</v>
      </c>
      <c r="G6917" s="2" t="s">
        <v>44</v>
      </c>
      <c r="H6917" s="2" t="str">
        <f aca="false">IF(AND(E6917&gt;=0.4,E6917&lt;=0.6),"Yes","No")</f>
        <v>Yes</v>
      </c>
      <c r="I6917" s="2" t="str">
        <f aca="false">IF(AND(F6917="No",G6917="No",H6917="Yes"),"Yes","No")</f>
        <v>No</v>
      </c>
      <c r="J6917" s="2"/>
      <c r="K6917" s="2"/>
    </row>
    <row r="6918" customFormat="false" ht="15" hidden="false" customHeight="false" outlineLevel="0" collapsed="false">
      <c r="A6918" s="2" t="s">
        <v>12418</v>
      </c>
      <c r="B6918" s="13" t="n">
        <v>108</v>
      </c>
      <c r="C6918" s="13" t="n">
        <v>107</v>
      </c>
      <c r="D6918" s="14" t="n">
        <f aca="false">C6918/Summary!$B$4</f>
        <v>0.00713333333333333</v>
      </c>
      <c r="E6918" s="15" t="n">
        <v>0.285714285714286</v>
      </c>
      <c r="F6918" s="2" t="s">
        <v>53</v>
      </c>
      <c r="G6918" s="2" t="s">
        <v>53</v>
      </c>
      <c r="H6918" s="2" t="str">
        <f aca="false">IF(AND(E6918&gt;=0.4,E6918&lt;=0.6),"Yes","No")</f>
        <v>No</v>
      </c>
      <c r="I6918" s="2" t="str">
        <f aca="false">IF(AND(F6918="No",G6918="No",H6918="Yes"),"Yes","No")</f>
        <v>No</v>
      </c>
      <c r="J6918" s="2"/>
      <c r="K6918" s="2"/>
    </row>
    <row r="6919" customFormat="false" ht="15" hidden="false" customHeight="false" outlineLevel="0" collapsed="false">
      <c r="A6919" s="2" t="s">
        <v>12419</v>
      </c>
      <c r="B6919" s="13" t="n">
        <v>108</v>
      </c>
      <c r="C6919" s="13" t="n">
        <v>108</v>
      </c>
      <c r="D6919" s="14" t="n">
        <f aca="false">C6919/Summary!$B$4</f>
        <v>0.0072</v>
      </c>
      <c r="E6919" s="15" t="n">
        <v>0.428571428571429</v>
      </c>
      <c r="F6919" s="2" t="s">
        <v>53</v>
      </c>
      <c r="G6919" s="2" t="s">
        <v>44</v>
      </c>
      <c r="H6919" s="2" t="str">
        <f aca="false">IF(AND(E6919&gt;=0.4,E6919&lt;=0.6),"Yes","No")</f>
        <v>Yes</v>
      </c>
      <c r="I6919" s="2" t="str">
        <f aca="false">IF(AND(F6919="No",G6919="No",H6919="Yes"),"Yes","No")</f>
        <v>No</v>
      </c>
      <c r="J6919" s="2"/>
      <c r="K6919" s="2"/>
    </row>
    <row r="6920" customFormat="false" ht="15" hidden="false" customHeight="false" outlineLevel="0" collapsed="false">
      <c r="A6920" s="2" t="s">
        <v>12420</v>
      </c>
      <c r="B6920" s="13" t="n">
        <v>108</v>
      </c>
      <c r="C6920" s="13" t="n">
        <v>107</v>
      </c>
      <c r="D6920" s="14" t="n">
        <f aca="false">C6920/Summary!$B$4</f>
        <v>0.00713333333333333</v>
      </c>
      <c r="E6920" s="15" t="n">
        <v>0.857142857142857</v>
      </c>
      <c r="F6920" s="2" t="s">
        <v>53</v>
      </c>
      <c r="G6920" s="2" t="s">
        <v>53</v>
      </c>
      <c r="H6920" s="2" t="str">
        <f aca="false">IF(AND(E6920&gt;=0.4,E6920&lt;=0.6),"Yes","No")</f>
        <v>No</v>
      </c>
      <c r="I6920" s="2" t="str">
        <f aca="false">IF(AND(F6920="No",G6920="No",H6920="Yes"),"Yes","No")</f>
        <v>No</v>
      </c>
      <c r="J6920" s="2"/>
      <c r="K6920" s="2"/>
    </row>
    <row r="6921" customFormat="false" ht="15" hidden="false" customHeight="false" outlineLevel="0" collapsed="false">
      <c r="A6921" s="2" t="s">
        <v>12421</v>
      </c>
      <c r="B6921" s="13" t="n">
        <v>108</v>
      </c>
      <c r="C6921" s="13" t="n">
        <v>108</v>
      </c>
      <c r="D6921" s="14" t="n">
        <f aca="false">C6921/Summary!$B$4</f>
        <v>0.0072</v>
      </c>
      <c r="E6921" s="15" t="n">
        <v>0.714285714285714</v>
      </c>
      <c r="F6921" s="2" t="s">
        <v>44</v>
      </c>
      <c r="G6921" s="2" t="s">
        <v>44</v>
      </c>
      <c r="H6921" s="2" t="str">
        <f aca="false">IF(AND(E6921&gt;=0.4,E6921&lt;=0.6),"Yes","No")</f>
        <v>No</v>
      </c>
      <c r="I6921" s="2" t="str">
        <f aca="false">IF(AND(F6921="No",G6921="No",H6921="Yes"),"Yes","No")</f>
        <v>No</v>
      </c>
      <c r="J6921" s="2"/>
      <c r="K6921" s="2"/>
    </row>
    <row r="6922" customFormat="false" ht="15" hidden="false" customHeight="false" outlineLevel="0" collapsed="false">
      <c r="A6922" s="2" t="s">
        <v>12422</v>
      </c>
      <c r="B6922" s="13" t="n">
        <v>108</v>
      </c>
      <c r="C6922" s="13" t="n">
        <v>108</v>
      </c>
      <c r="D6922" s="14" t="n">
        <f aca="false">C6922/Summary!$B$4</f>
        <v>0.0072</v>
      </c>
      <c r="E6922" s="15" t="n">
        <v>0.571428571428571</v>
      </c>
      <c r="F6922" s="2" t="s">
        <v>53</v>
      </c>
      <c r="G6922" s="2" t="s">
        <v>53</v>
      </c>
      <c r="H6922" s="2" t="str">
        <f aca="false">IF(AND(E6922&gt;=0.4,E6922&lt;=0.6),"Yes","No")</f>
        <v>Yes</v>
      </c>
      <c r="I6922" s="2" t="str">
        <f aca="false">IF(AND(F6922="No",G6922="No",H6922="Yes"),"Yes","No")</f>
        <v>No</v>
      </c>
      <c r="J6922" s="2"/>
      <c r="K6922" s="2"/>
    </row>
    <row r="6923" customFormat="false" ht="15" hidden="false" customHeight="false" outlineLevel="0" collapsed="false">
      <c r="A6923" s="2" t="s">
        <v>12423</v>
      </c>
      <c r="B6923" s="13" t="n">
        <v>108</v>
      </c>
      <c r="C6923" s="13" t="n">
        <v>108</v>
      </c>
      <c r="D6923" s="14" t="n">
        <f aca="false">C6923/Summary!$B$4</f>
        <v>0.0072</v>
      </c>
      <c r="E6923" s="15" t="n">
        <v>0.285714285714286</v>
      </c>
      <c r="F6923" s="2" t="s">
        <v>53</v>
      </c>
      <c r="G6923" s="2" t="s">
        <v>44</v>
      </c>
      <c r="H6923" s="2" t="str">
        <f aca="false">IF(AND(E6923&gt;=0.4,E6923&lt;=0.6),"Yes","No")</f>
        <v>No</v>
      </c>
      <c r="I6923" s="2" t="str">
        <f aca="false">IF(AND(F6923="No",G6923="No",H6923="Yes"),"Yes","No")</f>
        <v>No</v>
      </c>
      <c r="J6923" s="2"/>
      <c r="K6923" s="2"/>
    </row>
    <row r="6924" customFormat="false" ht="15" hidden="false" customHeight="false" outlineLevel="0" collapsed="false">
      <c r="A6924" s="2" t="s">
        <v>12424</v>
      </c>
      <c r="B6924" s="13" t="n">
        <v>108</v>
      </c>
      <c r="C6924" s="13" t="n">
        <v>108</v>
      </c>
      <c r="D6924" s="14" t="n">
        <f aca="false">C6924/Summary!$B$4</f>
        <v>0.0072</v>
      </c>
      <c r="E6924" s="15" t="n">
        <v>0.714285714285714</v>
      </c>
      <c r="F6924" s="2" t="s">
        <v>53</v>
      </c>
      <c r="G6924" s="2" t="s">
        <v>53</v>
      </c>
      <c r="H6924" s="2" t="str">
        <f aca="false">IF(AND(E6924&gt;=0.4,E6924&lt;=0.6),"Yes","No")</f>
        <v>No</v>
      </c>
      <c r="I6924" s="2" t="str">
        <f aca="false">IF(AND(F6924="No",G6924="No",H6924="Yes"),"Yes","No")</f>
        <v>No</v>
      </c>
      <c r="J6924" s="2"/>
      <c r="K6924" s="2"/>
    </row>
    <row r="6925" customFormat="false" ht="15" hidden="false" customHeight="false" outlineLevel="0" collapsed="false">
      <c r="A6925" s="2" t="s">
        <v>12425</v>
      </c>
      <c r="B6925" s="13" t="n">
        <v>108</v>
      </c>
      <c r="C6925" s="13" t="n">
        <v>108</v>
      </c>
      <c r="D6925" s="14" t="n">
        <f aca="false">C6925/Summary!$B$4</f>
        <v>0.0072</v>
      </c>
      <c r="E6925" s="15" t="n">
        <v>0.428571428571429</v>
      </c>
      <c r="F6925" s="2" t="s">
        <v>53</v>
      </c>
      <c r="G6925" s="2" t="s">
        <v>44</v>
      </c>
      <c r="H6925" s="2" t="str">
        <f aca="false">IF(AND(E6925&gt;=0.4,E6925&lt;=0.6),"Yes","No")</f>
        <v>Yes</v>
      </c>
      <c r="I6925" s="2" t="str">
        <f aca="false">IF(AND(F6925="No",G6925="No",H6925="Yes"),"Yes","No")</f>
        <v>No</v>
      </c>
      <c r="J6925" s="2"/>
      <c r="K6925" s="2"/>
    </row>
    <row r="6926" customFormat="false" ht="15" hidden="false" customHeight="false" outlineLevel="0" collapsed="false">
      <c r="A6926" s="2" t="s">
        <v>12426</v>
      </c>
      <c r="B6926" s="13" t="n">
        <v>108</v>
      </c>
      <c r="C6926" s="13" t="n">
        <v>108</v>
      </c>
      <c r="D6926" s="14" t="n">
        <f aca="false">C6926/Summary!$B$4</f>
        <v>0.0072</v>
      </c>
      <c r="E6926" s="15" t="n">
        <v>0.571428571428571</v>
      </c>
      <c r="F6926" s="2" t="s">
        <v>53</v>
      </c>
      <c r="G6926" s="2" t="s">
        <v>44</v>
      </c>
      <c r="H6926" s="2" t="str">
        <f aca="false">IF(AND(E6926&gt;=0.4,E6926&lt;=0.6),"Yes","No")</f>
        <v>Yes</v>
      </c>
      <c r="I6926" s="2" t="str">
        <f aca="false">IF(AND(F6926="No",G6926="No",H6926="Yes"),"Yes","No")</f>
        <v>No</v>
      </c>
      <c r="J6926" s="2"/>
      <c r="K6926" s="2"/>
    </row>
    <row r="6927" customFormat="false" ht="15" hidden="false" customHeight="false" outlineLevel="0" collapsed="false">
      <c r="A6927" s="2" t="s">
        <v>12427</v>
      </c>
      <c r="B6927" s="13" t="n">
        <v>108</v>
      </c>
      <c r="C6927" s="13" t="n">
        <v>108</v>
      </c>
      <c r="D6927" s="14" t="n">
        <f aca="false">C6927/Summary!$B$4</f>
        <v>0.0072</v>
      </c>
      <c r="E6927" s="15" t="n">
        <v>0.571428571428571</v>
      </c>
      <c r="F6927" s="2" t="s">
        <v>53</v>
      </c>
      <c r="G6927" s="2" t="s">
        <v>44</v>
      </c>
      <c r="H6927" s="2" t="str">
        <f aca="false">IF(AND(E6927&gt;=0.4,E6927&lt;=0.6),"Yes","No")</f>
        <v>Yes</v>
      </c>
      <c r="I6927" s="2" t="str">
        <f aca="false">IF(AND(F6927="No",G6927="No",H6927="Yes"),"Yes","No")</f>
        <v>No</v>
      </c>
      <c r="J6927" s="2"/>
      <c r="K6927" s="2"/>
    </row>
    <row r="6928" customFormat="false" ht="15" hidden="false" customHeight="false" outlineLevel="0" collapsed="false">
      <c r="A6928" s="2" t="s">
        <v>12428</v>
      </c>
      <c r="B6928" s="13" t="n">
        <v>108</v>
      </c>
      <c r="C6928" s="13" t="n">
        <v>107</v>
      </c>
      <c r="D6928" s="14" t="n">
        <f aca="false">C6928/Summary!$B$4</f>
        <v>0.00713333333333333</v>
      </c>
      <c r="E6928" s="15" t="n">
        <v>0.285714285714286</v>
      </c>
      <c r="F6928" s="2" t="s">
        <v>53</v>
      </c>
      <c r="G6928" s="2" t="s">
        <v>44</v>
      </c>
      <c r="H6928" s="2" t="str">
        <f aca="false">IF(AND(E6928&gt;=0.4,E6928&lt;=0.6),"Yes","No")</f>
        <v>No</v>
      </c>
      <c r="I6928" s="2" t="str">
        <f aca="false">IF(AND(F6928="No",G6928="No",H6928="Yes"),"Yes","No")</f>
        <v>No</v>
      </c>
      <c r="J6928" s="2"/>
      <c r="K6928" s="2"/>
    </row>
    <row r="6929" customFormat="false" ht="15" hidden="false" customHeight="false" outlineLevel="0" collapsed="false">
      <c r="A6929" s="2" t="s">
        <v>12429</v>
      </c>
      <c r="B6929" s="13" t="n">
        <v>108</v>
      </c>
      <c r="C6929" s="13" t="n">
        <v>108</v>
      </c>
      <c r="D6929" s="14" t="n">
        <f aca="false">C6929/Summary!$B$4</f>
        <v>0.0072</v>
      </c>
      <c r="E6929" s="15" t="n">
        <v>0.285714285714286</v>
      </c>
      <c r="F6929" s="2" t="s">
        <v>44</v>
      </c>
      <c r="G6929" s="2" t="s">
        <v>44</v>
      </c>
      <c r="H6929" s="2" t="str">
        <f aca="false">IF(AND(E6929&gt;=0.4,E6929&lt;=0.6),"Yes","No")</f>
        <v>No</v>
      </c>
      <c r="I6929" s="2" t="str">
        <f aca="false">IF(AND(F6929="No",G6929="No",H6929="Yes"),"Yes","No")</f>
        <v>No</v>
      </c>
      <c r="J6929" s="2"/>
      <c r="K6929" s="2"/>
    </row>
    <row r="6930" customFormat="false" ht="15" hidden="false" customHeight="false" outlineLevel="0" collapsed="false">
      <c r="A6930" s="2" t="s">
        <v>12430</v>
      </c>
      <c r="B6930" s="13" t="n">
        <v>108</v>
      </c>
      <c r="C6930" s="13" t="n">
        <v>108</v>
      </c>
      <c r="D6930" s="14" t="n">
        <f aca="false">C6930/Summary!$B$4</f>
        <v>0.0072</v>
      </c>
      <c r="E6930" s="15" t="n">
        <v>0.428571428571429</v>
      </c>
      <c r="F6930" s="2" t="s">
        <v>44</v>
      </c>
      <c r="G6930" s="2" t="s">
        <v>53</v>
      </c>
      <c r="H6930" s="2" t="str">
        <f aca="false">IF(AND(E6930&gt;=0.4,E6930&lt;=0.6),"Yes","No")</f>
        <v>Yes</v>
      </c>
      <c r="I6930" s="2" t="str">
        <f aca="false">IF(AND(F6930="No",G6930="No",H6930="Yes"),"Yes","No")</f>
        <v>No</v>
      </c>
      <c r="J6930" s="2"/>
      <c r="K6930" s="2"/>
    </row>
    <row r="6931" customFormat="false" ht="15" hidden="false" customHeight="false" outlineLevel="0" collapsed="false">
      <c r="A6931" s="2" t="s">
        <v>12431</v>
      </c>
      <c r="B6931" s="13" t="n">
        <v>108</v>
      </c>
      <c r="C6931" s="13" t="n">
        <v>108</v>
      </c>
      <c r="D6931" s="14" t="n">
        <f aca="false">C6931/Summary!$B$4</f>
        <v>0.0072</v>
      </c>
      <c r="E6931" s="15" t="n">
        <v>0.428571428571429</v>
      </c>
      <c r="F6931" s="2" t="s">
        <v>53</v>
      </c>
      <c r="G6931" s="2" t="s">
        <v>44</v>
      </c>
      <c r="H6931" s="2" t="str">
        <f aca="false">IF(AND(E6931&gt;=0.4,E6931&lt;=0.6),"Yes","No")</f>
        <v>Yes</v>
      </c>
      <c r="I6931" s="2" t="str">
        <f aca="false">IF(AND(F6931="No",G6931="No",H6931="Yes"),"Yes","No")</f>
        <v>No</v>
      </c>
      <c r="J6931" s="2"/>
      <c r="K6931" s="2"/>
    </row>
    <row r="6932" customFormat="false" ht="15" hidden="false" customHeight="false" outlineLevel="0" collapsed="false">
      <c r="A6932" s="2" t="s">
        <v>12432</v>
      </c>
      <c r="B6932" s="13" t="n">
        <v>108</v>
      </c>
      <c r="C6932" s="13" t="n">
        <v>108</v>
      </c>
      <c r="D6932" s="14" t="n">
        <f aca="false">C6932/Summary!$B$4</f>
        <v>0.0072</v>
      </c>
      <c r="E6932" s="15" t="n">
        <v>0.428571428571429</v>
      </c>
      <c r="F6932" s="2" t="s">
        <v>53</v>
      </c>
      <c r="G6932" s="2" t="s">
        <v>44</v>
      </c>
      <c r="H6932" s="2" t="str">
        <f aca="false">IF(AND(E6932&gt;=0.4,E6932&lt;=0.6),"Yes","No")</f>
        <v>Yes</v>
      </c>
      <c r="I6932" s="2" t="str">
        <f aca="false">IF(AND(F6932="No",G6932="No",H6932="Yes"),"Yes","No")</f>
        <v>No</v>
      </c>
      <c r="J6932" s="2"/>
      <c r="K6932" s="2"/>
    </row>
    <row r="6933" customFormat="false" ht="15" hidden="false" customHeight="false" outlineLevel="0" collapsed="false">
      <c r="A6933" s="2" t="s">
        <v>12433</v>
      </c>
      <c r="B6933" s="13" t="n">
        <v>108</v>
      </c>
      <c r="C6933" s="13" t="n">
        <v>107</v>
      </c>
      <c r="D6933" s="14" t="n">
        <f aca="false">C6933/Summary!$B$4</f>
        <v>0.00713333333333333</v>
      </c>
      <c r="E6933" s="15" t="n">
        <v>0.285714285714286</v>
      </c>
      <c r="F6933" s="2" t="s">
        <v>53</v>
      </c>
      <c r="G6933" s="2" t="s">
        <v>44</v>
      </c>
      <c r="H6933" s="2" t="str">
        <f aca="false">IF(AND(E6933&gt;=0.4,E6933&lt;=0.6),"Yes","No")</f>
        <v>No</v>
      </c>
      <c r="I6933" s="2" t="str">
        <f aca="false">IF(AND(F6933="No",G6933="No",H6933="Yes"),"Yes","No")</f>
        <v>No</v>
      </c>
      <c r="J6933" s="2"/>
      <c r="K6933" s="2"/>
    </row>
    <row r="6934" customFormat="false" ht="15" hidden="false" customHeight="false" outlineLevel="0" collapsed="false">
      <c r="A6934" s="2" t="s">
        <v>12434</v>
      </c>
      <c r="B6934" s="13" t="n">
        <v>108</v>
      </c>
      <c r="C6934" s="13" t="n">
        <v>108</v>
      </c>
      <c r="D6934" s="14" t="n">
        <f aca="false">C6934/Summary!$B$4</f>
        <v>0.0072</v>
      </c>
      <c r="E6934" s="15" t="n">
        <v>0.571428571428571</v>
      </c>
      <c r="F6934" s="2" t="s">
        <v>53</v>
      </c>
      <c r="G6934" s="2" t="s">
        <v>44</v>
      </c>
      <c r="H6934" s="2" t="str">
        <f aca="false">IF(AND(E6934&gt;=0.4,E6934&lt;=0.6),"Yes","No")</f>
        <v>Yes</v>
      </c>
      <c r="I6934" s="2" t="str">
        <f aca="false">IF(AND(F6934="No",G6934="No",H6934="Yes"),"Yes","No")</f>
        <v>No</v>
      </c>
      <c r="J6934" s="2"/>
      <c r="K6934" s="2"/>
    </row>
    <row r="6935" customFormat="false" ht="15" hidden="false" customHeight="false" outlineLevel="0" collapsed="false">
      <c r="A6935" s="2" t="s">
        <v>12435</v>
      </c>
      <c r="B6935" s="13" t="n">
        <v>108</v>
      </c>
      <c r="C6935" s="13" t="n">
        <v>107</v>
      </c>
      <c r="D6935" s="14" t="n">
        <f aca="false">C6935/Summary!$B$4</f>
        <v>0.00713333333333333</v>
      </c>
      <c r="E6935" s="15" t="n">
        <v>0.285714285714286</v>
      </c>
      <c r="F6935" s="2" t="s">
        <v>53</v>
      </c>
      <c r="G6935" s="2" t="s">
        <v>44</v>
      </c>
      <c r="H6935" s="2" t="str">
        <f aca="false">IF(AND(E6935&gt;=0.4,E6935&lt;=0.6),"Yes","No")</f>
        <v>No</v>
      </c>
      <c r="I6935" s="2" t="str">
        <f aca="false">IF(AND(F6935="No",G6935="No",H6935="Yes"),"Yes","No")</f>
        <v>No</v>
      </c>
      <c r="J6935" s="2"/>
      <c r="K6935" s="2"/>
    </row>
    <row r="6936" customFormat="false" ht="15" hidden="false" customHeight="false" outlineLevel="0" collapsed="false">
      <c r="A6936" s="2" t="s">
        <v>12436</v>
      </c>
      <c r="B6936" s="13" t="n">
        <v>108</v>
      </c>
      <c r="C6936" s="13" t="n">
        <v>107</v>
      </c>
      <c r="D6936" s="14" t="n">
        <f aca="false">C6936/Summary!$B$4</f>
        <v>0.00713333333333333</v>
      </c>
      <c r="E6936" s="15" t="n">
        <v>0.285714285714286</v>
      </c>
      <c r="F6936" s="2" t="s">
        <v>53</v>
      </c>
      <c r="G6936" s="2" t="s">
        <v>44</v>
      </c>
      <c r="H6936" s="2" t="str">
        <f aca="false">IF(AND(E6936&gt;=0.4,E6936&lt;=0.6),"Yes","No")</f>
        <v>No</v>
      </c>
      <c r="I6936" s="2" t="str">
        <f aca="false">IF(AND(F6936="No",G6936="No",H6936="Yes"),"Yes","No")</f>
        <v>No</v>
      </c>
      <c r="J6936" s="2"/>
      <c r="K6936" s="2"/>
    </row>
    <row r="6937" customFormat="false" ht="15" hidden="false" customHeight="false" outlineLevel="0" collapsed="false">
      <c r="A6937" s="2" t="s">
        <v>12437</v>
      </c>
      <c r="B6937" s="13" t="n">
        <v>108</v>
      </c>
      <c r="C6937" s="13" t="n">
        <v>107</v>
      </c>
      <c r="D6937" s="14" t="n">
        <f aca="false">C6937/Summary!$B$4</f>
        <v>0.00713333333333333</v>
      </c>
      <c r="E6937" s="15" t="n">
        <v>0.571428571428571</v>
      </c>
      <c r="F6937" s="2" t="s">
        <v>53</v>
      </c>
      <c r="G6937" s="2" t="s">
        <v>53</v>
      </c>
      <c r="H6937" s="2" t="str">
        <f aca="false">IF(AND(E6937&gt;=0.4,E6937&lt;=0.6),"Yes","No")</f>
        <v>Yes</v>
      </c>
      <c r="I6937" s="2" t="str">
        <f aca="false">IF(AND(F6937="No",G6937="No",H6937="Yes"),"Yes","No")</f>
        <v>No</v>
      </c>
      <c r="J6937" s="2"/>
      <c r="K6937" s="2"/>
    </row>
    <row r="6938" customFormat="false" ht="15" hidden="false" customHeight="false" outlineLevel="0" collapsed="false">
      <c r="A6938" s="2" t="s">
        <v>12438</v>
      </c>
      <c r="B6938" s="13" t="n">
        <v>108</v>
      </c>
      <c r="C6938" s="13" t="n">
        <v>107</v>
      </c>
      <c r="D6938" s="14" t="n">
        <f aca="false">C6938/Summary!$B$4</f>
        <v>0.00713333333333333</v>
      </c>
      <c r="E6938" s="15" t="n">
        <v>0.428571428571429</v>
      </c>
      <c r="F6938" s="2" t="s">
        <v>53</v>
      </c>
      <c r="G6938" s="2" t="s">
        <v>44</v>
      </c>
      <c r="H6938" s="2" t="str">
        <f aca="false">IF(AND(E6938&gt;=0.4,E6938&lt;=0.6),"Yes","No")</f>
        <v>Yes</v>
      </c>
      <c r="I6938" s="2" t="str">
        <f aca="false">IF(AND(F6938="No",G6938="No",H6938="Yes"),"Yes","No")</f>
        <v>No</v>
      </c>
      <c r="J6938" s="2"/>
      <c r="K6938" s="2"/>
    </row>
    <row r="6939" customFormat="false" ht="15" hidden="false" customHeight="false" outlineLevel="0" collapsed="false">
      <c r="A6939" s="2" t="s">
        <v>12439</v>
      </c>
      <c r="B6939" s="13" t="n">
        <v>108</v>
      </c>
      <c r="C6939" s="13" t="n">
        <v>108</v>
      </c>
      <c r="D6939" s="14" t="n">
        <f aca="false">C6939/Summary!$B$4</f>
        <v>0.0072</v>
      </c>
      <c r="E6939" s="15" t="n">
        <v>0.428571428571429</v>
      </c>
      <c r="F6939" s="2" t="s">
        <v>53</v>
      </c>
      <c r="G6939" s="2" t="s">
        <v>44</v>
      </c>
      <c r="H6939" s="2" t="str">
        <f aca="false">IF(AND(E6939&gt;=0.4,E6939&lt;=0.6),"Yes","No")</f>
        <v>Yes</v>
      </c>
      <c r="I6939" s="2" t="str">
        <f aca="false">IF(AND(F6939="No",G6939="No",H6939="Yes"),"Yes","No")</f>
        <v>No</v>
      </c>
      <c r="J6939" s="2"/>
      <c r="K6939" s="2"/>
    </row>
    <row r="6940" customFormat="false" ht="15" hidden="false" customHeight="false" outlineLevel="0" collapsed="false">
      <c r="A6940" s="2" t="s">
        <v>12440</v>
      </c>
      <c r="B6940" s="13" t="n">
        <v>108</v>
      </c>
      <c r="C6940" s="13" t="n">
        <v>108</v>
      </c>
      <c r="D6940" s="14" t="n">
        <f aca="false">C6940/Summary!$B$4</f>
        <v>0.0072</v>
      </c>
      <c r="E6940" s="15" t="n">
        <v>0.714285714285714</v>
      </c>
      <c r="F6940" s="2" t="s">
        <v>44</v>
      </c>
      <c r="G6940" s="2" t="s">
        <v>53</v>
      </c>
      <c r="H6940" s="2" t="str">
        <f aca="false">IF(AND(E6940&gt;=0.4,E6940&lt;=0.6),"Yes","No")</f>
        <v>No</v>
      </c>
      <c r="I6940" s="2" t="str">
        <f aca="false">IF(AND(F6940="No",G6940="No",H6940="Yes"),"Yes","No")</f>
        <v>No</v>
      </c>
      <c r="J6940" s="2"/>
      <c r="K6940" s="2"/>
    </row>
    <row r="6941" customFormat="false" ht="15" hidden="false" customHeight="false" outlineLevel="0" collapsed="false">
      <c r="A6941" s="2" t="s">
        <v>12441</v>
      </c>
      <c r="B6941" s="13" t="n">
        <v>108</v>
      </c>
      <c r="C6941" s="13" t="n">
        <v>107</v>
      </c>
      <c r="D6941" s="14" t="n">
        <f aca="false">C6941/Summary!$B$4</f>
        <v>0.00713333333333333</v>
      </c>
      <c r="E6941" s="15" t="n">
        <v>0.714285714285714</v>
      </c>
      <c r="F6941" s="2" t="s">
        <v>53</v>
      </c>
      <c r="G6941" s="2" t="s">
        <v>53</v>
      </c>
      <c r="H6941" s="2" t="str">
        <f aca="false">IF(AND(E6941&gt;=0.4,E6941&lt;=0.6),"Yes","No")</f>
        <v>No</v>
      </c>
      <c r="I6941" s="2" t="str">
        <f aca="false">IF(AND(F6941="No",G6941="No",H6941="Yes"),"Yes","No")</f>
        <v>No</v>
      </c>
      <c r="J6941" s="2"/>
      <c r="K6941" s="2"/>
    </row>
    <row r="6942" customFormat="false" ht="15" hidden="false" customHeight="false" outlineLevel="0" collapsed="false">
      <c r="A6942" s="2" t="s">
        <v>12442</v>
      </c>
      <c r="B6942" s="13" t="n">
        <v>108</v>
      </c>
      <c r="C6942" s="13" t="n">
        <v>108</v>
      </c>
      <c r="D6942" s="14" t="n">
        <f aca="false">C6942/Summary!$B$4</f>
        <v>0.0072</v>
      </c>
      <c r="E6942" s="15" t="n">
        <v>0.571428571428571</v>
      </c>
      <c r="F6942" s="2" t="s">
        <v>53</v>
      </c>
      <c r="G6942" s="2" t="s">
        <v>53</v>
      </c>
      <c r="H6942" s="2" t="str">
        <f aca="false">IF(AND(E6942&gt;=0.4,E6942&lt;=0.6),"Yes","No")</f>
        <v>Yes</v>
      </c>
      <c r="I6942" s="2" t="str">
        <f aca="false">IF(AND(F6942="No",G6942="No",H6942="Yes"),"Yes","No")</f>
        <v>No</v>
      </c>
      <c r="J6942" s="2"/>
      <c r="K6942" s="2"/>
    </row>
    <row r="6943" customFormat="false" ht="15" hidden="false" customHeight="false" outlineLevel="0" collapsed="false">
      <c r="A6943" s="2" t="s">
        <v>12443</v>
      </c>
      <c r="B6943" s="13" t="n">
        <v>108</v>
      </c>
      <c r="C6943" s="13" t="n">
        <v>108</v>
      </c>
      <c r="D6943" s="14" t="n">
        <f aca="false">C6943/Summary!$B$4</f>
        <v>0.0072</v>
      </c>
      <c r="E6943" s="15" t="n">
        <v>0.571428571428571</v>
      </c>
      <c r="F6943" s="2" t="s">
        <v>44</v>
      </c>
      <c r="G6943" s="2" t="s">
        <v>53</v>
      </c>
      <c r="H6943" s="2" t="str">
        <f aca="false">IF(AND(E6943&gt;=0.4,E6943&lt;=0.6),"Yes","No")</f>
        <v>Yes</v>
      </c>
      <c r="I6943" s="2" t="str">
        <f aca="false">IF(AND(F6943="No",G6943="No",H6943="Yes"),"Yes","No")</f>
        <v>No</v>
      </c>
      <c r="J6943" s="2"/>
      <c r="K6943" s="2"/>
    </row>
    <row r="6944" customFormat="false" ht="15" hidden="false" customHeight="false" outlineLevel="0" collapsed="false">
      <c r="A6944" s="2" t="s">
        <v>12444</v>
      </c>
      <c r="B6944" s="13" t="n">
        <v>108</v>
      </c>
      <c r="C6944" s="13" t="n">
        <v>108</v>
      </c>
      <c r="D6944" s="14" t="n">
        <f aca="false">C6944/Summary!$B$4</f>
        <v>0.0072</v>
      </c>
      <c r="E6944" s="15" t="n">
        <v>0.428571428571429</v>
      </c>
      <c r="F6944" s="2" t="s">
        <v>53</v>
      </c>
      <c r="G6944" s="2" t="s">
        <v>44</v>
      </c>
      <c r="H6944" s="2" t="str">
        <f aca="false">IF(AND(E6944&gt;=0.4,E6944&lt;=0.6),"Yes","No")</f>
        <v>Yes</v>
      </c>
      <c r="I6944" s="2" t="str">
        <f aca="false">IF(AND(F6944="No",G6944="No",H6944="Yes"),"Yes","No")</f>
        <v>No</v>
      </c>
      <c r="J6944" s="2"/>
      <c r="K6944" s="2"/>
    </row>
    <row r="6945" customFormat="false" ht="15" hidden="false" customHeight="false" outlineLevel="0" collapsed="false">
      <c r="A6945" s="2" t="s">
        <v>12445</v>
      </c>
      <c r="B6945" s="13" t="n">
        <v>108</v>
      </c>
      <c r="C6945" s="13" t="n">
        <v>108</v>
      </c>
      <c r="D6945" s="14" t="n">
        <f aca="false">C6945/Summary!$B$4</f>
        <v>0.0072</v>
      </c>
      <c r="E6945" s="15" t="n">
        <v>0.428571428571429</v>
      </c>
      <c r="F6945" s="2" t="s">
        <v>53</v>
      </c>
      <c r="G6945" s="2" t="s">
        <v>44</v>
      </c>
      <c r="H6945" s="2" t="str">
        <f aca="false">IF(AND(E6945&gt;=0.4,E6945&lt;=0.6),"Yes","No")</f>
        <v>Yes</v>
      </c>
      <c r="I6945" s="2" t="str">
        <f aca="false">IF(AND(F6945="No",G6945="No",H6945="Yes"),"Yes","No")</f>
        <v>No</v>
      </c>
      <c r="J6945" s="2"/>
      <c r="K6945" s="2"/>
    </row>
    <row r="6946" customFormat="false" ht="15" hidden="false" customHeight="false" outlineLevel="0" collapsed="false">
      <c r="A6946" s="2" t="s">
        <v>12446</v>
      </c>
      <c r="B6946" s="13" t="n">
        <v>108</v>
      </c>
      <c r="C6946" s="13" t="n">
        <v>108</v>
      </c>
      <c r="D6946" s="14" t="n">
        <f aca="false">C6946/Summary!$B$4</f>
        <v>0.0072</v>
      </c>
      <c r="E6946" s="15" t="n">
        <v>0.857142857142857</v>
      </c>
      <c r="F6946" s="2" t="s">
        <v>53</v>
      </c>
      <c r="G6946" s="2" t="s">
        <v>44</v>
      </c>
      <c r="H6946" s="2" t="str">
        <f aca="false">IF(AND(E6946&gt;=0.4,E6946&lt;=0.6),"Yes","No")</f>
        <v>No</v>
      </c>
      <c r="I6946" s="2" t="str">
        <f aca="false">IF(AND(F6946="No",G6946="No",H6946="Yes"),"Yes","No")</f>
        <v>No</v>
      </c>
      <c r="J6946" s="2"/>
      <c r="K6946" s="2"/>
    </row>
    <row r="6947" customFormat="false" ht="15" hidden="false" customHeight="false" outlineLevel="0" collapsed="false">
      <c r="A6947" s="2" t="s">
        <v>12447</v>
      </c>
      <c r="B6947" s="13" t="n">
        <v>108</v>
      </c>
      <c r="C6947" s="13" t="n">
        <v>108</v>
      </c>
      <c r="D6947" s="14" t="n">
        <f aca="false">C6947/Summary!$B$4</f>
        <v>0.0072</v>
      </c>
      <c r="E6947" s="15" t="n">
        <v>0.857142857142857</v>
      </c>
      <c r="F6947" s="2" t="s">
        <v>53</v>
      </c>
      <c r="G6947" s="2" t="s">
        <v>44</v>
      </c>
      <c r="H6947" s="2" t="str">
        <f aca="false">IF(AND(E6947&gt;=0.4,E6947&lt;=0.6),"Yes","No")</f>
        <v>No</v>
      </c>
      <c r="I6947" s="2" t="str">
        <f aca="false">IF(AND(F6947="No",G6947="No",H6947="Yes"),"Yes","No")</f>
        <v>No</v>
      </c>
      <c r="J6947" s="2"/>
      <c r="K6947" s="2"/>
    </row>
    <row r="6948" customFormat="false" ht="15" hidden="false" customHeight="false" outlineLevel="0" collapsed="false">
      <c r="A6948" s="2" t="s">
        <v>12448</v>
      </c>
      <c r="B6948" s="13" t="n">
        <v>108</v>
      </c>
      <c r="C6948" s="13" t="n">
        <v>107</v>
      </c>
      <c r="D6948" s="14" t="n">
        <f aca="false">C6948/Summary!$B$4</f>
        <v>0.00713333333333333</v>
      </c>
      <c r="E6948" s="15" t="n">
        <v>0.714285714285714</v>
      </c>
      <c r="F6948" s="2" t="s">
        <v>53</v>
      </c>
      <c r="G6948" s="2" t="s">
        <v>44</v>
      </c>
      <c r="H6948" s="2" t="str">
        <f aca="false">IF(AND(E6948&gt;=0.4,E6948&lt;=0.6),"Yes","No")</f>
        <v>No</v>
      </c>
      <c r="I6948" s="2" t="str">
        <f aca="false">IF(AND(F6948="No",G6948="No",H6948="Yes"),"Yes","No")</f>
        <v>No</v>
      </c>
      <c r="J6948" s="2"/>
      <c r="K6948" s="2"/>
    </row>
    <row r="6949" customFormat="false" ht="15" hidden="false" customHeight="false" outlineLevel="0" collapsed="false">
      <c r="A6949" s="2" t="s">
        <v>12449</v>
      </c>
      <c r="B6949" s="13" t="n">
        <v>108</v>
      </c>
      <c r="C6949" s="13" t="n">
        <v>108</v>
      </c>
      <c r="D6949" s="14" t="n">
        <f aca="false">C6949/Summary!$B$4</f>
        <v>0.0072</v>
      </c>
      <c r="E6949" s="15" t="n">
        <v>0.857142857142857</v>
      </c>
      <c r="F6949" s="2" t="s">
        <v>53</v>
      </c>
      <c r="G6949" s="2" t="s">
        <v>44</v>
      </c>
      <c r="H6949" s="2" t="str">
        <f aca="false">IF(AND(E6949&gt;=0.4,E6949&lt;=0.6),"Yes","No")</f>
        <v>No</v>
      </c>
      <c r="I6949" s="2" t="str">
        <f aca="false">IF(AND(F6949="No",G6949="No",H6949="Yes"),"Yes","No")</f>
        <v>No</v>
      </c>
      <c r="J6949" s="2"/>
      <c r="K6949" s="2"/>
    </row>
    <row r="6950" customFormat="false" ht="15" hidden="false" customHeight="false" outlineLevel="0" collapsed="false">
      <c r="A6950" s="2" t="s">
        <v>12450</v>
      </c>
      <c r="B6950" s="13" t="n">
        <v>108</v>
      </c>
      <c r="C6950" s="13" t="n">
        <v>108</v>
      </c>
      <c r="D6950" s="14" t="n">
        <f aca="false">C6950/Summary!$B$4</f>
        <v>0.0072</v>
      </c>
      <c r="E6950" s="15" t="n">
        <v>0.857142857142857</v>
      </c>
      <c r="F6950" s="2" t="s">
        <v>53</v>
      </c>
      <c r="G6950" s="2" t="s">
        <v>53</v>
      </c>
      <c r="H6950" s="2" t="str">
        <f aca="false">IF(AND(E6950&gt;=0.4,E6950&lt;=0.6),"Yes","No")</f>
        <v>No</v>
      </c>
      <c r="I6950" s="2" t="str">
        <f aca="false">IF(AND(F6950="No",G6950="No",H6950="Yes"),"Yes","No")</f>
        <v>No</v>
      </c>
      <c r="J6950" s="2"/>
      <c r="K6950" s="2"/>
    </row>
    <row r="6951" customFormat="false" ht="15" hidden="false" customHeight="false" outlineLevel="0" collapsed="false">
      <c r="A6951" s="2" t="s">
        <v>12451</v>
      </c>
      <c r="B6951" s="13" t="n">
        <v>108</v>
      </c>
      <c r="C6951" s="13" t="n">
        <v>108</v>
      </c>
      <c r="D6951" s="14" t="n">
        <f aca="false">C6951/Summary!$B$4</f>
        <v>0.0072</v>
      </c>
      <c r="E6951" s="15" t="n">
        <v>0.428571428571429</v>
      </c>
      <c r="F6951" s="2" t="s">
        <v>53</v>
      </c>
      <c r="G6951" s="2" t="s">
        <v>44</v>
      </c>
      <c r="H6951" s="2" t="str">
        <f aca="false">IF(AND(E6951&gt;=0.4,E6951&lt;=0.6),"Yes","No")</f>
        <v>Yes</v>
      </c>
      <c r="I6951" s="2" t="str">
        <f aca="false">IF(AND(F6951="No",G6951="No",H6951="Yes"),"Yes","No")</f>
        <v>No</v>
      </c>
      <c r="J6951" s="2"/>
      <c r="K6951" s="2"/>
    </row>
    <row r="6952" customFormat="false" ht="15" hidden="false" customHeight="false" outlineLevel="0" collapsed="false">
      <c r="A6952" s="2" t="s">
        <v>12452</v>
      </c>
      <c r="B6952" s="13" t="n">
        <v>108</v>
      </c>
      <c r="C6952" s="13" t="n">
        <v>107</v>
      </c>
      <c r="D6952" s="14" t="n">
        <f aca="false">C6952/Summary!$B$4</f>
        <v>0.00713333333333333</v>
      </c>
      <c r="E6952" s="15" t="n">
        <v>0.571428571428571</v>
      </c>
      <c r="F6952" s="2" t="s">
        <v>53</v>
      </c>
      <c r="G6952" s="2" t="s">
        <v>44</v>
      </c>
      <c r="H6952" s="2" t="str">
        <f aca="false">IF(AND(E6952&gt;=0.4,E6952&lt;=0.6),"Yes","No")</f>
        <v>Yes</v>
      </c>
      <c r="I6952" s="2" t="str">
        <f aca="false">IF(AND(F6952="No",G6952="No",H6952="Yes"),"Yes","No")</f>
        <v>No</v>
      </c>
      <c r="J6952" s="2"/>
      <c r="K6952" s="2"/>
    </row>
    <row r="6953" customFormat="false" ht="15" hidden="false" customHeight="false" outlineLevel="0" collapsed="false">
      <c r="A6953" s="2" t="s">
        <v>12453</v>
      </c>
      <c r="B6953" s="13" t="n">
        <v>108</v>
      </c>
      <c r="C6953" s="13" t="n">
        <v>107</v>
      </c>
      <c r="D6953" s="14" t="n">
        <f aca="false">C6953/Summary!$B$4</f>
        <v>0.00713333333333333</v>
      </c>
      <c r="E6953" s="15" t="n">
        <v>0.714285714285714</v>
      </c>
      <c r="F6953" s="2" t="s">
        <v>44</v>
      </c>
      <c r="G6953" s="2" t="s">
        <v>44</v>
      </c>
      <c r="H6953" s="2" t="str">
        <f aca="false">IF(AND(E6953&gt;=0.4,E6953&lt;=0.6),"Yes","No")</f>
        <v>No</v>
      </c>
      <c r="I6953" s="2" t="str">
        <f aca="false">IF(AND(F6953="No",G6953="No",H6953="Yes"),"Yes","No")</f>
        <v>No</v>
      </c>
      <c r="J6953" s="2"/>
      <c r="K6953" s="2"/>
    </row>
    <row r="6954" customFormat="false" ht="15" hidden="false" customHeight="false" outlineLevel="0" collapsed="false">
      <c r="A6954" s="2" t="s">
        <v>12454</v>
      </c>
      <c r="B6954" s="13" t="n">
        <v>108</v>
      </c>
      <c r="C6954" s="13" t="n">
        <v>107</v>
      </c>
      <c r="D6954" s="14" t="n">
        <f aca="false">C6954/Summary!$B$4</f>
        <v>0.00713333333333333</v>
      </c>
      <c r="E6954" s="15" t="n">
        <v>0.571428571428571</v>
      </c>
      <c r="F6954" s="2" t="s">
        <v>53</v>
      </c>
      <c r="G6954" s="2" t="s">
        <v>44</v>
      </c>
      <c r="H6954" s="2" t="str">
        <f aca="false">IF(AND(E6954&gt;=0.4,E6954&lt;=0.6),"Yes","No")</f>
        <v>Yes</v>
      </c>
      <c r="I6954" s="2" t="str">
        <f aca="false">IF(AND(F6954="No",G6954="No",H6954="Yes"),"Yes","No")</f>
        <v>No</v>
      </c>
      <c r="J6954" s="2"/>
      <c r="K6954" s="2"/>
    </row>
    <row r="6955" customFormat="false" ht="15" hidden="false" customHeight="false" outlineLevel="0" collapsed="false">
      <c r="A6955" s="2" t="s">
        <v>12455</v>
      </c>
      <c r="B6955" s="13" t="n">
        <v>108</v>
      </c>
      <c r="C6955" s="13" t="n">
        <v>108</v>
      </c>
      <c r="D6955" s="14" t="n">
        <f aca="false">C6955/Summary!$B$4</f>
        <v>0.0072</v>
      </c>
      <c r="E6955" s="15" t="n">
        <v>0.714285714285714</v>
      </c>
      <c r="F6955" s="2" t="s">
        <v>44</v>
      </c>
      <c r="G6955" s="2" t="s">
        <v>44</v>
      </c>
      <c r="H6955" s="2" t="str">
        <f aca="false">IF(AND(E6955&gt;=0.4,E6955&lt;=0.6),"Yes","No")</f>
        <v>No</v>
      </c>
      <c r="I6955" s="2" t="str">
        <f aca="false">IF(AND(F6955="No",G6955="No",H6955="Yes"),"Yes","No")</f>
        <v>No</v>
      </c>
      <c r="J6955" s="2"/>
      <c r="K6955" s="2"/>
    </row>
    <row r="6956" customFormat="false" ht="15" hidden="false" customHeight="false" outlineLevel="0" collapsed="false">
      <c r="A6956" s="2" t="s">
        <v>12456</v>
      </c>
      <c r="B6956" s="13" t="n">
        <v>108</v>
      </c>
      <c r="C6956" s="13" t="n">
        <v>107</v>
      </c>
      <c r="D6956" s="14" t="n">
        <f aca="false">C6956/Summary!$B$4</f>
        <v>0.00713333333333333</v>
      </c>
      <c r="E6956" s="15" t="n">
        <v>0.714285714285714</v>
      </c>
      <c r="F6956" s="2" t="s">
        <v>44</v>
      </c>
      <c r="G6956" s="2" t="s">
        <v>53</v>
      </c>
      <c r="H6956" s="2" t="str">
        <f aca="false">IF(AND(E6956&gt;=0.4,E6956&lt;=0.6),"Yes","No")</f>
        <v>No</v>
      </c>
      <c r="I6956" s="2" t="str">
        <f aca="false">IF(AND(F6956="No",G6956="No",H6956="Yes"),"Yes","No")</f>
        <v>No</v>
      </c>
      <c r="J6956" s="2"/>
      <c r="K6956" s="2"/>
    </row>
    <row r="6957" customFormat="false" ht="15" hidden="false" customHeight="false" outlineLevel="0" collapsed="false">
      <c r="A6957" s="2" t="s">
        <v>12457</v>
      </c>
      <c r="B6957" s="13" t="n">
        <v>108</v>
      </c>
      <c r="C6957" s="13" t="n">
        <v>108</v>
      </c>
      <c r="D6957" s="14" t="n">
        <f aca="false">C6957/Summary!$B$4</f>
        <v>0.0072</v>
      </c>
      <c r="E6957" s="15" t="n">
        <v>0.857142857142857</v>
      </c>
      <c r="F6957" s="2" t="s">
        <v>53</v>
      </c>
      <c r="G6957" s="2" t="s">
        <v>44</v>
      </c>
      <c r="H6957" s="2" t="str">
        <f aca="false">IF(AND(E6957&gt;=0.4,E6957&lt;=0.6),"Yes","No")</f>
        <v>No</v>
      </c>
      <c r="I6957" s="2" t="str">
        <f aca="false">IF(AND(F6957="No",G6957="No",H6957="Yes"),"Yes","No")</f>
        <v>No</v>
      </c>
      <c r="J6957" s="2"/>
      <c r="K6957" s="2"/>
    </row>
    <row r="6958" customFormat="false" ht="15" hidden="false" customHeight="false" outlineLevel="0" collapsed="false">
      <c r="A6958" s="2" t="s">
        <v>12458</v>
      </c>
      <c r="B6958" s="13" t="n">
        <v>108</v>
      </c>
      <c r="C6958" s="13" t="n">
        <v>107</v>
      </c>
      <c r="D6958" s="14" t="n">
        <f aca="false">C6958/Summary!$B$4</f>
        <v>0.00713333333333333</v>
      </c>
      <c r="E6958" s="15" t="n">
        <v>0.714285714285714</v>
      </c>
      <c r="F6958" s="2" t="s">
        <v>44</v>
      </c>
      <c r="G6958" s="2" t="s">
        <v>44</v>
      </c>
      <c r="H6958" s="2" t="str">
        <f aca="false">IF(AND(E6958&gt;=0.4,E6958&lt;=0.6),"Yes","No")</f>
        <v>No</v>
      </c>
      <c r="I6958" s="2" t="str">
        <f aca="false">IF(AND(F6958="No",G6958="No",H6958="Yes"),"Yes","No")</f>
        <v>No</v>
      </c>
      <c r="J6958" s="2"/>
      <c r="K6958" s="2"/>
    </row>
    <row r="6959" customFormat="false" ht="15" hidden="false" customHeight="false" outlineLevel="0" collapsed="false">
      <c r="A6959" s="2" t="s">
        <v>12459</v>
      </c>
      <c r="B6959" s="13" t="n">
        <v>108</v>
      </c>
      <c r="C6959" s="13" t="n">
        <v>108</v>
      </c>
      <c r="D6959" s="14" t="n">
        <f aca="false">C6959/Summary!$B$4</f>
        <v>0.0072</v>
      </c>
      <c r="E6959" s="15" t="n">
        <v>0.857142857142857</v>
      </c>
      <c r="F6959" s="2" t="s">
        <v>44</v>
      </c>
      <c r="G6959" s="2" t="s">
        <v>44</v>
      </c>
      <c r="H6959" s="2" t="str">
        <f aca="false">IF(AND(E6959&gt;=0.4,E6959&lt;=0.6),"Yes","No")</f>
        <v>No</v>
      </c>
      <c r="I6959" s="2" t="str">
        <f aca="false">IF(AND(F6959="No",G6959="No",H6959="Yes"),"Yes","No")</f>
        <v>No</v>
      </c>
      <c r="J6959" s="2"/>
      <c r="K6959" s="2"/>
    </row>
    <row r="6960" customFormat="false" ht="15" hidden="false" customHeight="false" outlineLevel="0" collapsed="false">
      <c r="A6960" s="2" t="s">
        <v>12460</v>
      </c>
      <c r="B6960" s="13" t="n">
        <v>108</v>
      </c>
      <c r="C6960" s="13" t="n">
        <v>106</v>
      </c>
      <c r="D6960" s="14" t="n">
        <f aca="false">C6960/Summary!$B$4</f>
        <v>0.00706666666666667</v>
      </c>
      <c r="E6960" s="15" t="n">
        <v>0.714285714285714</v>
      </c>
      <c r="F6960" s="2" t="s">
        <v>53</v>
      </c>
      <c r="G6960" s="2" t="s">
        <v>44</v>
      </c>
      <c r="H6960" s="2" t="str">
        <f aca="false">IF(AND(E6960&gt;=0.4,E6960&lt;=0.6),"Yes","No")</f>
        <v>No</v>
      </c>
      <c r="I6960" s="2" t="str">
        <f aca="false">IF(AND(F6960="No",G6960="No",H6960="Yes"),"Yes","No")</f>
        <v>No</v>
      </c>
      <c r="J6960" s="2"/>
      <c r="K6960" s="2"/>
    </row>
    <row r="6961" customFormat="false" ht="15" hidden="false" customHeight="false" outlineLevel="0" collapsed="false">
      <c r="A6961" s="2" t="s">
        <v>12461</v>
      </c>
      <c r="B6961" s="13" t="n">
        <v>108</v>
      </c>
      <c r="C6961" s="13" t="n">
        <v>108</v>
      </c>
      <c r="D6961" s="14" t="n">
        <f aca="false">C6961/Summary!$B$4</f>
        <v>0.0072</v>
      </c>
      <c r="E6961" s="15" t="n">
        <v>0.857142857142857</v>
      </c>
      <c r="F6961" s="2" t="s">
        <v>53</v>
      </c>
      <c r="G6961" s="2" t="s">
        <v>53</v>
      </c>
      <c r="H6961" s="2" t="str">
        <f aca="false">IF(AND(E6961&gt;=0.4,E6961&lt;=0.6),"Yes","No")</f>
        <v>No</v>
      </c>
      <c r="I6961" s="2" t="str">
        <f aca="false">IF(AND(F6961="No",G6961="No",H6961="Yes"),"Yes","No")</f>
        <v>No</v>
      </c>
      <c r="J6961" s="2"/>
      <c r="K6961" s="2"/>
    </row>
    <row r="6962" customFormat="false" ht="15" hidden="false" customHeight="false" outlineLevel="0" collapsed="false">
      <c r="A6962" s="2" t="s">
        <v>12462</v>
      </c>
      <c r="B6962" s="13" t="n">
        <v>108</v>
      </c>
      <c r="C6962" s="13" t="n">
        <v>108</v>
      </c>
      <c r="D6962" s="14" t="n">
        <f aca="false">C6962/Summary!$B$4</f>
        <v>0.0072</v>
      </c>
      <c r="E6962" s="15" t="n">
        <v>0.857142857142857</v>
      </c>
      <c r="F6962" s="2" t="s">
        <v>53</v>
      </c>
      <c r="G6962" s="2" t="s">
        <v>44</v>
      </c>
      <c r="H6962" s="2" t="str">
        <f aca="false">IF(AND(E6962&gt;=0.4,E6962&lt;=0.6),"Yes","No")</f>
        <v>No</v>
      </c>
      <c r="I6962" s="2" t="str">
        <f aca="false">IF(AND(F6962="No",G6962="No",H6962="Yes"),"Yes","No")</f>
        <v>No</v>
      </c>
      <c r="J6962" s="2"/>
      <c r="K6962" s="2"/>
    </row>
    <row r="6963" customFormat="false" ht="15" hidden="false" customHeight="false" outlineLevel="0" collapsed="false">
      <c r="A6963" s="2" t="s">
        <v>12463</v>
      </c>
      <c r="B6963" s="13" t="n">
        <v>108</v>
      </c>
      <c r="C6963" s="13" t="n">
        <v>108</v>
      </c>
      <c r="D6963" s="14" t="n">
        <f aca="false">C6963/Summary!$B$4</f>
        <v>0.0072</v>
      </c>
      <c r="E6963" s="15" t="n">
        <v>0.714285714285714</v>
      </c>
      <c r="F6963" s="2" t="s">
        <v>53</v>
      </c>
      <c r="G6963" s="2" t="s">
        <v>53</v>
      </c>
      <c r="H6963" s="2" t="str">
        <f aca="false">IF(AND(E6963&gt;=0.4,E6963&lt;=0.6),"Yes","No")</f>
        <v>No</v>
      </c>
      <c r="I6963" s="2" t="str">
        <f aca="false">IF(AND(F6963="No",G6963="No",H6963="Yes"),"Yes","No")</f>
        <v>No</v>
      </c>
      <c r="J6963" s="2"/>
      <c r="K6963" s="2"/>
    </row>
    <row r="6964" customFormat="false" ht="15" hidden="false" customHeight="false" outlineLevel="0" collapsed="false">
      <c r="A6964" s="2" t="s">
        <v>12464</v>
      </c>
      <c r="B6964" s="13" t="n">
        <v>108</v>
      </c>
      <c r="C6964" s="13" t="n">
        <v>107</v>
      </c>
      <c r="D6964" s="14" t="n">
        <f aca="false">C6964/Summary!$B$4</f>
        <v>0.00713333333333333</v>
      </c>
      <c r="E6964" s="15" t="n">
        <v>0.714285714285714</v>
      </c>
      <c r="F6964" s="2" t="s">
        <v>44</v>
      </c>
      <c r="G6964" s="2" t="s">
        <v>53</v>
      </c>
      <c r="H6964" s="2" t="str">
        <f aca="false">IF(AND(E6964&gt;=0.4,E6964&lt;=0.6),"Yes","No")</f>
        <v>No</v>
      </c>
      <c r="I6964" s="2" t="str">
        <f aca="false">IF(AND(F6964="No",G6964="No",H6964="Yes"),"Yes","No")</f>
        <v>No</v>
      </c>
      <c r="J6964" s="2"/>
      <c r="K6964" s="2"/>
    </row>
    <row r="6965" customFormat="false" ht="15" hidden="false" customHeight="false" outlineLevel="0" collapsed="false">
      <c r="A6965" s="2" t="s">
        <v>12465</v>
      </c>
      <c r="B6965" s="13" t="n">
        <v>108</v>
      </c>
      <c r="C6965" s="13" t="n">
        <v>106</v>
      </c>
      <c r="D6965" s="14" t="n">
        <f aca="false">C6965/Summary!$B$4</f>
        <v>0.00706666666666667</v>
      </c>
      <c r="E6965" s="15" t="n">
        <v>0.857142857142857</v>
      </c>
      <c r="F6965" s="2" t="s">
        <v>53</v>
      </c>
      <c r="G6965" s="2" t="s">
        <v>53</v>
      </c>
      <c r="H6965" s="2" t="str">
        <f aca="false">IF(AND(E6965&gt;=0.4,E6965&lt;=0.6),"Yes","No")</f>
        <v>No</v>
      </c>
      <c r="I6965" s="2" t="str">
        <f aca="false">IF(AND(F6965="No",G6965="No",H6965="Yes"),"Yes","No")</f>
        <v>No</v>
      </c>
      <c r="J6965" s="2"/>
      <c r="K6965" s="2"/>
    </row>
    <row r="6966" customFormat="false" ht="15" hidden="false" customHeight="false" outlineLevel="0" collapsed="false">
      <c r="A6966" s="2" t="s">
        <v>12466</v>
      </c>
      <c r="B6966" s="13" t="n">
        <v>108</v>
      </c>
      <c r="C6966" s="13" t="n">
        <v>108</v>
      </c>
      <c r="D6966" s="14" t="n">
        <f aca="false">C6966/Summary!$B$4</f>
        <v>0.0072</v>
      </c>
      <c r="E6966" s="15" t="n">
        <v>0.571428571428571</v>
      </c>
      <c r="F6966" s="2" t="s">
        <v>53</v>
      </c>
      <c r="G6966" s="2" t="s">
        <v>44</v>
      </c>
      <c r="H6966" s="2" t="str">
        <f aca="false">IF(AND(E6966&gt;=0.4,E6966&lt;=0.6),"Yes","No")</f>
        <v>Yes</v>
      </c>
      <c r="I6966" s="2" t="str">
        <f aca="false">IF(AND(F6966="No",G6966="No",H6966="Yes"),"Yes","No")</f>
        <v>No</v>
      </c>
      <c r="J6966" s="2"/>
      <c r="K6966" s="2"/>
    </row>
    <row r="6967" customFormat="false" ht="15" hidden="false" customHeight="false" outlineLevel="0" collapsed="false">
      <c r="A6967" s="2" t="s">
        <v>12467</v>
      </c>
      <c r="B6967" s="13" t="n">
        <v>108</v>
      </c>
      <c r="C6967" s="13" t="n">
        <v>108</v>
      </c>
      <c r="D6967" s="14" t="n">
        <f aca="false">C6967/Summary!$B$4</f>
        <v>0.0072</v>
      </c>
      <c r="E6967" s="15" t="n">
        <v>0.571428571428571</v>
      </c>
      <c r="F6967" s="2" t="s">
        <v>53</v>
      </c>
      <c r="G6967" s="2" t="s">
        <v>44</v>
      </c>
      <c r="H6967" s="2" t="str">
        <f aca="false">IF(AND(E6967&gt;=0.4,E6967&lt;=0.6),"Yes","No")</f>
        <v>Yes</v>
      </c>
      <c r="I6967" s="2" t="str">
        <f aca="false">IF(AND(F6967="No",G6967="No",H6967="Yes"),"Yes","No")</f>
        <v>No</v>
      </c>
      <c r="J6967" s="2"/>
      <c r="K6967" s="2"/>
    </row>
    <row r="6968" customFormat="false" ht="15" hidden="false" customHeight="false" outlineLevel="0" collapsed="false">
      <c r="A6968" s="2" t="s">
        <v>12468</v>
      </c>
      <c r="B6968" s="13" t="n">
        <v>108</v>
      </c>
      <c r="C6968" s="13" t="n">
        <v>108</v>
      </c>
      <c r="D6968" s="14" t="n">
        <f aca="false">C6968/Summary!$B$4</f>
        <v>0.0072</v>
      </c>
      <c r="E6968" s="15" t="n">
        <v>0.571428571428571</v>
      </c>
      <c r="F6968" s="2" t="s">
        <v>53</v>
      </c>
      <c r="G6968" s="2" t="s">
        <v>53</v>
      </c>
      <c r="H6968" s="2" t="str">
        <f aca="false">IF(AND(E6968&gt;=0.4,E6968&lt;=0.6),"Yes","No")</f>
        <v>Yes</v>
      </c>
      <c r="I6968" s="2" t="str">
        <f aca="false">IF(AND(F6968="No",G6968="No",H6968="Yes"),"Yes","No")</f>
        <v>No</v>
      </c>
      <c r="J6968" s="2"/>
      <c r="K6968" s="2"/>
    </row>
    <row r="6969" customFormat="false" ht="15" hidden="false" customHeight="false" outlineLevel="0" collapsed="false">
      <c r="A6969" s="2" t="s">
        <v>12469</v>
      </c>
      <c r="B6969" s="13" t="n">
        <v>108</v>
      </c>
      <c r="C6969" s="13" t="n">
        <v>108</v>
      </c>
      <c r="D6969" s="14" t="n">
        <f aca="false">C6969/Summary!$B$4</f>
        <v>0.0072</v>
      </c>
      <c r="E6969" s="15" t="n">
        <v>0.714285714285714</v>
      </c>
      <c r="F6969" s="2" t="s">
        <v>44</v>
      </c>
      <c r="G6969" s="2" t="s">
        <v>53</v>
      </c>
      <c r="H6969" s="2" t="str">
        <f aca="false">IF(AND(E6969&gt;=0.4,E6969&lt;=0.6),"Yes","No")</f>
        <v>No</v>
      </c>
      <c r="I6969" s="2" t="str">
        <f aca="false">IF(AND(F6969="No",G6969="No",H6969="Yes"),"Yes","No")</f>
        <v>No</v>
      </c>
      <c r="J6969" s="2"/>
      <c r="K6969" s="2"/>
    </row>
    <row r="6970" customFormat="false" ht="15" hidden="false" customHeight="false" outlineLevel="0" collapsed="false">
      <c r="A6970" s="2" t="s">
        <v>12470</v>
      </c>
      <c r="B6970" s="13" t="n">
        <v>108</v>
      </c>
      <c r="C6970" s="13" t="n">
        <v>108</v>
      </c>
      <c r="D6970" s="14" t="n">
        <f aca="false">C6970/Summary!$B$4</f>
        <v>0.0072</v>
      </c>
      <c r="E6970" s="15" t="n">
        <v>0.714285714285714</v>
      </c>
      <c r="F6970" s="2" t="s">
        <v>53</v>
      </c>
      <c r="G6970" s="2" t="s">
        <v>53</v>
      </c>
      <c r="H6970" s="2" t="str">
        <f aca="false">IF(AND(E6970&gt;=0.4,E6970&lt;=0.6),"Yes","No")</f>
        <v>No</v>
      </c>
      <c r="I6970" s="2" t="str">
        <f aca="false">IF(AND(F6970="No",G6970="No",H6970="Yes"),"Yes","No")</f>
        <v>No</v>
      </c>
      <c r="J6970" s="2"/>
      <c r="K6970" s="2"/>
    </row>
    <row r="6971" customFormat="false" ht="15" hidden="false" customHeight="false" outlineLevel="0" collapsed="false">
      <c r="A6971" s="2" t="s">
        <v>12471</v>
      </c>
      <c r="B6971" s="13" t="n">
        <v>108</v>
      </c>
      <c r="C6971" s="13" t="n">
        <v>108</v>
      </c>
      <c r="D6971" s="14" t="n">
        <f aca="false">C6971/Summary!$B$4</f>
        <v>0.0072</v>
      </c>
      <c r="E6971" s="15" t="n">
        <v>0.714285714285714</v>
      </c>
      <c r="F6971" s="2" t="s">
        <v>53</v>
      </c>
      <c r="G6971" s="2" t="s">
        <v>53</v>
      </c>
      <c r="H6971" s="2" t="str">
        <f aca="false">IF(AND(E6971&gt;=0.4,E6971&lt;=0.6),"Yes","No")</f>
        <v>No</v>
      </c>
      <c r="I6971" s="2" t="str">
        <f aca="false">IF(AND(F6971="No",G6971="No",H6971="Yes"),"Yes","No")</f>
        <v>No</v>
      </c>
      <c r="J6971" s="2"/>
      <c r="K6971" s="2"/>
    </row>
    <row r="6972" customFormat="false" ht="15" hidden="false" customHeight="false" outlineLevel="0" collapsed="false">
      <c r="A6972" s="2" t="s">
        <v>12472</v>
      </c>
      <c r="B6972" s="13" t="n">
        <v>108</v>
      </c>
      <c r="C6972" s="13" t="n">
        <v>108</v>
      </c>
      <c r="D6972" s="14" t="n">
        <f aca="false">C6972/Summary!$B$4</f>
        <v>0.0072</v>
      </c>
      <c r="E6972" s="15" t="n">
        <v>0.428571428571429</v>
      </c>
      <c r="F6972" s="2" t="s">
        <v>53</v>
      </c>
      <c r="G6972" s="2" t="s">
        <v>53</v>
      </c>
      <c r="H6972" s="2" t="str">
        <f aca="false">IF(AND(E6972&gt;=0.4,E6972&lt;=0.6),"Yes","No")</f>
        <v>Yes</v>
      </c>
      <c r="I6972" s="2" t="str">
        <f aca="false">IF(AND(F6972="No",G6972="No",H6972="Yes"),"Yes","No")</f>
        <v>No</v>
      </c>
      <c r="J6972" s="2"/>
      <c r="K6972" s="2"/>
    </row>
    <row r="6973" customFormat="false" ht="15" hidden="false" customHeight="false" outlineLevel="0" collapsed="false">
      <c r="A6973" s="2" t="s">
        <v>12473</v>
      </c>
      <c r="B6973" s="13" t="n">
        <v>108</v>
      </c>
      <c r="C6973" s="13" t="n">
        <v>107</v>
      </c>
      <c r="D6973" s="14" t="n">
        <f aca="false">C6973/Summary!$B$4</f>
        <v>0.00713333333333333</v>
      </c>
      <c r="E6973" s="15" t="n">
        <v>0.428571428571429</v>
      </c>
      <c r="F6973" s="2" t="s">
        <v>53</v>
      </c>
      <c r="G6973" s="2" t="s">
        <v>44</v>
      </c>
      <c r="H6973" s="2" t="str">
        <f aca="false">IF(AND(E6973&gt;=0.4,E6973&lt;=0.6),"Yes","No")</f>
        <v>Yes</v>
      </c>
      <c r="I6973" s="2" t="str">
        <f aca="false">IF(AND(F6973="No",G6973="No",H6973="Yes"),"Yes","No")</f>
        <v>No</v>
      </c>
      <c r="J6973" s="2"/>
      <c r="K6973" s="2"/>
    </row>
    <row r="6974" customFormat="false" ht="15" hidden="false" customHeight="false" outlineLevel="0" collapsed="false">
      <c r="A6974" s="2" t="s">
        <v>12474</v>
      </c>
      <c r="B6974" s="13" t="n">
        <v>108</v>
      </c>
      <c r="C6974" s="13" t="n">
        <v>107</v>
      </c>
      <c r="D6974" s="14" t="n">
        <f aca="false">C6974/Summary!$B$4</f>
        <v>0.00713333333333333</v>
      </c>
      <c r="E6974" s="15" t="n">
        <v>0.285714285714286</v>
      </c>
      <c r="F6974" s="2" t="s">
        <v>53</v>
      </c>
      <c r="G6974" s="2" t="s">
        <v>44</v>
      </c>
      <c r="H6974" s="2" t="str">
        <f aca="false">IF(AND(E6974&gt;=0.4,E6974&lt;=0.6),"Yes","No")</f>
        <v>No</v>
      </c>
      <c r="I6974" s="2" t="str">
        <f aca="false">IF(AND(F6974="No",G6974="No",H6974="Yes"),"Yes","No")</f>
        <v>No</v>
      </c>
      <c r="J6974" s="2"/>
      <c r="K6974" s="2"/>
    </row>
    <row r="6975" customFormat="false" ht="15" hidden="false" customHeight="false" outlineLevel="0" collapsed="false">
      <c r="A6975" s="2" t="s">
        <v>12475</v>
      </c>
      <c r="B6975" s="13" t="n">
        <v>108</v>
      </c>
      <c r="C6975" s="13" t="n">
        <v>108</v>
      </c>
      <c r="D6975" s="14" t="n">
        <f aca="false">C6975/Summary!$B$4</f>
        <v>0.0072</v>
      </c>
      <c r="E6975" s="15" t="n">
        <v>0.285714285714286</v>
      </c>
      <c r="F6975" s="2" t="s">
        <v>53</v>
      </c>
      <c r="G6975" s="2" t="s">
        <v>44</v>
      </c>
      <c r="H6975" s="2" t="str">
        <f aca="false">IF(AND(E6975&gt;=0.4,E6975&lt;=0.6),"Yes","No")</f>
        <v>No</v>
      </c>
      <c r="I6975" s="2" t="str">
        <f aca="false">IF(AND(F6975="No",G6975="No",H6975="Yes"),"Yes","No")</f>
        <v>No</v>
      </c>
      <c r="J6975" s="2"/>
      <c r="K6975" s="2"/>
    </row>
    <row r="6976" customFormat="false" ht="15" hidden="false" customHeight="false" outlineLevel="0" collapsed="false">
      <c r="A6976" s="2" t="s">
        <v>12476</v>
      </c>
      <c r="B6976" s="13" t="n">
        <v>108</v>
      </c>
      <c r="C6976" s="13" t="n">
        <v>105</v>
      </c>
      <c r="D6976" s="14" t="n">
        <f aca="false">C6976/Summary!$B$4</f>
        <v>0.007</v>
      </c>
      <c r="E6976" s="15" t="n">
        <v>0.714285714285714</v>
      </c>
      <c r="F6976" s="2" t="s">
        <v>53</v>
      </c>
      <c r="G6976" s="2" t="s">
        <v>44</v>
      </c>
      <c r="H6976" s="2" t="str">
        <f aca="false">IF(AND(E6976&gt;=0.4,E6976&lt;=0.6),"Yes","No")</f>
        <v>No</v>
      </c>
      <c r="I6976" s="2" t="str">
        <f aca="false">IF(AND(F6976="No",G6976="No",H6976="Yes"),"Yes","No")</f>
        <v>No</v>
      </c>
      <c r="J6976" s="2"/>
      <c r="K6976" s="2"/>
    </row>
    <row r="6977" customFormat="false" ht="15" hidden="false" customHeight="false" outlineLevel="0" collapsed="false">
      <c r="A6977" s="2" t="s">
        <v>12477</v>
      </c>
      <c r="B6977" s="13" t="n">
        <v>108</v>
      </c>
      <c r="C6977" s="13" t="n">
        <v>108</v>
      </c>
      <c r="D6977" s="14" t="n">
        <f aca="false">C6977/Summary!$B$4</f>
        <v>0.0072</v>
      </c>
      <c r="E6977" s="15" t="n">
        <v>0.714285714285714</v>
      </c>
      <c r="F6977" s="2" t="s">
        <v>53</v>
      </c>
      <c r="G6977" s="2" t="s">
        <v>53</v>
      </c>
      <c r="H6977" s="2" t="str">
        <f aca="false">IF(AND(E6977&gt;=0.4,E6977&lt;=0.6),"Yes","No")</f>
        <v>No</v>
      </c>
      <c r="I6977" s="2" t="str">
        <f aca="false">IF(AND(F6977="No",G6977="No",H6977="Yes"),"Yes","No")</f>
        <v>No</v>
      </c>
      <c r="J6977" s="2"/>
      <c r="K6977" s="2"/>
    </row>
    <row r="6978" customFormat="false" ht="15" hidden="false" customHeight="false" outlineLevel="0" collapsed="false">
      <c r="A6978" s="2" t="s">
        <v>12478</v>
      </c>
      <c r="B6978" s="13" t="n">
        <v>108</v>
      </c>
      <c r="C6978" s="13" t="n">
        <v>108</v>
      </c>
      <c r="D6978" s="14" t="n">
        <f aca="false">C6978/Summary!$B$4</f>
        <v>0.0072</v>
      </c>
      <c r="E6978" s="15" t="n">
        <v>0.714285714285714</v>
      </c>
      <c r="F6978" s="2" t="s">
        <v>53</v>
      </c>
      <c r="G6978" s="2" t="s">
        <v>44</v>
      </c>
      <c r="H6978" s="2" t="str">
        <f aca="false">IF(AND(E6978&gt;=0.4,E6978&lt;=0.6),"Yes","No")</f>
        <v>No</v>
      </c>
      <c r="I6978" s="2" t="str">
        <f aca="false">IF(AND(F6978="No",G6978="No",H6978="Yes"),"Yes","No")</f>
        <v>No</v>
      </c>
      <c r="J6978" s="2"/>
      <c r="K6978" s="2"/>
    </row>
    <row r="6979" customFormat="false" ht="15" hidden="false" customHeight="false" outlineLevel="0" collapsed="false">
      <c r="A6979" s="2" t="s">
        <v>12479</v>
      </c>
      <c r="B6979" s="13" t="n">
        <v>108</v>
      </c>
      <c r="C6979" s="13" t="n">
        <v>106</v>
      </c>
      <c r="D6979" s="14" t="n">
        <f aca="false">C6979/Summary!$B$4</f>
        <v>0.00706666666666667</v>
      </c>
      <c r="E6979" s="15" t="n">
        <v>0.857142857142857</v>
      </c>
      <c r="F6979" s="2" t="s">
        <v>53</v>
      </c>
      <c r="G6979" s="2" t="s">
        <v>53</v>
      </c>
      <c r="H6979" s="2" t="str">
        <f aca="false">IF(AND(E6979&gt;=0.4,E6979&lt;=0.6),"Yes","No")</f>
        <v>No</v>
      </c>
      <c r="I6979" s="2" t="str">
        <f aca="false">IF(AND(F6979="No",G6979="No",H6979="Yes"),"Yes","No")</f>
        <v>No</v>
      </c>
      <c r="J6979" s="2"/>
      <c r="K6979" s="2"/>
    </row>
    <row r="6980" customFormat="false" ht="15" hidden="false" customHeight="false" outlineLevel="0" collapsed="false">
      <c r="A6980" s="2" t="s">
        <v>12480</v>
      </c>
      <c r="B6980" s="13" t="n">
        <v>108</v>
      </c>
      <c r="C6980" s="13" t="n">
        <v>108</v>
      </c>
      <c r="D6980" s="14" t="n">
        <f aca="false">C6980/Summary!$B$4</f>
        <v>0.0072</v>
      </c>
      <c r="E6980" s="15" t="n">
        <v>0.857142857142857</v>
      </c>
      <c r="F6980" s="2" t="s">
        <v>53</v>
      </c>
      <c r="G6980" s="2" t="s">
        <v>53</v>
      </c>
      <c r="H6980" s="2" t="str">
        <f aca="false">IF(AND(E6980&gt;=0.4,E6980&lt;=0.6),"Yes","No")</f>
        <v>No</v>
      </c>
      <c r="I6980" s="2" t="str">
        <f aca="false">IF(AND(F6980="No",G6980="No",H6980="Yes"),"Yes","No")</f>
        <v>No</v>
      </c>
      <c r="J6980" s="2"/>
      <c r="K6980" s="2"/>
    </row>
    <row r="6981" customFormat="false" ht="15" hidden="false" customHeight="false" outlineLevel="0" collapsed="false">
      <c r="A6981" s="2" t="s">
        <v>12481</v>
      </c>
      <c r="B6981" s="13" t="n">
        <v>108</v>
      </c>
      <c r="C6981" s="13" t="n">
        <v>108</v>
      </c>
      <c r="D6981" s="14" t="n">
        <f aca="false">C6981/Summary!$B$4</f>
        <v>0.0072</v>
      </c>
      <c r="E6981" s="15" t="n">
        <v>0.571428571428571</v>
      </c>
      <c r="F6981" s="2" t="s">
        <v>53</v>
      </c>
      <c r="G6981" s="2" t="s">
        <v>44</v>
      </c>
      <c r="H6981" s="2" t="str">
        <f aca="false">IF(AND(E6981&gt;=0.4,E6981&lt;=0.6),"Yes","No")</f>
        <v>Yes</v>
      </c>
      <c r="I6981" s="2" t="str">
        <f aca="false">IF(AND(F6981="No",G6981="No",H6981="Yes"),"Yes","No")</f>
        <v>No</v>
      </c>
      <c r="J6981" s="2"/>
      <c r="K6981" s="2"/>
    </row>
    <row r="6982" customFormat="false" ht="15" hidden="false" customHeight="false" outlineLevel="0" collapsed="false">
      <c r="A6982" s="2" t="s">
        <v>12482</v>
      </c>
      <c r="B6982" s="13" t="n">
        <v>108</v>
      </c>
      <c r="C6982" s="13" t="n">
        <v>108</v>
      </c>
      <c r="D6982" s="14" t="n">
        <f aca="false">C6982/Summary!$B$4</f>
        <v>0.0072</v>
      </c>
      <c r="E6982" s="15" t="n">
        <v>0.857142857142857</v>
      </c>
      <c r="F6982" s="2" t="s">
        <v>53</v>
      </c>
      <c r="G6982" s="2" t="s">
        <v>53</v>
      </c>
      <c r="H6982" s="2" t="str">
        <f aca="false">IF(AND(E6982&gt;=0.4,E6982&lt;=0.6),"Yes","No")</f>
        <v>No</v>
      </c>
      <c r="I6982" s="2" t="str">
        <f aca="false">IF(AND(F6982="No",G6982="No",H6982="Yes"),"Yes","No")</f>
        <v>No</v>
      </c>
      <c r="J6982" s="2"/>
      <c r="K6982" s="2"/>
    </row>
    <row r="6983" customFormat="false" ht="15" hidden="false" customHeight="false" outlineLevel="0" collapsed="false">
      <c r="A6983" s="2" t="s">
        <v>12483</v>
      </c>
      <c r="B6983" s="13" t="n">
        <v>108</v>
      </c>
      <c r="C6983" s="13" t="n">
        <v>108</v>
      </c>
      <c r="D6983" s="14" t="n">
        <f aca="false">C6983/Summary!$B$4</f>
        <v>0.0072</v>
      </c>
      <c r="E6983" s="15" t="n">
        <v>0.714285714285714</v>
      </c>
      <c r="F6983" s="2" t="s">
        <v>53</v>
      </c>
      <c r="G6983" s="2" t="s">
        <v>53</v>
      </c>
      <c r="H6983" s="2" t="str">
        <f aca="false">IF(AND(E6983&gt;=0.4,E6983&lt;=0.6),"Yes","No")</f>
        <v>No</v>
      </c>
      <c r="I6983" s="2" t="str">
        <f aca="false">IF(AND(F6983="No",G6983="No",H6983="Yes"),"Yes","No")</f>
        <v>No</v>
      </c>
      <c r="J6983" s="2"/>
      <c r="K6983" s="2"/>
    </row>
    <row r="6984" customFormat="false" ht="15" hidden="false" customHeight="false" outlineLevel="0" collapsed="false">
      <c r="A6984" s="2" t="s">
        <v>12484</v>
      </c>
      <c r="B6984" s="13" t="n">
        <v>108</v>
      </c>
      <c r="C6984" s="13" t="n">
        <v>108</v>
      </c>
      <c r="D6984" s="14" t="n">
        <f aca="false">C6984/Summary!$B$4</f>
        <v>0.0072</v>
      </c>
      <c r="E6984" s="15" t="n">
        <v>0.571428571428571</v>
      </c>
      <c r="F6984" s="2" t="s">
        <v>53</v>
      </c>
      <c r="G6984" s="2" t="s">
        <v>44</v>
      </c>
      <c r="H6984" s="2" t="str">
        <f aca="false">IF(AND(E6984&gt;=0.4,E6984&lt;=0.6),"Yes","No")</f>
        <v>Yes</v>
      </c>
      <c r="I6984" s="2" t="str">
        <f aca="false">IF(AND(F6984="No",G6984="No",H6984="Yes"),"Yes","No")</f>
        <v>No</v>
      </c>
      <c r="J6984" s="2"/>
      <c r="K6984" s="2"/>
    </row>
    <row r="6985" customFormat="false" ht="15" hidden="false" customHeight="false" outlineLevel="0" collapsed="false">
      <c r="A6985" s="2" t="s">
        <v>12485</v>
      </c>
      <c r="B6985" s="13" t="n">
        <v>108</v>
      </c>
      <c r="C6985" s="13" t="n">
        <v>108</v>
      </c>
      <c r="D6985" s="14" t="n">
        <f aca="false">C6985/Summary!$B$4</f>
        <v>0.0072</v>
      </c>
      <c r="E6985" s="15" t="n">
        <v>0.714285714285714</v>
      </c>
      <c r="F6985" s="2" t="s">
        <v>53</v>
      </c>
      <c r="G6985" s="2" t="s">
        <v>53</v>
      </c>
      <c r="H6985" s="2" t="str">
        <f aca="false">IF(AND(E6985&gt;=0.4,E6985&lt;=0.6),"Yes","No")</f>
        <v>No</v>
      </c>
      <c r="I6985" s="2" t="str">
        <f aca="false">IF(AND(F6985="No",G6985="No",H6985="Yes"),"Yes","No")</f>
        <v>No</v>
      </c>
      <c r="J6985" s="2"/>
      <c r="K6985" s="2"/>
    </row>
    <row r="6986" customFormat="false" ht="15" hidden="false" customHeight="false" outlineLevel="0" collapsed="false">
      <c r="A6986" s="2" t="s">
        <v>12486</v>
      </c>
      <c r="B6986" s="13" t="n">
        <v>108</v>
      </c>
      <c r="C6986" s="13" t="n">
        <v>108</v>
      </c>
      <c r="D6986" s="14" t="n">
        <f aca="false">C6986/Summary!$B$4</f>
        <v>0.0072</v>
      </c>
      <c r="E6986" s="15" t="n">
        <v>0.428571428571429</v>
      </c>
      <c r="F6986" s="2" t="s">
        <v>53</v>
      </c>
      <c r="G6986" s="2" t="s">
        <v>44</v>
      </c>
      <c r="H6986" s="2" t="str">
        <f aca="false">IF(AND(E6986&gt;=0.4,E6986&lt;=0.6),"Yes","No")</f>
        <v>Yes</v>
      </c>
      <c r="I6986" s="2" t="str">
        <f aca="false">IF(AND(F6986="No",G6986="No",H6986="Yes"),"Yes","No")</f>
        <v>No</v>
      </c>
      <c r="J6986" s="2"/>
      <c r="K6986" s="2"/>
    </row>
    <row r="6987" customFormat="false" ht="15" hidden="false" customHeight="false" outlineLevel="0" collapsed="false">
      <c r="A6987" s="2" t="s">
        <v>12487</v>
      </c>
      <c r="B6987" s="13" t="n">
        <v>108</v>
      </c>
      <c r="C6987" s="13" t="n">
        <v>108</v>
      </c>
      <c r="D6987" s="14" t="n">
        <f aca="false">C6987/Summary!$B$4</f>
        <v>0.0072</v>
      </c>
      <c r="E6987" s="15" t="n">
        <v>0.571428571428571</v>
      </c>
      <c r="F6987" s="2" t="s">
        <v>53</v>
      </c>
      <c r="G6987" s="2" t="s">
        <v>53</v>
      </c>
      <c r="H6987" s="2" t="str">
        <f aca="false">IF(AND(E6987&gt;=0.4,E6987&lt;=0.6),"Yes","No")</f>
        <v>Yes</v>
      </c>
      <c r="I6987" s="2" t="str">
        <f aca="false">IF(AND(F6987="No",G6987="No",H6987="Yes"),"Yes","No")</f>
        <v>No</v>
      </c>
      <c r="J6987" s="2"/>
      <c r="K6987" s="2"/>
    </row>
    <row r="6988" customFormat="false" ht="15" hidden="false" customHeight="false" outlineLevel="0" collapsed="false">
      <c r="A6988" s="2" t="s">
        <v>12488</v>
      </c>
      <c r="B6988" s="13" t="n">
        <v>108</v>
      </c>
      <c r="C6988" s="13" t="n">
        <v>108</v>
      </c>
      <c r="D6988" s="14" t="n">
        <f aca="false">C6988/Summary!$B$4</f>
        <v>0.0072</v>
      </c>
      <c r="E6988" s="15" t="n">
        <v>0.428571428571429</v>
      </c>
      <c r="F6988" s="2" t="s">
        <v>53</v>
      </c>
      <c r="G6988" s="2" t="s">
        <v>44</v>
      </c>
      <c r="H6988" s="2" t="str">
        <f aca="false">IF(AND(E6988&gt;=0.4,E6988&lt;=0.6),"Yes","No")</f>
        <v>Yes</v>
      </c>
      <c r="I6988" s="2" t="str">
        <f aca="false">IF(AND(F6988="No",G6988="No",H6988="Yes"),"Yes","No")</f>
        <v>No</v>
      </c>
      <c r="J6988" s="2"/>
      <c r="K6988" s="2"/>
    </row>
    <row r="6989" customFormat="false" ht="15" hidden="false" customHeight="false" outlineLevel="0" collapsed="false">
      <c r="A6989" s="2" t="s">
        <v>12489</v>
      </c>
      <c r="B6989" s="13" t="n">
        <v>108</v>
      </c>
      <c r="C6989" s="13" t="n">
        <v>108</v>
      </c>
      <c r="D6989" s="14" t="n">
        <f aca="false">C6989/Summary!$B$4</f>
        <v>0.0072</v>
      </c>
      <c r="E6989" s="15" t="n">
        <v>0.857142857142857</v>
      </c>
      <c r="F6989" s="2" t="s">
        <v>53</v>
      </c>
      <c r="G6989" s="2" t="s">
        <v>44</v>
      </c>
      <c r="H6989" s="2" t="str">
        <f aca="false">IF(AND(E6989&gt;=0.4,E6989&lt;=0.6),"Yes","No")</f>
        <v>No</v>
      </c>
      <c r="I6989" s="2" t="str">
        <f aca="false">IF(AND(F6989="No",G6989="No",H6989="Yes"),"Yes","No")</f>
        <v>No</v>
      </c>
      <c r="J6989" s="2"/>
      <c r="K6989" s="2"/>
    </row>
    <row r="6990" customFormat="false" ht="15" hidden="false" customHeight="false" outlineLevel="0" collapsed="false">
      <c r="A6990" s="2" t="s">
        <v>12490</v>
      </c>
      <c r="B6990" s="13" t="n">
        <v>108</v>
      </c>
      <c r="C6990" s="13" t="n">
        <v>108</v>
      </c>
      <c r="D6990" s="14" t="n">
        <f aca="false">C6990/Summary!$B$4</f>
        <v>0.0072</v>
      </c>
      <c r="E6990" s="15" t="n">
        <v>0.714285714285714</v>
      </c>
      <c r="F6990" s="2" t="s">
        <v>53</v>
      </c>
      <c r="G6990" s="2" t="s">
        <v>44</v>
      </c>
      <c r="H6990" s="2" t="str">
        <f aca="false">IF(AND(E6990&gt;=0.4,E6990&lt;=0.6),"Yes","No")</f>
        <v>No</v>
      </c>
      <c r="I6990" s="2" t="str">
        <f aca="false">IF(AND(F6990="No",G6990="No",H6990="Yes"),"Yes","No")</f>
        <v>No</v>
      </c>
      <c r="J6990" s="2"/>
      <c r="K6990" s="2"/>
    </row>
    <row r="6991" customFormat="false" ht="15" hidden="false" customHeight="false" outlineLevel="0" collapsed="false">
      <c r="A6991" s="2" t="s">
        <v>12491</v>
      </c>
      <c r="B6991" s="13" t="n">
        <v>108</v>
      </c>
      <c r="C6991" s="13" t="n">
        <v>108</v>
      </c>
      <c r="D6991" s="14" t="n">
        <f aca="false">C6991/Summary!$B$4</f>
        <v>0.0072</v>
      </c>
      <c r="E6991" s="15" t="n">
        <v>0.857142857142857</v>
      </c>
      <c r="F6991" s="2" t="s">
        <v>53</v>
      </c>
      <c r="G6991" s="2" t="s">
        <v>53</v>
      </c>
      <c r="H6991" s="2" t="str">
        <f aca="false">IF(AND(E6991&gt;=0.4,E6991&lt;=0.6),"Yes","No")</f>
        <v>No</v>
      </c>
      <c r="I6991" s="2" t="str">
        <f aca="false">IF(AND(F6991="No",G6991="No",H6991="Yes"),"Yes","No")</f>
        <v>No</v>
      </c>
      <c r="J6991" s="2"/>
      <c r="K6991" s="2"/>
    </row>
    <row r="6992" customFormat="false" ht="15" hidden="false" customHeight="false" outlineLevel="0" collapsed="false">
      <c r="A6992" s="2" t="s">
        <v>12492</v>
      </c>
      <c r="B6992" s="13" t="n">
        <v>108</v>
      </c>
      <c r="C6992" s="13" t="n">
        <v>108</v>
      </c>
      <c r="D6992" s="14" t="n">
        <f aca="false">C6992/Summary!$B$4</f>
        <v>0.0072</v>
      </c>
      <c r="E6992" s="15" t="n">
        <v>0.714285714285714</v>
      </c>
      <c r="F6992" s="2" t="s">
        <v>53</v>
      </c>
      <c r="G6992" s="2" t="s">
        <v>44</v>
      </c>
      <c r="H6992" s="2" t="str">
        <f aca="false">IF(AND(E6992&gt;=0.4,E6992&lt;=0.6),"Yes","No")</f>
        <v>No</v>
      </c>
      <c r="I6992" s="2" t="str">
        <f aca="false">IF(AND(F6992="No",G6992="No",H6992="Yes"),"Yes","No")</f>
        <v>No</v>
      </c>
      <c r="J6992" s="2"/>
      <c r="K6992" s="2"/>
    </row>
    <row r="6993" customFormat="false" ht="15" hidden="false" customHeight="false" outlineLevel="0" collapsed="false">
      <c r="A6993" s="2" t="s">
        <v>12493</v>
      </c>
      <c r="B6993" s="13" t="n">
        <v>108</v>
      </c>
      <c r="C6993" s="13" t="n">
        <v>108</v>
      </c>
      <c r="D6993" s="14" t="n">
        <f aca="false">C6993/Summary!$B$4</f>
        <v>0.0072</v>
      </c>
      <c r="E6993" s="15" t="n">
        <v>0.857142857142857</v>
      </c>
      <c r="F6993" s="2" t="s">
        <v>53</v>
      </c>
      <c r="G6993" s="2" t="s">
        <v>44</v>
      </c>
      <c r="H6993" s="2" t="str">
        <f aca="false">IF(AND(E6993&gt;=0.4,E6993&lt;=0.6),"Yes","No")</f>
        <v>No</v>
      </c>
      <c r="I6993" s="2" t="str">
        <f aca="false">IF(AND(F6993="No",G6993="No",H6993="Yes"),"Yes","No")</f>
        <v>No</v>
      </c>
      <c r="J6993" s="2"/>
      <c r="K6993" s="2"/>
    </row>
    <row r="6994" customFormat="false" ht="15" hidden="false" customHeight="false" outlineLevel="0" collapsed="false">
      <c r="A6994" s="2" t="s">
        <v>12494</v>
      </c>
      <c r="B6994" s="13" t="n">
        <v>108</v>
      </c>
      <c r="C6994" s="13" t="n">
        <v>106</v>
      </c>
      <c r="D6994" s="14" t="n">
        <f aca="false">C6994/Summary!$B$4</f>
        <v>0.00706666666666667</v>
      </c>
      <c r="E6994" s="15" t="n">
        <v>0.857142857142857</v>
      </c>
      <c r="F6994" s="2" t="s">
        <v>53</v>
      </c>
      <c r="G6994" s="2" t="s">
        <v>44</v>
      </c>
      <c r="H6994" s="2" t="str">
        <f aca="false">IF(AND(E6994&gt;=0.4,E6994&lt;=0.6),"Yes","No")</f>
        <v>No</v>
      </c>
      <c r="I6994" s="2" t="str">
        <f aca="false">IF(AND(F6994="No",G6994="No",H6994="Yes"),"Yes","No")</f>
        <v>No</v>
      </c>
      <c r="J6994" s="2"/>
      <c r="K6994" s="2"/>
    </row>
    <row r="6995" customFormat="false" ht="15" hidden="false" customHeight="false" outlineLevel="0" collapsed="false">
      <c r="A6995" s="2" t="s">
        <v>12495</v>
      </c>
      <c r="B6995" s="13" t="n">
        <v>108</v>
      </c>
      <c r="C6995" s="13" t="n">
        <v>106</v>
      </c>
      <c r="D6995" s="14" t="n">
        <f aca="false">C6995/Summary!$B$4</f>
        <v>0.00706666666666667</v>
      </c>
      <c r="E6995" s="15" t="n">
        <v>0.714285714285714</v>
      </c>
      <c r="F6995" s="2" t="s">
        <v>53</v>
      </c>
      <c r="G6995" s="2" t="s">
        <v>44</v>
      </c>
      <c r="H6995" s="2" t="str">
        <f aca="false">IF(AND(E6995&gt;=0.4,E6995&lt;=0.6),"Yes","No")</f>
        <v>No</v>
      </c>
      <c r="I6995" s="2" t="str">
        <f aca="false">IF(AND(F6995="No",G6995="No",H6995="Yes"),"Yes","No")</f>
        <v>No</v>
      </c>
      <c r="J6995" s="2"/>
      <c r="K6995" s="2"/>
    </row>
    <row r="6996" customFormat="false" ht="15" hidden="false" customHeight="false" outlineLevel="0" collapsed="false">
      <c r="A6996" s="2" t="s">
        <v>12496</v>
      </c>
      <c r="B6996" s="13" t="n">
        <v>108</v>
      </c>
      <c r="C6996" s="13" t="n">
        <v>107</v>
      </c>
      <c r="D6996" s="14" t="n">
        <f aca="false">C6996/Summary!$B$4</f>
        <v>0.00713333333333333</v>
      </c>
      <c r="E6996" s="15" t="n">
        <v>0.571428571428571</v>
      </c>
      <c r="F6996" s="2" t="s">
        <v>53</v>
      </c>
      <c r="G6996" s="2" t="s">
        <v>44</v>
      </c>
      <c r="H6996" s="2" t="str">
        <f aca="false">IF(AND(E6996&gt;=0.4,E6996&lt;=0.6),"Yes","No")</f>
        <v>Yes</v>
      </c>
      <c r="I6996" s="2" t="str">
        <f aca="false">IF(AND(F6996="No",G6996="No",H6996="Yes"),"Yes","No")</f>
        <v>No</v>
      </c>
      <c r="J6996" s="2"/>
      <c r="K6996" s="2"/>
    </row>
    <row r="6997" customFormat="false" ht="15" hidden="false" customHeight="false" outlineLevel="0" collapsed="false">
      <c r="A6997" s="2" t="s">
        <v>12497</v>
      </c>
      <c r="B6997" s="13" t="n">
        <v>108</v>
      </c>
      <c r="C6997" s="13" t="n">
        <v>107</v>
      </c>
      <c r="D6997" s="14" t="n">
        <f aca="false">C6997/Summary!$B$4</f>
        <v>0.00713333333333333</v>
      </c>
      <c r="E6997" s="15" t="n">
        <v>0.571428571428571</v>
      </c>
      <c r="F6997" s="2" t="s">
        <v>53</v>
      </c>
      <c r="G6997" s="2" t="s">
        <v>44</v>
      </c>
      <c r="H6997" s="2" t="str">
        <f aca="false">IF(AND(E6997&gt;=0.4,E6997&lt;=0.6),"Yes","No")</f>
        <v>Yes</v>
      </c>
      <c r="I6997" s="2" t="str">
        <f aca="false">IF(AND(F6997="No",G6997="No",H6997="Yes"),"Yes","No")</f>
        <v>No</v>
      </c>
      <c r="J6997" s="2"/>
      <c r="K6997" s="2"/>
    </row>
    <row r="6998" customFormat="false" ht="15" hidden="false" customHeight="false" outlineLevel="0" collapsed="false">
      <c r="A6998" s="2" t="s">
        <v>12498</v>
      </c>
      <c r="B6998" s="13" t="n">
        <v>108</v>
      </c>
      <c r="C6998" s="13" t="n">
        <v>107</v>
      </c>
      <c r="D6998" s="14" t="n">
        <f aca="false">C6998/Summary!$B$4</f>
        <v>0.00713333333333333</v>
      </c>
      <c r="E6998" s="15" t="n">
        <v>0.714285714285714</v>
      </c>
      <c r="F6998" s="2" t="s">
        <v>53</v>
      </c>
      <c r="G6998" s="2" t="s">
        <v>53</v>
      </c>
      <c r="H6998" s="2" t="str">
        <f aca="false">IF(AND(E6998&gt;=0.4,E6998&lt;=0.6),"Yes","No")</f>
        <v>No</v>
      </c>
      <c r="I6998" s="2" t="str">
        <f aca="false">IF(AND(F6998="No",G6998="No",H6998="Yes"),"Yes","No")</f>
        <v>No</v>
      </c>
      <c r="J6998" s="2"/>
      <c r="K6998" s="2"/>
    </row>
    <row r="6999" customFormat="false" ht="15" hidden="false" customHeight="false" outlineLevel="0" collapsed="false">
      <c r="A6999" s="2" t="s">
        <v>12499</v>
      </c>
      <c r="B6999" s="13" t="n">
        <v>108</v>
      </c>
      <c r="C6999" s="13" t="n">
        <v>108</v>
      </c>
      <c r="D6999" s="14" t="n">
        <f aca="false">C6999/Summary!$B$4</f>
        <v>0.0072</v>
      </c>
      <c r="E6999" s="15" t="n">
        <v>0.857142857142857</v>
      </c>
      <c r="F6999" s="2" t="s">
        <v>53</v>
      </c>
      <c r="G6999" s="2" t="s">
        <v>44</v>
      </c>
      <c r="H6999" s="2" t="str">
        <f aca="false">IF(AND(E6999&gt;=0.4,E6999&lt;=0.6),"Yes","No")</f>
        <v>No</v>
      </c>
      <c r="I6999" s="2" t="str">
        <f aca="false">IF(AND(F6999="No",G6999="No",H6999="Yes"),"Yes","No")</f>
        <v>No</v>
      </c>
      <c r="J6999" s="2"/>
      <c r="K6999" s="2"/>
    </row>
    <row r="7000" customFormat="false" ht="15" hidden="false" customHeight="false" outlineLevel="0" collapsed="false">
      <c r="A7000" s="2" t="s">
        <v>12500</v>
      </c>
      <c r="B7000" s="13" t="n">
        <v>108</v>
      </c>
      <c r="C7000" s="13" t="n">
        <v>108</v>
      </c>
      <c r="D7000" s="14" t="n">
        <f aca="false">C7000/Summary!$B$4</f>
        <v>0.0072</v>
      </c>
      <c r="E7000" s="15" t="n">
        <v>0.857142857142857</v>
      </c>
      <c r="F7000" s="2" t="s">
        <v>53</v>
      </c>
      <c r="G7000" s="2" t="s">
        <v>44</v>
      </c>
      <c r="H7000" s="2" t="str">
        <f aca="false">IF(AND(E7000&gt;=0.4,E7000&lt;=0.6),"Yes","No")</f>
        <v>No</v>
      </c>
      <c r="I7000" s="2" t="str">
        <f aca="false">IF(AND(F7000="No",G7000="No",H7000="Yes"),"Yes","No")</f>
        <v>No</v>
      </c>
      <c r="J7000" s="2"/>
      <c r="K7000" s="2"/>
    </row>
    <row r="7001" customFormat="false" ht="15" hidden="false" customHeight="false" outlineLevel="0" collapsed="false">
      <c r="A7001" s="2" t="s">
        <v>12501</v>
      </c>
      <c r="B7001" s="13" t="n">
        <v>108</v>
      </c>
      <c r="C7001" s="13" t="n">
        <v>108</v>
      </c>
      <c r="D7001" s="14" t="n">
        <f aca="false">C7001/Summary!$B$4</f>
        <v>0.0072</v>
      </c>
      <c r="E7001" s="15" t="n">
        <v>0.714285714285714</v>
      </c>
      <c r="F7001" s="2" t="s">
        <v>53</v>
      </c>
      <c r="G7001" s="2" t="s">
        <v>44</v>
      </c>
      <c r="H7001" s="2" t="str">
        <f aca="false">IF(AND(E7001&gt;=0.4,E7001&lt;=0.6),"Yes","No")</f>
        <v>No</v>
      </c>
      <c r="I7001" s="2" t="str">
        <f aca="false">IF(AND(F7001="No",G7001="No",H7001="Yes"),"Yes","No")</f>
        <v>No</v>
      </c>
      <c r="J7001" s="2"/>
      <c r="K7001" s="2"/>
    </row>
    <row r="7002" customFormat="false" ht="15" hidden="false" customHeight="false" outlineLevel="0" collapsed="false">
      <c r="A7002" s="2" t="s">
        <v>12502</v>
      </c>
      <c r="B7002" s="13" t="n">
        <v>108</v>
      </c>
      <c r="C7002" s="13" t="n">
        <v>108</v>
      </c>
      <c r="D7002" s="14" t="n">
        <f aca="false">C7002/Summary!$B$4</f>
        <v>0.0072</v>
      </c>
      <c r="E7002" s="15" t="n">
        <v>0.857142857142857</v>
      </c>
      <c r="F7002" s="2" t="s">
        <v>53</v>
      </c>
      <c r="G7002" s="2" t="s">
        <v>53</v>
      </c>
      <c r="H7002" s="2" t="str">
        <f aca="false">IF(AND(E7002&gt;=0.4,E7002&lt;=0.6),"Yes","No")</f>
        <v>No</v>
      </c>
      <c r="I7002" s="2" t="str">
        <f aca="false">IF(AND(F7002="No",G7002="No",H7002="Yes"),"Yes","No")</f>
        <v>No</v>
      </c>
      <c r="J7002" s="2"/>
      <c r="K7002" s="2"/>
    </row>
    <row r="7003" customFormat="false" ht="15" hidden="false" customHeight="false" outlineLevel="0" collapsed="false">
      <c r="A7003" s="2" t="s">
        <v>12503</v>
      </c>
      <c r="B7003" s="13" t="n">
        <v>108</v>
      </c>
      <c r="C7003" s="13" t="n">
        <v>108</v>
      </c>
      <c r="D7003" s="14" t="n">
        <f aca="false">C7003/Summary!$B$4</f>
        <v>0.0072</v>
      </c>
      <c r="E7003" s="15" t="n">
        <v>1</v>
      </c>
      <c r="F7003" s="2" t="s">
        <v>53</v>
      </c>
      <c r="G7003" s="2" t="s">
        <v>53</v>
      </c>
      <c r="H7003" s="2" t="str">
        <f aca="false">IF(AND(E7003&gt;=0.4,E7003&lt;=0.6),"Yes","No")</f>
        <v>No</v>
      </c>
      <c r="I7003" s="2" t="str">
        <f aca="false">IF(AND(F7003="No",G7003="No",H7003="Yes"),"Yes","No")</f>
        <v>No</v>
      </c>
      <c r="J7003" s="2"/>
      <c r="K7003" s="2"/>
    </row>
    <row r="7004" customFormat="false" ht="15" hidden="false" customHeight="false" outlineLevel="0" collapsed="false">
      <c r="A7004" s="2" t="s">
        <v>12504</v>
      </c>
      <c r="B7004" s="13" t="n">
        <v>108</v>
      </c>
      <c r="C7004" s="13" t="n">
        <v>108</v>
      </c>
      <c r="D7004" s="14" t="n">
        <f aca="false">C7004/Summary!$B$4</f>
        <v>0.0072</v>
      </c>
      <c r="E7004" s="15" t="n">
        <v>0.714285714285714</v>
      </c>
      <c r="F7004" s="2" t="s">
        <v>53</v>
      </c>
      <c r="G7004" s="2" t="s">
        <v>44</v>
      </c>
      <c r="H7004" s="2" t="str">
        <f aca="false">IF(AND(E7004&gt;=0.4,E7004&lt;=0.6),"Yes","No")</f>
        <v>No</v>
      </c>
      <c r="I7004" s="2" t="str">
        <f aca="false">IF(AND(F7004="No",G7004="No",H7004="Yes"),"Yes","No")</f>
        <v>No</v>
      </c>
      <c r="J7004" s="2"/>
      <c r="K7004" s="2"/>
    </row>
    <row r="7005" customFormat="false" ht="15" hidden="false" customHeight="false" outlineLevel="0" collapsed="false">
      <c r="A7005" s="2" t="s">
        <v>12505</v>
      </c>
      <c r="B7005" s="13" t="n">
        <v>108</v>
      </c>
      <c r="C7005" s="13" t="n">
        <v>107</v>
      </c>
      <c r="D7005" s="14" t="n">
        <f aca="false">C7005/Summary!$B$4</f>
        <v>0.00713333333333333</v>
      </c>
      <c r="E7005" s="15" t="n">
        <v>0.571428571428571</v>
      </c>
      <c r="F7005" s="2" t="s">
        <v>53</v>
      </c>
      <c r="G7005" s="2" t="s">
        <v>44</v>
      </c>
      <c r="H7005" s="2" t="str">
        <f aca="false">IF(AND(E7005&gt;=0.4,E7005&lt;=0.6),"Yes","No")</f>
        <v>Yes</v>
      </c>
      <c r="I7005" s="2" t="str">
        <f aca="false">IF(AND(F7005="No",G7005="No",H7005="Yes"),"Yes","No")</f>
        <v>No</v>
      </c>
      <c r="J7005" s="2"/>
      <c r="K7005" s="2"/>
    </row>
    <row r="7006" customFormat="false" ht="15" hidden="false" customHeight="false" outlineLevel="0" collapsed="false">
      <c r="A7006" s="2" t="s">
        <v>12506</v>
      </c>
      <c r="B7006" s="13" t="n">
        <v>108</v>
      </c>
      <c r="C7006" s="13" t="n">
        <v>107</v>
      </c>
      <c r="D7006" s="14" t="n">
        <f aca="false">C7006/Summary!$B$4</f>
        <v>0.00713333333333333</v>
      </c>
      <c r="E7006" s="15" t="n">
        <v>0.571428571428571</v>
      </c>
      <c r="F7006" s="2" t="s">
        <v>53</v>
      </c>
      <c r="G7006" s="2" t="s">
        <v>44</v>
      </c>
      <c r="H7006" s="2" t="str">
        <f aca="false">IF(AND(E7006&gt;=0.4,E7006&lt;=0.6),"Yes","No")</f>
        <v>Yes</v>
      </c>
      <c r="I7006" s="2" t="str">
        <f aca="false">IF(AND(F7006="No",G7006="No",H7006="Yes"),"Yes","No")</f>
        <v>No</v>
      </c>
      <c r="J7006" s="2"/>
      <c r="K7006" s="2"/>
    </row>
    <row r="7007" customFormat="false" ht="15" hidden="false" customHeight="false" outlineLevel="0" collapsed="false">
      <c r="A7007" s="2" t="s">
        <v>12507</v>
      </c>
      <c r="B7007" s="13" t="n">
        <v>108</v>
      </c>
      <c r="C7007" s="13" t="n">
        <v>108</v>
      </c>
      <c r="D7007" s="14" t="n">
        <f aca="false">C7007/Summary!$B$4</f>
        <v>0.0072</v>
      </c>
      <c r="E7007" s="15" t="n">
        <v>0.571428571428571</v>
      </c>
      <c r="F7007" s="2" t="s">
        <v>53</v>
      </c>
      <c r="G7007" s="2" t="s">
        <v>44</v>
      </c>
      <c r="H7007" s="2" t="str">
        <f aca="false">IF(AND(E7007&gt;=0.4,E7007&lt;=0.6),"Yes","No")</f>
        <v>Yes</v>
      </c>
      <c r="I7007" s="2" t="str">
        <f aca="false">IF(AND(F7007="No",G7007="No",H7007="Yes"),"Yes","No")</f>
        <v>No</v>
      </c>
      <c r="J7007" s="2"/>
      <c r="K7007" s="2"/>
    </row>
    <row r="7008" customFormat="false" ht="15" hidden="false" customHeight="false" outlineLevel="0" collapsed="false">
      <c r="A7008" s="2" t="s">
        <v>12508</v>
      </c>
      <c r="B7008" s="13" t="n">
        <v>108</v>
      </c>
      <c r="C7008" s="13" t="n">
        <v>108</v>
      </c>
      <c r="D7008" s="14" t="n">
        <f aca="false">C7008/Summary!$B$4</f>
        <v>0.0072</v>
      </c>
      <c r="E7008" s="15" t="n">
        <v>0.571428571428571</v>
      </c>
      <c r="F7008" s="2" t="s">
        <v>53</v>
      </c>
      <c r="G7008" s="2" t="s">
        <v>53</v>
      </c>
      <c r="H7008" s="2" t="str">
        <f aca="false">IF(AND(E7008&gt;=0.4,E7008&lt;=0.6),"Yes","No")</f>
        <v>Yes</v>
      </c>
      <c r="I7008" s="2" t="str">
        <f aca="false">IF(AND(F7008="No",G7008="No",H7008="Yes"),"Yes","No")</f>
        <v>No</v>
      </c>
      <c r="J7008" s="2"/>
      <c r="K7008" s="2"/>
    </row>
    <row r="7009" customFormat="false" ht="15" hidden="false" customHeight="false" outlineLevel="0" collapsed="false">
      <c r="A7009" s="2" t="s">
        <v>12509</v>
      </c>
      <c r="B7009" s="13" t="n">
        <v>108</v>
      </c>
      <c r="C7009" s="13" t="n">
        <v>108</v>
      </c>
      <c r="D7009" s="14" t="n">
        <f aca="false">C7009/Summary!$B$4</f>
        <v>0.0072</v>
      </c>
      <c r="E7009" s="15" t="n">
        <v>0.857142857142857</v>
      </c>
      <c r="F7009" s="2" t="s">
        <v>53</v>
      </c>
      <c r="G7009" s="2" t="s">
        <v>44</v>
      </c>
      <c r="H7009" s="2" t="str">
        <f aca="false">IF(AND(E7009&gt;=0.4,E7009&lt;=0.6),"Yes","No")</f>
        <v>No</v>
      </c>
      <c r="I7009" s="2" t="str">
        <f aca="false">IF(AND(F7009="No",G7009="No",H7009="Yes"),"Yes","No")</f>
        <v>No</v>
      </c>
      <c r="J7009" s="2"/>
      <c r="K7009" s="2"/>
    </row>
    <row r="7010" customFormat="false" ht="15" hidden="false" customHeight="false" outlineLevel="0" collapsed="false">
      <c r="A7010" s="2" t="s">
        <v>12510</v>
      </c>
      <c r="B7010" s="13" t="n">
        <v>108</v>
      </c>
      <c r="C7010" s="13" t="n">
        <v>107</v>
      </c>
      <c r="D7010" s="14" t="n">
        <f aca="false">C7010/Summary!$B$4</f>
        <v>0.00713333333333333</v>
      </c>
      <c r="E7010" s="15" t="n">
        <v>0.714285714285714</v>
      </c>
      <c r="F7010" s="2" t="s">
        <v>53</v>
      </c>
      <c r="G7010" s="2" t="s">
        <v>44</v>
      </c>
      <c r="H7010" s="2" t="str">
        <f aca="false">IF(AND(E7010&gt;=0.4,E7010&lt;=0.6),"Yes","No")</f>
        <v>No</v>
      </c>
      <c r="I7010" s="2" t="str">
        <f aca="false">IF(AND(F7010="No",G7010="No",H7010="Yes"),"Yes","No")</f>
        <v>No</v>
      </c>
      <c r="J7010" s="2"/>
      <c r="K7010" s="2"/>
    </row>
    <row r="7011" customFormat="false" ht="15" hidden="false" customHeight="false" outlineLevel="0" collapsed="false">
      <c r="A7011" s="2" t="s">
        <v>12511</v>
      </c>
      <c r="B7011" s="13" t="n">
        <v>108</v>
      </c>
      <c r="C7011" s="13" t="n">
        <v>108</v>
      </c>
      <c r="D7011" s="14" t="n">
        <f aca="false">C7011/Summary!$B$4</f>
        <v>0.0072</v>
      </c>
      <c r="E7011" s="15" t="n">
        <v>0.714285714285714</v>
      </c>
      <c r="F7011" s="2" t="s">
        <v>53</v>
      </c>
      <c r="G7011" s="2" t="s">
        <v>44</v>
      </c>
      <c r="H7011" s="2" t="str">
        <f aca="false">IF(AND(E7011&gt;=0.4,E7011&lt;=0.6),"Yes","No")</f>
        <v>No</v>
      </c>
      <c r="I7011" s="2" t="str">
        <f aca="false">IF(AND(F7011="No",G7011="No",H7011="Yes"),"Yes","No")</f>
        <v>No</v>
      </c>
      <c r="J7011" s="2"/>
      <c r="K7011" s="2"/>
    </row>
    <row r="7012" customFormat="false" ht="15" hidden="false" customHeight="false" outlineLevel="0" collapsed="false">
      <c r="A7012" s="2" t="s">
        <v>12512</v>
      </c>
      <c r="B7012" s="13" t="n">
        <v>108</v>
      </c>
      <c r="C7012" s="13" t="n">
        <v>108</v>
      </c>
      <c r="D7012" s="14" t="n">
        <f aca="false">C7012/Summary!$B$4</f>
        <v>0.0072</v>
      </c>
      <c r="E7012" s="15" t="n">
        <v>0.857142857142857</v>
      </c>
      <c r="F7012" s="2" t="s">
        <v>53</v>
      </c>
      <c r="G7012" s="2" t="s">
        <v>44</v>
      </c>
      <c r="H7012" s="2" t="str">
        <f aca="false">IF(AND(E7012&gt;=0.4,E7012&lt;=0.6),"Yes","No")</f>
        <v>No</v>
      </c>
      <c r="I7012" s="2" t="str">
        <f aca="false">IF(AND(F7012="No",G7012="No",H7012="Yes"),"Yes","No")</f>
        <v>No</v>
      </c>
      <c r="J7012" s="2"/>
      <c r="K7012" s="2"/>
    </row>
    <row r="7013" customFormat="false" ht="15" hidden="false" customHeight="false" outlineLevel="0" collapsed="false">
      <c r="A7013" s="2" t="s">
        <v>12513</v>
      </c>
      <c r="B7013" s="13" t="n">
        <v>108</v>
      </c>
      <c r="C7013" s="13" t="n">
        <v>108</v>
      </c>
      <c r="D7013" s="14" t="n">
        <f aca="false">C7013/Summary!$B$4</f>
        <v>0.0072</v>
      </c>
      <c r="E7013" s="15" t="n">
        <v>0.714285714285714</v>
      </c>
      <c r="F7013" s="2" t="s">
        <v>53</v>
      </c>
      <c r="G7013" s="2" t="s">
        <v>44</v>
      </c>
      <c r="H7013" s="2" t="str">
        <f aca="false">IF(AND(E7013&gt;=0.4,E7013&lt;=0.6),"Yes","No")</f>
        <v>No</v>
      </c>
      <c r="I7013" s="2" t="str">
        <f aca="false">IF(AND(F7013="No",G7013="No",H7013="Yes"),"Yes","No")</f>
        <v>No</v>
      </c>
      <c r="J7013" s="2"/>
      <c r="K7013" s="2"/>
    </row>
    <row r="7014" customFormat="false" ht="15" hidden="false" customHeight="false" outlineLevel="0" collapsed="false">
      <c r="A7014" s="2" t="s">
        <v>12514</v>
      </c>
      <c r="B7014" s="13" t="n">
        <v>108</v>
      </c>
      <c r="C7014" s="13" t="n">
        <v>108</v>
      </c>
      <c r="D7014" s="14" t="n">
        <f aca="false">C7014/Summary!$B$4</f>
        <v>0.0072</v>
      </c>
      <c r="E7014" s="15" t="n">
        <v>0.571428571428571</v>
      </c>
      <c r="F7014" s="2" t="s">
        <v>53</v>
      </c>
      <c r="G7014" s="2" t="s">
        <v>53</v>
      </c>
      <c r="H7014" s="2" t="str">
        <f aca="false">IF(AND(E7014&gt;=0.4,E7014&lt;=0.6),"Yes","No")</f>
        <v>Yes</v>
      </c>
      <c r="I7014" s="2" t="str">
        <f aca="false">IF(AND(F7014="No",G7014="No",H7014="Yes"),"Yes","No")</f>
        <v>No</v>
      </c>
      <c r="J7014" s="2"/>
      <c r="K7014" s="2"/>
    </row>
    <row r="7015" customFormat="false" ht="15" hidden="false" customHeight="false" outlineLevel="0" collapsed="false">
      <c r="A7015" s="2" t="s">
        <v>12515</v>
      </c>
      <c r="B7015" s="13" t="n">
        <v>108</v>
      </c>
      <c r="C7015" s="13" t="n">
        <v>108</v>
      </c>
      <c r="D7015" s="14" t="n">
        <f aca="false">C7015/Summary!$B$4</f>
        <v>0.0072</v>
      </c>
      <c r="E7015" s="15" t="n">
        <v>0.428571428571429</v>
      </c>
      <c r="F7015" s="2" t="s">
        <v>53</v>
      </c>
      <c r="G7015" s="2" t="s">
        <v>44</v>
      </c>
      <c r="H7015" s="2" t="str">
        <f aca="false">IF(AND(E7015&gt;=0.4,E7015&lt;=0.6),"Yes","No")</f>
        <v>Yes</v>
      </c>
      <c r="I7015" s="2" t="str">
        <f aca="false">IF(AND(F7015="No",G7015="No",H7015="Yes"),"Yes","No")</f>
        <v>No</v>
      </c>
      <c r="J7015" s="2"/>
      <c r="K7015" s="2"/>
    </row>
    <row r="7016" customFormat="false" ht="15" hidden="false" customHeight="false" outlineLevel="0" collapsed="false">
      <c r="A7016" s="2" t="s">
        <v>12516</v>
      </c>
      <c r="B7016" s="13" t="n">
        <v>108</v>
      </c>
      <c r="C7016" s="13" t="n">
        <v>108</v>
      </c>
      <c r="D7016" s="14" t="n">
        <f aca="false">C7016/Summary!$B$4</f>
        <v>0.0072</v>
      </c>
      <c r="E7016" s="15" t="n">
        <v>0.714285714285714</v>
      </c>
      <c r="F7016" s="2" t="s">
        <v>53</v>
      </c>
      <c r="G7016" s="2" t="s">
        <v>53</v>
      </c>
      <c r="H7016" s="2" t="str">
        <f aca="false">IF(AND(E7016&gt;=0.4,E7016&lt;=0.6),"Yes","No")</f>
        <v>No</v>
      </c>
      <c r="I7016" s="2" t="str">
        <f aca="false">IF(AND(F7016="No",G7016="No",H7016="Yes"),"Yes","No")</f>
        <v>No</v>
      </c>
      <c r="J7016" s="2"/>
      <c r="K7016" s="2"/>
    </row>
    <row r="7017" customFormat="false" ht="15" hidden="false" customHeight="false" outlineLevel="0" collapsed="false">
      <c r="A7017" s="2" t="s">
        <v>12517</v>
      </c>
      <c r="B7017" s="13" t="n">
        <v>108</v>
      </c>
      <c r="C7017" s="13" t="n">
        <v>107</v>
      </c>
      <c r="D7017" s="14" t="n">
        <f aca="false">C7017/Summary!$B$4</f>
        <v>0.00713333333333333</v>
      </c>
      <c r="E7017" s="15" t="n">
        <v>0.428571428571429</v>
      </c>
      <c r="F7017" s="2" t="s">
        <v>53</v>
      </c>
      <c r="G7017" s="2" t="s">
        <v>44</v>
      </c>
      <c r="H7017" s="2" t="str">
        <f aca="false">IF(AND(E7017&gt;=0.4,E7017&lt;=0.6),"Yes","No")</f>
        <v>Yes</v>
      </c>
      <c r="I7017" s="2" t="str">
        <f aca="false">IF(AND(F7017="No",G7017="No",H7017="Yes"),"Yes","No")</f>
        <v>No</v>
      </c>
      <c r="J7017" s="2"/>
      <c r="K7017" s="2"/>
    </row>
    <row r="7018" customFormat="false" ht="15" hidden="false" customHeight="false" outlineLevel="0" collapsed="false">
      <c r="A7018" s="2" t="s">
        <v>12518</v>
      </c>
      <c r="B7018" s="13" t="n">
        <v>108</v>
      </c>
      <c r="C7018" s="13" t="n">
        <v>108</v>
      </c>
      <c r="D7018" s="14" t="n">
        <f aca="false">C7018/Summary!$B$4</f>
        <v>0.0072</v>
      </c>
      <c r="E7018" s="15" t="n">
        <v>0.571428571428571</v>
      </c>
      <c r="F7018" s="2" t="s">
        <v>53</v>
      </c>
      <c r="G7018" s="2" t="s">
        <v>44</v>
      </c>
      <c r="H7018" s="2" t="str">
        <f aca="false">IF(AND(E7018&gt;=0.4,E7018&lt;=0.6),"Yes","No")</f>
        <v>Yes</v>
      </c>
      <c r="I7018" s="2" t="str">
        <f aca="false">IF(AND(F7018="No",G7018="No",H7018="Yes"),"Yes","No")</f>
        <v>No</v>
      </c>
      <c r="J7018" s="2"/>
      <c r="K7018" s="2"/>
    </row>
    <row r="7019" customFormat="false" ht="15" hidden="false" customHeight="false" outlineLevel="0" collapsed="false">
      <c r="A7019" s="2" t="s">
        <v>12519</v>
      </c>
      <c r="B7019" s="13" t="n">
        <v>108</v>
      </c>
      <c r="C7019" s="13" t="n">
        <v>107</v>
      </c>
      <c r="D7019" s="14" t="n">
        <f aca="false">C7019/Summary!$B$4</f>
        <v>0.00713333333333333</v>
      </c>
      <c r="E7019" s="15" t="n">
        <v>0.571428571428571</v>
      </c>
      <c r="F7019" s="2" t="s">
        <v>53</v>
      </c>
      <c r="G7019" s="2" t="s">
        <v>44</v>
      </c>
      <c r="H7019" s="2" t="str">
        <f aca="false">IF(AND(E7019&gt;=0.4,E7019&lt;=0.6),"Yes","No")</f>
        <v>Yes</v>
      </c>
      <c r="I7019" s="2" t="str">
        <f aca="false">IF(AND(F7019="No",G7019="No",H7019="Yes"),"Yes","No")</f>
        <v>No</v>
      </c>
      <c r="J7019" s="2"/>
      <c r="K7019" s="2"/>
    </row>
    <row r="7020" customFormat="false" ht="15" hidden="false" customHeight="false" outlineLevel="0" collapsed="false">
      <c r="A7020" s="2" t="s">
        <v>12520</v>
      </c>
      <c r="B7020" s="13" t="n">
        <v>108</v>
      </c>
      <c r="C7020" s="13" t="n">
        <v>108</v>
      </c>
      <c r="D7020" s="14" t="n">
        <f aca="false">C7020/Summary!$B$4</f>
        <v>0.0072</v>
      </c>
      <c r="E7020" s="15" t="n">
        <v>0.428571428571429</v>
      </c>
      <c r="F7020" s="2" t="s">
        <v>53</v>
      </c>
      <c r="G7020" s="2" t="s">
        <v>53</v>
      </c>
      <c r="H7020" s="2" t="str">
        <f aca="false">IF(AND(E7020&gt;=0.4,E7020&lt;=0.6),"Yes","No")</f>
        <v>Yes</v>
      </c>
      <c r="I7020" s="2" t="str">
        <f aca="false">IF(AND(F7020="No",G7020="No",H7020="Yes"),"Yes","No")</f>
        <v>No</v>
      </c>
      <c r="J7020" s="2"/>
      <c r="K7020" s="2"/>
    </row>
    <row r="7021" customFormat="false" ht="15" hidden="false" customHeight="false" outlineLevel="0" collapsed="false">
      <c r="A7021" s="2" t="s">
        <v>12521</v>
      </c>
      <c r="B7021" s="13" t="n">
        <v>108</v>
      </c>
      <c r="C7021" s="13" t="n">
        <v>108</v>
      </c>
      <c r="D7021" s="14" t="n">
        <f aca="false">C7021/Summary!$B$4</f>
        <v>0.0072</v>
      </c>
      <c r="E7021" s="15" t="n">
        <v>0.714285714285714</v>
      </c>
      <c r="F7021" s="2" t="s">
        <v>53</v>
      </c>
      <c r="G7021" s="2" t="s">
        <v>44</v>
      </c>
      <c r="H7021" s="2" t="str">
        <f aca="false">IF(AND(E7021&gt;=0.4,E7021&lt;=0.6),"Yes","No")</f>
        <v>No</v>
      </c>
      <c r="I7021" s="2" t="str">
        <f aca="false">IF(AND(F7021="No",G7021="No",H7021="Yes"),"Yes","No")</f>
        <v>No</v>
      </c>
      <c r="J7021" s="2"/>
      <c r="K7021" s="2"/>
    </row>
    <row r="7022" customFormat="false" ht="15" hidden="false" customHeight="false" outlineLevel="0" collapsed="false">
      <c r="A7022" s="2" t="s">
        <v>12522</v>
      </c>
      <c r="B7022" s="13" t="n">
        <v>108</v>
      </c>
      <c r="C7022" s="13" t="n">
        <v>107</v>
      </c>
      <c r="D7022" s="14" t="n">
        <f aca="false">C7022/Summary!$B$4</f>
        <v>0.00713333333333333</v>
      </c>
      <c r="E7022" s="15" t="n">
        <v>0.428571428571429</v>
      </c>
      <c r="F7022" s="2" t="s">
        <v>53</v>
      </c>
      <c r="G7022" s="2" t="s">
        <v>53</v>
      </c>
      <c r="H7022" s="2" t="str">
        <f aca="false">IF(AND(E7022&gt;=0.4,E7022&lt;=0.6),"Yes","No")</f>
        <v>Yes</v>
      </c>
      <c r="I7022" s="2" t="str">
        <f aca="false">IF(AND(F7022="No",G7022="No",H7022="Yes"),"Yes","No")</f>
        <v>No</v>
      </c>
      <c r="J7022" s="2"/>
      <c r="K7022" s="2"/>
    </row>
    <row r="7023" customFormat="false" ht="15" hidden="false" customHeight="false" outlineLevel="0" collapsed="false">
      <c r="A7023" s="2" t="s">
        <v>12523</v>
      </c>
      <c r="B7023" s="13" t="n">
        <v>108</v>
      </c>
      <c r="C7023" s="13" t="n">
        <v>108</v>
      </c>
      <c r="D7023" s="14" t="n">
        <f aca="false">C7023/Summary!$B$4</f>
        <v>0.0072</v>
      </c>
      <c r="E7023" s="15" t="n">
        <v>0.428571428571429</v>
      </c>
      <c r="F7023" s="2" t="s">
        <v>53</v>
      </c>
      <c r="G7023" s="2" t="s">
        <v>44</v>
      </c>
      <c r="H7023" s="2" t="str">
        <f aca="false">IF(AND(E7023&gt;=0.4,E7023&lt;=0.6),"Yes","No")</f>
        <v>Yes</v>
      </c>
      <c r="I7023" s="2" t="str">
        <f aca="false">IF(AND(F7023="No",G7023="No",H7023="Yes"),"Yes","No")</f>
        <v>No</v>
      </c>
      <c r="J7023" s="2"/>
      <c r="K7023" s="2"/>
    </row>
    <row r="7024" customFormat="false" ht="15" hidden="false" customHeight="false" outlineLevel="0" collapsed="false">
      <c r="A7024" s="2" t="s">
        <v>12524</v>
      </c>
      <c r="B7024" s="13" t="n">
        <v>108</v>
      </c>
      <c r="C7024" s="13" t="n">
        <v>108</v>
      </c>
      <c r="D7024" s="14" t="n">
        <f aca="false">C7024/Summary!$B$4</f>
        <v>0.0072</v>
      </c>
      <c r="E7024" s="15" t="n">
        <v>0.428571428571429</v>
      </c>
      <c r="F7024" s="2" t="s">
        <v>53</v>
      </c>
      <c r="G7024" s="2" t="s">
        <v>53</v>
      </c>
      <c r="H7024" s="2" t="str">
        <f aca="false">IF(AND(E7024&gt;=0.4,E7024&lt;=0.6),"Yes","No")</f>
        <v>Yes</v>
      </c>
      <c r="I7024" s="2" t="str">
        <f aca="false">IF(AND(F7024="No",G7024="No",H7024="Yes"),"Yes","No")</f>
        <v>No</v>
      </c>
      <c r="J7024" s="2"/>
      <c r="K7024" s="2"/>
    </row>
    <row r="7025" customFormat="false" ht="15" hidden="false" customHeight="false" outlineLevel="0" collapsed="false">
      <c r="A7025" s="2" t="s">
        <v>12525</v>
      </c>
      <c r="B7025" s="13" t="n">
        <v>108</v>
      </c>
      <c r="C7025" s="13" t="n">
        <v>108</v>
      </c>
      <c r="D7025" s="14" t="n">
        <f aca="false">C7025/Summary!$B$4</f>
        <v>0.0072</v>
      </c>
      <c r="E7025" s="15" t="n">
        <v>0.571428571428571</v>
      </c>
      <c r="F7025" s="2" t="s">
        <v>53</v>
      </c>
      <c r="G7025" s="2" t="s">
        <v>44</v>
      </c>
      <c r="H7025" s="2" t="str">
        <f aca="false">IF(AND(E7025&gt;=0.4,E7025&lt;=0.6),"Yes","No")</f>
        <v>Yes</v>
      </c>
      <c r="I7025" s="2" t="str">
        <f aca="false">IF(AND(F7025="No",G7025="No",H7025="Yes"),"Yes","No")</f>
        <v>No</v>
      </c>
      <c r="J7025" s="2"/>
      <c r="K7025" s="2"/>
    </row>
    <row r="7026" customFormat="false" ht="15" hidden="false" customHeight="false" outlineLevel="0" collapsed="false">
      <c r="A7026" s="2" t="s">
        <v>12526</v>
      </c>
      <c r="B7026" s="13" t="n">
        <v>108</v>
      </c>
      <c r="C7026" s="13" t="n">
        <v>108</v>
      </c>
      <c r="D7026" s="14" t="n">
        <f aca="false">C7026/Summary!$B$4</f>
        <v>0.0072</v>
      </c>
      <c r="E7026" s="15" t="n">
        <v>0.428571428571429</v>
      </c>
      <c r="F7026" s="2" t="s">
        <v>53</v>
      </c>
      <c r="G7026" s="2" t="s">
        <v>44</v>
      </c>
      <c r="H7026" s="2" t="str">
        <f aca="false">IF(AND(E7026&gt;=0.4,E7026&lt;=0.6),"Yes","No")</f>
        <v>Yes</v>
      </c>
      <c r="I7026" s="2" t="str">
        <f aca="false">IF(AND(F7026="No",G7026="No",H7026="Yes"),"Yes","No")</f>
        <v>No</v>
      </c>
      <c r="J7026" s="2"/>
      <c r="K7026" s="2"/>
    </row>
    <row r="7027" customFormat="false" ht="15" hidden="false" customHeight="false" outlineLevel="0" collapsed="false">
      <c r="A7027" s="2" t="s">
        <v>12527</v>
      </c>
      <c r="B7027" s="13" t="n">
        <v>108</v>
      </c>
      <c r="C7027" s="13" t="n">
        <v>108</v>
      </c>
      <c r="D7027" s="14" t="n">
        <f aca="false">C7027/Summary!$B$4</f>
        <v>0.0072</v>
      </c>
      <c r="E7027" s="15" t="n">
        <v>0.285714285714286</v>
      </c>
      <c r="F7027" s="2" t="s">
        <v>53</v>
      </c>
      <c r="G7027" s="2" t="s">
        <v>44</v>
      </c>
      <c r="H7027" s="2" t="str">
        <f aca="false">IF(AND(E7027&gt;=0.4,E7027&lt;=0.6),"Yes","No")</f>
        <v>No</v>
      </c>
      <c r="I7027" s="2" t="str">
        <f aca="false">IF(AND(F7027="No",G7027="No",H7027="Yes"),"Yes","No")</f>
        <v>No</v>
      </c>
      <c r="J7027" s="2"/>
      <c r="K7027" s="2"/>
    </row>
    <row r="7028" customFormat="false" ht="15" hidden="false" customHeight="false" outlineLevel="0" collapsed="false">
      <c r="A7028" s="2" t="s">
        <v>12528</v>
      </c>
      <c r="B7028" s="13" t="n">
        <v>108</v>
      </c>
      <c r="C7028" s="13" t="n">
        <v>108</v>
      </c>
      <c r="D7028" s="14" t="n">
        <f aca="false">C7028/Summary!$B$4</f>
        <v>0.0072</v>
      </c>
      <c r="E7028" s="15" t="n">
        <v>0.571428571428571</v>
      </c>
      <c r="F7028" s="2" t="s">
        <v>44</v>
      </c>
      <c r="G7028" s="2" t="s">
        <v>53</v>
      </c>
      <c r="H7028" s="2" t="str">
        <f aca="false">IF(AND(E7028&gt;=0.4,E7028&lt;=0.6),"Yes","No")</f>
        <v>Yes</v>
      </c>
      <c r="I7028" s="2" t="str">
        <f aca="false">IF(AND(F7028="No",G7028="No",H7028="Yes"),"Yes","No")</f>
        <v>No</v>
      </c>
      <c r="J7028" s="2"/>
      <c r="K7028" s="2"/>
    </row>
    <row r="7029" customFormat="false" ht="15" hidden="false" customHeight="false" outlineLevel="0" collapsed="false">
      <c r="A7029" s="2" t="s">
        <v>12529</v>
      </c>
      <c r="B7029" s="13" t="n">
        <v>108</v>
      </c>
      <c r="C7029" s="13" t="n">
        <v>106</v>
      </c>
      <c r="D7029" s="14" t="n">
        <f aca="false">C7029/Summary!$B$4</f>
        <v>0.00706666666666667</v>
      </c>
      <c r="E7029" s="15" t="n">
        <v>0.428571428571429</v>
      </c>
      <c r="F7029" s="2" t="s">
        <v>44</v>
      </c>
      <c r="G7029" s="2" t="s">
        <v>53</v>
      </c>
      <c r="H7029" s="2" t="str">
        <f aca="false">IF(AND(E7029&gt;=0.4,E7029&lt;=0.6),"Yes","No")</f>
        <v>Yes</v>
      </c>
      <c r="I7029" s="2" t="str">
        <f aca="false">IF(AND(F7029="No",G7029="No",H7029="Yes"),"Yes","No")</f>
        <v>No</v>
      </c>
      <c r="J7029" s="2"/>
      <c r="K7029" s="2"/>
    </row>
    <row r="7030" customFormat="false" ht="15" hidden="false" customHeight="false" outlineLevel="0" collapsed="false">
      <c r="A7030" s="2" t="s">
        <v>12530</v>
      </c>
      <c r="B7030" s="13" t="n">
        <v>108</v>
      </c>
      <c r="C7030" s="13" t="n">
        <v>108</v>
      </c>
      <c r="D7030" s="14" t="n">
        <f aca="false">C7030/Summary!$B$4</f>
        <v>0.0072</v>
      </c>
      <c r="E7030" s="15" t="n">
        <v>0.571428571428571</v>
      </c>
      <c r="F7030" s="2" t="s">
        <v>53</v>
      </c>
      <c r="G7030" s="2" t="s">
        <v>44</v>
      </c>
      <c r="H7030" s="2" t="str">
        <f aca="false">IF(AND(E7030&gt;=0.4,E7030&lt;=0.6),"Yes","No")</f>
        <v>Yes</v>
      </c>
      <c r="I7030" s="2" t="str">
        <f aca="false">IF(AND(F7030="No",G7030="No",H7030="Yes"),"Yes","No")</f>
        <v>No</v>
      </c>
      <c r="J7030" s="2"/>
      <c r="K7030" s="2"/>
    </row>
    <row r="7031" customFormat="false" ht="15" hidden="false" customHeight="false" outlineLevel="0" collapsed="false">
      <c r="A7031" s="2" t="s">
        <v>12531</v>
      </c>
      <c r="B7031" s="13" t="n">
        <v>108</v>
      </c>
      <c r="C7031" s="13" t="n">
        <v>105</v>
      </c>
      <c r="D7031" s="14" t="n">
        <f aca="false">C7031/Summary!$B$4</f>
        <v>0.007</v>
      </c>
      <c r="E7031" s="15" t="n">
        <v>0.285714285714286</v>
      </c>
      <c r="F7031" s="2" t="s">
        <v>44</v>
      </c>
      <c r="G7031" s="2" t="s">
        <v>53</v>
      </c>
      <c r="H7031" s="2" t="str">
        <f aca="false">IF(AND(E7031&gt;=0.4,E7031&lt;=0.6),"Yes","No")</f>
        <v>No</v>
      </c>
      <c r="I7031" s="2" t="str">
        <f aca="false">IF(AND(F7031="No",G7031="No",H7031="Yes"),"Yes","No")</f>
        <v>No</v>
      </c>
      <c r="J7031" s="2"/>
      <c r="K7031" s="2"/>
    </row>
    <row r="7032" customFormat="false" ht="15" hidden="false" customHeight="false" outlineLevel="0" collapsed="false">
      <c r="A7032" s="2" t="s">
        <v>12532</v>
      </c>
      <c r="B7032" s="13" t="n">
        <v>108</v>
      </c>
      <c r="C7032" s="13" t="n">
        <v>108</v>
      </c>
      <c r="D7032" s="14" t="n">
        <f aca="false">C7032/Summary!$B$4</f>
        <v>0.0072</v>
      </c>
      <c r="E7032" s="15" t="n">
        <v>0.571428571428571</v>
      </c>
      <c r="F7032" s="2" t="s">
        <v>53</v>
      </c>
      <c r="G7032" s="2" t="s">
        <v>44</v>
      </c>
      <c r="H7032" s="2" t="str">
        <f aca="false">IF(AND(E7032&gt;=0.4,E7032&lt;=0.6),"Yes","No")</f>
        <v>Yes</v>
      </c>
      <c r="I7032" s="2" t="str">
        <f aca="false">IF(AND(F7032="No",G7032="No",H7032="Yes"),"Yes","No")</f>
        <v>No</v>
      </c>
      <c r="J7032" s="2"/>
      <c r="K7032" s="2"/>
    </row>
    <row r="7033" customFormat="false" ht="15" hidden="false" customHeight="false" outlineLevel="0" collapsed="false">
      <c r="A7033" s="2" t="s">
        <v>12533</v>
      </c>
      <c r="B7033" s="13" t="n">
        <v>108</v>
      </c>
      <c r="C7033" s="13" t="n">
        <v>108</v>
      </c>
      <c r="D7033" s="14" t="n">
        <f aca="false">C7033/Summary!$B$4</f>
        <v>0.0072</v>
      </c>
      <c r="E7033" s="15" t="n">
        <v>0.285714285714286</v>
      </c>
      <c r="F7033" s="2" t="s">
        <v>53</v>
      </c>
      <c r="G7033" s="2" t="s">
        <v>44</v>
      </c>
      <c r="H7033" s="2" t="str">
        <f aca="false">IF(AND(E7033&gt;=0.4,E7033&lt;=0.6),"Yes","No")</f>
        <v>No</v>
      </c>
      <c r="I7033" s="2" t="str">
        <f aca="false">IF(AND(F7033="No",G7033="No",H7033="Yes"),"Yes","No")</f>
        <v>No</v>
      </c>
      <c r="J7033" s="2"/>
      <c r="K7033" s="2"/>
    </row>
    <row r="7034" customFormat="false" ht="15" hidden="false" customHeight="false" outlineLevel="0" collapsed="false">
      <c r="A7034" s="2" t="s">
        <v>12534</v>
      </c>
      <c r="B7034" s="13" t="n">
        <v>108</v>
      </c>
      <c r="C7034" s="13" t="n">
        <v>108</v>
      </c>
      <c r="D7034" s="14" t="n">
        <f aca="false">C7034/Summary!$B$4</f>
        <v>0.0072</v>
      </c>
      <c r="E7034" s="15" t="n">
        <v>0.428571428571429</v>
      </c>
      <c r="F7034" s="2" t="s">
        <v>53</v>
      </c>
      <c r="G7034" s="2" t="s">
        <v>44</v>
      </c>
      <c r="H7034" s="2" t="str">
        <f aca="false">IF(AND(E7034&gt;=0.4,E7034&lt;=0.6),"Yes","No")</f>
        <v>Yes</v>
      </c>
      <c r="I7034" s="2" t="str">
        <f aca="false">IF(AND(F7034="No",G7034="No",H7034="Yes"),"Yes","No")</f>
        <v>No</v>
      </c>
      <c r="J7034" s="2"/>
      <c r="K7034" s="2"/>
    </row>
    <row r="7035" customFormat="false" ht="15" hidden="false" customHeight="false" outlineLevel="0" collapsed="false">
      <c r="A7035" s="2" t="s">
        <v>12535</v>
      </c>
      <c r="B7035" s="13" t="n">
        <v>108</v>
      </c>
      <c r="C7035" s="13" t="n">
        <v>108</v>
      </c>
      <c r="D7035" s="14" t="n">
        <f aca="false">C7035/Summary!$B$4</f>
        <v>0.0072</v>
      </c>
      <c r="E7035" s="15" t="n">
        <v>0.714285714285714</v>
      </c>
      <c r="F7035" s="2" t="s">
        <v>53</v>
      </c>
      <c r="G7035" s="2" t="s">
        <v>44</v>
      </c>
      <c r="H7035" s="2" t="str">
        <f aca="false">IF(AND(E7035&gt;=0.4,E7035&lt;=0.6),"Yes","No")</f>
        <v>No</v>
      </c>
      <c r="I7035" s="2" t="str">
        <f aca="false">IF(AND(F7035="No",G7035="No",H7035="Yes"),"Yes","No")</f>
        <v>No</v>
      </c>
      <c r="J7035" s="2"/>
      <c r="K7035" s="2"/>
    </row>
    <row r="7036" customFormat="false" ht="15" hidden="false" customHeight="false" outlineLevel="0" collapsed="false">
      <c r="A7036" s="2" t="s">
        <v>12536</v>
      </c>
      <c r="B7036" s="13" t="n">
        <v>108</v>
      </c>
      <c r="C7036" s="13" t="n">
        <v>108</v>
      </c>
      <c r="D7036" s="14" t="n">
        <f aca="false">C7036/Summary!$B$4</f>
        <v>0.0072</v>
      </c>
      <c r="E7036" s="15" t="n">
        <v>0.571428571428571</v>
      </c>
      <c r="F7036" s="2" t="s">
        <v>44</v>
      </c>
      <c r="G7036" s="2" t="s">
        <v>53</v>
      </c>
      <c r="H7036" s="2" t="str">
        <f aca="false">IF(AND(E7036&gt;=0.4,E7036&lt;=0.6),"Yes","No")</f>
        <v>Yes</v>
      </c>
      <c r="I7036" s="2" t="str">
        <f aca="false">IF(AND(F7036="No",G7036="No",H7036="Yes"),"Yes","No")</f>
        <v>No</v>
      </c>
      <c r="J7036" s="2"/>
      <c r="K7036" s="2"/>
    </row>
    <row r="7037" customFormat="false" ht="15" hidden="false" customHeight="false" outlineLevel="0" collapsed="false">
      <c r="A7037" s="2" t="s">
        <v>12537</v>
      </c>
      <c r="B7037" s="13" t="n">
        <v>108</v>
      </c>
      <c r="C7037" s="13" t="n">
        <v>106</v>
      </c>
      <c r="D7037" s="14" t="n">
        <f aca="false">C7037/Summary!$B$4</f>
        <v>0.00706666666666667</v>
      </c>
      <c r="E7037" s="15" t="n">
        <v>0.571428571428571</v>
      </c>
      <c r="F7037" s="2" t="s">
        <v>44</v>
      </c>
      <c r="G7037" s="2" t="s">
        <v>53</v>
      </c>
      <c r="H7037" s="2" t="str">
        <f aca="false">IF(AND(E7037&gt;=0.4,E7037&lt;=0.6),"Yes","No")</f>
        <v>Yes</v>
      </c>
      <c r="I7037" s="2" t="str">
        <f aca="false">IF(AND(F7037="No",G7037="No",H7037="Yes"),"Yes","No")</f>
        <v>No</v>
      </c>
      <c r="J7037" s="2"/>
      <c r="K7037" s="2"/>
    </row>
    <row r="7038" customFormat="false" ht="15" hidden="false" customHeight="false" outlineLevel="0" collapsed="false">
      <c r="A7038" s="2" t="s">
        <v>12538</v>
      </c>
      <c r="B7038" s="13" t="n">
        <v>108</v>
      </c>
      <c r="C7038" s="13" t="n">
        <v>108</v>
      </c>
      <c r="D7038" s="14" t="n">
        <f aca="false">C7038/Summary!$B$4</f>
        <v>0.0072</v>
      </c>
      <c r="E7038" s="15" t="n">
        <v>0.571428571428571</v>
      </c>
      <c r="F7038" s="2" t="s">
        <v>53</v>
      </c>
      <c r="G7038" s="2" t="s">
        <v>44</v>
      </c>
      <c r="H7038" s="2" t="str">
        <f aca="false">IF(AND(E7038&gt;=0.4,E7038&lt;=0.6),"Yes","No")</f>
        <v>Yes</v>
      </c>
      <c r="I7038" s="2" t="str">
        <f aca="false">IF(AND(F7038="No",G7038="No",H7038="Yes"),"Yes","No")</f>
        <v>No</v>
      </c>
      <c r="J7038" s="2"/>
      <c r="K7038" s="2"/>
    </row>
    <row r="7039" customFormat="false" ht="15" hidden="false" customHeight="false" outlineLevel="0" collapsed="false">
      <c r="A7039" s="2" t="s">
        <v>12539</v>
      </c>
      <c r="B7039" s="13" t="n">
        <v>108</v>
      </c>
      <c r="C7039" s="13" t="n">
        <v>108</v>
      </c>
      <c r="D7039" s="14" t="n">
        <f aca="false">C7039/Summary!$B$4</f>
        <v>0.0072</v>
      </c>
      <c r="E7039" s="15" t="n">
        <v>0.571428571428571</v>
      </c>
      <c r="F7039" s="2" t="s">
        <v>44</v>
      </c>
      <c r="G7039" s="2" t="s">
        <v>53</v>
      </c>
      <c r="H7039" s="2" t="str">
        <f aca="false">IF(AND(E7039&gt;=0.4,E7039&lt;=0.6),"Yes","No")</f>
        <v>Yes</v>
      </c>
      <c r="I7039" s="2" t="str">
        <f aca="false">IF(AND(F7039="No",G7039="No",H7039="Yes"),"Yes","No")</f>
        <v>No</v>
      </c>
      <c r="J7039" s="2"/>
      <c r="K7039" s="2"/>
    </row>
    <row r="7040" customFormat="false" ht="15" hidden="false" customHeight="false" outlineLevel="0" collapsed="false">
      <c r="A7040" s="2" t="s">
        <v>12540</v>
      </c>
      <c r="B7040" s="13" t="n">
        <v>108</v>
      </c>
      <c r="C7040" s="13" t="n">
        <v>107</v>
      </c>
      <c r="D7040" s="14" t="n">
        <f aca="false">C7040/Summary!$B$4</f>
        <v>0.00713333333333333</v>
      </c>
      <c r="E7040" s="15" t="n">
        <v>0.714285714285714</v>
      </c>
      <c r="F7040" s="2" t="s">
        <v>53</v>
      </c>
      <c r="G7040" s="2" t="s">
        <v>53</v>
      </c>
      <c r="H7040" s="2" t="str">
        <f aca="false">IF(AND(E7040&gt;=0.4,E7040&lt;=0.6),"Yes","No")</f>
        <v>No</v>
      </c>
      <c r="I7040" s="2" t="str">
        <f aca="false">IF(AND(F7040="No",G7040="No",H7040="Yes"),"Yes","No")</f>
        <v>No</v>
      </c>
      <c r="J7040" s="2"/>
      <c r="K7040" s="2"/>
    </row>
    <row r="7041" customFormat="false" ht="15" hidden="false" customHeight="false" outlineLevel="0" collapsed="false">
      <c r="A7041" s="2" t="s">
        <v>12541</v>
      </c>
      <c r="B7041" s="13" t="n">
        <v>108</v>
      </c>
      <c r="C7041" s="13" t="n">
        <v>108</v>
      </c>
      <c r="D7041" s="14" t="n">
        <f aca="false">C7041/Summary!$B$4</f>
        <v>0.0072</v>
      </c>
      <c r="E7041" s="15" t="n">
        <v>0.857142857142857</v>
      </c>
      <c r="F7041" s="2" t="s">
        <v>53</v>
      </c>
      <c r="G7041" s="2" t="s">
        <v>53</v>
      </c>
      <c r="H7041" s="2" t="str">
        <f aca="false">IF(AND(E7041&gt;=0.4,E7041&lt;=0.6),"Yes","No")</f>
        <v>No</v>
      </c>
      <c r="I7041" s="2" t="str">
        <f aca="false">IF(AND(F7041="No",G7041="No",H7041="Yes"),"Yes","No")</f>
        <v>No</v>
      </c>
      <c r="J7041" s="2"/>
      <c r="K7041" s="2"/>
    </row>
    <row r="7042" customFormat="false" ht="15" hidden="false" customHeight="false" outlineLevel="0" collapsed="false">
      <c r="A7042" s="2" t="s">
        <v>12542</v>
      </c>
      <c r="B7042" s="13" t="n">
        <v>108</v>
      </c>
      <c r="C7042" s="13" t="n">
        <v>108</v>
      </c>
      <c r="D7042" s="14" t="n">
        <f aca="false">C7042/Summary!$B$4</f>
        <v>0.0072</v>
      </c>
      <c r="E7042" s="15" t="n">
        <v>0.428571428571429</v>
      </c>
      <c r="F7042" s="2" t="s">
        <v>53</v>
      </c>
      <c r="G7042" s="2" t="s">
        <v>44</v>
      </c>
      <c r="H7042" s="2" t="str">
        <f aca="false">IF(AND(E7042&gt;=0.4,E7042&lt;=0.6),"Yes","No")</f>
        <v>Yes</v>
      </c>
      <c r="I7042" s="2" t="str">
        <f aca="false">IF(AND(F7042="No",G7042="No",H7042="Yes"),"Yes","No")</f>
        <v>No</v>
      </c>
      <c r="J7042" s="2"/>
      <c r="K7042" s="2"/>
    </row>
    <row r="7043" customFormat="false" ht="15" hidden="false" customHeight="false" outlineLevel="0" collapsed="false">
      <c r="A7043" s="2" t="s">
        <v>12543</v>
      </c>
      <c r="B7043" s="13" t="n">
        <v>108</v>
      </c>
      <c r="C7043" s="13" t="n">
        <v>108</v>
      </c>
      <c r="D7043" s="14" t="n">
        <f aca="false">C7043/Summary!$B$4</f>
        <v>0.0072</v>
      </c>
      <c r="E7043" s="15" t="n">
        <v>0.285714285714286</v>
      </c>
      <c r="F7043" s="2" t="s">
        <v>53</v>
      </c>
      <c r="G7043" s="2" t="s">
        <v>53</v>
      </c>
      <c r="H7043" s="2" t="str">
        <f aca="false">IF(AND(E7043&gt;=0.4,E7043&lt;=0.6),"Yes","No")</f>
        <v>No</v>
      </c>
      <c r="I7043" s="2" t="str">
        <f aca="false">IF(AND(F7043="No",G7043="No",H7043="Yes"),"Yes","No")</f>
        <v>No</v>
      </c>
      <c r="J7043" s="2"/>
      <c r="K7043" s="2"/>
    </row>
    <row r="7044" customFormat="false" ht="15" hidden="false" customHeight="false" outlineLevel="0" collapsed="false">
      <c r="A7044" s="2" t="s">
        <v>12544</v>
      </c>
      <c r="B7044" s="13" t="n">
        <v>108</v>
      </c>
      <c r="C7044" s="13" t="n">
        <v>107</v>
      </c>
      <c r="D7044" s="14" t="n">
        <f aca="false">C7044/Summary!$B$4</f>
        <v>0.00713333333333333</v>
      </c>
      <c r="E7044" s="15" t="n">
        <v>0.285714285714286</v>
      </c>
      <c r="F7044" s="2" t="s">
        <v>53</v>
      </c>
      <c r="G7044" s="2" t="s">
        <v>53</v>
      </c>
      <c r="H7044" s="2" t="str">
        <f aca="false">IF(AND(E7044&gt;=0.4,E7044&lt;=0.6),"Yes","No")</f>
        <v>No</v>
      </c>
      <c r="I7044" s="2" t="str">
        <f aca="false">IF(AND(F7044="No",G7044="No",H7044="Yes"),"Yes","No")</f>
        <v>No</v>
      </c>
      <c r="J7044" s="2"/>
      <c r="K7044" s="2"/>
    </row>
    <row r="7045" customFormat="false" ht="15" hidden="false" customHeight="false" outlineLevel="0" collapsed="false">
      <c r="A7045" s="2" t="s">
        <v>12545</v>
      </c>
      <c r="B7045" s="13" t="n">
        <v>108</v>
      </c>
      <c r="C7045" s="13" t="n">
        <v>108</v>
      </c>
      <c r="D7045" s="14" t="n">
        <f aca="false">C7045/Summary!$B$4</f>
        <v>0.0072</v>
      </c>
      <c r="E7045" s="15" t="n">
        <v>0.428571428571429</v>
      </c>
      <c r="F7045" s="2" t="s">
        <v>53</v>
      </c>
      <c r="G7045" s="2" t="s">
        <v>44</v>
      </c>
      <c r="H7045" s="2" t="str">
        <f aca="false">IF(AND(E7045&gt;=0.4,E7045&lt;=0.6),"Yes","No")</f>
        <v>Yes</v>
      </c>
      <c r="I7045" s="2" t="str">
        <f aca="false">IF(AND(F7045="No",G7045="No",H7045="Yes"),"Yes","No")</f>
        <v>No</v>
      </c>
      <c r="J7045" s="2"/>
      <c r="K7045" s="2"/>
    </row>
    <row r="7046" customFormat="false" ht="15" hidden="false" customHeight="false" outlineLevel="0" collapsed="false">
      <c r="A7046" s="2" t="s">
        <v>12546</v>
      </c>
      <c r="B7046" s="13" t="n">
        <v>108</v>
      </c>
      <c r="C7046" s="13" t="n">
        <v>107</v>
      </c>
      <c r="D7046" s="14" t="n">
        <f aca="false">C7046/Summary!$B$4</f>
        <v>0.00713333333333333</v>
      </c>
      <c r="E7046" s="15" t="n">
        <v>0.428571428571429</v>
      </c>
      <c r="F7046" s="2" t="s">
        <v>53</v>
      </c>
      <c r="G7046" s="2" t="s">
        <v>44</v>
      </c>
      <c r="H7046" s="2" t="str">
        <f aca="false">IF(AND(E7046&gt;=0.4,E7046&lt;=0.6),"Yes","No")</f>
        <v>Yes</v>
      </c>
      <c r="I7046" s="2" t="str">
        <f aca="false">IF(AND(F7046="No",G7046="No",H7046="Yes"),"Yes","No")</f>
        <v>No</v>
      </c>
      <c r="J7046" s="2"/>
      <c r="K7046" s="2"/>
    </row>
    <row r="7047" customFormat="false" ht="15" hidden="false" customHeight="false" outlineLevel="0" collapsed="false">
      <c r="A7047" s="2" t="s">
        <v>12547</v>
      </c>
      <c r="B7047" s="13" t="n">
        <v>108</v>
      </c>
      <c r="C7047" s="13" t="n">
        <v>107</v>
      </c>
      <c r="D7047" s="14" t="n">
        <f aca="false">C7047/Summary!$B$4</f>
        <v>0.00713333333333333</v>
      </c>
      <c r="E7047" s="15" t="n">
        <v>0.285714285714286</v>
      </c>
      <c r="F7047" s="2" t="s">
        <v>53</v>
      </c>
      <c r="G7047" s="2" t="s">
        <v>53</v>
      </c>
      <c r="H7047" s="2" t="str">
        <f aca="false">IF(AND(E7047&gt;=0.4,E7047&lt;=0.6),"Yes","No")</f>
        <v>No</v>
      </c>
      <c r="I7047" s="2" t="str">
        <f aca="false">IF(AND(F7047="No",G7047="No",H7047="Yes"),"Yes","No")</f>
        <v>No</v>
      </c>
      <c r="J7047" s="2"/>
      <c r="K7047" s="2"/>
    </row>
    <row r="7048" customFormat="false" ht="15" hidden="false" customHeight="false" outlineLevel="0" collapsed="false">
      <c r="A7048" s="2" t="s">
        <v>12548</v>
      </c>
      <c r="B7048" s="13" t="n">
        <v>108</v>
      </c>
      <c r="C7048" s="13" t="n">
        <v>107</v>
      </c>
      <c r="D7048" s="14" t="n">
        <f aca="false">C7048/Summary!$B$4</f>
        <v>0.00713333333333333</v>
      </c>
      <c r="E7048" s="15" t="n">
        <v>0.285714285714286</v>
      </c>
      <c r="F7048" s="2" t="s">
        <v>53</v>
      </c>
      <c r="G7048" s="2" t="s">
        <v>44</v>
      </c>
      <c r="H7048" s="2" t="str">
        <f aca="false">IF(AND(E7048&gt;=0.4,E7048&lt;=0.6),"Yes","No")</f>
        <v>No</v>
      </c>
      <c r="I7048" s="2" t="str">
        <f aca="false">IF(AND(F7048="No",G7048="No",H7048="Yes"),"Yes","No")</f>
        <v>No</v>
      </c>
      <c r="J7048" s="2"/>
      <c r="K7048" s="2"/>
    </row>
    <row r="7049" customFormat="false" ht="15" hidden="false" customHeight="false" outlineLevel="0" collapsed="false">
      <c r="A7049" s="2" t="s">
        <v>12549</v>
      </c>
      <c r="B7049" s="13" t="n">
        <v>108</v>
      </c>
      <c r="C7049" s="13" t="n">
        <v>107</v>
      </c>
      <c r="D7049" s="14" t="n">
        <f aca="false">C7049/Summary!$B$4</f>
        <v>0.00713333333333333</v>
      </c>
      <c r="E7049" s="15" t="n">
        <v>0.571428571428571</v>
      </c>
      <c r="F7049" s="2" t="s">
        <v>53</v>
      </c>
      <c r="G7049" s="2" t="s">
        <v>53</v>
      </c>
      <c r="H7049" s="2" t="str">
        <f aca="false">IF(AND(E7049&gt;=0.4,E7049&lt;=0.6),"Yes","No")</f>
        <v>Yes</v>
      </c>
      <c r="I7049" s="2" t="str">
        <f aca="false">IF(AND(F7049="No",G7049="No",H7049="Yes"),"Yes","No")</f>
        <v>No</v>
      </c>
      <c r="J7049" s="2"/>
      <c r="K7049" s="2"/>
    </row>
    <row r="7050" customFormat="false" ht="15" hidden="false" customHeight="false" outlineLevel="0" collapsed="false">
      <c r="A7050" s="2" t="s">
        <v>12550</v>
      </c>
      <c r="B7050" s="13" t="n">
        <v>108</v>
      </c>
      <c r="C7050" s="13" t="n">
        <v>108</v>
      </c>
      <c r="D7050" s="14" t="n">
        <f aca="false">C7050/Summary!$B$4</f>
        <v>0.0072</v>
      </c>
      <c r="E7050" s="15" t="n">
        <v>0.285714285714286</v>
      </c>
      <c r="F7050" s="2" t="s">
        <v>53</v>
      </c>
      <c r="G7050" s="2" t="s">
        <v>44</v>
      </c>
      <c r="H7050" s="2" t="str">
        <f aca="false">IF(AND(E7050&gt;=0.4,E7050&lt;=0.6),"Yes","No")</f>
        <v>No</v>
      </c>
      <c r="I7050" s="2" t="str">
        <f aca="false">IF(AND(F7050="No",G7050="No",H7050="Yes"),"Yes","No")</f>
        <v>No</v>
      </c>
      <c r="J7050" s="2"/>
      <c r="K7050" s="2"/>
    </row>
    <row r="7051" customFormat="false" ht="15" hidden="false" customHeight="false" outlineLevel="0" collapsed="false">
      <c r="A7051" s="2" t="s">
        <v>12551</v>
      </c>
      <c r="B7051" s="13" t="n">
        <v>108</v>
      </c>
      <c r="C7051" s="13" t="n">
        <v>108</v>
      </c>
      <c r="D7051" s="14" t="n">
        <f aca="false">C7051/Summary!$B$4</f>
        <v>0.0072</v>
      </c>
      <c r="E7051" s="15" t="n">
        <v>0.571428571428571</v>
      </c>
      <c r="F7051" s="2" t="s">
        <v>53</v>
      </c>
      <c r="G7051" s="2" t="s">
        <v>44</v>
      </c>
      <c r="H7051" s="2" t="str">
        <f aca="false">IF(AND(E7051&gt;=0.4,E7051&lt;=0.6),"Yes","No")</f>
        <v>Yes</v>
      </c>
      <c r="I7051" s="2" t="str">
        <f aca="false">IF(AND(F7051="No",G7051="No",H7051="Yes"),"Yes","No")</f>
        <v>No</v>
      </c>
      <c r="J7051" s="2"/>
      <c r="K7051" s="2"/>
    </row>
    <row r="7052" customFormat="false" ht="15" hidden="false" customHeight="false" outlineLevel="0" collapsed="false">
      <c r="A7052" s="2" t="s">
        <v>12552</v>
      </c>
      <c r="B7052" s="13" t="n">
        <v>108</v>
      </c>
      <c r="C7052" s="13" t="n">
        <v>108</v>
      </c>
      <c r="D7052" s="14" t="n">
        <f aca="false">C7052/Summary!$B$4</f>
        <v>0.0072</v>
      </c>
      <c r="E7052" s="15" t="n">
        <v>0.571428571428571</v>
      </c>
      <c r="F7052" s="2" t="s">
        <v>53</v>
      </c>
      <c r="G7052" s="2" t="s">
        <v>44</v>
      </c>
      <c r="H7052" s="2" t="str">
        <f aca="false">IF(AND(E7052&gt;=0.4,E7052&lt;=0.6),"Yes","No")</f>
        <v>Yes</v>
      </c>
      <c r="I7052" s="2" t="str">
        <f aca="false">IF(AND(F7052="No",G7052="No",H7052="Yes"),"Yes","No")</f>
        <v>No</v>
      </c>
      <c r="J7052" s="2"/>
      <c r="K7052" s="2"/>
    </row>
    <row r="7053" customFormat="false" ht="15" hidden="false" customHeight="false" outlineLevel="0" collapsed="false">
      <c r="A7053" s="2" t="s">
        <v>12553</v>
      </c>
      <c r="B7053" s="13" t="n">
        <v>108</v>
      </c>
      <c r="C7053" s="13" t="n">
        <v>107</v>
      </c>
      <c r="D7053" s="14" t="n">
        <f aca="false">C7053/Summary!$B$4</f>
        <v>0.00713333333333333</v>
      </c>
      <c r="E7053" s="15" t="n">
        <v>0.428571428571429</v>
      </c>
      <c r="F7053" s="2" t="s">
        <v>53</v>
      </c>
      <c r="G7053" s="2" t="s">
        <v>44</v>
      </c>
      <c r="H7053" s="2" t="str">
        <f aca="false">IF(AND(E7053&gt;=0.4,E7053&lt;=0.6),"Yes","No")</f>
        <v>Yes</v>
      </c>
      <c r="I7053" s="2" t="str">
        <f aca="false">IF(AND(F7053="No",G7053="No",H7053="Yes"),"Yes","No")</f>
        <v>No</v>
      </c>
      <c r="J7053" s="2"/>
      <c r="K7053" s="2"/>
    </row>
    <row r="7054" customFormat="false" ht="15" hidden="false" customHeight="false" outlineLevel="0" collapsed="false">
      <c r="A7054" s="2" t="s">
        <v>12554</v>
      </c>
      <c r="B7054" s="13" t="n">
        <v>108</v>
      </c>
      <c r="C7054" s="13" t="n">
        <v>108</v>
      </c>
      <c r="D7054" s="14" t="n">
        <f aca="false">C7054/Summary!$B$4</f>
        <v>0.0072</v>
      </c>
      <c r="E7054" s="15" t="n">
        <v>0.428571428571429</v>
      </c>
      <c r="F7054" s="2" t="s">
        <v>53</v>
      </c>
      <c r="G7054" s="2" t="s">
        <v>44</v>
      </c>
      <c r="H7054" s="2" t="str">
        <f aca="false">IF(AND(E7054&gt;=0.4,E7054&lt;=0.6),"Yes","No")</f>
        <v>Yes</v>
      </c>
      <c r="I7054" s="2" t="str">
        <f aca="false">IF(AND(F7054="No",G7054="No",H7054="Yes"),"Yes","No")</f>
        <v>No</v>
      </c>
      <c r="J7054" s="2"/>
      <c r="K7054" s="2"/>
    </row>
    <row r="7055" customFormat="false" ht="15" hidden="false" customHeight="false" outlineLevel="0" collapsed="false">
      <c r="A7055" s="2" t="s">
        <v>12555</v>
      </c>
      <c r="B7055" s="13" t="n">
        <v>108</v>
      </c>
      <c r="C7055" s="13" t="n">
        <v>108</v>
      </c>
      <c r="D7055" s="14" t="n">
        <f aca="false">C7055/Summary!$B$4</f>
        <v>0.0072</v>
      </c>
      <c r="E7055" s="15" t="n">
        <v>0.428571428571429</v>
      </c>
      <c r="F7055" s="2" t="s">
        <v>53</v>
      </c>
      <c r="G7055" s="2" t="s">
        <v>53</v>
      </c>
      <c r="H7055" s="2" t="str">
        <f aca="false">IF(AND(E7055&gt;=0.4,E7055&lt;=0.6),"Yes","No")</f>
        <v>Yes</v>
      </c>
      <c r="I7055" s="2" t="str">
        <f aca="false">IF(AND(F7055="No",G7055="No",H7055="Yes"),"Yes","No")</f>
        <v>No</v>
      </c>
      <c r="J7055" s="2"/>
      <c r="K7055" s="2"/>
    </row>
    <row r="7056" customFormat="false" ht="15" hidden="false" customHeight="false" outlineLevel="0" collapsed="false">
      <c r="A7056" s="2" t="s">
        <v>12556</v>
      </c>
      <c r="B7056" s="13" t="n">
        <v>108</v>
      </c>
      <c r="C7056" s="13" t="n">
        <v>108</v>
      </c>
      <c r="D7056" s="14" t="n">
        <f aca="false">C7056/Summary!$B$4</f>
        <v>0.0072</v>
      </c>
      <c r="E7056" s="15" t="n">
        <v>0.285714285714286</v>
      </c>
      <c r="F7056" s="2" t="s">
        <v>53</v>
      </c>
      <c r="G7056" s="2" t="s">
        <v>44</v>
      </c>
      <c r="H7056" s="2" t="str">
        <f aca="false">IF(AND(E7056&gt;=0.4,E7056&lt;=0.6),"Yes","No")</f>
        <v>No</v>
      </c>
      <c r="I7056" s="2" t="str">
        <f aca="false">IF(AND(F7056="No",G7056="No",H7056="Yes"),"Yes","No")</f>
        <v>No</v>
      </c>
      <c r="J7056" s="2"/>
      <c r="K7056" s="2"/>
    </row>
    <row r="7057" customFormat="false" ht="15" hidden="false" customHeight="false" outlineLevel="0" collapsed="false">
      <c r="A7057" s="2" t="s">
        <v>12557</v>
      </c>
      <c r="B7057" s="13" t="n">
        <v>108</v>
      </c>
      <c r="C7057" s="13" t="n">
        <v>108</v>
      </c>
      <c r="D7057" s="14" t="n">
        <f aca="false">C7057/Summary!$B$4</f>
        <v>0.0072</v>
      </c>
      <c r="E7057" s="15" t="n">
        <v>0.285714285714286</v>
      </c>
      <c r="F7057" s="2" t="s">
        <v>53</v>
      </c>
      <c r="G7057" s="2" t="s">
        <v>44</v>
      </c>
      <c r="H7057" s="2" t="str">
        <f aca="false">IF(AND(E7057&gt;=0.4,E7057&lt;=0.6),"Yes","No")</f>
        <v>No</v>
      </c>
      <c r="I7057" s="2" t="str">
        <f aca="false">IF(AND(F7057="No",G7057="No",H7057="Yes"),"Yes","No")</f>
        <v>No</v>
      </c>
      <c r="J7057" s="2"/>
      <c r="K7057" s="2"/>
    </row>
    <row r="7058" customFormat="false" ht="15" hidden="false" customHeight="false" outlineLevel="0" collapsed="false">
      <c r="A7058" s="2" t="s">
        <v>12558</v>
      </c>
      <c r="B7058" s="13" t="n">
        <v>108</v>
      </c>
      <c r="C7058" s="13" t="n">
        <v>108</v>
      </c>
      <c r="D7058" s="14" t="n">
        <f aca="false">C7058/Summary!$B$4</f>
        <v>0.0072</v>
      </c>
      <c r="E7058" s="15" t="n">
        <v>0.428571428571429</v>
      </c>
      <c r="F7058" s="2" t="s">
        <v>53</v>
      </c>
      <c r="G7058" s="2" t="s">
        <v>44</v>
      </c>
      <c r="H7058" s="2" t="str">
        <f aca="false">IF(AND(E7058&gt;=0.4,E7058&lt;=0.6),"Yes","No")</f>
        <v>Yes</v>
      </c>
      <c r="I7058" s="2" t="str">
        <f aca="false">IF(AND(F7058="No",G7058="No",H7058="Yes"),"Yes","No")</f>
        <v>No</v>
      </c>
      <c r="J7058" s="2"/>
      <c r="K7058" s="2"/>
    </row>
    <row r="7059" customFormat="false" ht="15" hidden="false" customHeight="false" outlineLevel="0" collapsed="false">
      <c r="A7059" s="2" t="s">
        <v>12559</v>
      </c>
      <c r="B7059" s="13" t="n">
        <v>108</v>
      </c>
      <c r="C7059" s="13" t="n">
        <v>108</v>
      </c>
      <c r="D7059" s="14" t="n">
        <f aca="false">C7059/Summary!$B$4</f>
        <v>0.0072</v>
      </c>
      <c r="E7059" s="15" t="n">
        <v>0.285714285714286</v>
      </c>
      <c r="F7059" s="2" t="s">
        <v>53</v>
      </c>
      <c r="G7059" s="2" t="s">
        <v>53</v>
      </c>
      <c r="H7059" s="2" t="str">
        <f aca="false">IF(AND(E7059&gt;=0.4,E7059&lt;=0.6),"Yes","No")</f>
        <v>No</v>
      </c>
      <c r="I7059" s="2" t="str">
        <f aca="false">IF(AND(F7059="No",G7059="No",H7059="Yes"),"Yes","No")</f>
        <v>No</v>
      </c>
      <c r="J7059" s="2"/>
      <c r="K7059" s="2"/>
    </row>
    <row r="7060" customFormat="false" ht="15" hidden="false" customHeight="false" outlineLevel="0" collapsed="false">
      <c r="A7060" s="2" t="s">
        <v>12560</v>
      </c>
      <c r="B7060" s="13" t="n">
        <v>108</v>
      </c>
      <c r="C7060" s="13" t="n">
        <v>108</v>
      </c>
      <c r="D7060" s="14" t="n">
        <f aca="false">C7060/Summary!$B$4</f>
        <v>0.0072</v>
      </c>
      <c r="E7060" s="15" t="n">
        <v>0.428571428571429</v>
      </c>
      <c r="F7060" s="2" t="s">
        <v>53</v>
      </c>
      <c r="G7060" s="2" t="s">
        <v>44</v>
      </c>
      <c r="H7060" s="2" t="str">
        <f aca="false">IF(AND(E7060&gt;=0.4,E7060&lt;=0.6),"Yes","No")</f>
        <v>Yes</v>
      </c>
      <c r="I7060" s="2" t="str">
        <f aca="false">IF(AND(F7060="No",G7060="No",H7060="Yes"),"Yes","No")</f>
        <v>No</v>
      </c>
      <c r="J7060" s="2"/>
      <c r="K7060" s="2"/>
    </row>
    <row r="7061" customFormat="false" ht="15" hidden="false" customHeight="false" outlineLevel="0" collapsed="false">
      <c r="A7061" s="2" t="s">
        <v>12561</v>
      </c>
      <c r="B7061" s="13" t="n">
        <v>108</v>
      </c>
      <c r="C7061" s="13" t="n">
        <v>108</v>
      </c>
      <c r="D7061" s="14" t="n">
        <f aca="false">C7061/Summary!$B$4</f>
        <v>0.0072</v>
      </c>
      <c r="E7061" s="15" t="n">
        <v>0.142857142857143</v>
      </c>
      <c r="F7061" s="2" t="s">
        <v>53</v>
      </c>
      <c r="G7061" s="2" t="s">
        <v>44</v>
      </c>
      <c r="H7061" s="2" t="str">
        <f aca="false">IF(AND(E7061&gt;=0.4,E7061&lt;=0.6),"Yes","No")</f>
        <v>No</v>
      </c>
      <c r="I7061" s="2" t="str">
        <f aca="false">IF(AND(F7061="No",G7061="No",H7061="Yes"),"Yes","No")</f>
        <v>No</v>
      </c>
      <c r="J7061" s="2"/>
      <c r="K7061" s="2"/>
    </row>
    <row r="7062" customFormat="false" ht="15" hidden="false" customHeight="false" outlineLevel="0" collapsed="false">
      <c r="A7062" s="2" t="s">
        <v>12562</v>
      </c>
      <c r="B7062" s="13" t="n">
        <v>108</v>
      </c>
      <c r="C7062" s="13" t="n">
        <v>107</v>
      </c>
      <c r="D7062" s="14" t="n">
        <f aca="false">C7062/Summary!$B$4</f>
        <v>0.00713333333333333</v>
      </c>
      <c r="E7062" s="15" t="n">
        <v>0.428571428571429</v>
      </c>
      <c r="F7062" s="2" t="s">
        <v>53</v>
      </c>
      <c r="G7062" s="2" t="s">
        <v>44</v>
      </c>
      <c r="H7062" s="2" t="str">
        <f aca="false">IF(AND(E7062&gt;=0.4,E7062&lt;=0.6),"Yes","No")</f>
        <v>Yes</v>
      </c>
      <c r="I7062" s="2" t="str">
        <f aca="false">IF(AND(F7062="No",G7062="No",H7062="Yes"),"Yes","No")</f>
        <v>No</v>
      </c>
      <c r="J7062" s="2"/>
      <c r="K7062" s="2"/>
    </row>
    <row r="7063" customFormat="false" ht="15" hidden="false" customHeight="false" outlineLevel="0" collapsed="false">
      <c r="A7063" s="2" t="s">
        <v>12563</v>
      </c>
      <c r="B7063" s="13" t="n">
        <v>108</v>
      </c>
      <c r="C7063" s="13" t="n">
        <v>108</v>
      </c>
      <c r="D7063" s="14" t="n">
        <f aca="false">C7063/Summary!$B$4</f>
        <v>0.0072</v>
      </c>
      <c r="E7063" s="15" t="n">
        <v>0.285714285714286</v>
      </c>
      <c r="F7063" s="2" t="s">
        <v>53</v>
      </c>
      <c r="G7063" s="2" t="s">
        <v>53</v>
      </c>
      <c r="H7063" s="2" t="str">
        <f aca="false">IF(AND(E7063&gt;=0.4,E7063&lt;=0.6),"Yes","No")</f>
        <v>No</v>
      </c>
      <c r="I7063" s="2" t="str">
        <f aca="false">IF(AND(F7063="No",G7063="No",H7063="Yes"),"Yes","No")</f>
        <v>No</v>
      </c>
      <c r="J7063" s="2"/>
      <c r="K7063" s="2"/>
    </row>
    <row r="7064" customFormat="false" ht="15" hidden="false" customHeight="false" outlineLevel="0" collapsed="false">
      <c r="A7064" s="2" t="s">
        <v>12564</v>
      </c>
      <c r="B7064" s="13" t="n">
        <v>108</v>
      </c>
      <c r="C7064" s="13" t="n">
        <v>108</v>
      </c>
      <c r="D7064" s="14" t="n">
        <f aca="false">C7064/Summary!$B$4</f>
        <v>0.0072</v>
      </c>
      <c r="E7064" s="15" t="n">
        <v>0.285714285714286</v>
      </c>
      <c r="F7064" s="2" t="s">
        <v>53</v>
      </c>
      <c r="G7064" s="2" t="s">
        <v>44</v>
      </c>
      <c r="H7064" s="2" t="str">
        <f aca="false">IF(AND(E7064&gt;=0.4,E7064&lt;=0.6),"Yes","No")</f>
        <v>No</v>
      </c>
      <c r="I7064" s="2" t="str">
        <f aca="false">IF(AND(F7064="No",G7064="No",H7064="Yes"),"Yes","No")</f>
        <v>No</v>
      </c>
      <c r="J7064" s="2"/>
      <c r="K7064" s="2"/>
    </row>
    <row r="7065" customFormat="false" ht="15" hidden="false" customHeight="false" outlineLevel="0" collapsed="false">
      <c r="A7065" s="2" t="s">
        <v>12565</v>
      </c>
      <c r="B7065" s="13" t="n">
        <v>108</v>
      </c>
      <c r="C7065" s="13" t="n">
        <v>107</v>
      </c>
      <c r="D7065" s="14" t="n">
        <f aca="false">C7065/Summary!$B$4</f>
        <v>0.00713333333333333</v>
      </c>
      <c r="E7065" s="15" t="n">
        <v>0.142857142857143</v>
      </c>
      <c r="F7065" s="2" t="s">
        <v>53</v>
      </c>
      <c r="G7065" s="2" t="s">
        <v>44</v>
      </c>
      <c r="H7065" s="2" t="str">
        <f aca="false">IF(AND(E7065&gt;=0.4,E7065&lt;=0.6),"Yes","No")</f>
        <v>No</v>
      </c>
      <c r="I7065" s="2" t="str">
        <f aca="false">IF(AND(F7065="No",G7065="No",H7065="Yes"),"Yes","No")</f>
        <v>No</v>
      </c>
      <c r="J7065" s="2"/>
      <c r="K7065" s="2"/>
    </row>
    <row r="7066" customFormat="false" ht="15" hidden="false" customHeight="false" outlineLevel="0" collapsed="false">
      <c r="A7066" s="2" t="s">
        <v>12566</v>
      </c>
      <c r="B7066" s="13" t="n">
        <v>108</v>
      </c>
      <c r="C7066" s="13" t="n">
        <v>107</v>
      </c>
      <c r="D7066" s="14" t="n">
        <f aca="false">C7066/Summary!$B$4</f>
        <v>0.00713333333333333</v>
      </c>
      <c r="E7066" s="15" t="n">
        <v>0.428571428571429</v>
      </c>
      <c r="F7066" s="2" t="s">
        <v>53</v>
      </c>
      <c r="G7066" s="2" t="s">
        <v>44</v>
      </c>
      <c r="H7066" s="2" t="str">
        <f aca="false">IF(AND(E7066&gt;=0.4,E7066&lt;=0.6),"Yes","No")</f>
        <v>Yes</v>
      </c>
      <c r="I7066" s="2" t="str">
        <f aca="false">IF(AND(F7066="No",G7066="No",H7066="Yes"),"Yes","No")</f>
        <v>No</v>
      </c>
      <c r="J7066" s="2"/>
      <c r="K7066" s="2"/>
    </row>
    <row r="7067" customFormat="false" ht="15" hidden="false" customHeight="false" outlineLevel="0" collapsed="false">
      <c r="A7067" s="2" t="s">
        <v>12567</v>
      </c>
      <c r="B7067" s="13" t="n">
        <v>108</v>
      </c>
      <c r="C7067" s="13" t="n">
        <v>108</v>
      </c>
      <c r="D7067" s="14" t="n">
        <f aca="false">C7067/Summary!$B$4</f>
        <v>0.0072</v>
      </c>
      <c r="E7067" s="15" t="n">
        <v>0.285714285714286</v>
      </c>
      <c r="F7067" s="2" t="s">
        <v>53</v>
      </c>
      <c r="G7067" s="2" t="s">
        <v>44</v>
      </c>
      <c r="H7067" s="2" t="str">
        <f aca="false">IF(AND(E7067&gt;=0.4,E7067&lt;=0.6),"Yes","No")</f>
        <v>No</v>
      </c>
      <c r="I7067" s="2" t="str">
        <f aca="false">IF(AND(F7067="No",G7067="No",H7067="Yes"),"Yes","No")</f>
        <v>No</v>
      </c>
      <c r="J7067" s="2"/>
      <c r="K7067" s="2"/>
    </row>
    <row r="7068" customFormat="false" ht="15" hidden="false" customHeight="false" outlineLevel="0" collapsed="false">
      <c r="A7068" s="2" t="s">
        <v>12568</v>
      </c>
      <c r="B7068" s="13" t="n">
        <v>108</v>
      </c>
      <c r="C7068" s="13" t="n">
        <v>108</v>
      </c>
      <c r="D7068" s="14" t="n">
        <f aca="false">C7068/Summary!$B$4</f>
        <v>0.0072</v>
      </c>
      <c r="E7068" s="15" t="n">
        <v>0.428571428571429</v>
      </c>
      <c r="F7068" s="2" t="s">
        <v>53</v>
      </c>
      <c r="G7068" s="2" t="s">
        <v>44</v>
      </c>
      <c r="H7068" s="2" t="str">
        <f aca="false">IF(AND(E7068&gt;=0.4,E7068&lt;=0.6),"Yes","No")</f>
        <v>Yes</v>
      </c>
      <c r="I7068" s="2" t="str">
        <f aca="false">IF(AND(F7068="No",G7068="No",H7068="Yes"),"Yes","No")</f>
        <v>No</v>
      </c>
      <c r="J7068" s="2"/>
      <c r="K7068" s="2"/>
    </row>
    <row r="7069" customFormat="false" ht="15" hidden="false" customHeight="false" outlineLevel="0" collapsed="false">
      <c r="A7069" s="2" t="s">
        <v>12569</v>
      </c>
      <c r="B7069" s="13" t="n">
        <v>108</v>
      </c>
      <c r="C7069" s="13" t="n">
        <v>108</v>
      </c>
      <c r="D7069" s="14" t="n">
        <f aca="false">C7069/Summary!$B$4</f>
        <v>0.0072</v>
      </c>
      <c r="E7069" s="15" t="n">
        <v>0.285714285714286</v>
      </c>
      <c r="F7069" s="2" t="s">
        <v>53</v>
      </c>
      <c r="G7069" s="2" t="s">
        <v>44</v>
      </c>
      <c r="H7069" s="2" t="str">
        <f aca="false">IF(AND(E7069&gt;=0.4,E7069&lt;=0.6),"Yes","No")</f>
        <v>No</v>
      </c>
      <c r="I7069" s="2" t="str">
        <f aca="false">IF(AND(F7069="No",G7069="No",H7069="Yes"),"Yes","No")</f>
        <v>No</v>
      </c>
      <c r="J7069" s="2"/>
      <c r="K7069" s="2"/>
    </row>
    <row r="7070" customFormat="false" ht="15" hidden="false" customHeight="false" outlineLevel="0" collapsed="false">
      <c r="A7070" s="2" t="s">
        <v>12570</v>
      </c>
      <c r="B7070" s="13" t="n">
        <v>108</v>
      </c>
      <c r="C7070" s="13" t="n">
        <v>108</v>
      </c>
      <c r="D7070" s="14" t="n">
        <f aca="false">C7070/Summary!$B$4</f>
        <v>0.0072</v>
      </c>
      <c r="E7070" s="15" t="n">
        <v>0.428571428571429</v>
      </c>
      <c r="F7070" s="2" t="s">
        <v>53</v>
      </c>
      <c r="G7070" s="2" t="s">
        <v>44</v>
      </c>
      <c r="H7070" s="2" t="str">
        <f aca="false">IF(AND(E7070&gt;=0.4,E7070&lt;=0.6),"Yes","No")</f>
        <v>Yes</v>
      </c>
      <c r="I7070" s="2" t="str">
        <f aca="false">IF(AND(F7070="No",G7070="No",H7070="Yes"),"Yes","No")</f>
        <v>No</v>
      </c>
      <c r="J7070" s="2"/>
      <c r="K7070" s="2"/>
    </row>
    <row r="7071" customFormat="false" ht="15" hidden="false" customHeight="false" outlineLevel="0" collapsed="false">
      <c r="A7071" s="2" t="s">
        <v>12571</v>
      </c>
      <c r="B7071" s="13" t="n">
        <v>108</v>
      </c>
      <c r="C7071" s="13" t="n">
        <v>108</v>
      </c>
      <c r="D7071" s="14" t="n">
        <f aca="false">C7071/Summary!$B$4</f>
        <v>0.0072</v>
      </c>
      <c r="E7071" s="15" t="n">
        <v>0.142857142857143</v>
      </c>
      <c r="F7071" s="2" t="s">
        <v>53</v>
      </c>
      <c r="G7071" s="2" t="s">
        <v>44</v>
      </c>
      <c r="H7071" s="2" t="str">
        <f aca="false">IF(AND(E7071&gt;=0.4,E7071&lt;=0.6),"Yes","No")</f>
        <v>No</v>
      </c>
      <c r="I7071" s="2" t="str">
        <f aca="false">IF(AND(F7071="No",G7071="No",H7071="Yes"),"Yes","No")</f>
        <v>No</v>
      </c>
      <c r="J7071" s="2"/>
      <c r="K7071" s="2"/>
    </row>
    <row r="7072" customFormat="false" ht="15" hidden="false" customHeight="false" outlineLevel="0" collapsed="false">
      <c r="A7072" s="2" t="s">
        <v>12572</v>
      </c>
      <c r="B7072" s="13" t="n">
        <v>108</v>
      </c>
      <c r="C7072" s="13" t="n">
        <v>108</v>
      </c>
      <c r="D7072" s="14" t="n">
        <f aca="false">C7072/Summary!$B$4</f>
        <v>0.0072</v>
      </c>
      <c r="E7072" s="15" t="n">
        <v>0.285714285714286</v>
      </c>
      <c r="F7072" s="2" t="s">
        <v>53</v>
      </c>
      <c r="G7072" s="2" t="s">
        <v>44</v>
      </c>
      <c r="H7072" s="2" t="str">
        <f aca="false">IF(AND(E7072&gt;=0.4,E7072&lt;=0.6),"Yes","No")</f>
        <v>No</v>
      </c>
      <c r="I7072" s="2" t="str">
        <f aca="false">IF(AND(F7072="No",G7072="No",H7072="Yes"),"Yes","No")</f>
        <v>No</v>
      </c>
      <c r="J7072" s="2"/>
      <c r="K7072" s="2"/>
    </row>
    <row r="7073" customFormat="false" ht="15" hidden="false" customHeight="false" outlineLevel="0" collapsed="false">
      <c r="A7073" s="2" t="s">
        <v>12573</v>
      </c>
      <c r="B7073" s="13" t="n">
        <v>108</v>
      </c>
      <c r="C7073" s="13" t="n">
        <v>108</v>
      </c>
      <c r="D7073" s="14" t="n">
        <f aca="false">C7073/Summary!$B$4</f>
        <v>0.0072</v>
      </c>
      <c r="E7073" s="15" t="n">
        <v>0</v>
      </c>
      <c r="F7073" s="2" t="s">
        <v>53</v>
      </c>
      <c r="G7073" s="2" t="s">
        <v>53</v>
      </c>
      <c r="H7073" s="2" t="str">
        <f aca="false">IF(AND(E7073&gt;=0.4,E7073&lt;=0.6),"Yes","No")</f>
        <v>No</v>
      </c>
      <c r="I7073" s="2" t="str">
        <f aca="false">IF(AND(F7073="No",G7073="No",H7073="Yes"),"Yes","No")</f>
        <v>No</v>
      </c>
      <c r="J7073" s="2"/>
      <c r="K7073" s="2"/>
    </row>
    <row r="7074" customFormat="false" ht="15" hidden="false" customHeight="false" outlineLevel="0" collapsed="false">
      <c r="A7074" s="2" t="s">
        <v>12574</v>
      </c>
      <c r="B7074" s="13" t="n">
        <v>108</v>
      </c>
      <c r="C7074" s="13" t="n">
        <v>108</v>
      </c>
      <c r="D7074" s="14" t="n">
        <f aca="false">C7074/Summary!$B$4</f>
        <v>0.0072</v>
      </c>
      <c r="E7074" s="15" t="n">
        <v>0.142857142857143</v>
      </c>
      <c r="F7074" s="2" t="s">
        <v>53</v>
      </c>
      <c r="G7074" s="2" t="s">
        <v>44</v>
      </c>
      <c r="H7074" s="2" t="str">
        <f aca="false">IF(AND(E7074&gt;=0.4,E7074&lt;=0.6),"Yes","No")</f>
        <v>No</v>
      </c>
      <c r="I7074" s="2" t="str">
        <f aca="false">IF(AND(F7074="No",G7074="No",H7074="Yes"),"Yes","No")</f>
        <v>No</v>
      </c>
      <c r="J7074" s="2"/>
      <c r="K7074" s="2"/>
    </row>
    <row r="7075" customFormat="false" ht="15" hidden="false" customHeight="false" outlineLevel="0" collapsed="false">
      <c r="A7075" s="2" t="s">
        <v>12575</v>
      </c>
      <c r="B7075" s="13" t="n">
        <v>108</v>
      </c>
      <c r="C7075" s="13" t="n">
        <v>108</v>
      </c>
      <c r="D7075" s="14" t="n">
        <f aca="false">C7075/Summary!$B$4</f>
        <v>0.0072</v>
      </c>
      <c r="E7075" s="15" t="n">
        <v>0.285714285714286</v>
      </c>
      <c r="F7075" s="2" t="s">
        <v>53</v>
      </c>
      <c r="G7075" s="2" t="s">
        <v>44</v>
      </c>
      <c r="H7075" s="2" t="str">
        <f aca="false">IF(AND(E7075&gt;=0.4,E7075&lt;=0.6),"Yes","No")</f>
        <v>No</v>
      </c>
      <c r="I7075" s="2" t="str">
        <f aca="false">IF(AND(F7075="No",G7075="No",H7075="Yes"),"Yes","No")</f>
        <v>No</v>
      </c>
      <c r="J7075" s="2"/>
      <c r="K7075" s="2"/>
    </row>
    <row r="7076" customFormat="false" ht="15" hidden="false" customHeight="false" outlineLevel="0" collapsed="false">
      <c r="A7076" s="2" t="s">
        <v>12576</v>
      </c>
      <c r="B7076" s="13" t="n">
        <v>108</v>
      </c>
      <c r="C7076" s="13" t="n">
        <v>108</v>
      </c>
      <c r="D7076" s="14" t="n">
        <f aca="false">C7076/Summary!$B$4</f>
        <v>0.0072</v>
      </c>
      <c r="E7076" s="15" t="n">
        <v>0.285714285714286</v>
      </c>
      <c r="F7076" s="2" t="s">
        <v>53</v>
      </c>
      <c r="G7076" s="2" t="s">
        <v>53</v>
      </c>
      <c r="H7076" s="2" t="str">
        <f aca="false">IF(AND(E7076&gt;=0.4,E7076&lt;=0.6),"Yes","No")</f>
        <v>No</v>
      </c>
      <c r="I7076" s="2" t="str">
        <f aca="false">IF(AND(F7076="No",G7076="No",H7076="Yes"),"Yes","No")</f>
        <v>No</v>
      </c>
      <c r="J7076" s="2"/>
      <c r="K7076" s="2"/>
    </row>
    <row r="7077" customFormat="false" ht="15" hidden="false" customHeight="false" outlineLevel="0" collapsed="false">
      <c r="A7077" s="2" t="s">
        <v>12577</v>
      </c>
      <c r="B7077" s="13" t="n">
        <v>108</v>
      </c>
      <c r="C7077" s="13" t="n">
        <v>108</v>
      </c>
      <c r="D7077" s="14" t="n">
        <f aca="false">C7077/Summary!$B$4</f>
        <v>0.0072</v>
      </c>
      <c r="E7077" s="15" t="n">
        <v>0.285714285714286</v>
      </c>
      <c r="F7077" s="2" t="s">
        <v>44</v>
      </c>
      <c r="G7077" s="2" t="s">
        <v>44</v>
      </c>
      <c r="H7077" s="2" t="str">
        <f aca="false">IF(AND(E7077&gt;=0.4,E7077&lt;=0.6),"Yes","No")</f>
        <v>No</v>
      </c>
      <c r="I7077" s="2" t="str">
        <f aca="false">IF(AND(F7077="No",G7077="No",H7077="Yes"),"Yes","No")</f>
        <v>No</v>
      </c>
      <c r="J7077" s="2"/>
      <c r="K7077" s="2"/>
    </row>
    <row r="7078" customFormat="false" ht="15" hidden="false" customHeight="false" outlineLevel="0" collapsed="false">
      <c r="A7078" s="2" t="s">
        <v>12578</v>
      </c>
      <c r="B7078" s="13" t="n">
        <v>108</v>
      </c>
      <c r="C7078" s="13" t="n">
        <v>108</v>
      </c>
      <c r="D7078" s="14" t="n">
        <f aca="false">C7078/Summary!$B$4</f>
        <v>0.0072</v>
      </c>
      <c r="E7078" s="15" t="n">
        <v>0.571428571428571</v>
      </c>
      <c r="F7078" s="2" t="s">
        <v>53</v>
      </c>
      <c r="G7078" s="2" t="s">
        <v>44</v>
      </c>
      <c r="H7078" s="2" t="str">
        <f aca="false">IF(AND(E7078&gt;=0.4,E7078&lt;=0.6),"Yes","No")</f>
        <v>Yes</v>
      </c>
      <c r="I7078" s="2" t="str">
        <f aca="false">IF(AND(F7078="No",G7078="No",H7078="Yes"),"Yes","No")</f>
        <v>No</v>
      </c>
      <c r="J7078" s="2"/>
      <c r="K7078" s="2"/>
    </row>
    <row r="7079" customFormat="false" ht="15" hidden="false" customHeight="false" outlineLevel="0" collapsed="false">
      <c r="A7079" s="2" t="s">
        <v>12579</v>
      </c>
      <c r="B7079" s="13" t="n">
        <v>108</v>
      </c>
      <c r="C7079" s="13" t="n">
        <v>107</v>
      </c>
      <c r="D7079" s="14" t="n">
        <f aca="false">C7079/Summary!$B$4</f>
        <v>0.00713333333333333</v>
      </c>
      <c r="E7079" s="15" t="n">
        <v>0.285714285714286</v>
      </c>
      <c r="F7079" s="2" t="s">
        <v>53</v>
      </c>
      <c r="G7079" s="2" t="s">
        <v>44</v>
      </c>
      <c r="H7079" s="2" t="str">
        <f aca="false">IF(AND(E7079&gt;=0.4,E7079&lt;=0.6),"Yes","No")</f>
        <v>No</v>
      </c>
      <c r="I7079" s="2" t="str">
        <f aca="false">IF(AND(F7079="No",G7079="No",H7079="Yes"),"Yes","No")</f>
        <v>No</v>
      </c>
      <c r="J7079" s="2"/>
      <c r="K7079" s="2"/>
    </row>
    <row r="7080" customFormat="false" ht="15" hidden="false" customHeight="false" outlineLevel="0" collapsed="false">
      <c r="A7080" s="2" t="s">
        <v>12580</v>
      </c>
      <c r="B7080" s="13" t="n">
        <v>108</v>
      </c>
      <c r="C7080" s="13" t="n">
        <v>108</v>
      </c>
      <c r="D7080" s="14" t="n">
        <f aca="false">C7080/Summary!$B$4</f>
        <v>0.0072</v>
      </c>
      <c r="E7080" s="15" t="n">
        <v>0.285714285714286</v>
      </c>
      <c r="F7080" s="2" t="s">
        <v>53</v>
      </c>
      <c r="G7080" s="2" t="s">
        <v>53</v>
      </c>
      <c r="H7080" s="2" t="str">
        <f aca="false">IF(AND(E7080&gt;=0.4,E7080&lt;=0.6),"Yes","No")</f>
        <v>No</v>
      </c>
      <c r="I7080" s="2" t="str">
        <f aca="false">IF(AND(F7080="No",G7080="No",H7080="Yes"),"Yes","No")</f>
        <v>No</v>
      </c>
      <c r="J7080" s="2"/>
      <c r="K7080" s="2"/>
    </row>
    <row r="7081" customFormat="false" ht="15" hidden="false" customHeight="false" outlineLevel="0" collapsed="false">
      <c r="A7081" s="2" t="s">
        <v>12581</v>
      </c>
      <c r="B7081" s="13" t="n">
        <v>108</v>
      </c>
      <c r="C7081" s="13" t="n">
        <v>107</v>
      </c>
      <c r="D7081" s="14" t="n">
        <f aca="false">C7081/Summary!$B$4</f>
        <v>0.00713333333333333</v>
      </c>
      <c r="E7081" s="15" t="n">
        <v>0.428571428571429</v>
      </c>
      <c r="F7081" s="2" t="s">
        <v>53</v>
      </c>
      <c r="G7081" s="2" t="s">
        <v>44</v>
      </c>
      <c r="H7081" s="2" t="str">
        <f aca="false">IF(AND(E7081&gt;=0.4,E7081&lt;=0.6),"Yes","No")</f>
        <v>Yes</v>
      </c>
      <c r="I7081" s="2" t="str">
        <f aca="false">IF(AND(F7081="No",G7081="No",H7081="Yes"),"Yes","No")</f>
        <v>No</v>
      </c>
      <c r="J7081" s="2"/>
      <c r="K7081" s="2"/>
    </row>
    <row r="7082" customFormat="false" ht="15" hidden="false" customHeight="false" outlineLevel="0" collapsed="false">
      <c r="A7082" s="2" t="s">
        <v>12582</v>
      </c>
      <c r="B7082" s="13" t="n">
        <v>108</v>
      </c>
      <c r="C7082" s="13" t="n">
        <v>108</v>
      </c>
      <c r="D7082" s="14" t="n">
        <f aca="false">C7082/Summary!$B$4</f>
        <v>0.0072</v>
      </c>
      <c r="E7082" s="15" t="n">
        <v>0.285714285714286</v>
      </c>
      <c r="F7082" s="2" t="s">
        <v>53</v>
      </c>
      <c r="G7082" s="2" t="s">
        <v>44</v>
      </c>
      <c r="H7082" s="2" t="str">
        <f aca="false">IF(AND(E7082&gt;=0.4,E7082&lt;=0.6),"Yes","No")</f>
        <v>No</v>
      </c>
      <c r="I7082" s="2" t="str">
        <f aca="false">IF(AND(F7082="No",G7082="No",H7082="Yes"),"Yes","No")</f>
        <v>No</v>
      </c>
      <c r="J7082" s="2"/>
      <c r="K7082" s="2"/>
    </row>
    <row r="7083" customFormat="false" ht="15" hidden="false" customHeight="false" outlineLevel="0" collapsed="false">
      <c r="A7083" s="2" t="s">
        <v>12583</v>
      </c>
      <c r="B7083" s="13" t="n">
        <v>108</v>
      </c>
      <c r="C7083" s="13" t="n">
        <v>108</v>
      </c>
      <c r="D7083" s="14" t="n">
        <f aca="false">C7083/Summary!$B$4</f>
        <v>0.0072</v>
      </c>
      <c r="E7083" s="15" t="n">
        <v>0.714285714285714</v>
      </c>
      <c r="F7083" s="2" t="s">
        <v>44</v>
      </c>
      <c r="G7083" s="2" t="s">
        <v>44</v>
      </c>
      <c r="H7083" s="2" t="str">
        <f aca="false">IF(AND(E7083&gt;=0.4,E7083&lt;=0.6),"Yes","No")</f>
        <v>No</v>
      </c>
      <c r="I7083" s="2" t="str">
        <f aca="false">IF(AND(F7083="No",G7083="No",H7083="Yes"),"Yes","No")</f>
        <v>No</v>
      </c>
      <c r="J7083" s="2"/>
      <c r="K7083" s="2"/>
    </row>
    <row r="7084" customFormat="false" ht="15" hidden="false" customHeight="false" outlineLevel="0" collapsed="false">
      <c r="A7084" s="2" t="s">
        <v>12584</v>
      </c>
      <c r="B7084" s="13" t="n">
        <v>108</v>
      </c>
      <c r="C7084" s="13" t="n">
        <v>108</v>
      </c>
      <c r="D7084" s="14" t="n">
        <f aca="false">C7084/Summary!$B$4</f>
        <v>0.0072</v>
      </c>
      <c r="E7084" s="15" t="n">
        <v>0.285714285714286</v>
      </c>
      <c r="F7084" s="2" t="s">
        <v>53</v>
      </c>
      <c r="G7084" s="2" t="s">
        <v>44</v>
      </c>
      <c r="H7084" s="2" t="str">
        <f aca="false">IF(AND(E7084&gt;=0.4,E7084&lt;=0.6),"Yes","No")</f>
        <v>No</v>
      </c>
      <c r="I7084" s="2" t="str">
        <f aca="false">IF(AND(F7084="No",G7084="No",H7084="Yes"),"Yes","No")</f>
        <v>No</v>
      </c>
      <c r="J7084" s="2"/>
      <c r="K7084" s="2"/>
    </row>
    <row r="7085" customFormat="false" ht="15" hidden="false" customHeight="false" outlineLevel="0" collapsed="false">
      <c r="A7085" s="2" t="s">
        <v>12585</v>
      </c>
      <c r="B7085" s="13" t="n">
        <v>108</v>
      </c>
      <c r="C7085" s="13" t="n">
        <v>108</v>
      </c>
      <c r="D7085" s="14" t="n">
        <f aca="false">C7085/Summary!$B$4</f>
        <v>0.0072</v>
      </c>
      <c r="E7085" s="15" t="n">
        <v>0.142857142857143</v>
      </c>
      <c r="F7085" s="2" t="s">
        <v>53</v>
      </c>
      <c r="G7085" s="2" t="s">
        <v>53</v>
      </c>
      <c r="H7085" s="2" t="str">
        <f aca="false">IF(AND(E7085&gt;=0.4,E7085&lt;=0.6),"Yes","No")</f>
        <v>No</v>
      </c>
      <c r="I7085" s="2" t="str">
        <f aca="false">IF(AND(F7085="No",G7085="No",H7085="Yes"),"Yes","No")</f>
        <v>No</v>
      </c>
      <c r="J7085" s="2"/>
      <c r="K7085" s="2"/>
    </row>
    <row r="7086" customFormat="false" ht="15" hidden="false" customHeight="false" outlineLevel="0" collapsed="false">
      <c r="A7086" s="2" t="s">
        <v>12586</v>
      </c>
      <c r="B7086" s="13" t="n">
        <v>108</v>
      </c>
      <c r="C7086" s="13" t="n">
        <v>108</v>
      </c>
      <c r="D7086" s="14" t="n">
        <f aca="false">C7086/Summary!$B$4</f>
        <v>0.0072</v>
      </c>
      <c r="E7086" s="15" t="n">
        <v>0.142857142857143</v>
      </c>
      <c r="F7086" s="2" t="s">
        <v>44</v>
      </c>
      <c r="G7086" s="2" t="s">
        <v>53</v>
      </c>
      <c r="H7086" s="2" t="str">
        <f aca="false">IF(AND(E7086&gt;=0.4,E7086&lt;=0.6),"Yes","No")</f>
        <v>No</v>
      </c>
      <c r="I7086" s="2" t="str">
        <f aca="false">IF(AND(F7086="No",G7086="No",H7086="Yes"),"Yes","No")</f>
        <v>No</v>
      </c>
      <c r="J7086" s="2"/>
      <c r="K7086" s="2"/>
    </row>
    <row r="7087" customFormat="false" ht="15" hidden="false" customHeight="false" outlineLevel="0" collapsed="false">
      <c r="A7087" s="2" t="s">
        <v>12587</v>
      </c>
      <c r="B7087" s="13" t="n">
        <v>108</v>
      </c>
      <c r="C7087" s="13" t="n">
        <v>106</v>
      </c>
      <c r="D7087" s="14" t="n">
        <f aca="false">C7087/Summary!$B$4</f>
        <v>0.00706666666666667</v>
      </c>
      <c r="E7087" s="15" t="n">
        <v>0</v>
      </c>
      <c r="F7087" s="2" t="s">
        <v>53</v>
      </c>
      <c r="G7087" s="2" t="s">
        <v>44</v>
      </c>
      <c r="H7087" s="2" t="str">
        <f aca="false">IF(AND(E7087&gt;=0.4,E7087&lt;=0.6),"Yes","No")</f>
        <v>No</v>
      </c>
      <c r="I7087" s="2" t="str">
        <f aca="false">IF(AND(F7087="No",G7087="No",H7087="Yes"),"Yes","No")</f>
        <v>No</v>
      </c>
      <c r="J7087" s="2"/>
      <c r="K7087" s="2"/>
    </row>
    <row r="7088" customFormat="false" ht="15" hidden="false" customHeight="false" outlineLevel="0" collapsed="false">
      <c r="A7088" s="2" t="s">
        <v>12588</v>
      </c>
      <c r="B7088" s="13" t="n">
        <v>108</v>
      </c>
      <c r="C7088" s="13" t="n">
        <v>108</v>
      </c>
      <c r="D7088" s="14" t="n">
        <f aca="false">C7088/Summary!$B$4</f>
        <v>0.0072</v>
      </c>
      <c r="E7088" s="15" t="n">
        <v>0.142857142857143</v>
      </c>
      <c r="F7088" s="2" t="s">
        <v>44</v>
      </c>
      <c r="G7088" s="2" t="s">
        <v>44</v>
      </c>
      <c r="H7088" s="2" t="str">
        <f aca="false">IF(AND(E7088&gt;=0.4,E7088&lt;=0.6),"Yes","No")</f>
        <v>No</v>
      </c>
      <c r="I7088" s="2" t="str">
        <f aca="false">IF(AND(F7088="No",G7088="No",H7088="Yes"),"Yes","No")</f>
        <v>No</v>
      </c>
      <c r="J7088" s="2"/>
      <c r="K7088" s="2"/>
    </row>
    <row r="7089" customFormat="false" ht="15" hidden="false" customHeight="false" outlineLevel="0" collapsed="false">
      <c r="A7089" s="2" t="s">
        <v>12589</v>
      </c>
      <c r="B7089" s="13" t="n">
        <v>108</v>
      </c>
      <c r="C7089" s="13" t="n">
        <v>108</v>
      </c>
      <c r="D7089" s="14" t="n">
        <f aca="false">C7089/Summary!$B$4</f>
        <v>0.0072</v>
      </c>
      <c r="E7089" s="15" t="n">
        <v>0</v>
      </c>
      <c r="F7089" s="2" t="s">
        <v>53</v>
      </c>
      <c r="G7089" s="2" t="s">
        <v>53</v>
      </c>
      <c r="H7089" s="2" t="str">
        <f aca="false">IF(AND(E7089&gt;=0.4,E7089&lt;=0.6),"Yes","No")</f>
        <v>No</v>
      </c>
      <c r="I7089" s="2" t="str">
        <f aca="false">IF(AND(F7089="No",G7089="No",H7089="Yes"),"Yes","No")</f>
        <v>No</v>
      </c>
      <c r="J7089" s="2"/>
      <c r="K7089" s="2"/>
    </row>
    <row r="7090" customFormat="false" ht="15" hidden="false" customHeight="false" outlineLevel="0" collapsed="false">
      <c r="A7090" s="2" t="s">
        <v>12590</v>
      </c>
      <c r="B7090" s="13" t="n">
        <v>108</v>
      </c>
      <c r="C7090" s="13" t="n">
        <v>108</v>
      </c>
      <c r="D7090" s="14" t="n">
        <f aca="false">C7090/Summary!$B$4</f>
        <v>0.0072</v>
      </c>
      <c r="E7090" s="15" t="n">
        <v>0.428571428571429</v>
      </c>
      <c r="F7090" s="2" t="s">
        <v>53</v>
      </c>
      <c r="G7090" s="2" t="s">
        <v>44</v>
      </c>
      <c r="H7090" s="2" t="str">
        <f aca="false">IF(AND(E7090&gt;=0.4,E7090&lt;=0.6),"Yes","No")</f>
        <v>Yes</v>
      </c>
      <c r="I7090" s="2" t="str">
        <f aca="false">IF(AND(F7090="No",G7090="No",H7090="Yes"),"Yes","No")</f>
        <v>No</v>
      </c>
      <c r="J7090" s="2"/>
      <c r="K7090" s="2"/>
    </row>
    <row r="7091" customFormat="false" ht="15" hidden="false" customHeight="false" outlineLevel="0" collapsed="false">
      <c r="A7091" s="2" t="s">
        <v>12591</v>
      </c>
      <c r="B7091" s="13" t="n">
        <v>108</v>
      </c>
      <c r="C7091" s="13" t="n">
        <v>108</v>
      </c>
      <c r="D7091" s="14" t="n">
        <f aca="false">C7091/Summary!$B$4</f>
        <v>0.0072</v>
      </c>
      <c r="E7091" s="15" t="n">
        <v>0.428571428571429</v>
      </c>
      <c r="F7091" s="2" t="s">
        <v>53</v>
      </c>
      <c r="G7091" s="2" t="s">
        <v>44</v>
      </c>
      <c r="H7091" s="2" t="str">
        <f aca="false">IF(AND(E7091&gt;=0.4,E7091&lt;=0.6),"Yes","No")</f>
        <v>Yes</v>
      </c>
      <c r="I7091" s="2" t="str">
        <f aca="false">IF(AND(F7091="No",G7091="No",H7091="Yes"),"Yes","No")</f>
        <v>No</v>
      </c>
      <c r="J7091" s="2"/>
      <c r="K7091" s="2"/>
    </row>
    <row r="7092" customFormat="false" ht="15" hidden="false" customHeight="false" outlineLevel="0" collapsed="false">
      <c r="A7092" s="2" t="s">
        <v>12592</v>
      </c>
      <c r="B7092" s="13" t="n">
        <v>108</v>
      </c>
      <c r="C7092" s="13" t="n">
        <v>108</v>
      </c>
      <c r="D7092" s="14" t="n">
        <f aca="false">C7092/Summary!$B$4</f>
        <v>0.0072</v>
      </c>
      <c r="E7092" s="15" t="n">
        <v>0.571428571428571</v>
      </c>
      <c r="F7092" s="2" t="s">
        <v>53</v>
      </c>
      <c r="G7092" s="2" t="s">
        <v>44</v>
      </c>
      <c r="H7092" s="2" t="str">
        <f aca="false">IF(AND(E7092&gt;=0.4,E7092&lt;=0.6),"Yes","No")</f>
        <v>Yes</v>
      </c>
      <c r="I7092" s="2" t="str">
        <f aca="false">IF(AND(F7092="No",G7092="No",H7092="Yes"),"Yes","No")</f>
        <v>No</v>
      </c>
      <c r="J7092" s="2"/>
      <c r="K7092" s="2"/>
    </row>
    <row r="7093" customFormat="false" ht="15" hidden="false" customHeight="false" outlineLevel="0" collapsed="false">
      <c r="A7093" s="2" t="s">
        <v>12593</v>
      </c>
      <c r="B7093" s="13" t="n">
        <v>108</v>
      </c>
      <c r="C7093" s="13" t="n">
        <v>108</v>
      </c>
      <c r="D7093" s="14" t="n">
        <f aca="false">C7093/Summary!$B$4</f>
        <v>0.0072</v>
      </c>
      <c r="E7093" s="15" t="n">
        <v>0.428571428571429</v>
      </c>
      <c r="F7093" s="2" t="s">
        <v>53</v>
      </c>
      <c r="G7093" s="2" t="s">
        <v>44</v>
      </c>
      <c r="H7093" s="2" t="str">
        <f aca="false">IF(AND(E7093&gt;=0.4,E7093&lt;=0.6),"Yes","No")</f>
        <v>Yes</v>
      </c>
      <c r="I7093" s="2" t="str">
        <f aca="false">IF(AND(F7093="No",G7093="No",H7093="Yes"),"Yes","No")</f>
        <v>No</v>
      </c>
      <c r="J7093" s="2"/>
      <c r="K7093" s="2"/>
    </row>
    <row r="7094" customFormat="false" ht="15" hidden="false" customHeight="false" outlineLevel="0" collapsed="false">
      <c r="A7094" s="2" t="s">
        <v>12594</v>
      </c>
      <c r="B7094" s="13" t="n">
        <v>108</v>
      </c>
      <c r="C7094" s="13" t="n">
        <v>107</v>
      </c>
      <c r="D7094" s="14" t="n">
        <f aca="false">C7094/Summary!$B$4</f>
        <v>0.00713333333333333</v>
      </c>
      <c r="E7094" s="15" t="n">
        <v>0.285714285714286</v>
      </c>
      <c r="F7094" s="2" t="s">
        <v>53</v>
      </c>
      <c r="G7094" s="2" t="s">
        <v>53</v>
      </c>
      <c r="H7094" s="2" t="str">
        <f aca="false">IF(AND(E7094&gt;=0.4,E7094&lt;=0.6),"Yes","No")</f>
        <v>No</v>
      </c>
      <c r="I7094" s="2" t="str">
        <f aca="false">IF(AND(F7094="No",G7094="No",H7094="Yes"),"Yes","No")</f>
        <v>No</v>
      </c>
      <c r="J7094" s="2"/>
      <c r="K7094" s="2"/>
    </row>
    <row r="7095" customFormat="false" ht="15" hidden="false" customHeight="false" outlineLevel="0" collapsed="false">
      <c r="A7095" s="2" t="s">
        <v>12595</v>
      </c>
      <c r="B7095" s="13" t="n">
        <v>108</v>
      </c>
      <c r="C7095" s="13" t="n">
        <v>108</v>
      </c>
      <c r="D7095" s="14" t="n">
        <f aca="false">C7095/Summary!$B$4</f>
        <v>0.0072</v>
      </c>
      <c r="E7095" s="15" t="n">
        <v>0.285714285714286</v>
      </c>
      <c r="F7095" s="2" t="s">
        <v>44</v>
      </c>
      <c r="G7095" s="2" t="s">
        <v>44</v>
      </c>
      <c r="H7095" s="2" t="str">
        <f aca="false">IF(AND(E7095&gt;=0.4,E7095&lt;=0.6),"Yes","No")</f>
        <v>No</v>
      </c>
      <c r="I7095" s="2" t="str">
        <f aca="false">IF(AND(F7095="No",G7095="No",H7095="Yes"),"Yes","No")</f>
        <v>No</v>
      </c>
      <c r="J7095" s="2"/>
      <c r="K7095" s="2"/>
    </row>
    <row r="7096" customFormat="false" ht="15" hidden="false" customHeight="false" outlineLevel="0" collapsed="false">
      <c r="A7096" s="2" t="s">
        <v>12596</v>
      </c>
      <c r="B7096" s="13" t="n">
        <v>108</v>
      </c>
      <c r="C7096" s="13" t="n">
        <v>108</v>
      </c>
      <c r="D7096" s="14" t="n">
        <f aca="false">C7096/Summary!$B$4</f>
        <v>0.0072</v>
      </c>
      <c r="E7096" s="15" t="n">
        <v>0.142857142857143</v>
      </c>
      <c r="F7096" s="2" t="s">
        <v>53</v>
      </c>
      <c r="G7096" s="2" t="s">
        <v>44</v>
      </c>
      <c r="H7096" s="2" t="str">
        <f aca="false">IF(AND(E7096&gt;=0.4,E7096&lt;=0.6),"Yes","No")</f>
        <v>No</v>
      </c>
      <c r="I7096" s="2" t="str">
        <f aca="false">IF(AND(F7096="No",G7096="No",H7096="Yes"),"Yes","No")</f>
        <v>No</v>
      </c>
      <c r="J7096" s="2"/>
      <c r="K7096" s="2"/>
    </row>
    <row r="7097" customFormat="false" ht="15" hidden="false" customHeight="false" outlineLevel="0" collapsed="false">
      <c r="A7097" s="2" t="s">
        <v>12597</v>
      </c>
      <c r="B7097" s="13" t="n">
        <v>108</v>
      </c>
      <c r="C7097" s="13" t="n">
        <v>108</v>
      </c>
      <c r="D7097" s="14" t="n">
        <f aca="false">C7097/Summary!$B$4</f>
        <v>0.0072</v>
      </c>
      <c r="E7097" s="15" t="n">
        <v>0.428571428571429</v>
      </c>
      <c r="F7097" s="2" t="s">
        <v>53</v>
      </c>
      <c r="G7097" s="2" t="s">
        <v>44</v>
      </c>
      <c r="H7097" s="2" t="str">
        <f aca="false">IF(AND(E7097&gt;=0.4,E7097&lt;=0.6),"Yes","No")</f>
        <v>Yes</v>
      </c>
      <c r="I7097" s="2" t="str">
        <f aca="false">IF(AND(F7097="No",G7097="No",H7097="Yes"),"Yes","No")</f>
        <v>No</v>
      </c>
      <c r="J7097" s="2"/>
      <c r="K7097" s="2"/>
    </row>
    <row r="7098" customFormat="false" ht="15" hidden="false" customHeight="false" outlineLevel="0" collapsed="false">
      <c r="A7098" s="2" t="s">
        <v>12598</v>
      </c>
      <c r="B7098" s="13" t="n">
        <v>108</v>
      </c>
      <c r="C7098" s="13" t="n">
        <v>108</v>
      </c>
      <c r="D7098" s="14" t="n">
        <f aca="false">C7098/Summary!$B$4</f>
        <v>0.0072</v>
      </c>
      <c r="E7098" s="15" t="n">
        <v>0.285714285714286</v>
      </c>
      <c r="F7098" s="2" t="s">
        <v>53</v>
      </c>
      <c r="G7098" s="2" t="s">
        <v>44</v>
      </c>
      <c r="H7098" s="2" t="str">
        <f aca="false">IF(AND(E7098&gt;=0.4,E7098&lt;=0.6),"Yes","No")</f>
        <v>No</v>
      </c>
      <c r="I7098" s="2" t="str">
        <f aca="false">IF(AND(F7098="No",G7098="No",H7098="Yes"),"Yes","No")</f>
        <v>No</v>
      </c>
      <c r="J7098" s="2"/>
      <c r="K7098" s="2"/>
    </row>
    <row r="7099" customFormat="false" ht="15" hidden="false" customHeight="false" outlineLevel="0" collapsed="false">
      <c r="A7099" s="2" t="s">
        <v>12599</v>
      </c>
      <c r="B7099" s="13" t="n">
        <v>108</v>
      </c>
      <c r="C7099" s="13" t="n">
        <v>108</v>
      </c>
      <c r="D7099" s="14" t="n">
        <f aca="false">C7099/Summary!$B$4</f>
        <v>0.0072</v>
      </c>
      <c r="E7099" s="15" t="n">
        <v>0.285714285714286</v>
      </c>
      <c r="F7099" s="2" t="s">
        <v>53</v>
      </c>
      <c r="G7099" s="2" t="s">
        <v>53</v>
      </c>
      <c r="H7099" s="2" t="str">
        <f aca="false">IF(AND(E7099&gt;=0.4,E7099&lt;=0.6),"Yes","No")</f>
        <v>No</v>
      </c>
      <c r="I7099" s="2" t="str">
        <f aca="false">IF(AND(F7099="No",G7099="No",H7099="Yes"),"Yes","No")</f>
        <v>No</v>
      </c>
      <c r="J7099" s="2"/>
      <c r="K7099" s="2"/>
    </row>
    <row r="7100" customFormat="false" ht="15" hidden="false" customHeight="false" outlineLevel="0" collapsed="false">
      <c r="A7100" s="2" t="s">
        <v>12600</v>
      </c>
      <c r="B7100" s="13" t="n">
        <v>108</v>
      </c>
      <c r="C7100" s="13" t="n">
        <v>108</v>
      </c>
      <c r="D7100" s="14" t="n">
        <f aca="false">C7100/Summary!$B$4</f>
        <v>0.0072</v>
      </c>
      <c r="E7100" s="15" t="n">
        <v>0.428571428571429</v>
      </c>
      <c r="F7100" s="2" t="s">
        <v>53</v>
      </c>
      <c r="G7100" s="2" t="s">
        <v>44</v>
      </c>
      <c r="H7100" s="2" t="str">
        <f aca="false">IF(AND(E7100&gt;=0.4,E7100&lt;=0.6),"Yes","No")</f>
        <v>Yes</v>
      </c>
      <c r="I7100" s="2" t="str">
        <f aca="false">IF(AND(F7100="No",G7100="No",H7100="Yes"),"Yes","No")</f>
        <v>No</v>
      </c>
      <c r="J7100" s="2"/>
      <c r="K7100" s="2"/>
    </row>
    <row r="7101" customFormat="false" ht="15" hidden="false" customHeight="false" outlineLevel="0" collapsed="false">
      <c r="A7101" s="2" t="s">
        <v>12601</v>
      </c>
      <c r="B7101" s="13" t="n">
        <v>108</v>
      </c>
      <c r="C7101" s="13" t="n">
        <v>108</v>
      </c>
      <c r="D7101" s="14" t="n">
        <f aca="false">C7101/Summary!$B$4</f>
        <v>0.0072</v>
      </c>
      <c r="E7101" s="15" t="n">
        <v>0.285714285714286</v>
      </c>
      <c r="F7101" s="2" t="s">
        <v>53</v>
      </c>
      <c r="G7101" s="2" t="s">
        <v>44</v>
      </c>
      <c r="H7101" s="2" t="str">
        <f aca="false">IF(AND(E7101&gt;=0.4,E7101&lt;=0.6),"Yes","No")</f>
        <v>No</v>
      </c>
      <c r="I7101" s="2" t="str">
        <f aca="false">IF(AND(F7101="No",G7101="No",H7101="Yes"),"Yes","No")</f>
        <v>No</v>
      </c>
      <c r="J7101" s="2"/>
      <c r="K7101" s="2"/>
    </row>
    <row r="7102" customFormat="false" ht="15" hidden="false" customHeight="false" outlineLevel="0" collapsed="false">
      <c r="A7102" s="2" t="s">
        <v>12602</v>
      </c>
      <c r="B7102" s="13" t="n">
        <v>108</v>
      </c>
      <c r="C7102" s="13" t="n">
        <v>107</v>
      </c>
      <c r="D7102" s="14" t="n">
        <f aca="false">C7102/Summary!$B$4</f>
        <v>0.00713333333333333</v>
      </c>
      <c r="E7102" s="15" t="n">
        <v>0.428571428571429</v>
      </c>
      <c r="F7102" s="2" t="s">
        <v>53</v>
      </c>
      <c r="G7102" s="2" t="s">
        <v>53</v>
      </c>
      <c r="H7102" s="2" t="str">
        <f aca="false">IF(AND(E7102&gt;=0.4,E7102&lt;=0.6),"Yes","No")</f>
        <v>Yes</v>
      </c>
      <c r="I7102" s="2" t="str">
        <f aca="false">IF(AND(F7102="No",G7102="No",H7102="Yes"),"Yes","No")</f>
        <v>No</v>
      </c>
      <c r="J7102" s="2"/>
      <c r="K7102" s="2"/>
    </row>
    <row r="7103" customFormat="false" ht="15" hidden="false" customHeight="false" outlineLevel="0" collapsed="false">
      <c r="A7103" s="2" t="s">
        <v>12603</v>
      </c>
      <c r="B7103" s="13" t="n">
        <v>108</v>
      </c>
      <c r="C7103" s="13" t="n">
        <v>107</v>
      </c>
      <c r="D7103" s="14" t="n">
        <f aca="false">C7103/Summary!$B$4</f>
        <v>0.00713333333333333</v>
      </c>
      <c r="E7103" s="15" t="n">
        <v>0.428571428571429</v>
      </c>
      <c r="F7103" s="2" t="s">
        <v>44</v>
      </c>
      <c r="G7103" s="2" t="s">
        <v>53</v>
      </c>
      <c r="H7103" s="2" t="str">
        <f aca="false">IF(AND(E7103&gt;=0.4,E7103&lt;=0.6),"Yes","No")</f>
        <v>Yes</v>
      </c>
      <c r="I7103" s="2" t="str">
        <f aca="false">IF(AND(F7103="No",G7103="No",H7103="Yes"),"Yes","No")</f>
        <v>No</v>
      </c>
      <c r="J7103" s="2"/>
      <c r="K7103" s="2"/>
    </row>
    <row r="7104" customFormat="false" ht="15" hidden="false" customHeight="false" outlineLevel="0" collapsed="false">
      <c r="A7104" s="2" t="s">
        <v>12604</v>
      </c>
      <c r="B7104" s="13" t="n">
        <v>108</v>
      </c>
      <c r="C7104" s="13" t="n">
        <v>108</v>
      </c>
      <c r="D7104" s="14" t="n">
        <f aca="false">C7104/Summary!$B$4</f>
        <v>0.0072</v>
      </c>
      <c r="E7104" s="15" t="n">
        <v>0.571428571428571</v>
      </c>
      <c r="F7104" s="2" t="s">
        <v>53</v>
      </c>
      <c r="G7104" s="2" t="s">
        <v>44</v>
      </c>
      <c r="H7104" s="2" t="str">
        <f aca="false">IF(AND(E7104&gt;=0.4,E7104&lt;=0.6),"Yes","No")</f>
        <v>Yes</v>
      </c>
      <c r="I7104" s="2" t="str">
        <f aca="false">IF(AND(F7104="No",G7104="No",H7104="Yes"),"Yes","No")</f>
        <v>No</v>
      </c>
      <c r="J7104" s="2"/>
      <c r="K7104" s="2"/>
    </row>
    <row r="7105" customFormat="false" ht="15" hidden="false" customHeight="false" outlineLevel="0" collapsed="false">
      <c r="A7105" s="2" t="s">
        <v>12605</v>
      </c>
      <c r="B7105" s="13" t="n">
        <v>108</v>
      </c>
      <c r="C7105" s="13" t="n">
        <v>108</v>
      </c>
      <c r="D7105" s="14" t="n">
        <f aca="false">C7105/Summary!$B$4</f>
        <v>0.0072</v>
      </c>
      <c r="E7105" s="15" t="n">
        <v>0.714285714285714</v>
      </c>
      <c r="F7105" s="2" t="s">
        <v>53</v>
      </c>
      <c r="G7105" s="2" t="s">
        <v>44</v>
      </c>
      <c r="H7105" s="2" t="str">
        <f aca="false">IF(AND(E7105&gt;=0.4,E7105&lt;=0.6),"Yes","No")</f>
        <v>No</v>
      </c>
      <c r="I7105" s="2" t="str">
        <f aca="false">IF(AND(F7105="No",G7105="No",H7105="Yes"),"Yes","No")</f>
        <v>No</v>
      </c>
      <c r="J7105" s="2"/>
      <c r="K7105" s="2"/>
    </row>
    <row r="7106" customFormat="false" ht="15" hidden="false" customHeight="false" outlineLevel="0" collapsed="false">
      <c r="A7106" s="2" t="s">
        <v>12606</v>
      </c>
      <c r="B7106" s="13" t="n">
        <v>108</v>
      </c>
      <c r="C7106" s="13" t="n">
        <v>108</v>
      </c>
      <c r="D7106" s="14" t="n">
        <f aca="false">C7106/Summary!$B$4</f>
        <v>0.0072</v>
      </c>
      <c r="E7106" s="15" t="n">
        <v>0.285714285714286</v>
      </c>
      <c r="F7106" s="2" t="s">
        <v>53</v>
      </c>
      <c r="G7106" s="2" t="s">
        <v>44</v>
      </c>
      <c r="H7106" s="2" t="str">
        <f aca="false">IF(AND(E7106&gt;=0.4,E7106&lt;=0.6),"Yes","No")</f>
        <v>No</v>
      </c>
      <c r="I7106" s="2" t="str">
        <f aca="false">IF(AND(F7106="No",G7106="No",H7106="Yes"),"Yes","No")</f>
        <v>No</v>
      </c>
      <c r="J7106" s="2"/>
      <c r="K7106" s="2"/>
    </row>
    <row r="7107" customFormat="false" ht="15" hidden="false" customHeight="false" outlineLevel="0" collapsed="false">
      <c r="A7107" s="2" t="s">
        <v>12607</v>
      </c>
      <c r="B7107" s="13" t="n">
        <v>108</v>
      </c>
      <c r="C7107" s="13" t="n">
        <v>108</v>
      </c>
      <c r="D7107" s="14" t="n">
        <f aca="false">C7107/Summary!$B$4</f>
        <v>0.0072</v>
      </c>
      <c r="E7107" s="15" t="n">
        <v>0.142857142857143</v>
      </c>
      <c r="F7107" s="2" t="s">
        <v>44</v>
      </c>
      <c r="G7107" s="2" t="s">
        <v>44</v>
      </c>
      <c r="H7107" s="2" t="str">
        <f aca="false">IF(AND(E7107&gt;=0.4,E7107&lt;=0.6),"Yes","No")</f>
        <v>No</v>
      </c>
      <c r="I7107" s="2" t="str">
        <f aca="false">IF(AND(F7107="No",G7107="No",H7107="Yes"),"Yes","No")</f>
        <v>No</v>
      </c>
      <c r="J7107" s="2"/>
      <c r="K7107" s="2"/>
    </row>
    <row r="7108" customFormat="false" ht="15" hidden="false" customHeight="false" outlineLevel="0" collapsed="false">
      <c r="A7108" s="2" t="s">
        <v>12608</v>
      </c>
      <c r="B7108" s="13" t="n">
        <v>108</v>
      </c>
      <c r="C7108" s="13" t="n">
        <v>108</v>
      </c>
      <c r="D7108" s="14" t="n">
        <f aca="false">C7108/Summary!$B$4</f>
        <v>0.0072</v>
      </c>
      <c r="E7108" s="15" t="n">
        <v>0.285714285714286</v>
      </c>
      <c r="F7108" s="2" t="s">
        <v>44</v>
      </c>
      <c r="G7108" s="2" t="s">
        <v>44</v>
      </c>
      <c r="H7108" s="2" t="str">
        <f aca="false">IF(AND(E7108&gt;=0.4,E7108&lt;=0.6),"Yes","No")</f>
        <v>No</v>
      </c>
      <c r="I7108" s="2" t="str">
        <f aca="false">IF(AND(F7108="No",G7108="No",H7108="Yes"),"Yes","No")</f>
        <v>No</v>
      </c>
      <c r="J7108" s="2"/>
      <c r="K7108" s="2"/>
    </row>
    <row r="7109" customFormat="false" ht="15" hidden="false" customHeight="false" outlineLevel="0" collapsed="false">
      <c r="A7109" s="2" t="s">
        <v>12609</v>
      </c>
      <c r="B7109" s="13" t="n">
        <v>108</v>
      </c>
      <c r="C7109" s="13" t="n">
        <v>106</v>
      </c>
      <c r="D7109" s="14" t="n">
        <f aca="false">C7109/Summary!$B$4</f>
        <v>0.00706666666666667</v>
      </c>
      <c r="E7109" s="15" t="n">
        <v>0.428571428571429</v>
      </c>
      <c r="F7109" s="2" t="s">
        <v>53</v>
      </c>
      <c r="G7109" s="2" t="s">
        <v>53</v>
      </c>
      <c r="H7109" s="2" t="str">
        <f aca="false">IF(AND(E7109&gt;=0.4,E7109&lt;=0.6),"Yes","No")</f>
        <v>Yes</v>
      </c>
      <c r="I7109" s="2" t="str">
        <f aca="false">IF(AND(F7109="No",G7109="No",H7109="Yes"),"Yes","No")</f>
        <v>No</v>
      </c>
      <c r="J7109" s="2"/>
      <c r="K7109" s="2"/>
    </row>
    <row r="7110" customFormat="false" ht="15" hidden="false" customHeight="false" outlineLevel="0" collapsed="false">
      <c r="A7110" s="2" t="s">
        <v>12610</v>
      </c>
      <c r="B7110" s="13" t="n">
        <v>108</v>
      </c>
      <c r="C7110" s="13" t="n">
        <v>108</v>
      </c>
      <c r="D7110" s="14" t="n">
        <f aca="false">C7110/Summary!$B$4</f>
        <v>0.0072</v>
      </c>
      <c r="E7110" s="15" t="n">
        <v>0.714285714285714</v>
      </c>
      <c r="F7110" s="2" t="s">
        <v>53</v>
      </c>
      <c r="G7110" s="2" t="s">
        <v>44</v>
      </c>
      <c r="H7110" s="2" t="str">
        <f aca="false">IF(AND(E7110&gt;=0.4,E7110&lt;=0.6),"Yes","No")</f>
        <v>No</v>
      </c>
      <c r="I7110" s="2" t="str">
        <f aca="false">IF(AND(F7110="No",G7110="No",H7110="Yes"),"Yes","No")</f>
        <v>No</v>
      </c>
      <c r="J7110" s="2"/>
      <c r="K7110" s="2"/>
    </row>
    <row r="7111" customFormat="false" ht="15" hidden="false" customHeight="false" outlineLevel="0" collapsed="false">
      <c r="A7111" s="2" t="s">
        <v>12611</v>
      </c>
      <c r="B7111" s="13" t="n">
        <v>108</v>
      </c>
      <c r="C7111" s="13" t="n">
        <v>108</v>
      </c>
      <c r="D7111" s="14" t="n">
        <f aca="false">C7111/Summary!$B$4</f>
        <v>0.0072</v>
      </c>
      <c r="E7111" s="15" t="n">
        <v>0.428571428571429</v>
      </c>
      <c r="F7111" s="2" t="s">
        <v>53</v>
      </c>
      <c r="G7111" s="2" t="s">
        <v>44</v>
      </c>
      <c r="H7111" s="2" t="str">
        <f aca="false">IF(AND(E7111&gt;=0.4,E7111&lt;=0.6),"Yes","No")</f>
        <v>Yes</v>
      </c>
      <c r="I7111" s="2" t="str">
        <f aca="false">IF(AND(F7111="No",G7111="No",H7111="Yes"),"Yes","No")</f>
        <v>No</v>
      </c>
      <c r="J7111" s="2"/>
      <c r="K7111" s="2"/>
    </row>
    <row r="7112" customFormat="false" ht="15" hidden="false" customHeight="false" outlineLevel="0" collapsed="false">
      <c r="A7112" s="2" t="s">
        <v>12612</v>
      </c>
      <c r="B7112" s="13" t="n">
        <v>108</v>
      </c>
      <c r="C7112" s="13" t="n">
        <v>108</v>
      </c>
      <c r="D7112" s="14" t="n">
        <f aca="false">C7112/Summary!$B$4</f>
        <v>0.0072</v>
      </c>
      <c r="E7112" s="15" t="n">
        <v>0.714285714285714</v>
      </c>
      <c r="F7112" s="2" t="s">
        <v>53</v>
      </c>
      <c r="G7112" s="2" t="s">
        <v>53</v>
      </c>
      <c r="H7112" s="2" t="str">
        <f aca="false">IF(AND(E7112&gt;=0.4,E7112&lt;=0.6),"Yes","No")</f>
        <v>No</v>
      </c>
      <c r="I7112" s="2" t="str">
        <f aca="false">IF(AND(F7112="No",G7112="No",H7112="Yes"),"Yes","No")</f>
        <v>No</v>
      </c>
      <c r="J7112" s="2"/>
      <c r="K7112" s="2"/>
    </row>
    <row r="7113" customFormat="false" ht="15" hidden="false" customHeight="false" outlineLevel="0" collapsed="false">
      <c r="A7113" s="2" t="s">
        <v>12613</v>
      </c>
      <c r="B7113" s="13" t="n">
        <v>108</v>
      </c>
      <c r="C7113" s="13" t="n">
        <v>108</v>
      </c>
      <c r="D7113" s="14" t="n">
        <f aca="false">C7113/Summary!$B$4</f>
        <v>0.0072</v>
      </c>
      <c r="E7113" s="15" t="n">
        <v>0.571428571428571</v>
      </c>
      <c r="F7113" s="2" t="s">
        <v>53</v>
      </c>
      <c r="G7113" s="2" t="s">
        <v>44</v>
      </c>
      <c r="H7113" s="2" t="str">
        <f aca="false">IF(AND(E7113&gt;=0.4,E7113&lt;=0.6),"Yes","No")</f>
        <v>Yes</v>
      </c>
      <c r="I7113" s="2" t="str">
        <f aca="false">IF(AND(F7113="No",G7113="No",H7113="Yes"),"Yes","No")</f>
        <v>No</v>
      </c>
      <c r="J7113" s="2"/>
      <c r="K7113" s="2"/>
    </row>
    <row r="7114" customFormat="false" ht="15" hidden="false" customHeight="false" outlineLevel="0" collapsed="false">
      <c r="A7114" s="2" t="s">
        <v>12614</v>
      </c>
      <c r="B7114" s="13" t="n">
        <v>108</v>
      </c>
      <c r="C7114" s="13" t="n">
        <v>108</v>
      </c>
      <c r="D7114" s="14" t="n">
        <f aca="false">C7114/Summary!$B$4</f>
        <v>0.0072</v>
      </c>
      <c r="E7114" s="15" t="n">
        <v>0.428571428571429</v>
      </c>
      <c r="F7114" s="2" t="s">
        <v>53</v>
      </c>
      <c r="G7114" s="2" t="s">
        <v>53</v>
      </c>
      <c r="H7114" s="2" t="str">
        <f aca="false">IF(AND(E7114&gt;=0.4,E7114&lt;=0.6),"Yes","No")</f>
        <v>Yes</v>
      </c>
      <c r="I7114" s="2" t="str">
        <f aca="false">IF(AND(F7114="No",G7114="No",H7114="Yes"),"Yes","No")</f>
        <v>No</v>
      </c>
      <c r="J7114" s="2"/>
      <c r="K7114" s="2"/>
    </row>
    <row r="7115" customFormat="false" ht="15" hidden="false" customHeight="false" outlineLevel="0" collapsed="false">
      <c r="A7115" s="2" t="s">
        <v>12615</v>
      </c>
      <c r="B7115" s="13" t="n">
        <v>108</v>
      </c>
      <c r="C7115" s="13" t="n">
        <v>108</v>
      </c>
      <c r="D7115" s="14" t="n">
        <f aca="false">C7115/Summary!$B$4</f>
        <v>0.0072</v>
      </c>
      <c r="E7115" s="15" t="n">
        <v>0.571428571428571</v>
      </c>
      <c r="F7115" s="2" t="s">
        <v>53</v>
      </c>
      <c r="G7115" s="2" t="s">
        <v>53</v>
      </c>
      <c r="H7115" s="2" t="str">
        <f aca="false">IF(AND(E7115&gt;=0.4,E7115&lt;=0.6),"Yes","No")</f>
        <v>Yes</v>
      </c>
      <c r="I7115" s="2" t="str">
        <f aca="false">IF(AND(F7115="No",G7115="No",H7115="Yes"),"Yes","No")</f>
        <v>No</v>
      </c>
      <c r="J7115" s="2"/>
      <c r="K7115" s="2"/>
    </row>
    <row r="7116" customFormat="false" ht="15" hidden="false" customHeight="false" outlineLevel="0" collapsed="false">
      <c r="A7116" s="2" t="s">
        <v>12616</v>
      </c>
      <c r="B7116" s="13" t="n">
        <v>108</v>
      </c>
      <c r="C7116" s="13" t="n">
        <v>107</v>
      </c>
      <c r="D7116" s="14" t="n">
        <f aca="false">C7116/Summary!$B$4</f>
        <v>0.00713333333333333</v>
      </c>
      <c r="E7116" s="15" t="n">
        <v>0.571428571428571</v>
      </c>
      <c r="F7116" s="2" t="s">
        <v>53</v>
      </c>
      <c r="G7116" s="2" t="s">
        <v>44</v>
      </c>
      <c r="H7116" s="2" t="str">
        <f aca="false">IF(AND(E7116&gt;=0.4,E7116&lt;=0.6),"Yes","No")</f>
        <v>Yes</v>
      </c>
      <c r="I7116" s="2" t="str">
        <f aca="false">IF(AND(F7116="No",G7116="No",H7116="Yes"),"Yes","No")</f>
        <v>No</v>
      </c>
      <c r="J7116" s="2"/>
      <c r="K7116" s="2"/>
    </row>
    <row r="7117" customFormat="false" ht="15" hidden="false" customHeight="false" outlineLevel="0" collapsed="false">
      <c r="A7117" s="2" t="s">
        <v>12617</v>
      </c>
      <c r="B7117" s="13" t="n">
        <v>108</v>
      </c>
      <c r="C7117" s="13" t="n">
        <v>108</v>
      </c>
      <c r="D7117" s="14" t="n">
        <f aca="false">C7117/Summary!$B$4</f>
        <v>0.0072</v>
      </c>
      <c r="E7117" s="15" t="n">
        <v>0.714285714285714</v>
      </c>
      <c r="F7117" s="2" t="s">
        <v>53</v>
      </c>
      <c r="G7117" s="2" t="s">
        <v>44</v>
      </c>
      <c r="H7117" s="2" t="str">
        <f aca="false">IF(AND(E7117&gt;=0.4,E7117&lt;=0.6),"Yes","No")</f>
        <v>No</v>
      </c>
      <c r="I7117" s="2" t="str">
        <f aca="false">IF(AND(F7117="No",G7117="No",H7117="Yes"),"Yes","No")</f>
        <v>No</v>
      </c>
      <c r="J7117" s="2"/>
      <c r="K7117" s="2"/>
    </row>
    <row r="7118" customFormat="false" ht="15" hidden="false" customHeight="false" outlineLevel="0" collapsed="false">
      <c r="A7118" s="2" t="s">
        <v>12618</v>
      </c>
      <c r="B7118" s="13" t="n">
        <v>108</v>
      </c>
      <c r="C7118" s="13" t="n">
        <v>107</v>
      </c>
      <c r="D7118" s="14" t="n">
        <f aca="false">C7118/Summary!$B$4</f>
        <v>0.00713333333333333</v>
      </c>
      <c r="E7118" s="15" t="n">
        <v>0.571428571428571</v>
      </c>
      <c r="F7118" s="2" t="s">
        <v>53</v>
      </c>
      <c r="G7118" s="2" t="s">
        <v>53</v>
      </c>
      <c r="H7118" s="2" t="str">
        <f aca="false">IF(AND(E7118&gt;=0.4,E7118&lt;=0.6),"Yes","No")</f>
        <v>Yes</v>
      </c>
      <c r="I7118" s="2" t="str">
        <f aca="false">IF(AND(F7118="No",G7118="No",H7118="Yes"),"Yes","No")</f>
        <v>No</v>
      </c>
      <c r="J7118" s="2"/>
      <c r="K7118" s="2"/>
    </row>
    <row r="7119" customFormat="false" ht="15" hidden="false" customHeight="false" outlineLevel="0" collapsed="false">
      <c r="A7119" s="2" t="s">
        <v>12619</v>
      </c>
      <c r="B7119" s="13" t="n">
        <v>108</v>
      </c>
      <c r="C7119" s="13" t="n">
        <v>107</v>
      </c>
      <c r="D7119" s="14" t="n">
        <f aca="false">C7119/Summary!$B$4</f>
        <v>0.00713333333333333</v>
      </c>
      <c r="E7119" s="15" t="n">
        <v>0.714285714285714</v>
      </c>
      <c r="F7119" s="2" t="s">
        <v>53</v>
      </c>
      <c r="G7119" s="2" t="s">
        <v>44</v>
      </c>
      <c r="H7119" s="2" t="str">
        <f aca="false">IF(AND(E7119&gt;=0.4,E7119&lt;=0.6),"Yes","No")</f>
        <v>No</v>
      </c>
      <c r="I7119" s="2" t="str">
        <f aca="false">IF(AND(F7119="No",G7119="No",H7119="Yes"),"Yes","No")</f>
        <v>No</v>
      </c>
      <c r="J7119" s="2"/>
      <c r="K7119" s="2"/>
    </row>
    <row r="7120" customFormat="false" ht="15" hidden="false" customHeight="false" outlineLevel="0" collapsed="false">
      <c r="A7120" s="2" t="s">
        <v>12620</v>
      </c>
      <c r="B7120" s="13" t="n">
        <v>108</v>
      </c>
      <c r="C7120" s="13" t="n">
        <v>108</v>
      </c>
      <c r="D7120" s="14" t="n">
        <f aca="false">C7120/Summary!$B$4</f>
        <v>0.0072</v>
      </c>
      <c r="E7120" s="15" t="n">
        <v>0.714285714285714</v>
      </c>
      <c r="F7120" s="2" t="s">
        <v>53</v>
      </c>
      <c r="G7120" s="2" t="s">
        <v>53</v>
      </c>
      <c r="H7120" s="2" t="str">
        <f aca="false">IF(AND(E7120&gt;=0.4,E7120&lt;=0.6),"Yes","No")</f>
        <v>No</v>
      </c>
      <c r="I7120" s="2" t="str">
        <f aca="false">IF(AND(F7120="No",G7120="No",H7120="Yes"),"Yes","No")</f>
        <v>No</v>
      </c>
      <c r="J7120" s="2"/>
      <c r="K7120" s="2"/>
    </row>
    <row r="7121" customFormat="false" ht="15" hidden="false" customHeight="false" outlineLevel="0" collapsed="false">
      <c r="A7121" s="2" t="s">
        <v>12621</v>
      </c>
      <c r="B7121" s="13" t="n">
        <v>108</v>
      </c>
      <c r="C7121" s="13" t="n">
        <v>108</v>
      </c>
      <c r="D7121" s="14" t="n">
        <f aca="false">C7121/Summary!$B$4</f>
        <v>0.0072</v>
      </c>
      <c r="E7121" s="15" t="n">
        <v>0.285714285714286</v>
      </c>
      <c r="F7121" s="2" t="s">
        <v>53</v>
      </c>
      <c r="G7121" s="2" t="s">
        <v>53</v>
      </c>
      <c r="H7121" s="2" t="str">
        <f aca="false">IF(AND(E7121&gt;=0.4,E7121&lt;=0.6),"Yes","No")</f>
        <v>No</v>
      </c>
      <c r="I7121" s="2" t="str">
        <f aca="false">IF(AND(F7121="No",G7121="No",H7121="Yes"),"Yes","No")</f>
        <v>No</v>
      </c>
      <c r="J7121" s="2"/>
      <c r="K7121" s="2"/>
    </row>
    <row r="7122" customFormat="false" ht="15" hidden="false" customHeight="false" outlineLevel="0" collapsed="false">
      <c r="A7122" s="2" t="s">
        <v>12622</v>
      </c>
      <c r="B7122" s="13" t="n">
        <v>108</v>
      </c>
      <c r="C7122" s="13" t="n">
        <v>108</v>
      </c>
      <c r="D7122" s="14" t="n">
        <f aca="false">C7122/Summary!$B$4</f>
        <v>0.0072</v>
      </c>
      <c r="E7122" s="15" t="n">
        <v>0.714285714285714</v>
      </c>
      <c r="F7122" s="2" t="s">
        <v>44</v>
      </c>
      <c r="G7122" s="2" t="s">
        <v>44</v>
      </c>
      <c r="H7122" s="2" t="str">
        <f aca="false">IF(AND(E7122&gt;=0.4,E7122&lt;=0.6),"Yes","No")</f>
        <v>No</v>
      </c>
      <c r="I7122" s="2" t="str">
        <f aca="false">IF(AND(F7122="No",G7122="No",H7122="Yes"),"Yes","No")</f>
        <v>No</v>
      </c>
      <c r="J7122" s="2"/>
      <c r="K7122" s="2"/>
    </row>
    <row r="7123" customFormat="false" ht="15" hidden="false" customHeight="false" outlineLevel="0" collapsed="false">
      <c r="A7123" s="2" t="s">
        <v>12623</v>
      </c>
      <c r="B7123" s="13" t="n">
        <v>108</v>
      </c>
      <c r="C7123" s="13" t="n">
        <v>108</v>
      </c>
      <c r="D7123" s="14" t="n">
        <f aca="false">C7123/Summary!$B$4</f>
        <v>0.0072</v>
      </c>
      <c r="E7123" s="15" t="n">
        <v>0.571428571428571</v>
      </c>
      <c r="F7123" s="2" t="s">
        <v>53</v>
      </c>
      <c r="G7123" s="2" t="s">
        <v>53</v>
      </c>
      <c r="H7123" s="2" t="str">
        <f aca="false">IF(AND(E7123&gt;=0.4,E7123&lt;=0.6),"Yes","No")</f>
        <v>Yes</v>
      </c>
      <c r="I7123" s="2" t="str">
        <f aca="false">IF(AND(F7123="No",G7123="No",H7123="Yes"),"Yes","No")</f>
        <v>No</v>
      </c>
      <c r="J7123" s="2"/>
      <c r="K7123" s="2"/>
    </row>
    <row r="7124" customFormat="false" ht="15" hidden="false" customHeight="false" outlineLevel="0" collapsed="false">
      <c r="A7124" s="2" t="s">
        <v>12624</v>
      </c>
      <c r="B7124" s="13" t="n">
        <v>108</v>
      </c>
      <c r="C7124" s="13" t="n">
        <v>108</v>
      </c>
      <c r="D7124" s="14" t="n">
        <f aca="false">C7124/Summary!$B$4</f>
        <v>0.0072</v>
      </c>
      <c r="E7124" s="15" t="n">
        <v>0.428571428571429</v>
      </c>
      <c r="F7124" s="2" t="s">
        <v>53</v>
      </c>
      <c r="G7124" s="2" t="s">
        <v>44</v>
      </c>
      <c r="H7124" s="2" t="str">
        <f aca="false">IF(AND(E7124&gt;=0.4,E7124&lt;=0.6),"Yes","No")</f>
        <v>Yes</v>
      </c>
      <c r="I7124" s="2" t="str">
        <f aca="false">IF(AND(F7124="No",G7124="No",H7124="Yes"),"Yes","No")</f>
        <v>No</v>
      </c>
      <c r="J7124" s="2"/>
      <c r="K7124" s="2"/>
    </row>
    <row r="7125" customFormat="false" ht="15" hidden="false" customHeight="false" outlineLevel="0" collapsed="false">
      <c r="A7125" s="2" t="s">
        <v>12625</v>
      </c>
      <c r="B7125" s="13" t="n">
        <v>108</v>
      </c>
      <c r="C7125" s="13" t="n">
        <v>108</v>
      </c>
      <c r="D7125" s="14" t="n">
        <f aca="false">C7125/Summary!$B$4</f>
        <v>0.0072</v>
      </c>
      <c r="E7125" s="15" t="n">
        <v>0.285714285714286</v>
      </c>
      <c r="F7125" s="2" t="s">
        <v>44</v>
      </c>
      <c r="G7125" s="2" t="s">
        <v>53</v>
      </c>
      <c r="H7125" s="2" t="str">
        <f aca="false">IF(AND(E7125&gt;=0.4,E7125&lt;=0.6),"Yes","No")</f>
        <v>No</v>
      </c>
      <c r="I7125" s="2" t="str">
        <f aca="false">IF(AND(F7125="No",G7125="No",H7125="Yes"),"Yes","No")</f>
        <v>No</v>
      </c>
      <c r="J7125" s="2"/>
      <c r="K7125" s="2"/>
    </row>
    <row r="7126" customFormat="false" ht="15" hidden="false" customHeight="false" outlineLevel="0" collapsed="false">
      <c r="A7126" s="2" t="s">
        <v>12626</v>
      </c>
      <c r="B7126" s="13" t="n">
        <v>108</v>
      </c>
      <c r="C7126" s="13" t="n">
        <v>108</v>
      </c>
      <c r="D7126" s="14" t="n">
        <f aca="false">C7126/Summary!$B$4</f>
        <v>0.0072</v>
      </c>
      <c r="E7126" s="15" t="n">
        <v>0.428571428571429</v>
      </c>
      <c r="F7126" s="2" t="s">
        <v>44</v>
      </c>
      <c r="G7126" s="2" t="s">
        <v>53</v>
      </c>
      <c r="H7126" s="2" t="str">
        <f aca="false">IF(AND(E7126&gt;=0.4,E7126&lt;=0.6),"Yes","No")</f>
        <v>Yes</v>
      </c>
      <c r="I7126" s="2" t="str">
        <f aca="false">IF(AND(F7126="No",G7126="No",H7126="Yes"),"Yes","No")</f>
        <v>No</v>
      </c>
      <c r="J7126" s="2"/>
      <c r="K7126" s="2"/>
    </row>
    <row r="7127" customFormat="false" ht="15" hidden="false" customHeight="false" outlineLevel="0" collapsed="false">
      <c r="A7127" s="2" t="s">
        <v>12627</v>
      </c>
      <c r="B7127" s="13" t="n">
        <v>108</v>
      </c>
      <c r="C7127" s="13" t="n">
        <v>108</v>
      </c>
      <c r="D7127" s="14" t="n">
        <f aca="false">C7127/Summary!$B$4</f>
        <v>0.0072</v>
      </c>
      <c r="E7127" s="15" t="n">
        <v>0.285714285714286</v>
      </c>
      <c r="F7127" s="2" t="s">
        <v>44</v>
      </c>
      <c r="G7127" s="2" t="s">
        <v>53</v>
      </c>
      <c r="H7127" s="2" t="str">
        <f aca="false">IF(AND(E7127&gt;=0.4,E7127&lt;=0.6),"Yes","No")</f>
        <v>No</v>
      </c>
      <c r="I7127" s="2" t="str">
        <f aca="false">IF(AND(F7127="No",G7127="No",H7127="Yes"),"Yes","No")</f>
        <v>No</v>
      </c>
      <c r="J7127" s="2"/>
      <c r="K7127" s="2"/>
    </row>
    <row r="7128" customFormat="false" ht="15" hidden="false" customHeight="false" outlineLevel="0" collapsed="false">
      <c r="A7128" s="2" t="s">
        <v>12628</v>
      </c>
      <c r="B7128" s="13" t="n">
        <v>108</v>
      </c>
      <c r="C7128" s="13" t="n">
        <v>108</v>
      </c>
      <c r="D7128" s="14" t="n">
        <f aca="false">C7128/Summary!$B$4</f>
        <v>0.0072</v>
      </c>
      <c r="E7128" s="15" t="n">
        <v>0.428571428571429</v>
      </c>
      <c r="F7128" s="2" t="s">
        <v>53</v>
      </c>
      <c r="G7128" s="2" t="s">
        <v>44</v>
      </c>
      <c r="H7128" s="2" t="str">
        <f aca="false">IF(AND(E7128&gt;=0.4,E7128&lt;=0.6),"Yes","No")</f>
        <v>Yes</v>
      </c>
      <c r="I7128" s="2" t="str">
        <f aca="false">IF(AND(F7128="No",G7128="No",H7128="Yes"),"Yes","No")</f>
        <v>No</v>
      </c>
      <c r="J7128" s="2"/>
      <c r="K7128" s="2"/>
    </row>
    <row r="7129" customFormat="false" ht="15" hidden="false" customHeight="false" outlineLevel="0" collapsed="false">
      <c r="A7129" s="2" t="s">
        <v>12629</v>
      </c>
      <c r="B7129" s="13" t="n">
        <v>108</v>
      </c>
      <c r="C7129" s="13" t="n">
        <v>108</v>
      </c>
      <c r="D7129" s="14" t="n">
        <f aca="false">C7129/Summary!$B$4</f>
        <v>0.0072</v>
      </c>
      <c r="E7129" s="15" t="n">
        <v>0.714285714285714</v>
      </c>
      <c r="F7129" s="2" t="s">
        <v>53</v>
      </c>
      <c r="G7129" s="2" t="s">
        <v>44</v>
      </c>
      <c r="H7129" s="2" t="str">
        <f aca="false">IF(AND(E7129&gt;=0.4,E7129&lt;=0.6),"Yes","No")</f>
        <v>No</v>
      </c>
      <c r="I7129" s="2" t="str">
        <f aca="false">IF(AND(F7129="No",G7129="No",H7129="Yes"),"Yes","No")</f>
        <v>No</v>
      </c>
      <c r="J7129" s="2"/>
      <c r="K7129" s="2"/>
    </row>
    <row r="7130" customFormat="false" ht="15" hidden="false" customHeight="false" outlineLevel="0" collapsed="false">
      <c r="A7130" s="2" t="s">
        <v>12630</v>
      </c>
      <c r="B7130" s="13" t="n">
        <v>108</v>
      </c>
      <c r="C7130" s="13" t="n">
        <v>108</v>
      </c>
      <c r="D7130" s="14" t="n">
        <f aca="false">C7130/Summary!$B$4</f>
        <v>0.0072</v>
      </c>
      <c r="E7130" s="15" t="n">
        <v>0.428571428571429</v>
      </c>
      <c r="F7130" s="2" t="s">
        <v>53</v>
      </c>
      <c r="G7130" s="2" t="s">
        <v>44</v>
      </c>
      <c r="H7130" s="2" t="str">
        <f aca="false">IF(AND(E7130&gt;=0.4,E7130&lt;=0.6),"Yes","No")</f>
        <v>Yes</v>
      </c>
      <c r="I7130" s="2" t="str">
        <f aca="false">IF(AND(F7130="No",G7130="No",H7130="Yes"),"Yes","No")</f>
        <v>No</v>
      </c>
      <c r="J7130" s="2"/>
      <c r="K7130" s="2"/>
    </row>
    <row r="7131" customFormat="false" ht="15" hidden="false" customHeight="false" outlineLevel="0" collapsed="false">
      <c r="A7131" s="2" t="s">
        <v>12631</v>
      </c>
      <c r="B7131" s="13" t="n">
        <v>108</v>
      </c>
      <c r="C7131" s="13" t="n">
        <v>108</v>
      </c>
      <c r="D7131" s="14" t="n">
        <f aca="false">C7131/Summary!$B$4</f>
        <v>0.0072</v>
      </c>
      <c r="E7131" s="15" t="n">
        <v>0.428571428571429</v>
      </c>
      <c r="F7131" s="2" t="s">
        <v>53</v>
      </c>
      <c r="G7131" s="2" t="s">
        <v>44</v>
      </c>
      <c r="H7131" s="2" t="str">
        <f aca="false">IF(AND(E7131&gt;=0.4,E7131&lt;=0.6),"Yes","No")</f>
        <v>Yes</v>
      </c>
      <c r="I7131" s="2" t="str">
        <f aca="false">IF(AND(F7131="No",G7131="No",H7131="Yes"),"Yes","No")</f>
        <v>No</v>
      </c>
      <c r="J7131" s="2"/>
      <c r="K7131" s="2"/>
    </row>
    <row r="7132" customFormat="false" ht="15" hidden="false" customHeight="false" outlineLevel="0" collapsed="false">
      <c r="A7132" s="2" t="s">
        <v>12632</v>
      </c>
      <c r="B7132" s="13" t="n">
        <v>108</v>
      </c>
      <c r="C7132" s="13" t="n">
        <v>108</v>
      </c>
      <c r="D7132" s="14" t="n">
        <f aca="false">C7132/Summary!$B$4</f>
        <v>0.0072</v>
      </c>
      <c r="E7132" s="15" t="n">
        <v>0.571428571428571</v>
      </c>
      <c r="F7132" s="2" t="s">
        <v>53</v>
      </c>
      <c r="G7132" s="2" t="s">
        <v>44</v>
      </c>
      <c r="H7132" s="2" t="str">
        <f aca="false">IF(AND(E7132&gt;=0.4,E7132&lt;=0.6),"Yes","No")</f>
        <v>Yes</v>
      </c>
      <c r="I7132" s="2" t="str">
        <f aca="false">IF(AND(F7132="No",G7132="No",H7132="Yes"),"Yes","No")</f>
        <v>No</v>
      </c>
      <c r="J7132" s="2"/>
      <c r="K7132" s="2"/>
    </row>
    <row r="7133" customFormat="false" ht="15" hidden="false" customHeight="false" outlineLevel="0" collapsed="false">
      <c r="A7133" s="2" t="s">
        <v>12633</v>
      </c>
      <c r="B7133" s="13" t="n">
        <v>108</v>
      </c>
      <c r="C7133" s="13" t="n">
        <v>108</v>
      </c>
      <c r="D7133" s="14" t="n">
        <f aca="false">C7133/Summary!$B$4</f>
        <v>0.0072</v>
      </c>
      <c r="E7133" s="15" t="n">
        <v>0.285714285714286</v>
      </c>
      <c r="F7133" s="2" t="s">
        <v>53</v>
      </c>
      <c r="G7133" s="2" t="s">
        <v>53</v>
      </c>
      <c r="H7133" s="2" t="str">
        <f aca="false">IF(AND(E7133&gt;=0.4,E7133&lt;=0.6),"Yes","No")</f>
        <v>No</v>
      </c>
      <c r="I7133" s="2" t="str">
        <f aca="false">IF(AND(F7133="No",G7133="No",H7133="Yes"),"Yes","No")</f>
        <v>No</v>
      </c>
      <c r="J7133" s="2"/>
      <c r="K7133" s="2"/>
    </row>
    <row r="7134" customFormat="false" ht="15" hidden="false" customHeight="false" outlineLevel="0" collapsed="false">
      <c r="A7134" s="2" t="s">
        <v>12634</v>
      </c>
      <c r="B7134" s="13" t="n">
        <v>108</v>
      </c>
      <c r="C7134" s="13" t="n">
        <v>108</v>
      </c>
      <c r="D7134" s="14" t="n">
        <f aca="false">C7134/Summary!$B$4</f>
        <v>0.0072</v>
      </c>
      <c r="E7134" s="15" t="n">
        <v>0.285714285714286</v>
      </c>
      <c r="F7134" s="2" t="s">
        <v>53</v>
      </c>
      <c r="G7134" s="2" t="s">
        <v>44</v>
      </c>
      <c r="H7134" s="2" t="str">
        <f aca="false">IF(AND(E7134&gt;=0.4,E7134&lt;=0.6),"Yes","No")</f>
        <v>No</v>
      </c>
      <c r="I7134" s="2" t="str">
        <f aca="false">IF(AND(F7134="No",G7134="No",H7134="Yes"),"Yes","No")</f>
        <v>No</v>
      </c>
      <c r="J7134" s="2"/>
      <c r="K7134" s="2"/>
    </row>
    <row r="7135" customFormat="false" ht="15" hidden="false" customHeight="false" outlineLevel="0" collapsed="false">
      <c r="A7135" s="2" t="s">
        <v>12635</v>
      </c>
      <c r="B7135" s="13" t="n">
        <v>108</v>
      </c>
      <c r="C7135" s="13" t="n">
        <v>106</v>
      </c>
      <c r="D7135" s="14" t="n">
        <f aca="false">C7135/Summary!$B$4</f>
        <v>0.00706666666666667</v>
      </c>
      <c r="E7135" s="15" t="n">
        <v>0.285714285714286</v>
      </c>
      <c r="F7135" s="2" t="s">
        <v>53</v>
      </c>
      <c r="G7135" s="2" t="s">
        <v>53</v>
      </c>
      <c r="H7135" s="2" t="str">
        <f aca="false">IF(AND(E7135&gt;=0.4,E7135&lt;=0.6),"Yes","No")</f>
        <v>No</v>
      </c>
      <c r="I7135" s="2" t="str">
        <f aca="false">IF(AND(F7135="No",G7135="No",H7135="Yes"),"Yes","No")</f>
        <v>No</v>
      </c>
      <c r="J7135" s="2"/>
      <c r="K7135" s="2"/>
    </row>
    <row r="7136" customFormat="false" ht="15" hidden="false" customHeight="false" outlineLevel="0" collapsed="false">
      <c r="A7136" s="2" t="s">
        <v>12636</v>
      </c>
      <c r="B7136" s="13" t="n">
        <v>108</v>
      </c>
      <c r="C7136" s="13" t="n">
        <v>107</v>
      </c>
      <c r="D7136" s="14" t="n">
        <f aca="false">C7136/Summary!$B$4</f>
        <v>0.00713333333333333</v>
      </c>
      <c r="E7136" s="15" t="n">
        <v>0.428571428571429</v>
      </c>
      <c r="F7136" s="2" t="s">
        <v>44</v>
      </c>
      <c r="G7136" s="2" t="s">
        <v>53</v>
      </c>
      <c r="H7136" s="2" t="str">
        <f aca="false">IF(AND(E7136&gt;=0.4,E7136&lt;=0.6),"Yes","No")</f>
        <v>Yes</v>
      </c>
      <c r="I7136" s="2" t="str">
        <f aca="false">IF(AND(F7136="No",G7136="No",H7136="Yes"),"Yes","No")</f>
        <v>No</v>
      </c>
      <c r="J7136" s="2"/>
      <c r="K7136" s="2"/>
    </row>
    <row r="7137" customFormat="false" ht="15" hidden="false" customHeight="false" outlineLevel="0" collapsed="false">
      <c r="A7137" s="2" t="s">
        <v>12637</v>
      </c>
      <c r="B7137" s="13" t="n">
        <v>108</v>
      </c>
      <c r="C7137" s="13" t="n">
        <v>108</v>
      </c>
      <c r="D7137" s="14" t="n">
        <f aca="false">C7137/Summary!$B$4</f>
        <v>0.0072</v>
      </c>
      <c r="E7137" s="15" t="n">
        <v>0.285714285714286</v>
      </c>
      <c r="F7137" s="2" t="s">
        <v>53</v>
      </c>
      <c r="G7137" s="2" t="s">
        <v>53</v>
      </c>
      <c r="H7137" s="2" t="str">
        <f aca="false">IF(AND(E7137&gt;=0.4,E7137&lt;=0.6),"Yes","No")</f>
        <v>No</v>
      </c>
      <c r="I7137" s="2" t="str">
        <f aca="false">IF(AND(F7137="No",G7137="No",H7137="Yes"),"Yes","No")</f>
        <v>No</v>
      </c>
      <c r="J7137" s="2"/>
      <c r="K7137" s="2"/>
    </row>
    <row r="7138" customFormat="false" ht="15" hidden="false" customHeight="false" outlineLevel="0" collapsed="false">
      <c r="A7138" s="2" t="s">
        <v>12638</v>
      </c>
      <c r="B7138" s="13" t="n">
        <v>108</v>
      </c>
      <c r="C7138" s="13" t="n">
        <v>108</v>
      </c>
      <c r="D7138" s="14" t="n">
        <f aca="false">C7138/Summary!$B$4</f>
        <v>0.0072</v>
      </c>
      <c r="E7138" s="15" t="n">
        <v>0.571428571428571</v>
      </c>
      <c r="F7138" s="2" t="s">
        <v>53</v>
      </c>
      <c r="G7138" s="2" t="s">
        <v>44</v>
      </c>
      <c r="H7138" s="2" t="str">
        <f aca="false">IF(AND(E7138&gt;=0.4,E7138&lt;=0.6),"Yes","No")</f>
        <v>Yes</v>
      </c>
      <c r="I7138" s="2" t="str">
        <f aca="false">IF(AND(F7138="No",G7138="No",H7138="Yes"),"Yes","No")</f>
        <v>No</v>
      </c>
      <c r="J7138" s="2"/>
      <c r="K7138" s="2"/>
    </row>
    <row r="7139" customFormat="false" ht="15" hidden="false" customHeight="false" outlineLevel="0" collapsed="false">
      <c r="A7139" s="2" t="s">
        <v>12639</v>
      </c>
      <c r="B7139" s="13" t="n">
        <v>108</v>
      </c>
      <c r="C7139" s="13" t="n">
        <v>107</v>
      </c>
      <c r="D7139" s="14" t="n">
        <f aca="false">C7139/Summary!$B$4</f>
        <v>0.00713333333333333</v>
      </c>
      <c r="E7139" s="15" t="n">
        <v>0.714285714285714</v>
      </c>
      <c r="F7139" s="2" t="s">
        <v>53</v>
      </c>
      <c r="G7139" s="2" t="s">
        <v>44</v>
      </c>
      <c r="H7139" s="2" t="str">
        <f aca="false">IF(AND(E7139&gt;=0.4,E7139&lt;=0.6),"Yes","No")</f>
        <v>No</v>
      </c>
      <c r="I7139" s="2" t="str">
        <f aca="false">IF(AND(F7139="No",G7139="No",H7139="Yes"),"Yes","No")</f>
        <v>No</v>
      </c>
      <c r="J7139" s="2"/>
      <c r="K7139" s="2"/>
    </row>
    <row r="7140" customFormat="false" ht="15" hidden="false" customHeight="false" outlineLevel="0" collapsed="false">
      <c r="A7140" s="2" t="s">
        <v>12640</v>
      </c>
      <c r="B7140" s="13" t="n">
        <v>108</v>
      </c>
      <c r="C7140" s="13" t="n">
        <v>108</v>
      </c>
      <c r="D7140" s="14" t="n">
        <f aca="false">C7140/Summary!$B$4</f>
        <v>0.0072</v>
      </c>
      <c r="E7140" s="15" t="n">
        <v>0.428571428571429</v>
      </c>
      <c r="F7140" s="2" t="s">
        <v>44</v>
      </c>
      <c r="G7140" s="2" t="s">
        <v>53</v>
      </c>
      <c r="H7140" s="2" t="str">
        <f aca="false">IF(AND(E7140&gt;=0.4,E7140&lt;=0.6),"Yes","No")</f>
        <v>Yes</v>
      </c>
      <c r="I7140" s="2" t="str">
        <f aca="false">IF(AND(F7140="No",G7140="No",H7140="Yes"),"Yes","No")</f>
        <v>No</v>
      </c>
      <c r="J7140" s="2"/>
      <c r="K7140" s="2"/>
    </row>
    <row r="7141" customFormat="false" ht="15" hidden="false" customHeight="false" outlineLevel="0" collapsed="false">
      <c r="A7141" s="2" t="s">
        <v>12641</v>
      </c>
      <c r="B7141" s="13" t="n">
        <v>108</v>
      </c>
      <c r="C7141" s="13" t="n">
        <v>108</v>
      </c>
      <c r="D7141" s="14" t="n">
        <f aca="false">C7141/Summary!$B$4</f>
        <v>0.0072</v>
      </c>
      <c r="E7141" s="15" t="n">
        <v>0.285714285714286</v>
      </c>
      <c r="F7141" s="2" t="s">
        <v>53</v>
      </c>
      <c r="G7141" s="2" t="s">
        <v>44</v>
      </c>
      <c r="H7141" s="2" t="str">
        <f aca="false">IF(AND(E7141&gt;=0.4,E7141&lt;=0.6),"Yes","No")</f>
        <v>No</v>
      </c>
      <c r="I7141" s="2" t="str">
        <f aca="false">IF(AND(F7141="No",G7141="No",H7141="Yes"),"Yes","No")</f>
        <v>No</v>
      </c>
      <c r="J7141" s="2"/>
      <c r="K7141" s="2"/>
    </row>
    <row r="7142" customFormat="false" ht="15" hidden="false" customHeight="false" outlineLevel="0" collapsed="false">
      <c r="A7142" s="2" t="s">
        <v>12642</v>
      </c>
      <c r="B7142" s="13" t="n">
        <v>108</v>
      </c>
      <c r="C7142" s="13" t="n">
        <v>108</v>
      </c>
      <c r="D7142" s="14" t="n">
        <f aca="false">C7142/Summary!$B$4</f>
        <v>0.0072</v>
      </c>
      <c r="E7142" s="15" t="n">
        <v>0.285714285714286</v>
      </c>
      <c r="F7142" s="2" t="s">
        <v>44</v>
      </c>
      <c r="G7142" s="2" t="s">
        <v>53</v>
      </c>
      <c r="H7142" s="2" t="str">
        <f aca="false">IF(AND(E7142&gt;=0.4,E7142&lt;=0.6),"Yes","No")</f>
        <v>No</v>
      </c>
      <c r="I7142" s="2" t="str">
        <f aca="false">IF(AND(F7142="No",G7142="No",H7142="Yes"),"Yes","No")</f>
        <v>No</v>
      </c>
      <c r="J7142" s="2"/>
      <c r="K7142" s="2"/>
    </row>
    <row r="7143" customFormat="false" ht="15" hidden="false" customHeight="false" outlineLevel="0" collapsed="false">
      <c r="A7143" s="2" t="s">
        <v>12643</v>
      </c>
      <c r="B7143" s="13" t="n">
        <v>108</v>
      </c>
      <c r="C7143" s="13" t="n">
        <v>108</v>
      </c>
      <c r="D7143" s="14" t="n">
        <f aca="false">C7143/Summary!$B$4</f>
        <v>0.0072</v>
      </c>
      <c r="E7143" s="15" t="n">
        <v>0.428571428571429</v>
      </c>
      <c r="F7143" s="2" t="s">
        <v>53</v>
      </c>
      <c r="G7143" s="2" t="s">
        <v>44</v>
      </c>
      <c r="H7143" s="2" t="str">
        <f aca="false">IF(AND(E7143&gt;=0.4,E7143&lt;=0.6),"Yes","No")</f>
        <v>Yes</v>
      </c>
      <c r="I7143" s="2" t="str">
        <f aca="false">IF(AND(F7143="No",G7143="No",H7143="Yes"),"Yes","No")</f>
        <v>No</v>
      </c>
      <c r="J7143" s="2"/>
      <c r="K7143" s="2"/>
    </row>
    <row r="7144" customFormat="false" ht="15" hidden="false" customHeight="false" outlineLevel="0" collapsed="false">
      <c r="A7144" s="2" t="s">
        <v>12644</v>
      </c>
      <c r="B7144" s="13" t="n">
        <v>108</v>
      </c>
      <c r="C7144" s="13" t="n">
        <v>107</v>
      </c>
      <c r="D7144" s="14" t="n">
        <f aca="false">C7144/Summary!$B$4</f>
        <v>0.00713333333333333</v>
      </c>
      <c r="E7144" s="15" t="n">
        <v>0.571428571428571</v>
      </c>
      <c r="F7144" s="2" t="s">
        <v>53</v>
      </c>
      <c r="G7144" s="2" t="s">
        <v>53</v>
      </c>
      <c r="H7144" s="2" t="str">
        <f aca="false">IF(AND(E7144&gt;=0.4,E7144&lt;=0.6),"Yes","No")</f>
        <v>Yes</v>
      </c>
      <c r="I7144" s="2" t="str">
        <f aca="false">IF(AND(F7144="No",G7144="No",H7144="Yes"),"Yes","No")</f>
        <v>No</v>
      </c>
      <c r="J7144" s="2"/>
      <c r="K7144" s="2"/>
    </row>
    <row r="7145" customFormat="false" ht="15" hidden="false" customHeight="false" outlineLevel="0" collapsed="false">
      <c r="A7145" s="2" t="s">
        <v>12645</v>
      </c>
      <c r="B7145" s="13" t="n">
        <v>108</v>
      </c>
      <c r="C7145" s="13" t="n">
        <v>107</v>
      </c>
      <c r="D7145" s="14" t="n">
        <f aca="false">C7145/Summary!$B$4</f>
        <v>0.00713333333333333</v>
      </c>
      <c r="E7145" s="15" t="n">
        <v>0.428571428571429</v>
      </c>
      <c r="F7145" s="2" t="s">
        <v>44</v>
      </c>
      <c r="G7145" s="2" t="s">
        <v>53</v>
      </c>
      <c r="H7145" s="2" t="str">
        <f aca="false">IF(AND(E7145&gt;=0.4,E7145&lt;=0.6),"Yes","No")</f>
        <v>Yes</v>
      </c>
      <c r="I7145" s="2" t="str">
        <f aca="false">IF(AND(F7145="No",G7145="No",H7145="Yes"),"Yes","No")</f>
        <v>No</v>
      </c>
      <c r="J7145" s="2"/>
      <c r="K7145" s="2"/>
    </row>
    <row r="7146" customFormat="false" ht="15" hidden="false" customHeight="false" outlineLevel="0" collapsed="false">
      <c r="A7146" s="2" t="s">
        <v>12646</v>
      </c>
      <c r="B7146" s="13" t="n">
        <v>108</v>
      </c>
      <c r="C7146" s="13" t="n">
        <v>108</v>
      </c>
      <c r="D7146" s="14" t="n">
        <f aca="false">C7146/Summary!$B$4</f>
        <v>0.0072</v>
      </c>
      <c r="E7146" s="15" t="n">
        <v>0.285714285714286</v>
      </c>
      <c r="F7146" s="2" t="s">
        <v>53</v>
      </c>
      <c r="G7146" s="2" t="s">
        <v>53</v>
      </c>
      <c r="H7146" s="2" t="str">
        <f aca="false">IF(AND(E7146&gt;=0.4,E7146&lt;=0.6),"Yes","No")</f>
        <v>No</v>
      </c>
      <c r="I7146" s="2" t="str">
        <f aca="false">IF(AND(F7146="No",G7146="No",H7146="Yes"),"Yes","No")</f>
        <v>No</v>
      </c>
      <c r="J7146" s="2"/>
      <c r="K7146" s="2"/>
    </row>
    <row r="7147" customFormat="false" ht="15" hidden="false" customHeight="false" outlineLevel="0" collapsed="false">
      <c r="A7147" s="2" t="s">
        <v>12647</v>
      </c>
      <c r="B7147" s="13" t="n">
        <v>108</v>
      </c>
      <c r="C7147" s="13" t="n">
        <v>108</v>
      </c>
      <c r="D7147" s="14" t="n">
        <f aca="false">C7147/Summary!$B$4</f>
        <v>0.0072</v>
      </c>
      <c r="E7147" s="15" t="n">
        <v>0.428571428571429</v>
      </c>
      <c r="F7147" s="2" t="s">
        <v>53</v>
      </c>
      <c r="G7147" s="2" t="s">
        <v>44</v>
      </c>
      <c r="H7147" s="2" t="str">
        <f aca="false">IF(AND(E7147&gt;=0.4,E7147&lt;=0.6),"Yes","No")</f>
        <v>Yes</v>
      </c>
      <c r="I7147" s="2" t="str">
        <f aca="false">IF(AND(F7147="No",G7147="No",H7147="Yes"),"Yes","No")</f>
        <v>No</v>
      </c>
      <c r="J7147" s="2"/>
      <c r="K7147" s="2"/>
    </row>
    <row r="7148" customFormat="false" ht="15" hidden="false" customHeight="false" outlineLevel="0" collapsed="false">
      <c r="A7148" s="2" t="s">
        <v>12648</v>
      </c>
      <c r="B7148" s="13" t="n">
        <v>108</v>
      </c>
      <c r="C7148" s="13" t="n">
        <v>108</v>
      </c>
      <c r="D7148" s="14" t="n">
        <f aca="false">C7148/Summary!$B$4</f>
        <v>0.0072</v>
      </c>
      <c r="E7148" s="15" t="n">
        <v>0.571428571428571</v>
      </c>
      <c r="F7148" s="2" t="s">
        <v>53</v>
      </c>
      <c r="G7148" s="2" t="s">
        <v>53</v>
      </c>
      <c r="H7148" s="2" t="str">
        <f aca="false">IF(AND(E7148&gt;=0.4,E7148&lt;=0.6),"Yes","No")</f>
        <v>Yes</v>
      </c>
      <c r="I7148" s="2" t="str">
        <f aca="false">IF(AND(F7148="No",G7148="No",H7148="Yes"),"Yes","No")</f>
        <v>No</v>
      </c>
      <c r="J7148" s="2"/>
      <c r="K7148" s="2"/>
    </row>
    <row r="7149" customFormat="false" ht="15" hidden="false" customHeight="false" outlineLevel="0" collapsed="false">
      <c r="A7149" s="2" t="s">
        <v>12649</v>
      </c>
      <c r="B7149" s="13" t="n">
        <v>108</v>
      </c>
      <c r="C7149" s="13" t="n">
        <v>108</v>
      </c>
      <c r="D7149" s="14" t="n">
        <f aca="false">C7149/Summary!$B$4</f>
        <v>0.0072</v>
      </c>
      <c r="E7149" s="15" t="n">
        <v>0.714285714285714</v>
      </c>
      <c r="F7149" s="2" t="s">
        <v>53</v>
      </c>
      <c r="G7149" s="2" t="s">
        <v>44</v>
      </c>
      <c r="H7149" s="2" t="str">
        <f aca="false">IF(AND(E7149&gt;=0.4,E7149&lt;=0.6),"Yes","No")</f>
        <v>No</v>
      </c>
      <c r="I7149" s="2" t="str">
        <f aca="false">IF(AND(F7149="No",G7149="No",H7149="Yes"),"Yes","No")</f>
        <v>No</v>
      </c>
      <c r="J7149" s="2"/>
      <c r="K7149" s="2"/>
    </row>
    <row r="7150" customFormat="false" ht="15" hidden="false" customHeight="false" outlineLevel="0" collapsed="false">
      <c r="A7150" s="2" t="s">
        <v>12650</v>
      </c>
      <c r="B7150" s="13" t="n">
        <v>108</v>
      </c>
      <c r="C7150" s="13" t="n">
        <v>107</v>
      </c>
      <c r="D7150" s="14" t="n">
        <f aca="false">C7150/Summary!$B$4</f>
        <v>0.00713333333333333</v>
      </c>
      <c r="E7150" s="15" t="n">
        <v>0.428571428571429</v>
      </c>
      <c r="F7150" s="2" t="s">
        <v>53</v>
      </c>
      <c r="G7150" s="2" t="s">
        <v>44</v>
      </c>
      <c r="H7150" s="2" t="str">
        <f aca="false">IF(AND(E7150&gt;=0.4,E7150&lt;=0.6),"Yes","No")</f>
        <v>Yes</v>
      </c>
      <c r="I7150" s="2" t="str">
        <f aca="false">IF(AND(F7150="No",G7150="No",H7150="Yes"),"Yes","No")</f>
        <v>No</v>
      </c>
      <c r="J7150" s="2"/>
      <c r="K7150" s="2"/>
    </row>
    <row r="7151" customFormat="false" ht="15" hidden="false" customHeight="false" outlineLevel="0" collapsed="false">
      <c r="A7151" s="2" t="s">
        <v>12651</v>
      </c>
      <c r="B7151" s="13" t="n">
        <v>108</v>
      </c>
      <c r="C7151" s="13" t="n">
        <v>108</v>
      </c>
      <c r="D7151" s="14" t="n">
        <f aca="false">C7151/Summary!$B$4</f>
        <v>0.0072</v>
      </c>
      <c r="E7151" s="15" t="n">
        <v>0.428571428571429</v>
      </c>
      <c r="F7151" s="2" t="s">
        <v>53</v>
      </c>
      <c r="G7151" s="2" t="s">
        <v>44</v>
      </c>
      <c r="H7151" s="2" t="str">
        <f aca="false">IF(AND(E7151&gt;=0.4,E7151&lt;=0.6),"Yes","No")</f>
        <v>Yes</v>
      </c>
      <c r="I7151" s="2" t="str">
        <f aca="false">IF(AND(F7151="No",G7151="No",H7151="Yes"),"Yes","No")</f>
        <v>No</v>
      </c>
      <c r="J7151" s="2"/>
      <c r="K7151" s="2"/>
    </row>
    <row r="7152" customFormat="false" ht="15" hidden="false" customHeight="false" outlineLevel="0" collapsed="false">
      <c r="A7152" s="2" t="s">
        <v>12652</v>
      </c>
      <c r="B7152" s="13" t="n">
        <v>108</v>
      </c>
      <c r="C7152" s="13" t="n">
        <v>108</v>
      </c>
      <c r="D7152" s="14" t="n">
        <f aca="false">C7152/Summary!$B$4</f>
        <v>0.0072</v>
      </c>
      <c r="E7152" s="15" t="n">
        <v>0.571428571428571</v>
      </c>
      <c r="F7152" s="2" t="s">
        <v>53</v>
      </c>
      <c r="G7152" s="2" t="s">
        <v>53</v>
      </c>
      <c r="H7152" s="2" t="str">
        <f aca="false">IF(AND(E7152&gt;=0.4,E7152&lt;=0.6),"Yes","No")</f>
        <v>Yes</v>
      </c>
      <c r="I7152" s="2" t="str">
        <f aca="false">IF(AND(F7152="No",G7152="No",H7152="Yes"),"Yes","No")</f>
        <v>No</v>
      </c>
      <c r="J7152" s="2"/>
      <c r="K7152" s="2"/>
    </row>
    <row r="7153" customFormat="false" ht="15" hidden="false" customHeight="false" outlineLevel="0" collapsed="false">
      <c r="A7153" s="2" t="s">
        <v>12653</v>
      </c>
      <c r="B7153" s="13" t="n">
        <v>108</v>
      </c>
      <c r="C7153" s="13" t="n">
        <v>108</v>
      </c>
      <c r="D7153" s="14" t="n">
        <f aca="false">C7153/Summary!$B$4</f>
        <v>0.0072</v>
      </c>
      <c r="E7153" s="15" t="n">
        <v>0.571428571428571</v>
      </c>
      <c r="F7153" s="2" t="s">
        <v>53</v>
      </c>
      <c r="G7153" s="2" t="s">
        <v>44</v>
      </c>
      <c r="H7153" s="2" t="str">
        <f aca="false">IF(AND(E7153&gt;=0.4,E7153&lt;=0.6),"Yes","No")</f>
        <v>Yes</v>
      </c>
      <c r="I7153" s="2" t="str">
        <f aca="false">IF(AND(F7153="No",G7153="No",H7153="Yes"),"Yes","No")</f>
        <v>No</v>
      </c>
      <c r="J7153" s="2"/>
      <c r="K7153" s="2"/>
    </row>
    <row r="7154" customFormat="false" ht="15" hidden="false" customHeight="false" outlineLevel="0" collapsed="false">
      <c r="A7154" s="2" t="s">
        <v>12654</v>
      </c>
      <c r="B7154" s="13" t="n">
        <v>108</v>
      </c>
      <c r="C7154" s="13" t="n">
        <v>108</v>
      </c>
      <c r="D7154" s="14" t="n">
        <f aca="false">C7154/Summary!$B$4</f>
        <v>0.0072</v>
      </c>
      <c r="E7154" s="15" t="n">
        <v>0.428571428571429</v>
      </c>
      <c r="F7154" s="2" t="s">
        <v>53</v>
      </c>
      <c r="G7154" s="2" t="s">
        <v>44</v>
      </c>
      <c r="H7154" s="2" t="str">
        <f aca="false">IF(AND(E7154&gt;=0.4,E7154&lt;=0.6),"Yes","No")</f>
        <v>Yes</v>
      </c>
      <c r="I7154" s="2" t="str">
        <f aca="false">IF(AND(F7154="No",G7154="No",H7154="Yes"),"Yes","No")</f>
        <v>No</v>
      </c>
      <c r="J7154" s="2"/>
      <c r="K7154" s="2"/>
    </row>
    <row r="7155" customFormat="false" ht="15" hidden="false" customHeight="false" outlineLevel="0" collapsed="false">
      <c r="A7155" s="2" t="s">
        <v>12655</v>
      </c>
      <c r="B7155" s="13" t="n">
        <v>108</v>
      </c>
      <c r="C7155" s="13" t="n">
        <v>107</v>
      </c>
      <c r="D7155" s="14" t="n">
        <f aca="false">C7155/Summary!$B$4</f>
        <v>0.00713333333333333</v>
      </c>
      <c r="E7155" s="15" t="n">
        <v>0.571428571428571</v>
      </c>
      <c r="F7155" s="2" t="s">
        <v>53</v>
      </c>
      <c r="G7155" s="2" t="s">
        <v>44</v>
      </c>
      <c r="H7155" s="2" t="str">
        <f aca="false">IF(AND(E7155&gt;=0.4,E7155&lt;=0.6),"Yes","No")</f>
        <v>Yes</v>
      </c>
      <c r="I7155" s="2" t="str">
        <f aca="false">IF(AND(F7155="No",G7155="No",H7155="Yes"),"Yes","No")</f>
        <v>No</v>
      </c>
      <c r="J7155" s="2"/>
      <c r="K7155" s="2"/>
    </row>
    <row r="7156" customFormat="false" ht="15" hidden="false" customHeight="false" outlineLevel="0" collapsed="false">
      <c r="A7156" s="2" t="s">
        <v>12656</v>
      </c>
      <c r="B7156" s="13" t="n">
        <v>108</v>
      </c>
      <c r="C7156" s="13" t="n">
        <v>108</v>
      </c>
      <c r="D7156" s="14" t="n">
        <f aca="false">C7156/Summary!$B$4</f>
        <v>0.0072</v>
      </c>
      <c r="E7156" s="15" t="n">
        <v>0.857142857142857</v>
      </c>
      <c r="F7156" s="2" t="s">
        <v>53</v>
      </c>
      <c r="G7156" s="2" t="s">
        <v>44</v>
      </c>
      <c r="H7156" s="2" t="str">
        <f aca="false">IF(AND(E7156&gt;=0.4,E7156&lt;=0.6),"Yes","No")</f>
        <v>No</v>
      </c>
      <c r="I7156" s="2" t="str">
        <f aca="false">IF(AND(F7156="No",G7156="No",H7156="Yes"),"Yes","No")</f>
        <v>No</v>
      </c>
      <c r="J7156" s="2"/>
      <c r="K7156" s="2"/>
    </row>
    <row r="7157" customFormat="false" ht="15" hidden="false" customHeight="false" outlineLevel="0" collapsed="false">
      <c r="A7157" s="2" t="s">
        <v>12657</v>
      </c>
      <c r="B7157" s="13" t="n">
        <v>108</v>
      </c>
      <c r="C7157" s="13" t="n">
        <v>108</v>
      </c>
      <c r="D7157" s="14" t="n">
        <f aca="false">C7157/Summary!$B$4</f>
        <v>0.0072</v>
      </c>
      <c r="E7157" s="15" t="n">
        <v>0.571428571428571</v>
      </c>
      <c r="F7157" s="2" t="s">
        <v>53</v>
      </c>
      <c r="G7157" s="2" t="s">
        <v>53</v>
      </c>
      <c r="H7157" s="2" t="str">
        <f aca="false">IF(AND(E7157&gt;=0.4,E7157&lt;=0.6),"Yes","No")</f>
        <v>Yes</v>
      </c>
      <c r="I7157" s="2" t="str">
        <f aca="false">IF(AND(F7157="No",G7157="No",H7157="Yes"),"Yes","No")</f>
        <v>No</v>
      </c>
      <c r="J7157" s="2"/>
      <c r="K7157" s="2"/>
    </row>
    <row r="7158" customFormat="false" ht="15" hidden="false" customHeight="false" outlineLevel="0" collapsed="false">
      <c r="A7158" s="2" t="s">
        <v>12658</v>
      </c>
      <c r="B7158" s="13" t="n">
        <v>108</v>
      </c>
      <c r="C7158" s="13" t="n">
        <v>106</v>
      </c>
      <c r="D7158" s="14" t="n">
        <f aca="false">C7158/Summary!$B$4</f>
        <v>0.00706666666666667</v>
      </c>
      <c r="E7158" s="15" t="n">
        <v>0.285714285714286</v>
      </c>
      <c r="F7158" s="2" t="s">
        <v>53</v>
      </c>
      <c r="G7158" s="2" t="s">
        <v>53</v>
      </c>
      <c r="H7158" s="2" t="str">
        <f aca="false">IF(AND(E7158&gt;=0.4,E7158&lt;=0.6),"Yes","No")</f>
        <v>No</v>
      </c>
      <c r="I7158" s="2" t="str">
        <f aca="false">IF(AND(F7158="No",G7158="No",H7158="Yes"),"Yes","No")</f>
        <v>No</v>
      </c>
      <c r="J7158" s="2"/>
      <c r="K7158" s="2"/>
    </row>
    <row r="7159" customFormat="false" ht="15" hidden="false" customHeight="false" outlineLevel="0" collapsed="false">
      <c r="A7159" s="2" t="s">
        <v>12659</v>
      </c>
      <c r="B7159" s="13" t="n">
        <v>108</v>
      </c>
      <c r="C7159" s="13" t="n">
        <v>108</v>
      </c>
      <c r="D7159" s="14" t="n">
        <f aca="false">C7159/Summary!$B$4</f>
        <v>0.0072</v>
      </c>
      <c r="E7159" s="15" t="n">
        <v>0.428571428571429</v>
      </c>
      <c r="F7159" s="2" t="s">
        <v>44</v>
      </c>
      <c r="G7159" s="2" t="s">
        <v>53</v>
      </c>
      <c r="H7159" s="2" t="str">
        <f aca="false">IF(AND(E7159&gt;=0.4,E7159&lt;=0.6),"Yes","No")</f>
        <v>Yes</v>
      </c>
      <c r="I7159" s="2" t="str">
        <f aca="false">IF(AND(F7159="No",G7159="No",H7159="Yes"),"Yes","No")</f>
        <v>No</v>
      </c>
      <c r="J7159" s="2"/>
      <c r="K7159" s="2"/>
    </row>
    <row r="7160" customFormat="false" ht="15" hidden="false" customHeight="false" outlineLevel="0" collapsed="false">
      <c r="A7160" s="2" t="s">
        <v>12660</v>
      </c>
      <c r="B7160" s="13" t="n">
        <v>108</v>
      </c>
      <c r="C7160" s="13" t="n">
        <v>108</v>
      </c>
      <c r="D7160" s="14" t="n">
        <f aca="false">C7160/Summary!$B$4</f>
        <v>0.0072</v>
      </c>
      <c r="E7160" s="15" t="n">
        <v>0.714285714285714</v>
      </c>
      <c r="F7160" s="2" t="s">
        <v>53</v>
      </c>
      <c r="G7160" s="2" t="s">
        <v>44</v>
      </c>
      <c r="H7160" s="2" t="str">
        <f aca="false">IF(AND(E7160&gt;=0.4,E7160&lt;=0.6),"Yes","No")</f>
        <v>No</v>
      </c>
      <c r="I7160" s="2" t="str">
        <f aca="false">IF(AND(F7160="No",G7160="No",H7160="Yes"),"Yes","No")</f>
        <v>No</v>
      </c>
      <c r="J7160" s="2"/>
      <c r="K7160" s="2"/>
    </row>
    <row r="7161" customFormat="false" ht="15" hidden="false" customHeight="false" outlineLevel="0" collapsed="false">
      <c r="A7161" s="2" t="s">
        <v>12661</v>
      </c>
      <c r="B7161" s="13" t="n">
        <v>108</v>
      </c>
      <c r="C7161" s="13" t="n">
        <v>108</v>
      </c>
      <c r="D7161" s="14" t="n">
        <f aca="false">C7161/Summary!$B$4</f>
        <v>0.0072</v>
      </c>
      <c r="E7161" s="15" t="n">
        <v>0.285714285714286</v>
      </c>
      <c r="F7161" s="2" t="s">
        <v>44</v>
      </c>
      <c r="G7161" s="2" t="s">
        <v>44</v>
      </c>
      <c r="H7161" s="2" t="str">
        <f aca="false">IF(AND(E7161&gt;=0.4,E7161&lt;=0.6),"Yes","No")</f>
        <v>No</v>
      </c>
      <c r="I7161" s="2" t="str">
        <f aca="false">IF(AND(F7161="No",G7161="No",H7161="Yes"),"Yes","No")</f>
        <v>No</v>
      </c>
      <c r="J7161" s="2"/>
      <c r="K7161" s="2"/>
    </row>
    <row r="7162" customFormat="false" ht="15" hidden="false" customHeight="false" outlineLevel="0" collapsed="false">
      <c r="A7162" s="2" t="s">
        <v>12662</v>
      </c>
      <c r="B7162" s="13" t="n">
        <v>108</v>
      </c>
      <c r="C7162" s="13" t="n">
        <v>108</v>
      </c>
      <c r="D7162" s="14" t="n">
        <f aca="false">C7162/Summary!$B$4</f>
        <v>0.0072</v>
      </c>
      <c r="E7162" s="15" t="n">
        <v>0.571428571428571</v>
      </c>
      <c r="F7162" s="2" t="s">
        <v>53</v>
      </c>
      <c r="G7162" s="2" t="s">
        <v>44</v>
      </c>
      <c r="H7162" s="2" t="str">
        <f aca="false">IF(AND(E7162&gt;=0.4,E7162&lt;=0.6),"Yes","No")</f>
        <v>Yes</v>
      </c>
      <c r="I7162" s="2" t="str">
        <f aca="false">IF(AND(F7162="No",G7162="No",H7162="Yes"),"Yes","No")</f>
        <v>No</v>
      </c>
      <c r="J7162" s="2"/>
      <c r="K7162" s="2"/>
    </row>
    <row r="7163" customFormat="false" ht="15" hidden="false" customHeight="false" outlineLevel="0" collapsed="false">
      <c r="A7163" s="2" t="s">
        <v>12663</v>
      </c>
      <c r="B7163" s="13" t="n">
        <v>108</v>
      </c>
      <c r="C7163" s="13" t="n">
        <v>107</v>
      </c>
      <c r="D7163" s="14" t="n">
        <f aca="false">C7163/Summary!$B$4</f>
        <v>0.00713333333333333</v>
      </c>
      <c r="E7163" s="15" t="n">
        <v>0.285714285714286</v>
      </c>
      <c r="F7163" s="2" t="s">
        <v>44</v>
      </c>
      <c r="G7163" s="2" t="s">
        <v>53</v>
      </c>
      <c r="H7163" s="2" t="str">
        <f aca="false">IF(AND(E7163&gt;=0.4,E7163&lt;=0.6),"Yes","No")</f>
        <v>No</v>
      </c>
      <c r="I7163" s="2" t="str">
        <f aca="false">IF(AND(F7163="No",G7163="No",H7163="Yes"),"Yes","No")</f>
        <v>No</v>
      </c>
      <c r="J7163" s="2"/>
      <c r="K7163" s="2"/>
    </row>
    <row r="7164" customFormat="false" ht="15" hidden="false" customHeight="false" outlineLevel="0" collapsed="false">
      <c r="A7164" s="2" t="s">
        <v>12664</v>
      </c>
      <c r="B7164" s="13" t="n">
        <v>108</v>
      </c>
      <c r="C7164" s="13" t="n">
        <v>108</v>
      </c>
      <c r="D7164" s="14" t="n">
        <f aca="false">C7164/Summary!$B$4</f>
        <v>0.0072</v>
      </c>
      <c r="E7164" s="15" t="n">
        <v>0.285714285714286</v>
      </c>
      <c r="F7164" s="2" t="s">
        <v>53</v>
      </c>
      <c r="G7164" s="2" t="s">
        <v>53</v>
      </c>
      <c r="H7164" s="2" t="str">
        <f aca="false">IF(AND(E7164&gt;=0.4,E7164&lt;=0.6),"Yes","No")</f>
        <v>No</v>
      </c>
      <c r="I7164" s="2" t="str">
        <f aca="false">IF(AND(F7164="No",G7164="No",H7164="Yes"),"Yes","No")</f>
        <v>No</v>
      </c>
      <c r="J7164" s="2"/>
      <c r="K7164" s="2"/>
    </row>
    <row r="7165" customFormat="false" ht="15" hidden="false" customHeight="false" outlineLevel="0" collapsed="false">
      <c r="A7165" s="2" t="s">
        <v>12665</v>
      </c>
      <c r="B7165" s="13" t="n">
        <v>108</v>
      </c>
      <c r="C7165" s="13" t="n">
        <v>108</v>
      </c>
      <c r="D7165" s="14" t="n">
        <f aca="false">C7165/Summary!$B$4</f>
        <v>0.0072</v>
      </c>
      <c r="E7165" s="15" t="n">
        <v>0.285714285714286</v>
      </c>
      <c r="F7165" s="2" t="s">
        <v>53</v>
      </c>
      <c r="G7165" s="2" t="s">
        <v>53</v>
      </c>
      <c r="H7165" s="2" t="str">
        <f aca="false">IF(AND(E7165&gt;=0.4,E7165&lt;=0.6),"Yes","No")</f>
        <v>No</v>
      </c>
      <c r="I7165" s="2" t="str">
        <f aca="false">IF(AND(F7165="No",G7165="No",H7165="Yes"),"Yes","No")</f>
        <v>No</v>
      </c>
      <c r="J7165" s="2"/>
      <c r="K7165" s="2"/>
    </row>
    <row r="7166" customFormat="false" ht="15" hidden="false" customHeight="false" outlineLevel="0" collapsed="false">
      <c r="A7166" s="2" t="s">
        <v>12666</v>
      </c>
      <c r="B7166" s="13" t="n">
        <v>108</v>
      </c>
      <c r="C7166" s="13" t="n">
        <v>106</v>
      </c>
      <c r="D7166" s="14" t="n">
        <f aca="false">C7166/Summary!$B$4</f>
        <v>0.00706666666666667</v>
      </c>
      <c r="E7166" s="15" t="n">
        <v>0.285714285714286</v>
      </c>
      <c r="F7166" s="2" t="s">
        <v>53</v>
      </c>
      <c r="G7166" s="2" t="s">
        <v>44</v>
      </c>
      <c r="H7166" s="2" t="str">
        <f aca="false">IF(AND(E7166&gt;=0.4,E7166&lt;=0.6),"Yes","No")</f>
        <v>No</v>
      </c>
      <c r="I7166" s="2" t="str">
        <f aca="false">IF(AND(F7166="No",G7166="No",H7166="Yes"),"Yes","No")</f>
        <v>No</v>
      </c>
      <c r="J7166" s="2"/>
      <c r="K7166" s="2"/>
    </row>
    <row r="7167" customFormat="false" ht="15" hidden="false" customHeight="false" outlineLevel="0" collapsed="false">
      <c r="A7167" s="2" t="s">
        <v>12667</v>
      </c>
      <c r="B7167" s="13" t="n">
        <v>108</v>
      </c>
      <c r="C7167" s="13" t="n">
        <v>108</v>
      </c>
      <c r="D7167" s="14" t="n">
        <f aca="false">C7167/Summary!$B$4</f>
        <v>0.0072</v>
      </c>
      <c r="E7167" s="15" t="n">
        <v>0.142857142857143</v>
      </c>
      <c r="F7167" s="2" t="s">
        <v>53</v>
      </c>
      <c r="G7167" s="2" t="s">
        <v>44</v>
      </c>
      <c r="H7167" s="2" t="str">
        <f aca="false">IF(AND(E7167&gt;=0.4,E7167&lt;=0.6),"Yes","No")</f>
        <v>No</v>
      </c>
      <c r="I7167" s="2" t="str">
        <f aca="false">IF(AND(F7167="No",G7167="No",H7167="Yes"),"Yes","No")</f>
        <v>No</v>
      </c>
      <c r="J7167" s="2"/>
      <c r="K7167" s="2"/>
    </row>
    <row r="7168" customFormat="false" ht="15" hidden="false" customHeight="false" outlineLevel="0" collapsed="false">
      <c r="A7168" s="2" t="s">
        <v>12668</v>
      </c>
      <c r="B7168" s="13" t="n">
        <v>108</v>
      </c>
      <c r="C7168" s="13" t="n">
        <v>108</v>
      </c>
      <c r="D7168" s="14" t="n">
        <f aca="false">C7168/Summary!$B$4</f>
        <v>0.0072</v>
      </c>
      <c r="E7168" s="15" t="n">
        <v>0.285714285714286</v>
      </c>
      <c r="F7168" s="2" t="s">
        <v>53</v>
      </c>
      <c r="G7168" s="2" t="s">
        <v>44</v>
      </c>
      <c r="H7168" s="2" t="str">
        <f aca="false">IF(AND(E7168&gt;=0.4,E7168&lt;=0.6),"Yes","No")</f>
        <v>No</v>
      </c>
      <c r="I7168" s="2" t="str">
        <f aca="false">IF(AND(F7168="No",G7168="No",H7168="Yes"),"Yes","No")</f>
        <v>No</v>
      </c>
      <c r="J7168" s="2"/>
      <c r="K7168" s="2"/>
    </row>
    <row r="7169" customFormat="false" ht="15" hidden="false" customHeight="false" outlineLevel="0" collapsed="false">
      <c r="A7169" s="2" t="s">
        <v>12669</v>
      </c>
      <c r="B7169" s="13" t="n">
        <v>108</v>
      </c>
      <c r="C7169" s="13" t="n">
        <v>108</v>
      </c>
      <c r="D7169" s="14" t="n">
        <f aca="false">C7169/Summary!$B$4</f>
        <v>0.0072</v>
      </c>
      <c r="E7169" s="15" t="n">
        <v>0.428571428571429</v>
      </c>
      <c r="F7169" s="2" t="s">
        <v>53</v>
      </c>
      <c r="G7169" s="2" t="s">
        <v>53</v>
      </c>
      <c r="H7169" s="2" t="str">
        <f aca="false">IF(AND(E7169&gt;=0.4,E7169&lt;=0.6),"Yes","No")</f>
        <v>Yes</v>
      </c>
      <c r="I7169" s="2" t="str">
        <f aca="false">IF(AND(F7169="No",G7169="No",H7169="Yes"),"Yes","No")</f>
        <v>No</v>
      </c>
      <c r="J7169" s="2"/>
      <c r="K7169" s="2"/>
    </row>
    <row r="7170" customFormat="false" ht="15" hidden="false" customHeight="false" outlineLevel="0" collapsed="false">
      <c r="A7170" s="2" t="s">
        <v>12670</v>
      </c>
      <c r="B7170" s="13" t="n">
        <v>108</v>
      </c>
      <c r="C7170" s="13" t="n">
        <v>108</v>
      </c>
      <c r="D7170" s="14" t="n">
        <f aca="false">C7170/Summary!$B$4</f>
        <v>0.0072</v>
      </c>
      <c r="E7170" s="15" t="n">
        <v>0.285714285714286</v>
      </c>
      <c r="F7170" s="2" t="s">
        <v>53</v>
      </c>
      <c r="G7170" s="2" t="s">
        <v>44</v>
      </c>
      <c r="H7170" s="2" t="str">
        <f aca="false">IF(AND(E7170&gt;=0.4,E7170&lt;=0.6),"Yes","No")</f>
        <v>No</v>
      </c>
      <c r="I7170" s="2" t="str">
        <f aca="false">IF(AND(F7170="No",G7170="No",H7170="Yes"),"Yes","No")</f>
        <v>No</v>
      </c>
      <c r="J7170" s="2"/>
      <c r="K7170" s="2"/>
    </row>
    <row r="7171" customFormat="false" ht="15" hidden="false" customHeight="false" outlineLevel="0" collapsed="false">
      <c r="A7171" s="2" t="s">
        <v>12671</v>
      </c>
      <c r="B7171" s="13" t="n">
        <v>108</v>
      </c>
      <c r="C7171" s="13" t="n">
        <v>107</v>
      </c>
      <c r="D7171" s="14" t="n">
        <f aca="false">C7171/Summary!$B$4</f>
        <v>0.00713333333333333</v>
      </c>
      <c r="E7171" s="15" t="n">
        <v>0.428571428571429</v>
      </c>
      <c r="F7171" s="2" t="s">
        <v>53</v>
      </c>
      <c r="G7171" s="2" t="s">
        <v>44</v>
      </c>
      <c r="H7171" s="2" t="str">
        <f aca="false">IF(AND(E7171&gt;=0.4,E7171&lt;=0.6),"Yes","No")</f>
        <v>Yes</v>
      </c>
      <c r="I7171" s="2" t="str">
        <f aca="false">IF(AND(F7171="No",G7171="No",H7171="Yes"),"Yes","No")</f>
        <v>No</v>
      </c>
      <c r="J7171" s="2"/>
      <c r="K7171" s="2"/>
    </row>
    <row r="7172" customFormat="false" ht="15" hidden="false" customHeight="false" outlineLevel="0" collapsed="false">
      <c r="A7172" s="2" t="s">
        <v>12672</v>
      </c>
      <c r="B7172" s="13" t="n">
        <v>108</v>
      </c>
      <c r="C7172" s="13" t="n">
        <v>108</v>
      </c>
      <c r="D7172" s="14" t="n">
        <f aca="false">C7172/Summary!$B$4</f>
        <v>0.0072</v>
      </c>
      <c r="E7172" s="15" t="n">
        <v>0.571428571428571</v>
      </c>
      <c r="F7172" s="2" t="s">
        <v>53</v>
      </c>
      <c r="G7172" s="2" t="s">
        <v>44</v>
      </c>
      <c r="H7172" s="2" t="str">
        <f aca="false">IF(AND(E7172&gt;=0.4,E7172&lt;=0.6),"Yes","No")</f>
        <v>Yes</v>
      </c>
      <c r="I7172" s="2" t="str">
        <f aca="false">IF(AND(F7172="No",G7172="No",H7172="Yes"),"Yes","No")</f>
        <v>No</v>
      </c>
      <c r="J7172" s="2"/>
      <c r="K7172" s="2"/>
    </row>
    <row r="7173" customFormat="false" ht="15" hidden="false" customHeight="false" outlineLevel="0" collapsed="false">
      <c r="A7173" s="2" t="s">
        <v>12673</v>
      </c>
      <c r="B7173" s="13" t="n">
        <v>108</v>
      </c>
      <c r="C7173" s="13" t="n">
        <v>108</v>
      </c>
      <c r="D7173" s="14" t="n">
        <f aca="false">C7173/Summary!$B$4</f>
        <v>0.0072</v>
      </c>
      <c r="E7173" s="15" t="n">
        <v>0.142857142857143</v>
      </c>
      <c r="F7173" s="2" t="s">
        <v>53</v>
      </c>
      <c r="G7173" s="2" t="s">
        <v>44</v>
      </c>
      <c r="H7173" s="2" t="str">
        <f aca="false">IF(AND(E7173&gt;=0.4,E7173&lt;=0.6),"Yes","No")</f>
        <v>No</v>
      </c>
      <c r="I7173" s="2" t="str">
        <f aca="false">IF(AND(F7173="No",G7173="No",H7173="Yes"),"Yes","No")</f>
        <v>No</v>
      </c>
      <c r="J7173" s="2"/>
      <c r="K7173" s="2"/>
    </row>
    <row r="7174" customFormat="false" ht="15" hidden="false" customHeight="false" outlineLevel="0" collapsed="false">
      <c r="A7174" s="2" t="s">
        <v>12674</v>
      </c>
      <c r="B7174" s="13" t="n">
        <v>108</v>
      </c>
      <c r="C7174" s="13" t="n">
        <v>108</v>
      </c>
      <c r="D7174" s="14" t="n">
        <f aca="false">C7174/Summary!$B$4</f>
        <v>0.0072</v>
      </c>
      <c r="E7174" s="15" t="n">
        <v>0.428571428571429</v>
      </c>
      <c r="F7174" s="2" t="s">
        <v>53</v>
      </c>
      <c r="G7174" s="2" t="s">
        <v>44</v>
      </c>
      <c r="H7174" s="2" t="str">
        <f aca="false">IF(AND(E7174&gt;=0.4,E7174&lt;=0.6),"Yes","No")</f>
        <v>Yes</v>
      </c>
      <c r="I7174" s="2" t="str">
        <f aca="false">IF(AND(F7174="No",G7174="No",H7174="Yes"),"Yes","No")</f>
        <v>No</v>
      </c>
      <c r="J7174" s="2"/>
      <c r="K7174" s="2"/>
    </row>
    <row r="7175" customFormat="false" ht="15" hidden="false" customHeight="false" outlineLevel="0" collapsed="false">
      <c r="A7175" s="2" t="s">
        <v>12675</v>
      </c>
      <c r="B7175" s="13" t="n">
        <v>108</v>
      </c>
      <c r="C7175" s="13" t="n">
        <v>107</v>
      </c>
      <c r="D7175" s="14" t="n">
        <f aca="false">C7175/Summary!$B$4</f>
        <v>0.00713333333333333</v>
      </c>
      <c r="E7175" s="15" t="n">
        <v>0.285714285714286</v>
      </c>
      <c r="F7175" s="2" t="s">
        <v>53</v>
      </c>
      <c r="G7175" s="2" t="s">
        <v>44</v>
      </c>
      <c r="H7175" s="2" t="str">
        <f aca="false">IF(AND(E7175&gt;=0.4,E7175&lt;=0.6),"Yes","No")</f>
        <v>No</v>
      </c>
      <c r="I7175" s="2" t="str">
        <f aca="false">IF(AND(F7175="No",G7175="No",H7175="Yes"),"Yes","No")</f>
        <v>No</v>
      </c>
      <c r="J7175" s="2"/>
      <c r="K7175" s="2"/>
    </row>
    <row r="7176" customFormat="false" ht="15" hidden="false" customHeight="false" outlineLevel="0" collapsed="false">
      <c r="A7176" s="2" t="s">
        <v>12676</v>
      </c>
      <c r="B7176" s="13" t="n">
        <v>108</v>
      </c>
      <c r="C7176" s="13" t="n">
        <v>108</v>
      </c>
      <c r="D7176" s="14" t="n">
        <f aca="false">C7176/Summary!$B$4</f>
        <v>0.0072</v>
      </c>
      <c r="E7176" s="15" t="n">
        <v>0.428571428571429</v>
      </c>
      <c r="F7176" s="2" t="s">
        <v>53</v>
      </c>
      <c r="G7176" s="2" t="s">
        <v>53</v>
      </c>
      <c r="H7176" s="2" t="str">
        <f aca="false">IF(AND(E7176&gt;=0.4,E7176&lt;=0.6),"Yes","No")</f>
        <v>Yes</v>
      </c>
      <c r="I7176" s="2" t="str">
        <f aca="false">IF(AND(F7176="No",G7176="No",H7176="Yes"),"Yes","No")</f>
        <v>No</v>
      </c>
      <c r="J7176" s="2"/>
      <c r="K7176" s="2"/>
    </row>
    <row r="7177" customFormat="false" ht="15" hidden="false" customHeight="false" outlineLevel="0" collapsed="false">
      <c r="A7177" s="2" t="s">
        <v>12677</v>
      </c>
      <c r="B7177" s="13" t="n">
        <v>108</v>
      </c>
      <c r="C7177" s="13" t="n">
        <v>106</v>
      </c>
      <c r="D7177" s="14" t="n">
        <f aca="false">C7177/Summary!$B$4</f>
        <v>0.00706666666666667</v>
      </c>
      <c r="E7177" s="15" t="n">
        <v>0.428571428571429</v>
      </c>
      <c r="F7177" s="2" t="s">
        <v>53</v>
      </c>
      <c r="G7177" s="2" t="s">
        <v>44</v>
      </c>
      <c r="H7177" s="2" t="str">
        <f aca="false">IF(AND(E7177&gt;=0.4,E7177&lt;=0.6),"Yes","No")</f>
        <v>Yes</v>
      </c>
      <c r="I7177" s="2" t="str">
        <f aca="false">IF(AND(F7177="No",G7177="No",H7177="Yes"),"Yes","No")</f>
        <v>No</v>
      </c>
      <c r="J7177" s="2"/>
      <c r="K7177" s="2"/>
    </row>
    <row r="7178" customFormat="false" ht="15" hidden="false" customHeight="false" outlineLevel="0" collapsed="false">
      <c r="A7178" s="2" t="s">
        <v>12678</v>
      </c>
      <c r="B7178" s="13" t="n">
        <v>108</v>
      </c>
      <c r="C7178" s="13" t="n">
        <v>108</v>
      </c>
      <c r="D7178" s="14" t="n">
        <f aca="false">C7178/Summary!$B$4</f>
        <v>0.0072</v>
      </c>
      <c r="E7178" s="15" t="n">
        <v>0.428571428571429</v>
      </c>
      <c r="F7178" s="2" t="s">
        <v>53</v>
      </c>
      <c r="G7178" s="2" t="s">
        <v>53</v>
      </c>
      <c r="H7178" s="2" t="str">
        <f aca="false">IF(AND(E7178&gt;=0.4,E7178&lt;=0.6),"Yes","No")</f>
        <v>Yes</v>
      </c>
      <c r="I7178" s="2" t="str">
        <f aca="false">IF(AND(F7178="No",G7178="No",H7178="Yes"),"Yes","No")</f>
        <v>No</v>
      </c>
      <c r="J7178" s="2"/>
      <c r="K7178" s="2"/>
    </row>
    <row r="7179" customFormat="false" ht="15" hidden="false" customHeight="false" outlineLevel="0" collapsed="false">
      <c r="A7179" s="2" t="s">
        <v>12679</v>
      </c>
      <c r="B7179" s="13" t="n">
        <v>108</v>
      </c>
      <c r="C7179" s="13" t="n">
        <v>108</v>
      </c>
      <c r="D7179" s="14" t="n">
        <f aca="false">C7179/Summary!$B$4</f>
        <v>0.0072</v>
      </c>
      <c r="E7179" s="15" t="n">
        <v>0.714285714285714</v>
      </c>
      <c r="F7179" s="2" t="s">
        <v>53</v>
      </c>
      <c r="G7179" s="2" t="s">
        <v>44</v>
      </c>
      <c r="H7179" s="2" t="str">
        <f aca="false">IF(AND(E7179&gt;=0.4,E7179&lt;=0.6),"Yes","No")</f>
        <v>No</v>
      </c>
      <c r="I7179" s="2" t="str">
        <f aca="false">IF(AND(F7179="No",G7179="No",H7179="Yes"),"Yes","No")</f>
        <v>No</v>
      </c>
      <c r="J7179" s="2"/>
      <c r="K7179" s="2"/>
    </row>
    <row r="7180" customFormat="false" ht="15" hidden="false" customHeight="false" outlineLevel="0" collapsed="false">
      <c r="A7180" s="2" t="s">
        <v>12680</v>
      </c>
      <c r="B7180" s="13" t="n">
        <v>108</v>
      </c>
      <c r="C7180" s="13" t="n">
        <v>106</v>
      </c>
      <c r="D7180" s="14" t="n">
        <f aca="false">C7180/Summary!$B$4</f>
        <v>0.00706666666666667</v>
      </c>
      <c r="E7180" s="15" t="n">
        <v>0.428571428571429</v>
      </c>
      <c r="F7180" s="2" t="s">
        <v>53</v>
      </c>
      <c r="G7180" s="2" t="s">
        <v>53</v>
      </c>
      <c r="H7180" s="2" t="str">
        <f aca="false">IF(AND(E7180&gt;=0.4,E7180&lt;=0.6),"Yes","No")</f>
        <v>Yes</v>
      </c>
      <c r="I7180" s="2" t="str">
        <f aca="false">IF(AND(F7180="No",G7180="No",H7180="Yes"),"Yes","No")</f>
        <v>No</v>
      </c>
      <c r="J7180" s="2"/>
      <c r="K7180" s="2"/>
    </row>
    <row r="7181" customFormat="false" ht="15" hidden="false" customHeight="false" outlineLevel="0" collapsed="false">
      <c r="A7181" s="2" t="s">
        <v>12681</v>
      </c>
      <c r="B7181" s="13" t="n">
        <v>108</v>
      </c>
      <c r="C7181" s="13" t="n">
        <v>108</v>
      </c>
      <c r="D7181" s="14" t="n">
        <f aca="false">C7181/Summary!$B$4</f>
        <v>0.0072</v>
      </c>
      <c r="E7181" s="15" t="n">
        <v>0.428571428571429</v>
      </c>
      <c r="F7181" s="2" t="s">
        <v>53</v>
      </c>
      <c r="G7181" s="2" t="s">
        <v>53</v>
      </c>
      <c r="H7181" s="2" t="str">
        <f aca="false">IF(AND(E7181&gt;=0.4,E7181&lt;=0.6),"Yes","No")</f>
        <v>Yes</v>
      </c>
      <c r="I7181" s="2" t="str">
        <f aca="false">IF(AND(F7181="No",G7181="No",H7181="Yes"),"Yes","No")</f>
        <v>No</v>
      </c>
      <c r="J7181" s="2"/>
      <c r="K7181" s="2"/>
    </row>
    <row r="7182" customFormat="false" ht="15" hidden="false" customHeight="false" outlineLevel="0" collapsed="false">
      <c r="A7182" s="2" t="s">
        <v>12682</v>
      </c>
      <c r="B7182" s="13" t="n">
        <v>108</v>
      </c>
      <c r="C7182" s="13" t="n">
        <v>108</v>
      </c>
      <c r="D7182" s="14" t="n">
        <f aca="false">C7182/Summary!$B$4</f>
        <v>0.0072</v>
      </c>
      <c r="E7182" s="15" t="n">
        <v>0.428571428571429</v>
      </c>
      <c r="F7182" s="2" t="s">
        <v>53</v>
      </c>
      <c r="G7182" s="2" t="s">
        <v>44</v>
      </c>
      <c r="H7182" s="2" t="str">
        <f aca="false">IF(AND(E7182&gt;=0.4,E7182&lt;=0.6),"Yes","No")</f>
        <v>Yes</v>
      </c>
      <c r="I7182" s="2" t="str">
        <f aca="false">IF(AND(F7182="No",G7182="No",H7182="Yes"),"Yes","No")</f>
        <v>No</v>
      </c>
      <c r="J7182" s="2"/>
      <c r="K7182" s="2"/>
    </row>
    <row r="7183" customFormat="false" ht="15" hidden="false" customHeight="false" outlineLevel="0" collapsed="false">
      <c r="A7183" s="2" t="s">
        <v>12683</v>
      </c>
      <c r="B7183" s="13" t="n">
        <v>108</v>
      </c>
      <c r="C7183" s="13" t="n">
        <v>108</v>
      </c>
      <c r="D7183" s="14" t="n">
        <f aca="false">C7183/Summary!$B$4</f>
        <v>0.0072</v>
      </c>
      <c r="E7183" s="15" t="n">
        <v>0.285714285714286</v>
      </c>
      <c r="F7183" s="2" t="s">
        <v>53</v>
      </c>
      <c r="G7183" s="2" t="s">
        <v>53</v>
      </c>
      <c r="H7183" s="2" t="str">
        <f aca="false">IF(AND(E7183&gt;=0.4,E7183&lt;=0.6),"Yes","No")</f>
        <v>No</v>
      </c>
      <c r="I7183" s="2" t="str">
        <f aca="false">IF(AND(F7183="No",G7183="No",H7183="Yes"),"Yes","No")</f>
        <v>No</v>
      </c>
      <c r="J7183" s="2"/>
      <c r="K7183" s="2"/>
    </row>
    <row r="7184" customFormat="false" ht="15" hidden="false" customHeight="false" outlineLevel="0" collapsed="false">
      <c r="A7184" s="2" t="s">
        <v>12684</v>
      </c>
      <c r="B7184" s="13" t="n">
        <v>108</v>
      </c>
      <c r="C7184" s="13" t="n">
        <v>108</v>
      </c>
      <c r="D7184" s="14" t="n">
        <f aca="false">C7184/Summary!$B$4</f>
        <v>0.0072</v>
      </c>
      <c r="E7184" s="15" t="n">
        <v>0.285714285714286</v>
      </c>
      <c r="F7184" s="2" t="s">
        <v>53</v>
      </c>
      <c r="G7184" s="2" t="s">
        <v>53</v>
      </c>
      <c r="H7184" s="2" t="str">
        <f aca="false">IF(AND(E7184&gt;=0.4,E7184&lt;=0.6),"Yes","No")</f>
        <v>No</v>
      </c>
      <c r="I7184" s="2" t="str">
        <f aca="false">IF(AND(F7184="No",G7184="No",H7184="Yes"),"Yes","No")</f>
        <v>No</v>
      </c>
      <c r="J7184" s="2"/>
      <c r="K7184" s="2"/>
    </row>
    <row r="7185" customFormat="false" ht="15" hidden="false" customHeight="false" outlineLevel="0" collapsed="false">
      <c r="A7185" s="2" t="s">
        <v>12685</v>
      </c>
      <c r="B7185" s="13" t="n">
        <v>108</v>
      </c>
      <c r="C7185" s="13" t="n">
        <v>108</v>
      </c>
      <c r="D7185" s="14" t="n">
        <f aca="false">C7185/Summary!$B$4</f>
        <v>0.0072</v>
      </c>
      <c r="E7185" s="15" t="n">
        <v>0.714285714285714</v>
      </c>
      <c r="F7185" s="2" t="s">
        <v>53</v>
      </c>
      <c r="G7185" s="2" t="s">
        <v>44</v>
      </c>
      <c r="H7185" s="2" t="str">
        <f aca="false">IF(AND(E7185&gt;=0.4,E7185&lt;=0.6),"Yes","No")</f>
        <v>No</v>
      </c>
      <c r="I7185" s="2" t="str">
        <f aca="false">IF(AND(F7185="No",G7185="No",H7185="Yes"),"Yes","No")</f>
        <v>No</v>
      </c>
      <c r="J7185" s="2"/>
      <c r="K7185" s="2"/>
    </row>
    <row r="7186" customFormat="false" ht="15" hidden="false" customHeight="false" outlineLevel="0" collapsed="false">
      <c r="A7186" s="2" t="s">
        <v>12686</v>
      </c>
      <c r="B7186" s="13" t="n">
        <v>108</v>
      </c>
      <c r="C7186" s="13" t="n">
        <v>107</v>
      </c>
      <c r="D7186" s="14" t="n">
        <f aca="false">C7186/Summary!$B$4</f>
        <v>0.00713333333333333</v>
      </c>
      <c r="E7186" s="15" t="n">
        <v>0.428571428571429</v>
      </c>
      <c r="F7186" s="2" t="s">
        <v>53</v>
      </c>
      <c r="G7186" s="2" t="s">
        <v>53</v>
      </c>
      <c r="H7186" s="2" t="str">
        <f aca="false">IF(AND(E7186&gt;=0.4,E7186&lt;=0.6),"Yes","No")</f>
        <v>Yes</v>
      </c>
      <c r="I7186" s="2" t="str">
        <f aca="false">IF(AND(F7186="No",G7186="No",H7186="Yes"),"Yes","No")</f>
        <v>No</v>
      </c>
      <c r="J7186" s="2"/>
      <c r="K7186" s="2"/>
    </row>
    <row r="7187" customFormat="false" ht="15" hidden="false" customHeight="false" outlineLevel="0" collapsed="false">
      <c r="A7187" s="2" t="s">
        <v>12687</v>
      </c>
      <c r="B7187" s="13" t="n">
        <v>108</v>
      </c>
      <c r="C7187" s="13" t="n">
        <v>107</v>
      </c>
      <c r="D7187" s="14" t="n">
        <f aca="false">C7187/Summary!$B$4</f>
        <v>0.00713333333333333</v>
      </c>
      <c r="E7187" s="15" t="n">
        <v>0.285714285714286</v>
      </c>
      <c r="F7187" s="2" t="s">
        <v>53</v>
      </c>
      <c r="G7187" s="2" t="s">
        <v>44</v>
      </c>
      <c r="H7187" s="2" t="str">
        <f aca="false">IF(AND(E7187&gt;=0.4,E7187&lt;=0.6),"Yes","No")</f>
        <v>No</v>
      </c>
      <c r="I7187" s="2" t="str">
        <f aca="false">IF(AND(F7187="No",G7187="No",H7187="Yes"),"Yes","No")</f>
        <v>No</v>
      </c>
      <c r="J7187" s="2"/>
      <c r="K7187" s="2"/>
    </row>
    <row r="7188" customFormat="false" ht="15" hidden="false" customHeight="false" outlineLevel="0" collapsed="false">
      <c r="A7188" s="2" t="s">
        <v>12688</v>
      </c>
      <c r="B7188" s="13" t="n">
        <v>108</v>
      </c>
      <c r="C7188" s="13" t="n">
        <v>108</v>
      </c>
      <c r="D7188" s="14" t="n">
        <f aca="false">C7188/Summary!$B$4</f>
        <v>0.0072</v>
      </c>
      <c r="E7188" s="15" t="n">
        <v>0.285714285714286</v>
      </c>
      <c r="F7188" s="2" t="s">
        <v>53</v>
      </c>
      <c r="G7188" s="2" t="s">
        <v>53</v>
      </c>
      <c r="H7188" s="2" t="str">
        <f aca="false">IF(AND(E7188&gt;=0.4,E7188&lt;=0.6),"Yes","No")</f>
        <v>No</v>
      </c>
      <c r="I7188" s="2" t="str">
        <f aca="false">IF(AND(F7188="No",G7188="No",H7188="Yes"),"Yes","No")</f>
        <v>No</v>
      </c>
      <c r="J7188" s="2"/>
      <c r="K7188" s="2"/>
    </row>
    <row r="7189" customFormat="false" ht="15" hidden="false" customHeight="false" outlineLevel="0" collapsed="false">
      <c r="A7189" s="2" t="s">
        <v>12689</v>
      </c>
      <c r="B7189" s="13" t="n">
        <v>108</v>
      </c>
      <c r="C7189" s="13" t="n">
        <v>108</v>
      </c>
      <c r="D7189" s="14" t="n">
        <f aca="false">C7189/Summary!$B$4</f>
        <v>0.0072</v>
      </c>
      <c r="E7189" s="15" t="n">
        <v>0.142857142857143</v>
      </c>
      <c r="F7189" s="2" t="s">
        <v>53</v>
      </c>
      <c r="G7189" s="2" t="s">
        <v>53</v>
      </c>
      <c r="H7189" s="2" t="str">
        <f aca="false">IF(AND(E7189&gt;=0.4,E7189&lt;=0.6),"Yes","No")</f>
        <v>No</v>
      </c>
      <c r="I7189" s="2" t="str">
        <f aca="false">IF(AND(F7189="No",G7189="No",H7189="Yes"),"Yes","No")</f>
        <v>No</v>
      </c>
      <c r="J7189" s="2"/>
      <c r="K7189" s="2"/>
    </row>
    <row r="7190" customFormat="false" ht="15" hidden="false" customHeight="false" outlineLevel="0" collapsed="false">
      <c r="A7190" s="2" t="s">
        <v>12690</v>
      </c>
      <c r="B7190" s="13" t="n">
        <v>108</v>
      </c>
      <c r="C7190" s="13" t="n">
        <v>108</v>
      </c>
      <c r="D7190" s="14" t="n">
        <f aca="false">C7190/Summary!$B$4</f>
        <v>0.0072</v>
      </c>
      <c r="E7190" s="15" t="n">
        <v>0.285714285714286</v>
      </c>
      <c r="F7190" s="2" t="s">
        <v>53</v>
      </c>
      <c r="G7190" s="2" t="s">
        <v>53</v>
      </c>
      <c r="H7190" s="2" t="str">
        <f aca="false">IF(AND(E7190&gt;=0.4,E7190&lt;=0.6),"Yes","No")</f>
        <v>No</v>
      </c>
      <c r="I7190" s="2" t="str">
        <f aca="false">IF(AND(F7190="No",G7190="No",H7190="Yes"),"Yes","No")</f>
        <v>No</v>
      </c>
      <c r="J7190" s="2"/>
      <c r="K7190" s="2"/>
    </row>
    <row r="7191" customFormat="false" ht="15" hidden="false" customHeight="false" outlineLevel="0" collapsed="false">
      <c r="A7191" s="2" t="s">
        <v>12691</v>
      </c>
      <c r="B7191" s="13" t="n">
        <v>108</v>
      </c>
      <c r="C7191" s="13" t="n">
        <v>108</v>
      </c>
      <c r="D7191" s="14" t="n">
        <f aca="false">C7191/Summary!$B$4</f>
        <v>0.0072</v>
      </c>
      <c r="E7191" s="15" t="n">
        <v>0.142857142857143</v>
      </c>
      <c r="F7191" s="2" t="s">
        <v>53</v>
      </c>
      <c r="G7191" s="2" t="s">
        <v>44</v>
      </c>
      <c r="H7191" s="2" t="str">
        <f aca="false">IF(AND(E7191&gt;=0.4,E7191&lt;=0.6),"Yes","No")</f>
        <v>No</v>
      </c>
      <c r="I7191" s="2" t="str">
        <f aca="false">IF(AND(F7191="No",G7191="No",H7191="Yes"),"Yes","No")</f>
        <v>No</v>
      </c>
      <c r="J7191" s="2"/>
      <c r="K7191" s="2"/>
    </row>
    <row r="7192" customFormat="false" ht="15" hidden="false" customHeight="false" outlineLevel="0" collapsed="false">
      <c r="A7192" s="2" t="s">
        <v>12692</v>
      </c>
      <c r="B7192" s="13" t="n">
        <v>108</v>
      </c>
      <c r="C7192" s="13" t="n">
        <v>108</v>
      </c>
      <c r="D7192" s="14" t="n">
        <f aca="false">C7192/Summary!$B$4</f>
        <v>0.0072</v>
      </c>
      <c r="E7192" s="15" t="n">
        <v>0.142857142857143</v>
      </c>
      <c r="F7192" s="2" t="s">
        <v>53</v>
      </c>
      <c r="G7192" s="2" t="s">
        <v>53</v>
      </c>
      <c r="H7192" s="2" t="str">
        <f aca="false">IF(AND(E7192&gt;=0.4,E7192&lt;=0.6),"Yes","No")</f>
        <v>No</v>
      </c>
      <c r="I7192" s="2" t="str">
        <f aca="false">IF(AND(F7192="No",G7192="No",H7192="Yes"),"Yes","No")</f>
        <v>No</v>
      </c>
      <c r="J7192" s="2"/>
      <c r="K7192" s="2"/>
    </row>
    <row r="7193" customFormat="false" ht="15" hidden="false" customHeight="false" outlineLevel="0" collapsed="false">
      <c r="A7193" s="2" t="s">
        <v>12693</v>
      </c>
      <c r="B7193" s="13" t="n">
        <v>108</v>
      </c>
      <c r="C7193" s="13" t="n">
        <v>107</v>
      </c>
      <c r="D7193" s="14" t="n">
        <f aca="false">C7193/Summary!$B$4</f>
        <v>0.00713333333333333</v>
      </c>
      <c r="E7193" s="15" t="n">
        <v>0</v>
      </c>
      <c r="F7193" s="2" t="s">
        <v>53</v>
      </c>
      <c r="G7193" s="2" t="s">
        <v>53</v>
      </c>
      <c r="H7193" s="2" t="str">
        <f aca="false">IF(AND(E7193&gt;=0.4,E7193&lt;=0.6),"Yes","No")</f>
        <v>No</v>
      </c>
      <c r="I7193" s="2" t="str">
        <f aca="false">IF(AND(F7193="No",G7193="No",H7193="Yes"),"Yes","No")</f>
        <v>No</v>
      </c>
      <c r="J7193" s="2"/>
      <c r="K7193" s="2"/>
    </row>
    <row r="7194" customFormat="false" ht="15" hidden="false" customHeight="false" outlineLevel="0" collapsed="false">
      <c r="A7194" s="2" t="s">
        <v>12694</v>
      </c>
      <c r="B7194" s="13" t="n">
        <v>108</v>
      </c>
      <c r="C7194" s="13" t="n">
        <v>107</v>
      </c>
      <c r="D7194" s="14" t="n">
        <f aca="false">C7194/Summary!$B$4</f>
        <v>0.00713333333333333</v>
      </c>
      <c r="E7194" s="15" t="n">
        <v>0.428571428571429</v>
      </c>
      <c r="F7194" s="2" t="s">
        <v>53</v>
      </c>
      <c r="G7194" s="2" t="s">
        <v>44</v>
      </c>
      <c r="H7194" s="2" t="str">
        <f aca="false">IF(AND(E7194&gt;=0.4,E7194&lt;=0.6),"Yes","No")</f>
        <v>Yes</v>
      </c>
      <c r="I7194" s="2" t="str">
        <f aca="false">IF(AND(F7194="No",G7194="No",H7194="Yes"),"Yes","No")</f>
        <v>No</v>
      </c>
      <c r="J7194" s="2"/>
      <c r="K7194" s="2"/>
    </row>
    <row r="7195" customFormat="false" ht="15" hidden="false" customHeight="false" outlineLevel="0" collapsed="false">
      <c r="A7195" s="2" t="s">
        <v>12695</v>
      </c>
      <c r="B7195" s="13" t="n">
        <v>108</v>
      </c>
      <c r="C7195" s="13" t="n">
        <v>107</v>
      </c>
      <c r="D7195" s="14" t="n">
        <f aca="false">C7195/Summary!$B$4</f>
        <v>0.00713333333333333</v>
      </c>
      <c r="E7195" s="15" t="n">
        <v>0.428571428571429</v>
      </c>
      <c r="F7195" s="2" t="s">
        <v>53</v>
      </c>
      <c r="G7195" s="2" t="s">
        <v>44</v>
      </c>
      <c r="H7195" s="2" t="str">
        <f aca="false">IF(AND(E7195&gt;=0.4,E7195&lt;=0.6),"Yes","No")</f>
        <v>Yes</v>
      </c>
      <c r="I7195" s="2" t="str">
        <f aca="false">IF(AND(F7195="No",G7195="No",H7195="Yes"),"Yes","No")</f>
        <v>No</v>
      </c>
      <c r="J7195" s="2"/>
      <c r="K7195" s="2"/>
    </row>
    <row r="7196" customFormat="false" ht="15" hidden="false" customHeight="false" outlineLevel="0" collapsed="false">
      <c r="A7196" s="2" t="s">
        <v>12696</v>
      </c>
      <c r="B7196" s="13" t="n">
        <v>108</v>
      </c>
      <c r="C7196" s="13" t="n">
        <v>108</v>
      </c>
      <c r="D7196" s="14" t="n">
        <f aca="false">C7196/Summary!$B$4</f>
        <v>0.0072</v>
      </c>
      <c r="E7196" s="15" t="n">
        <v>0.285714285714286</v>
      </c>
      <c r="F7196" s="2" t="s">
        <v>53</v>
      </c>
      <c r="G7196" s="2" t="s">
        <v>44</v>
      </c>
      <c r="H7196" s="2" t="str">
        <f aca="false">IF(AND(E7196&gt;=0.4,E7196&lt;=0.6),"Yes","No")</f>
        <v>No</v>
      </c>
      <c r="I7196" s="2" t="str">
        <f aca="false">IF(AND(F7196="No",G7196="No",H7196="Yes"),"Yes","No")</f>
        <v>No</v>
      </c>
      <c r="J7196" s="2"/>
      <c r="K7196" s="2"/>
    </row>
    <row r="7197" customFormat="false" ht="15" hidden="false" customHeight="false" outlineLevel="0" collapsed="false">
      <c r="A7197" s="2" t="s">
        <v>12697</v>
      </c>
      <c r="B7197" s="13" t="n">
        <v>108</v>
      </c>
      <c r="C7197" s="13" t="n">
        <v>108</v>
      </c>
      <c r="D7197" s="14" t="n">
        <f aca="false">C7197/Summary!$B$4</f>
        <v>0.0072</v>
      </c>
      <c r="E7197" s="15" t="n">
        <v>0.142857142857143</v>
      </c>
      <c r="F7197" s="2" t="s">
        <v>53</v>
      </c>
      <c r="G7197" s="2" t="s">
        <v>44</v>
      </c>
      <c r="H7197" s="2" t="str">
        <f aca="false">IF(AND(E7197&gt;=0.4,E7197&lt;=0.6),"Yes","No")</f>
        <v>No</v>
      </c>
      <c r="I7197" s="2" t="str">
        <f aca="false">IF(AND(F7197="No",G7197="No",H7197="Yes"),"Yes","No")</f>
        <v>No</v>
      </c>
      <c r="J7197" s="2"/>
      <c r="K7197" s="2"/>
    </row>
    <row r="7198" customFormat="false" ht="15" hidden="false" customHeight="false" outlineLevel="0" collapsed="false">
      <c r="A7198" s="2" t="s">
        <v>12698</v>
      </c>
      <c r="B7198" s="13" t="n">
        <v>108</v>
      </c>
      <c r="C7198" s="13" t="n">
        <v>108</v>
      </c>
      <c r="D7198" s="14" t="n">
        <f aca="false">C7198/Summary!$B$4</f>
        <v>0.0072</v>
      </c>
      <c r="E7198" s="15" t="n">
        <v>0.285714285714286</v>
      </c>
      <c r="F7198" s="2" t="s">
        <v>53</v>
      </c>
      <c r="G7198" s="2" t="s">
        <v>44</v>
      </c>
      <c r="H7198" s="2" t="str">
        <f aca="false">IF(AND(E7198&gt;=0.4,E7198&lt;=0.6),"Yes","No")</f>
        <v>No</v>
      </c>
      <c r="I7198" s="2" t="str">
        <f aca="false">IF(AND(F7198="No",G7198="No",H7198="Yes"),"Yes","No")</f>
        <v>No</v>
      </c>
      <c r="J7198" s="2"/>
      <c r="K7198" s="2"/>
    </row>
    <row r="7199" customFormat="false" ht="15" hidden="false" customHeight="false" outlineLevel="0" collapsed="false">
      <c r="A7199" s="2" t="s">
        <v>12699</v>
      </c>
      <c r="B7199" s="13" t="n">
        <v>109</v>
      </c>
      <c r="C7199" s="13" t="n">
        <v>109</v>
      </c>
      <c r="D7199" s="14" t="n">
        <f aca="false">C7199/Summary!$B$4</f>
        <v>0.00726666666666667</v>
      </c>
      <c r="E7199" s="15" t="n">
        <v>0.428571428571429</v>
      </c>
      <c r="F7199" s="2" t="s">
        <v>53</v>
      </c>
      <c r="G7199" s="2" t="s">
        <v>44</v>
      </c>
      <c r="H7199" s="2" t="str">
        <f aca="false">IF(AND(E7199&gt;=0.4,E7199&lt;=0.6),"Yes","No")</f>
        <v>Yes</v>
      </c>
      <c r="I7199" s="2" t="str">
        <f aca="false">IF(AND(F7199="No",G7199="No",H7199="Yes"),"Yes","No")</f>
        <v>No</v>
      </c>
      <c r="J7199" s="2"/>
      <c r="K7199" s="2"/>
    </row>
    <row r="7200" customFormat="false" ht="15" hidden="false" customHeight="false" outlineLevel="0" collapsed="false">
      <c r="A7200" s="2" t="s">
        <v>12700</v>
      </c>
      <c r="B7200" s="13" t="n">
        <v>109</v>
      </c>
      <c r="C7200" s="13" t="n">
        <v>109</v>
      </c>
      <c r="D7200" s="14" t="n">
        <f aca="false">C7200/Summary!$B$4</f>
        <v>0.00726666666666667</v>
      </c>
      <c r="E7200" s="15" t="n">
        <v>0.142857142857143</v>
      </c>
      <c r="F7200" s="2" t="s">
        <v>53</v>
      </c>
      <c r="G7200" s="2" t="s">
        <v>53</v>
      </c>
      <c r="H7200" s="2" t="str">
        <f aca="false">IF(AND(E7200&gt;=0.4,E7200&lt;=0.6),"Yes","No")</f>
        <v>No</v>
      </c>
      <c r="I7200" s="2" t="str">
        <f aca="false">IF(AND(F7200="No",G7200="No",H7200="Yes"),"Yes","No")</f>
        <v>No</v>
      </c>
      <c r="J7200" s="2"/>
      <c r="K7200" s="2"/>
    </row>
    <row r="7201" customFormat="false" ht="15" hidden="false" customHeight="false" outlineLevel="0" collapsed="false">
      <c r="A7201" s="2" t="s">
        <v>12701</v>
      </c>
      <c r="B7201" s="13" t="n">
        <v>109</v>
      </c>
      <c r="C7201" s="13" t="n">
        <v>109</v>
      </c>
      <c r="D7201" s="14" t="n">
        <f aca="false">C7201/Summary!$B$4</f>
        <v>0.00726666666666667</v>
      </c>
      <c r="E7201" s="15" t="n">
        <v>0.285714285714286</v>
      </c>
      <c r="F7201" s="2" t="s">
        <v>53</v>
      </c>
      <c r="G7201" s="2" t="s">
        <v>44</v>
      </c>
      <c r="H7201" s="2" t="str">
        <f aca="false">IF(AND(E7201&gt;=0.4,E7201&lt;=0.6),"Yes","No")</f>
        <v>No</v>
      </c>
      <c r="I7201" s="2" t="str">
        <f aca="false">IF(AND(F7201="No",G7201="No",H7201="Yes"),"Yes","No")</f>
        <v>No</v>
      </c>
      <c r="J7201" s="2"/>
      <c r="K7201" s="2"/>
    </row>
    <row r="7202" customFormat="false" ht="15" hidden="false" customHeight="false" outlineLevel="0" collapsed="false">
      <c r="A7202" s="2" t="s">
        <v>12702</v>
      </c>
      <c r="B7202" s="13" t="n">
        <v>109</v>
      </c>
      <c r="C7202" s="13" t="n">
        <v>109</v>
      </c>
      <c r="D7202" s="14" t="n">
        <f aca="false">C7202/Summary!$B$4</f>
        <v>0.00726666666666667</v>
      </c>
      <c r="E7202" s="15" t="n">
        <v>0.142857142857143</v>
      </c>
      <c r="F7202" s="2" t="s">
        <v>53</v>
      </c>
      <c r="G7202" s="2" t="s">
        <v>44</v>
      </c>
      <c r="H7202" s="2" t="str">
        <f aca="false">IF(AND(E7202&gt;=0.4,E7202&lt;=0.6),"Yes","No")</f>
        <v>No</v>
      </c>
      <c r="I7202" s="2" t="str">
        <f aca="false">IF(AND(F7202="No",G7202="No",H7202="Yes"),"Yes","No")</f>
        <v>No</v>
      </c>
      <c r="J7202" s="2"/>
      <c r="K7202" s="2"/>
    </row>
    <row r="7203" customFormat="false" ht="15" hidden="false" customHeight="false" outlineLevel="0" collapsed="false">
      <c r="A7203" s="2" t="s">
        <v>12703</v>
      </c>
      <c r="B7203" s="13" t="n">
        <v>109</v>
      </c>
      <c r="C7203" s="13" t="n">
        <v>108</v>
      </c>
      <c r="D7203" s="14" t="n">
        <f aca="false">C7203/Summary!$B$4</f>
        <v>0.0072</v>
      </c>
      <c r="E7203" s="15" t="n">
        <v>0.428571428571429</v>
      </c>
      <c r="F7203" s="2" t="s">
        <v>53</v>
      </c>
      <c r="G7203" s="2" t="s">
        <v>44</v>
      </c>
      <c r="H7203" s="2" t="str">
        <f aca="false">IF(AND(E7203&gt;=0.4,E7203&lt;=0.6),"Yes","No")</f>
        <v>Yes</v>
      </c>
      <c r="I7203" s="2" t="str">
        <f aca="false">IF(AND(F7203="No",G7203="No",H7203="Yes"),"Yes","No")</f>
        <v>No</v>
      </c>
      <c r="J7203" s="2"/>
      <c r="K7203" s="2"/>
    </row>
    <row r="7204" customFormat="false" ht="15" hidden="false" customHeight="false" outlineLevel="0" collapsed="false">
      <c r="A7204" s="2" t="s">
        <v>12704</v>
      </c>
      <c r="B7204" s="13" t="n">
        <v>109</v>
      </c>
      <c r="C7204" s="13" t="n">
        <v>109</v>
      </c>
      <c r="D7204" s="14" t="n">
        <f aca="false">C7204/Summary!$B$4</f>
        <v>0.00726666666666667</v>
      </c>
      <c r="E7204" s="15" t="n">
        <v>0.428571428571429</v>
      </c>
      <c r="F7204" s="2" t="s">
        <v>53</v>
      </c>
      <c r="G7204" s="2" t="s">
        <v>44</v>
      </c>
      <c r="H7204" s="2" t="str">
        <f aca="false">IF(AND(E7204&gt;=0.4,E7204&lt;=0.6),"Yes","No")</f>
        <v>Yes</v>
      </c>
      <c r="I7204" s="2" t="str">
        <f aca="false">IF(AND(F7204="No",G7204="No",H7204="Yes"),"Yes","No")</f>
        <v>No</v>
      </c>
      <c r="J7204" s="2"/>
      <c r="K7204" s="2"/>
    </row>
    <row r="7205" customFormat="false" ht="15" hidden="false" customHeight="false" outlineLevel="0" collapsed="false">
      <c r="A7205" s="2" t="s">
        <v>12705</v>
      </c>
      <c r="B7205" s="13" t="n">
        <v>109</v>
      </c>
      <c r="C7205" s="13" t="n">
        <v>108</v>
      </c>
      <c r="D7205" s="14" t="n">
        <f aca="false">C7205/Summary!$B$4</f>
        <v>0.0072</v>
      </c>
      <c r="E7205" s="15" t="n">
        <v>0.285714285714286</v>
      </c>
      <c r="F7205" s="2" t="s">
        <v>53</v>
      </c>
      <c r="G7205" s="2" t="s">
        <v>44</v>
      </c>
      <c r="H7205" s="2" t="str">
        <f aca="false">IF(AND(E7205&gt;=0.4,E7205&lt;=0.6),"Yes","No")</f>
        <v>No</v>
      </c>
      <c r="I7205" s="2" t="str">
        <f aca="false">IF(AND(F7205="No",G7205="No",H7205="Yes"),"Yes","No")</f>
        <v>No</v>
      </c>
      <c r="J7205" s="2"/>
      <c r="K7205" s="2"/>
    </row>
    <row r="7206" customFormat="false" ht="15" hidden="false" customHeight="false" outlineLevel="0" collapsed="false">
      <c r="A7206" s="2" t="s">
        <v>12706</v>
      </c>
      <c r="B7206" s="13" t="n">
        <v>109</v>
      </c>
      <c r="C7206" s="13" t="n">
        <v>108</v>
      </c>
      <c r="D7206" s="14" t="n">
        <f aca="false">C7206/Summary!$B$4</f>
        <v>0.0072</v>
      </c>
      <c r="E7206" s="15" t="n">
        <v>0.285714285714286</v>
      </c>
      <c r="F7206" s="2" t="s">
        <v>53</v>
      </c>
      <c r="G7206" s="2" t="s">
        <v>44</v>
      </c>
      <c r="H7206" s="2" t="str">
        <f aca="false">IF(AND(E7206&gt;=0.4,E7206&lt;=0.6),"Yes","No")</f>
        <v>No</v>
      </c>
      <c r="I7206" s="2" t="str">
        <f aca="false">IF(AND(F7206="No",G7206="No",H7206="Yes"),"Yes","No")</f>
        <v>No</v>
      </c>
      <c r="J7206" s="2"/>
      <c r="K7206" s="2"/>
    </row>
    <row r="7207" customFormat="false" ht="15" hidden="false" customHeight="false" outlineLevel="0" collapsed="false">
      <c r="A7207" s="2" t="s">
        <v>12707</v>
      </c>
      <c r="B7207" s="13" t="n">
        <v>109</v>
      </c>
      <c r="C7207" s="13" t="n">
        <v>108</v>
      </c>
      <c r="D7207" s="14" t="n">
        <f aca="false">C7207/Summary!$B$4</f>
        <v>0.0072</v>
      </c>
      <c r="E7207" s="15" t="n">
        <v>0.571428571428571</v>
      </c>
      <c r="F7207" s="2" t="s">
        <v>53</v>
      </c>
      <c r="G7207" s="2" t="s">
        <v>44</v>
      </c>
      <c r="H7207" s="2" t="str">
        <f aca="false">IF(AND(E7207&gt;=0.4,E7207&lt;=0.6),"Yes","No")</f>
        <v>Yes</v>
      </c>
      <c r="I7207" s="2" t="str">
        <f aca="false">IF(AND(F7207="No",G7207="No",H7207="Yes"),"Yes","No")</f>
        <v>No</v>
      </c>
      <c r="J7207" s="2"/>
      <c r="K7207" s="2"/>
    </row>
    <row r="7208" customFormat="false" ht="15" hidden="false" customHeight="false" outlineLevel="0" collapsed="false">
      <c r="A7208" s="2" t="s">
        <v>12708</v>
      </c>
      <c r="B7208" s="13" t="n">
        <v>109</v>
      </c>
      <c r="C7208" s="13" t="n">
        <v>109</v>
      </c>
      <c r="D7208" s="14" t="n">
        <f aca="false">C7208/Summary!$B$4</f>
        <v>0.00726666666666667</v>
      </c>
      <c r="E7208" s="15" t="n">
        <v>0.428571428571429</v>
      </c>
      <c r="F7208" s="2" t="s">
        <v>53</v>
      </c>
      <c r="G7208" s="2" t="s">
        <v>44</v>
      </c>
      <c r="H7208" s="2" t="str">
        <f aca="false">IF(AND(E7208&gt;=0.4,E7208&lt;=0.6),"Yes","No")</f>
        <v>Yes</v>
      </c>
      <c r="I7208" s="2" t="str">
        <f aca="false">IF(AND(F7208="No",G7208="No",H7208="Yes"),"Yes","No")</f>
        <v>No</v>
      </c>
      <c r="J7208" s="2"/>
      <c r="K7208" s="2"/>
    </row>
    <row r="7209" customFormat="false" ht="15" hidden="false" customHeight="false" outlineLevel="0" collapsed="false">
      <c r="A7209" s="2" t="s">
        <v>12709</v>
      </c>
      <c r="B7209" s="13" t="n">
        <v>109</v>
      </c>
      <c r="C7209" s="13" t="n">
        <v>109</v>
      </c>
      <c r="D7209" s="14" t="n">
        <f aca="false">C7209/Summary!$B$4</f>
        <v>0.00726666666666667</v>
      </c>
      <c r="E7209" s="15" t="n">
        <v>0.714285714285714</v>
      </c>
      <c r="F7209" s="2" t="s">
        <v>53</v>
      </c>
      <c r="G7209" s="2" t="s">
        <v>44</v>
      </c>
      <c r="H7209" s="2" t="str">
        <f aca="false">IF(AND(E7209&gt;=0.4,E7209&lt;=0.6),"Yes","No")</f>
        <v>No</v>
      </c>
      <c r="I7209" s="2" t="str">
        <f aca="false">IF(AND(F7209="No",G7209="No",H7209="Yes"),"Yes","No")</f>
        <v>No</v>
      </c>
      <c r="J7209" s="2"/>
      <c r="K7209" s="2"/>
    </row>
    <row r="7210" customFormat="false" ht="15" hidden="false" customHeight="false" outlineLevel="0" collapsed="false">
      <c r="A7210" s="2" t="s">
        <v>12710</v>
      </c>
      <c r="B7210" s="13" t="n">
        <v>109</v>
      </c>
      <c r="C7210" s="13" t="n">
        <v>109</v>
      </c>
      <c r="D7210" s="14" t="n">
        <f aca="false">C7210/Summary!$B$4</f>
        <v>0.00726666666666667</v>
      </c>
      <c r="E7210" s="15" t="n">
        <v>0.571428571428571</v>
      </c>
      <c r="F7210" s="2" t="s">
        <v>53</v>
      </c>
      <c r="G7210" s="2" t="s">
        <v>44</v>
      </c>
      <c r="H7210" s="2" t="str">
        <f aca="false">IF(AND(E7210&gt;=0.4,E7210&lt;=0.6),"Yes","No")</f>
        <v>Yes</v>
      </c>
      <c r="I7210" s="2" t="str">
        <f aca="false">IF(AND(F7210="No",G7210="No",H7210="Yes"),"Yes","No")</f>
        <v>No</v>
      </c>
      <c r="J7210" s="2"/>
      <c r="K7210" s="2"/>
    </row>
    <row r="7211" customFormat="false" ht="15" hidden="false" customHeight="false" outlineLevel="0" collapsed="false">
      <c r="A7211" s="2" t="s">
        <v>12711</v>
      </c>
      <c r="B7211" s="13" t="n">
        <v>109</v>
      </c>
      <c r="C7211" s="13" t="n">
        <v>109</v>
      </c>
      <c r="D7211" s="14" t="n">
        <f aca="false">C7211/Summary!$B$4</f>
        <v>0.00726666666666667</v>
      </c>
      <c r="E7211" s="15" t="n">
        <v>0.285714285714286</v>
      </c>
      <c r="F7211" s="2" t="s">
        <v>53</v>
      </c>
      <c r="G7211" s="2" t="s">
        <v>53</v>
      </c>
      <c r="H7211" s="2" t="str">
        <f aca="false">IF(AND(E7211&gt;=0.4,E7211&lt;=0.6),"Yes","No")</f>
        <v>No</v>
      </c>
      <c r="I7211" s="2" t="str">
        <f aca="false">IF(AND(F7211="No",G7211="No",H7211="Yes"),"Yes","No")</f>
        <v>No</v>
      </c>
      <c r="J7211" s="2"/>
      <c r="K7211" s="2"/>
    </row>
    <row r="7212" customFormat="false" ht="15" hidden="false" customHeight="false" outlineLevel="0" collapsed="false">
      <c r="A7212" s="2" t="s">
        <v>12712</v>
      </c>
      <c r="B7212" s="13" t="n">
        <v>109</v>
      </c>
      <c r="C7212" s="13" t="n">
        <v>108</v>
      </c>
      <c r="D7212" s="14" t="n">
        <f aca="false">C7212/Summary!$B$4</f>
        <v>0.0072</v>
      </c>
      <c r="E7212" s="15" t="n">
        <v>0.428571428571429</v>
      </c>
      <c r="F7212" s="2" t="s">
        <v>53</v>
      </c>
      <c r="G7212" s="2" t="s">
        <v>44</v>
      </c>
      <c r="H7212" s="2" t="str">
        <f aca="false">IF(AND(E7212&gt;=0.4,E7212&lt;=0.6),"Yes","No")</f>
        <v>Yes</v>
      </c>
      <c r="I7212" s="2" t="str">
        <f aca="false">IF(AND(F7212="No",G7212="No",H7212="Yes"),"Yes","No")</f>
        <v>No</v>
      </c>
      <c r="J7212" s="2"/>
      <c r="K7212" s="2"/>
    </row>
    <row r="7213" customFormat="false" ht="15" hidden="false" customHeight="false" outlineLevel="0" collapsed="false">
      <c r="A7213" s="2" t="s">
        <v>12713</v>
      </c>
      <c r="B7213" s="13" t="n">
        <v>109</v>
      </c>
      <c r="C7213" s="13" t="n">
        <v>109</v>
      </c>
      <c r="D7213" s="14" t="n">
        <f aca="false">C7213/Summary!$B$4</f>
        <v>0.00726666666666667</v>
      </c>
      <c r="E7213" s="15" t="n">
        <v>0.285714285714286</v>
      </c>
      <c r="F7213" s="2" t="s">
        <v>53</v>
      </c>
      <c r="G7213" s="2" t="s">
        <v>44</v>
      </c>
      <c r="H7213" s="2" t="str">
        <f aca="false">IF(AND(E7213&gt;=0.4,E7213&lt;=0.6),"Yes","No")</f>
        <v>No</v>
      </c>
      <c r="I7213" s="2" t="str">
        <f aca="false">IF(AND(F7213="No",G7213="No",H7213="Yes"),"Yes","No")</f>
        <v>No</v>
      </c>
      <c r="J7213" s="2"/>
      <c r="K7213" s="2"/>
    </row>
    <row r="7214" customFormat="false" ht="15" hidden="false" customHeight="false" outlineLevel="0" collapsed="false">
      <c r="A7214" s="2" t="s">
        <v>12714</v>
      </c>
      <c r="B7214" s="13" t="n">
        <v>109</v>
      </c>
      <c r="C7214" s="13" t="n">
        <v>108</v>
      </c>
      <c r="D7214" s="14" t="n">
        <f aca="false">C7214/Summary!$B$4</f>
        <v>0.0072</v>
      </c>
      <c r="E7214" s="15" t="n">
        <v>0.428571428571429</v>
      </c>
      <c r="F7214" s="2" t="s">
        <v>53</v>
      </c>
      <c r="G7214" s="2" t="s">
        <v>53</v>
      </c>
      <c r="H7214" s="2" t="str">
        <f aca="false">IF(AND(E7214&gt;=0.4,E7214&lt;=0.6),"Yes","No")</f>
        <v>Yes</v>
      </c>
      <c r="I7214" s="2" t="str">
        <f aca="false">IF(AND(F7214="No",G7214="No",H7214="Yes"),"Yes","No")</f>
        <v>No</v>
      </c>
      <c r="J7214" s="2"/>
      <c r="K7214" s="2"/>
    </row>
    <row r="7215" customFormat="false" ht="15" hidden="false" customHeight="false" outlineLevel="0" collapsed="false">
      <c r="A7215" s="2" t="s">
        <v>12715</v>
      </c>
      <c r="B7215" s="13" t="n">
        <v>109</v>
      </c>
      <c r="C7215" s="13" t="n">
        <v>109</v>
      </c>
      <c r="D7215" s="14" t="n">
        <f aca="false">C7215/Summary!$B$4</f>
        <v>0.00726666666666667</v>
      </c>
      <c r="E7215" s="15" t="n">
        <v>0.428571428571429</v>
      </c>
      <c r="F7215" s="2" t="s">
        <v>53</v>
      </c>
      <c r="G7215" s="2" t="s">
        <v>44</v>
      </c>
      <c r="H7215" s="2" t="str">
        <f aca="false">IF(AND(E7215&gt;=0.4,E7215&lt;=0.6),"Yes","No")</f>
        <v>Yes</v>
      </c>
      <c r="I7215" s="2" t="str">
        <f aca="false">IF(AND(F7215="No",G7215="No",H7215="Yes"),"Yes","No")</f>
        <v>No</v>
      </c>
      <c r="J7215" s="2"/>
      <c r="K7215" s="2"/>
    </row>
    <row r="7216" customFormat="false" ht="15" hidden="false" customHeight="false" outlineLevel="0" collapsed="false">
      <c r="A7216" s="2" t="s">
        <v>12716</v>
      </c>
      <c r="B7216" s="13" t="n">
        <v>109</v>
      </c>
      <c r="C7216" s="13" t="n">
        <v>109</v>
      </c>
      <c r="D7216" s="14" t="n">
        <f aca="false">C7216/Summary!$B$4</f>
        <v>0.00726666666666667</v>
      </c>
      <c r="E7216" s="15" t="n">
        <v>0.428571428571429</v>
      </c>
      <c r="F7216" s="2" t="s">
        <v>53</v>
      </c>
      <c r="G7216" s="2" t="s">
        <v>44</v>
      </c>
      <c r="H7216" s="2" t="str">
        <f aca="false">IF(AND(E7216&gt;=0.4,E7216&lt;=0.6),"Yes","No")</f>
        <v>Yes</v>
      </c>
      <c r="I7216" s="2" t="str">
        <f aca="false">IF(AND(F7216="No",G7216="No",H7216="Yes"),"Yes","No")</f>
        <v>No</v>
      </c>
      <c r="J7216" s="2"/>
      <c r="K7216" s="2"/>
    </row>
    <row r="7217" customFormat="false" ht="15" hidden="false" customHeight="false" outlineLevel="0" collapsed="false">
      <c r="A7217" s="2" t="s">
        <v>12717</v>
      </c>
      <c r="B7217" s="13" t="n">
        <v>109</v>
      </c>
      <c r="C7217" s="13" t="n">
        <v>109</v>
      </c>
      <c r="D7217" s="14" t="n">
        <f aca="false">C7217/Summary!$B$4</f>
        <v>0.00726666666666667</v>
      </c>
      <c r="E7217" s="15" t="n">
        <v>0.571428571428571</v>
      </c>
      <c r="F7217" s="2" t="s">
        <v>53</v>
      </c>
      <c r="G7217" s="2" t="s">
        <v>44</v>
      </c>
      <c r="H7217" s="2" t="str">
        <f aca="false">IF(AND(E7217&gt;=0.4,E7217&lt;=0.6),"Yes","No")</f>
        <v>Yes</v>
      </c>
      <c r="I7217" s="2" t="str">
        <f aca="false">IF(AND(F7217="No",G7217="No",H7217="Yes"),"Yes","No")</f>
        <v>No</v>
      </c>
      <c r="J7217" s="2"/>
      <c r="K7217" s="2"/>
    </row>
    <row r="7218" customFormat="false" ht="15" hidden="false" customHeight="false" outlineLevel="0" collapsed="false">
      <c r="A7218" s="2" t="s">
        <v>12718</v>
      </c>
      <c r="B7218" s="13" t="n">
        <v>109</v>
      </c>
      <c r="C7218" s="13" t="n">
        <v>109</v>
      </c>
      <c r="D7218" s="14" t="n">
        <f aca="false">C7218/Summary!$B$4</f>
        <v>0.00726666666666667</v>
      </c>
      <c r="E7218" s="15" t="n">
        <v>0.714285714285714</v>
      </c>
      <c r="F7218" s="2" t="s">
        <v>53</v>
      </c>
      <c r="G7218" s="2" t="s">
        <v>44</v>
      </c>
      <c r="H7218" s="2" t="str">
        <f aca="false">IF(AND(E7218&gt;=0.4,E7218&lt;=0.6),"Yes","No")</f>
        <v>No</v>
      </c>
      <c r="I7218" s="2" t="str">
        <f aca="false">IF(AND(F7218="No",G7218="No",H7218="Yes"),"Yes","No")</f>
        <v>No</v>
      </c>
      <c r="J7218" s="2"/>
      <c r="K7218" s="2"/>
    </row>
    <row r="7219" customFormat="false" ht="15" hidden="false" customHeight="false" outlineLevel="0" collapsed="false">
      <c r="A7219" s="2" t="s">
        <v>12719</v>
      </c>
      <c r="B7219" s="13" t="n">
        <v>109</v>
      </c>
      <c r="C7219" s="13" t="n">
        <v>107</v>
      </c>
      <c r="D7219" s="14" t="n">
        <f aca="false">C7219/Summary!$B$4</f>
        <v>0.00713333333333333</v>
      </c>
      <c r="E7219" s="15" t="n">
        <v>0.571428571428571</v>
      </c>
      <c r="F7219" s="2" t="s">
        <v>53</v>
      </c>
      <c r="G7219" s="2" t="s">
        <v>44</v>
      </c>
      <c r="H7219" s="2" t="str">
        <f aca="false">IF(AND(E7219&gt;=0.4,E7219&lt;=0.6),"Yes","No")</f>
        <v>Yes</v>
      </c>
      <c r="I7219" s="2" t="str">
        <f aca="false">IF(AND(F7219="No",G7219="No",H7219="Yes"),"Yes","No")</f>
        <v>No</v>
      </c>
      <c r="J7219" s="2"/>
      <c r="K7219" s="2"/>
    </row>
    <row r="7220" customFormat="false" ht="15" hidden="false" customHeight="false" outlineLevel="0" collapsed="false">
      <c r="A7220" s="2" t="s">
        <v>12720</v>
      </c>
      <c r="B7220" s="13" t="n">
        <v>109</v>
      </c>
      <c r="C7220" s="13" t="n">
        <v>108</v>
      </c>
      <c r="D7220" s="14" t="n">
        <f aca="false">C7220/Summary!$B$4</f>
        <v>0.0072</v>
      </c>
      <c r="E7220" s="15" t="n">
        <v>0.428571428571429</v>
      </c>
      <c r="F7220" s="2" t="s">
        <v>53</v>
      </c>
      <c r="G7220" s="2" t="s">
        <v>44</v>
      </c>
      <c r="H7220" s="2" t="str">
        <f aca="false">IF(AND(E7220&gt;=0.4,E7220&lt;=0.6),"Yes","No")</f>
        <v>Yes</v>
      </c>
      <c r="I7220" s="2" t="str">
        <f aca="false">IF(AND(F7220="No",G7220="No",H7220="Yes"),"Yes","No")</f>
        <v>No</v>
      </c>
      <c r="J7220" s="2"/>
      <c r="K7220" s="2"/>
    </row>
    <row r="7221" customFormat="false" ht="15" hidden="false" customHeight="false" outlineLevel="0" collapsed="false">
      <c r="A7221" s="2" t="s">
        <v>12721</v>
      </c>
      <c r="B7221" s="13" t="n">
        <v>109</v>
      </c>
      <c r="C7221" s="13" t="n">
        <v>109</v>
      </c>
      <c r="D7221" s="14" t="n">
        <f aca="false">C7221/Summary!$B$4</f>
        <v>0.00726666666666667</v>
      </c>
      <c r="E7221" s="15" t="n">
        <v>0.428571428571429</v>
      </c>
      <c r="F7221" s="2" t="s">
        <v>53</v>
      </c>
      <c r="G7221" s="2" t="s">
        <v>53</v>
      </c>
      <c r="H7221" s="2" t="str">
        <f aca="false">IF(AND(E7221&gt;=0.4,E7221&lt;=0.6),"Yes","No")</f>
        <v>Yes</v>
      </c>
      <c r="I7221" s="2" t="str">
        <f aca="false">IF(AND(F7221="No",G7221="No",H7221="Yes"),"Yes","No")</f>
        <v>No</v>
      </c>
      <c r="J7221" s="2"/>
      <c r="K7221" s="2"/>
    </row>
    <row r="7222" customFormat="false" ht="15" hidden="false" customHeight="false" outlineLevel="0" collapsed="false">
      <c r="A7222" s="2" t="s">
        <v>12722</v>
      </c>
      <c r="B7222" s="13" t="n">
        <v>109</v>
      </c>
      <c r="C7222" s="13" t="n">
        <v>109</v>
      </c>
      <c r="D7222" s="14" t="n">
        <f aca="false">C7222/Summary!$B$4</f>
        <v>0.00726666666666667</v>
      </c>
      <c r="E7222" s="15" t="n">
        <v>0.142857142857143</v>
      </c>
      <c r="F7222" s="2" t="s">
        <v>53</v>
      </c>
      <c r="G7222" s="2" t="s">
        <v>44</v>
      </c>
      <c r="H7222" s="2" t="str">
        <f aca="false">IF(AND(E7222&gt;=0.4,E7222&lt;=0.6),"Yes","No")</f>
        <v>No</v>
      </c>
      <c r="I7222" s="2" t="str">
        <f aca="false">IF(AND(F7222="No",G7222="No",H7222="Yes"),"Yes","No")</f>
        <v>No</v>
      </c>
      <c r="J7222" s="2"/>
      <c r="K7222" s="2"/>
    </row>
    <row r="7223" customFormat="false" ht="15" hidden="false" customHeight="false" outlineLevel="0" collapsed="false">
      <c r="A7223" s="2" t="s">
        <v>12723</v>
      </c>
      <c r="B7223" s="13" t="n">
        <v>109</v>
      </c>
      <c r="C7223" s="13" t="n">
        <v>109</v>
      </c>
      <c r="D7223" s="14" t="n">
        <f aca="false">C7223/Summary!$B$4</f>
        <v>0.00726666666666667</v>
      </c>
      <c r="E7223" s="15" t="n">
        <v>0.285714285714286</v>
      </c>
      <c r="F7223" s="2" t="s">
        <v>53</v>
      </c>
      <c r="G7223" s="2" t="s">
        <v>44</v>
      </c>
      <c r="H7223" s="2" t="str">
        <f aca="false">IF(AND(E7223&gt;=0.4,E7223&lt;=0.6),"Yes","No")</f>
        <v>No</v>
      </c>
      <c r="I7223" s="2" t="str">
        <f aca="false">IF(AND(F7223="No",G7223="No",H7223="Yes"),"Yes","No")</f>
        <v>No</v>
      </c>
      <c r="J7223" s="2"/>
      <c r="K7223" s="2"/>
    </row>
    <row r="7224" customFormat="false" ht="15" hidden="false" customHeight="false" outlineLevel="0" collapsed="false">
      <c r="A7224" s="2" t="s">
        <v>12724</v>
      </c>
      <c r="B7224" s="13" t="n">
        <v>109</v>
      </c>
      <c r="C7224" s="13" t="n">
        <v>109</v>
      </c>
      <c r="D7224" s="14" t="n">
        <f aca="false">C7224/Summary!$B$4</f>
        <v>0.00726666666666667</v>
      </c>
      <c r="E7224" s="15" t="n">
        <v>0.428571428571429</v>
      </c>
      <c r="F7224" s="2" t="s">
        <v>53</v>
      </c>
      <c r="G7224" s="2" t="s">
        <v>44</v>
      </c>
      <c r="H7224" s="2" t="str">
        <f aca="false">IF(AND(E7224&gt;=0.4,E7224&lt;=0.6),"Yes","No")</f>
        <v>Yes</v>
      </c>
      <c r="I7224" s="2" t="str">
        <f aca="false">IF(AND(F7224="No",G7224="No",H7224="Yes"),"Yes","No")</f>
        <v>No</v>
      </c>
      <c r="J7224" s="2"/>
      <c r="K7224" s="2"/>
    </row>
    <row r="7225" customFormat="false" ht="15" hidden="false" customHeight="false" outlineLevel="0" collapsed="false">
      <c r="A7225" s="2" t="s">
        <v>12725</v>
      </c>
      <c r="B7225" s="13" t="n">
        <v>109</v>
      </c>
      <c r="C7225" s="13" t="n">
        <v>108</v>
      </c>
      <c r="D7225" s="14" t="n">
        <f aca="false">C7225/Summary!$B$4</f>
        <v>0.0072</v>
      </c>
      <c r="E7225" s="15" t="n">
        <v>0.428571428571429</v>
      </c>
      <c r="F7225" s="2" t="s">
        <v>53</v>
      </c>
      <c r="G7225" s="2" t="s">
        <v>44</v>
      </c>
      <c r="H7225" s="2" t="str">
        <f aca="false">IF(AND(E7225&gt;=0.4,E7225&lt;=0.6),"Yes","No")</f>
        <v>Yes</v>
      </c>
      <c r="I7225" s="2" t="str">
        <f aca="false">IF(AND(F7225="No",G7225="No",H7225="Yes"),"Yes","No")</f>
        <v>No</v>
      </c>
      <c r="J7225" s="2"/>
      <c r="K7225" s="2"/>
    </row>
    <row r="7226" customFormat="false" ht="15" hidden="false" customHeight="false" outlineLevel="0" collapsed="false">
      <c r="A7226" s="2" t="s">
        <v>12726</v>
      </c>
      <c r="B7226" s="13" t="n">
        <v>109</v>
      </c>
      <c r="C7226" s="13" t="n">
        <v>108</v>
      </c>
      <c r="D7226" s="14" t="n">
        <f aca="false">C7226/Summary!$B$4</f>
        <v>0.0072</v>
      </c>
      <c r="E7226" s="15" t="n">
        <v>0.571428571428571</v>
      </c>
      <c r="F7226" s="2" t="s">
        <v>53</v>
      </c>
      <c r="G7226" s="2" t="s">
        <v>44</v>
      </c>
      <c r="H7226" s="2" t="str">
        <f aca="false">IF(AND(E7226&gt;=0.4,E7226&lt;=0.6),"Yes","No")</f>
        <v>Yes</v>
      </c>
      <c r="I7226" s="2" t="str">
        <f aca="false">IF(AND(F7226="No",G7226="No",H7226="Yes"),"Yes","No")</f>
        <v>No</v>
      </c>
      <c r="J7226" s="2"/>
      <c r="K7226" s="2"/>
    </row>
    <row r="7227" customFormat="false" ht="15" hidden="false" customHeight="false" outlineLevel="0" collapsed="false">
      <c r="A7227" s="2" t="s">
        <v>12727</v>
      </c>
      <c r="B7227" s="13" t="n">
        <v>109</v>
      </c>
      <c r="C7227" s="13" t="n">
        <v>107</v>
      </c>
      <c r="D7227" s="14" t="n">
        <f aca="false">C7227/Summary!$B$4</f>
        <v>0.00713333333333333</v>
      </c>
      <c r="E7227" s="15" t="n">
        <v>0.285714285714286</v>
      </c>
      <c r="F7227" s="2" t="s">
        <v>44</v>
      </c>
      <c r="G7227" s="2" t="s">
        <v>44</v>
      </c>
      <c r="H7227" s="2" t="str">
        <f aca="false">IF(AND(E7227&gt;=0.4,E7227&lt;=0.6),"Yes","No")</f>
        <v>No</v>
      </c>
      <c r="I7227" s="2" t="str">
        <f aca="false">IF(AND(F7227="No",G7227="No",H7227="Yes"),"Yes","No")</f>
        <v>No</v>
      </c>
      <c r="J7227" s="2"/>
      <c r="K7227" s="2"/>
    </row>
    <row r="7228" customFormat="false" ht="15" hidden="false" customHeight="false" outlineLevel="0" collapsed="false">
      <c r="A7228" s="2" t="s">
        <v>12728</v>
      </c>
      <c r="B7228" s="13" t="n">
        <v>109</v>
      </c>
      <c r="C7228" s="13" t="n">
        <v>108</v>
      </c>
      <c r="D7228" s="14" t="n">
        <f aca="false">C7228/Summary!$B$4</f>
        <v>0.0072</v>
      </c>
      <c r="E7228" s="15" t="n">
        <v>0.428571428571429</v>
      </c>
      <c r="F7228" s="2" t="s">
        <v>53</v>
      </c>
      <c r="G7228" s="2" t="s">
        <v>44</v>
      </c>
      <c r="H7228" s="2" t="str">
        <f aca="false">IF(AND(E7228&gt;=0.4,E7228&lt;=0.6),"Yes","No")</f>
        <v>Yes</v>
      </c>
      <c r="I7228" s="2" t="str">
        <f aca="false">IF(AND(F7228="No",G7228="No",H7228="Yes"),"Yes","No")</f>
        <v>No</v>
      </c>
      <c r="J7228" s="2"/>
      <c r="K7228" s="2"/>
    </row>
    <row r="7229" customFormat="false" ht="15" hidden="false" customHeight="false" outlineLevel="0" collapsed="false">
      <c r="A7229" s="2" t="s">
        <v>12729</v>
      </c>
      <c r="B7229" s="13" t="n">
        <v>109</v>
      </c>
      <c r="C7229" s="13" t="n">
        <v>109</v>
      </c>
      <c r="D7229" s="14" t="n">
        <f aca="false">C7229/Summary!$B$4</f>
        <v>0.00726666666666667</v>
      </c>
      <c r="E7229" s="15" t="n">
        <v>0.571428571428571</v>
      </c>
      <c r="F7229" s="2" t="s">
        <v>53</v>
      </c>
      <c r="G7229" s="2" t="s">
        <v>53</v>
      </c>
      <c r="H7229" s="2" t="str">
        <f aca="false">IF(AND(E7229&gt;=0.4,E7229&lt;=0.6),"Yes","No")</f>
        <v>Yes</v>
      </c>
      <c r="I7229" s="2" t="str">
        <f aca="false">IF(AND(F7229="No",G7229="No",H7229="Yes"),"Yes","No")</f>
        <v>No</v>
      </c>
      <c r="J7229" s="2"/>
      <c r="K7229" s="2"/>
    </row>
    <row r="7230" customFormat="false" ht="15" hidden="false" customHeight="false" outlineLevel="0" collapsed="false">
      <c r="A7230" s="2" t="s">
        <v>12730</v>
      </c>
      <c r="B7230" s="13" t="n">
        <v>109</v>
      </c>
      <c r="C7230" s="13" t="n">
        <v>108</v>
      </c>
      <c r="D7230" s="14" t="n">
        <f aca="false">C7230/Summary!$B$4</f>
        <v>0.0072</v>
      </c>
      <c r="E7230" s="15" t="n">
        <v>0.571428571428571</v>
      </c>
      <c r="F7230" s="2" t="s">
        <v>53</v>
      </c>
      <c r="G7230" s="2" t="s">
        <v>44</v>
      </c>
      <c r="H7230" s="2" t="str">
        <f aca="false">IF(AND(E7230&gt;=0.4,E7230&lt;=0.6),"Yes","No")</f>
        <v>Yes</v>
      </c>
      <c r="I7230" s="2" t="str">
        <f aca="false">IF(AND(F7230="No",G7230="No",H7230="Yes"),"Yes","No")</f>
        <v>No</v>
      </c>
      <c r="J7230" s="2"/>
      <c r="K7230" s="2"/>
    </row>
    <row r="7231" customFormat="false" ht="15" hidden="false" customHeight="false" outlineLevel="0" collapsed="false">
      <c r="A7231" s="2" t="s">
        <v>12731</v>
      </c>
      <c r="B7231" s="13" t="n">
        <v>109</v>
      </c>
      <c r="C7231" s="13" t="n">
        <v>109</v>
      </c>
      <c r="D7231" s="14" t="n">
        <f aca="false">C7231/Summary!$B$4</f>
        <v>0.00726666666666667</v>
      </c>
      <c r="E7231" s="15" t="n">
        <v>0.428571428571429</v>
      </c>
      <c r="F7231" s="2" t="s">
        <v>53</v>
      </c>
      <c r="G7231" s="2" t="s">
        <v>53</v>
      </c>
      <c r="H7231" s="2" t="str">
        <f aca="false">IF(AND(E7231&gt;=0.4,E7231&lt;=0.6),"Yes","No")</f>
        <v>Yes</v>
      </c>
      <c r="I7231" s="2" t="str">
        <f aca="false">IF(AND(F7231="No",G7231="No",H7231="Yes"),"Yes","No")</f>
        <v>No</v>
      </c>
      <c r="J7231" s="2"/>
      <c r="K7231" s="2"/>
    </row>
    <row r="7232" customFormat="false" ht="15" hidden="false" customHeight="false" outlineLevel="0" collapsed="false">
      <c r="A7232" s="2" t="s">
        <v>12732</v>
      </c>
      <c r="B7232" s="13" t="n">
        <v>109</v>
      </c>
      <c r="C7232" s="13" t="n">
        <v>109</v>
      </c>
      <c r="D7232" s="14" t="n">
        <f aca="false">C7232/Summary!$B$4</f>
        <v>0.00726666666666667</v>
      </c>
      <c r="E7232" s="15" t="n">
        <v>0.571428571428571</v>
      </c>
      <c r="F7232" s="2" t="s">
        <v>53</v>
      </c>
      <c r="G7232" s="2" t="s">
        <v>53</v>
      </c>
      <c r="H7232" s="2" t="str">
        <f aca="false">IF(AND(E7232&gt;=0.4,E7232&lt;=0.6),"Yes","No")</f>
        <v>Yes</v>
      </c>
      <c r="I7232" s="2" t="str">
        <f aca="false">IF(AND(F7232="No",G7232="No",H7232="Yes"),"Yes","No")</f>
        <v>No</v>
      </c>
      <c r="J7232" s="2"/>
      <c r="K7232" s="2"/>
    </row>
    <row r="7233" customFormat="false" ht="15" hidden="false" customHeight="false" outlineLevel="0" collapsed="false">
      <c r="A7233" s="2" t="s">
        <v>12733</v>
      </c>
      <c r="B7233" s="13" t="n">
        <v>109</v>
      </c>
      <c r="C7233" s="13" t="n">
        <v>109</v>
      </c>
      <c r="D7233" s="14" t="n">
        <f aca="false">C7233/Summary!$B$4</f>
        <v>0.00726666666666667</v>
      </c>
      <c r="E7233" s="15" t="n">
        <v>0.714285714285714</v>
      </c>
      <c r="F7233" s="2" t="s">
        <v>53</v>
      </c>
      <c r="G7233" s="2" t="s">
        <v>53</v>
      </c>
      <c r="H7233" s="2" t="str">
        <f aca="false">IF(AND(E7233&gt;=0.4,E7233&lt;=0.6),"Yes","No")</f>
        <v>No</v>
      </c>
      <c r="I7233" s="2" t="str">
        <f aca="false">IF(AND(F7233="No",G7233="No",H7233="Yes"),"Yes","No")</f>
        <v>No</v>
      </c>
      <c r="J7233" s="2"/>
      <c r="K7233" s="2"/>
    </row>
    <row r="7234" customFormat="false" ht="15" hidden="false" customHeight="false" outlineLevel="0" collapsed="false">
      <c r="A7234" s="2" t="s">
        <v>12734</v>
      </c>
      <c r="B7234" s="13" t="n">
        <v>109</v>
      </c>
      <c r="C7234" s="13" t="n">
        <v>108</v>
      </c>
      <c r="D7234" s="14" t="n">
        <f aca="false">C7234/Summary!$B$4</f>
        <v>0.0072</v>
      </c>
      <c r="E7234" s="15" t="n">
        <v>0.714285714285714</v>
      </c>
      <c r="F7234" s="2" t="s">
        <v>53</v>
      </c>
      <c r="G7234" s="2" t="s">
        <v>44</v>
      </c>
      <c r="H7234" s="2" t="str">
        <f aca="false">IF(AND(E7234&gt;=0.4,E7234&lt;=0.6),"Yes","No")</f>
        <v>No</v>
      </c>
      <c r="I7234" s="2" t="str">
        <f aca="false">IF(AND(F7234="No",G7234="No",H7234="Yes"),"Yes","No")</f>
        <v>No</v>
      </c>
      <c r="J7234" s="2"/>
      <c r="K7234" s="2"/>
    </row>
    <row r="7235" customFormat="false" ht="15" hidden="false" customHeight="false" outlineLevel="0" collapsed="false">
      <c r="A7235" s="2" t="s">
        <v>12735</v>
      </c>
      <c r="B7235" s="13" t="n">
        <v>109</v>
      </c>
      <c r="C7235" s="13" t="n">
        <v>109</v>
      </c>
      <c r="D7235" s="14" t="n">
        <f aca="false">C7235/Summary!$B$4</f>
        <v>0.00726666666666667</v>
      </c>
      <c r="E7235" s="15" t="n">
        <v>0.714285714285714</v>
      </c>
      <c r="F7235" s="2" t="s">
        <v>53</v>
      </c>
      <c r="G7235" s="2" t="s">
        <v>44</v>
      </c>
      <c r="H7235" s="2" t="str">
        <f aca="false">IF(AND(E7235&gt;=0.4,E7235&lt;=0.6),"Yes","No")</f>
        <v>No</v>
      </c>
      <c r="I7235" s="2" t="str">
        <f aca="false">IF(AND(F7235="No",G7235="No",H7235="Yes"),"Yes","No")</f>
        <v>No</v>
      </c>
      <c r="J7235" s="2"/>
      <c r="K7235" s="2"/>
    </row>
    <row r="7236" customFormat="false" ht="15" hidden="false" customHeight="false" outlineLevel="0" collapsed="false">
      <c r="A7236" s="2" t="s">
        <v>12736</v>
      </c>
      <c r="B7236" s="13" t="n">
        <v>109</v>
      </c>
      <c r="C7236" s="13" t="n">
        <v>109</v>
      </c>
      <c r="D7236" s="14" t="n">
        <f aca="false">C7236/Summary!$B$4</f>
        <v>0.00726666666666667</v>
      </c>
      <c r="E7236" s="15" t="n">
        <v>0.714285714285714</v>
      </c>
      <c r="F7236" s="2" t="s">
        <v>53</v>
      </c>
      <c r="G7236" s="2" t="s">
        <v>53</v>
      </c>
      <c r="H7236" s="2" t="str">
        <f aca="false">IF(AND(E7236&gt;=0.4,E7236&lt;=0.6),"Yes","No")</f>
        <v>No</v>
      </c>
      <c r="I7236" s="2" t="str">
        <f aca="false">IF(AND(F7236="No",G7236="No",H7236="Yes"),"Yes","No")</f>
        <v>No</v>
      </c>
      <c r="J7236" s="2"/>
      <c r="K7236" s="2"/>
    </row>
    <row r="7237" customFormat="false" ht="15" hidden="false" customHeight="false" outlineLevel="0" collapsed="false">
      <c r="A7237" s="2" t="s">
        <v>12737</v>
      </c>
      <c r="B7237" s="13" t="n">
        <v>109</v>
      </c>
      <c r="C7237" s="13" t="n">
        <v>108</v>
      </c>
      <c r="D7237" s="14" t="n">
        <f aca="false">C7237/Summary!$B$4</f>
        <v>0.0072</v>
      </c>
      <c r="E7237" s="15" t="n">
        <v>0.571428571428571</v>
      </c>
      <c r="F7237" s="2" t="s">
        <v>53</v>
      </c>
      <c r="G7237" s="2" t="s">
        <v>44</v>
      </c>
      <c r="H7237" s="2" t="str">
        <f aca="false">IF(AND(E7237&gt;=0.4,E7237&lt;=0.6),"Yes","No")</f>
        <v>Yes</v>
      </c>
      <c r="I7237" s="2" t="str">
        <f aca="false">IF(AND(F7237="No",G7237="No",H7237="Yes"),"Yes","No")</f>
        <v>No</v>
      </c>
      <c r="J7237" s="2"/>
      <c r="K7237" s="2"/>
    </row>
    <row r="7238" customFormat="false" ht="15" hidden="false" customHeight="false" outlineLevel="0" collapsed="false">
      <c r="A7238" s="2" t="s">
        <v>12738</v>
      </c>
      <c r="B7238" s="13" t="n">
        <v>109</v>
      </c>
      <c r="C7238" s="13" t="n">
        <v>108</v>
      </c>
      <c r="D7238" s="14" t="n">
        <f aca="false">C7238/Summary!$B$4</f>
        <v>0.0072</v>
      </c>
      <c r="E7238" s="15" t="n">
        <v>0.428571428571429</v>
      </c>
      <c r="F7238" s="2" t="s">
        <v>53</v>
      </c>
      <c r="G7238" s="2" t="s">
        <v>53</v>
      </c>
      <c r="H7238" s="2" t="str">
        <f aca="false">IF(AND(E7238&gt;=0.4,E7238&lt;=0.6),"Yes","No")</f>
        <v>Yes</v>
      </c>
      <c r="I7238" s="2" t="str">
        <f aca="false">IF(AND(F7238="No",G7238="No",H7238="Yes"),"Yes","No")</f>
        <v>No</v>
      </c>
      <c r="J7238" s="2"/>
      <c r="K7238" s="2"/>
    </row>
    <row r="7239" customFormat="false" ht="15" hidden="false" customHeight="false" outlineLevel="0" collapsed="false">
      <c r="A7239" s="2" t="s">
        <v>12739</v>
      </c>
      <c r="B7239" s="13" t="n">
        <v>109</v>
      </c>
      <c r="C7239" s="13" t="n">
        <v>109</v>
      </c>
      <c r="D7239" s="14" t="n">
        <f aca="false">C7239/Summary!$B$4</f>
        <v>0.00726666666666667</v>
      </c>
      <c r="E7239" s="15" t="n">
        <v>0.428571428571429</v>
      </c>
      <c r="F7239" s="2" t="s">
        <v>53</v>
      </c>
      <c r="G7239" s="2" t="s">
        <v>44</v>
      </c>
      <c r="H7239" s="2" t="str">
        <f aca="false">IF(AND(E7239&gt;=0.4,E7239&lt;=0.6),"Yes","No")</f>
        <v>Yes</v>
      </c>
      <c r="I7239" s="2" t="str">
        <f aca="false">IF(AND(F7239="No",G7239="No",H7239="Yes"),"Yes","No")</f>
        <v>No</v>
      </c>
      <c r="J7239" s="2"/>
      <c r="K7239" s="2"/>
    </row>
    <row r="7240" customFormat="false" ht="15" hidden="false" customHeight="false" outlineLevel="0" collapsed="false">
      <c r="A7240" s="2" t="s">
        <v>12740</v>
      </c>
      <c r="B7240" s="13" t="n">
        <v>109</v>
      </c>
      <c r="C7240" s="13" t="n">
        <v>108</v>
      </c>
      <c r="D7240" s="14" t="n">
        <f aca="false">C7240/Summary!$B$4</f>
        <v>0.0072</v>
      </c>
      <c r="E7240" s="15" t="n">
        <v>0.714285714285714</v>
      </c>
      <c r="F7240" s="2" t="s">
        <v>53</v>
      </c>
      <c r="G7240" s="2" t="s">
        <v>53</v>
      </c>
      <c r="H7240" s="2" t="str">
        <f aca="false">IF(AND(E7240&gt;=0.4,E7240&lt;=0.6),"Yes","No")</f>
        <v>No</v>
      </c>
      <c r="I7240" s="2" t="str">
        <f aca="false">IF(AND(F7240="No",G7240="No",H7240="Yes"),"Yes","No")</f>
        <v>No</v>
      </c>
      <c r="J7240" s="2"/>
      <c r="K7240" s="2"/>
    </row>
    <row r="7241" customFormat="false" ht="15" hidden="false" customHeight="false" outlineLevel="0" collapsed="false">
      <c r="A7241" s="2" t="s">
        <v>12741</v>
      </c>
      <c r="B7241" s="13" t="n">
        <v>109</v>
      </c>
      <c r="C7241" s="13" t="n">
        <v>109</v>
      </c>
      <c r="D7241" s="14" t="n">
        <f aca="false">C7241/Summary!$B$4</f>
        <v>0.00726666666666667</v>
      </c>
      <c r="E7241" s="15" t="n">
        <v>0.571428571428571</v>
      </c>
      <c r="F7241" s="2" t="s">
        <v>44</v>
      </c>
      <c r="G7241" s="2" t="s">
        <v>53</v>
      </c>
      <c r="H7241" s="2" t="str">
        <f aca="false">IF(AND(E7241&gt;=0.4,E7241&lt;=0.6),"Yes","No")</f>
        <v>Yes</v>
      </c>
      <c r="I7241" s="2" t="str">
        <f aca="false">IF(AND(F7241="No",G7241="No",H7241="Yes"),"Yes","No")</f>
        <v>No</v>
      </c>
      <c r="J7241" s="2"/>
      <c r="K7241" s="2"/>
    </row>
    <row r="7242" customFormat="false" ht="15" hidden="false" customHeight="false" outlineLevel="0" collapsed="false">
      <c r="A7242" s="2" t="s">
        <v>12742</v>
      </c>
      <c r="B7242" s="13" t="n">
        <v>109</v>
      </c>
      <c r="C7242" s="13" t="n">
        <v>109</v>
      </c>
      <c r="D7242" s="14" t="n">
        <f aca="false">C7242/Summary!$B$4</f>
        <v>0.00726666666666667</v>
      </c>
      <c r="E7242" s="15" t="n">
        <v>0.571428571428571</v>
      </c>
      <c r="F7242" s="2" t="s">
        <v>44</v>
      </c>
      <c r="G7242" s="2" t="s">
        <v>53</v>
      </c>
      <c r="H7242" s="2" t="str">
        <f aca="false">IF(AND(E7242&gt;=0.4,E7242&lt;=0.6),"Yes","No")</f>
        <v>Yes</v>
      </c>
      <c r="I7242" s="2" t="str">
        <f aca="false">IF(AND(F7242="No",G7242="No",H7242="Yes"),"Yes","No")</f>
        <v>No</v>
      </c>
      <c r="J7242" s="2"/>
      <c r="K7242" s="2"/>
    </row>
    <row r="7243" customFormat="false" ht="15" hidden="false" customHeight="false" outlineLevel="0" collapsed="false">
      <c r="A7243" s="2" t="s">
        <v>12743</v>
      </c>
      <c r="B7243" s="13" t="n">
        <v>109</v>
      </c>
      <c r="C7243" s="13" t="n">
        <v>109</v>
      </c>
      <c r="D7243" s="14" t="n">
        <f aca="false">C7243/Summary!$B$4</f>
        <v>0.00726666666666667</v>
      </c>
      <c r="E7243" s="15" t="n">
        <v>0.428571428571429</v>
      </c>
      <c r="F7243" s="2" t="s">
        <v>53</v>
      </c>
      <c r="G7243" s="2" t="s">
        <v>44</v>
      </c>
      <c r="H7243" s="2" t="str">
        <f aca="false">IF(AND(E7243&gt;=0.4,E7243&lt;=0.6),"Yes","No")</f>
        <v>Yes</v>
      </c>
      <c r="I7243" s="2" t="str">
        <f aca="false">IF(AND(F7243="No",G7243="No",H7243="Yes"),"Yes","No")</f>
        <v>No</v>
      </c>
      <c r="J7243" s="2"/>
      <c r="K7243" s="2"/>
    </row>
    <row r="7244" customFormat="false" ht="15" hidden="false" customHeight="false" outlineLevel="0" collapsed="false">
      <c r="A7244" s="2" t="s">
        <v>12744</v>
      </c>
      <c r="B7244" s="13" t="n">
        <v>109</v>
      </c>
      <c r="C7244" s="13" t="n">
        <v>109</v>
      </c>
      <c r="D7244" s="14" t="n">
        <f aca="false">C7244/Summary!$B$4</f>
        <v>0.00726666666666667</v>
      </c>
      <c r="E7244" s="15" t="n">
        <v>0.714285714285714</v>
      </c>
      <c r="F7244" s="2" t="s">
        <v>53</v>
      </c>
      <c r="G7244" s="2" t="s">
        <v>44</v>
      </c>
      <c r="H7244" s="2" t="str">
        <f aca="false">IF(AND(E7244&gt;=0.4,E7244&lt;=0.6),"Yes","No")</f>
        <v>No</v>
      </c>
      <c r="I7244" s="2" t="str">
        <f aca="false">IF(AND(F7244="No",G7244="No",H7244="Yes"),"Yes","No")</f>
        <v>No</v>
      </c>
      <c r="J7244" s="2"/>
      <c r="K7244" s="2"/>
    </row>
    <row r="7245" customFormat="false" ht="15" hidden="false" customHeight="false" outlineLevel="0" collapsed="false">
      <c r="A7245" s="2" t="s">
        <v>12745</v>
      </c>
      <c r="B7245" s="13" t="n">
        <v>109</v>
      </c>
      <c r="C7245" s="13" t="n">
        <v>108</v>
      </c>
      <c r="D7245" s="14" t="n">
        <f aca="false">C7245/Summary!$B$4</f>
        <v>0.0072</v>
      </c>
      <c r="E7245" s="15" t="n">
        <v>0.571428571428571</v>
      </c>
      <c r="F7245" s="2" t="s">
        <v>53</v>
      </c>
      <c r="G7245" s="2" t="s">
        <v>44</v>
      </c>
      <c r="H7245" s="2" t="str">
        <f aca="false">IF(AND(E7245&gt;=0.4,E7245&lt;=0.6),"Yes","No")</f>
        <v>Yes</v>
      </c>
      <c r="I7245" s="2" t="str">
        <f aca="false">IF(AND(F7245="No",G7245="No",H7245="Yes"),"Yes","No")</f>
        <v>No</v>
      </c>
      <c r="J7245" s="2"/>
      <c r="K7245" s="2"/>
    </row>
    <row r="7246" customFormat="false" ht="15" hidden="false" customHeight="false" outlineLevel="0" collapsed="false">
      <c r="A7246" s="2" t="s">
        <v>12746</v>
      </c>
      <c r="B7246" s="13" t="n">
        <v>109</v>
      </c>
      <c r="C7246" s="13" t="n">
        <v>108</v>
      </c>
      <c r="D7246" s="14" t="n">
        <f aca="false">C7246/Summary!$B$4</f>
        <v>0.0072</v>
      </c>
      <c r="E7246" s="15" t="n">
        <v>0.714285714285714</v>
      </c>
      <c r="F7246" s="2" t="s">
        <v>53</v>
      </c>
      <c r="G7246" s="2" t="s">
        <v>44</v>
      </c>
      <c r="H7246" s="2" t="str">
        <f aca="false">IF(AND(E7246&gt;=0.4,E7246&lt;=0.6),"Yes","No")</f>
        <v>No</v>
      </c>
      <c r="I7246" s="2" t="str">
        <f aca="false">IF(AND(F7246="No",G7246="No",H7246="Yes"),"Yes","No")</f>
        <v>No</v>
      </c>
      <c r="J7246" s="2"/>
      <c r="K7246" s="2"/>
    </row>
    <row r="7247" customFormat="false" ht="15" hidden="false" customHeight="false" outlineLevel="0" collapsed="false">
      <c r="A7247" s="2" t="s">
        <v>12747</v>
      </c>
      <c r="B7247" s="13" t="n">
        <v>109</v>
      </c>
      <c r="C7247" s="13" t="n">
        <v>108</v>
      </c>
      <c r="D7247" s="14" t="n">
        <f aca="false">C7247/Summary!$B$4</f>
        <v>0.0072</v>
      </c>
      <c r="E7247" s="15" t="n">
        <v>0.428571428571429</v>
      </c>
      <c r="F7247" s="2" t="s">
        <v>53</v>
      </c>
      <c r="G7247" s="2" t="s">
        <v>53</v>
      </c>
      <c r="H7247" s="2" t="str">
        <f aca="false">IF(AND(E7247&gt;=0.4,E7247&lt;=0.6),"Yes","No")</f>
        <v>Yes</v>
      </c>
      <c r="I7247" s="2" t="str">
        <f aca="false">IF(AND(F7247="No",G7247="No",H7247="Yes"),"Yes","No")</f>
        <v>No</v>
      </c>
      <c r="J7247" s="2"/>
      <c r="K7247" s="2"/>
    </row>
    <row r="7248" customFormat="false" ht="15" hidden="false" customHeight="false" outlineLevel="0" collapsed="false">
      <c r="A7248" s="2" t="s">
        <v>12748</v>
      </c>
      <c r="B7248" s="13" t="n">
        <v>109</v>
      </c>
      <c r="C7248" s="13" t="n">
        <v>109</v>
      </c>
      <c r="D7248" s="14" t="n">
        <f aca="false">C7248/Summary!$B$4</f>
        <v>0.00726666666666667</v>
      </c>
      <c r="E7248" s="15" t="n">
        <v>0.571428571428571</v>
      </c>
      <c r="F7248" s="2" t="s">
        <v>53</v>
      </c>
      <c r="G7248" s="2" t="s">
        <v>44</v>
      </c>
      <c r="H7248" s="2" t="str">
        <f aca="false">IF(AND(E7248&gt;=0.4,E7248&lt;=0.6),"Yes","No")</f>
        <v>Yes</v>
      </c>
      <c r="I7248" s="2" t="str">
        <f aca="false">IF(AND(F7248="No",G7248="No",H7248="Yes"),"Yes","No")</f>
        <v>No</v>
      </c>
      <c r="J7248" s="2"/>
      <c r="K7248" s="2"/>
    </row>
    <row r="7249" customFormat="false" ht="15" hidden="false" customHeight="false" outlineLevel="0" collapsed="false">
      <c r="A7249" s="2" t="s">
        <v>12749</v>
      </c>
      <c r="B7249" s="13" t="n">
        <v>109</v>
      </c>
      <c r="C7249" s="13" t="n">
        <v>108</v>
      </c>
      <c r="D7249" s="14" t="n">
        <f aca="false">C7249/Summary!$B$4</f>
        <v>0.0072</v>
      </c>
      <c r="E7249" s="15" t="n">
        <v>0.285714285714286</v>
      </c>
      <c r="F7249" s="2" t="s">
        <v>53</v>
      </c>
      <c r="G7249" s="2" t="s">
        <v>44</v>
      </c>
      <c r="H7249" s="2" t="str">
        <f aca="false">IF(AND(E7249&gt;=0.4,E7249&lt;=0.6),"Yes","No")</f>
        <v>No</v>
      </c>
      <c r="I7249" s="2" t="str">
        <f aca="false">IF(AND(F7249="No",G7249="No",H7249="Yes"),"Yes","No")</f>
        <v>No</v>
      </c>
      <c r="J7249" s="2"/>
      <c r="K7249" s="2"/>
    </row>
    <row r="7250" customFormat="false" ht="15" hidden="false" customHeight="false" outlineLevel="0" collapsed="false">
      <c r="A7250" s="2" t="s">
        <v>12750</v>
      </c>
      <c r="B7250" s="13" t="n">
        <v>109</v>
      </c>
      <c r="C7250" s="13" t="n">
        <v>109</v>
      </c>
      <c r="D7250" s="14" t="n">
        <f aca="false">C7250/Summary!$B$4</f>
        <v>0.00726666666666667</v>
      </c>
      <c r="E7250" s="15" t="n">
        <v>0.571428571428571</v>
      </c>
      <c r="F7250" s="2" t="s">
        <v>44</v>
      </c>
      <c r="G7250" s="2" t="s">
        <v>53</v>
      </c>
      <c r="H7250" s="2" t="str">
        <f aca="false">IF(AND(E7250&gt;=0.4,E7250&lt;=0.6),"Yes","No")</f>
        <v>Yes</v>
      </c>
      <c r="I7250" s="2" t="str">
        <f aca="false">IF(AND(F7250="No",G7250="No",H7250="Yes"),"Yes","No")</f>
        <v>No</v>
      </c>
      <c r="J7250" s="2"/>
      <c r="K7250" s="2"/>
    </row>
    <row r="7251" customFormat="false" ht="15" hidden="false" customHeight="false" outlineLevel="0" collapsed="false">
      <c r="A7251" s="2" t="s">
        <v>12751</v>
      </c>
      <c r="B7251" s="13" t="n">
        <v>109</v>
      </c>
      <c r="C7251" s="13" t="n">
        <v>108</v>
      </c>
      <c r="D7251" s="14" t="n">
        <f aca="false">C7251/Summary!$B$4</f>
        <v>0.0072</v>
      </c>
      <c r="E7251" s="15" t="n">
        <v>0.571428571428571</v>
      </c>
      <c r="F7251" s="2" t="s">
        <v>53</v>
      </c>
      <c r="G7251" s="2" t="s">
        <v>53</v>
      </c>
      <c r="H7251" s="2" t="str">
        <f aca="false">IF(AND(E7251&gt;=0.4,E7251&lt;=0.6),"Yes","No")</f>
        <v>Yes</v>
      </c>
      <c r="I7251" s="2" t="str">
        <f aca="false">IF(AND(F7251="No",G7251="No",H7251="Yes"),"Yes","No")</f>
        <v>No</v>
      </c>
      <c r="J7251" s="2"/>
      <c r="K7251" s="2"/>
    </row>
    <row r="7252" customFormat="false" ht="15" hidden="false" customHeight="false" outlineLevel="0" collapsed="false">
      <c r="A7252" s="2" t="s">
        <v>12752</v>
      </c>
      <c r="B7252" s="13" t="n">
        <v>109</v>
      </c>
      <c r="C7252" s="13" t="n">
        <v>108</v>
      </c>
      <c r="D7252" s="14" t="n">
        <f aca="false">C7252/Summary!$B$4</f>
        <v>0.0072</v>
      </c>
      <c r="E7252" s="15" t="n">
        <v>0.714285714285714</v>
      </c>
      <c r="F7252" s="2" t="s">
        <v>53</v>
      </c>
      <c r="G7252" s="2" t="s">
        <v>44</v>
      </c>
      <c r="H7252" s="2" t="str">
        <f aca="false">IF(AND(E7252&gt;=0.4,E7252&lt;=0.6),"Yes","No")</f>
        <v>No</v>
      </c>
      <c r="I7252" s="2" t="str">
        <f aca="false">IF(AND(F7252="No",G7252="No",H7252="Yes"),"Yes","No")</f>
        <v>No</v>
      </c>
      <c r="J7252" s="2"/>
      <c r="K7252" s="2"/>
    </row>
    <row r="7253" customFormat="false" ht="15" hidden="false" customHeight="false" outlineLevel="0" collapsed="false">
      <c r="A7253" s="2" t="s">
        <v>12753</v>
      </c>
      <c r="B7253" s="13" t="n">
        <v>109</v>
      </c>
      <c r="C7253" s="13" t="n">
        <v>109</v>
      </c>
      <c r="D7253" s="14" t="n">
        <f aca="false">C7253/Summary!$B$4</f>
        <v>0.00726666666666667</v>
      </c>
      <c r="E7253" s="15" t="n">
        <v>0.428571428571429</v>
      </c>
      <c r="F7253" s="2" t="s">
        <v>53</v>
      </c>
      <c r="G7253" s="2" t="s">
        <v>53</v>
      </c>
      <c r="H7253" s="2" t="str">
        <f aca="false">IF(AND(E7253&gt;=0.4,E7253&lt;=0.6),"Yes","No")</f>
        <v>Yes</v>
      </c>
      <c r="I7253" s="2" t="str">
        <f aca="false">IF(AND(F7253="No",G7253="No",H7253="Yes"),"Yes","No")</f>
        <v>No</v>
      </c>
      <c r="J7253" s="2"/>
      <c r="K7253" s="2"/>
    </row>
    <row r="7254" customFormat="false" ht="15" hidden="false" customHeight="false" outlineLevel="0" collapsed="false">
      <c r="A7254" s="2" t="s">
        <v>12754</v>
      </c>
      <c r="B7254" s="13" t="n">
        <v>109</v>
      </c>
      <c r="C7254" s="13" t="n">
        <v>108</v>
      </c>
      <c r="D7254" s="14" t="n">
        <f aca="false">C7254/Summary!$B$4</f>
        <v>0.0072</v>
      </c>
      <c r="E7254" s="15" t="n">
        <v>0.285714285714286</v>
      </c>
      <c r="F7254" s="2" t="s">
        <v>53</v>
      </c>
      <c r="G7254" s="2" t="s">
        <v>44</v>
      </c>
      <c r="H7254" s="2" t="str">
        <f aca="false">IF(AND(E7254&gt;=0.4,E7254&lt;=0.6),"Yes","No")</f>
        <v>No</v>
      </c>
      <c r="I7254" s="2" t="str">
        <f aca="false">IF(AND(F7254="No",G7254="No",H7254="Yes"),"Yes","No")</f>
        <v>No</v>
      </c>
      <c r="J7254" s="2"/>
      <c r="K7254" s="2"/>
    </row>
    <row r="7255" customFormat="false" ht="15" hidden="false" customHeight="false" outlineLevel="0" collapsed="false">
      <c r="A7255" s="2" t="s">
        <v>12755</v>
      </c>
      <c r="B7255" s="13" t="n">
        <v>109</v>
      </c>
      <c r="C7255" s="13" t="n">
        <v>109</v>
      </c>
      <c r="D7255" s="14" t="n">
        <f aca="false">C7255/Summary!$B$4</f>
        <v>0.00726666666666667</v>
      </c>
      <c r="E7255" s="15" t="n">
        <v>0.428571428571429</v>
      </c>
      <c r="F7255" s="2" t="s">
        <v>53</v>
      </c>
      <c r="G7255" s="2" t="s">
        <v>53</v>
      </c>
      <c r="H7255" s="2" t="str">
        <f aca="false">IF(AND(E7255&gt;=0.4,E7255&lt;=0.6),"Yes","No")</f>
        <v>Yes</v>
      </c>
      <c r="I7255" s="2" t="str">
        <f aca="false">IF(AND(F7255="No",G7255="No",H7255="Yes"),"Yes","No")</f>
        <v>No</v>
      </c>
      <c r="J7255" s="2"/>
      <c r="K7255" s="2"/>
    </row>
    <row r="7256" customFormat="false" ht="15" hidden="false" customHeight="false" outlineLevel="0" collapsed="false">
      <c r="A7256" s="2" t="s">
        <v>12756</v>
      </c>
      <c r="B7256" s="13" t="n">
        <v>109</v>
      </c>
      <c r="C7256" s="13" t="n">
        <v>109</v>
      </c>
      <c r="D7256" s="14" t="n">
        <f aca="false">C7256/Summary!$B$4</f>
        <v>0.00726666666666667</v>
      </c>
      <c r="E7256" s="15" t="n">
        <v>0.428571428571429</v>
      </c>
      <c r="F7256" s="2" t="s">
        <v>53</v>
      </c>
      <c r="G7256" s="2" t="s">
        <v>44</v>
      </c>
      <c r="H7256" s="2" t="str">
        <f aca="false">IF(AND(E7256&gt;=0.4,E7256&lt;=0.6),"Yes","No")</f>
        <v>Yes</v>
      </c>
      <c r="I7256" s="2" t="str">
        <f aca="false">IF(AND(F7256="No",G7256="No",H7256="Yes"),"Yes","No")</f>
        <v>No</v>
      </c>
      <c r="J7256" s="2"/>
      <c r="K7256" s="2"/>
    </row>
    <row r="7257" customFormat="false" ht="15" hidden="false" customHeight="false" outlineLevel="0" collapsed="false">
      <c r="A7257" s="2" t="s">
        <v>12757</v>
      </c>
      <c r="B7257" s="13" t="n">
        <v>109</v>
      </c>
      <c r="C7257" s="13" t="n">
        <v>109</v>
      </c>
      <c r="D7257" s="14" t="n">
        <f aca="false">C7257/Summary!$B$4</f>
        <v>0.00726666666666667</v>
      </c>
      <c r="E7257" s="15" t="n">
        <v>0.571428571428571</v>
      </c>
      <c r="F7257" s="2" t="s">
        <v>53</v>
      </c>
      <c r="G7257" s="2" t="s">
        <v>44</v>
      </c>
      <c r="H7257" s="2" t="str">
        <f aca="false">IF(AND(E7257&gt;=0.4,E7257&lt;=0.6),"Yes","No")</f>
        <v>Yes</v>
      </c>
      <c r="I7257" s="2" t="str">
        <f aca="false">IF(AND(F7257="No",G7257="No",H7257="Yes"),"Yes","No")</f>
        <v>No</v>
      </c>
      <c r="J7257" s="2"/>
      <c r="K7257" s="2"/>
    </row>
    <row r="7258" customFormat="false" ht="15" hidden="false" customHeight="false" outlineLevel="0" collapsed="false">
      <c r="A7258" s="2" t="s">
        <v>12758</v>
      </c>
      <c r="B7258" s="13" t="n">
        <v>109</v>
      </c>
      <c r="C7258" s="13" t="n">
        <v>109</v>
      </c>
      <c r="D7258" s="14" t="n">
        <f aca="false">C7258/Summary!$B$4</f>
        <v>0.00726666666666667</v>
      </c>
      <c r="E7258" s="15" t="n">
        <v>0.571428571428571</v>
      </c>
      <c r="F7258" s="2" t="s">
        <v>53</v>
      </c>
      <c r="G7258" s="2" t="s">
        <v>53</v>
      </c>
      <c r="H7258" s="2" t="str">
        <f aca="false">IF(AND(E7258&gt;=0.4,E7258&lt;=0.6),"Yes","No")</f>
        <v>Yes</v>
      </c>
      <c r="I7258" s="2" t="str">
        <f aca="false">IF(AND(F7258="No",G7258="No",H7258="Yes"),"Yes","No")</f>
        <v>No</v>
      </c>
      <c r="J7258" s="2"/>
      <c r="K7258" s="2"/>
    </row>
    <row r="7259" customFormat="false" ht="15" hidden="false" customHeight="false" outlineLevel="0" collapsed="false">
      <c r="A7259" s="2" t="s">
        <v>12759</v>
      </c>
      <c r="B7259" s="13" t="n">
        <v>109</v>
      </c>
      <c r="C7259" s="13" t="n">
        <v>108</v>
      </c>
      <c r="D7259" s="14" t="n">
        <f aca="false">C7259/Summary!$B$4</f>
        <v>0.0072</v>
      </c>
      <c r="E7259" s="15" t="n">
        <v>0.285714285714286</v>
      </c>
      <c r="F7259" s="2" t="s">
        <v>53</v>
      </c>
      <c r="G7259" s="2" t="s">
        <v>53</v>
      </c>
      <c r="H7259" s="2" t="str">
        <f aca="false">IF(AND(E7259&gt;=0.4,E7259&lt;=0.6),"Yes","No")</f>
        <v>No</v>
      </c>
      <c r="I7259" s="2" t="str">
        <f aca="false">IF(AND(F7259="No",G7259="No",H7259="Yes"),"Yes","No")</f>
        <v>No</v>
      </c>
      <c r="J7259" s="2"/>
      <c r="K7259" s="2"/>
    </row>
    <row r="7260" customFormat="false" ht="15" hidden="false" customHeight="false" outlineLevel="0" collapsed="false">
      <c r="A7260" s="2" t="s">
        <v>12760</v>
      </c>
      <c r="B7260" s="13" t="n">
        <v>109</v>
      </c>
      <c r="C7260" s="13" t="n">
        <v>109</v>
      </c>
      <c r="D7260" s="14" t="n">
        <f aca="false">C7260/Summary!$B$4</f>
        <v>0.00726666666666667</v>
      </c>
      <c r="E7260" s="15" t="n">
        <v>0.428571428571429</v>
      </c>
      <c r="F7260" s="2" t="s">
        <v>53</v>
      </c>
      <c r="G7260" s="2" t="s">
        <v>44</v>
      </c>
      <c r="H7260" s="2" t="str">
        <f aca="false">IF(AND(E7260&gt;=0.4,E7260&lt;=0.6),"Yes","No")</f>
        <v>Yes</v>
      </c>
      <c r="I7260" s="2" t="str">
        <f aca="false">IF(AND(F7260="No",G7260="No",H7260="Yes"),"Yes","No")</f>
        <v>No</v>
      </c>
      <c r="J7260" s="2"/>
      <c r="K7260" s="2"/>
    </row>
    <row r="7261" customFormat="false" ht="15" hidden="false" customHeight="false" outlineLevel="0" collapsed="false">
      <c r="A7261" s="2" t="s">
        <v>12761</v>
      </c>
      <c r="B7261" s="13" t="n">
        <v>109</v>
      </c>
      <c r="C7261" s="13" t="n">
        <v>109</v>
      </c>
      <c r="D7261" s="14" t="n">
        <f aca="false">C7261/Summary!$B$4</f>
        <v>0.00726666666666667</v>
      </c>
      <c r="E7261" s="15" t="n">
        <v>0.285714285714286</v>
      </c>
      <c r="F7261" s="2" t="s">
        <v>53</v>
      </c>
      <c r="G7261" s="2" t="s">
        <v>44</v>
      </c>
      <c r="H7261" s="2" t="str">
        <f aca="false">IF(AND(E7261&gt;=0.4,E7261&lt;=0.6),"Yes","No")</f>
        <v>No</v>
      </c>
      <c r="I7261" s="2" t="str">
        <f aca="false">IF(AND(F7261="No",G7261="No",H7261="Yes"),"Yes","No")</f>
        <v>No</v>
      </c>
      <c r="J7261" s="2"/>
      <c r="K7261" s="2"/>
    </row>
    <row r="7262" customFormat="false" ht="15" hidden="false" customHeight="false" outlineLevel="0" collapsed="false">
      <c r="A7262" s="2" t="s">
        <v>12762</v>
      </c>
      <c r="B7262" s="13" t="n">
        <v>109</v>
      </c>
      <c r="C7262" s="13" t="n">
        <v>109</v>
      </c>
      <c r="D7262" s="14" t="n">
        <f aca="false">C7262/Summary!$B$4</f>
        <v>0.00726666666666667</v>
      </c>
      <c r="E7262" s="15" t="n">
        <v>0.428571428571429</v>
      </c>
      <c r="F7262" s="2" t="s">
        <v>53</v>
      </c>
      <c r="G7262" s="2" t="s">
        <v>53</v>
      </c>
      <c r="H7262" s="2" t="str">
        <f aca="false">IF(AND(E7262&gt;=0.4,E7262&lt;=0.6),"Yes","No")</f>
        <v>Yes</v>
      </c>
      <c r="I7262" s="2" t="str">
        <f aca="false">IF(AND(F7262="No",G7262="No",H7262="Yes"),"Yes","No")</f>
        <v>No</v>
      </c>
      <c r="J7262" s="2"/>
      <c r="K7262" s="2"/>
    </row>
    <row r="7263" customFormat="false" ht="15" hidden="false" customHeight="false" outlineLevel="0" collapsed="false">
      <c r="A7263" s="2" t="s">
        <v>12763</v>
      </c>
      <c r="B7263" s="13" t="n">
        <v>109</v>
      </c>
      <c r="C7263" s="13" t="n">
        <v>108</v>
      </c>
      <c r="D7263" s="14" t="n">
        <f aca="false">C7263/Summary!$B$4</f>
        <v>0.0072</v>
      </c>
      <c r="E7263" s="15" t="n">
        <v>0.428571428571429</v>
      </c>
      <c r="F7263" s="2" t="s">
        <v>53</v>
      </c>
      <c r="G7263" s="2" t="s">
        <v>44</v>
      </c>
      <c r="H7263" s="2" t="str">
        <f aca="false">IF(AND(E7263&gt;=0.4,E7263&lt;=0.6),"Yes","No")</f>
        <v>Yes</v>
      </c>
      <c r="I7263" s="2" t="str">
        <f aca="false">IF(AND(F7263="No",G7263="No",H7263="Yes"),"Yes","No")</f>
        <v>No</v>
      </c>
      <c r="J7263" s="2"/>
      <c r="K7263" s="2"/>
    </row>
    <row r="7264" customFormat="false" ht="15" hidden="false" customHeight="false" outlineLevel="0" collapsed="false">
      <c r="A7264" s="2" t="s">
        <v>12764</v>
      </c>
      <c r="B7264" s="13" t="n">
        <v>109</v>
      </c>
      <c r="C7264" s="13" t="n">
        <v>109</v>
      </c>
      <c r="D7264" s="14" t="n">
        <f aca="false">C7264/Summary!$B$4</f>
        <v>0.00726666666666667</v>
      </c>
      <c r="E7264" s="15" t="n">
        <v>0.571428571428571</v>
      </c>
      <c r="F7264" s="2" t="s">
        <v>53</v>
      </c>
      <c r="G7264" s="2" t="s">
        <v>53</v>
      </c>
      <c r="H7264" s="2" t="str">
        <f aca="false">IF(AND(E7264&gt;=0.4,E7264&lt;=0.6),"Yes","No")</f>
        <v>Yes</v>
      </c>
      <c r="I7264" s="2" t="str">
        <f aca="false">IF(AND(F7264="No",G7264="No",H7264="Yes"),"Yes","No")</f>
        <v>No</v>
      </c>
      <c r="J7264" s="2"/>
      <c r="K7264" s="2"/>
    </row>
    <row r="7265" customFormat="false" ht="15" hidden="false" customHeight="false" outlineLevel="0" collapsed="false">
      <c r="A7265" s="2" t="s">
        <v>12765</v>
      </c>
      <c r="B7265" s="13" t="n">
        <v>109</v>
      </c>
      <c r="C7265" s="13" t="n">
        <v>109</v>
      </c>
      <c r="D7265" s="14" t="n">
        <f aca="false">C7265/Summary!$B$4</f>
        <v>0.00726666666666667</v>
      </c>
      <c r="E7265" s="15" t="n">
        <v>0.714285714285714</v>
      </c>
      <c r="F7265" s="2" t="s">
        <v>53</v>
      </c>
      <c r="G7265" s="2" t="s">
        <v>44</v>
      </c>
      <c r="H7265" s="2" t="str">
        <f aca="false">IF(AND(E7265&gt;=0.4,E7265&lt;=0.6),"Yes","No")</f>
        <v>No</v>
      </c>
      <c r="I7265" s="2" t="str">
        <f aca="false">IF(AND(F7265="No",G7265="No",H7265="Yes"),"Yes","No")</f>
        <v>No</v>
      </c>
      <c r="J7265" s="2"/>
      <c r="K7265" s="2"/>
    </row>
    <row r="7266" customFormat="false" ht="15" hidden="false" customHeight="false" outlineLevel="0" collapsed="false">
      <c r="A7266" s="2" t="s">
        <v>12766</v>
      </c>
      <c r="B7266" s="13" t="n">
        <v>109</v>
      </c>
      <c r="C7266" s="13" t="n">
        <v>109</v>
      </c>
      <c r="D7266" s="14" t="n">
        <f aca="false">C7266/Summary!$B$4</f>
        <v>0.00726666666666667</v>
      </c>
      <c r="E7266" s="15" t="n">
        <v>0.571428571428571</v>
      </c>
      <c r="F7266" s="2" t="s">
        <v>53</v>
      </c>
      <c r="G7266" s="2" t="s">
        <v>44</v>
      </c>
      <c r="H7266" s="2" t="str">
        <f aca="false">IF(AND(E7266&gt;=0.4,E7266&lt;=0.6),"Yes","No")</f>
        <v>Yes</v>
      </c>
      <c r="I7266" s="2" t="str">
        <f aca="false">IF(AND(F7266="No",G7266="No",H7266="Yes"),"Yes","No")</f>
        <v>No</v>
      </c>
      <c r="J7266" s="2"/>
      <c r="K7266" s="2"/>
    </row>
    <row r="7267" customFormat="false" ht="15" hidden="false" customHeight="false" outlineLevel="0" collapsed="false">
      <c r="A7267" s="2" t="s">
        <v>12767</v>
      </c>
      <c r="B7267" s="13" t="n">
        <v>109</v>
      </c>
      <c r="C7267" s="13" t="n">
        <v>109</v>
      </c>
      <c r="D7267" s="14" t="n">
        <f aca="false">C7267/Summary!$B$4</f>
        <v>0.00726666666666667</v>
      </c>
      <c r="E7267" s="15" t="n">
        <v>0.571428571428571</v>
      </c>
      <c r="F7267" s="2" t="s">
        <v>53</v>
      </c>
      <c r="G7267" s="2" t="s">
        <v>44</v>
      </c>
      <c r="H7267" s="2" t="str">
        <f aca="false">IF(AND(E7267&gt;=0.4,E7267&lt;=0.6),"Yes","No")</f>
        <v>Yes</v>
      </c>
      <c r="I7267" s="2" t="str">
        <f aca="false">IF(AND(F7267="No",G7267="No",H7267="Yes"),"Yes","No")</f>
        <v>No</v>
      </c>
      <c r="J7267" s="2"/>
      <c r="K7267" s="2"/>
    </row>
    <row r="7268" customFormat="false" ht="15" hidden="false" customHeight="false" outlineLevel="0" collapsed="false">
      <c r="A7268" s="2" t="s">
        <v>12768</v>
      </c>
      <c r="B7268" s="13" t="n">
        <v>109</v>
      </c>
      <c r="C7268" s="13" t="n">
        <v>109</v>
      </c>
      <c r="D7268" s="14" t="n">
        <f aca="false">C7268/Summary!$B$4</f>
        <v>0.00726666666666667</v>
      </c>
      <c r="E7268" s="15" t="n">
        <v>0.714285714285714</v>
      </c>
      <c r="F7268" s="2" t="s">
        <v>53</v>
      </c>
      <c r="G7268" s="2" t="s">
        <v>53</v>
      </c>
      <c r="H7268" s="2" t="str">
        <f aca="false">IF(AND(E7268&gt;=0.4,E7268&lt;=0.6),"Yes","No")</f>
        <v>No</v>
      </c>
      <c r="I7268" s="2" t="str">
        <f aca="false">IF(AND(F7268="No",G7268="No",H7268="Yes"),"Yes","No")</f>
        <v>No</v>
      </c>
      <c r="J7268" s="2"/>
      <c r="K7268" s="2"/>
    </row>
    <row r="7269" customFormat="false" ht="15" hidden="false" customHeight="false" outlineLevel="0" collapsed="false">
      <c r="A7269" s="2" t="s">
        <v>12769</v>
      </c>
      <c r="B7269" s="13" t="n">
        <v>109</v>
      </c>
      <c r="C7269" s="13" t="n">
        <v>109</v>
      </c>
      <c r="D7269" s="14" t="n">
        <f aca="false">C7269/Summary!$B$4</f>
        <v>0.00726666666666667</v>
      </c>
      <c r="E7269" s="15" t="n">
        <v>0.857142857142857</v>
      </c>
      <c r="F7269" s="2" t="s">
        <v>53</v>
      </c>
      <c r="G7269" s="2" t="s">
        <v>44</v>
      </c>
      <c r="H7269" s="2" t="str">
        <f aca="false">IF(AND(E7269&gt;=0.4,E7269&lt;=0.6),"Yes","No")</f>
        <v>No</v>
      </c>
      <c r="I7269" s="2" t="str">
        <f aca="false">IF(AND(F7269="No",G7269="No",H7269="Yes"),"Yes","No")</f>
        <v>No</v>
      </c>
      <c r="J7269" s="2"/>
      <c r="K7269" s="2"/>
    </row>
    <row r="7270" customFormat="false" ht="15" hidden="false" customHeight="false" outlineLevel="0" collapsed="false">
      <c r="A7270" s="2" t="s">
        <v>12770</v>
      </c>
      <c r="B7270" s="13" t="n">
        <v>109</v>
      </c>
      <c r="C7270" s="13" t="n">
        <v>109</v>
      </c>
      <c r="D7270" s="14" t="n">
        <f aca="false">C7270/Summary!$B$4</f>
        <v>0.00726666666666667</v>
      </c>
      <c r="E7270" s="15" t="n">
        <v>0.714285714285714</v>
      </c>
      <c r="F7270" s="2" t="s">
        <v>53</v>
      </c>
      <c r="G7270" s="2" t="s">
        <v>44</v>
      </c>
      <c r="H7270" s="2" t="str">
        <f aca="false">IF(AND(E7270&gt;=0.4,E7270&lt;=0.6),"Yes","No")</f>
        <v>No</v>
      </c>
      <c r="I7270" s="2" t="str">
        <f aca="false">IF(AND(F7270="No",G7270="No",H7270="Yes"),"Yes","No")</f>
        <v>No</v>
      </c>
      <c r="J7270" s="2"/>
      <c r="K7270" s="2"/>
    </row>
    <row r="7271" customFormat="false" ht="15" hidden="false" customHeight="false" outlineLevel="0" collapsed="false">
      <c r="A7271" s="2" t="s">
        <v>12771</v>
      </c>
      <c r="B7271" s="13" t="n">
        <v>109</v>
      </c>
      <c r="C7271" s="13" t="n">
        <v>109</v>
      </c>
      <c r="D7271" s="14" t="n">
        <f aca="false">C7271/Summary!$B$4</f>
        <v>0.00726666666666667</v>
      </c>
      <c r="E7271" s="15" t="n">
        <v>0.714285714285714</v>
      </c>
      <c r="F7271" s="2" t="s">
        <v>53</v>
      </c>
      <c r="G7271" s="2" t="s">
        <v>53</v>
      </c>
      <c r="H7271" s="2" t="str">
        <f aca="false">IF(AND(E7271&gt;=0.4,E7271&lt;=0.6),"Yes","No")</f>
        <v>No</v>
      </c>
      <c r="I7271" s="2" t="str">
        <f aca="false">IF(AND(F7271="No",G7271="No",H7271="Yes"),"Yes","No")</f>
        <v>No</v>
      </c>
      <c r="J7271" s="2"/>
      <c r="K7271" s="2"/>
    </row>
    <row r="7272" customFormat="false" ht="15" hidden="false" customHeight="false" outlineLevel="0" collapsed="false">
      <c r="A7272" s="2" t="s">
        <v>12772</v>
      </c>
      <c r="B7272" s="13" t="n">
        <v>109</v>
      </c>
      <c r="C7272" s="13" t="n">
        <v>107</v>
      </c>
      <c r="D7272" s="14" t="n">
        <f aca="false">C7272/Summary!$B$4</f>
        <v>0.00713333333333333</v>
      </c>
      <c r="E7272" s="15" t="n">
        <v>0.714285714285714</v>
      </c>
      <c r="F7272" s="2" t="s">
        <v>53</v>
      </c>
      <c r="G7272" s="2" t="s">
        <v>44</v>
      </c>
      <c r="H7272" s="2" t="str">
        <f aca="false">IF(AND(E7272&gt;=0.4,E7272&lt;=0.6),"Yes","No")</f>
        <v>No</v>
      </c>
      <c r="I7272" s="2" t="str">
        <f aca="false">IF(AND(F7272="No",G7272="No",H7272="Yes"),"Yes","No")</f>
        <v>No</v>
      </c>
      <c r="J7272" s="2"/>
      <c r="K7272" s="2"/>
    </row>
    <row r="7273" customFormat="false" ht="15" hidden="false" customHeight="false" outlineLevel="0" collapsed="false">
      <c r="A7273" s="2" t="s">
        <v>12773</v>
      </c>
      <c r="B7273" s="13" t="n">
        <v>109</v>
      </c>
      <c r="C7273" s="13" t="n">
        <v>108</v>
      </c>
      <c r="D7273" s="14" t="n">
        <f aca="false">C7273/Summary!$B$4</f>
        <v>0.0072</v>
      </c>
      <c r="E7273" s="15" t="n">
        <v>0.571428571428571</v>
      </c>
      <c r="F7273" s="2" t="s">
        <v>53</v>
      </c>
      <c r="G7273" s="2" t="s">
        <v>53</v>
      </c>
      <c r="H7273" s="2" t="str">
        <f aca="false">IF(AND(E7273&gt;=0.4,E7273&lt;=0.6),"Yes","No")</f>
        <v>Yes</v>
      </c>
      <c r="I7273" s="2" t="str">
        <f aca="false">IF(AND(F7273="No",G7273="No",H7273="Yes"),"Yes","No")</f>
        <v>No</v>
      </c>
      <c r="J7273" s="2"/>
      <c r="K7273" s="2"/>
    </row>
    <row r="7274" customFormat="false" ht="15" hidden="false" customHeight="false" outlineLevel="0" collapsed="false">
      <c r="A7274" s="2" t="s">
        <v>12774</v>
      </c>
      <c r="B7274" s="13" t="n">
        <v>109</v>
      </c>
      <c r="C7274" s="13" t="n">
        <v>109</v>
      </c>
      <c r="D7274" s="14" t="n">
        <f aca="false">C7274/Summary!$B$4</f>
        <v>0.00726666666666667</v>
      </c>
      <c r="E7274" s="15" t="n">
        <v>0.571428571428571</v>
      </c>
      <c r="F7274" s="2" t="s">
        <v>53</v>
      </c>
      <c r="G7274" s="2" t="s">
        <v>53</v>
      </c>
      <c r="H7274" s="2" t="str">
        <f aca="false">IF(AND(E7274&gt;=0.4,E7274&lt;=0.6),"Yes","No")</f>
        <v>Yes</v>
      </c>
      <c r="I7274" s="2" t="str">
        <f aca="false">IF(AND(F7274="No",G7274="No",H7274="Yes"),"Yes","No")</f>
        <v>No</v>
      </c>
      <c r="J7274" s="2"/>
      <c r="K7274" s="2"/>
    </row>
    <row r="7275" customFormat="false" ht="15" hidden="false" customHeight="false" outlineLevel="0" collapsed="false">
      <c r="A7275" s="2" t="s">
        <v>12775</v>
      </c>
      <c r="B7275" s="13" t="n">
        <v>109</v>
      </c>
      <c r="C7275" s="13" t="n">
        <v>109</v>
      </c>
      <c r="D7275" s="14" t="n">
        <f aca="false">C7275/Summary!$B$4</f>
        <v>0.00726666666666667</v>
      </c>
      <c r="E7275" s="15" t="n">
        <v>0.428571428571429</v>
      </c>
      <c r="F7275" s="2" t="s">
        <v>53</v>
      </c>
      <c r="G7275" s="2" t="s">
        <v>53</v>
      </c>
      <c r="H7275" s="2" t="str">
        <f aca="false">IF(AND(E7275&gt;=0.4,E7275&lt;=0.6),"Yes","No")</f>
        <v>Yes</v>
      </c>
      <c r="I7275" s="2" t="str">
        <f aca="false">IF(AND(F7275="No",G7275="No",H7275="Yes"),"Yes","No")</f>
        <v>No</v>
      </c>
      <c r="J7275" s="2"/>
      <c r="K7275" s="2"/>
    </row>
    <row r="7276" customFormat="false" ht="15" hidden="false" customHeight="false" outlineLevel="0" collapsed="false">
      <c r="A7276" s="2" t="s">
        <v>12776</v>
      </c>
      <c r="B7276" s="13" t="n">
        <v>109</v>
      </c>
      <c r="C7276" s="13" t="n">
        <v>108</v>
      </c>
      <c r="D7276" s="14" t="n">
        <f aca="false">C7276/Summary!$B$4</f>
        <v>0.0072</v>
      </c>
      <c r="E7276" s="15" t="n">
        <v>0.428571428571429</v>
      </c>
      <c r="F7276" s="2" t="s">
        <v>53</v>
      </c>
      <c r="G7276" s="2" t="s">
        <v>44</v>
      </c>
      <c r="H7276" s="2" t="str">
        <f aca="false">IF(AND(E7276&gt;=0.4,E7276&lt;=0.6),"Yes","No")</f>
        <v>Yes</v>
      </c>
      <c r="I7276" s="2" t="str">
        <f aca="false">IF(AND(F7276="No",G7276="No",H7276="Yes"),"Yes","No")</f>
        <v>No</v>
      </c>
      <c r="J7276" s="2"/>
      <c r="K7276" s="2"/>
    </row>
    <row r="7277" customFormat="false" ht="15" hidden="false" customHeight="false" outlineLevel="0" collapsed="false">
      <c r="A7277" s="2" t="s">
        <v>12777</v>
      </c>
      <c r="B7277" s="13" t="n">
        <v>109</v>
      </c>
      <c r="C7277" s="13" t="n">
        <v>109</v>
      </c>
      <c r="D7277" s="14" t="n">
        <f aca="false">C7277/Summary!$B$4</f>
        <v>0.00726666666666667</v>
      </c>
      <c r="E7277" s="15" t="n">
        <v>0.428571428571429</v>
      </c>
      <c r="F7277" s="2" t="s">
        <v>53</v>
      </c>
      <c r="G7277" s="2" t="s">
        <v>53</v>
      </c>
      <c r="H7277" s="2" t="str">
        <f aca="false">IF(AND(E7277&gt;=0.4,E7277&lt;=0.6),"Yes","No")</f>
        <v>Yes</v>
      </c>
      <c r="I7277" s="2" t="str">
        <f aca="false">IF(AND(F7277="No",G7277="No",H7277="Yes"),"Yes","No")</f>
        <v>No</v>
      </c>
      <c r="J7277" s="2"/>
      <c r="K7277" s="2"/>
    </row>
    <row r="7278" customFormat="false" ht="15" hidden="false" customHeight="false" outlineLevel="0" collapsed="false">
      <c r="A7278" s="2" t="s">
        <v>12778</v>
      </c>
      <c r="B7278" s="13" t="n">
        <v>109</v>
      </c>
      <c r="C7278" s="13" t="n">
        <v>108</v>
      </c>
      <c r="D7278" s="14" t="n">
        <f aca="false">C7278/Summary!$B$4</f>
        <v>0.0072</v>
      </c>
      <c r="E7278" s="15" t="n">
        <v>0.857142857142857</v>
      </c>
      <c r="F7278" s="2" t="s">
        <v>53</v>
      </c>
      <c r="G7278" s="2" t="s">
        <v>44</v>
      </c>
      <c r="H7278" s="2" t="str">
        <f aca="false">IF(AND(E7278&gt;=0.4,E7278&lt;=0.6),"Yes","No")</f>
        <v>No</v>
      </c>
      <c r="I7278" s="2" t="str">
        <f aca="false">IF(AND(F7278="No",G7278="No",H7278="Yes"),"Yes","No")</f>
        <v>No</v>
      </c>
      <c r="J7278" s="2"/>
      <c r="K7278" s="2"/>
    </row>
    <row r="7279" customFormat="false" ht="15" hidden="false" customHeight="false" outlineLevel="0" collapsed="false">
      <c r="A7279" s="2" t="s">
        <v>12779</v>
      </c>
      <c r="B7279" s="13" t="n">
        <v>109</v>
      </c>
      <c r="C7279" s="13" t="n">
        <v>108</v>
      </c>
      <c r="D7279" s="14" t="n">
        <f aca="false">C7279/Summary!$B$4</f>
        <v>0.0072</v>
      </c>
      <c r="E7279" s="15" t="n">
        <v>0.714285714285714</v>
      </c>
      <c r="F7279" s="2" t="s">
        <v>53</v>
      </c>
      <c r="G7279" s="2" t="s">
        <v>44</v>
      </c>
      <c r="H7279" s="2" t="str">
        <f aca="false">IF(AND(E7279&gt;=0.4,E7279&lt;=0.6),"Yes","No")</f>
        <v>No</v>
      </c>
      <c r="I7279" s="2" t="str">
        <f aca="false">IF(AND(F7279="No",G7279="No",H7279="Yes"),"Yes","No")</f>
        <v>No</v>
      </c>
      <c r="J7279" s="2"/>
      <c r="K7279" s="2"/>
    </row>
    <row r="7280" customFormat="false" ht="15" hidden="false" customHeight="false" outlineLevel="0" collapsed="false">
      <c r="A7280" s="2" t="s">
        <v>12780</v>
      </c>
      <c r="B7280" s="13" t="n">
        <v>109</v>
      </c>
      <c r="C7280" s="13" t="n">
        <v>109</v>
      </c>
      <c r="D7280" s="14" t="n">
        <f aca="false">C7280/Summary!$B$4</f>
        <v>0.00726666666666667</v>
      </c>
      <c r="E7280" s="15" t="n">
        <v>0.571428571428571</v>
      </c>
      <c r="F7280" s="2" t="s">
        <v>53</v>
      </c>
      <c r="G7280" s="2" t="s">
        <v>44</v>
      </c>
      <c r="H7280" s="2" t="str">
        <f aca="false">IF(AND(E7280&gt;=0.4,E7280&lt;=0.6),"Yes","No")</f>
        <v>Yes</v>
      </c>
      <c r="I7280" s="2" t="str">
        <f aca="false">IF(AND(F7280="No",G7280="No",H7280="Yes"),"Yes","No")</f>
        <v>No</v>
      </c>
      <c r="J7280" s="2"/>
      <c r="K7280" s="2"/>
    </row>
    <row r="7281" customFormat="false" ht="15" hidden="false" customHeight="false" outlineLevel="0" collapsed="false">
      <c r="A7281" s="2" t="s">
        <v>12781</v>
      </c>
      <c r="B7281" s="13" t="n">
        <v>109</v>
      </c>
      <c r="C7281" s="13" t="n">
        <v>107</v>
      </c>
      <c r="D7281" s="14" t="n">
        <f aca="false">C7281/Summary!$B$4</f>
        <v>0.00713333333333333</v>
      </c>
      <c r="E7281" s="15" t="n">
        <v>0.571428571428571</v>
      </c>
      <c r="F7281" s="2" t="s">
        <v>53</v>
      </c>
      <c r="G7281" s="2" t="s">
        <v>44</v>
      </c>
      <c r="H7281" s="2" t="str">
        <f aca="false">IF(AND(E7281&gt;=0.4,E7281&lt;=0.6),"Yes","No")</f>
        <v>Yes</v>
      </c>
      <c r="I7281" s="2" t="str">
        <f aca="false">IF(AND(F7281="No",G7281="No",H7281="Yes"),"Yes","No")</f>
        <v>No</v>
      </c>
      <c r="J7281" s="2"/>
      <c r="K7281" s="2"/>
    </row>
    <row r="7282" customFormat="false" ht="15" hidden="false" customHeight="false" outlineLevel="0" collapsed="false">
      <c r="A7282" s="2" t="s">
        <v>12782</v>
      </c>
      <c r="B7282" s="13" t="n">
        <v>109</v>
      </c>
      <c r="C7282" s="13" t="n">
        <v>108</v>
      </c>
      <c r="D7282" s="14" t="n">
        <f aca="false">C7282/Summary!$B$4</f>
        <v>0.0072</v>
      </c>
      <c r="E7282" s="15" t="n">
        <v>0.285714285714286</v>
      </c>
      <c r="F7282" s="2" t="s">
        <v>53</v>
      </c>
      <c r="G7282" s="2" t="s">
        <v>53</v>
      </c>
      <c r="H7282" s="2" t="str">
        <f aca="false">IF(AND(E7282&gt;=0.4,E7282&lt;=0.6),"Yes","No")</f>
        <v>No</v>
      </c>
      <c r="I7282" s="2" t="str">
        <f aca="false">IF(AND(F7282="No",G7282="No",H7282="Yes"),"Yes","No")</f>
        <v>No</v>
      </c>
      <c r="J7282" s="2"/>
      <c r="K7282" s="2"/>
    </row>
    <row r="7283" customFormat="false" ht="15" hidden="false" customHeight="false" outlineLevel="0" collapsed="false">
      <c r="A7283" s="2" t="s">
        <v>12783</v>
      </c>
      <c r="B7283" s="13" t="n">
        <v>109</v>
      </c>
      <c r="C7283" s="13" t="n">
        <v>109</v>
      </c>
      <c r="D7283" s="14" t="n">
        <f aca="false">C7283/Summary!$B$4</f>
        <v>0.00726666666666667</v>
      </c>
      <c r="E7283" s="15" t="n">
        <v>0.142857142857143</v>
      </c>
      <c r="F7283" s="2" t="s">
        <v>44</v>
      </c>
      <c r="G7283" s="2" t="s">
        <v>44</v>
      </c>
      <c r="H7283" s="2" t="str">
        <f aca="false">IF(AND(E7283&gt;=0.4,E7283&lt;=0.6),"Yes","No")</f>
        <v>No</v>
      </c>
      <c r="I7283" s="2" t="str">
        <f aca="false">IF(AND(F7283="No",G7283="No",H7283="Yes"),"Yes","No")</f>
        <v>No</v>
      </c>
      <c r="J7283" s="2"/>
      <c r="K7283" s="2"/>
    </row>
    <row r="7284" customFormat="false" ht="15" hidden="false" customHeight="false" outlineLevel="0" collapsed="false">
      <c r="A7284" s="2" t="s">
        <v>12784</v>
      </c>
      <c r="B7284" s="13" t="n">
        <v>109</v>
      </c>
      <c r="C7284" s="13" t="n">
        <v>109</v>
      </c>
      <c r="D7284" s="14" t="n">
        <f aca="false">C7284/Summary!$B$4</f>
        <v>0.00726666666666667</v>
      </c>
      <c r="E7284" s="15" t="n">
        <v>0.571428571428571</v>
      </c>
      <c r="F7284" s="2" t="s">
        <v>53</v>
      </c>
      <c r="G7284" s="2" t="s">
        <v>44</v>
      </c>
      <c r="H7284" s="2" t="str">
        <f aca="false">IF(AND(E7284&gt;=0.4,E7284&lt;=0.6),"Yes","No")</f>
        <v>Yes</v>
      </c>
      <c r="I7284" s="2" t="str">
        <f aca="false">IF(AND(F7284="No",G7284="No",H7284="Yes"),"Yes","No")</f>
        <v>No</v>
      </c>
      <c r="J7284" s="2"/>
      <c r="K7284" s="2"/>
    </row>
    <row r="7285" customFormat="false" ht="15" hidden="false" customHeight="false" outlineLevel="0" collapsed="false">
      <c r="A7285" s="2" t="s">
        <v>12785</v>
      </c>
      <c r="B7285" s="13" t="n">
        <v>109</v>
      </c>
      <c r="C7285" s="13" t="n">
        <v>109</v>
      </c>
      <c r="D7285" s="14" t="n">
        <f aca="false">C7285/Summary!$B$4</f>
        <v>0.00726666666666667</v>
      </c>
      <c r="E7285" s="15" t="n">
        <v>0.285714285714286</v>
      </c>
      <c r="F7285" s="2" t="s">
        <v>53</v>
      </c>
      <c r="G7285" s="2" t="s">
        <v>44</v>
      </c>
      <c r="H7285" s="2" t="str">
        <f aca="false">IF(AND(E7285&gt;=0.4,E7285&lt;=0.6),"Yes","No")</f>
        <v>No</v>
      </c>
      <c r="I7285" s="2" t="str">
        <f aca="false">IF(AND(F7285="No",G7285="No",H7285="Yes"),"Yes","No")</f>
        <v>No</v>
      </c>
      <c r="J7285" s="2"/>
      <c r="K7285" s="2"/>
    </row>
    <row r="7286" customFormat="false" ht="15" hidden="false" customHeight="false" outlineLevel="0" collapsed="false">
      <c r="A7286" s="2" t="s">
        <v>12786</v>
      </c>
      <c r="B7286" s="13" t="n">
        <v>109</v>
      </c>
      <c r="C7286" s="13" t="n">
        <v>108</v>
      </c>
      <c r="D7286" s="14" t="n">
        <f aca="false">C7286/Summary!$B$4</f>
        <v>0.0072</v>
      </c>
      <c r="E7286" s="15" t="n">
        <v>0.571428571428571</v>
      </c>
      <c r="F7286" s="2" t="s">
        <v>53</v>
      </c>
      <c r="G7286" s="2" t="s">
        <v>44</v>
      </c>
      <c r="H7286" s="2" t="str">
        <f aca="false">IF(AND(E7286&gt;=0.4,E7286&lt;=0.6),"Yes","No")</f>
        <v>Yes</v>
      </c>
      <c r="I7286" s="2" t="str">
        <f aca="false">IF(AND(F7286="No",G7286="No",H7286="Yes"),"Yes","No")</f>
        <v>No</v>
      </c>
      <c r="J7286" s="2"/>
      <c r="K7286" s="2"/>
    </row>
    <row r="7287" customFormat="false" ht="15" hidden="false" customHeight="false" outlineLevel="0" collapsed="false">
      <c r="A7287" s="2" t="s">
        <v>12787</v>
      </c>
      <c r="B7287" s="13" t="n">
        <v>109</v>
      </c>
      <c r="C7287" s="13" t="n">
        <v>109</v>
      </c>
      <c r="D7287" s="14" t="n">
        <f aca="false">C7287/Summary!$B$4</f>
        <v>0.00726666666666667</v>
      </c>
      <c r="E7287" s="15" t="n">
        <v>0.428571428571429</v>
      </c>
      <c r="F7287" s="2" t="s">
        <v>53</v>
      </c>
      <c r="G7287" s="2" t="s">
        <v>44</v>
      </c>
      <c r="H7287" s="2" t="str">
        <f aca="false">IF(AND(E7287&gt;=0.4,E7287&lt;=0.6),"Yes","No")</f>
        <v>Yes</v>
      </c>
      <c r="I7287" s="2" t="str">
        <f aca="false">IF(AND(F7287="No",G7287="No",H7287="Yes"),"Yes","No")</f>
        <v>No</v>
      </c>
      <c r="J7287" s="2"/>
      <c r="K7287" s="2"/>
    </row>
    <row r="7288" customFormat="false" ht="15" hidden="false" customHeight="false" outlineLevel="0" collapsed="false">
      <c r="A7288" s="2" t="s">
        <v>12788</v>
      </c>
      <c r="B7288" s="13" t="n">
        <v>109</v>
      </c>
      <c r="C7288" s="13" t="n">
        <v>108</v>
      </c>
      <c r="D7288" s="14" t="n">
        <f aca="false">C7288/Summary!$B$4</f>
        <v>0.0072</v>
      </c>
      <c r="E7288" s="15" t="n">
        <v>0.285714285714286</v>
      </c>
      <c r="F7288" s="2" t="s">
        <v>53</v>
      </c>
      <c r="G7288" s="2" t="s">
        <v>44</v>
      </c>
      <c r="H7288" s="2" t="str">
        <f aca="false">IF(AND(E7288&gt;=0.4,E7288&lt;=0.6),"Yes","No")</f>
        <v>No</v>
      </c>
      <c r="I7288" s="2" t="str">
        <f aca="false">IF(AND(F7288="No",G7288="No",H7288="Yes"),"Yes","No")</f>
        <v>No</v>
      </c>
      <c r="J7288" s="2"/>
      <c r="K7288" s="2"/>
    </row>
    <row r="7289" customFormat="false" ht="15" hidden="false" customHeight="false" outlineLevel="0" collapsed="false">
      <c r="A7289" s="2" t="s">
        <v>12789</v>
      </c>
      <c r="B7289" s="13" t="n">
        <v>109</v>
      </c>
      <c r="C7289" s="13" t="n">
        <v>109</v>
      </c>
      <c r="D7289" s="14" t="n">
        <f aca="false">C7289/Summary!$B$4</f>
        <v>0.00726666666666667</v>
      </c>
      <c r="E7289" s="15" t="n">
        <v>0.428571428571429</v>
      </c>
      <c r="F7289" s="2" t="s">
        <v>53</v>
      </c>
      <c r="G7289" s="2" t="s">
        <v>53</v>
      </c>
      <c r="H7289" s="2" t="str">
        <f aca="false">IF(AND(E7289&gt;=0.4,E7289&lt;=0.6),"Yes","No")</f>
        <v>Yes</v>
      </c>
      <c r="I7289" s="2" t="str">
        <f aca="false">IF(AND(F7289="No",G7289="No",H7289="Yes"),"Yes","No")</f>
        <v>No</v>
      </c>
      <c r="J7289" s="2"/>
      <c r="K7289" s="2"/>
    </row>
    <row r="7290" customFormat="false" ht="15" hidden="false" customHeight="false" outlineLevel="0" collapsed="false">
      <c r="A7290" s="2" t="s">
        <v>12790</v>
      </c>
      <c r="B7290" s="13" t="n">
        <v>109</v>
      </c>
      <c r="C7290" s="13" t="n">
        <v>108</v>
      </c>
      <c r="D7290" s="14" t="n">
        <f aca="false">C7290/Summary!$B$4</f>
        <v>0.0072</v>
      </c>
      <c r="E7290" s="15" t="n">
        <v>0.142857142857143</v>
      </c>
      <c r="F7290" s="2" t="s">
        <v>44</v>
      </c>
      <c r="G7290" s="2" t="s">
        <v>53</v>
      </c>
      <c r="H7290" s="2" t="str">
        <f aca="false">IF(AND(E7290&gt;=0.4,E7290&lt;=0.6),"Yes","No")</f>
        <v>No</v>
      </c>
      <c r="I7290" s="2" t="str">
        <f aca="false">IF(AND(F7290="No",G7290="No",H7290="Yes"),"Yes","No")</f>
        <v>No</v>
      </c>
      <c r="J7290" s="2"/>
      <c r="K7290" s="2"/>
    </row>
    <row r="7291" customFormat="false" ht="15" hidden="false" customHeight="false" outlineLevel="0" collapsed="false">
      <c r="A7291" s="2" t="s">
        <v>12791</v>
      </c>
      <c r="B7291" s="13" t="n">
        <v>109</v>
      </c>
      <c r="C7291" s="13" t="n">
        <v>109</v>
      </c>
      <c r="D7291" s="14" t="n">
        <f aca="false">C7291/Summary!$B$4</f>
        <v>0.00726666666666667</v>
      </c>
      <c r="E7291" s="15" t="n">
        <v>0.285714285714286</v>
      </c>
      <c r="F7291" s="2" t="s">
        <v>53</v>
      </c>
      <c r="G7291" s="2" t="s">
        <v>44</v>
      </c>
      <c r="H7291" s="2" t="str">
        <f aca="false">IF(AND(E7291&gt;=0.4,E7291&lt;=0.6),"Yes","No")</f>
        <v>No</v>
      </c>
      <c r="I7291" s="2" t="str">
        <f aca="false">IF(AND(F7291="No",G7291="No",H7291="Yes"),"Yes","No")</f>
        <v>No</v>
      </c>
      <c r="J7291" s="2"/>
      <c r="K7291" s="2"/>
    </row>
    <row r="7292" customFormat="false" ht="15" hidden="false" customHeight="false" outlineLevel="0" collapsed="false">
      <c r="A7292" s="2" t="s">
        <v>12792</v>
      </c>
      <c r="B7292" s="13" t="n">
        <v>109</v>
      </c>
      <c r="C7292" s="13" t="n">
        <v>103</v>
      </c>
      <c r="D7292" s="14" t="n">
        <f aca="false">C7292/Summary!$B$4</f>
        <v>0.00686666666666667</v>
      </c>
      <c r="E7292" s="15" t="n">
        <v>0</v>
      </c>
      <c r="F7292" s="2" t="s">
        <v>44</v>
      </c>
      <c r="G7292" s="2" t="s">
        <v>53</v>
      </c>
      <c r="H7292" s="2" t="str">
        <f aca="false">IF(AND(E7292&gt;=0.4,E7292&lt;=0.6),"Yes","No")</f>
        <v>No</v>
      </c>
      <c r="I7292" s="2" t="str">
        <f aca="false">IF(AND(F7292="No",G7292="No",H7292="Yes"),"Yes","No")</f>
        <v>No</v>
      </c>
      <c r="J7292" s="2"/>
      <c r="K7292" s="2"/>
    </row>
    <row r="7293" customFormat="false" ht="15" hidden="false" customHeight="false" outlineLevel="0" collapsed="false">
      <c r="A7293" s="2" t="s">
        <v>12793</v>
      </c>
      <c r="B7293" s="13" t="n">
        <v>109</v>
      </c>
      <c r="C7293" s="13" t="n">
        <v>109</v>
      </c>
      <c r="D7293" s="14" t="n">
        <f aca="false">C7293/Summary!$B$4</f>
        <v>0.00726666666666667</v>
      </c>
      <c r="E7293" s="15" t="n">
        <v>0.285714285714286</v>
      </c>
      <c r="F7293" s="2" t="s">
        <v>44</v>
      </c>
      <c r="G7293" s="2" t="s">
        <v>44</v>
      </c>
      <c r="H7293" s="2" t="str">
        <f aca="false">IF(AND(E7293&gt;=0.4,E7293&lt;=0.6),"Yes","No")</f>
        <v>No</v>
      </c>
      <c r="I7293" s="2" t="str">
        <f aca="false">IF(AND(F7293="No",G7293="No",H7293="Yes"),"Yes","No")</f>
        <v>No</v>
      </c>
      <c r="J7293" s="2"/>
      <c r="K7293" s="2"/>
    </row>
    <row r="7294" customFormat="false" ht="15" hidden="false" customHeight="false" outlineLevel="0" collapsed="false">
      <c r="A7294" s="2" t="s">
        <v>12794</v>
      </c>
      <c r="B7294" s="13" t="n">
        <v>109</v>
      </c>
      <c r="C7294" s="13" t="n">
        <v>109</v>
      </c>
      <c r="D7294" s="14" t="n">
        <f aca="false">C7294/Summary!$B$4</f>
        <v>0.00726666666666667</v>
      </c>
      <c r="E7294" s="15" t="n">
        <v>0.428571428571429</v>
      </c>
      <c r="F7294" s="2" t="s">
        <v>53</v>
      </c>
      <c r="G7294" s="2" t="s">
        <v>53</v>
      </c>
      <c r="H7294" s="2" t="str">
        <f aca="false">IF(AND(E7294&gt;=0.4,E7294&lt;=0.6),"Yes","No")</f>
        <v>Yes</v>
      </c>
      <c r="I7294" s="2" t="str">
        <f aca="false">IF(AND(F7294="No",G7294="No",H7294="Yes"),"Yes","No")</f>
        <v>No</v>
      </c>
      <c r="J7294" s="2"/>
      <c r="K7294" s="2"/>
    </row>
    <row r="7295" customFormat="false" ht="15" hidden="false" customHeight="false" outlineLevel="0" collapsed="false">
      <c r="A7295" s="2" t="s">
        <v>12795</v>
      </c>
      <c r="B7295" s="13" t="n">
        <v>109</v>
      </c>
      <c r="C7295" s="13" t="n">
        <v>108</v>
      </c>
      <c r="D7295" s="14" t="n">
        <f aca="false">C7295/Summary!$B$4</f>
        <v>0.0072</v>
      </c>
      <c r="E7295" s="15" t="n">
        <v>0.285714285714286</v>
      </c>
      <c r="F7295" s="2" t="s">
        <v>53</v>
      </c>
      <c r="G7295" s="2" t="s">
        <v>44</v>
      </c>
      <c r="H7295" s="2" t="str">
        <f aca="false">IF(AND(E7295&gt;=0.4,E7295&lt;=0.6),"Yes","No")</f>
        <v>No</v>
      </c>
      <c r="I7295" s="2" t="str">
        <f aca="false">IF(AND(F7295="No",G7295="No",H7295="Yes"),"Yes","No")</f>
        <v>No</v>
      </c>
      <c r="J7295" s="2"/>
      <c r="K7295" s="2"/>
    </row>
    <row r="7296" customFormat="false" ht="15" hidden="false" customHeight="false" outlineLevel="0" collapsed="false">
      <c r="A7296" s="2" t="s">
        <v>12796</v>
      </c>
      <c r="B7296" s="13" t="n">
        <v>109</v>
      </c>
      <c r="C7296" s="13" t="n">
        <v>109</v>
      </c>
      <c r="D7296" s="14" t="n">
        <f aca="false">C7296/Summary!$B$4</f>
        <v>0.00726666666666667</v>
      </c>
      <c r="E7296" s="15" t="n">
        <v>0.428571428571429</v>
      </c>
      <c r="F7296" s="2" t="s">
        <v>44</v>
      </c>
      <c r="G7296" s="2" t="s">
        <v>53</v>
      </c>
      <c r="H7296" s="2" t="str">
        <f aca="false">IF(AND(E7296&gt;=0.4,E7296&lt;=0.6),"Yes","No")</f>
        <v>Yes</v>
      </c>
      <c r="I7296" s="2" t="str">
        <f aca="false">IF(AND(F7296="No",G7296="No",H7296="Yes"),"Yes","No")</f>
        <v>No</v>
      </c>
      <c r="J7296" s="2"/>
      <c r="K7296" s="2"/>
    </row>
    <row r="7297" customFormat="false" ht="15" hidden="false" customHeight="false" outlineLevel="0" collapsed="false">
      <c r="A7297" s="2" t="s">
        <v>12797</v>
      </c>
      <c r="B7297" s="13" t="n">
        <v>109</v>
      </c>
      <c r="C7297" s="13" t="n">
        <v>109</v>
      </c>
      <c r="D7297" s="14" t="n">
        <f aca="false">C7297/Summary!$B$4</f>
        <v>0.00726666666666667</v>
      </c>
      <c r="E7297" s="15" t="n">
        <v>0.714285714285714</v>
      </c>
      <c r="F7297" s="2" t="s">
        <v>53</v>
      </c>
      <c r="G7297" s="2" t="s">
        <v>44</v>
      </c>
      <c r="H7297" s="2" t="str">
        <f aca="false">IF(AND(E7297&gt;=0.4,E7297&lt;=0.6),"Yes","No")</f>
        <v>No</v>
      </c>
      <c r="I7297" s="2" t="str">
        <f aca="false">IF(AND(F7297="No",G7297="No",H7297="Yes"),"Yes","No")</f>
        <v>No</v>
      </c>
      <c r="J7297" s="2"/>
      <c r="K7297" s="2"/>
    </row>
    <row r="7298" customFormat="false" ht="15" hidden="false" customHeight="false" outlineLevel="0" collapsed="false">
      <c r="A7298" s="2" t="s">
        <v>12798</v>
      </c>
      <c r="B7298" s="13" t="n">
        <v>109</v>
      </c>
      <c r="C7298" s="13" t="n">
        <v>109</v>
      </c>
      <c r="D7298" s="14" t="n">
        <f aca="false">C7298/Summary!$B$4</f>
        <v>0.00726666666666667</v>
      </c>
      <c r="E7298" s="15" t="n">
        <v>0.428571428571429</v>
      </c>
      <c r="F7298" s="2" t="s">
        <v>53</v>
      </c>
      <c r="G7298" s="2" t="s">
        <v>53</v>
      </c>
      <c r="H7298" s="2" t="str">
        <f aca="false">IF(AND(E7298&gt;=0.4,E7298&lt;=0.6),"Yes","No")</f>
        <v>Yes</v>
      </c>
      <c r="I7298" s="2" t="str">
        <f aca="false">IF(AND(F7298="No",G7298="No",H7298="Yes"),"Yes","No")</f>
        <v>No</v>
      </c>
      <c r="J7298" s="2"/>
      <c r="K7298" s="2"/>
    </row>
    <row r="7299" customFormat="false" ht="15" hidden="false" customHeight="false" outlineLevel="0" collapsed="false">
      <c r="A7299" s="2" t="s">
        <v>12799</v>
      </c>
      <c r="B7299" s="13" t="n">
        <v>109</v>
      </c>
      <c r="C7299" s="13" t="n">
        <v>109</v>
      </c>
      <c r="D7299" s="14" t="n">
        <f aca="false">C7299/Summary!$B$4</f>
        <v>0.00726666666666667</v>
      </c>
      <c r="E7299" s="15" t="n">
        <v>0.142857142857143</v>
      </c>
      <c r="F7299" s="2" t="s">
        <v>53</v>
      </c>
      <c r="G7299" s="2" t="s">
        <v>53</v>
      </c>
      <c r="H7299" s="2" t="str">
        <f aca="false">IF(AND(E7299&gt;=0.4,E7299&lt;=0.6),"Yes","No")</f>
        <v>No</v>
      </c>
      <c r="I7299" s="2" t="str">
        <f aca="false">IF(AND(F7299="No",G7299="No",H7299="Yes"),"Yes","No")</f>
        <v>No</v>
      </c>
      <c r="J7299" s="2"/>
      <c r="K7299" s="2"/>
    </row>
    <row r="7300" customFormat="false" ht="15" hidden="false" customHeight="false" outlineLevel="0" collapsed="false">
      <c r="A7300" s="2" t="s">
        <v>12800</v>
      </c>
      <c r="B7300" s="13" t="n">
        <v>109</v>
      </c>
      <c r="C7300" s="13" t="n">
        <v>107</v>
      </c>
      <c r="D7300" s="14" t="n">
        <f aca="false">C7300/Summary!$B$4</f>
        <v>0.00713333333333333</v>
      </c>
      <c r="E7300" s="15" t="n">
        <v>0.285714285714286</v>
      </c>
      <c r="F7300" s="2" t="s">
        <v>53</v>
      </c>
      <c r="G7300" s="2" t="s">
        <v>53</v>
      </c>
      <c r="H7300" s="2" t="str">
        <f aca="false">IF(AND(E7300&gt;=0.4,E7300&lt;=0.6),"Yes","No")</f>
        <v>No</v>
      </c>
      <c r="I7300" s="2" t="str">
        <f aca="false">IF(AND(F7300="No",G7300="No",H7300="Yes"),"Yes","No")</f>
        <v>No</v>
      </c>
      <c r="J7300" s="2"/>
      <c r="K7300" s="2"/>
    </row>
    <row r="7301" customFormat="false" ht="15" hidden="false" customHeight="false" outlineLevel="0" collapsed="false">
      <c r="A7301" s="2" t="s">
        <v>12801</v>
      </c>
      <c r="B7301" s="13" t="n">
        <v>109</v>
      </c>
      <c r="C7301" s="13" t="n">
        <v>109</v>
      </c>
      <c r="D7301" s="14" t="n">
        <f aca="false">C7301/Summary!$B$4</f>
        <v>0.00726666666666667</v>
      </c>
      <c r="E7301" s="15" t="n">
        <v>0.285714285714286</v>
      </c>
      <c r="F7301" s="2" t="s">
        <v>53</v>
      </c>
      <c r="G7301" s="2" t="s">
        <v>44</v>
      </c>
      <c r="H7301" s="2" t="str">
        <f aca="false">IF(AND(E7301&gt;=0.4,E7301&lt;=0.6),"Yes","No")</f>
        <v>No</v>
      </c>
      <c r="I7301" s="2" t="str">
        <f aca="false">IF(AND(F7301="No",G7301="No",H7301="Yes"),"Yes","No")</f>
        <v>No</v>
      </c>
      <c r="J7301" s="2"/>
      <c r="K7301" s="2"/>
    </row>
    <row r="7302" customFormat="false" ht="15" hidden="false" customHeight="false" outlineLevel="0" collapsed="false">
      <c r="A7302" s="2" t="s">
        <v>12802</v>
      </c>
      <c r="B7302" s="13" t="n">
        <v>109</v>
      </c>
      <c r="C7302" s="13" t="n">
        <v>109</v>
      </c>
      <c r="D7302" s="14" t="n">
        <f aca="false">C7302/Summary!$B$4</f>
        <v>0.00726666666666667</v>
      </c>
      <c r="E7302" s="15" t="n">
        <v>0.428571428571429</v>
      </c>
      <c r="F7302" s="2" t="s">
        <v>44</v>
      </c>
      <c r="G7302" s="2" t="s">
        <v>53</v>
      </c>
      <c r="H7302" s="2" t="str">
        <f aca="false">IF(AND(E7302&gt;=0.4,E7302&lt;=0.6),"Yes","No")</f>
        <v>Yes</v>
      </c>
      <c r="I7302" s="2" t="str">
        <f aca="false">IF(AND(F7302="No",G7302="No",H7302="Yes"),"Yes","No")</f>
        <v>No</v>
      </c>
      <c r="J7302" s="2"/>
      <c r="K7302" s="2"/>
    </row>
    <row r="7303" customFormat="false" ht="15" hidden="false" customHeight="false" outlineLevel="0" collapsed="false">
      <c r="A7303" s="2" t="s">
        <v>12803</v>
      </c>
      <c r="B7303" s="13" t="n">
        <v>109</v>
      </c>
      <c r="C7303" s="13" t="n">
        <v>108</v>
      </c>
      <c r="D7303" s="14" t="n">
        <f aca="false">C7303/Summary!$B$4</f>
        <v>0.0072</v>
      </c>
      <c r="E7303" s="15" t="n">
        <v>0.571428571428571</v>
      </c>
      <c r="F7303" s="2" t="s">
        <v>53</v>
      </c>
      <c r="G7303" s="2" t="s">
        <v>44</v>
      </c>
      <c r="H7303" s="2" t="str">
        <f aca="false">IF(AND(E7303&gt;=0.4,E7303&lt;=0.6),"Yes","No")</f>
        <v>Yes</v>
      </c>
      <c r="I7303" s="2" t="str">
        <f aca="false">IF(AND(F7303="No",G7303="No",H7303="Yes"),"Yes","No")</f>
        <v>No</v>
      </c>
      <c r="J7303" s="2"/>
      <c r="K7303" s="2"/>
    </row>
    <row r="7304" customFormat="false" ht="15" hidden="false" customHeight="false" outlineLevel="0" collapsed="false">
      <c r="A7304" s="2" t="s">
        <v>12804</v>
      </c>
      <c r="B7304" s="13" t="n">
        <v>109</v>
      </c>
      <c r="C7304" s="13" t="n">
        <v>109</v>
      </c>
      <c r="D7304" s="14" t="n">
        <f aca="false">C7304/Summary!$B$4</f>
        <v>0.00726666666666667</v>
      </c>
      <c r="E7304" s="15" t="n">
        <v>0.428571428571429</v>
      </c>
      <c r="F7304" s="2" t="s">
        <v>44</v>
      </c>
      <c r="G7304" s="2" t="s">
        <v>53</v>
      </c>
      <c r="H7304" s="2" t="str">
        <f aca="false">IF(AND(E7304&gt;=0.4,E7304&lt;=0.6),"Yes","No")</f>
        <v>Yes</v>
      </c>
      <c r="I7304" s="2" t="str">
        <f aca="false">IF(AND(F7304="No",G7304="No",H7304="Yes"),"Yes","No")</f>
        <v>No</v>
      </c>
      <c r="J7304" s="2"/>
      <c r="K7304" s="2"/>
    </row>
    <row r="7305" customFormat="false" ht="15" hidden="false" customHeight="false" outlineLevel="0" collapsed="false">
      <c r="A7305" s="2" t="s">
        <v>12805</v>
      </c>
      <c r="B7305" s="13" t="n">
        <v>109</v>
      </c>
      <c r="C7305" s="13" t="n">
        <v>109</v>
      </c>
      <c r="D7305" s="14" t="n">
        <f aca="false">C7305/Summary!$B$4</f>
        <v>0.00726666666666667</v>
      </c>
      <c r="E7305" s="15" t="n">
        <v>0.428571428571429</v>
      </c>
      <c r="F7305" s="2" t="s">
        <v>53</v>
      </c>
      <c r="G7305" s="2" t="s">
        <v>44</v>
      </c>
      <c r="H7305" s="2" t="str">
        <f aca="false">IF(AND(E7305&gt;=0.4,E7305&lt;=0.6),"Yes","No")</f>
        <v>Yes</v>
      </c>
      <c r="I7305" s="2" t="str">
        <f aca="false">IF(AND(F7305="No",G7305="No",H7305="Yes"),"Yes","No")</f>
        <v>No</v>
      </c>
      <c r="J7305" s="2"/>
      <c r="K7305" s="2"/>
    </row>
    <row r="7306" customFormat="false" ht="15" hidden="false" customHeight="false" outlineLevel="0" collapsed="false">
      <c r="A7306" s="2" t="s">
        <v>12806</v>
      </c>
      <c r="B7306" s="13" t="n">
        <v>109</v>
      </c>
      <c r="C7306" s="13" t="n">
        <v>109</v>
      </c>
      <c r="D7306" s="14" t="n">
        <f aca="false">C7306/Summary!$B$4</f>
        <v>0.00726666666666667</v>
      </c>
      <c r="E7306" s="15" t="n">
        <v>0.428571428571429</v>
      </c>
      <c r="F7306" s="2" t="s">
        <v>53</v>
      </c>
      <c r="G7306" s="2" t="s">
        <v>44</v>
      </c>
      <c r="H7306" s="2" t="str">
        <f aca="false">IF(AND(E7306&gt;=0.4,E7306&lt;=0.6),"Yes","No")</f>
        <v>Yes</v>
      </c>
      <c r="I7306" s="2" t="str">
        <f aca="false">IF(AND(F7306="No",G7306="No",H7306="Yes"),"Yes","No")</f>
        <v>No</v>
      </c>
      <c r="J7306" s="2"/>
      <c r="K7306" s="2"/>
    </row>
    <row r="7307" customFormat="false" ht="15" hidden="false" customHeight="false" outlineLevel="0" collapsed="false">
      <c r="A7307" s="2" t="s">
        <v>12807</v>
      </c>
      <c r="B7307" s="13" t="n">
        <v>109</v>
      </c>
      <c r="C7307" s="13" t="n">
        <v>108</v>
      </c>
      <c r="D7307" s="14" t="n">
        <f aca="false">C7307/Summary!$B$4</f>
        <v>0.0072</v>
      </c>
      <c r="E7307" s="15" t="n">
        <v>0.285714285714286</v>
      </c>
      <c r="F7307" s="2" t="s">
        <v>53</v>
      </c>
      <c r="G7307" s="2" t="s">
        <v>44</v>
      </c>
      <c r="H7307" s="2" t="str">
        <f aca="false">IF(AND(E7307&gt;=0.4,E7307&lt;=0.6),"Yes","No")</f>
        <v>No</v>
      </c>
      <c r="I7307" s="2" t="str">
        <f aca="false">IF(AND(F7307="No",G7307="No",H7307="Yes"),"Yes","No")</f>
        <v>No</v>
      </c>
      <c r="J7307" s="2"/>
      <c r="K7307" s="2"/>
    </row>
    <row r="7308" customFormat="false" ht="15" hidden="false" customHeight="false" outlineLevel="0" collapsed="false">
      <c r="A7308" s="2" t="s">
        <v>12808</v>
      </c>
      <c r="B7308" s="13" t="n">
        <v>109</v>
      </c>
      <c r="C7308" s="13" t="n">
        <v>109</v>
      </c>
      <c r="D7308" s="14" t="n">
        <f aca="false">C7308/Summary!$B$4</f>
        <v>0.00726666666666667</v>
      </c>
      <c r="E7308" s="15" t="n">
        <v>0.428571428571429</v>
      </c>
      <c r="F7308" s="2" t="s">
        <v>53</v>
      </c>
      <c r="G7308" s="2" t="s">
        <v>44</v>
      </c>
      <c r="H7308" s="2" t="str">
        <f aca="false">IF(AND(E7308&gt;=0.4,E7308&lt;=0.6),"Yes","No")</f>
        <v>Yes</v>
      </c>
      <c r="I7308" s="2" t="str">
        <f aca="false">IF(AND(F7308="No",G7308="No",H7308="Yes"),"Yes","No")</f>
        <v>No</v>
      </c>
      <c r="J7308" s="2"/>
      <c r="K7308" s="2"/>
    </row>
    <row r="7309" customFormat="false" ht="15" hidden="false" customHeight="false" outlineLevel="0" collapsed="false">
      <c r="A7309" s="2" t="s">
        <v>12809</v>
      </c>
      <c r="B7309" s="13" t="n">
        <v>109</v>
      </c>
      <c r="C7309" s="13" t="n">
        <v>108</v>
      </c>
      <c r="D7309" s="14" t="n">
        <f aca="false">C7309/Summary!$B$4</f>
        <v>0.0072</v>
      </c>
      <c r="E7309" s="15" t="n">
        <v>0.428571428571429</v>
      </c>
      <c r="F7309" s="2" t="s">
        <v>53</v>
      </c>
      <c r="G7309" s="2" t="s">
        <v>44</v>
      </c>
      <c r="H7309" s="2" t="str">
        <f aca="false">IF(AND(E7309&gt;=0.4,E7309&lt;=0.6),"Yes","No")</f>
        <v>Yes</v>
      </c>
      <c r="I7309" s="2" t="str">
        <f aca="false">IF(AND(F7309="No",G7309="No",H7309="Yes"),"Yes","No")</f>
        <v>No</v>
      </c>
      <c r="J7309" s="2"/>
      <c r="K7309" s="2"/>
    </row>
    <row r="7310" customFormat="false" ht="15" hidden="false" customHeight="false" outlineLevel="0" collapsed="false">
      <c r="A7310" s="2" t="s">
        <v>12810</v>
      </c>
      <c r="B7310" s="13" t="n">
        <v>109</v>
      </c>
      <c r="C7310" s="13" t="n">
        <v>109</v>
      </c>
      <c r="D7310" s="14" t="n">
        <f aca="false">C7310/Summary!$B$4</f>
        <v>0.00726666666666667</v>
      </c>
      <c r="E7310" s="15" t="n">
        <v>0.571428571428571</v>
      </c>
      <c r="F7310" s="2" t="s">
        <v>53</v>
      </c>
      <c r="G7310" s="2" t="s">
        <v>44</v>
      </c>
      <c r="H7310" s="2" t="str">
        <f aca="false">IF(AND(E7310&gt;=0.4,E7310&lt;=0.6),"Yes","No")</f>
        <v>Yes</v>
      </c>
      <c r="I7310" s="2" t="str">
        <f aca="false">IF(AND(F7310="No",G7310="No",H7310="Yes"),"Yes","No")</f>
        <v>No</v>
      </c>
      <c r="J7310" s="2"/>
      <c r="K7310" s="2"/>
    </row>
    <row r="7311" customFormat="false" ht="15" hidden="false" customHeight="false" outlineLevel="0" collapsed="false">
      <c r="A7311" s="2" t="s">
        <v>12811</v>
      </c>
      <c r="B7311" s="13" t="n">
        <v>109</v>
      </c>
      <c r="C7311" s="13" t="n">
        <v>108</v>
      </c>
      <c r="D7311" s="14" t="n">
        <f aca="false">C7311/Summary!$B$4</f>
        <v>0.0072</v>
      </c>
      <c r="E7311" s="15" t="n">
        <v>0.428571428571429</v>
      </c>
      <c r="F7311" s="2" t="s">
        <v>53</v>
      </c>
      <c r="G7311" s="2" t="s">
        <v>44</v>
      </c>
      <c r="H7311" s="2" t="str">
        <f aca="false">IF(AND(E7311&gt;=0.4,E7311&lt;=0.6),"Yes","No")</f>
        <v>Yes</v>
      </c>
      <c r="I7311" s="2" t="str">
        <f aca="false">IF(AND(F7311="No",G7311="No",H7311="Yes"),"Yes","No")</f>
        <v>No</v>
      </c>
      <c r="J7311" s="2"/>
      <c r="K7311" s="2"/>
    </row>
    <row r="7312" customFormat="false" ht="15" hidden="false" customHeight="false" outlineLevel="0" collapsed="false">
      <c r="A7312" s="2" t="s">
        <v>12812</v>
      </c>
      <c r="B7312" s="13" t="n">
        <v>109</v>
      </c>
      <c r="C7312" s="13" t="n">
        <v>109</v>
      </c>
      <c r="D7312" s="14" t="n">
        <f aca="false">C7312/Summary!$B$4</f>
        <v>0.00726666666666667</v>
      </c>
      <c r="E7312" s="15" t="n">
        <v>0.142857142857143</v>
      </c>
      <c r="F7312" s="2" t="s">
        <v>53</v>
      </c>
      <c r="G7312" s="2" t="s">
        <v>53</v>
      </c>
      <c r="H7312" s="2" t="str">
        <f aca="false">IF(AND(E7312&gt;=0.4,E7312&lt;=0.6),"Yes","No")</f>
        <v>No</v>
      </c>
      <c r="I7312" s="2" t="str">
        <f aca="false">IF(AND(F7312="No",G7312="No",H7312="Yes"),"Yes","No")</f>
        <v>No</v>
      </c>
      <c r="J7312" s="2"/>
      <c r="K7312" s="2"/>
    </row>
    <row r="7313" customFormat="false" ht="15" hidden="false" customHeight="false" outlineLevel="0" collapsed="false">
      <c r="A7313" s="2" t="s">
        <v>12813</v>
      </c>
      <c r="B7313" s="13" t="n">
        <v>109</v>
      </c>
      <c r="C7313" s="13" t="n">
        <v>109</v>
      </c>
      <c r="D7313" s="14" t="n">
        <f aca="false">C7313/Summary!$B$4</f>
        <v>0.00726666666666667</v>
      </c>
      <c r="E7313" s="15" t="n">
        <v>0.285714285714286</v>
      </c>
      <c r="F7313" s="2" t="s">
        <v>53</v>
      </c>
      <c r="G7313" s="2" t="s">
        <v>44</v>
      </c>
      <c r="H7313" s="2" t="str">
        <f aca="false">IF(AND(E7313&gt;=0.4,E7313&lt;=0.6),"Yes","No")</f>
        <v>No</v>
      </c>
      <c r="I7313" s="2" t="str">
        <f aca="false">IF(AND(F7313="No",G7313="No",H7313="Yes"),"Yes","No")</f>
        <v>No</v>
      </c>
      <c r="J7313" s="2"/>
      <c r="K7313" s="2"/>
    </row>
    <row r="7314" customFormat="false" ht="15" hidden="false" customHeight="false" outlineLevel="0" collapsed="false">
      <c r="A7314" s="2" t="s">
        <v>12814</v>
      </c>
      <c r="B7314" s="13" t="n">
        <v>109</v>
      </c>
      <c r="C7314" s="13" t="n">
        <v>109</v>
      </c>
      <c r="D7314" s="14" t="n">
        <f aca="false">C7314/Summary!$B$4</f>
        <v>0.00726666666666667</v>
      </c>
      <c r="E7314" s="15" t="n">
        <v>0.428571428571429</v>
      </c>
      <c r="F7314" s="2" t="s">
        <v>53</v>
      </c>
      <c r="G7314" s="2" t="s">
        <v>44</v>
      </c>
      <c r="H7314" s="2" t="str">
        <f aca="false">IF(AND(E7314&gt;=0.4,E7314&lt;=0.6),"Yes","No")</f>
        <v>Yes</v>
      </c>
      <c r="I7314" s="2" t="str">
        <f aca="false">IF(AND(F7314="No",G7314="No",H7314="Yes"),"Yes","No")</f>
        <v>No</v>
      </c>
      <c r="J7314" s="2"/>
      <c r="K7314" s="2"/>
    </row>
    <row r="7315" customFormat="false" ht="15" hidden="false" customHeight="false" outlineLevel="0" collapsed="false">
      <c r="A7315" s="2" t="s">
        <v>12815</v>
      </c>
      <c r="B7315" s="13" t="n">
        <v>109</v>
      </c>
      <c r="C7315" s="13" t="n">
        <v>109</v>
      </c>
      <c r="D7315" s="14" t="n">
        <f aca="false">C7315/Summary!$B$4</f>
        <v>0.00726666666666667</v>
      </c>
      <c r="E7315" s="15" t="n">
        <v>0.142857142857143</v>
      </c>
      <c r="F7315" s="2" t="s">
        <v>53</v>
      </c>
      <c r="G7315" s="2" t="s">
        <v>44</v>
      </c>
      <c r="H7315" s="2" t="str">
        <f aca="false">IF(AND(E7315&gt;=0.4,E7315&lt;=0.6),"Yes","No")</f>
        <v>No</v>
      </c>
      <c r="I7315" s="2" t="str">
        <f aca="false">IF(AND(F7315="No",G7315="No",H7315="Yes"),"Yes","No")</f>
        <v>No</v>
      </c>
      <c r="J7315" s="2"/>
      <c r="K7315" s="2"/>
    </row>
    <row r="7316" customFormat="false" ht="15" hidden="false" customHeight="false" outlineLevel="0" collapsed="false">
      <c r="A7316" s="2" t="s">
        <v>12816</v>
      </c>
      <c r="B7316" s="13" t="n">
        <v>109</v>
      </c>
      <c r="C7316" s="13" t="n">
        <v>109</v>
      </c>
      <c r="D7316" s="14" t="n">
        <f aca="false">C7316/Summary!$B$4</f>
        <v>0.00726666666666667</v>
      </c>
      <c r="E7316" s="15" t="n">
        <v>0.285714285714286</v>
      </c>
      <c r="F7316" s="2" t="s">
        <v>53</v>
      </c>
      <c r="G7316" s="2" t="s">
        <v>53</v>
      </c>
      <c r="H7316" s="2" t="str">
        <f aca="false">IF(AND(E7316&gt;=0.4,E7316&lt;=0.6),"Yes","No")</f>
        <v>No</v>
      </c>
      <c r="I7316" s="2" t="str">
        <f aca="false">IF(AND(F7316="No",G7316="No",H7316="Yes"),"Yes","No")</f>
        <v>No</v>
      </c>
      <c r="J7316" s="2"/>
      <c r="K7316" s="2"/>
    </row>
    <row r="7317" customFormat="false" ht="15" hidden="false" customHeight="false" outlineLevel="0" collapsed="false">
      <c r="A7317" s="2" t="s">
        <v>12817</v>
      </c>
      <c r="B7317" s="13" t="n">
        <v>109</v>
      </c>
      <c r="C7317" s="13" t="n">
        <v>109</v>
      </c>
      <c r="D7317" s="14" t="n">
        <f aca="false">C7317/Summary!$B$4</f>
        <v>0.00726666666666667</v>
      </c>
      <c r="E7317" s="15" t="n">
        <v>0.428571428571429</v>
      </c>
      <c r="F7317" s="2" t="s">
        <v>53</v>
      </c>
      <c r="G7317" s="2" t="s">
        <v>53</v>
      </c>
      <c r="H7317" s="2" t="str">
        <f aca="false">IF(AND(E7317&gt;=0.4,E7317&lt;=0.6),"Yes","No")</f>
        <v>Yes</v>
      </c>
      <c r="I7317" s="2" t="str">
        <f aca="false">IF(AND(F7317="No",G7317="No",H7317="Yes"),"Yes","No")</f>
        <v>No</v>
      </c>
      <c r="J7317" s="2"/>
      <c r="K7317" s="2"/>
    </row>
    <row r="7318" customFormat="false" ht="15" hidden="false" customHeight="false" outlineLevel="0" collapsed="false">
      <c r="A7318" s="2" t="s">
        <v>12818</v>
      </c>
      <c r="B7318" s="13" t="n">
        <v>109</v>
      </c>
      <c r="C7318" s="13" t="n">
        <v>107</v>
      </c>
      <c r="D7318" s="14" t="n">
        <f aca="false">C7318/Summary!$B$4</f>
        <v>0.00713333333333333</v>
      </c>
      <c r="E7318" s="15" t="n">
        <v>0.428571428571429</v>
      </c>
      <c r="F7318" s="2" t="s">
        <v>53</v>
      </c>
      <c r="G7318" s="2" t="s">
        <v>44</v>
      </c>
      <c r="H7318" s="2" t="str">
        <f aca="false">IF(AND(E7318&gt;=0.4,E7318&lt;=0.6),"Yes","No")</f>
        <v>Yes</v>
      </c>
      <c r="I7318" s="2" t="str">
        <f aca="false">IF(AND(F7318="No",G7318="No",H7318="Yes"),"Yes","No")</f>
        <v>No</v>
      </c>
      <c r="J7318" s="2"/>
      <c r="K7318" s="2"/>
    </row>
    <row r="7319" customFormat="false" ht="15" hidden="false" customHeight="false" outlineLevel="0" collapsed="false">
      <c r="A7319" s="2" t="s">
        <v>12819</v>
      </c>
      <c r="B7319" s="13" t="n">
        <v>109</v>
      </c>
      <c r="C7319" s="13" t="n">
        <v>108</v>
      </c>
      <c r="D7319" s="14" t="n">
        <f aca="false">C7319/Summary!$B$4</f>
        <v>0.0072</v>
      </c>
      <c r="E7319" s="15" t="n">
        <v>0.428571428571429</v>
      </c>
      <c r="F7319" s="2" t="s">
        <v>53</v>
      </c>
      <c r="G7319" s="2" t="s">
        <v>53</v>
      </c>
      <c r="H7319" s="2" t="str">
        <f aca="false">IF(AND(E7319&gt;=0.4,E7319&lt;=0.6),"Yes","No")</f>
        <v>Yes</v>
      </c>
      <c r="I7319" s="2" t="str">
        <f aca="false">IF(AND(F7319="No",G7319="No",H7319="Yes"),"Yes","No")</f>
        <v>No</v>
      </c>
      <c r="J7319" s="2"/>
      <c r="K7319" s="2"/>
    </row>
    <row r="7320" customFormat="false" ht="15" hidden="false" customHeight="false" outlineLevel="0" collapsed="false">
      <c r="A7320" s="2" t="s">
        <v>12820</v>
      </c>
      <c r="B7320" s="13" t="n">
        <v>109</v>
      </c>
      <c r="C7320" s="13" t="n">
        <v>109</v>
      </c>
      <c r="D7320" s="14" t="n">
        <f aca="false">C7320/Summary!$B$4</f>
        <v>0.00726666666666667</v>
      </c>
      <c r="E7320" s="15" t="n">
        <v>0.285714285714286</v>
      </c>
      <c r="F7320" s="2" t="s">
        <v>53</v>
      </c>
      <c r="G7320" s="2" t="s">
        <v>44</v>
      </c>
      <c r="H7320" s="2" t="str">
        <f aca="false">IF(AND(E7320&gt;=0.4,E7320&lt;=0.6),"Yes","No")</f>
        <v>No</v>
      </c>
      <c r="I7320" s="2" t="str">
        <f aca="false">IF(AND(F7320="No",G7320="No",H7320="Yes"),"Yes","No")</f>
        <v>No</v>
      </c>
      <c r="J7320" s="2"/>
      <c r="K7320" s="2"/>
    </row>
    <row r="7321" customFormat="false" ht="15" hidden="false" customHeight="false" outlineLevel="0" collapsed="false">
      <c r="A7321" s="2" t="s">
        <v>12821</v>
      </c>
      <c r="B7321" s="13" t="n">
        <v>109</v>
      </c>
      <c r="C7321" s="13" t="n">
        <v>109</v>
      </c>
      <c r="D7321" s="14" t="n">
        <f aca="false">C7321/Summary!$B$4</f>
        <v>0.00726666666666667</v>
      </c>
      <c r="E7321" s="15" t="n">
        <v>0.571428571428571</v>
      </c>
      <c r="F7321" s="2" t="s">
        <v>53</v>
      </c>
      <c r="G7321" s="2" t="s">
        <v>53</v>
      </c>
      <c r="H7321" s="2" t="str">
        <f aca="false">IF(AND(E7321&gt;=0.4,E7321&lt;=0.6),"Yes","No")</f>
        <v>Yes</v>
      </c>
      <c r="I7321" s="2" t="str">
        <f aca="false">IF(AND(F7321="No",G7321="No",H7321="Yes"),"Yes","No")</f>
        <v>No</v>
      </c>
      <c r="J7321" s="2"/>
      <c r="K7321" s="2"/>
    </row>
    <row r="7322" customFormat="false" ht="15" hidden="false" customHeight="false" outlineLevel="0" collapsed="false">
      <c r="A7322" s="2" t="s">
        <v>12822</v>
      </c>
      <c r="B7322" s="13" t="n">
        <v>109</v>
      </c>
      <c r="C7322" s="13" t="n">
        <v>109</v>
      </c>
      <c r="D7322" s="14" t="n">
        <f aca="false">C7322/Summary!$B$4</f>
        <v>0.00726666666666667</v>
      </c>
      <c r="E7322" s="15" t="n">
        <v>0.714285714285714</v>
      </c>
      <c r="F7322" s="2" t="s">
        <v>53</v>
      </c>
      <c r="G7322" s="2" t="s">
        <v>44</v>
      </c>
      <c r="H7322" s="2" t="str">
        <f aca="false">IF(AND(E7322&gt;=0.4,E7322&lt;=0.6),"Yes","No")</f>
        <v>No</v>
      </c>
      <c r="I7322" s="2" t="str">
        <f aca="false">IF(AND(F7322="No",G7322="No",H7322="Yes"),"Yes","No")</f>
        <v>No</v>
      </c>
      <c r="J7322" s="2"/>
      <c r="K7322" s="2"/>
    </row>
    <row r="7323" customFormat="false" ht="15" hidden="false" customHeight="false" outlineLevel="0" collapsed="false">
      <c r="A7323" s="2" t="s">
        <v>12823</v>
      </c>
      <c r="B7323" s="13" t="n">
        <v>109</v>
      </c>
      <c r="C7323" s="13" t="n">
        <v>109</v>
      </c>
      <c r="D7323" s="14" t="n">
        <f aca="false">C7323/Summary!$B$4</f>
        <v>0.00726666666666667</v>
      </c>
      <c r="E7323" s="15" t="n">
        <v>0.714285714285714</v>
      </c>
      <c r="F7323" s="2" t="s">
        <v>53</v>
      </c>
      <c r="G7323" s="2" t="s">
        <v>44</v>
      </c>
      <c r="H7323" s="2" t="str">
        <f aca="false">IF(AND(E7323&gt;=0.4,E7323&lt;=0.6),"Yes","No")</f>
        <v>No</v>
      </c>
      <c r="I7323" s="2" t="str">
        <f aca="false">IF(AND(F7323="No",G7323="No",H7323="Yes"),"Yes","No")</f>
        <v>No</v>
      </c>
      <c r="J7323" s="2"/>
      <c r="K7323" s="2"/>
    </row>
    <row r="7324" customFormat="false" ht="15" hidden="false" customHeight="false" outlineLevel="0" collapsed="false">
      <c r="A7324" s="2" t="s">
        <v>12824</v>
      </c>
      <c r="B7324" s="13" t="n">
        <v>109</v>
      </c>
      <c r="C7324" s="13" t="n">
        <v>109</v>
      </c>
      <c r="D7324" s="14" t="n">
        <f aca="false">C7324/Summary!$B$4</f>
        <v>0.00726666666666667</v>
      </c>
      <c r="E7324" s="15" t="n">
        <v>0.571428571428571</v>
      </c>
      <c r="F7324" s="2" t="s">
        <v>53</v>
      </c>
      <c r="G7324" s="2" t="s">
        <v>53</v>
      </c>
      <c r="H7324" s="2" t="str">
        <f aca="false">IF(AND(E7324&gt;=0.4,E7324&lt;=0.6),"Yes","No")</f>
        <v>Yes</v>
      </c>
      <c r="I7324" s="2" t="str">
        <f aca="false">IF(AND(F7324="No",G7324="No",H7324="Yes"),"Yes","No")</f>
        <v>No</v>
      </c>
      <c r="J7324" s="2"/>
      <c r="K7324" s="2"/>
    </row>
    <row r="7325" customFormat="false" ht="15" hidden="false" customHeight="false" outlineLevel="0" collapsed="false">
      <c r="A7325" s="2" t="s">
        <v>12825</v>
      </c>
      <c r="B7325" s="13" t="n">
        <v>109</v>
      </c>
      <c r="C7325" s="13" t="n">
        <v>109</v>
      </c>
      <c r="D7325" s="14" t="n">
        <f aca="false">C7325/Summary!$B$4</f>
        <v>0.00726666666666667</v>
      </c>
      <c r="E7325" s="15" t="n">
        <v>0.285714285714286</v>
      </c>
      <c r="F7325" s="2" t="s">
        <v>53</v>
      </c>
      <c r="G7325" s="2" t="s">
        <v>44</v>
      </c>
      <c r="H7325" s="2" t="str">
        <f aca="false">IF(AND(E7325&gt;=0.4,E7325&lt;=0.6),"Yes","No")</f>
        <v>No</v>
      </c>
      <c r="I7325" s="2" t="str">
        <f aca="false">IF(AND(F7325="No",G7325="No",H7325="Yes"),"Yes","No")</f>
        <v>No</v>
      </c>
      <c r="J7325" s="2"/>
      <c r="K7325" s="2"/>
    </row>
    <row r="7326" customFormat="false" ht="15" hidden="false" customHeight="false" outlineLevel="0" collapsed="false">
      <c r="A7326" s="2" t="s">
        <v>12826</v>
      </c>
      <c r="B7326" s="13" t="n">
        <v>109</v>
      </c>
      <c r="C7326" s="13" t="n">
        <v>109</v>
      </c>
      <c r="D7326" s="14" t="n">
        <f aca="false">C7326/Summary!$B$4</f>
        <v>0.00726666666666667</v>
      </c>
      <c r="E7326" s="15" t="n">
        <v>0.285714285714286</v>
      </c>
      <c r="F7326" s="2" t="s">
        <v>53</v>
      </c>
      <c r="G7326" s="2" t="s">
        <v>53</v>
      </c>
      <c r="H7326" s="2" t="str">
        <f aca="false">IF(AND(E7326&gt;=0.4,E7326&lt;=0.6),"Yes","No")</f>
        <v>No</v>
      </c>
      <c r="I7326" s="2" t="str">
        <f aca="false">IF(AND(F7326="No",G7326="No",H7326="Yes"),"Yes","No")</f>
        <v>No</v>
      </c>
      <c r="J7326" s="2"/>
      <c r="K7326" s="2"/>
    </row>
    <row r="7327" customFormat="false" ht="15" hidden="false" customHeight="false" outlineLevel="0" collapsed="false">
      <c r="A7327" s="2" t="s">
        <v>12827</v>
      </c>
      <c r="B7327" s="13" t="n">
        <v>109</v>
      </c>
      <c r="C7327" s="13" t="n">
        <v>109</v>
      </c>
      <c r="D7327" s="14" t="n">
        <f aca="false">C7327/Summary!$B$4</f>
        <v>0.00726666666666667</v>
      </c>
      <c r="E7327" s="15" t="n">
        <v>0.285714285714286</v>
      </c>
      <c r="F7327" s="2" t="s">
        <v>53</v>
      </c>
      <c r="G7327" s="2" t="s">
        <v>44</v>
      </c>
      <c r="H7327" s="2" t="str">
        <f aca="false">IF(AND(E7327&gt;=0.4,E7327&lt;=0.6),"Yes","No")</f>
        <v>No</v>
      </c>
      <c r="I7327" s="2" t="str">
        <f aca="false">IF(AND(F7327="No",G7327="No",H7327="Yes"),"Yes","No")</f>
        <v>No</v>
      </c>
      <c r="J7327" s="2"/>
      <c r="K7327" s="2"/>
    </row>
    <row r="7328" customFormat="false" ht="15" hidden="false" customHeight="false" outlineLevel="0" collapsed="false">
      <c r="A7328" s="2" t="s">
        <v>12828</v>
      </c>
      <c r="B7328" s="13" t="n">
        <v>109</v>
      </c>
      <c r="C7328" s="13" t="n">
        <v>109</v>
      </c>
      <c r="D7328" s="14" t="n">
        <f aca="false">C7328/Summary!$B$4</f>
        <v>0.00726666666666667</v>
      </c>
      <c r="E7328" s="15" t="n">
        <v>0.428571428571429</v>
      </c>
      <c r="F7328" s="2" t="s">
        <v>53</v>
      </c>
      <c r="G7328" s="2" t="s">
        <v>44</v>
      </c>
      <c r="H7328" s="2" t="str">
        <f aca="false">IF(AND(E7328&gt;=0.4,E7328&lt;=0.6),"Yes","No")</f>
        <v>Yes</v>
      </c>
      <c r="I7328" s="2" t="str">
        <f aca="false">IF(AND(F7328="No",G7328="No",H7328="Yes"),"Yes","No")</f>
        <v>No</v>
      </c>
      <c r="J7328" s="2"/>
      <c r="K7328" s="2"/>
    </row>
    <row r="7329" customFormat="false" ht="15" hidden="false" customHeight="false" outlineLevel="0" collapsed="false">
      <c r="A7329" s="2" t="s">
        <v>12829</v>
      </c>
      <c r="B7329" s="13" t="n">
        <v>109</v>
      </c>
      <c r="C7329" s="13" t="n">
        <v>109</v>
      </c>
      <c r="D7329" s="14" t="n">
        <f aca="false">C7329/Summary!$B$4</f>
        <v>0.00726666666666667</v>
      </c>
      <c r="E7329" s="15" t="n">
        <v>0.571428571428571</v>
      </c>
      <c r="F7329" s="2" t="s">
        <v>53</v>
      </c>
      <c r="G7329" s="2" t="s">
        <v>53</v>
      </c>
      <c r="H7329" s="2" t="str">
        <f aca="false">IF(AND(E7329&gt;=0.4,E7329&lt;=0.6),"Yes","No")</f>
        <v>Yes</v>
      </c>
      <c r="I7329" s="2" t="str">
        <f aca="false">IF(AND(F7329="No",G7329="No",H7329="Yes"),"Yes","No")</f>
        <v>No</v>
      </c>
      <c r="J7329" s="2"/>
      <c r="K7329" s="2"/>
    </row>
    <row r="7330" customFormat="false" ht="15" hidden="false" customHeight="false" outlineLevel="0" collapsed="false">
      <c r="A7330" s="2" t="s">
        <v>12830</v>
      </c>
      <c r="B7330" s="13" t="n">
        <v>109</v>
      </c>
      <c r="C7330" s="13" t="n">
        <v>109</v>
      </c>
      <c r="D7330" s="14" t="n">
        <f aca="false">C7330/Summary!$B$4</f>
        <v>0.00726666666666667</v>
      </c>
      <c r="E7330" s="15" t="n">
        <v>0.428571428571429</v>
      </c>
      <c r="F7330" s="2" t="s">
        <v>53</v>
      </c>
      <c r="G7330" s="2" t="s">
        <v>53</v>
      </c>
      <c r="H7330" s="2" t="str">
        <f aca="false">IF(AND(E7330&gt;=0.4,E7330&lt;=0.6),"Yes","No")</f>
        <v>Yes</v>
      </c>
      <c r="I7330" s="2" t="str">
        <f aca="false">IF(AND(F7330="No",G7330="No",H7330="Yes"),"Yes","No")</f>
        <v>No</v>
      </c>
      <c r="J7330" s="2"/>
      <c r="K7330" s="2"/>
    </row>
    <row r="7331" customFormat="false" ht="15" hidden="false" customHeight="false" outlineLevel="0" collapsed="false">
      <c r="A7331" s="2" t="s">
        <v>12831</v>
      </c>
      <c r="B7331" s="13" t="n">
        <v>109</v>
      </c>
      <c r="C7331" s="13" t="n">
        <v>108</v>
      </c>
      <c r="D7331" s="14" t="n">
        <f aca="false">C7331/Summary!$B$4</f>
        <v>0.0072</v>
      </c>
      <c r="E7331" s="15" t="n">
        <v>0.571428571428571</v>
      </c>
      <c r="F7331" s="2" t="s">
        <v>53</v>
      </c>
      <c r="G7331" s="2" t="s">
        <v>44</v>
      </c>
      <c r="H7331" s="2" t="str">
        <f aca="false">IF(AND(E7331&gt;=0.4,E7331&lt;=0.6),"Yes","No")</f>
        <v>Yes</v>
      </c>
      <c r="I7331" s="2" t="str">
        <f aca="false">IF(AND(F7331="No",G7331="No",H7331="Yes"),"Yes","No")</f>
        <v>No</v>
      </c>
      <c r="J7331" s="2"/>
      <c r="K7331" s="2"/>
    </row>
    <row r="7332" customFormat="false" ht="15" hidden="false" customHeight="false" outlineLevel="0" collapsed="false">
      <c r="A7332" s="2" t="s">
        <v>12832</v>
      </c>
      <c r="B7332" s="13" t="n">
        <v>109</v>
      </c>
      <c r="C7332" s="13" t="n">
        <v>109</v>
      </c>
      <c r="D7332" s="14" t="n">
        <f aca="false">C7332/Summary!$B$4</f>
        <v>0.00726666666666667</v>
      </c>
      <c r="E7332" s="15" t="n">
        <v>0.571428571428571</v>
      </c>
      <c r="F7332" s="2" t="s">
        <v>53</v>
      </c>
      <c r="G7332" s="2" t="s">
        <v>44</v>
      </c>
      <c r="H7332" s="2" t="str">
        <f aca="false">IF(AND(E7332&gt;=0.4,E7332&lt;=0.6),"Yes","No")</f>
        <v>Yes</v>
      </c>
      <c r="I7332" s="2" t="str">
        <f aca="false">IF(AND(F7332="No",G7332="No",H7332="Yes"),"Yes","No")</f>
        <v>No</v>
      </c>
      <c r="J7332" s="2"/>
      <c r="K7332" s="2"/>
    </row>
    <row r="7333" customFormat="false" ht="15" hidden="false" customHeight="false" outlineLevel="0" collapsed="false">
      <c r="A7333" s="2" t="s">
        <v>12833</v>
      </c>
      <c r="B7333" s="13" t="n">
        <v>109</v>
      </c>
      <c r="C7333" s="13" t="n">
        <v>108</v>
      </c>
      <c r="D7333" s="14" t="n">
        <f aca="false">C7333/Summary!$B$4</f>
        <v>0.0072</v>
      </c>
      <c r="E7333" s="15" t="n">
        <v>0.714285714285714</v>
      </c>
      <c r="F7333" s="2" t="s">
        <v>53</v>
      </c>
      <c r="G7333" s="2" t="s">
        <v>53</v>
      </c>
      <c r="H7333" s="2" t="str">
        <f aca="false">IF(AND(E7333&gt;=0.4,E7333&lt;=0.6),"Yes","No")</f>
        <v>No</v>
      </c>
      <c r="I7333" s="2" t="str">
        <f aca="false">IF(AND(F7333="No",G7333="No",H7333="Yes"),"Yes","No")</f>
        <v>No</v>
      </c>
      <c r="J7333" s="2"/>
      <c r="K7333" s="2"/>
    </row>
    <row r="7334" customFormat="false" ht="15" hidden="false" customHeight="false" outlineLevel="0" collapsed="false">
      <c r="A7334" s="2" t="s">
        <v>12834</v>
      </c>
      <c r="B7334" s="13" t="n">
        <v>109</v>
      </c>
      <c r="C7334" s="13" t="n">
        <v>109</v>
      </c>
      <c r="D7334" s="14" t="n">
        <f aca="false">C7334/Summary!$B$4</f>
        <v>0.00726666666666667</v>
      </c>
      <c r="E7334" s="15" t="n">
        <v>0.571428571428571</v>
      </c>
      <c r="F7334" s="2" t="s">
        <v>53</v>
      </c>
      <c r="G7334" s="2" t="s">
        <v>44</v>
      </c>
      <c r="H7334" s="2" t="str">
        <f aca="false">IF(AND(E7334&gt;=0.4,E7334&lt;=0.6),"Yes","No")</f>
        <v>Yes</v>
      </c>
      <c r="I7334" s="2" t="str">
        <f aca="false">IF(AND(F7334="No",G7334="No",H7334="Yes"),"Yes","No")</f>
        <v>No</v>
      </c>
      <c r="J7334" s="2"/>
      <c r="K7334" s="2"/>
    </row>
    <row r="7335" customFormat="false" ht="15" hidden="false" customHeight="false" outlineLevel="0" collapsed="false">
      <c r="A7335" s="2" t="s">
        <v>12835</v>
      </c>
      <c r="B7335" s="13" t="n">
        <v>109</v>
      </c>
      <c r="C7335" s="13" t="n">
        <v>106</v>
      </c>
      <c r="D7335" s="14" t="n">
        <f aca="false">C7335/Summary!$B$4</f>
        <v>0.00706666666666667</v>
      </c>
      <c r="E7335" s="15" t="n">
        <v>0.428571428571429</v>
      </c>
      <c r="F7335" s="2" t="s">
        <v>53</v>
      </c>
      <c r="G7335" s="2" t="s">
        <v>44</v>
      </c>
      <c r="H7335" s="2" t="str">
        <f aca="false">IF(AND(E7335&gt;=0.4,E7335&lt;=0.6),"Yes","No")</f>
        <v>Yes</v>
      </c>
      <c r="I7335" s="2" t="str">
        <f aca="false">IF(AND(F7335="No",G7335="No",H7335="Yes"),"Yes","No")</f>
        <v>No</v>
      </c>
      <c r="J7335" s="2"/>
      <c r="K7335" s="2"/>
    </row>
    <row r="7336" customFormat="false" ht="15" hidden="false" customHeight="false" outlineLevel="0" collapsed="false">
      <c r="A7336" s="2" t="s">
        <v>12836</v>
      </c>
      <c r="B7336" s="13" t="n">
        <v>109</v>
      </c>
      <c r="C7336" s="13" t="n">
        <v>109</v>
      </c>
      <c r="D7336" s="14" t="n">
        <f aca="false">C7336/Summary!$B$4</f>
        <v>0.00726666666666667</v>
      </c>
      <c r="E7336" s="15" t="n">
        <v>0.285714285714286</v>
      </c>
      <c r="F7336" s="2" t="s">
        <v>53</v>
      </c>
      <c r="G7336" s="2" t="s">
        <v>44</v>
      </c>
      <c r="H7336" s="2" t="str">
        <f aca="false">IF(AND(E7336&gt;=0.4,E7336&lt;=0.6),"Yes","No")</f>
        <v>No</v>
      </c>
      <c r="I7336" s="2" t="str">
        <f aca="false">IF(AND(F7336="No",G7336="No",H7336="Yes"),"Yes","No")</f>
        <v>No</v>
      </c>
      <c r="J7336" s="2"/>
      <c r="K7336" s="2"/>
    </row>
    <row r="7337" customFormat="false" ht="15" hidden="false" customHeight="false" outlineLevel="0" collapsed="false">
      <c r="A7337" s="2" t="s">
        <v>12837</v>
      </c>
      <c r="B7337" s="13" t="n">
        <v>109</v>
      </c>
      <c r="C7337" s="13" t="n">
        <v>109</v>
      </c>
      <c r="D7337" s="14" t="n">
        <f aca="false">C7337/Summary!$B$4</f>
        <v>0.00726666666666667</v>
      </c>
      <c r="E7337" s="15" t="n">
        <v>0.571428571428571</v>
      </c>
      <c r="F7337" s="2" t="s">
        <v>53</v>
      </c>
      <c r="G7337" s="2" t="s">
        <v>53</v>
      </c>
      <c r="H7337" s="2" t="str">
        <f aca="false">IF(AND(E7337&gt;=0.4,E7337&lt;=0.6),"Yes","No")</f>
        <v>Yes</v>
      </c>
      <c r="I7337" s="2" t="str">
        <f aca="false">IF(AND(F7337="No",G7337="No",H7337="Yes"),"Yes","No")</f>
        <v>No</v>
      </c>
      <c r="J7337" s="2"/>
      <c r="K7337" s="2"/>
    </row>
    <row r="7338" customFormat="false" ht="15" hidden="false" customHeight="false" outlineLevel="0" collapsed="false">
      <c r="A7338" s="2" t="s">
        <v>12838</v>
      </c>
      <c r="B7338" s="13" t="n">
        <v>109</v>
      </c>
      <c r="C7338" s="13" t="n">
        <v>108</v>
      </c>
      <c r="D7338" s="14" t="n">
        <f aca="false">C7338/Summary!$B$4</f>
        <v>0.0072</v>
      </c>
      <c r="E7338" s="15" t="n">
        <v>0.571428571428571</v>
      </c>
      <c r="F7338" s="2" t="s">
        <v>53</v>
      </c>
      <c r="G7338" s="2" t="s">
        <v>53</v>
      </c>
      <c r="H7338" s="2" t="str">
        <f aca="false">IF(AND(E7338&gt;=0.4,E7338&lt;=0.6),"Yes","No")</f>
        <v>Yes</v>
      </c>
      <c r="I7338" s="2" t="str">
        <f aca="false">IF(AND(F7338="No",G7338="No",H7338="Yes"),"Yes","No")</f>
        <v>No</v>
      </c>
      <c r="J7338" s="2"/>
      <c r="K7338" s="2"/>
    </row>
    <row r="7339" customFormat="false" ht="15" hidden="false" customHeight="false" outlineLevel="0" collapsed="false">
      <c r="A7339" s="2" t="s">
        <v>12839</v>
      </c>
      <c r="B7339" s="13" t="n">
        <v>109</v>
      </c>
      <c r="C7339" s="13" t="n">
        <v>108</v>
      </c>
      <c r="D7339" s="14" t="n">
        <f aca="false">C7339/Summary!$B$4</f>
        <v>0.0072</v>
      </c>
      <c r="E7339" s="15" t="n">
        <v>0.714285714285714</v>
      </c>
      <c r="F7339" s="2" t="s">
        <v>53</v>
      </c>
      <c r="G7339" s="2" t="s">
        <v>53</v>
      </c>
      <c r="H7339" s="2" t="str">
        <f aca="false">IF(AND(E7339&gt;=0.4,E7339&lt;=0.6),"Yes","No")</f>
        <v>No</v>
      </c>
      <c r="I7339" s="2" t="str">
        <f aca="false">IF(AND(F7339="No",G7339="No",H7339="Yes"),"Yes","No")</f>
        <v>No</v>
      </c>
      <c r="J7339" s="2"/>
      <c r="K7339" s="2"/>
    </row>
    <row r="7340" customFormat="false" ht="15" hidden="false" customHeight="false" outlineLevel="0" collapsed="false">
      <c r="A7340" s="2" t="s">
        <v>12840</v>
      </c>
      <c r="B7340" s="13" t="n">
        <v>109</v>
      </c>
      <c r="C7340" s="13" t="n">
        <v>108</v>
      </c>
      <c r="D7340" s="14" t="n">
        <f aca="false">C7340/Summary!$B$4</f>
        <v>0.0072</v>
      </c>
      <c r="E7340" s="15" t="n">
        <v>0.857142857142857</v>
      </c>
      <c r="F7340" s="2" t="s">
        <v>53</v>
      </c>
      <c r="G7340" s="2" t="s">
        <v>53</v>
      </c>
      <c r="H7340" s="2" t="str">
        <f aca="false">IF(AND(E7340&gt;=0.4,E7340&lt;=0.6),"Yes","No")</f>
        <v>No</v>
      </c>
      <c r="I7340" s="2" t="str">
        <f aca="false">IF(AND(F7340="No",G7340="No",H7340="Yes"),"Yes","No")</f>
        <v>No</v>
      </c>
      <c r="J7340" s="2"/>
      <c r="K7340" s="2"/>
    </row>
    <row r="7341" customFormat="false" ht="15" hidden="false" customHeight="false" outlineLevel="0" collapsed="false">
      <c r="A7341" s="2" t="s">
        <v>12841</v>
      </c>
      <c r="B7341" s="13" t="n">
        <v>109</v>
      </c>
      <c r="C7341" s="13" t="n">
        <v>109</v>
      </c>
      <c r="D7341" s="14" t="n">
        <f aca="false">C7341/Summary!$B$4</f>
        <v>0.00726666666666667</v>
      </c>
      <c r="E7341" s="15" t="n">
        <v>0.428571428571429</v>
      </c>
      <c r="F7341" s="2" t="s">
        <v>53</v>
      </c>
      <c r="G7341" s="2" t="s">
        <v>44</v>
      </c>
      <c r="H7341" s="2" t="str">
        <f aca="false">IF(AND(E7341&gt;=0.4,E7341&lt;=0.6),"Yes","No")</f>
        <v>Yes</v>
      </c>
      <c r="I7341" s="2" t="str">
        <f aca="false">IF(AND(F7341="No",G7341="No",H7341="Yes"),"Yes","No")</f>
        <v>No</v>
      </c>
      <c r="J7341" s="2"/>
      <c r="K7341" s="2"/>
    </row>
    <row r="7342" customFormat="false" ht="15" hidden="false" customHeight="false" outlineLevel="0" collapsed="false">
      <c r="A7342" s="2" t="s">
        <v>12842</v>
      </c>
      <c r="B7342" s="13" t="n">
        <v>109</v>
      </c>
      <c r="C7342" s="13" t="n">
        <v>107</v>
      </c>
      <c r="D7342" s="14" t="n">
        <f aca="false">C7342/Summary!$B$4</f>
        <v>0.00713333333333333</v>
      </c>
      <c r="E7342" s="15" t="n">
        <v>0.714285714285714</v>
      </c>
      <c r="F7342" s="2" t="s">
        <v>53</v>
      </c>
      <c r="G7342" s="2" t="s">
        <v>44</v>
      </c>
      <c r="H7342" s="2" t="str">
        <f aca="false">IF(AND(E7342&gt;=0.4,E7342&lt;=0.6),"Yes","No")</f>
        <v>No</v>
      </c>
      <c r="I7342" s="2" t="str">
        <f aca="false">IF(AND(F7342="No",G7342="No",H7342="Yes"),"Yes","No")</f>
        <v>No</v>
      </c>
      <c r="J7342" s="2"/>
      <c r="K7342" s="2"/>
    </row>
    <row r="7343" customFormat="false" ht="15" hidden="false" customHeight="false" outlineLevel="0" collapsed="false">
      <c r="A7343" s="2" t="s">
        <v>12843</v>
      </c>
      <c r="B7343" s="13" t="n">
        <v>109</v>
      </c>
      <c r="C7343" s="13" t="n">
        <v>109</v>
      </c>
      <c r="D7343" s="14" t="n">
        <f aca="false">C7343/Summary!$B$4</f>
        <v>0.00726666666666667</v>
      </c>
      <c r="E7343" s="15" t="n">
        <v>0.857142857142857</v>
      </c>
      <c r="F7343" s="2" t="s">
        <v>53</v>
      </c>
      <c r="G7343" s="2" t="s">
        <v>53</v>
      </c>
      <c r="H7343" s="2" t="str">
        <f aca="false">IF(AND(E7343&gt;=0.4,E7343&lt;=0.6),"Yes","No")</f>
        <v>No</v>
      </c>
      <c r="I7343" s="2" t="str">
        <f aca="false">IF(AND(F7343="No",G7343="No",H7343="Yes"),"Yes","No")</f>
        <v>No</v>
      </c>
      <c r="J7343" s="2"/>
      <c r="K7343" s="2"/>
    </row>
    <row r="7344" customFormat="false" ht="15" hidden="false" customHeight="false" outlineLevel="0" collapsed="false">
      <c r="A7344" s="2" t="s">
        <v>12844</v>
      </c>
      <c r="B7344" s="13" t="n">
        <v>109</v>
      </c>
      <c r="C7344" s="13" t="n">
        <v>108</v>
      </c>
      <c r="D7344" s="14" t="n">
        <f aca="false">C7344/Summary!$B$4</f>
        <v>0.0072</v>
      </c>
      <c r="E7344" s="15" t="n">
        <v>0.714285714285714</v>
      </c>
      <c r="F7344" s="2" t="s">
        <v>53</v>
      </c>
      <c r="G7344" s="2" t="s">
        <v>53</v>
      </c>
      <c r="H7344" s="2" t="str">
        <f aca="false">IF(AND(E7344&gt;=0.4,E7344&lt;=0.6),"Yes","No")</f>
        <v>No</v>
      </c>
      <c r="I7344" s="2" t="str">
        <f aca="false">IF(AND(F7344="No",G7344="No",H7344="Yes"),"Yes","No")</f>
        <v>No</v>
      </c>
      <c r="J7344" s="2"/>
      <c r="K7344" s="2"/>
    </row>
    <row r="7345" customFormat="false" ht="15" hidden="false" customHeight="false" outlineLevel="0" collapsed="false">
      <c r="A7345" s="2" t="s">
        <v>12845</v>
      </c>
      <c r="B7345" s="13" t="n">
        <v>109</v>
      </c>
      <c r="C7345" s="13" t="n">
        <v>109</v>
      </c>
      <c r="D7345" s="14" t="n">
        <f aca="false">C7345/Summary!$B$4</f>
        <v>0.00726666666666667</v>
      </c>
      <c r="E7345" s="15" t="n">
        <v>0.714285714285714</v>
      </c>
      <c r="F7345" s="2" t="s">
        <v>53</v>
      </c>
      <c r="G7345" s="2" t="s">
        <v>44</v>
      </c>
      <c r="H7345" s="2" t="str">
        <f aca="false">IF(AND(E7345&gt;=0.4,E7345&lt;=0.6),"Yes","No")</f>
        <v>No</v>
      </c>
      <c r="I7345" s="2" t="str">
        <f aca="false">IF(AND(F7345="No",G7345="No",H7345="Yes"),"Yes","No")</f>
        <v>No</v>
      </c>
      <c r="J7345" s="2"/>
      <c r="K7345" s="2"/>
    </row>
    <row r="7346" customFormat="false" ht="15" hidden="false" customHeight="false" outlineLevel="0" collapsed="false">
      <c r="A7346" s="2" t="s">
        <v>12846</v>
      </c>
      <c r="B7346" s="13" t="n">
        <v>109</v>
      </c>
      <c r="C7346" s="13" t="n">
        <v>109</v>
      </c>
      <c r="D7346" s="14" t="n">
        <f aca="false">C7346/Summary!$B$4</f>
        <v>0.00726666666666667</v>
      </c>
      <c r="E7346" s="15" t="n">
        <v>0.571428571428571</v>
      </c>
      <c r="F7346" s="2" t="s">
        <v>44</v>
      </c>
      <c r="G7346" s="2" t="s">
        <v>53</v>
      </c>
      <c r="H7346" s="2" t="str">
        <f aca="false">IF(AND(E7346&gt;=0.4,E7346&lt;=0.6),"Yes","No")</f>
        <v>Yes</v>
      </c>
      <c r="I7346" s="2" t="str">
        <f aca="false">IF(AND(F7346="No",G7346="No",H7346="Yes"),"Yes","No")</f>
        <v>No</v>
      </c>
      <c r="J7346" s="2"/>
      <c r="K7346" s="2"/>
    </row>
    <row r="7347" customFormat="false" ht="15" hidden="false" customHeight="false" outlineLevel="0" collapsed="false">
      <c r="A7347" s="2" t="s">
        <v>12847</v>
      </c>
      <c r="B7347" s="13" t="n">
        <v>109</v>
      </c>
      <c r="C7347" s="13" t="n">
        <v>109</v>
      </c>
      <c r="D7347" s="14" t="n">
        <f aca="false">C7347/Summary!$B$4</f>
        <v>0.00726666666666667</v>
      </c>
      <c r="E7347" s="15" t="n">
        <v>0.428571428571429</v>
      </c>
      <c r="F7347" s="2" t="s">
        <v>53</v>
      </c>
      <c r="G7347" s="2" t="s">
        <v>44</v>
      </c>
      <c r="H7347" s="2" t="str">
        <f aca="false">IF(AND(E7347&gt;=0.4,E7347&lt;=0.6),"Yes","No")</f>
        <v>Yes</v>
      </c>
      <c r="I7347" s="2" t="str">
        <f aca="false">IF(AND(F7347="No",G7347="No",H7347="Yes"),"Yes","No")</f>
        <v>No</v>
      </c>
      <c r="J7347" s="2"/>
      <c r="K7347" s="2"/>
    </row>
    <row r="7348" customFormat="false" ht="15" hidden="false" customHeight="false" outlineLevel="0" collapsed="false">
      <c r="A7348" s="2" t="s">
        <v>12848</v>
      </c>
      <c r="B7348" s="13" t="n">
        <v>109</v>
      </c>
      <c r="C7348" s="13" t="n">
        <v>108</v>
      </c>
      <c r="D7348" s="14" t="n">
        <f aca="false">C7348/Summary!$B$4</f>
        <v>0.0072</v>
      </c>
      <c r="E7348" s="15" t="n">
        <v>0.428571428571429</v>
      </c>
      <c r="F7348" s="2" t="s">
        <v>53</v>
      </c>
      <c r="G7348" s="2" t="s">
        <v>44</v>
      </c>
      <c r="H7348" s="2" t="str">
        <f aca="false">IF(AND(E7348&gt;=0.4,E7348&lt;=0.6),"Yes","No")</f>
        <v>Yes</v>
      </c>
      <c r="I7348" s="2" t="str">
        <f aca="false">IF(AND(F7348="No",G7348="No",H7348="Yes"),"Yes","No")</f>
        <v>No</v>
      </c>
      <c r="J7348" s="2"/>
      <c r="K7348" s="2"/>
    </row>
    <row r="7349" customFormat="false" ht="15" hidden="false" customHeight="false" outlineLevel="0" collapsed="false">
      <c r="A7349" s="2" t="s">
        <v>12849</v>
      </c>
      <c r="B7349" s="13" t="n">
        <v>109</v>
      </c>
      <c r="C7349" s="13" t="n">
        <v>109</v>
      </c>
      <c r="D7349" s="14" t="n">
        <f aca="false">C7349/Summary!$B$4</f>
        <v>0.00726666666666667</v>
      </c>
      <c r="E7349" s="15" t="n">
        <v>0.428571428571429</v>
      </c>
      <c r="F7349" s="2" t="s">
        <v>53</v>
      </c>
      <c r="G7349" s="2" t="s">
        <v>44</v>
      </c>
      <c r="H7349" s="2" t="str">
        <f aca="false">IF(AND(E7349&gt;=0.4,E7349&lt;=0.6),"Yes","No")</f>
        <v>Yes</v>
      </c>
      <c r="I7349" s="2" t="str">
        <f aca="false">IF(AND(F7349="No",G7349="No",H7349="Yes"),"Yes","No")</f>
        <v>No</v>
      </c>
      <c r="J7349" s="2"/>
      <c r="K7349" s="2"/>
    </row>
    <row r="7350" customFormat="false" ht="15" hidden="false" customHeight="false" outlineLevel="0" collapsed="false">
      <c r="A7350" s="2" t="s">
        <v>12850</v>
      </c>
      <c r="B7350" s="13" t="n">
        <v>109</v>
      </c>
      <c r="C7350" s="13" t="n">
        <v>109</v>
      </c>
      <c r="D7350" s="14" t="n">
        <f aca="false">C7350/Summary!$B$4</f>
        <v>0.00726666666666667</v>
      </c>
      <c r="E7350" s="15" t="n">
        <v>0.428571428571429</v>
      </c>
      <c r="F7350" s="2" t="s">
        <v>53</v>
      </c>
      <c r="G7350" s="2" t="s">
        <v>44</v>
      </c>
      <c r="H7350" s="2" t="str">
        <f aca="false">IF(AND(E7350&gt;=0.4,E7350&lt;=0.6),"Yes","No")</f>
        <v>Yes</v>
      </c>
      <c r="I7350" s="2" t="str">
        <f aca="false">IF(AND(F7350="No",G7350="No",H7350="Yes"),"Yes","No")</f>
        <v>No</v>
      </c>
      <c r="J7350" s="2"/>
      <c r="K7350" s="2"/>
    </row>
    <row r="7351" customFormat="false" ht="15" hidden="false" customHeight="false" outlineLevel="0" collapsed="false">
      <c r="A7351" s="2" t="s">
        <v>12851</v>
      </c>
      <c r="B7351" s="13" t="n">
        <v>109</v>
      </c>
      <c r="C7351" s="13" t="n">
        <v>108</v>
      </c>
      <c r="D7351" s="14" t="n">
        <f aca="false">C7351/Summary!$B$4</f>
        <v>0.0072</v>
      </c>
      <c r="E7351" s="15" t="n">
        <v>0.571428571428571</v>
      </c>
      <c r="F7351" s="2" t="s">
        <v>53</v>
      </c>
      <c r="G7351" s="2" t="s">
        <v>53</v>
      </c>
      <c r="H7351" s="2" t="str">
        <f aca="false">IF(AND(E7351&gt;=0.4,E7351&lt;=0.6),"Yes","No")</f>
        <v>Yes</v>
      </c>
      <c r="I7351" s="2" t="str">
        <f aca="false">IF(AND(F7351="No",G7351="No",H7351="Yes"),"Yes","No")</f>
        <v>No</v>
      </c>
      <c r="J7351" s="2"/>
      <c r="K7351" s="2"/>
    </row>
    <row r="7352" customFormat="false" ht="15" hidden="false" customHeight="false" outlineLevel="0" collapsed="false">
      <c r="A7352" s="2" t="s">
        <v>12852</v>
      </c>
      <c r="B7352" s="13" t="n">
        <v>109</v>
      </c>
      <c r="C7352" s="13" t="n">
        <v>108</v>
      </c>
      <c r="D7352" s="14" t="n">
        <f aca="false">C7352/Summary!$B$4</f>
        <v>0.0072</v>
      </c>
      <c r="E7352" s="15" t="n">
        <v>0.571428571428571</v>
      </c>
      <c r="F7352" s="2" t="s">
        <v>44</v>
      </c>
      <c r="G7352" s="2" t="s">
        <v>53</v>
      </c>
      <c r="H7352" s="2" t="str">
        <f aca="false">IF(AND(E7352&gt;=0.4,E7352&lt;=0.6),"Yes","No")</f>
        <v>Yes</v>
      </c>
      <c r="I7352" s="2" t="str">
        <f aca="false">IF(AND(F7352="No",G7352="No",H7352="Yes"),"Yes","No")</f>
        <v>No</v>
      </c>
      <c r="J7352" s="2"/>
      <c r="K7352" s="2"/>
    </row>
    <row r="7353" customFormat="false" ht="15" hidden="false" customHeight="false" outlineLevel="0" collapsed="false">
      <c r="A7353" s="2" t="s">
        <v>12853</v>
      </c>
      <c r="B7353" s="13" t="n">
        <v>109</v>
      </c>
      <c r="C7353" s="13" t="n">
        <v>109</v>
      </c>
      <c r="D7353" s="14" t="n">
        <f aca="false">C7353/Summary!$B$4</f>
        <v>0.00726666666666667</v>
      </c>
      <c r="E7353" s="15" t="n">
        <v>0.142857142857143</v>
      </c>
      <c r="F7353" s="2" t="s">
        <v>53</v>
      </c>
      <c r="G7353" s="2" t="s">
        <v>44</v>
      </c>
      <c r="H7353" s="2" t="str">
        <f aca="false">IF(AND(E7353&gt;=0.4,E7353&lt;=0.6),"Yes","No")</f>
        <v>No</v>
      </c>
      <c r="I7353" s="2" t="str">
        <f aca="false">IF(AND(F7353="No",G7353="No",H7353="Yes"),"Yes","No")</f>
        <v>No</v>
      </c>
      <c r="J7353" s="2"/>
      <c r="K7353" s="2"/>
    </row>
    <row r="7354" customFormat="false" ht="15" hidden="false" customHeight="false" outlineLevel="0" collapsed="false">
      <c r="A7354" s="2" t="s">
        <v>12854</v>
      </c>
      <c r="B7354" s="13" t="n">
        <v>109</v>
      </c>
      <c r="C7354" s="13" t="n">
        <v>109</v>
      </c>
      <c r="D7354" s="14" t="n">
        <f aca="false">C7354/Summary!$B$4</f>
        <v>0.00726666666666667</v>
      </c>
      <c r="E7354" s="15" t="n">
        <v>0.142857142857143</v>
      </c>
      <c r="F7354" s="2" t="s">
        <v>53</v>
      </c>
      <c r="G7354" s="2" t="s">
        <v>44</v>
      </c>
      <c r="H7354" s="2" t="str">
        <f aca="false">IF(AND(E7354&gt;=0.4,E7354&lt;=0.6),"Yes","No")</f>
        <v>No</v>
      </c>
      <c r="I7354" s="2" t="str">
        <f aca="false">IF(AND(F7354="No",G7354="No",H7354="Yes"),"Yes","No")</f>
        <v>No</v>
      </c>
      <c r="J7354" s="2"/>
      <c r="K7354" s="2"/>
    </row>
    <row r="7355" customFormat="false" ht="15" hidden="false" customHeight="false" outlineLevel="0" collapsed="false">
      <c r="A7355" s="2" t="s">
        <v>12855</v>
      </c>
      <c r="B7355" s="13" t="n">
        <v>109</v>
      </c>
      <c r="C7355" s="13" t="n">
        <v>108</v>
      </c>
      <c r="D7355" s="14" t="n">
        <f aca="false">C7355/Summary!$B$4</f>
        <v>0.0072</v>
      </c>
      <c r="E7355" s="15" t="n">
        <v>0.571428571428571</v>
      </c>
      <c r="F7355" s="2" t="s">
        <v>53</v>
      </c>
      <c r="G7355" s="2" t="s">
        <v>44</v>
      </c>
      <c r="H7355" s="2" t="str">
        <f aca="false">IF(AND(E7355&gt;=0.4,E7355&lt;=0.6),"Yes","No")</f>
        <v>Yes</v>
      </c>
      <c r="I7355" s="2" t="str">
        <f aca="false">IF(AND(F7355="No",G7355="No",H7355="Yes"),"Yes","No")</f>
        <v>No</v>
      </c>
      <c r="J7355" s="2"/>
      <c r="K7355" s="2"/>
    </row>
    <row r="7356" customFormat="false" ht="15" hidden="false" customHeight="false" outlineLevel="0" collapsed="false">
      <c r="A7356" s="2" t="s">
        <v>12856</v>
      </c>
      <c r="B7356" s="13" t="n">
        <v>109</v>
      </c>
      <c r="C7356" s="13" t="n">
        <v>109</v>
      </c>
      <c r="D7356" s="14" t="n">
        <f aca="false">C7356/Summary!$B$4</f>
        <v>0.00726666666666667</v>
      </c>
      <c r="E7356" s="15" t="n">
        <v>0.571428571428571</v>
      </c>
      <c r="F7356" s="2" t="s">
        <v>53</v>
      </c>
      <c r="G7356" s="2" t="s">
        <v>53</v>
      </c>
      <c r="H7356" s="2" t="str">
        <f aca="false">IF(AND(E7356&gt;=0.4,E7356&lt;=0.6),"Yes","No")</f>
        <v>Yes</v>
      </c>
      <c r="I7356" s="2" t="str">
        <f aca="false">IF(AND(F7356="No",G7356="No",H7356="Yes"),"Yes","No")</f>
        <v>No</v>
      </c>
      <c r="J7356" s="2"/>
      <c r="K7356" s="2"/>
    </row>
    <row r="7357" customFormat="false" ht="15" hidden="false" customHeight="false" outlineLevel="0" collapsed="false">
      <c r="A7357" s="2" t="s">
        <v>12857</v>
      </c>
      <c r="B7357" s="13" t="n">
        <v>109</v>
      </c>
      <c r="C7357" s="13" t="n">
        <v>109</v>
      </c>
      <c r="D7357" s="14" t="n">
        <f aca="false">C7357/Summary!$B$4</f>
        <v>0.00726666666666667</v>
      </c>
      <c r="E7357" s="15" t="n">
        <v>0.714285714285714</v>
      </c>
      <c r="F7357" s="2" t="s">
        <v>53</v>
      </c>
      <c r="G7357" s="2" t="s">
        <v>44</v>
      </c>
      <c r="H7357" s="2" t="str">
        <f aca="false">IF(AND(E7357&gt;=0.4,E7357&lt;=0.6),"Yes","No")</f>
        <v>No</v>
      </c>
      <c r="I7357" s="2" t="str">
        <f aca="false">IF(AND(F7357="No",G7357="No",H7357="Yes"),"Yes","No")</f>
        <v>No</v>
      </c>
      <c r="J7357" s="2"/>
      <c r="K7357" s="2"/>
    </row>
    <row r="7358" customFormat="false" ht="15" hidden="false" customHeight="false" outlineLevel="0" collapsed="false">
      <c r="A7358" s="2" t="s">
        <v>12858</v>
      </c>
      <c r="B7358" s="13" t="n">
        <v>109</v>
      </c>
      <c r="C7358" s="13" t="n">
        <v>109</v>
      </c>
      <c r="D7358" s="14" t="n">
        <f aca="false">C7358/Summary!$B$4</f>
        <v>0.00726666666666667</v>
      </c>
      <c r="E7358" s="15" t="n">
        <v>0.857142857142857</v>
      </c>
      <c r="F7358" s="2" t="s">
        <v>53</v>
      </c>
      <c r="G7358" s="2" t="s">
        <v>53</v>
      </c>
      <c r="H7358" s="2" t="str">
        <f aca="false">IF(AND(E7358&gt;=0.4,E7358&lt;=0.6),"Yes","No")</f>
        <v>No</v>
      </c>
      <c r="I7358" s="2" t="str">
        <f aca="false">IF(AND(F7358="No",G7358="No",H7358="Yes"),"Yes","No")</f>
        <v>No</v>
      </c>
      <c r="J7358" s="2"/>
      <c r="K7358" s="2"/>
    </row>
    <row r="7359" customFormat="false" ht="15" hidden="false" customHeight="false" outlineLevel="0" collapsed="false">
      <c r="A7359" s="2" t="s">
        <v>12859</v>
      </c>
      <c r="B7359" s="13" t="n">
        <v>109</v>
      </c>
      <c r="C7359" s="13" t="n">
        <v>109</v>
      </c>
      <c r="D7359" s="14" t="n">
        <f aca="false">C7359/Summary!$B$4</f>
        <v>0.00726666666666667</v>
      </c>
      <c r="E7359" s="15" t="n">
        <v>0.714285714285714</v>
      </c>
      <c r="F7359" s="2" t="s">
        <v>53</v>
      </c>
      <c r="G7359" s="2" t="s">
        <v>44</v>
      </c>
      <c r="H7359" s="2" t="str">
        <f aca="false">IF(AND(E7359&gt;=0.4,E7359&lt;=0.6),"Yes","No")</f>
        <v>No</v>
      </c>
      <c r="I7359" s="2" t="str">
        <f aca="false">IF(AND(F7359="No",G7359="No",H7359="Yes"),"Yes","No")</f>
        <v>No</v>
      </c>
      <c r="J7359" s="2"/>
      <c r="K7359" s="2"/>
    </row>
    <row r="7360" customFormat="false" ht="15" hidden="false" customHeight="false" outlineLevel="0" collapsed="false">
      <c r="A7360" s="2" t="s">
        <v>12860</v>
      </c>
      <c r="B7360" s="13" t="n">
        <v>109</v>
      </c>
      <c r="C7360" s="13" t="n">
        <v>109</v>
      </c>
      <c r="D7360" s="14" t="n">
        <f aca="false">C7360/Summary!$B$4</f>
        <v>0.00726666666666667</v>
      </c>
      <c r="E7360" s="15" t="n">
        <v>0.714285714285714</v>
      </c>
      <c r="F7360" s="2" t="s">
        <v>53</v>
      </c>
      <c r="G7360" s="2" t="s">
        <v>44</v>
      </c>
      <c r="H7360" s="2" t="str">
        <f aca="false">IF(AND(E7360&gt;=0.4,E7360&lt;=0.6),"Yes","No")</f>
        <v>No</v>
      </c>
      <c r="I7360" s="2" t="str">
        <f aca="false">IF(AND(F7360="No",G7360="No",H7360="Yes"),"Yes","No")</f>
        <v>No</v>
      </c>
      <c r="J7360" s="2"/>
      <c r="K7360" s="2"/>
    </row>
    <row r="7361" customFormat="false" ht="15" hidden="false" customHeight="false" outlineLevel="0" collapsed="false">
      <c r="A7361" s="2" t="s">
        <v>12861</v>
      </c>
      <c r="B7361" s="13" t="n">
        <v>109</v>
      </c>
      <c r="C7361" s="13" t="n">
        <v>109</v>
      </c>
      <c r="D7361" s="14" t="n">
        <f aca="false">C7361/Summary!$B$4</f>
        <v>0.00726666666666667</v>
      </c>
      <c r="E7361" s="15" t="n">
        <v>0.857142857142857</v>
      </c>
      <c r="F7361" s="2" t="s">
        <v>53</v>
      </c>
      <c r="G7361" s="2" t="s">
        <v>44</v>
      </c>
      <c r="H7361" s="2" t="str">
        <f aca="false">IF(AND(E7361&gt;=0.4,E7361&lt;=0.6),"Yes","No")</f>
        <v>No</v>
      </c>
      <c r="I7361" s="2" t="str">
        <f aca="false">IF(AND(F7361="No",G7361="No",H7361="Yes"),"Yes","No")</f>
        <v>No</v>
      </c>
      <c r="J7361" s="2"/>
      <c r="K7361" s="2"/>
    </row>
    <row r="7362" customFormat="false" ht="15" hidden="false" customHeight="false" outlineLevel="0" collapsed="false">
      <c r="A7362" s="2" t="s">
        <v>12862</v>
      </c>
      <c r="B7362" s="13" t="n">
        <v>109</v>
      </c>
      <c r="C7362" s="13" t="n">
        <v>109</v>
      </c>
      <c r="D7362" s="14" t="n">
        <f aca="false">C7362/Summary!$B$4</f>
        <v>0.00726666666666667</v>
      </c>
      <c r="E7362" s="15" t="n">
        <v>0.428571428571429</v>
      </c>
      <c r="F7362" s="2" t="s">
        <v>53</v>
      </c>
      <c r="G7362" s="2" t="s">
        <v>44</v>
      </c>
      <c r="H7362" s="2" t="str">
        <f aca="false">IF(AND(E7362&gt;=0.4,E7362&lt;=0.6),"Yes","No")</f>
        <v>Yes</v>
      </c>
      <c r="I7362" s="2" t="str">
        <f aca="false">IF(AND(F7362="No",G7362="No",H7362="Yes"),"Yes","No")</f>
        <v>No</v>
      </c>
      <c r="J7362" s="2"/>
      <c r="K7362" s="2"/>
    </row>
    <row r="7363" customFormat="false" ht="15" hidden="false" customHeight="false" outlineLevel="0" collapsed="false">
      <c r="A7363" s="2" t="s">
        <v>12863</v>
      </c>
      <c r="B7363" s="13" t="n">
        <v>109</v>
      </c>
      <c r="C7363" s="13" t="n">
        <v>109</v>
      </c>
      <c r="D7363" s="14" t="n">
        <f aca="false">C7363/Summary!$B$4</f>
        <v>0.00726666666666667</v>
      </c>
      <c r="E7363" s="15" t="n">
        <v>0.428571428571429</v>
      </c>
      <c r="F7363" s="2" t="s">
        <v>53</v>
      </c>
      <c r="G7363" s="2" t="s">
        <v>44</v>
      </c>
      <c r="H7363" s="2" t="str">
        <f aca="false">IF(AND(E7363&gt;=0.4,E7363&lt;=0.6),"Yes","No")</f>
        <v>Yes</v>
      </c>
      <c r="I7363" s="2" t="str">
        <f aca="false">IF(AND(F7363="No",G7363="No",H7363="Yes"),"Yes","No")</f>
        <v>No</v>
      </c>
      <c r="J7363" s="2"/>
      <c r="K7363" s="2"/>
    </row>
    <row r="7364" customFormat="false" ht="15" hidden="false" customHeight="false" outlineLevel="0" collapsed="false">
      <c r="A7364" s="2" t="s">
        <v>12864</v>
      </c>
      <c r="B7364" s="13" t="n">
        <v>109</v>
      </c>
      <c r="C7364" s="13" t="n">
        <v>108</v>
      </c>
      <c r="D7364" s="14" t="n">
        <f aca="false">C7364/Summary!$B$4</f>
        <v>0.0072</v>
      </c>
      <c r="E7364" s="15" t="n">
        <v>0.285714285714286</v>
      </c>
      <c r="F7364" s="2" t="s">
        <v>53</v>
      </c>
      <c r="G7364" s="2" t="s">
        <v>44</v>
      </c>
      <c r="H7364" s="2" t="str">
        <f aca="false">IF(AND(E7364&gt;=0.4,E7364&lt;=0.6),"Yes","No")</f>
        <v>No</v>
      </c>
      <c r="I7364" s="2" t="str">
        <f aca="false">IF(AND(F7364="No",G7364="No",H7364="Yes"),"Yes","No")</f>
        <v>No</v>
      </c>
      <c r="J7364" s="2"/>
      <c r="K7364" s="2"/>
    </row>
    <row r="7365" customFormat="false" ht="15" hidden="false" customHeight="false" outlineLevel="0" collapsed="false">
      <c r="A7365" s="2" t="s">
        <v>12865</v>
      </c>
      <c r="B7365" s="13" t="n">
        <v>109</v>
      </c>
      <c r="C7365" s="13" t="n">
        <v>109</v>
      </c>
      <c r="D7365" s="14" t="n">
        <f aca="false">C7365/Summary!$B$4</f>
        <v>0.00726666666666667</v>
      </c>
      <c r="E7365" s="15" t="n">
        <v>0.571428571428571</v>
      </c>
      <c r="F7365" s="2" t="s">
        <v>53</v>
      </c>
      <c r="G7365" s="2" t="s">
        <v>44</v>
      </c>
      <c r="H7365" s="2" t="str">
        <f aca="false">IF(AND(E7365&gt;=0.4,E7365&lt;=0.6),"Yes","No")</f>
        <v>Yes</v>
      </c>
      <c r="I7365" s="2" t="str">
        <f aca="false">IF(AND(F7365="No",G7365="No",H7365="Yes"),"Yes","No")</f>
        <v>No</v>
      </c>
      <c r="J7365" s="2"/>
      <c r="K7365" s="2"/>
    </row>
    <row r="7366" customFormat="false" ht="15" hidden="false" customHeight="false" outlineLevel="0" collapsed="false">
      <c r="A7366" s="2" t="s">
        <v>12866</v>
      </c>
      <c r="B7366" s="13" t="n">
        <v>109</v>
      </c>
      <c r="C7366" s="13" t="n">
        <v>109</v>
      </c>
      <c r="D7366" s="14" t="n">
        <f aca="false">C7366/Summary!$B$4</f>
        <v>0.00726666666666667</v>
      </c>
      <c r="E7366" s="15" t="n">
        <v>0.714285714285714</v>
      </c>
      <c r="F7366" s="2" t="s">
        <v>53</v>
      </c>
      <c r="G7366" s="2" t="s">
        <v>44</v>
      </c>
      <c r="H7366" s="2" t="str">
        <f aca="false">IF(AND(E7366&gt;=0.4,E7366&lt;=0.6),"Yes","No")</f>
        <v>No</v>
      </c>
      <c r="I7366" s="2" t="str">
        <f aca="false">IF(AND(F7366="No",G7366="No",H7366="Yes"),"Yes","No")</f>
        <v>No</v>
      </c>
      <c r="J7366" s="2"/>
      <c r="K7366" s="2"/>
    </row>
    <row r="7367" customFormat="false" ht="15" hidden="false" customHeight="false" outlineLevel="0" collapsed="false">
      <c r="A7367" s="2" t="s">
        <v>12867</v>
      </c>
      <c r="B7367" s="13" t="n">
        <v>109</v>
      </c>
      <c r="C7367" s="13" t="n">
        <v>108</v>
      </c>
      <c r="D7367" s="14" t="n">
        <f aca="false">C7367/Summary!$B$4</f>
        <v>0.0072</v>
      </c>
      <c r="E7367" s="15" t="n">
        <v>0.714285714285714</v>
      </c>
      <c r="F7367" s="2" t="s">
        <v>53</v>
      </c>
      <c r="G7367" s="2" t="s">
        <v>44</v>
      </c>
      <c r="H7367" s="2" t="str">
        <f aca="false">IF(AND(E7367&gt;=0.4,E7367&lt;=0.6),"Yes","No")</f>
        <v>No</v>
      </c>
      <c r="I7367" s="2" t="str">
        <f aca="false">IF(AND(F7367="No",G7367="No",H7367="Yes"),"Yes","No")</f>
        <v>No</v>
      </c>
      <c r="J7367" s="2"/>
      <c r="K7367" s="2"/>
    </row>
    <row r="7368" customFormat="false" ht="15" hidden="false" customHeight="false" outlineLevel="0" collapsed="false">
      <c r="A7368" s="2" t="s">
        <v>12868</v>
      </c>
      <c r="B7368" s="13" t="n">
        <v>109</v>
      </c>
      <c r="C7368" s="13" t="n">
        <v>108</v>
      </c>
      <c r="D7368" s="14" t="n">
        <f aca="false">C7368/Summary!$B$4</f>
        <v>0.0072</v>
      </c>
      <c r="E7368" s="15" t="n">
        <v>0.857142857142857</v>
      </c>
      <c r="F7368" s="2" t="s">
        <v>53</v>
      </c>
      <c r="G7368" s="2" t="s">
        <v>53</v>
      </c>
      <c r="H7368" s="2" t="str">
        <f aca="false">IF(AND(E7368&gt;=0.4,E7368&lt;=0.6),"Yes","No")</f>
        <v>No</v>
      </c>
      <c r="I7368" s="2" t="str">
        <f aca="false">IF(AND(F7368="No",G7368="No",H7368="Yes"),"Yes","No")</f>
        <v>No</v>
      </c>
      <c r="J7368" s="2"/>
      <c r="K7368" s="2"/>
    </row>
    <row r="7369" customFormat="false" ht="15" hidden="false" customHeight="false" outlineLevel="0" collapsed="false">
      <c r="A7369" s="2" t="s">
        <v>12869</v>
      </c>
      <c r="B7369" s="13" t="n">
        <v>109</v>
      </c>
      <c r="C7369" s="13" t="n">
        <v>108</v>
      </c>
      <c r="D7369" s="14" t="n">
        <f aca="false">C7369/Summary!$B$4</f>
        <v>0.0072</v>
      </c>
      <c r="E7369" s="15" t="n">
        <v>0.857142857142857</v>
      </c>
      <c r="F7369" s="2" t="s">
        <v>53</v>
      </c>
      <c r="G7369" s="2" t="s">
        <v>44</v>
      </c>
      <c r="H7369" s="2" t="str">
        <f aca="false">IF(AND(E7369&gt;=0.4,E7369&lt;=0.6),"Yes","No")</f>
        <v>No</v>
      </c>
      <c r="I7369" s="2" t="str">
        <f aca="false">IF(AND(F7369="No",G7369="No",H7369="Yes"),"Yes","No")</f>
        <v>No</v>
      </c>
      <c r="J7369" s="2"/>
      <c r="K7369" s="2"/>
    </row>
    <row r="7370" customFormat="false" ht="15" hidden="false" customHeight="false" outlineLevel="0" collapsed="false">
      <c r="A7370" s="2" t="s">
        <v>12870</v>
      </c>
      <c r="B7370" s="13" t="n">
        <v>109</v>
      </c>
      <c r="C7370" s="13" t="n">
        <v>108</v>
      </c>
      <c r="D7370" s="14" t="n">
        <f aca="false">C7370/Summary!$B$4</f>
        <v>0.0072</v>
      </c>
      <c r="E7370" s="15" t="n">
        <v>0.571428571428571</v>
      </c>
      <c r="F7370" s="2" t="s">
        <v>53</v>
      </c>
      <c r="G7370" s="2" t="s">
        <v>44</v>
      </c>
      <c r="H7370" s="2" t="str">
        <f aca="false">IF(AND(E7370&gt;=0.4,E7370&lt;=0.6),"Yes","No")</f>
        <v>Yes</v>
      </c>
      <c r="I7370" s="2" t="str">
        <f aca="false">IF(AND(F7370="No",G7370="No",H7370="Yes"),"Yes","No")</f>
        <v>No</v>
      </c>
      <c r="J7370" s="2"/>
      <c r="K7370" s="2"/>
    </row>
    <row r="7371" customFormat="false" ht="15" hidden="false" customHeight="false" outlineLevel="0" collapsed="false">
      <c r="A7371" s="2" t="s">
        <v>12871</v>
      </c>
      <c r="B7371" s="13" t="n">
        <v>109</v>
      </c>
      <c r="C7371" s="13" t="n">
        <v>108</v>
      </c>
      <c r="D7371" s="14" t="n">
        <f aca="false">C7371/Summary!$B$4</f>
        <v>0.0072</v>
      </c>
      <c r="E7371" s="15" t="n">
        <v>0.714285714285714</v>
      </c>
      <c r="F7371" s="2" t="s">
        <v>53</v>
      </c>
      <c r="G7371" s="2" t="s">
        <v>53</v>
      </c>
      <c r="H7371" s="2" t="str">
        <f aca="false">IF(AND(E7371&gt;=0.4,E7371&lt;=0.6),"Yes","No")</f>
        <v>No</v>
      </c>
      <c r="I7371" s="2" t="str">
        <f aca="false">IF(AND(F7371="No",G7371="No",H7371="Yes"),"Yes","No")</f>
        <v>No</v>
      </c>
      <c r="J7371" s="2"/>
      <c r="K7371" s="2"/>
    </row>
    <row r="7372" customFormat="false" ht="15" hidden="false" customHeight="false" outlineLevel="0" collapsed="false">
      <c r="A7372" s="2" t="s">
        <v>12872</v>
      </c>
      <c r="B7372" s="13" t="n">
        <v>109</v>
      </c>
      <c r="C7372" s="13" t="n">
        <v>109</v>
      </c>
      <c r="D7372" s="14" t="n">
        <f aca="false">C7372/Summary!$B$4</f>
        <v>0.00726666666666667</v>
      </c>
      <c r="E7372" s="15" t="n">
        <v>0.571428571428571</v>
      </c>
      <c r="F7372" s="2" t="s">
        <v>53</v>
      </c>
      <c r="G7372" s="2" t="s">
        <v>44</v>
      </c>
      <c r="H7372" s="2" t="str">
        <f aca="false">IF(AND(E7372&gt;=0.4,E7372&lt;=0.6),"Yes","No")</f>
        <v>Yes</v>
      </c>
      <c r="I7372" s="2" t="str">
        <f aca="false">IF(AND(F7372="No",G7372="No",H7372="Yes"),"Yes","No")</f>
        <v>No</v>
      </c>
      <c r="J7372" s="2"/>
      <c r="K7372" s="2"/>
    </row>
    <row r="7373" customFormat="false" ht="15" hidden="false" customHeight="false" outlineLevel="0" collapsed="false">
      <c r="A7373" s="2" t="s">
        <v>12873</v>
      </c>
      <c r="B7373" s="13" t="n">
        <v>109</v>
      </c>
      <c r="C7373" s="13" t="n">
        <v>109</v>
      </c>
      <c r="D7373" s="14" t="n">
        <f aca="false">C7373/Summary!$B$4</f>
        <v>0.00726666666666667</v>
      </c>
      <c r="E7373" s="15" t="n">
        <v>0.714285714285714</v>
      </c>
      <c r="F7373" s="2" t="s">
        <v>53</v>
      </c>
      <c r="G7373" s="2" t="s">
        <v>44</v>
      </c>
      <c r="H7373" s="2" t="str">
        <f aca="false">IF(AND(E7373&gt;=0.4,E7373&lt;=0.6),"Yes","No")</f>
        <v>No</v>
      </c>
      <c r="I7373" s="2" t="str">
        <f aca="false">IF(AND(F7373="No",G7373="No",H7373="Yes"),"Yes","No")</f>
        <v>No</v>
      </c>
      <c r="J7373" s="2"/>
      <c r="K7373" s="2"/>
    </row>
    <row r="7374" customFormat="false" ht="15" hidden="false" customHeight="false" outlineLevel="0" collapsed="false">
      <c r="A7374" s="2" t="s">
        <v>12874</v>
      </c>
      <c r="B7374" s="13" t="n">
        <v>109</v>
      </c>
      <c r="C7374" s="13" t="n">
        <v>109</v>
      </c>
      <c r="D7374" s="14" t="n">
        <f aca="false">C7374/Summary!$B$4</f>
        <v>0.00726666666666667</v>
      </c>
      <c r="E7374" s="15" t="n">
        <v>0.857142857142857</v>
      </c>
      <c r="F7374" s="2" t="s">
        <v>53</v>
      </c>
      <c r="G7374" s="2" t="s">
        <v>44</v>
      </c>
      <c r="H7374" s="2" t="str">
        <f aca="false">IF(AND(E7374&gt;=0.4,E7374&lt;=0.6),"Yes","No")</f>
        <v>No</v>
      </c>
      <c r="I7374" s="2" t="str">
        <f aca="false">IF(AND(F7374="No",G7374="No",H7374="Yes"),"Yes","No")</f>
        <v>No</v>
      </c>
      <c r="J7374" s="2"/>
      <c r="K7374" s="2"/>
    </row>
    <row r="7375" customFormat="false" ht="15" hidden="false" customHeight="false" outlineLevel="0" collapsed="false">
      <c r="A7375" s="2" t="s">
        <v>12875</v>
      </c>
      <c r="B7375" s="13" t="n">
        <v>109</v>
      </c>
      <c r="C7375" s="13" t="n">
        <v>109</v>
      </c>
      <c r="D7375" s="14" t="n">
        <f aca="false">C7375/Summary!$B$4</f>
        <v>0.00726666666666667</v>
      </c>
      <c r="E7375" s="15" t="n">
        <v>0.571428571428571</v>
      </c>
      <c r="F7375" s="2" t="s">
        <v>53</v>
      </c>
      <c r="G7375" s="2" t="s">
        <v>53</v>
      </c>
      <c r="H7375" s="2" t="str">
        <f aca="false">IF(AND(E7375&gt;=0.4,E7375&lt;=0.6),"Yes","No")</f>
        <v>Yes</v>
      </c>
      <c r="I7375" s="2" t="str">
        <f aca="false">IF(AND(F7375="No",G7375="No",H7375="Yes"),"Yes","No")</f>
        <v>No</v>
      </c>
      <c r="J7375" s="2"/>
      <c r="K7375" s="2"/>
    </row>
    <row r="7376" customFormat="false" ht="15" hidden="false" customHeight="false" outlineLevel="0" collapsed="false">
      <c r="A7376" s="2" t="s">
        <v>12876</v>
      </c>
      <c r="B7376" s="13" t="n">
        <v>109</v>
      </c>
      <c r="C7376" s="13" t="n">
        <v>109</v>
      </c>
      <c r="D7376" s="14" t="n">
        <f aca="false">C7376/Summary!$B$4</f>
        <v>0.00726666666666667</v>
      </c>
      <c r="E7376" s="15" t="n">
        <v>0.714285714285714</v>
      </c>
      <c r="F7376" s="2" t="s">
        <v>53</v>
      </c>
      <c r="G7376" s="2" t="s">
        <v>44</v>
      </c>
      <c r="H7376" s="2" t="str">
        <f aca="false">IF(AND(E7376&gt;=0.4,E7376&lt;=0.6),"Yes","No")</f>
        <v>No</v>
      </c>
      <c r="I7376" s="2" t="str">
        <f aca="false">IF(AND(F7376="No",G7376="No",H7376="Yes"),"Yes","No")</f>
        <v>No</v>
      </c>
      <c r="J7376" s="2"/>
      <c r="K7376" s="2"/>
    </row>
    <row r="7377" customFormat="false" ht="15" hidden="false" customHeight="false" outlineLevel="0" collapsed="false">
      <c r="A7377" s="2" t="s">
        <v>12877</v>
      </c>
      <c r="B7377" s="13" t="n">
        <v>109</v>
      </c>
      <c r="C7377" s="13" t="n">
        <v>109</v>
      </c>
      <c r="D7377" s="14" t="n">
        <f aca="false">C7377/Summary!$B$4</f>
        <v>0.00726666666666667</v>
      </c>
      <c r="E7377" s="15" t="n">
        <v>0.857142857142857</v>
      </c>
      <c r="F7377" s="2" t="s">
        <v>53</v>
      </c>
      <c r="G7377" s="2" t="s">
        <v>44</v>
      </c>
      <c r="H7377" s="2" t="str">
        <f aca="false">IF(AND(E7377&gt;=0.4,E7377&lt;=0.6),"Yes","No")</f>
        <v>No</v>
      </c>
      <c r="I7377" s="2" t="str">
        <f aca="false">IF(AND(F7377="No",G7377="No",H7377="Yes"),"Yes","No")</f>
        <v>No</v>
      </c>
      <c r="J7377" s="2"/>
      <c r="K7377" s="2"/>
    </row>
    <row r="7378" customFormat="false" ht="15" hidden="false" customHeight="false" outlineLevel="0" collapsed="false">
      <c r="A7378" s="2" t="s">
        <v>12878</v>
      </c>
      <c r="B7378" s="13" t="n">
        <v>109</v>
      </c>
      <c r="C7378" s="13" t="n">
        <v>109</v>
      </c>
      <c r="D7378" s="14" t="n">
        <f aca="false">C7378/Summary!$B$4</f>
        <v>0.00726666666666667</v>
      </c>
      <c r="E7378" s="15" t="n">
        <v>0.571428571428571</v>
      </c>
      <c r="F7378" s="2" t="s">
        <v>53</v>
      </c>
      <c r="G7378" s="2" t="s">
        <v>44</v>
      </c>
      <c r="H7378" s="2" t="str">
        <f aca="false">IF(AND(E7378&gt;=0.4,E7378&lt;=0.6),"Yes","No")</f>
        <v>Yes</v>
      </c>
      <c r="I7378" s="2" t="str">
        <f aca="false">IF(AND(F7378="No",G7378="No",H7378="Yes"),"Yes","No")</f>
        <v>No</v>
      </c>
      <c r="J7378" s="2"/>
      <c r="K7378" s="2"/>
    </row>
    <row r="7379" customFormat="false" ht="15" hidden="false" customHeight="false" outlineLevel="0" collapsed="false">
      <c r="A7379" s="2" t="s">
        <v>12879</v>
      </c>
      <c r="B7379" s="13" t="n">
        <v>109</v>
      </c>
      <c r="C7379" s="13" t="n">
        <v>108</v>
      </c>
      <c r="D7379" s="14" t="n">
        <f aca="false">C7379/Summary!$B$4</f>
        <v>0.0072</v>
      </c>
      <c r="E7379" s="15" t="n">
        <v>0.571428571428571</v>
      </c>
      <c r="F7379" s="2" t="s">
        <v>53</v>
      </c>
      <c r="G7379" s="2" t="s">
        <v>44</v>
      </c>
      <c r="H7379" s="2" t="str">
        <f aca="false">IF(AND(E7379&gt;=0.4,E7379&lt;=0.6),"Yes","No")</f>
        <v>Yes</v>
      </c>
      <c r="I7379" s="2" t="str">
        <f aca="false">IF(AND(F7379="No",G7379="No",H7379="Yes"),"Yes","No")</f>
        <v>No</v>
      </c>
      <c r="J7379" s="2"/>
      <c r="K7379" s="2"/>
    </row>
    <row r="7380" customFormat="false" ht="15" hidden="false" customHeight="false" outlineLevel="0" collapsed="false">
      <c r="A7380" s="2" t="s">
        <v>12880</v>
      </c>
      <c r="B7380" s="13" t="n">
        <v>109</v>
      </c>
      <c r="C7380" s="13" t="n">
        <v>109</v>
      </c>
      <c r="D7380" s="14" t="n">
        <f aca="false">C7380/Summary!$B$4</f>
        <v>0.00726666666666667</v>
      </c>
      <c r="E7380" s="15" t="n">
        <v>0.714285714285714</v>
      </c>
      <c r="F7380" s="2" t="s">
        <v>53</v>
      </c>
      <c r="G7380" s="2" t="s">
        <v>44</v>
      </c>
      <c r="H7380" s="2" t="str">
        <f aca="false">IF(AND(E7380&gt;=0.4,E7380&lt;=0.6),"Yes","No")</f>
        <v>No</v>
      </c>
      <c r="I7380" s="2" t="str">
        <f aca="false">IF(AND(F7380="No",G7380="No",H7380="Yes"),"Yes","No")</f>
        <v>No</v>
      </c>
      <c r="J7380" s="2"/>
      <c r="K7380" s="2"/>
    </row>
    <row r="7381" customFormat="false" ht="15" hidden="false" customHeight="false" outlineLevel="0" collapsed="false">
      <c r="A7381" s="2" t="s">
        <v>12881</v>
      </c>
      <c r="B7381" s="13" t="n">
        <v>109</v>
      </c>
      <c r="C7381" s="13" t="n">
        <v>108</v>
      </c>
      <c r="D7381" s="14" t="n">
        <f aca="false">C7381/Summary!$B$4</f>
        <v>0.0072</v>
      </c>
      <c r="E7381" s="15" t="n">
        <v>0.571428571428571</v>
      </c>
      <c r="F7381" s="2" t="s">
        <v>53</v>
      </c>
      <c r="G7381" s="2" t="s">
        <v>44</v>
      </c>
      <c r="H7381" s="2" t="str">
        <f aca="false">IF(AND(E7381&gt;=0.4,E7381&lt;=0.6),"Yes","No")</f>
        <v>Yes</v>
      </c>
      <c r="I7381" s="2" t="str">
        <f aca="false">IF(AND(F7381="No",G7381="No",H7381="Yes"),"Yes","No")</f>
        <v>No</v>
      </c>
      <c r="J7381" s="2"/>
      <c r="K7381" s="2"/>
    </row>
    <row r="7382" customFormat="false" ht="15" hidden="false" customHeight="false" outlineLevel="0" collapsed="false">
      <c r="A7382" s="2" t="s">
        <v>12882</v>
      </c>
      <c r="B7382" s="13" t="n">
        <v>109</v>
      </c>
      <c r="C7382" s="13" t="n">
        <v>109</v>
      </c>
      <c r="D7382" s="14" t="n">
        <f aca="false">C7382/Summary!$B$4</f>
        <v>0.00726666666666667</v>
      </c>
      <c r="E7382" s="15" t="n">
        <v>0.714285714285714</v>
      </c>
      <c r="F7382" s="2" t="s">
        <v>53</v>
      </c>
      <c r="G7382" s="2" t="s">
        <v>44</v>
      </c>
      <c r="H7382" s="2" t="str">
        <f aca="false">IF(AND(E7382&gt;=0.4,E7382&lt;=0.6),"Yes","No")</f>
        <v>No</v>
      </c>
      <c r="I7382" s="2" t="str">
        <f aca="false">IF(AND(F7382="No",G7382="No",H7382="Yes"),"Yes","No")</f>
        <v>No</v>
      </c>
      <c r="J7382" s="2"/>
      <c r="K7382" s="2"/>
    </row>
    <row r="7383" customFormat="false" ht="15" hidden="false" customHeight="false" outlineLevel="0" collapsed="false">
      <c r="A7383" s="2" t="s">
        <v>12883</v>
      </c>
      <c r="B7383" s="13" t="n">
        <v>109</v>
      </c>
      <c r="C7383" s="13" t="n">
        <v>109</v>
      </c>
      <c r="D7383" s="14" t="n">
        <f aca="false">C7383/Summary!$B$4</f>
        <v>0.00726666666666667</v>
      </c>
      <c r="E7383" s="15" t="n">
        <v>0.571428571428571</v>
      </c>
      <c r="F7383" s="2" t="s">
        <v>53</v>
      </c>
      <c r="G7383" s="2" t="s">
        <v>44</v>
      </c>
      <c r="H7383" s="2" t="str">
        <f aca="false">IF(AND(E7383&gt;=0.4,E7383&lt;=0.6),"Yes","No")</f>
        <v>Yes</v>
      </c>
      <c r="I7383" s="2" t="str">
        <f aca="false">IF(AND(F7383="No",G7383="No",H7383="Yes"),"Yes","No")</f>
        <v>No</v>
      </c>
      <c r="J7383" s="2"/>
      <c r="K7383" s="2"/>
    </row>
    <row r="7384" customFormat="false" ht="15" hidden="false" customHeight="false" outlineLevel="0" collapsed="false">
      <c r="A7384" s="2" t="s">
        <v>12884</v>
      </c>
      <c r="B7384" s="13" t="n">
        <v>109</v>
      </c>
      <c r="C7384" s="13" t="n">
        <v>108</v>
      </c>
      <c r="D7384" s="14" t="n">
        <f aca="false">C7384/Summary!$B$4</f>
        <v>0.0072</v>
      </c>
      <c r="E7384" s="15" t="n">
        <v>0.428571428571429</v>
      </c>
      <c r="F7384" s="2" t="s">
        <v>53</v>
      </c>
      <c r="G7384" s="2" t="s">
        <v>44</v>
      </c>
      <c r="H7384" s="2" t="str">
        <f aca="false">IF(AND(E7384&gt;=0.4,E7384&lt;=0.6),"Yes","No")</f>
        <v>Yes</v>
      </c>
      <c r="I7384" s="2" t="str">
        <f aca="false">IF(AND(F7384="No",G7384="No",H7384="Yes"),"Yes","No")</f>
        <v>No</v>
      </c>
      <c r="J7384" s="2"/>
      <c r="K7384" s="2"/>
    </row>
    <row r="7385" customFormat="false" ht="15" hidden="false" customHeight="false" outlineLevel="0" collapsed="false">
      <c r="A7385" s="2" t="s">
        <v>12885</v>
      </c>
      <c r="B7385" s="13" t="n">
        <v>109</v>
      </c>
      <c r="C7385" s="13" t="n">
        <v>109</v>
      </c>
      <c r="D7385" s="14" t="n">
        <f aca="false">C7385/Summary!$B$4</f>
        <v>0.00726666666666667</v>
      </c>
      <c r="E7385" s="15" t="n">
        <v>0.571428571428571</v>
      </c>
      <c r="F7385" s="2" t="s">
        <v>53</v>
      </c>
      <c r="G7385" s="2" t="s">
        <v>53</v>
      </c>
      <c r="H7385" s="2" t="str">
        <f aca="false">IF(AND(E7385&gt;=0.4,E7385&lt;=0.6),"Yes","No")</f>
        <v>Yes</v>
      </c>
      <c r="I7385" s="2" t="str">
        <f aca="false">IF(AND(F7385="No",G7385="No",H7385="Yes"),"Yes","No")</f>
        <v>No</v>
      </c>
      <c r="J7385" s="2"/>
      <c r="K7385" s="2"/>
    </row>
    <row r="7386" customFormat="false" ht="15" hidden="false" customHeight="false" outlineLevel="0" collapsed="false">
      <c r="A7386" s="2" t="s">
        <v>12886</v>
      </c>
      <c r="B7386" s="13" t="n">
        <v>109</v>
      </c>
      <c r="C7386" s="13" t="n">
        <v>109</v>
      </c>
      <c r="D7386" s="14" t="n">
        <f aca="false">C7386/Summary!$B$4</f>
        <v>0.00726666666666667</v>
      </c>
      <c r="E7386" s="15" t="n">
        <v>0.857142857142857</v>
      </c>
      <c r="F7386" s="2" t="s">
        <v>53</v>
      </c>
      <c r="G7386" s="2" t="s">
        <v>53</v>
      </c>
      <c r="H7386" s="2" t="str">
        <f aca="false">IF(AND(E7386&gt;=0.4,E7386&lt;=0.6),"Yes","No")</f>
        <v>No</v>
      </c>
      <c r="I7386" s="2" t="str">
        <f aca="false">IF(AND(F7386="No",G7386="No",H7386="Yes"),"Yes","No")</f>
        <v>No</v>
      </c>
      <c r="J7386" s="2"/>
      <c r="K7386" s="2"/>
    </row>
    <row r="7387" customFormat="false" ht="15" hidden="false" customHeight="false" outlineLevel="0" collapsed="false">
      <c r="A7387" s="2" t="s">
        <v>12887</v>
      </c>
      <c r="B7387" s="13" t="n">
        <v>109</v>
      </c>
      <c r="C7387" s="13" t="n">
        <v>108</v>
      </c>
      <c r="D7387" s="14" t="n">
        <f aca="false">C7387/Summary!$B$4</f>
        <v>0.0072</v>
      </c>
      <c r="E7387" s="15" t="n">
        <v>0.714285714285714</v>
      </c>
      <c r="F7387" s="2" t="s">
        <v>53</v>
      </c>
      <c r="G7387" s="2" t="s">
        <v>44</v>
      </c>
      <c r="H7387" s="2" t="str">
        <f aca="false">IF(AND(E7387&gt;=0.4,E7387&lt;=0.6),"Yes","No")</f>
        <v>No</v>
      </c>
      <c r="I7387" s="2" t="str">
        <f aca="false">IF(AND(F7387="No",G7387="No",H7387="Yes"),"Yes","No")</f>
        <v>No</v>
      </c>
      <c r="J7387" s="2"/>
      <c r="K7387" s="2"/>
    </row>
    <row r="7388" customFormat="false" ht="15" hidden="false" customHeight="false" outlineLevel="0" collapsed="false">
      <c r="A7388" s="2" t="s">
        <v>12888</v>
      </c>
      <c r="B7388" s="13" t="n">
        <v>109</v>
      </c>
      <c r="C7388" s="13" t="n">
        <v>109</v>
      </c>
      <c r="D7388" s="14" t="n">
        <f aca="false">C7388/Summary!$B$4</f>
        <v>0.00726666666666667</v>
      </c>
      <c r="E7388" s="15" t="n">
        <v>0.571428571428571</v>
      </c>
      <c r="F7388" s="2" t="s">
        <v>53</v>
      </c>
      <c r="G7388" s="2" t="s">
        <v>44</v>
      </c>
      <c r="H7388" s="2" t="str">
        <f aca="false">IF(AND(E7388&gt;=0.4,E7388&lt;=0.6),"Yes","No")</f>
        <v>Yes</v>
      </c>
      <c r="I7388" s="2" t="str">
        <f aca="false">IF(AND(F7388="No",G7388="No",H7388="Yes"),"Yes","No")</f>
        <v>No</v>
      </c>
      <c r="J7388" s="2"/>
      <c r="K7388" s="2"/>
    </row>
    <row r="7389" customFormat="false" ht="15" hidden="false" customHeight="false" outlineLevel="0" collapsed="false">
      <c r="A7389" s="2" t="s">
        <v>12889</v>
      </c>
      <c r="B7389" s="13" t="n">
        <v>109</v>
      </c>
      <c r="C7389" s="13" t="n">
        <v>109</v>
      </c>
      <c r="D7389" s="14" t="n">
        <f aca="false">C7389/Summary!$B$4</f>
        <v>0.00726666666666667</v>
      </c>
      <c r="E7389" s="15" t="n">
        <v>0.571428571428571</v>
      </c>
      <c r="F7389" s="2" t="s">
        <v>53</v>
      </c>
      <c r="G7389" s="2" t="s">
        <v>44</v>
      </c>
      <c r="H7389" s="2" t="str">
        <f aca="false">IF(AND(E7389&gt;=0.4,E7389&lt;=0.6),"Yes","No")</f>
        <v>Yes</v>
      </c>
      <c r="I7389" s="2" t="str">
        <f aca="false">IF(AND(F7389="No",G7389="No",H7389="Yes"),"Yes","No")</f>
        <v>No</v>
      </c>
      <c r="J7389" s="2"/>
      <c r="K7389" s="2"/>
    </row>
    <row r="7390" customFormat="false" ht="15" hidden="false" customHeight="false" outlineLevel="0" collapsed="false">
      <c r="A7390" s="2" t="s">
        <v>12890</v>
      </c>
      <c r="B7390" s="13" t="n">
        <v>109</v>
      </c>
      <c r="C7390" s="13" t="n">
        <v>109</v>
      </c>
      <c r="D7390" s="14" t="n">
        <f aca="false">C7390/Summary!$B$4</f>
        <v>0.00726666666666667</v>
      </c>
      <c r="E7390" s="15" t="n">
        <v>0.857142857142857</v>
      </c>
      <c r="F7390" s="2" t="s">
        <v>53</v>
      </c>
      <c r="G7390" s="2" t="s">
        <v>53</v>
      </c>
      <c r="H7390" s="2" t="str">
        <f aca="false">IF(AND(E7390&gt;=0.4,E7390&lt;=0.6),"Yes","No")</f>
        <v>No</v>
      </c>
      <c r="I7390" s="2" t="str">
        <f aca="false">IF(AND(F7390="No",G7390="No",H7390="Yes"),"Yes","No")</f>
        <v>No</v>
      </c>
      <c r="J7390" s="2"/>
      <c r="K7390" s="2"/>
    </row>
    <row r="7391" customFormat="false" ht="15" hidden="false" customHeight="false" outlineLevel="0" collapsed="false">
      <c r="A7391" s="2" t="s">
        <v>12891</v>
      </c>
      <c r="B7391" s="13" t="n">
        <v>109</v>
      </c>
      <c r="C7391" s="13" t="n">
        <v>109</v>
      </c>
      <c r="D7391" s="14" t="n">
        <f aca="false">C7391/Summary!$B$4</f>
        <v>0.00726666666666667</v>
      </c>
      <c r="E7391" s="15" t="n">
        <v>0.571428571428571</v>
      </c>
      <c r="F7391" s="2" t="s">
        <v>53</v>
      </c>
      <c r="G7391" s="2" t="s">
        <v>44</v>
      </c>
      <c r="H7391" s="2" t="str">
        <f aca="false">IF(AND(E7391&gt;=0.4,E7391&lt;=0.6),"Yes","No")</f>
        <v>Yes</v>
      </c>
      <c r="I7391" s="2" t="str">
        <f aca="false">IF(AND(F7391="No",G7391="No",H7391="Yes"),"Yes","No")</f>
        <v>No</v>
      </c>
      <c r="J7391" s="2"/>
      <c r="K7391" s="2"/>
    </row>
    <row r="7392" customFormat="false" ht="15" hidden="false" customHeight="false" outlineLevel="0" collapsed="false">
      <c r="A7392" s="2" t="s">
        <v>12892</v>
      </c>
      <c r="B7392" s="13" t="n">
        <v>109</v>
      </c>
      <c r="C7392" s="13" t="n">
        <v>109</v>
      </c>
      <c r="D7392" s="14" t="n">
        <f aca="false">C7392/Summary!$B$4</f>
        <v>0.00726666666666667</v>
      </c>
      <c r="E7392" s="15" t="n">
        <v>0.571428571428571</v>
      </c>
      <c r="F7392" s="2" t="s">
        <v>53</v>
      </c>
      <c r="G7392" s="2" t="s">
        <v>44</v>
      </c>
      <c r="H7392" s="2" t="str">
        <f aca="false">IF(AND(E7392&gt;=0.4,E7392&lt;=0.6),"Yes","No")</f>
        <v>Yes</v>
      </c>
      <c r="I7392" s="2" t="str">
        <f aca="false">IF(AND(F7392="No",G7392="No",H7392="Yes"),"Yes","No")</f>
        <v>No</v>
      </c>
      <c r="J7392" s="2"/>
      <c r="K7392" s="2"/>
    </row>
    <row r="7393" customFormat="false" ht="15" hidden="false" customHeight="false" outlineLevel="0" collapsed="false">
      <c r="A7393" s="2" t="s">
        <v>12893</v>
      </c>
      <c r="B7393" s="13" t="n">
        <v>109</v>
      </c>
      <c r="C7393" s="13" t="n">
        <v>109</v>
      </c>
      <c r="D7393" s="14" t="n">
        <f aca="false">C7393/Summary!$B$4</f>
        <v>0.00726666666666667</v>
      </c>
      <c r="E7393" s="15" t="n">
        <v>0.571428571428571</v>
      </c>
      <c r="F7393" s="2" t="s">
        <v>53</v>
      </c>
      <c r="G7393" s="2" t="s">
        <v>44</v>
      </c>
      <c r="H7393" s="2" t="str">
        <f aca="false">IF(AND(E7393&gt;=0.4,E7393&lt;=0.6),"Yes","No")</f>
        <v>Yes</v>
      </c>
      <c r="I7393" s="2" t="str">
        <f aca="false">IF(AND(F7393="No",G7393="No",H7393="Yes"),"Yes","No")</f>
        <v>No</v>
      </c>
      <c r="J7393" s="2"/>
      <c r="K7393" s="2"/>
    </row>
    <row r="7394" customFormat="false" ht="15" hidden="false" customHeight="false" outlineLevel="0" collapsed="false">
      <c r="A7394" s="2" t="s">
        <v>12894</v>
      </c>
      <c r="B7394" s="13" t="n">
        <v>109</v>
      </c>
      <c r="C7394" s="13" t="n">
        <v>109</v>
      </c>
      <c r="D7394" s="14" t="n">
        <f aca="false">C7394/Summary!$B$4</f>
        <v>0.00726666666666667</v>
      </c>
      <c r="E7394" s="15" t="n">
        <v>0.428571428571429</v>
      </c>
      <c r="F7394" s="2" t="s">
        <v>53</v>
      </c>
      <c r="G7394" s="2" t="s">
        <v>44</v>
      </c>
      <c r="H7394" s="2" t="str">
        <f aca="false">IF(AND(E7394&gt;=0.4,E7394&lt;=0.6),"Yes","No")</f>
        <v>Yes</v>
      </c>
      <c r="I7394" s="2" t="str">
        <f aca="false">IF(AND(F7394="No",G7394="No",H7394="Yes"),"Yes","No")</f>
        <v>No</v>
      </c>
      <c r="J7394" s="2"/>
      <c r="K7394" s="2"/>
    </row>
    <row r="7395" customFormat="false" ht="15" hidden="false" customHeight="false" outlineLevel="0" collapsed="false">
      <c r="A7395" s="2" t="s">
        <v>12895</v>
      </c>
      <c r="B7395" s="13" t="n">
        <v>109</v>
      </c>
      <c r="C7395" s="13" t="n">
        <v>109</v>
      </c>
      <c r="D7395" s="14" t="n">
        <f aca="false">C7395/Summary!$B$4</f>
        <v>0.00726666666666667</v>
      </c>
      <c r="E7395" s="15" t="n">
        <v>0.571428571428571</v>
      </c>
      <c r="F7395" s="2" t="s">
        <v>53</v>
      </c>
      <c r="G7395" s="2" t="s">
        <v>53</v>
      </c>
      <c r="H7395" s="2" t="str">
        <f aca="false">IF(AND(E7395&gt;=0.4,E7395&lt;=0.6),"Yes","No")</f>
        <v>Yes</v>
      </c>
      <c r="I7395" s="2" t="str">
        <f aca="false">IF(AND(F7395="No",G7395="No",H7395="Yes"),"Yes","No")</f>
        <v>No</v>
      </c>
      <c r="J7395" s="2"/>
      <c r="K7395" s="2"/>
    </row>
    <row r="7396" customFormat="false" ht="15" hidden="false" customHeight="false" outlineLevel="0" collapsed="false">
      <c r="A7396" s="2" t="s">
        <v>12896</v>
      </c>
      <c r="B7396" s="13" t="n">
        <v>109</v>
      </c>
      <c r="C7396" s="13" t="n">
        <v>108</v>
      </c>
      <c r="D7396" s="14" t="n">
        <f aca="false">C7396/Summary!$B$4</f>
        <v>0.0072</v>
      </c>
      <c r="E7396" s="15" t="n">
        <v>0.428571428571429</v>
      </c>
      <c r="F7396" s="2" t="s">
        <v>53</v>
      </c>
      <c r="G7396" s="2" t="s">
        <v>44</v>
      </c>
      <c r="H7396" s="2" t="str">
        <f aca="false">IF(AND(E7396&gt;=0.4,E7396&lt;=0.6),"Yes","No")</f>
        <v>Yes</v>
      </c>
      <c r="I7396" s="2" t="str">
        <f aca="false">IF(AND(F7396="No",G7396="No",H7396="Yes"),"Yes","No")</f>
        <v>No</v>
      </c>
      <c r="J7396" s="2"/>
      <c r="K7396" s="2"/>
    </row>
    <row r="7397" customFormat="false" ht="15" hidden="false" customHeight="false" outlineLevel="0" collapsed="false">
      <c r="A7397" s="2" t="s">
        <v>12897</v>
      </c>
      <c r="B7397" s="13" t="n">
        <v>109</v>
      </c>
      <c r="C7397" s="13" t="n">
        <v>109</v>
      </c>
      <c r="D7397" s="14" t="n">
        <f aca="false">C7397/Summary!$B$4</f>
        <v>0.00726666666666667</v>
      </c>
      <c r="E7397" s="15" t="n">
        <v>0.571428571428571</v>
      </c>
      <c r="F7397" s="2" t="s">
        <v>53</v>
      </c>
      <c r="G7397" s="2" t="s">
        <v>44</v>
      </c>
      <c r="H7397" s="2" t="str">
        <f aca="false">IF(AND(E7397&gt;=0.4,E7397&lt;=0.6),"Yes","No")</f>
        <v>Yes</v>
      </c>
      <c r="I7397" s="2" t="str">
        <f aca="false">IF(AND(F7397="No",G7397="No",H7397="Yes"),"Yes","No")</f>
        <v>No</v>
      </c>
      <c r="J7397" s="2"/>
      <c r="K7397" s="2"/>
    </row>
    <row r="7398" customFormat="false" ht="15" hidden="false" customHeight="false" outlineLevel="0" collapsed="false">
      <c r="A7398" s="2" t="s">
        <v>12898</v>
      </c>
      <c r="B7398" s="13" t="n">
        <v>109</v>
      </c>
      <c r="C7398" s="13" t="n">
        <v>109</v>
      </c>
      <c r="D7398" s="14" t="n">
        <f aca="false">C7398/Summary!$B$4</f>
        <v>0.00726666666666667</v>
      </c>
      <c r="E7398" s="15" t="n">
        <v>0.571428571428571</v>
      </c>
      <c r="F7398" s="2" t="s">
        <v>53</v>
      </c>
      <c r="G7398" s="2" t="s">
        <v>44</v>
      </c>
      <c r="H7398" s="2" t="str">
        <f aca="false">IF(AND(E7398&gt;=0.4,E7398&lt;=0.6),"Yes","No")</f>
        <v>Yes</v>
      </c>
      <c r="I7398" s="2" t="str">
        <f aca="false">IF(AND(F7398="No",G7398="No",H7398="Yes"),"Yes","No")</f>
        <v>No</v>
      </c>
      <c r="J7398" s="2"/>
      <c r="K7398" s="2"/>
    </row>
    <row r="7399" customFormat="false" ht="15" hidden="false" customHeight="false" outlineLevel="0" collapsed="false">
      <c r="A7399" s="2" t="s">
        <v>12899</v>
      </c>
      <c r="B7399" s="13" t="n">
        <v>109</v>
      </c>
      <c r="C7399" s="13" t="n">
        <v>109</v>
      </c>
      <c r="D7399" s="14" t="n">
        <f aca="false">C7399/Summary!$B$4</f>
        <v>0.00726666666666667</v>
      </c>
      <c r="E7399" s="15" t="n">
        <v>0.571428571428571</v>
      </c>
      <c r="F7399" s="2" t="s">
        <v>53</v>
      </c>
      <c r="G7399" s="2" t="s">
        <v>44</v>
      </c>
      <c r="H7399" s="2" t="str">
        <f aca="false">IF(AND(E7399&gt;=0.4,E7399&lt;=0.6),"Yes","No")</f>
        <v>Yes</v>
      </c>
      <c r="I7399" s="2" t="str">
        <f aca="false">IF(AND(F7399="No",G7399="No",H7399="Yes"),"Yes","No")</f>
        <v>No</v>
      </c>
      <c r="J7399" s="2"/>
      <c r="K7399" s="2"/>
    </row>
    <row r="7400" customFormat="false" ht="15" hidden="false" customHeight="false" outlineLevel="0" collapsed="false">
      <c r="A7400" s="2" t="s">
        <v>12900</v>
      </c>
      <c r="B7400" s="13" t="n">
        <v>109</v>
      </c>
      <c r="C7400" s="13" t="n">
        <v>109</v>
      </c>
      <c r="D7400" s="14" t="n">
        <f aca="false">C7400/Summary!$B$4</f>
        <v>0.00726666666666667</v>
      </c>
      <c r="E7400" s="15" t="n">
        <v>0.714285714285714</v>
      </c>
      <c r="F7400" s="2" t="s">
        <v>53</v>
      </c>
      <c r="G7400" s="2" t="s">
        <v>44</v>
      </c>
      <c r="H7400" s="2" t="str">
        <f aca="false">IF(AND(E7400&gt;=0.4,E7400&lt;=0.6),"Yes","No")</f>
        <v>No</v>
      </c>
      <c r="I7400" s="2" t="str">
        <f aca="false">IF(AND(F7400="No",G7400="No",H7400="Yes"),"Yes","No")</f>
        <v>No</v>
      </c>
      <c r="J7400" s="2"/>
      <c r="K7400" s="2"/>
    </row>
    <row r="7401" customFormat="false" ht="15" hidden="false" customHeight="false" outlineLevel="0" collapsed="false">
      <c r="A7401" s="2" t="s">
        <v>12901</v>
      </c>
      <c r="B7401" s="13" t="n">
        <v>109</v>
      </c>
      <c r="C7401" s="13" t="n">
        <v>109</v>
      </c>
      <c r="D7401" s="14" t="n">
        <f aca="false">C7401/Summary!$B$4</f>
        <v>0.00726666666666667</v>
      </c>
      <c r="E7401" s="15" t="n">
        <v>0.714285714285714</v>
      </c>
      <c r="F7401" s="2" t="s">
        <v>53</v>
      </c>
      <c r="G7401" s="2" t="s">
        <v>44</v>
      </c>
      <c r="H7401" s="2" t="str">
        <f aca="false">IF(AND(E7401&gt;=0.4,E7401&lt;=0.6),"Yes","No")</f>
        <v>No</v>
      </c>
      <c r="I7401" s="2" t="str">
        <f aca="false">IF(AND(F7401="No",G7401="No",H7401="Yes"),"Yes","No")</f>
        <v>No</v>
      </c>
      <c r="J7401" s="2"/>
      <c r="K7401" s="2"/>
    </row>
    <row r="7402" customFormat="false" ht="15" hidden="false" customHeight="false" outlineLevel="0" collapsed="false">
      <c r="A7402" s="2" t="s">
        <v>12902</v>
      </c>
      <c r="B7402" s="13" t="n">
        <v>109</v>
      </c>
      <c r="C7402" s="13" t="n">
        <v>109</v>
      </c>
      <c r="D7402" s="14" t="n">
        <f aca="false">C7402/Summary!$B$4</f>
        <v>0.00726666666666667</v>
      </c>
      <c r="E7402" s="15" t="n">
        <v>0.571428571428571</v>
      </c>
      <c r="F7402" s="2" t="s">
        <v>53</v>
      </c>
      <c r="G7402" s="2" t="s">
        <v>53</v>
      </c>
      <c r="H7402" s="2" t="str">
        <f aca="false">IF(AND(E7402&gt;=0.4,E7402&lt;=0.6),"Yes","No")</f>
        <v>Yes</v>
      </c>
      <c r="I7402" s="2" t="str">
        <f aca="false">IF(AND(F7402="No",G7402="No",H7402="Yes"),"Yes","No")</f>
        <v>No</v>
      </c>
      <c r="J7402" s="2"/>
      <c r="K7402" s="2"/>
    </row>
    <row r="7403" customFormat="false" ht="15" hidden="false" customHeight="false" outlineLevel="0" collapsed="false">
      <c r="A7403" s="2" t="s">
        <v>12903</v>
      </c>
      <c r="B7403" s="13" t="n">
        <v>109</v>
      </c>
      <c r="C7403" s="13" t="n">
        <v>109</v>
      </c>
      <c r="D7403" s="14" t="n">
        <f aca="false">C7403/Summary!$B$4</f>
        <v>0.00726666666666667</v>
      </c>
      <c r="E7403" s="15" t="n">
        <v>0.571428571428571</v>
      </c>
      <c r="F7403" s="2" t="s">
        <v>53</v>
      </c>
      <c r="G7403" s="2" t="s">
        <v>44</v>
      </c>
      <c r="H7403" s="2" t="str">
        <f aca="false">IF(AND(E7403&gt;=0.4,E7403&lt;=0.6),"Yes","No")</f>
        <v>Yes</v>
      </c>
      <c r="I7403" s="2" t="str">
        <f aca="false">IF(AND(F7403="No",G7403="No",H7403="Yes"),"Yes","No")</f>
        <v>No</v>
      </c>
      <c r="J7403" s="2"/>
      <c r="K7403" s="2"/>
    </row>
    <row r="7404" customFormat="false" ht="15" hidden="false" customHeight="false" outlineLevel="0" collapsed="false">
      <c r="A7404" s="2" t="s">
        <v>12904</v>
      </c>
      <c r="B7404" s="13" t="n">
        <v>109</v>
      </c>
      <c r="C7404" s="13" t="n">
        <v>109</v>
      </c>
      <c r="D7404" s="14" t="n">
        <f aca="false">C7404/Summary!$B$4</f>
        <v>0.00726666666666667</v>
      </c>
      <c r="E7404" s="15" t="n">
        <v>0.285714285714286</v>
      </c>
      <c r="F7404" s="2" t="s">
        <v>44</v>
      </c>
      <c r="G7404" s="2" t="s">
        <v>44</v>
      </c>
      <c r="H7404" s="2" t="str">
        <f aca="false">IF(AND(E7404&gt;=0.4,E7404&lt;=0.6),"Yes","No")</f>
        <v>No</v>
      </c>
      <c r="I7404" s="2" t="str">
        <f aca="false">IF(AND(F7404="No",G7404="No",H7404="Yes"),"Yes","No")</f>
        <v>No</v>
      </c>
      <c r="J7404" s="2"/>
      <c r="K7404" s="2"/>
    </row>
    <row r="7405" customFormat="false" ht="15" hidden="false" customHeight="false" outlineLevel="0" collapsed="false">
      <c r="A7405" s="2" t="s">
        <v>12905</v>
      </c>
      <c r="B7405" s="13" t="n">
        <v>109</v>
      </c>
      <c r="C7405" s="13" t="n">
        <v>109</v>
      </c>
      <c r="D7405" s="14" t="n">
        <f aca="false">C7405/Summary!$B$4</f>
        <v>0.00726666666666667</v>
      </c>
      <c r="E7405" s="15" t="n">
        <v>0.428571428571429</v>
      </c>
      <c r="F7405" s="2" t="s">
        <v>44</v>
      </c>
      <c r="G7405" s="2" t="s">
        <v>53</v>
      </c>
      <c r="H7405" s="2" t="str">
        <f aca="false">IF(AND(E7405&gt;=0.4,E7405&lt;=0.6),"Yes","No")</f>
        <v>Yes</v>
      </c>
      <c r="I7405" s="2" t="str">
        <f aca="false">IF(AND(F7405="No",G7405="No",H7405="Yes"),"Yes","No")</f>
        <v>No</v>
      </c>
      <c r="J7405" s="2"/>
      <c r="K7405" s="2"/>
    </row>
    <row r="7406" customFormat="false" ht="15" hidden="false" customHeight="false" outlineLevel="0" collapsed="false">
      <c r="A7406" s="2" t="s">
        <v>12906</v>
      </c>
      <c r="B7406" s="13" t="n">
        <v>109</v>
      </c>
      <c r="C7406" s="13" t="n">
        <v>109</v>
      </c>
      <c r="D7406" s="14" t="n">
        <f aca="false">C7406/Summary!$B$4</f>
        <v>0.00726666666666667</v>
      </c>
      <c r="E7406" s="15" t="n">
        <v>0.428571428571429</v>
      </c>
      <c r="F7406" s="2" t="s">
        <v>53</v>
      </c>
      <c r="G7406" s="2" t="s">
        <v>44</v>
      </c>
      <c r="H7406" s="2" t="str">
        <f aca="false">IF(AND(E7406&gt;=0.4,E7406&lt;=0.6),"Yes","No")</f>
        <v>Yes</v>
      </c>
      <c r="I7406" s="2" t="str">
        <f aca="false">IF(AND(F7406="No",G7406="No",H7406="Yes"),"Yes","No")</f>
        <v>No</v>
      </c>
      <c r="J7406" s="2"/>
      <c r="K7406" s="2"/>
    </row>
    <row r="7407" customFormat="false" ht="15" hidden="false" customHeight="false" outlineLevel="0" collapsed="false">
      <c r="A7407" s="2" t="s">
        <v>12907</v>
      </c>
      <c r="B7407" s="13" t="n">
        <v>109</v>
      </c>
      <c r="C7407" s="13" t="n">
        <v>109</v>
      </c>
      <c r="D7407" s="14" t="n">
        <f aca="false">C7407/Summary!$B$4</f>
        <v>0.00726666666666667</v>
      </c>
      <c r="E7407" s="15" t="n">
        <v>0.714285714285714</v>
      </c>
      <c r="F7407" s="2" t="s">
        <v>44</v>
      </c>
      <c r="G7407" s="2" t="s">
        <v>44</v>
      </c>
      <c r="H7407" s="2" t="str">
        <f aca="false">IF(AND(E7407&gt;=0.4,E7407&lt;=0.6),"Yes","No")</f>
        <v>No</v>
      </c>
      <c r="I7407" s="2" t="str">
        <f aca="false">IF(AND(F7407="No",G7407="No",H7407="Yes"),"Yes","No")</f>
        <v>No</v>
      </c>
      <c r="J7407" s="2"/>
      <c r="K7407" s="2"/>
    </row>
    <row r="7408" customFormat="false" ht="15" hidden="false" customHeight="false" outlineLevel="0" collapsed="false">
      <c r="A7408" s="2" t="s">
        <v>12908</v>
      </c>
      <c r="B7408" s="13" t="n">
        <v>109</v>
      </c>
      <c r="C7408" s="13" t="n">
        <v>109</v>
      </c>
      <c r="D7408" s="14" t="n">
        <f aca="false">C7408/Summary!$B$4</f>
        <v>0.00726666666666667</v>
      </c>
      <c r="E7408" s="15" t="n">
        <v>0.714285714285714</v>
      </c>
      <c r="F7408" s="2" t="s">
        <v>53</v>
      </c>
      <c r="G7408" s="2" t="s">
        <v>44</v>
      </c>
      <c r="H7408" s="2" t="str">
        <f aca="false">IF(AND(E7408&gt;=0.4,E7408&lt;=0.6),"Yes","No")</f>
        <v>No</v>
      </c>
      <c r="I7408" s="2" t="str">
        <f aca="false">IF(AND(F7408="No",G7408="No",H7408="Yes"),"Yes","No")</f>
        <v>No</v>
      </c>
      <c r="J7408" s="2"/>
      <c r="K7408" s="2"/>
    </row>
    <row r="7409" customFormat="false" ht="15" hidden="false" customHeight="false" outlineLevel="0" collapsed="false">
      <c r="A7409" s="2" t="s">
        <v>12909</v>
      </c>
      <c r="B7409" s="13" t="n">
        <v>109</v>
      </c>
      <c r="C7409" s="13" t="n">
        <v>109</v>
      </c>
      <c r="D7409" s="14" t="n">
        <f aca="false">C7409/Summary!$B$4</f>
        <v>0.00726666666666667</v>
      </c>
      <c r="E7409" s="15" t="n">
        <v>0.571428571428571</v>
      </c>
      <c r="F7409" s="2" t="s">
        <v>53</v>
      </c>
      <c r="G7409" s="2" t="s">
        <v>44</v>
      </c>
      <c r="H7409" s="2" t="str">
        <f aca="false">IF(AND(E7409&gt;=0.4,E7409&lt;=0.6),"Yes","No")</f>
        <v>Yes</v>
      </c>
      <c r="I7409" s="2" t="str">
        <f aca="false">IF(AND(F7409="No",G7409="No",H7409="Yes"),"Yes","No")</f>
        <v>No</v>
      </c>
      <c r="J7409" s="2"/>
      <c r="K7409" s="2"/>
    </row>
    <row r="7410" customFormat="false" ht="15" hidden="false" customHeight="false" outlineLevel="0" collapsed="false">
      <c r="A7410" s="2" t="s">
        <v>12910</v>
      </c>
      <c r="B7410" s="13" t="n">
        <v>109</v>
      </c>
      <c r="C7410" s="13" t="n">
        <v>109</v>
      </c>
      <c r="D7410" s="14" t="n">
        <f aca="false">C7410/Summary!$B$4</f>
        <v>0.00726666666666667</v>
      </c>
      <c r="E7410" s="15" t="n">
        <v>0.714285714285714</v>
      </c>
      <c r="F7410" s="2" t="s">
        <v>53</v>
      </c>
      <c r="G7410" s="2" t="s">
        <v>44</v>
      </c>
      <c r="H7410" s="2" t="str">
        <f aca="false">IF(AND(E7410&gt;=0.4,E7410&lt;=0.6),"Yes","No")</f>
        <v>No</v>
      </c>
      <c r="I7410" s="2" t="str">
        <f aca="false">IF(AND(F7410="No",G7410="No",H7410="Yes"),"Yes","No")</f>
        <v>No</v>
      </c>
      <c r="J7410" s="2"/>
      <c r="K7410" s="2"/>
    </row>
    <row r="7411" customFormat="false" ht="15" hidden="false" customHeight="false" outlineLevel="0" collapsed="false">
      <c r="A7411" s="2" t="s">
        <v>12911</v>
      </c>
      <c r="B7411" s="13" t="n">
        <v>109</v>
      </c>
      <c r="C7411" s="13" t="n">
        <v>109</v>
      </c>
      <c r="D7411" s="14" t="n">
        <f aca="false">C7411/Summary!$B$4</f>
        <v>0.00726666666666667</v>
      </c>
      <c r="E7411" s="15" t="n">
        <v>0.571428571428571</v>
      </c>
      <c r="F7411" s="2" t="s">
        <v>53</v>
      </c>
      <c r="G7411" s="2" t="s">
        <v>44</v>
      </c>
      <c r="H7411" s="2" t="str">
        <f aca="false">IF(AND(E7411&gt;=0.4,E7411&lt;=0.6),"Yes","No")</f>
        <v>Yes</v>
      </c>
      <c r="I7411" s="2" t="str">
        <f aca="false">IF(AND(F7411="No",G7411="No",H7411="Yes"),"Yes","No")</f>
        <v>No</v>
      </c>
      <c r="J7411" s="2"/>
      <c r="K7411" s="2"/>
    </row>
    <row r="7412" customFormat="false" ht="15" hidden="false" customHeight="false" outlineLevel="0" collapsed="false">
      <c r="A7412" s="2" t="s">
        <v>12912</v>
      </c>
      <c r="B7412" s="13" t="n">
        <v>109</v>
      </c>
      <c r="C7412" s="13" t="n">
        <v>108</v>
      </c>
      <c r="D7412" s="14" t="n">
        <f aca="false">C7412/Summary!$B$4</f>
        <v>0.0072</v>
      </c>
      <c r="E7412" s="15" t="n">
        <v>0.714285714285714</v>
      </c>
      <c r="F7412" s="2" t="s">
        <v>53</v>
      </c>
      <c r="G7412" s="2" t="s">
        <v>44</v>
      </c>
      <c r="H7412" s="2" t="str">
        <f aca="false">IF(AND(E7412&gt;=0.4,E7412&lt;=0.6),"Yes","No")</f>
        <v>No</v>
      </c>
      <c r="I7412" s="2" t="str">
        <f aca="false">IF(AND(F7412="No",G7412="No",H7412="Yes"),"Yes","No")</f>
        <v>No</v>
      </c>
      <c r="J7412" s="2"/>
      <c r="K7412" s="2"/>
    </row>
    <row r="7413" customFormat="false" ht="15" hidden="false" customHeight="false" outlineLevel="0" collapsed="false">
      <c r="A7413" s="2" t="s">
        <v>12913</v>
      </c>
      <c r="B7413" s="13" t="n">
        <v>109</v>
      </c>
      <c r="C7413" s="13" t="n">
        <v>109</v>
      </c>
      <c r="D7413" s="14" t="n">
        <f aca="false">C7413/Summary!$B$4</f>
        <v>0.00726666666666667</v>
      </c>
      <c r="E7413" s="15" t="n">
        <v>0.714285714285714</v>
      </c>
      <c r="F7413" s="2" t="s">
        <v>53</v>
      </c>
      <c r="G7413" s="2" t="s">
        <v>44</v>
      </c>
      <c r="H7413" s="2" t="str">
        <f aca="false">IF(AND(E7413&gt;=0.4,E7413&lt;=0.6),"Yes","No")</f>
        <v>No</v>
      </c>
      <c r="I7413" s="2" t="str">
        <f aca="false">IF(AND(F7413="No",G7413="No",H7413="Yes"),"Yes","No")</f>
        <v>No</v>
      </c>
      <c r="J7413" s="2"/>
      <c r="K7413" s="2"/>
    </row>
    <row r="7414" customFormat="false" ht="15" hidden="false" customHeight="false" outlineLevel="0" collapsed="false">
      <c r="A7414" s="2" t="s">
        <v>12914</v>
      </c>
      <c r="B7414" s="13" t="n">
        <v>109</v>
      </c>
      <c r="C7414" s="13" t="n">
        <v>109</v>
      </c>
      <c r="D7414" s="14" t="n">
        <f aca="false">C7414/Summary!$B$4</f>
        <v>0.00726666666666667</v>
      </c>
      <c r="E7414" s="15" t="n">
        <v>0.571428571428571</v>
      </c>
      <c r="F7414" s="2" t="s">
        <v>53</v>
      </c>
      <c r="G7414" s="2" t="s">
        <v>44</v>
      </c>
      <c r="H7414" s="2" t="str">
        <f aca="false">IF(AND(E7414&gt;=0.4,E7414&lt;=0.6),"Yes","No")</f>
        <v>Yes</v>
      </c>
      <c r="I7414" s="2" t="str">
        <f aca="false">IF(AND(F7414="No",G7414="No",H7414="Yes"),"Yes","No")</f>
        <v>No</v>
      </c>
      <c r="J7414" s="2"/>
      <c r="K7414" s="2"/>
    </row>
    <row r="7415" customFormat="false" ht="15" hidden="false" customHeight="false" outlineLevel="0" collapsed="false">
      <c r="A7415" s="2" t="s">
        <v>12915</v>
      </c>
      <c r="B7415" s="13" t="n">
        <v>109</v>
      </c>
      <c r="C7415" s="13" t="n">
        <v>109</v>
      </c>
      <c r="D7415" s="14" t="n">
        <f aca="false">C7415/Summary!$B$4</f>
        <v>0.00726666666666667</v>
      </c>
      <c r="E7415" s="15" t="n">
        <v>0.428571428571429</v>
      </c>
      <c r="F7415" s="2" t="s">
        <v>53</v>
      </c>
      <c r="G7415" s="2" t="s">
        <v>44</v>
      </c>
      <c r="H7415" s="2" t="str">
        <f aca="false">IF(AND(E7415&gt;=0.4,E7415&lt;=0.6),"Yes","No")</f>
        <v>Yes</v>
      </c>
      <c r="I7415" s="2" t="str">
        <f aca="false">IF(AND(F7415="No",G7415="No",H7415="Yes"),"Yes","No")</f>
        <v>No</v>
      </c>
      <c r="J7415" s="2"/>
      <c r="K7415" s="2"/>
    </row>
    <row r="7416" customFormat="false" ht="15" hidden="false" customHeight="false" outlineLevel="0" collapsed="false">
      <c r="A7416" s="2" t="s">
        <v>12916</v>
      </c>
      <c r="B7416" s="13" t="n">
        <v>109</v>
      </c>
      <c r="C7416" s="13" t="n">
        <v>109</v>
      </c>
      <c r="D7416" s="14" t="n">
        <f aca="false">C7416/Summary!$B$4</f>
        <v>0.00726666666666667</v>
      </c>
      <c r="E7416" s="15" t="n">
        <v>0.714285714285714</v>
      </c>
      <c r="F7416" s="2" t="s">
        <v>53</v>
      </c>
      <c r="G7416" s="2" t="s">
        <v>44</v>
      </c>
      <c r="H7416" s="2" t="str">
        <f aca="false">IF(AND(E7416&gt;=0.4,E7416&lt;=0.6),"Yes","No")</f>
        <v>No</v>
      </c>
      <c r="I7416" s="2" t="str">
        <f aca="false">IF(AND(F7416="No",G7416="No",H7416="Yes"),"Yes","No")</f>
        <v>No</v>
      </c>
      <c r="J7416" s="2"/>
      <c r="K7416" s="2"/>
    </row>
    <row r="7417" customFormat="false" ht="15" hidden="false" customHeight="false" outlineLevel="0" collapsed="false">
      <c r="A7417" s="2" t="s">
        <v>12917</v>
      </c>
      <c r="B7417" s="13" t="n">
        <v>109</v>
      </c>
      <c r="C7417" s="13" t="n">
        <v>109</v>
      </c>
      <c r="D7417" s="14" t="n">
        <f aca="false">C7417/Summary!$B$4</f>
        <v>0.00726666666666667</v>
      </c>
      <c r="E7417" s="15" t="n">
        <v>0.571428571428571</v>
      </c>
      <c r="F7417" s="2" t="s">
        <v>53</v>
      </c>
      <c r="G7417" s="2" t="s">
        <v>44</v>
      </c>
      <c r="H7417" s="2" t="str">
        <f aca="false">IF(AND(E7417&gt;=0.4,E7417&lt;=0.6),"Yes","No")</f>
        <v>Yes</v>
      </c>
      <c r="I7417" s="2" t="str">
        <f aca="false">IF(AND(F7417="No",G7417="No",H7417="Yes"),"Yes","No")</f>
        <v>No</v>
      </c>
      <c r="J7417" s="2"/>
      <c r="K7417" s="2"/>
    </row>
    <row r="7418" customFormat="false" ht="15" hidden="false" customHeight="false" outlineLevel="0" collapsed="false">
      <c r="A7418" s="2" t="s">
        <v>12918</v>
      </c>
      <c r="B7418" s="13" t="n">
        <v>109</v>
      </c>
      <c r="C7418" s="13" t="n">
        <v>109</v>
      </c>
      <c r="D7418" s="14" t="n">
        <f aca="false">C7418/Summary!$B$4</f>
        <v>0.00726666666666667</v>
      </c>
      <c r="E7418" s="15" t="n">
        <v>0.714285714285714</v>
      </c>
      <c r="F7418" s="2" t="s">
        <v>53</v>
      </c>
      <c r="G7418" s="2" t="s">
        <v>53</v>
      </c>
      <c r="H7418" s="2" t="str">
        <f aca="false">IF(AND(E7418&gt;=0.4,E7418&lt;=0.6),"Yes","No")</f>
        <v>No</v>
      </c>
      <c r="I7418" s="2" t="str">
        <f aca="false">IF(AND(F7418="No",G7418="No",H7418="Yes"),"Yes","No")</f>
        <v>No</v>
      </c>
      <c r="J7418" s="2"/>
      <c r="K7418" s="2"/>
    </row>
    <row r="7419" customFormat="false" ht="15" hidden="false" customHeight="false" outlineLevel="0" collapsed="false">
      <c r="A7419" s="2" t="s">
        <v>12919</v>
      </c>
      <c r="B7419" s="13" t="n">
        <v>109</v>
      </c>
      <c r="C7419" s="13" t="n">
        <v>109</v>
      </c>
      <c r="D7419" s="14" t="n">
        <f aca="false">C7419/Summary!$B$4</f>
        <v>0.00726666666666667</v>
      </c>
      <c r="E7419" s="15" t="n">
        <v>0.571428571428571</v>
      </c>
      <c r="F7419" s="2" t="s">
        <v>53</v>
      </c>
      <c r="G7419" s="2" t="s">
        <v>44</v>
      </c>
      <c r="H7419" s="2" t="str">
        <f aca="false">IF(AND(E7419&gt;=0.4,E7419&lt;=0.6),"Yes","No")</f>
        <v>Yes</v>
      </c>
      <c r="I7419" s="2" t="str">
        <f aca="false">IF(AND(F7419="No",G7419="No",H7419="Yes"),"Yes","No")</f>
        <v>No</v>
      </c>
      <c r="J7419" s="2"/>
      <c r="K7419" s="2"/>
    </row>
    <row r="7420" customFormat="false" ht="15" hidden="false" customHeight="false" outlineLevel="0" collapsed="false">
      <c r="A7420" s="2" t="s">
        <v>12920</v>
      </c>
      <c r="B7420" s="13" t="n">
        <v>109</v>
      </c>
      <c r="C7420" s="13" t="n">
        <v>109</v>
      </c>
      <c r="D7420" s="14" t="n">
        <f aca="false">C7420/Summary!$B$4</f>
        <v>0.00726666666666667</v>
      </c>
      <c r="E7420" s="15" t="n">
        <v>0.428571428571429</v>
      </c>
      <c r="F7420" s="2" t="s">
        <v>53</v>
      </c>
      <c r="G7420" s="2" t="s">
        <v>44</v>
      </c>
      <c r="H7420" s="2" t="str">
        <f aca="false">IF(AND(E7420&gt;=0.4,E7420&lt;=0.6),"Yes","No")</f>
        <v>Yes</v>
      </c>
      <c r="I7420" s="2" t="str">
        <f aca="false">IF(AND(F7420="No",G7420="No",H7420="Yes"),"Yes","No")</f>
        <v>No</v>
      </c>
      <c r="J7420" s="2"/>
      <c r="K7420" s="2"/>
    </row>
    <row r="7421" customFormat="false" ht="15" hidden="false" customHeight="false" outlineLevel="0" collapsed="false">
      <c r="A7421" s="2" t="s">
        <v>12921</v>
      </c>
      <c r="B7421" s="13" t="n">
        <v>109</v>
      </c>
      <c r="C7421" s="13" t="n">
        <v>109</v>
      </c>
      <c r="D7421" s="14" t="n">
        <f aca="false">C7421/Summary!$B$4</f>
        <v>0.00726666666666667</v>
      </c>
      <c r="E7421" s="15" t="n">
        <v>1</v>
      </c>
      <c r="F7421" s="2" t="s">
        <v>53</v>
      </c>
      <c r="G7421" s="2" t="s">
        <v>53</v>
      </c>
      <c r="H7421" s="2" t="str">
        <f aca="false">IF(AND(E7421&gt;=0.4,E7421&lt;=0.6),"Yes","No")</f>
        <v>No</v>
      </c>
      <c r="I7421" s="2" t="str">
        <f aca="false">IF(AND(F7421="No",G7421="No",H7421="Yes"),"Yes","No")</f>
        <v>No</v>
      </c>
      <c r="J7421" s="2"/>
      <c r="K7421" s="2"/>
    </row>
    <row r="7422" customFormat="false" ht="15" hidden="false" customHeight="false" outlineLevel="0" collapsed="false">
      <c r="A7422" s="2" t="s">
        <v>12922</v>
      </c>
      <c r="B7422" s="13" t="n">
        <v>109</v>
      </c>
      <c r="C7422" s="13" t="n">
        <v>107</v>
      </c>
      <c r="D7422" s="14" t="n">
        <f aca="false">C7422/Summary!$B$4</f>
        <v>0.00713333333333333</v>
      </c>
      <c r="E7422" s="15" t="n">
        <v>0.857142857142857</v>
      </c>
      <c r="F7422" s="2" t="s">
        <v>53</v>
      </c>
      <c r="G7422" s="2" t="s">
        <v>44</v>
      </c>
      <c r="H7422" s="2" t="str">
        <f aca="false">IF(AND(E7422&gt;=0.4,E7422&lt;=0.6),"Yes","No")</f>
        <v>No</v>
      </c>
      <c r="I7422" s="2" t="str">
        <f aca="false">IF(AND(F7422="No",G7422="No",H7422="Yes"),"Yes","No")</f>
        <v>No</v>
      </c>
      <c r="J7422" s="2"/>
      <c r="K7422" s="2"/>
    </row>
    <row r="7423" customFormat="false" ht="15" hidden="false" customHeight="false" outlineLevel="0" collapsed="false">
      <c r="A7423" s="2" t="s">
        <v>12923</v>
      </c>
      <c r="B7423" s="13" t="n">
        <v>109</v>
      </c>
      <c r="C7423" s="13" t="n">
        <v>109</v>
      </c>
      <c r="D7423" s="14" t="n">
        <f aca="false">C7423/Summary!$B$4</f>
        <v>0.00726666666666667</v>
      </c>
      <c r="E7423" s="15" t="n">
        <v>0.571428571428571</v>
      </c>
      <c r="F7423" s="2" t="s">
        <v>53</v>
      </c>
      <c r="G7423" s="2" t="s">
        <v>44</v>
      </c>
      <c r="H7423" s="2" t="str">
        <f aca="false">IF(AND(E7423&gt;=0.4,E7423&lt;=0.6),"Yes","No")</f>
        <v>Yes</v>
      </c>
      <c r="I7423" s="2" t="str">
        <f aca="false">IF(AND(F7423="No",G7423="No",H7423="Yes"),"Yes","No")</f>
        <v>No</v>
      </c>
      <c r="J7423" s="2"/>
      <c r="K7423" s="2"/>
    </row>
    <row r="7424" customFormat="false" ht="15" hidden="false" customHeight="false" outlineLevel="0" collapsed="false">
      <c r="A7424" s="2" t="s">
        <v>12924</v>
      </c>
      <c r="B7424" s="13" t="n">
        <v>109</v>
      </c>
      <c r="C7424" s="13" t="n">
        <v>109</v>
      </c>
      <c r="D7424" s="14" t="n">
        <f aca="false">C7424/Summary!$B$4</f>
        <v>0.00726666666666667</v>
      </c>
      <c r="E7424" s="15" t="n">
        <v>0.428571428571429</v>
      </c>
      <c r="F7424" s="2" t="s">
        <v>53</v>
      </c>
      <c r="G7424" s="2" t="s">
        <v>44</v>
      </c>
      <c r="H7424" s="2" t="str">
        <f aca="false">IF(AND(E7424&gt;=0.4,E7424&lt;=0.6),"Yes","No")</f>
        <v>Yes</v>
      </c>
      <c r="I7424" s="2" t="str">
        <f aca="false">IF(AND(F7424="No",G7424="No",H7424="Yes"),"Yes","No")</f>
        <v>No</v>
      </c>
      <c r="J7424" s="2"/>
      <c r="K7424" s="2"/>
    </row>
    <row r="7425" customFormat="false" ht="15" hidden="false" customHeight="false" outlineLevel="0" collapsed="false">
      <c r="A7425" s="2" t="s">
        <v>12925</v>
      </c>
      <c r="B7425" s="13" t="n">
        <v>109</v>
      </c>
      <c r="C7425" s="13" t="n">
        <v>109</v>
      </c>
      <c r="D7425" s="14" t="n">
        <f aca="false">C7425/Summary!$B$4</f>
        <v>0.00726666666666667</v>
      </c>
      <c r="E7425" s="15" t="n">
        <v>0.571428571428571</v>
      </c>
      <c r="F7425" s="2" t="s">
        <v>44</v>
      </c>
      <c r="G7425" s="2" t="s">
        <v>53</v>
      </c>
      <c r="H7425" s="2" t="str">
        <f aca="false">IF(AND(E7425&gt;=0.4,E7425&lt;=0.6),"Yes","No")</f>
        <v>Yes</v>
      </c>
      <c r="I7425" s="2" t="str">
        <f aca="false">IF(AND(F7425="No",G7425="No",H7425="Yes"),"Yes","No")</f>
        <v>No</v>
      </c>
      <c r="J7425" s="2"/>
      <c r="K7425" s="2"/>
    </row>
    <row r="7426" customFormat="false" ht="15" hidden="false" customHeight="false" outlineLevel="0" collapsed="false">
      <c r="A7426" s="2" t="s">
        <v>12926</v>
      </c>
      <c r="B7426" s="13" t="n">
        <v>109</v>
      </c>
      <c r="C7426" s="13" t="n">
        <v>109</v>
      </c>
      <c r="D7426" s="14" t="n">
        <f aca="false">C7426/Summary!$B$4</f>
        <v>0.00726666666666667</v>
      </c>
      <c r="E7426" s="15" t="n">
        <v>0.428571428571429</v>
      </c>
      <c r="F7426" s="2" t="s">
        <v>53</v>
      </c>
      <c r="G7426" s="2" t="s">
        <v>44</v>
      </c>
      <c r="H7426" s="2" t="str">
        <f aca="false">IF(AND(E7426&gt;=0.4,E7426&lt;=0.6),"Yes","No")</f>
        <v>Yes</v>
      </c>
      <c r="I7426" s="2" t="str">
        <f aca="false">IF(AND(F7426="No",G7426="No",H7426="Yes"),"Yes","No")</f>
        <v>No</v>
      </c>
      <c r="J7426" s="2"/>
      <c r="K7426" s="2"/>
    </row>
    <row r="7427" customFormat="false" ht="15" hidden="false" customHeight="false" outlineLevel="0" collapsed="false">
      <c r="A7427" s="2" t="s">
        <v>12927</v>
      </c>
      <c r="B7427" s="13" t="n">
        <v>109</v>
      </c>
      <c r="C7427" s="13" t="n">
        <v>109</v>
      </c>
      <c r="D7427" s="14" t="n">
        <f aca="false">C7427/Summary!$B$4</f>
        <v>0.00726666666666667</v>
      </c>
      <c r="E7427" s="15" t="n">
        <v>0.285714285714286</v>
      </c>
      <c r="F7427" s="2" t="s">
        <v>53</v>
      </c>
      <c r="G7427" s="2" t="s">
        <v>44</v>
      </c>
      <c r="H7427" s="2" t="str">
        <f aca="false">IF(AND(E7427&gt;=0.4,E7427&lt;=0.6),"Yes","No")</f>
        <v>No</v>
      </c>
      <c r="I7427" s="2" t="str">
        <f aca="false">IF(AND(F7427="No",G7427="No",H7427="Yes"),"Yes","No")</f>
        <v>No</v>
      </c>
      <c r="J7427" s="2"/>
      <c r="K7427" s="2"/>
    </row>
    <row r="7428" customFormat="false" ht="15" hidden="false" customHeight="false" outlineLevel="0" collapsed="false">
      <c r="A7428" s="2" t="s">
        <v>12928</v>
      </c>
      <c r="B7428" s="13" t="n">
        <v>109</v>
      </c>
      <c r="C7428" s="13" t="n">
        <v>109</v>
      </c>
      <c r="D7428" s="14" t="n">
        <f aca="false">C7428/Summary!$B$4</f>
        <v>0.00726666666666667</v>
      </c>
      <c r="E7428" s="15" t="n">
        <v>0.571428571428571</v>
      </c>
      <c r="F7428" s="2" t="s">
        <v>53</v>
      </c>
      <c r="G7428" s="2" t="s">
        <v>44</v>
      </c>
      <c r="H7428" s="2" t="str">
        <f aca="false">IF(AND(E7428&gt;=0.4,E7428&lt;=0.6),"Yes","No")</f>
        <v>Yes</v>
      </c>
      <c r="I7428" s="2" t="str">
        <f aca="false">IF(AND(F7428="No",G7428="No",H7428="Yes"),"Yes","No")</f>
        <v>No</v>
      </c>
      <c r="J7428" s="2"/>
      <c r="K7428" s="2"/>
    </row>
    <row r="7429" customFormat="false" ht="15" hidden="false" customHeight="false" outlineLevel="0" collapsed="false">
      <c r="A7429" s="2" t="s">
        <v>12929</v>
      </c>
      <c r="B7429" s="13" t="n">
        <v>109</v>
      </c>
      <c r="C7429" s="13" t="n">
        <v>109</v>
      </c>
      <c r="D7429" s="14" t="n">
        <f aca="false">C7429/Summary!$B$4</f>
        <v>0.00726666666666667</v>
      </c>
      <c r="E7429" s="15" t="n">
        <v>0.857142857142857</v>
      </c>
      <c r="F7429" s="2" t="s">
        <v>53</v>
      </c>
      <c r="G7429" s="2" t="s">
        <v>53</v>
      </c>
      <c r="H7429" s="2" t="str">
        <f aca="false">IF(AND(E7429&gt;=0.4,E7429&lt;=0.6),"Yes","No")</f>
        <v>No</v>
      </c>
      <c r="I7429" s="2" t="str">
        <f aca="false">IF(AND(F7429="No",G7429="No",H7429="Yes"),"Yes","No")</f>
        <v>No</v>
      </c>
      <c r="J7429" s="2"/>
      <c r="K7429" s="2"/>
    </row>
    <row r="7430" customFormat="false" ht="15" hidden="false" customHeight="false" outlineLevel="0" collapsed="false">
      <c r="A7430" s="2" t="s">
        <v>12930</v>
      </c>
      <c r="B7430" s="13" t="n">
        <v>109</v>
      </c>
      <c r="C7430" s="13" t="n">
        <v>108</v>
      </c>
      <c r="D7430" s="14" t="n">
        <f aca="false">C7430/Summary!$B$4</f>
        <v>0.0072</v>
      </c>
      <c r="E7430" s="15" t="n">
        <v>0.714285714285714</v>
      </c>
      <c r="F7430" s="2" t="s">
        <v>53</v>
      </c>
      <c r="G7430" s="2" t="s">
        <v>53</v>
      </c>
      <c r="H7430" s="2" t="str">
        <f aca="false">IF(AND(E7430&gt;=0.4,E7430&lt;=0.6),"Yes","No")</f>
        <v>No</v>
      </c>
      <c r="I7430" s="2" t="str">
        <f aca="false">IF(AND(F7430="No",G7430="No",H7430="Yes"),"Yes","No")</f>
        <v>No</v>
      </c>
      <c r="J7430" s="2"/>
      <c r="K7430" s="2"/>
    </row>
    <row r="7431" customFormat="false" ht="15" hidden="false" customHeight="false" outlineLevel="0" collapsed="false">
      <c r="A7431" s="2" t="s">
        <v>12931</v>
      </c>
      <c r="B7431" s="13" t="n">
        <v>109</v>
      </c>
      <c r="C7431" s="13" t="n">
        <v>109</v>
      </c>
      <c r="D7431" s="14" t="n">
        <f aca="false">C7431/Summary!$B$4</f>
        <v>0.00726666666666667</v>
      </c>
      <c r="E7431" s="15" t="n">
        <v>0.714285714285714</v>
      </c>
      <c r="F7431" s="2" t="s">
        <v>53</v>
      </c>
      <c r="G7431" s="2" t="s">
        <v>44</v>
      </c>
      <c r="H7431" s="2" t="str">
        <f aca="false">IF(AND(E7431&gt;=0.4,E7431&lt;=0.6),"Yes","No")</f>
        <v>No</v>
      </c>
      <c r="I7431" s="2" t="str">
        <f aca="false">IF(AND(F7431="No",G7431="No",H7431="Yes"),"Yes","No")</f>
        <v>No</v>
      </c>
      <c r="J7431" s="2"/>
      <c r="K7431" s="2"/>
    </row>
    <row r="7432" customFormat="false" ht="15" hidden="false" customHeight="false" outlineLevel="0" collapsed="false">
      <c r="A7432" s="2" t="s">
        <v>12932</v>
      </c>
      <c r="B7432" s="13" t="n">
        <v>109</v>
      </c>
      <c r="C7432" s="13" t="n">
        <v>109</v>
      </c>
      <c r="D7432" s="14" t="n">
        <f aca="false">C7432/Summary!$B$4</f>
        <v>0.00726666666666667</v>
      </c>
      <c r="E7432" s="15" t="n">
        <v>0.428571428571429</v>
      </c>
      <c r="F7432" s="2" t="s">
        <v>53</v>
      </c>
      <c r="G7432" s="2" t="s">
        <v>44</v>
      </c>
      <c r="H7432" s="2" t="str">
        <f aca="false">IF(AND(E7432&gt;=0.4,E7432&lt;=0.6),"Yes","No")</f>
        <v>Yes</v>
      </c>
      <c r="I7432" s="2" t="str">
        <f aca="false">IF(AND(F7432="No",G7432="No",H7432="Yes"),"Yes","No")</f>
        <v>No</v>
      </c>
      <c r="J7432" s="2"/>
      <c r="K7432" s="2"/>
    </row>
    <row r="7433" customFormat="false" ht="15" hidden="false" customHeight="false" outlineLevel="0" collapsed="false">
      <c r="A7433" s="2" t="s">
        <v>12933</v>
      </c>
      <c r="B7433" s="13" t="n">
        <v>109</v>
      </c>
      <c r="C7433" s="13" t="n">
        <v>109</v>
      </c>
      <c r="D7433" s="14" t="n">
        <f aca="false">C7433/Summary!$B$4</f>
        <v>0.00726666666666667</v>
      </c>
      <c r="E7433" s="15" t="n">
        <v>0.857142857142857</v>
      </c>
      <c r="F7433" s="2" t="s">
        <v>44</v>
      </c>
      <c r="G7433" s="2" t="s">
        <v>53</v>
      </c>
      <c r="H7433" s="2" t="str">
        <f aca="false">IF(AND(E7433&gt;=0.4,E7433&lt;=0.6),"Yes","No")</f>
        <v>No</v>
      </c>
      <c r="I7433" s="2" t="str">
        <f aca="false">IF(AND(F7433="No",G7433="No",H7433="Yes"),"Yes","No")</f>
        <v>No</v>
      </c>
      <c r="J7433" s="2"/>
      <c r="K7433" s="2"/>
    </row>
    <row r="7434" customFormat="false" ht="15" hidden="false" customHeight="false" outlineLevel="0" collapsed="false">
      <c r="A7434" s="2" t="s">
        <v>12934</v>
      </c>
      <c r="B7434" s="13" t="n">
        <v>109</v>
      </c>
      <c r="C7434" s="13" t="n">
        <v>108</v>
      </c>
      <c r="D7434" s="14" t="n">
        <f aca="false">C7434/Summary!$B$4</f>
        <v>0.0072</v>
      </c>
      <c r="E7434" s="15" t="n">
        <v>0.285714285714286</v>
      </c>
      <c r="F7434" s="2" t="s">
        <v>53</v>
      </c>
      <c r="G7434" s="2" t="s">
        <v>44</v>
      </c>
      <c r="H7434" s="2" t="str">
        <f aca="false">IF(AND(E7434&gt;=0.4,E7434&lt;=0.6),"Yes","No")</f>
        <v>No</v>
      </c>
      <c r="I7434" s="2" t="str">
        <f aca="false">IF(AND(F7434="No",G7434="No",H7434="Yes"),"Yes","No")</f>
        <v>No</v>
      </c>
      <c r="J7434" s="2"/>
      <c r="K7434" s="2"/>
    </row>
    <row r="7435" customFormat="false" ht="15" hidden="false" customHeight="false" outlineLevel="0" collapsed="false">
      <c r="A7435" s="2" t="s">
        <v>12935</v>
      </c>
      <c r="B7435" s="13" t="n">
        <v>109</v>
      </c>
      <c r="C7435" s="13" t="n">
        <v>107</v>
      </c>
      <c r="D7435" s="14" t="n">
        <f aca="false">C7435/Summary!$B$4</f>
        <v>0.00713333333333333</v>
      </c>
      <c r="E7435" s="15" t="n">
        <v>0.714285714285714</v>
      </c>
      <c r="F7435" s="2" t="s">
        <v>53</v>
      </c>
      <c r="G7435" s="2" t="s">
        <v>44</v>
      </c>
      <c r="H7435" s="2" t="str">
        <f aca="false">IF(AND(E7435&gt;=0.4,E7435&lt;=0.6),"Yes","No")</f>
        <v>No</v>
      </c>
      <c r="I7435" s="2" t="str">
        <f aca="false">IF(AND(F7435="No",G7435="No",H7435="Yes"),"Yes","No")</f>
        <v>No</v>
      </c>
      <c r="J7435" s="2"/>
      <c r="K7435" s="2"/>
    </row>
    <row r="7436" customFormat="false" ht="15" hidden="false" customHeight="false" outlineLevel="0" collapsed="false">
      <c r="A7436" s="2" t="s">
        <v>12936</v>
      </c>
      <c r="B7436" s="13" t="n">
        <v>109</v>
      </c>
      <c r="C7436" s="13" t="n">
        <v>109</v>
      </c>
      <c r="D7436" s="14" t="n">
        <f aca="false">C7436/Summary!$B$4</f>
        <v>0.00726666666666667</v>
      </c>
      <c r="E7436" s="15" t="n">
        <v>0.714285714285714</v>
      </c>
      <c r="F7436" s="2" t="s">
        <v>53</v>
      </c>
      <c r="G7436" s="2" t="s">
        <v>53</v>
      </c>
      <c r="H7436" s="2" t="str">
        <f aca="false">IF(AND(E7436&gt;=0.4,E7436&lt;=0.6),"Yes","No")</f>
        <v>No</v>
      </c>
      <c r="I7436" s="2" t="str">
        <f aca="false">IF(AND(F7436="No",G7436="No",H7436="Yes"),"Yes","No")</f>
        <v>No</v>
      </c>
      <c r="J7436" s="2"/>
      <c r="K7436" s="2"/>
    </row>
    <row r="7437" customFormat="false" ht="15" hidden="false" customHeight="false" outlineLevel="0" collapsed="false">
      <c r="A7437" s="2" t="s">
        <v>12937</v>
      </c>
      <c r="B7437" s="13" t="n">
        <v>109</v>
      </c>
      <c r="C7437" s="13" t="n">
        <v>109</v>
      </c>
      <c r="D7437" s="14" t="n">
        <f aca="false">C7437/Summary!$B$4</f>
        <v>0.00726666666666667</v>
      </c>
      <c r="E7437" s="15" t="n">
        <v>0.571428571428571</v>
      </c>
      <c r="F7437" s="2" t="s">
        <v>53</v>
      </c>
      <c r="G7437" s="2" t="s">
        <v>53</v>
      </c>
      <c r="H7437" s="2" t="str">
        <f aca="false">IF(AND(E7437&gt;=0.4,E7437&lt;=0.6),"Yes","No")</f>
        <v>Yes</v>
      </c>
      <c r="I7437" s="2" t="str">
        <f aca="false">IF(AND(F7437="No",G7437="No",H7437="Yes"),"Yes","No")</f>
        <v>No</v>
      </c>
      <c r="J7437" s="2"/>
      <c r="K7437" s="2"/>
    </row>
    <row r="7438" customFormat="false" ht="15" hidden="false" customHeight="false" outlineLevel="0" collapsed="false">
      <c r="A7438" s="2" t="s">
        <v>12938</v>
      </c>
      <c r="B7438" s="13" t="n">
        <v>109</v>
      </c>
      <c r="C7438" s="13" t="n">
        <v>109</v>
      </c>
      <c r="D7438" s="14" t="n">
        <f aca="false">C7438/Summary!$B$4</f>
        <v>0.00726666666666667</v>
      </c>
      <c r="E7438" s="15" t="n">
        <v>0.428571428571429</v>
      </c>
      <c r="F7438" s="2" t="s">
        <v>53</v>
      </c>
      <c r="G7438" s="2" t="s">
        <v>44</v>
      </c>
      <c r="H7438" s="2" t="str">
        <f aca="false">IF(AND(E7438&gt;=0.4,E7438&lt;=0.6),"Yes","No")</f>
        <v>Yes</v>
      </c>
      <c r="I7438" s="2" t="str">
        <f aca="false">IF(AND(F7438="No",G7438="No",H7438="Yes"),"Yes","No")</f>
        <v>No</v>
      </c>
      <c r="J7438" s="2"/>
      <c r="K7438" s="2"/>
    </row>
    <row r="7439" customFormat="false" ht="15" hidden="false" customHeight="false" outlineLevel="0" collapsed="false">
      <c r="A7439" s="2" t="s">
        <v>12939</v>
      </c>
      <c r="B7439" s="13" t="n">
        <v>109</v>
      </c>
      <c r="C7439" s="13" t="n">
        <v>108</v>
      </c>
      <c r="D7439" s="14" t="n">
        <f aca="false">C7439/Summary!$B$4</f>
        <v>0.0072</v>
      </c>
      <c r="E7439" s="15" t="n">
        <v>0.571428571428571</v>
      </c>
      <c r="F7439" s="2" t="s">
        <v>44</v>
      </c>
      <c r="G7439" s="2" t="s">
        <v>53</v>
      </c>
      <c r="H7439" s="2" t="str">
        <f aca="false">IF(AND(E7439&gt;=0.4,E7439&lt;=0.6),"Yes","No")</f>
        <v>Yes</v>
      </c>
      <c r="I7439" s="2" t="str">
        <f aca="false">IF(AND(F7439="No",G7439="No",H7439="Yes"),"Yes","No")</f>
        <v>No</v>
      </c>
      <c r="J7439" s="2"/>
      <c r="K7439" s="2"/>
    </row>
    <row r="7440" customFormat="false" ht="15" hidden="false" customHeight="false" outlineLevel="0" collapsed="false">
      <c r="A7440" s="2" t="s">
        <v>12940</v>
      </c>
      <c r="B7440" s="13" t="n">
        <v>109</v>
      </c>
      <c r="C7440" s="13" t="n">
        <v>109</v>
      </c>
      <c r="D7440" s="14" t="n">
        <f aca="false">C7440/Summary!$B$4</f>
        <v>0.00726666666666667</v>
      </c>
      <c r="E7440" s="15" t="n">
        <v>0.428571428571429</v>
      </c>
      <c r="F7440" s="2" t="s">
        <v>53</v>
      </c>
      <c r="G7440" s="2" t="s">
        <v>44</v>
      </c>
      <c r="H7440" s="2" t="str">
        <f aca="false">IF(AND(E7440&gt;=0.4,E7440&lt;=0.6),"Yes","No")</f>
        <v>Yes</v>
      </c>
      <c r="I7440" s="2" t="str">
        <f aca="false">IF(AND(F7440="No",G7440="No",H7440="Yes"),"Yes","No")</f>
        <v>No</v>
      </c>
      <c r="J7440" s="2"/>
      <c r="K7440" s="2"/>
    </row>
    <row r="7441" customFormat="false" ht="15" hidden="false" customHeight="false" outlineLevel="0" collapsed="false">
      <c r="A7441" s="2" t="s">
        <v>12941</v>
      </c>
      <c r="B7441" s="13" t="n">
        <v>109</v>
      </c>
      <c r="C7441" s="13" t="n">
        <v>107</v>
      </c>
      <c r="D7441" s="14" t="n">
        <f aca="false">C7441/Summary!$B$4</f>
        <v>0.00713333333333333</v>
      </c>
      <c r="E7441" s="15" t="n">
        <v>0.428571428571429</v>
      </c>
      <c r="F7441" s="2" t="s">
        <v>53</v>
      </c>
      <c r="G7441" s="2" t="s">
        <v>53</v>
      </c>
      <c r="H7441" s="2" t="str">
        <f aca="false">IF(AND(E7441&gt;=0.4,E7441&lt;=0.6),"Yes","No")</f>
        <v>Yes</v>
      </c>
      <c r="I7441" s="2" t="str">
        <f aca="false">IF(AND(F7441="No",G7441="No",H7441="Yes"),"Yes","No")</f>
        <v>No</v>
      </c>
      <c r="J7441" s="2"/>
      <c r="K7441" s="2"/>
    </row>
    <row r="7442" customFormat="false" ht="15" hidden="false" customHeight="false" outlineLevel="0" collapsed="false">
      <c r="A7442" s="2" t="s">
        <v>12942</v>
      </c>
      <c r="B7442" s="13" t="n">
        <v>109</v>
      </c>
      <c r="C7442" s="13" t="n">
        <v>109</v>
      </c>
      <c r="D7442" s="14" t="n">
        <f aca="false">C7442/Summary!$B$4</f>
        <v>0.00726666666666667</v>
      </c>
      <c r="E7442" s="15" t="n">
        <v>0.285714285714286</v>
      </c>
      <c r="F7442" s="2" t="s">
        <v>53</v>
      </c>
      <c r="G7442" s="2" t="s">
        <v>53</v>
      </c>
      <c r="H7442" s="2" t="str">
        <f aca="false">IF(AND(E7442&gt;=0.4,E7442&lt;=0.6),"Yes","No")</f>
        <v>No</v>
      </c>
      <c r="I7442" s="2" t="str">
        <f aca="false">IF(AND(F7442="No",G7442="No",H7442="Yes"),"Yes","No")</f>
        <v>No</v>
      </c>
      <c r="J7442" s="2"/>
      <c r="K7442" s="2"/>
    </row>
    <row r="7443" customFormat="false" ht="15" hidden="false" customHeight="false" outlineLevel="0" collapsed="false">
      <c r="A7443" s="2" t="s">
        <v>12943</v>
      </c>
      <c r="B7443" s="13" t="n">
        <v>109</v>
      </c>
      <c r="C7443" s="13" t="n">
        <v>109</v>
      </c>
      <c r="D7443" s="14" t="n">
        <f aca="false">C7443/Summary!$B$4</f>
        <v>0.00726666666666667</v>
      </c>
      <c r="E7443" s="15" t="n">
        <v>0.857142857142857</v>
      </c>
      <c r="F7443" s="2" t="s">
        <v>53</v>
      </c>
      <c r="G7443" s="2" t="s">
        <v>53</v>
      </c>
      <c r="H7443" s="2" t="str">
        <f aca="false">IF(AND(E7443&gt;=0.4,E7443&lt;=0.6),"Yes","No")</f>
        <v>No</v>
      </c>
      <c r="I7443" s="2" t="str">
        <f aca="false">IF(AND(F7443="No",G7443="No",H7443="Yes"),"Yes","No")</f>
        <v>No</v>
      </c>
      <c r="J7443" s="2"/>
      <c r="K7443" s="2"/>
    </row>
    <row r="7444" customFormat="false" ht="15" hidden="false" customHeight="false" outlineLevel="0" collapsed="false">
      <c r="A7444" s="2" t="s">
        <v>12944</v>
      </c>
      <c r="B7444" s="13" t="n">
        <v>109</v>
      </c>
      <c r="C7444" s="13" t="n">
        <v>109</v>
      </c>
      <c r="D7444" s="14" t="n">
        <f aca="false">C7444/Summary!$B$4</f>
        <v>0.00726666666666667</v>
      </c>
      <c r="E7444" s="15" t="n">
        <v>0.714285714285714</v>
      </c>
      <c r="F7444" s="2" t="s">
        <v>53</v>
      </c>
      <c r="G7444" s="2" t="s">
        <v>44</v>
      </c>
      <c r="H7444" s="2" t="str">
        <f aca="false">IF(AND(E7444&gt;=0.4,E7444&lt;=0.6),"Yes","No")</f>
        <v>No</v>
      </c>
      <c r="I7444" s="2" t="str">
        <f aca="false">IF(AND(F7444="No",G7444="No",H7444="Yes"),"Yes","No")</f>
        <v>No</v>
      </c>
      <c r="J7444" s="2"/>
      <c r="K7444" s="2"/>
    </row>
    <row r="7445" customFormat="false" ht="15" hidden="false" customHeight="false" outlineLevel="0" collapsed="false">
      <c r="A7445" s="2" t="s">
        <v>12945</v>
      </c>
      <c r="B7445" s="13" t="n">
        <v>109</v>
      </c>
      <c r="C7445" s="13" t="n">
        <v>109</v>
      </c>
      <c r="D7445" s="14" t="n">
        <f aca="false">C7445/Summary!$B$4</f>
        <v>0.00726666666666667</v>
      </c>
      <c r="E7445" s="15" t="n">
        <v>0.571428571428571</v>
      </c>
      <c r="F7445" s="2" t="s">
        <v>53</v>
      </c>
      <c r="G7445" s="2" t="s">
        <v>44</v>
      </c>
      <c r="H7445" s="2" t="str">
        <f aca="false">IF(AND(E7445&gt;=0.4,E7445&lt;=0.6),"Yes","No")</f>
        <v>Yes</v>
      </c>
      <c r="I7445" s="2" t="str">
        <f aca="false">IF(AND(F7445="No",G7445="No",H7445="Yes"),"Yes","No")</f>
        <v>No</v>
      </c>
      <c r="J7445" s="2"/>
      <c r="K7445" s="2"/>
    </row>
    <row r="7446" customFormat="false" ht="15" hidden="false" customHeight="false" outlineLevel="0" collapsed="false">
      <c r="A7446" s="2" t="s">
        <v>12946</v>
      </c>
      <c r="B7446" s="13" t="n">
        <v>109</v>
      </c>
      <c r="C7446" s="13" t="n">
        <v>109</v>
      </c>
      <c r="D7446" s="14" t="n">
        <f aca="false">C7446/Summary!$B$4</f>
        <v>0.00726666666666667</v>
      </c>
      <c r="E7446" s="15" t="n">
        <v>0.714285714285714</v>
      </c>
      <c r="F7446" s="2" t="s">
        <v>53</v>
      </c>
      <c r="G7446" s="2" t="s">
        <v>44</v>
      </c>
      <c r="H7446" s="2" t="str">
        <f aca="false">IF(AND(E7446&gt;=0.4,E7446&lt;=0.6),"Yes","No")</f>
        <v>No</v>
      </c>
      <c r="I7446" s="2" t="str">
        <f aca="false">IF(AND(F7446="No",G7446="No",H7446="Yes"),"Yes","No")</f>
        <v>No</v>
      </c>
      <c r="J7446" s="2"/>
      <c r="K7446" s="2"/>
    </row>
    <row r="7447" customFormat="false" ht="15" hidden="false" customHeight="false" outlineLevel="0" collapsed="false">
      <c r="A7447" s="2" t="s">
        <v>12947</v>
      </c>
      <c r="B7447" s="13" t="n">
        <v>109</v>
      </c>
      <c r="C7447" s="13" t="n">
        <v>109</v>
      </c>
      <c r="D7447" s="14" t="n">
        <f aca="false">C7447/Summary!$B$4</f>
        <v>0.00726666666666667</v>
      </c>
      <c r="E7447" s="15" t="n">
        <v>0.428571428571429</v>
      </c>
      <c r="F7447" s="2" t="s">
        <v>44</v>
      </c>
      <c r="G7447" s="2" t="s">
        <v>53</v>
      </c>
      <c r="H7447" s="2" t="str">
        <f aca="false">IF(AND(E7447&gt;=0.4,E7447&lt;=0.6),"Yes","No")</f>
        <v>Yes</v>
      </c>
      <c r="I7447" s="2" t="str">
        <f aca="false">IF(AND(F7447="No",G7447="No",H7447="Yes"),"Yes","No")</f>
        <v>No</v>
      </c>
      <c r="J7447" s="2"/>
      <c r="K7447" s="2"/>
    </row>
    <row r="7448" customFormat="false" ht="15" hidden="false" customHeight="false" outlineLevel="0" collapsed="false">
      <c r="A7448" s="2" t="s">
        <v>12948</v>
      </c>
      <c r="B7448" s="13" t="n">
        <v>109</v>
      </c>
      <c r="C7448" s="13" t="n">
        <v>109</v>
      </c>
      <c r="D7448" s="14" t="n">
        <f aca="false">C7448/Summary!$B$4</f>
        <v>0.00726666666666667</v>
      </c>
      <c r="E7448" s="15" t="n">
        <v>0.428571428571429</v>
      </c>
      <c r="F7448" s="2" t="s">
        <v>53</v>
      </c>
      <c r="G7448" s="2" t="s">
        <v>53</v>
      </c>
      <c r="H7448" s="2" t="str">
        <f aca="false">IF(AND(E7448&gt;=0.4,E7448&lt;=0.6),"Yes","No")</f>
        <v>Yes</v>
      </c>
      <c r="I7448" s="2" t="str">
        <f aca="false">IF(AND(F7448="No",G7448="No",H7448="Yes"),"Yes","No")</f>
        <v>No</v>
      </c>
      <c r="J7448" s="2"/>
      <c r="K7448" s="2"/>
    </row>
    <row r="7449" customFormat="false" ht="15" hidden="false" customHeight="false" outlineLevel="0" collapsed="false">
      <c r="A7449" s="2" t="s">
        <v>12949</v>
      </c>
      <c r="B7449" s="13" t="n">
        <v>109</v>
      </c>
      <c r="C7449" s="13" t="n">
        <v>109</v>
      </c>
      <c r="D7449" s="14" t="n">
        <f aca="false">C7449/Summary!$B$4</f>
        <v>0.00726666666666667</v>
      </c>
      <c r="E7449" s="15" t="n">
        <v>0.571428571428571</v>
      </c>
      <c r="F7449" s="2" t="s">
        <v>44</v>
      </c>
      <c r="G7449" s="2" t="s">
        <v>53</v>
      </c>
      <c r="H7449" s="2" t="str">
        <f aca="false">IF(AND(E7449&gt;=0.4,E7449&lt;=0.6),"Yes","No")</f>
        <v>Yes</v>
      </c>
      <c r="I7449" s="2" t="str">
        <f aca="false">IF(AND(F7449="No",G7449="No",H7449="Yes"),"Yes","No")</f>
        <v>No</v>
      </c>
      <c r="J7449" s="2"/>
      <c r="K7449" s="2"/>
    </row>
    <row r="7450" customFormat="false" ht="15" hidden="false" customHeight="false" outlineLevel="0" collapsed="false">
      <c r="A7450" s="2" t="s">
        <v>12950</v>
      </c>
      <c r="B7450" s="13" t="n">
        <v>109</v>
      </c>
      <c r="C7450" s="13" t="n">
        <v>109</v>
      </c>
      <c r="D7450" s="14" t="n">
        <f aca="false">C7450/Summary!$B$4</f>
        <v>0.00726666666666667</v>
      </c>
      <c r="E7450" s="15" t="n">
        <v>0.714285714285714</v>
      </c>
      <c r="F7450" s="2" t="s">
        <v>53</v>
      </c>
      <c r="G7450" s="2" t="s">
        <v>53</v>
      </c>
      <c r="H7450" s="2" t="str">
        <f aca="false">IF(AND(E7450&gt;=0.4,E7450&lt;=0.6),"Yes","No")</f>
        <v>No</v>
      </c>
      <c r="I7450" s="2" t="str">
        <f aca="false">IF(AND(F7450="No",G7450="No",H7450="Yes"),"Yes","No")</f>
        <v>No</v>
      </c>
      <c r="J7450" s="2"/>
      <c r="K7450" s="2"/>
    </row>
    <row r="7451" customFormat="false" ht="15" hidden="false" customHeight="false" outlineLevel="0" collapsed="false">
      <c r="A7451" s="2" t="s">
        <v>12951</v>
      </c>
      <c r="B7451" s="13" t="n">
        <v>109</v>
      </c>
      <c r="C7451" s="13" t="n">
        <v>108</v>
      </c>
      <c r="D7451" s="14" t="n">
        <f aca="false">C7451/Summary!$B$4</f>
        <v>0.0072</v>
      </c>
      <c r="E7451" s="15" t="n">
        <v>0.714285714285714</v>
      </c>
      <c r="F7451" s="2" t="s">
        <v>53</v>
      </c>
      <c r="G7451" s="2" t="s">
        <v>53</v>
      </c>
      <c r="H7451" s="2" t="str">
        <f aca="false">IF(AND(E7451&gt;=0.4,E7451&lt;=0.6),"Yes","No")</f>
        <v>No</v>
      </c>
      <c r="I7451" s="2" t="str">
        <f aca="false">IF(AND(F7451="No",G7451="No",H7451="Yes"),"Yes","No")</f>
        <v>No</v>
      </c>
      <c r="J7451" s="2"/>
      <c r="K7451" s="2"/>
    </row>
    <row r="7452" customFormat="false" ht="15" hidden="false" customHeight="false" outlineLevel="0" collapsed="false">
      <c r="A7452" s="2" t="s">
        <v>12952</v>
      </c>
      <c r="B7452" s="13" t="n">
        <v>109</v>
      </c>
      <c r="C7452" s="13" t="n">
        <v>108</v>
      </c>
      <c r="D7452" s="14" t="n">
        <f aca="false">C7452/Summary!$B$4</f>
        <v>0.0072</v>
      </c>
      <c r="E7452" s="15" t="n">
        <v>0.571428571428571</v>
      </c>
      <c r="F7452" s="2" t="s">
        <v>53</v>
      </c>
      <c r="G7452" s="2" t="s">
        <v>44</v>
      </c>
      <c r="H7452" s="2" t="str">
        <f aca="false">IF(AND(E7452&gt;=0.4,E7452&lt;=0.6),"Yes","No")</f>
        <v>Yes</v>
      </c>
      <c r="I7452" s="2" t="str">
        <f aca="false">IF(AND(F7452="No",G7452="No",H7452="Yes"),"Yes","No")</f>
        <v>No</v>
      </c>
      <c r="J7452" s="2"/>
      <c r="K7452" s="2"/>
    </row>
    <row r="7453" customFormat="false" ht="15" hidden="false" customHeight="false" outlineLevel="0" collapsed="false">
      <c r="A7453" s="2" t="s">
        <v>12953</v>
      </c>
      <c r="B7453" s="13" t="n">
        <v>109</v>
      </c>
      <c r="C7453" s="13" t="n">
        <v>108</v>
      </c>
      <c r="D7453" s="14" t="n">
        <f aca="false">C7453/Summary!$B$4</f>
        <v>0.0072</v>
      </c>
      <c r="E7453" s="15" t="n">
        <v>0.714285714285714</v>
      </c>
      <c r="F7453" s="2" t="s">
        <v>53</v>
      </c>
      <c r="G7453" s="2" t="s">
        <v>53</v>
      </c>
      <c r="H7453" s="2" t="str">
        <f aca="false">IF(AND(E7453&gt;=0.4,E7453&lt;=0.6),"Yes","No")</f>
        <v>No</v>
      </c>
      <c r="I7453" s="2" t="str">
        <f aca="false">IF(AND(F7453="No",G7453="No",H7453="Yes"),"Yes","No")</f>
        <v>No</v>
      </c>
      <c r="J7453" s="2"/>
      <c r="K7453" s="2"/>
    </row>
    <row r="7454" customFormat="false" ht="15" hidden="false" customHeight="false" outlineLevel="0" collapsed="false">
      <c r="A7454" s="2" t="s">
        <v>12954</v>
      </c>
      <c r="B7454" s="13" t="n">
        <v>109</v>
      </c>
      <c r="C7454" s="13" t="n">
        <v>109</v>
      </c>
      <c r="D7454" s="14" t="n">
        <f aca="false">C7454/Summary!$B$4</f>
        <v>0.00726666666666667</v>
      </c>
      <c r="E7454" s="15" t="n">
        <v>0.857142857142857</v>
      </c>
      <c r="F7454" s="2" t="s">
        <v>53</v>
      </c>
      <c r="G7454" s="2" t="s">
        <v>53</v>
      </c>
      <c r="H7454" s="2" t="str">
        <f aca="false">IF(AND(E7454&gt;=0.4,E7454&lt;=0.6),"Yes","No")</f>
        <v>No</v>
      </c>
      <c r="I7454" s="2" t="str">
        <f aca="false">IF(AND(F7454="No",G7454="No",H7454="Yes"),"Yes","No")</f>
        <v>No</v>
      </c>
      <c r="J7454" s="2"/>
      <c r="K7454" s="2"/>
    </row>
    <row r="7455" customFormat="false" ht="15" hidden="false" customHeight="false" outlineLevel="0" collapsed="false">
      <c r="A7455" s="2" t="s">
        <v>12955</v>
      </c>
      <c r="B7455" s="13" t="n">
        <v>109</v>
      </c>
      <c r="C7455" s="13" t="n">
        <v>109</v>
      </c>
      <c r="D7455" s="14" t="n">
        <f aca="false">C7455/Summary!$B$4</f>
        <v>0.00726666666666667</v>
      </c>
      <c r="E7455" s="15" t="n">
        <v>0.571428571428571</v>
      </c>
      <c r="F7455" s="2" t="s">
        <v>53</v>
      </c>
      <c r="G7455" s="2" t="s">
        <v>44</v>
      </c>
      <c r="H7455" s="2" t="str">
        <f aca="false">IF(AND(E7455&gt;=0.4,E7455&lt;=0.6),"Yes","No")</f>
        <v>Yes</v>
      </c>
      <c r="I7455" s="2" t="str">
        <f aca="false">IF(AND(F7455="No",G7455="No",H7455="Yes"),"Yes","No")</f>
        <v>No</v>
      </c>
      <c r="J7455" s="2"/>
      <c r="K7455" s="2"/>
    </row>
    <row r="7456" customFormat="false" ht="15" hidden="false" customHeight="false" outlineLevel="0" collapsed="false">
      <c r="A7456" s="2" t="s">
        <v>12956</v>
      </c>
      <c r="B7456" s="13" t="n">
        <v>109</v>
      </c>
      <c r="C7456" s="13" t="n">
        <v>109</v>
      </c>
      <c r="D7456" s="14" t="n">
        <f aca="false">C7456/Summary!$B$4</f>
        <v>0.00726666666666667</v>
      </c>
      <c r="E7456" s="15" t="n">
        <v>0.571428571428571</v>
      </c>
      <c r="F7456" s="2" t="s">
        <v>53</v>
      </c>
      <c r="G7456" s="2" t="s">
        <v>44</v>
      </c>
      <c r="H7456" s="2" t="str">
        <f aca="false">IF(AND(E7456&gt;=0.4,E7456&lt;=0.6),"Yes","No")</f>
        <v>Yes</v>
      </c>
      <c r="I7456" s="2" t="str">
        <f aca="false">IF(AND(F7456="No",G7456="No",H7456="Yes"),"Yes","No")</f>
        <v>No</v>
      </c>
      <c r="J7456" s="2"/>
      <c r="K7456" s="2"/>
    </row>
    <row r="7457" customFormat="false" ht="15" hidden="false" customHeight="false" outlineLevel="0" collapsed="false">
      <c r="A7457" s="2" t="s">
        <v>12957</v>
      </c>
      <c r="B7457" s="13" t="n">
        <v>109</v>
      </c>
      <c r="C7457" s="13" t="n">
        <v>109</v>
      </c>
      <c r="D7457" s="14" t="n">
        <f aca="false">C7457/Summary!$B$4</f>
        <v>0.00726666666666667</v>
      </c>
      <c r="E7457" s="15" t="n">
        <v>0.571428571428571</v>
      </c>
      <c r="F7457" s="2" t="s">
        <v>44</v>
      </c>
      <c r="G7457" s="2" t="s">
        <v>53</v>
      </c>
      <c r="H7457" s="2" t="str">
        <f aca="false">IF(AND(E7457&gt;=0.4,E7457&lt;=0.6),"Yes","No")</f>
        <v>Yes</v>
      </c>
      <c r="I7457" s="2" t="str">
        <f aca="false">IF(AND(F7457="No",G7457="No",H7457="Yes"),"Yes","No")</f>
        <v>No</v>
      </c>
      <c r="J7457" s="2"/>
      <c r="K7457" s="2"/>
    </row>
    <row r="7458" customFormat="false" ht="15" hidden="false" customHeight="false" outlineLevel="0" collapsed="false">
      <c r="A7458" s="2" t="s">
        <v>12958</v>
      </c>
      <c r="B7458" s="13" t="n">
        <v>109</v>
      </c>
      <c r="C7458" s="13" t="n">
        <v>109</v>
      </c>
      <c r="D7458" s="14" t="n">
        <f aca="false">C7458/Summary!$B$4</f>
        <v>0.00726666666666667</v>
      </c>
      <c r="E7458" s="15" t="n">
        <v>0.428571428571429</v>
      </c>
      <c r="F7458" s="2" t="s">
        <v>53</v>
      </c>
      <c r="G7458" s="2" t="s">
        <v>44</v>
      </c>
      <c r="H7458" s="2" t="str">
        <f aca="false">IF(AND(E7458&gt;=0.4,E7458&lt;=0.6),"Yes","No")</f>
        <v>Yes</v>
      </c>
      <c r="I7458" s="2" t="str">
        <f aca="false">IF(AND(F7458="No",G7458="No",H7458="Yes"),"Yes","No")</f>
        <v>No</v>
      </c>
      <c r="J7458" s="2"/>
      <c r="K7458" s="2"/>
    </row>
    <row r="7459" customFormat="false" ht="15" hidden="false" customHeight="false" outlineLevel="0" collapsed="false">
      <c r="A7459" s="2" t="s">
        <v>12959</v>
      </c>
      <c r="B7459" s="13" t="n">
        <v>109</v>
      </c>
      <c r="C7459" s="13" t="n">
        <v>108</v>
      </c>
      <c r="D7459" s="14" t="n">
        <f aca="false">C7459/Summary!$B$4</f>
        <v>0.0072</v>
      </c>
      <c r="E7459" s="15" t="n">
        <v>0.428571428571429</v>
      </c>
      <c r="F7459" s="2" t="s">
        <v>53</v>
      </c>
      <c r="G7459" s="2" t="s">
        <v>53</v>
      </c>
      <c r="H7459" s="2" t="str">
        <f aca="false">IF(AND(E7459&gt;=0.4,E7459&lt;=0.6),"Yes","No")</f>
        <v>Yes</v>
      </c>
      <c r="I7459" s="2" t="str">
        <f aca="false">IF(AND(F7459="No",G7459="No",H7459="Yes"),"Yes","No")</f>
        <v>No</v>
      </c>
      <c r="J7459" s="2"/>
      <c r="K7459" s="2"/>
    </row>
    <row r="7460" customFormat="false" ht="15" hidden="false" customHeight="false" outlineLevel="0" collapsed="false">
      <c r="A7460" s="2" t="s">
        <v>12960</v>
      </c>
      <c r="B7460" s="13" t="n">
        <v>109</v>
      </c>
      <c r="C7460" s="13" t="n">
        <v>109</v>
      </c>
      <c r="D7460" s="14" t="n">
        <f aca="false">C7460/Summary!$B$4</f>
        <v>0.00726666666666667</v>
      </c>
      <c r="E7460" s="15" t="n">
        <v>0.428571428571429</v>
      </c>
      <c r="F7460" s="2" t="s">
        <v>53</v>
      </c>
      <c r="G7460" s="2" t="s">
        <v>44</v>
      </c>
      <c r="H7460" s="2" t="str">
        <f aca="false">IF(AND(E7460&gt;=0.4,E7460&lt;=0.6),"Yes","No")</f>
        <v>Yes</v>
      </c>
      <c r="I7460" s="2" t="str">
        <f aca="false">IF(AND(F7460="No",G7460="No",H7460="Yes"),"Yes","No")</f>
        <v>No</v>
      </c>
      <c r="J7460" s="2"/>
      <c r="K7460" s="2"/>
    </row>
    <row r="7461" customFormat="false" ht="15" hidden="false" customHeight="false" outlineLevel="0" collapsed="false">
      <c r="A7461" s="2" t="s">
        <v>12961</v>
      </c>
      <c r="B7461" s="13" t="n">
        <v>109</v>
      </c>
      <c r="C7461" s="13" t="n">
        <v>108</v>
      </c>
      <c r="D7461" s="14" t="n">
        <f aca="false">C7461/Summary!$B$4</f>
        <v>0.0072</v>
      </c>
      <c r="E7461" s="15" t="n">
        <v>0.285714285714286</v>
      </c>
      <c r="F7461" s="2" t="s">
        <v>53</v>
      </c>
      <c r="G7461" s="2" t="s">
        <v>44</v>
      </c>
      <c r="H7461" s="2" t="str">
        <f aca="false">IF(AND(E7461&gt;=0.4,E7461&lt;=0.6),"Yes","No")</f>
        <v>No</v>
      </c>
      <c r="I7461" s="2" t="str">
        <f aca="false">IF(AND(F7461="No",G7461="No",H7461="Yes"),"Yes","No")</f>
        <v>No</v>
      </c>
      <c r="J7461" s="2"/>
      <c r="K7461" s="2"/>
    </row>
    <row r="7462" customFormat="false" ht="15" hidden="false" customHeight="false" outlineLevel="0" collapsed="false">
      <c r="A7462" s="2" t="s">
        <v>12962</v>
      </c>
      <c r="B7462" s="13" t="n">
        <v>109</v>
      </c>
      <c r="C7462" s="13" t="n">
        <v>109</v>
      </c>
      <c r="D7462" s="14" t="n">
        <f aca="false">C7462/Summary!$B$4</f>
        <v>0.00726666666666667</v>
      </c>
      <c r="E7462" s="15" t="n">
        <v>0.571428571428571</v>
      </c>
      <c r="F7462" s="2" t="s">
        <v>53</v>
      </c>
      <c r="G7462" s="2" t="s">
        <v>53</v>
      </c>
      <c r="H7462" s="2" t="str">
        <f aca="false">IF(AND(E7462&gt;=0.4,E7462&lt;=0.6),"Yes","No")</f>
        <v>Yes</v>
      </c>
      <c r="I7462" s="2" t="str">
        <f aca="false">IF(AND(F7462="No",G7462="No",H7462="Yes"),"Yes","No")</f>
        <v>No</v>
      </c>
      <c r="J7462" s="2"/>
      <c r="K7462" s="2"/>
    </row>
    <row r="7463" customFormat="false" ht="15" hidden="false" customHeight="false" outlineLevel="0" collapsed="false">
      <c r="A7463" s="2" t="s">
        <v>12963</v>
      </c>
      <c r="B7463" s="13" t="n">
        <v>109</v>
      </c>
      <c r="C7463" s="13" t="n">
        <v>109</v>
      </c>
      <c r="D7463" s="14" t="n">
        <f aca="false">C7463/Summary!$B$4</f>
        <v>0.00726666666666667</v>
      </c>
      <c r="E7463" s="15" t="n">
        <v>0.571428571428571</v>
      </c>
      <c r="F7463" s="2" t="s">
        <v>53</v>
      </c>
      <c r="G7463" s="2" t="s">
        <v>44</v>
      </c>
      <c r="H7463" s="2" t="str">
        <f aca="false">IF(AND(E7463&gt;=0.4,E7463&lt;=0.6),"Yes","No")</f>
        <v>Yes</v>
      </c>
      <c r="I7463" s="2" t="str">
        <f aca="false">IF(AND(F7463="No",G7463="No",H7463="Yes"),"Yes","No")</f>
        <v>No</v>
      </c>
      <c r="J7463" s="2"/>
      <c r="K7463" s="2"/>
    </row>
    <row r="7464" customFormat="false" ht="15" hidden="false" customHeight="false" outlineLevel="0" collapsed="false">
      <c r="A7464" s="2" t="s">
        <v>12964</v>
      </c>
      <c r="B7464" s="13" t="n">
        <v>109</v>
      </c>
      <c r="C7464" s="13" t="n">
        <v>109</v>
      </c>
      <c r="D7464" s="14" t="n">
        <f aca="false">C7464/Summary!$B$4</f>
        <v>0.00726666666666667</v>
      </c>
      <c r="E7464" s="15" t="n">
        <v>0.428571428571429</v>
      </c>
      <c r="F7464" s="2" t="s">
        <v>53</v>
      </c>
      <c r="G7464" s="2" t="s">
        <v>44</v>
      </c>
      <c r="H7464" s="2" t="str">
        <f aca="false">IF(AND(E7464&gt;=0.4,E7464&lt;=0.6),"Yes","No")</f>
        <v>Yes</v>
      </c>
      <c r="I7464" s="2" t="str">
        <f aca="false">IF(AND(F7464="No",G7464="No",H7464="Yes"),"Yes","No")</f>
        <v>No</v>
      </c>
      <c r="J7464" s="2"/>
      <c r="K7464" s="2"/>
    </row>
    <row r="7465" customFormat="false" ht="15" hidden="false" customHeight="false" outlineLevel="0" collapsed="false">
      <c r="A7465" s="2" t="s">
        <v>12965</v>
      </c>
      <c r="B7465" s="13" t="n">
        <v>109</v>
      </c>
      <c r="C7465" s="13" t="n">
        <v>109</v>
      </c>
      <c r="D7465" s="14" t="n">
        <f aca="false">C7465/Summary!$B$4</f>
        <v>0.00726666666666667</v>
      </c>
      <c r="E7465" s="15" t="n">
        <v>0.428571428571429</v>
      </c>
      <c r="F7465" s="2" t="s">
        <v>53</v>
      </c>
      <c r="G7465" s="2" t="s">
        <v>53</v>
      </c>
      <c r="H7465" s="2" t="str">
        <f aca="false">IF(AND(E7465&gt;=0.4,E7465&lt;=0.6),"Yes","No")</f>
        <v>Yes</v>
      </c>
      <c r="I7465" s="2" t="str">
        <f aca="false">IF(AND(F7465="No",G7465="No",H7465="Yes"),"Yes","No")</f>
        <v>No</v>
      </c>
      <c r="J7465" s="2"/>
      <c r="K7465" s="2"/>
    </row>
    <row r="7466" customFormat="false" ht="15" hidden="false" customHeight="false" outlineLevel="0" collapsed="false">
      <c r="A7466" s="2" t="s">
        <v>12966</v>
      </c>
      <c r="B7466" s="13" t="n">
        <v>109</v>
      </c>
      <c r="C7466" s="13" t="n">
        <v>109</v>
      </c>
      <c r="D7466" s="14" t="n">
        <f aca="false">C7466/Summary!$B$4</f>
        <v>0.00726666666666667</v>
      </c>
      <c r="E7466" s="15" t="n">
        <v>0.428571428571429</v>
      </c>
      <c r="F7466" s="2" t="s">
        <v>53</v>
      </c>
      <c r="G7466" s="2" t="s">
        <v>53</v>
      </c>
      <c r="H7466" s="2" t="str">
        <f aca="false">IF(AND(E7466&gt;=0.4,E7466&lt;=0.6),"Yes","No")</f>
        <v>Yes</v>
      </c>
      <c r="I7466" s="2" t="str">
        <f aca="false">IF(AND(F7466="No",G7466="No",H7466="Yes"),"Yes","No")</f>
        <v>No</v>
      </c>
      <c r="J7466" s="2"/>
      <c r="K7466" s="2"/>
    </row>
    <row r="7467" customFormat="false" ht="15" hidden="false" customHeight="false" outlineLevel="0" collapsed="false">
      <c r="A7467" s="2" t="s">
        <v>12967</v>
      </c>
      <c r="B7467" s="13" t="n">
        <v>109</v>
      </c>
      <c r="C7467" s="13" t="n">
        <v>109</v>
      </c>
      <c r="D7467" s="14" t="n">
        <f aca="false">C7467/Summary!$B$4</f>
        <v>0.00726666666666667</v>
      </c>
      <c r="E7467" s="15" t="n">
        <v>0.285714285714286</v>
      </c>
      <c r="F7467" s="2" t="s">
        <v>53</v>
      </c>
      <c r="G7467" s="2" t="s">
        <v>44</v>
      </c>
      <c r="H7467" s="2" t="str">
        <f aca="false">IF(AND(E7467&gt;=0.4,E7467&lt;=0.6),"Yes","No")</f>
        <v>No</v>
      </c>
      <c r="I7467" s="2" t="str">
        <f aca="false">IF(AND(F7467="No",G7467="No",H7467="Yes"),"Yes","No")</f>
        <v>No</v>
      </c>
      <c r="J7467" s="2"/>
      <c r="K7467" s="2"/>
    </row>
    <row r="7468" customFormat="false" ht="15" hidden="false" customHeight="false" outlineLevel="0" collapsed="false">
      <c r="A7468" s="2" t="s">
        <v>12968</v>
      </c>
      <c r="B7468" s="13" t="n">
        <v>109</v>
      </c>
      <c r="C7468" s="13" t="n">
        <v>109</v>
      </c>
      <c r="D7468" s="14" t="n">
        <f aca="false">C7468/Summary!$B$4</f>
        <v>0.00726666666666667</v>
      </c>
      <c r="E7468" s="15" t="n">
        <v>0.285714285714286</v>
      </c>
      <c r="F7468" s="2" t="s">
        <v>53</v>
      </c>
      <c r="G7468" s="2" t="s">
        <v>44</v>
      </c>
      <c r="H7468" s="2" t="str">
        <f aca="false">IF(AND(E7468&gt;=0.4,E7468&lt;=0.6),"Yes","No")</f>
        <v>No</v>
      </c>
      <c r="I7468" s="2" t="str">
        <f aca="false">IF(AND(F7468="No",G7468="No",H7468="Yes"),"Yes","No")</f>
        <v>No</v>
      </c>
      <c r="J7468" s="2"/>
      <c r="K7468" s="2"/>
    </row>
    <row r="7469" customFormat="false" ht="15" hidden="false" customHeight="false" outlineLevel="0" collapsed="false">
      <c r="A7469" s="2" t="s">
        <v>12969</v>
      </c>
      <c r="B7469" s="13" t="n">
        <v>109</v>
      </c>
      <c r="C7469" s="13" t="n">
        <v>109</v>
      </c>
      <c r="D7469" s="14" t="n">
        <f aca="false">C7469/Summary!$B$4</f>
        <v>0.00726666666666667</v>
      </c>
      <c r="E7469" s="15" t="n">
        <v>0.428571428571429</v>
      </c>
      <c r="F7469" s="2" t="s">
        <v>53</v>
      </c>
      <c r="G7469" s="2" t="s">
        <v>44</v>
      </c>
      <c r="H7469" s="2" t="str">
        <f aca="false">IF(AND(E7469&gt;=0.4,E7469&lt;=0.6),"Yes","No")</f>
        <v>Yes</v>
      </c>
      <c r="I7469" s="2" t="str">
        <f aca="false">IF(AND(F7469="No",G7469="No",H7469="Yes"),"Yes","No")</f>
        <v>No</v>
      </c>
      <c r="J7469" s="2"/>
      <c r="K7469" s="2"/>
    </row>
    <row r="7470" customFormat="false" ht="15" hidden="false" customHeight="false" outlineLevel="0" collapsed="false">
      <c r="A7470" s="2" t="s">
        <v>12970</v>
      </c>
      <c r="B7470" s="13" t="n">
        <v>109</v>
      </c>
      <c r="C7470" s="13" t="n">
        <v>108</v>
      </c>
      <c r="D7470" s="14" t="n">
        <f aca="false">C7470/Summary!$B$4</f>
        <v>0.0072</v>
      </c>
      <c r="E7470" s="15" t="n">
        <v>0.285714285714286</v>
      </c>
      <c r="F7470" s="2" t="s">
        <v>53</v>
      </c>
      <c r="G7470" s="2" t="s">
        <v>44</v>
      </c>
      <c r="H7470" s="2" t="str">
        <f aca="false">IF(AND(E7470&gt;=0.4,E7470&lt;=0.6),"Yes","No")</f>
        <v>No</v>
      </c>
      <c r="I7470" s="2" t="str">
        <f aca="false">IF(AND(F7470="No",G7470="No",H7470="Yes"),"Yes","No")</f>
        <v>No</v>
      </c>
      <c r="J7470" s="2"/>
      <c r="K7470" s="2"/>
    </row>
    <row r="7471" customFormat="false" ht="15" hidden="false" customHeight="false" outlineLevel="0" collapsed="false">
      <c r="A7471" s="2" t="s">
        <v>12971</v>
      </c>
      <c r="B7471" s="13" t="n">
        <v>109</v>
      </c>
      <c r="C7471" s="13" t="n">
        <v>109</v>
      </c>
      <c r="D7471" s="14" t="n">
        <f aca="false">C7471/Summary!$B$4</f>
        <v>0.00726666666666667</v>
      </c>
      <c r="E7471" s="15" t="n">
        <v>0.714285714285714</v>
      </c>
      <c r="F7471" s="2" t="s">
        <v>53</v>
      </c>
      <c r="G7471" s="2" t="s">
        <v>44</v>
      </c>
      <c r="H7471" s="2" t="str">
        <f aca="false">IF(AND(E7471&gt;=0.4,E7471&lt;=0.6),"Yes","No")</f>
        <v>No</v>
      </c>
      <c r="I7471" s="2" t="str">
        <f aca="false">IF(AND(F7471="No",G7471="No",H7471="Yes"),"Yes","No")</f>
        <v>No</v>
      </c>
      <c r="J7471" s="2"/>
      <c r="K7471" s="2"/>
    </row>
    <row r="7472" customFormat="false" ht="15" hidden="false" customHeight="false" outlineLevel="0" collapsed="false">
      <c r="A7472" s="2" t="s">
        <v>12972</v>
      </c>
      <c r="B7472" s="13" t="n">
        <v>109</v>
      </c>
      <c r="C7472" s="13" t="n">
        <v>109</v>
      </c>
      <c r="D7472" s="14" t="n">
        <f aca="false">C7472/Summary!$B$4</f>
        <v>0.00726666666666667</v>
      </c>
      <c r="E7472" s="15" t="n">
        <v>0.714285714285714</v>
      </c>
      <c r="F7472" s="2" t="s">
        <v>53</v>
      </c>
      <c r="G7472" s="2" t="s">
        <v>44</v>
      </c>
      <c r="H7472" s="2" t="str">
        <f aca="false">IF(AND(E7472&gt;=0.4,E7472&lt;=0.6),"Yes","No")</f>
        <v>No</v>
      </c>
      <c r="I7472" s="2" t="str">
        <f aca="false">IF(AND(F7472="No",G7472="No",H7472="Yes"),"Yes","No")</f>
        <v>No</v>
      </c>
      <c r="J7472" s="2"/>
      <c r="K7472" s="2"/>
    </row>
    <row r="7473" customFormat="false" ht="15" hidden="false" customHeight="false" outlineLevel="0" collapsed="false">
      <c r="A7473" s="2" t="s">
        <v>12973</v>
      </c>
      <c r="B7473" s="13" t="n">
        <v>109</v>
      </c>
      <c r="C7473" s="13" t="n">
        <v>108</v>
      </c>
      <c r="D7473" s="14" t="n">
        <f aca="false">C7473/Summary!$B$4</f>
        <v>0.0072</v>
      </c>
      <c r="E7473" s="15" t="n">
        <v>0.571428571428571</v>
      </c>
      <c r="F7473" s="2" t="s">
        <v>53</v>
      </c>
      <c r="G7473" s="2" t="s">
        <v>44</v>
      </c>
      <c r="H7473" s="2" t="str">
        <f aca="false">IF(AND(E7473&gt;=0.4,E7473&lt;=0.6),"Yes","No")</f>
        <v>Yes</v>
      </c>
      <c r="I7473" s="2" t="str">
        <f aca="false">IF(AND(F7473="No",G7473="No",H7473="Yes"),"Yes","No")</f>
        <v>No</v>
      </c>
      <c r="J7473" s="2"/>
      <c r="K7473" s="2"/>
    </row>
    <row r="7474" customFormat="false" ht="15" hidden="false" customHeight="false" outlineLevel="0" collapsed="false">
      <c r="A7474" s="2" t="s">
        <v>12974</v>
      </c>
      <c r="B7474" s="13" t="n">
        <v>109</v>
      </c>
      <c r="C7474" s="13" t="n">
        <v>109</v>
      </c>
      <c r="D7474" s="14" t="n">
        <f aca="false">C7474/Summary!$B$4</f>
        <v>0.00726666666666667</v>
      </c>
      <c r="E7474" s="15" t="n">
        <v>0.428571428571429</v>
      </c>
      <c r="F7474" s="2" t="s">
        <v>53</v>
      </c>
      <c r="G7474" s="2" t="s">
        <v>53</v>
      </c>
      <c r="H7474" s="2" t="str">
        <f aca="false">IF(AND(E7474&gt;=0.4,E7474&lt;=0.6),"Yes","No")</f>
        <v>Yes</v>
      </c>
      <c r="I7474" s="2" t="str">
        <f aca="false">IF(AND(F7474="No",G7474="No",H7474="Yes"),"Yes","No")</f>
        <v>No</v>
      </c>
      <c r="J7474" s="2"/>
      <c r="K7474" s="2"/>
    </row>
    <row r="7475" customFormat="false" ht="15" hidden="false" customHeight="false" outlineLevel="0" collapsed="false">
      <c r="A7475" s="2" t="s">
        <v>12975</v>
      </c>
      <c r="B7475" s="13" t="n">
        <v>109</v>
      </c>
      <c r="C7475" s="13" t="n">
        <v>108</v>
      </c>
      <c r="D7475" s="14" t="n">
        <f aca="false">C7475/Summary!$B$4</f>
        <v>0.0072</v>
      </c>
      <c r="E7475" s="15" t="n">
        <v>0.428571428571429</v>
      </c>
      <c r="F7475" s="2" t="s">
        <v>53</v>
      </c>
      <c r="G7475" s="2" t="s">
        <v>44</v>
      </c>
      <c r="H7475" s="2" t="str">
        <f aca="false">IF(AND(E7475&gt;=0.4,E7475&lt;=0.6),"Yes","No")</f>
        <v>Yes</v>
      </c>
      <c r="I7475" s="2" t="str">
        <f aca="false">IF(AND(F7475="No",G7475="No",H7475="Yes"),"Yes","No")</f>
        <v>No</v>
      </c>
      <c r="J7475" s="2"/>
      <c r="K7475" s="2"/>
    </row>
    <row r="7476" customFormat="false" ht="15" hidden="false" customHeight="false" outlineLevel="0" collapsed="false">
      <c r="A7476" s="2" t="s">
        <v>12976</v>
      </c>
      <c r="B7476" s="13" t="n">
        <v>109</v>
      </c>
      <c r="C7476" s="13" t="n">
        <v>108</v>
      </c>
      <c r="D7476" s="14" t="n">
        <f aca="false">C7476/Summary!$B$4</f>
        <v>0.0072</v>
      </c>
      <c r="E7476" s="15" t="n">
        <v>0.285714285714286</v>
      </c>
      <c r="F7476" s="2" t="s">
        <v>53</v>
      </c>
      <c r="G7476" s="2" t="s">
        <v>44</v>
      </c>
      <c r="H7476" s="2" t="str">
        <f aca="false">IF(AND(E7476&gt;=0.4,E7476&lt;=0.6),"Yes","No")</f>
        <v>No</v>
      </c>
      <c r="I7476" s="2" t="str">
        <f aca="false">IF(AND(F7476="No",G7476="No",H7476="Yes"),"Yes","No")</f>
        <v>No</v>
      </c>
      <c r="J7476" s="2"/>
      <c r="K7476" s="2"/>
    </row>
    <row r="7477" customFormat="false" ht="15" hidden="false" customHeight="false" outlineLevel="0" collapsed="false">
      <c r="A7477" s="2" t="s">
        <v>12977</v>
      </c>
      <c r="B7477" s="13" t="n">
        <v>109</v>
      </c>
      <c r="C7477" s="13" t="n">
        <v>108</v>
      </c>
      <c r="D7477" s="14" t="n">
        <f aca="false">C7477/Summary!$B$4</f>
        <v>0.0072</v>
      </c>
      <c r="E7477" s="15" t="n">
        <v>0.714285714285714</v>
      </c>
      <c r="F7477" s="2" t="s">
        <v>53</v>
      </c>
      <c r="G7477" s="2" t="s">
        <v>53</v>
      </c>
      <c r="H7477" s="2" t="str">
        <f aca="false">IF(AND(E7477&gt;=0.4,E7477&lt;=0.6),"Yes","No")</f>
        <v>No</v>
      </c>
      <c r="I7477" s="2" t="str">
        <f aca="false">IF(AND(F7477="No",G7477="No",H7477="Yes"),"Yes","No")</f>
        <v>No</v>
      </c>
      <c r="J7477" s="2"/>
      <c r="K7477" s="2"/>
    </row>
    <row r="7478" customFormat="false" ht="15" hidden="false" customHeight="false" outlineLevel="0" collapsed="false">
      <c r="A7478" s="2" t="s">
        <v>12978</v>
      </c>
      <c r="B7478" s="13" t="n">
        <v>109</v>
      </c>
      <c r="C7478" s="13" t="n">
        <v>109</v>
      </c>
      <c r="D7478" s="14" t="n">
        <f aca="false">C7478/Summary!$B$4</f>
        <v>0.00726666666666667</v>
      </c>
      <c r="E7478" s="15" t="n">
        <v>0.714285714285714</v>
      </c>
      <c r="F7478" s="2" t="s">
        <v>53</v>
      </c>
      <c r="G7478" s="2" t="s">
        <v>44</v>
      </c>
      <c r="H7478" s="2" t="str">
        <f aca="false">IF(AND(E7478&gt;=0.4,E7478&lt;=0.6),"Yes","No")</f>
        <v>No</v>
      </c>
      <c r="I7478" s="2" t="str">
        <f aca="false">IF(AND(F7478="No",G7478="No",H7478="Yes"),"Yes","No")</f>
        <v>No</v>
      </c>
      <c r="J7478" s="2"/>
      <c r="K7478" s="2"/>
    </row>
    <row r="7479" customFormat="false" ht="15" hidden="false" customHeight="false" outlineLevel="0" collapsed="false">
      <c r="A7479" s="2" t="s">
        <v>12979</v>
      </c>
      <c r="B7479" s="13" t="n">
        <v>109</v>
      </c>
      <c r="C7479" s="13" t="n">
        <v>108</v>
      </c>
      <c r="D7479" s="14" t="n">
        <f aca="false">C7479/Summary!$B$4</f>
        <v>0.0072</v>
      </c>
      <c r="E7479" s="15" t="n">
        <v>0.857142857142857</v>
      </c>
      <c r="F7479" s="2" t="s">
        <v>53</v>
      </c>
      <c r="G7479" s="2" t="s">
        <v>53</v>
      </c>
      <c r="H7479" s="2" t="str">
        <f aca="false">IF(AND(E7479&gt;=0.4,E7479&lt;=0.6),"Yes","No")</f>
        <v>No</v>
      </c>
      <c r="I7479" s="2" t="str">
        <f aca="false">IF(AND(F7479="No",G7479="No",H7479="Yes"),"Yes","No")</f>
        <v>No</v>
      </c>
      <c r="J7479" s="2"/>
      <c r="K7479" s="2"/>
    </row>
    <row r="7480" customFormat="false" ht="15" hidden="false" customHeight="false" outlineLevel="0" collapsed="false">
      <c r="A7480" s="2" t="s">
        <v>12980</v>
      </c>
      <c r="B7480" s="13" t="n">
        <v>109</v>
      </c>
      <c r="C7480" s="13" t="n">
        <v>109</v>
      </c>
      <c r="D7480" s="14" t="n">
        <f aca="false">C7480/Summary!$B$4</f>
        <v>0.00726666666666667</v>
      </c>
      <c r="E7480" s="15" t="n">
        <v>0.714285714285714</v>
      </c>
      <c r="F7480" s="2" t="s">
        <v>53</v>
      </c>
      <c r="G7480" s="2" t="s">
        <v>53</v>
      </c>
      <c r="H7480" s="2" t="str">
        <f aca="false">IF(AND(E7480&gt;=0.4,E7480&lt;=0.6),"Yes","No")</f>
        <v>No</v>
      </c>
      <c r="I7480" s="2" t="str">
        <f aca="false">IF(AND(F7480="No",G7480="No",H7480="Yes"),"Yes","No")</f>
        <v>No</v>
      </c>
      <c r="J7480" s="2"/>
      <c r="K7480" s="2"/>
    </row>
    <row r="7481" customFormat="false" ht="15" hidden="false" customHeight="false" outlineLevel="0" collapsed="false">
      <c r="A7481" s="2" t="s">
        <v>12981</v>
      </c>
      <c r="B7481" s="13" t="n">
        <v>109</v>
      </c>
      <c r="C7481" s="13" t="n">
        <v>108</v>
      </c>
      <c r="D7481" s="14" t="n">
        <f aca="false">C7481/Summary!$B$4</f>
        <v>0.0072</v>
      </c>
      <c r="E7481" s="15" t="n">
        <v>0.428571428571429</v>
      </c>
      <c r="F7481" s="2" t="s">
        <v>53</v>
      </c>
      <c r="G7481" s="2" t="s">
        <v>44</v>
      </c>
      <c r="H7481" s="2" t="str">
        <f aca="false">IF(AND(E7481&gt;=0.4,E7481&lt;=0.6),"Yes","No")</f>
        <v>Yes</v>
      </c>
      <c r="I7481" s="2" t="str">
        <f aca="false">IF(AND(F7481="No",G7481="No",H7481="Yes"),"Yes","No")</f>
        <v>No</v>
      </c>
      <c r="J7481" s="2"/>
      <c r="K7481" s="2"/>
    </row>
    <row r="7482" customFormat="false" ht="15" hidden="false" customHeight="false" outlineLevel="0" collapsed="false">
      <c r="A7482" s="2" t="s">
        <v>12982</v>
      </c>
      <c r="B7482" s="13" t="n">
        <v>109</v>
      </c>
      <c r="C7482" s="13" t="n">
        <v>109</v>
      </c>
      <c r="D7482" s="14" t="n">
        <f aca="false">C7482/Summary!$B$4</f>
        <v>0.00726666666666667</v>
      </c>
      <c r="E7482" s="15" t="n">
        <v>0.714285714285714</v>
      </c>
      <c r="F7482" s="2" t="s">
        <v>53</v>
      </c>
      <c r="G7482" s="2" t="s">
        <v>44</v>
      </c>
      <c r="H7482" s="2" t="str">
        <f aca="false">IF(AND(E7482&gt;=0.4,E7482&lt;=0.6),"Yes","No")</f>
        <v>No</v>
      </c>
      <c r="I7482" s="2" t="str">
        <f aca="false">IF(AND(F7482="No",G7482="No",H7482="Yes"),"Yes","No")</f>
        <v>No</v>
      </c>
      <c r="J7482" s="2"/>
      <c r="K7482" s="2"/>
    </row>
    <row r="7483" customFormat="false" ht="15" hidden="false" customHeight="false" outlineLevel="0" collapsed="false">
      <c r="A7483" s="2" t="s">
        <v>12983</v>
      </c>
      <c r="B7483" s="13" t="n">
        <v>109</v>
      </c>
      <c r="C7483" s="13" t="n">
        <v>109</v>
      </c>
      <c r="D7483" s="14" t="n">
        <f aca="false">C7483/Summary!$B$4</f>
        <v>0.00726666666666667</v>
      </c>
      <c r="E7483" s="15" t="n">
        <v>0.714285714285714</v>
      </c>
      <c r="F7483" s="2" t="s">
        <v>53</v>
      </c>
      <c r="G7483" s="2" t="s">
        <v>44</v>
      </c>
      <c r="H7483" s="2" t="str">
        <f aca="false">IF(AND(E7483&gt;=0.4,E7483&lt;=0.6),"Yes","No")</f>
        <v>No</v>
      </c>
      <c r="I7483" s="2" t="str">
        <f aca="false">IF(AND(F7483="No",G7483="No",H7483="Yes"),"Yes","No")</f>
        <v>No</v>
      </c>
      <c r="J7483" s="2"/>
      <c r="K7483" s="2"/>
    </row>
    <row r="7484" customFormat="false" ht="15" hidden="false" customHeight="false" outlineLevel="0" collapsed="false">
      <c r="A7484" s="2" t="s">
        <v>12984</v>
      </c>
      <c r="B7484" s="13" t="n">
        <v>109</v>
      </c>
      <c r="C7484" s="13" t="n">
        <v>109</v>
      </c>
      <c r="D7484" s="14" t="n">
        <f aca="false">C7484/Summary!$B$4</f>
        <v>0.00726666666666667</v>
      </c>
      <c r="E7484" s="15" t="n">
        <v>0.571428571428571</v>
      </c>
      <c r="F7484" s="2" t="s">
        <v>53</v>
      </c>
      <c r="G7484" s="2" t="s">
        <v>53</v>
      </c>
      <c r="H7484" s="2" t="str">
        <f aca="false">IF(AND(E7484&gt;=0.4,E7484&lt;=0.6),"Yes","No")</f>
        <v>Yes</v>
      </c>
      <c r="I7484" s="2" t="str">
        <f aca="false">IF(AND(F7484="No",G7484="No",H7484="Yes"),"Yes","No")</f>
        <v>No</v>
      </c>
      <c r="J7484" s="2"/>
      <c r="K7484" s="2"/>
    </row>
    <row r="7485" customFormat="false" ht="15" hidden="false" customHeight="false" outlineLevel="0" collapsed="false">
      <c r="A7485" s="2" t="s">
        <v>12985</v>
      </c>
      <c r="B7485" s="13" t="n">
        <v>109</v>
      </c>
      <c r="C7485" s="13" t="n">
        <v>109</v>
      </c>
      <c r="D7485" s="14" t="n">
        <f aca="false">C7485/Summary!$B$4</f>
        <v>0.00726666666666667</v>
      </c>
      <c r="E7485" s="15" t="n">
        <v>0.428571428571429</v>
      </c>
      <c r="F7485" s="2" t="s">
        <v>53</v>
      </c>
      <c r="G7485" s="2" t="s">
        <v>44</v>
      </c>
      <c r="H7485" s="2" t="str">
        <f aca="false">IF(AND(E7485&gt;=0.4,E7485&lt;=0.6),"Yes","No")</f>
        <v>Yes</v>
      </c>
      <c r="I7485" s="2" t="str">
        <f aca="false">IF(AND(F7485="No",G7485="No",H7485="Yes"),"Yes","No")</f>
        <v>No</v>
      </c>
      <c r="J7485" s="2"/>
      <c r="K7485" s="2"/>
    </row>
    <row r="7486" customFormat="false" ht="15" hidden="false" customHeight="false" outlineLevel="0" collapsed="false">
      <c r="A7486" s="2" t="s">
        <v>12986</v>
      </c>
      <c r="B7486" s="13" t="n">
        <v>109</v>
      </c>
      <c r="C7486" s="13" t="n">
        <v>109</v>
      </c>
      <c r="D7486" s="14" t="n">
        <f aca="false">C7486/Summary!$B$4</f>
        <v>0.00726666666666667</v>
      </c>
      <c r="E7486" s="15" t="n">
        <v>0.714285714285714</v>
      </c>
      <c r="F7486" s="2" t="s">
        <v>53</v>
      </c>
      <c r="G7486" s="2" t="s">
        <v>44</v>
      </c>
      <c r="H7486" s="2" t="str">
        <f aca="false">IF(AND(E7486&gt;=0.4,E7486&lt;=0.6),"Yes","No")</f>
        <v>No</v>
      </c>
      <c r="I7486" s="2" t="str">
        <f aca="false">IF(AND(F7486="No",G7486="No",H7486="Yes"),"Yes","No")</f>
        <v>No</v>
      </c>
      <c r="J7486" s="2"/>
      <c r="K7486" s="2"/>
    </row>
    <row r="7487" customFormat="false" ht="15" hidden="false" customHeight="false" outlineLevel="0" collapsed="false">
      <c r="A7487" s="2" t="s">
        <v>12987</v>
      </c>
      <c r="B7487" s="13" t="n">
        <v>109</v>
      </c>
      <c r="C7487" s="13" t="n">
        <v>108</v>
      </c>
      <c r="D7487" s="14" t="n">
        <f aca="false">C7487/Summary!$B$4</f>
        <v>0.0072</v>
      </c>
      <c r="E7487" s="15" t="n">
        <v>0.714285714285714</v>
      </c>
      <c r="F7487" s="2" t="s">
        <v>53</v>
      </c>
      <c r="G7487" s="2" t="s">
        <v>44</v>
      </c>
      <c r="H7487" s="2" t="str">
        <f aca="false">IF(AND(E7487&gt;=0.4,E7487&lt;=0.6),"Yes","No")</f>
        <v>No</v>
      </c>
      <c r="I7487" s="2" t="str">
        <f aca="false">IF(AND(F7487="No",G7487="No",H7487="Yes"),"Yes","No")</f>
        <v>No</v>
      </c>
      <c r="J7487" s="2"/>
      <c r="K7487" s="2"/>
    </row>
    <row r="7488" customFormat="false" ht="15" hidden="false" customHeight="false" outlineLevel="0" collapsed="false">
      <c r="A7488" s="2" t="s">
        <v>12988</v>
      </c>
      <c r="B7488" s="13" t="n">
        <v>109</v>
      </c>
      <c r="C7488" s="13" t="n">
        <v>108</v>
      </c>
      <c r="D7488" s="14" t="n">
        <f aca="false">C7488/Summary!$B$4</f>
        <v>0.0072</v>
      </c>
      <c r="E7488" s="15" t="n">
        <v>0.428571428571429</v>
      </c>
      <c r="F7488" s="2" t="s">
        <v>53</v>
      </c>
      <c r="G7488" s="2" t="s">
        <v>44</v>
      </c>
      <c r="H7488" s="2" t="str">
        <f aca="false">IF(AND(E7488&gt;=0.4,E7488&lt;=0.6),"Yes","No")</f>
        <v>Yes</v>
      </c>
      <c r="I7488" s="2" t="str">
        <f aca="false">IF(AND(F7488="No",G7488="No",H7488="Yes"),"Yes","No")</f>
        <v>No</v>
      </c>
      <c r="J7488" s="2"/>
      <c r="K7488" s="2"/>
    </row>
    <row r="7489" customFormat="false" ht="15" hidden="false" customHeight="false" outlineLevel="0" collapsed="false">
      <c r="A7489" s="2" t="s">
        <v>12989</v>
      </c>
      <c r="B7489" s="13" t="n">
        <v>109</v>
      </c>
      <c r="C7489" s="13" t="n">
        <v>108</v>
      </c>
      <c r="D7489" s="14" t="n">
        <f aca="false">C7489/Summary!$B$4</f>
        <v>0.0072</v>
      </c>
      <c r="E7489" s="15" t="n">
        <v>0.142857142857143</v>
      </c>
      <c r="F7489" s="2" t="s">
        <v>53</v>
      </c>
      <c r="G7489" s="2" t="s">
        <v>44</v>
      </c>
      <c r="H7489" s="2" t="str">
        <f aca="false">IF(AND(E7489&gt;=0.4,E7489&lt;=0.6),"Yes","No")</f>
        <v>No</v>
      </c>
      <c r="I7489" s="2" t="str">
        <f aca="false">IF(AND(F7489="No",G7489="No",H7489="Yes"),"Yes","No")</f>
        <v>No</v>
      </c>
      <c r="J7489" s="2"/>
      <c r="K7489" s="2"/>
    </row>
    <row r="7490" customFormat="false" ht="15" hidden="false" customHeight="false" outlineLevel="0" collapsed="false">
      <c r="A7490" s="2" t="s">
        <v>12990</v>
      </c>
      <c r="B7490" s="13" t="n">
        <v>109</v>
      </c>
      <c r="C7490" s="13" t="n">
        <v>109</v>
      </c>
      <c r="D7490" s="14" t="n">
        <f aca="false">C7490/Summary!$B$4</f>
        <v>0.00726666666666667</v>
      </c>
      <c r="E7490" s="15" t="n">
        <v>0.428571428571429</v>
      </c>
      <c r="F7490" s="2" t="s">
        <v>53</v>
      </c>
      <c r="G7490" s="2" t="s">
        <v>53</v>
      </c>
      <c r="H7490" s="2" t="str">
        <f aca="false">IF(AND(E7490&gt;=0.4,E7490&lt;=0.6),"Yes","No")</f>
        <v>Yes</v>
      </c>
      <c r="I7490" s="2" t="str">
        <f aca="false">IF(AND(F7490="No",G7490="No",H7490="Yes"),"Yes","No")</f>
        <v>No</v>
      </c>
      <c r="J7490" s="2"/>
      <c r="K7490" s="2"/>
    </row>
    <row r="7491" customFormat="false" ht="15" hidden="false" customHeight="false" outlineLevel="0" collapsed="false">
      <c r="A7491" s="2" t="s">
        <v>12991</v>
      </c>
      <c r="B7491" s="13" t="n">
        <v>109</v>
      </c>
      <c r="C7491" s="13" t="n">
        <v>108</v>
      </c>
      <c r="D7491" s="14" t="n">
        <f aca="false">C7491/Summary!$B$4</f>
        <v>0.0072</v>
      </c>
      <c r="E7491" s="15" t="n">
        <v>0.571428571428571</v>
      </c>
      <c r="F7491" s="2" t="s">
        <v>53</v>
      </c>
      <c r="G7491" s="2" t="s">
        <v>44</v>
      </c>
      <c r="H7491" s="2" t="str">
        <f aca="false">IF(AND(E7491&gt;=0.4,E7491&lt;=0.6),"Yes","No")</f>
        <v>Yes</v>
      </c>
      <c r="I7491" s="2" t="str">
        <f aca="false">IF(AND(F7491="No",G7491="No",H7491="Yes"),"Yes","No")</f>
        <v>No</v>
      </c>
      <c r="J7491" s="2"/>
      <c r="K7491" s="2"/>
    </row>
    <row r="7492" customFormat="false" ht="15" hidden="false" customHeight="false" outlineLevel="0" collapsed="false">
      <c r="A7492" s="2" t="s">
        <v>12992</v>
      </c>
      <c r="B7492" s="13" t="n">
        <v>109</v>
      </c>
      <c r="C7492" s="13" t="n">
        <v>109</v>
      </c>
      <c r="D7492" s="14" t="n">
        <f aca="false">C7492/Summary!$B$4</f>
        <v>0.00726666666666667</v>
      </c>
      <c r="E7492" s="15" t="n">
        <v>0.285714285714286</v>
      </c>
      <c r="F7492" s="2" t="s">
        <v>53</v>
      </c>
      <c r="G7492" s="2" t="s">
        <v>44</v>
      </c>
      <c r="H7492" s="2" t="str">
        <f aca="false">IF(AND(E7492&gt;=0.4,E7492&lt;=0.6),"Yes","No")</f>
        <v>No</v>
      </c>
      <c r="I7492" s="2" t="str">
        <f aca="false">IF(AND(F7492="No",G7492="No",H7492="Yes"),"Yes","No")</f>
        <v>No</v>
      </c>
      <c r="J7492" s="2"/>
      <c r="K7492" s="2"/>
    </row>
    <row r="7493" customFormat="false" ht="15" hidden="false" customHeight="false" outlineLevel="0" collapsed="false">
      <c r="A7493" s="2" t="s">
        <v>12993</v>
      </c>
      <c r="B7493" s="13" t="n">
        <v>109</v>
      </c>
      <c r="C7493" s="13" t="n">
        <v>109</v>
      </c>
      <c r="D7493" s="14" t="n">
        <f aca="false">C7493/Summary!$B$4</f>
        <v>0.00726666666666667</v>
      </c>
      <c r="E7493" s="15" t="n">
        <v>0.428571428571429</v>
      </c>
      <c r="F7493" s="2" t="s">
        <v>53</v>
      </c>
      <c r="G7493" s="2" t="s">
        <v>53</v>
      </c>
      <c r="H7493" s="2" t="str">
        <f aca="false">IF(AND(E7493&gt;=0.4,E7493&lt;=0.6),"Yes","No")</f>
        <v>Yes</v>
      </c>
      <c r="I7493" s="2" t="str">
        <f aca="false">IF(AND(F7493="No",G7493="No",H7493="Yes"),"Yes","No")</f>
        <v>No</v>
      </c>
      <c r="J7493" s="2"/>
      <c r="K7493" s="2"/>
    </row>
    <row r="7494" customFormat="false" ht="15" hidden="false" customHeight="false" outlineLevel="0" collapsed="false">
      <c r="A7494" s="2" t="s">
        <v>12994</v>
      </c>
      <c r="B7494" s="13" t="n">
        <v>109</v>
      </c>
      <c r="C7494" s="13" t="n">
        <v>109</v>
      </c>
      <c r="D7494" s="14" t="n">
        <f aca="false">C7494/Summary!$B$4</f>
        <v>0.00726666666666667</v>
      </c>
      <c r="E7494" s="15" t="n">
        <v>0.571428571428571</v>
      </c>
      <c r="F7494" s="2" t="s">
        <v>53</v>
      </c>
      <c r="G7494" s="2" t="s">
        <v>44</v>
      </c>
      <c r="H7494" s="2" t="str">
        <f aca="false">IF(AND(E7494&gt;=0.4,E7494&lt;=0.6),"Yes","No")</f>
        <v>Yes</v>
      </c>
      <c r="I7494" s="2" t="str">
        <f aca="false">IF(AND(F7494="No",G7494="No",H7494="Yes"),"Yes","No")</f>
        <v>No</v>
      </c>
      <c r="J7494" s="2"/>
      <c r="K7494" s="2"/>
    </row>
    <row r="7495" customFormat="false" ht="15" hidden="false" customHeight="false" outlineLevel="0" collapsed="false">
      <c r="A7495" s="2" t="s">
        <v>12995</v>
      </c>
      <c r="B7495" s="13" t="n">
        <v>109</v>
      </c>
      <c r="C7495" s="13" t="n">
        <v>109</v>
      </c>
      <c r="D7495" s="14" t="n">
        <f aca="false">C7495/Summary!$B$4</f>
        <v>0.00726666666666667</v>
      </c>
      <c r="E7495" s="15" t="n">
        <v>0.428571428571429</v>
      </c>
      <c r="F7495" s="2" t="s">
        <v>53</v>
      </c>
      <c r="G7495" s="2" t="s">
        <v>44</v>
      </c>
      <c r="H7495" s="2" t="str">
        <f aca="false">IF(AND(E7495&gt;=0.4,E7495&lt;=0.6),"Yes","No")</f>
        <v>Yes</v>
      </c>
      <c r="I7495" s="2" t="str">
        <f aca="false">IF(AND(F7495="No",G7495="No",H7495="Yes"),"Yes","No")</f>
        <v>No</v>
      </c>
      <c r="J7495" s="2"/>
      <c r="K7495" s="2"/>
    </row>
    <row r="7496" customFormat="false" ht="15" hidden="false" customHeight="false" outlineLevel="0" collapsed="false">
      <c r="A7496" s="2" t="s">
        <v>12996</v>
      </c>
      <c r="B7496" s="13" t="n">
        <v>109</v>
      </c>
      <c r="C7496" s="13" t="n">
        <v>109</v>
      </c>
      <c r="D7496" s="14" t="n">
        <f aca="false">C7496/Summary!$B$4</f>
        <v>0.00726666666666667</v>
      </c>
      <c r="E7496" s="15" t="n">
        <v>0.571428571428571</v>
      </c>
      <c r="F7496" s="2" t="s">
        <v>53</v>
      </c>
      <c r="G7496" s="2" t="s">
        <v>44</v>
      </c>
      <c r="H7496" s="2" t="str">
        <f aca="false">IF(AND(E7496&gt;=0.4,E7496&lt;=0.6),"Yes","No")</f>
        <v>Yes</v>
      </c>
      <c r="I7496" s="2" t="str">
        <f aca="false">IF(AND(F7496="No",G7496="No",H7496="Yes"),"Yes","No")</f>
        <v>No</v>
      </c>
      <c r="J7496" s="2"/>
      <c r="K7496" s="2"/>
    </row>
    <row r="7497" customFormat="false" ht="15" hidden="false" customHeight="false" outlineLevel="0" collapsed="false">
      <c r="A7497" s="2" t="s">
        <v>12997</v>
      </c>
      <c r="B7497" s="13" t="n">
        <v>109</v>
      </c>
      <c r="C7497" s="13" t="n">
        <v>108</v>
      </c>
      <c r="D7497" s="14" t="n">
        <f aca="false">C7497/Summary!$B$4</f>
        <v>0.0072</v>
      </c>
      <c r="E7497" s="15" t="n">
        <v>0.571428571428571</v>
      </c>
      <c r="F7497" s="2" t="s">
        <v>53</v>
      </c>
      <c r="G7497" s="2" t="s">
        <v>44</v>
      </c>
      <c r="H7497" s="2" t="str">
        <f aca="false">IF(AND(E7497&gt;=0.4,E7497&lt;=0.6),"Yes","No")</f>
        <v>Yes</v>
      </c>
      <c r="I7497" s="2" t="str">
        <f aca="false">IF(AND(F7497="No",G7497="No",H7497="Yes"),"Yes","No")</f>
        <v>No</v>
      </c>
      <c r="J7497" s="2"/>
      <c r="K7497" s="2"/>
    </row>
    <row r="7498" customFormat="false" ht="15" hidden="false" customHeight="false" outlineLevel="0" collapsed="false">
      <c r="A7498" s="2" t="s">
        <v>12998</v>
      </c>
      <c r="B7498" s="13" t="n">
        <v>109</v>
      </c>
      <c r="C7498" s="13" t="n">
        <v>109</v>
      </c>
      <c r="D7498" s="14" t="n">
        <f aca="false">C7498/Summary!$B$4</f>
        <v>0.00726666666666667</v>
      </c>
      <c r="E7498" s="15" t="n">
        <v>0.714285714285714</v>
      </c>
      <c r="F7498" s="2" t="s">
        <v>44</v>
      </c>
      <c r="G7498" s="2" t="s">
        <v>44</v>
      </c>
      <c r="H7498" s="2" t="str">
        <f aca="false">IF(AND(E7498&gt;=0.4,E7498&lt;=0.6),"Yes","No")</f>
        <v>No</v>
      </c>
      <c r="I7498" s="2" t="str">
        <f aca="false">IF(AND(F7498="No",G7498="No",H7498="Yes"),"Yes","No")</f>
        <v>No</v>
      </c>
      <c r="J7498" s="2"/>
      <c r="K7498" s="2"/>
    </row>
    <row r="7499" customFormat="false" ht="15" hidden="false" customHeight="false" outlineLevel="0" collapsed="false">
      <c r="A7499" s="2" t="s">
        <v>12999</v>
      </c>
      <c r="B7499" s="13" t="n">
        <v>109</v>
      </c>
      <c r="C7499" s="13" t="n">
        <v>108</v>
      </c>
      <c r="D7499" s="14" t="n">
        <f aca="false">C7499/Summary!$B$4</f>
        <v>0.0072</v>
      </c>
      <c r="E7499" s="15" t="n">
        <v>0.714285714285714</v>
      </c>
      <c r="F7499" s="2" t="s">
        <v>53</v>
      </c>
      <c r="G7499" s="2" t="s">
        <v>53</v>
      </c>
      <c r="H7499" s="2" t="str">
        <f aca="false">IF(AND(E7499&gt;=0.4,E7499&lt;=0.6),"Yes","No")</f>
        <v>No</v>
      </c>
      <c r="I7499" s="2" t="str">
        <f aca="false">IF(AND(F7499="No",G7499="No",H7499="Yes"),"Yes","No")</f>
        <v>No</v>
      </c>
      <c r="J7499" s="2"/>
      <c r="K7499" s="2"/>
    </row>
    <row r="7500" customFormat="false" ht="15" hidden="false" customHeight="false" outlineLevel="0" collapsed="false">
      <c r="A7500" s="2" t="s">
        <v>13000</v>
      </c>
      <c r="B7500" s="13" t="n">
        <v>109</v>
      </c>
      <c r="C7500" s="13" t="n">
        <v>109</v>
      </c>
      <c r="D7500" s="14" t="n">
        <f aca="false">C7500/Summary!$B$4</f>
        <v>0.00726666666666667</v>
      </c>
      <c r="E7500" s="15" t="n">
        <v>0.428571428571429</v>
      </c>
      <c r="F7500" s="2" t="s">
        <v>53</v>
      </c>
      <c r="G7500" s="2" t="s">
        <v>44</v>
      </c>
      <c r="H7500" s="2" t="str">
        <f aca="false">IF(AND(E7500&gt;=0.4,E7500&lt;=0.6),"Yes","No")</f>
        <v>Yes</v>
      </c>
      <c r="I7500" s="2" t="str">
        <f aca="false">IF(AND(F7500="No",G7500="No",H7500="Yes"),"Yes","No")</f>
        <v>No</v>
      </c>
      <c r="J7500" s="2"/>
      <c r="K7500" s="2"/>
    </row>
    <row r="7501" customFormat="false" ht="15" hidden="false" customHeight="false" outlineLevel="0" collapsed="false">
      <c r="A7501" s="2" t="s">
        <v>13001</v>
      </c>
      <c r="B7501" s="13" t="n">
        <v>109</v>
      </c>
      <c r="C7501" s="13" t="n">
        <v>109</v>
      </c>
      <c r="D7501" s="14" t="n">
        <f aca="false">C7501/Summary!$B$4</f>
        <v>0.00726666666666667</v>
      </c>
      <c r="E7501" s="15" t="n">
        <v>0.428571428571429</v>
      </c>
      <c r="F7501" s="2" t="s">
        <v>53</v>
      </c>
      <c r="G7501" s="2" t="s">
        <v>44</v>
      </c>
      <c r="H7501" s="2" t="str">
        <f aca="false">IF(AND(E7501&gt;=0.4,E7501&lt;=0.6),"Yes","No")</f>
        <v>Yes</v>
      </c>
      <c r="I7501" s="2" t="str">
        <f aca="false">IF(AND(F7501="No",G7501="No",H7501="Yes"),"Yes","No")</f>
        <v>No</v>
      </c>
      <c r="J7501" s="2"/>
      <c r="K7501" s="2"/>
    </row>
    <row r="7502" customFormat="false" ht="15" hidden="false" customHeight="false" outlineLevel="0" collapsed="false">
      <c r="A7502" s="2" t="s">
        <v>13002</v>
      </c>
      <c r="B7502" s="13" t="n">
        <v>109</v>
      </c>
      <c r="C7502" s="13" t="n">
        <v>109</v>
      </c>
      <c r="D7502" s="14" t="n">
        <f aca="false">C7502/Summary!$B$4</f>
        <v>0.00726666666666667</v>
      </c>
      <c r="E7502" s="15" t="n">
        <v>0.857142857142857</v>
      </c>
      <c r="F7502" s="2" t="s">
        <v>53</v>
      </c>
      <c r="G7502" s="2" t="s">
        <v>44</v>
      </c>
      <c r="H7502" s="2" t="str">
        <f aca="false">IF(AND(E7502&gt;=0.4,E7502&lt;=0.6),"Yes","No")</f>
        <v>No</v>
      </c>
      <c r="I7502" s="2" t="str">
        <f aca="false">IF(AND(F7502="No",G7502="No",H7502="Yes"),"Yes","No")</f>
        <v>No</v>
      </c>
      <c r="J7502" s="2"/>
      <c r="K7502" s="2"/>
    </row>
    <row r="7503" customFormat="false" ht="15" hidden="false" customHeight="false" outlineLevel="0" collapsed="false">
      <c r="A7503" s="2" t="s">
        <v>13003</v>
      </c>
      <c r="B7503" s="13" t="n">
        <v>109</v>
      </c>
      <c r="C7503" s="13" t="n">
        <v>109</v>
      </c>
      <c r="D7503" s="14" t="n">
        <f aca="false">C7503/Summary!$B$4</f>
        <v>0.00726666666666667</v>
      </c>
      <c r="E7503" s="15" t="n">
        <v>0.714285714285714</v>
      </c>
      <c r="F7503" s="2" t="s">
        <v>53</v>
      </c>
      <c r="G7503" s="2" t="s">
        <v>53</v>
      </c>
      <c r="H7503" s="2" t="str">
        <f aca="false">IF(AND(E7503&gt;=0.4,E7503&lt;=0.6),"Yes","No")</f>
        <v>No</v>
      </c>
      <c r="I7503" s="2" t="str">
        <f aca="false">IF(AND(F7503="No",G7503="No",H7503="Yes"),"Yes","No")</f>
        <v>No</v>
      </c>
      <c r="J7503" s="2"/>
      <c r="K7503" s="2"/>
    </row>
    <row r="7504" customFormat="false" ht="15" hidden="false" customHeight="false" outlineLevel="0" collapsed="false">
      <c r="A7504" s="2" t="s">
        <v>13004</v>
      </c>
      <c r="B7504" s="13" t="n">
        <v>109</v>
      </c>
      <c r="C7504" s="13" t="n">
        <v>109</v>
      </c>
      <c r="D7504" s="14" t="n">
        <f aca="false">C7504/Summary!$B$4</f>
        <v>0.00726666666666667</v>
      </c>
      <c r="E7504" s="15" t="n">
        <v>0.571428571428571</v>
      </c>
      <c r="F7504" s="2" t="s">
        <v>53</v>
      </c>
      <c r="G7504" s="2" t="s">
        <v>44</v>
      </c>
      <c r="H7504" s="2" t="str">
        <f aca="false">IF(AND(E7504&gt;=0.4,E7504&lt;=0.6),"Yes","No")</f>
        <v>Yes</v>
      </c>
      <c r="I7504" s="2" t="str">
        <f aca="false">IF(AND(F7504="No",G7504="No",H7504="Yes"),"Yes","No")</f>
        <v>No</v>
      </c>
      <c r="J7504" s="2"/>
      <c r="K7504" s="2"/>
    </row>
    <row r="7505" customFormat="false" ht="15" hidden="false" customHeight="false" outlineLevel="0" collapsed="false">
      <c r="A7505" s="2" t="s">
        <v>13005</v>
      </c>
      <c r="B7505" s="13" t="n">
        <v>109</v>
      </c>
      <c r="C7505" s="13" t="n">
        <v>109</v>
      </c>
      <c r="D7505" s="14" t="n">
        <f aca="false">C7505/Summary!$B$4</f>
        <v>0.00726666666666667</v>
      </c>
      <c r="E7505" s="15" t="n">
        <v>0.714285714285714</v>
      </c>
      <c r="F7505" s="2" t="s">
        <v>53</v>
      </c>
      <c r="G7505" s="2" t="s">
        <v>44</v>
      </c>
      <c r="H7505" s="2" t="str">
        <f aca="false">IF(AND(E7505&gt;=0.4,E7505&lt;=0.6),"Yes","No")</f>
        <v>No</v>
      </c>
      <c r="I7505" s="2" t="str">
        <f aca="false">IF(AND(F7505="No",G7505="No",H7505="Yes"),"Yes","No")</f>
        <v>No</v>
      </c>
      <c r="J7505" s="2"/>
      <c r="K7505" s="2"/>
    </row>
    <row r="7506" customFormat="false" ht="15" hidden="false" customHeight="false" outlineLevel="0" collapsed="false">
      <c r="A7506" s="2" t="s">
        <v>13006</v>
      </c>
      <c r="B7506" s="13" t="n">
        <v>109</v>
      </c>
      <c r="C7506" s="13" t="n">
        <v>108</v>
      </c>
      <c r="D7506" s="14" t="n">
        <f aca="false">C7506/Summary!$B$4</f>
        <v>0.0072</v>
      </c>
      <c r="E7506" s="15" t="n">
        <v>0.714285714285714</v>
      </c>
      <c r="F7506" s="2" t="s">
        <v>53</v>
      </c>
      <c r="G7506" s="2" t="s">
        <v>53</v>
      </c>
      <c r="H7506" s="2" t="str">
        <f aca="false">IF(AND(E7506&gt;=0.4,E7506&lt;=0.6),"Yes","No")</f>
        <v>No</v>
      </c>
      <c r="I7506" s="2" t="str">
        <f aca="false">IF(AND(F7506="No",G7506="No",H7506="Yes"),"Yes","No")</f>
        <v>No</v>
      </c>
      <c r="J7506" s="2"/>
      <c r="K7506" s="2"/>
    </row>
    <row r="7507" customFormat="false" ht="15" hidden="false" customHeight="false" outlineLevel="0" collapsed="false">
      <c r="A7507" s="2" t="s">
        <v>13007</v>
      </c>
      <c r="B7507" s="13" t="n">
        <v>109</v>
      </c>
      <c r="C7507" s="13" t="n">
        <v>109</v>
      </c>
      <c r="D7507" s="14" t="n">
        <f aca="false">C7507/Summary!$B$4</f>
        <v>0.00726666666666667</v>
      </c>
      <c r="E7507" s="15" t="n">
        <v>0.857142857142857</v>
      </c>
      <c r="F7507" s="2" t="s">
        <v>53</v>
      </c>
      <c r="G7507" s="2" t="s">
        <v>53</v>
      </c>
      <c r="H7507" s="2" t="str">
        <f aca="false">IF(AND(E7507&gt;=0.4,E7507&lt;=0.6),"Yes","No")</f>
        <v>No</v>
      </c>
      <c r="I7507" s="2" t="str">
        <f aca="false">IF(AND(F7507="No",G7507="No",H7507="Yes"),"Yes","No")</f>
        <v>No</v>
      </c>
      <c r="J7507" s="2"/>
      <c r="K7507" s="2"/>
    </row>
    <row r="7508" customFormat="false" ht="15" hidden="false" customHeight="false" outlineLevel="0" collapsed="false">
      <c r="A7508" s="2" t="s">
        <v>13008</v>
      </c>
      <c r="B7508" s="13" t="n">
        <v>109</v>
      </c>
      <c r="C7508" s="13" t="n">
        <v>109</v>
      </c>
      <c r="D7508" s="14" t="n">
        <f aca="false">C7508/Summary!$B$4</f>
        <v>0.00726666666666667</v>
      </c>
      <c r="E7508" s="15" t="n">
        <v>0.857142857142857</v>
      </c>
      <c r="F7508" s="2" t="s">
        <v>53</v>
      </c>
      <c r="G7508" s="2" t="s">
        <v>53</v>
      </c>
      <c r="H7508" s="2" t="str">
        <f aca="false">IF(AND(E7508&gt;=0.4,E7508&lt;=0.6),"Yes","No")</f>
        <v>No</v>
      </c>
      <c r="I7508" s="2" t="str">
        <f aca="false">IF(AND(F7508="No",G7508="No",H7508="Yes"),"Yes","No")</f>
        <v>No</v>
      </c>
      <c r="J7508" s="2"/>
      <c r="K7508" s="2"/>
    </row>
    <row r="7509" customFormat="false" ht="15" hidden="false" customHeight="false" outlineLevel="0" collapsed="false">
      <c r="A7509" s="2" t="s">
        <v>13009</v>
      </c>
      <c r="B7509" s="13" t="n">
        <v>109</v>
      </c>
      <c r="C7509" s="13" t="n">
        <v>109</v>
      </c>
      <c r="D7509" s="14" t="n">
        <f aca="false">C7509/Summary!$B$4</f>
        <v>0.00726666666666667</v>
      </c>
      <c r="E7509" s="15" t="n">
        <v>0.571428571428571</v>
      </c>
      <c r="F7509" s="2" t="s">
        <v>53</v>
      </c>
      <c r="G7509" s="2" t="s">
        <v>53</v>
      </c>
      <c r="H7509" s="2" t="str">
        <f aca="false">IF(AND(E7509&gt;=0.4,E7509&lt;=0.6),"Yes","No")</f>
        <v>Yes</v>
      </c>
      <c r="I7509" s="2" t="str">
        <f aca="false">IF(AND(F7509="No",G7509="No",H7509="Yes"),"Yes","No")</f>
        <v>No</v>
      </c>
      <c r="J7509" s="2"/>
      <c r="K7509" s="2"/>
    </row>
    <row r="7510" customFormat="false" ht="15" hidden="false" customHeight="false" outlineLevel="0" collapsed="false">
      <c r="A7510" s="2" t="s">
        <v>13010</v>
      </c>
      <c r="B7510" s="13" t="n">
        <v>109</v>
      </c>
      <c r="C7510" s="13" t="n">
        <v>108</v>
      </c>
      <c r="D7510" s="14" t="n">
        <f aca="false">C7510/Summary!$B$4</f>
        <v>0.0072</v>
      </c>
      <c r="E7510" s="15" t="n">
        <v>0.857142857142857</v>
      </c>
      <c r="F7510" s="2" t="s">
        <v>53</v>
      </c>
      <c r="G7510" s="2" t="s">
        <v>53</v>
      </c>
      <c r="H7510" s="2" t="str">
        <f aca="false">IF(AND(E7510&gt;=0.4,E7510&lt;=0.6),"Yes","No")</f>
        <v>No</v>
      </c>
      <c r="I7510" s="2" t="str">
        <f aca="false">IF(AND(F7510="No",G7510="No",H7510="Yes"),"Yes","No")</f>
        <v>No</v>
      </c>
      <c r="J7510" s="2"/>
      <c r="K7510" s="2"/>
    </row>
    <row r="7511" customFormat="false" ht="15" hidden="false" customHeight="false" outlineLevel="0" collapsed="false">
      <c r="A7511" s="2" t="s">
        <v>13011</v>
      </c>
      <c r="B7511" s="13" t="n">
        <v>109</v>
      </c>
      <c r="C7511" s="13" t="n">
        <v>109</v>
      </c>
      <c r="D7511" s="14" t="n">
        <f aca="false">C7511/Summary!$B$4</f>
        <v>0.00726666666666667</v>
      </c>
      <c r="E7511" s="15" t="n">
        <v>0.857142857142857</v>
      </c>
      <c r="F7511" s="2" t="s">
        <v>53</v>
      </c>
      <c r="G7511" s="2" t="s">
        <v>53</v>
      </c>
      <c r="H7511" s="2" t="str">
        <f aca="false">IF(AND(E7511&gt;=0.4,E7511&lt;=0.6),"Yes","No")</f>
        <v>No</v>
      </c>
      <c r="I7511" s="2" t="str">
        <f aca="false">IF(AND(F7511="No",G7511="No",H7511="Yes"),"Yes","No")</f>
        <v>No</v>
      </c>
      <c r="J7511" s="2"/>
      <c r="K7511" s="2"/>
    </row>
    <row r="7512" customFormat="false" ht="15" hidden="false" customHeight="false" outlineLevel="0" collapsed="false">
      <c r="A7512" s="2" t="s">
        <v>13012</v>
      </c>
      <c r="B7512" s="13" t="n">
        <v>109</v>
      </c>
      <c r="C7512" s="13" t="n">
        <v>109</v>
      </c>
      <c r="D7512" s="14" t="n">
        <f aca="false">C7512/Summary!$B$4</f>
        <v>0.00726666666666667</v>
      </c>
      <c r="E7512" s="15" t="n">
        <v>0.857142857142857</v>
      </c>
      <c r="F7512" s="2" t="s">
        <v>53</v>
      </c>
      <c r="G7512" s="2" t="s">
        <v>44</v>
      </c>
      <c r="H7512" s="2" t="str">
        <f aca="false">IF(AND(E7512&gt;=0.4,E7512&lt;=0.6),"Yes","No")</f>
        <v>No</v>
      </c>
      <c r="I7512" s="2" t="str">
        <f aca="false">IF(AND(F7512="No",G7512="No",H7512="Yes"),"Yes","No")</f>
        <v>No</v>
      </c>
      <c r="J7512" s="2"/>
      <c r="K7512" s="2"/>
    </row>
    <row r="7513" customFormat="false" ht="15" hidden="false" customHeight="false" outlineLevel="0" collapsed="false">
      <c r="A7513" s="2" t="s">
        <v>13013</v>
      </c>
      <c r="B7513" s="13" t="n">
        <v>109</v>
      </c>
      <c r="C7513" s="13" t="n">
        <v>109</v>
      </c>
      <c r="D7513" s="14" t="n">
        <f aca="false">C7513/Summary!$B$4</f>
        <v>0.00726666666666667</v>
      </c>
      <c r="E7513" s="15" t="n">
        <v>1</v>
      </c>
      <c r="F7513" s="2" t="s">
        <v>53</v>
      </c>
      <c r="G7513" s="2" t="s">
        <v>44</v>
      </c>
      <c r="H7513" s="2" t="str">
        <f aca="false">IF(AND(E7513&gt;=0.4,E7513&lt;=0.6),"Yes","No")</f>
        <v>No</v>
      </c>
      <c r="I7513" s="2" t="str">
        <f aca="false">IF(AND(F7513="No",G7513="No",H7513="Yes"),"Yes","No")</f>
        <v>No</v>
      </c>
      <c r="J7513" s="2"/>
      <c r="K7513" s="2"/>
    </row>
    <row r="7514" customFormat="false" ht="15" hidden="false" customHeight="false" outlineLevel="0" collapsed="false">
      <c r="A7514" s="2" t="s">
        <v>13014</v>
      </c>
      <c r="B7514" s="13" t="n">
        <v>109</v>
      </c>
      <c r="C7514" s="13" t="n">
        <v>109</v>
      </c>
      <c r="D7514" s="14" t="n">
        <f aca="false">C7514/Summary!$B$4</f>
        <v>0.00726666666666667</v>
      </c>
      <c r="E7514" s="15" t="n">
        <v>0.714285714285714</v>
      </c>
      <c r="F7514" s="2" t="s">
        <v>53</v>
      </c>
      <c r="G7514" s="2" t="s">
        <v>44</v>
      </c>
      <c r="H7514" s="2" t="str">
        <f aca="false">IF(AND(E7514&gt;=0.4,E7514&lt;=0.6),"Yes","No")</f>
        <v>No</v>
      </c>
      <c r="I7514" s="2" t="str">
        <f aca="false">IF(AND(F7514="No",G7514="No",H7514="Yes"),"Yes","No")</f>
        <v>No</v>
      </c>
      <c r="J7514" s="2"/>
      <c r="K7514" s="2"/>
    </row>
    <row r="7515" customFormat="false" ht="15" hidden="false" customHeight="false" outlineLevel="0" collapsed="false">
      <c r="A7515" s="2" t="s">
        <v>13015</v>
      </c>
      <c r="B7515" s="13" t="n">
        <v>109</v>
      </c>
      <c r="C7515" s="13" t="n">
        <v>108</v>
      </c>
      <c r="D7515" s="14" t="n">
        <f aca="false">C7515/Summary!$B$4</f>
        <v>0.0072</v>
      </c>
      <c r="E7515" s="15" t="n">
        <v>0.571428571428571</v>
      </c>
      <c r="F7515" s="2" t="s">
        <v>53</v>
      </c>
      <c r="G7515" s="2" t="s">
        <v>44</v>
      </c>
      <c r="H7515" s="2" t="str">
        <f aca="false">IF(AND(E7515&gt;=0.4,E7515&lt;=0.6),"Yes","No")</f>
        <v>Yes</v>
      </c>
      <c r="I7515" s="2" t="str">
        <f aca="false">IF(AND(F7515="No",G7515="No",H7515="Yes"),"Yes","No")</f>
        <v>No</v>
      </c>
      <c r="J7515" s="2"/>
      <c r="K7515" s="2"/>
    </row>
    <row r="7516" customFormat="false" ht="15" hidden="false" customHeight="false" outlineLevel="0" collapsed="false">
      <c r="A7516" s="2" t="s">
        <v>13016</v>
      </c>
      <c r="B7516" s="13" t="n">
        <v>109</v>
      </c>
      <c r="C7516" s="13" t="n">
        <v>109</v>
      </c>
      <c r="D7516" s="14" t="n">
        <f aca="false">C7516/Summary!$B$4</f>
        <v>0.00726666666666667</v>
      </c>
      <c r="E7516" s="15" t="n">
        <v>0.428571428571429</v>
      </c>
      <c r="F7516" s="2" t="s">
        <v>53</v>
      </c>
      <c r="G7516" s="2" t="s">
        <v>44</v>
      </c>
      <c r="H7516" s="2" t="str">
        <f aca="false">IF(AND(E7516&gt;=0.4,E7516&lt;=0.6),"Yes","No")</f>
        <v>Yes</v>
      </c>
      <c r="I7516" s="2" t="str">
        <f aca="false">IF(AND(F7516="No",G7516="No",H7516="Yes"),"Yes","No")</f>
        <v>No</v>
      </c>
      <c r="J7516" s="2"/>
      <c r="K7516" s="2"/>
    </row>
    <row r="7517" customFormat="false" ht="15" hidden="false" customHeight="false" outlineLevel="0" collapsed="false">
      <c r="A7517" s="2" t="s">
        <v>13017</v>
      </c>
      <c r="B7517" s="13" t="n">
        <v>109</v>
      </c>
      <c r="C7517" s="13" t="n">
        <v>107</v>
      </c>
      <c r="D7517" s="14" t="n">
        <f aca="false">C7517/Summary!$B$4</f>
        <v>0.00713333333333333</v>
      </c>
      <c r="E7517" s="15" t="n">
        <v>0.714285714285714</v>
      </c>
      <c r="F7517" s="2" t="s">
        <v>53</v>
      </c>
      <c r="G7517" s="2" t="s">
        <v>44</v>
      </c>
      <c r="H7517" s="2" t="str">
        <f aca="false">IF(AND(E7517&gt;=0.4,E7517&lt;=0.6),"Yes","No")</f>
        <v>No</v>
      </c>
      <c r="I7517" s="2" t="str">
        <f aca="false">IF(AND(F7517="No",G7517="No",H7517="Yes"),"Yes","No")</f>
        <v>No</v>
      </c>
      <c r="J7517" s="2"/>
      <c r="K7517" s="2"/>
    </row>
    <row r="7518" customFormat="false" ht="15" hidden="false" customHeight="false" outlineLevel="0" collapsed="false">
      <c r="A7518" s="2" t="s">
        <v>13018</v>
      </c>
      <c r="B7518" s="13" t="n">
        <v>109</v>
      </c>
      <c r="C7518" s="13" t="n">
        <v>109</v>
      </c>
      <c r="D7518" s="14" t="n">
        <f aca="false">C7518/Summary!$B$4</f>
        <v>0.00726666666666667</v>
      </c>
      <c r="E7518" s="15" t="n">
        <v>0.571428571428571</v>
      </c>
      <c r="F7518" s="2" t="s">
        <v>53</v>
      </c>
      <c r="G7518" s="2" t="s">
        <v>44</v>
      </c>
      <c r="H7518" s="2" t="str">
        <f aca="false">IF(AND(E7518&gt;=0.4,E7518&lt;=0.6),"Yes","No")</f>
        <v>Yes</v>
      </c>
      <c r="I7518" s="2" t="str">
        <f aca="false">IF(AND(F7518="No",G7518="No",H7518="Yes"),"Yes","No")</f>
        <v>No</v>
      </c>
      <c r="J7518" s="2"/>
      <c r="K7518" s="2"/>
    </row>
    <row r="7519" customFormat="false" ht="15" hidden="false" customHeight="false" outlineLevel="0" collapsed="false">
      <c r="A7519" s="2" t="s">
        <v>13019</v>
      </c>
      <c r="B7519" s="13" t="n">
        <v>109</v>
      </c>
      <c r="C7519" s="13" t="n">
        <v>108</v>
      </c>
      <c r="D7519" s="14" t="n">
        <f aca="false">C7519/Summary!$B$4</f>
        <v>0.0072</v>
      </c>
      <c r="E7519" s="15" t="n">
        <v>0.714285714285714</v>
      </c>
      <c r="F7519" s="2" t="s">
        <v>44</v>
      </c>
      <c r="G7519" s="2" t="s">
        <v>44</v>
      </c>
      <c r="H7519" s="2" t="str">
        <f aca="false">IF(AND(E7519&gt;=0.4,E7519&lt;=0.6),"Yes","No")</f>
        <v>No</v>
      </c>
      <c r="I7519" s="2" t="str">
        <f aca="false">IF(AND(F7519="No",G7519="No",H7519="Yes"),"Yes","No")</f>
        <v>No</v>
      </c>
      <c r="J7519" s="2"/>
      <c r="K7519" s="2"/>
    </row>
    <row r="7520" customFormat="false" ht="15" hidden="false" customHeight="false" outlineLevel="0" collapsed="false">
      <c r="A7520" s="2" t="s">
        <v>13020</v>
      </c>
      <c r="B7520" s="13" t="n">
        <v>109</v>
      </c>
      <c r="C7520" s="13" t="n">
        <v>108</v>
      </c>
      <c r="D7520" s="14" t="n">
        <f aca="false">C7520/Summary!$B$4</f>
        <v>0.0072</v>
      </c>
      <c r="E7520" s="15" t="n">
        <v>0.714285714285714</v>
      </c>
      <c r="F7520" s="2" t="s">
        <v>44</v>
      </c>
      <c r="G7520" s="2" t="s">
        <v>53</v>
      </c>
      <c r="H7520" s="2" t="str">
        <f aca="false">IF(AND(E7520&gt;=0.4,E7520&lt;=0.6),"Yes","No")</f>
        <v>No</v>
      </c>
      <c r="I7520" s="2" t="str">
        <f aca="false">IF(AND(F7520="No",G7520="No",H7520="Yes"),"Yes","No")</f>
        <v>No</v>
      </c>
      <c r="J7520" s="2"/>
      <c r="K7520" s="2"/>
    </row>
    <row r="7521" customFormat="false" ht="15" hidden="false" customHeight="false" outlineLevel="0" collapsed="false">
      <c r="A7521" s="2" t="s">
        <v>13021</v>
      </c>
      <c r="B7521" s="13" t="n">
        <v>109</v>
      </c>
      <c r="C7521" s="13" t="n">
        <v>109</v>
      </c>
      <c r="D7521" s="14" t="n">
        <f aca="false">C7521/Summary!$B$4</f>
        <v>0.00726666666666667</v>
      </c>
      <c r="E7521" s="15" t="n">
        <v>0.714285714285714</v>
      </c>
      <c r="F7521" s="2" t="s">
        <v>53</v>
      </c>
      <c r="G7521" s="2" t="s">
        <v>53</v>
      </c>
      <c r="H7521" s="2" t="str">
        <f aca="false">IF(AND(E7521&gt;=0.4,E7521&lt;=0.6),"Yes","No")</f>
        <v>No</v>
      </c>
      <c r="I7521" s="2" t="str">
        <f aca="false">IF(AND(F7521="No",G7521="No",H7521="Yes"),"Yes","No")</f>
        <v>No</v>
      </c>
      <c r="J7521" s="2"/>
      <c r="K7521" s="2"/>
    </row>
    <row r="7522" customFormat="false" ht="15" hidden="false" customHeight="false" outlineLevel="0" collapsed="false">
      <c r="A7522" s="2" t="s">
        <v>13022</v>
      </c>
      <c r="B7522" s="13" t="n">
        <v>109</v>
      </c>
      <c r="C7522" s="13" t="n">
        <v>109</v>
      </c>
      <c r="D7522" s="14" t="n">
        <f aca="false">C7522/Summary!$B$4</f>
        <v>0.00726666666666667</v>
      </c>
      <c r="E7522" s="15" t="n">
        <v>0.571428571428571</v>
      </c>
      <c r="F7522" s="2" t="s">
        <v>53</v>
      </c>
      <c r="G7522" s="2" t="s">
        <v>44</v>
      </c>
      <c r="H7522" s="2" t="str">
        <f aca="false">IF(AND(E7522&gt;=0.4,E7522&lt;=0.6),"Yes","No")</f>
        <v>Yes</v>
      </c>
      <c r="I7522" s="2" t="str">
        <f aca="false">IF(AND(F7522="No",G7522="No",H7522="Yes"),"Yes","No")</f>
        <v>No</v>
      </c>
      <c r="J7522" s="2"/>
      <c r="K7522" s="2"/>
    </row>
    <row r="7523" customFormat="false" ht="15" hidden="false" customHeight="false" outlineLevel="0" collapsed="false">
      <c r="A7523" s="2" t="s">
        <v>13023</v>
      </c>
      <c r="B7523" s="13" t="n">
        <v>109</v>
      </c>
      <c r="C7523" s="13" t="n">
        <v>109</v>
      </c>
      <c r="D7523" s="14" t="n">
        <f aca="false">C7523/Summary!$B$4</f>
        <v>0.00726666666666667</v>
      </c>
      <c r="E7523" s="15" t="n">
        <v>0.285714285714286</v>
      </c>
      <c r="F7523" s="2" t="s">
        <v>53</v>
      </c>
      <c r="G7523" s="2" t="s">
        <v>44</v>
      </c>
      <c r="H7523" s="2" t="str">
        <f aca="false">IF(AND(E7523&gt;=0.4,E7523&lt;=0.6),"Yes","No")</f>
        <v>No</v>
      </c>
      <c r="I7523" s="2" t="str">
        <f aca="false">IF(AND(F7523="No",G7523="No",H7523="Yes"),"Yes","No")</f>
        <v>No</v>
      </c>
      <c r="J7523" s="2"/>
      <c r="K7523" s="2"/>
    </row>
    <row r="7524" customFormat="false" ht="15" hidden="false" customHeight="false" outlineLevel="0" collapsed="false">
      <c r="A7524" s="2" t="s">
        <v>13024</v>
      </c>
      <c r="B7524" s="13" t="n">
        <v>109</v>
      </c>
      <c r="C7524" s="13" t="n">
        <v>109</v>
      </c>
      <c r="D7524" s="14" t="n">
        <f aca="false">C7524/Summary!$B$4</f>
        <v>0.00726666666666667</v>
      </c>
      <c r="E7524" s="15" t="n">
        <v>0.571428571428571</v>
      </c>
      <c r="F7524" s="2" t="s">
        <v>53</v>
      </c>
      <c r="G7524" s="2" t="s">
        <v>53</v>
      </c>
      <c r="H7524" s="2" t="str">
        <f aca="false">IF(AND(E7524&gt;=0.4,E7524&lt;=0.6),"Yes","No")</f>
        <v>Yes</v>
      </c>
      <c r="I7524" s="2" t="str">
        <f aca="false">IF(AND(F7524="No",G7524="No",H7524="Yes"),"Yes","No")</f>
        <v>No</v>
      </c>
      <c r="J7524" s="2"/>
      <c r="K7524" s="2"/>
    </row>
    <row r="7525" customFormat="false" ht="15" hidden="false" customHeight="false" outlineLevel="0" collapsed="false">
      <c r="A7525" s="2" t="s">
        <v>13025</v>
      </c>
      <c r="B7525" s="13" t="n">
        <v>109</v>
      </c>
      <c r="C7525" s="13" t="n">
        <v>109</v>
      </c>
      <c r="D7525" s="14" t="n">
        <f aca="false">C7525/Summary!$B$4</f>
        <v>0.00726666666666667</v>
      </c>
      <c r="E7525" s="15" t="n">
        <v>0.428571428571429</v>
      </c>
      <c r="F7525" s="2" t="s">
        <v>53</v>
      </c>
      <c r="G7525" s="2" t="s">
        <v>44</v>
      </c>
      <c r="H7525" s="2" t="str">
        <f aca="false">IF(AND(E7525&gt;=0.4,E7525&lt;=0.6),"Yes","No")</f>
        <v>Yes</v>
      </c>
      <c r="I7525" s="2" t="str">
        <f aca="false">IF(AND(F7525="No",G7525="No",H7525="Yes"),"Yes","No")</f>
        <v>No</v>
      </c>
      <c r="J7525" s="2"/>
      <c r="K7525" s="2"/>
    </row>
    <row r="7526" customFormat="false" ht="15" hidden="false" customHeight="false" outlineLevel="0" collapsed="false">
      <c r="A7526" s="2" t="s">
        <v>13026</v>
      </c>
      <c r="B7526" s="13" t="n">
        <v>109</v>
      </c>
      <c r="C7526" s="13" t="n">
        <v>108</v>
      </c>
      <c r="D7526" s="14" t="n">
        <f aca="false">C7526/Summary!$B$4</f>
        <v>0.0072</v>
      </c>
      <c r="E7526" s="15" t="n">
        <v>0.714285714285714</v>
      </c>
      <c r="F7526" s="2" t="s">
        <v>53</v>
      </c>
      <c r="G7526" s="2" t="s">
        <v>44</v>
      </c>
      <c r="H7526" s="2" t="str">
        <f aca="false">IF(AND(E7526&gt;=0.4,E7526&lt;=0.6),"Yes","No")</f>
        <v>No</v>
      </c>
      <c r="I7526" s="2" t="str">
        <f aca="false">IF(AND(F7526="No",G7526="No",H7526="Yes"),"Yes","No")</f>
        <v>No</v>
      </c>
      <c r="J7526" s="2"/>
      <c r="K7526" s="2"/>
    </row>
    <row r="7527" customFormat="false" ht="15" hidden="false" customHeight="false" outlineLevel="0" collapsed="false">
      <c r="A7527" s="2" t="s">
        <v>13027</v>
      </c>
      <c r="B7527" s="13" t="n">
        <v>109</v>
      </c>
      <c r="C7527" s="13" t="n">
        <v>109</v>
      </c>
      <c r="D7527" s="14" t="n">
        <f aca="false">C7527/Summary!$B$4</f>
        <v>0.00726666666666667</v>
      </c>
      <c r="E7527" s="15" t="n">
        <v>0.571428571428571</v>
      </c>
      <c r="F7527" s="2" t="s">
        <v>53</v>
      </c>
      <c r="G7527" s="2" t="s">
        <v>44</v>
      </c>
      <c r="H7527" s="2" t="str">
        <f aca="false">IF(AND(E7527&gt;=0.4,E7527&lt;=0.6),"Yes","No")</f>
        <v>Yes</v>
      </c>
      <c r="I7527" s="2" t="str">
        <f aca="false">IF(AND(F7527="No",G7527="No",H7527="Yes"),"Yes","No")</f>
        <v>No</v>
      </c>
      <c r="J7527" s="2"/>
      <c r="K7527" s="2"/>
    </row>
    <row r="7528" customFormat="false" ht="15" hidden="false" customHeight="false" outlineLevel="0" collapsed="false">
      <c r="A7528" s="2" t="s">
        <v>13028</v>
      </c>
      <c r="B7528" s="13" t="n">
        <v>109</v>
      </c>
      <c r="C7528" s="13" t="n">
        <v>109</v>
      </c>
      <c r="D7528" s="14" t="n">
        <f aca="false">C7528/Summary!$B$4</f>
        <v>0.00726666666666667</v>
      </c>
      <c r="E7528" s="15" t="n">
        <v>0.714285714285714</v>
      </c>
      <c r="F7528" s="2" t="s">
        <v>53</v>
      </c>
      <c r="G7528" s="2" t="s">
        <v>44</v>
      </c>
      <c r="H7528" s="2" t="str">
        <f aca="false">IF(AND(E7528&gt;=0.4,E7528&lt;=0.6),"Yes","No")</f>
        <v>No</v>
      </c>
      <c r="I7528" s="2" t="str">
        <f aca="false">IF(AND(F7528="No",G7528="No",H7528="Yes"),"Yes","No")</f>
        <v>No</v>
      </c>
      <c r="J7528" s="2"/>
      <c r="K7528" s="2"/>
    </row>
    <row r="7529" customFormat="false" ht="15" hidden="false" customHeight="false" outlineLevel="0" collapsed="false">
      <c r="A7529" s="2" t="s">
        <v>13029</v>
      </c>
      <c r="B7529" s="13" t="n">
        <v>109</v>
      </c>
      <c r="C7529" s="13" t="n">
        <v>107</v>
      </c>
      <c r="D7529" s="14" t="n">
        <f aca="false">C7529/Summary!$B$4</f>
        <v>0.00713333333333333</v>
      </c>
      <c r="E7529" s="15" t="n">
        <v>0.571428571428571</v>
      </c>
      <c r="F7529" s="2" t="s">
        <v>53</v>
      </c>
      <c r="G7529" s="2" t="s">
        <v>44</v>
      </c>
      <c r="H7529" s="2" t="str">
        <f aca="false">IF(AND(E7529&gt;=0.4,E7529&lt;=0.6),"Yes","No")</f>
        <v>Yes</v>
      </c>
      <c r="I7529" s="2" t="str">
        <f aca="false">IF(AND(F7529="No",G7529="No",H7529="Yes"),"Yes","No")</f>
        <v>No</v>
      </c>
      <c r="J7529" s="2"/>
      <c r="K7529" s="2"/>
    </row>
    <row r="7530" customFormat="false" ht="15" hidden="false" customHeight="false" outlineLevel="0" collapsed="false">
      <c r="A7530" s="2" t="s">
        <v>13030</v>
      </c>
      <c r="B7530" s="13" t="n">
        <v>109</v>
      </c>
      <c r="C7530" s="13" t="n">
        <v>108</v>
      </c>
      <c r="D7530" s="14" t="n">
        <f aca="false">C7530/Summary!$B$4</f>
        <v>0.0072</v>
      </c>
      <c r="E7530" s="15" t="n">
        <v>0.857142857142857</v>
      </c>
      <c r="F7530" s="2" t="s">
        <v>53</v>
      </c>
      <c r="G7530" s="2" t="s">
        <v>53</v>
      </c>
      <c r="H7530" s="2" t="str">
        <f aca="false">IF(AND(E7530&gt;=0.4,E7530&lt;=0.6),"Yes","No")</f>
        <v>No</v>
      </c>
      <c r="I7530" s="2" t="str">
        <f aca="false">IF(AND(F7530="No",G7530="No",H7530="Yes"),"Yes","No")</f>
        <v>No</v>
      </c>
      <c r="J7530" s="2"/>
      <c r="K7530" s="2"/>
    </row>
    <row r="7531" customFormat="false" ht="15" hidden="false" customHeight="false" outlineLevel="0" collapsed="false">
      <c r="A7531" s="2" t="s">
        <v>13031</v>
      </c>
      <c r="B7531" s="13" t="n">
        <v>109</v>
      </c>
      <c r="C7531" s="13" t="n">
        <v>109</v>
      </c>
      <c r="D7531" s="14" t="n">
        <f aca="false">C7531/Summary!$B$4</f>
        <v>0.00726666666666667</v>
      </c>
      <c r="E7531" s="15" t="n">
        <v>0.714285714285714</v>
      </c>
      <c r="F7531" s="2" t="s">
        <v>53</v>
      </c>
      <c r="G7531" s="2" t="s">
        <v>44</v>
      </c>
      <c r="H7531" s="2" t="str">
        <f aca="false">IF(AND(E7531&gt;=0.4,E7531&lt;=0.6),"Yes","No")</f>
        <v>No</v>
      </c>
      <c r="I7531" s="2" t="str">
        <f aca="false">IF(AND(F7531="No",G7531="No",H7531="Yes"),"Yes","No")</f>
        <v>No</v>
      </c>
      <c r="J7531" s="2"/>
      <c r="K7531" s="2"/>
    </row>
    <row r="7532" customFormat="false" ht="15" hidden="false" customHeight="false" outlineLevel="0" collapsed="false">
      <c r="A7532" s="2" t="s">
        <v>13032</v>
      </c>
      <c r="B7532" s="13" t="n">
        <v>109</v>
      </c>
      <c r="C7532" s="13" t="n">
        <v>108</v>
      </c>
      <c r="D7532" s="14" t="n">
        <f aca="false">C7532/Summary!$B$4</f>
        <v>0.0072</v>
      </c>
      <c r="E7532" s="15" t="n">
        <v>0.428571428571429</v>
      </c>
      <c r="F7532" s="2" t="s">
        <v>53</v>
      </c>
      <c r="G7532" s="2" t="s">
        <v>44</v>
      </c>
      <c r="H7532" s="2" t="str">
        <f aca="false">IF(AND(E7532&gt;=0.4,E7532&lt;=0.6),"Yes","No")</f>
        <v>Yes</v>
      </c>
      <c r="I7532" s="2" t="str">
        <f aca="false">IF(AND(F7532="No",G7532="No",H7532="Yes"),"Yes","No")</f>
        <v>No</v>
      </c>
      <c r="J7532" s="2"/>
      <c r="K7532" s="2"/>
    </row>
    <row r="7533" customFormat="false" ht="15" hidden="false" customHeight="false" outlineLevel="0" collapsed="false">
      <c r="A7533" s="2" t="s">
        <v>13033</v>
      </c>
      <c r="B7533" s="13" t="n">
        <v>109</v>
      </c>
      <c r="C7533" s="13" t="n">
        <v>109</v>
      </c>
      <c r="D7533" s="14" t="n">
        <f aca="false">C7533/Summary!$B$4</f>
        <v>0.00726666666666667</v>
      </c>
      <c r="E7533" s="15" t="n">
        <v>0.428571428571429</v>
      </c>
      <c r="F7533" s="2" t="s">
        <v>53</v>
      </c>
      <c r="G7533" s="2" t="s">
        <v>53</v>
      </c>
      <c r="H7533" s="2" t="str">
        <f aca="false">IF(AND(E7533&gt;=0.4,E7533&lt;=0.6),"Yes","No")</f>
        <v>Yes</v>
      </c>
      <c r="I7533" s="2" t="str">
        <f aca="false">IF(AND(F7533="No",G7533="No",H7533="Yes"),"Yes","No")</f>
        <v>No</v>
      </c>
      <c r="J7533" s="2"/>
      <c r="K7533" s="2"/>
    </row>
    <row r="7534" customFormat="false" ht="15" hidden="false" customHeight="false" outlineLevel="0" collapsed="false">
      <c r="A7534" s="2" t="s">
        <v>13034</v>
      </c>
      <c r="B7534" s="13" t="n">
        <v>109</v>
      </c>
      <c r="C7534" s="13" t="n">
        <v>109</v>
      </c>
      <c r="D7534" s="14" t="n">
        <f aca="false">C7534/Summary!$B$4</f>
        <v>0.00726666666666667</v>
      </c>
      <c r="E7534" s="15" t="n">
        <v>0.571428571428571</v>
      </c>
      <c r="F7534" s="2" t="s">
        <v>53</v>
      </c>
      <c r="G7534" s="2" t="s">
        <v>44</v>
      </c>
      <c r="H7534" s="2" t="str">
        <f aca="false">IF(AND(E7534&gt;=0.4,E7534&lt;=0.6),"Yes","No")</f>
        <v>Yes</v>
      </c>
      <c r="I7534" s="2" t="str">
        <f aca="false">IF(AND(F7534="No",G7534="No",H7534="Yes"),"Yes","No")</f>
        <v>No</v>
      </c>
      <c r="J7534" s="2"/>
      <c r="K7534" s="2"/>
    </row>
    <row r="7535" customFormat="false" ht="15" hidden="false" customHeight="false" outlineLevel="0" collapsed="false">
      <c r="A7535" s="2" t="s">
        <v>13035</v>
      </c>
      <c r="B7535" s="13" t="n">
        <v>109</v>
      </c>
      <c r="C7535" s="13" t="n">
        <v>108</v>
      </c>
      <c r="D7535" s="14" t="n">
        <f aca="false">C7535/Summary!$B$4</f>
        <v>0.0072</v>
      </c>
      <c r="E7535" s="15" t="n">
        <v>0.428571428571429</v>
      </c>
      <c r="F7535" s="2" t="s">
        <v>53</v>
      </c>
      <c r="G7535" s="2" t="s">
        <v>44</v>
      </c>
      <c r="H7535" s="2" t="str">
        <f aca="false">IF(AND(E7535&gt;=0.4,E7535&lt;=0.6),"Yes","No")</f>
        <v>Yes</v>
      </c>
      <c r="I7535" s="2" t="str">
        <f aca="false">IF(AND(F7535="No",G7535="No",H7535="Yes"),"Yes","No")</f>
        <v>No</v>
      </c>
      <c r="J7535" s="2"/>
      <c r="K7535" s="2"/>
    </row>
    <row r="7536" customFormat="false" ht="15" hidden="false" customHeight="false" outlineLevel="0" collapsed="false">
      <c r="A7536" s="2" t="s">
        <v>13036</v>
      </c>
      <c r="B7536" s="13" t="n">
        <v>109</v>
      </c>
      <c r="C7536" s="13" t="n">
        <v>109</v>
      </c>
      <c r="D7536" s="14" t="n">
        <f aca="false">C7536/Summary!$B$4</f>
        <v>0.00726666666666667</v>
      </c>
      <c r="E7536" s="15" t="n">
        <v>0.571428571428571</v>
      </c>
      <c r="F7536" s="2" t="s">
        <v>53</v>
      </c>
      <c r="G7536" s="2" t="s">
        <v>44</v>
      </c>
      <c r="H7536" s="2" t="str">
        <f aca="false">IF(AND(E7536&gt;=0.4,E7536&lt;=0.6),"Yes","No")</f>
        <v>Yes</v>
      </c>
      <c r="I7536" s="2" t="str">
        <f aca="false">IF(AND(F7536="No",G7536="No",H7536="Yes"),"Yes","No")</f>
        <v>No</v>
      </c>
      <c r="J7536" s="2"/>
      <c r="K7536" s="2"/>
    </row>
    <row r="7537" customFormat="false" ht="15" hidden="false" customHeight="false" outlineLevel="0" collapsed="false">
      <c r="A7537" s="2" t="s">
        <v>13037</v>
      </c>
      <c r="B7537" s="13" t="n">
        <v>109</v>
      </c>
      <c r="C7537" s="13" t="n">
        <v>109</v>
      </c>
      <c r="D7537" s="14" t="n">
        <f aca="false">C7537/Summary!$B$4</f>
        <v>0.00726666666666667</v>
      </c>
      <c r="E7537" s="15" t="n">
        <v>0.714285714285714</v>
      </c>
      <c r="F7537" s="2" t="s">
        <v>53</v>
      </c>
      <c r="G7537" s="2" t="s">
        <v>44</v>
      </c>
      <c r="H7537" s="2" t="str">
        <f aca="false">IF(AND(E7537&gt;=0.4,E7537&lt;=0.6),"Yes","No")</f>
        <v>No</v>
      </c>
      <c r="I7537" s="2" t="str">
        <f aca="false">IF(AND(F7537="No",G7537="No",H7537="Yes"),"Yes","No")</f>
        <v>No</v>
      </c>
      <c r="J7537" s="2"/>
      <c r="K7537" s="2"/>
    </row>
    <row r="7538" customFormat="false" ht="15" hidden="false" customHeight="false" outlineLevel="0" collapsed="false">
      <c r="A7538" s="2" t="s">
        <v>13038</v>
      </c>
      <c r="B7538" s="13" t="n">
        <v>109</v>
      </c>
      <c r="C7538" s="13" t="n">
        <v>109</v>
      </c>
      <c r="D7538" s="14" t="n">
        <f aca="false">C7538/Summary!$B$4</f>
        <v>0.00726666666666667</v>
      </c>
      <c r="E7538" s="15" t="n">
        <v>0.571428571428571</v>
      </c>
      <c r="F7538" s="2" t="s">
        <v>53</v>
      </c>
      <c r="G7538" s="2" t="s">
        <v>44</v>
      </c>
      <c r="H7538" s="2" t="str">
        <f aca="false">IF(AND(E7538&gt;=0.4,E7538&lt;=0.6),"Yes","No")</f>
        <v>Yes</v>
      </c>
      <c r="I7538" s="2" t="str">
        <f aca="false">IF(AND(F7538="No",G7538="No",H7538="Yes"),"Yes","No")</f>
        <v>No</v>
      </c>
      <c r="J7538" s="2"/>
      <c r="K7538" s="2"/>
    </row>
    <row r="7539" customFormat="false" ht="15" hidden="false" customHeight="false" outlineLevel="0" collapsed="false">
      <c r="A7539" s="2" t="s">
        <v>13039</v>
      </c>
      <c r="B7539" s="13" t="n">
        <v>109</v>
      </c>
      <c r="C7539" s="13" t="n">
        <v>109</v>
      </c>
      <c r="D7539" s="14" t="n">
        <f aca="false">C7539/Summary!$B$4</f>
        <v>0.00726666666666667</v>
      </c>
      <c r="E7539" s="15" t="n">
        <v>0.571428571428571</v>
      </c>
      <c r="F7539" s="2" t="s">
        <v>53</v>
      </c>
      <c r="G7539" s="2" t="s">
        <v>53</v>
      </c>
      <c r="H7539" s="2" t="str">
        <f aca="false">IF(AND(E7539&gt;=0.4,E7539&lt;=0.6),"Yes","No")</f>
        <v>Yes</v>
      </c>
      <c r="I7539" s="2" t="str">
        <f aca="false">IF(AND(F7539="No",G7539="No",H7539="Yes"),"Yes","No")</f>
        <v>No</v>
      </c>
      <c r="J7539" s="2"/>
      <c r="K7539" s="2"/>
    </row>
    <row r="7540" customFormat="false" ht="15" hidden="false" customHeight="false" outlineLevel="0" collapsed="false">
      <c r="A7540" s="2" t="s">
        <v>13040</v>
      </c>
      <c r="B7540" s="13" t="n">
        <v>109</v>
      </c>
      <c r="C7540" s="13" t="n">
        <v>109</v>
      </c>
      <c r="D7540" s="14" t="n">
        <f aca="false">C7540/Summary!$B$4</f>
        <v>0.00726666666666667</v>
      </c>
      <c r="E7540" s="15" t="n">
        <v>0.428571428571429</v>
      </c>
      <c r="F7540" s="2" t="s">
        <v>53</v>
      </c>
      <c r="G7540" s="2" t="s">
        <v>44</v>
      </c>
      <c r="H7540" s="2" t="str">
        <f aca="false">IF(AND(E7540&gt;=0.4,E7540&lt;=0.6),"Yes","No")</f>
        <v>Yes</v>
      </c>
      <c r="I7540" s="2" t="str">
        <f aca="false">IF(AND(F7540="No",G7540="No",H7540="Yes"),"Yes","No")</f>
        <v>No</v>
      </c>
      <c r="J7540" s="2"/>
      <c r="K7540" s="2"/>
    </row>
    <row r="7541" customFormat="false" ht="15" hidden="false" customHeight="false" outlineLevel="0" collapsed="false">
      <c r="A7541" s="2" t="s">
        <v>13041</v>
      </c>
      <c r="B7541" s="13" t="n">
        <v>109</v>
      </c>
      <c r="C7541" s="13" t="n">
        <v>109</v>
      </c>
      <c r="D7541" s="14" t="n">
        <f aca="false">C7541/Summary!$B$4</f>
        <v>0.00726666666666667</v>
      </c>
      <c r="E7541" s="15" t="n">
        <v>0.857142857142857</v>
      </c>
      <c r="F7541" s="2" t="s">
        <v>53</v>
      </c>
      <c r="G7541" s="2" t="s">
        <v>44</v>
      </c>
      <c r="H7541" s="2" t="str">
        <f aca="false">IF(AND(E7541&gt;=0.4,E7541&lt;=0.6),"Yes","No")</f>
        <v>No</v>
      </c>
      <c r="I7541" s="2" t="str">
        <f aca="false">IF(AND(F7541="No",G7541="No",H7541="Yes"),"Yes","No")</f>
        <v>No</v>
      </c>
      <c r="J7541" s="2"/>
      <c r="K7541" s="2"/>
    </row>
    <row r="7542" customFormat="false" ht="15" hidden="false" customHeight="false" outlineLevel="0" collapsed="false">
      <c r="A7542" s="2" t="s">
        <v>13042</v>
      </c>
      <c r="B7542" s="13" t="n">
        <v>109</v>
      </c>
      <c r="C7542" s="13" t="n">
        <v>108</v>
      </c>
      <c r="D7542" s="14" t="n">
        <f aca="false">C7542/Summary!$B$4</f>
        <v>0.0072</v>
      </c>
      <c r="E7542" s="15" t="n">
        <v>0.857142857142857</v>
      </c>
      <c r="F7542" s="2" t="s">
        <v>53</v>
      </c>
      <c r="G7542" s="2" t="s">
        <v>44</v>
      </c>
      <c r="H7542" s="2" t="str">
        <f aca="false">IF(AND(E7542&gt;=0.4,E7542&lt;=0.6),"Yes","No")</f>
        <v>No</v>
      </c>
      <c r="I7542" s="2" t="str">
        <f aca="false">IF(AND(F7542="No",G7542="No",H7542="Yes"),"Yes","No")</f>
        <v>No</v>
      </c>
      <c r="J7542" s="2"/>
      <c r="K7542" s="2"/>
    </row>
    <row r="7543" customFormat="false" ht="15" hidden="false" customHeight="false" outlineLevel="0" collapsed="false">
      <c r="A7543" s="2" t="s">
        <v>13043</v>
      </c>
      <c r="B7543" s="13" t="n">
        <v>109</v>
      </c>
      <c r="C7543" s="13" t="n">
        <v>109</v>
      </c>
      <c r="D7543" s="14" t="n">
        <f aca="false">C7543/Summary!$B$4</f>
        <v>0.00726666666666667</v>
      </c>
      <c r="E7543" s="15" t="n">
        <v>0.571428571428571</v>
      </c>
      <c r="F7543" s="2" t="s">
        <v>53</v>
      </c>
      <c r="G7543" s="2" t="s">
        <v>44</v>
      </c>
      <c r="H7543" s="2" t="str">
        <f aca="false">IF(AND(E7543&gt;=0.4,E7543&lt;=0.6),"Yes","No")</f>
        <v>Yes</v>
      </c>
      <c r="I7543" s="2" t="str">
        <f aca="false">IF(AND(F7543="No",G7543="No",H7543="Yes"),"Yes","No")</f>
        <v>No</v>
      </c>
      <c r="J7543" s="2"/>
      <c r="K7543" s="2"/>
    </row>
    <row r="7544" customFormat="false" ht="15" hidden="false" customHeight="false" outlineLevel="0" collapsed="false">
      <c r="A7544" s="2" t="s">
        <v>13044</v>
      </c>
      <c r="B7544" s="13" t="n">
        <v>109</v>
      </c>
      <c r="C7544" s="13" t="n">
        <v>109</v>
      </c>
      <c r="D7544" s="14" t="n">
        <f aca="false">C7544/Summary!$B$4</f>
        <v>0.00726666666666667</v>
      </c>
      <c r="E7544" s="15" t="n">
        <v>0.714285714285714</v>
      </c>
      <c r="F7544" s="2" t="s">
        <v>53</v>
      </c>
      <c r="G7544" s="2" t="s">
        <v>44</v>
      </c>
      <c r="H7544" s="2" t="str">
        <f aca="false">IF(AND(E7544&gt;=0.4,E7544&lt;=0.6),"Yes","No")</f>
        <v>No</v>
      </c>
      <c r="I7544" s="2" t="str">
        <f aca="false">IF(AND(F7544="No",G7544="No",H7544="Yes"),"Yes","No")</f>
        <v>No</v>
      </c>
      <c r="J7544" s="2"/>
      <c r="K7544" s="2"/>
    </row>
    <row r="7545" customFormat="false" ht="15" hidden="false" customHeight="false" outlineLevel="0" collapsed="false">
      <c r="A7545" s="2" t="s">
        <v>13045</v>
      </c>
      <c r="B7545" s="13" t="n">
        <v>109</v>
      </c>
      <c r="C7545" s="13" t="n">
        <v>107</v>
      </c>
      <c r="D7545" s="14" t="n">
        <f aca="false">C7545/Summary!$B$4</f>
        <v>0.00713333333333333</v>
      </c>
      <c r="E7545" s="15" t="n">
        <v>1</v>
      </c>
      <c r="F7545" s="2" t="s">
        <v>53</v>
      </c>
      <c r="G7545" s="2" t="s">
        <v>53</v>
      </c>
      <c r="H7545" s="2" t="str">
        <f aca="false">IF(AND(E7545&gt;=0.4,E7545&lt;=0.6),"Yes","No")</f>
        <v>No</v>
      </c>
      <c r="I7545" s="2" t="str">
        <f aca="false">IF(AND(F7545="No",G7545="No",H7545="Yes"),"Yes","No")</f>
        <v>No</v>
      </c>
      <c r="J7545" s="2"/>
      <c r="K7545" s="2"/>
    </row>
    <row r="7546" customFormat="false" ht="15" hidden="false" customHeight="false" outlineLevel="0" collapsed="false">
      <c r="A7546" s="2" t="s">
        <v>13046</v>
      </c>
      <c r="B7546" s="13" t="n">
        <v>109</v>
      </c>
      <c r="C7546" s="13" t="n">
        <v>109</v>
      </c>
      <c r="D7546" s="14" t="n">
        <f aca="false">C7546/Summary!$B$4</f>
        <v>0.00726666666666667</v>
      </c>
      <c r="E7546" s="15" t="n">
        <v>0.714285714285714</v>
      </c>
      <c r="F7546" s="2" t="s">
        <v>53</v>
      </c>
      <c r="G7546" s="2" t="s">
        <v>53</v>
      </c>
      <c r="H7546" s="2" t="str">
        <f aca="false">IF(AND(E7546&gt;=0.4,E7546&lt;=0.6),"Yes","No")</f>
        <v>No</v>
      </c>
      <c r="I7546" s="2" t="str">
        <f aca="false">IF(AND(F7546="No",G7546="No",H7546="Yes"),"Yes","No")</f>
        <v>No</v>
      </c>
      <c r="J7546" s="2"/>
      <c r="K7546" s="2"/>
    </row>
    <row r="7547" customFormat="false" ht="15" hidden="false" customHeight="false" outlineLevel="0" collapsed="false">
      <c r="A7547" s="2" t="s">
        <v>13047</v>
      </c>
      <c r="B7547" s="13" t="n">
        <v>109</v>
      </c>
      <c r="C7547" s="13" t="n">
        <v>109</v>
      </c>
      <c r="D7547" s="14" t="n">
        <f aca="false">C7547/Summary!$B$4</f>
        <v>0.00726666666666667</v>
      </c>
      <c r="E7547" s="15" t="n">
        <v>0.857142857142857</v>
      </c>
      <c r="F7547" s="2" t="s">
        <v>53</v>
      </c>
      <c r="G7547" s="2" t="s">
        <v>53</v>
      </c>
      <c r="H7547" s="2" t="str">
        <f aca="false">IF(AND(E7547&gt;=0.4,E7547&lt;=0.6),"Yes","No")</f>
        <v>No</v>
      </c>
      <c r="I7547" s="2" t="str">
        <f aca="false">IF(AND(F7547="No",G7547="No",H7547="Yes"),"Yes","No")</f>
        <v>No</v>
      </c>
      <c r="J7547" s="2"/>
      <c r="K7547" s="2"/>
    </row>
    <row r="7548" customFormat="false" ht="15" hidden="false" customHeight="false" outlineLevel="0" collapsed="false">
      <c r="A7548" s="2" t="s">
        <v>13048</v>
      </c>
      <c r="B7548" s="13" t="n">
        <v>109</v>
      </c>
      <c r="C7548" s="13" t="n">
        <v>109</v>
      </c>
      <c r="D7548" s="14" t="n">
        <f aca="false">C7548/Summary!$B$4</f>
        <v>0.00726666666666667</v>
      </c>
      <c r="E7548" s="15" t="n">
        <v>0.714285714285714</v>
      </c>
      <c r="F7548" s="2" t="s">
        <v>53</v>
      </c>
      <c r="G7548" s="2" t="s">
        <v>44</v>
      </c>
      <c r="H7548" s="2" t="str">
        <f aca="false">IF(AND(E7548&gt;=0.4,E7548&lt;=0.6),"Yes","No")</f>
        <v>No</v>
      </c>
      <c r="I7548" s="2" t="str">
        <f aca="false">IF(AND(F7548="No",G7548="No",H7548="Yes"),"Yes","No")</f>
        <v>No</v>
      </c>
      <c r="J7548" s="2"/>
      <c r="K7548" s="2"/>
    </row>
    <row r="7549" customFormat="false" ht="15" hidden="false" customHeight="false" outlineLevel="0" collapsed="false">
      <c r="A7549" s="2" t="s">
        <v>13049</v>
      </c>
      <c r="B7549" s="13" t="n">
        <v>109</v>
      </c>
      <c r="C7549" s="13" t="n">
        <v>107</v>
      </c>
      <c r="D7549" s="14" t="n">
        <f aca="false">C7549/Summary!$B$4</f>
        <v>0.00713333333333333</v>
      </c>
      <c r="E7549" s="15" t="n">
        <v>0.714285714285714</v>
      </c>
      <c r="F7549" s="2" t="s">
        <v>53</v>
      </c>
      <c r="G7549" s="2" t="s">
        <v>44</v>
      </c>
      <c r="H7549" s="2" t="str">
        <f aca="false">IF(AND(E7549&gt;=0.4,E7549&lt;=0.6),"Yes","No")</f>
        <v>No</v>
      </c>
      <c r="I7549" s="2" t="str">
        <f aca="false">IF(AND(F7549="No",G7549="No",H7549="Yes"),"Yes","No")</f>
        <v>No</v>
      </c>
      <c r="J7549" s="2"/>
      <c r="K7549" s="2"/>
    </row>
    <row r="7550" customFormat="false" ht="15" hidden="false" customHeight="false" outlineLevel="0" collapsed="false">
      <c r="A7550" s="2" t="s">
        <v>13050</v>
      </c>
      <c r="B7550" s="13" t="n">
        <v>109</v>
      </c>
      <c r="C7550" s="13" t="n">
        <v>109</v>
      </c>
      <c r="D7550" s="14" t="n">
        <f aca="false">C7550/Summary!$B$4</f>
        <v>0.00726666666666667</v>
      </c>
      <c r="E7550" s="15" t="n">
        <v>0.714285714285714</v>
      </c>
      <c r="F7550" s="2" t="s">
        <v>53</v>
      </c>
      <c r="G7550" s="2" t="s">
        <v>44</v>
      </c>
      <c r="H7550" s="2" t="str">
        <f aca="false">IF(AND(E7550&gt;=0.4,E7550&lt;=0.6),"Yes","No")</f>
        <v>No</v>
      </c>
      <c r="I7550" s="2" t="str">
        <f aca="false">IF(AND(F7550="No",G7550="No",H7550="Yes"),"Yes","No")</f>
        <v>No</v>
      </c>
      <c r="J7550" s="2"/>
      <c r="K7550" s="2"/>
    </row>
    <row r="7551" customFormat="false" ht="15" hidden="false" customHeight="false" outlineLevel="0" collapsed="false">
      <c r="A7551" s="2" t="s">
        <v>13051</v>
      </c>
      <c r="B7551" s="13" t="n">
        <v>109</v>
      </c>
      <c r="C7551" s="13" t="n">
        <v>109</v>
      </c>
      <c r="D7551" s="14" t="n">
        <f aca="false">C7551/Summary!$B$4</f>
        <v>0.00726666666666667</v>
      </c>
      <c r="E7551" s="15" t="n">
        <v>0.857142857142857</v>
      </c>
      <c r="F7551" s="2" t="s">
        <v>53</v>
      </c>
      <c r="G7551" s="2" t="s">
        <v>53</v>
      </c>
      <c r="H7551" s="2" t="str">
        <f aca="false">IF(AND(E7551&gt;=0.4,E7551&lt;=0.6),"Yes","No")</f>
        <v>No</v>
      </c>
      <c r="I7551" s="2" t="str">
        <f aca="false">IF(AND(F7551="No",G7551="No",H7551="Yes"),"Yes","No")</f>
        <v>No</v>
      </c>
      <c r="J7551" s="2"/>
      <c r="K7551" s="2"/>
    </row>
    <row r="7552" customFormat="false" ht="15" hidden="false" customHeight="false" outlineLevel="0" collapsed="false">
      <c r="A7552" s="2" t="s">
        <v>13052</v>
      </c>
      <c r="B7552" s="13" t="n">
        <v>109</v>
      </c>
      <c r="C7552" s="13" t="n">
        <v>108</v>
      </c>
      <c r="D7552" s="14" t="n">
        <f aca="false">C7552/Summary!$B$4</f>
        <v>0.0072</v>
      </c>
      <c r="E7552" s="15" t="n">
        <v>0.714285714285714</v>
      </c>
      <c r="F7552" s="2" t="s">
        <v>53</v>
      </c>
      <c r="G7552" s="2" t="s">
        <v>44</v>
      </c>
      <c r="H7552" s="2" t="str">
        <f aca="false">IF(AND(E7552&gt;=0.4,E7552&lt;=0.6),"Yes","No")</f>
        <v>No</v>
      </c>
      <c r="I7552" s="2" t="str">
        <f aca="false">IF(AND(F7552="No",G7552="No",H7552="Yes"),"Yes","No")</f>
        <v>No</v>
      </c>
      <c r="J7552" s="2"/>
      <c r="K7552" s="2"/>
    </row>
    <row r="7553" customFormat="false" ht="15" hidden="false" customHeight="false" outlineLevel="0" collapsed="false">
      <c r="A7553" s="2" t="s">
        <v>13053</v>
      </c>
      <c r="B7553" s="13" t="n">
        <v>109</v>
      </c>
      <c r="C7553" s="13" t="n">
        <v>109</v>
      </c>
      <c r="D7553" s="14" t="n">
        <f aca="false">C7553/Summary!$B$4</f>
        <v>0.00726666666666667</v>
      </c>
      <c r="E7553" s="15" t="n">
        <v>0.571428571428571</v>
      </c>
      <c r="F7553" s="2" t="s">
        <v>53</v>
      </c>
      <c r="G7553" s="2" t="s">
        <v>44</v>
      </c>
      <c r="H7553" s="2" t="str">
        <f aca="false">IF(AND(E7553&gt;=0.4,E7553&lt;=0.6),"Yes","No")</f>
        <v>Yes</v>
      </c>
      <c r="I7553" s="2" t="str">
        <f aca="false">IF(AND(F7553="No",G7553="No",H7553="Yes"),"Yes","No")</f>
        <v>No</v>
      </c>
      <c r="J7553" s="2"/>
      <c r="K7553" s="2"/>
    </row>
    <row r="7554" customFormat="false" ht="15" hidden="false" customHeight="false" outlineLevel="0" collapsed="false">
      <c r="A7554" s="2" t="s">
        <v>13054</v>
      </c>
      <c r="B7554" s="13" t="n">
        <v>109</v>
      </c>
      <c r="C7554" s="13" t="n">
        <v>109</v>
      </c>
      <c r="D7554" s="14" t="n">
        <f aca="false">C7554/Summary!$B$4</f>
        <v>0.00726666666666667</v>
      </c>
      <c r="E7554" s="15" t="n">
        <v>0.714285714285714</v>
      </c>
      <c r="F7554" s="2" t="s">
        <v>53</v>
      </c>
      <c r="G7554" s="2" t="s">
        <v>53</v>
      </c>
      <c r="H7554" s="2" t="str">
        <f aca="false">IF(AND(E7554&gt;=0.4,E7554&lt;=0.6),"Yes","No")</f>
        <v>No</v>
      </c>
      <c r="I7554" s="2" t="str">
        <f aca="false">IF(AND(F7554="No",G7554="No",H7554="Yes"),"Yes","No")</f>
        <v>No</v>
      </c>
      <c r="J7554" s="2"/>
      <c r="K7554" s="2"/>
    </row>
    <row r="7555" customFormat="false" ht="15" hidden="false" customHeight="false" outlineLevel="0" collapsed="false">
      <c r="A7555" s="2" t="s">
        <v>13055</v>
      </c>
      <c r="B7555" s="13" t="n">
        <v>109</v>
      </c>
      <c r="C7555" s="13" t="n">
        <v>109</v>
      </c>
      <c r="D7555" s="14" t="n">
        <f aca="false">C7555/Summary!$B$4</f>
        <v>0.00726666666666667</v>
      </c>
      <c r="E7555" s="15" t="n">
        <v>0.714285714285714</v>
      </c>
      <c r="F7555" s="2" t="s">
        <v>53</v>
      </c>
      <c r="G7555" s="2" t="s">
        <v>53</v>
      </c>
      <c r="H7555" s="2" t="str">
        <f aca="false">IF(AND(E7555&gt;=0.4,E7555&lt;=0.6),"Yes","No")</f>
        <v>No</v>
      </c>
      <c r="I7555" s="2" t="str">
        <f aca="false">IF(AND(F7555="No",G7555="No",H7555="Yes"),"Yes","No")</f>
        <v>No</v>
      </c>
      <c r="J7555" s="2"/>
      <c r="K7555" s="2"/>
    </row>
    <row r="7556" customFormat="false" ht="15" hidden="false" customHeight="false" outlineLevel="0" collapsed="false">
      <c r="A7556" s="2" t="s">
        <v>13056</v>
      </c>
      <c r="B7556" s="13" t="n">
        <v>109</v>
      </c>
      <c r="C7556" s="13" t="n">
        <v>109</v>
      </c>
      <c r="D7556" s="14" t="n">
        <f aca="false">C7556/Summary!$B$4</f>
        <v>0.00726666666666667</v>
      </c>
      <c r="E7556" s="15" t="n">
        <v>0.714285714285714</v>
      </c>
      <c r="F7556" s="2" t="s">
        <v>53</v>
      </c>
      <c r="G7556" s="2" t="s">
        <v>44</v>
      </c>
      <c r="H7556" s="2" t="str">
        <f aca="false">IF(AND(E7556&gt;=0.4,E7556&lt;=0.6),"Yes","No")</f>
        <v>No</v>
      </c>
      <c r="I7556" s="2" t="str">
        <f aca="false">IF(AND(F7556="No",G7556="No",H7556="Yes"),"Yes","No")</f>
        <v>No</v>
      </c>
      <c r="J7556" s="2"/>
      <c r="K7556" s="2"/>
    </row>
    <row r="7557" customFormat="false" ht="15" hidden="false" customHeight="false" outlineLevel="0" collapsed="false">
      <c r="A7557" s="2" t="s">
        <v>13057</v>
      </c>
      <c r="B7557" s="13" t="n">
        <v>109</v>
      </c>
      <c r="C7557" s="13" t="n">
        <v>109</v>
      </c>
      <c r="D7557" s="14" t="n">
        <f aca="false">C7557/Summary!$B$4</f>
        <v>0.00726666666666667</v>
      </c>
      <c r="E7557" s="15" t="n">
        <v>0.571428571428571</v>
      </c>
      <c r="F7557" s="2" t="s">
        <v>53</v>
      </c>
      <c r="G7557" s="2" t="s">
        <v>44</v>
      </c>
      <c r="H7557" s="2" t="str">
        <f aca="false">IF(AND(E7557&gt;=0.4,E7557&lt;=0.6),"Yes","No")</f>
        <v>Yes</v>
      </c>
      <c r="I7557" s="2" t="str">
        <f aca="false">IF(AND(F7557="No",G7557="No",H7557="Yes"),"Yes","No")</f>
        <v>No</v>
      </c>
      <c r="J7557" s="2"/>
      <c r="K7557" s="2"/>
    </row>
    <row r="7558" customFormat="false" ht="15" hidden="false" customHeight="false" outlineLevel="0" collapsed="false">
      <c r="A7558" s="2" t="s">
        <v>13058</v>
      </c>
      <c r="B7558" s="13" t="n">
        <v>109</v>
      </c>
      <c r="C7558" s="13" t="n">
        <v>108</v>
      </c>
      <c r="D7558" s="14" t="n">
        <f aca="false">C7558/Summary!$B$4</f>
        <v>0.0072</v>
      </c>
      <c r="E7558" s="15" t="n">
        <v>0.571428571428571</v>
      </c>
      <c r="F7558" s="2" t="s">
        <v>53</v>
      </c>
      <c r="G7558" s="2" t="s">
        <v>44</v>
      </c>
      <c r="H7558" s="2" t="str">
        <f aca="false">IF(AND(E7558&gt;=0.4,E7558&lt;=0.6),"Yes","No")</f>
        <v>Yes</v>
      </c>
      <c r="I7558" s="2" t="str">
        <f aca="false">IF(AND(F7558="No",G7558="No",H7558="Yes"),"Yes","No")</f>
        <v>No</v>
      </c>
      <c r="J7558" s="2"/>
      <c r="K7558" s="2"/>
    </row>
    <row r="7559" customFormat="false" ht="15" hidden="false" customHeight="false" outlineLevel="0" collapsed="false">
      <c r="A7559" s="2" t="s">
        <v>13059</v>
      </c>
      <c r="B7559" s="13" t="n">
        <v>109</v>
      </c>
      <c r="C7559" s="13" t="n">
        <v>109</v>
      </c>
      <c r="D7559" s="14" t="n">
        <f aca="false">C7559/Summary!$B$4</f>
        <v>0.00726666666666667</v>
      </c>
      <c r="E7559" s="15" t="n">
        <v>0.571428571428571</v>
      </c>
      <c r="F7559" s="2" t="s">
        <v>53</v>
      </c>
      <c r="G7559" s="2" t="s">
        <v>44</v>
      </c>
      <c r="H7559" s="2" t="str">
        <f aca="false">IF(AND(E7559&gt;=0.4,E7559&lt;=0.6),"Yes","No")</f>
        <v>Yes</v>
      </c>
      <c r="I7559" s="2" t="str">
        <f aca="false">IF(AND(F7559="No",G7559="No",H7559="Yes"),"Yes","No")</f>
        <v>No</v>
      </c>
      <c r="J7559" s="2"/>
      <c r="K7559" s="2"/>
    </row>
    <row r="7560" customFormat="false" ht="15" hidden="false" customHeight="false" outlineLevel="0" collapsed="false">
      <c r="A7560" s="2" t="s">
        <v>13060</v>
      </c>
      <c r="B7560" s="13" t="n">
        <v>109</v>
      </c>
      <c r="C7560" s="13" t="n">
        <v>109</v>
      </c>
      <c r="D7560" s="14" t="n">
        <f aca="false">C7560/Summary!$B$4</f>
        <v>0.00726666666666667</v>
      </c>
      <c r="E7560" s="15" t="n">
        <v>0.428571428571429</v>
      </c>
      <c r="F7560" s="2" t="s">
        <v>53</v>
      </c>
      <c r="G7560" s="2" t="s">
        <v>44</v>
      </c>
      <c r="H7560" s="2" t="str">
        <f aca="false">IF(AND(E7560&gt;=0.4,E7560&lt;=0.6),"Yes","No")</f>
        <v>Yes</v>
      </c>
      <c r="I7560" s="2" t="str">
        <f aca="false">IF(AND(F7560="No",G7560="No",H7560="Yes"),"Yes","No")</f>
        <v>No</v>
      </c>
      <c r="J7560" s="2"/>
      <c r="K7560" s="2"/>
    </row>
    <row r="7561" customFormat="false" ht="15" hidden="false" customHeight="false" outlineLevel="0" collapsed="false">
      <c r="A7561" s="2" t="s">
        <v>13061</v>
      </c>
      <c r="B7561" s="13" t="n">
        <v>109</v>
      </c>
      <c r="C7561" s="13" t="n">
        <v>108</v>
      </c>
      <c r="D7561" s="14" t="n">
        <f aca="false">C7561/Summary!$B$4</f>
        <v>0.0072</v>
      </c>
      <c r="E7561" s="15" t="n">
        <v>0.428571428571429</v>
      </c>
      <c r="F7561" s="2" t="s">
        <v>53</v>
      </c>
      <c r="G7561" s="2" t="s">
        <v>44</v>
      </c>
      <c r="H7561" s="2" t="str">
        <f aca="false">IF(AND(E7561&gt;=0.4,E7561&lt;=0.6),"Yes","No")</f>
        <v>Yes</v>
      </c>
      <c r="I7561" s="2" t="str">
        <f aca="false">IF(AND(F7561="No",G7561="No",H7561="Yes"),"Yes","No")</f>
        <v>No</v>
      </c>
      <c r="J7561" s="2"/>
      <c r="K7561" s="2"/>
    </row>
    <row r="7562" customFormat="false" ht="15" hidden="false" customHeight="false" outlineLevel="0" collapsed="false">
      <c r="A7562" s="2" t="s">
        <v>13062</v>
      </c>
      <c r="B7562" s="13" t="n">
        <v>109</v>
      </c>
      <c r="C7562" s="13" t="n">
        <v>107</v>
      </c>
      <c r="D7562" s="14" t="n">
        <f aca="false">C7562/Summary!$B$4</f>
        <v>0.00713333333333333</v>
      </c>
      <c r="E7562" s="15" t="n">
        <v>0.285714285714286</v>
      </c>
      <c r="F7562" s="2" t="s">
        <v>53</v>
      </c>
      <c r="G7562" s="2" t="s">
        <v>44</v>
      </c>
      <c r="H7562" s="2" t="str">
        <f aca="false">IF(AND(E7562&gt;=0.4,E7562&lt;=0.6),"Yes","No")</f>
        <v>No</v>
      </c>
      <c r="I7562" s="2" t="str">
        <f aca="false">IF(AND(F7562="No",G7562="No",H7562="Yes"),"Yes","No")</f>
        <v>No</v>
      </c>
      <c r="J7562" s="2"/>
      <c r="K7562" s="2"/>
    </row>
    <row r="7563" customFormat="false" ht="15" hidden="false" customHeight="false" outlineLevel="0" collapsed="false">
      <c r="A7563" s="2" t="s">
        <v>13063</v>
      </c>
      <c r="B7563" s="13" t="n">
        <v>109</v>
      </c>
      <c r="C7563" s="13" t="n">
        <v>109</v>
      </c>
      <c r="D7563" s="14" t="n">
        <f aca="false">C7563/Summary!$B$4</f>
        <v>0.00726666666666667</v>
      </c>
      <c r="E7563" s="15" t="n">
        <v>0.428571428571429</v>
      </c>
      <c r="F7563" s="2" t="s">
        <v>53</v>
      </c>
      <c r="G7563" s="2" t="s">
        <v>44</v>
      </c>
      <c r="H7563" s="2" t="str">
        <f aca="false">IF(AND(E7563&gt;=0.4,E7563&lt;=0.6),"Yes","No")</f>
        <v>Yes</v>
      </c>
      <c r="I7563" s="2" t="str">
        <f aca="false">IF(AND(F7563="No",G7563="No",H7563="Yes"),"Yes","No")</f>
        <v>No</v>
      </c>
      <c r="J7563" s="2"/>
      <c r="K7563" s="2"/>
    </row>
    <row r="7564" customFormat="false" ht="15" hidden="false" customHeight="false" outlineLevel="0" collapsed="false">
      <c r="A7564" s="2" t="s">
        <v>13064</v>
      </c>
      <c r="B7564" s="13" t="n">
        <v>109</v>
      </c>
      <c r="C7564" s="13" t="n">
        <v>109</v>
      </c>
      <c r="D7564" s="14" t="n">
        <f aca="false">C7564/Summary!$B$4</f>
        <v>0.00726666666666667</v>
      </c>
      <c r="E7564" s="15" t="n">
        <v>0.428571428571429</v>
      </c>
      <c r="F7564" s="2" t="s">
        <v>53</v>
      </c>
      <c r="G7564" s="2" t="s">
        <v>53</v>
      </c>
      <c r="H7564" s="2" t="str">
        <f aca="false">IF(AND(E7564&gt;=0.4,E7564&lt;=0.6),"Yes","No")</f>
        <v>Yes</v>
      </c>
      <c r="I7564" s="2" t="str">
        <f aca="false">IF(AND(F7564="No",G7564="No",H7564="Yes"),"Yes","No")</f>
        <v>No</v>
      </c>
      <c r="J7564" s="2"/>
      <c r="K7564" s="2"/>
    </row>
    <row r="7565" customFormat="false" ht="15" hidden="false" customHeight="false" outlineLevel="0" collapsed="false">
      <c r="A7565" s="2" t="s">
        <v>13065</v>
      </c>
      <c r="B7565" s="13" t="n">
        <v>109</v>
      </c>
      <c r="C7565" s="13" t="n">
        <v>107</v>
      </c>
      <c r="D7565" s="14" t="n">
        <f aca="false">C7565/Summary!$B$4</f>
        <v>0.00713333333333333</v>
      </c>
      <c r="E7565" s="15" t="n">
        <v>0.571428571428571</v>
      </c>
      <c r="F7565" s="2" t="s">
        <v>53</v>
      </c>
      <c r="G7565" s="2" t="s">
        <v>44</v>
      </c>
      <c r="H7565" s="2" t="str">
        <f aca="false">IF(AND(E7565&gt;=0.4,E7565&lt;=0.6),"Yes","No")</f>
        <v>Yes</v>
      </c>
      <c r="I7565" s="2" t="str">
        <f aca="false">IF(AND(F7565="No",G7565="No",H7565="Yes"),"Yes","No")</f>
        <v>No</v>
      </c>
      <c r="J7565" s="2"/>
      <c r="K7565" s="2"/>
    </row>
    <row r="7566" customFormat="false" ht="15" hidden="false" customHeight="false" outlineLevel="0" collapsed="false">
      <c r="A7566" s="2" t="s">
        <v>13066</v>
      </c>
      <c r="B7566" s="13" t="n">
        <v>109</v>
      </c>
      <c r="C7566" s="13" t="n">
        <v>109</v>
      </c>
      <c r="D7566" s="14" t="n">
        <f aca="false">C7566/Summary!$B$4</f>
        <v>0.00726666666666667</v>
      </c>
      <c r="E7566" s="15" t="n">
        <v>0.285714285714286</v>
      </c>
      <c r="F7566" s="2" t="s">
        <v>53</v>
      </c>
      <c r="G7566" s="2" t="s">
        <v>44</v>
      </c>
      <c r="H7566" s="2" t="str">
        <f aca="false">IF(AND(E7566&gt;=0.4,E7566&lt;=0.6),"Yes","No")</f>
        <v>No</v>
      </c>
      <c r="I7566" s="2" t="str">
        <f aca="false">IF(AND(F7566="No",G7566="No",H7566="Yes"),"Yes","No")</f>
        <v>No</v>
      </c>
      <c r="J7566" s="2"/>
      <c r="K7566" s="2"/>
    </row>
    <row r="7567" customFormat="false" ht="15" hidden="false" customHeight="false" outlineLevel="0" collapsed="false">
      <c r="A7567" s="2" t="s">
        <v>13067</v>
      </c>
      <c r="B7567" s="13" t="n">
        <v>109</v>
      </c>
      <c r="C7567" s="13" t="n">
        <v>109</v>
      </c>
      <c r="D7567" s="14" t="n">
        <f aca="false">C7567/Summary!$B$4</f>
        <v>0.00726666666666667</v>
      </c>
      <c r="E7567" s="15" t="n">
        <v>0.428571428571429</v>
      </c>
      <c r="F7567" s="2" t="s">
        <v>53</v>
      </c>
      <c r="G7567" s="2" t="s">
        <v>53</v>
      </c>
      <c r="H7567" s="2" t="str">
        <f aca="false">IF(AND(E7567&gt;=0.4,E7567&lt;=0.6),"Yes","No")</f>
        <v>Yes</v>
      </c>
      <c r="I7567" s="2" t="str">
        <f aca="false">IF(AND(F7567="No",G7567="No",H7567="Yes"),"Yes","No")</f>
        <v>No</v>
      </c>
      <c r="J7567" s="2"/>
      <c r="K7567" s="2"/>
    </row>
    <row r="7568" customFormat="false" ht="15" hidden="false" customHeight="false" outlineLevel="0" collapsed="false">
      <c r="A7568" s="2" t="s">
        <v>13068</v>
      </c>
      <c r="B7568" s="13" t="n">
        <v>109</v>
      </c>
      <c r="C7568" s="13" t="n">
        <v>108</v>
      </c>
      <c r="D7568" s="14" t="n">
        <f aca="false">C7568/Summary!$B$4</f>
        <v>0.0072</v>
      </c>
      <c r="E7568" s="15" t="n">
        <v>0.285714285714286</v>
      </c>
      <c r="F7568" s="2" t="s">
        <v>44</v>
      </c>
      <c r="G7568" s="2" t="s">
        <v>44</v>
      </c>
      <c r="H7568" s="2" t="str">
        <f aca="false">IF(AND(E7568&gt;=0.4,E7568&lt;=0.6),"Yes","No")</f>
        <v>No</v>
      </c>
      <c r="I7568" s="2" t="str">
        <f aca="false">IF(AND(F7568="No",G7568="No",H7568="Yes"),"Yes","No")</f>
        <v>No</v>
      </c>
      <c r="J7568" s="2"/>
      <c r="K7568" s="2"/>
    </row>
    <row r="7569" customFormat="false" ht="15" hidden="false" customHeight="false" outlineLevel="0" collapsed="false">
      <c r="A7569" s="2" t="s">
        <v>13069</v>
      </c>
      <c r="B7569" s="13" t="n">
        <v>109</v>
      </c>
      <c r="C7569" s="13" t="n">
        <v>109</v>
      </c>
      <c r="D7569" s="14" t="n">
        <f aca="false">C7569/Summary!$B$4</f>
        <v>0.00726666666666667</v>
      </c>
      <c r="E7569" s="15" t="n">
        <v>0.571428571428571</v>
      </c>
      <c r="F7569" s="2" t="s">
        <v>53</v>
      </c>
      <c r="G7569" s="2" t="s">
        <v>44</v>
      </c>
      <c r="H7569" s="2" t="str">
        <f aca="false">IF(AND(E7569&gt;=0.4,E7569&lt;=0.6),"Yes","No")</f>
        <v>Yes</v>
      </c>
      <c r="I7569" s="2" t="str">
        <f aca="false">IF(AND(F7569="No",G7569="No",H7569="Yes"),"Yes","No")</f>
        <v>No</v>
      </c>
      <c r="J7569" s="2"/>
      <c r="K7569" s="2"/>
    </row>
    <row r="7570" customFormat="false" ht="15" hidden="false" customHeight="false" outlineLevel="0" collapsed="false">
      <c r="A7570" s="2" t="s">
        <v>13070</v>
      </c>
      <c r="B7570" s="13" t="n">
        <v>109</v>
      </c>
      <c r="C7570" s="13" t="n">
        <v>109</v>
      </c>
      <c r="D7570" s="14" t="n">
        <f aca="false">C7570/Summary!$B$4</f>
        <v>0.00726666666666667</v>
      </c>
      <c r="E7570" s="15" t="n">
        <v>0.571428571428571</v>
      </c>
      <c r="F7570" s="2" t="s">
        <v>53</v>
      </c>
      <c r="G7570" s="2" t="s">
        <v>44</v>
      </c>
      <c r="H7570" s="2" t="str">
        <f aca="false">IF(AND(E7570&gt;=0.4,E7570&lt;=0.6),"Yes","No")</f>
        <v>Yes</v>
      </c>
      <c r="I7570" s="2" t="str">
        <f aca="false">IF(AND(F7570="No",G7570="No",H7570="Yes"),"Yes","No")</f>
        <v>No</v>
      </c>
      <c r="J7570" s="2"/>
      <c r="K7570" s="2"/>
    </row>
    <row r="7571" customFormat="false" ht="15" hidden="false" customHeight="false" outlineLevel="0" collapsed="false">
      <c r="A7571" s="2" t="s">
        <v>13071</v>
      </c>
      <c r="B7571" s="13" t="n">
        <v>109</v>
      </c>
      <c r="C7571" s="13" t="n">
        <v>109</v>
      </c>
      <c r="D7571" s="14" t="n">
        <f aca="false">C7571/Summary!$B$4</f>
        <v>0.00726666666666667</v>
      </c>
      <c r="E7571" s="15" t="n">
        <v>0.714285714285714</v>
      </c>
      <c r="F7571" s="2" t="s">
        <v>53</v>
      </c>
      <c r="G7571" s="2" t="s">
        <v>44</v>
      </c>
      <c r="H7571" s="2" t="str">
        <f aca="false">IF(AND(E7571&gt;=0.4,E7571&lt;=0.6),"Yes","No")</f>
        <v>No</v>
      </c>
      <c r="I7571" s="2" t="str">
        <f aca="false">IF(AND(F7571="No",G7571="No",H7571="Yes"),"Yes","No")</f>
        <v>No</v>
      </c>
      <c r="J7571" s="2"/>
      <c r="K7571" s="2"/>
    </row>
    <row r="7572" customFormat="false" ht="15" hidden="false" customHeight="false" outlineLevel="0" collapsed="false">
      <c r="A7572" s="2" t="s">
        <v>13072</v>
      </c>
      <c r="B7572" s="13" t="n">
        <v>109</v>
      </c>
      <c r="C7572" s="13" t="n">
        <v>109</v>
      </c>
      <c r="D7572" s="14" t="n">
        <f aca="false">C7572/Summary!$B$4</f>
        <v>0.00726666666666667</v>
      </c>
      <c r="E7572" s="15" t="n">
        <v>0.571428571428571</v>
      </c>
      <c r="F7572" s="2" t="s">
        <v>44</v>
      </c>
      <c r="G7572" s="2" t="s">
        <v>53</v>
      </c>
      <c r="H7572" s="2" t="str">
        <f aca="false">IF(AND(E7572&gt;=0.4,E7572&lt;=0.6),"Yes","No")</f>
        <v>Yes</v>
      </c>
      <c r="I7572" s="2" t="str">
        <f aca="false">IF(AND(F7572="No",G7572="No",H7572="Yes"),"Yes","No")</f>
        <v>No</v>
      </c>
      <c r="J7572" s="2"/>
      <c r="K7572" s="2"/>
    </row>
    <row r="7573" customFormat="false" ht="15" hidden="false" customHeight="false" outlineLevel="0" collapsed="false">
      <c r="A7573" s="2" t="s">
        <v>13073</v>
      </c>
      <c r="B7573" s="13" t="n">
        <v>109</v>
      </c>
      <c r="C7573" s="13" t="n">
        <v>109</v>
      </c>
      <c r="D7573" s="14" t="n">
        <f aca="false">C7573/Summary!$B$4</f>
        <v>0.00726666666666667</v>
      </c>
      <c r="E7573" s="15" t="n">
        <v>0.571428571428571</v>
      </c>
      <c r="F7573" s="2" t="s">
        <v>53</v>
      </c>
      <c r="G7573" s="2" t="s">
        <v>44</v>
      </c>
      <c r="H7573" s="2" t="str">
        <f aca="false">IF(AND(E7573&gt;=0.4,E7573&lt;=0.6),"Yes","No")</f>
        <v>Yes</v>
      </c>
      <c r="I7573" s="2" t="str">
        <f aca="false">IF(AND(F7573="No",G7573="No",H7573="Yes"),"Yes","No")</f>
        <v>No</v>
      </c>
      <c r="J7573" s="2"/>
      <c r="K7573" s="2"/>
    </row>
    <row r="7574" customFormat="false" ht="15" hidden="false" customHeight="false" outlineLevel="0" collapsed="false">
      <c r="A7574" s="2" t="s">
        <v>13074</v>
      </c>
      <c r="B7574" s="13" t="n">
        <v>109</v>
      </c>
      <c r="C7574" s="13" t="n">
        <v>109</v>
      </c>
      <c r="D7574" s="14" t="n">
        <f aca="false">C7574/Summary!$B$4</f>
        <v>0.00726666666666667</v>
      </c>
      <c r="E7574" s="15" t="n">
        <v>0.714285714285714</v>
      </c>
      <c r="F7574" s="2" t="s">
        <v>53</v>
      </c>
      <c r="G7574" s="2" t="s">
        <v>53</v>
      </c>
      <c r="H7574" s="2" t="str">
        <f aca="false">IF(AND(E7574&gt;=0.4,E7574&lt;=0.6),"Yes","No")</f>
        <v>No</v>
      </c>
      <c r="I7574" s="2" t="str">
        <f aca="false">IF(AND(F7574="No",G7574="No",H7574="Yes"),"Yes","No")</f>
        <v>No</v>
      </c>
      <c r="J7574" s="2"/>
      <c r="K7574" s="2"/>
    </row>
    <row r="7575" customFormat="false" ht="15" hidden="false" customHeight="false" outlineLevel="0" collapsed="false">
      <c r="A7575" s="2" t="s">
        <v>13075</v>
      </c>
      <c r="B7575" s="13" t="n">
        <v>109</v>
      </c>
      <c r="C7575" s="13" t="n">
        <v>109</v>
      </c>
      <c r="D7575" s="14" t="n">
        <f aca="false">C7575/Summary!$B$4</f>
        <v>0.00726666666666667</v>
      </c>
      <c r="E7575" s="15" t="n">
        <v>0.571428571428571</v>
      </c>
      <c r="F7575" s="2" t="s">
        <v>44</v>
      </c>
      <c r="G7575" s="2" t="s">
        <v>53</v>
      </c>
      <c r="H7575" s="2" t="str">
        <f aca="false">IF(AND(E7575&gt;=0.4,E7575&lt;=0.6),"Yes","No")</f>
        <v>Yes</v>
      </c>
      <c r="I7575" s="2" t="str">
        <f aca="false">IF(AND(F7575="No",G7575="No",H7575="Yes"),"Yes","No")</f>
        <v>No</v>
      </c>
      <c r="J7575" s="2"/>
      <c r="K7575" s="2"/>
    </row>
    <row r="7576" customFormat="false" ht="15" hidden="false" customHeight="false" outlineLevel="0" collapsed="false">
      <c r="A7576" s="2" t="s">
        <v>13076</v>
      </c>
      <c r="B7576" s="13" t="n">
        <v>109</v>
      </c>
      <c r="C7576" s="13" t="n">
        <v>109</v>
      </c>
      <c r="D7576" s="14" t="n">
        <f aca="false">C7576/Summary!$B$4</f>
        <v>0.00726666666666667</v>
      </c>
      <c r="E7576" s="15" t="n">
        <v>0.714285714285714</v>
      </c>
      <c r="F7576" s="2" t="s">
        <v>53</v>
      </c>
      <c r="G7576" s="2" t="s">
        <v>44</v>
      </c>
      <c r="H7576" s="2" t="str">
        <f aca="false">IF(AND(E7576&gt;=0.4,E7576&lt;=0.6),"Yes","No")</f>
        <v>No</v>
      </c>
      <c r="I7576" s="2" t="str">
        <f aca="false">IF(AND(F7576="No",G7576="No",H7576="Yes"),"Yes","No")</f>
        <v>No</v>
      </c>
      <c r="J7576" s="2"/>
      <c r="K7576" s="2"/>
    </row>
    <row r="7577" customFormat="false" ht="15" hidden="false" customHeight="false" outlineLevel="0" collapsed="false">
      <c r="A7577" s="2" t="s">
        <v>13077</v>
      </c>
      <c r="B7577" s="13" t="n">
        <v>109</v>
      </c>
      <c r="C7577" s="13" t="n">
        <v>109</v>
      </c>
      <c r="D7577" s="14" t="n">
        <f aca="false">C7577/Summary!$B$4</f>
        <v>0.00726666666666667</v>
      </c>
      <c r="E7577" s="15" t="n">
        <v>0.571428571428571</v>
      </c>
      <c r="F7577" s="2" t="s">
        <v>44</v>
      </c>
      <c r="G7577" s="2" t="s">
        <v>53</v>
      </c>
      <c r="H7577" s="2" t="str">
        <f aca="false">IF(AND(E7577&gt;=0.4,E7577&lt;=0.6),"Yes","No")</f>
        <v>Yes</v>
      </c>
      <c r="I7577" s="2" t="str">
        <f aca="false">IF(AND(F7577="No",G7577="No",H7577="Yes"),"Yes","No")</f>
        <v>No</v>
      </c>
      <c r="J7577" s="2"/>
      <c r="K7577" s="2"/>
    </row>
    <row r="7578" customFormat="false" ht="15" hidden="false" customHeight="false" outlineLevel="0" collapsed="false">
      <c r="A7578" s="2" t="s">
        <v>13078</v>
      </c>
      <c r="B7578" s="13" t="n">
        <v>109</v>
      </c>
      <c r="C7578" s="13" t="n">
        <v>109</v>
      </c>
      <c r="D7578" s="14" t="n">
        <f aca="false">C7578/Summary!$B$4</f>
        <v>0.00726666666666667</v>
      </c>
      <c r="E7578" s="15" t="n">
        <v>0.571428571428571</v>
      </c>
      <c r="F7578" s="2" t="s">
        <v>53</v>
      </c>
      <c r="G7578" s="2" t="s">
        <v>44</v>
      </c>
      <c r="H7578" s="2" t="str">
        <f aca="false">IF(AND(E7578&gt;=0.4,E7578&lt;=0.6),"Yes","No")</f>
        <v>Yes</v>
      </c>
      <c r="I7578" s="2" t="str">
        <f aca="false">IF(AND(F7578="No",G7578="No",H7578="Yes"),"Yes","No")</f>
        <v>No</v>
      </c>
      <c r="J7578" s="2"/>
      <c r="K7578" s="2"/>
    </row>
    <row r="7579" customFormat="false" ht="15" hidden="false" customHeight="false" outlineLevel="0" collapsed="false">
      <c r="A7579" s="2" t="s">
        <v>13079</v>
      </c>
      <c r="B7579" s="13" t="n">
        <v>109</v>
      </c>
      <c r="C7579" s="13" t="n">
        <v>109</v>
      </c>
      <c r="D7579" s="14" t="n">
        <f aca="false">C7579/Summary!$B$4</f>
        <v>0.00726666666666667</v>
      </c>
      <c r="E7579" s="15" t="n">
        <v>0.285714285714286</v>
      </c>
      <c r="F7579" s="2" t="s">
        <v>53</v>
      </c>
      <c r="G7579" s="2" t="s">
        <v>44</v>
      </c>
      <c r="H7579" s="2" t="str">
        <f aca="false">IF(AND(E7579&gt;=0.4,E7579&lt;=0.6),"Yes","No")</f>
        <v>No</v>
      </c>
      <c r="I7579" s="2" t="str">
        <f aca="false">IF(AND(F7579="No",G7579="No",H7579="Yes"),"Yes","No")</f>
        <v>No</v>
      </c>
      <c r="J7579" s="2"/>
      <c r="K7579" s="2"/>
    </row>
    <row r="7580" customFormat="false" ht="15" hidden="false" customHeight="false" outlineLevel="0" collapsed="false">
      <c r="A7580" s="2" t="s">
        <v>13080</v>
      </c>
      <c r="B7580" s="13" t="n">
        <v>109</v>
      </c>
      <c r="C7580" s="13" t="n">
        <v>109</v>
      </c>
      <c r="D7580" s="14" t="n">
        <f aca="false">C7580/Summary!$B$4</f>
        <v>0.00726666666666667</v>
      </c>
      <c r="E7580" s="15" t="n">
        <v>0.714285714285714</v>
      </c>
      <c r="F7580" s="2" t="s">
        <v>44</v>
      </c>
      <c r="G7580" s="2" t="s">
        <v>53</v>
      </c>
      <c r="H7580" s="2" t="str">
        <f aca="false">IF(AND(E7580&gt;=0.4,E7580&lt;=0.6),"Yes","No")</f>
        <v>No</v>
      </c>
      <c r="I7580" s="2" t="str">
        <f aca="false">IF(AND(F7580="No",G7580="No",H7580="Yes"),"Yes","No")</f>
        <v>No</v>
      </c>
      <c r="J7580" s="2"/>
      <c r="K7580" s="2"/>
    </row>
    <row r="7581" customFormat="false" ht="15" hidden="false" customHeight="false" outlineLevel="0" collapsed="false">
      <c r="A7581" s="2" t="s">
        <v>13081</v>
      </c>
      <c r="B7581" s="13" t="n">
        <v>109</v>
      </c>
      <c r="C7581" s="13" t="n">
        <v>108</v>
      </c>
      <c r="D7581" s="14" t="n">
        <f aca="false">C7581/Summary!$B$4</f>
        <v>0.0072</v>
      </c>
      <c r="E7581" s="15" t="n">
        <v>0.285714285714286</v>
      </c>
      <c r="F7581" s="2" t="s">
        <v>53</v>
      </c>
      <c r="G7581" s="2" t="s">
        <v>44</v>
      </c>
      <c r="H7581" s="2" t="str">
        <f aca="false">IF(AND(E7581&gt;=0.4,E7581&lt;=0.6),"Yes","No")</f>
        <v>No</v>
      </c>
      <c r="I7581" s="2" t="str">
        <f aca="false">IF(AND(F7581="No",G7581="No",H7581="Yes"),"Yes","No")</f>
        <v>No</v>
      </c>
      <c r="J7581" s="2"/>
      <c r="K7581" s="2"/>
    </row>
    <row r="7582" customFormat="false" ht="15" hidden="false" customHeight="false" outlineLevel="0" collapsed="false">
      <c r="A7582" s="2" t="s">
        <v>13082</v>
      </c>
      <c r="B7582" s="13" t="n">
        <v>109</v>
      </c>
      <c r="C7582" s="13" t="n">
        <v>109</v>
      </c>
      <c r="D7582" s="14" t="n">
        <f aca="false">C7582/Summary!$B$4</f>
        <v>0.00726666666666667</v>
      </c>
      <c r="E7582" s="15" t="n">
        <v>0.428571428571429</v>
      </c>
      <c r="F7582" s="2" t="s">
        <v>53</v>
      </c>
      <c r="G7582" s="2" t="s">
        <v>44</v>
      </c>
      <c r="H7582" s="2" t="str">
        <f aca="false">IF(AND(E7582&gt;=0.4,E7582&lt;=0.6),"Yes","No")</f>
        <v>Yes</v>
      </c>
      <c r="I7582" s="2" t="str">
        <f aca="false">IF(AND(F7582="No",G7582="No",H7582="Yes"),"Yes","No")</f>
        <v>No</v>
      </c>
      <c r="J7582" s="2"/>
      <c r="K7582" s="2"/>
    </row>
    <row r="7583" customFormat="false" ht="15" hidden="false" customHeight="false" outlineLevel="0" collapsed="false">
      <c r="A7583" s="2" t="s">
        <v>13083</v>
      </c>
      <c r="B7583" s="13" t="n">
        <v>109</v>
      </c>
      <c r="C7583" s="13" t="n">
        <v>109</v>
      </c>
      <c r="D7583" s="14" t="n">
        <f aca="false">C7583/Summary!$B$4</f>
        <v>0.00726666666666667</v>
      </c>
      <c r="E7583" s="15" t="n">
        <v>0.142857142857143</v>
      </c>
      <c r="F7583" s="2" t="s">
        <v>53</v>
      </c>
      <c r="G7583" s="2" t="s">
        <v>44</v>
      </c>
      <c r="H7583" s="2" t="str">
        <f aca="false">IF(AND(E7583&gt;=0.4,E7583&lt;=0.6),"Yes","No")</f>
        <v>No</v>
      </c>
      <c r="I7583" s="2" t="str">
        <f aca="false">IF(AND(F7583="No",G7583="No",H7583="Yes"),"Yes","No")</f>
        <v>No</v>
      </c>
      <c r="J7583" s="2"/>
      <c r="K7583" s="2"/>
    </row>
    <row r="7584" customFormat="false" ht="15" hidden="false" customHeight="false" outlineLevel="0" collapsed="false">
      <c r="A7584" s="2" t="s">
        <v>13084</v>
      </c>
      <c r="B7584" s="13" t="n">
        <v>109</v>
      </c>
      <c r="C7584" s="13" t="n">
        <v>109</v>
      </c>
      <c r="D7584" s="14" t="n">
        <f aca="false">C7584/Summary!$B$4</f>
        <v>0.00726666666666667</v>
      </c>
      <c r="E7584" s="15" t="n">
        <v>0.571428571428571</v>
      </c>
      <c r="F7584" s="2" t="s">
        <v>53</v>
      </c>
      <c r="G7584" s="2" t="s">
        <v>53</v>
      </c>
      <c r="H7584" s="2" t="str">
        <f aca="false">IF(AND(E7584&gt;=0.4,E7584&lt;=0.6),"Yes","No")</f>
        <v>Yes</v>
      </c>
      <c r="I7584" s="2" t="str">
        <f aca="false">IF(AND(F7584="No",G7584="No",H7584="Yes"),"Yes","No")</f>
        <v>No</v>
      </c>
      <c r="J7584" s="2"/>
      <c r="K7584" s="2"/>
    </row>
    <row r="7585" customFormat="false" ht="15" hidden="false" customHeight="false" outlineLevel="0" collapsed="false">
      <c r="A7585" s="2" t="s">
        <v>13085</v>
      </c>
      <c r="B7585" s="13" t="n">
        <v>109</v>
      </c>
      <c r="C7585" s="13" t="n">
        <v>108</v>
      </c>
      <c r="D7585" s="14" t="n">
        <f aca="false">C7585/Summary!$B$4</f>
        <v>0.0072</v>
      </c>
      <c r="E7585" s="15" t="n">
        <v>0.428571428571429</v>
      </c>
      <c r="F7585" s="2" t="s">
        <v>53</v>
      </c>
      <c r="G7585" s="2" t="s">
        <v>44</v>
      </c>
      <c r="H7585" s="2" t="str">
        <f aca="false">IF(AND(E7585&gt;=0.4,E7585&lt;=0.6),"Yes","No")</f>
        <v>Yes</v>
      </c>
      <c r="I7585" s="2" t="str">
        <f aca="false">IF(AND(F7585="No",G7585="No",H7585="Yes"),"Yes","No")</f>
        <v>No</v>
      </c>
      <c r="J7585" s="2"/>
      <c r="K7585" s="2"/>
    </row>
    <row r="7586" customFormat="false" ht="15" hidden="false" customHeight="false" outlineLevel="0" collapsed="false">
      <c r="A7586" s="2" t="s">
        <v>13086</v>
      </c>
      <c r="B7586" s="13" t="n">
        <v>109</v>
      </c>
      <c r="C7586" s="13" t="n">
        <v>108</v>
      </c>
      <c r="D7586" s="14" t="n">
        <f aca="false">C7586/Summary!$B$4</f>
        <v>0.0072</v>
      </c>
      <c r="E7586" s="15" t="n">
        <v>0.571428571428571</v>
      </c>
      <c r="F7586" s="2" t="s">
        <v>53</v>
      </c>
      <c r="G7586" s="2" t="s">
        <v>53</v>
      </c>
      <c r="H7586" s="2" t="str">
        <f aca="false">IF(AND(E7586&gt;=0.4,E7586&lt;=0.6),"Yes","No")</f>
        <v>Yes</v>
      </c>
      <c r="I7586" s="2" t="str">
        <f aca="false">IF(AND(F7586="No",G7586="No",H7586="Yes"),"Yes","No")</f>
        <v>No</v>
      </c>
      <c r="J7586" s="2"/>
      <c r="K7586" s="2"/>
    </row>
    <row r="7587" customFormat="false" ht="15" hidden="false" customHeight="false" outlineLevel="0" collapsed="false">
      <c r="A7587" s="2" t="s">
        <v>13087</v>
      </c>
      <c r="B7587" s="13" t="n">
        <v>109</v>
      </c>
      <c r="C7587" s="13" t="n">
        <v>109</v>
      </c>
      <c r="D7587" s="14" t="n">
        <f aca="false">C7587/Summary!$B$4</f>
        <v>0.00726666666666667</v>
      </c>
      <c r="E7587" s="15" t="n">
        <v>0.571428571428571</v>
      </c>
      <c r="F7587" s="2" t="s">
        <v>53</v>
      </c>
      <c r="G7587" s="2" t="s">
        <v>44</v>
      </c>
      <c r="H7587" s="2" t="str">
        <f aca="false">IF(AND(E7587&gt;=0.4,E7587&lt;=0.6),"Yes","No")</f>
        <v>Yes</v>
      </c>
      <c r="I7587" s="2" t="str">
        <f aca="false">IF(AND(F7587="No",G7587="No",H7587="Yes"),"Yes","No")</f>
        <v>No</v>
      </c>
      <c r="J7587" s="2"/>
      <c r="K7587" s="2"/>
    </row>
    <row r="7588" customFormat="false" ht="15" hidden="false" customHeight="false" outlineLevel="0" collapsed="false">
      <c r="A7588" s="2" t="s">
        <v>13088</v>
      </c>
      <c r="B7588" s="13" t="n">
        <v>109</v>
      </c>
      <c r="C7588" s="13" t="n">
        <v>109</v>
      </c>
      <c r="D7588" s="14" t="n">
        <f aca="false">C7588/Summary!$B$4</f>
        <v>0.00726666666666667</v>
      </c>
      <c r="E7588" s="15" t="n">
        <v>0.285714285714286</v>
      </c>
      <c r="F7588" s="2" t="s">
        <v>53</v>
      </c>
      <c r="G7588" s="2" t="s">
        <v>44</v>
      </c>
      <c r="H7588" s="2" t="str">
        <f aca="false">IF(AND(E7588&gt;=0.4,E7588&lt;=0.6),"Yes","No")</f>
        <v>No</v>
      </c>
      <c r="I7588" s="2" t="str">
        <f aca="false">IF(AND(F7588="No",G7588="No",H7588="Yes"),"Yes","No")</f>
        <v>No</v>
      </c>
      <c r="J7588" s="2"/>
      <c r="K7588" s="2"/>
    </row>
    <row r="7589" customFormat="false" ht="15" hidden="false" customHeight="false" outlineLevel="0" collapsed="false">
      <c r="A7589" s="2" t="s">
        <v>13089</v>
      </c>
      <c r="B7589" s="13" t="n">
        <v>109</v>
      </c>
      <c r="C7589" s="13" t="n">
        <v>109</v>
      </c>
      <c r="D7589" s="14" t="n">
        <f aca="false">C7589/Summary!$B$4</f>
        <v>0.00726666666666667</v>
      </c>
      <c r="E7589" s="15" t="n">
        <v>0.428571428571429</v>
      </c>
      <c r="F7589" s="2" t="s">
        <v>53</v>
      </c>
      <c r="G7589" s="2" t="s">
        <v>44</v>
      </c>
      <c r="H7589" s="2" t="str">
        <f aca="false">IF(AND(E7589&gt;=0.4,E7589&lt;=0.6),"Yes","No")</f>
        <v>Yes</v>
      </c>
      <c r="I7589" s="2" t="str">
        <f aca="false">IF(AND(F7589="No",G7589="No",H7589="Yes"),"Yes","No")</f>
        <v>No</v>
      </c>
      <c r="J7589" s="2"/>
      <c r="K7589" s="2"/>
    </row>
    <row r="7590" customFormat="false" ht="15" hidden="false" customHeight="false" outlineLevel="0" collapsed="false">
      <c r="A7590" s="2" t="s">
        <v>13090</v>
      </c>
      <c r="B7590" s="13" t="n">
        <v>109</v>
      </c>
      <c r="C7590" s="13" t="n">
        <v>108</v>
      </c>
      <c r="D7590" s="14" t="n">
        <f aca="false">C7590/Summary!$B$4</f>
        <v>0.0072</v>
      </c>
      <c r="E7590" s="15" t="n">
        <v>0.428571428571429</v>
      </c>
      <c r="F7590" s="2" t="s">
        <v>53</v>
      </c>
      <c r="G7590" s="2" t="s">
        <v>53</v>
      </c>
      <c r="H7590" s="2" t="str">
        <f aca="false">IF(AND(E7590&gt;=0.4,E7590&lt;=0.6),"Yes","No")</f>
        <v>Yes</v>
      </c>
      <c r="I7590" s="2" t="str">
        <f aca="false">IF(AND(F7590="No",G7590="No",H7590="Yes"),"Yes","No")</f>
        <v>No</v>
      </c>
      <c r="J7590" s="2"/>
      <c r="K7590" s="2"/>
    </row>
    <row r="7591" customFormat="false" ht="15" hidden="false" customHeight="false" outlineLevel="0" collapsed="false">
      <c r="A7591" s="2" t="s">
        <v>13091</v>
      </c>
      <c r="B7591" s="13" t="n">
        <v>109</v>
      </c>
      <c r="C7591" s="13" t="n">
        <v>109</v>
      </c>
      <c r="D7591" s="14" t="n">
        <f aca="false">C7591/Summary!$B$4</f>
        <v>0.00726666666666667</v>
      </c>
      <c r="E7591" s="15" t="n">
        <v>0</v>
      </c>
      <c r="F7591" s="2" t="s">
        <v>53</v>
      </c>
      <c r="G7591" s="2" t="s">
        <v>53</v>
      </c>
      <c r="H7591" s="2" t="str">
        <f aca="false">IF(AND(E7591&gt;=0.4,E7591&lt;=0.6),"Yes","No")</f>
        <v>No</v>
      </c>
      <c r="I7591" s="2" t="str">
        <f aca="false">IF(AND(F7591="No",G7591="No",H7591="Yes"),"Yes","No")</f>
        <v>No</v>
      </c>
      <c r="J7591" s="2"/>
      <c r="K7591" s="2"/>
    </row>
    <row r="7592" customFormat="false" ht="15" hidden="false" customHeight="false" outlineLevel="0" collapsed="false">
      <c r="A7592" s="2" t="s">
        <v>13092</v>
      </c>
      <c r="B7592" s="13" t="n">
        <v>109</v>
      </c>
      <c r="C7592" s="13" t="n">
        <v>109</v>
      </c>
      <c r="D7592" s="14" t="n">
        <f aca="false">C7592/Summary!$B$4</f>
        <v>0.00726666666666667</v>
      </c>
      <c r="E7592" s="15" t="n">
        <v>0</v>
      </c>
      <c r="F7592" s="2" t="s">
        <v>53</v>
      </c>
      <c r="G7592" s="2" t="s">
        <v>53</v>
      </c>
      <c r="H7592" s="2" t="str">
        <f aca="false">IF(AND(E7592&gt;=0.4,E7592&lt;=0.6),"Yes","No")</f>
        <v>No</v>
      </c>
      <c r="I7592" s="2" t="str">
        <f aca="false">IF(AND(F7592="No",G7592="No",H7592="Yes"),"Yes","No")</f>
        <v>No</v>
      </c>
      <c r="J7592" s="2"/>
      <c r="K7592" s="2"/>
    </row>
    <row r="7593" customFormat="false" ht="15" hidden="false" customHeight="false" outlineLevel="0" collapsed="false">
      <c r="A7593" s="2" t="s">
        <v>13093</v>
      </c>
      <c r="B7593" s="13" t="n">
        <v>109</v>
      </c>
      <c r="C7593" s="13" t="n">
        <v>107</v>
      </c>
      <c r="D7593" s="14" t="n">
        <f aca="false">C7593/Summary!$B$4</f>
        <v>0.00713333333333333</v>
      </c>
      <c r="E7593" s="15" t="n">
        <v>0.142857142857143</v>
      </c>
      <c r="F7593" s="2" t="s">
        <v>53</v>
      </c>
      <c r="G7593" s="2" t="s">
        <v>53</v>
      </c>
      <c r="H7593" s="2" t="str">
        <f aca="false">IF(AND(E7593&gt;=0.4,E7593&lt;=0.6),"Yes","No")</f>
        <v>No</v>
      </c>
      <c r="I7593" s="2" t="str">
        <f aca="false">IF(AND(F7593="No",G7593="No",H7593="Yes"),"Yes","No")</f>
        <v>No</v>
      </c>
      <c r="J7593" s="2"/>
      <c r="K7593" s="2"/>
    </row>
    <row r="7594" customFormat="false" ht="15" hidden="false" customHeight="false" outlineLevel="0" collapsed="false">
      <c r="A7594" s="2" t="s">
        <v>13094</v>
      </c>
      <c r="B7594" s="13" t="n">
        <v>109</v>
      </c>
      <c r="C7594" s="13" t="n">
        <v>109</v>
      </c>
      <c r="D7594" s="14" t="n">
        <f aca="false">C7594/Summary!$B$4</f>
        <v>0.00726666666666667</v>
      </c>
      <c r="E7594" s="15" t="n">
        <v>0.428571428571429</v>
      </c>
      <c r="F7594" s="2" t="s">
        <v>53</v>
      </c>
      <c r="G7594" s="2" t="s">
        <v>44</v>
      </c>
      <c r="H7594" s="2" t="str">
        <f aca="false">IF(AND(E7594&gt;=0.4,E7594&lt;=0.6),"Yes","No")</f>
        <v>Yes</v>
      </c>
      <c r="I7594" s="2" t="str">
        <f aca="false">IF(AND(F7594="No",G7594="No",H7594="Yes"),"Yes","No")</f>
        <v>No</v>
      </c>
      <c r="J7594" s="2"/>
      <c r="K7594" s="2"/>
    </row>
    <row r="7595" customFormat="false" ht="15" hidden="false" customHeight="false" outlineLevel="0" collapsed="false">
      <c r="A7595" s="2" t="s">
        <v>13095</v>
      </c>
      <c r="B7595" s="13" t="n">
        <v>109</v>
      </c>
      <c r="C7595" s="13" t="n">
        <v>107</v>
      </c>
      <c r="D7595" s="14" t="n">
        <f aca="false">C7595/Summary!$B$4</f>
        <v>0.00713333333333333</v>
      </c>
      <c r="E7595" s="15" t="n">
        <v>0.428571428571429</v>
      </c>
      <c r="F7595" s="2" t="s">
        <v>53</v>
      </c>
      <c r="G7595" s="2" t="s">
        <v>44</v>
      </c>
      <c r="H7595" s="2" t="str">
        <f aca="false">IF(AND(E7595&gt;=0.4,E7595&lt;=0.6),"Yes","No")</f>
        <v>Yes</v>
      </c>
      <c r="I7595" s="2" t="str">
        <f aca="false">IF(AND(F7595="No",G7595="No",H7595="Yes"),"Yes","No")</f>
        <v>No</v>
      </c>
      <c r="J7595" s="2"/>
      <c r="K7595" s="2"/>
    </row>
    <row r="7596" customFormat="false" ht="15" hidden="false" customHeight="false" outlineLevel="0" collapsed="false">
      <c r="A7596" s="2" t="s">
        <v>13096</v>
      </c>
      <c r="B7596" s="13" t="n">
        <v>109</v>
      </c>
      <c r="C7596" s="13" t="n">
        <v>109</v>
      </c>
      <c r="D7596" s="14" t="n">
        <f aca="false">C7596/Summary!$B$4</f>
        <v>0.00726666666666667</v>
      </c>
      <c r="E7596" s="15" t="n">
        <v>0.428571428571429</v>
      </c>
      <c r="F7596" s="2" t="s">
        <v>53</v>
      </c>
      <c r="G7596" s="2" t="s">
        <v>44</v>
      </c>
      <c r="H7596" s="2" t="str">
        <f aca="false">IF(AND(E7596&gt;=0.4,E7596&lt;=0.6),"Yes","No")</f>
        <v>Yes</v>
      </c>
      <c r="I7596" s="2" t="str">
        <f aca="false">IF(AND(F7596="No",G7596="No",H7596="Yes"),"Yes","No")</f>
        <v>No</v>
      </c>
      <c r="J7596" s="2"/>
      <c r="K7596" s="2"/>
    </row>
    <row r="7597" customFormat="false" ht="15" hidden="false" customHeight="false" outlineLevel="0" collapsed="false">
      <c r="A7597" s="2" t="s">
        <v>13097</v>
      </c>
      <c r="B7597" s="13" t="n">
        <v>109</v>
      </c>
      <c r="C7597" s="13" t="n">
        <v>109</v>
      </c>
      <c r="D7597" s="14" t="n">
        <f aca="false">C7597/Summary!$B$4</f>
        <v>0.00726666666666667</v>
      </c>
      <c r="E7597" s="15" t="n">
        <v>0.142857142857143</v>
      </c>
      <c r="F7597" s="2" t="s">
        <v>53</v>
      </c>
      <c r="G7597" s="2" t="s">
        <v>53</v>
      </c>
      <c r="H7597" s="2" t="str">
        <f aca="false">IF(AND(E7597&gt;=0.4,E7597&lt;=0.6),"Yes","No")</f>
        <v>No</v>
      </c>
      <c r="I7597" s="2" t="str">
        <f aca="false">IF(AND(F7597="No",G7597="No",H7597="Yes"),"Yes","No")</f>
        <v>No</v>
      </c>
      <c r="J7597" s="2"/>
      <c r="K7597" s="2"/>
    </row>
    <row r="7598" customFormat="false" ht="15" hidden="false" customHeight="false" outlineLevel="0" collapsed="false">
      <c r="A7598" s="2" t="s">
        <v>13098</v>
      </c>
      <c r="B7598" s="13" t="n">
        <v>109</v>
      </c>
      <c r="C7598" s="13" t="n">
        <v>109</v>
      </c>
      <c r="D7598" s="14" t="n">
        <f aca="false">C7598/Summary!$B$4</f>
        <v>0.00726666666666667</v>
      </c>
      <c r="E7598" s="15" t="n">
        <v>0.142857142857143</v>
      </c>
      <c r="F7598" s="2" t="s">
        <v>53</v>
      </c>
      <c r="G7598" s="2" t="s">
        <v>53</v>
      </c>
      <c r="H7598" s="2" t="str">
        <f aca="false">IF(AND(E7598&gt;=0.4,E7598&lt;=0.6),"Yes","No")</f>
        <v>No</v>
      </c>
      <c r="I7598" s="2" t="str">
        <f aca="false">IF(AND(F7598="No",G7598="No",H7598="Yes"),"Yes","No")</f>
        <v>No</v>
      </c>
      <c r="J7598" s="2"/>
      <c r="K7598" s="2"/>
    </row>
    <row r="7599" customFormat="false" ht="15" hidden="false" customHeight="false" outlineLevel="0" collapsed="false">
      <c r="A7599" s="2" t="s">
        <v>13099</v>
      </c>
      <c r="B7599" s="13" t="n">
        <v>109</v>
      </c>
      <c r="C7599" s="13" t="n">
        <v>109</v>
      </c>
      <c r="D7599" s="14" t="n">
        <f aca="false">C7599/Summary!$B$4</f>
        <v>0.00726666666666667</v>
      </c>
      <c r="E7599" s="15" t="n">
        <v>0.285714285714286</v>
      </c>
      <c r="F7599" s="2" t="s">
        <v>53</v>
      </c>
      <c r="G7599" s="2" t="s">
        <v>44</v>
      </c>
      <c r="H7599" s="2" t="str">
        <f aca="false">IF(AND(E7599&gt;=0.4,E7599&lt;=0.6),"Yes","No")</f>
        <v>No</v>
      </c>
      <c r="I7599" s="2" t="str">
        <f aca="false">IF(AND(F7599="No",G7599="No",H7599="Yes"),"Yes","No")</f>
        <v>No</v>
      </c>
      <c r="J7599" s="2"/>
      <c r="K7599" s="2"/>
    </row>
    <row r="7600" customFormat="false" ht="15" hidden="false" customHeight="false" outlineLevel="0" collapsed="false">
      <c r="A7600" s="2" t="s">
        <v>13100</v>
      </c>
      <c r="B7600" s="13" t="n">
        <v>109</v>
      </c>
      <c r="C7600" s="13" t="n">
        <v>109</v>
      </c>
      <c r="D7600" s="14" t="n">
        <f aca="false">C7600/Summary!$B$4</f>
        <v>0.00726666666666667</v>
      </c>
      <c r="E7600" s="15" t="n">
        <v>0.428571428571429</v>
      </c>
      <c r="F7600" s="2" t="s">
        <v>53</v>
      </c>
      <c r="G7600" s="2" t="s">
        <v>44</v>
      </c>
      <c r="H7600" s="2" t="str">
        <f aca="false">IF(AND(E7600&gt;=0.4,E7600&lt;=0.6),"Yes","No")</f>
        <v>Yes</v>
      </c>
      <c r="I7600" s="2" t="str">
        <f aca="false">IF(AND(F7600="No",G7600="No",H7600="Yes"),"Yes","No")</f>
        <v>No</v>
      </c>
      <c r="J7600" s="2"/>
      <c r="K7600" s="2"/>
    </row>
    <row r="7601" customFormat="false" ht="15" hidden="false" customHeight="false" outlineLevel="0" collapsed="false">
      <c r="A7601" s="2" t="s">
        <v>13101</v>
      </c>
      <c r="B7601" s="13" t="n">
        <v>109</v>
      </c>
      <c r="C7601" s="13" t="n">
        <v>108</v>
      </c>
      <c r="D7601" s="14" t="n">
        <f aca="false">C7601/Summary!$B$4</f>
        <v>0.0072</v>
      </c>
      <c r="E7601" s="15" t="n">
        <v>0.142857142857143</v>
      </c>
      <c r="F7601" s="2" t="s">
        <v>53</v>
      </c>
      <c r="G7601" s="2" t="s">
        <v>53</v>
      </c>
      <c r="H7601" s="2" t="str">
        <f aca="false">IF(AND(E7601&gt;=0.4,E7601&lt;=0.6),"Yes","No")</f>
        <v>No</v>
      </c>
      <c r="I7601" s="2" t="str">
        <f aca="false">IF(AND(F7601="No",G7601="No",H7601="Yes"),"Yes","No")</f>
        <v>No</v>
      </c>
      <c r="J7601" s="2"/>
      <c r="K7601" s="2"/>
    </row>
    <row r="7602" customFormat="false" ht="15" hidden="false" customHeight="false" outlineLevel="0" collapsed="false">
      <c r="A7602" s="2" t="s">
        <v>13102</v>
      </c>
      <c r="B7602" s="13" t="n">
        <v>109</v>
      </c>
      <c r="C7602" s="13" t="n">
        <v>109</v>
      </c>
      <c r="D7602" s="14" t="n">
        <f aca="false">C7602/Summary!$B$4</f>
        <v>0.00726666666666667</v>
      </c>
      <c r="E7602" s="15" t="n">
        <v>0.428571428571429</v>
      </c>
      <c r="F7602" s="2" t="s">
        <v>53</v>
      </c>
      <c r="G7602" s="2" t="s">
        <v>44</v>
      </c>
      <c r="H7602" s="2" t="str">
        <f aca="false">IF(AND(E7602&gt;=0.4,E7602&lt;=0.6),"Yes","No")</f>
        <v>Yes</v>
      </c>
      <c r="I7602" s="2" t="str">
        <f aca="false">IF(AND(F7602="No",G7602="No",H7602="Yes"),"Yes","No")</f>
        <v>No</v>
      </c>
      <c r="J7602" s="2"/>
      <c r="K7602" s="2"/>
    </row>
    <row r="7603" customFormat="false" ht="15" hidden="false" customHeight="false" outlineLevel="0" collapsed="false">
      <c r="A7603" s="2" t="s">
        <v>13103</v>
      </c>
      <c r="B7603" s="13" t="n">
        <v>109</v>
      </c>
      <c r="C7603" s="13" t="n">
        <v>109</v>
      </c>
      <c r="D7603" s="14" t="n">
        <f aca="false">C7603/Summary!$B$4</f>
        <v>0.00726666666666667</v>
      </c>
      <c r="E7603" s="15" t="n">
        <v>0.428571428571429</v>
      </c>
      <c r="F7603" s="2" t="s">
        <v>44</v>
      </c>
      <c r="G7603" s="2" t="s">
        <v>53</v>
      </c>
      <c r="H7603" s="2" t="str">
        <f aca="false">IF(AND(E7603&gt;=0.4,E7603&lt;=0.6),"Yes","No")</f>
        <v>Yes</v>
      </c>
      <c r="I7603" s="2" t="str">
        <f aca="false">IF(AND(F7603="No",G7603="No",H7603="Yes"),"Yes","No")</f>
        <v>No</v>
      </c>
      <c r="J7603" s="2"/>
      <c r="K7603" s="2"/>
    </row>
    <row r="7604" customFormat="false" ht="15" hidden="false" customHeight="false" outlineLevel="0" collapsed="false">
      <c r="A7604" s="2" t="s">
        <v>13104</v>
      </c>
      <c r="B7604" s="13" t="n">
        <v>109</v>
      </c>
      <c r="C7604" s="13" t="n">
        <v>108</v>
      </c>
      <c r="D7604" s="14" t="n">
        <f aca="false">C7604/Summary!$B$4</f>
        <v>0.0072</v>
      </c>
      <c r="E7604" s="15" t="n">
        <v>0.142857142857143</v>
      </c>
      <c r="F7604" s="2" t="s">
        <v>53</v>
      </c>
      <c r="G7604" s="2" t="s">
        <v>53</v>
      </c>
      <c r="H7604" s="2" t="str">
        <f aca="false">IF(AND(E7604&gt;=0.4,E7604&lt;=0.6),"Yes","No")</f>
        <v>No</v>
      </c>
      <c r="I7604" s="2" t="str">
        <f aca="false">IF(AND(F7604="No",G7604="No",H7604="Yes"),"Yes","No")</f>
        <v>No</v>
      </c>
      <c r="J7604" s="2"/>
      <c r="K7604" s="2"/>
    </row>
    <row r="7605" customFormat="false" ht="15" hidden="false" customHeight="false" outlineLevel="0" collapsed="false">
      <c r="A7605" s="2" t="s">
        <v>13105</v>
      </c>
      <c r="B7605" s="13" t="n">
        <v>109</v>
      </c>
      <c r="C7605" s="13" t="n">
        <v>107</v>
      </c>
      <c r="D7605" s="14" t="n">
        <f aca="false">C7605/Summary!$B$4</f>
        <v>0.00713333333333333</v>
      </c>
      <c r="E7605" s="15" t="n">
        <v>0.571428571428571</v>
      </c>
      <c r="F7605" s="2" t="s">
        <v>53</v>
      </c>
      <c r="G7605" s="2" t="s">
        <v>44</v>
      </c>
      <c r="H7605" s="2" t="str">
        <f aca="false">IF(AND(E7605&gt;=0.4,E7605&lt;=0.6),"Yes","No")</f>
        <v>Yes</v>
      </c>
      <c r="I7605" s="2" t="str">
        <f aca="false">IF(AND(F7605="No",G7605="No",H7605="Yes"),"Yes","No")</f>
        <v>No</v>
      </c>
      <c r="J7605" s="2"/>
      <c r="K7605" s="2"/>
    </row>
    <row r="7606" customFormat="false" ht="15" hidden="false" customHeight="false" outlineLevel="0" collapsed="false">
      <c r="A7606" s="2" t="s">
        <v>13106</v>
      </c>
      <c r="B7606" s="13" t="n">
        <v>109</v>
      </c>
      <c r="C7606" s="13" t="n">
        <v>109</v>
      </c>
      <c r="D7606" s="14" t="n">
        <f aca="false">C7606/Summary!$B$4</f>
        <v>0.00726666666666667</v>
      </c>
      <c r="E7606" s="15" t="n">
        <v>0.571428571428571</v>
      </c>
      <c r="F7606" s="2" t="s">
        <v>53</v>
      </c>
      <c r="G7606" s="2" t="s">
        <v>44</v>
      </c>
      <c r="H7606" s="2" t="str">
        <f aca="false">IF(AND(E7606&gt;=0.4,E7606&lt;=0.6),"Yes","No")</f>
        <v>Yes</v>
      </c>
      <c r="I7606" s="2" t="str">
        <f aca="false">IF(AND(F7606="No",G7606="No",H7606="Yes"),"Yes","No")</f>
        <v>No</v>
      </c>
      <c r="J7606" s="2"/>
      <c r="K7606" s="2"/>
    </row>
    <row r="7607" customFormat="false" ht="15" hidden="false" customHeight="false" outlineLevel="0" collapsed="false">
      <c r="A7607" s="2" t="s">
        <v>13107</v>
      </c>
      <c r="B7607" s="13" t="n">
        <v>109</v>
      </c>
      <c r="C7607" s="13" t="n">
        <v>109</v>
      </c>
      <c r="D7607" s="14" t="n">
        <f aca="false">C7607/Summary!$B$4</f>
        <v>0.00726666666666667</v>
      </c>
      <c r="E7607" s="15" t="n">
        <v>0.714285714285714</v>
      </c>
      <c r="F7607" s="2" t="s">
        <v>53</v>
      </c>
      <c r="G7607" s="2" t="s">
        <v>44</v>
      </c>
      <c r="H7607" s="2" t="str">
        <f aca="false">IF(AND(E7607&gt;=0.4,E7607&lt;=0.6),"Yes","No")</f>
        <v>No</v>
      </c>
      <c r="I7607" s="2" t="str">
        <f aca="false">IF(AND(F7607="No",G7607="No",H7607="Yes"),"Yes","No")</f>
        <v>No</v>
      </c>
      <c r="J7607" s="2"/>
      <c r="K7607" s="2"/>
    </row>
    <row r="7608" customFormat="false" ht="15" hidden="false" customHeight="false" outlineLevel="0" collapsed="false">
      <c r="A7608" s="2" t="s">
        <v>13108</v>
      </c>
      <c r="B7608" s="13" t="n">
        <v>109</v>
      </c>
      <c r="C7608" s="13" t="n">
        <v>108</v>
      </c>
      <c r="D7608" s="14" t="n">
        <f aca="false">C7608/Summary!$B$4</f>
        <v>0.0072</v>
      </c>
      <c r="E7608" s="15" t="n">
        <v>0.571428571428571</v>
      </c>
      <c r="F7608" s="2" t="s">
        <v>53</v>
      </c>
      <c r="G7608" s="2" t="s">
        <v>44</v>
      </c>
      <c r="H7608" s="2" t="str">
        <f aca="false">IF(AND(E7608&gt;=0.4,E7608&lt;=0.6),"Yes","No")</f>
        <v>Yes</v>
      </c>
      <c r="I7608" s="2" t="str">
        <f aca="false">IF(AND(F7608="No",G7608="No",H7608="Yes"),"Yes","No")</f>
        <v>No</v>
      </c>
      <c r="J7608" s="2"/>
      <c r="K7608" s="2"/>
    </row>
    <row r="7609" customFormat="false" ht="15" hidden="false" customHeight="false" outlineLevel="0" collapsed="false">
      <c r="A7609" s="2" t="s">
        <v>13109</v>
      </c>
      <c r="B7609" s="13" t="n">
        <v>109</v>
      </c>
      <c r="C7609" s="13" t="n">
        <v>108</v>
      </c>
      <c r="D7609" s="14" t="n">
        <f aca="false">C7609/Summary!$B$4</f>
        <v>0.0072</v>
      </c>
      <c r="E7609" s="15" t="n">
        <v>0.571428571428571</v>
      </c>
      <c r="F7609" s="2" t="s">
        <v>53</v>
      </c>
      <c r="G7609" s="2" t="s">
        <v>44</v>
      </c>
      <c r="H7609" s="2" t="str">
        <f aca="false">IF(AND(E7609&gt;=0.4,E7609&lt;=0.6),"Yes","No")</f>
        <v>Yes</v>
      </c>
      <c r="I7609" s="2" t="str">
        <f aca="false">IF(AND(F7609="No",G7609="No",H7609="Yes"),"Yes","No")</f>
        <v>No</v>
      </c>
      <c r="J7609" s="2"/>
      <c r="K7609" s="2"/>
    </row>
    <row r="7610" customFormat="false" ht="15" hidden="false" customHeight="false" outlineLevel="0" collapsed="false">
      <c r="A7610" s="2" t="s">
        <v>13110</v>
      </c>
      <c r="B7610" s="13" t="n">
        <v>109</v>
      </c>
      <c r="C7610" s="13" t="n">
        <v>109</v>
      </c>
      <c r="D7610" s="14" t="n">
        <f aca="false">C7610/Summary!$B$4</f>
        <v>0.00726666666666667</v>
      </c>
      <c r="E7610" s="15" t="n">
        <v>0.571428571428571</v>
      </c>
      <c r="F7610" s="2" t="s">
        <v>53</v>
      </c>
      <c r="G7610" s="2" t="s">
        <v>44</v>
      </c>
      <c r="H7610" s="2" t="str">
        <f aca="false">IF(AND(E7610&gt;=0.4,E7610&lt;=0.6),"Yes","No")</f>
        <v>Yes</v>
      </c>
      <c r="I7610" s="2" t="str">
        <f aca="false">IF(AND(F7610="No",G7610="No",H7610="Yes"),"Yes","No")</f>
        <v>No</v>
      </c>
      <c r="J7610" s="2"/>
      <c r="K7610" s="2"/>
    </row>
    <row r="7611" customFormat="false" ht="15" hidden="false" customHeight="false" outlineLevel="0" collapsed="false">
      <c r="A7611" s="2" t="s">
        <v>13111</v>
      </c>
      <c r="B7611" s="13" t="n">
        <v>109</v>
      </c>
      <c r="C7611" s="13" t="n">
        <v>109</v>
      </c>
      <c r="D7611" s="14" t="n">
        <f aca="false">C7611/Summary!$B$4</f>
        <v>0.00726666666666667</v>
      </c>
      <c r="E7611" s="15" t="n">
        <v>0.571428571428571</v>
      </c>
      <c r="F7611" s="2" t="s">
        <v>53</v>
      </c>
      <c r="G7611" s="2" t="s">
        <v>44</v>
      </c>
      <c r="H7611" s="2" t="str">
        <f aca="false">IF(AND(E7611&gt;=0.4,E7611&lt;=0.6),"Yes","No")</f>
        <v>Yes</v>
      </c>
      <c r="I7611" s="2" t="str">
        <f aca="false">IF(AND(F7611="No",G7611="No",H7611="Yes"),"Yes","No")</f>
        <v>No</v>
      </c>
      <c r="J7611" s="2"/>
      <c r="K7611" s="2"/>
    </row>
    <row r="7612" customFormat="false" ht="15" hidden="false" customHeight="false" outlineLevel="0" collapsed="false">
      <c r="A7612" s="2" t="s">
        <v>13112</v>
      </c>
      <c r="B7612" s="13" t="n">
        <v>109</v>
      </c>
      <c r="C7612" s="13" t="n">
        <v>108</v>
      </c>
      <c r="D7612" s="14" t="n">
        <f aca="false">C7612/Summary!$B$4</f>
        <v>0.0072</v>
      </c>
      <c r="E7612" s="15" t="n">
        <v>0.714285714285714</v>
      </c>
      <c r="F7612" s="2" t="s">
        <v>53</v>
      </c>
      <c r="G7612" s="2" t="s">
        <v>44</v>
      </c>
      <c r="H7612" s="2" t="str">
        <f aca="false">IF(AND(E7612&gt;=0.4,E7612&lt;=0.6),"Yes","No")</f>
        <v>No</v>
      </c>
      <c r="I7612" s="2" t="str">
        <f aca="false">IF(AND(F7612="No",G7612="No",H7612="Yes"),"Yes","No")</f>
        <v>No</v>
      </c>
      <c r="J7612" s="2"/>
      <c r="K7612" s="2"/>
    </row>
    <row r="7613" customFormat="false" ht="15" hidden="false" customHeight="false" outlineLevel="0" collapsed="false">
      <c r="A7613" s="2" t="s">
        <v>13113</v>
      </c>
      <c r="B7613" s="13" t="n">
        <v>109</v>
      </c>
      <c r="C7613" s="13" t="n">
        <v>108</v>
      </c>
      <c r="D7613" s="14" t="n">
        <f aca="false">C7613/Summary!$B$4</f>
        <v>0.0072</v>
      </c>
      <c r="E7613" s="15" t="n">
        <v>0.428571428571429</v>
      </c>
      <c r="F7613" s="2" t="s">
        <v>53</v>
      </c>
      <c r="G7613" s="2" t="s">
        <v>44</v>
      </c>
      <c r="H7613" s="2" t="str">
        <f aca="false">IF(AND(E7613&gt;=0.4,E7613&lt;=0.6),"Yes","No")</f>
        <v>Yes</v>
      </c>
      <c r="I7613" s="2" t="str">
        <f aca="false">IF(AND(F7613="No",G7613="No",H7613="Yes"),"Yes","No")</f>
        <v>No</v>
      </c>
      <c r="J7613" s="2"/>
      <c r="K7613" s="2"/>
    </row>
    <row r="7614" customFormat="false" ht="15" hidden="false" customHeight="false" outlineLevel="0" collapsed="false">
      <c r="A7614" s="2" t="s">
        <v>13114</v>
      </c>
      <c r="B7614" s="13" t="n">
        <v>109</v>
      </c>
      <c r="C7614" s="13" t="n">
        <v>109</v>
      </c>
      <c r="D7614" s="14" t="n">
        <f aca="false">C7614/Summary!$B$4</f>
        <v>0.00726666666666667</v>
      </c>
      <c r="E7614" s="15" t="n">
        <v>0.285714285714286</v>
      </c>
      <c r="F7614" s="2" t="s">
        <v>44</v>
      </c>
      <c r="G7614" s="2" t="s">
        <v>44</v>
      </c>
      <c r="H7614" s="2" t="str">
        <f aca="false">IF(AND(E7614&gt;=0.4,E7614&lt;=0.6),"Yes","No")</f>
        <v>No</v>
      </c>
      <c r="I7614" s="2" t="str">
        <f aca="false">IF(AND(F7614="No",G7614="No",H7614="Yes"),"Yes","No")</f>
        <v>No</v>
      </c>
      <c r="J7614" s="2"/>
      <c r="K7614" s="2"/>
    </row>
    <row r="7615" customFormat="false" ht="15" hidden="false" customHeight="false" outlineLevel="0" collapsed="false">
      <c r="A7615" s="2" t="s">
        <v>13115</v>
      </c>
      <c r="B7615" s="13" t="n">
        <v>109</v>
      </c>
      <c r="C7615" s="13" t="n">
        <v>109</v>
      </c>
      <c r="D7615" s="14" t="n">
        <f aca="false">C7615/Summary!$B$4</f>
        <v>0.00726666666666667</v>
      </c>
      <c r="E7615" s="15" t="n">
        <v>0.428571428571429</v>
      </c>
      <c r="F7615" s="2" t="s">
        <v>53</v>
      </c>
      <c r="G7615" s="2" t="s">
        <v>44</v>
      </c>
      <c r="H7615" s="2" t="str">
        <f aca="false">IF(AND(E7615&gt;=0.4,E7615&lt;=0.6),"Yes","No")</f>
        <v>Yes</v>
      </c>
      <c r="I7615" s="2" t="str">
        <f aca="false">IF(AND(F7615="No",G7615="No",H7615="Yes"),"Yes","No")</f>
        <v>No</v>
      </c>
      <c r="J7615" s="2"/>
      <c r="K7615" s="2"/>
    </row>
    <row r="7616" customFormat="false" ht="15" hidden="false" customHeight="false" outlineLevel="0" collapsed="false">
      <c r="A7616" s="2" t="s">
        <v>13116</v>
      </c>
      <c r="B7616" s="13" t="n">
        <v>109</v>
      </c>
      <c r="C7616" s="13" t="n">
        <v>108</v>
      </c>
      <c r="D7616" s="14" t="n">
        <f aca="false">C7616/Summary!$B$4</f>
        <v>0.0072</v>
      </c>
      <c r="E7616" s="15" t="n">
        <v>0.285714285714286</v>
      </c>
      <c r="F7616" s="2" t="s">
        <v>53</v>
      </c>
      <c r="G7616" s="2" t="s">
        <v>44</v>
      </c>
      <c r="H7616" s="2" t="str">
        <f aca="false">IF(AND(E7616&gt;=0.4,E7616&lt;=0.6),"Yes","No")</f>
        <v>No</v>
      </c>
      <c r="I7616" s="2" t="str">
        <f aca="false">IF(AND(F7616="No",G7616="No",H7616="Yes"),"Yes","No")</f>
        <v>No</v>
      </c>
      <c r="J7616" s="2"/>
      <c r="K7616" s="2"/>
    </row>
    <row r="7617" customFormat="false" ht="15" hidden="false" customHeight="false" outlineLevel="0" collapsed="false">
      <c r="A7617" s="2" t="s">
        <v>13117</v>
      </c>
      <c r="B7617" s="13" t="n">
        <v>109</v>
      </c>
      <c r="C7617" s="13" t="n">
        <v>109</v>
      </c>
      <c r="D7617" s="14" t="n">
        <f aca="false">C7617/Summary!$B$4</f>
        <v>0.00726666666666667</v>
      </c>
      <c r="E7617" s="15" t="n">
        <v>0.142857142857143</v>
      </c>
      <c r="F7617" s="2" t="s">
        <v>53</v>
      </c>
      <c r="G7617" s="2" t="s">
        <v>53</v>
      </c>
      <c r="H7617" s="2" t="str">
        <f aca="false">IF(AND(E7617&gt;=0.4,E7617&lt;=0.6),"Yes","No")</f>
        <v>No</v>
      </c>
      <c r="I7617" s="2" t="str">
        <f aca="false">IF(AND(F7617="No",G7617="No",H7617="Yes"),"Yes","No")</f>
        <v>No</v>
      </c>
      <c r="J7617" s="2"/>
      <c r="K7617" s="2"/>
    </row>
    <row r="7618" customFormat="false" ht="15" hidden="false" customHeight="false" outlineLevel="0" collapsed="false">
      <c r="A7618" s="2" t="s">
        <v>13118</v>
      </c>
      <c r="B7618" s="13" t="n">
        <v>109</v>
      </c>
      <c r="C7618" s="13" t="n">
        <v>109</v>
      </c>
      <c r="D7618" s="14" t="n">
        <f aca="false">C7618/Summary!$B$4</f>
        <v>0.00726666666666667</v>
      </c>
      <c r="E7618" s="15" t="n">
        <v>0.285714285714286</v>
      </c>
      <c r="F7618" s="2" t="s">
        <v>44</v>
      </c>
      <c r="G7618" s="2" t="s">
        <v>53</v>
      </c>
      <c r="H7618" s="2" t="str">
        <f aca="false">IF(AND(E7618&gt;=0.4,E7618&lt;=0.6),"Yes","No")</f>
        <v>No</v>
      </c>
      <c r="I7618" s="2" t="str">
        <f aca="false">IF(AND(F7618="No",G7618="No",H7618="Yes"),"Yes","No")</f>
        <v>No</v>
      </c>
      <c r="J7618" s="2"/>
      <c r="K7618" s="2"/>
    </row>
    <row r="7619" customFormat="false" ht="15" hidden="false" customHeight="false" outlineLevel="0" collapsed="false">
      <c r="A7619" s="2" t="s">
        <v>13119</v>
      </c>
      <c r="B7619" s="13" t="n">
        <v>109</v>
      </c>
      <c r="C7619" s="13" t="n">
        <v>106</v>
      </c>
      <c r="D7619" s="14" t="n">
        <f aca="false">C7619/Summary!$B$4</f>
        <v>0.00706666666666667</v>
      </c>
      <c r="E7619" s="15" t="n">
        <v>0.142857142857143</v>
      </c>
      <c r="F7619" s="2" t="s">
        <v>53</v>
      </c>
      <c r="G7619" s="2" t="s">
        <v>53</v>
      </c>
      <c r="H7619" s="2" t="str">
        <f aca="false">IF(AND(E7619&gt;=0.4,E7619&lt;=0.6),"Yes","No")</f>
        <v>No</v>
      </c>
      <c r="I7619" s="2" t="str">
        <f aca="false">IF(AND(F7619="No",G7619="No",H7619="Yes"),"Yes","No")</f>
        <v>No</v>
      </c>
      <c r="J7619" s="2"/>
      <c r="K7619" s="2"/>
    </row>
    <row r="7620" customFormat="false" ht="15" hidden="false" customHeight="false" outlineLevel="0" collapsed="false">
      <c r="A7620" s="2" t="s">
        <v>13120</v>
      </c>
      <c r="B7620" s="13" t="n">
        <v>109</v>
      </c>
      <c r="C7620" s="13" t="n">
        <v>109</v>
      </c>
      <c r="D7620" s="14" t="n">
        <f aca="false">C7620/Summary!$B$4</f>
        <v>0.00726666666666667</v>
      </c>
      <c r="E7620" s="15" t="n">
        <v>0.428571428571429</v>
      </c>
      <c r="F7620" s="2" t="s">
        <v>53</v>
      </c>
      <c r="G7620" s="2" t="s">
        <v>44</v>
      </c>
      <c r="H7620" s="2" t="str">
        <f aca="false">IF(AND(E7620&gt;=0.4,E7620&lt;=0.6),"Yes","No")</f>
        <v>Yes</v>
      </c>
      <c r="I7620" s="2" t="str">
        <f aca="false">IF(AND(F7620="No",G7620="No",H7620="Yes"),"Yes","No")</f>
        <v>No</v>
      </c>
      <c r="J7620" s="2"/>
      <c r="K7620" s="2"/>
    </row>
    <row r="7621" customFormat="false" ht="15" hidden="false" customHeight="false" outlineLevel="0" collapsed="false">
      <c r="A7621" s="2" t="s">
        <v>13121</v>
      </c>
      <c r="B7621" s="13" t="n">
        <v>109</v>
      </c>
      <c r="C7621" s="13" t="n">
        <v>109</v>
      </c>
      <c r="D7621" s="14" t="n">
        <f aca="false">C7621/Summary!$B$4</f>
        <v>0.00726666666666667</v>
      </c>
      <c r="E7621" s="15" t="n">
        <v>0.428571428571429</v>
      </c>
      <c r="F7621" s="2" t="s">
        <v>53</v>
      </c>
      <c r="G7621" s="2" t="s">
        <v>44</v>
      </c>
      <c r="H7621" s="2" t="str">
        <f aca="false">IF(AND(E7621&gt;=0.4,E7621&lt;=0.6),"Yes","No")</f>
        <v>Yes</v>
      </c>
      <c r="I7621" s="2" t="str">
        <f aca="false">IF(AND(F7621="No",G7621="No",H7621="Yes"),"Yes","No")</f>
        <v>No</v>
      </c>
      <c r="J7621" s="2"/>
      <c r="K7621" s="2"/>
    </row>
    <row r="7622" customFormat="false" ht="15" hidden="false" customHeight="false" outlineLevel="0" collapsed="false">
      <c r="A7622" s="2" t="s">
        <v>13122</v>
      </c>
      <c r="B7622" s="13" t="n">
        <v>109</v>
      </c>
      <c r="C7622" s="13" t="n">
        <v>108</v>
      </c>
      <c r="D7622" s="14" t="n">
        <f aca="false">C7622/Summary!$B$4</f>
        <v>0.0072</v>
      </c>
      <c r="E7622" s="15" t="n">
        <v>0.142857142857143</v>
      </c>
      <c r="F7622" s="2" t="s">
        <v>53</v>
      </c>
      <c r="G7622" s="2" t="s">
        <v>53</v>
      </c>
      <c r="H7622" s="2" t="str">
        <f aca="false">IF(AND(E7622&gt;=0.4,E7622&lt;=0.6),"Yes","No")</f>
        <v>No</v>
      </c>
      <c r="I7622" s="2" t="str">
        <f aca="false">IF(AND(F7622="No",G7622="No",H7622="Yes"),"Yes","No")</f>
        <v>No</v>
      </c>
      <c r="J7622" s="2"/>
      <c r="K7622" s="2"/>
    </row>
    <row r="7623" customFormat="false" ht="15" hidden="false" customHeight="false" outlineLevel="0" collapsed="false">
      <c r="A7623" s="2" t="s">
        <v>13123</v>
      </c>
      <c r="B7623" s="13" t="n">
        <v>109</v>
      </c>
      <c r="C7623" s="13" t="n">
        <v>109</v>
      </c>
      <c r="D7623" s="14" t="n">
        <f aca="false">C7623/Summary!$B$4</f>
        <v>0.00726666666666667</v>
      </c>
      <c r="E7623" s="15" t="n">
        <v>0.428571428571429</v>
      </c>
      <c r="F7623" s="2" t="s">
        <v>53</v>
      </c>
      <c r="G7623" s="2" t="s">
        <v>44</v>
      </c>
      <c r="H7623" s="2" t="str">
        <f aca="false">IF(AND(E7623&gt;=0.4,E7623&lt;=0.6),"Yes","No")</f>
        <v>Yes</v>
      </c>
      <c r="I7623" s="2" t="str">
        <f aca="false">IF(AND(F7623="No",G7623="No",H7623="Yes"),"Yes","No")</f>
        <v>No</v>
      </c>
      <c r="J7623" s="2"/>
      <c r="K7623" s="2"/>
    </row>
    <row r="7624" customFormat="false" ht="15" hidden="false" customHeight="false" outlineLevel="0" collapsed="false">
      <c r="A7624" s="2" t="s">
        <v>13124</v>
      </c>
      <c r="B7624" s="13" t="n">
        <v>109</v>
      </c>
      <c r="C7624" s="13" t="n">
        <v>108</v>
      </c>
      <c r="D7624" s="14" t="n">
        <f aca="false">C7624/Summary!$B$4</f>
        <v>0.0072</v>
      </c>
      <c r="E7624" s="15" t="n">
        <v>0.285714285714286</v>
      </c>
      <c r="F7624" s="2" t="s">
        <v>53</v>
      </c>
      <c r="G7624" s="2" t="s">
        <v>44</v>
      </c>
      <c r="H7624" s="2" t="str">
        <f aca="false">IF(AND(E7624&gt;=0.4,E7624&lt;=0.6),"Yes","No")</f>
        <v>No</v>
      </c>
      <c r="I7624" s="2" t="str">
        <f aca="false">IF(AND(F7624="No",G7624="No",H7624="Yes"),"Yes","No")</f>
        <v>No</v>
      </c>
      <c r="J7624" s="2"/>
      <c r="K7624" s="2"/>
    </row>
    <row r="7625" customFormat="false" ht="15" hidden="false" customHeight="false" outlineLevel="0" collapsed="false">
      <c r="A7625" s="2" t="s">
        <v>13125</v>
      </c>
      <c r="B7625" s="13" t="n">
        <v>109</v>
      </c>
      <c r="C7625" s="13" t="n">
        <v>109</v>
      </c>
      <c r="D7625" s="14" t="n">
        <f aca="false">C7625/Summary!$B$4</f>
        <v>0.00726666666666667</v>
      </c>
      <c r="E7625" s="15" t="n">
        <v>0.142857142857143</v>
      </c>
      <c r="F7625" s="2" t="s">
        <v>53</v>
      </c>
      <c r="G7625" s="2" t="s">
        <v>44</v>
      </c>
      <c r="H7625" s="2" t="str">
        <f aca="false">IF(AND(E7625&gt;=0.4,E7625&lt;=0.6),"Yes","No")</f>
        <v>No</v>
      </c>
      <c r="I7625" s="2" t="str">
        <f aca="false">IF(AND(F7625="No",G7625="No",H7625="Yes"),"Yes","No")</f>
        <v>No</v>
      </c>
      <c r="J7625" s="2"/>
      <c r="K7625" s="2"/>
    </row>
    <row r="7626" customFormat="false" ht="15" hidden="false" customHeight="false" outlineLevel="0" collapsed="false">
      <c r="A7626" s="2" t="s">
        <v>13126</v>
      </c>
      <c r="B7626" s="13" t="n">
        <v>109</v>
      </c>
      <c r="C7626" s="13" t="n">
        <v>109</v>
      </c>
      <c r="D7626" s="14" t="n">
        <f aca="false">C7626/Summary!$B$4</f>
        <v>0.00726666666666667</v>
      </c>
      <c r="E7626" s="15" t="n">
        <v>0.428571428571429</v>
      </c>
      <c r="F7626" s="2" t="s">
        <v>44</v>
      </c>
      <c r="G7626" s="2" t="s">
        <v>53</v>
      </c>
      <c r="H7626" s="2" t="str">
        <f aca="false">IF(AND(E7626&gt;=0.4,E7626&lt;=0.6),"Yes","No")</f>
        <v>Yes</v>
      </c>
      <c r="I7626" s="2" t="str">
        <f aca="false">IF(AND(F7626="No",G7626="No",H7626="Yes"),"Yes","No")</f>
        <v>No</v>
      </c>
      <c r="J7626" s="2"/>
      <c r="K7626" s="2"/>
    </row>
    <row r="7627" customFormat="false" ht="15" hidden="false" customHeight="false" outlineLevel="0" collapsed="false">
      <c r="A7627" s="2" t="s">
        <v>13127</v>
      </c>
      <c r="B7627" s="13" t="n">
        <v>109</v>
      </c>
      <c r="C7627" s="13" t="n">
        <v>109</v>
      </c>
      <c r="D7627" s="14" t="n">
        <f aca="false">C7627/Summary!$B$4</f>
        <v>0.00726666666666667</v>
      </c>
      <c r="E7627" s="15" t="n">
        <v>0.714285714285714</v>
      </c>
      <c r="F7627" s="2" t="s">
        <v>53</v>
      </c>
      <c r="G7627" s="2" t="s">
        <v>44</v>
      </c>
      <c r="H7627" s="2" t="str">
        <f aca="false">IF(AND(E7627&gt;=0.4,E7627&lt;=0.6),"Yes","No")</f>
        <v>No</v>
      </c>
      <c r="I7627" s="2" t="str">
        <f aca="false">IF(AND(F7627="No",G7627="No",H7627="Yes"),"Yes","No")</f>
        <v>No</v>
      </c>
      <c r="J7627" s="2"/>
      <c r="K7627" s="2"/>
    </row>
    <row r="7628" customFormat="false" ht="15" hidden="false" customHeight="false" outlineLevel="0" collapsed="false">
      <c r="A7628" s="2" t="s">
        <v>13128</v>
      </c>
      <c r="B7628" s="13" t="n">
        <v>109</v>
      </c>
      <c r="C7628" s="13" t="n">
        <v>109</v>
      </c>
      <c r="D7628" s="14" t="n">
        <f aca="false">C7628/Summary!$B$4</f>
        <v>0.00726666666666667</v>
      </c>
      <c r="E7628" s="15" t="n">
        <v>0.571428571428571</v>
      </c>
      <c r="F7628" s="2" t="s">
        <v>53</v>
      </c>
      <c r="G7628" s="2" t="s">
        <v>53</v>
      </c>
      <c r="H7628" s="2" t="str">
        <f aca="false">IF(AND(E7628&gt;=0.4,E7628&lt;=0.6),"Yes","No")</f>
        <v>Yes</v>
      </c>
      <c r="I7628" s="2" t="str">
        <f aca="false">IF(AND(F7628="No",G7628="No",H7628="Yes"),"Yes","No")</f>
        <v>No</v>
      </c>
      <c r="J7628" s="2"/>
      <c r="K7628" s="2"/>
    </row>
    <row r="7629" customFormat="false" ht="15" hidden="false" customHeight="false" outlineLevel="0" collapsed="false">
      <c r="A7629" s="2" t="s">
        <v>13129</v>
      </c>
      <c r="B7629" s="13" t="n">
        <v>109</v>
      </c>
      <c r="C7629" s="13" t="n">
        <v>109</v>
      </c>
      <c r="D7629" s="14" t="n">
        <f aca="false">C7629/Summary!$B$4</f>
        <v>0.00726666666666667</v>
      </c>
      <c r="E7629" s="15" t="n">
        <v>0.285714285714286</v>
      </c>
      <c r="F7629" s="2" t="s">
        <v>53</v>
      </c>
      <c r="G7629" s="2" t="s">
        <v>44</v>
      </c>
      <c r="H7629" s="2" t="str">
        <f aca="false">IF(AND(E7629&gt;=0.4,E7629&lt;=0.6),"Yes","No")</f>
        <v>No</v>
      </c>
      <c r="I7629" s="2" t="str">
        <f aca="false">IF(AND(F7629="No",G7629="No",H7629="Yes"),"Yes","No")</f>
        <v>No</v>
      </c>
      <c r="J7629" s="2"/>
      <c r="K7629" s="2"/>
    </row>
    <row r="7630" customFormat="false" ht="15" hidden="false" customHeight="false" outlineLevel="0" collapsed="false">
      <c r="A7630" s="2" t="s">
        <v>13130</v>
      </c>
      <c r="B7630" s="13" t="n">
        <v>109</v>
      </c>
      <c r="C7630" s="13" t="n">
        <v>108</v>
      </c>
      <c r="D7630" s="14" t="n">
        <f aca="false">C7630/Summary!$B$4</f>
        <v>0.0072</v>
      </c>
      <c r="E7630" s="15" t="n">
        <v>0.428571428571429</v>
      </c>
      <c r="F7630" s="2" t="s">
        <v>53</v>
      </c>
      <c r="G7630" s="2" t="s">
        <v>53</v>
      </c>
      <c r="H7630" s="2" t="str">
        <f aca="false">IF(AND(E7630&gt;=0.4,E7630&lt;=0.6),"Yes","No")</f>
        <v>Yes</v>
      </c>
      <c r="I7630" s="2" t="str">
        <f aca="false">IF(AND(F7630="No",G7630="No",H7630="Yes"),"Yes","No")</f>
        <v>No</v>
      </c>
      <c r="J7630" s="2"/>
      <c r="K7630" s="2"/>
    </row>
    <row r="7631" customFormat="false" ht="15" hidden="false" customHeight="false" outlineLevel="0" collapsed="false">
      <c r="A7631" s="2" t="s">
        <v>13131</v>
      </c>
      <c r="B7631" s="13" t="n">
        <v>109</v>
      </c>
      <c r="C7631" s="13" t="n">
        <v>108</v>
      </c>
      <c r="D7631" s="14" t="n">
        <f aca="false">C7631/Summary!$B$4</f>
        <v>0.0072</v>
      </c>
      <c r="E7631" s="15" t="n">
        <v>0.571428571428571</v>
      </c>
      <c r="F7631" s="2" t="s">
        <v>53</v>
      </c>
      <c r="G7631" s="2" t="s">
        <v>53</v>
      </c>
      <c r="H7631" s="2" t="str">
        <f aca="false">IF(AND(E7631&gt;=0.4,E7631&lt;=0.6),"Yes","No")</f>
        <v>Yes</v>
      </c>
      <c r="I7631" s="2" t="str">
        <f aca="false">IF(AND(F7631="No",G7631="No",H7631="Yes"),"Yes","No")</f>
        <v>No</v>
      </c>
      <c r="J7631" s="2"/>
      <c r="K7631" s="2"/>
    </row>
    <row r="7632" customFormat="false" ht="15" hidden="false" customHeight="false" outlineLevel="0" collapsed="false">
      <c r="A7632" s="2" t="s">
        <v>13132</v>
      </c>
      <c r="B7632" s="13" t="n">
        <v>109</v>
      </c>
      <c r="C7632" s="13" t="n">
        <v>109</v>
      </c>
      <c r="D7632" s="14" t="n">
        <f aca="false">C7632/Summary!$B$4</f>
        <v>0.00726666666666667</v>
      </c>
      <c r="E7632" s="15" t="n">
        <v>0.714285714285714</v>
      </c>
      <c r="F7632" s="2" t="s">
        <v>53</v>
      </c>
      <c r="G7632" s="2" t="s">
        <v>53</v>
      </c>
      <c r="H7632" s="2" t="str">
        <f aca="false">IF(AND(E7632&gt;=0.4,E7632&lt;=0.6),"Yes","No")</f>
        <v>No</v>
      </c>
      <c r="I7632" s="2" t="str">
        <f aca="false">IF(AND(F7632="No",G7632="No",H7632="Yes"),"Yes","No")</f>
        <v>No</v>
      </c>
      <c r="J7632" s="2"/>
      <c r="K7632" s="2"/>
    </row>
    <row r="7633" customFormat="false" ht="15" hidden="false" customHeight="false" outlineLevel="0" collapsed="false">
      <c r="A7633" s="2" t="s">
        <v>13133</v>
      </c>
      <c r="B7633" s="13" t="n">
        <v>109</v>
      </c>
      <c r="C7633" s="13" t="n">
        <v>109</v>
      </c>
      <c r="D7633" s="14" t="n">
        <f aca="false">C7633/Summary!$B$4</f>
        <v>0.00726666666666667</v>
      </c>
      <c r="E7633" s="15" t="n">
        <v>0.571428571428571</v>
      </c>
      <c r="F7633" s="2" t="s">
        <v>53</v>
      </c>
      <c r="G7633" s="2" t="s">
        <v>44</v>
      </c>
      <c r="H7633" s="2" t="str">
        <f aca="false">IF(AND(E7633&gt;=0.4,E7633&lt;=0.6),"Yes","No")</f>
        <v>Yes</v>
      </c>
      <c r="I7633" s="2" t="str">
        <f aca="false">IF(AND(F7633="No",G7633="No",H7633="Yes"),"Yes","No")</f>
        <v>No</v>
      </c>
      <c r="J7633" s="2"/>
      <c r="K7633" s="2"/>
    </row>
    <row r="7634" customFormat="false" ht="15" hidden="false" customHeight="false" outlineLevel="0" collapsed="false">
      <c r="A7634" s="2" t="s">
        <v>13134</v>
      </c>
      <c r="B7634" s="13" t="n">
        <v>109</v>
      </c>
      <c r="C7634" s="13" t="n">
        <v>108</v>
      </c>
      <c r="D7634" s="14" t="n">
        <f aca="false">C7634/Summary!$B$4</f>
        <v>0.0072</v>
      </c>
      <c r="E7634" s="15" t="n">
        <v>0.714285714285714</v>
      </c>
      <c r="F7634" s="2" t="s">
        <v>53</v>
      </c>
      <c r="G7634" s="2" t="s">
        <v>44</v>
      </c>
      <c r="H7634" s="2" t="str">
        <f aca="false">IF(AND(E7634&gt;=0.4,E7634&lt;=0.6),"Yes","No")</f>
        <v>No</v>
      </c>
      <c r="I7634" s="2" t="str">
        <f aca="false">IF(AND(F7634="No",G7634="No",H7634="Yes"),"Yes","No")</f>
        <v>No</v>
      </c>
      <c r="J7634" s="2"/>
      <c r="K7634" s="2"/>
    </row>
    <row r="7635" customFormat="false" ht="15" hidden="false" customHeight="false" outlineLevel="0" collapsed="false">
      <c r="A7635" s="2" t="s">
        <v>13135</v>
      </c>
      <c r="B7635" s="13" t="n">
        <v>109</v>
      </c>
      <c r="C7635" s="13" t="n">
        <v>108</v>
      </c>
      <c r="D7635" s="14" t="n">
        <f aca="false">C7635/Summary!$B$4</f>
        <v>0.0072</v>
      </c>
      <c r="E7635" s="15" t="n">
        <v>0.428571428571429</v>
      </c>
      <c r="F7635" s="2" t="s">
        <v>53</v>
      </c>
      <c r="G7635" s="2" t="s">
        <v>53</v>
      </c>
      <c r="H7635" s="2" t="str">
        <f aca="false">IF(AND(E7635&gt;=0.4,E7635&lt;=0.6),"Yes","No")</f>
        <v>Yes</v>
      </c>
      <c r="I7635" s="2" t="str">
        <f aca="false">IF(AND(F7635="No",G7635="No",H7635="Yes"),"Yes","No")</f>
        <v>No</v>
      </c>
      <c r="J7635" s="2"/>
      <c r="K7635" s="2"/>
    </row>
    <row r="7636" customFormat="false" ht="15" hidden="false" customHeight="false" outlineLevel="0" collapsed="false">
      <c r="A7636" s="2" t="s">
        <v>13136</v>
      </c>
      <c r="B7636" s="13" t="n">
        <v>109</v>
      </c>
      <c r="C7636" s="13" t="n">
        <v>109</v>
      </c>
      <c r="D7636" s="14" t="n">
        <f aca="false">C7636/Summary!$B$4</f>
        <v>0.00726666666666667</v>
      </c>
      <c r="E7636" s="15" t="n">
        <v>0.571428571428571</v>
      </c>
      <c r="F7636" s="2" t="s">
        <v>44</v>
      </c>
      <c r="G7636" s="2" t="s">
        <v>53</v>
      </c>
      <c r="H7636" s="2" t="str">
        <f aca="false">IF(AND(E7636&gt;=0.4,E7636&lt;=0.6),"Yes","No")</f>
        <v>Yes</v>
      </c>
      <c r="I7636" s="2" t="str">
        <f aca="false">IF(AND(F7636="No",G7636="No",H7636="Yes"),"Yes","No")</f>
        <v>No</v>
      </c>
      <c r="J7636" s="2"/>
      <c r="K7636" s="2"/>
    </row>
    <row r="7637" customFormat="false" ht="15" hidden="false" customHeight="false" outlineLevel="0" collapsed="false">
      <c r="A7637" s="2" t="s">
        <v>13137</v>
      </c>
      <c r="B7637" s="13" t="n">
        <v>109</v>
      </c>
      <c r="C7637" s="13" t="n">
        <v>109</v>
      </c>
      <c r="D7637" s="14" t="n">
        <f aca="false">C7637/Summary!$B$4</f>
        <v>0.00726666666666667</v>
      </c>
      <c r="E7637" s="15" t="n">
        <v>0.428571428571429</v>
      </c>
      <c r="F7637" s="2" t="s">
        <v>44</v>
      </c>
      <c r="G7637" s="2" t="s">
        <v>53</v>
      </c>
      <c r="H7637" s="2" t="str">
        <f aca="false">IF(AND(E7637&gt;=0.4,E7637&lt;=0.6),"Yes","No")</f>
        <v>Yes</v>
      </c>
      <c r="I7637" s="2" t="str">
        <f aca="false">IF(AND(F7637="No",G7637="No",H7637="Yes"),"Yes","No")</f>
        <v>No</v>
      </c>
      <c r="J7637" s="2"/>
      <c r="K7637" s="2"/>
    </row>
    <row r="7638" customFormat="false" ht="15" hidden="false" customHeight="false" outlineLevel="0" collapsed="false">
      <c r="A7638" s="2" t="s">
        <v>13138</v>
      </c>
      <c r="B7638" s="13" t="n">
        <v>109</v>
      </c>
      <c r="C7638" s="13" t="n">
        <v>109</v>
      </c>
      <c r="D7638" s="14" t="n">
        <f aca="false">C7638/Summary!$B$4</f>
        <v>0.00726666666666667</v>
      </c>
      <c r="E7638" s="15" t="n">
        <v>0.571428571428571</v>
      </c>
      <c r="F7638" s="2" t="s">
        <v>53</v>
      </c>
      <c r="G7638" s="2" t="s">
        <v>44</v>
      </c>
      <c r="H7638" s="2" t="str">
        <f aca="false">IF(AND(E7638&gt;=0.4,E7638&lt;=0.6),"Yes","No")</f>
        <v>Yes</v>
      </c>
      <c r="I7638" s="2" t="str">
        <f aca="false">IF(AND(F7638="No",G7638="No",H7638="Yes"),"Yes","No")</f>
        <v>No</v>
      </c>
      <c r="J7638" s="2"/>
      <c r="K7638" s="2"/>
    </row>
    <row r="7639" customFormat="false" ht="15" hidden="false" customHeight="false" outlineLevel="0" collapsed="false">
      <c r="A7639" s="2" t="s">
        <v>13139</v>
      </c>
      <c r="B7639" s="13" t="n">
        <v>109</v>
      </c>
      <c r="C7639" s="13" t="n">
        <v>109</v>
      </c>
      <c r="D7639" s="14" t="n">
        <f aca="false">C7639/Summary!$B$4</f>
        <v>0.00726666666666667</v>
      </c>
      <c r="E7639" s="15" t="n">
        <v>0.428571428571429</v>
      </c>
      <c r="F7639" s="2" t="s">
        <v>44</v>
      </c>
      <c r="G7639" s="2" t="s">
        <v>53</v>
      </c>
      <c r="H7639" s="2" t="str">
        <f aca="false">IF(AND(E7639&gt;=0.4,E7639&lt;=0.6),"Yes","No")</f>
        <v>Yes</v>
      </c>
      <c r="I7639" s="2" t="str">
        <f aca="false">IF(AND(F7639="No",G7639="No",H7639="Yes"),"Yes","No")</f>
        <v>No</v>
      </c>
      <c r="J7639" s="2"/>
      <c r="K7639" s="2"/>
    </row>
    <row r="7640" customFormat="false" ht="15" hidden="false" customHeight="false" outlineLevel="0" collapsed="false">
      <c r="A7640" s="2" t="s">
        <v>13140</v>
      </c>
      <c r="B7640" s="13" t="n">
        <v>109</v>
      </c>
      <c r="C7640" s="13" t="n">
        <v>109</v>
      </c>
      <c r="D7640" s="14" t="n">
        <f aca="false">C7640/Summary!$B$4</f>
        <v>0.00726666666666667</v>
      </c>
      <c r="E7640" s="15" t="n">
        <v>0.428571428571429</v>
      </c>
      <c r="F7640" s="2" t="s">
        <v>44</v>
      </c>
      <c r="G7640" s="2" t="s">
        <v>53</v>
      </c>
      <c r="H7640" s="2" t="str">
        <f aca="false">IF(AND(E7640&gt;=0.4,E7640&lt;=0.6),"Yes","No")</f>
        <v>Yes</v>
      </c>
      <c r="I7640" s="2" t="str">
        <f aca="false">IF(AND(F7640="No",G7640="No",H7640="Yes"),"Yes","No")</f>
        <v>No</v>
      </c>
      <c r="J7640" s="2"/>
      <c r="K7640" s="2"/>
    </row>
    <row r="7641" customFormat="false" ht="15" hidden="false" customHeight="false" outlineLevel="0" collapsed="false">
      <c r="A7641" s="2" t="s">
        <v>13141</v>
      </c>
      <c r="B7641" s="13" t="n">
        <v>109</v>
      </c>
      <c r="C7641" s="13" t="n">
        <v>109</v>
      </c>
      <c r="D7641" s="14" t="n">
        <f aca="false">C7641/Summary!$B$4</f>
        <v>0.00726666666666667</v>
      </c>
      <c r="E7641" s="15" t="n">
        <v>0.285714285714286</v>
      </c>
      <c r="F7641" s="2" t="s">
        <v>53</v>
      </c>
      <c r="G7641" s="2" t="s">
        <v>44</v>
      </c>
      <c r="H7641" s="2" t="str">
        <f aca="false">IF(AND(E7641&gt;=0.4,E7641&lt;=0.6),"Yes","No")</f>
        <v>No</v>
      </c>
      <c r="I7641" s="2" t="str">
        <f aca="false">IF(AND(F7641="No",G7641="No",H7641="Yes"),"Yes","No")</f>
        <v>No</v>
      </c>
      <c r="J7641" s="2"/>
      <c r="K7641" s="2"/>
    </row>
    <row r="7642" customFormat="false" ht="15" hidden="false" customHeight="false" outlineLevel="0" collapsed="false">
      <c r="A7642" s="2" t="s">
        <v>13142</v>
      </c>
      <c r="B7642" s="13" t="n">
        <v>109</v>
      </c>
      <c r="C7642" s="13" t="n">
        <v>109</v>
      </c>
      <c r="D7642" s="14" t="n">
        <f aca="false">C7642/Summary!$B$4</f>
        <v>0.00726666666666667</v>
      </c>
      <c r="E7642" s="15" t="n">
        <v>0.428571428571429</v>
      </c>
      <c r="F7642" s="2" t="s">
        <v>53</v>
      </c>
      <c r="G7642" s="2" t="s">
        <v>44</v>
      </c>
      <c r="H7642" s="2" t="str">
        <f aca="false">IF(AND(E7642&gt;=0.4,E7642&lt;=0.6),"Yes","No")</f>
        <v>Yes</v>
      </c>
      <c r="I7642" s="2" t="str">
        <f aca="false">IF(AND(F7642="No",G7642="No",H7642="Yes"),"Yes","No")</f>
        <v>No</v>
      </c>
      <c r="J7642" s="2"/>
      <c r="K7642" s="2"/>
    </row>
    <row r="7643" customFormat="false" ht="15" hidden="false" customHeight="false" outlineLevel="0" collapsed="false">
      <c r="A7643" s="2" t="s">
        <v>13143</v>
      </c>
      <c r="B7643" s="13" t="n">
        <v>109</v>
      </c>
      <c r="C7643" s="13" t="n">
        <v>109</v>
      </c>
      <c r="D7643" s="14" t="n">
        <f aca="false">C7643/Summary!$B$4</f>
        <v>0.00726666666666667</v>
      </c>
      <c r="E7643" s="15" t="n">
        <v>0.428571428571429</v>
      </c>
      <c r="F7643" s="2" t="s">
        <v>44</v>
      </c>
      <c r="G7643" s="2" t="s">
        <v>53</v>
      </c>
      <c r="H7643" s="2" t="str">
        <f aca="false">IF(AND(E7643&gt;=0.4,E7643&lt;=0.6),"Yes","No")</f>
        <v>Yes</v>
      </c>
      <c r="I7643" s="2" t="str">
        <f aca="false">IF(AND(F7643="No",G7643="No",H7643="Yes"),"Yes","No")</f>
        <v>No</v>
      </c>
      <c r="J7643" s="2"/>
      <c r="K7643" s="2"/>
    </row>
    <row r="7644" customFormat="false" ht="15" hidden="false" customHeight="false" outlineLevel="0" collapsed="false">
      <c r="A7644" s="2" t="s">
        <v>13144</v>
      </c>
      <c r="B7644" s="13" t="n">
        <v>109</v>
      </c>
      <c r="C7644" s="13" t="n">
        <v>109</v>
      </c>
      <c r="D7644" s="14" t="n">
        <f aca="false">C7644/Summary!$B$4</f>
        <v>0.00726666666666667</v>
      </c>
      <c r="E7644" s="15" t="n">
        <v>0.142857142857143</v>
      </c>
      <c r="F7644" s="2" t="s">
        <v>53</v>
      </c>
      <c r="G7644" s="2" t="s">
        <v>44</v>
      </c>
      <c r="H7644" s="2" t="str">
        <f aca="false">IF(AND(E7644&gt;=0.4,E7644&lt;=0.6),"Yes","No")</f>
        <v>No</v>
      </c>
      <c r="I7644" s="2" t="str">
        <f aca="false">IF(AND(F7644="No",G7644="No",H7644="Yes"),"Yes","No")</f>
        <v>No</v>
      </c>
      <c r="J7644" s="2"/>
      <c r="K7644" s="2"/>
    </row>
    <row r="7645" customFormat="false" ht="15" hidden="false" customHeight="false" outlineLevel="0" collapsed="false">
      <c r="A7645" s="2" t="s">
        <v>13145</v>
      </c>
      <c r="B7645" s="13" t="n">
        <v>109</v>
      </c>
      <c r="C7645" s="13" t="n">
        <v>109</v>
      </c>
      <c r="D7645" s="14" t="n">
        <f aca="false">C7645/Summary!$B$4</f>
        <v>0.00726666666666667</v>
      </c>
      <c r="E7645" s="15" t="n">
        <v>0.285714285714286</v>
      </c>
      <c r="F7645" s="2" t="s">
        <v>53</v>
      </c>
      <c r="G7645" s="2" t="s">
        <v>44</v>
      </c>
      <c r="H7645" s="2" t="str">
        <f aca="false">IF(AND(E7645&gt;=0.4,E7645&lt;=0.6),"Yes","No")</f>
        <v>No</v>
      </c>
      <c r="I7645" s="2" t="str">
        <f aca="false">IF(AND(F7645="No",G7645="No",H7645="Yes"),"Yes","No")</f>
        <v>No</v>
      </c>
      <c r="J7645" s="2"/>
      <c r="K7645" s="2"/>
    </row>
    <row r="7646" customFormat="false" ht="15" hidden="false" customHeight="false" outlineLevel="0" collapsed="false">
      <c r="A7646" s="2" t="s">
        <v>13146</v>
      </c>
      <c r="B7646" s="13" t="n">
        <v>109</v>
      </c>
      <c r="C7646" s="13" t="n">
        <v>109</v>
      </c>
      <c r="D7646" s="14" t="n">
        <f aca="false">C7646/Summary!$B$4</f>
        <v>0.00726666666666667</v>
      </c>
      <c r="E7646" s="15" t="n">
        <v>0.714285714285714</v>
      </c>
      <c r="F7646" s="2" t="s">
        <v>53</v>
      </c>
      <c r="G7646" s="2" t="s">
        <v>44</v>
      </c>
      <c r="H7646" s="2" t="str">
        <f aca="false">IF(AND(E7646&gt;=0.4,E7646&lt;=0.6),"Yes","No")</f>
        <v>No</v>
      </c>
      <c r="I7646" s="2" t="str">
        <f aca="false">IF(AND(F7646="No",G7646="No",H7646="Yes"),"Yes","No")</f>
        <v>No</v>
      </c>
      <c r="J7646" s="2"/>
      <c r="K7646" s="2"/>
    </row>
    <row r="7647" customFormat="false" ht="15" hidden="false" customHeight="false" outlineLevel="0" collapsed="false">
      <c r="A7647" s="2" t="s">
        <v>13147</v>
      </c>
      <c r="B7647" s="13" t="n">
        <v>109</v>
      </c>
      <c r="C7647" s="13" t="n">
        <v>109</v>
      </c>
      <c r="D7647" s="14" t="n">
        <f aca="false">C7647/Summary!$B$4</f>
        <v>0.00726666666666667</v>
      </c>
      <c r="E7647" s="15" t="n">
        <v>0.571428571428571</v>
      </c>
      <c r="F7647" s="2" t="s">
        <v>53</v>
      </c>
      <c r="G7647" s="2" t="s">
        <v>53</v>
      </c>
      <c r="H7647" s="2" t="str">
        <f aca="false">IF(AND(E7647&gt;=0.4,E7647&lt;=0.6),"Yes","No")</f>
        <v>Yes</v>
      </c>
      <c r="I7647" s="2" t="str">
        <f aca="false">IF(AND(F7647="No",G7647="No",H7647="Yes"),"Yes","No")</f>
        <v>No</v>
      </c>
      <c r="J7647" s="2"/>
      <c r="K7647" s="2"/>
    </row>
    <row r="7648" customFormat="false" ht="15" hidden="false" customHeight="false" outlineLevel="0" collapsed="false">
      <c r="A7648" s="2" t="s">
        <v>13148</v>
      </c>
      <c r="B7648" s="13" t="n">
        <v>109</v>
      </c>
      <c r="C7648" s="13" t="n">
        <v>108</v>
      </c>
      <c r="D7648" s="14" t="n">
        <f aca="false">C7648/Summary!$B$4</f>
        <v>0.0072</v>
      </c>
      <c r="E7648" s="15" t="n">
        <v>0.428571428571429</v>
      </c>
      <c r="F7648" s="2" t="s">
        <v>53</v>
      </c>
      <c r="G7648" s="2" t="s">
        <v>53</v>
      </c>
      <c r="H7648" s="2" t="str">
        <f aca="false">IF(AND(E7648&gt;=0.4,E7648&lt;=0.6),"Yes","No")</f>
        <v>Yes</v>
      </c>
      <c r="I7648" s="2" t="str">
        <f aca="false">IF(AND(F7648="No",G7648="No",H7648="Yes"),"Yes","No")</f>
        <v>No</v>
      </c>
      <c r="J7648" s="2"/>
      <c r="K7648" s="2"/>
    </row>
    <row r="7649" customFormat="false" ht="15" hidden="false" customHeight="false" outlineLevel="0" collapsed="false">
      <c r="A7649" s="2" t="s">
        <v>13149</v>
      </c>
      <c r="B7649" s="13" t="n">
        <v>109</v>
      </c>
      <c r="C7649" s="13" t="n">
        <v>108</v>
      </c>
      <c r="D7649" s="14" t="n">
        <f aca="false">C7649/Summary!$B$4</f>
        <v>0.0072</v>
      </c>
      <c r="E7649" s="15" t="n">
        <v>0.714285714285714</v>
      </c>
      <c r="F7649" s="2" t="s">
        <v>53</v>
      </c>
      <c r="G7649" s="2" t="s">
        <v>44</v>
      </c>
      <c r="H7649" s="2" t="str">
        <f aca="false">IF(AND(E7649&gt;=0.4,E7649&lt;=0.6),"Yes","No")</f>
        <v>No</v>
      </c>
      <c r="I7649" s="2" t="str">
        <f aca="false">IF(AND(F7649="No",G7649="No",H7649="Yes"),"Yes","No")</f>
        <v>No</v>
      </c>
      <c r="J7649" s="2"/>
      <c r="K7649" s="2"/>
    </row>
    <row r="7650" customFormat="false" ht="15" hidden="false" customHeight="false" outlineLevel="0" collapsed="false">
      <c r="A7650" s="2" t="s">
        <v>13150</v>
      </c>
      <c r="B7650" s="13" t="n">
        <v>109</v>
      </c>
      <c r="C7650" s="13" t="n">
        <v>109</v>
      </c>
      <c r="D7650" s="14" t="n">
        <f aca="false">C7650/Summary!$B$4</f>
        <v>0.00726666666666667</v>
      </c>
      <c r="E7650" s="15" t="n">
        <v>0.142857142857143</v>
      </c>
      <c r="F7650" s="2" t="s">
        <v>53</v>
      </c>
      <c r="G7650" s="2" t="s">
        <v>53</v>
      </c>
      <c r="H7650" s="2" t="str">
        <f aca="false">IF(AND(E7650&gt;=0.4,E7650&lt;=0.6),"Yes","No")</f>
        <v>No</v>
      </c>
      <c r="I7650" s="2" t="str">
        <f aca="false">IF(AND(F7650="No",G7650="No",H7650="Yes"),"Yes","No")</f>
        <v>No</v>
      </c>
      <c r="J7650" s="2"/>
      <c r="K7650" s="2"/>
    </row>
    <row r="7651" customFormat="false" ht="15" hidden="false" customHeight="false" outlineLevel="0" collapsed="false">
      <c r="A7651" s="2" t="s">
        <v>13151</v>
      </c>
      <c r="B7651" s="13" t="n">
        <v>109</v>
      </c>
      <c r="C7651" s="13" t="n">
        <v>109</v>
      </c>
      <c r="D7651" s="14" t="n">
        <f aca="false">C7651/Summary!$B$4</f>
        <v>0.00726666666666667</v>
      </c>
      <c r="E7651" s="15" t="n">
        <v>0.428571428571429</v>
      </c>
      <c r="F7651" s="2" t="s">
        <v>44</v>
      </c>
      <c r="G7651" s="2" t="s">
        <v>53</v>
      </c>
      <c r="H7651" s="2" t="str">
        <f aca="false">IF(AND(E7651&gt;=0.4,E7651&lt;=0.6),"Yes","No")</f>
        <v>Yes</v>
      </c>
      <c r="I7651" s="2" t="str">
        <f aca="false">IF(AND(F7651="No",G7651="No",H7651="Yes"),"Yes","No")</f>
        <v>No</v>
      </c>
      <c r="J7651" s="2"/>
      <c r="K7651" s="2"/>
    </row>
    <row r="7652" customFormat="false" ht="15" hidden="false" customHeight="false" outlineLevel="0" collapsed="false">
      <c r="A7652" s="2" t="s">
        <v>13152</v>
      </c>
      <c r="B7652" s="13" t="n">
        <v>109</v>
      </c>
      <c r="C7652" s="13" t="n">
        <v>109</v>
      </c>
      <c r="D7652" s="14" t="n">
        <f aca="false">C7652/Summary!$B$4</f>
        <v>0.00726666666666667</v>
      </c>
      <c r="E7652" s="15" t="n">
        <v>0.571428571428571</v>
      </c>
      <c r="F7652" s="2" t="s">
        <v>53</v>
      </c>
      <c r="G7652" s="2" t="s">
        <v>44</v>
      </c>
      <c r="H7652" s="2" t="str">
        <f aca="false">IF(AND(E7652&gt;=0.4,E7652&lt;=0.6),"Yes","No")</f>
        <v>Yes</v>
      </c>
      <c r="I7652" s="2" t="str">
        <f aca="false">IF(AND(F7652="No",G7652="No",H7652="Yes"),"Yes","No")</f>
        <v>No</v>
      </c>
      <c r="J7652" s="2"/>
      <c r="K7652" s="2"/>
    </row>
    <row r="7653" customFormat="false" ht="15" hidden="false" customHeight="false" outlineLevel="0" collapsed="false">
      <c r="A7653" s="2" t="s">
        <v>13153</v>
      </c>
      <c r="B7653" s="13" t="n">
        <v>109</v>
      </c>
      <c r="C7653" s="13" t="n">
        <v>109</v>
      </c>
      <c r="D7653" s="14" t="n">
        <f aca="false">C7653/Summary!$B$4</f>
        <v>0.00726666666666667</v>
      </c>
      <c r="E7653" s="15" t="n">
        <v>0.285714285714286</v>
      </c>
      <c r="F7653" s="2" t="s">
        <v>53</v>
      </c>
      <c r="G7653" s="2" t="s">
        <v>53</v>
      </c>
      <c r="H7653" s="2" t="str">
        <f aca="false">IF(AND(E7653&gt;=0.4,E7653&lt;=0.6),"Yes","No")</f>
        <v>No</v>
      </c>
      <c r="I7653" s="2" t="str">
        <f aca="false">IF(AND(F7653="No",G7653="No",H7653="Yes"),"Yes","No")</f>
        <v>No</v>
      </c>
      <c r="J7653" s="2"/>
      <c r="K7653" s="2"/>
    </row>
    <row r="7654" customFormat="false" ht="15" hidden="false" customHeight="false" outlineLevel="0" collapsed="false">
      <c r="A7654" s="2" t="s">
        <v>13154</v>
      </c>
      <c r="B7654" s="13" t="n">
        <v>109</v>
      </c>
      <c r="C7654" s="13" t="n">
        <v>109</v>
      </c>
      <c r="D7654" s="14" t="n">
        <f aca="false">C7654/Summary!$B$4</f>
        <v>0.00726666666666667</v>
      </c>
      <c r="E7654" s="15" t="n">
        <v>0.428571428571429</v>
      </c>
      <c r="F7654" s="2" t="s">
        <v>53</v>
      </c>
      <c r="G7654" s="2" t="s">
        <v>44</v>
      </c>
      <c r="H7654" s="2" t="str">
        <f aca="false">IF(AND(E7654&gt;=0.4,E7654&lt;=0.6),"Yes","No")</f>
        <v>Yes</v>
      </c>
      <c r="I7654" s="2" t="str">
        <f aca="false">IF(AND(F7654="No",G7654="No",H7654="Yes"),"Yes","No")</f>
        <v>No</v>
      </c>
      <c r="J7654" s="2"/>
      <c r="K7654" s="2"/>
    </row>
    <row r="7655" customFormat="false" ht="15" hidden="false" customHeight="false" outlineLevel="0" collapsed="false">
      <c r="A7655" s="2" t="s">
        <v>13155</v>
      </c>
      <c r="B7655" s="13" t="n">
        <v>109</v>
      </c>
      <c r="C7655" s="13" t="n">
        <v>108</v>
      </c>
      <c r="D7655" s="14" t="n">
        <f aca="false">C7655/Summary!$B$4</f>
        <v>0.0072</v>
      </c>
      <c r="E7655" s="15" t="n">
        <v>0.428571428571429</v>
      </c>
      <c r="F7655" s="2" t="s">
        <v>53</v>
      </c>
      <c r="G7655" s="2" t="s">
        <v>53</v>
      </c>
      <c r="H7655" s="2" t="str">
        <f aca="false">IF(AND(E7655&gt;=0.4,E7655&lt;=0.6),"Yes","No")</f>
        <v>Yes</v>
      </c>
      <c r="I7655" s="2" t="str">
        <f aca="false">IF(AND(F7655="No",G7655="No",H7655="Yes"),"Yes","No")</f>
        <v>No</v>
      </c>
      <c r="J7655" s="2"/>
      <c r="K7655" s="2"/>
    </row>
    <row r="7656" customFormat="false" ht="15" hidden="false" customHeight="false" outlineLevel="0" collapsed="false">
      <c r="A7656" s="2" t="s">
        <v>13156</v>
      </c>
      <c r="B7656" s="13" t="n">
        <v>109</v>
      </c>
      <c r="C7656" s="13" t="n">
        <v>109</v>
      </c>
      <c r="D7656" s="14" t="n">
        <f aca="false">C7656/Summary!$B$4</f>
        <v>0.00726666666666667</v>
      </c>
      <c r="E7656" s="15" t="n">
        <v>0.714285714285714</v>
      </c>
      <c r="F7656" s="2" t="s">
        <v>53</v>
      </c>
      <c r="G7656" s="2" t="s">
        <v>44</v>
      </c>
      <c r="H7656" s="2" t="str">
        <f aca="false">IF(AND(E7656&gt;=0.4,E7656&lt;=0.6),"Yes","No")</f>
        <v>No</v>
      </c>
      <c r="I7656" s="2" t="str">
        <f aca="false">IF(AND(F7656="No",G7656="No",H7656="Yes"),"Yes","No")</f>
        <v>No</v>
      </c>
      <c r="J7656" s="2"/>
      <c r="K7656" s="2"/>
    </row>
    <row r="7657" customFormat="false" ht="15" hidden="false" customHeight="false" outlineLevel="0" collapsed="false">
      <c r="A7657" s="2" t="s">
        <v>13157</v>
      </c>
      <c r="B7657" s="13" t="n">
        <v>109</v>
      </c>
      <c r="C7657" s="13" t="n">
        <v>108</v>
      </c>
      <c r="D7657" s="14" t="n">
        <f aca="false">C7657/Summary!$B$4</f>
        <v>0.0072</v>
      </c>
      <c r="E7657" s="15" t="n">
        <v>0.857142857142857</v>
      </c>
      <c r="F7657" s="2" t="s">
        <v>44</v>
      </c>
      <c r="G7657" s="2" t="s">
        <v>44</v>
      </c>
      <c r="H7657" s="2" t="str">
        <f aca="false">IF(AND(E7657&gt;=0.4,E7657&lt;=0.6),"Yes","No")</f>
        <v>No</v>
      </c>
      <c r="I7657" s="2" t="str">
        <f aca="false">IF(AND(F7657="No",G7657="No",H7657="Yes"),"Yes","No")</f>
        <v>No</v>
      </c>
      <c r="J7657" s="2"/>
      <c r="K7657" s="2"/>
    </row>
    <row r="7658" customFormat="false" ht="15" hidden="false" customHeight="false" outlineLevel="0" collapsed="false">
      <c r="A7658" s="2" t="s">
        <v>13158</v>
      </c>
      <c r="B7658" s="13" t="n">
        <v>109</v>
      </c>
      <c r="C7658" s="13" t="n">
        <v>109</v>
      </c>
      <c r="D7658" s="14" t="n">
        <f aca="false">C7658/Summary!$B$4</f>
        <v>0.00726666666666667</v>
      </c>
      <c r="E7658" s="15" t="n">
        <v>0.714285714285714</v>
      </c>
      <c r="F7658" s="2" t="s">
        <v>53</v>
      </c>
      <c r="G7658" s="2" t="s">
        <v>44</v>
      </c>
      <c r="H7658" s="2" t="str">
        <f aca="false">IF(AND(E7658&gt;=0.4,E7658&lt;=0.6),"Yes","No")</f>
        <v>No</v>
      </c>
      <c r="I7658" s="2" t="str">
        <f aca="false">IF(AND(F7658="No",G7658="No",H7658="Yes"),"Yes","No")</f>
        <v>No</v>
      </c>
      <c r="J7658" s="2"/>
      <c r="K7658" s="2"/>
    </row>
    <row r="7659" customFormat="false" ht="15" hidden="false" customHeight="false" outlineLevel="0" collapsed="false">
      <c r="A7659" s="2" t="s">
        <v>13159</v>
      </c>
      <c r="B7659" s="13" t="n">
        <v>109</v>
      </c>
      <c r="C7659" s="13" t="n">
        <v>107</v>
      </c>
      <c r="D7659" s="14" t="n">
        <f aca="false">C7659/Summary!$B$4</f>
        <v>0.00713333333333333</v>
      </c>
      <c r="E7659" s="15" t="n">
        <v>0.571428571428571</v>
      </c>
      <c r="F7659" s="2" t="s">
        <v>53</v>
      </c>
      <c r="G7659" s="2" t="s">
        <v>44</v>
      </c>
      <c r="H7659" s="2" t="str">
        <f aca="false">IF(AND(E7659&gt;=0.4,E7659&lt;=0.6),"Yes","No")</f>
        <v>Yes</v>
      </c>
      <c r="I7659" s="2" t="str">
        <f aca="false">IF(AND(F7659="No",G7659="No",H7659="Yes"),"Yes","No")</f>
        <v>No</v>
      </c>
      <c r="J7659" s="2"/>
      <c r="K7659" s="2"/>
    </row>
    <row r="7660" customFormat="false" ht="15" hidden="false" customHeight="false" outlineLevel="0" collapsed="false">
      <c r="A7660" s="2" t="s">
        <v>13160</v>
      </c>
      <c r="B7660" s="13" t="n">
        <v>109</v>
      </c>
      <c r="C7660" s="13" t="n">
        <v>107</v>
      </c>
      <c r="D7660" s="14" t="n">
        <f aca="false">C7660/Summary!$B$4</f>
        <v>0.00713333333333333</v>
      </c>
      <c r="E7660" s="15" t="n">
        <v>0.428571428571429</v>
      </c>
      <c r="F7660" s="2" t="s">
        <v>44</v>
      </c>
      <c r="G7660" s="2" t="s">
        <v>53</v>
      </c>
      <c r="H7660" s="2" t="str">
        <f aca="false">IF(AND(E7660&gt;=0.4,E7660&lt;=0.6),"Yes","No")</f>
        <v>Yes</v>
      </c>
      <c r="I7660" s="2" t="str">
        <f aca="false">IF(AND(F7660="No",G7660="No",H7660="Yes"),"Yes","No")</f>
        <v>No</v>
      </c>
      <c r="J7660" s="2"/>
      <c r="K7660" s="2"/>
    </row>
    <row r="7661" customFormat="false" ht="15" hidden="false" customHeight="false" outlineLevel="0" collapsed="false">
      <c r="A7661" s="2" t="s">
        <v>13161</v>
      </c>
      <c r="B7661" s="13" t="n">
        <v>109</v>
      </c>
      <c r="C7661" s="13" t="n">
        <v>107</v>
      </c>
      <c r="D7661" s="14" t="n">
        <f aca="false">C7661/Summary!$B$4</f>
        <v>0.00713333333333333</v>
      </c>
      <c r="E7661" s="15" t="n">
        <v>0.428571428571429</v>
      </c>
      <c r="F7661" s="2" t="s">
        <v>53</v>
      </c>
      <c r="G7661" s="2" t="s">
        <v>44</v>
      </c>
      <c r="H7661" s="2" t="str">
        <f aca="false">IF(AND(E7661&gt;=0.4,E7661&lt;=0.6),"Yes","No")</f>
        <v>Yes</v>
      </c>
      <c r="I7661" s="2" t="str">
        <f aca="false">IF(AND(F7661="No",G7661="No",H7661="Yes"),"Yes","No")</f>
        <v>No</v>
      </c>
      <c r="J7661" s="2"/>
      <c r="K7661" s="2"/>
    </row>
    <row r="7662" customFormat="false" ht="15" hidden="false" customHeight="false" outlineLevel="0" collapsed="false">
      <c r="A7662" s="2" t="s">
        <v>13162</v>
      </c>
      <c r="B7662" s="13" t="n">
        <v>109</v>
      </c>
      <c r="C7662" s="13" t="n">
        <v>108</v>
      </c>
      <c r="D7662" s="14" t="n">
        <f aca="false">C7662/Summary!$B$4</f>
        <v>0.0072</v>
      </c>
      <c r="E7662" s="15" t="n">
        <v>0.571428571428571</v>
      </c>
      <c r="F7662" s="2" t="s">
        <v>53</v>
      </c>
      <c r="G7662" s="2" t="s">
        <v>44</v>
      </c>
      <c r="H7662" s="2" t="str">
        <f aca="false">IF(AND(E7662&gt;=0.4,E7662&lt;=0.6),"Yes","No")</f>
        <v>Yes</v>
      </c>
      <c r="I7662" s="2" t="str">
        <f aca="false">IF(AND(F7662="No",G7662="No",H7662="Yes"),"Yes","No")</f>
        <v>No</v>
      </c>
      <c r="J7662" s="2"/>
      <c r="K7662" s="2"/>
    </row>
    <row r="7663" customFormat="false" ht="15" hidden="false" customHeight="false" outlineLevel="0" collapsed="false">
      <c r="A7663" s="2" t="s">
        <v>13163</v>
      </c>
      <c r="B7663" s="13" t="n">
        <v>109</v>
      </c>
      <c r="C7663" s="13" t="n">
        <v>109</v>
      </c>
      <c r="D7663" s="14" t="n">
        <f aca="false">C7663/Summary!$B$4</f>
        <v>0.00726666666666667</v>
      </c>
      <c r="E7663" s="15" t="n">
        <v>0.571428571428571</v>
      </c>
      <c r="F7663" s="2" t="s">
        <v>53</v>
      </c>
      <c r="G7663" s="2" t="s">
        <v>44</v>
      </c>
      <c r="H7663" s="2" t="str">
        <f aca="false">IF(AND(E7663&gt;=0.4,E7663&lt;=0.6),"Yes","No")</f>
        <v>Yes</v>
      </c>
      <c r="I7663" s="2" t="str">
        <f aca="false">IF(AND(F7663="No",G7663="No",H7663="Yes"),"Yes","No")</f>
        <v>No</v>
      </c>
      <c r="J7663" s="2"/>
      <c r="K7663" s="2"/>
    </row>
    <row r="7664" customFormat="false" ht="15" hidden="false" customHeight="false" outlineLevel="0" collapsed="false">
      <c r="A7664" s="2" t="s">
        <v>13164</v>
      </c>
      <c r="B7664" s="13" t="n">
        <v>109</v>
      </c>
      <c r="C7664" s="13" t="n">
        <v>109</v>
      </c>
      <c r="D7664" s="14" t="n">
        <f aca="false">C7664/Summary!$B$4</f>
        <v>0.00726666666666667</v>
      </c>
      <c r="E7664" s="15" t="n">
        <v>0.714285714285714</v>
      </c>
      <c r="F7664" s="2" t="s">
        <v>53</v>
      </c>
      <c r="G7664" s="2" t="s">
        <v>44</v>
      </c>
      <c r="H7664" s="2" t="str">
        <f aca="false">IF(AND(E7664&gt;=0.4,E7664&lt;=0.6),"Yes","No")</f>
        <v>No</v>
      </c>
      <c r="I7664" s="2" t="str">
        <f aca="false">IF(AND(F7664="No",G7664="No",H7664="Yes"),"Yes","No")</f>
        <v>No</v>
      </c>
      <c r="J7664" s="2"/>
      <c r="K7664" s="2"/>
    </row>
    <row r="7665" customFormat="false" ht="15" hidden="false" customHeight="false" outlineLevel="0" collapsed="false">
      <c r="A7665" s="2" t="s">
        <v>13165</v>
      </c>
      <c r="B7665" s="13" t="n">
        <v>109</v>
      </c>
      <c r="C7665" s="13" t="n">
        <v>109</v>
      </c>
      <c r="D7665" s="14" t="n">
        <f aca="false">C7665/Summary!$B$4</f>
        <v>0.00726666666666667</v>
      </c>
      <c r="E7665" s="15" t="n">
        <v>0.571428571428571</v>
      </c>
      <c r="F7665" s="2" t="s">
        <v>53</v>
      </c>
      <c r="G7665" s="2" t="s">
        <v>44</v>
      </c>
      <c r="H7665" s="2" t="str">
        <f aca="false">IF(AND(E7665&gt;=0.4,E7665&lt;=0.6),"Yes","No")</f>
        <v>Yes</v>
      </c>
      <c r="I7665" s="2" t="str">
        <f aca="false">IF(AND(F7665="No",G7665="No",H7665="Yes"),"Yes","No")</f>
        <v>No</v>
      </c>
      <c r="J7665" s="2"/>
      <c r="K7665" s="2"/>
    </row>
    <row r="7666" customFormat="false" ht="15" hidden="false" customHeight="false" outlineLevel="0" collapsed="false">
      <c r="A7666" s="2" t="s">
        <v>13166</v>
      </c>
      <c r="B7666" s="13" t="n">
        <v>109</v>
      </c>
      <c r="C7666" s="13" t="n">
        <v>109</v>
      </c>
      <c r="D7666" s="14" t="n">
        <f aca="false">C7666/Summary!$B$4</f>
        <v>0.00726666666666667</v>
      </c>
      <c r="E7666" s="15" t="n">
        <v>0.428571428571429</v>
      </c>
      <c r="F7666" s="2" t="s">
        <v>53</v>
      </c>
      <c r="G7666" s="2" t="s">
        <v>44</v>
      </c>
      <c r="H7666" s="2" t="str">
        <f aca="false">IF(AND(E7666&gt;=0.4,E7666&lt;=0.6),"Yes","No")</f>
        <v>Yes</v>
      </c>
      <c r="I7666" s="2" t="str">
        <f aca="false">IF(AND(F7666="No",G7666="No",H7666="Yes"),"Yes","No")</f>
        <v>No</v>
      </c>
      <c r="J7666" s="2"/>
      <c r="K7666" s="2"/>
    </row>
    <row r="7667" customFormat="false" ht="15" hidden="false" customHeight="false" outlineLevel="0" collapsed="false">
      <c r="A7667" s="2" t="s">
        <v>13167</v>
      </c>
      <c r="B7667" s="13" t="n">
        <v>109</v>
      </c>
      <c r="C7667" s="13" t="n">
        <v>107</v>
      </c>
      <c r="D7667" s="14" t="n">
        <f aca="false">C7667/Summary!$B$4</f>
        <v>0.00713333333333333</v>
      </c>
      <c r="E7667" s="15" t="n">
        <v>0.571428571428571</v>
      </c>
      <c r="F7667" s="2" t="s">
        <v>53</v>
      </c>
      <c r="G7667" s="2" t="s">
        <v>53</v>
      </c>
      <c r="H7667" s="2" t="str">
        <f aca="false">IF(AND(E7667&gt;=0.4,E7667&lt;=0.6),"Yes","No")</f>
        <v>Yes</v>
      </c>
      <c r="I7667" s="2" t="str">
        <f aca="false">IF(AND(F7667="No",G7667="No",H7667="Yes"),"Yes","No")</f>
        <v>No</v>
      </c>
      <c r="J7667" s="2"/>
      <c r="K7667" s="2"/>
    </row>
    <row r="7668" customFormat="false" ht="15" hidden="false" customHeight="false" outlineLevel="0" collapsed="false">
      <c r="A7668" s="2" t="s">
        <v>13168</v>
      </c>
      <c r="B7668" s="13" t="n">
        <v>109</v>
      </c>
      <c r="C7668" s="13" t="n">
        <v>109</v>
      </c>
      <c r="D7668" s="14" t="n">
        <f aca="false">C7668/Summary!$B$4</f>
        <v>0.00726666666666667</v>
      </c>
      <c r="E7668" s="15" t="n">
        <v>0.428571428571429</v>
      </c>
      <c r="F7668" s="2" t="s">
        <v>53</v>
      </c>
      <c r="G7668" s="2" t="s">
        <v>53</v>
      </c>
      <c r="H7668" s="2" t="str">
        <f aca="false">IF(AND(E7668&gt;=0.4,E7668&lt;=0.6),"Yes","No")</f>
        <v>Yes</v>
      </c>
      <c r="I7668" s="2" t="str">
        <f aca="false">IF(AND(F7668="No",G7668="No",H7668="Yes"),"Yes","No")</f>
        <v>No</v>
      </c>
      <c r="J7668" s="2"/>
      <c r="K7668" s="2"/>
    </row>
    <row r="7669" customFormat="false" ht="15" hidden="false" customHeight="false" outlineLevel="0" collapsed="false">
      <c r="A7669" s="2" t="s">
        <v>13169</v>
      </c>
      <c r="B7669" s="13" t="n">
        <v>109</v>
      </c>
      <c r="C7669" s="13" t="n">
        <v>109</v>
      </c>
      <c r="D7669" s="14" t="n">
        <f aca="false">C7669/Summary!$B$4</f>
        <v>0.00726666666666667</v>
      </c>
      <c r="E7669" s="15" t="n">
        <v>0.857142857142857</v>
      </c>
      <c r="F7669" s="2" t="s">
        <v>53</v>
      </c>
      <c r="G7669" s="2" t="s">
        <v>44</v>
      </c>
      <c r="H7669" s="2" t="str">
        <f aca="false">IF(AND(E7669&gt;=0.4,E7669&lt;=0.6),"Yes","No")</f>
        <v>No</v>
      </c>
      <c r="I7669" s="2" t="str">
        <f aca="false">IF(AND(F7669="No",G7669="No",H7669="Yes"),"Yes","No")</f>
        <v>No</v>
      </c>
      <c r="J7669" s="2"/>
      <c r="K7669" s="2"/>
    </row>
    <row r="7670" customFormat="false" ht="15" hidden="false" customHeight="false" outlineLevel="0" collapsed="false">
      <c r="A7670" s="2" t="s">
        <v>13170</v>
      </c>
      <c r="B7670" s="13" t="n">
        <v>109</v>
      </c>
      <c r="C7670" s="13" t="n">
        <v>108</v>
      </c>
      <c r="D7670" s="14" t="n">
        <f aca="false">C7670/Summary!$B$4</f>
        <v>0.0072</v>
      </c>
      <c r="E7670" s="15" t="n">
        <v>0.571428571428571</v>
      </c>
      <c r="F7670" s="2" t="s">
        <v>53</v>
      </c>
      <c r="G7670" s="2" t="s">
        <v>44</v>
      </c>
      <c r="H7670" s="2" t="str">
        <f aca="false">IF(AND(E7670&gt;=0.4,E7670&lt;=0.6),"Yes","No")</f>
        <v>Yes</v>
      </c>
      <c r="I7670" s="2" t="str">
        <f aca="false">IF(AND(F7670="No",G7670="No",H7670="Yes"),"Yes","No")</f>
        <v>No</v>
      </c>
      <c r="J7670" s="2"/>
      <c r="K7670" s="2"/>
    </row>
    <row r="7671" customFormat="false" ht="15" hidden="false" customHeight="false" outlineLevel="0" collapsed="false">
      <c r="A7671" s="2" t="s">
        <v>13171</v>
      </c>
      <c r="B7671" s="13" t="n">
        <v>109</v>
      </c>
      <c r="C7671" s="13" t="n">
        <v>108</v>
      </c>
      <c r="D7671" s="14" t="n">
        <f aca="false">C7671/Summary!$B$4</f>
        <v>0.0072</v>
      </c>
      <c r="E7671" s="15" t="n">
        <v>0.428571428571429</v>
      </c>
      <c r="F7671" s="2" t="s">
        <v>53</v>
      </c>
      <c r="G7671" s="2" t="s">
        <v>44</v>
      </c>
      <c r="H7671" s="2" t="str">
        <f aca="false">IF(AND(E7671&gt;=0.4,E7671&lt;=0.6),"Yes","No")</f>
        <v>Yes</v>
      </c>
      <c r="I7671" s="2" t="str">
        <f aca="false">IF(AND(F7671="No",G7671="No",H7671="Yes"),"Yes","No")</f>
        <v>No</v>
      </c>
      <c r="J7671" s="2"/>
      <c r="K7671" s="2"/>
    </row>
    <row r="7672" customFormat="false" ht="15" hidden="false" customHeight="false" outlineLevel="0" collapsed="false">
      <c r="A7672" s="2" t="s">
        <v>13172</v>
      </c>
      <c r="B7672" s="13" t="n">
        <v>109</v>
      </c>
      <c r="C7672" s="13" t="n">
        <v>109</v>
      </c>
      <c r="D7672" s="14" t="n">
        <f aca="false">C7672/Summary!$B$4</f>
        <v>0.00726666666666667</v>
      </c>
      <c r="E7672" s="15" t="n">
        <v>0.285714285714286</v>
      </c>
      <c r="F7672" s="2" t="s">
        <v>53</v>
      </c>
      <c r="G7672" s="2" t="s">
        <v>53</v>
      </c>
      <c r="H7672" s="2" t="str">
        <f aca="false">IF(AND(E7672&gt;=0.4,E7672&lt;=0.6),"Yes","No")</f>
        <v>No</v>
      </c>
      <c r="I7672" s="2" t="str">
        <f aca="false">IF(AND(F7672="No",G7672="No",H7672="Yes"),"Yes","No")</f>
        <v>No</v>
      </c>
      <c r="J7672" s="2"/>
      <c r="K7672" s="2"/>
    </row>
    <row r="7673" customFormat="false" ht="15" hidden="false" customHeight="false" outlineLevel="0" collapsed="false">
      <c r="A7673" s="2" t="s">
        <v>13173</v>
      </c>
      <c r="B7673" s="13" t="n">
        <v>109</v>
      </c>
      <c r="C7673" s="13" t="n">
        <v>109</v>
      </c>
      <c r="D7673" s="14" t="n">
        <f aca="false">C7673/Summary!$B$4</f>
        <v>0.00726666666666667</v>
      </c>
      <c r="E7673" s="15" t="n">
        <v>0.428571428571429</v>
      </c>
      <c r="F7673" s="2" t="s">
        <v>53</v>
      </c>
      <c r="G7673" s="2" t="s">
        <v>44</v>
      </c>
      <c r="H7673" s="2" t="str">
        <f aca="false">IF(AND(E7673&gt;=0.4,E7673&lt;=0.6),"Yes","No")</f>
        <v>Yes</v>
      </c>
      <c r="I7673" s="2" t="str">
        <f aca="false">IF(AND(F7673="No",G7673="No",H7673="Yes"),"Yes","No")</f>
        <v>No</v>
      </c>
      <c r="J7673" s="2"/>
      <c r="K7673" s="2"/>
    </row>
    <row r="7674" customFormat="false" ht="15" hidden="false" customHeight="false" outlineLevel="0" collapsed="false">
      <c r="A7674" s="2" t="s">
        <v>13174</v>
      </c>
      <c r="B7674" s="13" t="n">
        <v>109</v>
      </c>
      <c r="C7674" s="13" t="n">
        <v>108</v>
      </c>
      <c r="D7674" s="14" t="n">
        <f aca="false">C7674/Summary!$B$4</f>
        <v>0.0072</v>
      </c>
      <c r="E7674" s="15" t="n">
        <v>0.142857142857143</v>
      </c>
      <c r="F7674" s="2" t="s">
        <v>53</v>
      </c>
      <c r="G7674" s="2" t="s">
        <v>53</v>
      </c>
      <c r="H7674" s="2" t="str">
        <f aca="false">IF(AND(E7674&gt;=0.4,E7674&lt;=0.6),"Yes","No")</f>
        <v>No</v>
      </c>
      <c r="I7674" s="2" t="str">
        <f aca="false">IF(AND(F7674="No",G7674="No",H7674="Yes"),"Yes","No")</f>
        <v>No</v>
      </c>
      <c r="J7674" s="2"/>
      <c r="K7674" s="2"/>
    </row>
    <row r="7675" customFormat="false" ht="15" hidden="false" customHeight="false" outlineLevel="0" collapsed="false">
      <c r="A7675" s="2" t="s">
        <v>13175</v>
      </c>
      <c r="B7675" s="13" t="n">
        <v>109</v>
      </c>
      <c r="C7675" s="13" t="n">
        <v>109</v>
      </c>
      <c r="D7675" s="14" t="n">
        <f aca="false">C7675/Summary!$B$4</f>
        <v>0.00726666666666667</v>
      </c>
      <c r="E7675" s="15" t="n">
        <v>0.428571428571429</v>
      </c>
      <c r="F7675" s="2" t="s">
        <v>53</v>
      </c>
      <c r="G7675" s="2" t="s">
        <v>44</v>
      </c>
      <c r="H7675" s="2" t="str">
        <f aca="false">IF(AND(E7675&gt;=0.4,E7675&lt;=0.6),"Yes","No")</f>
        <v>Yes</v>
      </c>
      <c r="I7675" s="2" t="str">
        <f aca="false">IF(AND(F7675="No",G7675="No",H7675="Yes"),"Yes","No")</f>
        <v>No</v>
      </c>
      <c r="J7675" s="2"/>
      <c r="K7675" s="2"/>
    </row>
    <row r="7676" customFormat="false" ht="15" hidden="false" customHeight="false" outlineLevel="0" collapsed="false">
      <c r="A7676" s="2" t="s">
        <v>13176</v>
      </c>
      <c r="B7676" s="13" t="n">
        <v>109</v>
      </c>
      <c r="C7676" s="13" t="n">
        <v>109</v>
      </c>
      <c r="D7676" s="14" t="n">
        <f aca="false">C7676/Summary!$B$4</f>
        <v>0.00726666666666667</v>
      </c>
      <c r="E7676" s="15" t="n">
        <v>0.571428571428571</v>
      </c>
      <c r="F7676" s="2" t="s">
        <v>53</v>
      </c>
      <c r="G7676" s="2" t="s">
        <v>44</v>
      </c>
      <c r="H7676" s="2" t="str">
        <f aca="false">IF(AND(E7676&gt;=0.4,E7676&lt;=0.6),"Yes","No")</f>
        <v>Yes</v>
      </c>
      <c r="I7676" s="2" t="str">
        <f aca="false">IF(AND(F7676="No",G7676="No",H7676="Yes"),"Yes","No")</f>
        <v>No</v>
      </c>
      <c r="J7676" s="2"/>
      <c r="K7676" s="2"/>
    </row>
    <row r="7677" customFormat="false" ht="15" hidden="false" customHeight="false" outlineLevel="0" collapsed="false">
      <c r="A7677" s="2" t="s">
        <v>13177</v>
      </c>
      <c r="B7677" s="13" t="n">
        <v>109</v>
      </c>
      <c r="C7677" s="13" t="n">
        <v>107</v>
      </c>
      <c r="D7677" s="14" t="n">
        <f aca="false">C7677/Summary!$B$4</f>
        <v>0.00713333333333333</v>
      </c>
      <c r="E7677" s="15" t="n">
        <v>0.714285714285714</v>
      </c>
      <c r="F7677" s="2" t="s">
        <v>53</v>
      </c>
      <c r="G7677" s="2" t="s">
        <v>44</v>
      </c>
      <c r="H7677" s="2" t="str">
        <f aca="false">IF(AND(E7677&gt;=0.4,E7677&lt;=0.6),"Yes","No")</f>
        <v>No</v>
      </c>
      <c r="I7677" s="2" t="str">
        <f aca="false">IF(AND(F7677="No",G7677="No",H7677="Yes"),"Yes","No")</f>
        <v>No</v>
      </c>
      <c r="J7677" s="2"/>
      <c r="K7677" s="2"/>
    </row>
    <row r="7678" customFormat="false" ht="15" hidden="false" customHeight="false" outlineLevel="0" collapsed="false">
      <c r="A7678" s="2" t="s">
        <v>13178</v>
      </c>
      <c r="B7678" s="13" t="n">
        <v>109</v>
      </c>
      <c r="C7678" s="13" t="n">
        <v>109</v>
      </c>
      <c r="D7678" s="14" t="n">
        <f aca="false">C7678/Summary!$B$4</f>
        <v>0.00726666666666667</v>
      </c>
      <c r="E7678" s="15" t="n">
        <v>0.428571428571429</v>
      </c>
      <c r="F7678" s="2" t="s">
        <v>53</v>
      </c>
      <c r="G7678" s="2" t="s">
        <v>53</v>
      </c>
      <c r="H7678" s="2" t="str">
        <f aca="false">IF(AND(E7678&gt;=0.4,E7678&lt;=0.6),"Yes","No")</f>
        <v>Yes</v>
      </c>
      <c r="I7678" s="2" t="str">
        <f aca="false">IF(AND(F7678="No",G7678="No",H7678="Yes"),"Yes","No")</f>
        <v>No</v>
      </c>
      <c r="J7678" s="2"/>
      <c r="K7678" s="2"/>
    </row>
    <row r="7679" customFormat="false" ht="15" hidden="false" customHeight="false" outlineLevel="0" collapsed="false">
      <c r="A7679" s="2" t="s">
        <v>13179</v>
      </c>
      <c r="B7679" s="13" t="n">
        <v>109</v>
      </c>
      <c r="C7679" s="13" t="n">
        <v>109</v>
      </c>
      <c r="D7679" s="14" t="n">
        <f aca="false">C7679/Summary!$B$4</f>
        <v>0.00726666666666667</v>
      </c>
      <c r="E7679" s="15" t="n">
        <v>0.428571428571429</v>
      </c>
      <c r="F7679" s="2" t="s">
        <v>53</v>
      </c>
      <c r="G7679" s="2" t="s">
        <v>53</v>
      </c>
      <c r="H7679" s="2" t="str">
        <f aca="false">IF(AND(E7679&gt;=0.4,E7679&lt;=0.6),"Yes","No")</f>
        <v>Yes</v>
      </c>
      <c r="I7679" s="2" t="str">
        <f aca="false">IF(AND(F7679="No",G7679="No",H7679="Yes"),"Yes","No")</f>
        <v>No</v>
      </c>
      <c r="J7679" s="2"/>
      <c r="K7679" s="2"/>
    </row>
    <row r="7680" customFormat="false" ht="15" hidden="false" customHeight="false" outlineLevel="0" collapsed="false">
      <c r="A7680" s="2" t="s">
        <v>13180</v>
      </c>
      <c r="B7680" s="13" t="n">
        <v>109</v>
      </c>
      <c r="C7680" s="13" t="n">
        <v>108</v>
      </c>
      <c r="D7680" s="14" t="n">
        <f aca="false">C7680/Summary!$B$4</f>
        <v>0.0072</v>
      </c>
      <c r="E7680" s="15" t="n">
        <v>0.142857142857143</v>
      </c>
      <c r="F7680" s="2" t="s">
        <v>53</v>
      </c>
      <c r="G7680" s="2" t="s">
        <v>44</v>
      </c>
      <c r="H7680" s="2" t="str">
        <f aca="false">IF(AND(E7680&gt;=0.4,E7680&lt;=0.6),"Yes","No")</f>
        <v>No</v>
      </c>
      <c r="I7680" s="2" t="str">
        <f aca="false">IF(AND(F7680="No",G7680="No",H7680="Yes"),"Yes","No")</f>
        <v>No</v>
      </c>
      <c r="J7680" s="2"/>
      <c r="K7680" s="2"/>
    </row>
    <row r="7681" customFormat="false" ht="15" hidden="false" customHeight="false" outlineLevel="0" collapsed="false">
      <c r="A7681" s="2" t="s">
        <v>13181</v>
      </c>
      <c r="B7681" s="13" t="n">
        <v>109</v>
      </c>
      <c r="C7681" s="13" t="n">
        <v>109</v>
      </c>
      <c r="D7681" s="14" t="n">
        <f aca="false">C7681/Summary!$B$4</f>
        <v>0.00726666666666667</v>
      </c>
      <c r="E7681" s="15" t="n">
        <v>0.285714285714286</v>
      </c>
      <c r="F7681" s="2" t="s">
        <v>53</v>
      </c>
      <c r="G7681" s="2" t="s">
        <v>44</v>
      </c>
      <c r="H7681" s="2" t="str">
        <f aca="false">IF(AND(E7681&gt;=0.4,E7681&lt;=0.6),"Yes","No")</f>
        <v>No</v>
      </c>
      <c r="I7681" s="2" t="str">
        <f aca="false">IF(AND(F7681="No",G7681="No",H7681="Yes"),"Yes","No")</f>
        <v>No</v>
      </c>
      <c r="J7681" s="2"/>
      <c r="K7681" s="2"/>
    </row>
    <row r="7682" customFormat="false" ht="15" hidden="false" customHeight="false" outlineLevel="0" collapsed="false">
      <c r="A7682" s="2" t="s">
        <v>13182</v>
      </c>
      <c r="B7682" s="13" t="n">
        <v>109</v>
      </c>
      <c r="C7682" s="13" t="n">
        <v>109</v>
      </c>
      <c r="D7682" s="14" t="n">
        <f aca="false">C7682/Summary!$B$4</f>
        <v>0.00726666666666667</v>
      </c>
      <c r="E7682" s="15" t="n">
        <v>0.285714285714286</v>
      </c>
      <c r="F7682" s="2" t="s">
        <v>53</v>
      </c>
      <c r="G7682" s="2" t="s">
        <v>53</v>
      </c>
      <c r="H7682" s="2" t="str">
        <f aca="false">IF(AND(E7682&gt;=0.4,E7682&lt;=0.6),"Yes","No")</f>
        <v>No</v>
      </c>
      <c r="I7682" s="2" t="str">
        <f aca="false">IF(AND(F7682="No",G7682="No",H7682="Yes"),"Yes","No")</f>
        <v>No</v>
      </c>
      <c r="J7682" s="2"/>
      <c r="K7682" s="2"/>
    </row>
    <row r="7683" customFormat="false" ht="15" hidden="false" customHeight="false" outlineLevel="0" collapsed="false">
      <c r="A7683" s="2" t="s">
        <v>13183</v>
      </c>
      <c r="B7683" s="13" t="n">
        <v>109</v>
      </c>
      <c r="C7683" s="13" t="n">
        <v>109</v>
      </c>
      <c r="D7683" s="14" t="n">
        <f aca="false">C7683/Summary!$B$4</f>
        <v>0.00726666666666667</v>
      </c>
      <c r="E7683" s="15" t="n">
        <v>0.142857142857143</v>
      </c>
      <c r="F7683" s="2" t="s">
        <v>53</v>
      </c>
      <c r="G7683" s="2" t="s">
        <v>44</v>
      </c>
      <c r="H7683" s="2" t="str">
        <f aca="false">IF(AND(E7683&gt;=0.4,E7683&lt;=0.6),"Yes","No")</f>
        <v>No</v>
      </c>
      <c r="I7683" s="2" t="str">
        <f aca="false">IF(AND(F7683="No",G7683="No",H7683="Yes"),"Yes","No")</f>
        <v>No</v>
      </c>
      <c r="J7683" s="2"/>
      <c r="K7683" s="2"/>
    </row>
    <row r="7684" customFormat="false" ht="15" hidden="false" customHeight="false" outlineLevel="0" collapsed="false">
      <c r="A7684" s="2" t="s">
        <v>13184</v>
      </c>
      <c r="B7684" s="13" t="n">
        <v>109</v>
      </c>
      <c r="C7684" s="13" t="n">
        <v>109</v>
      </c>
      <c r="D7684" s="14" t="n">
        <f aca="false">C7684/Summary!$B$4</f>
        <v>0.00726666666666667</v>
      </c>
      <c r="E7684" s="15" t="n">
        <v>0.285714285714286</v>
      </c>
      <c r="F7684" s="2" t="s">
        <v>53</v>
      </c>
      <c r="G7684" s="2" t="s">
        <v>44</v>
      </c>
      <c r="H7684" s="2" t="str">
        <f aca="false">IF(AND(E7684&gt;=0.4,E7684&lt;=0.6),"Yes","No")</f>
        <v>No</v>
      </c>
      <c r="I7684" s="2" t="str">
        <f aca="false">IF(AND(F7684="No",G7684="No",H7684="Yes"),"Yes","No")</f>
        <v>No</v>
      </c>
      <c r="J7684" s="2"/>
      <c r="K7684" s="2"/>
    </row>
    <row r="7685" customFormat="false" ht="15" hidden="false" customHeight="false" outlineLevel="0" collapsed="false">
      <c r="A7685" s="2" t="s">
        <v>13185</v>
      </c>
      <c r="B7685" s="13" t="n">
        <v>109</v>
      </c>
      <c r="C7685" s="13" t="n">
        <v>109</v>
      </c>
      <c r="D7685" s="14" t="n">
        <f aca="false">C7685/Summary!$B$4</f>
        <v>0.00726666666666667</v>
      </c>
      <c r="E7685" s="15" t="n">
        <v>0.428571428571429</v>
      </c>
      <c r="F7685" s="2" t="s">
        <v>53</v>
      </c>
      <c r="G7685" s="2" t="s">
        <v>53</v>
      </c>
      <c r="H7685" s="2" t="str">
        <f aca="false">IF(AND(E7685&gt;=0.4,E7685&lt;=0.6),"Yes","No")</f>
        <v>Yes</v>
      </c>
      <c r="I7685" s="2" t="str">
        <f aca="false">IF(AND(F7685="No",G7685="No",H7685="Yes"),"Yes","No")</f>
        <v>No</v>
      </c>
      <c r="J7685" s="2"/>
      <c r="K7685" s="2"/>
    </row>
    <row r="7686" customFormat="false" ht="15" hidden="false" customHeight="false" outlineLevel="0" collapsed="false">
      <c r="A7686" s="2" t="s">
        <v>13186</v>
      </c>
      <c r="B7686" s="13" t="n">
        <v>109</v>
      </c>
      <c r="C7686" s="13" t="n">
        <v>109</v>
      </c>
      <c r="D7686" s="14" t="n">
        <f aca="false">C7686/Summary!$B$4</f>
        <v>0.00726666666666667</v>
      </c>
      <c r="E7686" s="15" t="n">
        <v>0.142857142857143</v>
      </c>
      <c r="F7686" s="2" t="s">
        <v>53</v>
      </c>
      <c r="G7686" s="2" t="s">
        <v>44</v>
      </c>
      <c r="H7686" s="2" t="str">
        <f aca="false">IF(AND(E7686&gt;=0.4,E7686&lt;=0.6),"Yes","No")</f>
        <v>No</v>
      </c>
      <c r="I7686" s="2" t="str">
        <f aca="false">IF(AND(F7686="No",G7686="No",H7686="Yes"),"Yes","No")</f>
        <v>No</v>
      </c>
      <c r="J7686" s="2"/>
      <c r="K7686" s="2"/>
    </row>
    <row r="7687" customFormat="false" ht="15" hidden="false" customHeight="false" outlineLevel="0" collapsed="false">
      <c r="A7687" s="2" t="s">
        <v>13187</v>
      </c>
      <c r="B7687" s="13" t="n">
        <v>109</v>
      </c>
      <c r="C7687" s="13" t="n">
        <v>109</v>
      </c>
      <c r="D7687" s="14" t="n">
        <f aca="false">C7687/Summary!$B$4</f>
        <v>0.00726666666666667</v>
      </c>
      <c r="E7687" s="15" t="n">
        <v>0.142857142857143</v>
      </c>
      <c r="F7687" s="2" t="s">
        <v>53</v>
      </c>
      <c r="G7687" s="2" t="s">
        <v>53</v>
      </c>
      <c r="H7687" s="2" t="str">
        <f aca="false">IF(AND(E7687&gt;=0.4,E7687&lt;=0.6),"Yes","No")</f>
        <v>No</v>
      </c>
      <c r="I7687" s="2" t="str">
        <f aca="false">IF(AND(F7687="No",G7687="No",H7687="Yes"),"Yes","No")</f>
        <v>No</v>
      </c>
      <c r="J7687" s="2"/>
      <c r="K7687" s="2"/>
    </row>
    <row r="7688" customFormat="false" ht="15" hidden="false" customHeight="false" outlineLevel="0" collapsed="false">
      <c r="A7688" s="2" t="s">
        <v>13188</v>
      </c>
      <c r="B7688" s="13" t="n">
        <v>109</v>
      </c>
      <c r="C7688" s="13" t="n">
        <v>109</v>
      </c>
      <c r="D7688" s="14" t="n">
        <f aca="false">C7688/Summary!$B$4</f>
        <v>0.00726666666666667</v>
      </c>
      <c r="E7688" s="15" t="n">
        <v>0.285714285714286</v>
      </c>
      <c r="F7688" s="2" t="s">
        <v>53</v>
      </c>
      <c r="G7688" s="2" t="s">
        <v>44</v>
      </c>
      <c r="H7688" s="2" t="str">
        <f aca="false">IF(AND(E7688&gt;=0.4,E7688&lt;=0.6),"Yes","No")</f>
        <v>No</v>
      </c>
      <c r="I7688" s="2" t="str">
        <f aca="false">IF(AND(F7688="No",G7688="No",H7688="Yes"),"Yes","No")</f>
        <v>No</v>
      </c>
      <c r="J7688" s="2"/>
      <c r="K7688" s="2"/>
    </row>
    <row r="7689" customFormat="false" ht="15" hidden="false" customHeight="false" outlineLevel="0" collapsed="false">
      <c r="A7689" s="2" t="s">
        <v>13189</v>
      </c>
      <c r="B7689" s="13" t="n">
        <v>109</v>
      </c>
      <c r="C7689" s="13" t="n">
        <v>109</v>
      </c>
      <c r="D7689" s="14" t="n">
        <f aca="false">C7689/Summary!$B$4</f>
        <v>0.00726666666666667</v>
      </c>
      <c r="E7689" s="15" t="n">
        <v>0.285714285714286</v>
      </c>
      <c r="F7689" s="2" t="s">
        <v>53</v>
      </c>
      <c r="G7689" s="2" t="s">
        <v>44</v>
      </c>
      <c r="H7689" s="2" t="str">
        <f aca="false">IF(AND(E7689&gt;=0.4,E7689&lt;=0.6),"Yes","No")</f>
        <v>No</v>
      </c>
      <c r="I7689" s="2" t="str">
        <f aca="false">IF(AND(F7689="No",G7689="No",H7689="Yes"),"Yes","No")</f>
        <v>No</v>
      </c>
      <c r="J7689" s="2"/>
      <c r="K7689" s="2"/>
    </row>
    <row r="7690" customFormat="false" ht="15" hidden="false" customHeight="false" outlineLevel="0" collapsed="false">
      <c r="A7690" s="2" t="s">
        <v>13190</v>
      </c>
      <c r="B7690" s="13" t="n">
        <v>109</v>
      </c>
      <c r="C7690" s="13" t="n">
        <v>108</v>
      </c>
      <c r="D7690" s="14" t="n">
        <f aca="false">C7690/Summary!$B$4</f>
        <v>0.0072</v>
      </c>
      <c r="E7690" s="15" t="n">
        <v>0.142857142857143</v>
      </c>
      <c r="F7690" s="2" t="s">
        <v>53</v>
      </c>
      <c r="G7690" s="2" t="s">
        <v>44</v>
      </c>
      <c r="H7690" s="2" t="str">
        <f aca="false">IF(AND(E7690&gt;=0.4,E7690&lt;=0.6),"Yes","No")</f>
        <v>No</v>
      </c>
      <c r="I7690" s="2" t="str">
        <f aca="false">IF(AND(F7690="No",G7690="No",H7690="Yes"),"Yes","No")</f>
        <v>No</v>
      </c>
      <c r="J7690" s="2"/>
      <c r="K7690" s="2"/>
    </row>
    <row r="7691" customFormat="false" ht="15" hidden="false" customHeight="false" outlineLevel="0" collapsed="false">
      <c r="A7691" s="2" t="s">
        <v>13191</v>
      </c>
      <c r="B7691" s="13" t="n">
        <v>109</v>
      </c>
      <c r="C7691" s="13" t="n">
        <v>108</v>
      </c>
      <c r="D7691" s="14" t="n">
        <f aca="false">C7691/Summary!$B$4</f>
        <v>0.0072</v>
      </c>
      <c r="E7691" s="15" t="n">
        <v>0.285714285714286</v>
      </c>
      <c r="F7691" s="2" t="s">
        <v>53</v>
      </c>
      <c r="G7691" s="2" t="s">
        <v>44</v>
      </c>
      <c r="H7691" s="2" t="str">
        <f aca="false">IF(AND(E7691&gt;=0.4,E7691&lt;=0.6),"Yes","No")</f>
        <v>No</v>
      </c>
      <c r="I7691" s="2" t="str">
        <f aca="false">IF(AND(F7691="No",G7691="No",H7691="Yes"),"Yes","No")</f>
        <v>No</v>
      </c>
      <c r="J7691" s="2"/>
      <c r="K7691" s="2"/>
    </row>
    <row r="7692" customFormat="false" ht="15" hidden="false" customHeight="false" outlineLevel="0" collapsed="false">
      <c r="A7692" s="2" t="s">
        <v>13192</v>
      </c>
      <c r="B7692" s="13" t="n">
        <v>109</v>
      </c>
      <c r="C7692" s="13" t="n">
        <v>109</v>
      </c>
      <c r="D7692" s="14" t="n">
        <f aca="false">C7692/Summary!$B$4</f>
        <v>0.00726666666666667</v>
      </c>
      <c r="E7692" s="15" t="n">
        <v>0.285714285714286</v>
      </c>
      <c r="F7692" s="2" t="s">
        <v>53</v>
      </c>
      <c r="G7692" s="2" t="s">
        <v>53</v>
      </c>
      <c r="H7692" s="2" t="str">
        <f aca="false">IF(AND(E7692&gt;=0.4,E7692&lt;=0.6),"Yes","No")</f>
        <v>No</v>
      </c>
      <c r="I7692" s="2" t="str">
        <f aca="false">IF(AND(F7692="No",G7692="No",H7692="Yes"),"Yes","No")</f>
        <v>No</v>
      </c>
      <c r="J7692" s="2"/>
      <c r="K7692" s="2"/>
    </row>
    <row r="7693" customFormat="false" ht="15" hidden="false" customHeight="false" outlineLevel="0" collapsed="false">
      <c r="A7693" s="2" t="s">
        <v>13193</v>
      </c>
      <c r="B7693" s="13" t="n">
        <v>109</v>
      </c>
      <c r="C7693" s="13" t="n">
        <v>109</v>
      </c>
      <c r="D7693" s="14" t="n">
        <f aca="false">C7693/Summary!$B$4</f>
        <v>0.00726666666666667</v>
      </c>
      <c r="E7693" s="15" t="n">
        <v>0.285714285714286</v>
      </c>
      <c r="F7693" s="2" t="s">
        <v>53</v>
      </c>
      <c r="G7693" s="2" t="s">
        <v>53</v>
      </c>
      <c r="H7693" s="2" t="str">
        <f aca="false">IF(AND(E7693&gt;=0.4,E7693&lt;=0.6),"Yes","No")</f>
        <v>No</v>
      </c>
      <c r="I7693" s="2" t="str">
        <f aca="false">IF(AND(F7693="No",G7693="No",H7693="Yes"),"Yes","No")</f>
        <v>No</v>
      </c>
      <c r="J7693" s="2"/>
      <c r="K7693" s="2"/>
    </row>
    <row r="7694" customFormat="false" ht="15" hidden="false" customHeight="false" outlineLevel="0" collapsed="false">
      <c r="A7694" s="2" t="s">
        <v>13194</v>
      </c>
      <c r="B7694" s="13" t="n">
        <v>109</v>
      </c>
      <c r="C7694" s="13" t="n">
        <v>109</v>
      </c>
      <c r="D7694" s="14" t="n">
        <f aca="false">C7694/Summary!$B$4</f>
        <v>0.00726666666666667</v>
      </c>
      <c r="E7694" s="15" t="n">
        <v>0.285714285714286</v>
      </c>
      <c r="F7694" s="2" t="s">
        <v>53</v>
      </c>
      <c r="G7694" s="2" t="s">
        <v>53</v>
      </c>
      <c r="H7694" s="2" t="str">
        <f aca="false">IF(AND(E7694&gt;=0.4,E7694&lt;=0.6),"Yes","No")</f>
        <v>No</v>
      </c>
      <c r="I7694" s="2" t="str">
        <f aca="false">IF(AND(F7694="No",G7694="No",H7694="Yes"),"Yes","No")</f>
        <v>No</v>
      </c>
      <c r="J7694" s="2"/>
      <c r="K7694" s="2"/>
    </row>
    <row r="7695" customFormat="false" ht="15" hidden="false" customHeight="false" outlineLevel="0" collapsed="false">
      <c r="A7695" s="2" t="s">
        <v>13195</v>
      </c>
      <c r="B7695" s="13" t="n">
        <v>109</v>
      </c>
      <c r="C7695" s="13" t="n">
        <v>109</v>
      </c>
      <c r="D7695" s="14" t="n">
        <f aca="false">C7695/Summary!$B$4</f>
        <v>0.00726666666666667</v>
      </c>
      <c r="E7695" s="15" t="n">
        <v>0.571428571428571</v>
      </c>
      <c r="F7695" s="2" t="s">
        <v>53</v>
      </c>
      <c r="G7695" s="2" t="s">
        <v>53</v>
      </c>
      <c r="H7695" s="2" t="str">
        <f aca="false">IF(AND(E7695&gt;=0.4,E7695&lt;=0.6),"Yes","No")</f>
        <v>Yes</v>
      </c>
      <c r="I7695" s="2" t="str">
        <f aca="false">IF(AND(F7695="No",G7695="No",H7695="Yes"),"Yes","No")</f>
        <v>No</v>
      </c>
      <c r="J7695" s="2"/>
      <c r="K7695" s="2"/>
    </row>
    <row r="7696" customFormat="false" ht="15" hidden="false" customHeight="false" outlineLevel="0" collapsed="false">
      <c r="A7696" s="2" t="s">
        <v>13196</v>
      </c>
      <c r="B7696" s="13" t="n">
        <v>109</v>
      </c>
      <c r="C7696" s="13" t="n">
        <v>109</v>
      </c>
      <c r="D7696" s="14" t="n">
        <f aca="false">C7696/Summary!$B$4</f>
        <v>0.00726666666666667</v>
      </c>
      <c r="E7696" s="15" t="n">
        <v>0.571428571428571</v>
      </c>
      <c r="F7696" s="2" t="s">
        <v>53</v>
      </c>
      <c r="G7696" s="2" t="s">
        <v>44</v>
      </c>
      <c r="H7696" s="2" t="str">
        <f aca="false">IF(AND(E7696&gt;=0.4,E7696&lt;=0.6),"Yes","No")</f>
        <v>Yes</v>
      </c>
      <c r="I7696" s="2" t="str">
        <f aca="false">IF(AND(F7696="No",G7696="No",H7696="Yes"),"Yes","No")</f>
        <v>No</v>
      </c>
      <c r="J7696" s="2"/>
      <c r="K7696" s="2"/>
    </row>
    <row r="7697" customFormat="false" ht="15" hidden="false" customHeight="false" outlineLevel="0" collapsed="false">
      <c r="A7697" s="2" t="s">
        <v>13197</v>
      </c>
      <c r="B7697" s="13" t="n">
        <v>109</v>
      </c>
      <c r="C7697" s="13" t="n">
        <v>109</v>
      </c>
      <c r="D7697" s="14" t="n">
        <f aca="false">C7697/Summary!$B$4</f>
        <v>0.00726666666666667</v>
      </c>
      <c r="E7697" s="15" t="n">
        <v>0.428571428571429</v>
      </c>
      <c r="F7697" s="2" t="s">
        <v>53</v>
      </c>
      <c r="G7697" s="2" t="s">
        <v>53</v>
      </c>
      <c r="H7697" s="2" t="str">
        <f aca="false">IF(AND(E7697&gt;=0.4,E7697&lt;=0.6),"Yes","No")</f>
        <v>Yes</v>
      </c>
      <c r="I7697" s="2" t="str">
        <f aca="false">IF(AND(F7697="No",G7697="No",H7697="Yes"),"Yes","No")</f>
        <v>No</v>
      </c>
      <c r="J7697" s="2"/>
      <c r="K7697" s="2"/>
    </row>
    <row r="7698" customFormat="false" ht="15" hidden="false" customHeight="false" outlineLevel="0" collapsed="false">
      <c r="A7698" s="2" t="s">
        <v>13198</v>
      </c>
      <c r="B7698" s="13" t="n">
        <v>109</v>
      </c>
      <c r="C7698" s="13" t="n">
        <v>109</v>
      </c>
      <c r="D7698" s="14" t="n">
        <f aca="false">C7698/Summary!$B$4</f>
        <v>0.00726666666666667</v>
      </c>
      <c r="E7698" s="15" t="n">
        <v>0.571428571428571</v>
      </c>
      <c r="F7698" s="2" t="s">
        <v>53</v>
      </c>
      <c r="G7698" s="2" t="s">
        <v>44</v>
      </c>
      <c r="H7698" s="2" t="str">
        <f aca="false">IF(AND(E7698&gt;=0.4,E7698&lt;=0.6),"Yes","No")</f>
        <v>Yes</v>
      </c>
      <c r="I7698" s="2" t="str">
        <f aca="false">IF(AND(F7698="No",G7698="No",H7698="Yes"),"Yes","No")</f>
        <v>No</v>
      </c>
      <c r="J7698" s="2"/>
      <c r="K7698" s="2"/>
    </row>
    <row r="7699" customFormat="false" ht="15" hidden="false" customHeight="false" outlineLevel="0" collapsed="false">
      <c r="A7699" s="2" t="s">
        <v>13199</v>
      </c>
      <c r="B7699" s="13" t="n">
        <v>109</v>
      </c>
      <c r="C7699" s="13" t="n">
        <v>109</v>
      </c>
      <c r="D7699" s="14" t="n">
        <f aca="false">C7699/Summary!$B$4</f>
        <v>0.00726666666666667</v>
      </c>
      <c r="E7699" s="15" t="n">
        <v>0.714285714285714</v>
      </c>
      <c r="F7699" s="2" t="s">
        <v>53</v>
      </c>
      <c r="G7699" s="2" t="s">
        <v>44</v>
      </c>
      <c r="H7699" s="2" t="str">
        <f aca="false">IF(AND(E7699&gt;=0.4,E7699&lt;=0.6),"Yes","No")</f>
        <v>No</v>
      </c>
      <c r="I7699" s="2" t="str">
        <f aca="false">IF(AND(F7699="No",G7699="No",H7699="Yes"),"Yes","No")</f>
        <v>No</v>
      </c>
      <c r="J7699" s="2"/>
      <c r="K7699" s="2"/>
    </row>
    <row r="7700" customFormat="false" ht="15" hidden="false" customHeight="false" outlineLevel="0" collapsed="false">
      <c r="A7700" s="2" t="s">
        <v>13200</v>
      </c>
      <c r="B7700" s="13" t="n">
        <v>109</v>
      </c>
      <c r="C7700" s="13" t="n">
        <v>108</v>
      </c>
      <c r="D7700" s="14" t="n">
        <f aca="false">C7700/Summary!$B$4</f>
        <v>0.0072</v>
      </c>
      <c r="E7700" s="15" t="n">
        <v>0.571428571428571</v>
      </c>
      <c r="F7700" s="2" t="s">
        <v>53</v>
      </c>
      <c r="G7700" s="2" t="s">
        <v>44</v>
      </c>
      <c r="H7700" s="2" t="str">
        <f aca="false">IF(AND(E7700&gt;=0.4,E7700&lt;=0.6),"Yes","No")</f>
        <v>Yes</v>
      </c>
      <c r="I7700" s="2" t="str">
        <f aca="false">IF(AND(F7700="No",G7700="No",H7700="Yes"),"Yes","No")</f>
        <v>No</v>
      </c>
      <c r="J7700" s="2"/>
      <c r="K7700" s="2"/>
    </row>
    <row r="7701" customFormat="false" ht="15" hidden="false" customHeight="false" outlineLevel="0" collapsed="false">
      <c r="A7701" s="2" t="s">
        <v>13201</v>
      </c>
      <c r="B7701" s="13" t="n">
        <v>109</v>
      </c>
      <c r="C7701" s="13" t="n">
        <v>109</v>
      </c>
      <c r="D7701" s="14" t="n">
        <f aca="false">C7701/Summary!$B$4</f>
        <v>0.00726666666666667</v>
      </c>
      <c r="E7701" s="15" t="n">
        <v>0.428571428571429</v>
      </c>
      <c r="F7701" s="2" t="s">
        <v>53</v>
      </c>
      <c r="G7701" s="2" t="s">
        <v>44</v>
      </c>
      <c r="H7701" s="2" t="str">
        <f aca="false">IF(AND(E7701&gt;=0.4,E7701&lt;=0.6),"Yes","No")</f>
        <v>Yes</v>
      </c>
      <c r="I7701" s="2" t="str">
        <f aca="false">IF(AND(F7701="No",G7701="No",H7701="Yes"),"Yes","No")</f>
        <v>No</v>
      </c>
      <c r="J7701" s="2"/>
      <c r="K7701" s="2"/>
    </row>
    <row r="7702" customFormat="false" ht="15" hidden="false" customHeight="false" outlineLevel="0" collapsed="false">
      <c r="A7702" s="2" t="s">
        <v>13202</v>
      </c>
      <c r="B7702" s="13" t="n">
        <v>109</v>
      </c>
      <c r="C7702" s="13" t="n">
        <v>109</v>
      </c>
      <c r="D7702" s="14" t="n">
        <f aca="false">C7702/Summary!$B$4</f>
        <v>0.00726666666666667</v>
      </c>
      <c r="E7702" s="15" t="n">
        <v>0.142857142857143</v>
      </c>
      <c r="F7702" s="2" t="s">
        <v>53</v>
      </c>
      <c r="G7702" s="2" t="s">
        <v>53</v>
      </c>
      <c r="H7702" s="2" t="str">
        <f aca="false">IF(AND(E7702&gt;=0.4,E7702&lt;=0.6),"Yes","No")</f>
        <v>No</v>
      </c>
      <c r="I7702" s="2" t="str">
        <f aca="false">IF(AND(F7702="No",G7702="No",H7702="Yes"),"Yes","No")</f>
        <v>No</v>
      </c>
      <c r="J7702" s="2"/>
      <c r="K7702" s="2"/>
    </row>
    <row r="7703" customFormat="false" ht="15" hidden="false" customHeight="false" outlineLevel="0" collapsed="false">
      <c r="A7703" s="2" t="s">
        <v>13203</v>
      </c>
      <c r="B7703" s="13" t="n">
        <v>109</v>
      </c>
      <c r="C7703" s="13" t="n">
        <v>109</v>
      </c>
      <c r="D7703" s="14" t="n">
        <f aca="false">C7703/Summary!$B$4</f>
        <v>0.00726666666666667</v>
      </c>
      <c r="E7703" s="15" t="n">
        <v>0.285714285714286</v>
      </c>
      <c r="F7703" s="2" t="s">
        <v>53</v>
      </c>
      <c r="G7703" s="2" t="s">
        <v>44</v>
      </c>
      <c r="H7703" s="2" t="str">
        <f aca="false">IF(AND(E7703&gt;=0.4,E7703&lt;=0.6),"Yes","No")</f>
        <v>No</v>
      </c>
      <c r="I7703" s="2" t="str">
        <f aca="false">IF(AND(F7703="No",G7703="No",H7703="Yes"),"Yes","No")</f>
        <v>No</v>
      </c>
      <c r="J7703" s="2"/>
      <c r="K7703" s="2"/>
    </row>
    <row r="7704" customFormat="false" ht="15" hidden="false" customHeight="false" outlineLevel="0" collapsed="false">
      <c r="A7704" s="2" t="s">
        <v>13204</v>
      </c>
      <c r="B7704" s="13" t="n">
        <v>109</v>
      </c>
      <c r="C7704" s="13" t="n">
        <v>108</v>
      </c>
      <c r="D7704" s="14" t="n">
        <f aca="false">C7704/Summary!$B$4</f>
        <v>0.0072</v>
      </c>
      <c r="E7704" s="15" t="n">
        <v>0.285714285714286</v>
      </c>
      <c r="F7704" s="2" t="s">
        <v>53</v>
      </c>
      <c r="G7704" s="2" t="s">
        <v>44</v>
      </c>
      <c r="H7704" s="2" t="str">
        <f aca="false">IF(AND(E7704&gt;=0.4,E7704&lt;=0.6),"Yes","No")</f>
        <v>No</v>
      </c>
      <c r="I7704" s="2" t="str">
        <f aca="false">IF(AND(F7704="No",G7704="No",H7704="Yes"),"Yes","No")</f>
        <v>No</v>
      </c>
      <c r="J7704" s="2"/>
      <c r="K7704" s="2"/>
    </row>
    <row r="7705" customFormat="false" ht="15" hidden="false" customHeight="false" outlineLevel="0" collapsed="false">
      <c r="A7705" s="2" t="s">
        <v>13205</v>
      </c>
      <c r="B7705" s="13" t="n">
        <v>109</v>
      </c>
      <c r="C7705" s="13" t="n">
        <v>109</v>
      </c>
      <c r="D7705" s="14" t="n">
        <f aca="false">C7705/Summary!$B$4</f>
        <v>0.00726666666666667</v>
      </c>
      <c r="E7705" s="15" t="n">
        <v>0.428571428571429</v>
      </c>
      <c r="F7705" s="2" t="s">
        <v>53</v>
      </c>
      <c r="G7705" s="2" t="s">
        <v>44</v>
      </c>
      <c r="H7705" s="2" t="str">
        <f aca="false">IF(AND(E7705&gt;=0.4,E7705&lt;=0.6),"Yes","No")</f>
        <v>Yes</v>
      </c>
      <c r="I7705" s="2" t="str">
        <f aca="false">IF(AND(F7705="No",G7705="No",H7705="Yes"),"Yes","No")</f>
        <v>No</v>
      </c>
      <c r="J7705" s="2"/>
      <c r="K7705" s="2"/>
    </row>
    <row r="7706" customFormat="false" ht="15" hidden="false" customHeight="false" outlineLevel="0" collapsed="false">
      <c r="A7706" s="2" t="s">
        <v>13206</v>
      </c>
      <c r="B7706" s="13" t="n">
        <v>109</v>
      </c>
      <c r="C7706" s="13" t="n">
        <v>108</v>
      </c>
      <c r="D7706" s="14" t="n">
        <f aca="false">C7706/Summary!$B$4</f>
        <v>0.0072</v>
      </c>
      <c r="E7706" s="15" t="n">
        <v>0.428571428571429</v>
      </c>
      <c r="F7706" s="2" t="s">
        <v>53</v>
      </c>
      <c r="G7706" s="2" t="s">
        <v>44</v>
      </c>
      <c r="H7706" s="2" t="str">
        <f aca="false">IF(AND(E7706&gt;=0.4,E7706&lt;=0.6),"Yes","No")</f>
        <v>Yes</v>
      </c>
      <c r="I7706" s="2" t="str">
        <f aca="false">IF(AND(F7706="No",G7706="No",H7706="Yes"),"Yes","No")</f>
        <v>No</v>
      </c>
      <c r="J7706" s="2"/>
      <c r="K7706" s="2"/>
    </row>
    <row r="7707" customFormat="false" ht="15" hidden="false" customHeight="false" outlineLevel="0" collapsed="false">
      <c r="A7707" s="2" t="s">
        <v>13207</v>
      </c>
      <c r="B7707" s="13" t="n">
        <v>109</v>
      </c>
      <c r="C7707" s="13" t="n">
        <v>109</v>
      </c>
      <c r="D7707" s="14" t="n">
        <f aca="false">C7707/Summary!$B$4</f>
        <v>0.00726666666666667</v>
      </c>
      <c r="E7707" s="15" t="n">
        <v>0.142857142857143</v>
      </c>
      <c r="F7707" s="2" t="s">
        <v>53</v>
      </c>
      <c r="G7707" s="2" t="s">
        <v>44</v>
      </c>
      <c r="H7707" s="2" t="str">
        <f aca="false">IF(AND(E7707&gt;=0.4,E7707&lt;=0.6),"Yes","No")</f>
        <v>No</v>
      </c>
      <c r="I7707" s="2" t="str">
        <f aca="false">IF(AND(F7707="No",G7707="No",H7707="Yes"),"Yes","No")</f>
        <v>No</v>
      </c>
      <c r="J7707" s="2"/>
      <c r="K7707" s="2"/>
    </row>
    <row r="7708" customFormat="false" ht="15" hidden="false" customHeight="false" outlineLevel="0" collapsed="false">
      <c r="A7708" s="2" t="s">
        <v>13208</v>
      </c>
      <c r="B7708" s="13" t="n">
        <v>109</v>
      </c>
      <c r="C7708" s="13" t="n">
        <v>109</v>
      </c>
      <c r="D7708" s="14" t="n">
        <f aca="false">C7708/Summary!$B$4</f>
        <v>0.00726666666666667</v>
      </c>
      <c r="E7708" s="15" t="n">
        <v>0.714285714285714</v>
      </c>
      <c r="F7708" s="2" t="s">
        <v>53</v>
      </c>
      <c r="G7708" s="2" t="s">
        <v>44</v>
      </c>
      <c r="H7708" s="2" t="str">
        <f aca="false">IF(AND(E7708&gt;=0.4,E7708&lt;=0.6),"Yes","No")</f>
        <v>No</v>
      </c>
      <c r="I7708" s="2" t="str">
        <f aca="false">IF(AND(F7708="No",G7708="No",H7708="Yes"),"Yes","No")</f>
        <v>No</v>
      </c>
      <c r="J7708" s="2"/>
      <c r="K7708" s="2"/>
    </row>
    <row r="7709" customFormat="false" ht="15" hidden="false" customHeight="false" outlineLevel="0" collapsed="false">
      <c r="A7709" s="2" t="s">
        <v>13209</v>
      </c>
      <c r="B7709" s="13" t="n">
        <v>109</v>
      </c>
      <c r="C7709" s="13" t="n">
        <v>109</v>
      </c>
      <c r="D7709" s="14" t="n">
        <f aca="false">C7709/Summary!$B$4</f>
        <v>0.00726666666666667</v>
      </c>
      <c r="E7709" s="15" t="n">
        <v>0.571428571428571</v>
      </c>
      <c r="F7709" s="2" t="s">
        <v>53</v>
      </c>
      <c r="G7709" s="2" t="s">
        <v>44</v>
      </c>
      <c r="H7709" s="2" t="str">
        <f aca="false">IF(AND(E7709&gt;=0.4,E7709&lt;=0.6),"Yes","No")</f>
        <v>Yes</v>
      </c>
      <c r="I7709" s="2" t="str">
        <f aca="false">IF(AND(F7709="No",G7709="No",H7709="Yes"),"Yes","No")</f>
        <v>No</v>
      </c>
      <c r="J7709" s="2"/>
      <c r="K7709" s="2"/>
    </row>
    <row r="7710" customFormat="false" ht="15" hidden="false" customHeight="false" outlineLevel="0" collapsed="false">
      <c r="A7710" s="2" t="s">
        <v>13210</v>
      </c>
      <c r="B7710" s="13" t="n">
        <v>109</v>
      </c>
      <c r="C7710" s="13" t="n">
        <v>109</v>
      </c>
      <c r="D7710" s="14" t="n">
        <f aca="false">C7710/Summary!$B$4</f>
        <v>0.00726666666666667</v>
      </c>
      <c r="E7710" s="15" t="n">
        <v>0.428571428571429</v>
      </c>
      <c r="F7710" s="2" t="s">
        <v>53</v>
      </c>
      <c r="G7710" s="2" t="s">
        <v>44</v>
      </c>
      <c r="H7710" s="2" t="str">
        <f aca="false">IF(AND(E7710&gt;=0.4,E7710&lt;=0.6),"Yes","No")</f>
        <v>Yes</v>
      </c>
      <c r="I7710" s="2" t="str">
        <f aca="false">IF(AND(F7710="No",G7710="No",H7710="Yes"),"Yes","No")</f>
        <v>No</v>
      </c>
      <c r="J7710" s="2"/>
      <c r="K7710" s="2"/>
    </row>
    <row r="7711" customFormat="false" ht="15" hidden="false" customHeight="false" outlineLevel="0" collapsed="false">
      <c r="A7711" s="2" t="s">
        <v>13211</v>
      </c>
      <c r="B7711" s="13" t="n">
        <v>109</v>
      </c>
      <c r="C7711" s="13" t="n">
        <v>108</v>
      </c>
      <c r="D7711" s="14" t="n">
        <f aca="false">C7711/Summary!$B$4</f>
        <v>0.0072</v>
      </c>
      <c r="E7711" s="15" t="n">
        <v>0.285714285714286</v>
      </c>
      <c r="F7711" s="2" t="s">
        <v>53</v>
      </c>
      <c r="G7711" s="2" t="s">
        <v>44</v>
      </c>
      <c r="H7711" s="2" t="str">
        <f aca="false">IF(AND(E7711&gt;=0.4,E7711&lt;=0.6),"Yes","No")</f>
        <v>No</v>
      </c>
      <c r="I7711" s="2" t="str">
        <f aca="false">IF(AND(F7711="No",G7711="No",H7711="Yes"),"Yes","No")</f>
        <v>No</v>
      </c>
      <c r="J7711" s="2"/>
      <c r="K7711" s="2"/>
    </row>
    <row r="7712" customFormat="false" ht="15" hidden="false" customHeight="false" outlineLevel="0" collapsed="false">
      <c r="A7712" s="2" t="s">
        <v>13212</v>
      </c>
      <c r="B7712" s="13" t="n">
        <v>109</v>
      </c>
      <c r="C7712" s="13" t="n">
        <v>109</v>
      </c>
      <c r="D7712" s="14" t="n">
        <f aca="false">C7712/Summary!$B$4</f>
        <v>0.00726666666666667</v>
      </c>
      <c r="E7712" s="15" t="n">
        <v>0</v>
      </c>
      <c r="F7712" s="2" t="s">
        <v>53</v>
      </c>
      <c r="G7712" s="2" t="s">
        <v>44</v>
      </c>
      <c r="H7712" s="2" t="str">
        <f aca="false">IF(AND(E7712&gt;=0.4,E7712&lt;=0.6),"Yes","No")</f>
        <v>No</v>
      </c>
      <c r="I7712" s="2" t="str">
        <f aca="false">IF(AND(F7712="No",G7712="No",H7712="Yes"),"Yes","No")</f>
        <v>No</v>
      </c>
      <c r="J7712" s="2"/>
      <c r="K7712" s="2"/>
    </row>
    <row r="7713" customFormat="false" ht="15" hidden="false" customHeight="false" outlineLevel="0" collapsed="false">
      <c r="A7713" s="2" t="s">
        <v>13213</v>
      </c>
      <c r="B7713" s="13" t="n">
        <v>109</v>
      </c>
      <c r="C7713" s="13" t="n">
        <v>109</v>
      </c>
      <c r="D7713" s="14" t="n">
        <f aca="false">C7713/Summary!$B$4</f>
        <v>0.00726666666666667</v>
      </c>
      <c r="E7713" s="15" t="n">
        <v>0.285714285714286</v>
      </c>
      <c r="F7713" s="2" t="s">
        <v>53</v>
      </c>
      <c r="G7713" s="2" t="s">
        <v>44</v>
      </c>
      <c r="H7713" s="2" t="str">
        <f aca="false">IF(AND(E7713&gt;=0.4,E7713&lt;=0.6),"Yes","No")</f>
        <v>No</v>
      </c>
      <c r="I7713" s="2" t="str">
        <f aca="false">IF(AND(F7713="No",G7713="No",H7713="Yes"),"Yes","No")</f>
        <v>No</v>
      </c>
      <c r="J7713" s="2"/>
      <c r="K7713" s="2"/>
    </row>
    <row r="7714" customFormat="false" ht="15" hidden="false" customHeight="false" outlineLevel="0" collapsed="false">
      <c r="A7714" s="2" t="s">
        <v>13214</v>
      </c>
      <c r="B7714" s="13" t="n">
        <v>109</v>
      </c>
      <c r="C7714" s="13" t="n">
        <v>109</v>
      </c>
      <c r="D7714" s="14" t="n">
        <f aca="false">C7714/Summary!$B$4</f>
        <v>0.00726666666666667</v>
      </c>
      <c r="E7714" s="15" t="n">
        <v>0.428571428571429</v>
      </c>
      <c r="F7714" s="2" t="s">
        <v>53</v>
      </c>
      <c r="G7714" s="2" t="s">
        <v>44</v>
      </c>
      <c r="H7714" s="2" t="str">
        <f aca="false">IF(AND(E7714&gt;=0.4,E7714&lt;=0.6),"Yes","No")</f>
        <v>Yes</v>
      </c>
      <c r="I7714" s="2" t="str">
        <f aca="false">IF(AND(F7714="No",G7714="No",H7714="Yes"),"Yes","No")</f>
        <v>No</v>
      </c>
      <c r="J7714" s="2"/>
      <c r="K7714" s="2"/>
    </row>
    <row r="7715" customFormat="false" ht="15" hidden="false" customHeight="false" outlineLevel="0" collapsed="false">
      <c r="A7715" s="2" t="s">
        <v>13215</v>
      </c>
      <c r="B7715" s="13" t="n">
        <v>109</v>
      </c>
      <c r="C7715" s="13" t="n">
        <v>109</v>
      </c>
      <c r="D7715" s="14" t="n">
        <f aca="false">C7715/Summary!$B$4</f>
        <v>0.00726666666666667</v>
      </c>
      <c r="E7715" s="15" t="n">
        <v>0.428571428571429</v>
      </c>
      <c r="F7715" s="2" t="s">
        <v>53</v>
      </c>
      <c r="G7715" s="2" t="s">
        <v>44</v>
      </c>
      <c r="H7715" s="2" t="str">
        <f aca="false">IF(AND(E7715&gt;=0.4,E7715&lt;=0.6),"Yes","No")</f>
        <v>Yes</v>
      </c>
      <c r="I7715" s="2" t="str">
        <f aca="false">IF(AND(F7715="No",G7715="No",H7715="Yes"),"Yes","No")</f>
        <v>No</v>
      </c>
      <c r="J7715" s="2"/>
      <c r="K7715" s="2"/>
    </row>
    <row r="7716" customFormat="false" ht="15" hidden="false" customHeight="false" outlineLevel="0" collapsed="false">
      <c r="A7716" s="2" t="s">
        <v>13216</v>
      </c>
      <c r="B7716" s="13" t="n">
        <v>109</v>
      </c>
      <c r="C7716" s="13" t="n">
        <v>109</v>
      </c>
      <c r="D7716" s="14" t="n">
        <f aca="false">C7716/Summary!$B$4</f>
        <v>0.00726666666666667</v>
      </c>
      <c r="E7716" s="15" t="n">
        <v>0.428571428571429</v>
      </c>
      <c r="F7716" s="2" t="s">
        <v>53</v>
      </c>
      <c r="G7716" s="2" t="s">
        <v>44</v>
      </c>
      <c r="H7716" s="2" t="str">
        <f aca="false">IF(AND(E7716&gt;=0.4,E7716&lt;=0.6),"Yes","No")</f>
        <v>Yes</v>
      </c>
      <c r="I7716" s="2" t="str">
        <f aca="false">IF(AND(F7716="No",G7716="No",H7716="Yes"),"Yes","No")</f>
        <v>No</v>
      </c>
      <c r="J7716" s="2"/>
      <c r="K7716" s="2"/>
    </row>
    <row r="7717" customFormat="false" ht="15" hidden="false" customHeight="false" outlineLevel="0" collapsed="false">
      <c r="A7717" s="2" t="s">
        <v>13217</v>
      </c>
      <c r="B7717" s="13" t="n">
        <v>109</v>
      </c>
      <c r="C7717" s="13" t="n">
        <v>109</v>
      </c>
      <c r="D7717" s="14" t="n">
        <f aca="false">C7717/Summary!$B$4</f>
        <v>0.00726666666666667</v>
      </c>
      <c r="E7717" s="15" t="n">
        <v>0.571428571428571</v>
      </c>
      <c r="F7717" s="2" t="s">
        <v>53</v>
      </c>
      <c r="G7717" s="2" t="s">
        <v>44</v>
      </c>
      <c r="H7717" s="2" t="str">
        <f aca="false">IF(AND(E7717&gt;=0.4,E7717&lt;=0.6),"Yes","No")</f>
        <v>Yes</v>
      </c>
      <c r="I7717" s="2" t="str">
        <f aca="false">IF(AND(F7717="No",G7717="No",H7717="Yes"),"Yes","No")</f>
        <v>No</v>
      </c>
      <c r="J7717" s="2"/>
      <c r="K7717" s="2"/>
    </row>
    <row r="7718" customFormat="false" ht="15" hidden="false" customHeight="false" outlineLevel="0" collapsed="false">
      <c r="A7718" s="2" t="s">
        <v>13218</v>
      </c>
      <c r="B7718" s="13" t="n">
        <v>109</v>
      </c>
      <c r="C7718" s="13" t="n">
        <v>109</v>
      </c>
      <c r="D7718" s="14" t="n">
        <f aca="false">C7718/Summary!$B$4</f>
        <v>0.00726666666666667</v>
      </c>
      <c r="E7718" s="15" t="n">
        <v>0.428571428571429</v>
      </c>
      <c r="F7718" s="2" t="s">
        <v>53</v>
      </c>
      <c r="G7718" s="2" t="s">
        <v>44</v>
      </c>
      <c r="H7718" s="2" t="str">
        <f aca="false">IF(AND(E7718&gt;=0.4,E7718&lt;=0.6),"Yes","No")</f>
        <v>Yes</v>
      </c>
      <c r="I7718" s="2" t="str">
        <f aca="false">IF(AND(F7718="No",G7718="No",H7718="Yes"),"Yes","No")</f>
        <v>No</v>
      </c>
      <c r="J7718" s="2"/>
      <c r="K7718" s="2"/>
    </row>
    <row r="7719" customFormat="false" ht="15" hidden="false" customHeight="false" outlineLevel="0" collapsed="false">
      <c r="A7719" s="2" t="s">
        <v>13219</v>
      </c>
      <c r="B7719" s="13" t="n">
        <v>109</v>
      </c>
      <c r="C7719" s="13" t="n">
        <v>108</v>
      </c>
      <c r="D7719" s="14" t="n">
        <f aca="false">C7719/Summary!$B$4</f>
        <v>0.0072</v>
      </c>
      <c r="E7719" s="15" t="n">
        <v>0.285714285714286</v>
      </c>
      <c r="F7719" s="2" t="s">
        <v>53</v>
      </c>
      <c r="G7719" s="2" t="s">
        <v>44</v>
      </c>
      <c r="H7719" s="2" t="str">
        <f aca="false">IF(AND(E7719&gt;=0.4,E7719&lt;=0.6),"Yes","No")</f>
        <v>No</v>
      </c>
      <c r="I7719" s="2" t="str">
        <f aca="false">IF(AND(F7719="No",G7719="No",H7719="Yes"),"Yes","No")</f>
        <v>No</v>
      </c>
      <c r="J7719" s="2"/>
      <c r="K7719" s="2"/>
    </row>
    <row r="7720" customFormat="false" ht="15" hidden="false" customHeight="false" outlineLevel="0" collapsed="false">
      <c r="A7720" s="2" t="s">
        <v>13220</v>
      </c>
      <c r="B7720" s="13" t="n">
        <v>109</v>
      </c>
      <c r="C7720" s="13" t="n">
        <v>109</v>
      </c>
      <c r="D7720" s="14" t="n">
        <f aca="false">C7720/Summary!$B$4</f>
        <v>0.00726666666666667</v>
      </c>
      <c r="E7720" s="15" t="n">
        <v>0.285714285714286</v>
      </c>
      <c r="F7720" s="2" t="s">
        <v>53</v>
      </c>
      <c r="G7720" s="2" t="s">
        <v>53</v>
      </c>
      <c r="H7720" s="2" t="str">
        <f aca="false">IF(AND(E7720&gt;=0.4,E7720&lt;=0.6),"Yes","No")</f>
        <v>No</v>
      </c>
      <c r="I7720" s="2" t="str">
        <f aca="false">IF(AND(F7720="No",G7720="No",H7720="Yes"),"Yes","No")</f>
        <v>No</v>
      </c>
      <c r="J7720" s="2"/>
      <c r="K7720" s="2"/>
    </row>
    <row r="7721" customFormat="false" ht="15" hidden="false" customHeight="false" outlineLevel="0" collapsed="false">
      <c r="A7721" s="2" t="s">
        <v>13221</v>
      </c>
      <c r="B7721" s="13" t="n">
        <v>109</v>
      </c>
      <c r="C7721" s="13" t="n">
        <v>109</v>
      </c>
      <c r="D7721" s="14" t="n">
        <f aca="false">C7721/Summary!$B$4</f>
        <v>0.00726666666666667</v>
      </c>
      <c r="E7721" s="15" t="n">
        <v>0.285714285714286</v>
      </c>
      <c r="F7721" s="2" t="s">
        <v>53</v>
      </c>
      <c r="G7721" s="2" t="s">
        <v>44</v>
      </c>
      <c r="H7721" s="2" t="str">
        <f aca="false">IF(AND(E7721&gt;=0.4,E7721&lt;=0.6),"Yes","No")</f>
        <v>No</v>
      </c>
      <c r="I7721" s="2" t="str">
        <f aca="false">IF(AND(F7721="No",G7721="No",H7721="Yes"),"Yes","No")</f>
        <v>No</v>
      </c>
      <c r="J7721" s="2"/>
      <c r="K7721" s="2"/>
    </row>
    <row r="7722" customFormat="false" ht="15" hidden="false" customHeight="false" outlineLevel="0" collapsed="false">
      <c r="A7722" s="2" t="s">
        <v>13222</v>
      </c>
      <c r="B7722" s="13" t="n">
        <v>109</v>
      </c>
      <c r="C7722" s="13" t="n">
        <v>109</v>
      </c>
      <c r="D7722" s="14" t="n">
        <f aca="false">C7722/Summary!$B$4</f>
        <v>0.00726666666666667</v>
      </c>
      <c r="E7722" s="15" t="n">
        <v>0.428571428571429</v>
      </c>
      <c r="F7722" s="2" t="s">
        <v>53</v>
      </c>
      <c r="G7722" s="2" t="s">
        <v>44</v>
      </c>
      <c r="H7722" s="2" t="str">
        <f aca="false">IF(AND(E7722&gt;=0.4,E7722&lt;=0.6),"Yes","No")</f>
        <v>Yes</v>
      </c>
      <c r="I7722" s="2" t="str">
        <f aca="false">IF(AND(F7722="No",G7722="No",H7722="Yes"),"Yes","No")</f>
        <v>No</v>
      </c>
      <c r="J7722" s="2"/>
      <c r="K7722" s="2"/>
    </row>
    <row r="7723" customFormat="false" ht="15" hidden="false" customHeight="false" outlineLevel="0" collapsed="false">
      <c r="A7723" s="2" t="s">
        <v>13223</v>
      </c>
      <c r="B7723" s="13" t="n">
        <v>109</v>
      </c>
      <c r="C7723" s="13" t="n">
        <v>109</v>
      </c>
      <c r="D7723" s="14" t="n">
        <f aca="false">C7723/Summary!$B$4</f>
        <v>0.00726666666666667</v>
      </c>
      <c r="E7723" s="15" t="n">
        <v>0.142857142857143</v>
      </c>
      <c r="F7723" s="2" t="s">
        <v>53</v>
      </c>
      <c r="G7723" s="2" t="s">
        <v>44</v>
      </c>
      <c r="H7723" s="2" t="str">
        <f aca="false">IF(AND(E7723&gt;=0.4,E7723&lt;=0.6),"Yes","No")</f>
        <v>No</v>
      </c>
      <c r="I7723" s="2" t="str">
        <f aca="false">IF(AND(F7723="No",G7723="No",H7723="Yes"),"Yes","No")</f>
        <v>No</v>
      </c>
      <c r="J7723" s="2"/>
      <c r="K7723" s="2"/>
    </row>
    <row r="7724" customFormat="false" ht="15" hidden="false" customHeight="false" outlineLevel="0" collapsed="false">
      <c r="A7724" s="2" t="s">
        <v>13224</v>
      </c>
      <c r="B7724" s="13" t="n">
        <v>109</v>
      </c>
      <c r="C7724" s="13" t="n">
        <v>108</v>
      </c>
      <c r="D7724" s="14" t="n">
        <f aca="false">C7724/Summary!$B$4</f>
        <v>0.0072</v>
      </c>
      <c r="E7724" s="15" t="n">
        <v>0.285714285714286</v>
      </c>
      <c r="F7724" s="2" t="s">
        <v>53</v>
      </c>
      <c r="G7724" s="2" t="s">
        <v>44</v>
      </c>
      <c r="H7724" s="2" t="str">
        <f aca="false">IF(AND(E7724&gt;=0.4,E7724&lt;=0.6),"Yes","No")</f>
        <v>No</v>
      </c>
      <c r="I7724" s="2" t="str">
        <f aca="false">IF(AND(F7724="No",G7724="No",H7724="Yes"),"Yes","No")</f>
        <v>No</v>
      </c>
      <c r="J7724" s="2"/>
      <c r="K7724" s="2"/>
    </row>
    <row r="7725" customFormat="false" ht="15" hidden="false" customHeight="false" outlineLevel="0" collapsed="false">
      <c r="A7725" s="2" t="s">
        <v>13225</v>
      </c>
      <c r="B7725" s="13" t="n">
        <v>110</v>
      </c>
      <c r="C7725" s="13" t="n">
        <v>110</v>
      </c>
      <c r="D7725" s="14" t="n">
        <f aca="false">C7725/Summary!$B$4</f>
        <v>0.00733333333333333</v>
      </c>
      <c r="E7725" s="15" t="n">
        <v>0.142857142857143</v>
      </c>
      <c r="F7725" s="2" t="s">
        <v>53</v>
      </c>
      <c r="G7725" s="2" t="s">
        <v>44</v>
      </c>
      <c r="H7725" s="2" t="str">
        <f aca="false">IF(AND(E7725&gt;=0.4,E7725&lt;=0.6),"Yes","No")</f>
        <v>No</v>
      </c>
      <c r="I7725" s="2" t="str">
        <f aca="false">IF(AND(F7725="No",G7725="No",H7725="Yes"),"Yes","No")</f>
        <v>No</v>
      </c>
      <c r="J7725" s="2"/>
      <c r="K7725" s="2"/>
    </row>
    <row r="7726" customFormat="false" ht="15" hidden="false" customHeight="false" outlineLevel="0" collapsed="false">
      <c r="A7726" s="2" t="s">
        <v>13226</v>
      </c>
      <c r="B7726" s="13" t="n">
        <v>110</v>
      </c>
      <c r="C7726" s="13" t="n">
        <v>109</v>
      </c>
      <c r="D7726" s="14" t="n">
        <f aca="false">C7726/Summary!$B$4</f>
        <v>0.00726666666666667</v>
      </c>
      <c r="E7726" s="15" t="n">
        <v>0.285714285714286</v>
      </c>
      <c r="F7726" s="2" t="s">
        <v>53</v>
      </c>
      <c r="G7726" s="2" t="s">
        <v>53</v>
      </c>
      <c r="H7726" s="2" t="str">
        <f aca="false">IF(AND(E7726&gt;=0.4,E7726&lt;=0.6),"Yes","No")</f>
        <v>No</v>
      </c>
      <c r="I7726" s="2" t="str">
        <f aca="false">IF(AND(F7726="No",G7726="No",H7726="Yes"),"Yes","No")</f>
        <v>No</v>
      </c>
      <c r="J7726" s="2"/>
      <c r="K7726" s="2"/>
    </row>
    <row r="7727" customFormat="false" ht="15" hidden="false" customHeight="false" outlineLevel="0" collapsed="false">
      <c r="A7727" s="2" t="s">
        <v>13227</v>
      </c>
      <c r="B7727" s="13" t="n">
        <v>110</v>
      </c>
      <c r="C7727" s="13" t="n">
        <v>110</v>
      </c>
      <c r="D7727" s="14" t="n">
        <f aca="false">C7727/Summary!$B$4</f>
        <v>0.00733333333333333</v>
      </c>
      <c r="E7727" s="15" t="n">
        <v>0.142857142857143</v>
      </c>
      <c r="F7727" s="2" t="s">
        <v>53</v>
      </c>
      <c r="G7727" s="2" t="s">
        <v>44</v>
      </c>
      <c r="H7727" s="2" t="str">
        <f aca="false">IF(AND(E7727&gt;=0.4,E7727&lt;=0.6),"Yes","No")</f>
        <v>No</v>
      </c>
      <c r="I7727" s="2" t="str">
        <f aca="false">IF(AND(F7727="No",G7727="No",H7727="Yes"),"Yes","No")</f>
        <v>No</v>
      </c>
      <c r="J7727" s="2"/>
      <c r="K7727" s="2"/>
    </row>
    <row r="7728" customFormat="false" ht="15" hidden="false" customHeight="false" outlineLevel="0" collapsed="false">
      <c r="A7728" s="2" t="s">
        <v>13228</v>
      </c>
      <c r="B7728" s="13" t="n">
        <v>110</v>
      </c>
      <c r="C7728" s="13" t="n">
        <v>108</v>
      </c>
      <c r="D7728" s="14" t="n">
        <f aca="false">C7728/Summary!$B$4</f>
        <v>0.0072</v>
      </c>
      <c r="E7728" s="15" t="n">
        <v>0.142857142857143</v>
      </c>
      <c r="F7728" s="2" t="s">
        <v>53</v>
      </c>
      <c r="G7728" s="2" t="s">
        <v>53</v>
      </c>
      <c r="H7728" s="2" t="str">
        <f aca="false">IF(AND(E7728&gt;=0.4,E7728&lt;=0.6),"Yes","No")</f>
        <v>No</v>
      </c>
      <c r="I7728" s="2" t="str">
        <f aca="false">IF(AND(F7728="No",G7728="No",H7728="Yes"),"Yes","No")</f>
        <v>No</v>
      </c>
      <c r="J7728" s="2"/>
      <c r="K7728" s="2"/>
    </row>
    <row r="7729" customFormat="false" ht="15" hidden="false" customHeight="false" outlineLevel="0" collapsed="false">
      <c r="A7729" s="2" t="s">
        <v>13229</v>
      </c>
      <c r="B7729" s="13" t="n">
        <v>110</v>
      </c>
      <c r="C7729" s="13" t="n">
        <v>110</v>
      </c>
      <c r="D7729" s="14" t="n">
        <f aca="false">C7729/Summary!$B$4</f>
        <v>0.00733333333333333</v>
      </c>
      <c r="E7729" s="15" t="n">
        <v>0.142857142857143</v>
      </c>
      <c r="F7729" s="2" t="s">
        <v>53</v>
      </c>
      <c r="G7729" s="2" t="s">
        <v>44</v>
      </c>
      <c r="H7729" s="2" t="str">
        <f aca="false">IF(AND(E7729&gt;=0.4,E7729&lt;=0.6),"Yes","No")</f>
        <v>No</v>
      </c>
      <c r="I7729" s="2" t="str">
        <f aca="false">IF(AND(F7729="No",G7729="No",H7729="Yes"),"Yes","No")</f>
        <v>No</v>
      </c>
      <c r="J7729" s="2"/>
      <c r="K7729" s="2"/>
    </row>
    <row r="7730" customFormat="false" ht="15" hidden="false" customHeight="false" outlineLevel="0" collapsed="false">
      <c r="A7730" s="2" t="s">
        <v>13230</v>
      </c>
      <c r="B7730" s="13" t="n">
        <v>110</v>
      </c>
      <c r="C7730" s="13" t="n">
        <v>110</v>
      </c>
      <c r="D7730" s="14" t="n">
        <f aca="false">C7730/Summary!$B$4</f>
        <v>0.00733333333333333</v>
      </c>
      <c r="E7730" s="15" t="n">
        <v>0.428571428571429</v>
      </c>
      <c r="F7730" s="2" t="s">
        <v>53</v>
      </c>
      <c r="G7730" s="2" t="s">
        <v>44</v>
      </c>
      <c r="H7730" s="2" t="str">
        <f aca="false">IF(AND(E7730&gt;=0.4,E7730&lt;=0.6),"Yes","No")</f>
        <v>Yes</v>
      </c>
      <c r="I7730" s="2" t="str">
        <f aca="false">IF(AND(F7730="No",G7730="No",H7730="Yes"),"Yes","No")</f>
        <v>No</v>
      </c>
      <c r="J7730" s="2"/>
      <c r="K7730" s="2"/>
    </row>
    <row r="7731" customFormat="false" ht="15" hidden="false" customHeight="false" outlineLevel="0" collapsed="false">
      <c r="A7731" s="2" t="s">
        <v>13231</v>
      </c>
      <c r="B7731" s="13" t="n">
        <v>110</v>
      </c>
      <c r="C7731" s="13" t="n">
        <v>110</v>
      </c>
      <c r="D7731" s="14" t="n">
        <f aca="false">C7731/Summary!$B$4</f>
        <v>0.00733333333333333</v>
      </c>
      <c r="E7731" s="15" t="n">
        <v>0.285714285714286</v>
      </c>
      <c r="F7731" s="2" t="s">
        <v>53</v>
      </c>
      <c r="G7731" s="2" t="s">
        <v>53</v>
      </c>
      <c r="H7731" s="2" t="str">
        <f aca="false">IF(AND(E7731&gt;=0.4,E7731&lt;=0.6),"Yes","No")</f>
        <v>No</v>
      </c>
      <c r="I7731" s="2" t="str">
        <f aca="false">IF(AND(F7731="No",G7731="No",H7731="Yes"),"Yes","No")</f>
        <v>No</v>
      </c>
      <c r="J7731" s="2"/>
      <c r="K7731" s="2"/>
    </row>
    <row r="7732" customFormat="false" ht="15" hidden="false" customHeight="false" outlineLevel="0" collapsed="false">
      <c r="A7732" s="2" t="s">
        <v>13232</v>
      </c>
      <c r="B7732" s="13" t="n">
        <v>110</v>
      </c>
      <c r="C7732" s="13" t="n">
        <v>109</v>
      </c>
      <c r="D7732" s="14" t="n">
        <f aca="false">C7732/Summary!$B$4</f>
        <v>0.00726666666666667</v>
      </c>
      <c r="E7732" s="15" t="n">
        <v>0.428571428571429</v>
      </c>
      <c r="F7732" s="2" t="s">
        <v>53</v>
      </c>
      <c r="G7732" s="2" t="s">
        <v>44</v>
      </c>
      <c r="H7732" s="2" t="str">
        <f aca="false">IF(AND(E7732&gt;=0.4,E7732&lt;=0.6),"Yes","No")</f>
        <v>Yes</v>
      </c>
      <c r="I7732" s="2" t="str">
        <f aca="false">IF(AND(F7732="No",G7732="No",H7732="Yes"),"Yes","No")</f>
        <v>No</v>
      </c>
      <c r="J7732" s="2"/>
      <c r="K7732" s="2"/>
    </row>
    <row r="7733" customFormat="false" ht="15" hidden="false" customHeight="false" outlineLevel="0" collapsed="false">
      <c r="A7733" s="2" t="s">
        <v>13233</v>
      </c>
      <c r="B7733" s="13" t="n">
        <v>110</v>
      </c>
      <c r="C7733" s="13" t="n">
        <v>110</v>
      </c>
      <c r="D7733" s="14" t="n">
        <f aca="false">C7733/Summary!$B$4</f>
        <v>0.00733333333333333</v>
      </c>
      <c r="E7733" s="15" t="n">
        <v>0.142857142857143</v>
      </c>
      <c r="F7733" s="2" t="s">
        <v>53</v>
      </c>
      <c r="G7733" s="2" t="s">
        <v>44</v>
      </c>
      <c r="H7733" s="2" t="str">
        <f aca="false">IF(AND(E7733&gt;=0.4,E7733&lt;=0.6),"Yes","No")</f>
        <v>No</v>
      </c>
      <c r="I7733" s="2" t="str">
        <f aca="false">IF(AND(F7733="No",G7733="No",H7733="Yes"),"Yes","No")</f>
        <v>No</v>
      </c>
      <c r="J7733" s="2"/>
      <c r="K7733" s="2"/>
    </row>
    <row r="7734" customFormat="false" ht="15" hidden="false" customHeight="false" outlineLevel="0" collapsed="false">
      <c r="A7734" s="2" t="s">
        <v>13234</v>
      </c>
      <c r="B7734" s="13" t="n">
        <v>110</v>
      </c>
      <c r="C7734" s="13" t="n">
        <v>110</v>
      </c>
      <c r="D7734" s="14" t="n">
        <f aca="false">C7734/Summary!$B$4</f>
        <v>0.00733333333333333</v>
      </c>
      <c r="E7734" s="15" t="n">
        <v>0.142857142857143</v>
      </c>
      <c r="F7734" s="2" t="s">
        <v>53</v>
      </c>
      <c r="G7734" s="2" t="s">
        <v>44</v>
      </c>
      <c r="H7734" s="2" t="str">
        <f aca="false">IF(AND(E7734&gt;=0.4,E7734&lt;=0.6),"Yes","No")</f>
        <v>No</v>
      </c>
      <c r="I7734" s="2" t="str">
        <f aca="false">IF(AND(F7734="No",G7734="No",H7734="Yes"),"Yes","No")</f>
        <v>No</v>
      </c>
      <c r="J7734" s="2"/>
      <c r="K7734" s="2"/>
    </row>
    <row r="7735" customFormat="false" ht="15" hidden="false" customHeight="false" outlineLevel="0" collapsed="false">
      <c r="A7735" s="2" t="s">
        <v>13235</v>
      </c>
      <c r="B7735" s="13" t="n">
        <v>110</v>
      </c>
      <c r="C7735" s="13" t="n">
        <v>105</v>
      </c>
      <c r="D7735" s="14" t="n">
        <f aca="false">C7735/Summary!$B$4</f>
        <v>0.007</v>
      </c>
      <c r="E7735" s="15" t="n">
        <v>0.285714285714286</v>
      </c>
      <c r="F7735" s="2" t="s">
        <v>53</v>
      </c>
      <c r="G7735" s="2" t="s">
        <v>53</v>
      </c>
      <c r="H7735" s="2" t="str">
        <f aca="false">IF(AND(E7735&gt;=0.4,E7735&lt;=0.6),"Yes","No")</f>
        <v>No</v>
      </c>
      <c r="I7735" s="2" t="str">
        <f aca="false">IF(AND(F7735="No",G7735="No",H7735="Yes"),"Yes","No")</f>
        <v>No</v>
      </c>
      <c r="J7735" s="2"/>
      <c r="K7735" s="2"/>
    </row>
    <row r="7736" customFormat="false" ht="15" hidden="false" customHeight="false" outlineLevel="0" collapsed="false">
      <c r="A7736" s="2" t="s">
        <v>13236</v>
      </c>
      <c r="B7736" s="13" t="n">
        <v>110</v>
      </c>
      <c r="C7736" s="13" t="n">
        <v>110</v>
      </c>
      <c r="D7736" s="14" t="n">
        <f aca="false">C7736/Summary!$B$4</f>
        <v>0.00733333333333333</v>
      </c>
      <c r="E7736" s="15" t="n">
        <v>0.428571428571429</v>
      </c>
      <c r="F7736" s="2" t="s">
        <v>53</v>
      </c>
      <c r="G7736" s="2" t="s">
        <v>44</v>
      </c>
      <c r="H7736" s="2" t="str">
        <f aca="false">IF(AND(E7736&gt;=0.4,E7736&lt;=0.6),"Yes","No")</f>
        <v>Yes</v>
      </c>
      <c r="I7736" s="2" t="str">
        <f aca="false">IF(AND(F7736="No",G7736="No",H7736="Yes"),"Yes","No")</f>
        <v>No</v>
      </c>
      <c r="J7736" s="2"/>
      <c r="K7736" s="2"/>
    </row>
    <row r="7737" customFormat="false" ht="15" hidden="false" customHeight="false" outlineLevel="0" collapsed="false">
      <c r="A7737" s="2" t="s">
        <v>13237</v>
      </c>
      <c r="B7737" s="13" t="n">
        <v>110</v>
      </c>
      <c r="C7737" s="13" t="n">
        <v>109</v>
      </c>
      <c r="D7737" s="14" t="n">
        <f aca="false">C7737/Summary!$B$4</f>
        <v>0.00726666666666667</v>
      </c>
      <c r="E7737" s="15" t="n">
        <v>0.428571428571429</v>
      </c>
      <c r="F7737" s="2" t="s">
        <v>53</v>
      </c>
      <c r="G7737" s="2" t="s">
        <v>44</v>
      </c>
      <c r="H7737" s="2" t="str">
        <f aca="false">IF(AND(E7737&gt;=0.4,E7737&lt;=0.6),"Yes","No")</f>
        <v>Yes</v>
      </c>
      <c r="I7737" s="2" t="str">
        <f aca="false">IF(AND(F7737="No",G7737="No",H7737="Yes"),"Yes","No")</f>
        <v>No</v>
      </c>
      <c r="J7737" s="2"/>
      <c r="K7737" s="2"/>
    </row>
    <row r="7738" customFormat="false" ht="15" hidden="false" customHeight="false" outlineLevel="0" collapsed="false">
      <c r="A7738" s="2" t="s">
        <v>13238</v>
      </c>
      <c r="B7738" s="13" t="n">
        <v>110</v>
      </c>
      <c r="C7738" s="13" t="n">
        <v>110</v>
      </c>
      <c r="D7738" s="14" t="n">
        <f aca="false">C7738/Summary!$B$4</f>
        <v>0.00733333333333333</v>
      </c>
      <c r="E7738" s="15" t="n">
        <v>0.428571428571429</v>
      </c>
      <c r="F7738" s="2" t="s">
        <v>53</v>
      </c>
      <c r="G7738" s="2" t="s">
        <v>53</v>
      </c>
      <c r="H7738" s="2" t="str">
        <f aca="false">IF(AND(E7738&gt;=0.4,E7738&lt;=0.6),"Yes","No")</f>
        <v>Yes</v>
      </c>
      <c r="I7738" s="2" t="str">
        <f aca="false">IF(AND(F7738="No",G7738="No",H7738="Yes"),"Yes","No")</f>
        <v>No</v>
      </c>
      <c r="J7738" s="2"/>
      <c r="K7738" s="2"/>
    </row>
    <row r="7739" customFormat="false" ht="15" hidden="false" customHeight="false" outlineLevel="0" collapsed="false">
      <c r="A7739" s="2" t="s">
        <v>13239</v>
      </c>
      <c r="B7739" s="13" t="n">
        <v>110</v>
      </c>
      <c r="C7739" s="13" t="n">
        <v>110</v>
      </c>
      <c r="D7739" s="14" t="n">
        <f aca="false">C7739/Summary!$B$4</f>
        <v>0.00733333333333333</v>
      </c>
      <c r="E7739" s="15" t="n">
        <v>0.571428571428571</v>
      </c>
      <c r="F7739" s="2" t="s">
        <v>53</v>
      </c>
      <c r="G7739" s="2" t="s">
        <v>44</v>
      </c>
      <c r="H7739" s="2" t="str">
        <f aca="false">IF(AND(E7739&gt;=0.4,E7739&lt;=0.6),"Yes","No")</f>
        <v>Yes</v>
      </c>
      <c r="I7739" s="2" t="str">
        <f aca="false">IF(AND(F7739="No",G7739="No",H7739="Yes"),"Yes","No")</f>
        <v>No</v>
      </c>
      <c r="J7739" s="2"/>
      <c r="K7739" s="2"/>
    </row>
    <row r="7740" customFormat="false" ht="15" hidden="false" customHeight="false" outlineLevel="0" collapsed="false">
      <c r="A7740" s="2" t="s">
        <v>13240</v>
      </c>
      <c r="B7740" s="13" t="n">
        <v>110</v>
      </c>
      <c r="C7740" s="13" t="n">
        <v>108</v>
      </c>
      <c r="D7740" s="14" t="n">
        <f aca="false">C7740/Summary!$B$4</f>
        <v>0.0072</v>
      </c>
      <c r="E7740" s="15" t="n">
        <v>0.571428571428571</v>
      </c>
      <c r="F7740" s="2" t="s">
        <v>53</v>
      </c>
      <c r="G7740" s="2" t="s">
        <v>44</v>
      </c>
      <c r="H7740" s="2" t="str">
        <f aca="false">IF(AND(E7740&gt;=0.4,E7740&lt;=0.6),"Yes","No")</f>
        <v>Yes</v>
      </c>
      <c r="I7740" s="2" t="str">
        <f aca="false">IF(AND(F7740="No",G7740="No",H7740="Yes"),"Yes","No")</f>
        <v>No</v>
      </c>
      <c r="J7740" s="2"/>
      <c r="K7740" s="2"/>
    </row>
    <row r="7741" customFormat="false" ht="15" hidden="false" customHeight="false" outlineLevel="0" collapsed="false">
      <c r="A7741" s="2" t="s">
        <v>13241</v>
      </c>
      <c r="B7741" s="13" t="n">
        <v>110</v>
      </c>
      <c r="C7741" s="13" t="n">
        <v>110</v>
      </c>
      <c r="D7741" s="14" t="n">
        <f aca="false">C7741/Summary!$B$4</f>
        <v>0.00733333333333333</v>
      </c>
      <c r="E7741" s="15" t="n">
        <v>0.428571428571429</v>
      </c>
      <c r="F7741" s="2" t="s">
        <v>53</v>
      </c>
      <c r="G7741" s="2" t="s">
        <v>44</v>
      </c>
      <c r="H7741" s="2" t="str">
        <f aca="false">IF(AND(E7741&gt;=0.4,E7741&lt;=0.6),"Yes","No")</f>
        <v>Yes</v>
      </c>
      <c r="I7741" s="2" t="str">
        <f aca="false">IF(AND(F7741="No",G7741="No",H7741="Yes"),"Yes","No")</f>
        <v>No</v>
      </c>
      <c r="J7741" s="2"/>
      <c r="K7741" s="2"/>
    </row>
    <row r="7742" customFormat="false" ht="15" hidden="false" customHeight="false" outlineLevel="0" collapsed="false">
      <c r="A7742" s="2" t="s">
        <v>13242</v>
      </c>
      <c r="B7742" s="13" t="n">
        <v>110</v>
      </c>
      <c r="C7742" s="13" t="n">
        <v>110</v>
      </c>
      <c r="D7742" s="14" t="n">
        <f aca="false">C7742/Summary!$B$4</f>
        <v>0.00733333333333333</v>
      </c>
      <c r="E7742" s="15" t="n">
        <v>0.571428571428571</v>
      </c>
      <c r="F7742" s="2" t="s">
        <v>53</v>
      </c>
      <c r="G7742" s="2" t="s">
        <v>53</v>
      </c>
      <c r="H7742" s="2" t="str">
        <f aca="false">IF(AND(E7742&gt;=0.4,E7742&lt;=0.6),"Yes","No")</f>
        <v>Yes</v>
      </c>
      <c r="I7742" s="2" t="str">
        <f aca="false">IF(AND(F7742="No",G7742="No",H7742="Yes"),"Yes","No")</f>
        <v>No</v>
      </c>
      <c r="J7742" s="2"/>
      <c r="K7742" s="2"/>
    </row>
    <row r="7743" customFormat="false" ht="15" hidden="false" customHeight="false" outlineLevel="0" collapsed="false">
      <c r="A7743" s="2" t="s">
        <v>13243</v>
      </c>
      <c r="B7743" s="13" t="n">
        <v>110</v>
      </c>
      <c r="C7743" s="13" t="n">
        <v>109</v>
      </c>
      <c r="D7743" s="14" t="n">
        <f aca="false">C7743/Summary!$B$4</f>
        <v>0.00726666666666667</v>
      </c>
      <c r="E7743" s="15" t="n">
        <v>0.285714285714286</v>
      </c>
      <c r="F7743" s="2" t="s">
        <v>53</v>
      </c>
      <c r="G7743" s="2" t="s">
        <v>44</v>
      </c>
      <c r="H7743" s="2" t="str">
        <f aca="false">IF(AND(E7743&gt;=0.4,E7743&lt;=0.6),"Yes","No")</f>
        <v>No</v>
      </c>
      <c r="I7743" s="2" t="str">
        <f aca="false">IF(AND(F7743="No",G7743="No",H7743="Yes"),"Yes","No")</f>
        <v>No</v>
      </c>
      <c r="J7743" s="2"/>
      <c r="K7743" s="2"/>
    </row>
    <row r="7744" customFormat="false" ht="15" hidden="false" customHeight="false" outlineLevel="0" collapsed="false">
      <c r="A7744" s="2" t="s">
        <v>13244</v>
      </c>
      <c r="B7744" s="13" t="n">
        <v>110</v>
      </c>
      <c r="C7744" s="13" t="n">
        <v>110</v>
      </c>
      <c r="D7744" s="14" t="n">
        <f aca="false">C7744/Summary!$B$4</f>
        <v>0.00733333333333333</v>
      </c>
      <c r="E7744" s="15" t="n">
        <v>0.285714285714286</v>
      </c>
      <c r="F7744" s="2" t="s">
        <v>53</v>
      </c>
      <c r="G7744" s="2" t="s">
        <v>53</v>
      </c>
      <c r="H7744" s="2" t="str">
        <f aca="false">IF(AND(E7744&gt;=0.4,E7744&lt;=0.6),"Yes","No")</f>
        <v>No</v>
      </c>
      <c r="I7744" s="2" t="str">
        <f aca="false">IF(AND(F7744="No",G7744="No",H7744="Yes"),"Yes","No")</f>
        <v>No</v>
      </c>
      <c r="J7744" s="2"/>
      <c r="K7744" s="2"/>
    </row>
    <row r="7745" customFormat="false" ht="15" hidden="false" customHeight="false" outlineLevel="0" collapsed="false">
      <c r="A7745" s="2" t="s">
        <v>13245</v>
      </c>
      <c r="B7745" s="13" t="n">
        <v>110</v>
      </c>
      <c r="C7745" s="13" t="n">
        <v>110</v>
      </c>
      <c r="D7745" s="14" t="n">
        <f aca="false">C7745/Summary!$B$4</f>
        <v>0.00733333333333333</v>
      </c>
      <c r="E7745" s="15" t="n">
        <v>0.285714285714286</v>
      </c>
      <c r="F7745" s="2" t="s">
        <v>53</v>
      </c>
      <c r="G7745" s="2" t="s">
        <v>53</v>
      </c>
      <c r="H7745" s="2" t="str">
        <f aca="false">IF(AND(E7745&gt;=0.4,E7745&lt;=0.6),"Yes","No")</f>
        <v>No</v>
      </c>
      <c r="I7745" s="2" t="str">
        <f aca="false">IF(AND(F7745="No",G7745="No",H7745="Yes"),"Yes","No")</f>
        <v>No</v>
      </c>
      <c r="J7745" s="2"/>
      <c r="K7745" s="2"/>
    </row>
    <row r="7746" customFormat="false" ht="15" hidden="false" customHeight="false" outlineLevel="0" collapsed="false">
      <c r="A7746" s="2" t="s">
        <v>13246</v>
      </c>
      <c r="B7746" s="13" t="n">
        <v>110</v>
      </c>
      <c r="C7746" s="13" t="n">
        <v>110</v>
      </c>
      <c r="D7746" s="14" t="n">
        <f aca="false">C7746/Summary!$B$4</f>
        <v>0.00733333333333333</v>
      </c>
      <c r="E7746" s="15" t="n">
        <v>0.142857142857143</v>
      </c>
      <c r="F7746" s="2" t="s">
        <v>53</v>
      </c>
      <c r="G7746" s="2" t="s">
        <v>44</v>
      </c>
      <c r="H7746" s="2" t="str">
        <f aca="false">IF(AND(E7746&gt;=0.4,E7746&lt;=0.6),"Yes","No")</f>
        <v>No</v>
      </c>
      <c r="I7746" s="2" t="str">
        <f aca="false">IF(AND(F7746="No",G7746="No",H7746="Yes"),"Yes","No")</f>
        <v>No</v>
      </c>
      <c r="J7746" s="2"/>
      <c r="K7746" s="2"/>
    </row>
    <row r="7747" customFormat="false" ht="15" hidden="false" customHeight="false" outlineLevel="0" collapsed="false">
      <c r="A7747" s="2" t="s">
        <v>13247</v>
      </c>
      <c r="B7747" s="13" t="n">
        <v>110</v>
      </c>
      <c r="C7747" s="13" t="n">
        <v>110</v>
      </c>
      <c r="D7747" s="14" t="n">
        <f aca="false">C7747/Summary!$B$4</f>
        <v>0.00733333333333333</v>
      </c>
      <c r="E7747" s="15" t="n">
        <v>0.285714285714286</v>
      </c>
      <c r="F7747" s="2" t="s">
        <v>53</v>
      </c>
      <c r="G7747" s="2" t="s">
        <v>44</v>
      </c>
      <c r="H7747" s="2" t="str">
        <f aca="false">IF(AND(E7747&gt;=0.4,E7747&lt;=0.6),"Yes","No")</f>
        <v>No</v>
      </c>
      <c r="I7747" s="2" t="str">
        <f aca="false">IF(AND(F7747="No",G7747="No",H7747="Yes"),"Yes","No")</f>
        <v>No</v>
      </c>
      <c r="J7747" s="2"/>
      <c r="K7747" s="2"/>
    </row>
    <row r="7748" customFormat="false" ht="15" hidden="false" customHeight="false" outlineLevel="0" collapsed="false">
      <c r="A7748" s="2" t="s">
        <v>13248</v>
      </c>
      <c r="B7748" s="13" t="n">
        <v>110</v>
      </c>
      <c r="C7748" s="13" t="n">
        <v>110</v>
      </c>
      <c r="D7748" s="14" t="n">
        <f aca="false">C7748/Summary!$B$4</f>
        <v>0.00733333333333333</v>
      </c>
      <c r="E7748" s="15" t="n">
        <v>0.428571428571429</v>
      </c>
      <c r="F7748" s="2" t="s">
        <v>53</v>
      </c>
      <c r="G7748" s="2" t="s">
        <v>53</v>
      </c>
      <c r="H7748" s="2" t="str">
        <f aca="false">IF(AND(E7748&gt;=0.4,E7748&lt;=0.6),"Yes","No")</f>
        <v>Yes</v>
      </c>
      <c r="I7748" s="2" t="str">
        <f aca="false">IF(AND(F7748="No",G7748="No",H7748="Yes"),"Yes","No")</f>
        <v>No</v>
      </c>
      <c r="J7748" s="2"/>
      <c r="K7748" s="2"/>
    </row>
    <row r="7749" customFormat="false" ht="15" hidden="false" customHeight="false" outlineLevel="0" collapsed="false">
      <c r="A7749" s="2" t="s">
        <v>13249</v>
      </c>
      <c r="B7749" s="13" t="n">
        <v>110</v>
      </c>
      <c r="C7749" s="13" t="n">
        <v>109</v>
      </c>
      <c r="D7749" s="14" t="n">
        <f aca="false">C7749/Summary!$B$4</f>
        <v>0.00726666666666667</v>
      </c>
      <c r="E7749" s="15" t="n">
        <v>0.571428571428571</v>
      </c>
      <c r="F7749" s="2" t="s">
        <v>53</v>
      </c>
      <c r="G7749" s="2" t="s">
        <v>44</v>
      </c>
      <c r="H7749" s="2" t="str">
        <f aca="false">IF(AND(E7749&gt;=0.4,E7749&lt;=0.6),"Yes","No")</f>
        <v>Yes</v>
      </c>
      <c r="I7749" s="2" t="str">
        <f aca="false">IF(AND(F7749="No",G7749="No",H7749="Yes"),"Yes","No")</f>
        <v>No</v>
      </c>
      <c r="J7749" s="2"/>
      <c r="K7749" s="2"/>
    </row>
    <row r="7750" customFormat="false" ht="15" hidden="false" customHeight="false" outlineLevel="0" collapsed="false">
      <c r="A7750" s="2" t="s">
        <v>13250</v>
      </c>
      <c r="B7750" s="13" t="n">
        <v>110</v>
      </c>
      <c r="C7750" s="13" t="n">
        <v>109</v>
      </c>
      <c r="D7750" s="14" t="n">
        <f aca="false">C7750/Summary!$B$4</f>
        <v>0.00726666666666667</v>
      </c>
      <c r="E7750" s="15" t="n">
        <v>0.428571428571429</v>
      </c>
      <c r="F7750" s="2" t="s">
        <v>53</v>
      </c>
      <c r="G7750" s="2" t="s">
        <v>44</v>
      </c>
      <c r="H7750" s="2" t="str">
        <f aca="false">IF(AND(E7750&gt;=0.4,E7750&lt;=0.6),"Yes","No")</f>
        <v>Yes</v>
      </c>
      <c r="I7750" s="2" t="str">
        <f aca="false">IF(AND(F7750="No",G7750="No",H7750="Yes"),"Yes","No")</f>
        <v>No</v>
      </c>
      <c r="J7750" s="2"/>
      <c r="K7750" s="2"/>
    </row>
    <row r="7751" customFormat="false" ht="15" hidden="false" customHeight="false" outlineLevel="0" collapsed="false">
      <c r="A7751" s="2" t="s">
        <v>13251</v>
      </c>
      <c r="B7751" s="13" t="n">
        <v>110</v>
      </c>
      <c r="C7751" s="13" t="n">
        <v>109</v>
      </c>
      <c r="D7751" s="14" t="n">
        <f aca="false">C7751/Summary!$B$4</f>
        <v>0.00726666666666667</v>
      </c>
      <c r="E7751" s="15" t="n">
        <v>0.571428571428571</v>
      </c>
      <c r="F7751" s="2" t="s">
        <v>53</v>
      </c>
      <c r="G7751" s="2" t="s">
        <v>44</v>
      </c>
      <c r="H7751" s="2" t="str">
        <f aca="false">IF(AND(E7751&gt;=0.4,E7751&lt;=0.6),"Yes","No")</f>
        <v>Yes</v>
      </c>
      <c r="I7751" s="2" t="str">
        <f aca="false">IF(AND(F7751="No",G7751="No",H7751="Yes"),"Yes","No")</f>
        <v>No</v>
      </c>
      <c r="J7751" s="2"/>
      <c r="K7751" s="2"/>
    </row>
    <row r="7752" customFormat="false" ht="15" hidden="false" customHeight="false" outlineLevel="0" collapsed="false">
      <c r="A7752" s="2" t="s">
        <v>13252</v>
      </c>
      <c r="B7752" s="13" t="n">
        <v>110</v>
      </c>
      <c r="C7752" s="13" t="n">
        <v>110</v>
      </c>
      <c r="D7752" s="14" t="n">
        <f aca="false">C7752/Summary!$B$4</f>
        <v>0.00733333333333333</v>
      </c>
      <c r="E7752" s="15" t="n">
        <v>0.285714285714286</v>
      </c>
      <c r="F7752" s="2" t="s">
        <v>53</v>
      </c>
      <c r="G7752" s="2" t="s">
        <v>44</v>
      </c>
      <c r="H7752" s="2" t="str">
        <f aca="false">IF(AND(E7752&gt;=0.4,E7752&lt;=0.6),"Yes","No")</f>
        <v>No</v>
      </c>
      <c r="I7752" s="2" t="str">
        <f aca="false">IF(AND(F7752="No",G7752="No",H7752="Yes"),"Yes","No")</f>
        <v>No</v>
      </c>
      <c r="J7752" s="2"/>
      <c r="K7752" s="2"/>
    </row>
    <row r="7753" customFormat="false" ht="15" hidden="false" customHeight="false" outlineLevel="0" collapsed="false">
      <c r="A7753" s="2" t="s">
        <v>13253</v>
      </c>
      <c r="B7753" s="13" t="n">
        <v>110</v>
      </c>
      <c r="C7753" s="13" t="n">
        <v>110</v>
      </c>
      <c r="D7753" s="14" t="n">
        <f aca="false">C7753/Summary!$B$4</f>
        <v>0.00733333333333333</v>
      </c>
      <c r="E7753" s="15" t="n">
        <v>0.571428571428571</v>
      </c>
      <c r="F7753" s="2" t="s">
        <v>53</v>
      </c>
      <c r="G7753" s="2" t="s">
        <v>44</v>
      </c>
      <c r="H7753" s="2" t="str">
        <f aca="false">IF(AND(E7753&gt;=0.4,E7753&lt;=0.6),"Yes","No")</f>
        <v>Yes</v>
      </c>
      <c r="I7753" s="2" t="str">
        <f aca="false">IF(AND(F7753="No",G7753="No",H7753="Yes"),"Yes","No")</f>
        <v>No</v>
      </c>
      <c r="J7753" s="2"/>
      <c r="K7753" s="2"/>
    </row>
    <row r="7754" customFormat="false" ht="15" hidden="false" customHeight="false" outlineLevel="0" collapsed="false">
      <c r="A7754" s="2" t="s">
        <v>13254</v>
      </c>
      <c r="B7754" s="13" t="n">
        <v>110</v>
      </c>
      <c r="C7754" s="13" t="n">
        <v>109</v>
      </c>
      <c r="D7754" s="14" t="n">
        <f aca="false">C7754/Summary!$B$4</f>
        <v>0.00726666666666667</v>
      </c>
      <c r="E7754" s="15" t="n">
        <v>0.285714285714286</v>
      </c>
      <c r="F7754" s="2" t="s">
        <v>53</v>
      </c>
      <c r="G7754" s="2" t="s">
        <v>53</v>
      </c>
      <c r="H7754" s="2" t="str">
        <f aca="false">IF(AND(E7754&gt;=0.4,E7754&lt;=0.6),"Yes","No")</f>
        <v>No</v>
      </c>
      <c r="I7754" s="2" t="str">
        <f aca="false">IF(AND(F7754="No",G7754="No",H7754="Yes"),"Yes","No")</f>
        <v>No</v>
      </c>
      <c r="J7754" s="2"/>
      <c r="K7754" s="2"/>
    </row>
    <row r="7755" customFormat="false" ht="15" hidden="false" customHeight="false" outlineLevel="0" collapsed="false">
      <c r="A7755" s="2" t="s">
        <v>13255</v>
      </c>
      <c r="B7755" s="13" t="n">
        <v>110</v>
      </c>
      <c r="C7755" s="13" t="n">
        <v>109</v>
      </c>
      <c r="D7755" s="14" t="n">
        <f aca="false">C7755/Summary!$B$4</f>
        <v>0.00726666666666667</v>
      </c>
      <c r="E7755" s="15" t="n">
        <v>0</v>
      </c>
      <c r="F7755" s="2" t="s">
        <v>53</v>
      </c>
      <c r="G7755" s="2" t="s">
        <v>53</v>
      </c>
      <c r="H7755" s="2" t="str">
        <f aca="false">IF(AND(E7755&gt;=0.4,E7755&lt;=0.6),"Yes","No")</f>
        <v>No</v>
      </c>
      <c r="I7755" s="2" t="str">
        <f aca="false">IF(AND(F7755="No",G7755="No",H7755="Yes"),"Yes","No")</f>
        <v>No</v>
      </c>
      <c r="J7755" s="2"/>
      <c r="K7755" s="2"/>
    </row>
    <row r="7756" customFormat="false" ht="15" hidden="false" customHeight="false" outlineLevel="0" collapsed="false">
      <c r="A7756" s="2" t="s">
        <v>13256</v>
      </c>
      <c r="B7756" s="13" t="n">
        <v>110</v>
      </c>
      <c r="C7756" s="13" t="n">
        <v>110</v>
      </c>
      <c r="D7756" s="14" t="n">
        <f aca="false">C7756/Summary!$B$4</f>
        <v>0.00733333333333333</v>
      </c>
      <c r="E7756" s="15" t="n">
        <v>0.142857142857143</v>
      </c>
      <c r="F7756" s="2" t="s">
        <v>53</v>
      </c>
      <c r="G7756" s="2" t="s">
        <v>53</v>
      </c>
      <c r="H7756" s="2" t="str">
        <f aca="false">IF(AND(E7756&gt;=0.4,E7756&lt;=0.6),"Yes","No")</f>
        <v>No</v>
      </c>
      <c r="I7756" s="2" t="str">
        <f aca="false">IF(AND(F7756="No",G7756="No",H7756="Yes"),"Yes","No")</f>
        <v>No</v>
      </c>
      <c r="J7756" s="2"/>
      <c r="K7756" s="2"/>
    </row>
    <row r="7757" customFormat="false" ht="15" hidden="false" customHeight="false" outlineLevel="0" collapsed="false">
      <c r="A7757" s="2" t="s">
        <v>13257</v>
      </c>
      <c r="B7757" s="13" t="n">
        <v>110</v>
      </c>
      <c r="C7757" s="13" t="n">
        <v>110</v>
      </c>
      <c r="D7757" s="14" t="n">
        <f aca="false">C7757/Summary!$B$4</f>
        <v>0.00733333333333333</v>
      </c>
      <c r="E7757" s="15" t="n">
        <v>0.285714285714286</v>
      </c>
      <c r="F7757" s="2" t="s">
        <v>53</v>
      </c>
      <c r="G7757" s="2" t="s">
        <v>44</v>
      </c>
      <c r="H7757" s="2" t="str">
        <f aca="false">IF(AND(E7757&gt;=0.4,E7757&lt;=0.6),"Yes","No")</f>
        <v>No</v>
      </c>
      <c r="I7757" s="2" t="str">
        <f aca="false">IF(AND(F7757="No",G7757="No",H7757="Yes"),"Yes","No")</f>
        <v>No</v>
      </c>
      <c r="J7757" s="2"/>
      <c r="K7757" s="2"/>
    </row>
    <row r="7758" customFormat="false" ht="15" hidden="false" customHeight="false" outlineLevel="0" collapsed="false">
      <c r="A7758" s="2" t="s">
        <v>13258</v>
      </c>
      <c r="B7758" s="13" t="n">
        <v>110</v>
      </c>
      <c r="C7758" s="13" t="n">
        <v>109</v>
      </c>
      <c r="D7758" s="14" t="n">
        <f aca="false">C7758/Summary!$B$4</f>
        <v>0.00726666666666667</v>
      </c>
      <c r="E7758" s="15" t="n">
        <v>0</v>
      </c>
      <c r="F7758" s="2" t="s">
        <v>53</v>
      </c>
      <c r="G7758" s="2" t="s">
        <v>53</v>
      </c>
      <c r="H7758" s="2" t="str">
        <f aca="false">IF(AND(E7758&gt;=0.4,E7758&lt;=0.6),"Yes","No")</f>
        <v>No</v>
      </c>
      <c r="I7758" s="2" t="str">
        <f aca="false">IF(AND(F7758="No",G7758="No",H7758="Yes"),"Yes","No")</f>
        <v>No</v>
      </c>
      <c r="J7758" s="2"/>
      <c r="K7758" s="2"/>
    </row>
    <row r="7759" customFormat="false" ht="15" hidden="false" customHeight="false" outlineLevel="0" collapsed="false">
      <c r="A7759" s="2" t="s">
        <v>13259</v>
      </c>
      <c r="B7759" s="13" t="n">
        <v>110</v>
      </c>
      <c r="C7759" s="13" t="n">
        <v>110</v>
      </c>
      <c r="D7759" s="14" t="n">
        <f aca="false">C7759/Summary!$B$4</f>
        <v>0.00733333333333333</v>
      </c>
      <c r="E7759" s="15" t="n">
        <v>0.428571428571429</v>
      </c>
      <c r="F7759" s="2" t="s">
        <v>53</v>
      </c>
      <c r="G7759" s="2" t="s">
        <v>44</v>
      </c>
      <c r="H7759" s="2" t="str">
        <f aca="false">IF(AND(E7759&gt;=0.4,E7759&lt;=0.6),"Yes","No")</f>
        <v>Yes</v>
      </c>
      <c r="I7759" s="2" t="str">
        <f aca="false">IF(AND(F7759="No",G7759="No",H7759="Yes"),"Yes","No")</f>
        <v>No</v>
      </c>
      <c r="J7759" s="2"/>
      <c r="K7759" s="2"/>
    </row>
    <row r="7760" customFormat="false" ht="15" hidden="false" customHeight="false" outlineLevel="0" collapsed="false">
      <c r="A7760" s="2" t="s">
        <v>13260</v>
      </c>
      <c r="B7760" s="13" t="n">
        <v>110</v>
      </c>
      <c r="C7760" s="13" t="n">
        <v>107</v>
      </c>
      <c r="D7760" s="14" t="n">
        <f aca="false">C7760/Summary!$B$4</f>
        <v>0.00713333333333333</v>
      </c>
      <c r="E7760" s="15" t="n">
        <v>0.428571428571429</v>
      </c>
      <c r="F7760" s="2" t="s">
        <v>53</v>
      </c>
      <c r="G7760" s="2" t="s">
        <v>44</v>
      </c>
      <c r="H7760" s="2" t="str">
        <f aca="false">IF(AND(E7760&gt;=0.4,E7760&lt;=0.6),"Yes","No")</f>
        <v>Yes</v>
      </c>
      <c r="I7760" s="2" t="str">
        <f aca="false">IF(AND(F7760="No",G7760="No",H7760="Yes"),"Yes","No")</f>
        <v>No</v>
      </c>
      <c r="J7760" s="2"/>
      <c r="K7760" s="2"/>
    </row>
    <row r="7761" customFormat="false" ht="15" hidden="false" customHeight="false" outlineLevel="0" collapsed="false">
      <c r="A7761" s="2" t="s">
        <v>13261</v>
      </c>
      <c r="B7761" s="13" t="n">
        <v>110</v>
      </c>
      <c r="C7761" s="13" t="n">
        <v>109</v>
      </c>
      <c r="D7761" s="14" t="n">
        <f aca="false">C7761/Summary!$B$4</f>
        <v>0.00726666666666667</v>
      </c>
      <c r="E7761" s="15" t="n">
        <v>0.142857142857143</v>
      </c>
      <c r="F7761" s="2" t="s">
        <v>53</v>
      </c>
      <c r="G7761" s="2" t="s">
        <v>53</v>
      </c>
      <c r="H7761" s="2" t="str">
        <f aca="false">IF(AND(E7761&gt;=0.4,E7761&lt;=0.6),"Yes","No")</f>
        <v>No</v>
      </c>
      <c r="I7761" s="2" t="str">
        <f aca="false">IF(AND(F7761="No",G7761="No",H7761="Yes"),"Yes","No")</f>
        <v>No</v>
      </c>
      <c r="J7761" s="2"/>
      <c r="K7761" s="2"/>
    </row>
    <row r="7762" customFormat="false" ht="15" hidden="false" customHeight="false" outlineLevel="0" collapsed="false">
      <c r="A7762" s="2" t="s">
        <v>13262</v>
      </c>
      <c r="B7762" s="13" t="n">
        <v>110</v>
      </c>
      <c r="C7762" s="13" t="n">
        <v>110</v>
      </c>
      <c r="D7762" s="14" t="n">
        <f aca="false">C7762/Summary!$B$4</f>
        <v>0.00733333333333333</v>
      </c>
      <c r="E7762" s="15" t="n">
        <v>0.285714285714286</v>
      </c>
      <c r="F7762" s="2" t="s">
        <v>53</v>
      </c>
      <c r="G7762" s="2" t="s">
        <v>53</v>
      </c>
      <c r="H7762" s="2" t="str">
        <f aca="false">IF(AND(E7762&gt;=0.4,E7762&lt;=0.6),"Yes","No")</f>
        <v>No</v>
      </c>
      <c r="I7762" s="2" t="str">
        <f aca="false">IF(AND(F7762="No",G7762="No",H7762="Yes"),"Yes","No")</f>
        <v>No</v>
      </c>
      <c r="J7762" s="2"/>
      <c r="K7762" s="2"/>
    </row>
    <row r="7763" customFormat="false" ht="15" hidden="false" customHeight="false" outlineLevel="0" collapsed="false">
      <c r="A7763" s="2" t="s">
        <v>13263</v>
      </c>
      <c r="B7763" s="13" t="n">
        <v>110</v>
      </c>
      <c r="C7763" s="13" t="n">
        <v>110</v>
      </c>
      <c r="D7763" s="14" t="n">
        <f aca="false">C7763/Summary!$B$4</f>
        <v>0.00733333333333333</v>
      </c>
      <c r="E7763" s="15" t="n">
        <v>0.428571428571429</v>
      </c>
      <c r="F7763" s="2" t="s">
        <v>53</v>
      </c>
      <c r="G7763" s="2" t="s">
        <v>44</v>
      </c>
      <c r="H7763" s="2" t="str">
        <f aca="false">IF(AND(E7763&gt;=0.4,E7763&lt;=0.6),"Yes","No")</f>
        <v>Yes</v>
      </c>
      <c r="I7763" s="2" t="str">
        <f aca="false">IF(AND(F7763="No",G7763="No",H7763="Yes"),"Yes","No")</f>
        <v>No</v>
      </c>
      <c r="J7763" s="2"/>
      <c r="K7763" s="2"/>
    </row>
    <row r="7764" customFormat="false" ht="15" hidden="false" customHeight="false" outlineLevel="0" collapsed="false">
      <c r="A7764" s="2" t="s">
        <v>13264</v>
      </c>
      <c r="B7764" s="13" t="n">
        <v>110</v>
      </c>
      <c r="C7764" s="13" t="n">
        <v>110</v>
      </c>
      <c r="D7764" s="14" t="n">
        <f aca="false">C7764/Summary!$B$4</f>
        <v>0.00733333333333333</v>
      </c>
      <c r="E7764" s="15" t="n">
        <v>0.428571428571429</v>
      </c>
      <c r="F7764" s="2" t="s">
        <v>53</v>
      </c>
      <c r="G7764" s="2" t="s">
        <v>44</v>
      </c>
      <c r="H7764" s="2" t="str">
        <f aca="false">IF(AND(E7764&gt;=0.4,E7764&lt;=0.6),"Yes","No")</f>
        <v>Yes</v>
      </c>
      <c r="I7764" s="2" t="str">
        <f aca="false">IF(AND(F7764="No",G7764="No",H7764="Yes"),"Yes","No")</f>
        <v>No</v>
      </c>
      <c r="J7764" s="2"/>
      <c r="K7764" s="2"/>
    </row>
    <row r="7765" customFormat="false" ht="15" hidden="false" customHeight="false" outlineLevel="0" collapsed="false">
      <c r="A7765" s="2" t="s">
        <v>13265</v>
      </c>
      <c r="B7765" s="13" t="n">
        <v>110</v>
      </c>
      <c r="C7765" s="13" t="n">
        <v>110</v>
      </c>
      <c r="D7765" s="14" t="n">
        <f aca="false">C7765/Summary!$B$4</f>
        <v>0.00733333333333333</v>
      </c>
      <c r="E7765" s="15" t="n">
        <v>0.428571428571429</v>
      </c>
      <c r="F7765" s="2" t="s">
        <v>53</v>
      </c>
      <c r="G7765" s="2" t="s">
        <v>44</v>
      </c>
      <c r="H7765" s="2" t="str">
        <f aca="false">IF(AND(E7765&gt;=0.4,E7765&lt;=0.6),"Yes","No")</f>
        <v>Yes</v>
      </c>
      <c r="I7765" s="2" t="str">
        <f aca="false">IF(AND(F7765="No",G7765="No",H7765="Yes"),"Yes","No")</f>
        <v>No</v>
      </c>
      <c r="J7765" s="2"/>
      <c r="K7765" s="2"/>
    </row>
    <row r="7766" customFormat="false" ht="15" hidden="false" customHeight="false" outlineLevel="0" collapsed="false">
      <c r="A7766" s="2" t="s">
        <v>13266</v>
      </c>
      <c r="B7766" s="13" t="n">
        <v>110</v>
      </c>
      <c r="C7766" s="13" t="n">
        <v>110</v>
      </c>
      <c r="D7766" s="14" t="n">
        <f aca="false">C7766/Summary!$B$4</f>
        <v>0.00733333333333333</v>
      </c>
      <c r="E7766" s="15" t="n">
        <v>0</v>
      </c>
      <c r="F7766" s="2" t="s">
        <v>53</v>
      </c>
      <c r="G7766" s="2" t="s">
        <v>53</v>
      </c>
      <c r="H7766" s="2" t="str">
        <f aca="false">IF(AND(E7766&gt;=0.4,E7766&lt;=0.6),"Yes","No")</f>
        <v>No</v>
      </c>
      <c r="I7766" s="2" t="str">
        <f aca="false">IF(AND(F7766="No",G7766="No",H7766="Yes"),"Yes","No")</f>
        <v>No</v>
      </c>
      <c r="J7766" s="2"/>
      <c r="K7766" s="2"/>
    </row>
    <row r="7767" customFormat="false" ht="15" hidden="false" customHeight="false" outlineLevel="0" collapsed="false">
      <c r="A7767" s="2" t="s">
        <v>13267</v>
      </c>
      <c r="B7767" s="13" t="n">
        <v>110</v>
      </c>
      <c r="C7767" s="13" t="n">
        <v>109</v>
      </c>
      <c r="D7767" s="14" t="n">
        <f aca="false">C7767/Summary!$B$4</f>
        <v>0.00726666666666667</v>
      </c>
      <c r="E7767" s="15" t="n">
        <v>0.285714285714286</v>
      </c>
      <c r="F7767" s="2" t="s">
        <v>53</v>
      </c>
      <c r="G7767" s="2" t="s">
        <v>44</v>
      </c>
      <c r="H7767" s="2" t="str">
        <f aca="false">IF(AND(E7767&gt;=0.4,E7767&lt;=0.6),"Yes","No")</f>
        <v>No</v>
      </c>
      <c r="I7767" s="2" t="str">
        <f aca="false">IF(AND(F7767="No",G7767="No",H7767="Yes"),"Yes","No")</f>
        <v>No</v>
      </c>
      <c r="J7767" s="2"/>
      <c r="K7767" s="2"/>
    </row>
    <row r="7768" customFormat="false" ht="15" hidden="false" customHeight="false" outlineLevel="0" collapsed="false">
      <c r="A7768" s="2" t="s">
        <v>13268</v>
      </c>
      <c r="B7768" s="13" t="n">
        <v>110</v>
      </c>
      <c r="C7768" s="13" t="n">
        <v>110</v>
      </c>
      <c r="D7768" s="14" t="n">
        <f aca="false">C7768/Summary!$B$4</f>
        <v>0.00733333333333333</v>
      </c>
      <c r="E7768" s="15" t="n">
        <v>0.142857142857143</v>
      </c>
      <c r="F7768" s="2" t="s">
        <v>53</v>
      </c>
      <c r="G7768" s="2" t="s">
        <v>44</v>
      </c>
      <c r="H7768" s="2" t="str">
        <f aca="false">IF(AND(E7768&gt;=0.4,E7768&lt;=0.6),"Yes","No")</f>
        <v>No</v>
      </c>
      <c r="I7768" s="2" t="str">
        <f aca="false">IF(AND(F7768="No",G7768="No",H7768="Yes"),"Yes","No")</f>
        <v>No</v>
      </c>
      <c r="J7768" s="2"/>
      <c r="K7768" s="2"/>
    </row>
    <row r="7769" customFormat="false" ht="15" hidden="false" customHeight="false" outlineLevel="0" collapsed="false">
      <c r="A7769" s="2" t="s">
        <v>13269</v>
      </c>
      <c r="B7769" s="13" t="n">
        <v>110</v>
      </c>
      <c r="C7769" s="13" t="n">
        <v>110</v>
      </c>
      <c r="D7769" s="14" t="n">
        <f aca="false">C7769/Summary!$B$4</f>
        <v>0.00733333333333333</v>
      </c>
      <c r="E7769" s="15" t="n">
        <v>0.285714285714286</v>
      </c>
      <c r="F7769" s="2" t="s">
        <v>53</v>
      </c>
      <c r="G7769" s="2" t="s">
        <v>44</v>
      </c>
      <c r="H7769" s="2" t="str">
        <f aca="false">IF(AND(E7769&gt;=0.4,E7769&lt;=0.6),"Yes","No")</f>
        <v>No</v>
      </c>
      <c r="I7769" s="2" t="str">
        <f aca="false">IF(AND(F7769="No",G7769="No",H7769="Yes"),"Yes","No")</f>
        <v>No</v>
      </c>
      <c r="J7769" s="2"/>
      <c r="K7769" s="2"/>
    </row>
    <row r="7770" customFormat="false" ht="15" hidden="false" customHeight="false" outlineLevel="0" collapsed="false">
      <c r="A7770" s="2" t="s">
        <v>13270</v>
      </c>
      <c r="B7770" s="13" t="n">
        <v>110</v>
      </c>
      <c r="C7770" s="13" t="n">
        <v>109</v>
      </c>
      <c r="D7770" s="14" t="n">
        <f aca="false">C7770/Summary!$B$4</f>
        <v>0.00726666666666667</v>
      </c>
      <c r="E7770" s="15" t="n">
        <v>0.285714285714286</v>
      </c>
      <c r="F7770" s="2" t="s">
        <v>53</v>
      </c>
      <c r="G7770" s="2" t="s">
        <v>53</v>
      </c>
      <c r="H7770" s="2" t="str">
        <f aca="false">IF(AND(E7770&gt;=0.4,E7770&lt;=0.6),"Yes","No")</f>
        <v>No</v>
      </c>
      <c r="I7770" s="2" t="str">
        <f aca="false">IF(AND(F7770="No",G7770="No",H7770="Yes"),"Yes","No")</f>
        <v>No</v>
      </c>
      <c r="J7770" s="2"/>
      <c r="K7770" s="2"/>
    </row>
    <row r="7771" customFormat="false" ht="15" hidden="false" customHeight="false" outlineLevel="0" collapsed="false">
      <c r="A7771" s="2" t="s">
        <v>13271</v>
      </c>
      <c r="B7771" s="13" t="n">
        <v>110</v>
      </c>
      <c r="C7771" s="13" t="n">
        <v>110</v>
      </c>
      <c r="D7771" s="14" t="n">
        <f aca="false">C7771/Summary!$B$4</f>
        <v>0.00733333333333333</v>
      </c>
      <c r="E7771" s="15" t="n">
        <v>0.285714285714286</v>
      </c>
      <c r="F7771" s="2" t="s">
        <v>53</v>
      </c>
      <c r="G7771" s="2" t="s">
        <v>44</v>
      </c>
      <c r="H7771" s="2" t="str">
        <f aca="false">IF(AND(E7771&gt;=0.4,E7771&lt;=0.6),"Yes","No")</f>
        <v>No</v>
      </c>
      <c r="I7771" s="2" t="str">
        <f aca="false">IF(AND(F7771="No",G7771="No",H7771="Yes"),"Yes","No")</f>
        <v>No</v>
      </c>
      <c r="J7771" s="2"/>
      <c r="K7771" s="2"/>
    </row>
    <row r="7772" customFormat="false" ht="15" hidden="false" customHeight="false" outlineLevel="0" collapsed="false">
      <c r="A7772" s="2" t="s">
        <v>13272</v>
      </c>
      <c r="B7772" s="13" t="n">
        <v>110</v>
      </c>
      <c r="C7772" s="13" t="n">
        <v>110</v>
      </c>
      <c r="D7772" s="14" t="n">
        <f aca="false">C7772/Summary!$B$4</f>
        <v>0.00733333333333333</v>
      </c>
      <c r="E7772" s="15" t="n">
        <v>0.428571428571429</v>
      </c>
      <c r="F7772" s="2" t="s">
        <v>44</v>
      </c>
      <c r="G7772" s="2" t="s">
        <v>53</v>
      </c>
      <c r="H7772" s="2" t="str">
        <f aca="false">IF(AND(E7772&gt;=0.4,E7772&lt;=0.6),"Yes","No")</f>
        <v>Yes</v>
      </c>
      <c r="I7772" s="2" t="str">
        <f aca="false">IF(AND(F7772="No",G7772="No",H7772="Yes"),"Yes","No")</f>
        <v>No</v>
      </c>
      <c r="J7772" s="2"/>
      <c r="K7772" s="2"/>
    </row>
    <row r="7773" customFormat="false" ht="15" hidden="false" customHeight="false" outlineLevel="0" collapsed="false">
      <c r="A7773" s="2" t="s">
        <v>13273</v>
      </c>
      <c r="B7773" s="13" t="n">
        <v>110</v>
      </c>
      <c r="C7773" s="13" t="n">
        <v>110</v>
      </c>
      <c r="D7773" s="14" t="n">
        <f aca="false">C7773/Summary!$B$4</f>
        <v>0.00733333333333333</v>
      </c>
      <c r="E7773" s="15" t="n">
        <v>0.714285714285714</v>
      </c>
      <c r="F7773" s="2" t="s">
        <v>53</v>
      </c>
      <c r="G7773" s="2" t="s">
        <v>44</v>
      </c>
      <c r="H7773" s="2" t="str">
        <f aca="false">IF(AND(E7773&gt;=0.4,E7773&lt;=0.6),"Yes","No")</f>
        <v>No</v>
      </c>
      <c r="I7773" s="2" t="str">
        <f aca="false">IF(AND(F7773="No",G7773="No",H7773="Yes"),"Yes","No")</f>
        <v>No</v>
      </c>
      <c r="J7773" s="2"/>
      <c r="K7773" s="2"/>
    </row>
    <row r="7774" customFormat="false" ht="15" hidden="false" customHeight="false" outlineLevel="0" collapsed="false">
      <c r="A7774" s="2" t="s">
        <v>13274</v>
      </c>
      <c r="B7774" s="13" t="n">
        <v>110</v>
      </c>
      <c r="C7774" s="13" t="n">
        <v>110</v>
      </c>
      <c r="D7774" s="14" t="n">
        <f aca="false">C7774/Summary!$B$4</f>
        <v>0.00733333333333333</v>
      </c>
      <c r="E7774" s="15" t="n">
        <v>0.428571428571429</v>
      </c>
      <c r="F7774" s="2" t="s">
        <v>44</v>
      </c>
      <c r="G7774" s="2" t="s">
        <v>53</v>
      </c>
      <c r="H7774" s="2" t="str">
        <f aca="false">IF(AND(E7774&gt;=0.4,E7774&lt;=0.6),"Yes","No")</f>
        <v>Yes</v>
      </c>
      <c r="I7774" s="2" t="str">
        <f aca="false">IF(AND(F7774="No",G7774="No",H7774="Yes"),"Yes","No")</f>
        <v>No</v>
      </c>
      <c r="J7774" s="2"/>
      <c r="K7774" s="2"/>
    </row>
    <row r="7775" customFormat="false" ht="15" hidden="false" customHeight="false" outlineLevel="0" collapsed="false">
      <c r="A7775" s="2" t="s">
        <v>13275</v>
      </c>
      <c r="B7775" s="13" t="n">
        <v>110</v>
      </c>
      <c r="C7775" s="13" t="n">
        <v>109</v>
      </c>
      <c r="D7775" s="14" t="n">
        <f aca="false">C7775/Summary!$B$4</f>
        <v>0.00726666666666667</v>
      </c>
      <c r="E7775" s="15" t="n">
        <v>0.571428571428571</v>
      </c>
      <c r="F7775" s="2" t="s">
        <v>53</v>
      </c>
      <c r="G7775" s="2" t="s">
        <v>53</v>
      </c>
      <c r="H7775" s="2" t="str">
        <f aca="false">IF(AND(E7775&gt;=0.4,E7775&lt;=0.6),"Yes","No")</f>
        <v>Yes</v>
      </c>
      <c r="I7775" s="2" t="str">
        <f aca="false">IF(AND(F7775="No",G7775="No",H7775="Yes"),"Yes","No")</f>
        <v>No</v>
      </c>
      <c r="J7775" s="2"/>
      <c r="K7775" s="2"/>
    </row>
    <row r="7776" customFormat="false" ht="15" hidden="false" customHeight="false" outlineLevel="0" collapsed="false">
      <c r="A7776" s="2" t="s">
        <v>13276</v>
      </c>
      <c r="B7776" s="13" t="n">
        <v>110</v>
      </c>
      <c r="C7776" s="13" t="n">
        <v>110</v>
      </c>
      <c r="D7776" s="14" t="n">
        <f aca="false">C7776/Summary!$B$4</f>
        <v>0.00733333333333333</v>
      </c>
      <c r="E7776" s="15" t="n">
        <v>0.142857142857143</v>
      </c>
      <c r="F7776" s="2" t="s">
        <v>53</v>
      </c>
      <c r="G7776" s="2" t="s">
        <v>44</v>
      </c>
      <c r="H7776" s="2" t="str">
        <f aca="false">IF(AND(E7776&gt;=0.4,E7776&lt;=0.6),"Yes","No")</f>
        <v>No</v>
      </c>
      <c r="I7776" s="2" t="str">
        <f aca="false">IF(AND(F7776="No",G7776="No",H7776="Yes"),"Yes","No")</f>
        <v>No</v>
      </c>
      <c r="J7776" s="2"/>
      <c r="K7776" s="2"/>
    </row>
    <row r="7777" customFormat="false" ht="15" hidden="false" customHeight="false" outlineLevel="0" collapsed="false">
      <c r="A7777" s="2" t="s">
        <v>13277</v>
      </c>
      <c r="B7777" s="13" t="n">
        <v>110</v>
      </c>
      <c r="C7777" s="13" t="n">
        <v>110</v>
      </c>
      <c r="D7777" s="14" t="n">
        <f aca="false">C7777/Summary!$B$4</f>
        <v>0.00733333333333333</v>
      </c>
      <c r="E7777" s="15" t="n">
        <v>0.428571428571429</v>
      </c>
      <c r="F7777" s="2" t="s">
        <v>53</v>
      </c>
      <c r="G7777" s="2" t="s">
        <v>44</v>
      </c>
      <c r="H7777" s="2" t="str">
        <f aca="false">IF(AND(E7777&gt;=0.4,E7777&lt;=0.6),"Yes","No")</f>
        <v>Yes</v>
      </c>
      <c r="I7777" s="2" t="str">
        <f aca="false">IF(AND(F7777="No",G7777="No",H7777="Yes"),"Yes","No")</f>
        <v>No</v>
      </c>
      <c r="J7777" s="2"/>
      <c r="K7777" s="2"/>
    </row>
    <row r="7778" customFormat="false" ht="15" hidden="false" customHeight="false" outlineLevel="0" collapsed="false">
      <c r="A7778" s="2" t="s">
        <v>13278</v>
      </c>
      <c r="B7778" s="13" t="n">
        <v>110</v>
      </c>
      <c r="C7778" s="13" t="n">
        <v>110</v>
      </c>
      <c r="D7778" s="14" t="n">
        <f aca="false">C7778/Summary!$B$4</f>
        <v>0.00733333333333333</v>
      </c>
      <c r="E7778" s="15" t="n">
        <v>0.714285714285714</v>
      </c>
      <c r="F7778" s="2" t="s">
        <v>53</v>
      </c>
      <c r="G7778" s="2" t="s">
        <v>44</v>
      </c>
      <c r="H7778" s="2" t="str">
        <f aca="false">IF(AND(E7778&gt;=0.4,E7778&lt;=0.6),"Yes","No")</f>
        <v>No</v>
      </c>
      <c r="I7778" s="2" t="str">
        <f aca="false">IF(AND(F7778="No",G7778="No",H7778="Yes"),"Yes","No")</f>
        <v>No</v>
      </c>
      <c r="J7778" s="2"/>
      <c r="K7778" s="2"/>
    </row>
    <row r="7779" customFormat="false" ht="15" hidden="false" customHeight="false" outlineLevel="0" collapsed="false">
      <c r="A7779" s="2" t="s">
        <v>13279</v>
      </c>
      <c r="B7779" s="13" t="n">
        <v>110</v>
      </c>
      <c r="C7779" s="13" t="n">
        <v>110</v>
      </c>
      <c r="D7779" s="14" t="n">
        <f aca="false">C7779/Summary!$B$4</f>
        <v>0.00733333333333333</v>
      </c>
      <c r="E7779" s="15" t="n">
        <v>0.857142857142857</v>
      </c>
      <c r="F7779" s="2" t="s">
        <v>53</v>
      </c>
      <c r="G7779" s="2" t="s">
        <v>44</v>
      </c>
      <c r="H7779" s="2" t="str">
        <f aca="false">IF(AND(E7779&gt;=0.4,E7779&lt;=0.6),"Yes","No")</f>
        <v>No</v>
      </c>
      <c r="I7779" s="2" t="str">
        <f aca="false">IF(AND(F7779="No",G7779="No",H7779="Yes"),"Yes","No")</f>
        <v>No</v>
      </c>
      <c r="J7779" s="2"/>
      <c r="K7779" s="2"/>
    </row>
    <row r="7780" customFormat="false" ht="15" hidden="false" customHeight="false" outlineLevel="0" collapsed="false">
      <c r="A7780" s="2" t="s">
        <v>13280</v>
      </c>
      <c r="B7780" s="13" t="n">
        <v>110</v>
      </c>
      <c r="C7780" s="13" t="n">
        <v>110</v>
      </c>
      <c r="D7780" s="14" t="n">
        <f aca="false">C7780/Summary!$B$4</f>
        <v>0.00733333333333333</v>
      </c>
      <c r="E7780" s="15" t="n">
        <v>0.571428571428571</v>
      </c>
      <c r="F7780" s="2" t="s">
        <v>53</v>
      </c>
      <c r="G7780" s="2" t="s">
        <v>53</v>
      </c>
      <c r="H7780" s="2" t="str">
        <f aca="false">IF(AND(E7780&gt;=0.4,E7780&lt;=0.6),"Yes","No")</f>
        <v>Yes</v>
      </c>
      <c r="I7780" s="2" t="str">
        <f aca="false">IF(AND(F7780="No",G7780="No",H7780="Yes"),"Yes","No")</f>
        <v>No</v>
      </c>
      <c r="J7780" s="2"/>
      <c r="K7780" s="2"/>
    </row>
    <row r="7781" customFormat="false" ht="15" hidden="false" customHeight="false" outlineLevel="0" collapsed="false">
      <c r="A7781" s="2" t="s">
        <v>13281</v>
      </c>
      <c r="B7781" s="13" t="n">
        <v>110</v>
      </c>
      <c r="C7781" s="13" t="n">
        <v>110</v>
      </c>
      <c r="D7781" s="14" t="n">
        <f aca="false">C7781/Summary!$B$4</f>
        <v>0.00733333333333333</v>
      </c>
      <c r="E7781" s="15" t="n">
        <v>0.571428571428571</v>
      </c>
      <c r="F7781" s="2" t="s">
        <v>53</v>
      </c>
      <c r="G7781" s="2" t="s">
        <v>44</v>
      </c>
      <c r="H7781" s="2" t="str">
        <f aca="false">IF(AND(E7781&gt;=0.4,E7781&lt;=0.6),"Yes","No")</f>
        <v>Yes</v>
      </c>
      <c r="I7781" s="2" t="str">
        <f aca="false">IF(AND(F7781="No",G7781="No",H7781="Yes"),"Yes","No")</f>
        <v>No</v>
      </c>
      <c r="J7781" s="2"/>
      <c r="K7781" s="2"/>
    </row>
    <row r="7782" customFormat="false" ht="15" hidden="false" customHeight="false" outlineLevel="0" collapsed="false">
      <c r="A7782" s="2" t="s">
        <v>13282</v>
      </c>
      <c r="B7782" s="13" t="n">
        <v>110</v>
      </c>
      <c r="C7782" s="13" t="n">
        <v>110</v>
      </c>
      <c r="D7782" s="14" t="n">
        <f aca="false">C7782/Summary!$B$4</f>
        <v>0.00733333333333333</v>
      </c>
      <c r="E7782" s="15" t="n">
        <v>0.428571428571429</v>
      </c>
      <c r="F7782" s="2" t="s">
        <v>53</v>
      </c>
      <c r="G7782" s="2" t="s">
        <v>53</v>
      </c>
      <c r="H7782" s="2" t="str">
        <f aca="false">IF(AND(E7782&gt;=0.4,E7782&lt;=0.6),"Yes","No")</f>
        <v>Yes</v>
      </c>
      <c r="I7782" s="2" t="str">
        <f aca="false">IF(AND(F7782="No",G7782="No",H7782="Yes"),"Yes","No")</f>
        <v>No</v>
      </c>
      <c r="J7782" s="2"/>
      <c r="K7782" s="2"/>
    </row>
    <row r="7783" customFormat="false" ht="15" hidden="false" customHeight="false" outlineLevel="0" collapsed="false">
      <c r="A7783" s="2" t="s">
        <v>13283</v>
      </c>
      <c r="B7783" s="13" t="n">
        <v>110</v>
      </c>
      <c r="C7783" s="13" t="n">
        <v>110</v>
      </c>
      <c r="D7783" s="14" t="n">
        <f aca="false">C7783/Summary!$B$4</f>
        <v>0.00733333333333333</v>
      </c>
      <c r="E7783" s="15" t="n">
        <v>0.428571428571429</v>
      </c>
      <c r="F7783" s="2" t="s">
        <v>53</v>
      </c>
      <c r="G7783" s="2" t="s">
        <v>53</v>
      </c>
      <c r="H7783" s="2" t="str">
        <f aca="false">IF(AND(E7783&gt;=0.4,E7783&lt;=0.6),"Yes","No")</f>
        <v>Yes</v>
      </c>
      <c r="I7783" s="2" t="str">
        <f aca="false">IF(AND(F7783="No",G7783="No",H7783="Yes"),"Yes","No")</f>
        <v>No</v>
      </c>
      <c r="J7783" s="2"/>
      <c r="K7783" s="2"/>
    </row>
    <row r="7784" customFormat="false" ht="15" hidden="false" customHeight="false" outlineLevel="0" collapsed="false">
      <c r="A7784" s="2" t="s">
        <v>13284</v>
      </c>
      <c r="B7784" s="13" t="n">
        <v>110</v>
      </c>
      <c r="C7784" s="13" t="n">
        <v>110</v>
      </c>
      <c r="D7784" s="14" t="n">
        <f aca="false">C7784/Summary!$B$4</f>
        <v>0.00733333333333333</v>
      </c>
      <c r="E7784" s="15" t="n">
        <v>0.714285714285714</v>
      </c>
      <c r="F7784" s="2" t="s">
        <v>53</v>
      </c>
      <c r="G7784" s="2" t="s">
        <v>44</v>
      </c>
      <c r="H7784" s="2" t="str">
        <f aca="false">IF(AND(E7784&gt;=0.4,E7784&lt;=0.6),"Yes","No")</f>
        <v>No</v>
      </c>
      <c r="I7784" s="2" t="str">
        <f aca="false">IF(AND(F7784="No",G7784="No",H7784="Yes"),"Yes","No")</f>
        <v>No</v>
      </c>
      <c r="J7784" s="2"/>
      <c r="K7784" s="2"/>
    </row>
    <row r="7785" customFormat="false" ht="15" hidden="false" customHeight="false" outlineLevel="0" collapsed="false">
      <c r="A7785" s="2" t="s">
        <v>13285</v>
      </c>
      <c r="B7785" s="13" t="n">
        <v>110</v>
      </c>
      <c r="C7785" s="13" t="n">
        <v>110</v>
      </c>
      <c r="D7785" s="14" t="n">
        <f aca="false">C7785/Summary!$B$4</f>
        <v>0.00733333333333333</v>
      </c>
      <c r="E7785" s="15" t="n">
        <v>0.714285714285714</v>
      </c>
      <c r="F7785" s="2" t="s">
        <v>53</v>
      </c>
      <c r="G7785" s="2" t="s">
        <v>44</v>
      </c>
      <c r="H7785" s="2" t="str">
        <f aca="false">IF(AND(E7785&gt;=0.4,E7785&lt;=0.6),"Yes","No")</f>
        <v>No</v>
      </c>
      <c r="I7785" s="2" t="str">
        <f aca="false">IF(AND(F7785="No",G7785="No",H7785="Yes"),"Yes","No")</f>
        <v>No</v>
      </c>
      <c r="J7785" s="2"/>
      <c r="K7785" s="2"/>
    </row>
    <row r="7786" customFormat="false" ht="15" hidden="false" customHeight="false" outlineLevel="0" collapsed="false">
      <c r="A7786" s="2" t="s">
        <v>13286</v>
      </c>
      <c r="B7786" s="13" t="n">
        <v>110</v>
      </c>
      <c r="C7786" s="13" t="n">
        <v>109</v>
      </c>
      <c r="D7786" s="14" t="n">
        <f aca="false">C7786/Summary!$B$4</f>
        <v>0.00726666666666667</v>
      </c>
      <c r="E7786" s="15" t="n">
        <v>0.714285714285714</v>
      </c>
      <c r="F7786" s="2" t="s">
        <v>53</v>
      </c>
      <c r="G7786" s="2" t="s">
        <v>44</v>
      </c>
      <c r="H7786" s="2" t="str">
        <f aca="false">IF(AND(E7786&gt;=0.4,E7786&lt;=0.6),"Yes","No")</f>
        <v>No</v>
      </c>
      <c r="I7786" s="2" t="str">
        <f aca="false">IF(AND(F7786="No",G7786="No",H7786="Yes"),"Yes","No")</f>
        <v>No</v>
      </c>
      <c r="J7786" s="2"/>
      <c r="K7786" s="2"/>
    </row>
    <row r="7787" customFormat="false" ht="15" hidden="false" customHeight="false" outlineLevel="0" collapsed="false">
      <c r="A7787" s="2" t="s">
        <v>13287</v>
      </c>
      <c r="B7787" s="13" t="n">
        <v>110</v>
      </c>
      <c r="C7787" s="13" t="n">
        <v>110</v>
      </c>
      <c r="D7787" s="14" t="n">
        <f aca="false">C7787/Summary!$B$4</f>
        <v>0.00733333333333333</v>
      </c>
      <c r="E7787" s="15" t="n">
        <v>0.428571428571429</v>
      </c>
      <c r="F7787" s="2" t="s">
        <v>44</v>
      </c>
      <c r="G7787" s="2" t="s">
        <v>53</v>
      </c>
      <c r="H7787" s="2" t="str">
        <f aca="false">IF(AND(E7787&gt;=0.4,E7787&lt;=0.6),"Yes","No")</f>
        <v>Yes</v>
      </c>
      <c r="I7787" s="2" t="str">
        <f aca="false">IF(AND(F7787="No",G7787="No",H7787="Yes"),"Yes","No")</f>
        <v>No</v>
      </c>
      <c r="J7787" s="2"/>
      <c r="K7787" s="2"/>
    </row>
    <row r="7788" customFormat="false" ht="15" hidden="false" customHeight="false" outlineLevel="0" collapsed="false">
      <c r="A7788" s="2" t="s">
        <v>13288</v>
      </c>
      <c r="B7788" s="13" t="n">
        <v>110</v>
      </c>
      <c r="C7788" s="13" t="n">
        <v>110</v>
      </c>
      <c r="D7788" s="14" t="n">
        <f aca="false">C7788/Summary!$B$4</f>
        <v>0.00733333333333333</v>
      </c>
      <c r="E7788" s="15" t="n">
        <v>0.428571428571429</v>
      </c>
      <c r="F7788" s="2" t="s">
        <v>53</v>
      </c>
      <c r="G7788" s="2" t="s">
        <v>44</v>
      </c>
      <c r="H7788" s="2" t="str">
        <f aca="false">IF(AND(E7788&gt;=0.4,E7788&lt;=0.6),"Yes","No")</f>
        <v>Yes</v>
      </c>
      <c r="I7788" s="2" t="str">
        <f aca="false">IF(AND(F7788="No",G7788="No",H7788="Yes"),"Yes","No")</f>
        <v>No</v>
      </c>
      <c r="J7788" s="2"/>
      <c r="K7788" s="2"/>
    </row>
    <row r="7789" customFormat="false" ht="15" hidden="false" customHeight="false" outlineLevel="0" collapsed="false">
      <c r="A7789" s="2" t="s">
        <v>13289</v>
      </c>
      <c r="B7789" s="13" t="n">
        <v>110</v>
      </c>
      <c r="C7789" s="13" t="n">
        <v>110</v>
      </c>
      <c r="D7789" s="14" t="n">
        <f aca="false">C7789/Summary!$B$4</f>
        <v>0.00733333333333333</v>
      </c>
      <c r="E7789" s="15" t="n">
        <v>0.714285714285714</v>
      </c>
      <c r="F7789" s="2" t="s">
        <v>53</v>
      </c>
      <c r="G7789" s="2" t="s">
        <v>44</v>
      </c>
      <c r="H7789" s="2" t="str">
        <f aca="false">IF(AND(E7789&gt;=0.4,E7789&lt;=0.6),"Yes","No")</f>
        <v>No</v>
      </c>
      <c r="I7789" s="2" t="str">
        <f aca="false">IF(AND(F7789="No",G7789="No",H7789="Yes"),"Yes","No")</f>
        <v>No</v>
      </c>
      <c r="J7789" s="2"/>
      <c r="K7789" s="2"/>
    </row>
    <row r="7790" customFormat="false" ht="15" hidden="false" customHeight="false" outlineLevel="0" collapsed="false">
      <c r="A7790" s="2" t="s">
        <v>13290</v>
      </c>
      <c r="B7790" s="13" t="n">
        <v>110</v>
      </c>
      <c r="C7790" s="13" t="n">
        <v>109</v>
      </c>
      <c r="D7790" s="14" t="n">
        <f aca="false">C7790/Summary!$B$4</f>
        <v>0.00726666666666667</v>
      </c>
      <c r="E7790" s="15" t="n">
        <v>0.714285714285714</v>
      </c>
      <c r="F7790" s="2" t="s">
        <v>44</v>
      </c>
      <c r="G7790" s="2" t="s">
        <v>53</v>
      </c>
      <c r="H7790" s="2" t="str">
        <f aca="false">IF(AND(E7790&gt;=0.4,E7790&lt;=0.6),"Yes","No")</f>
        <v>No</v>
      </c>
      <c r="I7790" s="2" t="str">
        <f aca="false">IF(AND(F7790="No",G7790="No",H7790="Yes"),"Yes","No")</f>
        <v>No</v>
      </c>
      <c r="J7790" s="2"/>
      <c r="K7790" s="2"/>
    </row>
    <row r="7791" customFormat="false" ht="15" hidden="false" customHeight="false" outlineLevel="0" collapsed="false">
      <c r="A7791" s="2" t="s">
        <v>13291</v>
      </c>
      <c r="B7791" s="13" t="n">
        <v>110</v>
      </c>
      <c r="C7791" s="13" t="n">
        <v>110</v>
      </c>
      <c r="D7791" s="14" t="n">
        <f aca="false">C7791/Summary!$B$4</f>
        <v>0.00733333333333333</v>
      </c>
      <c r="E7791" s="15" t="n">
        <v>0.571428571428571</v>
      </c>
      <c r="F7791" s="2" t="s">
        <v>53</v>
      </c>
      <c r="G7791" s="2" t="s">
        <v>53</v>
      </c>
      <c r="H7791" s="2" t="str">
        <f aca="false">IF(AND(E7791&gt;=0.4,E7791&lt;=0.6),"Yes","No")</f>
        <v>Yes</v>
      </c>
      <c r="I7791" s="2" t="str">
        <f aca="false">IF(AND(F7791="No",G7791="No",H7791="Yes"),"Yes","No")</f>
        <v>No</v>
      </c>
      <c r="J7791" s="2"/>
      <c r="K7791" s="2"/>
    </row>
    <row r="7792" customFormat="false" ht="15" hidden="false" customHeight="false" outlineLevel="0" collapsed="false">
      <c r="A7792" s="2" t="s">
        <v>13292</v>
      </c>
      <c r="B7792" s="13" t="n">
        <v>110</v>
      </c>
      <c r="C7792" s="13" t="n">
        <v>109</v>
      </c>
      <c r="D7792" s="14" t="n">
        <f aca="false">C7792/Summary!$B$4</f>
        <v>0.00726666666666667</v>
      </c>
      <c r="E7792" s="15" t="n">
        <v>0.714285714285714</v>
      </c>
      <c r="F7792" s="2" t="s">
        <v>53</v>
      </c>
      <c r="G7792" s="2" t="s">
        <v>53</v>
      </c>
      <c r="H7792" s="2" t="str">
        <f aca="false">IF(AND(E7792&gt;=0.4,E7792&lt;=0.6),"Yes","No")</f>
        <v>No</v>
      </c>
      <c r="I7792" s="2" t="str">
        <f aca="false">IF(AND(F7792="No",G7792="No",H7792="Yes"),"Yes","No")</f>
        <v>No</v>
      </c>
      <c r="J7792" s="2"/>
      <c r="K7792" s="2"/>
    </row>
    <row r="7793" customFormat="false" ht="15" hidden="false" customHeight="false" outlineLevel="0" collapsed="false">
      <c r="A7793" s="2" t="s">
        <v>13293</v>
      </c>
      <c r="B7793" s="13" t="n">
        <v>110</v>
      </c>
      <c r="C7793" s="13" t="n">
        <v>110</v>
      </c>
      <c r="D7793" s="14" t="n">
        <f aca="false">C7793/Summary!$B$4</f>
        <v>0.00733333333333333</v>
      </c>
      <c r="E7793" s="15" t="n">
        <v>0.714285714285714</v>
      </c>
      <c r="F7793" s="2" t="s">
        <v>53</v>
      </c>
      <c r="G7793" s="2" t="s">
        <v>44</v>
      </c>
      <c r="H7793" s="2" t="str">
        <f aca="false">IF(AND(E7793&gt;=0.4,E7793&lt;=0.6),"Yes","No")</f>
        <v>No</v>
      </c>
      <c r="I7793" s="2" t="str">
        <f aca="false">IF(AND(F7793="No",G7793="No",H7793="Yes"),"Yes","No")</f>
        <v>No</v>
      </c>
      <c r="J7793" s="2"/>
      <c r="K7793" s="2"/>
    </row>
    <row r="7794" customFormat="false" ht="15" hidden="false" customHeight="false" outlineLevel="0" collapsed="false">
      <c r="A7794" s="2" t="s">
        <v>13294</v>
      </c>
      <c r="B7794" s="13" t="n">
        <v>110</v>
      </c>
      <c r="C7794" s="13" t="n">
        <v>109</v>
      </c>
      <c r="D7794" s="14" t="n">
        <f aca="false">C7794/Summary!$B$4</f>
        <v>0.00726666666666667</v>
      </c>
      <c r="E7794" s="15" t="n">
        <v>0.857142857142857</v>
      </c>
      <c r="F7794" s="2" t="s">
        <v>53</v>
      </c>
      <c r="G7794" s="2" t="s">
        <v>44</v>
      </c>
      <c r="H7794" s="2" t="str">
        <f aca="false">IF(AND(E7794&gt;=0.4,E7794&lt;=0.6),"Yes","No")</f>
        <v>No</v>
      </c>
      <c r="I7794" s="2" t="str">
        <f aca="false">IF(AND(F7794="No",G7794="No",H7794="Yes"),"Yes","No")</f>
        <v>No</v>
      </c>
      <c r="J7794" s="2"/>
      <c r="K7794" s="2"/>
    </row>
    <row r="7795" customFormat="false" ht="15" hidden="false" customHeight="false" outlineLevel="0" collapsed="false">
      <c r="A7795" s="2" t="s">
        <v>13295</v>
      </c>
      <c r="B7795" s="13" t="n">
        <v>110</v>
      </c>
      <c r="C7795" s="13" t="n">
        <v>110</v>
      </c>
      <c r="D7795" s="14" t="n">
        <f aca="false">C7795/Summary!$B$4</f>
        <v>0.00733333333333333</v>
      </c>
      <c r="E7795" s="15" t="n">
        <v>0.428571428571429</v>
      </c>
      <c r="F7795" s="2" t="s">
        <v>44</v>
      </c>
      <c r="G7795" s="2" t="s">
        <v>53</v>
      </c>
      <c r="H7795" s="2" t="str">
        <f aca="false">IF(AND(E7795&gt;=0.4,E7795&lt;=0.6),"Yes","No")</f>
        <v>Yes</v>
      </c>
      <c r="I7795" s="2" t="str">
        <f aca="false">IF(AND(F7795="No",G7795="No",H7795="Yes"),"Yes","No")</f>
        <v>No</v>
      </c>
      <c r="J7795" s="2"/>
      <c r="K7795" s="2"/>
    </row>
    <row r="7796" customFormat="false" ht="15" hidden="false" customHeight="false" outlineLevel="0" collapsed="false">
      <c r="A7796" s="2" t="s">
        <v>13296</v>
      </c>
      <c r="B7796" s="13" t="n">
        <v>110</v>
      </c>
      <c r="C7796" s="13" t="n">
        <v>110</v>
      </c>
      <c r="D7796" s="14" t="n">
        <f aca="false">C7796/Summary!$B$4</f>
        <v>0.00733333333333333</v>
      </c>
      <c r="E7796" s="15" t="n">
        <v>0.571428571428571</v>
      </c>
      <c r="F7796" s="2" t="s">
        <v>44</v>
      </c>
      <c r="G7796" s="2" t="s">
        <v>53</v>
      </c>
      <c r="H7796" s="2" t="str">
        <f aca="false">IF(AND(E7796&gt;=0.4,E7796&lt;=0.6),"Yes","No")</f>
        <v>Yes</v>
      </c>
      <c r="I7796" s="2" t="str">
        <f aca="false">IF(AND(F7796="No",G7796="No",H7796="Yes"),"Yes","No")</f>
        <v>No</v>
      </c>
      <c r="J7796" s="2"/>
      <c r="K7796" s="2"/>
    </row>
    <row r="7797" customFormat="false" ht="15" hidden="false" customHeight="false" outlineLevel="0" collapsed="false">
      <c r="A7797" s="2" t="s">
        <v>13297</v>
      </c>
      <c r="B7797" s="13" t="n">
        <v>110</v>
      </c>
      <c r="C7797" s="13" t="n">
        <v>110</v>
      </c>
      <c r="D7797" s="14" t="n">
        <f aca="false">C7797/Summary!$B$4</f>
        <v>0.00733333333333333</v>
      </c>
      <c r="E7797" s="15" t="n">
        <v>0.571428571428571</v>
      </c>
      <c r="F7797" s="2" t="s">
        <v>53</v>
      </c>
      <c r="G7797" s="2" t="s">
        <v>44</v>
      </c>
      <c r="H7797" s="2" t="str">
        <f aca="false">IF(AND(E7797&gt;=0.4,E7797&lt;=0.6),"Yes","No")</f>
        <v>Yes</v>
      </c>
      <c r="I7797" s="2" t="str">
        <f aca="false">IF(AND(F7797="No",G7797="No",H7797="Yes"),"Yes","No")</f>
        <v>No</v>
      </c>
      <c r="J7797" s="2"/>
      <c r="K7797" s="2"/>
    </row>
    <row r="7798" customFormat="false" ht="15" hidden="false" customHeight="false" outlineLevel="0" collapsed="false">
      <c r="A7798" s="2" t="s">
        <v>13298</v>
      </c>
      <c r="B7798" s="13" t="n">
        <v>110</v>
      </c>
      <c r="C7798" s="13" t="n">
        <v>110</v>
      </c>
      <c r="D7798" s="14" t="n">
        <f aca="false">C7798/Summary!$B$4</f>
        <v>0.00733333333333333</v>
      </c>
      <c r="E7798" s="15" t="n">
        <v>0.571428571428571</v>
      </c>
      <c r="F7798" s="2" t="s">
        <v>53</v>
      </c>
      <c r="G7798" s="2" t="s">
        <v>53</v>
      </c>
      <c r="H7798" s="2" t="str">
        <f aca="false">IF(AND(E7798&gt;=0.4,E7798&lt;=0.6),"Yes","No")</f>
        <v>Yes</v>
      </c>
      <c r="I7798" s="2" t="str">
        <f aca="false">IF(AND(F7798="No",G7798="No",H7798="Yes"),"Yes","No")</f>
        <v>No</v>
      </c>
      <c r="J7798" s="2"/>
      <c r="K7798" s="2"/>
    </row>
    <row r="7799" customFormat="false" ht="15" hidden="false" customHeight="false" outlineLevel="0" collapsed="false">
      <c r="A7799" s="2" t="s">
        <v>13299</v>
      </c>
      <c r="B7799" s="13" t="n">
        <v>110</v>
      </c>
      <c r="C7799" s="13" t="n">
        <v>109</v>
      </c>
      <c r="D7799" s="14" t="n">
        <f aca="false">C7799/Summary!$B$4</f>
        <v>0.00726666666666667</v>
      </c>
      <c r="E7799" s="15" t="n">
        <v>0.428571428571429</v>
      </c>
      <c r="F7799" s="2" t="s">
        <v>44</v>
      </c>
      <c r="G7799" s="2" t="s">
        <v>53</v>
      </c>
      <c r="H7799" s="2" t="str">
        <f aca="false">IF(AND(E7799&gt;=0.4,E7799&lt;=0.6),"Yes","No")</f>
        <v>Yes</v>
      </c>
      <c r="I7799" s="2" t="str">
        <f aca="false">IF(AND(F7799="No",G7799="No",H7799="Yes"),"Yes","No")</f>
        <v>No</v>
      </c>
      <c r="J7799" s="2"/>
      <c r="K7799" s="2"/>
    </row>
    <row r="7800" customFormat="false" ht="15" hidden="false" customHeight="false" outlineLevel="0" collapsed="false">
      <c r="A7800" s="2" t="s">
        <v>13300</v>
      </c>
      <c r="B7800" s="13" t="n">
        <v>110</v>
      </c>
      <c r="C7800" s="13" t="n">
        <v>109</v>
      </c>
      <c r="D7800" s="14" t="n">
        <f aca="false">C7800/Summary!$B$4</f>
        <v>0.00726666666666667</v>
      </c>
      <c r="E7800" s="15" t="n">
        <v>0.428571428571429</v>
      </c>
      <c r="F7800" s="2" t="s">
        <v>53</v>
      </c>
      <c r="G7800" s="2" t="s">
        <v>44</v>
      </c>
      <c r="H7800" s="2" t="str">
        <f aca="false">IF(AND(E7800&gt;=0.4,E7800&lt;=0.6),"Yes","No")</f>
        <v>Yes</v>
      </c>
      <c r="I7800" s="2" t="str">
        <f aca="false">IF(AND(F7800="No",G7800="No",H7800="Yes"),"Yes","No")</f>
        <v>No</v>
      </c>
      <c r="J7800" s="2"/>
      <c r="K7800" s="2"/>
    </row>
    <row r="7801" customFormat="false" ht="15" hidden="false" customHeight="false" outlineLevel="0" collapsed="false">
      <c r="A7801" s="2" t="s">
        <v>13301</v>
      </c>
      <c r="B7801" s="13" t="n">
        <v>110</v>
      </c>
      <c r="C7801" s="13" t="n">
        <v>110</v>
      </c>
      <c r="D7801" s="14" t="n">
        <f aca="false">C7801/Summary!$B$4</f>
        <v>0.00733333333333333</v>
      </c>
      <c r="E7801" s="15" t="n">
        <v>0.428571428571429</v>
      </c>
      <c r="F7801" s="2" t="s">
        <v>53</v>
      </c>
      <c r="G7801" s="2" t="s">
        <v>44</v>
      </c>
      <c r="H7801" s="2" t="str">
        <f aca="false">IF(AND(E7801&gt;=0.4,E7801&lt;=0.6),"Yes","No")</f>
        <v>Yes</v>
      </c>
      <c r="I7801" s="2" t="str">
        <f aca="false">IF(AND(F7801="No",G7801="No",H7801="Yes"),"Yes","No")</f>
        <v>No</v>
      </c>
      <c r="J7801" s="2"/>
      <c r="K7801" s="2"/>
    </row>
    <row r="7802" customFormat="false" ht="15" hidden="false" customHeight="false" outlineLevel="0" collapsed="false">
      <c r="A7802" s="2" t="s">
        <v>13302</v>
      </c>
      <c r="B7802" s="13" t="n">
        <v>110</v>
      </c>
      <c r="C7802" s="13" t="n">
        <v>109</v>
      </c>
      <c r="D7802" s="14" t="n">
        <f aca="false">C7802/Summary!$B$4</f>
        <v>0.00726666666666667</v>
      </c>
      <c r="E7802" s="15" t="n">
        <v>0.571428571428571</v>
      </c>
      <c r="F7802" s="2" t="s">
        <v>53</v>
      </c>
      <c r="G7802" s="2" t="s">
        <v>44</v>
      </c>
      <c r="H7802" s="2" t="str">
        <f aca="false">IF(AND(E7802&gt;=0.4,E7802&lt;=0.6),"Yes","No")</f>
        <v>Yes</v>
      </c>
      <c r="I7802" s="2" t="str">
        <f aca="false">IF(AND(F7802="No",G7802="No",H7802="Yes"),"Yes","No")</f>
        <v>No</v>
      </c>
      <c r="J7802" s="2"/>
      <c r="K7802" s="2"/>
    </row>
    <row r="7803" customFormat="false" ht="15" hidden="false" customHeight="false" outlineLevel="0" collapsed="false">
      <c r="A7803" s="2" t="s">
        <v>13303</v>
      </c>
      <c r="B7803" s="13" t="n">
        <v>110</v>
      </c>
      <c r="C7803" s="13" t="n">
        <v>110</v>
      </c>
      <c r="D7803" s="14" t="n">
        <f aca="false">C7803/Summary!$B$4</f>
        <v>0.00733333333333333</v>
      </c>
      <c r="E7803" s="15" t="n">
        <v>0.142857142857143</v>
      </c>
      <c r="F7803" s="2" t="s">
        <v>53</v>
      </c>
      <c r="G7803" s="2" t="s">
        <v>44</v>
      </c>
      <c r="H7803" s="2" t="str">
        <f aca="false">IF(AND(E7803&gt;=0.4,E7803&lt;=0.6),"Yes","No")</f>
        <v>No</v>
      </c>
      <c r="I7803" s="2" t="str">
        <f aca="false">IF(AND(F7803="No",G7803="No",H7803="Yes"),"Yes","No")</f>
        <v>No</v>
      </c>
      <c r="J7803" s="2"/>
      <c r="K7803" s="2"/>
    </row>
    <row r="7804" customFormat="false" ht="15" hidden="false" customHeight="false" outlineLevel="0" collapsed="false">
      <c r="A7804" s="2" t="s">
        <v>13304</v>
      </c>
      <c r="B7804" s="13" t="n">
        <v>110</v>
      </c>
      <c r="C7804" s="13" t="n">
        <v>108</v>
      </c>
      <c r="D7804" s="14" t="n">
        <f aca="false">C7804/Summary!$B$4</f>
        <v>0.0072</v>
      </c>
      <c r="E7804" s="15" t="n">
        <v>0.285714285714286</v>
      </c>
      <c r="F7804" s="2" t="s">
        <v>53</v>
      </c>
      <c r="G7804" s="2" t="s">
        <v>53</v>
      </c>
      <c r="H7804" s="2" t="str">
        <f aca="false">IF(AND(E7804&gt;=0.4,E7804&lt;=0.6),"Yes","No")</f>
        <v>No</v>
      </c>
      <c r="I7804" s="2" t="str">
        <f aca="false">IF(AND(F7804="No",G7804="No",H7804="Yes"),"Yes","No")</f>
        <v>No</v>
      </c>
      <c r="J7804" s="2"/>
      <c r="K7804" s="2"/>
    </row>
    <row r="7805" customFormat="false" ht="15" hidden="false" customHeight="false" outlineLevel="0" collapsed="false">
      <c r="A7805" s="2" t="s">
        <v>13305</v>
      </c>
      <c r="B7805" s="13" t="n">
        <v>110</v>
      </c>
      <c r="C7805" s="13" t="n">
        <v>110</v>
      </c>
      <c r="D7805" s="14" t="n">
        <f aca="false">C7805/Summary!$B$4</f>
        <v>0.00733333333333333</v>
      </c>
      <c r="E7805" s="15" t="n">
        <v>0.285714285714286</v>
      </c>
      <c r="F7805" s="2" t="s">
        <v>53</v>
      </c>
      <c r="G7805" s="2" t="s">
        <v>44</v>
      </c>
      <c r="H7805" s="2" t="str">
        <f aca="false">IF(AND(E7805&gt;=0.4,E7805&lt;=0.6),"Yes","No")</f>
        <v>No</v>
      </c>
      <c r="I7805" s="2" t="str">
        <f aca="false">IF(AND(F7805="No",G7805="No",H7805="Yes"),"Yes","No")</f>
        <v>No</v>
      </c>
      <c r="J7805" s="2"/>
      <c r="K7805" s="2"/>
    </row>
    <row r="7806" customFormat="false" ht="15" hidden="false" customHeight="false" outlineLevel="0" collapsed="false">
      <c r="A7806" s="2" t="s">
        <v>13306</v>
      </c>
      <c r="B7806" s="13" t="n">
        <v>110</v>
      </c>
      <c r="C7806" s="13" t="n">
        <v>109</v>
      </c>
      <c r="D7806" s="14" t="n">
        <f aca="false">C7806/Summary!$B$4</f>
        <v>0.00726666666666667</v>
      </c>
      <c r="E7806" s="15" t="n">
        <v>0.428571428571429</v>
      </c>
      <c r="F7806" s="2" t="s">
        <v>53</v>
      </c>
      <c r="G7806" s="2" t="s">
        <v>53</v>
      </c>
      <c r="H7806" s="2" t="str">
        <f aca="false">IF(AND(E7806&gt;=0.4,E7806&lt;=0.6),"Yes","No")</f>
        <v>Yes</v>
      </c>
      <c r="I7806" s="2" t="str">
        <f aca="false">IF(AND(F7806="No",G7806="No",H7806="Yes"),"Yes","No")</f>
        <v>No</v>
      </c>
      <c r="J7806" s="2"/>
      <c r="K7806" s="2"/>
    </row>
    <row r="7807" customFormat="false" ht="15" hidden="false" customHeight="false" outlineLevel="0" collapsed="false">
      <c r="A7807" s="2" t="s">
        <v>13307</v>
      </c>
      <c r="B7807" s="13" t="n">
        <v>110</v>
      </c>
      <c r="C7807" s="13" t="n">
        <v>110</v>
      </c>
      <c r="D7807" s="14" t="n">
        <f aca="false">C7807/Summary!$B$4</f>
        <v>0.00733333333333333</v>
      </c>
      <c r="E7807" s="15" t="n">
        <v>0.571428571428571</v>
      </c>
      <c r="F7807" s="2" t="s">
        <v>53</v>
      </c>
      <c r="G7807" s="2" t="s">
        <v>44</v>
      </c>
      <c r="H7807" s="2" t="str">
        <f aca="false">IF(AND(E7807&gt;=0.4,E7807&lt;=0.6),"Yes","No")</f>
        <v>Yes</v>
      </c>
      <c r="I7807" s="2" t="str">
        <f aca="false">IF(AND(F7807="No",G7807="No",H7807="Yes"),"Yes","No")</f>
        <v>No</v>
      </c>
      <c r="J7807" s="2"/>
      <c r="K7807" s="2"/>
    </row>
    <row r="7808" customFormat="false" ht="15" hidden="false" customHeight="false" outlineLevel="0" collapsed="false">
      <c r="A7808" s="2" t="s">
        <v>13308</v>
      </c>
      <c r="B7808" s="13" t="n">
        <v>110</v>
      </c>
      <c r="C7808" s="13" t="n">
        <v>110</v>
      </c>
      <c r="D7808" s="14" t="n">
        <f aca="false">C7808/Summary!$B$4</f>
        <v>0.00733333333333333</v>
      </c>
      <c r="E7808" s="15" t="n">
        <v>0.285714285714286</v>
      </c>
      <c r="F7808" s="2" t="s">
        <v>53</v>
      </c>
      <c r="G7808" s="2" t="s">
        <v>53</v>
      </c>
      <c r="H7808" s="2" t="str">
        <f aca="false">IF(AND(E7808&gt;=0.4,E7808&lt;=0.6),"Yes","No")</f>
        <v>No</v>
      </c>
      <c r="I7808" s="2" t="str">
        <f aca="false">IF(AND(F7808="No",G7808="No",H7808="Yes"),"Yes","No")</f>
        <v>No</v>
      </c>
      <c r="J7808" s="2"/>
      <c r="K7808" s="2"/>
    </row>
    <row r="7809" customFormat="false" ht="15" hidden="false" customHeight="false" outlineLevel="0" collapsed="false">
      <c r="A7809" s="2" t="s">
        <v>13309</v>
      </c>
      <c r="B7809" s="13" t="n">
        <v>110</v>
      </c>
      <c r="C7809" s="13" t="n">
        <v>109</v>
      </c>
      <c r="D7809" s="14" t="n">
        <f aca="false">C7809/Summary!$B$4</f>
        <v>0.00726666666666667</v>
      </c>
      <c r="E7809" s="15" t="n">
        <v>0.285714285714286</v>
      </c>
      <c r="F7809" s="2" t="s">
        <v>44</v>
      </c>
      <c r="G7809" s="2" t="s">
        <v>44</v>
      </c>
      <c r="H7809" s="2" t="str">
        <f aca="false">IF(AND(E7809&gt;=0.4,E7809&lt;=0.6),"Yes","No")</f>
        <v>No</v>
      </c>
      <c r="I7809" s="2" t="str">
        <f aca="false">IF(AND(F7809="No",G7809="No",H7809="Yes"),"Yes","No")</f>
        <v>No</v>
      </c>
      <c r="J7809" s="2"/>
      <c r="K7809" s="2"/>
    </row>
    <row r="7810" customFormat="false" ht="15" hidden="false" customHeight="false" outlineLevel="0" collapsed="false">
      <c r="A7810" s="2" t="s">
        <v>13310</v>
      </c>
      <c r="B7810" s="13" t="n">
        <v>110</v>
      </c>
      <c r="C7810" s="13" t="n">
        <v>110</v>
      </c>
      <c r="D7810" s="14" t="n">
        <f aca="false">C7810/Summary!$B$4</f>
        <v>0.00733333333333333</v>
      </c>
      <c r="E7810" s="15" t="n">
        <v>0.571428571428571</v>
      </c>
      <c r="F7810" s="2" t="s">
        <v>53</v>
      </c>
      <c r="G7810" s="2" t="s">
        <v>44</v>
      </c>
      <c r="H7810" s="2" t="str">
        <f aca="false">IF(AND(E7810&gt;=0.4,E7810&lt;=0.6),"Yes","No")</f>
        <v>Yes</v>
      </c>
      <c r="I7810" s="2" t="str">
        <f aca="false">IF(AND(F7810="No",G7810="No",H7810="Yes"),"Yes","No")</f>
        <v>No</v>
      </c>
      <c r="J7810" s="2"/>
      <c r="K7810" s="2"/>
    </row>
    <row r="7811" customFormat="false" ht="15" hidden="false" customHeight="false" outlineLevel="0" collapsed="false">
      <c r="A7811" s="2" t="s">
        <v>13311</v>
      </c>
      <c r="B7811" s="13" t="n">
        <v>110</v>
      </c>
      <c r="C7811" s="13" t="n">
        <v>110</v>
      </c>
      <c r="D7811" s="14" t="n">
        <f aca="false">C7811/Summary!$B$4</f>
        <v>0.00733333333333333</v>
      </c>
      <c r="E7811" s="15" t="n">
        <v>0.571428571428571</v>
      </c>
      <c r="F7811" s="2" t="s">
        <v>53</v>
      </c>
      <c r="G7811" s="2" t="s">
        <v>44</v>
      </c>
      <c r="H7811" s="2" t="str">
        <f aca="false">IF(AND(E7811&gt;=0.4,E7811&lt;=0.6),"Yes","No")</f>
        <v>Yes</v>
      </c>
      <c r="I7811" s="2" t="str">
        <f aca="false">IF(AND(F7811="No",G7811="No",H7811="Yes"),"Yes","No")</f>
        <v>No</v>
      </c>
      <c r="J7811" s="2"/>
      <c r="K7811" s="2"/>
    </row>
    <row r="7812" customFormat="false" ht="15" hidden="false" customHeight="false" outlineLevel="0" collapsed="false">
      <c r="A7812" s="2" t="s">
        <v>13312</v>
      </c>
      <c r="B7812" s="13" t="n">
        <v>110</v>
      </c>
      <c r="C7812" s="13" t="n">
        <v>110</v>
      </c>
      <c r="D7812" s="14" t="n">
        <f aca="false">C7812/Summary!$B$4</f>
        <v>0.00733333333333333</v>
      </c>
      <c r="E7812" s="15" t="n">
        <v>0.285714285714286</v>
      </c>
      <c r="F7812" s="2" t="s">
        <v>53</v>
      </c>
      <c r="G7812" s="2" t="s">
        <v>44</v>
      </c>
      <c r="H7812" s="2" t="str">
        <f aca="false">IF(AND(E7812&gt;=0.4,E7812&lt;=0.6),"Yes","No")</f>
        <v>No</v>
      </c>
      <c r="I7812" s="2" t="str">
        <f aca="false">IF(AND(F7812="No",G7812="No",H7812="Yes"),"Yes","No")</f>
        <v>No</v>
      </c>
      <c r="J7812" s="2"/>
      <c r="K7812" s="2"/>
    </row>
    <row r="7813" customFormat="false" ht="15" hidden="false" customHeight="false" outlineLevel="0" collapsed="false">
      <c r="A7813" s="2" t="s">
        <v>13313</v>
      </c>
      <c r="B7813" s="13" t="n">
        <v>110</v>
      </c>
      <c r="C7813" s="13" t="n">
        <v>110</v>
      </c>
      <c r="D7813" s="14" t="n">
        <f aca="false">C7813/Summary!$B$4</f>
        <v>0.00733333333333333</v>
      </c>
      <c r="E7813" s="15" t="n">
        <v>0.428571428571429</v>
      </c>
      <c r="F7813" s="2" t="s">
        <v>53</v>
      </c>
      <c r="G7813" s="2" t="s">
        <v>44</v>
      </c>
      <c r="H7813" s="2" t="str">
        <f aca="false">IF(AND(E7813&gt;=0.4,E7813&lt;=0.6),"Yes","No")</f>
        <v>Yes</v>
      </c>
      <c r="I7813" s="2" t="str">
        <f aca="false">IF(AND(F7813="No",G7813="No",H7813="Yes"),"Yes","No")</f>
        <v>No</v>
      </c>
      <c r="J7813" s="2"/>
      <c r="K7813" s="2"/>
    </row>
    <row r="7814" customFormat="false" ht="15" hidden="false" customHeight="false" outlineLevel="0" collapsed="false">
      <c r="A7814" s="2" t="s">
        <v>13314</v>
      </c>
      <c r="B7814" s="13" t="n">
        <v>110</v>
      </c>
      <c r="C7814" s="13" t="n">
        <v>109</v>
      </c>
      <c r="D7814" s="14" t="n">
        <f aca="false">C7814/Summary!$B$4</f>
        <v>0.00726666666666667</v>
      </c>
      <c r="E7814" s="15" t="n">
        <v>0.428571428571429</v>
      </c>
      <c r="F7814" s="2" t="s">
        <v>53</v>
      </c>
      <c r="G7814" s="2" t="s">
        <v>53</v>
      </c>
      <c r="H7814" s="2" t="str">
        <f aca="false">IF(AND(E7814&gt;=0.4,E7814&lt;=0.6),"Yes","No")</f>
        <v>Yes</v>
      </c>
      <c r="I7814" s="2" t="str">
        <f aca="false">IF(AND(F7814="No",G7814="No",H7814="Yes"),"Yes","No")</f>
        <v>No</v>
      </c>
      <c r="J7814" s="2"/>
      <c r="K7814" s="2"/>
    </row>
    <row r="7815" customFormat="false" ht="15" hidden="false" customHeight="false" outlineLevel="0" collapsed="false">
      <c r="A7815" s="2" t="s">
        <v>13315</v>
      </c>
      <c r="B7815" s="13" t="n">
        <v>110</v>
      </c>
      <c r="C7815" s="13" t="n">
        <v>110</v>
      </c>
      <c r="D7815" s="14" t="n">
        <f aca="false">C7815/Summary!$B$4</f>
        <v>0.00733333333333333</v>
      </c>
      <c r="E7815" s="15" t="n">
        <v>0.428571428571429</v>
      </c>
      <c r="F7815" s="2" t="s">
        <v>44</v>
      </c>
      <c r="G7815" s="2" t="s">
        <v>53</v>
      </c>
      <c r="H7815" s="2" t="str">
        <f aca="false">IF(AND(E7815&gt;=0.4,E7815&lt;=0.6),"Yes","No")</f>
        <v>Yes</v>
      </c>
      <c r="I7815" s="2" t="str">
        <f aca="false">IF(AND(F7815="No",G7815="No",H7815="Yes"),"Yes","No")</f>
        <v>No</v>
      </c>
      <c r="J7815" s="2"/>
      <c r="K7815" s="2"/>
    </row>
    <row r="7816" customFormat="false" ht="15" hidden="false" customHeight="false" outlineLevel="0" collapsed="false">
      <c r="A7816" s="2" t="s">
        <v>13316</v>
      </c>
      <c r="B7816" s="13" t="n">
        <v>110</v>
      </c>
      <c r="C7816" s="13" t="n">
        <v>110</v>
      </c>
      <c r="D7816" s="14" t="n">
        <f aca="false">C7816/Summary!$B$4</f>
        <v>0.00733333333333333</v>
      </c>
      <c r="E7816" s="15" t="n">
        <v>0.714285714285714</v>
      </c>
      <c r="F7816" s="2" t="s">
        <v>53</v>
      </c>
      <c r="G7816" s="2" t="s">
        <v>44</v>
      </c>
      <c r="H7816" s="2" t="str">
        <f aca="false">IF(AND(E7816&gt;=0.4,E7816&lt;=0.6),"Yes","No")</f>
        <v>No</v>
      </c>
      <c r="I7816" s="2" t="str">
        <f aca="false">IF(AND(F7816="No",G7816="No",H7816="Yes"),"Yes","No")</f>
        <v>No</v>
      </c>
      <c r="J7816" s="2"/>
      <c r="K7816" s="2"/>
    </row>
    <row r="7817" customFormat="false" ht="15" hidden="false" customHeight="false" outlineLevel="0" collapsed="false">
      <c r="A7817" s="2" t="s">
        <v>13317</v>
      </c>
      <c r="B7817" s="13" t="n">
        <v>110</v>
      </c>
      <c r="C7817" s="13" t="n">
        <v>108</v>
      </c>
      <c r="D7817" s="14" t="n">
        <f aca="false">C7817/Summary!$B$4</f>
        <v>0.0072</v>
      </c>
      <c r="E7817" s="15" t="n">
        <v>0.714285714285714</v>
      </c>
      <c r="F7817" s="2" t="s">
        <v>53</v>
      </c>
      <c r="G7817" s="2" t="s">
        <v>44</v>
      </c>
      <c r="H7817" s="2" t="str">
        <f aca="false">IF(AND(E7817&gt;=0.4,E7817&lt;=0.6),"Yes","No")</f>
        <v>No</v>
      </c>
      <c r="I7817" s="2" t="str">
        <f aca="false">IF(AND(F7817="No",G7817="No",H7817="Yes"),"Yes","No")</f>
        <v>No</v>
      </c>
      <c r="J7817" s="2"/>
      <c r="K7817" s="2"/>
    </row>
    <row r="7818" customFormat="false" ht="15" hidden="false" customHeight="false" outlineLevel="0" collapsed="false">
      <c r="A7818" s="2" t="s">
        <v>13318</v>
      </c>
      <c r="B7818" s="13" t="n">
        <v>110</v>
      </c>
      <c r="C7818" s="13" t="n">
        <v>110</v>
      </c>
      <c r="D7818" s="14" t="n">
        <f aca="false">C7818/Summary!$B$4</f>
        <v>0.00733333333333333</v>
      </c>
      <c r="E7818" s="15" t="n">
        <v>0.571428571428571</v>
      </c>
      <c r="F7818" s="2" t="s">
        <v>53</v>
      </c>
      <c r="G7818" s="2" t="s">
        <v>53</v>
      </c>
      <c r="H7818" s="2" t="str">
        <f aca="false">IF(AND(E7818&gt;=0.4,E7818&lt;=0.6),"Yes","No")</f>
        <v>Yes</v>
      </c>
      <c r="I7818" s="2" t="str">
        <f aca="false">IF(AND(F7818="No",G7818="No",H7818="Yes"),"Yes","No")</f>
        <v>No</v>
      </c>
      <c r="J7818" s="2"/>
      <c r="K7818" s="2"/>
    </row>
    <row r="7819" customFormat="false" ht="15" hidden="false" customHeight="false" outlineLevel="0" collapsed="false">
      <c r="A7819" s="2" t="s">
        <v>13319</v>
      </c>
      <c r="B7819" s="13" t="n">
        <v>110</v>
      </c>
      <c r="C7819" s="13" t="n">
        <v>110</v>
      </c>
      <c r="D7819" s="14" t="n">
        <f aca="false">C7819/Summary!$B$4</f>
        <v>0.00733333333333333</v>
      </c>
      <c r="E7819" s="15" t="n">
        <v>0.571428571428571</v>
      </c>
      <c r="F7819" s="2" t="s">
        <v>53</v>
      </c>
      <c r="G7819" s="2" t="s">
        <v>44</v>
      </c>
      <c r="H7819" s="2" t="str">
        <f aca="false">IF(AND(E7819&gt;=0.4,E7819&lt;=0.6),"Yes","No")</f>
        <v>Yes</v>
      </c>
      <c r="I7819" s="2" t="str">
        <f aca="false">IF(AND(F7819="No",G7819="No",H7819="Yes"),"Yes","No")</f>
        <v>No</v>
      </c>
      <c r="J7819" s="2"/>
      <c r="K7819" s="2"/>
    </row>
    <row r="7820" customFormat="false" ht="15" hidden="false" customHeight="false" outlineLevel="0" collapsed="false">
      <c r="A7820" s="2" t="s">
        <v>13320</v>
      </c>
      <c r="B7820" s="13" t="n">
        <v>110</v>
      </c>
      <c r="C7820" s="13" t="n">
        <v>110</v>
      </c>
      <c r="D7820" s="14" t="n">
        <f aca="false">C7820/Summary!$B$4</f>
        <v>0.00733333333333333</v>
      </c>
      <c r="E7820" s="15" t="n">
        <v>0.428571428571429</v>
      </c>
      <c r="F7820" s="2" t="s">
        <v>53</v>
      </c>
      <c r="G7820" s="2" t="s">
        <v>44</v>
      </c>
      <c r="H7820" s="2" t="str">
        <f aca="false">IF(AND(E7820&gt;=0.4,E7820&lt;=0.6),"Yes","No")</f>
        <v>Yes</v>
      </c>
      <c r="I7820" s="2" t="str">
        <f aca="false">IF(AND(F7820="No",G7820="No",H7820="Yes"),"Yes","No")</f>
        <v>No</v>
      </c>
      <c r="J7820" s="2"/>
      <c r="K7820" s="2"/>
    </row>
    <row r="7821" customFormat="false" ht="15" hidden="false" customHeight="false" outlineLevel="0" collapsed="false">
      <c r="A7821" s="2" t="s">
        <v>13321</v>
      </c>
      <c r="B7821" s="13" t="n">
        <v>110</v>
      </c>
      <c r="C7821" s="13" t="n">
        <v>109</v>
      </c>
      <c r="D7821" s="14" t="n">
        <f aca="false">C7821/Summary!$B$4</f>
        <v>0.00726666666666667</v>
      </c>
      <c r="E7821" s="15" t="n">
        <v>0.714285714285714</v>
      </c>
      <c r="F7821" s="2" t="s">
        <v>53</v>
      </c>
      <c r="G7821" s="2" t="s">
        <v>44</v>
      </c>
      <c r="H7821" s="2" t="str">
        <f aca="false">IF(AND(E7821&gt;=0.4,E7821&lt;=0.6),"Yes","No")</f>
        <v>No</v>
      </c>
      <c r="I7821" s="2" t="str">
        <f aca="false">IF(AND(F7821="No",G7821="No",H7821="Yes"),"Yes","No")</f>
        <v>No</v>
      </c>
      <c r="J7821" s="2"/>
      <c r="K7821" s="2"/>
    </row>
    <row r="7822" customFormat="false" ht="15" hidden="false" customHeight="false" outlineLevel="0" collapsed="false">
      <c r="A7822" s="2" t="s">
        <v>13322</v>
      </c>
      <c r="B7822" s="13" t="n">
        <v>110</v>
      </c>
      <c r="C7822" s="13" t="n">
        <v>110</v>
      </c>
      <c r="D7822" s="14" t="n">
        <f aca="false">C7822/Summary!$B$4</f>
        <v>0.00733333333333333</v>
      </c>
      <c r="E7822" s="15" t="n">
        <v>0.714285714285714</v>
      </c>
      <c r="F7822" s="2" t="s">
        <v>53</v>
      </c>
      <c r="G7822" s="2" t="s">
        <v>44</v>
      </c>
      <c r="H7822" s="2" t="str">
        <f aca="false">IF(AND(E7822&gt;=0.4,E7822&lt;=0.6),"Yes","No")</f>
        <v>No</v>
      </c>
      <c r="I7822" s="2" t="str">
        <f aca="false">IF(AND(F7822="No",G7822="No",H7822="Yes"),"Yes","No")</f>
        <v>No</v>
      </c>
      <c r="J7822" s="2"/>
      <c r="K7822" s="2"/>
    </row>
    <row r="7823" customFormat="false" ht="15" hidden="false" customHeight="false" outlineLevel="0" collapsed="false">
      <c r="A7823" s="2" t="s">
        <v>13323</v>
      </c>
      <c r="B7823" s="13" t="n">
        <v>110</v>
      </c>
      <c r="C7823" s="13" t="n">
        <v>110</v>
      </c>
      <c r="D7823" s="14" t="n">
        <f aca="false">C7823/Summary!$B$4</f>
        <v>0.00733333333333333</v>
      </c>
      <c r="E7823" s="15" t="n">
        <v>0.428571428571429</v>
      </c>
      <c r="F7823" s="2" t="s">
        <v>53</v>
      </c>
      <c r="G7823" s="2" t="s">
        <v>44</v>
      </c>
      <c r="H7823" s="2" t="str">
        <f aca="false">IF(AND(E7823&gt;=0.4,E7823&lt;=0.6),"Yes","No")</f>
        <v>Yes</v>
      </c>
      <c r="I7823" s="2" t="str">
        <f aca="false">IF(AND(F7823="No",G7823="No",H7823="Yes"),"Yes","No")</f>
        <v>No</v>
      </c>
      <c r="J7823" s="2"/>
      <c r="K7823" s="2"/>
    </row>
    <row r="7824" customFormat="false" ht="15" hidden="false" customHeight="false" outlineLevel="0" collapsed="false">
      <c r="A7824" s="2" t="s">
        <v>13324</v>
      </c>
      <c r="B7824" s="13" t="n">
        <v>110</v>
      </c>
      <c r="C7824" s="13" t="n">
        <v>110</v>
      </c>
      <c r="D7824" s="14" t="n">
        <f aca="false">C7824/Summary!$B$4</f>
        <v>0.00733333333333333</v>
      </c>
      <c r="E7824" s="15" t="n">
        <v>0.571428571428571</v>
      </c>
      <c r="F7824" s="2" t="s">
        <v>53</v>
      </c>
      <c r="G7824" s="2" t="s">
        <v>44</v>
      </c>
      <c r="H7824" s="2" t="str">
        <f aca="false">IF(AND(E7824&gt;=0.4,E7824&lt;=0.6),"Yes","No")</f>
        <v>Yes</v>
      </c>
      <c r="I7824" s="2" t="str">
        <f aca="false">IF(AND(F7824="No",G7824="No",H7824="Yes"),"Yes","No")</f>
        <v>No</v>
      </c>
      <c r="J7824" s="2"/>
      <c r="K7824" s="2"/>
    </row>
    <row r="7825" customFormat="false" ht="15" hidden="false" customHeight="false" outlineLevel="0" collapsed="false">
      <c r="A7825" s="2" t="s">
        <v>13325</v>
      </c>
      <c r="B7825" s="13" t="n">
        <v>110</v>
      </c>
      <c r="C7825" s="13" t="n">
        <v>109</v>
      </c>
      <c r="D7825" s="14" t="n">
        <f aca="false">C7825/Summary!$B$4</f>
        <v>0.00726666666666667</v>
      </c>
      <c r="E7825" s="15" t="n">
        <v>0.571428571428571</v>
      </c>
      <c r="F7825" s="2" t="s">
        <v>53</v>
      </c>
      <c r="G7825" s="2" t="s">
        <v>44</v>
      </c>
      <c r="H7825" s="2" t="str">
        <f aca="false">IF(AND(E7825&gt;=0.4,E7825&lt;=0.6),"Yes","No")</f>
        <v>Yes</v>
      </c>
      <c r="I7825" s="2" t="str">
        <f aca="false">IF(AND(F7825="No",G7825="No",H7825="Yes"),"Yes","No")</f>
        <v>No</v>
      </c>
      <c r="J7825" s="2"/>
      <c r="K7825" s="2"/>
    </row>
    <row r="7826" customFormat="false" ht="15" hidden="false" customHeight="false" outlineLevel="0" collapsed="false">
      <c r="A7826" s="2" t="s">
        <v>13326</v>
      </c>
      <c r="B7826" s="13" t="n">
        <v>110</v>
      </c>
      <c r="C7826" s="13" t="n">
        <v>110</v>
      </c>
      <c r="D7826" s="14" t="n">
        <f aca="false">C7826/Summary!$B$4</f>
        <v>0.00733333333333333</v>
      </c>
      <c r="E7826" s="15" t="n">
        <v>0.571428571428571</v>
      </c>
      <c r="F7826" s="2" t="s">
        <v>53</v>
      </c>
      <c r="G7826" s="2" t="s">
        <v>53</v>
      </c>
      <c r="H7826" s="2" t="str">
        <f aca="false">IF(AND(E7826&gt;=0.4,E7826&lt;=0.6),"Yes","No")</f>
        <v>Yes</v>
      </c>
      <c r="I7826" s="2" t="str">
        <f aca="false">IF(AND(F7826="No",G7826="No",H7826="Yes"),"Yes","No")</f>
        <v>No</v>
      </c>
      <c r="J7826" s="2"/>
      <c r="K7826" s="2"/>
    </row>
    <row r="7827" customFormat="false" ht="15" hidden="false" customHeight="false" outlineLevel="0" collapsed="false">
      <c r="A7827" s="2" t="s">
        <v>13327</v>
      </c>
      <c r="B7827" s="13" t="n">
        <v>110</v>
      </c>
      <c r="C7827" s="13" t="n">
        <v>110</v>
      </c>
      <c r="D7827" s="14" t="n">
        <f aca="false">C7827/Summary!$B$4</f>
        <v>0.00733333333333333</v>
      </c>
      <c r="E7827" s="15" t="n">
        <v>0.428571428571429</v>
      </c>
      <c r="F7827" s="2" t="s">
        <v>53</v>
      </c>
      <c r="G7827" s="2" t="s">
        <v>44</v>
      </c>
      <c r="H7827" s="2" t="str">
        <f aca="false">IF(AND(E7827&gt;=0.4,E7827&lt;=0.6),"Yes","No")</f>
        <v>Yes</v>
      </c>
      <c r="I7827" s="2" t="str">
        <f aca="false">IF(AND(F7827="No",G7827="No",H7827="Yes"),"Yes","No")</f>
        <v>No</v>
      </c>
      <c r="J7827" s="2"/>
      <c r="K7827" s="2"/>
    </row>
    <row r="7828" customFormat="false" ht="15" hidden="false" customHeight="false" outlineLevel="0" collapsed="false">
      <c r="A7828" s="2" t="s">
        <v>13328</v>
      </c>
      <c r="B7828" s="13" t="n">
        <v>110</v>
      </c>
      <c r="C7828" s="13" t="n">
        <v>110</v>
      </c>
      <c r="D7828" s="14" t="n">
        <f aca="false">C7828/Summary!$B$4</f>
        <v>0.00733333333333333</v>
      </c>
      <c r="E7828" s="15" t="n">
        <v>0.571428571428571</v>
      </c>
      <c r="F7828" s="2" t="s">
        <v>53</v>
      </c>
      <c r="G7828" s="2" t="s">
        <v>44</v>
      </c>
      <c r="H7828" s="2" t="str">
        <f aca="false">IF(AND(E7828&gt;=0.4,E7828&lt;=0.6),"Yes","No")</f>
        <v>Yes</v>
      </c>
      <c r="I7828" s="2" t="str">
        <f aca="false">IF(AND(F7828="No",G7828="No",H7828="Yes"),"Yes","No")</f>
        <v>No</v>
      </c>
      <c r="J7828" s="2"/>
      <c r="K7828" s="2"/>
    </row>
    <row r="7829" customFormat="false" ht="15" hidden="false" customHeight="false" outlineLevel="0" collapsed="false">
      <c r="A7829" s="2" t="s">
        <v>13329</v>
      </c>
      <c r="B7829" s="13" t="n">
        <v>110</v>
      </c>
      <c r="C7829" s="13" t="n">
        <v>110</v>
      </c>
      <c r="D7829" s="14" t="n">
        <f aca="false">C7829/Summary!$B$4</f>
        <v>0.00733333333333333</v>
      </c>
      <c r="E7829" s="15" t="n">
        <v>0.428571428571429</v>
      </c>
      <c r="F7829" s="2" t="s">
        <v>53</v>
      </c>
      <c r="G7829" s="2" t="s">
        <v>53</v>
      </c>
      <c r="H7829" s="2" t="str">
        <f aca="false">IF(AND(E7829&gt;=0.4,E7829&lt;=0.6),"Yes","No")</f>
        <v>Yes</v>
      </c>
      <c r="I7829" s="2" t="str">
        <f aca="false">IF(AND(F7829="No",G7829="No",H7829="Yes"),"Yes","No")</f>
        <v>No</v>
      </c>
      <c r="J7829" s="2"/>
      <c r="K7829" s="2"/>
    </row>
    <row r="7830" customFormat="false" ht="15" hidden="false" customHeight="false" outlineLevel="0" collapsed="false">
      <c r="A7830" s="2" t="s">
        <v>13330</v>
      </c>
      <c r="B7830" s="13" t="n">
        <v>110</v>
      </c>
      <c r="C7830" s="13" t="n">
        <v>110</v>
      </c>
      <c r="D7830" s="14" t="n">
        <f aca="false">C7830/Summary!$B$4</f>
        <v>0.00733333333333333</v>
      </c>
      <c r="E7830" s="15" t="n">
        <v>0.428571428571429</v>
      </c>
      <c r="F7830" s="2" t="s">
        <v>53</v>
      </c>
      <c r="G7830" s="2" t="s">
        <v>53</v>
      </c>
      <c r="H7830" s="2" t="str">
        <f aca="false">IF(AND(E7830&gt;=0.4,E7830&lt;=0.6),"Yes","No")</f>
        <v>Yes</v>
      </c>
      <c r="I7830" s="2" t="str">
        <f aca="false">IF(AND(F7830="No",G7830="No",H7830="Yes"),"Yes","No")</f>
        <v>No</v>
      </c>
      <c r="J7830" s="2"/>
      <c r="K7830" s="2"/>
    </row>
    <row r="7831" customFormat="false" ht="15" hidden="false" customHeight="false" outlineLevel="0" collapsed="false">
      <c r="A7831" s="2" t="s">
        <v>13331</v>
      </c>
      <c r="B7831" s="13" t="n">
        <v>110</v>
      </c>
      <c r="C7831" s="13" t="n">
        <v>109</v>
      </c>
      <c r="D7831" s="14" t="n">
        <f aca="false">C7831/Summary!$B$4</f>
        <v>0.00726666666666667</v>
      </c>
      <c r="E7831" s="15" t="n">
        <v>0.428571428571429</v>
      </c>
      <c r="F7831" s="2" t="s">
        <v>53</v>
      </c>
      <c r="G7831" s="2" t="s">
        <v>44</v>
      </c>
      <c r="H7831" s="2" t="str">
        <f aca="false">IF(AND(E7831&gt;=0.4,E7831&lt;=0.6),"Yes","No")</f>
        <v>Yes</v>
      </c>
      <c r="I7831" s="2" t="str">
        <f aca="false">IF(AND(F7831="No",G7831="No",H7831="Yes"),"Yes","No")</f>
        <v>No</v>
      </c>
      <c r="J7831" s="2"/>
      <c r="K7831" s="2"/>
    </row>
    <row r="7832" customFormat="false" ht="15" hidden="false" customHeight="false" outlineLevel="0" collapsed="false">
      <c r="A7832" s="2" t="s">
        <v>13332</v>
      </c>
      <c r="B7832" s="13" t="n">
        <v>110</v>
      </c>
      <c r="C7832" s="13" t="n">
        <v>110</v>
      </c>
      <c r="D7832" s="14" t="n">
        <f aca="false">C7832/Summary!$B$4</f>
        <v>0.00733333333333333</v>
      </c>
      <c r="E7832" s="15" t="n">
        <v>0.285714285714286</v>
      </c>
      <c r="F7832" s="2" t="s">
        <v>53</v>
      </c>
      <c r="G7832" s="2" t="s">
        <v>44</v>
      </c>
      <c r="H7832" s="2" t="str">
        <f aca="false">IF(AND(E7832&gt;=0.4,E7832&lt;=0.6),"Yes","No")</f>
        <v>No</v>
      </c>
      <c r="I7832" s="2" t="str">
        <f aca="false">IF(AND(F7832="No",G7832="No",H7832="Yes"),"Yes","No")</f>
        <v>No</v>
      </c>
      <c r="J7832" s="2"/>
      <c r="K7832" s="2"/>
    </row>
    <row r="7833" customFormat="false" ht="15" hidden="false" customHeight="false" outlineLevel="0" collapsed="false">
      <c r="A7833" s="2" t="s">
        <v>13333</v>
      </c>
      <c r="B7833" s="13" t="n">
        <v>110</v>
      </c>
      <c r="C7833" s="13" t="n">
        <v>109</v>
      </c>
      <c r="D7833" s="14" t="n">
        <f aca="false">C7833/Summary!$B$4</f>
        <v>0.00726666666666667</v>
      </c>
      <c r="E7833" s="15" t="n">
        <v>0.285714285714286</v>
      </c>
      <c r="F7833" s="2" t="s">
        <v>53</v>
      </c>
      <c r="G7833" s="2" t="s">
        <v>44</v>
      </c>
      <c r="H7833" s="2" t="str">
        <f aca="false">IF(AND(E7833&gt;=0.4,E7833&lt;=0.6),"Yes","No")</f>
        <v>No</v>
      </c>
      <c r="I7833" s="2" t="str">
        <f aca="false">IF(AND(F7833="No",G7833="No",H7833="Yes"),"Yes","No")</f>
        <v>No</v>
      </c>
      <c r="J7833" s="2"/>
      <c r="K7833" s="2"/>
    </row>
    <row r="7834" customFormat="false" ht="15" hidden="false" customHeight="false" outlineLevel="0" collapsed="false">
      <c r="A7834" s="2" t="s">
        <v>13334</v>
      </c>
      <c r="B7834" s="13" t="n">
        <v>110</v>
      </c>
      <c r="C7834" s="13" t="n">
        <v>110</v>
      </c>
      <c r="D7834" s="14" t="n">
        <f aca="false">C7834/Summary!$B$4</f>
        <v>0.00733333333333333</v>
      </c>
      <c r="E7834" s="15" t="n">
        <v>0.142857142857143</v>
      </c>
      <c r="F7834" s="2" t="s">
        <v>53</v>
      </c>
      <c r="G7834" s="2" t="s">
        <v>44</v>
      </c>
      <c r="H7834" s="2" t="str">
        <f aca="false">IF(AND(E7834&gt;=0.4,E7834&lt;=0.6),"Yes","No")</f>
        <v>No</v>
      </c>
      <c r="I7834" s="2" t="str">
        <f aca="false">IF(AND(F7834="No",G7834="No",H7834="Yes"),"Yes","No")</f>
        <v>No</v>
      </c>
      <c r="J7834" s="2"/>
      <c r="K7834" s="2"/>
    </row>
    <row r="7835" customFormat="false" ht="15" hidden="false" customHeight="false" outlineLevel="0" collapsed="false">
      <c r="A7835" s="2" t="s">
        <v>13335</v>
      </c>
      <c r="B7835" s="13" t="n">
        <v>110</v>
      </c>
      <c r="C7835" s="13" t="n">
        <v>109</v>
      </c>
      <c r="D7835" s="14" t="n">
        <f aca="false">C7835/Summary!$B$4</f>
        <v>0.00726666666666667</v>
      </c>
      <c r="E7835" s="15" t="n">
        <v>0.285714285714286</v>
      </c>
      <c r="F7835" s="2" t="s">
        <v>44</v>
      </c>
      <c r="G7835" s="2" t="s">
        <v>44</v>
      </c>
      <c r="H7835" s="2" t="str">
        <f aca="false">IF(AND(E7835&gt;=0.4,E7835&lt;=0.6),"Yes","No")</f>
        <v>No</v>
      </c>
      <c r="I7835" s="2" t="str">
        <f aca="false">IF(AND(F7835="No",G7835="No",H7835="Yes"),"Yes","No")</f>
        <v>No</v>
      </c>
      <c r="J7835" s="2"/>
      <c r="K7835" s="2"/>
    </row>
    <row r="7836" customFormat="false" ht="15" hidden="false" customHeight="false" outlineLevel="0" collapsed="false">
      <c r="A7836" s="2" t="s">
        <v>13336</v>
      </c>
      <c r="B7836" s="13" t="n">
        <v>110</v>
      </c>
      <c r="C7836" s="13" t="n">
        <v>110</v>
      </c>
      <c r="D7836" s="14" t="n">
        <f aca="false">C7836/Summary!$B$4</f>
        <v>0.00733333333333333</v>
      </c>
      <c r="E7836" s="15" t="n">
        <v>0.285714285714286</v>
      </c>
      <c r="F7836" s="2" t="s">
        <v>44</v>
      </c>
      <c r="G7836" s="2" t="s">
        <v>44</v>
      </c>
      <c r="H7836" s="2" t="str">
        <f aca="false">IF(AND(E7836&gt;=0.4,E7836&lt;=0.6),"Yes","No")</f>
        <v>No</v>
      </c>
      <c r="I7836" s="2" t="str">
        <f aca="false">IF(AND(F7836="No",G7836="No",H7836="Yes"),"Yes","No")</f>
        <v>No</v>
      </c>
      <c r="J7836" s="2"/>
      <c r="K7836" s="2"/>
    </row>
    <row r="7837" customFormat="false" ht="15" hidden="false" customHeight="false" outlineLevel="0" collapsed="false">
      <c r="A7837" s="2" t="s">
        <v>13337</v>
      </c>
      <c r="B7837" s="13" t="n">
        <v>110</v>
      </c>
      <c r="C7837" s="13" t="n">
        <v>108</v>
      </c>
      <c r="D7837" s="14" t="n">
        <f aca="false">C7837/Summary!$B$4</f>
        <v>0.0072</v>
      </c>
      <c r="E7837" s="15" t="n">
        <v>0.571428571428571</v>
      </c>
      <c r="F7837" s="2" t="s">
        <v>53</v>
      </c>
      <c r="G7837" s="2" t="s">
        <v>44</v>
      </c>
      <c r="H7837" s="2" t="str">
        <f aca="false">IF(AND(E7837&gt;=0.4,E7837&lt;=0.6),"Yes","No")</f>
        <v>Yes</v>
      </c>
      <c r="I7837" s="2" t="str">
        <f aca="false">IF(AND(F7837="No",G7837="No",H7837="Yes"),"Yes","No")</f>
        <v>No</v>
      </c>
      <c r="J7837" s="2"/>
      <c r="K7837" s="2"/>
    </row>
    <row r="7838" customFormat="false" ht="15" hidden="false" customHeight="false" outlineLevel="0" collapsed="false">
      <c r="A7838" s="2" t="s">
        <v>13338</v>
      </c>
      <c r="B7838" s="13" t="n">
        <v>110</v>
      </c>
      <c r="C7838" s="13" t="n">
        <v>109</v>
      </c>
      <c r="D7838" s="14" t="n">
        <f aca="false">C7838/Summary!$B$4</f>
        <v>0.00726666666666667</v>
      </c>
      <c r="E7838" s="15" t="n">
        <v>0.571428571428571</v>
      </c>
      <c r="F7838" s="2" t="s">
        <v>53</v>
      </c>
      <c r="G7838" s="2" t="s">
        <v>44</v>
      </c>
      <c r="H7838" s="2" t="str">
        <f aca="false">IF(AND(E7838&gt;=0.4,E7838&lt;=0.6),"Yes","No")</f>
        <v>Yes</v>
      </c>
      <c r="I7838" s="2" t="str">
        <f aca="false">IF(AND(F7838="No",G7838="No",H7838="Yes"),"Yes","No")</f>
        <v>No</v>
      </c>
      <c r="J7838" s="2"/>
      <c r="K7838" s="2"/>
    </row>
    <row r="7839" customFormat="false" ht="15" hidden="false" customHeight="false" outlineLevel="0" collapsed="false">
      <c r="A7839" s="2" t="s">
        <v>13339</v>
      </c>
      <c r="B7839" s="13" t="n">
        <v>110</v>
      </c>
      <c r="C7839" s="13" t="n">
        <v>110</v>
      </c>
      <c r="D7839" s="14" t="n">
        <f aca="false">C7839/Summary!$B$4</f>
        <v>0.00733333333333333</v>
      </c>
      <c r="E7839" s="15" t="n">
        <v>0.285714285714286</v>
      </c>
      <c r="F7839" s="2" t="s">
        <v>53</v>
      </c>
      <c r="G7839" s="2" t="s">
        <v>44</v>
      </c>
      <c r="H7839" s="2" t="str">
        <f aca="false">IF(AND(E7839&gt;=0.4,E7839&lt;=0.6),"Yes","No")</f>
        <v>No</v>
      </c>
      <c r="I7839" s="2" t="str">
        <f aca="false">IF(AND(F7839="No",G7839="No",H7839="Yes"),"Yes","No")</f>
        <v>No</v>
      </c>
      <c r="J7839" s="2"/>
      <c r="K7839" s="2"/>
    </row>
    <row r="7840" customFormat="false" ht="15" hidden="false" customHeight="false" outlineLevel="0" collapsed="false">
      <c r="A7840" s="2" t="s">
        <v>13340</v>
      </c>
      <c r="B7840" s="13" t="n">
        <v>110</v>
      </c>
      <c r="C7840" s="13" t="n">
        <v>110</v>
      </c>
      <c r="D7840" s="14" t="n">
        <f aca="false">C7840/Summary!$B$4</f>
        <v>0.00733333333333333</v>
      </c>
      <c r="E7840" s="15" t="n">
        <v>0.142857142857143</v>
      </c>
      <c r="F7840" s="2" t="s">
        <v>44</v>
      </c>
      <c r="G7840" s="2" t="s">
        <v>53</v>
      </c>
      <c r="H7840" s="2" t="str">
        <f aca="false">IF(AND(E7840&gt;=0.4,E7840&lt;=0.6),"Yes","No")</f>
        <v>No</v>
      </c>
      <c r="I7840" s="2" t="str">
        <f aca="false">IF(AND(F7840="No",G7840="No",H7840="Yes"),"Yes","No")</f>
        <v>No</v>
      </c>
      <c r="J7840" s="2"/>
      <c r="K7840" s="2"/>
    </row>
    <row r="7841" customFormat="false" ht="15" hidden="false" customHeight="false" outlineLevel="0" collapsed="false">
      <c r="A7841" s="2" t="s">
        <v>13341</v>
      </c>
      <c r="B7841" s="13" t="n">
        <v>110</v>
      </c>
      <c r="C7841" s="13" t="n">
        <v>110</v>
      </c>
      <c r="D7841" s="14" t="n">
        <f aca="false">C7841/Summary!$B$4</f>
        <v>0.00733333333333333</v>
      </c>
      <c r="E7841" s="15" t="n">
        <v>0</v>
      </c>
      <c r="F7841" s="2" t="s">
        <v>53</v>
      </c>
      <c r="G7841" s="2" t="s">
        <v>53</v>
      </c>
      <c r="H7841" s="2" t="str">
        <f aca="false">IF(AND(E7841&gt;=0.4,E7841&lt;=0.6),"Yes","No")</f>
        <v>No</v>
      </c>
      <c r="I7841" s="2" t="str">
        <f aca="false">IF(AND(F7841="No",G7841="No",H7841="Yes"),"Yes","No")</f>
        <v>No</v>
      </c>
      <c r="J7841" s="2"/>
      <c r="K7841" s="2"/>
    </row>
    <row r="7842" customFormat="false" ht="15" hidden="false" customHeight="false" outlineLevel="0" collapsed="false">
      <c r="A7842" s="2" t="s">
        <v>13342</v>
      </c>
      <c r="B7842" s="13" t="n">
        <v>110</v>
      </c>
      <c r="C7842" s="13" t="n">
        <v>109</v>
      </c>
      <c r="D7842" s="14" t="n">
        <f aca="false">C7842/Summary!$B$4</f>
        <v>0.00726666666666667</v>
      </c>
      <c r="E7842" s="15" t="n">
        <v>0</v>
      </c>
      <c r="F7842" s="2" t="s">
        <v>53</v>
      </c>
      <c r="G7842" s="2" t="s">
        <v>53</v>
      </c>
      <c r="H7842" s="2" t="str">
        <f aca="false">IF(AND(E7842&gt;=0.4,E7842&lt;=0.6),"Yes","No")</f>
        <v>No</v>
      </c>
      <c r="I7842" s="2" t="str">
        <f aca="false">IF(AND(F7842="No",G7842="No",H7842="Yes"),"Yes","No")</f>
        <v>No</v>
      </c>
      <c r="J7842" s="2"/>
      <c r="K7842" s="2"/>
    </row>
    <row r="7843" customFormat="false" ht="15" hidden="false" customHeight="false" outlineLevel="0" collapsed="false">
      <c r="A7843" s="2" t="s">
        <v>13343</v>
      </c>
      <c r="B7843" s="13" t="n">
        <v>110</v>
      </c>
      <c r="C7843" s="13" t="n">
        <v>110</v>
      </c>
      <c r="D7843" s="14" t="n">
        <f aca="false">C7843/Summary!$B$4</f>
        <v>0.00733333333333333</v>
      </c>
      <c r="E7843" s="15" t="n">
        <v>0.142857142857143</v>
      </c>
      <c r="F7843" s="2" t="s">
        <v>53</v>
      </c>
      <c r="G7843" s="2" t="s">
        <v>53</v>
      </c>
      <c r="H7843" s="2" t="str">
        <f aca="false">IF(AND(E7843&gt;=0.4,E7843&lt;=0.6),"Yes","No")</f>
        <v>No</v>
      </c>
      <c r="I7843" s="2" t="str">
        <f aca="false">IF(AND(F7843="No",G7843="No",H7843="Yes"),"Yes","No")</f>
        <v>No</v>
      </c>
      <c r="J7843" s="2"/>
      <c r="K7843" s="2"/>
    </row>
    <row r="7844" customFormat="false" ht="15" hidden="false" customHeight="false" outlineLevel="0" collapsed="false">
      <c r="A7844" s="2" t="s">
        <v>13344</v>
      </c>
      <c r="B7844" s="13" t="n">
        <v>110</v>
      </c>
      <c r="C7844" s="13" t="n">
        <v>110</v>
      </c>
      <c r="D7844" s="14" t="n">
        <f aca="false">C7844/Summary!$B$4</f>
        <v>0.00733333333333333</v>
      </c>
      <c r="E7844" s="15" t="n">
        <v>0.571428571428571</v>
      </c>
      <c r="F7844" s="2" t="s">
        <v>53</v>
      </c>
      <c r="G7844" s="2" t="s">
        <v>44</v>
      </c>
      <c r="H7844" s="2" t="str">
        <f aca="false">IF(AND(E7844&gt;=0.4,E7844&lt;=0.6),"Yes","No")</f>
        <v>Yes</v>
      </c>
      <c r="I7844" s="2" t="str">
        <f aca="false">IF(AND(F7844="No",G7844="No",H7844="Yes"),"Yes","No")</f>
        <v>No</v>
      </c>
      <c r="J7844" s="2"/>
      <c r="K7844" s="2"/>
    </row>
    <row r="7845" customFormat="false" ht="15" hidden="false" customHeight="false" outlineLevel="0" collapsed="false">
      <c r="A7845" s="2" t="s">
        <v>13345</v>
      </c>
      <c r="B7845" s="13" t="n">
        <v>110</v>
      </c>
      <c r="C7845" s="13" t="n">
        <v>109</v>
      </c>
      <c r="D7845" s="14" t="n">
        <f aca="false">C7845/Summary!$B$4</f>
        <v>0.00726666666666667</v>
      </c>
      <c r="E7845" s="15" t="n">
        <v>0.142857142857143</v>
      </c>
      <c r="F7845" s="2" t="s">
        <v>44</v>
      </c>
      <c r="G7845" s="2" t="s">
        <v>53</v>
      </c>
      <c r="H7845" s="2" t="str">
        <f aca="false">IF(AND(E7845&gt;=0.4,E7845&lt;=0.6),"Yes","No")</f>
        <v>No</v>
      </c>
      <c r="I7845" s="2" t="str">
        <f aca="false">IF(AND(F7845="No",G7845="No",H7845="Yes"),"Yes","No")</f>
        <v>No</v>
      </c>
      <c r="J7845" s="2"/>
      <c r="K7845" s="2"/>
    </row>
    <row r="7846" customFormat="false" ht="15" hidden="false" customHeight="false" outlineLevel="0" collapsed="false">
      <c r="A7846" s="2" t="s">
        <v>13346</v>
      </c>
      <c r="B7846" s="13" t="n">
        <v>110</v>
      </c>
      <c r="C7846" s="13" t="n">
        <v>110</v>
      </c>
      <c r="D7846" s="14" t="n">
        <f aca="false">C7846/Summary!$B$4</f>
        <v>0.00733333333333333</v>
      </c>
      <c r="E7846" s="15" t="n">
        <v>0.571428571428571</v>
      </c>
      <c r="F7846" s="2" t="s">
        <v>53</v>
      </c>
      <c r="G7846" s="2" t="s">
        <v>44</v>
      </c>
      <c r="H7846" s="2" t="str">
        <f aca="false">IF(AND(E7846&gt;=0.4,E7846&lt;=0.6),"Yes","No")</f>
        <v>Yes</v>
      </c>
      <c r="I7846" s="2" t="str">
        <f aca="false">IF(AND(F7846="No",G7846="No",H7846="Yes"),"Yes","No")</f>
        <v>No</v>
      </c>
      <c r="J7846" s="2"/>
      <c r="K7846" s="2"/>
    </row>
    <row r="7847" customFormat="false" ht="15" hidden="false" customHeight="false" outlineLevel="0" collapsed="false">
      <c r="A7847" s="2" t="s">
        <v>13347</v>
      </c>
      <c r="B7847" s="13" t="n">
        <v>110</v>
      </c>
      <c r="C7847" s="13" t="n">
        <v>110</v>
      </c>
      <c r="D7847" s="14" t="n">
        <f aca="false">C7847/Summary!$B$4</f>
        <v>0.00733333333333333</v>
      </c>
      <c r="E7847" s="15" t="n">
        <v>0.428571428571429</v>
      </c>
      <c r="F7847" s="2" t="s">
        <v>53</v>
      </c>
      <c r="G7847" s="2" t="s">
        <v>44</v>
      </c>
      <c r="H7847" s="2" t="str">
        <f aca="false">IF(AND(E7847&gt;=0.4,E7847&lt;=0.6),"Yes","No")</f>
        <v>Yes</v>
      </c>
      <c r="I7847" s="2" t="str">
        <f aca="false">IF(AND(F7847="No",G7847="No",H7847="Yes"),"Yes","No")</f>
        <v>No</v>
      </c>
      <c r="J7847" s="2"/>
      <c r="K7847" s="2"/>
    </row>
    <row r="7848" customFormat="false" ht="15" hidden="false" customHeight="false" outlineLevel="0" collapsed="false">
      <c r="A7848" s="2" t="s">
        <v>13348</v>
      </c>
      <c r="B7848" s="13" t="n">
        <v>110</v>
      </c>
      <c r="C7848" s="13" t="n">
        <v>110</v>
      </c>
      <c r="D7848" s="14" t="n">
        <f aca="false">C7848/Summary!$B$4</f>
        <v>0.00733333333333333</v>
      </c>
      <c r="E7848" s="15" t="n">
        <v>0.428571428571429</v>
      </c>
      <c r="F7848" s="2" t="s">
        <v>53</v>
      </c>
      <c r="G7848" s="2" t="s">
        <v>44</v>
      </c>
      <c r="H7848" s="2" t="str">
        <f aca="false">IF(AND(E7848&gt;=0.4,E7848&lt;=0.6),"Yes","No")</f>
        <v>Yes</v>
      </c>
      <c r="I7848" s="2" t="str">
        <f aca="false">IF(AND(F7848="No",G7848="No",H7848="Yes"),"Yes","No")</f>
        <v>No</v>
      </c>
      <c r="J7848" s="2"/>
      <c r="K7848" s="2"/>
    </row>
    <row r="7849" customFormat="false" ht="15" hidden="false" customHeight="false" outlineLevel="0" collapsed="false">
      <c r="A7849" s="2" t="s">
        <v>13349</v>
      </c>
      <c r="B7849" s="13" t="n">
        <v>110</v>
      </c>
      <c r="C7849" s="13" t="n">
        <v>109</v>
      </c>
      <c r="D7849" s="14" t="n">
        <f aca="false">C7849/Summary!$B$4</f>
        <v>0.00726666666666667</v>
      </c>
      <c r="E7849" s="15" t="n">
        <v>0.571428571428571</v>
      </c>
      <c r="F7849" s="2" t="s">
        <v>53</v>
      </c>
      <c r="G7849" s="2" t="s">
        <v>44</v>
      </c>
      <c r="H7849" s="2" t="str">
        <f aca="false">IF(AND(E7849&gt;=0.4,E7849&lt;=0.6),"Yes","No")</f>
        <v>Yes</v>
      </c>
      <c r="I7849" s="2" t="str">
        <f aca="false">IF(AND(F7849="No",G7849="No",H7849="Yes"),"Yes","No")</f>
        <v>No</v>
      </c>
      <c r="J7849" s="2"/>
      <c r="K7849" s="2"/>
    </row>
    <row r="7850" customFormat="false" ht="15" hidden="false" customHeight="false" outlineLevel="0" collapsed="false">
      <c r="A7850" s="2" t="s">
        <v>13350</v>
      </c>
      <c r="B7850" s="13" t="n">
        <v>110</v>
      </c>
      <c r="C7850" s="13" t="n">
        <v>109</v>
      </c>
      <c r="D7850" s="14" t="n">
        <f aca="false">C7850/Summary!$B$4</f>
        <v>0.00726666666666667</v>
      </c>
      <c r="E7850" s="15" t="n">
        <v>0.285714285714286</v>
      </c>
      <c r="F7850" s="2" t="s">
        <v>53</v>
      </c>
      <c r="G7850" s="2" t="s">
        <v>53</v>
      </c>
      <c r="H7850" s="2" t="str">
        <f aca="false">IF(AND(E7850&gt;=0.4,E7850&lt;=0.6),"Yes","No")</f>
        <v>No</v>
      </c>
      <c r="I7850" s="2" t="str">
        <f aca="false">IF(AND(F7850="No",G7850="No",H7850="Yes"),"Yes","No")</f>
        <v>No</v>
      </c>
      <c r="J7850" s="2"/>
      <c r="K7850" s="2"/>
    </row>
    <row r="7851" customFormat="false" ht="15" hidden="false" customHeight="false" outlineLevel="0" collapsed="false">
      <c r="A7851" s="2" t="s">
        <v>13351</v>
      </c>
      <c r="B7851" s="13" t="n">
        <v>110</v>
      </c>
      <c r="C7851" s="13" t="n">
        <v>110</v>
      </c>
      <c r="D7851" s="14" t="n">
        <f aca="false">C7851/Summary!$B$4</f>
        <v>0.00733333333333333</v>
      </c>
      <c r="E7851" s="15" t="n">
        <v>0.714285714285714</v>
      </c>
      <c r="F7851" s="2" t="s">
        <v>44</v>
      </c>
      <c r="G7851" s="2" t="s">
        <v>44</v>
      </c>
      <c r="H7851" s="2" t="str">
        <f aca="false">IF(AND(E7851&gt;=0.4,E7851&lt;=0.6),"Yes","No")</f>
        <v>No</v>
      </c>
      <c r="I7851" s="2" t="str">
        <f aca="false">IF(AND(F7851="No",G7851="No",H7851="Yes"),"Yes","No")</f>
        <v>No</v>
      </c>
      <c r="J7851" s="2"/>
      <c r="K7851" s="2"/>
    </row>
    <row r="7852" customFormat="false" ht="15" hidden="false" customHeight="false" outlineLevel="0" collapsed="false">
      <c r="A7852" s="2" t="s">
        <v>13352</v>
      </c>
      <c r="B7852" s="13" t="n">
        <v>110</v>
      </c>
      <c r="C7852" s="13" t="n">
        <v>110</v>
      </c>
      <c r="D7852" s="14" t="n">
        <f aca="false">C7852/Summary!$B$4</f>
        <v>0.00733333333333333</v>
      </c>
      <c r="E7852" s="15" t="n">
        <v>0.714285714285714</v>
      </c>
      <c r="F7852" s="2" t="s">
        <v>53</v>
      </c>
      <c r="G7852" s="2" t="s">
        <v>44</v>
      </c>
      <c r="H7852" s="2" t="str">
        <f aca="false">IF(AND(E7852&gt;=0.4,E7852&lt;=0.6),"Yes","No")</f>
        <v>No</v>
      </c>
      <c r="I7852" s="2" t="str">
        <f aca="false">IF(AND(F7852="No",G7852="No",H7852="Yes"),"Yes","No")</f>
        <v>No</v>
      </c>
      <c r="J7852" s="2"/>
      <c r="K7852" s="2"/>
    </row>
    <row r="7853" customFormat="false" ht="15" hidden="false" customHeight="false" outlineLevel="0" collapsed="false">
      <c r="A7853" s="2" t="s">
        <v>13353</v>
      </c>
      <c r="B7853" s="13" t="n">
        <v>110</v>
      </c>
      <c r="C7853" s="13" t="n">
        <v>108</v>
      </c>
      <c r="D7853" s="14" t="n">
        <f aca="false">C7853/Summary!$B$4</f>
        <v>0.0072</v>
      </c>
      <c r="E7853" s="15" t="n">
        <v>0.428571428571429</v>
      </c>
      <c r="F7853" s="2" t="s">
        <v>53</v>
      </c>
      <c r="G7853" s="2" t="s">
        <v>53</v>
      </c>
      <c r="H7853" s="2" t="str">
        <f aca="false">IF(AND(E7853&gt;=0.4,E7853&lt;=0.6),"Yes","No")</f>
        <v>Yes</v>
      </c>
      <c r="I7853" s="2" t="str">
        <f aca="false">IF(AND(F7853="No",G7853="No",H7853="Yes"),"Yes","No")</f>
        <v>No</v>
      </c>
      <c r="J7853" s="2"/>
      <c r="K7853" s="2"/>
    </row>
    <row r="7854" customFormat="false" ht="15" hidden="false" customHeight="false" outlineLevel="0" collapsed="false">
      <c r="A7854" s="2" t="s">
        <v>13354</v>
      </c>
      <c r="B7854" s="13" t="n">
        <v>110</v>
      </c>
      <c r="C7854" s="13" t="n">
        <v>110</v>
      </c>
      <c r="D7854" s="14" t="n">
        <f aca="false">C7854/Summary!$B$4</f>
        <v>0.00733333333333333</v>
      </c>
      <c r="E7854" s="15" t="n">
        <v>0.571428571428571</v>
      </c>
      <c r="F7854" s="2" t="s">
        <v>53</v>
      </c>
      <c r="G7854" s="2" t="s">
        <v>53</v>
      </c>
      <c r="H7854" s="2" t="str">
        <f aca="false">IF(AND(E7854&gt;=0.4,E7854&lt;=0.6),"Yes","No")</f>
        <v>Yes</v>
      </c>
      <c r="I7854" s="2" t="str">
        <f aca="false">IF(AND(F7854="No",G7854="No",H7854="Yes"),"Yes","No")</f>
        <v>No</v>
      </c>
      <c r="J7854" s="2"/>
      <c r="K7854" s="2"/>
    </row>
    <row r="7855" customFormat="false" ht="15" hidden="false" customHeight="false" outlineLevel="0" collapsed="false">
      <c r="A7855" s="2" t="s">
        <v>13355</v>
      </c>
      <c r="B7855" s="13" t="n">
        <v>110</v>
      </c>
      <c r="C7855" s="13" t="n">
        <v>110</v>
      </c>
      <c r="D7855" s="14" t="n">
        <f aca="false">C7855/Summary!$B$4</f>
        <v>0.00733333333333333</v>
      </c>
      <c r="E7855" s="15" t="n">
        <v>0.428571428571429</v>
      </c>
      <c r="F7855" s="2" t="s">
        <v>53</v>
      </c>
      <c r="G7855" s="2" t="s">
        <v>53</v>
      </c>
      <c r="H7855" s="2" t="str">
        <f aca="false">IF(AND(E7855&gt;=0.4,E7855&lt;=0.6),"Yes","No")</f>
        <v>Yes</v>
      </c>
      <c r="I7855" s="2" t="str">
        <f aca="false">IF(AND(F7855="No",G7855="No",H7855="Yes"),"Yes","No")</f>
        <v>No</v>
      </c>
      <c r="J7855" s="2"/>
      <c r="K7855" s="2"/>
    </row>
    <row r="7856" customFormat="false" ht="15" hidden="false" customHeight="false" outlineLevel="0" collapsed="false">
      <c r="A7856" s="2" t="s">
        <v>13356</v>
      </c>
      <c r="B7856" s="13" t="n">
        <v>110</v>
      </c>
      <c r="C7856" s="13" t="n">
        <v>109</v>
      </c>
      <c r="D7856" s="14" t="n">
        <f aca="false">C7856/Summary!$B$4</f>
        <v>0.00726666666666667</v>
      </c>
      <c r="E7856" s="15" t="n">
        <v>0.285714285714286</v>
      </c>
      <c r="F7856" s="2" t="s">
        <v>53</v>
      </c>
      <c r="G7856" s="2" t="s">
        <v>53</v>
      </c>
      <c r="H7856" s="2" t="str">
        <f aca="false">IF(AND(E7856&gt;=0.4,E7856&lt;=0.6),"Yes","No")</f>
        <v>No</v>
      </c>
      <c r="I7856" s="2" t="str">
        <f aca="false">IF(AND(F7856="No",G7856="No",H7856="Yes"),"Yes","No")</f>
        <v>No</v>
      </c>
      <c r="J7856" s="2"/>
      <c r="K7856" s="2"/>
    </row>
    <row r="7857" customFormat="false" ht="15" hidden="false" customHeight="false" outlineLevel="0" collapsed="false">
      <c r="A7857" s="2" t="s">
        <v>13357</v>
      </c>
      <c r="B7857" s="13" t="n">
        <v>110</v>
      </c>
      <c r="C7857" s="13" t="n">
        <v>110</v>
      </c>
      <c r="D7857" s="14" t="n">
        <f aca="false">C7857/Summary!$B$4</f>
        <v>0.00733333333333333</v>
      </c>
      <c r="E7857" s="15" t="n">
        <v>0.428571428571429</v>
      </c>
      <c r="F7857" s="2" t="s">
        <v>44</v>
      </c>
      <c r="G7857" s="2" t="s">
        <v>53</v>
      </c>
      <c r="H7857" s="2" t="str">
        <f aca="false">IF(AND(E7857&gt;=0.4,E7857&lt;=0.6),"Yes","No")</f>
        <v>Yes</v>
      </c>
      <c r="I7857" s="2" t="str">
        <f aca="false">IF(AND(F7857="No",G7857="No",H7857="Yes"),"Yes","No")</f>
        <v>No</v>
      </c>
      <c r="J7857" s="2"/>
      <c r="K7857" s="2"/>
    </row>
    <row r="7858" customFormat="false" ht="15" hidden="false" customHeight="false" outlineLevel="0" collapsed="false">
      <c r="A7858" s="2" t="s">
        <v>13358</v>
      </c>
      <c r="B7858" s="13" t="n">
        <v>110</v>
      </c>
      <c r="C7858" s="13" t="n">
        <v>110</v>
      </c>
      <c r="D7858" s="14" t="n">
        <f aca="false">C7858/Summary!$B$4</f>
        <v>0.00733333333333333</v>
      </c>
      <c r="E7858" s="15" t="n">
        <v>0.285714285714286</v>
      </c>
      <c r="F7858" s="2" t="s">
        <v>53</v>
      </c>
      <c r="G7858" s="2" t="s">
        <v>44</v>
      </c>
      <c r="H7858" s="2" t="str">
        <f aca="false">IF(AND(E7858&gt;=0.4,E7858&lt;=0.6),"Yes","No")</f>
        <v>No</v>
      </c>
      <c r="I7858" s="2" t="str">
        <f aca="false">IF(AND(F7858="No",G7858="No",H7858="Yes"),"Yes","No")</f>
        <v>No</v>
      </c>
      <c r="J7858" s="2"/>
      <c r="K7858" s="2"/>
    </row>
    <row r="7859" customFormat="false" ht="15" hidden="false" customHeight="false" outlineLevel="0" collapsed="false">
      <c r="A7859" s="2" t="s">
        <v>13359</v>
      </c>
      <c r="B7859" s="13" t="n">
        <v>110</v>
      </c>
      <c r="C7859" s="13" t="n">
        <v>107</v>
      </c>
      <c r="D7859" s="14" t="n">
        <f aca="false">C7859/Summary!$B$4</f>
        <v>0.00713333333333333</v>
      </c>
      <c r="E7859" s="15" t="n">
        <v>0</v>
      </c>
      <c r="F7859" s="2" t="s">
        <v>53</v>
      </c>
      <c r="G7859" s="2" t="s">
        <v>53</v>
      </c>
      <c r="H7859" s="2" t="str">
        <f aca="false">IF(AND(E7859&gt;=0.4,E7859&lt;=0.6),"Yes","No")</f>
        <v>No</v>
      </c>
      <c r="I7859" s="2" t="str">
        <f aca="false">IF(AND(F7859="No",G7859="No",H7859="Yes"),"Yes","No")</f>
        <v>No</v>
      </c>
      <c r="J7859" s="2"/>
      <c r="K7859" s="2"/>
    </row>
    <row r="7860" customFormat="false" ht="15" hidden="false" customHeight="false" outlineLevel="0" collapsed="false">
      <c r="A7860" s="2" t="s">
        <v>13360</v>
      </c>
      <c r="B7860" s="13" t="n">
        <v>110</v>
      </c>
      <c r="C7860" s="13" t="n">
        <v>109</v>
      </c>
      <c r="D7860" s="14" t="n">
        <f aca="false">C7860/Summary!$B$4</f>
        <v>0.00726666666666667</v>
      </c>
      <c r="E7860" s="15" t="n">
        <v>0.142857142857143</v>
      </c>
      <c r="F7860" s="2" t="s">
        <v>53</v>
      </c>
      <c r="G7860" s="2" t="s">
        <v>53</v>
      </c>
      <c r="H7860" s="2" t="str">
        <f aca="false">IF(AND(E7860&gt;=0.4,E7860&lt;=0.6),"Yes","No")</f>
        <v>No</v>
      </c>
      <c r="I7860" s="2" t="str">
        <f aca="false">IF(AND(F7860="No",G7860="No",H7860="Yes"),"Yes","No")</f>
        <v>No</v>
      </c>
      <c r="J7860" s="2"/>
      <c r="K7860" s="2"/>
    </row>
    <row r="7861" customFormat="false" ht="15" hidden="false" customHeight="false" outlineLevel="0" collapsed="false">
      <c r="A7861" s="2" t="s">
        <v>13361</v>
      </c>
      <c r="B7861" s="13" t="n">
        <v>110</v>
      </c>
      <c r="C7861" s="13" t="n">
        <v>110</v>
      </c>
      <c r="D7861" s="14" t="n">
        <f aca="false">C7861/Summary!$B$4</f>
        <v>0.00733333333333333</v>
      </c>
      <c r="E7861" s="15" t="n">
        <v>0.428571428571429</v>
      </c>
      <c r="F7861" s="2" t="s">
        <v>53</v>
      </c>
      <c r="G7861" s="2" t="s">
        <v>44</v>
      </c>
      <c r="H7861" s="2" t="str">
        <f aca="false">IF(AND(E7861&gt;=0.4,E7861&lt;=0.6),"Yes","No")</f>
        <v>Yes</v>
      </c>
      <c r="I7861" s="2" t="str">
        <f aca="false">IF(AND(F7861="No",G7861="No",H7861="Yes"),"Yes","No")</f>
        <v>No</v>
      </c>
      <c r="J7861" s="2"/>
      <c r="K7861" s="2"/>
    </row>
    <row r="7862" customFormat="false" ht="15" hidden="false" customHeight="false" outlineLevel="0" collapsed="false">
      <c r="A7862" s="2" t="s">
        <v>13362</v>
      </c>
      <c r="B7862" s="13" t="n">
        <v>110</v>
      </c>
      <c r="C7862" s="13" t="n">
        <v>110</v>
      </c>
      <c r="D7862" s="14" t="n">
        <f aca="false">C7862/Summary!$B$4</f>
        <v>0.00733333333333333</v>
      </c>
      <c r="E7862" s="15" t="n">
        <v>0.285714285714286</v>
      </c>
      <c r="F7862" s="2" t="s">
        <v>53</v>
      </c>
      <c r="G7862" s="2" t="s">
        <v>44</v>
      </c>
      <c r="H7862" s="2" t="str">
        <f aca="false">IF(AND(E7862&gt;=0.4,E7862&lt;=0.6),"Yes","No")</f>
        <v>No</v>
      </c>
      <c r="I7862" s="2" t="str">
        <f aca="false">IF(AND(F7862="No",G7862="No",H7862="Yes"),"Yes","No")</f>
        <v>No</v>
      </c>
      <c r="J7862" s="2"/>
      <c r="K7862" s="2"/>
    </row>
    <row r="7863" customFormat="false" ht="15" hidden="false" customHeight="false" outlineLevel="0" collapsed="false">
      <c r="A7863" s="2" t="s">
        <v>13363</v>
      </c>
      <c r="B7863" s="13" t="n">
        <v>110</v>
      </c>
      <c r="C7863" s="13" t="n">
        <v>110</v>
      </c>
      <c r="D7863" s="14" t="n">
        <f aca="false">C7863/Summary!$B$4</f>
        <v>0.00733333333333333</v>
      </c>
      <c r="E7863" s="15" t="n">
        <v>0</v>
      </c>
      <c r="F7863" s="2" t="s">
        <v>53</v>
      </c>
      <c r="G7863" s="2" t="s">
        <v>53</v>
      </c>
      <c r="H7863" s="2" t="str">
        <f aca="false">IF(AND(E7863&gt;=0.4,E7863&lt;=0.6),"Yes","No")</f>
        <v>No</v>
      </c>
      <c r="I7863" s="2" t="str">
        <f aca="false">IF(AND(F7863="No",G7863="No",H7863="Yes"),"Yes","No")</f>
        <v>No</v>
      </c>
      <c r="J7863" s="2"/>
      <c r="K7863" s="2"/>
    </row>
    <row r="7864" customFormat="false" ht="15" hidden="false" customHeight="false" outlineLevel="0" collapsed="false">
      <c r="A7864" s="2" t="s">
        <v>13364</v>
      </c>
      <c r="B7864" s="13" t="n">
        <v>110</v>
      </c>
      <c r="C7864" s="13" t="n">
        <v>110</v>
      </c>
      <c r="D7864" s="14" t="n">
        <f aca="false">C7864/Summary!$B$4</f>
        <v>0.00733333333333333</v>
      </c>
      <c r="E7864" s="15" t="n">
        <v>0.142857142857143</v>
      </c>
      <c r="F7864" s="2" t="s">
        <v>53</v>
      </c>
      <c r="G7864" s="2" t="s">
        <v>53</v>
      </c>
      <c r="H7864" s="2" t="str">
        <f aca="false">IF(AND(E7864&gt;=0.4,E7864&lt;=0.6),"Yes","No")</f>
        <v>No</v>
      </c>
      <c r="I7864" s="2" t="str">
        <f aca="false">IF(AND(F7864="No",G7864="No",H7864="Yes"),"Yes","No")</f>
        <v>No</v>
      </c>
      <c r="J7864" s="2"/>
      <c r="K7864" s="2"/>
    </row>
    <row r="7865" customFormat="false" ht="15" hidden="false" customHeight="false" outlineLevel="0" collapsed="false">
      <c r="A7865" s="2" t="s">
        <v>13365</v>
      </c>
      <c r="B7865" s="13" t="n">
        <v>110</v>
      </c>
      <c r="C7865" s="13" t="n">
        <v>110</v>
      </c>
      <c r="D7865" s="14" t="n">
        <f aca="false">C7865/Summary!$B$4</f>
        <v>0.00733333333333333</v>
      </c>
      <c r="E7865" s="15" t="n">
        <v>0.142857142857143</v>
      </c>
      <c r="F7865" s="2" t="s">
        <v>53</v>
      </c>
      <c r="G7865" s="2" t="s">
        <v>44</v>
      </c>
      <c r="H7865" s="2" t="str">
        <f aca="false">IF(AND(E7865&gt;=0.4,E7865&lt;=0.6),"Yes","No")</f>
        <v>No</v>
      </c>
      <c r="I7865" s="2" t="str">
        <f aca="false">IF(AND(F7865="No",G7865="No",H7865="Yes"),"Yes","No")</f>
        <v>No</v>
      </c>
      <c r="J7865" s="2"/>
      <c r="K7865" s="2"/>
    </row>
    <row r="7866" customFormat="false" ht="15" hidden="false" customHeight="false" outlineLevel="0" collapsed="false">
      <c r="A7866" s="2" t="s">
        <v>13366</v>
      </c>
      <c r="B7866" s="13" t="n">
        <v>110</v>
      </c>
      <c r="C7866" s="13" t="n">
        <v>110</v>
      </c>
      <c r="D7866" s="14" t="n">
        <f aca="false">C7866/Summary!$B$4</f>
        <v>0.00733333333333333</v>
      </c>
      <c r="E7866" s="15" t="n">
        <v>0.285714285714286</v>
      </c>
      <c r="F7866" s="2" t="s">
        <v>53</v>
      </c>
      <c r="G7866" s="2" t="s">
        <v>44</v>
      </c>
      <c r="H7866" s="2" t="str">
        <f aca="false">IF(AND(E7866&gt;=0.4,E7866&lt;=0.6),"Yes","No")</f>
        <v>No</v>
      </c>
      <c r="I7866" s="2" t="str">
        <f aca="false">IF(AND(F7866="No",G7866="No",H7866="Yes"),"Yes","No")</f>
        <v>No</v>
      </c>
      <c r="J7866" s="2"/>
      <c r="K7866" s="2"/>
    </row>
    <row r="7867" customFormat="false" ht="15" hidden="false" customHeight="false" outlineLevel="0" collapsed="false">
      <c r="A7867" s="2" t="s">
        <v>13367</v>
      </c>
      <c r="B7867" s="13" t="n">
        <v>110</v>
      </c>
      <c r="C7867" s="13" t="n">
        <v>109</v>
      </c>
      <c r="D7867" s="14" t="n">
        <f aca="false">C7867/Summary!$B$4</f>
        <v>0.00726666666666667</v>
      </c>
      <c r="E7867" s="15" t="n">
        <v>0.571428571428571</v>
      </c>
      <c r="F7867" s="2" t="s">
        <v>53</v>
      </c>
      <c r="G7867" s="2" t="s">
        <v>44</v>
      </c>
      <c r="H7867" s="2" t="str">
        <f aca="false">IF(AND(E7867&gt;=0.4,E7867&lt;=0.6),"Yes","No")</f>
        <v>Yes</v>
      </c>
      <c r="I7867" s="2" t="str">
        <f aca="false">IF(AND(F7867="No",G7867="No",H7867="Yes"),"Yes","No")</f>
        <v>No</v>
      </c>
      <c r="J7867" s="2"/>
      <c r="K7867" s="2"/>
    </row>
    <row r="7868" customFormat="false" ht="15" hidden="false" customHeight="false" outlineLevel="0" collapsed="false">
      <c r="A7868" s="2" t="s">
        <v>13368</v>
      </c>
      <c r="B7868" s="13" t="n">
        <v>110</v>
      </c>
      <c r="C7868" s="13" t="n">
        <v>108</v>
      </c>
      <c r="D7868" s="14" t="n">
        <f aca="false">C7868/Summary!$B$4</f>
        <v>0.0072</v>
      </c>
      <c r="E7868" s="15" t="n">
        <v>0.428571428571429</v>
      </c>
      <c r="F7868" s="2" t="s">
        <v>53</v>
      </c>
      <c r="G7868" s="2" t="s">
        <v>44</v>
      </c>
      <c r="H7868" s="2" t="str">
        <f aca="false">IF(AND(E7868&gt;=0.4,E7868&lt;=0.6),"Yes","No")</f>
        <v>Yes</v>
      </c>
      <c r="I7868" s="2" t="str">
        <f aca="false">IF(AND(F7868="No",G7868="No",H7868="Yes"),"Yes","No")</f>
        <v>No</v>
      </c>
      <c r="J7868" s="2"/>
      <c r="K7868" s="2"/>
    </row>
    <row r="7869" customFormat="false" ht="15" hidden="false" customHeight="false" outlineLevel="0" collapsed="false">
      <c r="A7869" s="2" t="s">
        <v>13369</v>
      </c>
      <c r="B7869" s="13" t="n">
        <v>110</v>
      </c>
      <c r="C7869" s="13" t="n">
        <v>110</v>
      </c>
      <c r="D7869" s="14" t="n">
        <f aca="false">C7869/Summary!$B$4</f>
        <v>0.00733333333333333</v>
      </c>
      <c r="E7869" s="15" t="n">
        <v>0.428571428571429</v>
      </c>
      <c r="F7869" s="2" t="s">
        <v>53</v>
      </c>
      <c r="G7869" s="2" t="s">
        <v>44</v>
      </c>
      <c r="H7869" s="2" t="str">
        <f aca="false">IF(AND(E7869&gt;=0.4,E7869&lt;=0.6),"Yes","No")</f>
        <v>Yes</v>
      </c>
      <c r="I7869" s="2" t="str">
        <f aca="false">IF(AND(F7869="No",G7869="No",H7869="Yes"),"Yes","No")</f>
        <v>No</v>
      </c>
      <c r="J7869" s="2"/>
      <c r="K7869" s="2"/>
    </row>
    <row r="7870" customFormat="false" ht="15" hidden="false" customHeight="false" outlineLevel="0" collapsed="false">
      <c r="A7870" s="2" t="s">
        <v>13370</v>
      </c>
      <c r="B7870" s="13" t="n">
        <v>110</v>
      </c>
      <c r="C7870" s="13" t="n">
        <v>110</v>
      </c>
      <c r="D7870" s="14" t="n">
        <f aca="false">C7870/Summary!$B$4</f>
        <v>0.00733333333333333</v>
      </c>
      <c r="E7870" s="15" t="n">
        <v>0.428571428571429</v>
      </c>
      <c r="F7870" s="2" t="s">
        <v>53</v>
      </c>
      <c r="G7870" s="2" t="s">
        <v>44</v>
      </c>
      <c r="H7870" s="2" t="str">
        <f aca="false">IF(AND(E7870&gt;=0.4,E7870&lt;=0.6),"Yes","No")</f>
        <v>Yes</v>
      </c>
      <c r="I7870" s="2" t="str">
        <f aca="false">IF(AND(F7870="No",G7870="No",H7870="Yes"),"Yes","No")</f>
        <v>No</v>
      </c>
      <c r="J7870" s="2"/>
      <c r="K7870" s="2"/>
    </row>
    <row r="7871" customFormat="false" ht="15" hidden="false" customHeight="false" outlineLevel="0" collapsed="false">
      <c r="A7871" s="2" t="s">
        <v>13371</v>
      </c>
      <c r="B7871" s="13" t="n">
        <v>110</v>
      </c>
      <c r="C7871" s="13" t="n">
        <v>110</v>
      </c>
      <c r="D7871" s="14" t="n">
        <f aca="false">C7871/Summary!$B$4</f>
        <v>0.00733333333333333</v>
      </c>
      <c r="E7871" s="15" t="n">
        <v>0.714285714285714</v>
      </c>
      <c r="F7871" s="2" t="s">
        <v>53</v>
      </c>
      <c r="G7871" s="2" t="s">
        <v>53</v>
      </c>
      <c r="H7871" s="2" t="str">
        <f aca="false">IF(AND(E7871&gt;=0.4,E7871&lt;=0.6),"Yes","No")</f>
        <v>No</v>
      </c>
      <c r="I7871" s="2" t="str">
        <f aca="false">IF(AND(F7871="No",G7871="No",H7871="Yes"),"Yes","No")</f>
        <v>No</v>
      </c>
      <c r="J7871" s="2"/>
      <c r="K7871" s="2"/>
    </row>
    <row r="7872" customFormat="false" ht="15" hidden="false" customHeight="false" outlineLevel="0" collapsed="false">
      <c r="A7872" s="2" t="s">
        <v>13372</v>
      </c>
      <c r="B7872" s="13" t="n">
        <v>110</v>
      </c>
      <c r="C7872" s="13" t="n">
        <v>110</v>
      </c>
      <c r="D7872" s="14" t="n">
        <f aca="false">C7872/Summary!$B$4</f>
        <v>0.00733333333333333</v>
      </c>
      <c r="E7872" s="15" t="n">
        <v>0.571428571428571</v>
      </c>
      <c r="F7872" s="2" t="s">
        <v>53</v>
      </c>
      <c r="G7872" s="2" t="s">
        <v>44</v>
      </c>
      <c r="H7872" s="2" t="str">
        <f aca="false">IF(AND(E7872&gt;=0.4,E7872&lt;=0.6),"Yes","No")</f>
        <v>Yes</v>
      </c>
      <c r="I7872" s="2" t="str">
        <f aca="false">IF(AND(F7872="No",G7872="No",H7872="Yes"),"Yes","No")</f>
        <v>No</v>
      </c>
      <c r="J7872" s="2"/>
      <c r="K7872" s="2"/>
    </row>
    <row r="7873" customFormat="false" ht="15" hidden="false" customHeight="false" outlineLevel="0" collapsed="false">
      <c r="A7873" s="2" t="s">
        <v>13373</v>
      </c>
      <c r="B7873" s="13" t="n">
        <v>110</v>
      </c>
      <c r="C7873" s="13" t="n">
        <v>110</v>
      </c>
      <c r="D7873" s="14" t="n">
        <f aca="false">C7873/Summary!$B$4</f>
        <v>0.00733333333333333</v>
      </c>
      <c r="E7873" s="15" t="n">
        <v>0.714285714285714</v>
      </c>
      <c r="F7873" s="2" t="s">
        <v>53</v>
      </c>
      <c r="G7873" s="2" t="s">
        <v>44</v>
      </c>
      <c r="H7873" s="2" t="str">
        <f aca="false">IF(AND(E7873&gt;=0.4,E7873&lt;=0.6),"Yes","No")</f>
        <v>No</v>
      </c>
      <c r="I7873" s="2" t="str">
        <f aca="false">IF(AND(F7873="No",G7873="No",H7873="Yes"),"Yes","No")</f>
        <v>No</v>
      </c>
      <c r="J7873" s="2"/>
      <c r="K7873" s="2"/>
    </row>
    <row r="7874" customFormat="false" ht="15" hidden="false" customHeight="false" outlineLevel="0" collapsed="false">
      <c r="A7874" s="2" t="s">
        <v>13374</v>
      </c>
      <c r="B7874" s="13" t="n">
        <v>110</v>
      </c>
      <c r="C7874" s="13" t="n">
        <v>110</v>
      </c>
      <c r="D7874" s="14" t="n">
        <f aca="false">C7874/Summary!$B$4</f>
        <v>0.00733333333333333</v>
      </c>
      <c r="E7874" s="15" t="n">
        <v>0.857142857142857</v>
      </c>
      <c r="F7874" s="2" t="s">
        <v>53</v>
      </c>
      <c r="G7874" s="2" t="s">
        <v>53</v>
      </c>
      <c r="H7874" s="2" t="str">
        <f aca="false">IF(AND(E7874&gt;=0.4,E7874&lt;=0.6),"Yes","No")</f>
        <v>No</v>
      </c>
      <c r="I7874" s="2" t="str">
        <f aca="false">IF(AND(F7874="No",G7874="No",H7874="Yes"),"Yes","No")</f>
        <v>No</v>
      </c>
      <c r="J7874" s="2"/>
      <c r="K7874" s="2"/>
    </row>
    <row r="7875" customFormat="false" ht="15" hidden="false" customHeight="false" outlineLevel="0" collapsed="false">
      <c r="A7875" s="2" t="s">
        <v>13375</v>
      </c>
      <c r="B7875" s="13" t="n">
        <v>110</v>
      </c>
      <c r="C7875" s="13" t="n">
        <v>110</v>
      </c>
      <c r="D7875" s="14" t="n">
        <f aca="false">C7875/Summary!$B$4</f>
        <v>0.00733333333333333</v>
      </c>
      <c r="E7875" s="15" t="n">
        <v>0.571428571428571</v>
      </c>
      <c r="F7875" s="2" t="s">
        <v>53</v>
      </c>
      <c r="G7875" s="2" t="s">
        <v>44</v>
      </c>
      <c r="H7875" s="2" t="str">
        <f aca="false">IF(AND(E7875&gt;=0.4,E7875&lt;=0.6),"Yes","No")</f>
        <v>Yes</v>
      </c>
      <c r="I7875" s="2" t="str">
        <f aca="false">IF(AND(F7875="No",G7875="No",H7875="Yes"),"Yes","No")</f>
        <v>No</v>
      </c>
      <c r="J7875" s="2"/>
      <c r="K7875" s="2"/>
    </row>
    <row r="7876" customFormat="false" ht="15" hidden="false" customHeight="false" outlineLevel="0" collapsed="false">
      <c r="A7876" s="2" t="s">
        <v>13376</v>
      </c>
      <c r="B7876" s="13" t="n">
        <v>110</v>
      </c>
      <c r="C7876" s="13" t="n">
        <v>109</v>
      </c>
      <c r="D7876" s="14" t="n">
        <f aca="false">C7876/Summary!$B$4</f>
        <v>0.00726666666666667</v>
      </c>
      <c r="E7876" s="15" t="n">
        <v>0.714285714285714</v>
      </c>
      <c r="F7876" s="2" t="s">
        <v>53</v>
      </c>
      <c r="G7876" s="2" t="s">
        <v>44</v>
      </c>
      <c r="H7876" s="2" t="str">
        <f aca="false">IF(AND(E7876&gt;=0.4,E7876&lt;=0.6),"Yes","No")</f>
        <v>No</v>
      </c>
      <c r="I7876" s="2" t="str">
        <f aca="false">IF(AND(F7876="No",G7876="No",H7876="Yes"),"Yes","No")</f>
        <v>No</v>
      </c>
      <c r="J7876" s="2"/>
      <c r="K7876" s="2"/>
    </row>
    <row r="7877" customFormat="false" ht="15" hidden="false" customHeight="false" outlineLevel="0" collapsed="false">
      <c r="A7877" s="2" t="s">
        <v>13377</v>
      </c>
      <c r="B7877" s="13" t="n">
        <v>110</v>
      </c>
      <c r="C7877" s="13" t="n">
        <v>109</v>
      </c>
      <c r="D7877" s="14" t="n">
        <f aca="false">C7877/Summary!$B$4</f>
        <v>0.00726666666666667</v>
      </c>
      <c r="E7877" s="15" t="n">
        <v>0.571428571428571</v>
      </c>
      <c r="F7877" s="2" t="s">
        <v>53</v>
      </c>
      <c r="G7877" s="2" t="s">
        <v>44</v>
      </c>
      <c r="H7877" s="2" t="str">
        <f aca="false">IF(AND(E7877&gt;=0.4,E7877&lt;=0.6),"Yes","No")</f>
        <v>Yes</v>
      </c>
      <c r="I7877" s="2" t="str">
        <f aca="false">IF(AND(F7877="No",G7877="No",H7877="Yes"),"Yes","No")</f>
        <v>No</v>
      </c>
      <c r="J7877" s="2"/>
      <c r="K7877" s="2"/>
    </row>
    <row r="7878" customFormat="false" ht="15" hidden="false" customHeight="false" outlineLevel="0" collapsed="false">
      <c r="A7878" s="2" t="s">
        <v>13378</v>
      </c>
      <c r="B7878" s="13" t="n">
        <v>110</v>
      </c>
      <c r="C7878" s="13" t="n">
        <v>110</v>
      </c>
      <c r="D7878" s="14" t="n">
        <f aca="false">C7878/Summary!$B$4</f>
        <v>0.00733333333333333</v>
      </c>
      <c r="E7878" s="15" t="n">
        <v>0.428571428571429</v>
      </c>
      <c r="F7878" s="2" t="s">
        <v>53</v>
      </c>
      <c r="G7878" s="2" t="s">
        <v>44</v>
      </c>
      <c r="H7878" s="2" t="str">
        <f aca="false">IF(AND(E7878&gt;=0.4,E7878&lt;=0.6),"Yes","No")</f>
        <v>Yes</v>
      </c>
      <c r="I7878" s="2" t="str">
        <f aca="false">IF(AND(F7878="No",G7878="No",H7878="Yes"),"Yes","No")</f>
        <v>No</v>
      </c>
      <c r="J7878" s="2"/>
      <c r="K7878" s="2"/>
    </row>
    <row r="7879" customFormat="false" ht="15" hidden="false" customHeight="false" outlineLevel="0" collapsed="false">
      <c r="A7879" s="2" t="s">
        <v>13379</v>
      </c>
      <c r="B7879" s="13" t="n">
        <v>110</v>
      </c>
      <c r="C7879" s="13" t="n">
        <v>109</v>
      </c>
      <c r="D7879" s="14" t="n">
        <f aca="false">C7879/Summary!$B$4</f>
        <v>0.00726666666666667</v>
      </c>
      <c r="E7879" s="15" t="n">
        <v>0.428571428571429</v>
      </c>
      <c r="F7879" s="2" t="s">
        <v>53</v>
      </c>
      <c r="G7879" s="2" t="s">
        <v>44</v>
      </c>
      <c r="H7879" s="2" t="str">
        <f aca="false">IF(AND(E7879&gt;=0.4,E7879&lt;=0.6),"Yes","No")</f>
        <v>Yes</v>
      </c>
      <c r="I7879" s="2" t="str">
        <f aca="false">IF(AND(F7879="No",G7879="No",H7879="Yes"),"Yes","No")</f>
        <v>No</v>
      </c>
      <c r="J7879" s="2"/>
      <c r="K7879" s="2"/>
    </row>
    <row r="7880" customFormat="false" ht="15" hidden="false" customHeight="false" outlineLevel="0" collapsed="false">
      <c r="A7880" s="2" t="s">
        <v>13380</v>
      </c>
      <c r="B7880" s="13" t="n">
        <v>110</v>
      </c>
      <c r="C7880" s="13" t="n">
        <v>110</v>
      </c>
      <c r="D7880" s="14" t="n">
        <f aca="false">C7880/Summary!$B$4</f>
        <v>0.00733333333333333</v>
      </c>
      <c r="E7880" s="15" t="n">
        <v>0.428571428571429</v>
      </c>
      <c r="F7880" s="2" t="s">
        <v>53</v>
      </c>
      <c r="G7880" s="2" t="s">
        <v>44</v>
      </c>
      <c r="H7880" s="2" t="str">
        <f aca="false">IF(AND(E7880&gt;=0.4,E7880&lt;=0.6),"Yes","No")</f>
        <v>Yes</v>
      </c>
      <c r="I7880" s="2" t="str">
        <f aca="false">IF(AND(F7880="No",G7880="No",H7880="Yes"),"Yes","No")</f>
        <v>No</v>
      </c>
      <c r="J7880" s="2"/>
      <c r="K7880" s="2"/>
    </row>
    <row r="7881" customFormat="false" ht="15" hidden="false" customHeight="false" outlineLevel="0" collapsed="false">
      <c r="A7881" s="2" t="s">
        <v>13381</v>
      </c>
      <c r="B7881" s="13" t="n">
        <v>110</v>
      </c>
      <c r="C7881" s="13" t="n">
        <v>110</v>
      </c>
      <c r="D7881" s="14" t="n">
        <f aca="false">C7881/Summary!$B$4</f>
        <v>0.00733333333333333</v>
      </c>
      <c r="E7881" s="15" t="n">
        <v>0.714285714285714</v>
      </c>
      <c r="F7881" s="2" t="s">
        <v>44</v>
      </c>
      <c r="G7881" s="2" t="s">
        <v>44</v>
      </c>
      <c r="H7881" s="2" t="str">
        <f aca="false">IF(AND(E7881&gt;=0.4,E7881&lt;=0.6),"Yes","No")</f>
        <v>No</v>
      </c>
      <c r="I7881" s="2" t="str">
        <f aca="false">IF(AND(F7881="No",G7881="No",H7881="Yes"),"Yes","No")</f>
        <v>No</v>
      </c>
      <c r="J7881" s="2"/>
      <c r="K7881" s="2"/>
    </row>
    <row r="7882" customFormat="false" ht="15" hidden="false" customHeight="false" outlineLevel="0" collapsed="false">
      <c r="A7882" s="2" t="s">
        <v>13382</v>
      </c>
      <c r="B7882" s="13" t="n">
        <v>110</v>
      </c>
      <c r="C7882" s="13" t="n">
        <v>109</v>
      </c>
      <c r="D7882" s="14" t="n">
        <f aca="false">C7882/Summary!$B$4</f>
        <v>0.00726666666666667</v>
      </c>
      <c r="E7882" s="15" t="n">
        <v>0.428571428571429</v>
      </c>
      <c r="F7882" s="2" t="s">
        <v>53</v>
      </c>
      <c r="G7882" s="2" t="s">
        <v>44</v>
      </c>
      <c r="H7882" s="2" t="str">
        <f aca="false">IF(AND(E7882&gt;=0.4,E7882&lt;=0.6),"Yes","No")</f>
        <v>Yes</v>
      </c>
      <c r="I7882" s="2" t="str">
        <f aca="false">IF(AND(F7882="No",G7882="No",H7882="Yes"),"Yes","No")</f>
        <v>No</v>
      </c>
      <c r="J7882" s="2"/>
      <c r="K7882" s="2"/>
    </row>
    <row r="7883" customFormat="false" ht="15" hidden="false" customHeight="false" outlineLevel="0" collapsed="false">
      <c r="A7883" s="2" t="s">
        <v>13383</v>
      </c>
      <c r="B7883" s="13" t="n">
        <v>110</v>
      </c>
      <c r="C7883" s="13" t="n">
        <v>110</v>
      </c>
      <c r="D7883" s="14" t="n">
        <f aca="false">C7883/Summary!$B$4</f>
        <v>0.00733333333333333</v>
      </c>
      <c r="E7883" s="15" t="n">
        <v>0.285714285714286</v>
      </c>
      <c r="F7883" s="2" t="s">
        <v>53</v>
      </c>
      <c r="G7883" s="2" t="s">
        <v>53</v>
      </c>
      <c r="H7883" s="2" t="str">
        <f aca="false">IF(AND(E7883&gt;=0.4,E7883&lt;=0.6),"Yes","No")</f>
        <v>No</v>
      </c>
      <c r="I7883" s="2" t="str">
        <f aca="false">IF(AND(F7883="No",G7883="No",H7883="Yes"),"Yes","No")</f>
        <v>No</v>
      </c>
      <c r="J7883" s="2"/>
      <c r="K7883" s="2"/>
    </row>
    <row r="7884" customFormat="false" ht="15" hidden="false" customHeight="false" outlineLevel="0" collapsed="false">
      <c r="A7884" s="2" t="s">
        <v>13384</v>
      </c>
      <c r="B7884" s="13" t="n">
        <v>110</v>
      </c>
      <c r="C7884" s="13" t="n">
        <v>110</v>
      </c>
      <c r="D7884" s="14" t="n">
        <f aca="false">C7884/Summary!$B$4</f>
        <v>0.00733333333333333</v>
      </c>
      <c r="E7884" s="15" t="n">
        <v>0.142857142857143</v>
      </c>
      <c r="F7884" s="2" t="s">
        <v>53</v>
      </c>
      <c r="G7884" s="2" t="s">
        <v>44</v>
      </c>
      <c r="H7884" s="2" t="str">
        <f aca="false">IF(AND(E7884&gt;=0.4,E7884&lt;=0.6),"Yes","No")</f>
        <v>No</v>
      </c>
      <c r="I7884" s="2" t="str">
        <f aca="false">IF(AND(F7884="No",G7884="No",H7884="Yes"),"Yes","No")</f>
        <v>No</v>
      </c>
      <c r="J7884" s="2"/>
      <c r="K7884" s="2"/>
    </row>
    <row r="7885" customFormat="false" ht="15" hidden="false" customHeight="false" outlineLevel="0" collapsed="false">
      <c r="A7885" s="2" t="s">
        <v>13385</v>
      </c>
      <c r="B7885" s="13" t="n">
        <v>110</v>
      </c>
      <c r="C7885" s="13" t="n">
        <v>110</v>
      </c>
      <c r="D7885" s="14" t="n">
        <f aca="false">C7885/Summary!$B$4</f>
        <v>0.00733333333333333</v>
      </c>
      <c r="E7885" s="15" t="n">
        <v>0.571428571428571</v>
      </c>
      <c r="F7885" s="2" t="s">
        <v>53</v>
      </c>
      <c r="G7885" s="2" t="s">
        <v>44</v>
      </c>
      <c r="H7885" s="2" t="str">
        <f aca="false">IF(AND(E7885&gt;=0.4,E7885&lt;=0.6),"Yes","No")</f>
        <v>Yes</v>
      </c>
      <c r="I7885" s="2" t="str">
        <f aca="false">IF(AND(F7885="No",G7885="No",H7885="Yes"),"Yes","No")</f>
        <v>No</v>
      </c>
      <c r="J7885" s="2"/>
      <c r="K7885" s="2"/>
    </row>
    <row r="7886" customFormat="false" ht="15" hidden="false" customHeight="false" outlineLevel="0" collapsed="false">
      <c r="A7886" s="2" t="s">
        <v>13386</v>
      </c>
      <c r="B7886" s="13" t="n">
        <v>110</v>
      </c>
      <c r="C7886" s="13" t="n">
        <v>110</v>
      </c>
      <c r="D7886" s="14" t="n">
        <f aca="false">C7886/Summary!$B$4</f>
        <v>0.00733333333333333</v>
      </c>
      <c r="E7886" s="15" t="n">
        <v>0.571428571428571</v>
      </c>
      <c r="F7886" s="2" t="s">
        <v>53</v>
      </c>
      <c r="G7886" s="2" t="s">
        <v>44</v>
      </c>
      <c r="H7886" s="2" t="str">
        <f aca="false">IF(AND(E7886&gt;=0.4,E7886&lt;=0.6),"Yes","No")</f>
        <v>Yes</v>
      </c>
      <c r="I7886" s="2" t="str">
        <f aca="false">IF(AND(F7886="No",G7886="No",H7886="Yes"),"Yes","No")</f>
        <v>No</v>
      </c>
      <c r="J7886" s="2"/>
      <c r="K7886" s="2"/>
    </row>
    <row r="7887" customFormat="false" ht="15" hidden="false" customHeight="false" outlineLevel="0" collapsed="false">
      <c r="A7887" s="2" t="s">
        <v>13387</v>
      </c>
      <c r="B7887" s="13" t="n">
        <v>110</v>
      </c>
      <c r="C7887" s="13" t="n">
        <v>110</v>
      </c>
      <c r="D7887" s="14" t="n">
        <f aca="false">C7887/Summary!$B$4</f>
        <v>0.00733333333333333</v>
      </c>
      <c r="E7887" s="15" t="n">
        <v>0.142857142857143</v>
      </c>
      <c r="F7887" s="2" t="s">
        <v>53</v>
      </c>
      <c r="G7887" s="2" t="s">
        <v>44</v>
      </c>
      <c r="H7887" s="2" t="str">
        <f aca="false">IF(AND(E7887&gt;=0.4,E7887&lt;=0.6),"Yes","No")</f>
        <v>No</v>
      </c>
      <c r="I7887" s="2" t="str">
        <f aca="false">IF(AND(F7887="No",G7887="No",H7887="Yes"),"Yes","No")</f>
        <v>No</v>
      </c>
      <c r="J7887" s="2"/>
      <c r="K7887" s="2"/>
    </row>
    <row r="7888" customFormat="false" ht="15" hidden="false" customHeight="false" outlineLevel="0" collapsed="false">
      <c r="A7888" s="2" t="s">
        <v>13388</v>
      </c>
      <c r="B7888" s="13" t="n">
        <v>110</v>
      </c>
      <c r="C7888" s="13" t="n">
        <v>109</v>
      </c>
      <c r="D7888" s="14" t="n">
        <f aca="false">C7888/Summary!$B$4</f>
        <v>0.00726666666666667</v>
      </c>
      <c r="E7888" s="15" t="n">
        <v>0.428571428571429</v>
      </c>
      <c r="F7888" s="2" t="s">
        <v>53</v>
      </c>
      <c r="G7888" s="2" t="s">
        <v>53</v>
      </c>
      <c r="H7888" s="2" t="str">
        <f aca="false">IF(AND(E7888&gt;=0.4,E7888&lt;=0.6),"Yes","No")</f>
        <v>Yes</v>
      </c>
      <c r="I7888" s="2" t="str">
        <f aca="false">IF(AND(F7888="No",G7888="No",H7888="Yes"),"Yes","No")</f>
        <v>No</v>
      </c>
      <c r="J7888" s="2"/>
      <c r="K7888" s="2"/>
    </row>
    <row r="7889" customFormat="false" ht="15" hidden="false" customHeight="false" outlineLevel="0" collapsed="false">
      <c r="A7889" s="2" t="s">
        <v>13389</v>
      </c>
      <c r="B7889" s="13" t="n">
        <v>110</v>
      </c>
      <c r="C7889" s="13" t="n">
        <v>110</v>
      </c>
      <c r="D7889" s="14" t="n">
        <f aca="false">C7889/Summary!$B$4</f>
        <v>0.00733333333333333</v>
      </c>
      <c r="E7889" s="15" t="n">
        <v>0.571428571428571</v>
      </c>
      <c r="F7889" s="2" t="s">
        <v>53</v>
      </c>
      <c r="G7889" s="2" t="s">
        <v>53</v>
      </c>
      <c r="H7889" s="2" t="str">
        <f aca="false">IF(AND(E7889&gt;=0.4,E7889&lt;=0.6),"Yes","No")</f>
        <v>Yes</v>
      </c>
      <c r="I7889" s="2" t="str">
        <f aca="false">IF(AND(F7889="No",G7889="No",H7889="Yes"),"Yes","No")</f>
        <v>No</v>
      </c>
      <c r="J7889" s="2"/>
      <c r="K7889" s="2"/>
    </row>
    <row r="7890" customFormat="false" ht="15" hidden="false" customHeight="false" outlineLevel="0" collapsed="false">
      <c r="A7890" s="2" t="s">
        <v>13390</v>
      </c>
      <c r="B7890" s="13" t="n">
        <v>110</v>
      </c>
      <c r="C7890" s="13" t="n">
        <v>107</v>
      </c>
      <c r="D7890" s="14" t="n">
        <f aca="false">C7890/Summary!$B$4</f>
        <v>0.00713333333333333</v>
      </c>
      <c r="E7890" s="15" t="n">
        <v>0.428571428571429</v>
      </c>
      <c r="F7890" s="2" t="s">
        <v>53</v>
      </c>
      <c r="G7890" s="2" t="s">
        <v>44</v>
      </c>
      <c r="H7890" s="2" t="str">
        <f aca="false">IF(AND(E7890&gt;=0.4,E7890&lt;=0.6),"Yes","No")</f>
        <v>Yes</v>
      </c>
      <c r="I7890" s="2" t="str">
        <f aca="false">IF(AND(F7890="No",G7890="No",H7890="Yes"),"Yes","No")</f>
        <v>No</v>
      </c>
      <c r="J7890" s="2"/>
      <c r="K7890" s="2"/>
    </row>
    <row r="7891" customFormat="false" ht="15" hidden="false" customHeight="false" outlineLevel="0" collapsed="false">
      <c r="A7891" s="2" t="s">
        <v>13391</v>
      </c>
      <c r="B7891" s="13" t="n">
        <v>110</v>
      </c>
      <c r="C7891" s="13" t="n">
        <v>110</v>
      </c>
      <c r="D7891" s="14" t="n">
        <f aca="false">C7891/Summary!$B$4</f>
        <v>0.00733333333333333</v>
      </c>
      <c r="E7891" s="15" t="n">
        <v>0.571428571428571</v>
      </c>
      <c r="F7891" s="2" t="s">
        <v>53</v>
      </c>
      <c r="G7891" s="2" t="s">
        <v>44</v>
      </c>
      <c r="H7891" s="2" t="str">
        <f aca="false">IF(AND(E7891&gt;=0.4,E7891&lt;=0.6),"Yes","No")</f>
        <v>Yes</v>
      </c>
      <c r="I7891" s="2" t="str">
        <f aca="false">IF(AND(F7891="No",G7891="No",H7891="Yes"),"Yes","No")</f>
        <v>No</v>
      </c>
      <c r="J7891" s="2"/>
      <c r="K7891" s="2"/>
    </row>
    <row r="7892" customFormat="false" ht="15" hidden="false" customHeight="false" outlineLevel="0" collapsed="false">
      <c r="A7892" s="2" t="s">
        <v>13392</v>
      </c>
      <c r="B7892" s="13" t="n">
        <v>110</v>
      </c>
      <c r="C7892" s="13" t="n">
        <v>110</v>
      </c>
      <c r="D7892" s="14" t="n">
        <f aca="false">C7892/Summary!$B$4</f>
        <v>0.00733333333333333</v>
      </c>
      <c r="E7892" s="15" t="n">
        <v>0.571428571428571</v>
      </c>
      <c r="F7892" s="2" t="s">
        <v>53</v>
      </c>
      <c r="G7892" s="2" t="s">
        <v>53</v>
      </c>
      <c r="H7892" s="2" t="str">
        <f aca="false">IF(AND(E7892&gt;=0.4,E7892&lt;=0.6),"Yes","No")</f>
        <v>Yes</v>
      </c>
      <c r="I7892" s="2" t="str">
        <f aca="false">IF(AND(F7892="No",G7892="No",H7892="Yes"),"Yes","No")</f>
        <v>No</v>
      </c>
      <c r="J7892" s="2"/>
      <c r="K7892" s="2"/>
    </row>
    <row r="7893" customFormat="false" ht="15" hidden="false" customHeight="false" outlineLevel="0" collapsed="false">
      <c r="A7893" s="2" t="s">
        <v>13393</v>
      </c>
      <c r="B7893" s="13" t="n">
        <v>110</v>
      </c>
      <c r="C7893" s="13" t="n">
        <v>108</v>
      </c>
      <c r="D7893" s="14" t="n">
        <f aca="false">C7893/Summary!$B$4</f>
        <v>0.0072</v>
      </c>
      <c r="E7893" s="15" t="n">
        <v>0.857142857142857</v>
      </c>
      <c r="F7893" s="2" t="s">
        <v>53</v>
      </c>
      <c r="G7893" s="2" t="s">
        <v>53</v>
      </c>
      <c r="H7893" s="2" t="str">
        <f aca="false">IF(AND(E7893&gt;=0.4,E7893&lt;=0.6),"Yes","No")</f>
        <v>No</v>
      </c>
      <c r="I7893" s="2" t="str">
        <f aca="false">IF(AND(F7893="No",G7893="No",H7893="Yes"),"Yes","No")</f>
        <v>No</v>
      </c>
      <c r="J7893" s="2"/>
      <c r="K7893" s="2"/>
    </row>
    <row r="7894" customFormat="false" ht="15" hidden="false" customHeight="false" outlineLevel="0" collapsed="false">
      <c r="A7894" s="2" t="s">
        <v>13394</v>
      </c>
      <c r="B7894" s="13" t="n">
        <v>110</v>
      </c>
      <c r="C7894" s="13" t="n">
        <v>110</v>
      </c>
      <c r="D7894" s="14" t="n">
        <f aca="false">C7894/Summary!$B$4</f>
        <v>0.00733333333333333</v>
      </c>
      <c r="E7894" s="15" t="n">
        <v>0.714285714285714</v>
      </c>
      <c r="F7894" s="2" t="s">
        <v>53</v>
      </c>
      <c r="G7894" s="2" t="s">
        <v>44</v>
      </c>
      <c r="H7894" s="2" t="str">
        <f aca="false">IF(AND(E7894&gt;=0.4,E7894&lt;=0.6),"Yes","No")</f>
        <v>No</v>
      </c>
      <c r="I7894" s="2" t="str">
        <f aca="false">IF(AND(F7894="No",G7894="No",H7894="Yes"),"Yes","No")</f>
        <v>No</v>
      </c>
      <c r="J7894" s="2"/>
      <c r="K7894" s="2"/>
    </row>
    <row r="7895" customFormat="false" ht="15" hidden="false" customHeight="false" outlineLevel="0" collapsed="false">
      <c r="A7895" s="2" t="s">
        <v>13395</v>
      </c>
      <c r="B7895" s="13" t="n">
        <v>110</v>
      </c>
      <c r="C7895" s="13" t="n">
        <v>109</v>
      </c>
      <c r="D7895" s="14" t="n">
        <f aca="false">C7895/Summary!$B$4</f>
        <v>0.00726666666666667</v>
      </c>
      <c r="E7895" s="15" t="n">
        <v>0.714285714285714</v>
      </c>
      <c r="F7895" s="2" t="s">
        <v>53</v>
      </c>
      <c r="G7895" s="2" t="s">
        <v>44</v>
      </c>
      <c r="H7895" s="2" t="str">
        <f aca="false">IF(AND(E7895&gt;=0.4,E7895&lt;=0.6),"Yes","No")</f>
        <v>No</v>
      </c>
      <c r="I7895" s="2" t="str">
        <f aca="false">IF(AND(F7895="No",G7895="No",H7895="Yes"),"Yes","No")</f>
        <v>No</v>
      </c>
      <c r="J7895" s="2"/>
      <c r="K7895" s="2"/>
    </row>
    <row r="7896" customFormat="false" ht="15" hidden="false" customHeight="false" outlineLevel="0" collapsed="false">
      <c r="A7896" s="2" t="s">
        <v>13396</v>
      </c>
      <c r="B7896" s="13" t="n">
        <v>110</v>
      </c>
      <c r="C7896" s="13" t="n">
        <v>110</v>
      </c>
      <c r="D7896" s="14" t="n">
        <f aca="false">C7896/Summary!$B$4</f>
        <v>0.00733333333333333</v>
      </c>
      <c r="E7896" s="15" t="n">
        <v>0.714285714285714</v>
      </c>
      <c r="F7896" s="2" t="s">
        <v>53</v>
      </c>
      <c r="G7896" s="2" t="s">
        <v>44</v>
      </c>
      <c r="H7896" s="2" t="str">
        <f aca="false">IF(AND(E7896&gt;=0.4,E7896&lt;=0.6),"Yes","No")</f>
        <v>No</v>
      </c>
      <c r="I7896" s="2" t="str">
        <f aca="false">IF(AND(F7896="No",G7896="No",H7896="Yes"),"Yes","No")</f>
        <v>No</v>
      </c>
      <c r="J7896" s="2"/>
      <c r="K7896" s="2"/>
    </row>
    <row r="7897" customFormat="false" ht="15" hidden="false" customHeight="false" outlineLevel="0" collapsed="false">
      <c r="A7897" s="2" t="s">
        <v>13397</v>
      </c>
      <c r="B7897" s="13" t="n">
        <v>110</v>
      </c>
      <c r="C7897" s="13" t="n">
        <v>109</v>
      </c>
      <c r="D7897" s="14" t="n">
        <f aca="false">C7897/Summary!$B$4</f>
        <v>0.00726666666666667</v>
      </c>
      <c r="E7897" s="15" t="n">
        <v>0.428571428571429</v>
      </c>
      <c r="F7897" s="2" t="s">
        <v>53</v>
      </c>
      <c r="G7897" s="2" t="s">
        <v>53</v>
      </c>
      <c r="H7897" s="2" t="str">
        <f aca="false">IF(AND(E7897&gt;=0.4,E7897&lt;=0.6),"Yes","No")</f>
        <v>Yes</v>
      </c>
      <c r="I7897" s="2" t="str">
        <f aca="false">IF(AND(F7897="No",G7897="No",H7897="Yes"),"Yes","No")</f>
        <v>No</v>
      </c>
      <c r="J7897" s="2"/>
      <c r="K7897" s="2"/>
    </row>
    <row r="7898" customFormat="false" ht="15" hidden="false" customHeight="false" outlineLevel="0" collapsed="false">
      <c r="A7898" s="2" t="s">
        <v>13398</v>
      </c>
      <c r="B7898" s="13" t="n">
        <v>110</v>
      </c>
      <c r="C7898" s="13" t="n">
        <v>110</v>
      </c>
      <c r="D7898" s="14" t="n">
        <f aca="false">C7898/Summary!$B$4</f>
        <v>0.00733333333333333</v>
      </c>
      <c r="E7898" s="15" t="n">
        <v>0.714285714285714</v>
      </c>
      <c r="F7898" s="2" t="s">
        <v>53</v>
      </c>
      <c r="G7898" s="2" t="s">
        <v>53</v>
      </c>
      <c r="H7898" s="2" t="str">
        <f aca="false">IF(AND(E7898&gt;=0.4,E7898&lt;=0.6),"Yes","No")</f>
        <v>No</v>
      </c>
      <c r="I7898" s="2" t="str">
        <f aca="false">IF(AND(F7898="No",G7898="No",H7898="Yes"),"Yes","No")</f>
        <v>No</v>
      </c>
      <c r="J7898" s="2"/>
      <c r="K7898" s="2"/>
    </row>
    <row r="7899" customFormat="false" ht="15" hidden="false" customHeight="false" outlineLevel="0" collapsed="false">
      <c r="A7899" s="2" t="s">
        <v>13399</v>
      </c>
      <c r="B7899" s="13" t="n">
        <v>110</v>
      </c>
      <c r="C7899" s="13" t="n">
        <v>109</v>
      </c>
      <c r="D7899" s="14" t="n">
        <f aca="false">C7899/Summary!$B$4</f>
        <v>0.00726666666666667</v>
      </c>
      <c r="E7899" s="15" t="n">
        <v>1</v>
      </c>
      <c r="F7899" s="2" t="s">
        <v>53</v>
      </c>
      <c r="G7899" s="2" t="s">
        <v>44</v>
      </c>
      <c r="H7899" s="2" t="str">
        <f aca="false">IF(AND(E7899&gt;=0.4,E7899&lt;=0.6),"Yes","No")</f>
        <v>No</v>
      </c>
      <c r="I7899" s="2" t="str">
        <f aca="false">IF(AND(F7899="No",G7899="No",H7899="Yes"),"Yes","No")</f>
        <v>No</v>
      </c>
      <c r="J7899" s="2"/>
      <c r="K7899" s="2"/>
    </row>
    <row r="7900" customFormat="false" ht="15" hidden="false" customHeight="false" outlineLevel="0" collapsed="false">
      <c r="A7900" s="2" t="s">
        <v>13400</v>
      </c>
      <c r="B7900" s="13" t="n">
        <v>110</v>
      </c>
      <c r="C7900" s="13" t="n">
        <v>109</v>
      </c>
      <c r="D7900" s="14" t="n">
        <f aca="false">C7900/Summary!$B$4</f>
        <v>0.00726666666666667</v>
      </c>
      <c r="E7900" s="15" t="n">
        <v>1</v>
      </c>
      <c r="F7900" s="2" t="s">
        <v>53</v>
      </c>
      <c r="G7900" s="2" t="s">
        <v>53</v>
      </c>
      <c r="H7900" s="2" t="str">
        <f aca="false">IF(AND(E7900&gt;=0.4,E7900&lt;=0.6),"Yes","No")</f>
        <v>No</v>
      </c>
      <c r="I7900" s="2" t="str">
        <f aca="false">IF(AND(F7900="No",G7900="No",H7900="Yes"),"Yes","No")</f>
        <v>No</v>
      </c>
      <c r="J7900" s="2"/>
      <c r="K7900" s="2"/>
    </row>
    <row r="7901" customFormat="false" ht="15" hidden="false" customHeight="false" outlineLevel="0" collapsed="false">
      <c r="A7901" s="2" t="s">
        <v>13401</v>
      </c>
      <c r="B7901" s="13" t="n">
        <v>110</v>
      </c>
      <c r="C7901" s="13" t="n">
        <v>110</v>
      </c>
      <c r="D7901" s="14" t="n">
        <f aca="false">C7901/Summary!$B$4</f>
        <v>0.00733333333333333</v>
      </c>
      <c r="E7901" s="15" t="n">
        <v>0.714285714285714</v>
      </c>
      <c r="F7901" s="2" t="s">
        <v>53</v>
      </c>
      <c r="G7901" s="2" t="s">
        <v>44</v>
      </c>
      <c r="H7901" s="2" t="str">
        <f aca="false">IF(AND(E7901&gt;=0.4,E7901&lt;=0.6),"Yes","No")</f>
        <v>No</v>
      </c>
      <c r="I7901" s="2" t="str">
        <f aca="false">IF(AND(F7901="No",G7901="No",H7901="Yes"),"Yes","No")</f>
        <v>No</v>
      </c>
      <c r="J7901" s="2"/>
      <c r="K7901" s="2"/>
    </row>
    <row r="7902" customFormat="false" ht="15" hidden="false" customHeight="false" outlineLevel="0" collapsed="false">
      <c r="A7902" s="2" t="s">
        <v>13402</v>
      </c>
      <c r="B7902" s="13" t="n">
        <v>110</v>
      </c>
      <c r="C7902" s="13" t="n">
        <v>109</v>
      </c>
      <c r="D7902" s="14" t="n">
        <f aca="false">C7902/Summary!$B$4</f>
        <v>0.00726666666666667</v>
      </c>
      <c r="E7902" s="15" t="n">
        <v>0.428571428571429</v>
      </c>
      <c r="F7902" s="2" t="s">
        <v>53</v>
      </c>
      <c r="G7902" s="2" t="s">
        <v>44</v>
      </c>
      <c r="H7902" s="2" t="str">
        <f aca="false">IF(AND(E7902&gt;=0.4,E7902&lt;=0.6),"Yes","No")</f>
        <v>Yes</v>
      </c>
      <c r="I7902" s="2" t="str">
        <f aca="false">IF(AND(F7902="No",G7902="No",H7902="Yes"),"Yes","No")</f>
        <v>No</v>
      </c>
      <c r="J7902" s="2"/>
      <c r="K7902" s="2"/>
    </row>
    <row r="7903" customFormat="false" ht="15" hidden="false" customHeight="false" outlineLevel="0" collapsed="false">
      <c r="A7903" s="2" t="s">
        <v>13403</v>
      </c>
      <c r="B7903" s="13" t="n">
        <v>110</v>
      </c>
      <c r="C7903" s="13" t="n">
        <v>110</v>
      </c>
      <c r="D7903" s="14" t="n">
        <f aca="false">C7903/Summary!$B$4</f>
        <v>0.00733333333333333</v>
      </c>
      <c r="E7903" s="15" t="n">
        <v>0.714285714285714</v>
      </c>
      <c r="F7903" s="2" t="s">
        <v>53</v>
      </c>
      <c r="G7903" s="2" t="s">
        <v>44</v>
      </c>
      <c r="H7903" s="2" t="str">
        <f aca="false">IF(AND(E7903&gt;=0.4,E7903&lt;=0.6),"Yes","No")</f>
        <v>No</v>
      </c>
      <c r="I7903" s="2" t="str">
        <f aca="false">IF(AND(F7903="No",G7903="No",H7903="Yes"),"Yes","No")</f>
        <v>No</v>
      </c>
      <c r="J7903" s="2"/>
      <c r="K7903" s="2"/>
    </row>
    <row r="7904" customFormat="false" ht="15" hidden="false" customHeight="false" outlineLevel="0" collapsed="false">
      <c r="A7904" s="2" t="s">
        <v>13404</v>
      </c>
      <c r="B7904" s="13" t="n">
        <v>110</v>
      </c>
      <c r="C7904" s="13" t="n">
        <v>109</v>
      </c>
      <c r="D7904" s="14" t="n">
        <f aca="false">C7904/Summary!$B$4</f>
        <v>0.00726666666666667</v>
      </c>
      <c r="E7904" s="15" t="n">
        <v>0.571428571428571</v>
      </c>
      <c r="F7904" s="2" t="s">
        <v>53</v>
      </c>
      <c r="G7904" s="2" t="s">
        <v>44</v>
      </c>
      <c r="H7904" s="2" t="str">
        <f aca="false">IF(AND(E7904&gt;=0.4,E7904&lt;=0.6),"Yes","No")</f>
        <v>Yes</v>
      </c>
      <c r="I7904" s="2" t="str">
        <f aca="false">IF(AND(F7904="No",G7904="No",H7904="Yes"),"Yes","No")</f>
        <v>No</v>
      </c>
      <c r="J7904" s="2"/>
      <c r="K7904" s="2"/>
    </row>
    <row r="7905" customFormat="false" ht="15" hidden="false" customHeight="false" outlineLevel="0" collapsed="false">
      <c r="A7905" s="2" t="s">
        <v>13405</v>
      </c>
      <c r="B7905" s="13" t="n">
        <v>110</v>
      </c>
      <c r="C7905" s="13" t="n">
        <v>109</v>
      </c>
      <c r="D7905" s="14" t="n">
        <f aca="false">C7905/Summary!$B$4</f>
        <v>0.00726666666666667</v>
      </c>
      <c r="E7905" s="15" t="n">
        <v>0.857142857142857</v>
      </c>
      <c r="F7905" s="2" t="s">
        <v>53</v>
      </c>
      <c r="G7905" s="2" t="s">
        <v>53</v>
      </c>
      <c r="H7905" s="2" t="str">
        <f aca="false">IF(AND(E7905&gt;=0.4,E7905&lt;=0.6),"Yes","No")</f>
        <v>No</v>
      </c>
      <c r="I7905" s="2" t="str">
        <f aca="false">IF(AND(F7905="No",G7905="No",H7905="Yes"),"Yes","No")</f>
        <v>No</v>
      </c>
      <c r="J7905" s="2"/>
      <c r="K7905" s="2"/>
    </row>
    <row r="7906" customFormat="false" ht="15" hidden="false" customHeight="false" outlineLevel="0" collapsed="false">
      <c r="A7906" s="2" t="s">
        <v>13406</v>
      </c>
      <c r="B7906" s="13" t="n">
        <v>110</v>
      </c>
      <c r="C7906" s="13" t="n">
        <v>110</v>
      </c>
      <c r="D7906" s="14" t="n">
        <f aca="false">C7906/Summary!$B$4</f>
        <v>0.00733333333333333</v>
      </c>
      <c r="E7906" s="15" t="n">
        <v>1</v>
      </c>
      <c r="F7906" s="2" t="s">
        <v>53</v>
      </c>
      <c r="G7906" s="2" t="s">
        <v>44</v>
      </c>
      <c r="H7906" s="2" t="str">
        <f aca="false">IF(AND(E7906&gt;=0.4,E7906&lt;=0.6),"Yes","No")</f>
        <v>No</v>
      </c>
      <c r="I7906" s="2" t="str">
        <f aca="false">IF(AND(F7906="No",G7906="No",H7906="Yes"),"Yes","No")</f>
        <v>No</v>
      </c>
      <c r="J7906" s="2"/>
      <c r="K7906" s="2"/>
    </row>
    <row r="7907" customFormat="false" ht="15" hidden="false" customHeight="false" outlineLevel="0" collapsed="false">
      <c r="A7907" s="2" t="s">
        <v>13407</v>
      </c>
      <c r="B7907" s="13" t="n">
        <v>110</v>
      </c>
      <c r="C7907" s="13" t="n">
        <v>110</v>
      </c>
      <c r="D7907" s="14" t="n">
        <f aca="false">C7907/Summary!$B$4</f>
        <v>0.00733333333333333</v>
      </c>
      <c r="E7907" s="15" t="n">
        <v>0.714285714285714</v>
      </c>
      <c r="F7907" s="2" t="s">
        <v>53</v>
      </c>
      <c r="G7907" s="2" t="s">
        <v>53</v>
      </c>
      <c r="H7907" s="2" t="str">
        <f aca="false">IF(AND(E7907&gt;=0.4,E7907&lt;=0.6),"Yes","No")</f>
        <v>No</v>
      </c>
      <c r="I7907" s="2" t="str">
        <f aca="false">IF(AND(F7907="No",G7907="No",H7907="Yes"),"Yes","No")</f>
        <v>No</v>
      </c>
      <c r="J7907" s="2"/>
      <c r="K7907" s="2"/>
    </row>
    <row r="7908" customFormat="false" ht="15" hidden="false" customHeight="false" outlineLevel="0" collapsed="false">
      <c r="A7908" s="2" t="s">
        <v>13408</v>
      </c>
      <c r="B7908" s="13" t="n">
        <v>110</v>
      </c>
      <c r="C7908" s="13" t="n">
        <v>110</v>
      </c>
      <c r="D7908" s="14" t="n">
        <f aca="false">C7908/Summary!$B$4</f>
        <v>0.00733333333333333</v>
      </c>
      <c r="E7908" s="15" t="n">
        <v>0.714285714285714</v>
      </c>
      <c r="F7908" s="2" t="s">
        <v>53</v>
      </c>
      <c r="G7908" s="2" t="s">
        <v>44</v>
      </c>
      <c r="H7908" s="2" t="str">
        <f aca="false">IF(AND(E7908&gt;=0.4,E7908&lt;=0.6),"Yes","No")</f>
        <v>No</v>
      </c>
      <c r="I7908" s="2" t="str">
        <f aca="false">IF(AND(F7908="No",G7908="No",H7908="Yes"),"Yes","No")</f>
        <v>No</v>
      </c>
      <c r="J7908" s="2"/>
      <c r="K7908" s="2"/>
    </row>
    <row r="7909" customFormat="false" ht="15" hidden="false" customHeight="false" outlineLevel="0" collapsed="false">
      <c r="A7909" s="2" t="s">
        <v>13409</v>
      </c>
      <c r="B7909" s="13" t="n">
        <v>110</v>
      </c>
      <c r="C7909" s="13" t="n">
        <v>110</v>
      </c>
      <c r="D7909" s="14" t="n">
        <f aca="false">C7909/Summary!$B$4</f>
        <v>0.00733333333333333</v>
      </c>
      <c r="E7909" s="15" t="n">
        <v>0.571428571428571</v>
      </c>
      <c r="F7909" s="2" t="s">
        <v>53</v>
      </c>
      <c r="G7909" s="2" t="s">
        <v>44</v>
      </c>
      <c r="H7909" s="2" t="str">
        <f aca="false">IF(AND(E7909&gt;=0.4,E7909&lt;=0.6),"Yes","No")</f>
        <v>Yes</v>
      </c>
      <c r="I7909" s="2" t="str">
        <f aca="false">IF(AND(F7909="No",G7909="No",H7909="Yes"),"Yes","No")</f>
        <v>No</v>
      </c>
      <c r="J7909" s="2"/>
      <c r="K7909" s="2"/>
    </row>
    <row r="7910" customFormat="false" ht="15" hidden="false" customHeight="false" outlineLevel="0" collapsed="false">
      <c r="A7910" s="2" t="s">
        <v>13410</v>
      </c>
      <c r="B7910" s="13" t="n">
        <v>110</v>
      </c>
      <c r="C7910" s="13" t="n">
        <v>110</v>
      </c>
      <c r="D7910" s="14" t="n">
        <f aca="false">C7910/Summary!$B$4</f>
        <v>0.00733333333333333</v>
      </c>
      <c r="E7910" s="15" t="n">
        <v>0.714285714285714</v>
      </c>
      <c r="F7910" s="2" t="s">
        <v>53</v>
      </c>
      <c r="G7910" s="2" t="s">
        <v>44</v>
      </c>
      <c r="H7910" s="2" t="str">
        <f aca="false">IF(AND(E7910&gt;=0.4,E7910&lt;=0.6),"Yes","No")</f>
        <v>No</v>
      </c>
      <c r="I7910" s="2" t="str">
        <f aca="false">IF(AND(F7910="No",G7910="No",H7910="Yes"),"Yes","No")</f>
        <v>No</v>
      </c>
      <c r="J7910" s="2"/>
      <c r="K7910" s="2"/>
    </row>
    <row r="7911" customFormat="false" ht="15" hidden="false" customHeight="false" outlineLevel="0" collapsed="false">
      <c r="A7911" s="2" t="s">
        <v>13411</v>
      </c>
      <c r="B7911" s="13" t="n">
        <v>110</v>
      </c>
      <c r="C7911" s="13" t="n">
        <v>110</v>
      </c>
      <c r="D7911" s="14" t="n">
        <f aca="false">C7911/Summary!$B$4</f>
        <v>0.00733333333333333</v>
      </c>
      <c r="E7911" s="15" t="n">
        <v>0.571428571428571</v>
      </c>
      <c r="F7911" s="2" t="s">
        <v>53</v>
      </c>
      <c r="G7911" s="2" t="s">
        <v>44</v>
      </c>
      <c r="H7911" s="2" t="str">
        <f aca="false">IF(AND(E7911&gt;=0.4,E7911&lt;=0.6),"Yes","No")</f>
        <v>Yes</v>
      </c>
      <c r="I7911" s="2" t="str">
        <f aca="false">IF(AND(F7911="No",G7911="No",H7911="Yes"),"Yes","No")</f>
        <v>No</v>
      </c>
      <c r="J7911" s="2"/>
      <c r="K7911" s="2"/>
    </row>
    <row r="7912" customFormat="false" ht="15" hidden="false" customHeight="false" outlineLevel="0" collapsed="false">
      <c r="A7912" s="2" t="s">
        <v>13412</v>
      </c>
      <c r="B7912" s="13" t="n">
        <v>110</v>
      </c>
      <c r="C7912" s="13" t="n">
        <v>110</v>
      </c>
      <c r="D7912" s="14" t="n">
        <f aca="false">C7912/Summary!$B$4</f>
        <v>0.00733333333333333</v>
      </c>
      <c r="E7912" s="15" t="n">
        <v>0.857142857142857</v>
      </c>
      <c r="F7912" s="2" t="s">
        <v>53</v>
      </c>
      <c r="G7912" s="2" t="s">
        <v>44</v>
      </c>
      <c r="H7912" s="2" t="str">
        <f aca="false">IF(AND(E7912&gt;=0.4,E7912&lt;=0.6),"Yes","No")</f>
        <v>No</v>
      </c>
      <c r="I7912" s="2" t="str">
        <f aca="false">IF(AND(F7912="No",G7912="No",H7912="Yes"),"Yes","No")</f>
        <v>No</v>
      </c>
      <c r="J7912" s="2"/>
      <c r="K7912" s="2"/>
    </row>
    <row r="7913" customFormat="false" ht="15" hidden="false" customHeight="false" outlineLevel="0" collapsed="false">
      <c r="A7913" s="2" t="s">
        <v>13413</v>
      </c>
      <c r="B7913" s="13" t="n">
        <v>110</v>
      </c>
      <c r="C7913" s="13" t="n">
        <v>110</v>
      </c>
      <c r="D7913" s="14" t="n">
        <f aca="false">C7913/Summary!$B$4</f>
        <v>0.00733333333333333</v>
      </c>
      <c r="E7913" s="15" t="n">
        <v>0.571428571428571</v>
      </c>
      <c r="F7913" s="2" t="s">
        <v>53</v>
      </c>
      <c r="G7913" s="2" t="s">
        <v>44</v>
      </c>
      <c r="H7913" s="2" t="str">
        <f aca="false">IF(AND(E7913&gt;=0.4,E7913&lt;=0.6),"Yes","No")</f>
        <v>Yes</v>
      </c>
      <c r="I7913" s="2" t="str">
        <f aca="false">IF(AND(F7913="No",G7913="No",H7913="Yes"),"Yes","No")</f>
        <v>No</v>
      </c>
      <c r="J7913" s="2"/>
      <c r="K7913" s="2"/>
    </row>
    <row r="7914" customFormat="false" ht="15" hidden="false" customHeight="false" outlineLevel="0" collapsed="false">
      <c r="A7914" s="2" t="s">
        <v>13414</v>
      </c>
      <c r="B7914" s="13" t="n">
        <v>110</v>
      </c>
      <c r="C7914" s="13" t="n">
        <v>110</v>
      </c>
      <c r="D7914" s="14" t="n">
        <f aca="false">C7914/Summary!$B$4</f>
        <v>0.00733333333333333</v>
      </c>
      <c r="E7914" s="15" t="n">
        <v>0.571428571428571</v>
      </c>
      <c r="F7914" s="2" t="s">
        <v>53</v>
      </c>
      <c r="G7914" s="2" t="s">
        <v>44</v>
      </c>
      <c r="H7914" s="2" t="str">
        <f aca="false">IF(AND(E7914&gt;=0.4,E7914&lt;=0.6),"Yes","No")</f>
        <v>Yes</v>
      </c>
      <c r="I7914" s="2" t="str">
        <f aca="false">IF(AND(F7914="No",G7914="No",H7914="Yes"),"Yes","No")</f>
        <v>No</v>
      </c>
      <c r="J7914" s="2"/>
      <c r="K7914" s="2"/>
    </row>
    <row r="7915" customFormat="false" ht="15" hidden="false" customHeight="false" outlineLevel="0" collapsed="false">
      <c r="A7915" s="2" t="s">
        <v>13415</v>
      </c>
      <c r="B7915" s="13" t="n">
        <v>110</v>
      </c>
      <c r="C7915" s="13" t="n">
        <v>110</v>
      </c>
      <c r="D7915" s="14" t="n">
        <f aca="false">C7915/Summary!$B$4</f>
        <v>0.00733333333333333</v>
      </c>
      <c r="E7915" s="15" t="n">
        <v>0.571428571428571</v>
      </c>
      <c r="F7915" s="2" t="s">
        <v>53</v>
      </c>
      <c r="G7915" s="2" t="s">
        <v>53</v>
      </c>
      <c r="H7915" s="2" t="str">
        <f aca="false">IF(AND(E7915&gt;=0.4,E7915&lt;=0.6),"Yes","No")</f>
        <v>Yes</v>
      </c>
      <c r="I7915" s="2" t="str">
        <f aca="false">IF(AND(F7915="No",G7915="No",H7915="Yes"),"Yes","No")</f>
        <v>No</v>
      </c>
      <c r="J7915" s="2"/>
      <c r="K7915" s="2"/>
    </row>
    <row r="7916" customFormat="false" ht="15" hidden="false" customHeight="false" outlineLevel="0" collapsed="false">
      <c r="A7916" s="2" t="s">
        <v>13416</v>
      </c>
      <c r="B7916" s="13" t="n">
        <v>110</v>
      </c>
      <c r="C7916" s="13" t="n">
        <v>110</v>
      </c>
      <c r="D7916" s="14" t="n">
        <f aca="false">C7916/Summary!$B$4</f>
        <v>0.00733333333333333</v>
      </c>
      <c r="E7916" s="15" t="n">
        <v>0.571428571428571</v>
      </c>
      <c r="F7916" s="2" t="s">
        <v>53</v>
      </c>
      <c r="G7916" s="2" t="s">
        <v>44</v>
      </c>
      <c r="H7916" s="2" t="str">
        <f aca="false">IF(AND(E7916&gt;=0.4,E7916&lt;=0.6),"Yes","No")</f>
        <v>Yes</v>
      </c>
      <c r="I7916" s="2" t="str">
        <f aca="false">IF(AND(F7916="No",G7916="No",H7916="Yes"),"Yes","No")</f>
        <v>No</v>
      </c>
      <c r="J7916" s="2"/>
      <c r="K7916" s="2"/>
    </row>
    <row r="7917" customFormat="false" ht="15" hidden="false" customHeight="false" outlineLevel="0" collapsed="false">
      <c r="A7917" s="2" t="s">
        <v>13417</v>
      </c>
      <c r="B7917" s="13" t="n">
        <v>110</v>
      </c>
      <c r="C7917" s="13" t="n">
        <v>110</v>
      </c>
      <c r="D7917" s="14" t="n">
        <f aca="false">C7917/Summary!$B$4</f>
        <v>0.00733333333333333</v>
      </c>
      <c r="E7917" s="15" t="n">
        <v>0.714285714285714</v>
      </c>
      <c r="F7917" s="2" t="s">
        <v>53</v>
      </c>
      <c r="G7917" s="2" t="s">
        <v>53</v>
      </c>
      <c r="H7917" s="2" t="str">
        <f aca="false">IF(AND(E7917&gt;=0.4,E7917&lt;=0.6),"Yes","No")</f>
        <v>No</v>
      </c>
      <c r="I7917" s="2" t="str">
        <f aca="false">IF(AND(F7917="No",G7917="No",H7917="Yes"),"Yes","No")</f>
        <v>No</v>
      </c>
      <c r="J7917" s="2"/>
      <c r="K7917" s="2"/>
    </row>
    <row r="7918" customFormat="false" ht="15" hidden="false" customHeight="false" outlineLevel="0" collapsed="false">
      <c r="A7918" s="2" t="s">
        <v>13418</v>
      </c>
      <c r="B7918" s="13" t="n">
        <v>110</v>
      </c>
      <c r="C7918" s="13" t="n">
        <v>108</v>
      </c>
      <c r="D7918" s="14" t="n">
        <f aca="false">C7918/Summary!$B$4</f>
        <v>0.0072</v>
      </c>
      <c r="E7918" s="15" t="n">
        <v>0.285714285714286</v>
      </c>
      <c r="F7918" s="2" t="s">
        <v>53</v>
      </c>
      <c r="G7918" s="2" t="s">
        <v>44</v>
      </c>
      <c r="H7918" s="2" t="str">
        <f aca="false">IF(AND(E7918&gt;=0.4,E7918&lt;=0.6),"Yes","No")</f>
        <v>No</v>
      </c>
      <c r="I7918" s="2" t="str">
        <f aca="false">IF(AND(F7918="No",G7918="No",H7918="Yes"),"Yes","No")</f>
        <v>No</v>
      </c>
      <c r="J7918" s="2"/>
      <c r="K7918" s="2"/>
    </row>
    <row r="7919" customFormat="false" ht="15" hidden="false" customHeight="false" outlineLevel="0" collapsed="false">
      <c r="A7919" s="2" t="s">
        <v>13419</v>
      </c>
      <c r="B7919" s="13" t="n">
        <v>110</v>
      </c>
      <c r="C7919" s="13" t="n">
        <v>110</v>
      </c>
      <c r="D7919" s="14" t="n">
        <f aca="false">C7919/Summary!$B$4</f>
        <v>0.00733333333333333</v>
      </c>
      <c r="E7919" s="15" t="n">
        <v>0.428571428571429</v>
      </c>
      <c r="F7919" s="2" t="s">
        <v>53</v>
      </c>
      <c r="G7919" s="2" t="s">
        <v>44</v>
      </c>
      <c r="H7919" s="2" t="str">
        <f aca="false">IF(AND(E7919&gt;=0.4,E7919&lt;=0.6),"Yes","No")</f>
        <v>Yes</v>
      </c>
      <c r="I7919" s="2" t="str">
        <f aca="false">IF(AND(F7919="No",G7919="No",H7919="Yes"),"Yes","No")</f>
        <v>No</v>
      </c>
      <c r="J7919" s="2"/>
      <c r="K7919" s="2"/>
    </row>
    <row r="7920" customFormat="false" ht="15" hidden="false" customHeight="false" outlineLevel="0" collapsed="false">
      <c r="A7920" s="2" t="s">
        <v>13420</v>
      </c>
      <c r="B7920" s="13" t="n">
        <v>110</v>
      </c>
      <c r="C7920" s="13" t="n">
        <v>110</v>
      </c>
      <c r="D7920" s="14" t="n">
        <f aca="false">C7920/Summary!$B$4</f>
        <v>0.00733333333333333</v>
      </c>
      <c r="E7920" s="15" t="n">
        <v>0.428571428571429</v>
      </c>
      <c r="F7920" s="2" t="s">
        <v>53</v>
      </c>
      <c r="G7920" s="2" t="s">
        <v>44</v>
      </c>
      <c r="H7920" s="2" t="str">
        <f aca="false">IF(AND(E7920&gt;=0.4,E7920&lt;=0.6),"Yes","No")</f>
        <v>Yes</v>
      </c>
      <c r="I7920" s="2" t="str">
        <f aca="false">IF(AND(F7920="No",G7920="No",H7920="Yes"),"Yes","No")</f>
        <v>No</v>
      </c>
      <c r="J7920" s="2"/>
      <c r="K7920" s="2"/>
    </row>
    <row r="7921" customFormat="false" ht="15" hidden="false" customHeight="false" outlineLevel="0" collapsed="false">
      <c r="A7921" s="2" t="s">
        <v>13421</v>
      </c>
      <c r="B7921" s="13" t="n">
        <v>110</v>
      </c>
      <c r="C7921" s="13" t="n">
        <v>109</v>
      </c>
      <c r="D7921" s="14" t="n">
        <f aca="false">C7921/Summary!$B$4</f>
        <v>0.00726666666666667</v>
      </c>
      <c r="E7921" s="15" t="n">
        <v>0.714285714285714</v>
      </c>
      <c r="F7921" s="2" t="s">
        <v>53</v>
      </c>
      <c r="G7921" s="2" t="s">
        <v>53</v>
      </c>
      <c r="H7921" s="2" t="str">
        <f aca="false">IF(AND(E7921&gt;=0.4,E7921&lt;=0.6),"Yes","No")</f>
        <v>No</v>
      </c>
      <c r="I7921" s="2" t="str">
        <f aca="false">IF(AND(F7921="No",G7921="No",H7921="Yes"),"Yes","No")</f>
        <v>No</v>
      </c>
      <c r="J7921" s="2"/>
      <c r="K7921" s="2"/>
    </row>
    <row r="7922" customFormat="false" ht="15" hidden="false" customHeight="false" outlineLevel="0" collapsed="false">
      <c r="A7922" s="2" t="s">
        <v>13422</v>
      </c>
      <c r="B7922" s="13" t="n">
        <v>110</v>
      </c>
      <c r="C7922" s="13" t="n">
        <v>109</v>
      </c>
      <c r="D7922" s="14" t="n">
        <f aca="false">C7922/Summary!$B$4</f>
        <v>0.00726666666666667</v>
      </c>
      <c r="E7922" s="15" t="n">
        <v>0.714285714285714</v>
      </c>
      <c r="F7922" s="2" t="s">
        <v>53</v>
      </c>
      <c r="G7922" s="2" t="s">
        <v>44</v>
      </c>
      <c r="H7922" s="2" t="str">
        <f aca="false">IF(AND(E7922&gt;=0.4,E7922&lt;=0.6),"Yes","No")</f>
        <v>No</v>
      </c>
      <c r="I7922" s="2" t="str">
        <f aca="false">IF(AND(F7922="No",G7922="No",H7922="Yes"),"Yes","No")</f>
        <v>No</v>
      </c>
      <c r="J7922" s="2"/>
      <c r="K7922" s="2"/>
    </row>
    <row r="7923" customFormat="false" ht="15" hidden="false" customHeight="false" outlineLevel="0" collapsed="false">
      <c r="A7923" s="2" t="s">
        <v>13423</v>
      </c>
      <c r="B7923" s="13" t="n">
        <v>110</v>
      </c>
      <c r="C7923" s="13" t="n">
        <v>110</v>
      </c>
      <c r="D7923" s="14" t="n">
        <f aca="false">C7923/Summary!$B$4</f>
        <v>0.00733333333333333</v>
      </c>
      <c r="E7923" s="15" t="n">
        <v>0.714285714285714</v>
      </c>
      <c r="F7923" s="2" t="s">
        <v>53</v>
      </c>
      <c r="G7923" s="2" t="s">
        <v>53</v>
      </c>
      <c r="H7923" s="2" t="str">
        <f aca="false">IF(AND(E7923&gt;=0.4,E7923&lt;=0.6),"Yes","No")</f>
        <v>No</v>
      </c>
      <c r="I7923" s="2" t="str">
        <f aca="false">IF(AND(F7923="No",G7923="No",H7923="Yes"),"Yes","No")</f>
        <v>No</v>
      </c>
      <c r="J7923" s="2"/>
      <c r="K7923" s="2"/>
    </row>
    <row r="7924" customFormat="false" ht="15" hidden="false" customHeight="false" outlineLevel="0" collapsed="false">
      <c r="A7924" s="2" t="s">
        <v>13424</v>
      </c>
      <c r="B7924" s="13" t="n">
        <v>110</v>
      </c>
      <c r="C7924" s="13" t="n">
        <v>109</v>
      </c>
      <c r="D7924" s="14" t="n">
        <f aca="false">C7924/Summary!$B$4</f>
        <v>0.00726666666666667</v>
      </c>
      <c r="E7924" s="15" t="n">
        <v>0.857142857142857</v>
      </c>
      <c r="F7924" s="2" t="s">
        <v>53</v>
      </c>
      <c r="G7924" s="2" t="s">
        <v>44</v>
      </c>
      <c r="H7924" s="2" t="str">
        <f aca="false">IF(AND(E7924&gt;=0.4,E7924&lt;=0.6),"Yes","No")</f>
        <v>No</v>
      </c>
      <c r="I7924" s="2" t="str">
        <f aca="false">IF(AND(F7924="No",G7924="No",H7924="Yes"),"Yes","No")</f>
        <v>No</v>
      </c>
      <c r="J7924" s="2"/>
      <c r="K7924" s="2"/>
    </row>
    <row r="7925" customFormat="false" ht="15" hidden="false" customHeight="false" outlineLevel="0" collapsed="false">
      <c r="A7925" s="2" t="s">
        <v>13425</v>
      </c>
      <c r="B7925" s="13" t="n">
        <v>110</v>
      </c>
      <c r="C7925" s="13" t="n">
        <v>109</v>
      </c>
      <c r="D7925" s="14" t="n">
        <f aca="false">C7925/Summary!$B$4</f>
        <v>0.00726666666666667</v>
      </c>
      <c r="E7925" s="15" t="n">
        <v>0.571428571428571</v>
      </c>
      <c r="F7925" s="2" t="s">
        <v>53</v>
      </c>
      <c r="G7925" s="2" t="s">
        <v>53</v>
      </c>
      <c r="H7925" s="2" t="str">
        <f aca="false">IF(AND(E7925&gt;=0.4,E7925&lt;=0.6),"Yes","No")</f>
        <v>Yes</v>
      </c>
      <c r="I7925" s="2" t="str">
        <f aca="false">IF(AND(F7925="No",G7925="No",H7925="Yes"),"Yes","No")</f>
        <v>No</v>
      </c>
      <c r="J7925" s="2"/>
      <c r="K7925" s="2"/>
    </row>
    <row r="7926" customFormat="false" ht="15" hidden="false" customHeight="false" outlineLevel="0" collapsed="false">
      <c r="A7926" s="2" t="s">
        <v>13426</v>
      </c>
      <c r="B7926" s="13" t="n">
        <v>110</v>
      </c>
      <c r="C7926" s="13" t="n">
        <v>109</v>
      </c>
      <c r="D7926" s="14" t="n">
        <f aca="false">C7926/Summary!$B$4</f>
        <v>0.00726666666666667</v>
      </c>
      <c r="E7926" s="15" t="n">
        <v>0.714285714285714</v>
      </c>
      <c r="F7926" s="2" t="s">
        <v>53</v>
      </c>
      <c r="G7926" s="2" t="s">
        <v>53</v>
      </c>
      <c r="H7926" s="2" t="str">
        <f aca="false">IF(AND(E7926&gt;=0.4,E7926&lt;=0.6),"Yes","No")</f>
        <v>No</v>
      </c>
      <c r="I7926" s="2" t="str">
        <f aca="false">IF(AND(F7926="No",G7926="No",H7926="Yes"),"Yes","No")</f>
        <v>No</v>
      </c>
      <c r="J7926" s="2"/>
      <c r="K7926" s="2"/>
    </row>
    <row r="7927" customFormat="false" ht="15" hidden="false" customHeight="false" outlineLevel="0" collapsed="false">
      <c r="A7927" s="2" t="s">
        <v>13427</v>
      </c>
      <c r="B7927" s="13" t="n">
        <v>110</v>
      </c>
      <c r="C7927" s="13" t="n">
        <v>108</v>
      </c>
      <c r="D7927" s="14" t="n">
        <f aca="false">C7927/Summary!$B$4</f>
        <v>0.0072</v>
      </c>
      <c r="E7927" s="15" t="n">
        <v>0.428571428571429</v>
      </c>
      <c r="F7927" s="2" t="s">
        <v>53</v>
      </c>
      <c r="G7927" s="2" t="s">
        <v>53</v>
      </c>
      <c r="H7927" s="2" t="str">
        <f aca="false">IF(AND(E7927&gt;=0.4,E7927&lt;=0.6),"Yes","No")</f>
        <v>Yes</v>
      </c>
      <c r="I7927" s="2" t="str">
        <f aca="false">IF(AND(F7927="No",G7927="No",H7927="Yes"),"Yes","No")</f>
        <v>No</v>
      </c>
      <c r="J7927" s="2"/>
      <c r="K7927" s="2"/>
    </row>
    <row r="7928" customFormat="false" ht="15" hidden="false" customHeight="false" outlineLevel="0" collapsed="false">
      <c r="A7928" s="2" t="s">
        <v>13428</v>
      </c>
      <c r="B7928" s="13" t="n">
        <v>110</v>
      </c>
      <c r="C7928" s="13" t="n">
        <v>110</v>
      </c>
      <c r="D7928" s="14" t="n">
        <f aca="false">C7928/Summary!$B$4</f>
        <v>0.00733333333333333</v>
      </c>
      <c r="E7928" s="15" t="n">
        <v>0.428571428571429</v>
      </c>
      <c r="F7928" s="2" t="s">
        <v>53</v>
      </c>
      <c r="G7928" s="2" t="s">
        <v>44</v>
      </c>
      <c r="H7928" s="2" t="str">
        <f aca="false">IF(AND(E7928&gt;=0.4,E7928&lt;=0.6),"Yes","No")</f>
        <v>Yes</v>
      </c>
      <c r="I7928" s="2" t="str">
        <f aca="false">IF(AND(F7928="No",G7928="No",H7928="Yes"),"Yes","No")</f>
        <v>No</v>
      </c>
      <c r="J7928" s="2"/>
      <c r="K7928" s="2"/>
    </row>
    <row r="7929" customFormat="false" ht="15" hidden="false" customHeight="false" outlineLevel="0" collapsed="false">
      <c r="A7929" s="2" t="s">
        <v>13429</v>
      </c>
      <c r="B7929" s="13" t="n">
        <v>110</v>
      </c>
      <c r="C7929" s="13" t="n">
        <v>110</v>
      </c>
      <c r="D7929" s="14" t="n">
        <f aca="false">C7929/Summary!$B$4</f>
        <v>0.00733333333333333</v>
      </c>
      <c r="E7929" s="15" t="n">
        <v>0.428571428571429</v>
      </c>
      <c r="F7929" s="2" t="s">
        <v>53</v>
      </c>
      <c r="G7929" s="2" t="s">
        <v>44</v>
      </c>
      <c r="H7929" s="2" t="str">
        <f aca="false">IF(AND(E7929&gt;=0.4,E7929&lt;=0.6),"Yes","No")</f>
        <v>Yes</v>
      </c>
      <c r="I7929" s="2" t="str">
        <f aca="false">IF(AND(F7929="No",G7929="No",H7929="Yes"),"Yes","No")</f>
        <v>No</v>
      </c>
      <c r="J7929" s="2"/>
      <c r="K7929" s="2"/>
    </row>
    <row r="7930" customFormat="false" ht="15" hidden="false" customHeight="false" outlineLevel="0" collapsed="false">
      <c r="A7930" s="2" t="s">
        <v>13430</v>
      </c>
      <c r="B7930" s="13" t="n">
        <v>110</v>
      </c>
      <c r="C7930" s="13" t="n">
        <v>110</v>
      </c>
      <c r="D7930" s="14" t="n">
        <f aca="false">C7930/Summary!$B$4</f>
        <v>0.00733333333333333</v>
      </c>
      <c r="E7930" s="15" t="n">
        <v>0.714285714285714</v>
      </c>
      <c r="F7930" s="2" t="s">
        <v>53</v>
      </c>
      <c r="G7930" s="2" t="s">
        <v>44</v>
      </c>
      <c r="H7930" s="2" t="str">
        <f aca="false">IF(AND(E7930&gt;=0.4,E7930&lt;=0.6),"Yes","No")</f>
        <v>No</v>
      </c>
      <c r="I7930" s="2" t="str">
        <f aca="false">IF(AND(F7930="No",G7930="No",H7930="Yes"),"Yes","No")</f>
        <v>No</v>
      </c>
      <c r="J7930" s="2"/>
      <c r="K7930" s="2"/>
    </row>
    <row r="7931" customFormat="false" ht="15" hidden="false" customHeight="false" outlineLevel="0" collapsed="false">
      <c r="A7931" s="2" t="s">
        <v>13431</v>
      </c>
      <c r="B7931" s="13" t="n">
        <v>110</v>
      </c>
      <c r="C7931" s="13" t="n">
        <v>110</v>
      </c>
      <c r="D7931" s="14" t="n">
        <f aca="false">C7931/Summary!$B$4</f>
        <v>0.00733333333333333</v>
      </c>
      <c r="E7931" s="15" t="n">
        <v>0.714285714285714</v>
      </c>
      <c r="F7931" s="2" t="s">
        <v>44</v>
      </c>
      <c r="G7931" s="2" t="s">
        <v>53</v>
      </c>
      <c r="H7931" s="2" t="str">
        <f aca="false">IF(AND(E7931&gt;=0.4,E7931&lt;=0.6),"Yes","No")</f>
        <v>No</v>
      </c>
      <c r="I7931" s="2" t="str">
        <f aca="false">IF(AND(F7931="No",G7931="No",H7931="Yes"),"Yes","No")</f>
        <v>No</v>
      </c>
      <c r="J7931" s="2"/>
      <c r="K7931" s="2"/>
    </row>
    <row r="7932" customFormat="false" ht="15" hidden="false" customHeight="false" outlineLevel="0" collapsed="false">
      <c r="A7932" s="2" t="s">
        <v>13432</v>
      </c>
      <c r="B7932" s="13" t="n">
        <v>110</v>
      </c>
      <c r="C7932" s="13" t="n">
        <v>110</v>
      </c>
      <c r="D7932" s="14" t="n">
        <f aca="false">C7932/Summary!$B$4</f>
        <v>0.00733333333333333</v>
      </c>
      <c r="E7932" s="15" t="n">
        <v>0.571428571428571</v>
      </c>
      <c r="F7932" s="2" t="s">
        <v>53</v>
      </c>
      <c r="G7932" s="2" t="s">
        <v>44</v>
      </c>
      <c r="H7932" s="2" t="str">
        <f aca="false">IF(AND(E7932&gt;=0.4,E7932&lt;=0.6),"Yes","No")</f>
        <v>Yes</v>
      </c>
      <c r="I7932" s="2" t="str">
        <f aca="false">IF(AND(F7932="No",G7932="No",H7932="Yes"),"Yes","No")</f>
        <v>No</v>
      </c>
      <c r="J7932" s="2"/>
      <c r="K7932" s="2"/>
    </row>
    <row r="7933" customFormat="false" ht="15" hidden="false" customHeight="false" outlineLevel="0" collapsed="false">
      <c r="A7933" s="2" t="s">
        <v>13433</v>
      </c>
      <c r="B7933" s="13" t="n">
        <v>110</v>
      </c>
      <c r="C7933" s="13" t="n">
        <v>110</v>
      </c>
      <c r="D7933" s="14" t="n">
        <f aca="false">C7933/Summary!$B$4</f>
        <v>0.00733333333333333</v>
      </c>
      <c r="E7933" s="15" t="n">
        <v>0.571428571428571</v>
      </c>
      <c r="F7933" s="2" t="s">
        <v>53</v>
      </c>
      <c r="G7933" s="2" t="s">
        <v>53</v>
      </c>
      <c r="H7933" s="2" t="str">
        <f aca="false">IF(AND(E7933&gt;=0.4,E7933&lt;=0.6),"Yes","No")</f>
        <v>Yes</v>
      </c>
      <c r="I7933" s="2" t="str">
        <f aca="false">IF(AND(F7933="No",G7933="No",H7933="Yes"),"Yes","No")</f>
        <v>No</v>
      </c>
      <c r="J7933" s="2"/>
      <c r="K7933" s="2"/>
    </row>
    <row r="7934" customFormat="false" ht="15" hidden="false" customHeight="false" outlineLevel="0" collapsed="false">
      <c r="A7934" s="2" t="s">
        <v>13434</v>
      </c>
      <c r="B7934" s="13" t="n">
        <v>110</v>
      </c>
      <c r="C7934" s="13" t="n">
        <v>110</v>
      </c>
      <c r="D7934" s="14" t="n">
        <f aca="false">C7934/Summary!$B$4</f>
        <v>0.00733333333333333</v>
      </c>
      <c r="E7934" s="15" t="n">
        <v>0.571428571428571</v>
      </c>
      <c r="F7934" s="2" t="s">
        <v>44</v>
      </c>
      <c r="G7934" s="2" t="s">
        <v>53</v>
      </c>
      <c r="H7934" s="2" t="str">
        <f aca="false">IF(AND(E7934&gt;=0.4,E7934&lt;=0.6),"Yes","No")</f>
        <v>Yes</v>
      </c>
      <c r="I7934" s="2" t="str">
        <f aca="false">IF(AND(F7934="No",G7934="No",H7934="Yes"),"Yes","No")</f>
        <v>No</v>
      </c>
      <c r="J7934" s="2"/>
      <c r="K7934" s="2"/>
    </row>
    <row r="7935" customFormat="false" ht="15" hidden="false" customHeight="false" outlineLevel="0" collapsed="false">
      <c r="A7935" s="2" t="s">
        <v>13435</v>
      </c>
      <c r="B7935" s="13" t="n">
        <v>110</v>
      </c>
      <c r="C7935" s="13" t="n">
        <v>110</v>
      </c>
      <c r="D7935" s="14" t="n">
        <f aca="false">C7935/Summary!$B$4</f>
        <v>0.00733333333333333</v>
      </c>
      <c r="E7935" s="15" t="n">
        <v>0.714285714285714</v>
      </c>
      <c r="F7935" s="2" t="s">
        <v>53</v>
      </c>
      <c r="G7935" s="2" t="s">
        <v>44</v>
      </c>
      <c r="H7935" s="2" t="str">
        <f aca="false">IF(AND(E7935&gt;=0.4,E7935&lt;=0.6),"Yes","No")</f>
        <v>No</v>
      </c>
      <c r="I7935" s="2" t="str">
        <f aca="false">IF(AND(F7935="No",G7935="No",H7935="Yes"),"Yes","No")</f>
        <v>No</v>
      </c>
      <c r="J7935" s="2"/>
      <c r="K7935" s="2"/>
    </row>
    <row r="7936" customFormat="false" ht="15" hidden="false" customHeight="false" outlineLevel="0" collapsed="false">
      <c r="A7936" s="2" t="s">
        <v>13436</v>
      </c>
      <c r="B7936" s="13" t="n">
        <v>110</v>
      </c>
      <c r="C7936" s="13" t="n">
        <v>110</v>
      </c>
      <c r="D7936" s="14" t="n">
        <f aca="false">C7936/Summary!$B$4</f>
        <v>0.00733333333333333</v>
      </c>
      <c r="E7936" s="15" t="n">
        <v>0.571428571428571</v>
      </c>
      <c r="F7936" s="2" t="s">
        <v>44</v>
      </c>
      <c r="G7936" s="2" t="s">
        <v>53</v>
      </c>
      <c r="H7936" s="2" t="str">
        <f aca="false">IF(AND(E7936&gt;=0.4,E7936&lt;=0.6),"Yes","No")</f>
        <v>Yes</v>
      </c>
      <c r="I7936" s="2" t="str">
        <f aca="false">IF(AND(F7936="No",G7936="No",H7936="Yes"),"Yes","No")</f>
        <v>No</v>
      </c>
      <c r="J7936" s="2"/>
      <c r="K7936" s="2"/>
    </row>
    <row r="7937" customFormat="false" ht="15" hidden="false" customHeight="false" outlineLevel="0" collapsed="false">
      <c r="A7937" s="2" t="s">
        <v>13437</v>
      </c>
      <c r="B7937" s="13" t="n">
        <v>110</v>
      </c>
      <c r="C7937" s="13" t="n">
        <v>110</v>
      </c>
      <c r="D7937" s="14" t="n">
        <f aca="false">C7937/Summary!$B$4</f>
        <v>0.00733333333333333</v>
      </c>
      <c r="E7937" s="15" t="n">
        <v>0.428571428571429</v>
      </c>
      <c r="F7937" s="2" t="s">
        <v>53</v>
      </c>
      <c r="G7937" s="2" t="s">
        <v>44</v>
      </c>
      <c r="H7937" s="2" t="str">
        <f aca="false">IF(AND(E7937&gt;=0.4,E7937&lt;=0.6),"Yes","No")</f>
        <v>Yes</v>
      </c>
      <c r="I7937" s="2" t="str">
        <f aca="false">IF(AND(F7937="No",G7937="No",H7937="Yes"),"Yes","No")</f>
        <v>No</v>
      </c>
      <c r="J7937" s="2"/>
      <c r="K7937" s="2"/>
    </row>
    <row r="7938" customFormat="false" ht="15" hidden="false" customHeight="false" outlineLevel="0" collapsed="false">
      <c r="A7938" s="2" t="s">
        <v>13438</v>
      </c>
      <c r="B7938" s="13" t="n">
        <v>110</v>
      </c>
      <c r="C7938" s="13" t="n">
        <v>110</v>
      </c>
      <c r="D7938" s="14" t="n">
        <f aca="false">C7938/Summary!$B$4</f>
        <v>0.00733333333333333</v>
      </c>
      <c r="E7938" s="15" t="n">
        <v>0.714285714285714</v>
      </c>
      <c r="F7938" s="2" t="s">
        <v>53</v>
      </c>
      <c r="G7938" s="2" t="s">
        <v>44</v>
      </c>
      <c r="H7938" s="2" t="str">
        <f aca="false">IF(AND(E7938&gt;=0.4,E7938&lt;=0.6),"Yes","No")</f>
        <v>No</v>
      </c>
      <c r="I7938" s="2" t="str">
        <f aca="false">IF(AND(F7938="No",G7938="No",H7938="Yes"),"Yes","No")</f>
        <v>No</v>
      </c>
      <c r="J7938" s="2"/>
      <c r="K7938" s="2"/>
    </row>
    <row r="7939" customFormat="false" ht="15" hidden="false" customHeight="false" outlineLevel="0" collapsed="false">
      <c r="A7939" s="2" t="s">
        <v>13439</v>
      </c>
      <c r="B7939" s="13" t="n">
        <v>110</v>
      </c>
      <c r="C7939" s="13" t="n">
        <v>110</v>
      </c>
      <c r="D7939" s="14" t="n">
        <f aca="false">C7939/Summary!$B$4</f>
        <v>0.00733333333333333</v>
      </c>
      <c r="E7939" s="15" t="n">
        <v>0.571428571428571</v>
      </c>
      <c r="F7939" s="2" t="s">
        <v>53</v>
      </c>
      <c r="G7939" s="2" t="s">
        <v>44</v>
      </c>
      <c r="H7939" s="2" t="str">
        <f aca="false">IF(AND(E7939&gt;=0.4,E7939&lt;=0.6),"Yes","No")</f>
        <v>Yes</v>
      </c>
      <c r="I7939" s="2" t="str">
        <f aca="false">IF(AND(F7939="No",G7939="No",H7939="Yes"),"Yes","No")</f>
        <v>No</v>
      </c>
      <c r="J7939" s="2"/>
      <c r="K7939" s="2"/>
    </row>
    <row r="7940" customFormat="false" ht="15" hidden="false" customHeight="false" outlineLevel="0" collapsed="false">
      <c r="A7940" s="2" t="s">
        <v>13440</v>
      </c>
      <c r="B7940" s="13" t="n">
        <v>110</v>
      </c>
      <c r="C7940" s="13" t="n">
        <v>110</v>
      </c>
      <c r="D7940" s="14" t="n">
        <f aca="false">C7940/Summary!$B$4</f>
        <v>0.00733333333333333</v>
      </c>
      <c r="E7940" s="15" t="n">
        <v>0.857142857142857</v>
      </c>
      <c r="F7940" s="2" t="s">
        <v>53</v>
      </c>
      <c r="G7940" s="2" t="s">
        <v>53</v>
      </c>
      <c r="H7940" s="2" t="str">
        <f aca="false">IF(AND(E7940&gt;=0.4,E7940&lt;=0.6),"Yes","No")</f>
        <v>No</v>
      </c>
      <c r="I7940" s="2" t="str">
        <f aca="false">IF(AND(F7940="No",G7940="No",H7940="Yes"),"Yes","No")</f>
        <v>No</v>
      </c>
      <c r="J7940" s="2"/>
      <c r="K7940" s="2"/>
    </row>
    <row r="7941" customFormat="false" ht="15" hidden="false" customHeight="false" outlineLevel="0" collapsed="false">
      <c r="A7941" s="2" t="s">
        <v>13441</v>
      </c>
      <c r="B7941" s="13" t="n">
        <v>110</v>
      </c>
      <c r="C7941" s="13" t="n">
        <v>109</v>
      </c>
      <c r="D7941" s="14" t="n">
        <f aca="false">C7941/Summary!$B$4</f>
        <v>0.00726666666666667</v>
      </c>
      <c r="E7941" s="15" t="n">
        <v>0.857142857142857</v>
      </c>
      <c r="F7941" s="2" t="s">
        <v>44</v>
      </c>
      <c r="G7941" s="2" t="s">
        <v>44</v>
      </c>
      <c r="H7941" s="2" t="str">
        <f aca="false">IF(AND(E7941&gt;=0.4,E7941&lt;=0.6),"Yes","No")</f>
        <v>No</v>
      </c>
      <c r="I7941" s="2" t="str">
        <f aca="false">IF(AND(F7941="No",G7941="No",H7941="Yes"),"Yes","No")</f>
        <v>No</v>
      </c>
      <c r="J7941" s="2"/>
      <c r="K7941" s="2"/>
    </row>
    <row r="7942" customFormat="false" ht="15" hidden="false" customHeight="false" outlineLevel="0" collapsed="false">
      <c r="A7942" s="2" t="s">
        <v>13442</v>
      </c>
      <c r="B7942" s="13" t="n">
        <v>110</v>
      </c>
      <c r="C7942" s="13" t="n">
        <v>110</v>
      </c>
      <c r="D7942" s="14" t="n">
        <f aca="false">C7942/Summary!$B$4</f>
        <v>0.00733333333333333</v>
      </c>
      <c r="E7942" s="15" t="n">
        <v>0.857142857142857</v>
      </c>
      <c r="F7942" s="2" t="s">
        <v>53</v>
      </c>
      <c r="G7942" s="2" t="s">
        <v>44</v>
      </c>
      <c r="H7942" s="2" t="str">
        <f aca="false">IF(AND(E7942&gt;=0.4,E7942&lt;=0.6),"Yes","No")</f>
        <v>No</v>
      </c>
      <c r="I7942" s="2" t="str">
        <f aca="false">IF(AND(F7942="No",G7942="No",H7942="Yes"),"Yes","No")</f>
        <v>No</v>
      </c>
      <c r="J7942" s="2"/>
      <c r="K7942" s="2"/>
    </row>
    <row r="7943" customFormat="false" ht="15" hidden="false" customHeight="false" outlineLevel="0" collapsed="false">
      <c r="A7943" s="2" t="s">
        <v>13443</v>
      </c>
      <c r="B7943" s="13" t="n">
        <v>110</v>
      </c>
      <c r="C7943" s="13" t="n">
        <v>109</v>
      </c>
      <c r="D7943" s="14" t="n">
        <f aca="false">C7943/Summary!$B$4</f>
        <v>0.00726666666666667</v>
      </c>
      <c r="E7943" s="15" t="n">
        <v>0.714285714285714</v>
      </c>
      <c r="F7943" s="2" t="s">
        <v>53</v>
      </c>
      <c r="G7943" s="2" t="s">
        <v>44</v>
      </c>
      <c r="H7943" s="2" t="str">
        <f aca="false">IF(AND(E7943&gt;=0.4,E7943&lt;=0.6),"Yes","No")</f>
        <v>No</v>
      </c>
      <c r="I7943" s="2" t="str">
        <f aca="false">IF(AND(F7943="No",G7943="No",H7943="Yes"),"Yes","No")</f>
        <v>No</v>
      </c>
      <c r="J7943" s="2"/>
      <c r="K7943" s="2"/>
    </row>
    <row r="7944" customFormat="false" ht="15" hidden="false" customHeight="false" outlineLevel="0" collapsed="false">
      <c r="A7944" s="2" t="s">
        <v>13444</v>
      </c>
      <c r="B7944" s="13" t="n">
        <v>110</v>
      </c>
      <c r="C7944" s="13" t="n">
        <v>110</v>
      </c>
      <c r="D7944" s="14" t="n">
        <f aca="false">C7944/Summary!$B$4</f>
        <v>0.00733333333333333</v>
      </c>
      <c r="E7944" s="15" t="n">
        <v>0.857142857142857</v>
      </c>
      <c r="F7944" s="2" t="s">
        <v>53</v>
      </c>
      <c r="G7944" s="2" t="s">
        <v>44</v>
      </c>
      <c r="H7944" s="2" t="str">
        <f aca="false">IF(AND(E7944&gt;=0.4,E7944&lt;=0.6),"Yes","No")</f>
        <v>No</v>
      </c>
      <c r="I7944" s="2" t="str">
        <f aca="false">IF(AND(F7944="No",G7944="No",H7944="Yes"),"Yes","No")</f>
        <v>No</v>
      </c>
      <c r="J7944" s="2"/>
      <c r="K7944" s="2"/>
    </row>
    <row r="7945" customFormat="false" ht="15" hidden="false" customHeight="false" outlineLevel="0" collapsed="false">
      <c r="A7945" s="2" t="s">
        <v>13445</v>
      </c>
      <c r="B7945" s="13" t="n">
        <v>110</v>
      </c>
      <c r="C7945" s="13" t="n">
        <v>110</v>
      </c>
      <c r="D7945" s="14" t="n">
        <f aca="false">C7945/Summary!$B$4</f>
        <v>0.00733333333333333</v>
      </c>
      <c r="E7945" s="15" t="n">
        <v>0.571428571428571</v>
      </c>
      <c r="F7945" s="2" t="s">
        <v>53</v>
      </c>
      <c r="G7945" s="2" t="s">
        <v>44</v>
      </c>
      <c r="H7945" s="2" t="str">
        <f aca="false">IF(AND(E7945&gt;=0.4,E7945&lt;=0.6),"Yes","No")</f>
        <v>Yes</v>
      </c>
      <c r="I7945" s="2" t="str">
        <f aca="false">IF(AND(F7945="No",G7945="No",H7945="Yes"),"Yes","No")</f>
        <v>No</v>
      </c>
      <c r="J7945" s="2"/>
      <c r="K7945" s="2"/>
    </row>
    <row r="7946" customFormat="false" ht="15" hidden="false" customHeight="false" outlineLevel="0" collapsed="false">
      <c r="A7946" s="2" t="s">
        <v>13446</v>
      </c>
      <c r="B7946" s="13" t="n">
        <v>110</v>
      </c>
      <c r="C7946" s="13" t="n">
        <v>110</v>
      </c>
      <c r="D7946" s="14" t="n">
        <f aca="false">C7946/Summary!$B$4</f>
        <v>0.00733333333333333</v>
      </c>
      <c r="E7946" s="15" t="n">
        <v>0.714285714285714</v>
      </c>
      <c r="F7946" s="2" t="s">
        <v>53</v>
      </c>
      <c r="G7946" s="2" t="s">
        <v>44</v>
      </c>
      <c r="H7946" s="2" t="str">
        <f aca="false">IF(AND(E7946&gt;=0.4,E7946&lt;=0.6),"Yes","No")</f>
        <v>No</v>
      </c>
      <c r="I7946" s="2" t="str">
        <f aca="false">IF(AND(F7946="No",G7946="No",H7946="Yes"),"Yes","No")</f>
        <v>No</v>
      </c>
      <c r="J7946" s="2"/>
      <c r="K7946" s="2"/>
    </row>
    <row r="7947" customFormat="false" ht="15" hidden="false" customHeight="false" outlineLevel="0" collapsed="false">
      <c r="A7947" s="2" t="s">
        <v>13447</v>
      </c>
      <c r="B7947" s="13" t="n">
        <v>110</v>
      </c>
      <c r="C7947" s="13" t="n">
        <v>109</v>
      </c>
      <c r="D7947" s="14" t="n">
        <f aca="false">C7947/Summary!$B$4</f>
        <v>0.00726666666666667</v>
      </c>
      <c r="E7947" s="15" t="n">
        <v>0.857142857142857</v>
      </c>
      <c r="F7947" s="2" t="s">
        <v>44</v>
      </c>
      <c r="G7947" s="2" t="s">
        <v>53</v>
      </c>
      <c r="H7947" s="2" t="str">
        <f aca="false">IF(AND(E7947&gt;=0.4,E7947&lt;=0.6),"Yes","No")</f>
        <v>No</v>
      </c>
      <c r="I7947" s="2" t="str">
        <f aca="false">IF(AND(F7947="No",G7947="No",H7947="Yes"),"Yes","No")</f>
        <v>No</v>
      </c>
      <c r="J7947" s="2"/>
      <c r="K7947" s="2"/>
    </row>
    <row r="7948" customFormat="false" ht="15" hidden="false" customHeight="false" outlineLevel="0" collapsed="false">
      <c r="A7948" s="2" t="s">
        <v>13448</v>
      </c>
      <c r="B7948" s="13" t="n">
        <v>110</v>
      </c>
      <c r="C7948" s="13" t="n">
        <v>110</v>
      </c>
      <c r="D7948" s="14" t="n">
        <f aca="false">C7948/Summary!$B$4</f>
        <v>0.00733333333333333</v>
      </c>
      <c r="E7948" s="15" t="n">
        <v>0.571428571428571</v>
      </c>
      <c r="F7948" s="2" t="s">
        <v>53</v>
      </c>
      <c r="G7948" s="2" t="s">
        <v>44</v>
      </c>
      <c r="H7948" s="2" t="str">
        <f aca="false">IF(AND(E7948&gt;=0.4,E7948&lt;=0.6),"Yes","No")</f>
        <v>Yes</v>
      </c>
      <c r="I7948" s="2" t="str">
        <f aca="false">IF(AND(F7948="No",G7948="No",H7948="Yes"),"Yes","No")</f>
        <v>No</v>
      </c>
      <c r="J7948" s="2"/>
      <c r="K7948" s="2"/>
    </row>
    <row r="7949" customFormat="false" ht="15" hidden="false" customHeight="false" outlineLevel="0" collapsed="false">
      <c r="A7949" s="2" t="s">
        <v>13449</v>
      </c>
      <c r="B7949" s="13" t="n">
        <v>110</v>
      </c>
      <c r="C7949" s="13" t="n">
        <v>110</v>
      </c>
      <c r="D7949" s="14" t="n">
        <f aca="false">C7949/Summary!$B$4</f>
        <v>0.00733333333333333</v>
      </c>
      <c r="E7949" s="15" t="n">
        <v>0.857142857142857</v>
      </c>
      <c r="F7949" s="2" t="s">
        <v>44</v>
      </c>
      <c r="G7949" s="2" t="s">
        <v>53</v>
      </c>
      <c r="H7949" s="2" t="str">
        <f aca="false">IF(AND(E7949&gt;=0.4,E7949&lt;=0.6),"Yes","No")</f>
        <v>No</v>
      </c>
      <c r="I7949" s="2" t="str">
        <f aca="false">IF(AND(F7949="No",G7949="No",H7949="Yes"),"Yes","No")</f>
        <v>No</v>
      </c>
      <c r="J7949" s="2"/>
      <c r="K7949" s="2"/>
    </row>
    <row r="7950" customFormat="false" ht="15" hidden="false" customHeight="false" outlineLevel="0" collapsed="false">
      <c r="A7950" s="2" t="s">
        <v>13450</v>
      </c>
      <c r="B7950" s="13" t="n">
        <v>110</v>
      </c>
      <c r="C7950" s="13" t="n">
        <v>110</v>
      </c>
      <c r="D7950" s="14" t="n">
        <f aca="false">C7950/Summary!$B$4</f>
        <v>0.00733333333333333</v>
      </c>
      <c r="E7950" s="15" t="n">
        <v>0.857142857142857</v>
      </c>
      <c r="F7950" s="2" t="s">
        <v>53</v>
      </c>
      <c r="G7950" s="2" t="s">
        <v>53</v>
      </c>
      <c r="H7950" s="2" t="str">
        <f aca="false">IF(AND(E7950&gt;=0.4,E7950&lt;=0.6),"Yes","No")</f>
        <v>No</v>
      </c>
      <c r="I7950" s="2" t="str">
        <f aca="false">IF(AND(F7950="No",G7950="No",H7950="Yes"),"Yes","No")</f>
        <v>No</v>
      </c>
      <c r="J7950" s="2"/>
      <c r="K7950" s="2"/>
    </row>
    <row r="7951" customFormat="false" ht="15" hidden="false" customHeight="false" outlineLevel="0" collapsed="false">
      <c r="A7951" s="2" t="s">
        <v>13451</v>
      </c>
      <c r="B7951" s="13" t="n">
        <v>110</v>
      </c>
      <c r="C7951" s="13" t="n">
        <v>110</v>
      </c>
      <c r="D7951" s="14" t="n">
        <f aca="false">C7951/Summary!$B$4</f>
        <v>0.00733333333333333</v>
      </c>
      <c r="E7951" s="15" t="n">
        <v>0.714285714285714</v>
      </c>
      <c r="F7951" s="2" t="s">
        <v>53</v>
      </c>
      <c r="G7951" s="2" t="s">
        <v>44</v>
      </c>
      <c r="H7951" s="2" t="str">
        <f aca="false">IF(AND(E7951&gt;=0.4,E7951&lt;=0.6),"Yes","No")</f>
        <v>No</v>
      </c>
      <c r="I7951" s="2" t="str">
        <f aca="false">IF(AND(F7951="No",G7951="No",H7951="Yes"),"Yes","No")</f>
        <v>No</v>
      </c>
      <c r="J7951" s="2"/>
      <c r="K7951" s="2"/>
    </row>
    <row r="7952" customFormat="false" ht="15" hidden="false" customHeight="false" outlineLevel="0" collapsed="false">
      <c r="A7952" s="2" t="s">
        <v>13452</v>
      </c>
      <c r="B7952" s="13" t="n">
        <v>110</v>
      </c>
      <c r="C7952" s="13" t="n">
        <v>110</v>
      </c>
      <c r="D7952" s="14" t="n">
        <f aca="false">C7952/Summary!$B$4</f>
        <v>0.00733333333333333</v>
      </c>
      <c r="E7952" s="15" t="n">
        <v>0.857142857142857</v>
      </c>
      <c r="F7952" s="2" t="s">
        <v>53</v>
      </c>
      <c r="G7952" s="2" t="s">
        <v>53</v>
      </c>
      <c r="H7952" s="2" t="str">
        <f aca="false">IF(AND(E7952&gt;=0.4,E7952&lt;=0.6),"Yes","No")</f>
        <v>No</v>
      </c>
      <c r="I7952" s="2" t="str">
        <f aca="false">IF(AND(F7952="No",G7952="No",H7952="Yes"),"Yes","No")</f>
        <v>No</v>
      </c>
      <c r="J7952" s="2"/>
      <c r="K7952" s="2"/>
    </row>
    <row r="7953" customFormat="false" ht="15" hidden="false" customHeight="false" outlineLevel="0" collapsed="false">
      <c r="A7953" s="2" t="s">
        <v>13453</v>
      </c>
      <c r="B7953" s="13" t="n">
        <v>110</v>
      </c>
      <c r="C7953" s="13" t="n">
        <v>110</v>
      </c>
      <c r="D7953" s="14" t="n">
        <f aca="false">C7953/Summary!$B$4</f>
        <v>0.00733333333333333</v>
      </c>
      <c r="E7953" s="15" t="n">
        <v>1</v>
      </c>
      <c r="F7953" s="2" t="s">
        <v>53</v>
      </c>
      <c r="G7953" s="2" t="s">
        <v>53</v>
      </c>
      <c r="H7953" s="2" t="str">
        <f aca="false">IF(AND(E7953&gt;=0.4,E7953&lt;=0.6),"Yes","No")</f>
        <v>No</v>
      </c>
      <c r="I7953" s="2" t="str">
        <f aca="false">IF(AND(F7953="No",G7953="No",H7953="Yes"),"Yes","No")</f>
        <v>No</v>
      </c>
      <c r="J7953" s="2"/>
      <c r="K7953" s="2"/>
    </row>
    <row r="7954" customFormat="false" ht="15" hidden="false" customHeight="false" outlineLevel="0" collapsed="false">
      <c r="A7954" s="2" t="s">
        <v>13454</v>
      </c>
      <c r="B7954" s="13" t="n">
        <v>110</v>
      </c>
      <c r="C7954" s="13" t="n">
        <v>110</v>
      </c>
      <c r="D7954" s="14" t="n">
        <f aca="false">C7954/Summary!$B$4</f>
        <v>0.00733333333333333</v>
      </c>
      <c r="E7954" s="15" t="n">
        <v>0.857142857142857</v>
      </c>
      <c r="F7954" s="2" t="s">
        <v>53</v>
      </c>
      <c r="G7954" s="2" t="s">
        <v>44</v>
      </c>
      <c r="H7954" s="2" t="str">
        <f aca="false">IF(AND(E7954&gt;=0.4,E7954&lt;=0.6),"Yes","No")</f>
        <v>No</v>
      </c>
      <c r="I7954" s="2" t="str">
        <f aca="false">IF(AND(F7954="No",G7954="No",H7954="Yes"),"Yes","No")</f>
        <v>No</v>
      </c>
      <c r="J7954" s="2"/>
      <c r="K7954" s="2"/>
    </row>
    <row r="7955" customFormat="false" ht="15" hidden="false" customHeight="false" outlineLevel="0" collapsed="false">
      <c r="A7955" s="2" t="s">
        <v>13455</v>
      </c>
      <c r="B7955" s="13" t="n">
        <v>110</v>
      </c>
      <c r="C7955" s="13" t="n">
        <v>110</v>
      </c>
      <c r="D7955" s="14" t="n">
        <f aca="false">C7955/Summary!$B$4</f>
        <v>0.00733333333333333</v>
      </c>
      <c r="E7955" s="15" t="n">
        <v>0.571428571428571</v>
      </c>
      <c r="F7955" s="2" t="s">
        <v>53</v>
      </c>
      <c r="G7955" s="2" t="s">
        <v>44</v>
      </c>
      <c r="H7955" s="2" t="str">
        <f aca="false">IF(AND(E7955&gt;=0.4,E7955&lt;=0.6),"Yes","No")</f>
        <v>Yes</v>
      </c>
      <c r="I7955" s="2" t="str">
        <f aca="false">IF(AND(F7955="No",G7955="No",H7955="Yes"),"Yes","No")</f>
        <v>No</v>
      </c>
      <c r="J7955" s="2"/>
      <c r="K7955" s="2"/>
    </row>
    <row r="7956" customFormat="false" ht="15" hidden="false" customHeight="false" outlineLevel="0" collapsed="false">
      <c r="A7956" s="2" t="s">
        <v>13456</v>
      </c>
      <c r="B7956" s="13" t="n">
        <v>110</v>
      </c>
      <c r="C7956" s="13" t="n">
        <v>109</v>
      </c>
      <c r="D7956" s="14" t="n">
        <f aca="false">C7956/Summary!$B$4</f>
        <v>0.00726666666666667</v>
      </c>
      <c r="E7956" s="15" t="n">
        <v>0.571428571428571</v>
      </c>
      <c r="F7956" s="2" t="s">
        <v>53</v>
      </c>
      <c r="G7956" s="2" t="s">
        <v>44</v>
      </c>
      <c r="H7956" s="2" t="str">
        <f aca="false">IF(AND(E7956&gt;=0.4,E7956&lt;=0.6),"Yes","No")</f>
        <v>Yes</v>
      </c>
      <c r="I7956" s="2" t="str">
        <f aca="false">IF(AND(F7956="No",G7956="No",H7956="Yes"),"Yes","No")</f>
        <v>No</v>
      </c>
      <c r="J7956" s="2"/>
      <c r="K7956" s="2"/>
    </row>
    <row r="7957" customFormat="false" ht="15" hidden="false" customHeight="false" outlineLevel="0" collapsed="false">
      <c r="A7957" s="2" t="s">
        <v>13457</v>
      </c>
      <c r="B7957" s="13" t="n">
        <v>110</v>
      </c>
      <c r="C7957" s="13" t="n">
        <v>110</v>
      </c>
      <c r="D7957" s="14" t="n">
        <f aca="false">C7957/Summary!$B$4</f>
        <v>0.00733333333333333</v>
      </c>
      <c r="E7957" s="15" t="n">
        <v>0.714285714285714</v>
      </c>
      <c r="F7957" s="2" t="s">
        <v>44</v>
      </c>
      <c r="G7957" s="2" t="s">
        <v>44</v>
      </c>
      <c r="H7957" s="2" t="str">
        <f aca="false">IF(AND(E7957&gt;=0.4,E7957&lt;=0.6),"Yes","No")</f>
        <v>No</v>
      </c>
      <c r="I7957" s="2" t="str">
        <f aca="false">IF(AND(F7957="No",G7957="No",H7957="Yes"),"Yes","No")</f>
        <v>No</v>
      </c>
      <c r="J7957" s="2"/>
      <c r="K7957" s="2"/>
    </row>
    <row r="7958" customFormat="false" ht="15" hidden="false" customHeight="false" outlineLevel="0" collapsed="false">
      <c r="A7958" s="2" t="s">
        <v>13458</v>
      </c>
      <c r="B7958" s="13" t="n">
        <v>110</v>
      </c>
      <c r="C7958" s="13" t="n">
        <v>110</v>
      </c>
      <c r="D7958" s="14" t="n">
        <f aca="false">C7958/Summary!$B$4</f>
        <v>0.00733333333333333</v>
      </c>
      <c r="E7958" s="15" t="n">
        <v>0.714285714285714</v>
      </c>
      <c r="F7958" s="2" t="s">
        <v>53</v>
      </c>
      <c r="G7958" s="2" t="s">
        <v>53</v>
      </c>
      <c r="H7958" s="2" t="str">
        <f aca="false">IF(AND(E7958&gt;=0.4,E7958&lt;=0.6),"Yes","No")</f>
        <v>No</v>
      </c>
      <c r="I7958" s="2" t="str">
        <f aca="false">IF(AND(F7958="No",G7958="No",H7958="Yes"),"Yes","No")</f>
        <v>No</v>
      </c>
      <c r="J7958" s="2"/>
      <c r="K7958" s="2"/>
    </row>
    <row r="7959" customFormat="false" ht="15" hidden="false" customHeight="false" outlineLevel="0" collapsed="false">
      <c r="A7959" s="2" t="s">
        <v>13459</v>
      </c>
      <c r="B7959" s="13" t="n">
        <v>110</v>
      </c>
      <c r="C7959" s="13" t="n">
        <v>110</v>
      </c>
      <c r="D7959" s="14" t="n">
        <f aca="false">C7959/Summary!$B$4</f>
        <v>0.00733333333333333</v>
      </c>
      <c r="E7959" s="15" t="n">
        <v>0.714285714285714</v>
      </c>
      <c r="F7959" s="2" t="s">
        <v>53</v>
      </c>
      <c r="G7959" s="2" t="s">
        <v>44</v>
      </c>
      <c r="H7959" s="2" t="str">
        <f aca="false">IF(AND(E7959&gt;=0.4,E7959&lt;=0.6),"Yes","No")</f>
        <v>No</v>
      </c>
      <c r="I7959" s="2" t="str">
        <f aca="false">IF(AND(F7959="No",G7959="No",H7959="Yes"),"Yes","No")</f>
        <v>No</v>
      </c>
      <c r="J7959" s="2"/>
      <c r="K7959" s="2"/>
    </row>
    <row r="7960" customFormat="false" ht="15" hidden="false" customHeight="false" outlineLevel="0" collapsed="false">
      <c r="A7960" s="2" t="s">
        <v>13460</v>
      </c>
      <c r="B7960" s="13" t="n">
        <v>110</v>
      </c>
      <c r="C7960" s="13" t="n">
        <v>108</v>
      </c>
      <c r="D7960" s="14" t="n">
        <f aca="false">C7960/Summary!$B$4</f>
        <v>0.0072</v>
      </c>
      <c r="E7960" s="15" t="n">
        <v>0.714285714285714</v>
      </c>
      <c r="F7960" s="2" t="s">
        <v>53</v>
      </c>
      <c r="G7960" s="2" t="s">
        <v>53</v>
      </c>
      <c r="H7960" s="2" t="str">
        <f aca="false">IF(AND(E7960&gt;=0.4,E7960&lt;=0.6),"Yes","No")</f>
        <v>No</v>
      </c>
      <c r="I7960" s="2" t="str">
        <f aca="false">IF(AND(F7960="No",G7960="No",H7960="Yes"),"Yes","No")</f>
        <v>No</v>
      </c>
      <c r="J7960" s="2"/>
      <c r="K7960" s="2"/>
    </row>
    <row r="7961" customFormat="false" ht="15" hidden="false" customHeight="false" outlineLevel="0" collapsed="false">
      <c r="A7961" s="2" t="s">
        <v>13461</v>
      </c>
      <c r="B7961" s="13" t="n">
        <v>110</v>
      </c>
      <c r="C7961" s="13" t="n">
        <v>109</v>
      </c>
      <c r="D7961" s="14" t="n">
        <f aca="false">C7961/Summary!$B$4</f>
        <v>0.00726666666666667</v>
      </c>
      <c r="E7961" s="15" t="n">
        <v>0.428571428571429</v>
      </c>
      <c r="F7961" s="2" t="s">
        <v>53</v>
      </c>
      <c r="G7961" s="2" t="s">
        <v>44</v>
      </c>
      <c r="H7961" s="2" t="str">
        <f aca="false">IF(AND(E7961&gt;=0.4,E7961&lt;=0.6),"Yes","No")</f>
        <v>Yes</v>
      </c>
      <c r="I7961" s="2" t="str">
        <f aca="false">IF(AND(F7961="No",G7961="No",H7961="Yes"),"Yes","No")</f>
        <v>No</v>
      </c>
      <c r="J7961" s="2"/>
      <c r="K7961" s="2"/>
    </row>
    <row r="7962" customFormat="false" ht="15" hidden="false" customHeight="false" outlineLevel="0" collapsed="false">
      <c r="A7962" s="2" t="s">
        <v>13462</v>
      </c>
      <c r="B7962" s="13" t="n">
        <v>110</v>
      </c>
      <c r="C7962" s="13" t="n">
        <v>110</v>
      </c>
      <c r="D7962" s="14" t="n">
        <f aca="false">C7962/Summary!$B$4</f>
        <v>0.00733333333333333</v>
      </c>
      <c r="E7962" s="15" t="n">
        <v>0.571428571428571</v>
      </c>
      <c r="F7962" s="2" t="s">
        <v>53</v>
      </c>
      <c r="G7962" s="2" t="s">
        <v>53</v>
      </c>
      <c r="H7962" s="2" t="str">
        <f aca="false">IF(AND(E7962&gt;=0.4,E7962&lt;=0.6),"Yes","No")</f>
        <v>Yes</v>
      </c>
      <c r="I7962" s="2" t="str">
        <f aca="false">IF(AND(F7962="No",G7962="No",H7962="Yes"),"Yes","No")</f>
        <v>No</v>
      </c>
      <c r="J7962" s="2"/>
      <c r="K7962" s="2"/>
    </row>
    <row r="7963" customFormat="false" ht="15" hidden="false" customHeight="false" outlineLevel="0" collapsed="false">
      <c r="A7963" s="2" t="s">
        <v>13463</v>
      </c>
      <c r="B7963" s="13" t="n">
        <v>110</v>
      </c>
      <c r="C7963" s="13" t="n">
        <v>110</v>
      </c>
      <c r="D7963" s="14" t="n">
        <f aca="false">C7963/Summary!$B$4</f>
        <v>0.00733333333333333</v>
      </c>
      <c r="E7963" s="15" t="n">
        <v>0.714285714285714</v>
      </c>
      <c r="F7963" s="2" t="s">
        <v>53</v>
      </c>
      <c r="G7963" s="2" t="s">
        <v>44</v>
      </c>
      <c r="H7963" s="2" t="str">
        <f aca="false">IF(AND(E7963&gt;=0.4,E7963&lt;=0.6),"Yes","No")</f>
        <v>No</v>
      </c>
      <c r="I7963" s="2" t="str">
        <f aca="false">IF(AND(F7963="No",G7963="No",H7963="Yes"),"Yes","No")</f>
        <v>No</v>
      </c>
      <c r="J7963" s="2"/>
      <c r="K7963" s="2"/>
    </row>
    <row r="7964" customFormat="false" ht="15" hidden="false" customHeight="false" outlineLevel="0" collapsed="false">
      <c r="A7964" s="2" t="s">
        <v>13464</v>
      </c>
      <c r="B7964" s="13" t="n">
        <v>110</v>
      </c>
      <c r="C7964" s="13" t="n">
        <v>109</v>
      </c>
      <c r="D7964" s="14" t="n">
        <f aca="false">C7964/Summary!$B$4</f>
        <v>0.00726666666666667</v>
      </c>
      <c r="E7964" s="15" t="n">
        <v>0.285714285714286</v>
      </c>
      <c r="F7964" s="2" t="s">
        <v>53</v>
      </c>
      <c r="G7964" s="2" t="s">
        <v>44</v>
      </c>
      <c r="H7964" s="2" t="str">
        <f aca="false">IF(AND(E7964&gt;=0.4,E7964&lt;=0.6),"Yes","No")</f>
        <v>No</v>
      </c>
      <c r="I7964" s="2" t="str">
        <f aca="false">IF(AND(F7964="No",G7964="No",H7964="Yes"),"Yes","No")</f>
        <v>No</v>
      </c>
      <c r="J7964" s="2"/>
      <c r="K7964" s="2"/>
    </row>
    <row r="7965" customFormat="false" ht="15" hidden="false" customHeight="false" outlineLevel="0" collapsed="false">
      <c r="A7965" s="2" t="s">
        <v>13465</v>
      </c>
      <c r="B7965" s="13" t="n">
        <v>110</v>
      </c>
      <c r="C7965" s="13" t="n">
        <v>110</v>
      </c>
      <c r="D7965" s="14" t="n">
        <f aca="false">C7965/Summary!$B$4</f>
        <v>0.00733333333333333</v>
      </c>
      <c r="E7965" s="15" t="n">
        <v>0.571428571428571</v>
      </c>
      <c r="F7965" s="2" t="s">
        <v>53</v>
      </c>
      <c r="G7965" s="2" t="s">
        <v>53</v>
      </c>
      <c r="H7965" s="2" t="str">
        <f aca="false">IF(AND(E7965&gt;=0.4,E7965&lt;=0.6),"Yes","No")</f>
        <v>Yes</v>
      </c>
      <c r="I7965" s="2" t="str">
        <f aca="false">IF(AND(F7965="No",G7965="No",H7965="Yes"),"Yes","No")</f>
        <v>No</v>
      </c>
      <c r="J7965" s="2"/>
      <c r="K7965" s="2"/>
    </row>
    <row r="7966" customFormat="false" ht="15" hidden="false" customHeight="false" outlineLevel="0" collapsed="false">
      <c r="A7966" s="2" t="s">
        <v>13466</v>
      </c>
      <c r="B7966" s="13" t="n">
        <v>110</v>
      </c>
      <c r="C7966" s="13" t="n">
        <v>110</v>
      </c>
      <c r="D7966" s="14" t="n">
        <f aca="false">C7966/Summary!$B$4</f>
        <v>0.00733333333333333</v>
      </c>
      <c r="E7966" s="15" t="n">
        <v>0.142857142857143</v>
      </c>
      <c r="F7966" s="2" t="s">
        <v>53</v>
      </c>
      <c r="G7966" s="2" t="s">
        <v>44</v>
      </c>
      <c r="H7966" s="2" t="str">
        <f aca="false">IF(AND(E7966&gt;=0.4,E7966&lt;=0.6),"Yes","No")</f>
        <v>No</v>
      </c>
      <c r="I7966" s="2" t="str">
        <f aca="false">IF(AND(F7966="No",G7966="No",H7966="Yes"),"Yes","No")</f>
        <v>No</v>
      </c>
      <c r="J7966" s="2"/>
      <c r="K7966" s="2"/>
    </row>
    <row r="7967" customFormat="false" ht="15" hidden="false" customHeight="false" outlineLevel="0" collapsed="false">
      <c r="A7967" s="2" t="s">
        <v>13467</v>
      </c>
      <c r="B7967" s="13" t="n">
        <v>110</v>
      </c>
      <c r="C7967" s="13" t="n">
        <v>109</v>
      </c>
      <c r="D7967" s="14" t="n">
        <f aca="false">C7967/Summary!$B$4</f>
        <v>0.00726666666666667</v>
      </c>
      <c r="E7967" s="15" t="n">
        <v>0.428571428571429</v>
      </c>
      <c r="F7967" s="2" t="s">
        <v>53</v>
      </c>
      <c r="G7967" s="2" t="s">
        <v>44</v>
      </c>
      <c r="H7967" s="2" t="str">
        <f aca="false">IF(AND(E7967&gt;=0.4,E7967&lt;=0.6),"Yes","No")</f>
        <v>Yes</v>
      </c>
      <c r="I7967" s="2" t="str">
        <f aca="false">IF(AND(F7967="No",G7967="No",H7967="Yes"),"Yes","No")</f>
        <v>No</v>
      </c>
      <c r="J7967" s="2"/>
      <c r="K7967" s="2"/>
    </row>
    <row r="7968" customFormat="false" ht="15" hidden="false" customHeight="false" outlineLevel="0" collapsed="false">
      <c r="A7968" s="2" t="s">
        <v>13468</v>
      </c>
      <c r="B7968" s="13" t="n">
        <v>110</v>
      </c>
      <c r="C7968" s="13" t="n">
        <v>110</v>
      </c>
      <c r="D7968" s="14" t="n">
        <f aca="false">C7968/Summary!$B$4</f>
        <v>0.00733333333333333</v>
      </c>
      <c r="E7968" s="15" t="n">
        <v>0.571428571428571</v>
      </c>
      <c r="F7968" s="2" t="s">
        <v>44</v>
      </c>
      <c r="G7968" s="2" t="s">
        <v>53</v>
      </c>
      <c r="H7968" s="2" t="str">
        <f aca="false">IF(AND(E7968&gt;=0.4,E7968&lt;=0.6),"Yes","No")</f>
        <v>Yes</v>
      </c>
      <c r="I7968" s="2" t="str">
        <f aca="false">IF(AND(F7968="No",G7968="No",H7968="Yes"),"Yes","No")</f>
        <v>No</v>
      </c>
      <c r="J7968" s="2"/>
      <c r="K7968" s="2"/>
    </row>
    <row r="7969" customFormat="false" ht="15" hidden="false" customHeight="false" outlineLevel="0" collapsed="false">
      <c r="A7969" s="2" t="s">
        <v>13469</v>
      </c>
      <c r="B7969" s="13" t="n">
        <v>110</v>
      </c>
      <c r="C7969" s="13" t="n">
        <v>110</v>
      </c>
      <c r="D7969" s="14" t="n">
        <f aca="false">C7969/Summary!$B$4</f>
        <v>0.00733333333333333</v>
      </c>
      <c r="E7969" s="15" t="n">
        <v>0.714285714285714</v>
      </c>
      <c r="F7969" s="2" t="s">
        <v>53</v>
      </c>
      <c r="G7969" s="2" t="s">
        <v>44</v>
      </c>
      <c r="H7969" s="2" t="str">
        <f aca="false">IF(AND(E7969&gt;=0.4,E7969&lt;=0.6),"Yes","No")</f>
        <v>No</v>
      </c>
      <c r="I7969" s="2" t="str">
        <f aca="false">IF(AND(F7969="No",G7969="No",H7969="Yes"),"Yes","No")</f>
        <v>No</v>
      </c>
      <c r="J7969" s="2"/>
      <c r="K7969" s="2"/>
    </row>
    <row r="7970" customFormat="false" ht="15" hidden="false" customHeight="false" outlineLevel="0" collapsed="false">
      <c r="A7970" s="2" t="s">
        <v>13470</v>
      </c>
      <c r="B7970" s="13" t="n">
        <v>110</v>
      </c>
      <c r="C7970" s="13" t="n">
        <v>109</v>
      </c>
      <c r="D7970" s="14" t="n">
        <f aca="false">C7970/Summary!$B$4</f>
        <v>0.00726666666666667</v>
      </c>
      <c r="E7970" s="15" t="n">
        <v>0.857142857142857</v>
      </c>
      <c r="F7970" s="2" t="s">
        <v>53</v>
      </c>
      <c r="G7970" s="2" t="s">
        <v>53</v>
      </c>
      <c r="H7970" s="2" t="str">
        <f aca="false">IF(AND(E7970&gt;=0.4,E7970&lt;=0.6),"Yes","No")</f>
        <v>No</v>
      </c>
      <c r="I7970" s="2" t="str">
        <f aca="false">IF(AND(F7970="No",G7970="No",H7970="Yes"),"Yes","No")</f>
        <v>No</v>
      </c>
      <c r="J7970" s="2"/>
      <c r="K7970" s="2"/>
    </row>
    <row r="7971" customFormat="false" ht="15" hidden="false" customHeight="false" outlineLevel="0" collapsed="false">
      <c r="A7971" s="2" t="s">
        <v>13471</v>
      </c>
      <c r="B7971" s="13" t="n">
        <v>110</v>
      </c>
      <c r="C7971" s="13" t="n">
        <v>110</v>
      </c>
      <c r="D7971" s="14" t="n">
        <f aca="false">C7971/Summary!$B$4</f>
        <v>0.00733333333333333</v>
      </c>
      <c r="E7971" s="15" t="n">
        <v>0.857142857142857</v>
      </c>
      <c r="F7971" s="2" t="s">
        <v>53</v>
      </c>
      <c r="G7971" s="2" t="s">
        <v>53</v>
      </c>
      <c r="H7971" s="2" t="str">
        <f aca="false">IF(AND(E7971&gt;=0.4,E7971&lt;=0.6),"Yes","No")</f>
        <v>No</v>
      </c>
      <c r="I7971" s="2" t="str">
        <f aca="false">IF(AND(F7971="No",G7971="No",H7971="Yes"),"Yes","No")</f>
        <v>No</v>
      </c>
      <c r="J7971" s="2"/>
      <c r="K7971" s="2"/>
    </row>
    <row r="7972" customFormat="false" ht="15" hidden="false" customHeight="false" outlineLevel="0" collapsed="false">
      <c r="A7972" s="2" t="s">
        <v>13472</v>
      </c>
      <c r="B7972" s="13" t="n">
        <v>110</v>
      </c>
      <c r="C7972" s="13" t="n">
        <v>110</v>
      </c>
      <c r="D7972" s="14" t="n">
        <f aca="false">C7972/Summary!$B$4</f>
        <v>0.00733333333333333</v>
      </c>
      <c r="E7972" s="15" t="n">
        <v>0.571428571428571</v>
      </c>
      <c r="F7972" s="2" t="s">
        <v>53</v>
      </c>
      <c r="G7972" s="2" t="s">
        <v>53</v>
      </c>
      <c r="H7972" s="2" t="str">
        <f aca="false">IF(AND(E7972&gt;=0.4,E7972&lt;=0.6),"Yes","No")</f>
        <v>Yes</v>
      </c>
      <c r="I7972" s="2" t="str">
        <f aca="false">IF(AND(F7972="No",G7972="No",H7972="Yes"),"Yes","No")</f>
        <v>No</v>
      </c>
      <c r="J7972" s="2"/>
      <c r="K7972" s="2"/>
    </row>
    <row r="7973" customFormat="false" ht="15" hidden="false" customHeight="false" outlineLevel="0" collapsed="false">
      <c r="A7973" s="2" t="s">
        <v>13473</v>
      </c>
      <c r="B7973" s="13" t="n">
        <v>110</v>
      </c>
      <c r="C7973" s="13" t="n">
        <v>110</v>
      </c>
      <c r="D7973" s="14" t="n">
        <f aca="false">C7973/Summary!$B$4</f>
        <v>0.00733333333333333</v>
      </c>
      <c r="E7973" s="15" t="n">
        <v>0.714285714285714</v>
      </c>
      <c r="F7973" s="2" t="s">
        <v>53</v>
      </c>
      <c r="G7973" s="2" t="s">
        <v>44</v>
      </c>
      <c r="H7973" s="2" t="str">
        <f aca="false">IF(AND(E7973&gt;=0.4,E7973&lt;=0.6),"Yes","No")</f>
        <v>No</v>
      </c>
      <c r="I7973" s="2" t="str">
        <f aca="false">IF(AND(F7973="No",G7973="No",H7973="Yes"),"Yes","No")</f>
        <v>No</v>
      </c>
      <c r="J7973" s="2"/>
      <c r="K7973" s="2"/>
    </row>
    <row r="7974" customFormat="false" ht="15" hidden="false" customHeight="false" outlineLevel="0" collapsed="false">
      <c r="A7974" s="2" t="s">
        <v>13474</v>
      </c>
      <c r="B7974" s="13" t="n">
        <v>110</v>
      </c>
      <c r="C7974" s="13" t="n">
        <v>110</v>
      </c>
      <c r="D7974" s="14" t="n">
        <f aca="false">C7974/Summary!$B$4</f>
        <v>0.00733333333333333</v>
      </c>
      <c r="E7974" s="15" t="n">
        <v>0.714285714285714</v>
      </c>
      <c r="F7974" s="2" t="s">
        <v>53</v>
      </c>
      <c r="G7974" s="2" t="s">
        <v>44</v>
      </c>
      <c r="H7974" s="2" t="str">
        <f aca="false">IF(AND(E7974&gt;=0.4,E7974&lt;=0.6),"Yes","No")</f>
        <v>No</v>
      </c>
      <c r="I7974" s="2" t="str">
        <f aca="false">IF(AND(F7974="No",G7974="No",H7974="Yes"),"Yes","No")</f>
        <v>No</v>
      </c>
      <c r="J7974" s="2"/>
      <c r="K7974" s="2"/>
    </row>
    <row r="7975" customFormat="false" ht="15" hidden="false" customHeight="false" outlineLevel="0" collapsed="false">
      <c r="A7975" s="2" t="s">
        <v>13475</v>
      </c>
      <c r="B7975" s="13" t="n">
        <v>110</v>
      </c>
      <c r="C7975" s="13" t="n">
        <v>110</v>
      </c>
      <c r="D7975" s="14" t="n">
        <f aca="false">C7975/Summary!$B$4</f>
        <v>0.00733333333333333</v>
      </c>
      <c r="E7975" s="15" t="n">
        <v>0.285714285714286</v>
      </c>
      <c r="F7975" s="2" t="s">
        <v>53</v>
      </c>
      <c r="G7975" s="2" t="s">
        <v>44</v>
      </c>
      <c r="H7975" s="2" t="str">
        <f aca="false">IF(AND(E7975&gt;=0.4,E7975&lt;=0.6),"Yes","No")</f>
        <v>No</v>
      </c>
      <c r="I7975" s="2" t="str">
        <f aca="false">IF(AND(F7975="No",G7975="No",H7975="Yes"),"Yes","No")</f>
        <v>No</v>
      </c>
      <c r="J7975" s="2"/>
      <c r="K7975" s="2"/>
    </row>
    <row r="7976" customFormat="false" ht="15" hidden="false" customHeight="false" outlineLevel="0" collapsed="false">
      <c r="A7976" s="2" t="s">
        <v>13476</v>
      </c>
      <c r="B7976" s="13" t="n">
        <v>110</v>
      </c>
      <c r="C7976" s="13" t="n">
        <v>110</v>
      </c>
      <c r="D7976" s="14" t="n">
        <f aca="false">C7976/Summary!$B$4</f>
        <v>0.00733333333333333</v>
      </c>
      <c r="E7976" s="15" t="n">
        <v>0.285714285714286</v>
      </c>
      <c r="F7976" s="2" t="s">
        <v>53</v>
      </c>
      <c r="G7976" s="2" t="s">
        <v>44</v>
      </c>
      <c r="H7976" s="2" t="str">
        <f aca="false">IF(AND(E7976&gt;=0.4,E7976&lt;=0.6),"Yes","No")</f>
        <v>No</v>
      </c>
      <c r="I7976" s="2" t="str">
        <f aca="false">IF(AND(F7976="No",G7976="No",H7976="Yes"),"Yes","No")</f>
        <v>No</v>
      </c>
      <c r="J7976" s="2"/>
      <c r="K7976" s="2"/>
    </row>
    <row r="7977" customFormat="false" ht="15" hidden="false" customHeight="false" outlineLevel="0" collapsed="false">
      <c r="A7977" s="2" t="s">
        <v>13477</v>
      </c>
      <c r="B7977" s="13" t="n">
        <v>110</v>
      </c>
      <c r="C7977" s="13" t="n">
        <v>109</v>
      </c>
      <c r="D7977" s="14" t="n">
        <f aca="false">C7977/Summary!$B$4</f>
        <v>0.00726666666666667</v>
      </c>
      <c r="E7977" s="15" t="n">
        <v>0.571428571428571</v>
      </c>
      <c r="F7977" s="2" t="s">
        <v>53</v>
      </c>
      <c r="G7977" s="2" t="s">
        <v>53</v>
      </c>
      <c r="H7977" s="2" t="str">
        <f aca="false">IF(AND(E7977&gt;=0.4,E7977&lt;=0.6),"Yes","No")</f>
        <v>Yes</v>
      </c>
      <c r="I7977" s="2" t="str">
        <f aca="false">IF(AND(F7977="No",G7977="No",H7977="Yes"),"Yes","No")</f>
        <v>No</v>
      </c>
      <c r="J7977" s="2"/>
      <c r="K7977" s="2"/>
    </row>
    <row r="7978" customFormat="false" ht="15" hidden="false" customHeight="false" outlineLevel="0" collapsed="false">
      <c r="A7978" s="2" t="s">
        <v>13478</v>
      </c>
      <c r="B7978" s="13" t="n">
        <v>110</v>
      </c>
      <c r="C7978" s="13" t="n">
        <v>109</v>
      </c>
      <c r="D7978" s="14" t="n">
        <f aca="false">C7978/Summary!$B$4</f>
        <v>0.00726666666666667</v>
      </c>
      <c r="E7978" s="15" t="n">
        <v>0.571428571428571</v>
      </c>
      <c r="F7978" s="2" t="s">
        <v>53</v>
      </c>
      <c r="G7978" s="2" t="s">
        <v>44</v>
      </c>
      <c r="H7978" s="2" t="str">
        <f aca="false">IF(AND(E7978&gt;=0.4,E7978&lt;=0.6),"Yes","No")</f>
        <v>Yes</v>
      </c>
      <c r="I7978" s="2" t="str">
        <f aca="false">IF(AND(F7978="No",G7978="No",H7978="Yes"),"Yes","No")</f>
        <v>No</v>
      </c>
      <c r="J7978" s="2"/>
      <c r="K7978" s="2"/>
    </row>
    <row r="7979" customFormat="false" ht="15" hidden="false" customHeight="false" outlineLevel="0" collapsed="false">
      <c r="A7979" s="2" t="s">
        <v>13479</v>
      </c>
      <c r="B7979" s="13" t="n">
        <v>110</v>
      </c>
      <c r="C7979" s="13" t="n">
        <v>110</v>
      </c>
      <c r="D7979" s="14" t="n">
        <f aca="false">C7979/Summary!$B$4</f>
        <v>0.00733333333333333</v>
      </c>
      <c r="E7979" s="15" t="n">
        <v>0.714285714285714</v>
      </c>
      <c r="F7979" s="2" t="s">
        <v>53</v>
      </c>
      <c r="G7979" s="2" t="s">
        <v>44</v>
      </c>
      <c r="H7979" s="2" t="str">
        <f aca="false">IF(AND(E7979&gt;=0.4,E7979&lt;=0.6),"Yes","No")</f>
        <v>No</v>
      </c>
      <c r="I7979" s="2" t="str">
        <f aca="false">IF(AND(F7979="No",G7979="No",H7979="Yes"),"Yes","No")</f>
        <v>No</v>
      </c>
      <c r="J7979" s="2"/>
      <c r="K7979" s="2"/>
    </row>
    <row r="7980" customFormat="false" ht="15" hidden="false" customHeight="false" outlineLevel="0" collapsed="false">
      <c r="A7980" s="2" t="s">
        <v>13480</v>
      </c>
      <c r="B7980" s="13" t="n">
        <v>110</v>
      </c>
      <c r="C7980" s="13" t="n">
        <v>109</v>
      </c>
      <c r="D7980" s="14" t="n">
        <f aca="false">C7980/Summary!$B$4</f>
        <v>0.00726666666666667</v>
      </c>
      <c r="E7980" s="15" t="n">
        <v>0.857142857142857</v>
      </c>
      <c r="F7980" s="2" t="s">
        <v>44</v>
      </c>
      <c r="G7980" s="2" t="s">
        <v>44</v>
      </c>
      <c r="H7980" s="2" t="str">
        <f aca="false">IF(AND(E7980&gt;=0.4,E7980&lt;=0.6),"Yes","No")</f>
        <v>No</v>
      </c>
      <c r="I7980" s="2" t="str">
        <f aca="false">IF(AND(F7980="No",G7980="No",H7980="Yes"),"Yes","No")</f>
        <v>No</v>
      </c>
      <c r="J7980" s="2"/>
      <c r="K7980" s="2"/>
    </row>
    <row r="7981" customFormat="false" ht="15" hidden="false" customHeight="false" outlineLevel="0" collapsed="false">
      <c r="A7981" s="2" t="s">
        <v>13481</v>
      </c>
      <c r="B7981" s="13" t="n">
        <v>110</v>
      </c>
      <c r="C7981" s="13" t="n">
        <v>110</v>
      </c>
      <c r="D7981" s="14" t="n">
        <f aca="false">C7981/Summary!$B$4</f>
        <v>0.00733333333333333</v>
      </c>
      <c r="E7981" s="15" t="n">
        <v>0.714285714285714</v>
      </c>
      <c r="F7981" s="2" t="s">
        <v>53</v>
      </c>
      <c r="G7981" s="2" t="s">
        <v>53</v>
      </c>
      <c r="H7981" s="2" t="str">
        <f aca="false">IF(AND(E7981&gt;=0.4,E7981&lt;=0.6),"Yes","No")</f>
        <v>No</v>
      </c>
      <c r="I7981" s="2" t="str">
        <f aca="false">IF(AND(F7981="No",G7981="No",H7981="Yes"),"Yes","No")</f>
        <v>No</v>
      </c>
      <c r="J7981" s="2"/>
      <c r="K7981" s="2"/>
    </row>
    <row r="7982" customFormat="false" ht="15" hidden="false" customHeight="false" outlineLevel="0" collapsed="false">
      <c r="A7982" s="2" t="s">
        <v>13482</v>
      </c>
      <c r="B7982" s="13" t="n">
        <v>110</v>
      </c>
      <c r="C7982" s="13" t="n">
        <v>110</v>
      </c>
      <c r="D7982" s="14" t="n">
        <f aca="false">C7982/Summary!$B$4</f>
        <v>0.00733333333333333</v>
      </c>
      <c r="E7982" s="15" t="n">
        <v>0.714285714285714</v>
      </c>
      <c r="F7982" s="2" t="s">
        <v>53</v>
      </c>
      <c r="G7982" s="2" t="s">
        <v>44</v>
      </c>
      <c r="H7982" s="2" t="str">
        <f aca="false">IF(AND(E7982&gt;=0.4,E7982&lt;=0.6),"Yes","No")</f>
        <v>No</v>
      </c>
      <c r="I7982" s="2" t="str">
        <f aca="false">IF(AND(F7982="No",G7982="No",H7982="Yes"),"Yes","No")</f>
        <v>No</v>
      </c>
      <c r="J7982" s="2"/>
      <c r="K7982" s="2"/>
    </row>
    <row r="7983" customFormat="false" ht="15" hidden="false" customHeight="false" outlineLevel="0" collapsed="false">
      <c r="A7983" s="2" t="s">
        <v>13483</v>
      </c>
      <c r="B7983" s="13" t="n">
        <v>110</v>
      </c>
      <c r="C7983" s="13" t="n">
        <v>109</v>
      </c>
      <c r="D7983" s="14" t="n">
        <f aca="false">C7983/Summary!$B$4</f>
        <v>0.00726666666666667</v>
      </c>
      <c r="E7983" s="15" t="n">
        <v>0.428571428571429</v>
      </c>
      <c r="F7983" s="2" t="s">
        <v>53</v>
      </c>
      <c r="G7983" s="2" t="s">
        <v>53</v>
      </c>
      <c r="H7983" s="2" t="str">
        <f aca="false">IF(AND(E7983&gt;=0.4,E7983&lt;=0.6),"Yes","No")</f>
        <v>Yes</v>
      </c>
      <c r="I7983" s="2" t="str">
        <f aca="false">IF(AND(F7983="No",G7983="No",H7983="Yes"),"Yes","No")</f>
        <v>No</v>
      </c>
      <c r="J7983" s="2"/>
      <c r="K7983" s="2"/>
    </row>
    <row r="7984" customFormat="false" ht="15" hidden="false" customHeight="false" outlineLevel="0" collapsed="false">
      <c r="A7984" s="2" t="s">
        <v>13484</v>
      </c>
      <c r="B7984" s="13" t="n">
        <v>110</v>
      </c>
      <c r="C7984" s="13" t="n">
        <v>110</v>
      </c>
      <c r="D7984" s="14" t="n">
        <f aca="false">C7984/Summary!$B$4</f>
        <v>0.00733333333333333</v>
      </c>
      <c r="E7984" s="15" t="n">
        <v>0.428571428571429</v>
      </c>
      <c r="F7984" s="2" t="s">
        <v>53</v>
      </c>
      <c r="G7984" s="2" t="s">
        <v>44</v>
      </c>
      <c r="H7984" s="2" t="str">
        <f aca="false">IF(AND(E7984&gt;=0.4,E7984&lt;=0.6),"Yes","No")</f>
        <v>Yes</v>
      </c>
      <c r="I7984" s="2" t="str">
        <f aca="false">IF(AND(F7984="No",G7984="No",H7984="Yes"),"Yes","No")</f>
        <v>No</v>
      </c>
      <c r="J7984" s="2"/>
      <c r="K7984" s="2"/>
    </row>
    <row r="7985" customFormat="false" ht="15" hidden="false" customHeight="false" outlineLevel="0" collapsed="false">
      <c r="A7985" s="2" t="s">
        <v>13485</v>
      </c>
      <c r="B7985" s="13" t="n">
        <v>110</v>
      </c>
      <c r="C7985" s="13" t="n">
        <v>109</v>
      </c>
      <c r="D7985" s="14" t="n">
        <f aca="false">C7985/Summary!$B$4</f>
        <v>0.00726666666666667</v>
      </c>
      <c r="E7985" s="15" t="n">
        <v>0.571428571428571</v>
      </c>
      <c r="F7985" s="2" t="s">
        <v>53</v>
      </c>
      <c r="G7985" s="2" t="s">
        <v>44</v>
      </c>
      <c r="H7985" s="2" t="str">
        <f aca="false">IF(AND(E7985&gt;=0.4,E7985&lt;=0.6),"Yes","No")</f>
        <v>Yes</v>
      </c>
      <c r="I7985" s="2" t="str">
        <f aca="false">IF(AND(F7985="No",G7985="No",H7985="Yes"),"Yes","No")</f>
        <v>No</v>
      </c>
      <c r="J7985" s="2"/>
      <c r="K7985" s="2"/>
    </row>
    <row r="7986" customFormat="false" ht="15" hidden="false" customHeight="false" outlineLevel="0" collapsed="false">
      <c r="A7986" s="2" t="s">
        <v>13486</v>
      </c>
      <c r="B7986" s="13" t="n">
        <v>110</v>
      </c>
      <c r="C7986" s="13" t="n">
        <v>110</v>
      </c>
      <c r="D7986" s="14" t="n">
        <f aca="false">C7986/Summary!$B$4</f>
        <v>0.00733333333333333</v>
      </c>
      <c r="E7986" s="15" t="n">
        <v>0.428571428571429</v>
      </c>
      <c r="F7986" s="2" t="s">
        <v>53</v>
      </c>
      <c r="G7986" s="2" t="s">
        <v>44</v>
      </c>
      <c r="H7986" s="2" t="str">
        <f aca="false">IF(AND(E7986&gt;=0.4,E7986&lt;=0.6),"Yes","No")</f>
        <v>Yes</v>
      </c>
      <c r="I7986" s="2" t="str">
        <f aca="false">IF(AND(F7986="No",G7986="No",H7986="Yes"),"Yes","No")</f>
        <v>No</v>
      </c>
      <c r="J7986" s="2"/>
      <c r="K7986" s="2"/>
    </row>
    <row r="7987" customFormat="false" ht="15" hidden="false" customHeight="false" outlineLevel="0" collapsed="false">
      <c r="A7987" s="2" t="s">
        <v>13487</v>
      </c>
      <c r="B7987" s="13" t="n">
        <v>110</v>
      </c>
      <c r="C7987" s="13" t="n">
        <v>110</v>
      </c>
      <c r="D7987" s="14" t="n">
        <f aca="false">C7987/Summary!$B$4</f>
        <v>0.00733333333333333</v>
      </c>
      <c r="E7987" s="15" t="n">
        <v>0.428571428571429</v>
      </c>
      <c r="F7987" s="2" t="s">
        <v>53</v>
      </c>
      <c r="G7987" s="2" t="s">
        <v>44</v>
      </c>
      <c r="H7987" s="2" t="str">
        <f aca="false">IF(AND(E7987&gt;=0.4,E7987&lt;=0.6),"Yes","No")</f>
        <v>Yes</v>
      </c>
      <c r="I7987" s="2" t="str">
        <f aca="false">IF(AND(F7987="No",G7987="No",H7987="Yes"),"Yes","No")</f>
        <v>No</v>
      </c>
      <c r="J7987" s="2"/>
      <c r="K7987" s="2"/>
    </row>
    <row r="7988" customFormat="false" ht="15" hidden="false" customHeight="false" outlineLevel="0" collapsed="false">
      <c r="A7988" s="2" t="s">
        <v>13488</v>
      </c>
      <c r="B7988" s="13" t="n">
        <v>110</v>
      </c>
      <c r="C7988" s="13" t="n">
        <v>109</v>
      </c>
      <c r="D7988" s="14" t="n">
        <f aca="false">C7988/Summary!$B$4</f>
        <v>0.00726666666666667</v>
      </c>
      <c r="E7988" s="15" t="n">
        <v>0.571428571428571</v>
      </c>
      <c r="F7988" s="2" t="s">
        <v>53</v>
      </c>
      <c r="G7988" s="2" t="s">
        <v>44</v>
      </c>
      <c r="H7988" s="2" t="str">
        <f aca="false">IF(AND(E7988&gt;=0.4,E7988&lt;=0.6),"Yes","No")</f>
        <v>Yes</v>
      </c>
      <c r="I7988" s="2" t="str">
        <f aca="false">IF(AND(F7988="No",G7988="No",H7988="Yes"),"Yes","No")</f>
        <v>No</v>
      </c>
      <c r="J7988" s="2"/>
      <c r="K7988" s="2"/>
    </row>
    <row r="7989" customFormat="false" ht="15" hidden="false" customHeight="false" outlineLevel="0" collapsed="false">
      <c r="A7989" s="2" t="s">
        <v>13489</v>
      </c>
      <c r="B7989" s="13" t="n">
        <v>110</v>
      </c>
      <c r="C7989" s="13" t="n">
        <v>109</v>
      </c>
      <c r="D7989" s="14" t="n">
        <f aca="false">C7989/Summary!$B$4</f>
        <v>0.00726666666666667</v>
      </c>
      <c r="E7989" s="15" t="n">
        <v>0.571428571428571</v>
      </c>
      <c r="F7989" s="2" t="s">
        <v>53</v>
      </c>
      <c r="G7989" s="2" t="s">
        <v>44</v>
      </c>
      <c r="H7989" s="2" t="str">
        <f aca="false">IF(AND(E7989&gt;=0.4,E7989&lt;=0.6),"Yes","No")</f>
        <v>Yes</v>
      </c>
      <c r="I7989" s="2" t="str">
        <f aca="false">IF(AND(F7989="No",G7989="No",H7989="Yes"),"Yes","No")</f>
        <v>No</v>
      </c>
      <c r="J7989" s="2"/>
      <c r="K7989" s="2"/>
    </row>
    <row r="7990" customFormat="false" ht="15" hidden="false" customHeight="false" outlineLevel="0" collapsed="false">
      <c r="A7990" s="2" t="s">
        <v>13490</v>
      </c>
      <c r="B7990" s="13" t="n">
        <v>110</v>
      </c>
      <c r="C7990" s="13" t="n">
        <v>110</v>
      </c>
      <c r="D7990" s="14" t="n">
        <f aca="false">C7990/Summary!$B$4</f>
        <v>0.00733333333333333</v>
      </c>
      <c r="E7990" s="15" t="n">
        <v>0.285714285714286</v>
      </c>
      <c r="F7990" s="2" t="s">
        <v>53</v>
      </c>
      <c r="G7990" s="2" t="s">
        <v>53</v>
      </c>
      <c r="H7990" s="2" t="str">
        <f aca="false">IF(AND(E7990&gt;=0.4,E7990&lt;=0.6),"Yes","No")</f>
        <v>No</v>
      </c>
      <c r="I7990" s="2" t="str">
        <f aca="false">IF(AND(F7990="No",G7990="No",H7990="Yes"),"Yes","No")</f>
        <v>No</v>
      </c>
      <c r="J7990" s="2"/>
      <c r="K7990" s="2"/>
    </row>
    <row r="7991" customFormat="false" ht="15" hidden="false" customHeight="false" outlineLevel="0" collapsed="false">
      <c r="A7991" s="2" t="s">
        <v>13491</v>
      </c>
      <c r="B7991" s="13" t="n">
        <v>110</v>
      </c>
      <c r="C7991" s="13" t="n">
        <v>110</v>
      </c>
      <c r="D7991" s="14" t="n">
        <f aca="false">C7991/Summary!$B$4</f>
        <v>0.00733333333333333</v>
      </c>
      <c r="E7991" s="15" t="n">
        <v>0.428571428571429</v>
      </c>
      <c r="F7991" s="2" t="s">
        <v>53</v>
      </c>
      <c r="G7991" s="2" t="s">
        <v>44</v>
      </c>
      <c r="H7991" s="2" t="str">
        <f aca="false">IF(AND(E7991&gt;=0.4,E7991&lt;=0.6),"Yes","No")</f>
        <v>Yes</v>
      </c>
      <c r="I7991" s="2" t="str">
        <f aca="false">IF(AND(F7991="No",G7991="No",H7991="Yes"),"Yes","No")</f>
        <v>No</v>
      </c>
      <c r="J7991" s="2"/>
      <c r="K7991" s="2"/>
    </row>
    <row r="7992" customFormat="false" ht="15" hidden="false" customHeight="false" outlineLevel="0" collapsed="false">
      <c r="A7992" s="2" t="s">
        <v>13492</v>
      </c>
      <c r="B7992" s="13" t="n">
        <v>110</v>
      </c>
      <c r="C7992" s="13" t="n">
        <v>110</v>
      </c>
      <c r="D7992" s="14" t="n">
        <f aca="false">C7992/Summary!$B$4</f>
        <v>0.00733333333333333</v>
      </c>
      <c r="E7992" s="15" t="n">
        <v>0.285714285714286</v>
      </c>
      <c r="F7992" s="2" t="s">
        <v>53</v>
      </c>
      <c r="G7992" s="2" t="s">
        <v>44</v>
      </c>
      <c r="H7992" s="2" t="str">
        <f aca="false">IF(AND(E7992&gt;=0.4,E7992&lt;=0.6),"Yes","No")</f>
        <v>No</v>
      </c>
      <c r="I7992" s="2" t="str">
        <f aca="false">IF(AND(F7992="No",G7992="No",H7992="Yes"),"Yes","No")</f>
        <v>No</v>
      </c>
      <c r="J7992" s="2"/>
      <c r="K7992" s="2"/>
    </row>
    <row r="7993" customFormat="false" ht="15" hidden="false" customHeight="false" outlineLevel="0" collapsed="false">
      <c r="A7993" s="2" t="s">
        <v>13493</v>
      </c>
      <c r="B7993" s="13" t="n">
        <v>110</v>
      </c>
      <c r="C7993" s="13" t="n">
        <v>109</v>
      </c>
      <c r="D7993" s="14" t="n">
        <f aca="false">C7993/Summary!$B$4</f>
        <v>0.00726666666666667</v>
      </c>
      <c r="E7993" s="15" t="n">
        <v>0.428571428571429</v>
      </c>
      <c r="F7993" s="2" t="s">
        <v>53</v>
      </c>
      <c r="G7993" s="2" t="s">
        <v>53</v>
      </c>
      <c r="H7993" s="2" t="str">
        <f aca="false">IF(AND(E7993&gt;=0.4,E7993&lt;=0.6),"Yes","No")</f>
        <v>Yes</v>
      </c>
      <c r="I7993" s="2" t="str">
        <f aca="false">IF(AND(F7993="No",G7993="No",H7993="Yes"),"Yes","No")</f>
        <v>No</v>
      </c>
      <c r="J7993" s="2"/>
      <c r="K7993" s="2"/>
    </row>
    <row r="7994" customFormat="false" ht="15" hidden="false" customHeight="false" outlineLevel="0" collapsed="false">
      <c r="A7994" s="2" t="s">
        <v>13494</v>
      </c>
      <c r="B7994" s="13" t="n">
        <v>110</v>
      </c>
      <c r="C7994" s="13" t="n">
        <v>108</v>
      </c>
      <c r="D7994" s="14" t="n">
        <f aca="false">C7994/Summary!$B$4</f>
        <v>0.0072</v>
      </c>
      <c r="E7994" s="15" t="n">
        <v>0.571428571428571</v>
      </c>
      <c r="F7994" s="2" t="s">
        <v>53</v>
      </c>
      <c r="G7994" s="2" t="s">
        <v>44</v>
      </c>
      <c r="H7994" s="2" t="str">
        <f aca="false">IF(AND(E7994&gt;=0.4,E7994&lt;=0.6),"Yes","No")</f>
        <v>Yes</v>
      </c>
      <c r="I7994" s="2" t="str">
        <f aca="false">IF(AND(F7994="No",G7994="No",H7994="Yes"),"Yes","No")</f>
        <v>No</v>
      </c>
      <c r="J7994" s="2"/>
      <c r="K7994" s="2"/>
    </row>
    <row r="7995" customFormat="false" ht="15" hidden="false" customHeight="false" outlineLevel="0" collapsed="false">
      <c r="A7995" s="2" t="s">
        <v>13495</v>
      </c>
      <c r="B7995" s="13" t="n">
        <v>110</v>
      </c>
      <c r="C7995" s="13" t="n">
        <v>110</v>
      </c>
      <c r="D7995" s="14" t="n">
        <f aca="false">C7995/Summary!$B$4</f>
        <v>0.00733333333333333</v>
      </c>
      <c r="E7995" s="15" t="n">
        <v>0.714285714285714</v>
      </c>
      <c r="F7995" s="2" t="s">
        <v>53</v>
      </c>
      <c r="G7995" s="2" t="s">
        <v>44</v>
      </c>
      <c r="H7995" s="2" t="str">
        <f aca="false">IF(AND(E7995&gt;=0.4,E7995&lt;=0.6),"Yes","No")</f>
        <v>No</v>
      </c>
      <c r="I7995" s="2" t="str">
        <f aca="false">IF(AND(F7995="No",G7995="No",H7995="Yes"),"Yes","No")</f>
        <v>No</v>
      </c>
      <c r="J7995" s="2"/>
      <c r="K7995" s="2"/>
    </row>
    <row r="7996" customFormat="false" ht="15" hidden="false" customHeight="false" outlineLevel="0" collapsed="false">
      <c r="A7996" s="2" t="s">
        <v>13496</v>
      </c>
      <c r="B7996" s="13" t="n">
        <v>110</v>
      </c>
      <c r="C7996" s="13" t="n">
        <v>109</v>
      </c>
      <c r="D7996" s="14" t="n">
        <f aca="false">C7996/Summary!$B$4</f>
        <v>0.00726666666666667</v>
      </c>
      <c r="E7996" s="15" t="n">
        <v>0.714285714285714</v>
      </c>
      <c r="F7996" s="2" t="s">
        <v>53</v>
      </c>
      <c r="G7996" s="2" t="s">
        <v>53</v>
      </c>
      <c r="H7996" s="2" t="str">
        <f aca="false">IF(AND(E7996&gt;=0.4,E7996&lt;=0.6),"Yes","No")</f>
        <v>No</v>
      </c>
      <c r="I7996" s="2" t="str">
        <f aca="false">IF(AND(F7996="No",G7996="No",H7996="Yes"),"Yes","No")</f>
        <v>No</v>
      </c>
      <c r="J7996" s="2"/>
      <c r="K7996" s="2"/>
    </row>
    <row r="7997" customFormat="false" ht="15" hidden="false" customHeight="false" outlineLevel="0" collapsed="false">
      <c r="A7997" s="2" t="s">
        <v>13497</v>
      </c>
      <c r="B7997" s="13" t="n">
        <v>110</v>
      </c>
      <c r="C7997" s="13" t="n">
        <v>110</v>
      </c>
      <c r="D7997" s="14" t="n">
        <f aca="false">C7997/Summary!$B$4</f>
        <v>0.00733333333333333</v>
      </c>
      <c r="E7997" s="15" t="n">
        <v>0.571428571428571</v>
      </c>
      <c r="F7997" s="2" t="s">
        <v>53</v>
      </c>
      <c r="G7997" s="2" t="s">
        <v>44</v>
      </c>
      <c r="H7997" s="2" t="str">
        <f aca="false">IF(AND(E7997&gt;=0.4,E7997&lt;=0.6),"Yes","No")</f>
        <v>Yes</v>
      </c>
      <c r="I7997" s="2" t="str">
        <f aca="false">IF(AND(F7997="No",G7997="No",H7997="Yes"),"Yes","No")</f>
        <v>No</v>
      </c>
      <c r="J7997" s="2"/>
      <c r="K7997" s="2"/>
    </row>
    <row r="7998" customFormat="false" ht="15" hidden="false" customHeight="false" outlineLevel="0" collapsed="false">
      <c r="A7998" s="2" t="s">
        <v>13498</v>
      </c>
      <c r="B7998" s="13" t="n">
        <v>110</v>
      </c>
      <c r="C7998" s="13" t="n">
        <v>110</v>
      </c>
      <c r="D7998" s="14" t="n">
        <f aca="false">C7998/Summary!$B$4</f>
        <v>0.00733333333333333</v>
      </c>
      <c r="E7998" s="15" t="n">
        <v>0.285714285714286</v>
      </c>
      <c r="F7998" s="2" t="s">
        <v>53</v>
      </c>
      <c r="G7998" s="2" t="s">
        <v>44</v>
      </c>
      <c r="H7998" s="2" t="str">
        <f aca="false">IF(AND(E7998&gt;=0.4,E7998&lt;=0.6),"Yes","No")</f>
        <v>No</v>
      </c>
      <c r="I7998" s="2" t="str">
        <f aca="false">IF(AND(F7998="No",G7998="No",H7998="Yes"),"Yes","No")</f>
        <v>No</v>
      </c>
      <c r="J7998" s="2"/>
      <c r="K7998" s="2"/>
    </row>
    <row r="7999" customFormat="false" ht="15" hidden="false" customHeight="false" outlineLevel="0" collapsed="false">
      <c r="A7999" s="2" t="s">
        <v>13499</v>
      </c>
      <c r="B7999" s="13" t="n">
        <v>110</v>
      </c>
      <c r="C7999" s="13" t="n">
        <v>110</v>
      </c>
      <c r="D7999" s="14" t="n">
        <f aca="false">C7999/Summary!$B$4</f>
        <v>0.00733333333333333</v>
      </c>
      <c r="E7999" s="15" t="n">
        <v>0.285714285714286</v>
      </c>
      <c r="F7999" s="2" t="s">
        <v>53</v>
      </c>
      <c r="G7999" s="2" t="s">
        <v>53</v>
      </c>
      <c r="H7999" s="2" t="str">
        <f aca="false">IF(AND(E7999&gt;=0.4,E7999&lt;=0.6),"Yes","No")</f>
        <v>No</v>
      </c>
      <c r="I7999" s="2" t="str">
        <f aca="false">IF(AND(F7999="No",G7999="No",H7999="Yes"),"Yes","No")</f>
        <v>No</v>
      </c>
      <c r="J7999" s="2"/>
      <c r="K7999" s="2"/>
    </row>
    <row r="8000" customFormat="false" ht="15" hidden="false" customHeight="false" outlineLevel="0" collapsed="false">
      <c r="A8000" s="2" t="s">
        <v>13500</v>
      </c>
      <c r="B8000" s="13" t="n">
        <v>110</v>
      </c>
      <c r="C8000" s="13" t="n">
        <v>110</v>
      </c>
      <c r="D8000" s="14" t="n">
        <f aca="false">C8000/Summary!$B$4</f>
        <v>0.00733333333333333</v>
      </c>
      <c r="E8000" s="15" t="n">
        <v>0.428571428571429</v>
      </c>
      <c r="F8000" s="2" t="s">
        <v>53</v>
      </c>
      <c r="G8000" s="2" t="s">
        <v>53</v>
      </c>
      <c r="H8000" s="2" t="str">
        <f aca="false">IF(AND(E8000&gt;=0.4,E8000&lt;=0.6),"Yes","No")</f>
        <v>Yes</v>
      </c>
      <c r="I8000" s="2" t="str">
        <f aca="false">IF(AND(F8000="No",G8000="No",H8000="Yes"),"Yes","No")</f>
        <v>No</v>
      </c>
      <c r="J8000" s="2"/>
      <c r="K8000" s="2"/>
    </row>
    <row r="8001" customFormat="false" ht="15" hidden="false" customHeight="false" outlineLevel="0" collapsed="false">
      <c r="A8001" s="2" t="s">
        <v>13501</v>
      </c>
      <c r="B8001" s="13" t="n">
        <v>110</v>
      </c>
      <c r="C8001" s="13" t="n">
        <v>109</v>
      </c>
      <c r="D8001" s="14" t="n">
        <f aca="false">C8001/Summary!$B$4</f>
        <v>0.00726666666666667</v>
      </c>
      <c r="E8001" s="15" t="n">
        <v>0.285714285714286</v>
      </c>
      <c r="F8001" s="2" t="s">
        <v>53</v>
      </c>
      <c r="G8001" s="2" t="s">
        <v>44</v>
      </c>
      <c r="H8001" s="2" t="str">
        <f aca="false">IF(AND(E8001&gt;=0.4,E8001&lt;=0.6),"Yes","No")</f>
        <v>No</v>
      </c>
      <c r="I8001" s="2" t="str">
        <f aca="false">IF(AND(F8001="No",G8001="No",H8001="Yes"),"Yes","No")</f>
        <v>No</v>
      </c>
      <c r="J8001" s="2"/>
      <c r="K8001" s="2"/>
    </row>
    <row r="8002" customFormat="false" ht="15" hidden="false" customHeight="false" outlineLevel="0" collapsed="false">
      <c r="A8002" s="2" t="s">
        <v>13502</v>
      </c>
      <c r="B8002" s="13" t="n">
        <v>110</v>
      </c>
      <c r="C8002" s="13" t="n">
        <v>110</v>
      </c>
      <c r="D8002" s="14" t="n">
        <f aca="false">C8002/Summary!$B$4</f>
        <v>0.00733333333333333</v>
      </c>
      <c r="E8002" s="15" t="n">
        <v>0.428571428571429</v>
      </c>
      <c r="F8002" s="2" t="s">
        <v>53</v>
      </c>
      <c r="G8002" s="2" t="s">
        <v>44</v>
      </c>
      <c r="H8002" s="2" t="str">
        <f aca="false">IF(AND(E8002&gt;=0.4,E8002&lt;=0.6),"Yes","No")</f>
        <v>Yes</v>
      </c>
      <c r="I8002" s="2" t="str">
        <f aca="false">IF(AND(F8002="No",G8002="No",H8002="Yes"),"Yes","No")</f>
        <v>No</v>
      </c>
      <c r="J8002" s="2"/>
      <c r="K8002" s="2"/>
    </row>
    <row r="8003" customFormat="false" ht="15" hidden="false" customHeight="false" outlineLevel="0" collapsed="false">
      <c r="A8003" s="2" t="s">
        <v>13503</v>
      </c>
      <c r="B8003" s="13" t="n">
        <v>110</v>
      </c>
      <c r="C8003" s="13" t="n">
        <v>110</v>
      </c>
      <c r="D8003" s="14" t="n">
        <f aca="false">C8003/Summary!$B$4</f>
        <v>0.00733333333333333</v>
      </c>
      <c r="E8003" s="15" t="n">
        <v>0.714285714285714</v>
      </c>
      <c r="F8003" s="2" t="s">
        <v>53</v>
      </c>
      <c r="G8003" s="2" t="s">
        <v>53</v>
      </c>
      <c r="H8003" s="2" t="str">
        <f aca="false">IF(AND(E8003&gt;=0.4,E8003&lt;=0.6),"Yes","No")</f>
        <v>No</v>
      </c>
      <c r="I8003" s="2" t="str">
        <f aca="false">IF(AND(F8003="No",G8003="No",H8003="Yes"),"Yes","No")</f>
        <v>No</v>
      </c>
      <c r="J8003" s="2"/>
      <c r="K8003" s="2"/>
    </row>
    <row r="8004" customFormat="false" ht="15" hidden="false" customHeight="false" outlineLevel="0" collapsed="false">
      <c r="A8004" s="2" t="s">
        <v>13504</v>
      </c>
      <c r="B8004" s="13" t="n">
        <v>110</v>
      </c>
      <c r="C8004" s="13" t="n">
        <v>110</v>
      </c>
      <c r="D8004" s="14" t="n">
        <f aca="false">C8004/Summary!$B$4</f>
        <v>0.00733333333333333</v>
      </c>
      <c r="E8004" s="15" t="n">
        <v>0.571428571428571</v>
      </c>
      <c r="F8004" s="2" t="s">
        <v>53</v>
      </c>
      <c r="G8004" s="2" t="s">
        <v>44</v>
      </c>
      <c r="H8004" s="2" t="str">
        <f aca="false">IF(AND(E8004&gt;=0.4,E8004&lt;=0.6),"Yes","No")</f>
        <v>Yes</v>
      </c>
      <c r="I8004" s="2" t="str">
        <f aca="false">IF(AND(F8004="No",G8004="No",H8004="Yes"),"Yes","No")</f>
        <v>No</v>
      </c>
      <c r="J8004" s="2"/>
      <c r="K8004" s="2"/>
    </row>
    <row r="8005" customFormat="false" ht="15" hidden="false" customHeight="false" outlineLevel="0" collapsed="false">
      <c r="A8005" s="2" t="s">
        <v>13505</v>
      </c>
      <c r="B8005" s="13" t="n">
        <v>110</v>
      </c>
      <c r="C8005" s="13" t="n">
        <v>110</v>
      </c>
      <c r="D8005" s="14" t="n">
        <f aca="false">C8005/Summary!$B$4</f>
        <v>0.00733333333333333</v>
      </c>
      <c r="E8005" s="15" t="n">
        <v>0.714285714285714</v>
      </c>
      <c r="F8005" s="2" t="s">
        <v>53</v>
      </c>
      <c r="G8005" s="2" t="s">
        <v>44</v>
      </c>
      <c r="H8005" s="2" t="str">
        <f aca="false">IF(AND(E8005&gt;=0.4,E8005&lt;=0.6),"Yes","No")</f>
        <v>No</v>
      </c>
      <c r="I8005" s="2" t="str">
        <f aca="false">IF(AND(F8005="No",G8005="No",H8005="Yes"),"Yes","No")</f>
        <v>No</v>
      </c>
      <c r="J8005" s="2"/>
      <c r="K8005" s="2"/>
    </row>
    <row r="8006" customFormat="false" ht="15" hidden="false" customHeight="false" outlineLevel="0" collapsed="false">
      <c r="A8006" s="2" t="s">
        <v>13506</v>
      </c>
      <c r="B8006" s="13" t="n">
        <v>110</v>
      </c>
      <c r="C8006" s="13" t="n">
        <v>110</v>
      </c>
      <c r="D8006" s="14" t="n">
        <f aca="false">C8006/Summary!$B$4</f>
        <v>0.00733333333333333</v>
      </c>
      <c r="E8006" s="15" t="n">
        <v>0.428571428571429</v>
      </c>
      <c r="F8006" s="2" t="s">
        <v>53</v>
      </c>
      <c r="G8006" s="2" t="s">
        <v>44</v>
      </c>
      <c r="H8006" s="2" t="str">
        <f aca="false">IF(AND(E8006&gt;=0.4,E8006&lt;=0.6),"Yes","No")</f>
        <v>Yes</v>
      </c>
      <c r="I8006" s="2" t="str">
        <f aca="false">IF(AND(F8006="No",G8006="No",H8006="Yes"),"Yes","No")</f>
        <v>No</v>
      </c>
      <c r="J8006" s="2"/>
      <c r="K8006" s="2"/>
    </row>
    <row r="8007" customFormat="false" ht="15" hidden="false" customHeight="false" outlineLevel="0" collapsed="false">
      <c r="A8007" s="2" t="s">
        <v>13507</v>
      </c>
      <c r="B8007" s="13" t="n">
        <v>110</v>
      </c>
      <c r="C8007" s="13" t="n">
        <v>109</v>
      </c>
      <c r="D8007" s="14" t="n">
        <f aca="false">C8007/Summary!$B$4</f>
        <v>0.00726666666666667</v>
      </c>
      <c r="E8007" s="15" t="n">
        <v>0.571428571428571</v>
      </c>
      <c r="F8007" s="2" t="s">
        <v>53</v>
      </c>
      <c r="G8007" s="2" t="s">
        <v>44</v>
      </c>
      <c r="H8007" s="2" t="str">
        <f aca="false">IF(AND(E8007&gt;=0.4,E8007&lt;=0.6),"Yes","No")</f>
        <v>Yes</v>
      </c>
      <c r="I8007" s="2" t="str">
        <f aca="false">IF(AND(F8007="No",G8007="No",H8007="Yes"),"Yes","No")</f>
        <v>No</v>
      </c>
      <c r="J8007" s="2"/>
      <c r="K8007" s="2"/>
    </row>
    <row r="8008" customFormat="false" ht="15" hidden="false" customHeight="false" outlineLevel="0" collapsed="false">
      <c r="A8008" s="2" t="s">
        <v>13508</v>
      </c>
      <c r="B8008" s="13" t="n">
        <v>110</v>
      </c>
      <c r="C8008" s="13" t="n">
        <v>110</v>
      </c>
      <c r="D8008" s="14" t="n">
        <f aca="false">C8008/Summary!$B$4</f>
        <v>0.00733333333333333</v>
      </c>
      <c r="E8008" s="15" t="n">
        <v>0.714285714285714</v>
      </c>
      <c r="F8008" s="2" t="s">
        <v>44</v>
      </c>
      <c r="G8008" s="2" t="s">
        <v>44</v>
      </c>
      <c r="H8008" s="2" t="str">
        <f aca="false">IF(AND(E8008&gt;=0.4,E8008&lt;=0.6),"Yes","No")</f>
        <v>No</v>
      </c>
      <c r="I8008" s="2" t="str">
        <f aca="false">IF(AND(F8008="No",G8008="No",H8008="Yes"),"Yes","No")</f>
        <v>No</v>
      </c>
      <c r="J8008" s="2"/>
      <c r="K8008" s="2"/>
    </row>
    <row r="8009" customFormat="false" ht="15" hidden="false" customHeight="false" outlineLevel="0" collapsed="false">
      <c r="A8009" s="2" t="s">
        <v>13509</v>
      </c>
      <c r="B8009" s="13" t="n">
        <v>110</v>
      </c>
      <c r="C8009" s="13" t="n">
        <v>110</v>
      </c>
      <c r="D8009" s="14" t="n">
        <f aca="false">C8009/Summary!$B$4</f>
        <v>0.00733333333333333</v>
      </c>
      <c r="E8009" s="15" t="n">
        <v>0.714285714285714</v>
      </c>
      <c r="F8009" s="2" t="s">
        <v>53</v>
      </c>
      <c r="G8009" s="2" t="s">
        <v>53</v>
      </c>
      <c r="H8009" s="2" t="str">
        <f aca="false">IF(AND(E8009&gt;=0.4,E8009&lt;=0.6),"Yes","No")</f>
        <v>No</v>
      </c>
      <c r="I8009" s="2" t="str">
        <f aca="false">IF(AND(F8009="No",G8009="No",H8009="Yes"),"Yes","No")</f>
        <v>No</v>
      </c>
      <c r="J8009" s="2"/>
      <c r="K8009" s="2"/>
    </row>
    <row r="8010" customFormat="false" ht="15" hidden="false" customHeight="false" outlineLevel="0" collapsed="false">
      <c r="A8010" s="2" t="s">
        <v>13510</v>
      </c>
      <c r="B8010" s="13" t="n">
        <v>110</v>
      </c>
      <c r="C8010" s="13" t="n">
        <v>110</v>
      </c>
      <c r="D8010" s="14" t="n">
        <f aca="false">C8010/Summary!$B$4</f>
        <v>0.00733333333333333</v>
      </c>
      <c r="E8010" s="15" t="n">
        <v>0.571428571428571</v>
      </c>
      <c r="F8010" s="2" t="s">
        <v>44</v>
      </c>
      <c r="G8010" s="2" t="s">
        <v>53</v>
      </c>
      <c r="H8010" s="2" t="str">
        <f aca="false">IF(AND(E8010&gt;=0.4,E8010&lt;=0.6),"Yes","No")</f>
        <v>Yes</v>
      </c>
      <c r="I8010" s="2" t="str">
        <f aca="false">IF(AND(F8010="No",G8010="No",H8010="Yes"),"Yes","No")</f>
        <v>No</v>
      </c>
      <c r="J8010" s="2"/>
      <c r="K8010" s="2"/>
    </row>
    <row r="8011" customFormat="false" ht="15" hidden="false" customHeight="false" outlineLevel="0" collapsed="false">
      <c r="A8011" s="2" t="s">
        <v>13511</v>
      </c>
      <c r="B8011" s="13" t="n">
        <v>110</v>
      </c>
      <c r="C8011" s="13" t="n">
        <v>110</v>
      </c>
      <c r="D8011" s="14" t="n">
        <f aca="false">C8011/Summary!$B$4</f>
        <v>0.00733333333333333</v>
      </c>
      <c r="E8011" s="15" t="n">
        <v>0.285714285714286</v>
      </c>
      <c r="F8011" s="2" t="s">
        <v>53</v>
      </c>
      <c r="G8011" s="2" t="s">
        <v>44</v>
      </c>
      <c r="H8011" s="2" t="str">
        <f aca="false">IF(AND(E8011&gt;=0.4,E8011&lt;=0.6),"Yes","No")</f>
        <v>No</v>
      </c>
      <c r="I8011" s="2" t="str">
        <f aca="false">IF(AND(F8011="No",G8011="No",H8011="Yes"),"Yes","No")</f>
        <v>No</v>
      </c>
      <c r="J8011" s="2"/>
      <c r="K8011" s="2"/>
    </row>
    <row r="8012" customFormat="false" ht="15" hidden="false" customHeight="false" outlineLevel="0" collapsed="false">
      <c r="A8012" s="2" t="s">
        <v>13512</v>
      </c>
      <c r="B8012" s="13" t="n">
        <v>110</v>
      </c>
      <c r="C8012" s="13" t="n">
        <v>110</v>
      </c>
      <c r="D8012" s="14" t="n">
        <f aca="false">C8012/Summary!$B$4</f>
        <v>0.00733333333333333</v>
      </c>
      <c r="E8012" s="15" t="n">
        <v>0.285714285714286</v>
      </c>
      <c r="F8012" s="2" t="s">
        <v>53</v>
      </c>
      <c r="G8012" s="2" t="s">
        <v>44</v>
      </c>
      <c r="H8012" s="2" t="str">
        <f aca="false">IF(AND(E8012&gt;=0.4,E8012&lt;=0.6),"Yes","No")</f>
        <v>No</v>
      </c>
      <c r="I8012" s="2" t="str">
        <f aca="false">IF(AND(F8012="No",G8012="No",H8012="Yes"),"Yes","No")</f>
        <v>No</v>
      </c>
      <c r="J8012" s="2"/>
      <c r="K8012" s="2"/>
    </row>
    <row r="8013" customFormat="false" ht="15" hidden="false" customHeight="false" outlineLevel="0" collapsed="false">
      <c r="A8013" s="2" t="s">
        <v>13513</v>
      </c>
      <c r="B8013" s="13" t="n">
        <v>110</v>
      </c>
      <c r="C8013" s="13" t="n">
        <v>110</v>
      </c>
      <c r="D8013" s="14" t="n">
        <f aca="false">C8013/Summary!$B$4</f>
        <v>0.00733333333333333</v>
      </c>
      <c r="E8013" s="15" t="n">
        <v>0.571428571428571</v>
      </c>
      <c r="F8013" s="2" t="s">
        <v>44</v>
      </c>
      <c r="G8013" s="2" t="s">
        <v>53</v>
      </c>
      <c r="H8013" s="2" t="str">
        <f aca="false">IF(AND(E8013&gt;=0.4,E8013&lt;=0.6),"Yes","No")</f>
        <v>Yes</v>
      </c>
      <c r="I8013" s="2" t="str">
        <f aca="false">IF(AND(F8013="No",G8013="No",H8013="Yes"),"Yes","No")</f>
        <v>No</v>
      </c>
      <c r="J8013" s="2"/>
      <c r="K8013" s="2"/>
    </row>
    <row r="8014" customFormat="false" ht="15" hidden="false" customHeight="false" outlineLevel="0" collapsed="false">
      <c r="A8014" s="2" t="s">
        <v>13514</v>
      </c>
      <c r="B8014" s="13" t="n">
        <v>110</v>
      </c>
      <c r="C8014" s="13" t="n">
        <v>110</v>
      </c>
      <c r="D8014" s="14" t="n">
        <f aca="false">C8014/Summary!$B$4</f>
        <v>0.00733333333333333</v>
      </c>
      <c r="E8014" s="15" t="n">
        <v>0.714285714285714</v>
      </c>
      <c r="F8014" s="2" t="s">
        <v>53</v>
      </c>
      <c r="G8014" s="2" t="s">
        <v>53</v>
      </c>
      <c r="H8014" s="2" t="str">
        <f aca="false">IF(AND(E8014&gt;=0.4,E8014&lt;=0.6),"Yes","No")</f>
        <v>No</v>
      </c>
      <c r="I8014" s="2" t="str">
        <f aca="false">IF(AND(F8014="No",G8014="No",H8014="Yes"),"Yes","No")</f>
        <v>No</v>
      </c>
      <c r="J8014" s="2"/>
      <c r="K8014" s="2"/>
    </row>
    <row r="8015" customFormat="false" ht="15" hidden="false" customHeight="false" outlineLevel="0" collapsed="false">
      <c r="A8015" s="2" t="s">
        <v>13515</v>
      </c>
      <c r="B8015" s="13" t="n">
        <v>110</v>
      </c>
      <c r="C8015" s="13" t="n">
        <v>110</v>
      </c>
      <c r="D8015" s="14" t="n">
        <f aca="false">C8015/Summary!$B$4</f>
        <v>0.00733333333333333</v>
      </c>
      <c r="E8015" s="15" t="n">
        <v>0.714285714285714</v>
      </c>
      <c r="F8015" s="2" t="s">
        <v>53</v>
      </c>
      <c r="G8015" s="2" t="s">
        <v>53</v>
      </c>
      <c r="H8015" s="2" t="str">
        <f aca="false">IF(AND(E8015&gt;=0.4,E8015&lt;=0.6),"Yes","No")</f>
        <v>No</v>
      </c>
      <c r="I8015" s="2" t="str">
        <f aca="false">IF(AND(F8015="No",G8015="No",H8015="Yes"),"Yes","No")</f>
        <v>No</v>
      </c>
      <c r="J8015" s="2"/>
      <c r="K8015" s="2"/>
    </row>
    <row r="8016" customFormat="false" ht="15" hidden="false" customHeight="false" outlineLevel="0" collapsed="false">
      <c r="A8016" s="2" t="s">
        <v>13516</v>
      </c>
      <c r="B8016" s="13" t="n">
        <v>110</v>
      </c>
      <c r="C8016" s="13" t="n">
        <v>110</v>
      </c>
      <c r="D8016" s="14" t="n">
        <f aca="false">C8016/Summary!$B$4</f>
        <v>0.00733333333333333</v>
      </c>
      <c r="E8016" s="15" t="n">
        <v>0.857142857142857</v>
      </c>
      <c r="F8016" s="2" t="s">
        <v>53</v>
      </c>
      <c r="G8016" s="2" t="s">
        <v>53</v>
      </c>
      <c r="H8016" s="2" t="str">
        <f aca="false">IF(AND(E8016&gt;=0.4,E8016&lt;=0.6),"Yes","No")</f>
        <v>No</v>
      </c>
      <c r="I8016" s="2" t="str">
        <f aca="false">IF(AND(F8016="No",G8016="No",H8016="Yes"),"Yes","No")</f>
        <v>No</v>
      </c>
      <c r="J8016" s="2"/>
      <c r="K8016" s="2"/>
    </row>
    <row r="8017" customFormat="false" ht="15" hidden="false" customHeight="false" outlineLevel="0" collapsed="false">
      <c r="A8017" s="2" t="s">
        <v>13517</v>
      </c>
      <c r="B8017" s="13" t="n">
        <v>110</v>
      </c>
      <c r="C8017" s="13" t="n">
        <v>108</v>
      </c>
      <c r="D8017" s="14" t="n">
        <f aca="false">C8017/Summary!$B$4</f>
        <v>0.0072</v>
      </c>
      <c r="E8017" s="15" t="n">
        <v>0.857142857142857</v>
      </c>
      <c r="F8017" s="2" t="s">
        <v>44</v>
      </c>
      <c r="G8017" s="2" t="s">
        <v>53</v>
      </c>
      <c r="H8017" s="2" t="str">
        <f aca="false">IF(AND(E8017&gt;=0.4,E8017&lt;=0.6),"Yes","No")</f>
        <v>No</v>
      </c>
      <c r="I8017" s="2" t="str">
        <f aca="false">IF(AND(F8017="No",G8017="No",H8017="Yes"),"Yes","No")</f>
        <v>No</v>
      </c>
      <c r="J8017" s="2"/>
      <c r="K8017" s="2"/>
    </row>
    <row r="8018" customFormat="false" ht="15" hidden="false" customHeight="false" outlineLevel="0" collapsed="false">
      <c r="A8018" s="2" t="s">
        <v>13518</v>
      </c>
      <c r="B8018" s="13" t="n">
        <v>110</v>
      </c>
      <c r="C8018" s="13" t="n">
        <v>110</v>
      </c>
      <c r="D8018" s="14" t="n">
        <f aca="false">C8018/Summary!$B$4</f>
        <v>0.00733333333333333</v>
      </c>
      <c r="E8018" s="15" t="n">
        <v>0.857142857142857</v>
      </c>
      <c r="F8018" s="2" t="s">
        <v>53</v>
      </c>
      <c r="G8018" s="2" t="s">
        <v>53</v>
      </c>
      <c r="H8018" s="2" t="str">
        <f aca="false">IF(AND(E8018&gt;=0.4,E8018&lt;=0.6),"Yes","No")</f>
        <v>No</v>
      </c>
      <c r="I8018" s="2" t="str">
        <f aca="false">IF(AND(F8018="No",G8018="No",H8018="Yes"),"Yes","No")</f>
        <v>No</v>
      </c>
      <c r="J8018" s="2"/>
      <c r="K8018" s="2"/>
    </row>
    <row r="8019" customFormat="false" ht="15" hidden="false" customHeight="false" outlineLevel="0" collapsed="false">
      <c r="A8019" s="2" t="s">
        <v>13519</v>
      </c>
      <c r="B8019" s="13" t="n">
        <v>110</v>
      </c>
      <c r="C8019" s="13" t="n">
        <v>109</v>
      </c>
      <c r="D8019" s="14" t="n">
        <f aca="false">C8019/Summary!$B$4</f>
        <v>0.00726666666666667</v>
      </c>
      <c r="E8019" s="15" t="n">
        <v>0.571428571428571</v>
      </c>
      <c r="F8019" s="2" t="s">
        <v>53</v>
      </c>
      <c r="G8019" s="2" t="s">
        <v>44</v>
      </c>
      <c r="H8019" s="2" t="str">
        <f aca="false">IF(AND(E8019&gt;=0.4,E8019&lt;=0.6),"Yes","No")</f>
        <v>Yes</v>
      </c>
      <c r="I8019" s="2" t="str">
        <f aca="false">IF(AND(F8019="No",G8019="No",H8019="Yes"),"Yes","No")</f>
        <v>No</v>
      </c>
      <c r="J8019" s="2"/>
      <c r="K8019" s="2"/>
    </row>
    <row r="8020" customFormat="false" ht="15" hidden="false" customHeight="false" outlineLevel="0" collapsed="false">
      <c r="A8020" s="2" t="s">
        <v>13520</v>
      </c>
      <c r="B8020" s="13" t="n">
        <v>110</v>
      </c>
      <c r="C8020" s="13" t="n">
        <v>110</v>
      </c>
      <c r="D8020" s="14" t="n">
        <f aca="false">C8020/Summary!$B$4</f>
        <v>0.00733333333333333</v>
      </c>
      <c r="E8020" s="15" t="n">
        <v>0.571428571428571</v>
      </c>
      <c r="F8020" s="2" t="s">
        <v>53</v>
      </c>
      <c r="G8020" s="2" t="s">
        <v>44</v>
      </c>
      <c r="H8020" s="2" t="str">
        <f aca="false">IF(AND(E8020&gt;=0.4,E8020&lt;=0.6),"Yes","No")</f>
        <v>Yes</v>
      </c>
      <c r="I8020" s="2" t="str">
        <f aca="false">IF(AND(F8020="No",G8020="No",H8020="Yes"),"Yes","No")</f>
        <v>No</v>
      </c>
      <c r="J8020" s="2"/>
      <c r="K8020" s="2"/>
    </row>
    <row r="8021" customFormat="false" ht="15" hidden="false" customHeight="false" outlineLevel="0" collapsed="false">
      <c r="A8021" s="2" t="s">
        <v>13521</v>
      </c>
      <c r="B8021" s="13" t="n">
        <v>110</v>
      </c>
      <c r="C8021" s="13" t="n">
        <v>110</v>
      </c>
      <c r="D8021" s="14" t="n">
        <f aca="false">C8021/Summary!$B$4</f>
        <v>0.00733333333333333</v>
      </c>
      <c r="E8021" s="15" t="n">
        <v>0.714285714285714</v>
      </c>
      <c r="F8021" s="2" t="s">
        <v>53</v>
      </c>
      <c r="G8021" s="2" t="s">
        <v>44</v>
      </c>
      <c r="H8021" s="2" t="str">
        <f aca="false">IF(AND(E8021&gt;=0.4,E8021&lt;=0.6),"Yes","No")</f>
        <v>No</v>
      </c>
      <c r="I8021" s="2" t="str">
        <f aca="false">IF(AND(F8021="No",G8021="No",H8021="Yes"),"Yes","No")</f>
        <v>No</v>
      </c>
      <c r="J8021" s="2"/>
      <c r="K8021" s="2"/>
    </row>
    <row r="8022" customFormat="false" ht="15" hidden="false" customHeight="false" outlineLevel="0" collapsed="false">
      <c r="A8022" s="2" t="s">
        <v>13522</v>
      </c>
      <c r="B8022" s="13" t="n">
        <v>110</v>
      </c>
      <c r="C8022" s="13" t="n">
        <v>109</v>
      </c>
      <c r="D8022" s="14" t="n">
        <f aca="false">C8022/Summary!$B$4</f>
        <v>0.00726666666666667</v>
      </c>
      <c r="E8022" s="15" t="n">
        <v>0.571428571428571</v>
      </c>
      <c r="F8022" s="2" t="s">
        <v>53</v>
      </c>
      <c r="G8022" s="2" t="s">
        <v>44</v>
      </c>
      <c r="H8022" s="2" t="str">
        <f aca="false">IF(AND(E8022&gt;=0.4,E8022&lt;=0.6),"Yes","No")</f>
        <v>Yes</v>
      </c>
      <c r="I8022" s="2" t="str">
        <f aca="false">IF(AND(F8022="No",G8022="No",H8022="Yes"),"Yes","No")</f>
        <v>No</v>
      </c>
      <c r="J8022" s="2"/>
      <c r="K8022" s="2"/>
    </row>
    <row r="8023" customFormat="false" ht="15" hidden="false" customHeight="false" outlineLevel="0" collapsed="false">
      <c r="A8023" s="2" t="s">
        <v>13523</v>
      </c>
      <c r="B8023" s="13" t="n">
        <v>110</v>
      </c>
      <c r="C8023" s="13" t="n">
        <v>110</v>
      </c>
      <c r="D8023" s="14" t="n">
        <f aca="false">C8023/Summary!$B$4</f>
        <v>0.00733333333333333</v>
      </c>
      <c r="E8023" s="15" t="n">
        <v>0.714285714285714</v>
      </c>
      <c r="F8023" s="2" t="s">
        <v>53</v>
      </c>
      <c r="G8023" s="2" t="s">
        <v>44</v>
      </c>
      <c r="H8023" s="2" t="str">
        <f aca="false">IF(AND(E8023&gt;=0.4,E8023&lt;=0.6),"Yes","No")</f>
        <v>No</v>
      </c>
      <c r="I8023" s="2" t="str">
        <f aca="false">IF(AND(F8023="No",G8023="No",H8023="Yes"),"Yes","No")</f>
        <v>No</v>
      </c>
      <c r="J8023" s="2"/>
      <c r="K8023" s="2"/>
    </row>
    <row r="8024" customFormat="false" ht="15" hidden="false" customHeight="false" outlineLevel="0" collapsed="false">
      <c r="A8024" s="2" t="s">
        <v>13524</v>
      </c>
      <c r="B8024" s="13" t="n">
        <v>110</v>
      </c>
      <c r="C8024" s="13" t="n">
        <v>109</v>
      </c>
      <c r="D8024" s="14" t="n">
        <f aca="false">C8024/Summary!$B$4</f>
        <v>0.00726666666666667</v>
      </c>
      <c r="E8024" s="15" t="n">
        <v>0.428571428571429</v>
      </c>
      <c r="F8024" s="2" t="s">
        <v>53</v>
      </c>
      <c r="G8024" s="2" t="s">
        <v>53</v>
      </c>
      <c r="H8024" s="2" t="str">
        <f aca="false">IF(AND(E8024&gt;=0.4,E8024&lt;=0.6),"Yes","No")</f>
        <v>Yes</v>
      </c>
      <c r="I8024" s="2" t="str">
        <f aca="false">IF(AND(F8024="No",G8024="No",H8024="Yes"),"Yes","No")</f>
        <v>No</v>
      </c>
      <c r="J8024" s="2"/>
      <c r="K8024" s="2"/>
    </row>
    <row r="8025" customFormat="false" ht="15" hidden="false" customHeight="false" outlineLevel="0" collapsed="false">
      <c r="A8025" s="2" t="s">
        <v>13525</v>
      </c>
      <c r="B8025" s="13" t="n">
        <v>110</v>
      </c>
      <c r="C8025" s="13" t="n">
        <v>108</v>
      </c>
      <c r="D8025" s="14" t="n">
        <f aca="false">C8025/Summary!$B$4</f>
        <v>0.0072</v>
      </c>
      <c r="E8025" s="15" t="n">
        <v>0.428571428571429</v>
      </c>
      <c r="F8025" s="2" t="s">
        <v>53</v>
      </c>
      <c r="G8025" s="2" t="s">
        <v>53</v>
      </c>
      <c r="H8025" s="2" t="str">
        <f aca="false">IF(AND(E8025&gt;=0.4,E8025&lt;=0.6),"Yes","No")</f>
        <v>Yes</v>
      </c>
      <c r="I8025" s="2" t="str">
        <f aca="false">IF(AND(F8025="No",G8025="No",H8025="Yes"),"Yes","No")</f>
        <v>No</v>
      </c>
      <c r="J8025" s="2"/>
      <c r="K8025" s="2"/>
    </row>
    <row r="8026" customFormat="false" ht="15" hidden="false" customHeight="false" outlineLevel="0" collapsed="false">
      <c r="A8026" s="2" t="s">
        <v>13526</v>
      </c>
      <c r="B8026" s="13" t="n">
        <v>110</v>
      </c>
      <c r="C8026" s="13" t="n">
        <v>110</v>
      </c>
      <c r="D8026" s="14" t="n">
        <f aca="false">C8026/Summary!$B$4</f>
        <v>0.00733333333333333</v>
      </c>
      <c r="E8026" s="15" t="n">
        <v>0.142857142857143</v>
      </c>
      <c r="F8026" s="2" t="s">
        <v>53</v>
      </c>
      <c r="G8026" s="2" t="s">
        <v>44</v>
      </c>
      <c r="H8026" s="2" t="str">
        <f aca="false">IF(AND(E8026&gt;=0.4,E8026&lt;=0.6),"Yes","No")</f>
        <v>No</v>
      </c>
      <c r="I8026" s="2" t="str">
        <f aca="false">IF(AND(F8026="No",G8026="No",H8026="Yes"),"Yes","No")</f>
        <v>No</v>
      </c>
      <c r="J8026" s="2"/>
      <c r="K8026" s="2"/>
    </row>
    <row r="8027" customFormat="false" ht="15" hidden="false" customHeight="false" outlineLevel="0" collapsed="false">
      <c r="A8027" s="2" t="s">
        <v>13527</v>
      </c>
      <c r="B8027" s="13" t="n">
        <v>110</v>
      </c>
      <c r="C8027" s="13" t="n">
        <v>110</v>
      </c>
      <c r="D8027" s="14" t="n">
        <f aca="false">C8027/Summary!$B$4</f>
        <v>0.00733333333333333</v>
      </c>
      <c r="E8027" s="15" t="n">
        <v>0.428571428571429</v>
      </c>
      <c r="F8027" s="2" t="s">
        <v>53</v>
      </c>
      <c r="G8027" s="2" t="s">
        <v>44</v>
      </c>
      <c r="H8027" s="2" t="str">
        <f aca="false">IF(AND(E8027&gt;=0.4,E8027&lt;=0.6),"Yes","No")</f>
        <v>Yes</v>
      </c>
      <c r="I8027" s="2" t="str">
        <f aca="false">IF(AND(F8027="No",G8027="No",H8027="Yes"),"Yes","No")</f>
        <v>No</v>
      </c>
      <c r="J8027" s="2"/>
      <c r="K8027" s="2"/>
    </row>
    <row r="8028" customFormat="false" ht="15" hidden="false" customHeight="false" outlineLevel="0" collapsed="false">
      <c r="A8028" s="2" t="s">
        <v>13528</v>
      </c>
      <c r="B8028" s="13" t="n">
        <v>110</v>
      </c>
      <c r="C8028" s="13" t="n">
        <v>110</v>
      </c>
      <c r="D8028" s="14" t="n">
        <f aca="false">C8028/Summary!$B$4</f>
        <v>0.00733333333333333</v>
      </c>
      <c r="E8028" s="15" t="n">
        <v>0.428571428571429</v>
      </c>
      <c r="F8028" s="2" t="s">
        <v>44</v>
      </c>
      <c r="G8028" s="2" t="s">
        <v>53</v>
      </c>
      <c r="H8028" s="2" t="str">
        <f aca="false">IF(AND(E8028&gt;=0.4,E8028&lt;=0.6),"Yes","No")</f>
        <v>Yes</v>
      </c>
      <c r="I8028" s="2" t="str">
        <f aca="false">IF(AND(F8028="No",G8028="No",H8028="Yes"),"Yes","No")</f>
        <v>No</v>
      </c>
      <c r="J8028" s="2"/>
      <c r="K8028" s="2"/>
    </row>
    <row r="8029" customFormat="false" ht="15" hidden="false" customHeight="false" outlineLevel="0" collapsed="false">
      <c r="A8029" s="2" t="s">
        <v>13529</v>
      </c>
      <c r="B8029" s="13" t="n">
        <v>110</v>
      </c>
      <c r="C8029" s="13" t="n">
        <v>109</v>
      </c>
      <c r="D8029" s="14" t="n">
        <f aca="false">C8029/Summary!$B$4</f>
        <v>0.00726666666666667</v>
      </c>
      <c r="E8029" s="15" t="n">
        <v>0.285714285714286</v>
      </c>
      <c r="F8029" s="2" t="s">
        <v>44</v>
      </c>
      <c r="G8029" s="2" t="s">
        <v>53</v>
      </c>
      <c r="H8029" s="2" t="str">
        <f aca="false">IF(AND(E8029&gt;=0.4,E8029&lt;=0.6),"Yes","No")</f>
        <v>No</v>
      </c>
      <c r="I8029" s="2" t="str">
        <f aca="false">IF(AND(F8029="No",G8029="No",H8029="Yes"),"Yes","No")</f>
        <v>No</v>
      </c>
      <c r="J8029" s="2"/>
      <c r="K8029" s="2"/>
    </row>
    <row r="8030" customFormat="false" ht="15" hidden="false" customHeight="false" outlineLevel="0" collapsed="false">
      <c r="A8030" s="2" t="s">
        <v>13530</v>
      </c>
      <c r="B8030" s="13" t="n">
        <v>110</v>
      </c>
      <c r="C8030" s="13" t="n">
        <v>110</v>
      </c>
      <c r="D8030" s="14" t="n">
        <f aca="false">C8030/Summary!$B$4</f>
        <v>0.00733333333333333</v>
      </c>
      <c r="E8030" s="15" t="n">
        <v>0.428571428571429</v>
      </c>
      <c r="F8030" s="2" t="s">
        <v>53</v>
      </c>
      <c r="G8030" s="2" t="s">
        <v>44</v>
      </c>
      <c r="H8030" s="2" t="str">
        <f aca="false">IF(AND(E8030&gt;=0.4,E8030&lt;=0.6),"Yes","No")</f>
        <v>Yes</v>
      </c>
      <c r="I8030" s="2" t="str">
        <f aca="false">IF(AND(F8030="No",G8030="No",H8030="Yes"),"Yes","No")</f>
        <v>No</v>
      </c>
      <c r="J8030" s="2"/>
      <c r="K8030" s="2"/>
    </row>
    <row r="8031" customFormat="false" ht="15" hidden="false" customHeight="false" outlineLevel="0" collapsed="false">
      <c r="A8031" s="2" t="s">
        <v>13531</v>
      </c>
      <c r="B8031" s="13" t="n">
        <v>110</v>
      </c>
      <c r="C8031" s="13" t="n">
        <v>110</v>
      </c>
      <c r="D8031" s="14" t="n">
        <f aca="false">C8031/Summary!$B$4</f>
        <v>0.00733333333333333</v>
      </c>
      <c r="E8031" s="15" t="n">
        <v>0.285714285714286</v>
      </c>
      <c r="F8031" s="2" t="s">
        <v>53</v>
      </c>
      <c r="G8031" s="2" t="s">
        <v>44</v>
      </c>
      <c r="H8031" s="2" t="str">
        <f aca="false">IF(AND(E8031&gt;=0.4,E8031&lt;=0.6),"Yes","No")</f>
        <v>No</v>
      </c>
      <c r="I8031" s="2" t="str">
        <f aca="false">IF(AND(F8031="No",G8031="No",H8031="Yes"),"Yes","No")</f>
        <v>No</v>
      </c>
      <c r="J8031" s="2"/>
      <c r="K8031" s="2"/>
    </row>
    <row r="8032" customFormat="false" ht="15" hidden="false" customHeight="false" outlineLevel="0" collapsed="false">
      <c r="A8032" s="2" t="s">
        <v>13532</v>
      </c>
      <c r="B8032" s="13" t="n">
        <v>110</v>
      </c>
      <c r="C8032" s="13" t="n">
        <v>110</v>
      </c>
      <c r="D8032" s="14" t="n">
        <f aca="false">C8032/Summary!$B$4</f>
        <v>0.00733333333333333</v>
      </c>
      <c r="E8032" s="15" t="n">
        <v>0.285714285714286</v>
      </c>
      <c r="F8032" s="2" t="s">
        <v>53</v>
      </c>
      <c r="G8032" s="2" t="s">
        <v>44</v>
      </c>
      <c r="H8032" s="2" t="str">
        <f aca="false">IF(AND(E8032&gt;=0.4,E8032&lt;=0.6),"Yes","No")</f>
        <v>No</v>
      </c>
      <c r="I8032" s="2" t="str">
        <f aca="false">IF(AND(F8032="No",G8032="No",H8032="Yes"),"Yes","No")</f>
        <v>No</v>
      </c>
      <c r="J8032" s="2"/>
      <c r="K8032" s="2"/>
    </row>
    <row r="8033" customFormat="false" ht="15" hidden="false" customHeight="false" outlineLevel="0" collapsed="false">
      <c r="A8033" s="2" t="s">
        <v>13533</v>
      </c>
      <c r="B8033" s="13" t="n">
        <v>110</v>
      </c>
      <c r="C8033" s="13" t="n">
        <v>110</v>
      </c>
      <c r="D8033" s="14" t="n">
        <f aca="false">C8033/Summary!$B$4</f>
        <v>0.00733333333333333</v>
      </c>
      <c r="E8033" s="15" t="n">
        <v>0.428571428571429</v>
      </c>
      <c r="F8033" s="2" t="s">
        <v>53</v>
      </c>
      <c r="G8033" s="2" t="s">
        <v>53</v>
      </c>
      <c r="H8033" s="2" t="str">
        <f aca="false">IF(AND(E8033&gt;=0.4,E8033&lt;=0.6),"Yes","No")</f>
        <v>Yes</v>
      </c>
      <c r="I8033" s="2" t="str">
        <f aca="false">IF(AND(F8033="No",G8033="No",H8033="Yes"),"Yes","No")</f>
        <v>No</v>
      </c>
      <c r="J8033" s="2"/>
      <c r="K8033" s="2"/>
    </row>
    <row r="8034" customFormat="false" ht="15" hidden="false" customHeight="false" outlineLevel="0" collapsed="false">
      <c r="A8034" s="2" t="s">
        <v>13534</v>
      </c>
      <c r="B8034" s="13" t="n">
        <v>110</v>
      </c>
      <c r="C8034" s="13" t="n">
        <v>109</v>
      </c>
      <c r="D8034" s="14" t="n">
        <f aca="false">C8034/Summary!$B$4</f>
        <v>0.00726666666666667</v>
      </c>
      <c r="E8034" s="15" t="n">
        <v>0.285714285714286</v>
      </c>
      <c r="F8034" s="2" t="s">
        <v>53</v>
      </c>
      <c r="G8034" s="2" t="s">
        <v>44</v>
      </c>
      <c r="H8034" s="2" t="str">
        <f aca="false">IF(AND(E8034&gt;=0.4,E8034&lt;=0.6),"Yes","No")</f>
        <v>No</v>
      </c>
      <c r="I8034" s="2" t="str">
        <f aca="false">IF(AND(F8034="No",G8034="No",H8034="Yes"),"Yes","No")</f>
        <v>No</v>
      </c>
      <c r="J8034" s="2"/>
      <c r="K8034" s="2"/>
    </row>
    <row r="8035" customFormat="false" ht="15" hidden="false" customHeight="false" outlineLevel="0" collapsed="false">
      <c r="A8035" s="2" t="s">
        <v>13535</v>
      </c>
      <c r="B8035" s="13" t="n">
        <v>110</v>
      </c>
      <c r="C8035" s="13" t="n">
        <v>110</v>
      </c>
      <c r="D8035" s="14" t="n">
        <f aca="false">C8035/Summary!$B$4</f>
        <v>0.00733333333333333</v>
      </c>
      <c r="E8035" s="15" t="n">
        <v>0.142857142857143</v>
      </c>
      <c r="F8035" s="2" t="s">
        <v>53</v>
      </c>
      <c r="G8035" s="2" t="s">
        <v>44</v>
      </c>
      <c r="H8035" s="2" t="str">
        <f aca="false">IF(AND(E8035&gt;=0.4,E8035&lt;=0.6),"Yes","No")</f>
        <v>No</v>
      </c>
      <c r="I8035" s="2" t="str">
        <f aca="false">IF(AND(F8035="No",G8035="No",H8035="Yes"),"Yes","No")</f>
        <v>No</v>
      </c>
      <c r="J8035" s="2"/>
      <c r="K8035" s="2"/>
    </row>
    <row r="8036" customFormat="false" ht="15" hidden="false" customHeight="false" outlineLevel="0" collapsed="false">
      <c r="A8036" s="2" t="s">
        <v>13536</v>
      </c>
      <c r="B8036" s="13" t="n">
        <v>110</v>
      </c>
      <c r="C8036" s="13" t="n">
        <v>110</v>
      </c>
      <c r="D8036" s="14" t="n">
        <f aca="false">C8036/Summary!$B$4</f>
        <v>0.00733333333333333</v>
      </c>
      <c r="E8036" s="15" t="n">
        <v>0.571428571428571</v>
      </c>
      <c r="F8036" s="2" t="s">
        <v>53</v>
      </c>
      <c r="G8036" s="2" t="s">
        <v>53</v>
      </c>
      <c r="H8036" s="2" t="str">
        <f aca="false">IF(AND(E8036&gt;=0.4,E8036&lt;=0.6),"Yes","No")</f>
        <v>Yes</v>
      </c>
      <c r="I8036" s="2" t="str">
        <f aca="false">IF(AND(F8036="No",G8036="No",H8036="Yes"),"Yes","No")</f>
        <v>No</v>
      </c>
      <c r="J8036" s="2"/>
      <c r="K8036" s="2"/>
    </row>
    <row r="8037" customFormat="false" ht="15" hidden="false" customHeight="false" outlineLevel="0" collapsed="false">
      <c r="A8037" s="2" t="s">
        <v>13537</v>
      </c>
      <c r="B8037" s="13" t="n">
        <v>110</v>
      </c>
      <c r="C8037" s="13" t="n">
        <v>110</v>
      </c>
      <c r="D8037" s="14" t="n">
        <f aca="false">C8037/Summary!$B$4</f>
        <v>0.00733333333333333</v>
      </c>
      <c r="E8037" s="15" t="n">
        <v>0.714285714285714</v>
      </c>
      <c r="F8037" s="2" t="s">
        <v>53</v>
      </c>
      <c r="G8037" s="2" t="s">
        <v>53</v>
      </c>
      <c r="H8037" s="2" t="str">
        <f aca="false">IF(AND(E8037&gt;=0.4,E8037&lt;=0.6),"Yes","No")</f>
        <v>No</v>
      </c>
      <c r="I8037" s="2" t="str">
        <f aca="false">IF(AND(F8037="No",G8037="No",H8037="Yes"),"Yes","No")</f>
        <v>No</v>
      </c>
      <c r="J8037" s="2"/>
      <c r="K8037" s="2"/>
    </row>
    <row r="8038" customFormat="false" ht="15" hidden="false" customHeight="false" outlineLevel="0" collapsed="false">
      <c r="A8038" s="2" t="s">
        <v>13538</v>
      </c>
      <c r="B8038" s="13" t="n">
        <v>110</v>
      </c>
      <c r="C8038" s="13" t="n">
        <v>110</v>
      </c>
      <c r="D8038" s="14" t="n">
        <f aca="false">C8038/Summary!$B$4</f>
        <v>0.00733333333333333</v>
      </c>
      <c r="E8038" s="15" t="n">
        <v>0.428571428571429</v>
      </c>
      <c r="F8038" s="2" t="s">
        <v>53</v>
      </c>
      <c r="G8038" s="2" t="s">
        <v>44</v>
      </c>
      <c r="H8038" s="2" t="str">
        <f aca="false">IF(AND(E8038&gt;=0.4,E8038&lt;=0.6),"Yes","No")</f>
        <v>Yes</v>
      </c>
      <c r="I8038" s="2" t="str">
        <f aca="false">IF(AND(F8038="No",G8038="No",H8038="Yes"),"Yes","No")</f>
        <v>No</v>
      </c>
      <c r="J8038" s="2"/>
      <c r="K8038" s="2"/>
    </row>
    <row r="8039" customFormat="false" ht="15" hidden="false" customHeight="false" outlineLevel="0" collapsed="false">
      <c r="A8039" s="2" t="s">
        <v>13539</v>
      </c>
      <c r="B8039" s="13" t="n">
        <v>110</v>
      </c>
      <c r="C8039" s="13" t="n">
        <v>110</v>
      </c>
      <c r="D8039" s="14" t="n">
        <f aca="false">C8039/Summary!$B$4</f>
        <v>0.00733333333333333</v>
      </c>
      <c r="E8039" s="15" t="n">
        <v>0.857142857142857</v>
      </c>
      <c r="F8039" s="2" t="s">
        <v>53</v>
      </c>
      <c r="G8039" s="2" t="s">
        <v>53</v>
      </c>
      <c r="H8039" s="2" t="str">
        <f aca="false">IF(AND(E8039&gt;=0.4,E8039&lt;=0.6),"Yes","No")</f>
        <v>No</v>
      </c>
      <c r="I8039" s="2" t="str">
        <f aca="false">IF(AND(F8039="No",G8039="No",H8039="Yes"),"Yes","No")</f>
        <v>No</v>
      </c>
      <c r="J8039" s="2"/>
      <c r="K8039" s="2"/>
    </row>
    <row r="8040" customFormat="false" ht="15" hidden="false" customHeight="false" outlineLevel="0" collapsed="false">
      <c r="A8040" s="2" t="s">
        <v>13540</v>
      </c>
      <c r="B8040" s="13" t="n">
        <v>110</v>
      </c>
      <c r="C8040" s="13" t="n">
        <v>110</v>
      </c>
      <c r="D8040" s="14" t="n">
        <f aca="false">C8040/Summary!$B$4</f>
        <v>0.00733333333333333</v>
      </c>
      <c r="E8040" s="15" t="n">
        <v>0.714285714285714</v>
      </c>
      <c r="F8040" s="2" t="s">
        <v>53</v>
      </c>
      <c r="G8040" s="2" t="s">
        <v>44</v>
      </c>
      <c r="H8040" s="2" t="str">
        <f aca="false">IF(AND(E8040&gt;=0.4,E8040&lt;=0.6),"Yes","No")</f>
        <v>No</v>
      </c>
      <c r="I8040" s="2" t="str">
        <f aca="false">IF(AND(F8040="No",G8040="No",H8040="Yes"),"Yes","No")</f>
        <v>No</v>
      </c>
      <c r="J8040" s="2"/>
      <c r="K8040" s="2"/>
    </row>
    <row r="8041" customFormat="false" ht="15" hidden="false" customHeight="false" outlineLevel="0" collapsed="false">
      <c r="A8041" s="2" t="s">
        <v>13541</v>
      </c>
      <c r="B8041" s="13" t="n">
        <v>110</v>
      </c>
      <c r="C8041" s="13" t="n">
        <v>110</v>
      </c>
      <c r="D8041" s="14" t="n">
        <f aca="false">C8041/Summary!$B$4</f>
        <v>0.00733333333333333</v>
      </c>
      <c r="E8041" s="15" t="n">
        <v>0.857142857142857</v>
      </c>
      <c r="F8041" s="2" t="s">
        <v>53</v>
      </c>
      <c r="G8041" s="2" t="s">
        <v>53</v>
      </c>
      <c r="H8041" s="2" t="str">
        <f aca="false">IF(AND(E8041&gt;=0.4,E8041&lt;=0.6),"Yes","No")</f>
        <v>No</v>
      </c>
      <c r="I8041" s="2" t="str">
        <f aca="false">IF(AND(F8041="No",G8041="No",H8041="Yes"),"Yes","No")</f>
        <v>No</v>
      </c>
      <c r="J8041" s="2"/>
      <c r="K8041" s="2"/>
    </row>
    <row r="8042" customFormat="false" ht="15" hidden="false" customHeight="false" outlineLevel="0" collapsed="false">
      <c r="A8042" s="2" t="s">
        <v>13542</v>
      </c>
      <c r="B8042" s="13" t="n">
        <v>110</v>
      </c>
      <c r="C8042" s="13" t="n">
        <v>110</v>
      </c>
      <c r="D8042" s="14" t="n">
        <f aca="false">C8042/Summary!$B$4</f>
        <v>0.00733333333333333</v>
      </c>
      <c r="E8042" s="15" t="n">
        <v>0.571428571428571</v>
      </c>
      <c r="F8042" s="2" t="s">
        <v>53</v>
      </c>
      <c r="G8042" s="2" t="s">
        <v>44</v>
      </c>
      <c r="H8042" s="2" t="str">
        <f aca="false">IF(AND(E8042&gt;=0.4,E8042&lt;=0.6),"Yes","No")</f>
        <v>Yes</v>
      </c>
      <c r="I8042" s="2" t="str">
        <f aca="false">IF(AND(F8042="No",G8042="No",H8042="Yes"),"Yes","No")</f>
        <v>No</v>
      </c>
      <c r="J8042" s="2"/>
      <c r="K8042" s="2"/>
    </row>
    <row r="8043" customFormat="false" ht="15" hidden="false" customHeight="false" outlineLevel="0" collapsed="false">
      <c r="A8043" s="2" t="s">
        <v>13543</v>
      </c>
      <c r="B8043" s="13" t="n">
        <v>110</v>
      </c>
      <c r="C8043" s="13" t="n">
        <v>110</v>
      </c>
      <c r="D8043" s="14" t="n">
        <f aca="false">C8043/Summary!$B$4</f>
        <v>0.00733333333333333</v>
      </c>
      <c r="E8043" s="15" t="n">
        <v>0.714285714285714</v>
      </c>
      <c r="F8043" s="2" t="s">
        <v>53</v>
      </c>
      <c r="G8043" s="2" t="s">
        <v>44</v>
      </c>
      <c r="H8043" s="2" t="str">
        <f aca="false">IF(AND(E8043&gt;=0.4,E8043&lt;=0.6),"Yes","No")</f>
        <v>No</v>
      </c>
      <c r="I8043" s="2" t="str">
        <f aca="false">IF(AND(F8043="No",G8043="No",H8043="Yes"),"Yes","No")</f>
        <v>No</v>
      </c>
      <c r="J8043" s="2"/>
      <c r="K8043" s="2"/>
    </row>
    <row r="8044" customFormat="false" ht="15" hidden="false" customHeight="false" outlineLevel="0" collapsed="false">
      <c r="A8044" s="2" t="s">
        <v>13544</v>
      </c>
      <c r="B8044" s="13" t="n">
        <v>110</v>
      </c>
      <c r="C8044" s="13" t="n">
        <v>110</v>
      </c>
      <c r="D8044" s="14" t="n">
        <f aca="false">C8044/Summary!$B$4</f>
        <v>0.00733333333333333</v>
      </c>
      <c r="E8044" s="15" t="n">
        <v>0.714285714285714</v>
      </c>
      <c r="F8044" s="2" t="s">
        <v>44</v>
      </c>
      <c r="G8044" s="2" t="s">
        <v>53</v>
      </c>
      <c r="H8044" s="2" t="str">
        <f aca="false">IF(AND(E8044&gt;=0.4,E8044&lt;=0.6),"Yes","No")</f>
        <v>No</v>
      </c>
      <c r="I8044" s="2" t="str">
        <f aca="false">IF(AND(F8044="No",G8044="No",H8044="Yes"),"Yes","No")</f>
        <v>No</v>
      </c>
      <c r="J8044" s="2"/>
      <c r="K8044" s="2"/>
    </row>
    <row r="8045" customFormat="false" ht="15" hidden="false" customHeight="false" outlineLevel="0" collapsed="false">
      <c r="A8045" s="2" t="s">
        <v>13545</v>
      </c>
      <c r="B8045" s="13" t="n">
        <v>110</v>
      </c>
      <c r="C8045" s="13" t="n">
        <v>108</v>
      </c>
      <c r="D8045" s="14" t="n">
        <f aca="false">C8045/Summary!$B$4</f>
        <v>0.0072</v>
      </c>
      <c r="E8045" s="15" t="n">
        <v>0.428571428571429</v>
      </c>
      <c r="F8045" s="2" t="s">
        <v>53</v>
      </c>
      <c r="G8045" s="2" t="s">
        <v>44</v>
      </c>
      <c r="H8045" s="2" t="str">
        <f aca="false">IF(AND(E8045&gt;=0.4,E8045&lt;=0.6),"Yes","No")</f>
        <v>Yes</v>
      </c>
      <c r="I8045" s="2" t="str">
        <f aca="false">IF(AND(F8045="No",G8045="No",H8045="Yes"),"Yes","No")</f>
        <v>No</v>
      </c>
      <c r="J8045" s="2"/>
      <c r="K8045" s="2"/>
    </row>
    <row r="8046" customFormat="false" ht="15" hidden="false" customHeight="false" outlineLevel="0" collapsed="false">
      <c r="A8046" s="2" t="s">
        <v>13546</v>
      </c>
      <c r="B8046" s="13" t="n">
        <v>110</v>
      </c>
      <c r="C8046" s="13" t="n">
        <v>110</v>
      </c>
      <c r="D8046" s="14" t="n">
        <f aca="false">C8046/Summary!$B$4</f>
        <v>0.00733333333333333</v>
      </c>
      <c r="E8046" s="15" t="n">
        <v>0.714285714285714</v>
      </c>
      <c r="F8046" s="2" t="s">
        <v>53</v>
      </c>
      <c r="G8046" s="2" t="s">
        <v>53</v>
      </c>
      <c r="H8046" s="2" t="str">
        <f aca="false">IF(AND(E8046&gt;=0.4,E8046&lt;=0.6),"Yes","No")</f>
        <v>No</v>
      </c>
      <c r="I8046" s="2" t="str">
        <f aca="false">IF(AND(F8046="No",G8046="No",H8046="Yes"),"Yes","No")</f>
        <v>No</v>
      </c>
      <c r="J8046" s="2"/>
      <c r="K8046" s="2"/>
    </row>
    <row r="8047" customFormat="false" ht="15" hidden="false" customHeight="false" outlineLevel="0" collapsed="false">
      <c r="A8047" s="2" t="s">
        <v>13547</v>
      </c>
      <c r="B8047" s="13" t="n">
        <v>110</v>
      </c>
      <c r="C8047" s="13" t="n">
        <v>109</v>
      </c>
      <c r="D8047" s="14" t="n">
        <f aca="false">C8047/Summary!$B$4</f>
        <v>0.00726666666666667</v>
      </c>
      <c r="E8047" s="15" t="n">
        <v>0.571428571428571</v>
      </c>
      <c r="F8047" s="2" t="s">
        <v>44</v>
      </c>
      <c r="G8047" s="2" t="s">
        <v>53</v>
      </c>
      <c r="H8047" s="2" t="str">
        <f aca="false">IF(AND(E8047&gt;=0.4,E8047&lt;=0.6),"Yes","No")</f>
        <v>Yes</v>
      </c>
      <c r="I8047" s="2" t="str">
        <f aca="false">IF(AND(F8047="No",G8047="No",H8047="Yes"),"Yes","No")</f>
        <v>No</v>
      </c>
      <c r="J8047" s="2"/>
      <c r="K8047" s="2"/>
    </row>
    <row r="8048" customFormat="false" ht="15" hidden="false" customHeight="false" outlineLevel="0" collapsed="false">
      <c r="A8048" s="2" t="s">
        <v>13548</v>
      </c>
      <c r="B8048" s="13" t="n">
        <v>110</v>
      </c>
      <c r="C8048" s="13" t="n">
        <v>108</v>
      </c>
      <c r="D8048" s="14" t="n">
        <f aca="false">C8048/Summary!$B$4</f>
        <v>0.0072</v>
      </c>
      <c r="E8048" s="15" t="n">
        <v>0.428571428571429</v>
      </c>
      <c r="F8048" s="2" t="s">
        <v>53</v>
      </c>
      <c r="G8048" s="2" t="s">
        <v>44</v>
      </c>
      <c r="H8048" s="2" t="str">
        <f aca="false">IF(AND(E8048&gt;=0.4,E8048&lt;=0.6),"Yes","No")</f>
        <v>Yes</v>
      </c>
      <c r="I8048" s="2" t="str">
        <f aca="false">IF(AND(F8048="No",G8048="No",H8048="Yes"),"Yes","No")</f>
        <v>No</v>
      </c>
      <c r="J8048" s="2"/>
      <c r="K8048" s="2"/>
    </row>
    <row r="8049" customFormat="false" ht="15" hidden="false" customHeight="false" outlineLevel="0" collapsed="false">
      <c r="A8049" s="2" t="s">
        <v>13549</v>
      </c>
      <c r="B8049" s="13" t="n">
        <v>110</v>
      </c>
      <c r="C8049" s="13" t="n">
        <v>110</v>
      </c>
      <c r="D8049" s="14" t="n">
        <f aca="false">C8049/Summary!$B$4</f>
        <v>0.00733333333333333</v>
      </c>
      <c r="E8049" s="15" t="n">
        <v>0.428571428571429</v>
      </c>
      <c r="F8049" s="2" t="s">
        <v>53</v>
      </c>
      <c r="G8049" s="2" t="s">
        <v>44</v>
      </c>
      <c r="H8049" s="2" t="str">
        <f aca="false">IF(AND(E8049&gt;=0.4,E8049&lt;=0.6),"Yes","No")</f>
        <v>Yes</v>
      </c>
      <c r="I8049" s="2" t="str">
        <f aca="false">IF(AND(F8049="No",G8049="No",H8049="Yes"),"Yes","No")</f>
        <v>No</v>
      </c>
      <c r="J8049" s="2"/>
      <c r="K8049" s="2"/>
    </row>
    <row r="8050" customFormat="false" ht="15" hidden="false" customHeight="false" outlineLevel="0" collapsed="false">
      <c r="A8050" s="2" t="s">
        <v>13550</v>
      </c>
      <c r="B8050" s="13" t="n">
        <v>110</v>
      </c>
      <c r="C8050" s="13" t="n">
        <v>110</v>
      </c>
      <c r="D8050" s="14" t="n">
        <f aca="false">C8050/Summary!$B$4</f>
        <v>0.00733333333333333</v>
      </c>
      <c r="E8050" s="15" t="n">
        <v>0.714285714285714</v>
      </c>
      <c r="F8050" s="2" t="s">
        <v>53</v>
      </c>
      <c r="G8050" s="2" t="s">
        <v>53</v>
      </c>
      <c r="H8050" s="2" t="str">
        <f aca="false">IF(AND(E8050&gt;=0.4,E8050&lt;=0.6),"Yes","No")</f>
        <v>No</v>
      </c>
      <c r="I8050" s="2" t="str">
        <f aca="false">IF(AND(F8050="No",G8050="No",H8050="Yes"),"Yes","No")</f>
        <v>No</v>
      </c>
      <c r="J8050" s="2"/>
      <c r="K8050" s="2"/>
    </row>
    <row r="8051" customFormat="false" ht="15" hidden="false" customHeight="false" outlineLevel="0" collapsed="false">
      <c r="A8051" s="2" t="s">
        <v>13551</v>
      </c>
      <c r="B8051" s="13" t="n">
        <v>110</v>
      </c>
      <c r="C8051" s="13" t="n">
        <v>109</v>
      </c>
      <c r="D8051" s="14" t="n">
        <f aca="false">C8051/Summary!$B$4</f>
        <v>0.00726666666666667</v>
      </c>
      <c r="E8051" s="15" t="n">
        <v>0.857142857142857</v>
      </c>
      <c r="F8051" s="2" t="s">
        <v>53</v>
      </c>
      <c r="G8051" s="2" t="s">
        <v>53</v>
      </c>
      <c r="H8051" s="2" t="str">
        <f aca="false">IF(AND(E8051&gt;=0.4,E8051&lt;=0.6),"Yes","No")</f>
        <v>No</v>
      </c>
      <c r="I8051" s="2" t="str">
        <f aca="false">IF(AND(F8051="No",G8051="No",H8051="Yes"),"Yes","No")</f>
        <v>No</v>
      </c>
      <c r="J8051" s="2"/>
      <c r="K8051" s="2"/>
    </row>
    <row r="8052" customFormat="false" ht="15" hidden="false" customHeight="false" outlineLevel="0" collapsed="false">
      <c r="A8052" s="2" t="s">
        <v>13552</v>
      </c>
      <c r="B8052" s="13" t="n">
        <v>110</v>
      </c>
      <c r="C8052" s="13" t="n">
        <v>110</v>
      </c>
      <c r="D8052" s="14" t="n">
        <f aca="false">C8052/Summary!$B$4</f>
        <v>0.00733333333333333</v>
      </c>
      <c r="E8052" s="15" t="n">
        <v>0.714285714285714</v>
      </c>
      <c r="F8052" s="2" t="s">
        <v>53</v>
      </c>
      <c r="G8052" s="2" t="s">
        <v>44</v>
      </c>
      <c r="H8052" s="2" t="str">
        <f aca="false">IF(AND(E8052&gt;=0.4,E8052&lt;=0.6),"Yes","No")</f>
        <v>No</v>
      </c>
      <c r="I8052" s="2" t="str">
        <f aca="false">IF(AND(F8052="No",G8052="No",H8052="Yes"),"Yes","No")</f>
        <v>No</v>
      </c>
      <c r="J8052" s="2"/>
      <c r="K8052" s="2"/>
    </row>
    <row r="8053" customFormat="false" ht="15" hidden="false" customHeight="false" outlineLevel="0" collapsed="false">
      <c r="A8053" s="2" t="s">
        <v>13553</v>
      </c>
      <c r="B8053" s="13" t="n">
        <v>110</v>
      </c>
      <c r="C8053" s="13" t="n">
        <v>110</v>
      </c>
      <c r="D8053" s="14" t="n">
        <f aca="false">C8053/Summary!$B$4</f>
        <v>0.00733333333333333</v>
      </c>
      <c r="E8053" s="15" t="n">
        <v>0.428571428571429</v>
      </c>
      <c r="F8053" s="2" t="s">
        <v>53</v>
      </c>
      <c r="G8053" s="2" t="s">
        <v>44</v>
      </c>
      <c r="H8053" s="2" t="str">
        <f aca="false">IF(AND(E8053&gt;=0.4,E8053&lt;=0.6),"Yes","No")</f>
        <v>Yes</v>
      </c>
      <c r="I8053" s="2" t="str">
        <f aca="false">IF(AND(F8053="No",G8053="No",H8053="Yes"),"Yes","No")</f>
        <v>No</v>
      </c>
      <c r="J8053" s="2"/>
      <c r="K8053" s="2"/>
    </row>
    <row r="8054" customFormat="false" ht="15" hidden="false" customHeight="false" outlineLevel="0" collapsed="false">
      <c r="A8054" s="2" t="s">
        <v>13554</v>
      </c>
      <c r="B8054" s="13" t="n">
        <v>110</v>
      </c>
      <c r="C8054" s="13" t="n">
        <v>109</v>
      </c>
      <c r="D8054" s="14" t="n">
        <f aca="false">C8054/Summary!$B$4</f>
        <v>0.00726666666666667</v>
      </c>
      <c r="E8054" s="15" t="n">
        <v>0.714285714285714</v>
      </c>
      <c r="F8054" s="2" t="s">
        <v>53</v>
      </c>
      <c r="G8054" s="2" t="s">
        <v>53</v>
      </c>
      <c r="H8054" s="2" t="str">
        <f aca="false">IF(AND(E8054&gt;=0.4,E8054&lt;=0.6),"Yes","No")</f>
        <v>No</v>
      </c>
      <c r="I8054" s="2" t="str">
        <f aca="false">IF(AND(F8054="No",G8054="No",H8054="Yes"),"Yes","No")</f>
        <v>No</v>
      </c>
      <c r="J8054" s="2"/>
      <c r="K8054" s="2"/>
    </row>
    <row r="8055" customFormat="false" ht="15" hidden="false" customHeight="false" outlineLevel="0" collapsed="false">
      <c r="A8055" s="2" t="s">
        <v>13555</v>
      </c>
      <c r="B8055" s="13" t="n">
        <v>110</v>
      </c>
      <c r="C8055" s="13" t="n">
        <v>110</v>
      </c>
      <c r="D8055" s="14" t="n">
        <f aca="false">C8055/Summary!$B$4</f>
        <v>0.00733333333333333</v>
      </c>
      <c r="E8055" s="15" t="n">
        <v>0.714285714285714</v>
      </c>
      <c r="F8055" s="2" t="s">
        <v>53</v>
      </c>
      <c r="G8055" s="2" t="s">
        <v>44</v>
      </c>
      <c r="H8055" s="2" t="str">
        <f aca="false">IF(AND(E8055&gt;=0.4,E8055&lt;=0.6),"Yes","No")</f>
        <v>No</v>
      </c>
      <c r="I8055" s="2" t="str">
        <f aca="false">IF(AND(F8055="No",G8055="No",H8055="Yes"),"Yes","No")</f>
        <v>No</v>
      </c>
      <c r="J8055" s="2"/>
      <c r="K8055" s="2"/>
    </row>
    <row r="8056" customFormat="false" ht="15" hidden="false" customHeight="false" outlineLevel="0" collapsed="false">
      <c r="A8056" s="2" t="s">
        <v>13556</v>
      </c>
      <c r="B8056" s="13" t="n">
        <v>110</v>
      </c>
      <c r="C8056" s="13" t="n">
        <v>109</v>
      </c>
      <c r="D8056" s="14" t="n">
        <f aca="false">C8056/Summary!$B$4</f>
        <v>0.00726666666666667</v>
      </c>
      <c r="E8056" s="15" t="n">
        <v>0.714285714285714</v>
      </c>
      <c r="F8056" s="2" t="s">
        <v>53</v>
      </c>
      <c r="G8056" s="2" t="s">
        <v>44</v>
      </c>
      <c r="H8056" s="2" t="str">
        <f aca="false">IF(AND(E8056&gt;=0.4,E8056&lt;=0.6),"Yes","No")</f>
        <v>No</v>
      </c>
      <c r="I8056" s="2" t="str">
        <f aca="false">IF(AND(F8056="No",G8056="No",H8056="Yes"),"Yes","No")</f>
        <v>No</v>
      </c>
      <c r="J8056" s="2"/>
      <c r="K8056" s="2"/>
    </row>
    <row r="8057" customFormat="false" ht="15" hidden="false" customHeight="false" outlineLevel="0" collapsed="false">
      <c r="A8057" s="2" t="s">
        <v>13557</v>
      </c>
      <c r="B8057" s="13" t="n">
        <v>110</v>
      </c>
      <c r="C8057" s="13" t="n">
        <v>110</v>
      </c>
      <c r="D8057" s="14" t="n">
        <f aca="false">C8057/Summary!$B$4</f>
        <v>0.00733333333333333</v>
      </c>
      <c r="E8057" s="15" t="n">
        <v>0.857142857142857</v>
      </c>
      <c r="F8057" s="2" t="s">
        <v>53</v>
      </c>
      <c r="G8057" s="2" t="s">
        <v>44</v>
      </c>
      <c r="H8057" s="2" t="str">
        <f aca="false">IF(AND(E8057&gt;=0.4,E8057&lt;=0.6),"Yes","No")</f>
        <v>No</v>
      </c>
      <c r="I8057" s="2" t="str">
        <f aca="false">IF(AND(F8057="No",G8057="No",H8057="Yes"),"Yes","No")</f>
        <v>No</v>
      </c>
      <c r="J8057" s="2"/>
      <c r="K8057" s="2"/>
    </row>
    <row r="8058" customFormat="false" ht="15" hidden="false" customHeight="false" outlineLevel="0" collapsed="false">
      <c r="A8058" s="2" t="s">
        <v>13558</v>
      </c>
      <c r="B8058" s="13" t="n">
        <v>110</v>
      </c>
      <c r="C8058" s="13" t="n">
        <v>109</v>
      </c>
      <c r="D8058" s="14" t="n">
        <f aca="false">C8058/Summary!$B$4</f>
        <v>0.00726666666666667</v>
      </c>
      <c r="E8058" s="15" t="n">
        <v>0.714285714285714</v>
      </c>
      <c r="F8058" s="2" t="s">
        <v>53</v>
      </c>
      <c r="G8058" s="2" t="s">
        <v>53</v>
      </c>
      <c r="H8058" s="2" t="str">
        <f aca="false">IF(AND(E8058&gt;=0.4,E8058&lt;=0.6),"Yes","No")</f>
        <v>No</v>
      </c>
      <c r="I8058" s="2" t="str">
        <f aca="false">IF(AND(F8058="No",G8058="No",H8058="Yes"),"Yes","No")</f>
        <v>No</v>
      </c>
      <c r="J8058" s="2"/>
      <c r="K8058" s="2"/>
    </row>
    <row r="8059" customFormat="false" ht="15" hidden="false" customHeight="false" outlineLevel="0" collapsed="false">
      <c r="A8059" s="2" t="s">
        <v>13559</v>
      </c>
      <c r="B8059" s="13" t="n">
        <v>110</v>
      </c>
      <c r="C8059" s="13" t="n">
        <v>109</v>
      </c>
      <c r="D8059" s="14" t="n">
        <f aca="false">C8059/Summary!$B$4</f>
        <v>0.00726666666666667</v>
      </c>
      <c r="E8059" s="15" t="n">
        <v>0.714285714285714</v>
      </c>
      <c r="F8059" s="2" t="s">
        <v>53</v>
      </c>
      <c r="G8059" s="2" t="s">
        <v>53</v>
      </c>
      <c r="H8059" s="2" t="str">
        <f aca="false">IF(AND(E8059&gt;=0.4,E8059&lt;=0.6),"Yes","No")</f>
        <v>No</v>
      </c>
      <c r="I8059" s="2" t="str">
        <f aca="false">IF(AND(F8059="No",G8059="No",H8059="Yes"),"Yes","No")</f>
        <v>No</v>
      </c>
      <c r="J8059" s="2"/>
      <c r="K8059" s="2"/>
    </row>
    <row r="8060" customFormat="false" ht="15" hidden="false" customHeight="false" outlineLevel="0" collapsed="false">
      <c r="A8060" s="2" t="s">
        <v>13560</v>
      </c>
      <c r="B8060" s="13" t="n">
        <v>110</v>
      </c>
      <c r="C8060" s="13" t="n">
        <v>109</v>
      </c>
      <c r="D8060" s="14" t="n">
        <f aca="false">C8060/Summary!$B$4</f>
        <v>0.00726666666666667</v>
      </c>
      <c r="E8060" s="15" t="n">
        <v>0.714285714285714</v>
      </c>
      <c r="F8060" s="2" t="s">
        <v>53</v>
      </c>
      <c r="G8060" s="2" t="s">
        <v>44</v>
      </c>
      <c r="H8060" s="2" t="str">
        <f aca="false">IF(AND(E8060&gt;=0.4,E8060&lt;=0.6),"Yes","No")</f>
        <v>No</v>
      </c>
      <c r="I8060" s="2" t="str">
        <f aca="false">IF(AND(F8060="No",G8060="No",H8060="Yes"),"Yes","No")</f>
        <v>No</v>
      </c>
      <c r="J8060" s="2"/>
      <c r="K8060" s="2"/>
    </row>
    <row r="8061" customFormat="false" ht="15" hidden="false" customHeight="false" outlineLevel="0" collapsed="false">
      <c r="A8061" s="2" t="s">
        <v>13561</v>
      </c>
      <c r="B8061" s="13" t="n">
        <v>110</v>
      </c>
      <c r="C8061" s="13" t="n">
        <v>110</v>
      </c>
      <c r="D8061" s="14" t="n">
        <f aca="false">C8061/Summary!$B$4</f>
        <v>0.00733333333333333</v>
      </c>
      <c r="E8061" s="15" t="n">
        <v>0.857142857142857</v>
      </c>
      <c r="F8061" s="2" t="s">
        <v>53</v>
      </c>
      <c r="G8061" s="2" t="s">
        <v>53</v>
      </c>
      <c r="H8061" s="2" t="str">
        <f aca="false">IF(AND(E8061&gt;=0.4,E8061&lt;=0.6),"Yes","No")</f>
        <v>No</v>
      </c>
      <c r="I8061" s="2" t="str">
        <f aca="false">IF(AND(F8061="No",G8061="No",H8061="Yes"),"Yes","No")</f>
        <v>No</v>
      </c>
      <c r="J8061" s="2"/>
      <c r="K8061" s="2"/>
    </row>
    <row r="8062" customFormat="false" ht="15" hidden="false" customHeight="false" outlineLevel="0" collapsed="false">
      <c r="A8062" s="2" t="s">
        <v>13562</v>
      </c>
      <c r="B8062" s="13" t="n">
        <v>110</v>
      </c>
      <c r="C8062" s="13" t="n">
        <v>109</v>
      </c>
      <c r="D8062" s="14" t="n">
        <f aca="false">C8062/Summary!$B$4</f>
        <v>0.00726666666666667</v>
      </c>
      <c r="E8062" s="15" t="n">
        <v>0.571428571428571</v>
      </c>
      <c r="F8062" s="2" t="s">
        <v>53</v>
      </c>
      <c r="G8062" s="2" t="s">
        <v>44</v>
      </c>
      <c r="H8062" s="2" t="str">
        <f aca="false">IF(AND(E8062&gt;=0.4,E8062&lt;=0.6),"Yes","No")</f>
        <v>Yes</v>
      </c>
      <c r="I8062" s="2" t="str">
        <f aca="false">IF(AND(F8062="No",G8062="No",H8062="Yes"),"Yes","No")</f>
        <v>No</v>
      </c>
      <c r="J8062" s="2"/>
      <c r="K8062" s="2"/>
    </row>
    <row r="8063" customFormat="false" ht="15" hidden="false" customHeight="false" outlineLevel="0" collapsed="false">
      <c r="A8063" s="2" t="s">
        <v>13563</v>
      </c>
      <c r="B8063" s="13" t="n">
        <v>110</v>
      </c>
      <c r="C8063" s="13" t="n">
        <v>109</v>
      </c>
      <c r="D8063" s="14" t="n">
        <f aca="false">C8063/Summary!$B$4</f>
        <v>0.00726666666666667</v>
      </c>
      <c r="E8063" s="15" t="n">
        <v>0.714285714285714</v>
      </c>
      <c r="F8063" s="2" t="s">
        <v>53</v>
      </c>
      <c r="G8063" s="2" t="s">
        <v>44</v>
      </c>
      <c r="H8063" s="2" t="str">
        <f aca="false">IF(AND(E8063&gt;=0.4,E8063&lt;=0.6),"Yes","No")</f>
        <v>No</v>
      </c>
      <c r="I8063" s="2" t="str">
        <f aca="false">IF(AND(F8063="No",G8063="No",H8063="Yes"),"Yes","No")</f>
        <v>No</v>
      </c>
      <c r="J8063" s="2"/>
      <c r="K8063" s="2"/>
    </row>
    <row r="8064" customFormat="false" ht="15" hidden="false" customHeight="false" outlineLevel="0" collapsed="false">
      <c r="A8064" s="2" t="s">
        <v>13564</v>
      </c>
      <c r="B8064" s="13" t="n">
        <v>110</v>
      </c>
      <c r="C8064" s="13" t="n">
        <v>108</v>
      </c>
      <c r="D8064" s="14" t="n">
        <f aca="false">C8064/Summary!$B$4</f>
        <v>0.0072</v>
      </c>
      <c r="E8064" s="15" t="n">
        <v>0.714285714285714</v>
      </c>
      <c r="F8064" s="2" t="s">
        <v>53</v>
      </c>
      <c r="G8064" s="2" t="s">
        <v>53</v>
      </c>
      <c r="H8064" s="2" t="str">
        <f aca="false">IF(AND(E8064&gt;=0.4,E8064&lt;=0.6),"Yes","No")</f>
        <v>No</v>
      </c>
      <c r="I8064" s="2" t="str">
        <f aca="false">IF(AND(F8064="No",G8064="No",H8064="Yes"),"Yes","No")</f>
        <v>No</v>
      </c>
      <c r="J8064" s="2"/>
      <c r="K8064" s="2"/>
    </row>
    <row r="8065" customFormat="false" ht="15" hidden="false" customHeight="false" outlineLevel="0" collapsed="false">
      <c r="A8065" s="2" t="s">
        <v>13565</v>
      </c>
      <c r="B8065" s="13" t="n">
        <v>110</v>
      </c>
      <c r="C8065" s="13" t="n">
        <v>110</v>
      </c>
      <c r="D8065" s="14" t="n">
        <f aca="false">C8065/Summary!$B$4</f>
        <v>0.00733333333333333</v>
      </c>
      <c r="E8065" s="15" t="n">
        <v>0.571428571428571</v>
      </c>
      <c r="F8065" s="2" t="s">
        <v>53</v>
      </c>
      <c r="G8065" s="2" t="s">
        <v>53</v>
      </c>
      <c r="H8065" s="2" t="str">
        <f aca="false">IF(AND(E8065&gt;=0.4,E8065&lt;=0.6),"Yes","No")</f>
        <v>Yes</v>
      </c>
      <c r="I8065" s="2" t="str">
        <f aca="false">IF(AND(F8065="No",G8065="No",H8065="Yes"),"Yes","No")</f>
        <v>No</v>
      </c>
      <c r="J8065" s="2"/>
      <c r="K8065" s="2"/>
    </row>
    <row r="8066" customFormat="false" ht="15" hidden="false" customHeight="false" outlineLevel="0" collapsed="false">
      <c r="A8066" s="2" t="s">
        <v>13566</v>
      </c>
      <c r="B8066" s="13" t="n">
        <v>110</v>
      </c>
      <c r="C8066" s="13" t="n">
        <v>110</v>
      </c>
      <c r="D8066" s="14" t="n">
        <f aca="false">C8066/Summary!$B$4</f>
        <v>0.00733333333333333</v>
      </c>
      <c r="E8066" s="15" t="n">
        <v>0.571428571428571</v>
      </c>
      <c r="F8066" s="2" t="s">
        <v>53</v>
      </c>
      <c r="G8066" s="2" t="s">
        <v>44</v>
      </c>
      <c r="H8066" s="2" t="str">
        <f aca="false">IF(AND(E8066&gt;=0.4,E8066&lt;=0.6),"Yes","No")</f>
        <v>Yes</v>
      </c>
      <c r="I8066" s="2" t="str">
        <f aca="false">IF(AND(F8066="No",G8066="No",H8066="Yes"),"Yes","No")</f>
        <v>No</v>
      </c>
      <c r="J8066" s="2"/>
      <c r="K8066" s="2"/>
    </row>
    <row r="8067" customFormat="false" ht="15" hidden="false" customHeight="false" outlineLevel="0" collapsed="false">
      <c r="A8067" s="2" t="s">
        <v>13567</v>
      </c>
      <c r="B8067" s="13" t="n">
        <v>110</v>
      </c>
      <c r="C8067" s="13" t="n">
        <v>110</v>
      </c>
      <c r="D8067" s="14" t="n">
        <f aca="false">C8067/Summary!$B$4</f>
        <v>0.00733333333333333</v>
      </c>
      <c r="E8067" s="15" t="n">
        <v>0.571428571428571</v>
      </c>
      <c r="F8067" s="2" t="s">
        <v>53</v>
      </c>
      <c r="G8067" s="2" t="s">
        <v>44</v>
      </c>
      <c r="H8067" s="2" t="str">
        <f aca="false">IF(AND(E8067&gt;=0.4,E8067&lt;=0.6),"Yes","No")</f>
        <v>Yes</v>
      </c>
      <c r="I8067" s="2" t="str">
        <f aca="false">IF(AND(F8067="No",G8067="No",H8067="Yes"),"Yes","No")</f>
        <v>No</v>
      </c>
      <c r="J8067" s="2"/>
      <c r="K8067" s="2"/>
    </row>
    <row r="8068" customFormat="false" ht="15" hidden="false" customHeight="false" outlineLevel="0" collapsed="false">
      <c r="A8068" s="2" t="s">
        <v>13568</v>
      </c>
      <c r="B8068" s="13" t="n">
        <v>110</v>
      </c>
      <c r="C8068" s="13" t="n">
        <v>110</v>
      </c>
      <c r="D8068" s="14" t="n">
        <f aca="false">C8068/Summary!$B$4</f>
        <v>0.00733333333333333</v>
      </c>
      <c r="E8068" s="15" t="n">
        <v>0.857142857142857</v>
      </c>
      <c r="F8068" s="2" t="s">
        <v>53</v>
      </c>
      <c r="G8068" s="2" t="s">
        <v>44</v>
      </c>
      <c r="H8068" s="2" t="str">
        <f aca="false">IF(AND(E8068&gt;=0.4,E8068&lt;=0.6),"Yes","No")</f>
        <v>No</v>
      </c>
      <c r="I8068" s="2" t="str">
        <f aca="false">IF(AND(F8068="No",G8068="No",H8068="Yes"),"Yes","No")</f>
        <v>No</v>
      </c>
      <c r="J8068" s="2"/>
      <c r="K8068" s="2"/>
    </row>
    <row r="8069" customFormat="false" ht="15" hidden="false" customHeight="false" outlineLevel="0" collapsed="false">
      <c r="A8069" s="2" t="s">
        <v>13569</v>
      </c>
      <c r="B8069" s="13" t="n">
        <v>110</v>
      </c>
      <c r="C8069" s="13" t="n">
        <v>110</v>
      </c>
      <c r="D8069" s="14" t="n">
        <f aca="false">C8069/Summary!$B$4</f>
        <v>0.00733333333333333</v>
      </c>
      <c r="E8069" s="15" t="n">
        <v>0.857142857142857</v>
      </c>
      <c r="F8069" s="2" t="s">
        <v>44</v>
      </c>
      <c r="G8069" s="2" t="s">
        <v>53</v>
      </c>
      <c r="H8069" s="2" t="str">
        <f aca="false">IF(AND(E8069&gt;=0.4,E8069&lt;=0.6),"Yes","No")</f>
        <v>No</v>
      </c>
      <c r="I8069" s="2" t="str">
        <f aca="false">IF(AND(F8069="No",G8069="No",H8069="Yes"),"Yes","No")</f>
        <v>No</v>
      </c>
      <c r="J8069" s="2"/>
      <c r="K8069" s="2"/>
    </row>
    <row r="8070" customFormat="false" ht="15" hidden="false" customHeight="false" outlineLevel="0" collapsed="false">
      <c r="A8070" s="2" t="s">
        <v>13570</v>
      </c>
      <c r="B8070" s="13" t="n">
        <v>110</v>
      </c>
      <c r="C8070" s="13" t="n">
        <v>110</v>
      </c>
      <c r="D8070" s="14" t="n">
        <f aca="false">C8070/Summary!$B$4</f>
        <v>0.00733333333333333</v>
      </c>
      <c r="E8070" s="15" t="n">
        <v>0.571428571428571</v>
      </c>
      <c r="F8070" s="2" t="s">
        <v>53</v>
      </c>
      <c r="G8070" s="2" t="s">
        <v>44</v>
      </c>
      <c r="H8070" s="2" t="str">
        <f aca="false">IF(AND(E8070&gt;=0.4,E8070&lt;=0.6),"Yes","No")</f>
        <v>Yes</v>
      </c>
      <c r="I8070" s="2" t="str">
        <f aca="false">IF(AND(F8070="No",G8070="No",H8070="Yes"),"Yes","No")</f>
        <v>No</v>
      </c>
      <c r="J8070" s="2"/>
      <c r="K8070" s="2"/>
    </row>
    <row r="8071" customFormat="false" ht="15" hidden="false" customHeight="false" outlineLevel="0" collapsed="false">
      <c r="A8071" s="2" t="s">
        <v>13571</v>
      </c>
      <c r="B8071" s="13" t="n">
        <v>110</v>
      </c>
      <c r="C8071" s="13" t="n">
        <v>109</v>
      </c>
      <c r="D8071" s="14" t="n">
        <f aca="false">C8071/Summary!$B$4</f>
        <v>0.00726666666666667</v>
      </c>
      <c r="E8071" s="15" t="n">
        <v>0.857142857142857</v>
      </c>
      <c r="F8071" s="2" t="s">
        <v>53</v>
      </c>
      <c r="G8071" s="2" t="s">
        <v>53</v>
      </c>
      <c r="H8071" s="2" t="str">
        <f aca="false">IF(AND(E8071&gt;=0.4,E8071&lt;=0.6),"Yes","No")</f>
        <v>No</v>
      </c>
      <c r="I8071" s="2" t="str">
        <f aca="false">IF(AND(F8071="No",G8071="No",H8071="Yes"),"Yes","No")</f>
        <v>No</v>
      </c>
      <c r="J8071" s="2"/>
      <c r="K8071" s="2"/>
    </row>
    <row r="8072" customFormat="false" ht="15" hidden="false" customHeight="false" outlineLevel="0" collapsed="false">
      <c r="A8072" s="2" t="s">
        <v>13572</v>
      </c>
      <c r="B8072" s="13" t="n">
        <v>110</v>
      </c>
      <c r="C8072" s="13" t="n">
        <v>110</v>
      </c>
      <c r="D8072" s="14" t="n">
        <f aca="false">C8072/Summary!$B$4</f>
        <v>0.00733333333333333</v>
      </c>
      <c r="E8072" s="15" t="n">
        <v>0.857142857142857</v>
      </c>
      <c r="F8072" s="2" t="s">
        <v>53</v>
      </c>
      <c r="G8072" s="2" t="s">
        <v>44</v>
      </c>
      <c r="H8072" s="2" t="str">
        <f aca="false">IF(AND(E8072&gt;=0.4,E8072&lt;=0.6),"Yes","No")</f>
        <v>No</v>
      </c>
      <c r="I8072" s="2" t="str">
        <f aca="false">IF(AND(F8072="No",G8072="No",H8072="Yes"),"Yes","No")</f>
        <v>No</v>
      </c>
      <c r="J8072" s="2"/>
      <c r="K8072" s="2"/>
    </row>
    <row r="8073" customFormat="false" ht="15" hidden="false" customHeight="false" outlineLevel="0" collapsed="false">
      <c r="A8073" s="2" t="s">
        <v>13573</v>
      </c>
      <c r="B8073" s="13" t="n">
        <v>110</v>
      </c>
      <c r="C8073" s="13" t="n">
        <v>110</v>
      </c>
      <c r="D8073" s="14" t="n">
        <f aca="false">C8073/Summary!$B$4</f>
        <v>0.00733333333333333</v>
      </c>
      <c r="E8073" s="15" t="n">
        <v>0.714285714285714</v>
      </c>
      <c r="F8073" s="2" t="s">
        <v>53</v>
      </c>
      <c r="G8073" s="2" t="s">
        <v>44</v>
      </c>
      <c r="H8073" s="2" t="str">
        <f aca="false">IF(AND(E8073&gt;=0.4,E8073&lt;=0.6),"Yes","No")</f>
        <v>No</v>
      </c>
      <c r="I8073" s="2" t="str">
        <f aca="false">IF(AND(F8073="No",G8073="No",H8073="Yes"),"Yes","No")</f>
        <v>No</v>
      </c>
      <c r="J8073" s="2"/>
      <c r="K8073" s="2"/>
    </row>
    <row r="8074" customFormat="false" ht="15" hidden="false" customHeight="false" outlineLevel="0" collapsed="false">
      <c r="A8074" s="2" t="s">
        <v>13574</v>
      </c>
      <c r="B8074" s="13" t="n">
        <v>110</v>
      </c>
      <c r="C8074" s="13" t="n">
        <v>110</v>
      </c>
      <c r="D8074" s="14" t="n">
        <f aca="false">C8074/Summary!$B$4</f>
        <v>0.00733333333333333</v>
      </c>
      <c r="E8074" s="15" t="n">
        <v>0.714285714285714</v>
      </c>
      <c r="F8074" s="2" t="s">
        <v>44</v>
      </c>
      <c r="G8074" s="2" t="s">
        <v>53</v>
      </c>
      <c r="H8074" s="2" t="str">
        <f aca="false">IF(AND(E8074&gt;=0.4,E8074&lt;=0.6),"Yes","No")</f>
        <v>No</v>
      </c>
      <c r="I8074" s="2" t="str">
        <f aca="false">IF(AND(F8074="No",G8074="No",H8074="Yes"),"Yes","No")</f>
        <v>No</v>
      </c>
      <c r="J8074" s="2"/>
      <c r="K8074" s="2"/>
    </row>
    <row r="8075" customFormat="false" ht="15" hidden="false" customHeight="false" outlineLevel="0" collapsed="false">
      <c r="A8075" s="2" t="s">
        <v>13575</v>
      </c>
      <c r="B8075" s="13" t="n">
        <v>110</v>
      </c>
      <c r="C8075" s="13" t="n">
        <v>109</v>
      </c>
      <c r="D8075" s="14" t="n">
        <f aca="false">C8075/Summary!$B$4</f>
        <v>0.00726666666666667</v>
      </c>
      <c r="E8075" s="15" t="n">
        <v>0.571428571428571</v>
      </c>
      <c r="F8075" s="2" t="s">
        <v>53</v>
      </c>
      <c r="G8075" s="2" t="s">
        <v>44</v>
      </c>
      <c r="H8075" s="2" t="str">
        <f aca="false">IF(AND(E8075&gt;=0.4,E8075&lt;=0.6),"Yes","No")</f>
        <v>Yes</v>
      </c>
      <c r="I8075" s="2" t="str">
        <f aca="false">IF(AND(F8075="No",G8075="No",H8075="Yes"),"Yes","No")</f>
        <v>No</v>
      </c>
      <c r="J8075" s="2"/>
      <c r="K8075" s="2"/>
    </row>
    <row r="8076" customFormat="false" ht="15" hidden="false" customHeight="false" outlineLevel="0" collapsed="false">
      <c r="A8076" s="2" t="s">
        <v>13576</v>
      </c>
      <c r="B8076" s="13" t="n">
        <v>110</v>
      </c>
      <c r="C8076" s="13" t="n">
        <v>110</v>
      </c>
      <c r="D8076" s="14" t="n">
        <f aca="false">C8076/Summary!$B$4</f>
        <v>0.00733333333333333</v>
      </c>
      <c r="E8076" s="15" t="n">
        <v>0.571428571428571</v>
      </c>
      <c r="F8076" s="2" t="s">
        <v>53</v>
      </c>
      <c r="G8076" s="2" t="s">
        <v>53</v>
      </c>
      <c r="H8076" s="2" t="str">
        <f aca="false">IF(AND(E8076&gt;=0.4,E8076&lt;=0.6),"Yes","No")</f>
        <v>Yes</v>
      </c>
      <c r="I8076" s="2" t="str">
        <f aca="false">IF(AND(F8076="No",G8076="No",H8076="Yes"),"Yes","No")</f>
        <v>No</v>
      </c>
      <c r="J8076" s="2"/>
      <c r="K8076" s="2"/>
    </row>
    <row r="8077" customFormat="false" ht="15" hidden="false" customHeight="false" outlineLevel="0" collapsed="false">
      <c r="A8077" s="2" t="s">
        <v>13577</v>
      </c>
      <c r="B8077" s="13" t="n">
        <v>110</v>
      </c>
      <c r="C8077" s="13" t="n">
        <v>110</v>
      </c>
      <c r="D8077" s="14" t="n">
        <f aca="false">C8077/Summary!$B$4</f>
        <v>0.00733333333333333</v>
      </c>
      <c r="E8077" s="15" t="n">
        <v>0.857142857142857</v>
      </c>
      <c r="F8077" s="2" t="s">
        <v>53</v>
      </c>
      <c r="G8077" s="2" t="s">
        <v>44</v>
      </c>
      <c r="H8077" s="2" t="str">
        <f aca="false">IF(AND(E8077&gt;=0.4,E8077&lt;=0.6),"Yes","No")</f>
        <v>No</v>
      </c>
      <c r="I8077" s="2" t="str">
        <f aca="false">IF(AND(F8077="No",G8077="No",H8077="Yes"),"Yes","No")</f>
        <v>No</v>
      </c>
      <c r="J8077" s="2"/>
      <c r="K8077" s="2"/>
    </row>
    <row r="8078" customFormat="false" ht="15" hidden="false" customHeight="false" outlineLevel="0" collapsed="false">
      <c r="A8078" s="2" t="s">
        <v>13578</v>
      </c>
      <c r="B8078" s="13" t="n">
        <v>110</v>
      </c>
      <c r="C8078" s="13" t="n">
        <v>110</v>
      </c>
      <c r="D8078" s="14" t="n">
        <f aca="false">C8078/Summary!$B$4</f>
        <v>0.00733333333333333</v>
      </c>
      <c r="E8078" s="15" t="n">
        <v>0.857142857142857</v>
      </c>
      <c r="F8078" s="2" t="s">
        <v>53</v>
      </c>
      <c r="G8078" s="2" t="s">
        <v>53</v>
      </c>
      <c r="H8078" s="2" t="str">
        <f aca="false">IF(AND(E8078&gt;=0.4,E8078&lt;=0.6),"Yes","No")</f>
        <v>No</v>
      </c>
      <c r="I8078" s="2" t="str">
        <f aca="false">IF(AND(F8078="No",G8078="No",H8078="Yes"),"Yes","No")</f>
        <v>No</v>
      </c>
      <c r="J8078" s="2"/>
      <c r="K8078" s="2"/>
    </row>
    <row r="8079" customFormat="false" ht="15" hidden="false" customHeight="false" outlineLevel="0" collapsed="false">
      <c r="A8079" s="2" t="s">
        <v>13579</v>
      </c>
      <c r="B8079" s="13" t="n">
        <v>110</v>
      </c>
      <c r="C8079" s="13" t="n">
        <v>110</v>
      </c>
      <c r="D8079" s="14" t="n">
        <f aca="false">C8079/Summary!$B$4</f>
        <v>0.00733333333333333</v>
      </c>
      <c r="E8079" s="15" t="n">
        <v>0.571428571428571</v>
      </c>
      <c r="F8079" s="2" t="s">
        <v>53</v>
      </c>
      <c r="G8079" s="2" t="s">
        <v>53</v>
      </c>
      <c r="H8079" s="2" t="str">
        <f aca="false">IF(AND(E8079&gt;=0.4,E8079&lt;=0.6),"Yes","No")</f>
        <v>Yes</v>
      </c>
      <c r="I8079" s="2" t="str">
        <f aca="false">IF(AND(F8079="No",G8079="No",H8079="Yes"),"Yes","No")</f>
        <v>No</v>
      </c>
      <c r="J8079" s="2"/>
      <c r="K8079" s="2"/>
    </row>
    <row r="8080" customFormat="false" ht="15" hidden="false" customHeight="false" outlineLevel="0" collapsed="false">
      <c r="A8080" s="2" t="s">
        <v>13580</v>
      </c>
      <c r="B8080" s="13" t="n">
        <v>110</v>
      </c>
      <c r="C8080" s="13" t="n">
        <v>107</v>
      </c>
      <c r="D8080" s="14" t="n">
        <f aca="false">C8080/Summary!$B$4</f>
        <v>0.00713333333333333</v>
      </c>
      <c r="E8080" s="15" t="n">
        <v>0.857142857142857</v>
      </c>
      <c r="F8080" s="2" t="s">
        <v>44</v>
      </c>
      <c r="G8080" s="2" t="s">
        <v>53</v>
      </c>
      <c r="H8080" s="2" t="str">
        <f aca="false">IF(AND(E8080&gt;=0.4,E8080&lt;=0.6),"Yes","No")</f>
        <v>No</v>
      </c>
      <c r="I8080" s="2" t="str">
        <f aca="false">IF(AND(F8080="No",G8080="No",H8080="Yes"),"Yes","No")</f>
        <v>No</v>
      </c>
      <c r="J8080" s="2"/>
      <c r="K8080" s="2"/>
    </row>
    <row r="8081" customFormat="false" ht="15" hidden="false" customHeight="false" outlineLevel="0" collapsed="false">
      <c r="A8081" s="2" t="s">
        <v>13581</v>
      </c>
      <c r="B8081" s="13" t="n">
        <v>110</v>
      </c>
      <c r="C8081" s="13" t="n">
        <v>110</v>
      </c>
      <c r="D8081" s="14" t="n">
        <f aca="false">C8081/Summary!$B$4</f>
        <v>0.00733333333333333</v>
      </c>
      <c r="E8081" s="15" t="n">
        <v>0.857142857142857</v>
      </c>
      <c r="F8081" s="2" t="s">
        <v>53</v>
      </c>
      <c r="G8081" s="2" t="s">
        <v>53</v>
      </c>
      <c r="H8081" s="2" t="str">
        <f aca="false">IF(AND(E8081&gt;=0.4,E8081&lt;=0.6),"Yes","No")</f>
        <v>No</v>
      </c>
      <c r="I8081" s="2" t="str">
        <f aca="false">IF(AND(F8081="No",G8081="No",H8081="Yes"),"Yes","No")</f>
        <v>No</v>
      </c>
      <c r="J8081" s="2"/>
      <c r="K8081" s="2"/>
    </row>
    <row r="8082" customFormat="false" ht="15" hidden="false" customHeight="false" outlineLevel="0" collapsed="false">
      <c r="A8082" s="2" t="s">
        <v>13582</v>
      </c>
      <c r="B8082" s="13" t="n">
        <v>110</v>
      </c>
      <c r="C8082" s="13" t="n">
        <v>110</v>
      </c>
      <c r="D8082" s="14" t="n">
        <f aca="false">C8082/Summary!$B$4</f>
        <v>0.00733333333333333</v>
      </c>
      <c r="E8082" s="15" t="n">
        <v>0.428571428571429</v>
      </c>
      <c r="F8082" s="2" t="s">
        <v>53</v>
      </c>
      <c r="G8082" s="2" t="s">
        <v>44</v>
      </c>
      <c r="H8082" s="2" t="str">
        <f aca="false">IF(AND(E8082&gt;=0.4,E8082&lt;=0.6),"Yes","No")</f>
        <v>Yes</v>
      </c>
      <c r="I8082" s="2" t="str">
        <f aca="false">IF(AND(F8082="No",G8082="No",H8082="Yes"),"Yes","No")</f>
        <v>No</v>
      </c>
      <c r="J8082" s="2"/>
      <c r="K8082" s="2"/>
    </row>
    <row r="8083" customFormat="false" ht="15" hidden="false" customHeight="false" outlineLevel="0" collapsed="false">
      <c r="A8083" s="2" t="s">
        <v>13583</v>
      </c>
      <c r="B8083" s="13" t="n">
        <v>110</v>
      </c>
      <c r="C8083" s="13" t="n">
        <v>110</v>
      </c>
      <c r="D8083" s="14" t="n">
        <f aca="false">C8083/Summary!$B$4</f>
        <v>0.00733333333333333</v>
      </c>
      <c r="E8083" s="15" t="n">
        <v>0.714285714285714</v>
      </c>
      <c r="F8083" s="2" t="s">
        <v>44</v>
      </c>
      <c r="G8083" s="2" t="s">
        <v>53</v>
      </c>
      <c r="H8083" s="2" t="str">
        <f aca="false">IF(AND(E8083&gt;=0.4,E8083&lt;=0.6),"Yes","No")</f>
        <v>No</v>
      </c>
      <c r="I8083" s="2" t="str">
        <f aca="false">IF(AND(F8083="No",G8083="No",H8083="Yes"),"Yes","No")</f>
        <v>No</v>
      </c>
      <c r="J8083" s="2"/>
      <c r="K8083" s="2"/>
    </row>
    <row r="8084" customFormat="false" ht="15" hidden="false" customHeight="false" outlineLevel="0" collapsed="false">
      <c r="A8084" s="2" t="s">
        <v>13584</v>
      </c>
      <c r="B8084" s="13" t="n">
        <v>110</v>
      </c>
      <c r="C8084" s="13" t="n">
        <v>110</v>
      </c>
      <c r="D8084" s="14" t="n">
        <f aca="false">C8084/Summary!$B$4</f>
        <v>0.00733333333333333</v>
      </c>
      <c r="E8084" s="15" t="n">
        <v>0.428571428571429</v>
      </c>
      <c r="F8084" s="2" t="s">
        <v>53</v>
      </c>
      <c r="G8084" s="2" t="s">
        <v>44</v>
      </c>
      <c r="H8084" s="2" t="str">
        <f aca="false">IF(AND(E8084&gt;=0.4,E8084&lt;=0.6),"Yes","No")</f>
        <v>Yes</v>
      </c>
      <c r="I8084" s="2" t="str">
        <f aca="false">IF(AND(F8084="No",G8084="No",H8084="Yes"),"Yes","No")</f>
        <v>No</v>
      </c>
      <c r="J8084" s="2"/>
      <c r="K8084" s="2"/>
    </row>
    <row r="8085" customFormat="false" ht="15" hidden="false" customHeight="false" outlineLevel="0" collapsed="false">
      <c r="A8085" s="2" t="s">
        <v>13585</v>
      </c>
      <c r="B8085" s="13" t="n">
        <v>110</v>
      </c>
      <c r="C8085" s="13" t="n">
        <v>109</v>
      </c>
      <c r="D8085" s="14" t="n">
        <f aca="false">C8085/Summary!$B$4</f>
        <v>0.00726666666666667</v>
      </c>
      <c r="E8085" s="15" t="n">
        <v>0.428571428571429</v>
      </c>
      <c r="F8085" s="2" t="s">
        <v>53</v>
      </c>
      <c r="G8085" s="2" t="s">
        <v>44</v>
      </c>
      <c r="H8085" s="2" t="str">
        <f aca="false">IF(AND(E8085&gt;=0.4,E8085&lt;=0.6),"Yes","No")</f>
        <v>Yes</v>
      </c>
      <c r="I8085" s="2" t="str">
        <f aca="false">IF(AND(F8085="No",G8085="No",H8085="Yes"),"Yes","No")</f>
        <v>No</v>
      </c>
      <c r="J8085" s="2"/>
      <c r="K8085" s="2"/>
    </row>
    <row r="8086" customFormat="false" ht="15" hidden="false" customHeight="false" outlineLevel="0" collapsed="false">
      <c r="A8086" s="2" t="s">
        <v>13586</v>
      </c>
      <c r="B8086" s="13" t="n">
        <v>110</v>
      </c>
      <c r="C8086" s="13" t="n">
        <v>110</v>
      </c>
      <c r="D8086" s="14" t="n">
        <f aca="false">C8086/Summary!$B$4</f>
        <v>0.00733333333333333</v>
      </c>
      <c r="E8086" s="15" t="n">
        <v>0.571428571428571</v>
      </c>
      <c r="F8086" s="2" t="s">
        <v>53</v>
      </c>
      <c r="G8086" s="2" t="s">
        <v>44</v>
      </c>
      <c r="H8086" s="2" t="str">
        <f aca="false">IF(AND(E8086&gt;=0.4,E8086&lt;=0.6),"Yes","No")</f>
        <v>Yes</v>
      </c>
      <c r="I8086" s="2" t="str">
        <f aca="false">IF(AND(F8086="No",G8086="No",H8086="Yes"),"Yes","No")</f>
        <v>No</v>
      </c>
      <c r="J8086" s="2"/>
      <c r="K8086" s="2"/>
    </row>
    <row r="8087" customFormat="false" ht="15" hidden="false" customHeight="false" outlineLevel="0" collapsed="false">
      <c r="A8087" s="2" t="s">
        <v>13587</v>
      </c>
      <c r="B8087" s="13" t="n">
        <v>110</v>
      </c>
      <c r="C8087" s="13" t="n">
        <v>109</v>
      </c>
      <c r="D8087" s="14" t="n">
        <f aca="false">C8087/Summary!$B$4</f>
        <v>0.00726666666666667</v>
      </c>
      <c r="E8087" s="15" t="n">
        <v>0.571428571428571</v>
      </c>
      <c r="F8087" s="2" t="s">
        <v>53</v>
      </c>
      <c r="G8087" s="2" t="s">
        <v>44</v>
      </c>
      <c r="H8087" s="2" t="str">
        <f aca="false">IF(AND(E8087&gt;=0.4,E8087&lt;=0.6),"Yes","No")</f>
        <v>Yes</v>
      </c>
      <c r="I8087" s="2" t="str">
        <f aca="false">IF(AND(F8087="No",G8087="No",H8087="Yes"),"Yes","No")</f>
        <v>No</v>
      </c>
      <c r="J8087" s="2"/>
      <c r="K8087" s="2"/>
    </row>
    <row r="8088" customFormat="false" ht="15" hidden="false" customHeight="false" outlineLevel="0" collapsed="false">
      <c r="A8088" s="2" t="s">
        <v>13588</v>
      </c>
      <c r="B8088" s="13" t="n">
        <v>110</v>
      </c>
      <c r="C8088" s="13" t="n">
        <v>109</v>
      </c>
      <c r="D8088" s="14" t="n">
        <f aca="false">C8088/Summary!$B$4</f>
        <v>0.00726666666666667</v>
      </c>
      <c r="E8088" s="15" t="n">
        <v>0.428571428571429</v>
      </c>
      <c r="F8088" s="2" t="s">
        <v>53</v>
      </c>
      <c r="G8088" s="2" t="s">
        <v>44</v>
      </c>
      <c r="H8088" s="2" t="str">
        <f aca="false">IF(AND(E8088&gt;=0.4,E8088&lt;=0.6),"Yes","No")</f>
        <v>Yes</v>
      </c>
      <c r="I8088" s="2" t="str">
        <f aca="false">IF(AND(F8088="No",G8088="No",H8088="Yes"),"Yes","No")</f>
        <v>No</v>
      </c>
      <c r="J8088" s="2"/>
      <c r="K8088" s="2"/>
    </row>
    <row r="8089" customFormat="false" ht="15" hidden="false" customHeight="false" outlineLevel="0" collapsed="false">
      <c r="A8089" s="2" t="s">
        <v>13589</v>
      </c>
      <c r="B8089" s="13" t="n">
        <v>110</v>
      </c>
      <c r="C8089" s="13" t="n">
        <v>109</v>
      </c>
      <c r="D8089" s="14" t="n">
        <f aca="false">C8089/Summary!$B$4</f>
        <v>0.00726666666666667</v>
      </c>
      <c r="E8089" s="15" t="n">
        <v>0.571428571428571</v>
      </c>
      <c r="F8089" s="2" t="s">
        <v>53</v>
      </c>
      <c r="G8089" s="2" t="s">
        <v>44</v>
      </c>
      <c r="H8089" s="2" t="str">
        <f aca="false">IF(AND(E8089&gt;=0.4,E8089&lt;=0.6),"Yes","No")</f>
        <v>Yes</v>
      </c>
      <c r="I8089" s="2" t="str">
        <f aca="false">IF(AND(F8089="No",G8089="No",H8089="Yes"),"Yes","No")</f>
        <v>No</v>
      </c>
      <c r="J8089" s="2"/>
      <c r="K8089" s="2"/>
    </row>
    <row r="8090" customFormat="false" ht="15" hidden="false" customHeight="false" outlineLevel="0" collapsed="false">
      <c r="A8090" s="2" t="s">
        <v>13590</v>
      </c>
      <c r="B8090" s="13" t="n">
        <v>110</v>
      </c>
      <c r="C8090" s="13" t="n">
        <v>108</v>
      </c>
      <c r="D8090" s="14" t="n">
        <f aca="false">C8090/Summary!$B$4</f>
        <v>0.0072</v>
      </c>
      <c r="E8090" s="15" t="n">
        <v>0.428571428571429</v>
      </c>
      <c r="F8090" s="2" t="s">
        <v>53</v>
      </c>
      <c r="G8090" s="2" t="s">
        <v>44</v>
      </c>
      <c r="H8090" s="2" t="str">
        <f aca="false">IF(AND(E8090&gt;=0.4,E8090&lt;=0.6),"Yes","No")</f>
        <v>Yes</v>
      </c>
      <c r="I8090" s="2" t="str">
        <f aca="false">IF(AND(F8090="No",G8090="No",H8090="Yes"),"Yes","No")</f>
        <v>No</v>
      </c>
      <c r="J8090" s="2"/>
      <c r="K8090" s="2"/>
    </row>
    <row r="8091" customFormat="false" ht="15" hidden="false" customHeight="false" outlineLevel="0" collapsed="false">
      <c r="A8091" s="2" t="s">
        <v>13591</v>
      </c>
      <c r="B8091" s="13" t="n">
        <v>110</v>
      </c>
      <c r="C8091" s="13" t="n">
        <v>108</v>
      </c>
      <c r="D8091" s="14" t="n">
        <f aca="false">C8091/Summary!$B$4</f>
        <v>0.0072</v>
      </c>
      <c r="E8091" s="15" t="n">
        <v>0.714285714285714</v>
      </c>
      <c r="F8091" s="2" t="s">
        <v>53</v>
      </c>
      <c r="G8091" s="2" t="s">
        <v>53</v>
      </c>
      <c r="H8091" s="2" t="str">
        <f aca="false">IF(AND(E8091&gt;=0.4,E8091&lt;=0.6),"Yes","No")</f>
        <v>No</v>
      </c>
      <c r="I8091" s="2" t="str">
        <f aca="false">IF(AND(F8091="No",G8091="No",H8091="Yes"),"Yes","No")</f>
        <v>No</v>
      </c>
      <c r="J8091" s="2"/>
      <c r="K8091" s="2"/>
    </row>
    <row r="8092" customFormat="false" ht="15" hidden="false" customHeight="false" outlineLevel="0" collapsed="false">
      <c r="A8092" s="2" t="s">
        <v>13592</v>
      </c>
      <c r="B8092" s="13" t="n">
        <v>110</v>
      </c>
      <c r="C8092" s="13" t="n">
        <v>110</v>
      </c>
      <c r="D8092" s="14" t="n">
        <f aca="false">C8092/Summary!$B$4</f>
        <v>0.00733333333333333</v>
      </c>
      <c r="E8092" s="15" t="n">
        <v>0.428571428571429</v>
      </c>
      <c r="F8092" s="2" t="s">
        <v>53</v>
      </c>
      <c r="G8092" s="2" t="s">
        <v>44</v>
      </c>
      <c r="H8092" s="2" t="str">
        <f aca="false">IF(AND(E8092&gt;=0.4,E8092&lt;=0.6),"Yes","No")</f>
        <v>Yes</v>
      </c>
      <c r="I8092" s="2" t="str">
        <f aca="false">IF(AND(F8092="No",G8092="No",H8092="Yes"),"Yes","No")</f>
        <v>No</v>
      </c>
      <c r="J8092" s="2"/>
      <c r="K8092" s="2"/>
    </row>
    <row r="8093" customFormat="false" ht="15" hidden="false" customHeight="false" outlineLevel="0" collapsed="false">
      <c r="A8093" s="2" t="s">
        <v>13593</v>
      </c>
      <c r="B8093" s="13" t="n">
        <v>110</v>
      </c>
      <c r="C8093" s="13" t="n">
        <v>110</v>
      </c>
      <c r="D8093" s="14" t="n">
        <f aca="false">C8093/Summary!$B$4</f>
        <v>0.00733333333333333</v>
      </c>
      <c r="E8093" s="15" t="n">
        <v>0.571428571428571</v>
      </c>
      <c r="F8093" s="2" t="s">
        <v>53</v>
      </c>
      <c r="G8093" s="2" t="s">
        <v>44</v>
      </c>
      <c r="H8093" s="2" t="str">
        <f aca="false">IF(AND(E8093&gt;=0.4,E8093&lt;=0.6),"Yes","No")</f>
        <v>Yes</v>
      </c>
      <c r="I8093" s="2" t="str">
        <f aca="false">IF(AND(F8093="No",G8093="No",H8093="Yes"),"Yes","No")</f>
        <v>No</v>
      </c>
      <c r="J8093" s="2"/>
      <c r="K8093" s="2"/>
    </row>
    <row r="8094" customFormat="false" ht="15" hidden="false" customHeight="false" outlineLevel="0" collapsed="false">
      <c r="A8094" s="2" t="s">
        <v>13594</v>
      </c>
      <c r="B8094" s="13" t="n">
        <v>110</v>
      </c>
      <c r="C8094" s="13" t="n">
        <v>110</v>
      </c>
      <c r="D8094" s="14" t="n">
        <f aca="false">C8094/Summary!$B$4</f>
        <v>0.00733333333333333</v>
      </c>
      <c r="E8094" s="15" t="n">
        <v>0.571428571428571</v>
      </c>
      <c r="F8094" s="2" t="s">
        <v>53</v>
      </c>
      <c r="G8094" s="2" t="s">
        <v>53</v>
      </c>
      <c r="H8094" s="2" t="str">
        <f aca="false">IF(AND(E8094&gt;=0.4,E8094&lt;=0.6),"Yes","No")</f>
        <v>Yes</v>
      </c>
      <c r="I8094" s="2" t="str">
        <f aca="false">IF(AND(F8094="No",G8094="No",H8094="Yes"),"Yes","No")</f>
        <v>No</v>
      </c>
      <c r="J8094" s="2"/>
      <c r="K8094" s="2"/>
    </row>
    <row r="8095" customFormat="false" ht="15" hidden="false" customHeight="false" outlineLevel="0" collapsed="false">
      <c r="A8095" s="2" t="s">
        <v>13595</v>
      </c>
      <c r="B8095" s="13" t="n">
        <v>110</v>
      </c>
      <c r="C8095" s="13" t="n">
        <v>109</v>
      </c>
      <c r="D8095" s="14" t="n">
        <f aca="false">C8095/Summary!$B$4</f>
        <v>0.00726666666666667</v>
      </c>
      <c r="E8095" s="15" t="n">
        <v>0.714285714285714</v>
      </c>
      <c r="F8095" s="2" t="s">
        <v>53</v>
      </c>
      <c r="G8095" s="2" t="s">
        <v>53</v>
      </c>
      <c r="H8095" s="2" t="str">
        <f aca="false">IF(AND(E8095&gt;=0.4,E8095&lt;=0.6),"Yes","No")</f>
        <v>No</v>
      </c>
      <c r="I8095" s="2" t="str">
        <f aca="false">IF(AND(F8095="No",G8095="No",H8095="Yes"),"Yes","No")</f>
        <v>No</v>
      </c>
      <c r="J8095" s="2"/>
      <c r="K8095" s="2"/>
    </row>
    <row r="8096" customFormat="false" ht="15" hidden="false" customHeight="false" outlineLevel="0" collapsed="false">
      <c r="A8096" s="2" t="s">
        <v>13596</v>
      </c>
      <c r="B8096" s="13" t="n">
        <v>110</v>
      </c>
      <c r="C8096" s="13" t="n">
        <v>110</v>
      </c>
      <c r="D8096" s="14" t="n">
        <f aca="false">C8096/Summary!$B$4</f>
        <v>0.00733333333333333</v>
      </c>
      <c r="E8096" s="15" t="n">
        <v>0.571428571428571</v>
      </c>
      <c r="F8096" s="2" t="s">
        <v>53</v>
      </c>
      <c r="G8096" s="2" t="s">
        <v>44</v>
      </c>
      <c r="H8096" s="2" t="str">
        <f aca="false">IF(AND(E8096&gt;=0.4,E8096&lt;=0.6),"Yes","No")</f>
        <v>Yes</v>
      </c>
      <c r="I8096" s="2" t="str">
        <f aca="false">IF(AND(F8096="No",G8096="No",H8096="Yes"),"Yes","No")</f>
        <v>No</v>
      </c>
      <c r="J8096" s="2"/>
      <c r="K8096" s="2"/>
    </row>
    <row r="8097" customFormat="false" ht="15" hidden="false" customHeight="false" outlineLevel="0" collapsed="false">
      <c r="A8097" s="2" t="s">
        <v>13597</v>
      </c>
      <c r="B8097" s="13" t="n">
        <v>110</v>
      </c>
      <c r="C8097" s="13" t="n">
        <v>110</v>
      </c>
      <c r="D8097" s="14" t="n">
        <f aca="false">C8097/Summary!$B$4</f>
        <v>0.00733333333333333</v>
      </c>
      <c r="E8097" s="15" t="n">
        <v>0.857142857142857</v>
      </c>
      <c r="F8097" s="2" t="s">
        <v>53</v>
      </c>
      <c r="G8097" s="2" t="s">
        <v>53</v>
      </c>
      <c r="H8097" s="2" t="str">
        <f aca="false">IF(AND(E8097&gt;=0.4,E8097&lt;=0.6),"Yes","No")</f>
        <v>No</v>
      </c>
      <c r="I8097" s="2" t="str">
        <f aca="false">IF(AND(F8097="No",G8097="No",H8097="Yes"),"Yes","No")</f>
        <v>No</v>
      </c>
      <c r="J8097" s="2"/>
      <c r="K8097" s="2"/>
    </row>
    <row r="8098" customFormat="false" ht="15" hidden="false" customHeight="false" outlineLevel="0" collapsed="false">
      <c r="A8098" s="2" t="s">
        <v>13598</v>
      </c>
      <c r="B8098" s="13" t="n">
        <v>110</v>
      </c>
      <c r="C8098" s="13" t="n">
        <v>110</v>
      </c>
      <c r="D8098" s="14" t="n">
        <f aca="false">C8098/Summary!$B$4</f>
        <v>0.00733333333333333</v>
      </c>
      <c r="E8098" s="15" t="n">
        <v>0.714285714285714</v>
      </c>
      <c r="F8098" s="2" t="s">
        <v>53</v>
      </c>
      <c r="G8098" s="2" t="s">
        <v>44</v>
      </c>
      <c r="H8098" s="2" t="str">
        <f aca="false">IF(AND(E8098&gt;=0.4,E8098&lt;=0.6),"Yes","No")</f>
        <v>No</v>
      </c>
      <c r="I8098" s="2" t="str">
        <f aca="false">IF(AND(F8098="No",G8098="No",H8098="Yes"),"Yes","No")</f>
        <v>No</v>
      </c>
      <c r="J8098" s="2"/>
      <c r="K8098" s="2"/>
    </row>
    <row r="8099" customFormat="false" ht="15" hidden="false" customHeight="false" outlineLevel="0" collapsed="false">
      <c r="A8099" s="2" t="s">
        <v>13599</v>
      </c>
      <c r="B8099" s="13" t="n">
        <v>110</v>
      </c>
      <c r="C8099" s="13" t="n">
        <v>109</v>
      </c>
      <c r="D8099" s="14" t="n">
        <f aca="false">C8099/Summary!$B$4</f>
        <v>0.00726666666666667</v>
      </c>
      <c r="E8099" s="15" t="n">
        <v>0.857142857142857</v>
      </c>
      <c r="F8099" s="2" t="s">
        <v>53</v>
      </c>
      <c r="G8099" s="2" t="s">
        <v>53</v>
      </c>
      <c r="H8099" s="2" t="str">
        <f aca="false">IF(AND(E8099&gt;=0.4,E8099&lt;=0.6),"Yes","No")</f>
        <v>No</v>
      </c>
      <c r="I8099" s="2" t="str">
        <f aca="false">IF(AND(F8099="No",G8099="No",H8099="Yes"),"Yes","No")</f>
        <v>No</v>
      </c>
      <c r="J8099" s="2"/>
      <c r="K8099" s="2"/>
    </row>
    <row r="8100" customFormat="false" ht="15" hidden="false" customHeight="false" outlineLevel="0" collapsed="false">
      <c r="A8100" s="2" t="s">
        <v>13600</v>
      </c>
      <c r="B8100" s="13" t="n">
        <v>110</v>
      </c>
      <c r="C8100" s="13" t="n">
        <v>108</v>
      </c>
      <c r="D8100" s="14" t="n">
        <f aca="false">C8100/Summary!$B$4</f>
        <v>0.0072</v>
      </c>
      <c r="E8100" s="15" t="n">
        <v>0.714285714285714</v>
      </c>
      <c r="F8100" s="2" t="s">
        <v>53</v>
      </c>
      <c r="G8100" s="2" t="s">
        <v>44</v>
      </c>
      <c r="H8100" s="2" t="str">
        <f aca="false">IF(AND(E8100&gt;=0.4,E8100&lt;=0.6),"Yes","No")</f>
        <v>No</v>
      </c>
      <c r="I8100" s="2" t="str">
        <f aca="false">IF(AND(F8100="No",G8100="No",H8100="Yes"),"Yes","No")</f>
        <v>No</v>
      </c>
      <c r="J8100" s="2"/>
      <c r="K8100" s="2"/>
    </row>
    <row r="8101" customFormat="false" ht="15" hidden="false" customHeight="false" outlineLevel="0" collapsed="false">
      <c r="A8101" s="2" t="s">
        <v>13601</v>
      </c>
      <c r="B8101" s="13" t="n">
        <v>110</v>
      </c>
      <c r="C8101" s="13" t="n">
        <v>109</v>
      </c>
      <c r="D8101" s="14" t="n">
        <f aca="false">C8101/Summary!$B$4</f>
        <v>0.00726666666666667</v>
      </c>
      <c r="E8101" s="15" t="n">
        <v>0.857142857142857</v>
      </c>
      <c r="F8101" s="2" t="s">
        <v>53</v>
      </c>
      <c r="G8101" s="2" t="s">
        <v>53</v>
      </c>
      <c r="H8101" s="2" t="str">
        <f aca="false">IF(AND(E8101&gt;=0.4,E8101&lt;=0.6),"Yes","No")</f>
        <v>No</v>
      </c>
      <c r="I8101" s="2" t="str">
        <f aca="false">IF(AND(F8101="No",G8101="No",H8101="Yes"),"Yes","No")</f>
        <v>No</v>
      </c>
      <c r="J8101" s="2"/>
      <c r="K8101" s="2"/>
    </row>
    <row r="8102" customFormat="false" ht="15" hidden="false" customHeight="false" outlineLevel="0" collapsed="false">
      <c r="A8102" s="2" t="s">
        <v>13602</v>
      </c>
      <c r="B8102" s="13" t="n">
        <v>110</v>
      </c>
      <c r="C8102" s="13" t="n">
        <v>110</v>
      </c>
      <c r="D8102" s="14" t="n">
        <f aca="false">C8102/Summary!$B$4</f>
        <v>0.00733333333333333</v>
      </c>
      <c r="E8102" s="15" t="n">
        <v>0.571428571428571</v>
      </c>
      <c r="F8102" s="2" t="s">
        <v>53</v>
      </c>
      <c r="G8102" s="2" t="s">
        <v>44</v>
      </c>
      <c r="H8102" s="2" t="str">
        <f aca="false">IF(AND(E8102&gt;=0.4,E8102&lt;=0.6),"Yes","No")</f>
        <v>Yes</v>
      </c>
      <c r="I8102" s="2" t="str">
        <f aca="false">IF(AND(F8102="No",G8102="No",H8102="Yes"),"Yes","No")</f>
        <v>No</v>
      </c>
      <c r="J8102" s="2"/>
      <c r="K8102" s="2"/>
    </row>
    <row r="8103" customFormat="false" ht="15" hidden="false" customHeight="false" outlineLevel="0" collapsed="false">
      <c r="A8103" s="2" t="s">
        <v>13603</v>
      </c>
      <c r="B8103" s="13" t="n">
        <v>110</v>
      </c>
      <c r="C8103" s="13" t="n">
        <v>110</v>
      </c>
      <c r="D8103" s="14" t="n">
        <f aca="false">C8103/Summary!$B$4</f>
        <v>0.00733333333333333</v>
      </c>
      <c r="E8103" s="15" t="n">
        <v>0.571428571428571</v>
      </c>
      <c r="F8103" s="2" t="s">
        <v>53</v>
      </c>
      <c r="G8103" s="2" t="s">
        <v>44</v>
      </c>
      <c r="H8103" s="2" t="str">
        <f aca="false">IF(AND(E8103&gt;=0.4,E8103&lt;=0.6),"Yes","No")</f>
        <v>Yes</v>
      </c>
      <c r="I8103" s="2" t="str">
        <f aca="false">IF(AND(F8103="No",G8103="No",H8103="Yes"),"Yes","No")</f>
        <v>No</v>
      </c>
      <c r="J8103" s="2"/>
      <c r="K8103" s="2"/>
    </row>
    <row r="8104" customFormat="false" ht="15" hidden="false" customHeight="false" outlineLevel="0" collapsed="false">
      <c r="A8104" s="2" t="s">
        <v>13604</v>
      </c>
      <c r="B8104" s="13" t="n">
        <v>110</v>
      </c>
      <c r="C8104" s="13" t="n">
        <v>110</v>
      </c>
      <c r="D8104" s="14" t="n">
        <f aca="false">C8104/Summary!$B$4</f>
        <v>0.00733333333333333</v>
      </c>
      <c r="E8104" s="15" t="n">
        <v>0.714285714285714</v>
      </c>
      <c r="F8104" s="2" t="s">
        <v>53</v>
      </c>
      <c r="G8104" s="2" t="s">
        <v>44</v>
      </c>
      <c r="H8104" s="2" t="str">
        <f aca="false">IF(AND(E8104&gt;=0.4,E8104&lt;=0.6),"Yes","No")</f>
        <v>No</v>
      </c>
      <c r="I8104" s="2" t="str">
        <f aca="false">IF(AND(F8104="No",G8104="No",H8104="Yes"),"Yes","No")</f>
        <v>No</v>
      </c>
      <c r="J8104" s="2"/>
      <c r="K8104" s="2"/>
    </row>
    <row r="8105" customFormat="false" ht="15" hidden="false" customHeight="false" outlineLevel="0" collapsed="false">
      <c r="A8105" s="2" t="s">
        <v>13605</v>
      </c>
      <c r="B8105" s="13" t="n">
        <v>110</v>
      </c>
      <c r="C8105" s="13" t="n">
        <v>110</v>
      </c>
      <c r="D8105" s="14" t="n">
        <f aca="false">C8105/Summary!$B$4</f>
        <v>0.00733333333333333</v>
      </c>
      <c r="E8105" s="15" t="n">
        <v>0.857142857142857</v>
      </c>
      <c r="F8105" s="2" t="s">
        <v>53</v>
      </c>
      <c r="G8105" s="2" t="s">
        <v>44</v>
      </c>
      <c r="H8105" s="2" t="str">
        <f aca="false">IF(AND(E8105&gt;=0.4,E8105&lt;=0.6),"Yes","No")</f>
        <v>No</v>
      </c>
      <c r="I8105" s="2" t="str">
        <f aca="false">IF(AND(F8105="No",G8105="No",H8105="Yes"),"Yes","No")</f>
        <v>No</v>
      </c>
      <c r="J8105" s="2"/>
      <c r="K8105" s="2"/>
    </row>
    <row r="8106" customFormat="false" ht="15" hidden="false" customHeight="false" outlineLevel="0" collapsed="false">
      <c r="A8106" s="2" t="s">
        <v>13606</v>
      </c>
      <c r="B8106" s="13" t="n">
        <v>110</v>
      </c>
      <c r="C8106" s="13" t="n">
        <v>110</v>
      </c>
      <c r="D8106" s="14" t="n">
        <f aca="false">C8106/Summary!$B$4</f>
        <v>0.00733333333333333</v>
      </c>
      <c r="E8106" s="15" t="n">
        <v>0.571428571428571</v>
      </c>
      <c r="F8106" s="2" t="s">
        <v>53</v>
      </c>
      <c r="G8106" s="2" t="s">
        <v>44</v>
      </c>
      <c r="H8106" s="2" t="str">
        <f aca="false">IF(AND(E8106&gt;=0.4,E8106&lt;=0.6),"Yes","No")</f>
        <v>Yes</v>
      </c>
      <c r="I8106" s="2" t="str">
        <f aca="false">IF(AND(F8106="No",G8106="No",H8106="Yes"),"Yes","No")</f>
        <v>No</v>
      </c>
      <c r="J8106" s="2"/>
      <c r="K8106" s="2"/>
    </row>
    <row r="8107" customFormat="false" ht="15" hidden="false" customHeight="false" outlineLevel="0" collapsed="false">
      <c r="A8107" s="2" t="s">
        <v>13607</v>
      </c>
      <c r="B8107" s="13" t="n">
        <v>110</v>
      </c>
      <c r="C8107" s="13" t="n">
        <v>110</v>
      </c>
      <c r="D8107" s="14" t="n">
        <f aca="false">C8107/Summary!$B$4</f>
        <v>0.00733333333333333</v>
      </c>
      <c r="E8107" s="15" t="n">
        <v>0.428571428571429</v>
      </c>
      <c r="F8107" s="2" t="s">
        <v>53</v>
      </c>
      <c r="G8107" s="2" t="s">
        <v>44</v>
      </c>
      <c r="H8107" s="2" t="str">
        <f aca="false">IF(AND(E8107&gt;=0.4,E8107&lt;=0.6),"Yes","No")</f>
        <v>Yes</v>
      </c>
      <c r="I8107" s="2" t="str">
        <f aca="false">IF(AND(F8107="No",G8107="No",H8107="Yes"),"Yes","No")</f>
        <v>No</v>
      </c>
      <c r="J8107" s="2"/>
      <c r="K8107" s="2"/>
    </row>
    <row r="8108" customFormat="false" ht="15" hidden="false" customHeight="false" outlineLevel="0" collapsed="false">
      <c r="A8108" s="2" t="s">
        <v>13608</v>
      </c>
      <c r="B8108" s="13" t="n">
        <v>110</v>
      </c>
      <c r="C8108" s="13" t="n">
        <v>110</v>
      </c>
      <c r="D8108" s="14" t="n">
        <f aca="false">C8108/Summary!$B$4</f>
        <v>0.00733333333333333</v>
      </c>
      <c r="E8108" s="15" t="n">
        <v>0.857142857142857</v>
      </c>
      <c r="F8108" s="2" t="s">
        <v>53</v>
      </c>
      <c r="G8108" s="2" t="s">
        <v>53</v>
      </c>
      <c r="H8108" s="2" t="str">
        <f aca="false">IF(AND(E8108&gt;=0.4,E8108&lt;=0.6),"Yes","No")</f>
        <v>No</v>
      </c>
      <c r="I8108" s="2" t="str">
        <f aca="false">IF(AND(F8108="No",G8108="No",H8108="Yes"),"Yes","No")</f>
        <v>No</v>
      </c>
      <c r="J8108" s="2"/>
      <c r="K8108" s="2"/>
    </row>
    <row r="8109" customFormat="false" ht="15" hidden="false" customHeight="false" outlineLevel="0" collapsed="false">
      <c r="A8109" s="2" t="s">
        <v>13609</v>
      </c>
      <c r="B8109" s="13" t="n">
        <v>110</v>
      </c>
      <c r="C8109" s="13" t="n">
        <v>110</v>
      </c>
      <c r="D8109" s="14" t="n">
        <f aca="false">C8109/Summary!$B$4</f>
        <v>0.00733333333333333</v>
      </c>
      <c r="E8109" s="15" t="n">
        <v>0.714285714285714</v>
      </c>
      <c r="F8109" s="2" t="s">
        <v>53</v>
      </c>
      <c r="G8109" s="2" t="s">
        <v>44</v>
      </c>
      <c r="H8109" s="2" t="str">
        <f aca="false">IF(AND(E8109&gt;=0.4,E8109&lt;=0.6),"Yes","No")</f>
        <v>No</v>
      </c>
      <c r="I8109" s="2" t="str">
        <f aca="false">IF(AND(F8109="No",G8109="No",H8109="Yes"),"Yes","No")</f>
        <v>No</v>
      </c>
      <c r="J8109" s="2"/>
      <c r="K8109" s="2"/>
    </row>
    <row r="8110" customFormat="false" ht="15" hidden="false" customHeight="false" outlineLevel="0" collapsed="false">
      <c r="A8110" s="2" t="s">
        <v>13610</v>
      </c>
      <c r="B8110" s="13" t="n">
        <v>110</v>
      </c>
      <c r="C8110" s="13" t="n">
        <v>109</v>
      </c>
      <c r="D8110" s="14" t="n">
        <f aca="false">C8110/Summary!$B$4</f>
        <v>0.00726666666666667</v>
      </c>
      <c r="E8110" s="15" t="n">
        <v>0.714285714285714</v>
      </c>
      <c r="F8110" s="2" t="s">
        <v>53</v>
      </c>
      <c r="G8110" s="2" t="s">
        <v>44</v>
      </c>
      <c r="H8110" s="2" t="str">
        <f aca="false">IF(AND(E8110&gt;=0.4,E8110&lt;=0.6),"Yes","No")</f>
        <v>No</v>
      </c>
      <c r="I8110" s="2" t="str">
        <f aca="false">IF(AND(F8110="No",G8110="No",H8110="Yes"),"Yes","No")</f>
        <v>No</v>
      </c>
      <c r="J8110" s="2"/>
      <c r="K8110" s="2"/>
    </row>
    <row r="8111" customFormat="false" ht="15" hidden="false" customHeight="false" outlineLevel="0" collapsed="false">
      <c r="A8111" s="2" t="s">
        <v>13611</v>
      </c>
      <c r="B8111" s="13" t="n">
        <v>110</v>
      </c>
      <c r="C8111" s="13" t="n">
        <v>110</v>
      </c>
      <c r="D8111" s="14" t="n">
        <f aca="false">C8111/Summary!$B$4</f>
        <v>0.00733333333333333</v>
      </c>
      <c r="E8111" s="15" t="n">
        <v>0.571428571428571</v>
      </c>
      <c r="F8111" s="2" t="s">
        <v>53</v>
      </c>
      <c r="G8111" s="2" t="s">
        <v>44</v>
      </c>
      <c r="H8111" s="2" t="str">
        <f aca="false">IF(AND(E8111&gt;=0.4,E8111&lt;=0.6),"Yes","No")</f>
        <v>Yes</v>
      </c>
      <c r="I8111" s="2" t="str">
        <f aca="false">IF(AND(F8111="No",G8111="No",H8111="Yes"),"Yes","No")</f>
        <v>No</v>
      </c>
      <c r="J8111" s="2"/>
      <c r="K8111" s="2"/>
    </row>
    <row r="8112" customFormat="false" ht="15" hidden="false" customHeight="false" outlineLevel="0" collapsed="false">
      <c r="A8112" s="2" t="s">
        <v>13612</v>
      </c>
      <c r="B8112" s="13" t="n">
        <v>110</v>
      </c>
      <c r="C8112" s="13" t="n">
        <v>109</v>
      </c>
      <c r="D8112" s="14" t="n">
        <f aca="false">C8112/Summary!$B$4</f>
        <v>0.00726666666666667</v>
      </c>
      <c r="E8112" s="15" t="n">
        <v>0.857142857142857</v>
      </c>
      <c r="F8112" s="2" t="s">
        <v>53</v>
      </c>
      <c r="G8112" s="2" t="s">
        <v>44</v>
      </c>
      <c r="H8112" s="2" t="str">
        <f aca="false">IF(AND(E8112&gt;=0.4,E8112&lt;=0.6),"Yes","No")</f>
        <v>No</v>
      </c>
      <c r="I8112" s="2" t="str">
        <f aca="false">IF(AND(F8112="No",G8112="No",H8112="Yes"),"Yes","No")</f>
        <v>No</v>
      </c>
      <c r="J8112" s="2"/>
      <c r="K8112" s="2"/>
    </row>
    <row r="8113" customFormat="false" ht="15" hidden="false" customHeight="false" outlineLevel="0" collapsed="false">
      <c r="A8113" s="2" t="s">
        <v>13613</v>
      </c>
      <c r="B8113" s="13" t="n">
        <v>110</v>
      </c>
      <c r="C8113" s="13" t="n">
        <v>110</v>
      </c>
      <c r="D8113" s="14" t="n">
        <f aca="false">C8113/Summary!$B$4</f>
        <v>0.00733333333333333</v>
      </c>
      <c r="E8113" s="15" t="n">
        <v>0.857142857142857</v>
      </c>
      <c r="F8113" s="2" t="s">
        <v>53</v>
      </c>
      <c r="G8113" s="2" t="s">
        <v>44</v>
      </c>
      <c r="H8113" s="2" t="str">
        <f aca="false">IF(AND(E8113&gt;=0.4,E8113&lt;=0.6),"Yes","No")</f>
        <v>No</v>
      </c>
      <c r="I8113" s="2" t="str">
        <f aca="false">IF(AND(F8113="No",G8113="No",H8113="Yes"),"Yes","No")</f>
        <v>No</v>
      </c>
      <c r="J8113" s="2"/>
      <c r="K8113" s="2"/>
    </row>
    <row r="8114" customFormat="false" ht="15" hidden="false" customHeight="false" outlineLevel="0" collapsed="false">
      <c r="A8114" s="2" t="s">
        <v>13614</v>
      </c>
      <c r="B8114" s="13" t="n">
        <v>110</v>
      </c>
      <c r="C8114" s="13" t="n">
        <v>81</v>
      </c>
      <c r="D8114" s="14" t="n">
        <f aca="false">C8114/Summary!$B$4</f>
        <v>0.0054</v>
      </c>
      <c r="E8114" s="15" t="n">
        <v>1</v>
      </c>
      <c r="F8114" s="2" t="s">
        <v>53</v>
      </c>
      <c r="G8114" s="2" t="s">
        <v>53</v>
      </c>
      <c r="H8114" s="2" t="str">
        <f aca="false">IF(AND(E8114&gt;=0.4,E8114&lt;=0.6),"Yes","No")</f>
        <v>No</v>
      </c>
      <c r="I8114" s="2" t="str">
        <f aca="false">IF(AND(F8114="No",G8114="No",H8114="Yes"),"Yes","No")</f>
        <v>No</v>
      </c>
      <c r="J8114" s="2"/>
      <c r="K8114" s="2"/>
    </row>
    <row r="8115" customFormat="false" ht="15" hidden="false" customHeight="false" outlineLevel="0" collapsed="false">
      <c r="A8115" s="2" t="s">
        <v>13615</v>
      </c>
      <c r="B8115" s="13" t="n">
        <v>110</v>
      </c>
      <c r="C8115" s="13" t="n">
        <v>108</v>
      </c>
      <c r="D8115" s="14" t="n">
        <f aca="false">C8115/Summary!$B$4</f>
        <v>0.0072</v>
      </c>
      <c r="E8115" s="15" t="n">
        <v>0.857142857142857</v>
      </c>
      <c r="F8115" s="2" t="s">
        <v>53</v>
      </c>
      <c r="G8115" s="2" t="s">
        <v>44</v>
      </c>
      <c r="H8115" s="2" t="str">
        <f aca="false">IF(AND(E8115&gt;=0.4,E8115&lt;=0.6),"Yes","No")</f>
        <v>No</v>
      </c>
      <c r="I8115" s="2" t="str">
        <f aca="false">IF(AND(F8115="No",G8115="No",H8115="Yes"),"Yes","No")</f>
        <v>No</v>
      </c>
      <c r="J8115" s="2"/>
      <c r="K8115" s="2"/>
    </row>
    <row r="8116" customFormat="false" ht="15" hidden="false" customHeight="false" outlineLevel="0" collapsed="false">
      <c r="A8116" s="2" t="s">
        <v>13616</v>
      </c>
      <c r="B8116" s="13" t="n">
        <v>110</v>
      </c>
      <c r="C8116" s="13" t="n">
        <v>109</v>
      </c>
      <c r="D8116" s="14" t="n">
        <f aca="false">C8116/Summary!$B$4</f>
        <v>0.00726666666666667</v>
      </c>
      <c r="E8116" s="15" t="n">
        <v>0.714285714285714</v>
      </c>
      <c r="F8116" s="2" t="s">
        <v>53</v>
      </c>
      <c r="G8116" s="2" t="s">
        <v>44</v>
      </c>
      <c r="H8116" s="2" t="str">
        <f aca="false">IF(AND(E8116&gt;=0.4,E8116&lt;=0.6),"Yes","No")</f>
        <v>No</v>
      </c>
      <c r="I8116" s="2" t="str">
        <f aca="false">IF(AND(F8116="No",G8116="No",H8116="Yes"),"Yes","No")</f>
        <v>No</v>
      </c>
      <c r="J8116" s="2"/>
      <c r="K8116" s="2"/>
    </row>
    <row r="8117" customFormat="false" ht="15" hidden="false" customHeight="false" outlineLevel="0" collapsed="false">
      <c r="A8117" s="2" t="s">
        <v>13617</v>
      </c>
      <c r="B8117" s="13" t="n">
        <v>110</v>
      </c>
      <c r="C8117" s="13" t="n">
        <v>108</v>
      </c>
      <c r="D8117" s="14" t="n">
        <f aca="false">C8117/Summary!$B$4</f>
        <v>0.0072</v>
      </c>
      <c r="E8117" s="15" t="n">
        <v>0.857142857142857</v>
      </c>
      <c r="F8117" s="2" t="s">
        <v>53</v>
      </c>
      <c r="G8117" s="2" t="s">
        <v>44</v>
      </c>
      <c r="H8117" s="2" t="str">
        <f aca="false">IF(AND(E8117&gt;=0.4,E8117&lt;=0.6),"Yes","No")</f>
        <v>No</v>
      </c>
      <c r="I8117" s="2" t="str">
        <f aca="false">IF(AND(F8117="No",G8117="No",H8117="Yes"),"Yes","No")</f>
        <v>No</v>
      </c>
      <c r="J8117" s="2"/>
      <c r="K8117" s="2"/>
    </row>
    <row r="8118" customFormat="false" ht="15" hidden="false" customHeight="false" outlineLevel="0" collapsed="false">
      <c r="A8118" s="2" t="s">
        <v>13618</v>
      </c>
      <c r="B8118" s="13" t="n">
        <v>110</v>
      </c>
      <c r="C8118" s="13" t="n">
        <v>109</v>
      </c>
      <c r="D8118" s="14" t="n">
        <f aca="false">C8118/Summary!$B$4</f>
        <v>0.00726666666666667</v>
      </c>
      <c r="E8118" s="15" t="n">
        <v>0.714285714285714</v>
      </c>
      <c r="F8118" s="2" t="s">
        <v>53</v>
      </c>
      <c r="G8118" s="2" t="s">
        <v>44</v>
      </c>
      <c r="H8118" s="2" t="str">
        <f aca="false">IF(AND(E8118&gt;=0.4,E8118&lt;=0.6),"Yes","No")</f>
        <v>No</v>
      </c>
      <c r="I8118" s="2" t="str">
        <f aca="false">IF(AND(F8118="No",G8118="No",H8118="Yes"),"Yes","No")</f>
        <v>No</v>
      </c>
      <c r="J8118" s="2"/>
      <c r="K8118" s="2"/>
    </row>
    <row r="8119" customFormat="false" ht="15" hidden="false" customHeight="false" outlineLevel="0" collapsed="false">
      <c r="A8119" s="2" t="s">
        <v>13619</v>
      </c>
      <c r="B8119" s="13" t="n">
        <v>110</v>
      </c>
      <c r="C8119" s="13" t="n">
        <v>110</v>
      </c>
      <c r="D8119" s="14" t="n">
        <f aca="false">C8119/Summary!$B$4</f>
        <v>0.00733333333333333</v>
      </c>
      <c r="E8119" s="15" t="n">
        <v>0.714285714285714</v>
      </c>
      <c r="F8119" s="2" t="s">
        <v>53</v>
      </c>
      <c r="G8119" s="2" t="s">
        <v>44</v>
      </c>
      <c r="H8119" s="2" t="str">
        <f aca="false">IF(AND(E8119&gt;=0.4,E8119&lt;=0.6),"Yes","No")</f>
        <v>No</v>
      </c>
      <c r="I8119" s="2" t="str">
        <f aca="false">IF(AND(F8119="No",G8119="No",H8119="Yes"),"Yes","No")</f>
        <v>No</v>
      </c>
      <c r="J8119" s="2"/>
      <c r="K8119" s="2"/>
    </row>
    <row r="8120" customFormat="false" ht="15" hidden="false" customHeight="false" outlineLevel="0" collapsed="false">
      <c r="A8120" s="2" t="s">
        <v>13620</v>
      </c>
      <c r="B8120" s="13" t="n">
        <v>110</v>
      </c>
      <c r="C8120" s="13" t="n">
        <v>109</v>
      </c>
      <c r="D8120" s="14" t="n">
        <f aca="false">C8120/Summary!$B$4</f>
        <v>0.00726666666666667</v>
      </c>
      <c r="E8120" s="15" t="n">
        <v>0.428571428571429</v>
      </c>
      <c r="F8120" s="2" t="s">
        <v>53</v>
      </c>
      <c r="G8120" s="2" t="s">
        <v>44</v>
      </c>
      <c r="H8120" s="2" t="str">
        <f aca="false">IF(AND(E8120&gt;=0.4,E8120&lt;=0.6),"Yes","No")</f>
        <v>Yes</v>
      </c>
      <c r="I8120" s="2" t="str">
        <f aca="false">IF(AND(F8120="No",G8120="No",H8120="Yes"),"Yes","No")</f>
        <v>No</v>
      </c>
      <c r="J8120" s="2"/>
      <c r="K8120" s="2"/>
    </row>
    <row r="8121" customFormat="false" ht="15" hidden="false" customHeight="false" outlineLevel="0" collapsed="false">
      <c r="A8121" s="2" t="s">
        <v>13621</v>
      </c>
      <c r="B8121" s="13" t="n">
        <v>110</v>
      </c>
      <c r="C8121" s="13" t="n">
        <v>110</v>
      </c>
      <c r="D8121" s="14" t="n">
        <f aca="false">C8121/Summary!$B$4</f>
        <v>0.00733333333333333</v>
      </c>
      <c r="E8121" s="15" t="n">
        <v>0.571428571428571</v>
      </c>
      <c r="F8121" s="2" t="s">
        <v>53</v>
      </c>
      <c r="G8121" s="2" t="s">
        <v>44</v>
      </c>
      <c r="H8121" s="2" t="str">
        <f aca="false">IF(AND(E8121&gt;=0.4,E8121&lt;=0.6),"Yes","No")</f>
        <v>Yes</v>
      </c>
      <c r="I8121" s="2" t="str">
        <f aca="false">IF(AND(F8121="No",G8121="No",H8121="Yes"),"Yes","No")</f>
        <v>No</v>
      </c>
      <c r="J8121" s="2"/>
      <c r="K8121" s="2"/>
    </row>
    <row r="8122" customFormat="false" ht="15" hidden="false" customHeight="false" outlineLevel="0" collapsed="false">
      <c r="A8122" s="2" t="s">
        <v>13622</v>
      </c>
      <c r="B8122" s="13" t="n">
        <v>110</v>
      </c>
      <c r="C8122" s="13" t="n">
        <v>110</v>
      </c>
      <c r="D8122" s="14" t="n">
        <f aca="false">C8122/Summary!$B$4</f>
        <v>0.00733333333333333</v>
      </c>
      <c r="E8122" s="15" t="n">
        <v>0.428571428571429</v>
      </c>
      <c r="F8122" s="2" t="s">
        <v>53</v>
      </c>
      <c r="G8122" s="2" t="s">
        <v>44</v>
      </c>
      <c r="H8122" s="2" t="str">
        <f aca="false">IF(AND(E8122&gt;=0.4,E8122&lt;=0.6),"Yes","No")</f>
        <v>Yes</v>
      </c>
      <c r="I8122" s="2" t="str">
        <f aca="false">IF(AND(F8122="No",G8122="No",H8122="Yes"),"Yes","No")</f>
        <v>No</v>
      </c>
      <c r="J8122" s="2"/>
      <c r="K8122" s="2"/>
    </row>
    <row r="8123" customFormat="false" ht="15" hidden="false" customHeight="false" outlineLevel="0" collapsed="false">
      <c r="A8123" s="2" t="s">
        <v>13623</v>
      </c>
      <c r="B8123" s="13" t="n">
        <v>110</v>
      </c>
      <c r="C8123" s="13" t="n">
        <v>109</v>
      </c>
      <c r="D8123" s="14" t="n">
        <f aca="false">C8123/Summary!$B$4</f>
        <v>0.00726666666666667</v>
      </c>
      <c r="E8123" s="15" t="n">
        <v>0.428571428571429</v>
      </c>
      <c r="F8123" s="2" t="s">
        <v>53</v>
      </c>
      <c r="G8123" s="2" t="s">
        <v>44</v>
      </c>
      <c r="H8123" s="2" t="str">
        <f aca="false">IF(AND(E8123&gt;=0.4,E8123&lt;=0.6),"Yes","No")</f>
        <v>Yes</v>
      </c>
      <c r="I8123" s="2" t="str">
        <f aca="false">IF(AND(F8123="No",G8123="No",H8123="Yes"),"Yes","No")</f>
        <v>No</v>
      </c>
      <c r="J8123" s="2"/>
      <c r="K8123" s="2"/>
    </row>
    <row r="8124" customFormat="false" ht="15" hidden="false" customHeight="false" outlineLevel="0" collapsed="false">
      <c r="A8124" s="2" t="s">
        <v>13624</v>
      </c>
      <c r="B8124" s="13" t="n">
        <v>110</v>
      </c>
      <c r="C8124" s="13" t="n">
        <v>110</v>
      </c>
      <c r="D8124" s="14" t="n">
        <f aca="false">C8124/Summary!$B$4</f>
        <v>0.00733333333333333</v>
      </c>
      <c r="E8124" s="15" t="n">
        <v>0.714285714285714</v>
      </c>
      <c r="F8124" s="2" t="s">
        <v>53</v>
      </c>
      <c r="G8124" s="2" t="s">
        <v>44</v>
      </c>
      <c r="H8124" s="2" t="str">
        <f aca="false">IF(AND(E8124&gt;=0.4,E8124&lt;=0.6),"Yes","No")</f>
        <v>No</v>
      </c>
      <c r="I8124" s="2" t="str">
        <f aca="false">IF(AND(F8124="No",G8124="No",H8124="Yes"),"Yes","No")</f>
        <v>No</v>
      </c>
      <c r="J8124" s="2"/>
      <c r="K8124" s="2"/>
    </row>
    <row r="8125" customFormat="false" ht="15" hidden="false" customHeight="false" outlineLevel="0" collapsed="false">
      <c r="A8125" s="2" t="s">
        <v>13625</v>
      </c>
      <c r="B8125" s="13" t="n">
        <v>110</v>
      </c>
      <c r="C8125" s="13" t="n">
        <v>110</v>
      </c>
      <c r="D8125" s="14" t="n">
        <f aca="false">C8125/Summary!$B$4</f>
        <v>0.00733333333333333</v>
      </c>
      <c r="E8125" s="15" t="n">
        <v>0.714285714285714</v>
      </c>
      <c r="F8125" s="2" t="s">
        <v>53</v>
      </c>
      <c r="G8125" s="2" t="s">
        <v>44</v>
      </c>
      <c r="H8125" s="2" t="str">
        <f aca="false">IF(AND(E8125&gt;=0.4,E8125&lt;=0.6),"Yes","No")</f>
        <v>No</v>
      </c>
      <c r="I8125" s="2" t="str">
        <f aca="false">IF(AND(F8125="No",G8125="No",H8125="Yes"),"Yes","No")</f>
        <v>No</v>
      </c>
      <c r="J8125" s="2"/>
      <c r="K8125" s="2"/>
    </row>
    <row r="8126" customFormat="false" ht="15" hidden="false" customHeight="false" outlineLevel="0" collapsed="false">
      <c r="A8126" s="2" t="s">
        <v>13626</v>
      </c>
      <c r="B8126" s="13" t="n">
        <v>110</v>
      </c>
      <c r="C8126" s="13" t="n">
        <v>110</v>
      </c>
      <c r="D8126" s="14" t="n">
        <f aca="false">C8126/Summary!$B$4</f>
        <v>0.00733333333333333</v>
      </c>
      <c r="E8126" s="15" t="n">
        <v>0.428571428571429</v>
      </c>
      <c r="F8126" s="2" t="s">
        <v>53</v>
      </c>
      <c r="G8126" s="2" t="s">
        <v>44</v>
      </c>
      <c r="H8126" s="2" t="str">
        <f aca="false">IF(AND(E8126&gt;=0.4,E8126&lt;=0.6),"Yes","No")</f>
        <v>Yes</v>
      </c>
      <c r="I8126" s="2" t="str">
        <f aca="false">IF(AND(F8126="No",G8126="No",H8126="Yes"),"Yes","No")</f>
        <v>No</v>
      </c>
      <c r="J8126" s="2"/>
      <c r="K8126" s="2"/>
    </row>
    <row r="8127" customFormat="false" ht="15" hidden="false" customHeight="false" outlineLevel="0" collapsed="false">
      <c r="A8127" s="2" t="s">
        <v>13627</v>
      </c>
      <c r="B8127" s="13" t="n">
        <v>110</v>
      </c>
      <c r="C8127" s="13" t="n">
        <v>110</v>
      </c>
      <c r="D8127" s="14" t="n">
        <f aca="false">C8127/Summary!$B$4</f>
        <v>0.00733333333333333</v>
      </c>
      <c r="E8127" s="15" t="n">
        <v>0.285714285714286</v>
      </c>
      <c r="F8127" s="2" t="s">
        <v>53</v>
      </c>
      <c r="G8127" s="2" t="s">
        <v>44</v>
      </c>
      <c r="H8127" s="2" t="str">
        <f aca="false">IF(AND(E8127&gt;=0.4,E8127&lt;=0.6),"Yes","No")</f>
        <v>No</v>
      </c>
      <c r="I8127" s="2" t="str">
        <f aca="false">IF(AND(F8127="No",G8127="No",H8127="Yes"),"Yes","No")</f>
        <v>No</v>
      </c>
      <c r="J8127" s="2"/>
      <c r="K8127" s="2"/>
    </row>
    <row r="8128" customFormat="false" ht="15" hidden="false" customHeight="false" outlineLevel="0" collapsed="false">
      <c r="A8128" s="2" t="s">
        <v>13628</v>
      </c>
      <c r="B8128" s="13" t="n">
        <v>110</v>
      </c>
      <c r="C8128" s="13" t="n">
        <v>109</v>
      </c>
      <c r="D8128" s="14" t="n">
        <f aca="false">C8128/Summary!$B$4</f>
        <v>0.00726666666666667</v>
      </c>
      <c r="E8128" s="15" t="n">
        <v>0.571428571428571</v>
      </c>
      <c r="F8128" s="2" t="s">
        <v>53</v>
      </c>
      <c r="G8128" s="2" t="s">
        <v>53</v>
      </c>
      <c r="H8128" s="2" t="str">
        <f aca="false">IF(AND(E8128&gt;=0.4,E8128&lt;=0.6),"Yes","No")</f>
        <v>Yes</v>
      </c>
      <c r="I8128" s="2" t="str">
        <f aca="false">IF(AND(F8128="No",G8128="No",H8128="Yes"),"Yes","No")</f>
        <v>No</v>
      </c>
      <c r="J8128" s="2"/>
      <c r="K8128" s="2"/>
    </row>
    <row r="8129" customFormat="false" ht="15" hidden="false" customHeight="false" outlineLevel="0" collapsed="false">
      <c r="A8129" s="2" t="s">
        <v>13629</v>
      </c>
      <c r="B8129" s="13" t="n">
        <v>110</v>
      </c>
      <c r="C8129" s="13" t="n">
        <v>110</v>
      </c>
      <c r="D8129" s="14" t="n">
        <f aca="false">C8129/Summary!$B$4</f>
        <v>0.00733333333333333</v>
      </c>
      <c r="E8129" s="15" t="n">
        <v>0.571428571428571</v>
      </c>
      <c r="F8129" s="2" t="s">
        <v>53</v>
      </c>
      <c r="G8129" s="2" t="s">
        <v>53</v>
      </c>
      <c r="H8129" s="2" t="str">
        <f aca="false">IF(AND(E8129&gt;=0.4,E8129&lt;=0.6),"Yes","No")</f>
        <v>Yes</v>
      </c>
      <c r="I8129" s="2" t="str">
        <f aca="false">IF(AND(F8129="No",G8129="No",H8129="Yes"),"Yes","No")</f>
        <v>No</v>
      </c>
      <c r="J8129" s="2"/>
      <c r="K8129" s="2"/>
    </row>
    <row r="8130" customFormat="false" ht="15" hidden="false" customHeight="false" outlineLevel="0" collapsed="false">
      <c r="A8130" s="2" t="s">
        <v>13630</v>
      </c>
      <c r="B8130" s="13" t="n">
        <v>110</v>
      </c>
      <c r="C8130" s="13" t="n">
        <v>110</v>
      </c>
      <c r="D8130" s="14" t="n">
        <f aca="false">C8130/Summary!$B$4</f>
        <v>0.00733333333333333</v>
      </c>
      <c r="E8130" s="15" t="n">
        <v>0.142857142857143</v>
      </c>
      <c r="F8130" s="2" t="s">
        <v>53</v>
      </c>
      <c r="G8130" s="2" t="s">
        <v>44</v>
      </c>
      <c r="H8130" s="2" t="str">
        <f aca="false">IF(AND(E8130&gt;=0.4,E8130&lt;=0.6),"Yes","No")</f>
        <v>No</v>
      </c>
      <c r="I8130" s="2" t="str">
        <f aca="false">IF(AND(F8130="No",G8130="No",H8130="Yes"),"Yes","No")</f>
        <v>No</v>
      </c>
      <c r="J8130" s="2"/>
      <c r="K8130" s="2"/>
    </row>
    <row r="8131" customFormat="false" ht="15" hidden="false" customHeight="false" outlineLevel="0" collapsed="false">
      <c r="A8131" s="2" t="s">
        <v>13631</v>
      </c>
      <c r="B8131" s="13" t="n">
        <v>110</v>
      </c>
      <c r="C8131" s="13" t="n">
        <v>110</v>
      </c>
      <c r="D8131" s="14" t="n">
        <f aca="false">C8131/Summary!$B$4</f>
        <v>0.00733333333333333</v>
      </c>
      <c r="E8131" s="15" t="n">
        <v>0.428571428571429</v>
      </c>
      <c r="F8131" s="2" t="s">
        <v>53</v>
      </c>
      <c r="G8131" s="2" t="s">
        <v>44</v>
      </c>
      <c r="H8131" s="2" t="str">
        <f aca="false">IF(AND(E8131&gt;=0.4,E8131&lt;=0.6),"Yes","No")</f>
        <v>Yes</v>
      </c>
      <c r="I8131" s="2" t="str">
        <f aca="false">IF(AND(F8131="No",G8131="No",H8131="Yes"),"Yes","No")</f>
        <v>No</v>
      </c>
      <c r="J8131" s="2"/>
      <c r="K8131" s="2"/>
    </row>
    <row r="8132" customFormat="false" ht="15" hidden="false" customHeight="false" outlineLevel="0" collapsed="false">
      <c r="A8132" s="2" t="s">
        <v>13632</v>
      </c>
      <c r="B8132" s="13" t="n">
        <v>110</v>
      </c>
      <c r="C8132" s="13" t="n">
        <v>110</v>
      </c>
      <c r="D8132" s="14" t="n">
        <f aca="false">C8132/Summary!$B$4</f>
        <v>0.00733333333333333</v>
      </c>
      <c r="E8132" s="15" t="n">
        <v>0.428571428571429</v>
      </c>
      <c r="F8132" s="2" t="s">
        <v>53</v>
      </c>
      <c r="G8132" s="2" t="s">
        <v>44</v>
      </c>
      <c r="H8132" s="2" t="str">
        <f aca="false">IF(AND(E8132&gt;=0.4,E8132&lt;=0.6),"Yes","No")</f>
        <v>Yes</v>
      </c>
      <c r="I8132" s="2" t="str">
        <f aca="false">IF(AND(F8132="No",G8132="No",H8132="Yes"),"Yes","No")</f>
        <v>No</v>
      </c>
      <c r="J8132" s="2"/>
      <c r="K8132" s="2"/>
    </row>
    <row r="8133" customFormat="false" ht="15" hidden="false" customHeight="false" outlineLevel="0" collapsed="false">
      <c r="A8133" s="2" t="s">
        <v>13633</v>
      </c>
      <c r="B8133" s="13" t="n">
        <v>110</v>
      </c>
      <c r="C8133" s="13" t="n">
        <v>110</v>
      </c>
      <c r="D8133" s="14" t="n">
        <f aca="false">C8133/Summary!$B$4</f>
        <v>0.00733333333333333</v>
      </c>
      <c r="E8133" s="15" t="n">
        <v>0.714285714285714</v>
      </c>
      <c r="F8133" s="2" t="s">
        <v>44</v>
      </c>
      <c r="G8133" s="2" t="s">
        <v>53</v>
      </c>
      <c r="H8133" s="2" t="str">
        <f aca="false">IF(AND(E8133&gt;=0.4,E8133&lt;=0.6),"Yes","No")</f>
        <v>No</v>
      </c>
      <c r="I8133" s="2" t="str">
        <f aca="false">IF(AND(F8133="No",G8133="No",H8133="Yes"),"Yes","No")</f>
        <v>No</v>
      </c>
      <c r="J8133" s="2"/>
      <c r="K8133" s="2"/>
    </row>
    <row r="8134" customFormat="false" ht="15" hidden="false" customHeight="false" outlineLevel="0" collapsed="false">
      <c r="A8134" s="2" t="s">
        <v>13634</v>
      </c>
      <c r="B8134" s="13" t="n">
        <v>110</v>
      </c>
      <c r="C8134" s="13" t="n">
        <v>110</v>
      </c>
      <c r="D8134" s="14" t="n">
        <f aca="false">C8134/Summary!$B$4</f>
        <v>0.00733333333333333</v>
      </c>
      <c r="E8134" s="15" t="n">
        <v>0.428571428571429</v>
      </c>
      <c r="F8134" s="2" t="s">
        <v>53</v>
      </c>
      <c r="G8134" s="2" t="s">
        <v>44</v>
      </c>
      <c r="H8134" s="2" t="str">
        <f aca="false">IF(AND(E8134&gt;=0.4,E8134&lt;=0.6),"Yes","No")</f>
        <v>Yes</v>
      </c>
      <c r="I8134" s="2" t="str">
        <f aca="false">IF(AND(F8134="No",G8134="No",H8134="Yes"),"Yes","No")</f>
        <v>No</v>
      </c>
      <c r="J8134" s="2"/>
      <c r="K8134" s="2"/>
    </row>
    <row r="8135" customFormat="false" ht="15" hidden="false" customHeight="false" outlineLevel="0" collapsed="false">
      <c r="A8135" s="2" t="s">
        <v>13635</v>
      </c>
      <c r="B8135" s="13" t="n">
        <v>110</v>
      </c>
      <c r="C8135" s="13" t="n">
        <v>110</v>
      </c>
      <c r="D8135" s="14" t="n">
        <f aca="false">C8135/Summary!$B$4</f>
        <v>0.00733333333333333</v>
      </c>
      <c r="E8135" s="15" t="n">
        <v>0.285714285714286</v>
      </c>
      <c r="F8135" s="2" t="s">
        <v>53</v>
      </c>
      <c r="G8135" s="2" t="s">
        <v>44</v>
      </c>
      <c r="H8135" s="2" t="str">
        <f aca="false">IF(AND(E8135&gt;=0.4,E8135&lt;=0.6),"Yes","No")</f>
        <v>No</v>
      </c>
      <c r="I8135" s="2" t="str">
        <f aca="false">IF(AND(F8135="No",G8135="No",H8135="Yes"),"Yes","No")</f>
        <v>No</v>
      </c>
      <c r="J8135" s="2"/>
      <c r="K8135" s="2"/>
    </row>
    <row r="8136" customFormat="false" ht="15" hidden="false" customHeight="false" outlineLevel="0" collapsed="false">
      <c r="A8136" s="2" t="s">
        <v>13636</v>
      </c>
      <c r="B8136" s="13" t="n">
        <v>110</v>
      </c>
      <c r="C8136" s="13" t="n">
        <v>110</v>
      </c>
      <c r="D8136" s="14" t="n">
        <f aca="false">C8136/Summary!$B$4</f>
        <v>0.00733333333333333</v>
      </c>
      <c r="E8136" s="15" t="n">
        <v>0.142857142857143</v>
      </c>
      <c r="F8136" s="2" t="s">
        <v>53</v>
      </c>
      <c r="G8136" s="2" t="s">
        <v>44</v>
      </c>
      <c r="H8136" s="2" t="str">
        <f aca="false">IF(AND(E8136&gt;=0.4,E8136&lt;=0.6),"Yes","No")</f>
        <v>No</v>
      </c>
      <c r="I8136" s="2" t="str">
        <f aca="false">IF(AND(F8136="No",G8136="No",H8136="Yes"),"Yes","No")</f>
        <v>No</v>
      </c>
      <c r="J8136" s="2"/>
      <c r="K8136" s="2"/>
    </row>
    <row r="8137" customFormat="false" ht="15" hidden="false" customHeight="false" outlineLevel="0" collapsed="false">
      <c r="A8137" s="2" t="s">
        <v>13637</v>
      </c>
      <c r="B8137" s="13" t="n">
        <v>110</v>
      </c>
      <c r="C8137" s="13" t="n">
        <v>110</v>
      </c>
      <c r="D8137" s="14" t="n">
        <f aca="false">C8137/Summary!$B$4</f>
        <v>0.00733333333333333</v>
      </c>
      <c r="E8137" s="15" t="n">
        <v>0.571428571428571</v>
      </c>
      <c r="F8137" s="2" t="s">
        <v>53</v>
      </c>
      <c r="G8137" s="2" t="s">
        <v>53</v>
      </c>
      <c r="H8137" s="2" t="str">
        <f aca="false">IF(AND(E8137&gt;=0.4,E8137&lt;=0.6),"Yes","No")</f>
        <v>Yes</v>
      </c>
      <c r="I8137" s="2" t="str">
        <f aca="false">IF(AND(F8137="No",G8137="No",H8137="Yes"),"Yes","No")</f>
        <v>No</v>
      </c>
      <c r="J8137" s="2"/>
      <c r="K8137" s="2"/>
    </row>
    <row r="8138" customFormat="false" ht="15" hidden="false" customHeight="false" outlineLevel="0" collapsed="false">
      <c r="A8138" s="2" t="s">
        <v>13638</v>
      </c>
      <c r="B8138" s="13" t="n">
        <v>110</v>
      </c>
      <c r="C8138" s="13" t="n">
        <v>110</v>
      </c>
      <c r="D8138" s="14" t="n">
        <f aca="false">C8138/Summary!$B$4</f>
        <v>0.00733333333333333</v>
      </c>
      <c r="E8138" s="15" t="n">
        <v>0.714285714285714</v>
      </c>
      <c r="F8138" s="2" t="s">
        <v>53</v>
      </c>
      <c r="G8138" s="2" t="s">
        <v>44</v>
      </c>
      <c r="H8138" s="2" t="str">
        <f aca="false">IF(AND(E8138&gt;=0.4,E8138&lt;=0.6),"Yes","No")</f>
        <v>No</v>
      </c>
      <c r="I8138" s="2" t="str">
        <f aca="false">IF(AND(F8138="No",G8138="No",H8138="Yes"),"Yes","No")</f>
        <v>No</v>
      </c>
      <c r="J8138" s="2"/>
      <c r="K8138" s="2"/>
    </row>
    <row r="8139" customFormat="false" ht="15" hidden="false" customHeight="false" outlineLevel="0" collapsed="false">
      <c r="A8139" s="2" t="s">
        <v>13639</v>
      </c>
      <c r="B8139" s="13" t="n">
        <v>110</v>
      </c>
      <c r="C8139" s="13" t="n">
        <v>110</v>
      </c>
      <c r="D8139" s="14" t="n">
        <f aca="false">C8139/Summary!$B$4</f>
        <v>0.00733333333333333</v>
      </c>
      <c r="E8139" s="15" t="n">
        <v>0.428571428571429</v>
      </c>
      <c r="F8139" s="2" t="s">
        <v>53</v>
      </c>
      <c r="G8139" s="2" t="s">
        <v>44</v>
      </c>
      <c r="H8139" s="2" t="str">
        <f aca="false">IF(AND(E8139&gt;=0.4,E8139&lt;=0.6),"Yes","No")</f>
        <v>Yes</v>
      </c>
      <c r="I8139" s="2" t="str">
        <f aca="false">IF(AND(F8139="No",G8139="No",H8139="Yes"),"Yes","No")</f>
        <v>No</v>
      </c>
      <c r="J8139" s="2"/>
      <c r="K8139" s="2"/>
    </row>
    <row r="8140" customFormat="false" ht="15" hidden="false" customHeight="false" outlineLevel="0" collapsed="false">
      <c r="A8140" s="2" t="s">
        <v>13640</v>
      </c>
      <c r="B8140" s="13" t="n">
        <v>110</v>
      </c>
      <c r="C8140" s="13" t="n">
        <v>110</v>
      </c>
      <c r="D8140" s="14" t="n">
        <f aca="false">C8140/Summary!$B$4</f>
        <v>0.00733333333333333</v>
      </c>
      <c r="E8140" s="15" t="n">
        <v>0.714285714285714</v>
      </c>
      <c r="F8140" s="2" t="s">
        <v>44</v>
      </c>
      <c r="G8140" s="2" t="s">
        <v>53</v>
      </c>
      <c r="H8140" s="2" t="str">
        <f aca="false">IF(AND(E8140&gt;=0.4,E8140&lt;=0.6),"Yes","No")</f>
        <v>No</v>
      </c>
      <c r="I8140" s="2" t="str">
        <f aca="false">IF(AND(F8140="No",G8140="No",H8140="Yes"),"Yes","No")</f>
        <v>No</v>
      </c>
      <c r="J8140" s="2"/>
      <c r="K8140" s="2"/>
    </row>
    <row r="8141" customFormat="false" ht="15" hidden="false" customHeight="false" outlineLevel="0" collapsed="false">
      <c r="A8141" s="2" t="s">
        <v>13641</v>
      </c>
      <c r="B8141" s="13" t="n">
        <v>110</v>
      </c>
      <c r="C8141" s="13" t="n">
        <v>110</v>
      </c>
      <c r="D8141" s="14" t="n">
        <f aca="false">C8141/Summary!$B$4</f>
        <v>0.00733333333333333</v>
      </c>
      <c r="E8141" s="15" t="n">
        <v>0.571428571428571</v>
      </c>
      <c r="F8141" s="2" t="s">
        <v>44</v>
      </c>
      <c r="G8141" s="2" t="s">
        <v>53</v>
      </c>
      <c r="H8141" s="2" t="str">
        <f aca="false">IF(AND(E8141&gt;=0.4,E8141&lt;=0.6),"Yes","No")</f>
        <v>Yes</v>
      </c>
      <c r="I8141" s="2" t="str">
        <f aca="false">IF(AND(F8141="No",G8141="No",H8141="Yes"),"Yes","No")</f>
        <v>No</v>
      </c>
      <c r="J8141" s="2"/>
      <c r="K8141" s="2"/>
    </row>
    <row r="8142" customFormat="false" ht="15" hidden="false" customHeight="false" outlineLevel="0" collapsed="false">
      <c r="A8142" s="2" t="s">
        <v>13642</v>
      </c>
      <c r="B8142" s="13" t="n">
        <v>110</v>
      </c>
      <c r="C8142" s="13" t="n">
        <v>109</v>
      </c>
      <c r="D8142" s="14" t="n">
        <f aca="false">C8142/Summary!$B$4</f>
        <v>0.00726666666666667</v>
      </c>
      <c r="E8142" s="15" t="n">
        <v>0.428571428571429</v>
      </c>
      <c r="F8142" s="2" t="s">
        <v>53</v>
      </c>
      <c r="G8142" s="2" t="s">
        <v>44</v>
      </c>
      <c r="H8142" s="2" t="str">
        <f aca="false">IF(AND(E8142&gt;=0.4,E8142&lt;=0.6),"Yes","No")</f>
        <v>Yes</v>
      </c>
      <c r="I8142" s="2" t="str">
        <f aca="false">IF(AND(F8142="No",G8142="No",H8142="Yes"),"Yes","No")</f>
        <v>No</v>
      </c>
      <c r="J8142" s="2"/>
      <c r="K8142" s="2"/>
    </row>
    <row r="8143" customFormat="false" ht="15" hidden="false" customHeight="false" outlineLevel="0" collapsed="false">
      <c r="A8143" s="2" t="s">
        <v>13643</v>
      </c>
      <c r="B8143" s="13" t="n">
        <v>110</v>
      </c>
      <c r="C8143" s="13" t="n">
        <v>109</v>
      </c>
      <c r="D8143" s="14" t="n">
        <f aca="false">C8143/Summary!$B$4</f>
        <v>0.00726666666666667</v>
      </c>
      <c r="E8143" s="15" t="n">
        <v>0.285714285714286</v>
      </c>
      <c r="F8143" s="2" t="s">
        <v>53</v>
      </c>
      <c r="G8143" s="2" t="s">
        <v>44</v>
      </c>
      <c r="H8143" s="2" t="str">
        <f aca="false">IF(AND(E8143&gt;=0.4,E8143&lt;=0.6),"Yes","No")</f>
        <v>No</v>
      </c>
      <c r="I8143" s="2" t="str">
        <f aca="false">IF(AND(F8143="No",G8143="No",H8143="Yes"),"Yes","No")</f>
        <v>No</v>
      </c>
      <c r="J8143" s="2"/>
      <c r="K8143" s="2"/>
    </row>
    <row r="8144" customFormat="false" ht="15" hidden="false" customHeight="false" outlineLevel="0" collapsed="false">
      <c r="A8144" s="2" t="s">
        <v>13644</v>
      </c>
      <c r="B8144" s="13" t="n">
        <v>110</v>
      </c>
      <c r="C8144" s="13" t="n">
        <v>110</v>
      </c>
      <c r="D8144" s="14" t="n">
        <f aca="false">C8144/Summary!$B$4</f>
        <v>0.00733333333333333</v>
      </c>
      <c r="E8144" s="15" t="n">
        <v>0.285714285714286</v>
      </c>
      <c r="F8144" s="2" t="s">
        <v>53</v>
      </c>
      <c r="G8144" s="2" t="s">
        <v>44</v>
      </c>
      <c r="H8144" s="2" t="str">
        <f aca="false">IF(AND(E8144&gt;=0.4,E8144&lt;=0.6),"Yes","No")</f>
        <v>No</v>
      </c>
      <c r="I8144" s="2" t="str">
        <f aca="false">IF(AND(F8144="No",G8144="No",H8144="Yes"),"Yes","No")</f>
        <v>No</v>
      </c>
      <c r="J8144" s="2"/>
      <c r="K8144" s="2"/>
    </row>
    <row r="8145" customFormat="false" ht="15" hidden="false" customHeight="false" outlineLevel="0" collapsed="false">
      <c r="A8145" s="2" t="s">
        <v>13645</v>
      </c>
      <c r="B8145" s="13" t="n">
        <v>110</v>
      </c>
      <c r="C8145" s="13" t="n">
        <v>109</v>
      </c>
      <c r="D8145" s="14" t="n">
        <f aca="false">C8145/Summary!$B$4</f>
        <v>0.00726666666666667</v>
      </c>
      <c r="E8145" s="15" t="n">
        <v>0.428571428571429</v>
      </c>
      <c r="F8145" s="2" t="s">
        <v>53</v>
      </c>
      <c r="G8145" s="2" t="s">
        <v>53</v>
      </c>
      <c r="H8145" s="2" t="str">
        <f aca="false">IF(AND(E8145&gt;=0.4,E8145&lt;=0.6),"Yes","No")</f>
        <v>Yes</v>
      </c>
      <c r="I8145" s="2" t="str">
        <f aca="false">IF(AND(F8145="No",G8145="No",H8145="Yes"),"Yes","No")</f>
        <v>No</v>
      </c>
      <c r="J8145" s="2"/>
      <c r="K8145" s="2"/>
    </row>
    <row r="8146" customFormat="false" ht="15" hidden="false" customHeight="false" outlineLevel="0" collapsed="false">
      <c r="A8146" s="2" t="s">
        <v>13646</v>
      </c>
      <c r="B8146" s="13" t="n">
        <v>110</v>
      </c>
      <c r="C8146" s="13" t="n">
        <v>110</v>
      </c>
      <c r="D8146" s="14" t="n">
        <f aca="false">C8146/Summary!$B$4</f>
        <v>0.00733333333333333</v>
      </c>
      <c r="E8146" s="15" t="n">
        <v>0.714285714285714</v>
      </c>
      <c r="F8146" s="2" t="s">
        <v>53</v>
      </c>
      <c r="G8146" s="2" t="s">
        <v>53</v>
      </c>
      <c r="H8146" s="2" t="str">
        <f aca="false">IF(AND(E8146&gt;=0.4,E8146&lt;=0.6),"Yes","No")</f>
        <v>No</v>
      </c>
      <c r="I8146" s="2" t="str">
        <f aca="false">IF(AND(F8146="No",G8146="No",H8146="Yes"),"Yes","No")</f>
        <v>No</v>
      </c>
      <c r="J8146" s="2"/>
      <c r="K8146" s="2"/>
    </row>
    <row r="8147" customFormat="false" ht="15" hidden="false" customHeight="false" outlineLevel="0" collapsed="false">
      <c r="A8147" s="2" t="s">
        <v>13647</v>
      </c>
      <c r="B8147" s="13" t="n">
        <v>110</v>
      </c>
      <c r="C8147" s="13" t="n">
        <v>110</v>
      </c>
      <c r="D8147" s="14" t="n">
        <f aca="false">C8147/Summary!$B$4</f>
        <v>0.00733333333333333</v>
      </c>
      <c r="E8147" s="15" t="n">
        <v>0.571428571428571</v>
      </c>
      <c r="F8147" s="2" t="s">
        <v>53</v>
      </c>
      <c r="G8147" s="2" t="s">
        <v>44</v>
      </c>
      <c r="H8147" s="2" t="str">
        <f aca="false">IF(AND(E8147&gt;=0.4,E8147&lt;=0.6),"Yes","No")</f>
        <v>Yes</v>
      </c>
      <c r="I8147" s="2" t="str">
        <f aca="false">IF(AND(F8147="No",G8147="No",H8147="Yes"),"Yes","No")</f>
        <v>No</v>
      </c>
      <c r="J8147" s="2"/>
      <c r="K8147" s="2"/>
    </row>
    <row r="8148" customFormat="false" ht="15" hidden="false" customHeight="false" outlineLevel="0" collapsed="false">
      <c r="A8148" s="2" t="s">
        <v>13648</v>
      </c>
      <c r="B8148" s="13" t="n">
        <v>110</v>
      </c>
      <c r="C8148" s="13" t="n">
        <v>110</v>
      </c>
      <c r="D8148" s="14" t="n">
        <f aca="false">C8148/Summary!$B$4</f>
        <v>0.00733333333333333</v>
      </c>
      <c r="E8148" s="15" t="n">
        <v>0.714285714285714</v>
      </c>
      <c r="F8148" s="2" t="s">
        <v>53</v>
      </c>
      <c r="G8148" s="2" t="s">
        <v>44</v>
      </c>
      <c r="H8148" s="2" t="str">
        <f aca="false">IF(AND(E8148&gt;=0.4,E8148&lt;=0.6),"Yes","No")</f>
        <v>No</v>
      </c>
      <c r="I8148" s="2" t="str">
        <f aca="false">IF(AND(F8148="No",G8148="No",H8148="Yes"),"Yes","No")</f>
        <v>No</v>
      </c>
      <c r="J8148" s="2"/>
      <c r="K8148" s="2"/>
    </row>
    <row r="8149" customFormat="false" ht="15" hidden="false" customHeight="false" outlineLevel="0" collapsed="false">
      <c r="A8149" s="2" t="s">
        <v>13649</v>
      </c>
      <c r="B8149" s="13" t="n">
        <v>110</v>
      </c>
      <c r="C8149" s="13" t="n">
        <v>108</v>
      </c>
      <c r="D8149" s="14" t="n">
        <f aca="false">C8149/Summary!$B$4</f>
        <v>0.0072</v>
      </c>
      <c r="E8149" s="15" t="n">
        <v>0.571428571428571</v>
      </c>
      <c r="F8149" s="2" t="s">
        <v>53</v>
      </c>
      <c r="G8149" s="2" t="s">
        <v>44</v>
      </c>
      <c r="H8149" s="2" t="str">
        <f aca="false">IF(AND(E8149&gt;=0.4,E8149&lt;=0.6),"Yes","No")</f>
        <v>Yes</v>
      </c>
      <c r="I8149" s="2" t="str">
        <f aca="false">IF(AND(F8149="No",G8149="No",H8149="Yes"),"Yes","No")</f>
        <v>No</v>
      </c>
      <c r="J8149" s="2"/>
      <c r="K8149" s="2"/>
    </row>
    <row r="8150" customFormat="false" ht="15" hidden="false" customHeight="false" outlineLevel="0" collapsed="false">
      <c r="A8150" s="2" t="s">
        <v>13650</v>
      </c>
      <c r="B8150" s="13" t="n">
        <v>110</v>
      </c>
      <c r="C8150" s="13" t="n">
        <v>109</v>
      </c>
      <c r="D8150" s="14" t="n">
        <f aca="false">C8150/Summary!$B$4</f>
        <v>0.00726666666666667</v>
      </c>
      <c r="E8150" s="15" t="n">
        <v>0.428571428571429</v>
      </c>
      <c r="F8150" s="2" t="s">
        <v>44</v>
      </c>
      <c r="G8150" s="2" t="s">
        <v>53</v>
      </c>
      <c r="H8150" s="2" t="str">
        <f aca="false">IF(AND(E8150&gt;=0.4,E8150&lt;=0.6),"Yes","No")</f>
        <v>Yes</v>
      </c>
      <c r="I8150" s="2" t="str">
        <f aca="false">IF(AND(F8150="No",G8150="No",H8150="Yes"),"Yes","No")</f>
        <v>No</v>
      </c>
      <c r="J8150" s="2"/>
      <c r="K8150" s="2"/>
    </row>
    <row r="8151" customFormat="false" ht="15" hidden="false" customHeight="false" outlineLevel="0" collapsed="false">
      <c r="A8151" s="2" t="s">
        <v>13651</v>
      </c>
      <c r="B8151" s="13" t="n">
        <v>110</v>
      </c>
      <c r="C8151" s="13" t="n">
        <v>110</v>
      </c>
      <c r="D8151" s="14" t="n">
        <f aca="false">C8151/Summary!$B$4</f>
        <v>0.00733333333333333</v>
      </c>
      <c r="E8151" s="15" t="n">
        <v>0.714285714285714</v>
      </c>
      <c r="F8151" s="2" t="s">
        <v>53</v>
      </c>
      <c r="G8151" s="2" t="s">
        <v>53</v>
      </c>
      <c r="H8151" s="2" t="str">
        <f aca="false">IF(AND(E8151&gt;=0.4,E8151&lt;=0.6),"Yes","No")</f>
        <v>No</v>
      </c>
      <c r="I8151" s="2" t="str">
        <f aca="false">IF(AND(F8151="No",G8151="No",H8151="Yes"),"Yes","No")</f>
        <v>No</v>
      </c>
      <c r="J8151" s="2"/>
      <c r="K8151" s="2"/>
    </row>
    <row r="8152" customFormat="false" ht="15" hidden="false" customHeight="false" outlineLevel="0" collapsed="false">
      <c r="A8152" s="2" t="s">
        <v>13652</v>
      </c>
      <c r="B8152" s="13" t="n">
        <v>110</v>
      </c>
      <c r="C8152" s="13" t="n">
        <v>110</v>
      </c>
      <c r="D8152" s="14" t="n">
        <f aca="false">C8152/Summary!$B$4</f>
        <v>0.00733333333333333</v>
      </c>
      <c r="E8152" s="15" t="n">
        <v>0.571428571428571</v>
      </c>
      <c r="F8152" s="2" t="s">
        <v>44</v>
      </c>
      <c r="G8152" s="2" t="s">
        <v>53</v>
      </c>
      <c r="H8152" s="2" t="str">
        <f aca="false">IF(AND(E8152&gt;=0.4,E8152&lt;=0.6),"Yes","No")</f>
        <v>Yes</v>
      </c>
      <c r="I8152" s="2" t="str">
        <f aca="false">IF(AND(F8152="No",G8152="No",H8152="Yes"),"Yes","No")</f>
        <v>No</v>
      </c>
      <c r="J8152" s="2"/>
      <c r="K8152" s="2"/>
    </row>
    <row r="8153" customFormat="false" ht="15" hidden="false" customHeight="false" outlineLevel="0" collapsed="false">
      <c r="A8153" s="2" t="s">
        <v>13653</v>
      </c>
      <c r="B8153" s="13" t="n">
        <v>110</v>
      </c>
      <c r="C8153" s="13" t="n">
        <v>109</v>
      </c>
      <c r="D8153" s="14" t="n">
        <f aca="false">C8153/Summary!$B$4</f>
        <v>0.00726666666666667</v>
      </c>
      <c r="E8153" s="15" t="n">
        <v>0.285714285714286</v>
      </c>
      <c r="F8153" s="2" t="s">
        <v>53</v>
      </c>
      <c r="G8153" s="2" t="s">
        <v>44</v>
      </c>
      <c r="H8153" s="2" t="str">
        <f aca="false">IF(AND(E8153&gt;=0.4,E8153&lt;=0.6),"Yes","No")</f>
        <v>No</v>
      </c>
      <c r="I8153" s="2" t="str">
        <f aca="false">IF(AND(F8153="No",G8153="No",H8153="Yes"),"Yes","No")</f>
        <v>No</v>
      </c>
      <c r="J8153" s="2"/>
      <c r="K8153" s="2"/>
    </row>
    <row r="8154" customFormat="false" ht="15" hidden="false" customHeight="false" outlineLevel="0" collapsed="false">
      <c r="A8154" s="2" t="s">
        <v>13654</v>
      </c>
      <c r="B8154" s="13" t="n">
        <v>110</v>
      </c>
      <c r="C8154" s="13" t="n">
        <v>109</v>
      </c>
      <c r="D8154" s="14" t="n">
        <f aca="false">C8154/Summary!$B$4</f>
        <v>0.00726666666666667</v>
      </c>
      <c r="E8154" s="15" t="n">
        <v>0.428571428571429</v>
      </c>
      <c r="F8154" s="2" t="s">
        <v>53</v>
      </c>
      <c r="G8154" s="2" t="s">
        <v>44</v>
      </c>
      <c r="H8154" s="2" t="str">
        <f aca="false">IF(AND(E8154&gt;=0.4,E8154&lt;=0.6),"Yes","No")</f>
        <v>Yes</v>
      </c>
      <c r="I8154" s="2" t="str">
        <f aca="false">IF(AND(F8154="No",G8154="No",H8154="Yes"),"Yes","No")</f>
        <v>No</v>
      </c>
      <c r="J8154" s="2"/>
      <c r="K8154" s="2"/>
    </row>
    <row r="8155" customFormat="false" ht="15" hidden="false" customHeight="false" outlineLevel="0" collapsed="false">
      <c r="A8155" s="2" t="s">
        <v>13655</v>
      </c>
      <c r="B8155" s="13" t="n">
        <v>110</v>
      </c>
      <c r="C8155" s="13" t="n">
        <v>110</v>
      </c>
      <c r="D8155" s="14" t="n">
        <f aca="false">C8155/Summary!$B$4</f>
        <v>0.00733333333333333</v>
      </c>
      <c r="E8155" s="15" t="n">
        <v>0.428571428571429</v>
      </c>
      <c r="F8155" s="2" t="s">
        <v>53</v>
      </c>
      <c r="G8155" s="2" t="s">
        <v>53</v>
      </c>
      <c r="H8155" s="2" t="str">
        <f aca="false">IF(AND(E8155&gt;=0.4,E8155&lt;=0.6),"Yes","No")</f>
        <v>Yes</v>
      </c>
      <c r="I8155" s="2" t="str">
        <f aca="false">IF(AND(F8155="No",G8155="No",H8155="Yes"),"Yes","No")</f>
        <v>No</v>
      </c>
      <c r="J8155" s="2"/>
      <c r="K8155" s="2"/>
    </row>
    <row r="8156" customFormat="false" ht="15" hidden="false" customHeight="false" outlineLevel="0" collapsed="false">
      <c r="A8156" s="2" t="s">
        <v>13656</v>
      </c>
      <c r="B8156" s="13" t="n">
        <v>110</v>
      </c>
      <c r="C8156" s="13" t="n">
        <v>110</v>
      </c>
      <c r="D8156" s="14" t="n">
        <f aca="false">C8156/Summary!$B$4</f>
        <v>0.00733333333333333</v>
      </c>
      <c r="E8156" s="15" t="n">
        <v>0.285714285714286</v>
      </c>
      <c r="F8156" s="2" t="s">
        <v>53</v>
      </c>
      <c r="G8156" s="2" t="s">
        <v>44</v>
      </c>
      <c r="H8156" s="2" t="str">
        <f aca="false">IF(AND(E8156&gt;=0.4,E8156&lt;=0.6),"Yes","No")</f>
        <v>No</v>
      </c>
      <c r="I8156" s="2" t="str">
        <f aca="false">IF(AND(F8156="No",G8156="No",H8156="Yes"),"Yes","No")</f>
        <v>No</v>
      </c>
      <c r="J8156" s="2"/>
      <c r="K8156" s="2"/>
    </row>
    <row r="8157" customFormat="false" ht="15" hidden="false" customHeight="false" outlineLevel="0" collapsed="false">
      <c r="A8157" s="2" t="s">
        <v>13657</v>
      </c>
      <c r="B8157" s="13" t="n">
        <v>110</v>
      </c>
      <c r="C8157" s="13" t="n">
        <v>109</v>
      </c>
      <c r="D8157" s="14" t="n">
        <f aca="false">C8157/Summary!$B$4</f>
        <v>0.00726666666666667</v>
      </c>
      <c r="E8157" s="15" t="n">
        <v>0.428571428571429</v>
      </c>
      <c r="F8157" s="2" t="s">
        <v>53</v>
      </c>
      <c r="G8157" s="2" t="s">
        <v>53</v>
      </c>
      <c r="H8157" s="2" t="str">
        <f aca="false">IF(AND(E8157&gt;=0.4,E8157&lt;=0.6),"Yes","No")</f>
        <v>Yes</v>
      </c>
      <c r="I8157" s="2" t="str">
        <f aca="false">IF(AND(F8157="No",G8157="No",H8157="Yes"),"Yes","No")</f>
        <v>No</v>
      </c>
      <c r="J8157" s="2"/>
      <c r="K8157" s="2"/>
    </row>
    <row r="8158" customFormat="false" ht="15" hidden="false" customHeight="false" outlineLevel="0" collapsed="false">
      <c r="A8158" s="2" t="s">
        <v>13658</v>
      </c>
      <c r="B8158" s="13" t="n">
        <v>110</v>
      </c>
      <c r="C8158" s="13" t="n">
        <v>110</v>
      </c>
      <c r="D8158" s="14" t="n">
        <f aca="false">C8158/Summary!$B$4</f>
        <v>0.00733333333333333</v>
      </c>
      <c r="E8158" s="15" t="n">
        <v>0.428571428571429</v>
      </c>
      <c r="F8158" s="2" t="s">
        <v>53</v>
      </c>
      <c r="G8158" s="2" t="s">
        <v>44</v>
      </c>
      <c r="H8158" s="2" t="str">
        <f aca="false">IF(AND(E8158&gt;=0.4,E8158&lt;=0.6),"Yes","No")</f>
        <v>Yes</v>
      </c>
      <c r="I8158" s="2" t="str">
        <f aca="false">IF(AND(F8158="No",G8158="No",H8158="Yes"),"Yes","No")</f>
        <v>No</v>
      </c>
      <c r="J8158" s="2"/>
      <c r="K8158" s="2"/>
    </row>
    <row r="8159" customFormat="false" ht="15" hidden="false" customHeight="false" outlineLevel="0" collapsed="false">
      <c r="A8159" s="2" t="s">
        <v>13659</v>
      </c>
      <c r="B8159" s="13" t="n">
        <v>110</v>
      </c>
      <c r="C8159" s="13" t="n">
        <v>110</v>
      </c>
      <c r="D8159" s="14" t="n">
        <f aca="false">C8159/Summary!$B$4</f>
        <v>0.00733333333333333</v>
      </c>
      <c r="E8159" s="15" t="n">
        <v>0.571428571428571</v>
      </c>
      <c r="F8159" s="2" t="s">
        <v>53</v>
      </c>
      <c r="G8159" s="2" t="s">
        <v>44</v>
      </c>
      <c r="H8159" s="2" t="str">
        <f aca="false">IF(AND(E8159&gt;=0.4,E8159&lt;=0.6),"Yes","No")</f>
        <v>Yes</v>
      </c>
      <c r="I8159" s="2" t="str">
        <f aca="false">IF(AND(F8159="No",G8159="No",H8159="Yes"),"Yes","No")</f>
        <v>No</v>
      </c>
      <c r="J8159" s="2"/>
      <c r="K8159" s="2"/>
    </row>
    <row r="8160" customFormat="false" ht="15" hidden="false" customHeight="false" outlineLevel="0" collapsed="false">
      <c r="A8160" s="2" t="s">
        <v>13660</v>
      </c>
      <c r="B8160" s="13" t="n">
        <v>110</v>
      </c>
      <c r="C8160" s="13" t="n">
        <v>110</v>
      </c>
      <c r="D8160" s="14" t="n">
        <f aca="false">C8160/Summary!$B$4</f>
        <v>0.00733333333333333</v>
      </c>
      <c r="E8160" s="15" t="n">
        <v>0.714285714285714</v>
      </c>
      <c r="F8160" s="2" t="s">
        <v>53</v>
      </c>
      <c r="G8160" s="2" t="s">
        <v>53</v>
      </c>
      <c r="H8160" s="2" t="str">
        <f aca="false">IF(AND(E8160&gt;=0.4,E8160&lt;=0.6),"Yes","No")</f>
        <v>No</v>
      </c>
      <c r="I8160" s="2" t="str">
        <f aca="false">IF(AND(F8160="No",G8160="No",H8160="Yes"),"Yes","No")</f>
        <v>No</v>
      </c>
      <c r="J8160" s="2"/>
      <c r="K8160" s="2"/>
    </row>
    <row r="8161" customFormat="false" ht="15" hidden="false" customHeight="false" outlineLevel="0" collapsed="false">
      <c r="A8161" s="2" t="s">
        <v>13661</v>
      </c>
      <c r="B8161" s="13" t="n">
        <v>110</v>
      </c>
      <c r="C8161" s="13" t="n">
        <v>108</v>
      </c>
      <c r="D8161" s="14" t="n">
        <f aca="false">C8161/Summary!$B$4</f>
        <v>0.0072</v>
      </c>
      <c r="E8161" s="15" t="n">
        <v>0.428571428571429</v>
      </c>
      <c r="F8161" s="2" t="s">
        <v>53</v>
      </c>
      <c r="G8161" s="2" t="s">
        <v>44</v>
      </c>
      <c r="H8161" s="2" t="str">
        <f aca="false">IF(AND(E8161&gt;=0.4,E8161&lt;=0.6),"Yes","No")</f>
        <v>Yes</v>
      </c>
      <c r="I8161" s="2" t="str">
        <f aca="false">IF(AND(F8161="No",G8161="No",H8161="Yes"),"Yes","No")</f>
        <v>No</v>
      </c>
      <c r="J8161" s="2"/>
      <c r="K8161" s="2"/>
    </row>
    <row r="8162" customFormat="false" ht="15" hidden="false" customHeight="false" outlineLevel="0" collapsed="false">
      <c r="A8162" s="2" t="s">
        <v>13662</v>
      </c>
      <c r="B8162" s="13" t="n">
        <v>110</v>
      </c>
      <c r="C8162" s="13" t="n">
        <v>110</v>
      </c>
      <c r="D8162" s="14" t="n">
        <f aca="false">C8162/Summary!$B$4</f>
        <v>0.00733333333333333</v>
      </c>
      <c r="E8162" s="15" t="n">
        <v>0.285714285714286</v>
      </c>
      <c r="F8162" s="2" t="s">
        <v>53</v>
      </c>
      <c r="G8162" s="2" t="s">
        <v>44</v>
      </c>
      <c r="H8162" s="2" t="str">
        <f aca="false">IF(AND(E8162&gt;=0.4,E8162&lt;=0.6),"Yes","No")</f>
        <v>No</v>
      </c>
      <c r="I8162" s="2" t="str">
        <f aca="false">IF(AND(F8162="No",G8162="No",H8162="Yes"),"Yes","No")</f>
        <v>No</v>
      </c>
      <c r="J8162" s="2"/>
      <c r="K8162" s="2"/>
    </row>
    <row r="8163" customFormat="false" ht="15" hidden="false" customHeight="false" outlineLevel="0" collapsed="false">
      <c r="A8163" s="2" t="s">
        <v>13663</v>
      </c>
      <c r="B8163" s="13" t="n">
        <v>110</v>
      </c>
      <c r="C8163" s="13" t="n">
        <v>110</v>
      </c>
      <c r="D8163" s="14" t="n">
        <f aca="false">C8163/Summary!$B$4</f>
        <v>0.00733333333333333</v>
      </c>
      <c r="E8163" s="15" t="n">
        <v>0.428571428571429</v>
      </c>
      <c r="F8163" s="2" t="s">
        <v>53</v>
      </c>
      <c r="G8163" s="2" t="s">
        <v>53</v>
      </c>
      <c r="H8163" s="2" t="str">
        <f aca="false">IF(AND(E8163&gt;=0.4,E8163&lt;=0.6),"Yes","No")</f>
        <v>Yes</v>
      </c>
      <c r="I8163" s="2" t="str">
        <f aca="false">IF(AND(F8163="No",G8163="No",H8163="Yes"),"Yes","No")</f>
        <v>No</v>
      </c>
      <c r="J8163" s="2"/>
      <c r="K8163" s="2"/>
    </row>
    <row r="8164" customFormat="false" ht="15" hidden="false" customHeight="false" outlineLevel="0" collapsed="false">
      <c r="A8164" s="2" t="s">
        <v>13664</v>
      </c>
      <c r="B8164" s="13" t="n">
        <v>110</v>
      </c>
      <c r="C8164" s="13" t="n">
        <v>110</v>
      </c>
      <c r="D8164" s="14" t="n">
        <f aca="false">C8164/Summary!$B$4</f>
        <v>0.00733333333333333</v>
      </c>
      <c r="E8164" s="15" t="n">
        <v>0.285714285714286</v>
      </c>
      <c r="F8164" s="2" t="s">
        <v>53</v>
      </c>
      <c r="G8164" s="2" t="s">
        <v>44</v>
      </c>
      <c r="H8164" s="2" t="str">
        <f aca="false">IF(AND(E8164&gt;=0.4,E8164&lt;=0.6),"Yes","No")</f>
        <v>No</v>
      </c>
      <c r="I8164" s="2" t="str">
        <f aca="false">IF(AND(F8164="No",G8164="No",H8164="Yes"),"Yes","No")</f>
        <v>No</v>
      </c>
      <c r="J8164" s="2"/>
      <c r="K8164" s="2"/>
    </row>
    <row r="8165" customFormat="false" ht="15" hidden="false" customHeight="false" outlineLevel="0" collapsed="false">
      <c r="A8165" s="2" t="s">
        <v>13665</v>
      </c>
      <c r="B8165" s="13" t="n">
        <v>110</v>
      </c>
      <c r="C8165" s="13" t="n">
        <v>110</v>
      </c>
      <c r="D8165" s="14" t="n">
        <f aca="false">C8165/Summary!$B$4</f>
        <v>0.00733333333333333</v>
      </c>
      <c r="E8165" s="15" t="n">
        <v>0.571428571428571</v>
      </c>
      <c r="F8165" s="2" t="s">
        <v>53</v>
      </c>
      <c r="G8165" s="2" t="s">
        <v>44</v>
      </c>
      <c r="H8165" s="2" t="str">
        <f aca="false">IF(AND(E8165&gt;=0.4,E8165&lt;=0.6),"Yes","No")</f>
        <v>Yes</v>
      </c>
      <c r="I8165" s="2" t="str">
        <f aca="false">IF(AND(F8165="No",G8165="No",H8165="Yes"),"Yes","No")</f>
        <v>No</v>
      </c>
      <c r="J8165" s="2"/>
      <c r="K8165" s="2"/>
    </row>
    <row r="8166" customFormat="false" ht="15" hidden="false" customHeight="false" outlineLevel="0" collapsed="false">
      <c r="A8166" s="2" t="s">
        <v>13666</v>
      </c>
      <c r="B8166" s="13" t="n">
        <v>110</v>
      </c>
      <c r="C8166" s="13" t="n">
        <v>109</v>
      </c>
      <c r="D8166" s="14" t="n">
        <f aca="false">C8166/Summary!$B$4</f>
        <v>0.00726666666666667</v>
      </c>
      <c r="E8166" s="15" t="n">
        <v>0.285714285714286</v>
      </c>
      <c r="F8166" s="2" t="s">
        <v>53</v>
      </c>
      <c r="G8166" s="2" t="s">
        <v>53</v>
      </c>
      <c r="H8166" s="2" t="str">
        <f aca="false">IF(AND(E8166&gt;=0.4,E8166&lt;=0.6),"Yes","No")</f>
        <v>No</v>
      </c>
      <c r="I8166" s="2" t="str">
        <f aca="false">IF(AND(F8166="No",G8166="No",H8166="Yes"),"Yes","No")</f>
        <v>No</v>
      </c>
      <c r="J8166" s="2"/>
      <c r="K8166" s="2"/>
    </row>
    <row r="8167" customFormat="false" ht="15" hidden="false" customHeight="false" outlineLevel="0" collapsed="false">
      <c r="A8167" s="2" t="s">
        <v>13667</v>
      </c>
      <c r="B8167" s="13" t="n">
        <v>110</v>
      </c>
      <c r="C8167" s="13" t="n">
        <v>110</v>
      </c>
      <c r="D8167" s="14" t="n">
        <f aca="false">C8167/Summary!$B$4</f>
        <v>0.00733333333333333</v>
      </c>
      <c r="E8167" s="15" t="n">
        <v>0.142857142857143</v>
      </c>
      <c r="F8167" s="2" t="s">
        <v>53</v>
      </c>
      <c r="G8167" s="2" t="s">
        <v>53</v>
      </c>
      <c r="H8167" s="2" t="str">
        <f aca="false">IF(AND(E8167&gt;=0.4,E8167&lt;=0.6),"Yes","No")</f>
        <v>No</v>
      </c>
      <c r="I8167" s="2" t="str">
        <f aca="false">IF(AND(F8167="No",G8167="No",H8167="Yes"),"Yes","No")</f>
        <v>No</v>
      </c>
      <c r="J8167" s="2"/>
      <c r="K8167" s="2"/>
    </row>
    <row r="8168" customFormat="false" ht="15" hidden="false" customHeight="false" outlineLevel="0" collapsed="false">
      <c r="A8168" s="2" t="s">
        <v>13668</v>
      </c>
      <c r="B8168" s="13" t="n">
        <v>110</v>
      </c>
      <c r="C8168" s="13" t="n">
        <v>110</v>
      </c>
      <c r="D8168" s="14" t="n">
        <f aca="false">C8168/Summary!$B$4</f>
        <v>0.00733333333333333</v>
      </c>
      <c r="E8168" s="15" t="n">
        <v>0.428571428571429</v>
      </c>
      <c r="F8168" s="2" t="s">
        <v>53</v>
      </c>
      <c r="G8168" s="2" t="s">
        <v>53</v>
      </c>
      <c r="H8168" s="2" t="str">
        <f aca="false">IF(AND(E8168&gt;=0.4,E8168&lt;=0.6),"Yes","No")</f>
        <v>Yes</v>
      </c>
      <c r="I8168" s="2" t="str">
        <f aca="false">IF(AND(F8168="No",G8168="No",H8168="Yes"),"Yes","No")</f>
        <v>No</v>
      </c>
      <c r="J8168" s="2"/>
      <c r="K8168" s="2"/>
    </row>
    <row r="8169" customFormat="false" ht="15" hidden="false" customHeight="false" outlineLevel="0" collapsed="false">
      <c r="A8169" s="2" t="s">
        <v>13669</v>
      </c>
      <c r="B8169" s="13" t="n">
        <v>110</v>
      </c>
      <c r="C8169" s="13" t="n">
        <v>110</v>
      </c>
      <c r="D8169" s="14" t="n">
        <f aca="false">C8169/Summary!$B$4</f>
        <v>0.00733333333333333</v>
      </c>
      <c r="E8169" s="15" t="n">
        <v>0.285714285714286</v>
      </c>
      <c r="F8169" s="2" t="s">
        <v>53</v>
      </c>
      <c r="G8169" s="2" t="s">
        <v>44</v>
      </c>
      <c r="H8169" s="2" t="str">
        <f aca="false">IF(AND(E8169&gt;=0.4,E8169&lt;=0.6),"Yes","No")</f>
        <v>No</v>
      </c>
      <c r="I8169" s="2" t="str">
        <f aca="false">IF(AND(F8169="No",G8169="No",H8169="Yes"),"Yes","No")</f>
        <v>No</v>
      </c>
      <c r="J8169" s="2"/>
      <c r="K8169" s="2"/>
    </row>
    <row r="8170" customFormat="false" ht="15" hidden="false" customHeight="false" outlineLevel="0" collapsed="false">
      <c r="A8170" s="2" t="s">
        <v>13670</v>
      </c>
      <c r="B8170" s="13" t="n">
        <v>110</v>
      </c>
      <c r="C8170" s="13" t="n">
        <v>110</v>
      </c>
      <c r="D8170" s="14" t="n">
        <f aca="false">C8170/Summary!$B$4</f>
        <v>0.00733333333333333</v>
      </c>
      <c r="E8170" s="15" t="n">
        <v>0.142857142857143</v>
      </c>
      <c r="F8170" s="2" t="s">
        <v>53</v>
      </c>
      <c r="G8170" s="2" t="s">
        <v>44</v>
      </c>
      <c r="H8170" s="2" t="str">
        <f aca="false">IF(AND(E8170&gt;=0.4,E8170&lt;=0.6),"Yes","No")</f>
        <v>No</v>
      </c>
      <c r="I8170" s="2" t="str">
        <f aca="false">IF(AND(F8170="No",G8170="No",H8170="Yes"),"Yes","No")</f>
        <v>No</v>
      </c>
      <c r="J8170" s="2"/>
      <c r="K8170" s="2"/>
    </row>
    <row r="8171" customFormat="false" ht="15" hidden="false" customHeight="false" outlineLevel="0" collapsed="false">
      <c r="A8171" s="2" t="s">
        <v>13671</v>
      </c>
      <c r="B8171" s="13" t="n">
        <v>110</v>
      </c>
      <c r="C8171" s="13" t="n">
        <v>110</v>
      </c>
      <c r="D8171" s="14" t="n">
        <f aca="false">C8171/Summary!$B$4</f>
        <v>0.00733333333333333</v>
      </c>
      <c r="E8171" s="15" t="n">
        <v>0.285714285714286</v>
      </c>
      <c r="F8171" s="2" t="s">
        <v>53</v>
      </c>
      <c r="G8171" s="2" t="s">
        <v>44</v>
      </c>
      <c r="H8171" s="2" t="str">
        <f aca="false">IF(AND(E8171&gt;=0.4,E8171&lt;=0.6),"Yes","No")</f>
        <v>No</v>
      </c>
      <c r="I8171" s="2" t="str">
        <f aca="false">IF(AND(F8171="No",G8171="No",H8171="Yes"),"Yes","No")</f>
        <v>No</v>
      </c>
      <c r="J8171" s="2"/>
      <c r="K8171" s="2"/>
    </row>
    <row r="8172" customFormat="false" ht="15" hidden="false" customHeight="false" outlineLevel="0" collapsed="false">
      <c r="A8172" s="2" t="s">
        <v>13672</v>
      </c>
      <c r="B8172" s="13" t="n">
        <v>110</v>
      </c>
      <c r="C8172" s="13" t="n">
        <v>109</v>
      </c>
      <c r="D8172" s="14" t="n">
        <f aca="false">C8172/Summary!$B$4</f>
        <v>0.00726666666666667</v>
      </c>
      <c r="E8172" s="15" t="n">
        <v>0.285714285714286</v>
      </c>
      <c r="F8172" s="2" t="s">
        <v>53</v>
      </c>
      <c r="G8172" s="2" t="s">
        <v>44</v>
      </c>
      <c r="H8172" s="2" t="str">
        <f aca="false">IF(AND(E8172&gt;=0.4,E8172&lt;=0.6),"Yes","No")</f>
        <v>No</v>
      </c>
      <c r="I8172" s="2" t="str">
        <f aca="false">IF(AND(F8172="No",G8172="No",H8172="Yes"),"Yes","No")</f>
        <v>No</v>
      </c>
      <c r="J8172" s="2"/>
      <c r="K8172" s="2"/>
    </row>
    <row r="8173" customFormat="false" ht="15" hidden="false" customHeight="false" outlineLevel="0" collapsed="false">
      <c r="A8173" s="2" t="s">
        <v>13673</v>
      </c>
      <c r="B8173" s="13" t="n">
        <v>110</v>
      </c>
      <c r="C8173" s="13" t="n">
        <v>110</v>
      </c>
      <c r="D8173" s="14" t="n">
        <f aca="false">C8173/Summary!$B$4</f>
        <v>0.00733333333333333</v>
      </c>
      <c r="E8173" s="15" t="n">
        <v>0.142857142857143</v>
      </c>
      <c r="F8173" s="2" t="s">
        <v>53</v>
      </c>
      <c r="G8173" s="2" t="s">
        <v>44</v>
      </c>
      <c r="H8173" s="2" t="str">
        <f aca="false">IF(AND(E8173&gt;=0.4,E8173&lt;=0.6),"Yes","No")</f>
        <v>No</v>
      </c>
      <c r="I8173" s="2" t="str">
        <f aca="false">IF(AND(F8173="No",G8173="No",H8173="Yes"),"Yes","No")</f>
        <v>No</v>
      </c>
      <c r="J8173" s="2"/>
      <c r="K8173" s="2"/>
    </row>
    <row r="8174" customFormat="false" ht="15" hidden="false" customHeight="false" outlineLevel="0" collapsed="false">
      <c r="A8174" s="2" t="s">
        <v>13674</v>
      </c>
      <c r="B8174" s="13" t="n">
        <v>110</v>
      </c>
      <c r="C8174" s="13" t="n">
        <v>110</v>
      </c>
      <c r="D8174" s="14" t="n">
        <f aca="false">C8174/Summary!$B$4</f>
        <v>0.00733333333333333</v>
      </c>
      <c r="E8174" s="15" t="n">
        <v>0.428571428571429</v>
      </c>
      <c r="F8174" s="2" t="s">
        <v>53</v>
      </c>
      <c r="G8174" s="2" t="s">
        <v>44</v>
      </c>
      <c r="H8174" s="2" t="str">
        <f aca="false">IF(AND(E8174&gt;=0.4,E8174&lt;=0.6),"Yes","No")</f>
        <v>Yes</v>
      </c>
      <c r="I8174" s="2" t="str">
        <f aca="false">IF(AND(F8174="No",G8174="No",H8174="Yes"),"Yes","No")</f>
        <v>No</v>
      </c>
      <c r="J8174" s="2"/>
      <c r="K8174" s="2"/>
    </row>
    <row r="8175" customFormat="false" ht="15" hidden="false" customHeight="false" outlineLevel="0" collapsed="false">
      <c r="A8175" s="2" t="s">
        <v>13675</v>
      </c>
      <c r="B8175" s="13" t="n">
        <v>110</v>
      </c>
      <c r="C8175" s="13" t="n">
        <v>109</v>
      </c>
      <c r="D8175" s="14" t="n">
        <f aca="false">C8175/Summary!$B$4</f>
        <v>0.00726666666666667</v>
      </c>
      <c r="E8175" s="15" t="n">
        <v>0.285714285714286</v>
      </c>
      <c r="F8175" s="2" t="s">
        <v>53</v>
      </c>
      <c r="G8175" s="2" t="s">
        <v>53</v>
      </c>
      <c r="H8175" s="2" t="str">
        <f aca="false">IF(AND(E8175&gt;=0.4,E8175&lt;=0.6),"Yes","No")</f>
        <v>No</v>
      </c>
      <c r="I8175" s="2" t="str">
        <f aca="false">IF(AND(F8175="No",G8175="No",H8175="Yes"),"Yes","No")</f>
        <v>No</v>
      </c>
      <c r="J8175" s="2"/>
      <c r="K8175" s="2"/>
    </row>
    <row r="8176" customFormat="false" ht="15" hidden="false" customHeight="false" outlineLevel="0" collapsed="false">
      <c r="A8176" s="2" t="s">
        <v>13676</v>
      </c>
      <c r="B8176" s="13" t="n">
        <v>110</v>
      </c>
      <c r="C8176" s="13" t="n">
        <v>110</v>
      </c>
      <c r="D8176" s="14" t="n">
        <f aca="false">C8176/Summary!$B$4</f>
        <v>0.00733333333333333</v>
      </c>
      <c r="E8176" s="15" t="n">
        <v>0.285714285714286</v>
      </c>
      <c r="F8176" s="2" t="s">
        <v>53</v>
      </c>
      <c r="G8176" s="2" t="s">
        <v>44</v>
      </c>
      <c r="H8176" s="2" t="str">
        <f aca="false">IF(AND(E8176&gt;=0.4,E8176&lt;=0.6),"Yes","No")</f>
        <v>No</v>
      </c>
      <c r="I8176" s="2" t="str">
        <f aca="false">IF(AND(F8176="No",G8176="No",H8176="Yes"),"Yes","No")</f>
        <v>No</v>
      </c>
      <c r="J8176" s="2"/>
      <c r="K8176" s="2"/>
    </row>
    <row r="8177" customFormat="false" ht="15" hidden="false" customHeight="false" outlineLevel="0" collapsed="false">
      <c r="A8177" s="2" t="s">
        <v>13677</v>
      </c>
      <c r="B8177" s="13" t="n">
        <v>110</v>
      </c>
      <c r="C8177" s="13" t="n">
        <v>110</v>
      </c>
      <c r="D8177" s="14" t="n">
        <f aca="false">C8177/Summary!$B$4</f>
        <v>0.00733333333333333</v>
      </c>
      <c r="E8177" s="15" t="n">
        <v>0.571428571428571</v>
      </c>
      <c r="F8177" s="2" t="s">
        <v>53</v>
      </c>
      <c r="G8177" s="2" t="s">
        <v>44</v>
      </c>
      <c r="H8177" s="2" t="str">
        <f aca="false">IF(AND(E8177&gt;=0.4,E8177&lt;=0.6),"Yes","No")</f>
        <v>Yes</v>
      </c>
      <c r="I8177" s="2" t="str">
        <f aca="false">IF(AND(F8177="No",G8177="No",H8177="Yes"),"Yes","No")</f>
        <v>No</v>
      </c>
      <c r="J8177" s="2"/>
      <c r="K8177" s="2"/>
    </row>
    <row r="8178" customFormat="false" ht="15" hidden="false" customHeight="false" outlineLevel="0" collapsed="false">
      <c r="A8178" s="2" t="s">
        <v>13678</v>
      </c>
      <c r="B8178" s="13" t="n">
        <v>110</v>
      </c>
      <c r="C8178" s="13" t="n">
        <v>110</v>
      </c>
      <c r="D8178" s="14" t="n">
        <f aca="false">C8178/Summary!$B$4</f>
        <v>0.00733333333333333</v>
      </c>
      <c r="E8178" s="15" t="n">
        <v>0.428571428571429</v>
      </c>
      <c r="F8178" s="2" t="s">
        <v>44</v>
      </c>
      <c r="G8178" s="2" t="s">
        <v>53</v>
      </c>
      <c r="H8178" s="2" t="str">
        <f aca="false">IF(AND(E8178&gt;=0.4,E8178&lt;=0.6),"Yes","No")</f>
        <v>Yes</v>
      </c>
      <c r="I8178" s="2" t="str">
        <f aca="false">IF(AND(F8178="No",G8178="No",H8178="Yes"),"Yes","No")</f>
        <v>No</v>
      </c>
      <c r="J8178" s="2"/>
      <c r="K8178" s="2"/>
    </row>
    <row r="8179" customFormat="false" ht="15" hidden="false" customHeight="false" outlineLevel="0" collapsed="false">
      <c r="A8179" s="2" t="s">
        <v>13679</v>
      </c>
      <c r="B8179" s="13" t="n">
        <v>110</v>
      </c>
      <c r="C8179" s="13" t="n">
        <v>109</v>
      </c>
      <c r="D8179" s="14" t="n">
        <f aca="false">C8179/Summary!$B$4</f>
        <v>0.00726666666666667</v>
      </c>
      <c r="E8179" s="15" t="n">
        <v>0.285714285714286</v>
      </c>
      <c r="F8179" s="2" t="s">
        <v>44</v>
      </c>
      <c r="G8179" s="2" t="s">
        <v>53</v>
      </c>
      <c r="H8179" s="2" t="str">
        <f aca="false">IF(AND(E8179&gt;=0.4,E8179&lt;=0.6),"Yes","No")</f>
        <v>No</v>
      </c>
      <c r="I8179" s="2" t="str">
        <f aca="false">IF(AND(F8179="No",G8179="No",H8179="Yes"),"Yes","No")</f>
        <v>No</v>
      </c>
      <c r="J8179" s="2"/>
      <c r="K8179" s="2"/>
    </row>
    <row r="8180" customFormat="false" ht="15" hidden="false" customHeight="false" outlineLevel="0" collapsed="false">
      <c r="A8180" s="2" t="s">
        <v>13680</v>
      </c>
      <c r="B8180" s="13" t="n">
        <v>110</v>
      </c>
      <c r="C8180" s="13" t="n">
        <v>110</v>
      </c>
      <c r="D8180" s="14" t="n">
        <f aca="false">C8180/Summary!$B$4</f>
        <v>0.00733333333333333</v>
      </c>
      <c r="E8180" s="15" t="n">
        <v>0.285714285714286</v>
      </c>
      <c r="F8180" s="2" t="s">
        <v>53</v>
      </c>
      <c r="G8180" s="2" t="s">
        <v>44</v>
      </c>
      <c r="H8180" s="2" t="str">
        <f aca="false">IF(AND(E8180&gt;=0.4,E8180&lt;=0.6),"Yes","No")</f>
        <v>No</v>
      </c>
      <c r="I8180" s="2" t="str">
        <f aca="false">IF(AND(F8180="No",G8180="No",H8180="Yes"),"Yes","No")</f>
        <v>No</v>
      </c>
      <c r="J8180" s="2"/>
      <c r="K8180" s="2"/>
    </row>
    <row r="8181" customFormat="false" ht="15" hidden="false" customHeight="false" outlineLevel="0" collapsed="false">
      <c r="A8181" s="2" t="s">
        <v>13681</v>
      </c>
      <c r="B8181" s="13" t="n">
        <v>110</v>
      </c>
      <c r="C8181" s="13" t="n">
        <v>109</v>
      </c>
      <c r="D8181" s="14" t="n">
        <f aca="false">C8181/Summary!$B$4</f>
        <v>0.00726666666666667</v>
      </c>
      <c r="E8181" s="15" t="n">
        <v>0.285714285714286</v>
      </c>
      <c r="F8181" s="2" t="s">
        <v>53</v>
      </c>
      <c r="G8181" s="2" t="s">
        <v>44</v>
      </c>
      <c r="H8181" s="2" t="str">
        <f aca="false">IF(AND(E8181&gt;=0.4,E8181&lt;=0.6),"Yes","No")</f>
        <v>No</v>
      </c>
      <c r="I8181" s="2" t="str">
        <f aca="false">IF(AND(F8181="No",G8181="No",H8181="Yes"),"Yes","No")</f>
        <v>No</v>
      </c>
      <c r="J8181" s="2"/>
      <c r="K8181" s="2"/>
    </row>
    <row r="8182" customFormat="false" ht="15" hidden="false" customHeight="false" outlineLevel="0" collapsed="false">
      <c r="A8182" s="2" t="s">
        <v>13682</v>
      </c>
      <c r="B8182" s="13" t="n">
        <v>110</v>
      </c>
      <c r="C8182" s="13" t="n">
        <v>109</v>
      </c>
      <c r="D8182" s="14" t="n">
        <f aca="false">C8182/Summary!$B$4</f>
        <v>0.00726666666666667</v>
      </c>
      <c r="E8182" s="15" t="n">
        <v>0.428571428571429</v>
      </c>
      <c r="F8182" s="2" t="s">
        <v>44</v>
      </c>
      <c r="G8182" s="2" t="s">
        <v>53</v>
      </c>
      <c r="H8182" s="2" t="str">
        <f aca="false">IF(AND(E8182&gt;=0.4,E8182&lt;=0.6),"Yes","No")</f>
        <v>Yes</v>
      </c>
      <c r="I8182" s="2" t="str">
        <f aca="false">IF(AND(F8182="No",G8182="No",H8182="Yes"),"Yes","No")</f>
        <v>No</v>
      </c>
      <c r="J8182" s="2"/>
      <c r="K8182" s="2"/>
    </row>
    <row r="8183" customFormat="false" ht="15" hidden="false" customHeight="false" outlineLevel="0" collapsed="false">
      <c r="A8183" s="2" t="s">
        <v>13683</v>
      </c>
      <c r="B8183" s="13" t="n">
        <v>110</v>
      </c>
      <c r="C8183" s="13" t="n">
        <v>110</v>
      </c>
      <c r="D8183" s="14" t="n">
        <f aca="false">C8183/Summary!$B$4</f>
        <v>0.00733333333333333</v>
      </c>
      <c r="E8183" s="15" t="n">
        <v>0.571428571428571</v>
      </c>
      <c r="F8183" s="2" t="s">
        <v>53</v>
      </c>
      <c r="G8183" s="2" t="s">
        <v>44</v>
      </c>
      <c r="H8183" s="2" t="str">
        <f aca="false">IF(AND(E8183&gt;=0.4,E8183&lt;=0.6),"Yes","No")</f>
        <v>Yes</v>
      </c>
      <c r="I8183" s="2" t="str">
        <f aca="false">IF(AND(F8183="No",G8183="No",H8183="Yes"),"Yes","No")</f>
        <v>No</v>
      </c>
      <c r="J8183" s="2"/>
      <c r="K8183" s="2"/>
    </row>
    <row r="8184" customFormat="false" ht="15" hidden="false" customHeight="false" outlineLevel="0" collapsed="false">
      <c r="A8184" s="2" t="s">
        <v>13684</v>
      </c>
      <c r="B8184" s="13" t="n">
        <v>110</v>
      </c>
      <c r="C8184" s="13" t="n">
        <v>110</v>
      </c>
      <c r="D8184" s="14" t="n">
        <f aca="false">C8184/Summary!$B$4</f>
        <v>0.00733333333333333</v>
      </c>
      <c r="E8184" s="15" t="n">
        <v>0.428571428571429</v>
      </c>
      <c r="F8184" s="2" t="s">
        <v>53</v>
      </c>
      <c r="G8184" s="2" t="s">
        <v>44</v>
      </c>
      <c r="H8184" s="2" t="str">
        <f aca="false">IF(AND(E8184&gt;=0.4,E8184&lt;=0.6),"Yes","No")</f>
        <v>Yes</v>
      </c>
      <c r="I8184" s="2" t="str">
        <f aca="false">IF(AND(F8184="No",G8184="No",H8184="Yes"),"Yes","No")</f>
        <v>No</v>
      </c>
      <c r="J8184" s="2"/>
      <c r="K8184" s="2"/>
    </row>
    <row r="8185" customFormat="false" ht="15" hidden="false" customHeight="false" outlineLevel="0" collapsed="false">
      <c r="A8185" s="2" t="s">
        <v>13685</v>
      </c>
      <c r="B8185" s="13" t="n">
        <v>110</v>
      </c>
      <c r="C8185" s="13" t="n">
        <v>110</v>
      </c>
      <c r="D8185" s="14" t="n">
        <f aca="false">C8185/Summary!$B$4</f>
        <v>0.00733333333333333</v>
      </c>
      <c r="E8185" s="15" t="n">
        <v>0.428571428571429</v>
      </c>
      <c r="F8185" s="2" t="s">
        <v>53</v>
      </c>
      <c r="G8185" s="2" t="s">
        <v>53</v>
      </c>
      <c r="H8185" s="2" t="str">
        <f aca="false">IF(AND(E8185&gt;=0.4,E8185&lt;=0.6),"Yes","No")</f>
        <v>Yes</v>
      </c>
      <c r="I8185" s="2" t="str">
        <f aca="false">IF(AND(F8185="No",G8185="No",H8185="Yes"),"Yes","No")</f>
        <v>No</v>
      </c>
      <c r="J8185" s="2"/>
      <c r="K8185" s="2"/>
    </row>
    <row r="8186" customFormat="false" ht="15" hidden="false" customHeight="false" outlineLevel="0" collapsed="false">
      <c r="A8186" s="2" t="s">
        <v>13686</v>
      </c>
      <c r="B8186" s="13" t="n">
        <v>110</v>
      </c>
      <c r="C8186" s="13" t="n">
        <v>110</v>
      </c>
      <c r="D8186" s="14" t="n">
        <f aca="false">C8186/Summary!$B$4</f>
        <v>0.00733333333333333</v>
      </c>
      <c r="E8186" s="15" t="n">
        <v>0.714285714285714</v>
      </c>
      <c r="F8186" s="2" t="s">
        <v>53</v>
      </c>
      <c r="G8186" s="2" t="s">
        <v>44</v>
      </c>
      <c r="H8186" s="2" t="str">
        <f aca="false">IF(AND(E8186&gt;=0.4,E8186&lt;=0.6),"Yes","No")</f>
        <v>No</v>
      </c>
      <c r="I8186" s="2" t="str">
        <f aca="false">IF(AND(F8186="No",G8186="No",H8186="Yes"),"Yes","No")</f>
        <v>No</v>
      </c>
      <c r="J8186" s="2"/>
      <c r="K8186" s="2"/>
    </row>
    <row r="8187" customFormat="false" ht="15" hidden="false" customHeight="false" outlineLevel="0" collapsed="false">
      <c r="A8187" s="2" t="s">
        <v>13687</v>
      </c>
      <c r="B8187" s="13" t="n">
        <v>110</v>
      </c>
      <c r="C8187" s="13" t="n">
        <v>110</v>
      </c>
      <c r="D8187" s="14" t="n">
        <f aca="false">C8187/Summary!$B$4</f>
        <v>0.00733333333333333</v>
      </c>
      <c r="E8187" s="15" t="n">
        <v>0.428571428571429</v>
      </c>
      <c r="F8187" s="2" t="s">
        <v>53</v>
      </c>
      <c r="G8187" s="2" t="s">
        <v>53</v>
      </c>
      <c r="H8187" s="2" t="str">
        <f aca="false">IF(AND(E8187&gt;=0.4,E8187&lt;=0.6),"Yes","No")</f>
        <v>Yes</v>
      </c>
      <c r="I8187" s="2" t="str">
        <f aca="false">IF(AND(F8187="No",G8187="No",H8187="Yes"),"Yes","No")</f>
        <v>No</v>
      </c>
      <c r="J8187" s="2"/>
      <c r="K8187" s="2"/>
    </row>
    <row r="8188" customFormat="false" ht="15" hidden="false" customHeight="false" outlineLevel="0" collapsed="false">
      <c r="A8188" s="2" t="s">
        <v>13688</v>
      </c>
      <c r="B8188" s="13" t="n">
        <v>110</v>
      </c>
      <c r="C8188" s="13" t="n">
        <v>109</v>
      </c>
      <c r="D8188" s="14" t="n">
        <f aca="false">C8188/Summary!$B$4</f>
        <v>0.00726666666666667</v>
      </c>
      <c r="E8188" s="15" t="n">
        <v>0.571428571428571</v>
      </c>
      <c r="F8188" s="2" t="s">
        <v>53</v>
      </c>
      <c r="G8188" s="2" t="s">
        <v>44</v>
      </c>
      <c r="H8188" s="2" t="str">
        <f aca="false">IF(AND(E8188&gt;=0.4,E8188&lt;=0.6),"Yes","No")</f>
        <v>Yes</v>
      </c>
      <c r="I8188" s="2" t="str">
        <f aca="false">IF(AND(F8188="No",G8188="No",H8188="Yes"),"Yes","No")</f>
        <v>No</v>
      </c>
      <c r="J8188" s="2"/>
      <c r="K8188" s="2"/>
    </row>
    <row r="8189" customFormat="false" ht="15" hidden="false" customHeight="false" outlineLevel="0" collapsed="false">
      <c r="A8189" s="2" t="s">
        <v>13689</v>
      </c>
      <c r="B8189" s="13" t="n">
        <v>110</v>
      </c>
      <c r="C8189" s="13" t="n">
        <v>110</v>
      </c>
      <c r="D8189" s="14" t="n">
        <f aca="false">C8189/Summary!$B$4</f>
        <v>0.00733333333333333</v>
      </c>
      <c r="E8189" s="15" t="n">
        <v>0.428571428571429</v>
      </c>
      <c r="F8189" s="2" t="s">
        <v>53</v>
      </c>
      <c r="G8189" s="2" t="s">
        <v>44</v>
      </c>
      <c r="H8189" s="2" t="str">
        <f aca="false">IF(AND(E8189&gt;=0.4,E8189&lt;=0.6),"Yes","No")</f>
        <v>Yes</v>
      </c>
      <c r="I8189" s="2" t="str">
        <f aca="false">IF(AND(F8189="No",G8189="No",H8189="Yes"),"Yes","No")</f>
        <v>No</v>
      </c>
      <c r="J8189" s="2"/>
      <c r="K8189" s="2"/>
    </row>
    <row r="8190" customFormat="false" ht="15" hidden="false" customHeight="false" outlineLevel="0" collapsed="false">
      <c r="A8190" s="2" t="s">
        <v>13690</v>
      </c>
      <c r="B8190" s="13" t="n">
        <v>110</v>
      </c>
      <c r="C8190" s="13" t="n">
        <v>109</v>
      </c>
      <c r="D8190" s="14" t="n">
        <f aca="false">C8190/Summary!$B$4</f>
        <v>0.00726666666666667</v>
      </c>
      <c r="E8190" s="15" t="n">
        <v>0.571428571428571</v>
      </c>
      <c r="F8190" s="2" t="s">
        <v>53</v>
      </c>
      <c r="G8190" s="2" t="s">
        <v>44</v>
      </c>
      <c r="H8190" s="2" t="str">
        <f aca="false">IF(AND(E8190&gt;=0.4,E8190&lt;=0.6),"Yes","No")</f>
        <v>Yes</v>
      </c>
      <c r="I8190" s="2" t="str">
        <f aca="false">IF(AND(F8190="No",G8190="No",H8190="Yes"),"Yes","No")</f>
        <v>No</v>
      </c>
      <c r="J8190" s="2"/>
      <c r="K8190" s="2"/>
    </row>
    <row r="8191" customFormat="false" ht="15" hidden="false" customHeight="false" outlineLevel="0" collapsed="false">
      <c r="A8191" s="2" t="s">
        <v>13691</v>
      </c>
      <c r="B8191" s="13" t="n">
        <v>110</v>
      </c>
      <c r="C8191" s="13" t="n">
        <v>110</v>
      </c>
      <c r="D8191" s="14" t="n">
        <f aca="false">C8191/Summary!$B$4</f>
        <v>0.00733333333333333</v>
      </c>
      <c r="E8191" s="15" t="n">
        <v>0.285714285714286</v>
      </c>
      <c r="F8191" s="2" t="s">
        <v>53</v>
      </c>
      <c r="G8191" s="2" t="s">
        <v>53</v>
      </c>
      <c r="H8191" s="2" t="str">
        <f aca="false">IF(AND(E8191&gt;=0.4,E8191&lt;=0.6),"Yes","No")</f>
        <v>No</v>
      </c>
      <c r="I8191" s="2" t="str">
        <f aca="false">IF(AND(F8191="No",G8191="No",H8191="Yes"),"Yes","No")</f>
        <v>No</v>
      </c>
      <c r="J8191" s="2"/>
      <c r="K8191" s="2"/>
    </row>
    <row r="8192" customFormat="false" ht="15" hidden="false" customHeight="false" outlineLevel="0" collapsed="false">
      <c r="A8192" s="2" t="s">
        <v>13692</v>
      </c>
      <c r="B8192" s="13" t="n">
        <v>110</v>
      </c>
      <c r="C8192" s="13" t="n">
        <v>109</v>
      </c>
      <c r="D8192" s="14" t="n">
        <f aca="false">C8192/Summary!$B$4</f>
        <v>0.00726666666666667</v>
      </c>
      <c r="E8192" s="15" t="n">
        <v>0.571428571428571</v>
      </c>
      <c r="F8192" s="2" t="s">
        <v>53</v>
      </c>
      <c r="G8192" s="2" t="s">
        <v>44</v>
      </c>
      <c r="H8192" s="2" t="str">
        <f aca="false">IF(AND(E8192&gt;=0.4,E8192&lt;=0.6),"Yes","No")</f>
        <v>Yes</v>
      </c>
      <c r="I8192" s="2" t="str">
        <f aca="false">IF(AND(F8192="No",G8192="No",H8192="Yes"),"Yes","No")</f>
        <v>No</v>
      </c>
      <c r="J8192" s="2"/>
      <c r="K8192" s="2"/>
    </row>
    <row r="8193" customFormat="false" ht="15" hidden="false" customHeight="false" outlineLevel="0" collapsed="false">
      <c r="A8193" s="2" t="s">
        <v>13693</v>
      </c>
      <c r="B8193" s="13" t="n">
        <v>110</v>
      </c>
      <c r="C8193" s="13" t="n">
        <v>108</v>
      </c>
      <c r="D8193" s="14" t="n">
        <f aca="false">C8193/Summary!$B$4</f>
        <v>0.0072</v>
      </c>
      <c r="E8193" s="15" t="n">
        <v>0.285714285714286</v>
      </c>
      <c r="F8193" s="2" t="s">
        <v>53</v>
      </c>
      <c r="G8193" s="2" t="s">
        <v>44</v>
      </c>
      <c r="H8193" s="2" t="str">
        <f aca="false">IF(AND(E8193&gt;=0.4,E8193&lt;=0.6),"Yes","No")</f>
        <v>No</v>
      </c>
      <c r="I8193" s="2" t="str">
        <f aca="false">IF(AND(F8193="No",G8193="No",H8193="Yes"),"Yes","No")</f>
        <v>No</v>
      </c>
      <c r="J8193" s="2"/>
      <c r="K8193" s="2"/>
    </row>
    <row r="8194" customFormat="false" ht="15" hidden="false" customHeight="false" outlineLevel="0" collapsed="false">
      <c r="A8194" s="2" t="s">
        <v>13694</v>
      </c>
      <c r="B8194" s="13" t="n">
        <v>110</v>
      </c>
      <c r="C8194" s="13" t="n">
        <v>110</v>
      </c>
      <c r="D8194" s="14" t="n">
        <f aca="false">C8194/Summary!$B$4</f>
        <v>0.00733333333333333</v>
      </c>
      <c r="E8194" s="15" t="n">
        <v>0.428571428571429</v>
      </c>
      <c r="F8194" s="2" t="s">
        <v>53</v>
      </c>
      <c r="G8194" s="2" t="s">
        <v>44</v>
      </c>
      <c r="H8194" s="2" t="str">
        <f aca="false">IF(AND(E8194&gt;=0.4,E8194&lt;=0.6),"Yes","No")</f>
        <v>Yes</v>
      </c>
      <c r="I8194" s="2" t="str">
        <f aca="false">IF(AND(F8194="No",G8194="No",H8194="Yes"),"Yes","No")</f>
        <v>No</v>
      </c>
      <c r="J8194" s="2"/>
      <c r="K8194" s="2"/>
    </row>
    <row r="8195" customFormat="false" ht="15" hidden="false" customHeight="false" outlineLevel="0" collapsed="false">
      <c r="A8195" s="2" t="s">
        <v>13695</v>
      </c>
      <c r="B8195" s="13" t="n">
        <v>110</v>
      </c>
      <c r="C8195" s="13" t="n">
        <v>109</v>
      </c>
      <c r="D8195" s="14" t="n">
        <f aca="false">C8195/Summary!$B$4</f>
        <v>0.00726666666666667</v>
      </c>
      <c r="E8195" s="15" t="n">
        <v>0.285714285714286</v>
      </c>
      <c r="F8195" s="2" t="s">
        <v>53</v>
      </c>
      <c r="G8195" s="2" t="s">
        <v>44</v>
      </c>
      <c r="H8195" s="2" t="str">
        <f aca="false">IF(AND(E8195&gt;=0.4,E8195&lt;=0.6),"Yes","No")</f>
        <v>No</v>
      </c>
      <c r="I8195" s="2" t="str">
        <f aca="false">IF(AND(F8195="No",G8195="No",H8195="Yes"),"Yes","No")</f>
        <v>No</v>
      </c>
      <c r="J8195" s="2"/>
      <c r="K8195" s="2"/>
    </row>
    <row r="8196" customFormat="false" ht="15" hidden="false" customHeight="false" outlineLevel="0" collapsed="false">
      <c r="A8196" s="2" t="s">
        <v>13696</v>
      </c>
      <c r="B8196" s="13" t="n">
        <v>110</v>
      </c>
      <c r="C8196" s="13" t="n">
        <v>110</v>
      </c>
      <c r="D8196" s="14" t="n">
        <f aca="false">C8196/Summary!$B$4</f>
        <v>0.00733333333333333</v>
      </c>
      <c r="E8196" s="15" t="n">
        <v>0.142857142857143</v>
      </c>
      <c r="F8196" s="2" t="s">
        <v>53</v>
      </c>
      <c r="G8196" s="2" t="s">
        <v>44</v>
      </c>
      <c r="H8196" s="2" t="str">
        <f aca="false">IF(AND(E8196&gt;=0.4,E8196&lt;=0.6),"Yes","No")</f>
        <v>No</v>
      </c>
      <c r="I8196" s="2" t="str">
        <f aca="false">IF(AND(F8196="No",G8196="No",H8196="Yes"),"Yes","No")</f>
        <v>No</v>
      </c>
      <c r="J8196" s="2"/>
      <c r="K8196" s="2"/>
    </row>
    <row r="8197" customFormat="false" ht="15" hidden="false" customHeight="false" outlineLevel="0" collapsed="false">
      <c r="A8197" s="2" t="s">
        <v>13697</v>
      </c>
      <c r="B8197" s="13" t="n">
        <v>110</v>
      </c>
      <c r="C8197" s="13" t="n">
        <v>109</v>
      </c>
      <c r="D8197" s="14" t="n">
        <f aca="false">C8197/Summary!$B$4</f>
        <v>0.00726666666666667</v>
      </c>
      <c r="E8197" s="15" t="n">
        <v>0.285714285714286</v>
      </c>
      <c r="F8197" s="2" t="s">
        <v>44</v>
      </c>
      <c r="G8197" s="2" t="s">
        <v>44</v>
      </c>
      <c r="H8197" s="2" t="str">
        <f aca="false">IF(AND(E8197&gt;=0.4,E8197&lt;=0.6),"Yes","No")</f>
        <v>No</v>
      </c>
      <c r="I8197" s="2" t="str">
        <f aca="false">IF(AND(F8197="No",G8197="No",H8197="Yes"),"Yes","No")</f>
        <v>No</v>
      </c>
      <c r="J8197" s="2"/>
      <c r="K8197" s="2"/>
    </row>
    <row r="8198" customFormat="false" ht="15" hidden="false" customHeight="false" outlineLevel="0" collapsed="false">
      <c r="A8198" s="2" t="s">
        <v>13698</v>
      </c>
      <c r="B8198" s="13" t="n">
        <v>110</v>
      </c>
      <c r="C8198" s="13" t="n">
        <v>110</v>
      </c>
      <c r="D8198" s="14" t="n">
        <f aca="false">C8198/Summary!$B$4</f>
        <v>0.00733333333333333</v>
      </c>
      <c r="E8198" s="15" t="n">
        <v>0.142857142857143</v>
      </c>
      <c r="F8198" s="2" t="s">
        <v>44</v>
      </c>
      <c r="G8198" s="2" t="s">
        <v>53</v>
      </c>
      <c r="H8198" s="2" t="str">
        <f aca="false">IF(AND(E8198&gt;=0.4,E8198&lt;=0.6),"Yes","No")</f>
        <v>No</v>
      </c>
      <c r="I8198" s="2" t="str">
        <f aca="false">IF(AND(F8198="No",G8198="No",H8198="Yes"),"Yes","No")</f>
        <v>No</v>
      </c>
      <c r="J8198" s="2"/>
      <c r="K8198" s="2"/>
    </row>
    <row r="8199" customFormat="false" ht="15" hidden="false" customHeight="false" outlineLevel="0" collapsed="false">
      <c r="A8199" s="2" t="s">
        <v>13699</v>
      </c>
      <c r="B8199" s="13" t="n">
        <v>110</v>
      </c>
      <c r="C8199" s="13" t="n">
        <v>110</v>
      </c>
      <c r="D8199" s="14" t="n">
        <f aca="false">C8199/Summary!$B$4</f>
        <v>0.00733333333333333</v>
      </c>
      <c r="E8199" s="15" t="n">
        <v>0.428571428571429</v>
      </c>
      <c r="F8199" s="2" t="s">
        <v>53</v>
      </c>
      <c r="G8199" s="2" t="s">
        <v>44</v>
      </c>
      <c r="H8199" s="2" t="str">
        <f aca="false">IF(AND(E8199&gt;=0.4,E8199&lt;=0.6),"Yes","No")</f>
        <v>Yes</v>
      </c>
      <c r="I8199" s="2" t="str">
        <f aca="false">IF(AND(F8199="No",G8199="No",H8199="Yes"),"Yes","No")</f>
        <v>No</v>
      </c>
      <c r="J8199" s="2"/>
      <c r="K8199" s="2"/>
    </row>
    <row r="8200" customFormat="false" ht="15" hidden="false" customHeight="false" outlineLevel="0" collapsed="false">
      <c r="A8200" s="2" t="s">
        <v>13700</v>
      </c>
      <c r="B8200" s="13" t="n">
        <v>110</v>
      </c>
      <c r="C8200" s="13" t="n">
        <v>110</v>
      </c>
      <c r="D8200" s="14" t="n">
        <f aca="false">C8200/Summary!$B$4</f>
        <v>0.00733333333333333</v>
      </c>
      <c r="E8200" s="15" t="n">
        <v>0.285714285714286</v>
      </c>
      <c r="F8200" s="2" t="s">
        <v>53</v>
      </c>
      <c r="G8200" s="2" t="s">
        <v>44</v>
      </c>
      <c r="H8200" s="2" t="str">
        <f aca="false">IF(AND(E8200&gt;=0.4,E8200&lt;=0.6),"Yes","No")</f>
        <v>No</v>
      </c>
      <c r="I8200" s="2" t="str">
        <f aca="false">IF(AND(F8200="No",G8200="No",H8200="Yes"),"Yes","No")</f>
        <v>No</v>
      </c>
      <c r="J8200" s="2"/>
      <c r="K8200" s="2"/>
    </row>
    <row r="8201" customFormat="false" ht="15" hidden="false" customHeight="false" outlineLevel="0" collapsed="false">
      <c r="A8201" s="2" t="s">
        <v>13701</v>
      </c>
      <c r="B8201" s="13" t="n">
        <v>110</v>
      </c>
      <c r="C8201" s="13" t="n">
        <v>110</v>
      </c>
      <c r="D8201" s="14" t="n">
        <f aca="false">C8201/Summary!$B$4</f>
        <v>0.00733333333333333</v>
      </c>
      <c r="E8201" s="15" t="n">
        <v>0.142857142857143</v>
      </c>
      <c r="F8201" s="2" t="s">
        <v>53</v>
      </c>
      <c r="G8201" s="2" t="s">
        <v>53</v>
      </c>
      <c r="H8201" s="2" t="str">
        <f aca="false">IF(AND(E8201&gt;=0.4,E8201&lt;=0.6),"Yes","No")</f>
        <v>No</v>
      </c>
      <c r="I8201" s="2" t="str">
        <f aca="false">IF(AND(F8201="No",G8201="No",H8201="Yes"),"Yes","No")</f>
        <v>No</v>
      </c>
      <c r="J8201" s="2"/>
      <c r="K8201" s="2"/>
    </row>
    <row r="8202" customFormat="false" ht="15" hidden="false" customHeight="false" outlineLevel="0" collapsed="false">
      <c r="A8202" s="2" t="s">
        <v>13702</v>
      </c>
      <c r="B8202" s="13" t="n">
        <v>110</v>
      </c>
      <c r="C8202" s="13" t="n">
        <v>109</v>
      </c>
      <c r="D8202" s="14" t="n">
        <f aca="false">C8202/Summary!$B$4</f>
        <v>0.00726666666666667</v>
      </c>
      <c r="E8202" s="15" t="n">
        <v>0.142857142857143</v>
      </c>
      <c r="F8202" s="2" t="s">
        <v>53</v>
      </c>
      <c r="G8202" s="2" t="s">
        <v>44</v>
      </c>
      <c r="H8202" s="2" t="str">
        <f aca="false">IF(AND(E8202&gt;=0.4,E8202&lt;=0.6),"Yes","No")</f>
        <v>No</v>
      </c>
      <c r="I8202" s="2" t="str">
        <f aca="false">IF(AND(F8202="No",G8202="No",H8202="Yes"),"Yes","No")</f>
        <v>No</v>
      </c>
      <c r="J8202" s="2"/>
      <c r="K8202" s="2"/>
    </row>
    <row r="8203" customFormat="false" ht="15" hidden="false" customHeight="false" outlineLevel="0" collapsed="false">
      <c r="A8203" s="2" t="s">
        <v>13703</v>
      </c>
      <c r="B8203" s="13" t="n">
        <v>110</v>
      </c>
      <c r="C8203" s="13" t="n">
        <v>108</v>
      </c>
      <c r="D8203" s="14" t="n">
        <f aca="false">C8203/Summary!$B$4</f>
        <v>0.0072</v>
      </c>
      <c r="E8203" s="15" t="n">
        <v>0.285714285714286</v>
      </c>
      <c r="F8203" s="2" t="s">
        <v>53</v>
      </c>
      <c r="G8203" s="2" t="s">
        <v>44</v>
      </c>
      <c r="H8203" s="2" t="str">
        <f aca="false">IF(AND(E8203&gt;=0.4,E8203&lt;=0.6),"Yes","No")</f>
        <v>No</v>
      </c>
      <c r="I8203" s="2" t="str">
        <f aca="false">IF(AND(F8203="No",G8203="No",H8203="Yes"),"Yes","No")</f>
        <v>No</v>
      </c>
      <c r="J8203" s="2"/>
      <c r="K8203" s="2"/>
    </row>
    <row r="8204" customFormat="false" ht="15" hidden="false" customHeight="false" outlineLevel="0" collapsed="false">
      <c r="A8204" s="2" t="s">
        <v>13704</v>
      </c>
      <c r="B8204" s="13" t="n">
        <v>110</v>
      </c>
      <c r="C8204" s="13" t="n">
        <v>110</v>
      </c>
      <c r="D8204" s="14" t="n">
        <f aca="false">C8204/Summary!$B$4</f>
        <v>0.00733333333333333</v>
      </c>
      <c r="E8204" s="15" t="n">
        <v>0.142857142857143</v>
      </c>
      <c r="F8204" s="2" t="s">
        <v>53</v>
      </c>
      <c r="G8204" s="2" t="s">
        <v>53</v>
      </c>
      <c r="H8204" s="2" t="str">
        <f aca="false">IF(AND(E8204&gt;=0.4,E8204&lt;=0.6),"Yes","No")</f>
        <v>No</v>
      </c>
      <c r="I8204" s="2" t="str">
        <f aca="false">IF(AND(F8204="No",G8204="No",H8204="Yes"),"Yes","No")</f>
        <v>No</v>
      </c>
      <c r="J8204" s="2"/>
      <c r="K8204" s="2"/>
    </row>
    <row r="8205" customFormat="false" ht="15" hidden="false" customHeight="false" outlineLevel="0" collapsed="false">
      <c r="A8205" s="2" t="s">
        <v>13705</v>
      </c>
      <c r="B8205" s="13" t="n">
        <v>110</v>
      </c>
      <c r="C8205" s="13" t="n">
        <v>110</v>
      </c>
      <c r="D8205" s="14" t="n">
        <f aca="false">C8205/Summary!$B$4</f>
        <v>0.00733333333333333</v>
      </c>
      <c r="E8205" s="15" t="n">
        <v>0.285714285714286</v>
      </c>
      <c r="F8205" s="2" t="s">
        <v>53</v>
      </c>
      <c r="G8205" s="2" t="s">
        <v>53</v>
      </c>
      <c r="H8205" s="2" t="str">
        <f aca="false">IF(AND(E8205&gt;=0.4,E8205&lt;=0.6),"Yes","No")</f>
        <v>No</v>
      </c>
      <c r="I8205" s="2" t="str">
        <f aca="false">IF(AND(F8205="No",G8205="No",H8205="Yes"),"Yes","No")</f>
        <v>No</v>
      </c>
      <c r="J8205" s="2"/>
      <c r="K8205" s="2"/>
    </row>
    <row r="8206" customFormat="false" ht="15" hidden="false" customHeight="false" outlineLevel="0" collapsed="false">
      <c r="A8206" s="2" t="s">
        <v>13706</v>
      </c>
      <c r="B8206" s="13" t="n">
        <v>110</v>
      </c>
      <c r="C8206" s="13" t="n">
        <v>110</v>
      </c>
      <c r="D8206" s="14" t="n">
        <f aca="false">C8206/Summary!$B$4</f>
        <v>0.00733333333333333</v>
      </c>
      <c r="E8206" s="15" t="n">
        <v>0.285714285714286</v>
      </c>
      <c r="F8206" s="2" t="s">
        <v>53</v>
      </c>
      <c r="G8206" s="2" t="s">
        <v>53</v>
      </c>
      <c r="H8206" s="2" t="str">
        <f aca="false">IF(AND(E8206&gt;=0.4,E8206&lt;=0.6),"Yes","No")</f>
        <v>No</v>
      </c>
      <c r="I8206" s="2" t="str">
        <f aca="false">IF(AND(F8206="No",G8206="No",H8206="Yes"),"Yes","No")</f>
        <v>No</v>
      </c>
      <c r="J8206" s="2"/>
      <c r="K8206" s="2"/>
    </row>
    <row r="8207" customFormat="false" ht="15" hidden="false" customHeight="false" outlineLevel="0" collapsed="false">
      <c r="A8207" s="2" t="s">
        <v>13707</v>
      </c>
      <c r="B8207" s="13" t="n">
        <v>110</v>
      </c>
      <c r="C8207" s="13" t="n">
        <v>110</v>
      </c>
      <c r="D8207" s="14" t="n">
        <f aca="false">C8207/Summary!$B$4</f>
        <v>0.00733333333333333</v>
      </c>
      <c r="E8207" s="15" t="n">
        <v>0.571428571428571</v>
      </c>
      <c r="F8207" s="2" t="s">
        <v>53</v>
      </c>
      <c r="G8207" s="2" t="s">
        <v>44</v>
      </c>
      <c r="H8207" s="2" t="str">
        <f aca="false">IF(AND(E8207&gt;=0.4,E8207&lt;=0.6),"Yes","No")</f>
        <v>Yes</v>
      </c>
      <c r="I8207" s="2" t="str">
        <f aca="false">IF(AND(F8207="No",G8207="No",H8207="Yes"),"Yes","No")</f>
        <v>No</v>
      </c>
      <c r="J8207" s="2"/>
      <c r="K8207" s="2"/>
    </row>
    <row r="8208" customFormat="false" ht="15" hidden="false" customHeight="false" outlineLevel="0" collapsed="false">
      <c r="A8208" s="2" t="s">
        <v>13708</v>
      </c>
      <c r="B8208" s="13" t="n">
        <v>110</v>
      </c>
      <c r="C8208" s="13" t="n">
        <v>110</v>
      </c>
      <c r="D8208" s="14" t="n">
        <f aca="false">C8208/Summary!$B$4</f>
        <v>0.00733333333333333</v>
      </c>
      <c r="E8208" s="15" t="n">
        <v>0.428571428571429</v>
      </c>
      <c r="F8208" s="2" t="s">
        <v>44</v>
      </c>
      <c r="G8208" s="2" t="s">
        <v>53</v>
      </c>
      <c r="H8208" s="2" t="str">
        <f aca="false">IF(AND(E8208&gt;=0.4,E8208&lt;=0.6),"Yes","No")</f>
        <v>Yes</v>
      </c>
      <c r="I8208" s="2" t="str">
        <f aca="false">IF(AND(F8208="No",G8208="No",H8208="Yes"),"Yes","No")</f>
        <v>No</v>
      </c>
      <c r="J8208" s="2"/>
      <c r="K8208" s="2"/>
    </row>
    <row r="8209" customFormat="false" ht="15" hidden="false" customHeight="false" outlineLevel="0" collapsed="false">
      <c r="A8209" s="2" t="s">
        <v>13709</v>
      </c>
      <c r="B8209" s="13" t="n">
        <v>110</v>
      </c>
      <c r="C8209" s="13" t="n">
        <v>110</v>
      </c>
      <c r="D8209" s="14" t="n">
        <f aca="false">C8209/Summary!$B$4</f>
        <v>0.00733333333333333</v>
      </c>
      <c r="E8209" s="15" t="n">
        <v>0.714285714285714</v>
      </c>
      <c r="F8209" s="2" t="s">
        <v>44</v>
      </c>
      <c r="G8209" s="2" t="s">
        <v>44</v>
      </c>
      <c r="H8209" s="2" t="str">
        <f aca="false">IF(AND(E8209&gt;=0.4,E8209&lt;=0.6),"Yes","No")</f>
        <v>No</v>
      </c>
      <c r="I8209" s="2" t="str">
        <f aca="false">IF(AND(F8209="No",G8209="No",H8209="Yes"),"Yes","No")</f>
        <v>No</v>
      </c>
      <c r="J8209" s="2"/>
      <c r="K8209" s="2"/>
    </row>
    <row r="8210" customFormat="false" ht="15" hidden="false" customHeight="false" outlineLevel="0" collapsed="false">
      <c r="A8210" s="2" t="s">
        <v>13710</v>
      </c>
      <c r="B8210" s="13" t="n">
        <v>110</v>
      </c>
      <c r="C8210" s="13" t="n">
        <v>106</v>
      </c>
      <c r="D8210" s="14" t="n">
        <f aca="false">C8210/Summary!$B$4</f>
        <v>0.00706666666666667</v>
      </c>
      <c r="E8210" s="15" t="n">
        <v>0.285714285714286</v>
      </c>
      <c r="F8210" s="2" t="s">
        <v>44</v>
      </c>
      <c r="G8210" s="2" t="s">
        <v>53</v>
      </c>
      <c r="H8210" s="2" t="str">
        <f aca="false">IF(AND(E8210&gt;=0.4,E8210&lt;=0.6),"Yes","No")</f>
        <v>No</v>
      </c>
      <c r="I8210" s="2" t="str">
        <f aca="false">IF(AND(F8210="No",G8210="No",H8210="Yes"),"Yes","No")</f>
        <v>No</v>
      </c>
      <c r="J8210" s="2"/>
      <c r="K8210" s="2"/>
    </row>
    <row r="8211" customFormat="false" ht="15" hidden="false" customHeight="false" outlineLevel="0" collapsed="false">
      <c r="A8211" s="2" t="s">
        <v>13711</v>
      </c>
      <c r="B8211" s="13" t="n">
        <v>110</v>
      </c>
      <c r="C8211" s="13" t="n">
        <v>109</v>
      </c>
      <c r="D8211" s="14" t="n">
        <f aca="false">C8211/Summary!$B$4</f>
        <v>0.00726666666666667</v>
      </c>
      <c r="E8211" s="15" t="n">
        <v>0.285714285714286</v>
      </c>
      <c r="F8211" s="2" t="s">
        <v>44</v>
      </c>
      <c r="G8211" s="2" t="s">
        <v>44</v>
      </c>
      <c r="H8211" s="2" t="str">
        <f aca="false">IF(AND(E8211&gt;=0.4,E8211&lt;=0.6),"Yes","No")</f>
        <v>No</v>
      </c>
      <c r="I8211" s="2" t="str">
        <f aca="false">IF(AND(F8211="No",G8211="No",H8211="Yes"),"Yes","No")</f>
        <v>No</v>
      </c>
      <c r="J8211" s="2"/>
      <c r="K8211" s="2"/>
    </row>
    <row r="8212" customFormat="false" ht="15" hidden="false" customHeight="false" outlineLevel="0" collapsed="false">
      <c r="A8212" s="2" t="s">
        <v>13712</v>
      </c>
      <c r="B8212" s="13" t="n">
        <v>110</v>
      </c>
      <c r="C8212" s="13" t="n">
        <v>109</v>
      </c>
      <c r="D8212" s="14" t="n">
        <f aca="false">C8212/Summary!$B$4</f>
        <v>0.00726666666666667</v>
      </c>
      <c r="E8212" s="15" t="n">
        <v>0.571428571428571</v>
      </c>
      <c r="F8212" s="2" t="s">
        <v>53</v>
      </c>
      <c r="G8212" s="2" t="s">
        <v>44</v>
      </c>
      <c r="H8212" s="2" t="str">
        <f aca="false">IF(AND(E8212&gt;=0.4,E8212&lt;=0.6),"Yes","No")</f>
        <v>Yes</v>
      </c>
      <c r="I8212" s="2" t="str">
        <f aca="false">IF(AND(F8212="No",G8212="No",H8212="Yes"),"Yes","No")</f>
        <v>No</v>
      </c>
      <c r="J8212" s="2"/>
      <c r="K8212" s="2"/>
    </row>
    <row r="8213" customFormat="false" ht="15" hidden="false" customHeight="false" outlineLevel="0" collapsed="false">
      <c r="A8213" s="2" t="s">
        <v>13713</v>
      </c>
      <c r="B8213" s="13" t="n">
        <v>110</v>
      </c>
      <c r="C8213" s="13" t="n">
        <v>110</v>
      </c>
      <c r="D8213" s="14" t="n">
        <f aca="false">C8213/Summary!$B$4</f>
        <v>0.00733333333333333</v>
      </c>
      <c r="E8213" s="15" t="n">
        <v>0.714285714285714</v>
      </c>
      <c r="F8213" s="2" t="s">
        <v>53</v>
      </c>
      <c r="G8213" s="2" t="s">
        <v>44</v>
      </c>
      <c r="H8213" s="2" t="str">
        <f aca="false">IF(AND(E8213&gt;=0.4,E8213&lt;=0.6),"Yes","No")</f>
        <v>No</v>
      </c>
      <c r="I8213" s="2" t="str">
        <f aca="false">IF(AND(F8213="No",G8213="No",H8213="Yes"),"Yes","No")</f>
        <v>No</v>
      </c>
      <c r="J8213" s="2"/>
      <c r="K8213" s="2"/>
    </row>
    <row r="8214" customFormat="false" ht="15" hidden="false" customHeight="false" outlineLevel="0" collapsed="false">
      <c r="A8214" s="2" t="s">
        <v>13714</v>
      </c>
      <c r="B8214" s="13" t="n">
        <v>110</v>
      </c>
      <c r="C8214" s="13" t="n">
        <v>110</v>
      </c>
      <c r="D8214" s="14" t="n">
        <f aca="false">C8214/Summary!$B$4</f>
        <v>0.00733333333333333</v>
      </c>
      <c r="E8214" s="15" t="n">
        <v>0.571428571428571</v>
      </c>
      <c r="F8214" s="2" t="s">
        <v>53</v>
      </c>
      <c r="G8214" s="2" t="s">
        <v>44</v>
      </c>
      <c r="H8214" s="2" t="str">
        <f aca="false">IF(AND(E8214&gt;=0.4,E8214&lt;=0.6),"Yes","No")</f>
        <v>Yes</v>
      </c>
      <c r="I8214" s="2" t="str">
        <f aca="false">IF(AND(F8214="No",G8214="No",H8214="Yes"),"Yes","No")</f>
        <v>No</v>
      </c>
      <c r="J8214" s="2"/>
      <c r="K8214" s="2"/>
    </row>
    <row r="8215" customFormat="false" ht="15" hidden="false" customHeight="false" outlineLevel="0" collapsed="false">
      <c r="A8215" s="2" t="s">
        <v>13715</v>
      </c>
      <c r="B8215" s="13" t="n">
        <v>110</v>
      </c>
      <c r="C8215" s="13" t="n">
        <v>110</v>
      </c>
      <c r="D8215" s="14" t="n">
        <f aca="false">C8215/Summary!$B$4</f>
        <v>0.00733333333333333</v>
      </c>
      <c r="E8215" s="15" t="n">
        <v>0.571428571428571</v>
      </c>
      <c r="F8215" s="2" t="s">
        <v>53</v>
      </c>
      <c r="G8215" s="2" t="s">
        <v>53</v>
      </c>
      <c r="H8215" s="2" t="str">
        <f aca="false">IF(AND(E8215&gt;=0.4,E8215&lt;=0.6),"Yes","No")</f>
        <v>Yes</v>
      </c>
      <c r="I8215" s="2" t="str">
        <f aca="false">IF(AND(F8215="No",G8215="No",H8215="Yes"),"Yes","No")</f>
        <v>No</v>
      </c>
      <c r="J8215" s="2"/>
      <c r="K8215" s="2"/>
    </row>
    <row r="8216" customFormat="false" ht="15" hidden="false" customHeight="false" outlineLevel="0" collapsed="false">
      <c r="A8216" s="2" t="s">
        <v>13716</v>
      </c>
      <c r="B8216" s="13" t="n">
        <v>110</v>
      </c>
      <c r="C8216" s="13" t="n">
        <v>109</v>
      </c>
      <c r="D8216" s="14" t="n">
        <f aca="false">C8216/Summary!$B$4</f>
        <v>0.00726666666666667</v>
      </c>
      <c r="E8216" s="15" t="n">
        <v>0.857142857142857</v>
      </c>
      <c r="F8216" s="2" t="s">
        <v>53</v>
      </c>
      <c r="G8216" s="2" t="s">
        <v>44</v>
      </c>
      <c r="H8216" s="2" t="str">
        <f aca="false">IF(AND(E8216&gt;=0.4,E8216&lt;=0.6),"Yes","No")</f>
        <v>No</v>
      </c>
      <c r="I8216" s="2" t="str">
        <f aca="false">IF(AND(F8216="No",G8216="No",H8216="Yes"),"Yes","No")</f>
        <v>No</v>
      </c>
      <c r="J8216" s="2"/>
      <c r="K8216" s="2"/>
    </row>
    <row r="8217" customFormat="false" ht="15" hidden="false" customHeight="false" outlineLevel="0" collapsed="false">
      <c r="A8217" s="2" t="s">
        <v>13717</v>
      </c>
      <c r="B8217" s="13" t="n">
        <v>110</v>
      </c>
      <c r="C8217" s="13" t="n">
        <v>110</v>
      </c>
      <c r="D8217" s="14" t="n">
        <f aca="false">C8217/Summary!$B$4</f>
        <v>0.00733333333333333</v>
      </c>
      <c r="E8217" s="15" t="n">
        <v>0.571428571428571</v>
      </c>
      <c r="F8217" s="2" t="s">
        <v>53</v>
      </c>
      <c r="G8217" s="2" t="s">
        <v>44</v>
      </c>
      <c r="H8217" s="2" t="str">
        <f aca="false">IF(AND(E8217&gt;=0.4,E8217&lt;=0.6),"Yes","No")</f>
        <v>Yes</v>
      </c>
      <c r="I8217" s="2" t="str">
        <f aca="false">IF(AND(F8217="No",G8217="No",H8217="Yes"),"Yes","No")</f>
        <v>No</v>
      </c>
      <c r="J8217" s="2"/>
      <c r="K8217" s="2"/>
    </row>
    <row r="8218" customFormat="false" ht="15" hidden="false" customHeight="false" outlineLevel="0" collapsed="false">
      <c r="A8218" s="2" t="s">
        <v>13718</v>
      </c>
      <c r="B8218" s="13" t="n">
        <v>110</v>
      </c>
      <c r="C8218" s="13" t="n">
        <v>109</v>
      </c>
      <c r="D8218" s="14" t="n">
        <f aca="false">C8218/Summary!$B$4</f>
        <v>0.00726666666666667</v>
      </c>
      <c r="E8218" s="15" t="n">
        <v>0.571428571428571</v>
      </c>
      <c r="F8218" s="2" t="s">
        <v>53</v>
      </c>
      <c r="G8218" s="2" t="s">
        <v>44</v>
      </c>
      <c r="H8218" s="2" t="str">
        <f aca="false">IF(AND(E8218&gt;=0.4,E8218&lt;=0.6),"Yes","No")</f>
        <v>Yes</v>
      </c>
      <c r="I8218" s="2" t="str">
        <f aca="false">IF(AND(F8218="No",G8218="No",H8218="Yes"),"Yes","No")</f>
        <v>No</v>
      </c>
      <c r="J8218" s="2"/>
      <c r="K8218" s="2"/>
    </row>
    <row r="8219" customFormat="false" ht="15" hidden="false" customHeight="false" outlineLevel="0" collapsed="false">
      <c r="A8219" s="2" t="s">
        <v>13719</v>
      </c>
      <c r="B8219" s="13" t="n">
        <v>110</v>
      </c>
      <c r="C8219" s="13" t="n">
        <v>110</v>
      </c>
      <c r="D8219" s="14" t="n">
        <f aca="false">C8219/Summary!$B$4</f>
        <v>0.00733333333333333</v>
      </c>
      <c r="E8219" s="15" t="n">
        <v>0.428571428571429</v>
      </c>
      <c r="F8219" s="2" t="s">
        <v>53</v>
      </c>
      <c r="G8219" s="2" t="s">
        <v>44</v>
      </c>
      <c r="H8219" s="2" t="str">
        <f aca="false">IF(AND(E8219&gt;=0.4,E8219&lt;=0.6),"Yes","No")</f>
        <v>Yes</v>
      </c>
      <c r="I8219" s="2" t="str">
        <f aca="false">IF(AND(F8219="No",G8219="No",H8219="Yes"),"Yes","No")</f>
        <v>No</v>
      </c>
      <c r="J8219" s="2"/>
      <c r="K8219" s="2"/>
    </row>
    <row r="8220" customFormat="false" ht="15" hidden="false" customHeight="false" outlineLevel="0" collapsed="false">
      <c r="A8220" s="2" t="s">
        <v>13720</v>
      </c>
      <c r="B8220" s="13" t="n">
        <v>110</v>
      </c>
      <c r="C8220" s="13" t="n">
        <v>110</v>
      </c>
      <c r="D8220" s="14" t="n">
        <f aca="false">C8220/Summary!$B$4</f>
        <v>0.00733333333333333</v>
      </c>
      <c r="E8220" s="15" t="n">
        <v>0.285714285714286</v>
      </c>
      <c r="F8220" s="2" t="s">
        <v>53</v>
      </c>
      <c r="G8220" s="2" t="s">
        <v>53</v>
      </c>
      <c r="H8220" s="2" t="str">
        <f aca="false">IF(AND(E8220&gt;=0.4,E8220&lt;=0.6),"Yes","No")</f>
        <v>No</v>
      </c>
      <c r="I8220" s="2" t="str">
        <f aca="false">IF(AND(F8220="No",G8220="No",H8220="Yes"),"Yes","No")</f>
        <v>No</v>
      </c>
      <c r="J8220" s="2"/>
      <c r="K8220" s="2"/>
    </row>
    <row r="8221" customFormat="false" ht="15" hidden="false" customHeight="false" outlineLevel="0" collapsed="false">
      <c r="A8221" s="2" t="s">
        <v>13721</v>
      </c>
      <c r="B8221" s="13" t="n">
        <v>110</v>
      </c>
      <c r="C8221" s="13" t="n">
        <v>110</v>
      </c>
      <c r="D8221" s="14" t="n">
        <f aca="false">C8221/Summary!$B$4</f>
        <v>0.00733333333333333</v>
      </c>
      <c r="E8221" s="15" t="n">
        <v>0.428571428571429</v>
      </c>
      <c r="F8221" s="2" t="s">
        <v>53</v>
      </c>
      <c r="G8221" s="2" t="s">
        <v>53</v>
      </c>
      <c r="H8221" s="2" t="str">
        <f aca="false">IF(AND(E8221&gt;=0.4,E8221&lt;=0.6),"Yes","No")</f>
        <v>Yes</v>
      </c>
      <c r="I8221" s="2" t="str">
        <f aca="false">IF(AND(F8221="No",G8221="No",H8221="Yes"),"Yes","No")</f>
        <v>No</v>
      </c>
      <c r="J8221" s="2"/>
      <c r="K8221" s="2"/>
    </row>
    <row r="8222" customFormat="false" ht="15" hidden="false" customHeight="false" outlineLevel="0" collapsed="false">
      <c r="A8222" s="2" t="s">
        <v>13722</v>
      </c>
      <c r="B8222" s="13" t="n">
        <v>110</v>
      </c>
      <c r="C8222" s="13" t="n">
        <v>110</v>
      </c>
      <c r="D8222" s="14" t="n">
        <f aca="false">C8222/Summary!$B$4</f>
        <v>0.00733333333333333</v>
      </c>
      <c r="E8222" s="15" t="n">
        <v>0.428571428571429</v>
      </c>
      <c r="F8222" s="2" t="s">
        <v>53</v>
      </c>
      <c r="G8222" s="2" t="s">
        <v>44</v>
      </c>
      <c r="H8222" s="2" t="str">
        <f aca="false">IF(AND(E8222&gt;=0.4,E8222&lt;=0.6),"Yes","No")</f>
        <v>Yes</v>
      </c>
      <c r="I8222" s="2" t="str">
        <f aca="false">IF(AND(F8222="No",G8222="No",H8222="Yes"),"Yes","No")</f>
        <v>No</v>
      </c>
      <c r="J8222" s="2"/>
      <c r="K8222" s="2"/>
    </row>
    <row r="8223" customFormat="false" ht="15" hidden="false" customHeight="false" outlineLevel="0" collapsed="false">
      <c r="A8223" s="2" t="s">
        <v>13723</v>
      </c>
      <c r="B8223" s="13" t="n">
        <v>110</v>
      </c>
      <c r="C8223" s="13" t="n">
        <v>110</v>
      </c>
      <c r="D8223" s="14" t="n">
        <f aca="false">C8223/Summary!$B$4</f>
        <v>0.00733333333333333</v>
      </c>
      <c r="E8223" s="15" t="n">
        <v>0.714285714285714</v>
      </c>
      <c r="F8223" s="2" t="s">
        <v>44</v>
      </c>
      <c r="G8223" s="2" t="s">
        <v>44</v>
      </c>
      <c r="H8223" s="2" t="str">
        <f aca="false">IF(AND(E8223&gt;=0.4,E8223&lt;=0.6),"Yes","No")</f>
        <v>No</v>
      </c>
      <c r="I8223" s="2" t="str">
        <f aca="false">IF(AND(F8223="No",G8223="No",H8223="Yes"),"Yes","No")</f>
        <v>No</v>
      </c>
      <c r="J8223" s="2"/>
      <c r="K8223" s="2"/>
    </row>
    <row r="8224" customFormat="false" ht="15" hidden="false" customHeight="false" outlineLevel="0" collapsed="false">
      <c r="A8224" s="2" t="s">
        <v>13724</v>
      </c>
      <c r="B8224" s="13" t="n">
        <v>110</v>
      </c>
      <c r="C8224" s="13" t="n">
        <v>110</v>
      </c>
      <c r="D8224" s="14" t="n">
        <f aca="false">C8224/Summary!$B$4</f>
        <v>0.00733333333333333</v>
      </c>
      <c r="E8224" s="15" t="n">
        <v>0.714285714285714</v>
      </c>
      <c r="F8224" s="2" t="s">
        <v>53</v>
      </c>
      <c r="G8224" s="2" t="s">
        <v>44</v>
      </c>
      <c r="H8224" s="2" t="str">
        <f aca="false">IF(AND(E8224&gt;=0.4,E8224&lt;=0.6),"Yes","No")</f>
        <v>No</v>
      </c>
      <c r="I8224" s="2" t="str">
        <f aca="false">IF(AND(F8224="No",G8224="No",H8224="Yes"),"Yes","No")</f>
        <v>No</v>
      </c>
      <c r="J8224" s="2"/>
      <c r="K8224" s="2"/>
    </row>
    <row r="8225" customFormat="false" ht="15" hidden="false" customHeight="false" outlineLevel="0" collapsed="false">
      <c r="A8225" s="2" t="s">
        <v>13725</v>
      </c>
      <c r="B8225" s="13" t="n">
        <v>110</v>
      </c>
      <c r="C8225" s="13" t="n">
        <v>110</v>
      </c>
      <c r="D8225" s="14" t="n">
        <f aca="false">C8225/Summary!$B$4</f>
        <v>0.00733333333333333</v>
      </c>
      <c r="E8225" s="15" t="n">
        <v>0.857142857142857</v>
      </c>
      <c r="F8225" s="2" t="s">
        <v>53</v>
      </c>
      <c r="G8225" s="2" t="s">
        <v>44</v>
      </c>
      <c r="H8225" s="2" t="str">
        <f aca="false">IF(AND(E8225&gt;=0.4,E8225&lt;=0.6),"Yes","No")</f>
        <v>No</v>
      </c>
      <c r="I8225" s="2" t="str">
        <f aca="false">IF(AND(F8225="No",G8225="No",H8225="Yes"),"Yes","No")</f>
        <v>No</v>
      </c>
      <c r="J8225" s="2"/>
      <c r="K8225" s="2"/>
    </row>
    <row r="8226" customFormat="false" ht="15" hidden="false" customHeight="false" outlineLevel="0" collapsed="false">
      <c r="A8226" s="2" t="s">
        <v>13726</v>
      </c>
      <c r="B8226" s="13" t="n">
        <v>110</v>
      </c>
      <c r="C8226" s="13" t="n">
        <v>110</v>
      </c>
      <c r="D8226" s="14" t="n">
        <f aca="false">C8226/Summary!$B$4</f>
        <v>0.00733333333333333</v>
      </c>
      <c r="E8226" s="15" t="n">
        <v>0.428571428571429</v>
      </c>
      <c r="F8226" s="2" t="s">
        <v>53</v>
      </c>
      <c r="G8226" s="2" t="s">
        <v>44</v>
      </c>
      <c r="H8226" s="2" t="str">
        <f aca="false">IF(AND(E8226&gt;=0.4,E8226&lt;=0.6),"Yes","No")</f>
        <v>Yes</v>
      </c>
      <c r="I8226" s="2" t="str">
        <f aca="false">IF(AND(F8226="No",G8226="No",H8226="Yes"),"Yes","No")</f>
        <v>No</v>
      </c>
      <c r="J8226" s="2"/>
      <c r="K8226" s="2"/>
    </row>
    <row r="8227" customFormat="false" ht="15" hidden="false" customHeight="false" outlineLevel="0" collapsed="false">
      <c r="A8227" s="2" t="s">
        <v>13727</v>
      </c>
      <c r="B8227" s="13" t="n">
        <v>110</v>
      </c>
      <c r="C8227" s="13" t="n">
        <v>110</v>
      </c>
      <c r="D8227" s="14" t="n">
        <f aca="false">C8227/Summary!$B$4</f>
        <v>0.00733333333333333</v>
      </c>
      <c r="E8227" s="15" t="n">
        <v>0.571428571428571</v>
      </c>
      <c r="F8227" s="2" t="s">
        <v>53</v>
      </c>
      <c r="G8227" s="2" t="s">
        <v>44</v>
      </c>
      <c r="H8227" s="2" t="str">
        <f aca="false">IF(AND(E8227&gt;=0.4,E8227&lt;=0.6),"Yes","No")</f>
        <v>Yes</v>
      </c>
      <c r="I8227" s="2" t="str">
        <f aca="false">IF(AND(F8227="No",G8227="No",H8227="Yes"),"Yes","No")</f>
        <v>No</v>
      </c>
      <c r="J8227" s="2"/>
      <c r="K8227" s="2"/>
    </row>
    <row r="8228" customFormat="false" ht="15" hidden="false" customHeight="false" outlineLevel="0" collapsed="false">
      <c r="A8228" s="2" t="s">
        <v>13728</v>
      </c>
      <c r="B8228" s="13" t="n">
        <v>110</v>
      </c>
      <c r="C8228" s="13" t="n">
        <v>110</v>
      </c>
      <c r="D8228" s="14" t="n">
        <f aca="false">C8228/Summary!$B$4</f>
        <v>0.00733333333333333</v>
      </c>
      <c r="E8228" s="15" t="n">
        <v>0.428571428571429</v>
      </c>
      <c r="F8228" s="2" t="s">
        <v>53</v>
      </c>
      <c r="G8228" s="2" t="s">
        <v>44</v>
      </c>
      <c r="H8228" s="2" t="str">
        <f aca="false">IF(AND(E8228&gt;=0.4,E8228&lt;=0.6),"Yes","No")</f>
        <v>Yes</v>
      </c>
      <c r="I8228" s="2" t="str">
        <f aca="false">IF(AND(F8228="No",G8228="No",H8228="Yes"),"Yes","No")</f>
        <v>No</v>
      </c>
      <c r="J8228" s="2"/>
      <c r="K8228" s="2"/>
    </row>
    <row r="8229" customFormat="false" ht="15" hidden="false" customHeight="false" outlineLevel="0" collapsed="false">
      <c r="A8229" s="2" t="s">
        <v>13729</v>
      </c>
      <c r="B8229" s="13" t="n">
        <v>110</v>
      </c>
      <c r="C8229" s="13" t="n">
        <v>110</v>
      </c>
      <c r="D8229" s="14" t="n">
        <f aca="false">C8229/Summary!$B$4</f>
        <v>0.00733333333333333</v>
      </c>
      <c r="E8229" s="15" t="n">
        <v>0.428571428571429</v>
      </c>
      <c r="F8229" s="2" t="s">
        <v>53</v>
      </c>
      <c r="G8229" s="2" t="s">
        <v>44</v>
      </c>
      <c r="H8229" s="2" t="str">
        <f aca="false">IF(AND(E8229&gt;=0.4,E8229&lt;=0.6),"Yes","No")</f>
        <v>Yes</v>
      </c>
      <c r="I8229" s="2" t="str">
        <f aca="false">IF(AND(F8229="No",G8229="No",H8229="Yes"),"Yes","No")</f>
        <v>No</v>
      </c>
      <c r="J8229" s="2"/>
      <c r="K8229" s="2"/>
    </row>
    <row r="8230" customFormat="false" ht="15" hidden="false" customHeight="false" outlineLevel="0" collapsed="false">
      <c r="A8230" s="2" t="s">
        <v>13730</v>
      </c>
      <c r="B8230" s="13" t="n">
        <v>110</v>
      </c>
      <c r="C8230" s="13" t="n">
        <v>109</v>
      </c>
      <c r="D8230" s="14" t="n">
        <f aca="false">C8230/Summary!$B$4</f>
        <v>0.00726666666666667</v>
      </c>
      <c r="E8230" s="15" t="n">
        <v>0.714285714285714</v>
      </c>
      <c r="F8230" s="2" t="s">
        <v>53</v>
      </c>
      <c r="G8230" s="2" t="s">
        <v>44</v>
      </c>
      <c r="H8230" s="2" t="str">
        <f aca="false">IF(AND(E8230&gt;=0.4,E8230&lt;=0.6),"Yes","No")</f>
        <v>No</v>
      </c>
      <c r="I8230" s="2" t="str">
        <f aca="false">IF(AND(F8230="No",G8230="No",H8230="Yes"),"Yes","No")</f>
        <v>No</v>
      </c>
      <c r="J8230" s="2"/>
      <c r="K8230" s="2"/>
    </row>
    <row r="8231" customFormat="false" ht="15" hidden="false" customHeight="false" outlineLevel="0" collapsed="false">
      <c r="A8231" s="2" t="s">
        <v>13731</v>
      </c>
      <c r="B8231" s="13" t="n">
        <v>110</v>
      </c>
      <c r="C8231" s="13" t="n">
        <v>110</v>
      </c>
      <c r="D8231" s="14" t="n">
        <f aca="false">C8231/Summary!$B$4</f>
        <v>0.00733333333333333</v>
      </c>
      <c r="E8231" s="15" t="n">
        <v>0.571428571428571</v>
      </c>
      <c r="F8231" s="2" t="s">
        <v>53</v>
      </c>
      <c r="G8231" s="2" t="s">
        <v>53</v>
      </c>
      <c r="H8231" s="2" t="str">
        <f aca="false">IF(AND(E8231&gt;=0.4,E8231&lt;=0.6),"Yes","No")</f>
        <v>Yes</v>
      </c>
      <c r="I8231" s="2" t="str">
        <f aca="false">IF(AND(F8231="No",G8231="No",H8231="Yes"),"Yes","No")</f>
        <v>No</v>
      </c>
      <c r="J8231" s="2"/>
      <c r="K8231" s="2"/>
    </row>
    <row r="8232" customFormat="false" ht="15" hidden="false" customHeight="false" outlineLevel="0" collapsed="false">
      <c r="A8232" s="2" t="s">
        <v>13732</v>
      </c>
      <c r="B8232" s="13" t="n">
        <v>110</v>
      </c>
      <c r="C8232" s="13" t="n">
        <v>109</v>
      </c>
      <c r="D8232" s="14" t="n">
        <f aca="false">C8232/Summary!$B$4</f>
        <v>0.00726666666666667</v>
      </c>
      <c r="E8232" s="15" t="n">
        <v>0.571428571428571</v>
      </c>
      <c r="F8232" s="2" t="s">
        <v>53</v>
      </c>
      <c r="G8232" s="2" t="s">
        <v>53</v>
      </c>
      <c r="H8232" s="2" t="str">
        <f aca="false">IF(AND(E8232&gt;=0.4,E8232&lt;=0.6),"Yes","No")</f>
        <v>Yes</v>
      </c>
      <c r="I8232" s="2" t="str">
        <f aca="false">IF(AND(F8232="No",G8232="No",H8232="Yes"),"Yes","No")</f>
        <v>No</v>
      </c>
      <c r="J8232" s="2"/>
      <c r="K8232" s="2"/>
    </row>
    <row r="8233" customFormat="false" ht="15" hidden="false" customHeight="false" outlineLevel="0" collapsed="false">
      <c r="A8233" s="2" t="s">
        <v>13733</v>
      </c>
      <c r="B8233" s="13" t="n">
        <v>110</v>
      </c>
      <c r="C8233" s="13" t="n">
        <v>110</v>
      </c>
      <c r="D8233" s="14" t="n">
        <f aca="false">C8233/Summary!$B$4</f>
        <v>0.00733333333333333</v>
      </c>
      <c r="E8233" s="15" t="n">
        <v>0.428571428571429</v>
      </c>
      <c r="F8233" s="2" t="s">
        <v>44</v>
      </c>
      <c r="G8233" s="2" t="s">
        <v>53</v>
      </c>
      <c r="H8233" s="2" t="str">
        <f aca="false">IF(AND(E8233&gt;=0.4,E8233&lt;=0.6),"Yes","No")</f>
        <v>Yes</v>
      </c>
      <c r="I8233" s="2" t="str">
        <f aca="false">IF(AND(F8233="No",G8233="No",H8233="Yes"),"Yes","No")</f>
        <v>No</v>
      </c>
      <c r="J8233" s="2"/>
      <c r="K8233" s="2"/>
    </row>
    <row r="8234" customFormat="false" ht="15" hidden="false" customHeight="false" outlineLevel="0" collapsed="false">
      <c r="A8234" s="2" t="s">
        <v>13734</v>
      </c>
      <c r="B8234" s="13" t="n">
        <v>110</v>
      </c>
      <c r="C8234" s="13" t="n">
        <v>110</v>
      </c>
      <c r="D8234" s="14" t="n">
        <f aca="false">C8234/Summary!$B$4</f>
        <v>0.00733333333333333</v>
      </c>
      <c r="E8234" s="15" t="n">
        <v>0.428571428571429</v>
      </c>
      <c r="F8234" s="2" t="s">
        <v>53</v>
      </c>
      <c r="G8234" s="2" t="s">
        <v>44</v>
      </c>
      <c r="H8234" s="2" t="str">
        <f aca="false">IF(AND(E8234&gt;=0.4,E8234&lt;=0.6),"Yes","No")</f>
        <v>Yes</v>
      </c>
      <c r="I8234" s="2" t="str">
        <f aca="false">IF(AND(F8234="No",G8234="No",H8234="Yes"),"Yes","No")</f>
        <v>No</v>
      </c>
      <c r="J8234" s="2"/>
      <c r="K8234" s="2"/>
    </row>
    <row r="8235" customFormat="false" ht="15" hidden="false" customHeight="false" outlineLevel="0" collapsed="false">
      <c r="A8235" s="2" t="s">
        <v>13735</v>
      </c>
      <c r="B8235" s="13" t="n">
        <v>110</v>
      </c>
      <c r="C8235" s="13" t="n">
        <v>109</v>
      </c>
      <c r="D8235" s="14" t="n">
        <f aca="false">C8235/Summary!$B$4</f>
        <v>0.00726666666666667</v>
      </c>
      <c r="E8235" s="15" t="n">
        <v>0.428571428571429</v>
      </c>
      <c r="F8235" s="2" t="s">
        <v>53</v>
      </c>
      <c r="G8235" s="2" t="s">
        <v>53</v>
      </c>
      <c r="H8235" s="2" t="str">
        <f aca="false">IF(AND(E8235&gt;=0.4,E8235&lt;=0.6),"Yes","No")</f>
        <v>Yes</v>
      </c>
      <c r="I8235" s="2" t="str">
        <f aca="false">IF(AND(F8235="No",G8235="No",H8235="Yes"),"Yes","No")</f>
        <v>No</v>
      </c>
      <c r="J8235" s="2"/>
      <c r="K8235" s="2"/>
    </row>
    <row r="8236" customFormat="false" ht="15" hidden="false" customHeight="false" outlineLevel="0" collapsed="false">
      <c r="A8236" s="2" t="s">
        <v>13736</v>
      </c>
      <c r="B8236" s="13" t="n">
        <v>110</v>
      </c>
      <c r="C8236" s="13" t="n">
        <v>110</v>
      </c>
      <c r="D8236" s="14" t="n">
        <f aca="false">C8236/Summary!$B$4</f>
        <v>0.00733333333333333</v>
      </c>
      <c r="E8236" s="15" t="n">
        <v>0.571428571428571</v>
      </c>
      <c r="F8236" s="2" t="s">
        <v>53</v>
      </c>
      <c r="G8236" s="2" t="s">
        <v>44</v>
      </c>
      <c r="H8236" s="2" t="str">
        <f aca="false">IF(AND(E8236&gt;=0.4,E8236&lt;=0.6),"Yes","No")</f>
        <v>Yes</v>
      </c>
      <c r="I8236" s="2" t="str">
        <f aca="false">IF(AND(F8236="No",G8236="No",H8236="Yes"),"Yes","No")</f>
        <v>No</v>
      </c>
      <c r="J8236" s="2"/>
      <c r="K8236" s="2"/>
    </row>
    <row r="8237" customFormat="false" ht="15" hidden="false" customHeight="false" outlineLevel="0" collapsed="false">
      <c r="A8237" s="2" t="s">
        <v>13737</v>
      </c>
      <c r="B8237" s="13" t="n">
        <v>110</v>
      </c>
      <c r="C8237" s="13" t="n">
        <v>109</v>
      </c>
      <c r="D8237" s="14" t="n">
        <f aca="false">C8237/Summary!$B$4</f>
        <v>0.00726666666666667</v>
      </c>
      <c r="E8237" s="15" t="n">
        <v>0.428571428571429</v>
      </c>
      <c r="F8237" s="2" t="s">
        <v>44</v>
      </c>
      <c r="G8237" s="2" t="s">
        <v>53</v>
      </c>
      <c r="H8237" s="2" t="str">
        <f aca="false">IF(AND(E8237&gt;=0.4,E8237&lt;=0.6),"Yes","No")</f>
        <v>Yes</v>
      </c>
      <c r="I8237" s="2" t="str">
        <f aca="false">IF(AND(F8237="No",G8237="No",H8237="Yes"),"Yes","No")</f>
        <v>No</v>
      </c>
      <c r="J8237" s="2"/>
      <c r="K8237" s="2"/>
    </row>
    <row r="8238" customFormat="false" ht="15" hidden="false" customHeight="false" outlineLevel="0" collapsed="false">
      <c r="A8238" s="2" t="s">
        <v>13738</v>
      </c>
      <c r="B8238" s="13" t="n">
        <v>110</v>
      </c>
      <c r="C8238" s="13" t="n">
        <v>110</v>
      </c>
      <c r="D8238" s="14" t="n">
        <f aca="false">C8238/Summary!$B$4</f>
        <v>0.00733333333333333</v>
      </c>
      <c r="E8238" s="15" t="n">
        <v>0.428571428571429</v>
      </c>
      <c r="F8238" s="2" t="s">
        <v>53</v>
      </c>
      <c r="G8238" s="2" t="s">
        <v>44</v>
      </c>
      <c r="H8238" s="2" t="str">
        <f aca="false">IF(AND(E8238&gt;=0.4,E8238&lt;=0.6),"Yes","No")</f>
        <v>Yes</v>
      </c>
      <c r="I8238" s="2" t="str">
        <f aca="false">IF(AND(F8238="No",G8238="No",H8238="Yes"),"Yes","No")</f>
        <v>No</v>
      </c>
      <c r="J8238" s="2"/>
      <c r="K8238" s="2"/>
    </row>
    <row r="8239" customFormat="false" ht="15" hidden="false" customHeight="false" outlineLevel="0" collapsed="false">
      <c r="A8239" s="2" t="s">
        <v>13739</v>
      </c>
      <c r="B8239" s="13" t="n">
        <v>110</v>
      </c>
      <c r="C8239" s="13" t="n">
        <v>110</v>
      </c>
      <c r="D8239" s="14" t="n">
        <f aca="false">C8239/Summary!$B$4</f>
        <v>0.00733333333333333</v>
      </c>
      <c r="E8239" s="15" t="n">
        <v>0.142857142857143</v>
      </c>
      <c r="F8239" s="2" t="s">
        <v>53</v>
      </c>
      <c r="G8239" s="2" t="s">
        <v>44</v>
      </c>
      <c r="H8239" s="2" t="str">
        <f aca="false">IF(AND(E8239&gt;=0.4,E8239&lt;=0.6),"Yes","No")</f>
        <v>No</v>
      </c>
      <c r="I8239" s="2" t="str">
        <f aca="false">IF(AND(F8239="No",G8239="No",H8239="Yes"),"Yes","No")</f>
        <v>No</v>
      </c>
      <c r="J8239" s="2"/>
      <c r="K8239" s="2"/>
    </row>
    <row r="8240" customFormat="false" ht="15" hidden="false" customHeight="false" outlineLevel="0" collapsed="false">
      <c r="A8240" s="2" t="s">
        <v>13740</v>
      </c>
      <c r="B8240" s="13" t="n">
        <v>110</v>
      </c>
      <c r="C8240" s="13" t="n">
        <v>109</v>
      </c>
      <c r="D8240" s="14" t="n">
        <f aca="false">C8240/Summary!$B$4</f>
        <v>0.00726666666666667</v>
      </c>
      <c r="E8240" s="15" t="n">
        <v>0.571428571428571</v>
      </c>
      <c r="F8240" s="2" t="s">
        <v>53</v>
      </c>
      <c r="G8240" s="2" t="s">
        <v>44</v>
      </c>
      <c r="H8240" s="2" t="str">
        <f aca="false">IF(AND(E8240&gt;=0.4,E8240&lt;=0.6),"Yes","No")</f>
        <v>Yes</v>
      </c>
      <c r="I8240" s="2" t="str">
        <f aca="false">IF(AND(F8240="No",G8240="No",H8240="Yes"),"Yes","No")</f>
        <v>No</v>
      </c>
      <c r="J8240" s="2"/>
      <c r="K8240" s="2"/>
    </row>
    <row r="8241" customFormat="false" ht="15" hidden="false" customHeight="false" outlineLevel="0" collapsed="false">
      <c r="A8241" s="2" t="s">
        <v>13741</v>
      </c>
      <c r="B8241" s="13" t="n">
        <v>110</v>
      </c>
      <c r="C8241" s="13" t="n">
        <v>110</v>
      </c>
      <c r="D8241" s="14" t="n">
        <f aca="false">C8241/Summary!$B$4</f>
        <v>0.00733333333333333</v>
      </c>
      <c r="E8241" s="15" t="n">
        <v>0.571428571428571</v>
      </c>
      <c r="F8241" s="2" t="s">
        <v>53</v>
      </c>
      <c r="G8241" s="2" t="s">
        <v>44</v>
      </c>
      <c r="H8241" s="2" t="str">
        <f aca="false">IF(AND(E8241&gt;=0.4,E8241&lt;=0.6),"Yes","No")</f>
        <v>Yes</v>
      </c>
      <c r="I8241" s="2" t="str">
        <f aca="false">IF(AND(F8241="No",G8241="No",H8241="Yes"),"Yes","No")</f>
        <v>No</v>
      </c>
      <c r="J8241" s="2"/>
      <c r="K8241" s="2"/>
    </row>
    <row r="8242" customFormat="false" ht="15" hidden="false" customHeight="false" outlineLevel="0" collapsed="false">
      <c r="A8242" s="2" t="s">
        <v>13742</v>
      </c>
      <c r="B8242" s="13" t="n">
        <v>110</v>
      </c>
      <c r="C8242" s="13" t="n">
        <v>110</v>
      </c>
      <c r="D8242" s="14" t="n">
        <f aca="false">C8242/Summary!$B$4</f>
        <v>0.00733333333333333</v>
      </c>
      <c r="E8242" s="15" t="n">
        <v>0.428571428571429</v>
      </c>
      <c r="F8242" s="2" t="s">
        <v>53</v>
      </c>
      <c r="G8242" s="2" t="s">
        <v>53</v>
      </c>
      <c r="H8242" s="2" t="str">
        <f aca="false">IF(AND(E8242&gt;=0.4,E8242&lt;=0.6),"Yes","No")</f>
        <v>Yes</v>
      </c>
      <c r="I8242" s="2" t="str">
        <f aca="false">IF(AND(F8242="No",G8242="No",H8242="Yes"),"Yes","No")</f>
        <v>No</v>
      </c>
      <c r="J8242" s="2"/>
      <c r="K8242" s="2"/>
    </row>
    <row r="8243" customFormat="false" ht="15" hidden="false" customHeight="false" outlineLevel="0" collapsed="false">
      <c r="A8243" s="2" t="s">
        <v>13743</v>
      </c>
      <c r="B8243" s="13" t="n">
        <v>110</v>
      </c>
      <c r="C8243" s="13" t="n">
        <v>110</v>
      </c>
      <c r="D8243" s="14" t="n">
        <f aca="false">C8243/Summary!$B$4</f>
        <v>0.00733333333333333</v>
      </c>
      <c r="E8243" s="15" t="n">
        <v>0.571428571428571</v>
      </c>
      <c r="F8243" s="2" t="s">
        <v>53</v>
      </c>
      <c r="G8243" s="2" t="s">
        <v>44</v>
      </c>
      <c r="H8243" s="2" t="str">
        <f aca="false">IF(AND(E8243&gt;=0.4,E8243&lt;=0.6),"Yes","No")</f>
        <v>Yes</v>
      </c>
      <c r="I8243" s="2" t="str">
        <f aca="false">IF(AND(F8243="No",G8243="No",H8243="Yes"),"Yes","No")</f>
        <v>No</v>
      </c>
      <c r="J8243" s="2"/>
      <c r="K8243" s="2"/>
    </row>
    <row r="8244" customFormat="false" ht="15" hidden="false" customHeight="false" outlineLevel="0" collapsed="false">
      <c r="A8244" s="2" t="s">
        <v>13744</v>
      </c>
      <c r="B8244" s="13" t="n">
        <v>110</v>
      </c>
      <c r="C8244" s="13" t="n">
        <v>110</v>
      </c>
      <c r="D8244" s="14" t="n">
        <f aca="false">C8244/Summary!$B$4</f>
        <v>0.00733333333333333</v>
      </c>
      <c r="E8244" s="15" t="n">
        <v>0.428571428571429</v>
      </c>
      <c r="F8244" s="2" t="s">
        <v>53</v>
      </c>
      <c r="G8244" s="2" t="s">
        <v>53</v>
      </c>
      <c r="H8244" s="2" t="str">
        <f aca="false">IF(AND(E8244&gt;=0.4,E8244&lt;=0.6),"Yes","No")</f>
        <v>Yes</v>
      </c>
      <c r="I8244" s="2" t="str">
        <f aca="false">IF(AND(F8244="No",G8244="No",H8244="Yes"),"Yes","No")</f>
        <v>No</v>
      </c>
      <c r="J8244" s="2"/>
      <c r="K8244" s="2"/>
    </row>
    <row r="8245" customFormat="false" ht="15" hidden="false" customHeight="false" outlineLevel="0" collapsed="false">
      <c r="A8245" s="2" t="s">
        <v>13745</v>
      </c>
      <c r="B8245" s="13" t="n">
        <v>110</v>
      </c>
      <c r="C8245" s="13" t="n">
        <v>109</v>
      </c>
      <c r="D8245" s="14" t="n">
        <f aca="false">C8245/Summary!$B$4</f>
        <v>0.00726666666666667</v>
      </c>
      <c r="E8245" s="15" t="n">
        <v>0.571428571428571</v>
      </c>
      <c r="F8245" s="2" t="s">
        <v>53</v>
      </c>
      <c r="G8245" s="2" t="s">
        <v>44</v>
      </c>
      <c r="H8245" s="2" t="str">
        <f aca="false">IF(AND(E8245&gt;=0.4,E8245&lt;=0.6),"Yes","No")</f>
        <v>Yes</v>
      </c>
      <c r="I8245" s="2" t="str">
        <f aca="false">IF(AND(F8245="No",G8245="No",H8245="Yes"),"Yes","No")</f>
        <v>No</v>
      </c>
      <c r="J8245" s="2"/>
      <c r="K8245" s="2"/>
    </row>
    <row r="8246" customFormat="false" ht="15" hidden="false" customHeight="false" outlineLevel="0" collapsed="false">
      <c r="A8246" s="2" t="s">
        <v>13746</v>
      </c>
      <c r="B8246" s="13" t="n">
        <v>110</v>
      </c>
      <c r="C8246" s="13" t="n">
        <v>110</v>
      </c>
      <c r="D8246" s="14" t="n">
        <f aca="false">C8246/Summary!$B$4</f>
        <v>0.00733333333333333</v>
      </c>
      <c r="E8246" s="15" t="n">
        <v>0.285714285714286</v>
      </c>
      <c r="F8246" s="2" t="s">
        <v>44</v>
      </c>
      <c r="G8246" s="2" t="s">
        <v>53</v>
      </c>
      <c r="H8246" s="2" t="str">
        <f aca="false">IF(AND(E8246&gt;=0.4,E8246&lt;=0.6),"Yes","No")</f>
        <v>No</v>
      </c>
      <c r="I8246" s="2" t="str">
        <f aca="false">IF(AND(F8246="No",G8246="No",H8246="Yes"),"Yes","No")</f>
        <v>No</v>
      </c>
      <c r="J8246" s="2"/>
      <c r="K8246" s="2"/>
    </row>
    <row r="8247" customFormat="false" ht="15" hidden="false" customHeight="false" outlineLevel="0" collapsed="false">
      <c r="A8247" s="2" t="s">
        <v>13747</v>
      </c>
      <c r="B8247" s="13" t="n">
        <v>110</v>
      </c>
      <c r="C8247" s="13" t="n">
        <v>110</v>
      </c>
      <c r="D8247" s="14" t="n">
        <f aca="false">C8247/Summary!$B$4</f>
        <v>0.00733333333333333</v>
      </c>
      <c r="E8247" s="15" t="n">
        <v>0.571428571428571</v>
      </c>
      <c r="F8247" s="2" t="s">
        <v>53</v>
      </c>
      <c r="G8247" s="2" t="s">
        <v>44</v>
      </c>
      <c r="H8247" s="2" t="str">
        <f aca="false">IF(AND(E8247&gt;=0.4,E8247&lt;=0.6),"Yes","No")</f>
        <v>Yes</v>
      </c>
      <c r="I8247" s="2" t="str">
        <f aca="false">IF(AND(F8247="No",G8247="No",H8247="Yes"),"Yes","No")</f>
        <v>No</v>
      </c>
      <c r="J8247" s="2"/>
      <c r="K8247" s="2"/>
    </row>
    <row r="8248" customFormat="false" ht="15" hidden="false" customHeight="false" outlineLevel="0" collapsed="false">
      <c r="A8248" s="2" t="s">
        <v>13748</v>
      </c>
      <c r="B8248" s="13" t="n">
        <v>110</v>
      </c>
      <c r="C8248" s="13" t="n">
        <v>110</v>
      </c>
      <c r="D8248" s="14" t="n">
        <f aca="false">C8248/Summary!$B$4</f>
        <v>0.00733333333333333</v>
      </c>
      <c r="E8248" s="15" t="n">
        <v>0.571428571428571</v>
      </c>
      <c r="F8248" s="2" t="s">
        <v>53</v>
      </c>
      <c r="G8248" s="2" t="s">
        <v>44</v>
      </c>
      <c r="H8248" s="2" t="str">
        <f aca="false">IF(AND(E8248&gt;=0.4,E8248&lt;=0.6),"Yes","No")</f>
        <v>Yes</v>
      </c>
      <c r="I8248" s="2" t="str">
        <f aca="false">IF(AND(F8248="No",G8248="No",H8248="Yes"),"Yes","No")</f>
        <v>No</v>
      </c>
      <c r="J8248" s="2"/>
      <c r="K8248" s="2"/>
    </row>
    <row r="8249" customFormat="false" ht="15" hidden="false" customHeight="false" outlineLevel="0" collapsed="false">
      <c r="A8249" s="2" t="s">
        <v>13749</v>
      </c>
      <c r="B8249" s="13" t="n">
        <v>110</v>
      </c>
      <c r="C8249" s="13" t="n">
        <v>110</v>
      </c>
      <c r="D8249" s="14" t="n">
        <f aca="false">C8249/Summary!$B$4</f>
        <v>0.00733333333333333</v>
      </c>
      <c r="E8249" s="15" t="n">
        <v>0.571428571428571</v>
      </c>
      <c r="F8249" s="2" t="s">
        <v>53</v>
      </c>
      <c r="G8249" s="2" t="s">
        <v>44</v>
      </c>
      <c r="H8249" s="2" t="str">
        <f aca="false">IF(AND(E8249&gt;=0.4,E8249&lt;=0.6),"Yes","No")</f>
        <v>Yes</v>
      </c>
      <c r="I8249" s="2" t="str">
        <f aca="false">IF(AND(F8249="No",G8249="No",H8249="Yes"),"Yes","No")</f>
        <v>No</v>
      </c>
      <c r="J8249" s="2"/>
      <c r="K8249" s="2"/>
    </row>
    <row r="8250" customFormat="false" ht="15" hidden="false" customHeight="false" outlineLevel="0" collapsed="false">
      <c r="A8250" s="2" t="s">
        <v>13750</v>
      </c>
      <c r="B8250" s="13" t="n">
        <v>110</v>
      </c>
      <c r="C8250" s="13" t="n">
        <v>108</v>
      </c>
      <c r="D8250" s="14" t="n">
        <f aca="false">C8250/Summary!$B$4</f>
        <v>0.0072</v>
      </c>
      <c r="E8250" s="15" t="n">
        <v>0.571428571428571</v>
      </c>
      <c r="F8250" s="2" t="s">
        <v>53</v>
      </c>
      <c r="G8250" s="2" t="s">
        <v>44</v>
      </c>
      <c r="H8250" s="2" t="str">
        <f aca="false">IF(AND(E8250&gt;=0.4,E8250&lt;=0.6),"Yes","No")</f>
        <v>Yes</v>
      </c>
      <c r="I8250" s="2" t="str">
        <f aca="false">IF(AND(F8250="No",G8250="No",H8250="Yes"),"Yes","No")</f>
        <v>No</v>
      </c>
      <c r="J8250" s="2"/>
      <c r="K8250" s="2"/>
    </row>
    <row r="8251" customFormat="false" ht="15" hidden="false" customHeight="false" outlineLevel="0" collapsed="false">
      <c r="A8251" s="2" t="s">
        <v>13751</v>
      </c>
      <c r="B8251" s="13" t="n">
        <v>110</v>
      </c>
      <c r="C8251" s="13" t="n">
        <v>109</v>
      </c>
      <c r="D8251" s="14" t="n">
        <f aca="false">C8251/Summary!$B$4</f>
        <v>0.00726666666666667</v>
      </c>
      <c r="E8251" s="15" t="n">
        <v>0.571428571428571</v>
      </c>
      <c r="F8251" s="2" t="s">
        <v>53</v>
      </c>
      <c r="G8251" s="2" t="s">
        <v>44</v>
      </c>
      <c r="H8251" s="2" t="str">
        <f aca="false">IF(AND(E8251&gt;=0.4,E8251&lt;=0.6),"Yes","No")</f>
        <v>Yes</v>
      </c>
      <c r="I8251" s="2" t="str">
        <f aca="false">IF(AND(F8251="No",G8251="No",H8251="Yes"),"Yes","No")</f>
        <v>No</v>
      </c>
      <c r="J8251" s="2"/>
      <c r="K8251" s="2"/>
    </row>
    <row r="8252" customFormat="false" ht="15" hidden="false" customHeight="false" outlineLevel="0" collapsed="false">
      <c r="A8252" s="2" t="s">
        <v>13752</v>
      </c>
      <c r="B8252" s="13" t="n">
        <v>110</v>
      </c>
      <c r="C8252" s="13" t="n">
        <v>108</v>
      </c>
      <c r="D8252" s="14" t="n">
        <f aca="false">C8252/Summary!$B$4</f>
        <v>0.0072</v>
      </c>
      <c r="E8252" s="15" t="n">
        <v>0.714285714285714</v>
      </c>
      <c r="F8252" s="2" t="s">
        <v>53</v>
      </c>
      <c r="G8252" s="2" t="s">
        <v>44</v>
      </c>
      <c r="H8252" s="2" t="str">
        <f aca="false">IF(AND(E8252&gt;=0.4,E8252&lt;=0.6),"Yes","No")</f>
        <v>No</v>
      </c>
      <c r="I8252" s="2" t="str">
        <f aca="false">IF(AND(F8252="No",G8252="No",H8252="Yes"),"Yes","No")</f>
        <v>No</v>
      </c>
      <c r="J8252" s="2"/>
      <c r="K8252" s="2"/>
    </row>
    <row r="8253" customFormat="false" ht="15" hidden="false" customHeight="false" outlineLevel="0" collapsed="false">
      <c r="A8253" s="2" t="s">
        <v>13753</v>
      </c>
      <c r="B8253" s="13" t="n">
        <v>110</v>
      </c>
      <c r="C8253" s="13" t="n">
        <v>109</v>
      </c>
      <c r="D8253" s="14" t="n">
        <f aca="false">C8253/Summary!$B$4</f>
        <v>0.00726666666666667</v>
      </c>
      <c r="E8253" s="15" t="n">
        <v>0.571428571428571</v>
      </c>
      <c r="F8253" s="2" t="s">
        <v>53</v>
      </c>
      <c r="G8253" s="2" t="s">
        <v>44</v>
      </c>
      <c r="H8253" s="2" t="str">
        <f aca="false">IF(AND(E8253&gt;=0.4,E8253&lt;=0.6),"Yes","No")</f>
        <v>Yes</v>
      </c>
      <c r="I8253" s="2" t="str">
        <f aca="false">IF(AND(F8253="No",G8253="No",H8253="Yes"),"Yes","No")</f>
        <v>No</v>
      </c>
      <c r="J8253" s="2"/>
      <c r="K8253" s="2"/>
    </row>
    <row r="8254" customFormat="false" ht="15" hidden="false" customHeight="false" outlineLevel="0" collapsed="false">
      <c r="A8254" s="2" t="s">
        <v>13754</v>
      </c>
      <c r="B8254" s="13" t="n">
        <v>110</v>
      </c>
      <c r="C8254" s="13" t="n">
        <v>110</v>
      </c>
      <c r="D8254" s="14" t="n">
        <f aca="false">C8254/Summary!$B$4</f>
        <v>0.00733333333333333</v>
      </c>
      <c r="E8254" s="15" t="n">
        <v>0.714285714285714</v>
      </c>
      <c r="F8254" s="2" t="s">
        <v>53</v>
      </c>
      <c r="G8254" s="2" t="s">
        <v>44</v>
      </c>
      <c r="H8254" s="2" t="str">
        <f aca="false">IF(AND(E8254&gt;=0.4,E8254&lt;=0.6),"Yes","No")</f>
        <v>No</v>
      </c>
      <c r="I8254" s="2" t="str">
        <f aca="false">IF(AND(F8254="No",G8254="No",H8254="Yes"),"Yes","No")</f>
        <v>No</v>
      </c>
      <c r="J8254" s="2"/>
      <c r="K8254" s="2"/>
    </row>
    <row r="8255" customFormat="false" ht="15" hidden="false" customHeight="false" outlineLevel="0" collapsed="false">
      <c r="A8255" s="2" t="s">
        <v>13755</v>
      </c>
      <c r="B8255" s="13" t="n">
        <v>110</v>
      </c>
      <c r="C8255" s="13" t="n">
        <v>110</v>
      </c>
      <c r="D8255" s="14" t="n">
        <f aca="false">C8255/Summary!$B$4</f>
        <v>0.00733333333333333</v>
      </c>
      <c r="E8255" s="15" t="n">
        <v>0.714285714285714</v>
      </c>
      <c r="F8255" s="2" t="s">
        <v>53</v>
      </c>
      <c r="G8255" s="2" t="s">
        <v>44</v>
      </c>
      <c r="H8255" s="2" t="str">
        <f aca="false">IF(AND(E8255&gt;=0.4,E8255&lt;=0.6),"Yes","No")</f>
        <v>No</v>
      </c>
      <c r="I8255" s="2" t="str">
        <f aca="false">IF(AND(F8255="No",G8255="No",H8255="Yes"),"Yes","No")</f>
        <v>No</v>
      </c>
      <c r="J8255" s="2"/>
      <c r="K8255" s="2"/>
    </row>
    <row r="8256" customFormat="false" ht="15" hidden="false" customHeight="false" outlineLevel="0" collapsed="false">
      <c r="A8256" s="2" t="s">
        <v>13756</v>
      </c>
      <c r="B8256" s="13" t="n">
        <v>110</v>
      </c>
      <c r="C8256" s="13" t="n">
        <v>110</v>
      </c>
      <c r="D8256" s="14" t="n">
        <f aca="false">C8256/Summary!$B$4</f>
        <v>0.00733333333333333</v>
      </c>
      <c r="E8256" s="15" t="n">
        <v>0.714285714285714</v>
      </c>
      <c r="F8256" s="2" t="s">
        <v>53</v>
      </c>
      <c r="G8256" s="2" t="s">
        <v>44</v>
      </c>
      <c r="H8256" s="2" t="str">
        <f aca="false">IF(AND(E8256&gt;=0.4,E8256&lt;=0.6),"Yes","No")</f>
        <v>No</v>
      </c>
      <c r="I8256" s="2" t="str">
        <f aca="false">IF(AND(F8256="No",G8256="No",H8256="Yes"),"Yes","No")</f>
        <v>No</v>
      </c>
      <c r="J8256" s="2"/>
      <c r="K8256" s="2"/>
    </row>
    <row r="8257" customFormat="false" ht="15" hidden="false" customHeight="false" outlineLevel="0" collapsed="false">
      <c r="A8257" s="2" t="s">
        <v>13757</v>
      </c>
      <c r="B8257" s="13" t="n">
        <v>110</v>
      </c>
      <c r="C8257" s="13" t="n">
        <v>110</v>
      </c>
      <c r="D8257" s="14" t="n">
        <f aca="false">C8257/Summary!$B$4</f>
        <v>0.00733333333333333</v>
      </c>
      <c r="E8257" s="15" t="n">
        <v>0.857142857142857</v>
      </c>
      <c r="F8257" s="2" t="s">
        <v>53</v>
      </c>
      <c r="G8257" s="2" t="s">
        <v>44</v>
      </c>
      <c r="H8257" s="2" t="str">
        <f aca="false">IF(AND(E8257&gt;=0.4,E8257&lt;=0.6),"Yes","No")</f>
        <v>No</v>
      </c>
      <c r="I8257" s="2" t="str">
        <f aca="false">IF(AND(F8257="No",G8257="No",H8257="Yes"),"Yes","No")</f>
        <v>No</v>
      </c>
      <c r="J8257" s="2"/>
      <c r="K8257" s="2"/>
    </row>
    <row r="8258" customFormat="false" ht="15" hidden="false" customHeight="false" outlineLevel="0" collapsed="false">
      <c r="A8258" s="2" t="s">
        <v>13758</v>
      </c>
      <c r="B8258" s="13" t="n">
        <v>110</v>
      </c>
      <c r="C8258" s="13" t="n">
        <v>110</v>
      </c>
      <c r="D8258" s="14" t="n">
        <f aca="false">C8258/Summary!$B$4</f>
        <v>0.00733333333333333</v>
      </c>
      <c r="E8258" s="15" t="n">
        <v>0.428571428571429</v>
      </c>
      <c r="F8258" s="2" t="s">
        <v>53</v>
      </c>
      <c r="G8258" s="2" t="s">
        <v>44</v>
      </c>
      <c r="H8258" s="2" t="str">
        <f aca="false">IF(AND(E8258&gt;=0.4,E8258&lt;=0.6),"Yes","No")</f>
        <v>Yes</v>
      </c>
      <c r="I8258" s="2" t="str">
        <f aca="false">IF(AND(F8258="No",G8258="No",H8258="Yes"),"Yes","No")</f>
        <v>No</v>
      </c>
      <c r="J8258" s="2"/>
      <c r="K8258" s="2"/>
    </row>
    <row r="8259" customFormat="false" ht="15" hidden="false" customHeight="false" outlineLevel="0" collapsed="false">
      <c r="A8259" s="2" t="s">
        <v>13759</v>
      </c>
      <c r="B8259" s="13" t="n">
        <v>110</v>
      </c>
      <c r="C8259" s="13" t="n">
        <v>110</v>
      </c>
      <c r="D8259" s="14" t="n">
        <f aca="false">C8259/Summary!$B$4</f>
        <v>0.00733333333333333</v>
      </c>
      <c r="E8259" s="15" t="n">
        <v>0.714285714285714</v>
      </c>
      <c r="F8259" s="2" t="s">
        <v>53</v>
      </c>
      <c r="G8259" s="2" t="s">
        <v>44</v>
      </c>
      <c r="H8259" s="2" t="str">
        <f aca="false">IF(AND(E8259&gt;=0.4,E8259&lt;=0.6),"Yes","No")</f>
        <v>No</v>
      </c>
      <c r="I8259" s="2" t="str">
        <f aca="false">IF(AND(F8259="No",G8259="No",H8259="Yes"),"Yes","No")</f>
        <v>No</v>
      </c>
      <c r="J8259" s="2"/>
      <c r="K8259" s="2"/>
    </row>
    <row r="8260" customFormat="false" ht="15" hidden="false" customHeight="false" outlineLevel="0" collapsed="false">
      <c r="A8260" s="2" t="s">
        <v>13760</v>
      </c>
      <c r="B8260" s="13" t="n">
        <v>110</v>
      </c>
      <c r="C8260" s="13" t="n">
        <v>110</v>
      </c>
      <c r="D8260" s="14" t="n">
        <f aca="false">C8260/Summary!$B$4</f>
        <v>0.00733333333333333</v>
      </c>
      <c r="E8260" s="15" t="n">
        <v>0.571428571428571</v>
      </c>
      <c r="F8260" s="2" t="s">
        <v>53</v>
      </c>
      <c r="G8260" s="2" t="s">
        <v>53</v>
      </c>
      <c r="H8260" s="2" t="str">
        <f aca="false">IF(AND(E8260&gt;=0.4,E8260&lt;=0.6),"Yes","No")</f>
        <v>Yes</v>
      </c>
      <c r="I8260" s="2" t="str">
        <f aca="false">IF(AND(F8260="No",G8260="No",H8260="Yes"),"Yes","No")</f>
        <v>No</v>
      </c>
      <c r="J8260" s="2"/>
      <c r="K8260" s="2"/>
    </row>
    <row r="8261" customFormat="false" ht="15" hidden="false" customHeight="false" outlineLevel="0" collapsed="false">
      <c r="A8261" s="2" t="s">
        <v>13761</v>
      </c>
      <c r="B8261" s="13" t="n">
        <v>110</v>
      </c>
      <c r="C8261" s="13" t="n">
        <v>110</v>
      </c>
      <c r="D8261" s="14" t="n">
        <f aca="false">C8261/Summary!$B$4</f>
        <v>0.00733333333333333</v>
      </c>
      <c r="E8261" s="15" t="n">
        <v>0.428571428571429</v>
      </c>
      <c r="F8261" s="2" t="s">
        <v>53</v>
      </c>
      <c r="G8261" s="2" t="s">
        <v>44</v>
      </c>
      <c r="H8261" s="2" t="str">
        <f aca="false">IF(AND(E8261&gt;=0.4,E8261&lt;=0.6),"Yes","No")</f>
        <v>Yes</v>
      </c>
      <c r="I8261" s="2" t="str">
        <f aca="false">IF(AND(F8261="No",G8261="No",H8261="Yes"),"Yes","No")</f>
        <v>No</v>
      </c>
      <c r="J8261" s="2"/>
      <c r="K8261" s="2"/>
    </row>
    <row r="8262" customFormat="false" ht="15" hidden="false" customHeight="false" outlineLevel="0" collapsed="false">
      <c r="A8262" s="2" t="s">
        <v>13762</v>
      </c>
      <c r="B8262" s="13" t="n">
        <v>110</v>
      </c>
      <c r="C8262" s="13" t="n">
        <v>109</v>
      </c>
      <c r="D8262" s="14" t="n">
        <f aca="false">C8262/Summary!$B$4</f>
        <v>0.00726666666666667</v>
      </c>
      <c r="E8262" s="15" t="n">
        <v>0.571428571428571</v>
      </c>
      <c r="F8262" s="2" t="s">
        <v>53</v>
      </c>
      <c r="G8262" s="2" t="s">
        <v>44</v>
      </c>
      <c r="H8262" s="2" t="str">
        <f aca="false">IF(AND(E8262&gt;=0.4,E8262&lt;=0.6),"Yes","No")</f>
        <v>Yes</v>
      </c>
      <c r="I8262" s="2" t="str">
        <f aca="false">IF(AND(F8262="No",G8262="No",H8262="Yes"),"Yes","No")</f>
        <v>No</v>
      </c>
      <c r="J8262" s="2"/>
      <c r="K8262" s="2"/>
    </row>
    <row r="8263" customFormat="false" ht="15" hidden="false" customHeight="false" outlineLevel="0" collapsed="false">
      <c r="A8263" s="2" t="s">
        <v>13763</v>
      </c>
      <c r="B8263" s="13" t="n">
        <v>110</v>
      </c>
      <c r="C8263" s="13" t="n">
        <v>109</v>
      </c>
      <c r="D8263" s="14" t="n">
        <f aca="false">C8263/Summary!$B$4</f>
        <v>0.00726666666666667</v>
      </c>
      <c r="E8263" s="15" t="n">
        <v>0.714285714285714</v>
      </c>
      <c r="F8263" s="2" t="s">
        <v>53</v>
      </c>
      <c r="G8263" s="2" t="s">
        <v>44</v>
      </c>
      <c r="H8263" s="2" t="str">
        <f aca="false">IF(AND(E8263&gt;=0.4,E8263&lt;=0.6),"Yes","No")</f>
        <v>No</v>
      </c>
      <c r="I8263" s="2" t="str">
        <f aca="false">IF(AND(F8263="No",G8263="No",H8263="Yes"),"Yes","No")</f>
        <v>No</v>
      </c>
      <c r="J8263" s="2"/>
      <c r="K8263" s="2"/>
    </row>
    <row r="8264" customFormat="false" ht="15" hidden="false" customHeight="false" outlineLevel="0" collapsed="false">
      <c r="A8264" s="2" t="s">
        <v>13764</v>
      </c>
      <c r="B8264" s="13" t="n">
        <v>110</v>
      </c>
      <c r="C8264" s="13" t="n">
        <v>110</v>
      </c>
      <c r="D8264" s="14" t="n">
        <f aca="false">C8264/Summary!$B$4</f>
        <v>0.00733333333333333</v>
      </c>
      <c r="E8264" s="15" t="n">
        <v>0.428571428571429</v>
      </c>
      <c r="F8264" s="2" t="s">
        <v>53</v>
      </c>
      <c r="G8264" s="2" t="s">
        <v>44</v>
      </c>
      <c r="H8264" s="2" t="str">
        <f aca="false">IF(AND(E8264&gt;=0.4,E8264&lt;=0.6),"Yes","No")</f>
        <v>Yes</v>
      </c>
      <c r="I8264" s="2" t="str">
        <f aca="false">IF(AND(F8264="No",G8264="No",H8264="Yes"),"Yes","No")</f>
        <v>No</v>
      </c>
      <c r="J8264" s="2"/>
      <c r="K8264" s="2"/>
    </row>
    <row r="8265" customFormat="false" ht="15" hidden="false" customHeight="false" outlineLevel="0" collapsed="false">
      <c r="A8265" s="2" t="s">
        <v>13765</v>
      </c>
      <c r="B8265" s="13" t="n">
        <v>110</v>
      </c>
      <c r="C8265" s="13" t="n">
        <v>110</v>
      </c>
      <c r="D8265" s="14" t="n">
        <f aca="false">C8265/Summary!$B$4</f>
        <v>0.00733333333333333</v>
      </c>
      <c r="E8265" s="15" t="n">
        <v>0.571428571428571</v>
      </c>
      <c r="F8265" s="2" t="s">
        <v>53</v>
      </c>
      <c r="G8265" s="2" t="s">
        <v>44</v>
      </c>
      <c r="H8265" s="2" t="str">
        <f aca="false">IF(AND(E8265&gt;=0.4,E8265&lt;=0.6),"Yes","No")</f>
        <v>Yes</v>
      </c>
      <c r="I8265" s="2" t="str">
        <f aca="false">IF(AND(F8265="No",G8265="No",H8265="Yes"),"Yes","No")</f>
        <v>No</v>
      </c>
      <c r="J8265" s="2"/>
      <c r="K8265" s="2"/>
    </row>
    <row r="8266" customFormat="false" ht="15" hidden="false" customHeight="false" outlineLevel="0" collapsed="false">
      <c r="A8266" s="2" t="s">
        <v>13766</v>
      </c>
      <c r="B8266" s="13" t="n">
        <v>110</v>
      </c>
      <c r="C8266" s="13" t="n">
        <v>110</v>
      </c>
      <c r="D8266" s="14" t="n">
        <f aca="false">C8266/Summary!$B$4</f>
        <v>0.00733333333333333</v>
      </c>
      <c r="E8266" s="15" t="n">
        <v>0.428571428571429</v>
      </c>
      <c r="F8266" s="2" t="s">
        <v>53</v>
      </c>
      <c r="G8266" s="2" t="s">
        <v>53</v>
      </c>
      <c r="H8266" s="2" t="str">
        <f aca="false">IF(AND(E8266&gt;=0.4,E8266&lt;=0.6),"Yes","No")</f>
        <v>Yes</v>
      </c>
      <c r="I8266" s="2" t="str">
        <f aca="false">IF(AND(F8266="No",G8266="No",H8266="Yes"),"Yes","No")</f>
        <v>No</v>
      </c>
      <c r="J8266" s="2"/>
      <c r="K8266" s="2"/>
    </row>
    <row r="8267" customFormat="false" ht="15" hidden="false" customHeight="false" outlineLevel="0" collapsed="false">
      <c r="A8267" s="2" t="s">
        <v>13767</v>
      </c>
      <c r="B8267" s="13" t="n">
        <v>110</v>
      </c>
      <c r="C8267" s="13" t="n">
        <v>110</v>
      </c>
      <c r="D8267" s="14" t="n">
        <f aca="false">C8267/Summary!$B$4</f>
        <v>0.00733333333333333</v>
      </c>
      <c r="E8267" s="15" t="n">
        <v>0.285714285714286</v>
      </c>
      <c r="F8267" s="2" t="s">
        <v>53</v>
      </c>
      <c r="G8267" s="2" t="s">
        <v>53</v>
      </c>
      <c r="H8267" s="2" t="str">
        <f aca="false">IF(AND(E8267&gt;=0.4,E8267&lt;=0.6),"Yes","No")</f>
        <v>No</v>
      </c>
      <c r="I8267" s="2" t="str">
        <f aca="false">IF(AND(F8267="No",G8267="No",H8267="Yes"),"Yes","No")</f>
        <v>No</v>
      </c>
      <c r="J8267" s="2"/>
      <c r="K8267" s="2"/>
    </row>
    <row r="8268" customFormat="false" ht="15" hidden="false" customHeight="false" outlineLevel="0" collapsed="false">
      <c r="A8268" s="2" t="s">
        <v>13768</v>
      </c>
      <c r="B8268" s="13" t="n">
        <v>110</v>
      </c>
      <c r="C8268" s="13" t="n">
        <v>109</v>
      </c>
      <c r="D8268" s="14" t="n">
        <f aca="false">C8268/Summary!$B$4</f>
        <v>0.00726666666666667</v>
      </c>
      <c r="E8268" s="15" t="n">
        <v>0.714285714285714</v>
      </c>
      <c r="F8268" s="2" t="s">
        <v>53</v>
      </c>
      <c r="G8268" s="2" t="s">
        <v>44</v>
      </c>
      <c r="H8268" s="2" t="str">
        <f aca="false">IF(AND(E8268&gt;=0.4,E8268&lt;=0.6),"Yes","No")</f>
        <v>No</v>
      </c>
      <c r="I8268" s="2" t="str">
        <f aca="false">IF(AND(F8268="No",G8268="No",H8268="Yes"),"Yes","No")</f>
        <v>No</v>
      </c>
      <c r="J8268" s="2"/>
      <c r="K8268" s="2"/>
    </row>
    <row r="8269" customFormat="false" ht="15" hidden="false" customHeight="false" outlineLevel="0" collapsed="false">
      <c r="A8269" s="2" t="s">
        <v>13769</v>
      </c>
      <c r="B8269" s="13" t="n">
        <v>110</v>
      </c>
      <c r="C8269" s="13" t="n">
        <v>110</v>
      </c>
      <c r="D8269" s="14" t="n">
        <f aca="false">C8269/Summary!$B$4</f>
        <v>0.00733333333333333</v>
      </c>
      <c r="E8269" s="15" t="n">
        <v>0.714285714285714</v>
      </c>
      <c r="F8269" s="2" t="s">
        <v>44</v>
      </c>
      <c r="G8269" s="2" t="s">
        <v>44</v>
      </c>
      <c r="H8269" s="2" t="str">
        <f aca="false">IF(AND(E8269&gt;=0.4,E8269&lt;=0.6),"Yes","No")</f>
        <v>No</v>
      </c>
      <c r="I8269" s="2" t="str">
        <f aca="false">IF(AND(F8269="No",G8269="No",H8269="Yes"),"Yes","No")</f>
        <v>No</v>
      </c>
      <c r="J8269" s="2"/>
      <c r="K8269" s="2"/>
    </row>
    <row r="8270" customFormat="false" ht="15" hidden="false" customHeight="false" outlineLevel="0" collapsed="false">
      <c r="A8270" s="2" t="s">
        <v>13770</v>
      </c>
      <c r="B8270" s="13" t="n">
        <v>110</v>
      </c>
      <c r="C8270" s="13" t="n">
        <v>109</v>
      </c>
      <c r="D8270" s="14" t="n">
        <f aca="false">C8270/Summary!$B$4</f>
        <v>0.00726666666666667</v>
      </c>
      <c r="E8270" s="15" t="n">
        <v>0.571428571428571</v>
      </c>
      <c r="F8270" s="2" t="s">
        <v>53</v>
      </c>
      <c r="G8270" s="2" t="s">
        <v>44</v>
      </c>
      <c r="H8270" s="2" t="str">
        <f aca="false">IF(AND(E8270&gt;=0.4,E8270&lt;=0.6),"Yes","No")</f>
        <v>Yes</v>
      </c>
      <c r="I8270" s="2" t="str">
        <f aca="false">IF(AND(F8270="No",G8270="No",H8270="Yes"),"Yes","No")</f>
        <v>No</v>
      </c>
      <c r="J8270" s="2"/>
      <c r="K8270" s="2"/>
    </row>
    <row r="8271" customFormat="false" ht="15" hidden="false" customHeight="false" outlineLevel="0" collapsed="false">
      <c r="A8271" s="2" t="s">
        <v>13771</v>
      </c>
      <c r="B8271" s="13" t="n">
        <v>110</v>
      </c>
      <c r="C8271" s="13" t="n">
        <v>110</v>
      </c>
      <c r="D8271" s="14" t="n">
        <f aca="false">C8271/Summary!$B$4</f>
        <v>0.00733333333333333</v>
      </c>
      <c r="E8271" s="15" t="n">
        <v>0.428571428571429</v>
      </c>
      <c r="F8271" s="2" t="s">
        <v>53</v>
      </c>
      <c r="G8271" s="2" t="s">
        <v>44</v>
      </c>
      <c r="H8271" s="2" t="str">
        <f aca="false">IF(AND(E8271&gt;=0.4,E8271&lt;=0.6),"Yes","No")</f>
        <v>Yes</v>
      </c>
      <c r="I8271" s="2" t="str">
        <f aca="false">IF(AND(F8271="No",G8271="No",H8271="Yes"),"Yes","No")</f>
        <v>No</v>
      </c>
      <c r="J8271" s="2"/>
      <c r="K8271" s="2"/>
    </row>
    <row r="8272" customFormat="false" ht="15" hidden="false" customHeight="false" outlineLevel="0" collapsed="false">
      <c r="A8272" s="2" t="s">
        <v>13772</v>
      </c>
      <c r="B8272" s="13" t="n">
        <v>110</v>
      </c>
      <c r="C8272" s="13" t="n">
        <v>109</v>
      </c>
      <c r="D8272" s="14" t="n">
        <f aca="false">C8272/Summary!$B$4</f>
        <v>0.00726666666666667</v>
      </c>
      <c r="E8272" s="15" t="n">
        <v>0.428571428571429</v>
      </c>
      <c r="F8272" s="2" t="s">
        <v>53</v>
      </c>
      <c r="G8272" s="2" t="s">
        <v>44</v>
      </c>
      <c r="H8272" s="2" t="str">
        <f aca="false">IF(AND(E8272&gt;=0.4,E8272&lt;=0.6),"Yes","No")</f>
        <v>Yes</v>
      </c>
      <c r="I8272" s="2" t="str">
        <f aca="false">IF(AND(F8272="No",G8272="No",H8272="Yes"),"Yes","No")</f>
        <v>No</v>
      </c>
      <c r="J8272" s="2"/>
      <c r="K8272" s="2"/>
    </row>
    <row r="8273" customFormat="false" ht="15" hidden="false" customHeight="false" outlineLevel="0" collapsed="false">
      <c r="A8273" s="2" t="s">
        <v>13773</v>
      </c>
      <c r="B8273" s="13" t="n">
        <v>110</v>
      </c>
      <c r="C8273" s="13" t="n">
        <v>110</v>
      </c>
      <c r="D8273" s="14" t="n">
        <f aca="false">C8273/Summary!$B$4</f>
        <v>0.00733333333333333</v>
      </c>
      <c r="E8273" s="15" t="n">
        <v>0.285714285714286</v>
      </c>
      <c r="F8273" s="2" t="s">
        <v>53</v>
      </c>
      <c r="G8273" s="2" t="s">
        <v>53</v>
      </c>
      <c r="H8273" s="2" t="str">
        <f aca="false">IF(AND(E8273&gt;=0.4,E8273&lt;=0.6),"Yes","No")</f>
        <v>No</v>
      </c>
      <c r="I8273" s="2" t="str">
        <f aca="false">IF(AND(F8273="No",G8273="No",H8273="Yes"),"Yes","No")</f>
        <v>No</v>
      </c>
      <c r="J8273" s="2"/>
      <c r="K8273" s="2"/>
    </row>
    <row r="8274" customFormat="false" ht="15" hidden="false" customHeight="false" outlineLevel="0" collapsed="false">
      <c r="A8274" s="2" t="s">
        <v>13774</v>
      </c>
      <c r="B8274" s="13" t="n">
        <v>110</v>
      </c>
      <c r="C8274" s="13" t="n">
        <v>110</v>
      </c>
      <c r="D8274" s="14" t="n">
        <f aca="false">C8274/Summary!$B$4</f>
        <v>0.00733333333333333</v>
      </c>
      <c r="E8274" s="15" t="n">
        <v>0.285714285714286</v>
      </c>
      <c r="F8274" s="2" t="s">
        <v>53</v>
      </c>
      <c r="G8274" s="2" t="s">
        <v>44</v>
      </c>
      <c r="H8274" s="2" t="str">
        <f aca="false">IF(AND(E8274&gt;=0.4,E8274&lt;=0.6),"Yes","No")</f>
        <v>No</v>
      </c>
      <c r="I8274" s="2" t="str">
        <f aca="false">IF(AND(F8274="No",G8274="No",H8274="Yes"),"Yes","No")</f>
        <v>No</v>
      </c>
      <c r="J8274" s="2"/>
      <c r="K8274" s="2"/>
    </row>
    <row r="8275" customFormat="false" ht="15" hidden="false" customHeight="false" outlineLevel="0" collapsed="false">
      <c r="A8275" s="2" t="s">
        <v>13775</v>
      </c>
      <c r="B8275" s="13" t="n">
        <v>110</v>
      </c>
      <c r="C8275" s="13" t="n">
        <v>110</v>
      </c>
      <c r="D8275" s="14" t="n">
        <f aca="false">C8275/Summary!$B$4</f>
        <v>0.00733333333333333</v>
      </c>
      <c r="E8275" s="15" t="n">
        <v>0.285714285714286</v>
      </c>
      <c r="F8275" s="2" t="s">
        <v>53</v>
      </c>
      <c r="G8275" s="2" t="s">
        <v>53</v>
      </c>
      <c r="H8275" s="2" t="str">
        <f aca="false">IF(AND(E8275&gt;=0.4,E8275&lt;=0.6),"Yes","No")</f>
        <v>No</v>
      </c>
      <c r="I8275" s="2" t="str">
        <f aca="false">IF(AND(F8275="No",G8275="No",H8275="Yes"),"Yes","No")</f>
        <v>No</v>
      </c>
      <c r="J8275" s="2"/>
      <c r="K8275" s="2"/>
    </row>
    <row r="8276" customFormat="false" ht="15" hidden="false" customHeight="false" outlineLevel="0" collapsed="false">
      <c r="A8276" s="2" t="s">
        <v>13776</v>
      </c>
      <c r="B8276" s="13" t="n">
        <v>110</v>
      </c>
      <c r="C8276" s="13" t="n">
        <v>110</v>
      </c>
      <c r="D8276" s="14" t="n">
        <f aca="false">C8276/Summary!$B$4</f>
        <v>0.00733333333333333</v>
      </c>
      <c r="E8276" s="15" t="n">
        <v>0.142857142857143</v>
      </c>
      <c r="F8276" s="2" t="s">
        <v>53</v>
      </c>
      <c r="G8276" s="2" t="s">
        <v>53</v>
      </c>
      <c r="H8276" s="2" t="str">
        <f aca="false">IF(AND(E8276&gt;=0.4,E8276&lt;=0.6),"Yes","No")</f>
        <v>No</v>
      </c>
      <c r="I8276" s="2" t="str">
        <f aca="false">IF(AND(F8276="No",G8276="No",H8276="Yes"),"Yes","No")</f>
        <v>No</v>
      </c>
      <c r="J8276" s="2"/>
      <c r="K8276" s="2"/>
    </row>
    <row r="8277" customFormat="false" ht="15" hidden="false" customHeight="false" outlineLevel="0" collapsed="false">
      <c r="A8277" s="2" t="s">
        <v>13777</v>
      </c>
      <c r="B8277" s="13" t="n">
        <v>110</v>
      </c>
      <c r="C8277" s="13" t="n">
        <v>109</v>
      </c>
      <c r="D8277" s="14" t="n">
        <f aca="false">C8277/Summary!$B$4</f>
        <v>0.00726666666666667</v>
      </c>
      <c r="E8277" s="15" t="n">
        <v>0.142857142857143</v>
      </c>
      <c r="F8277" s="2" t="s">
        <v>53</v>
      </c>
      <c r="G8277" s="2" t="s">
        <v>53</v>
      </c>
      <c r="H8277" s="2" t="str">
        <f aca="false">IF(AND(E8277&gt;=0.4,E8277&lt;=0.6),"Yes","No")</f>
        <v>No</v>
      </c>
      <c r="I8277" s="2" t="str">
        <f aca="false">IF(AND(F8277="No",G8277="No",H8277="Yes"),"Yes","No")</f>
        <v>No</v>
      </c>
      <c r="J8277" s="2"/>
      <c r="K8277" s="2"/>
    </row>
    <row r="8278" customFormat="false" ht="15" hidden="false" customHeight="false" outlineLevel="0" collapsed="false">
      <c r="A8278" s="2" t="s">
        <v>13778</v>
      </c>
      <c r="B8278" s="13" t="n">
        <v>110</v>
      </c>
      <c r="C8278" s="13" t="n">
        <v>110</v>
      </c>
      <c r="D8278" s="14" t="n">
        <f aca="false">C8278/Summary!$B$4</f>
        <v>0.00733333333333333</v>
      </c>
      <c r="E8278" s="15" t="n">
        <v>0.285714285714286</v>
      </c>
      <c r="F8278" s="2" t="s">
        <v>53</v>
      </c>
      <c r="G8278" s="2" t="s">
        <v>44</v>
      </c>
      <c r="H8278" s="2" t="str">
        <f aca="false">IF(AND(E8278&gt;=0.4,E8278&lt;=0.6),"Yes","No")</f>
        <v>No</v>
      </c>
      <c r="I8278" s="2" t="str">
        <f aca="false">IF(AND(F8278="No",G8278="No",H8278="Yes"),"Yes","No")</f>
        <v>No</v>
      </c>
      <c r="J8278" s="2"/>
      <c r="K8278" s="2"/>
    </row>
    <row r="8279" customFormat="false" ht="15" hidden="false" customHeight="false" outlineLevel="0" collapsed="false">
      <c r="A8279" s="2" t="s">
        <v>13779</v>
      </c>
      <c r="B8279" s="13" t="n">
        <v>110</v>
      </c>
      <c r="C8279" s="13" t="n">
        <v>109</v>
      </c>
      <c r="D8279" s="14" t="n">
        <f aca="false">C8279/Summary!$B$4</f>
        <v>0.00726666666666667</v>
      </c>
      <c r="E8279" s="15" t="n">
        <v>0.285714285714286</v>
      </c>
      <c r="F8279" s="2" t="s">
        <v>53</v>
      </c>
      <c r="G8279" s="2" t="s">
        <v>44</v>
      </c>
      <c r="H8279" s="2" t="str">
        <f aca="false">IF(AND(E8279&gt;=0.4,E8279&lt;=0.6),"Yes","No")</f>
        <v>No</v>
      </c>
      <c r="I8279" s="2" t="str">
        <f aca="false">IF(AND(F8279="No",G8279="No",H8279="Yes"),"Yes","No")</f>
        <v>No</v>
      </c>
      <c r="J8279" s="2"/>
      <c r="K8279" s="2"/>
    </row>
    <row r="8280" customFormat="false" ht="15" hidden="false" customHeight="false" outlineLevel="0" collapsed="false">
      <c r="A8280" s="2" t="s">
        <v>13780</v>
      </c>
      <c r="B8280" s="13" t="n">
        <v>110</v>
      </c>
      <c r="C8280" s="13" t="n">
        <v>109</v>
      </c>
      <c r="D8280" s="14" t="n">
        <f aca="false">C8280/Summary!$B$4</f>
        <v>0.00726666666666667</v>
      </c>
      <c r="E8280" s="15" t="n">
        <v>0.428571428571429</v>
      </c>
      <c r="F8280" s="2" t="s">
        <v>53</v>
      </c>
      <c r="G8280" s="2" t="s">
        <v>44</v>
      </c>
      <c r="H8280" s="2" t="str">
        <f aca="false">IF(AND(E8280&gt;=0.4,E8280&lt;=0.6),"Yes","No")</f>
        <v>Yes</v>
      </c>
      <c r="I8280" s="2" t="str">
        <f aca="false">IF(AND(F8280="No",G8280="No",H8280="Yes"),"Yes","No")</f>
        <v>No</v>
      </c>
      <c r="J8280" s="2"/>
      <c r="K8280" s="2"/>
    </row>
    <row r="8281" customFormat="false" ht="15" hidden="false" customHeight="false" outlineLevel="0" collapsed="false">
      <c r="A8281" s="2" t="s">
        <v>13781</v>
      </c>
      <c r="B8281" s="13" t="n">
        <v>110</v>
      </c>
      <c r="C8281" s="13" t="n">
        <v>109</v>
      </c>
      <c r="D8281" s="14" t="n">
        <f aca="false">C8281/Summary!$B$4</f>
        <v>0.00726666666666667</v>
      </c>
      <c r="E8281" s="15" t="n">
        <v>0.428571428571429</v>
      </c>
      <c r="F8281" s="2" t="s">
        <v>53</v>
      </c>
      <c r="G8281" s="2" t="s">
        <v>44</v>
      </c>
      <c r="H8281" s="2" t="str">
        <f aca="false">IF(AND(E8281&gt;=0.4,E8281&lt;=0.6),"Yes","No")</f>
        <v>Yes</v>
      </c>
      <c r="I8281" s="2" t="str">
        <f aca="false">IF(AND(F8281="No",G8281="No",H8281="Yes"),"Yes","No")</f>
        <v>No</v>
      </c>
      <c r="J8281" s="2"/>
      <c r="K8281" s="2"/>
    </row>
    <row r="8282" customFormat="false" ht="15" hidden="false" customHeight="false" outlineLevel="0" collapsed="false">
      <c r="A8282" s="2" t="s">
        <v>13782</v>
      </c>
      <c r="B8282" s="13" t="n">
        <v>110</v>
      </c>
      <c r="C8282" s="13" t="n">
        <v>110</v>
      </c>
      <c r="D8282" s="14" t="n">
        <f aca="false">C8282/Summary!$B$4</f>
        <v>0.00733333333333333</v>
      </c>
      <c r="E8282" s="15" t="n">
        <v>0</v>
      </c>
      <c r="F8282" s="2" t="s">
        <v>53</v>
      </c>
      <c r="G8282" s="2" t="s">
        <v>44</v>
      </c>
      <c r="H8282" s="2" t="str">
        <f aca="false">IF(AND(E8282&gt;=0.4,E8282&lt;=0.6),"Yes","No")</f>
        <v>No</v>
      </c>
      <c r="I8282" s="2" t="str">
        <f aca="false">IF(AND(F8282="No",G8282="No",H8282="Yes"),"Yes","No")</f>
        <v>No</v>
      </c>
      <c r="J8282" s="2"/>
      <c r="K8282" s="2"/>
    </row>
    <row r="8283" customFormat="false" ht="15" hidden="false" customHeight="false" outlineLevel="0" collapsed="false">
      <c r="A8283" s="2" t="s">
        <v>13783</v>
      </c>
      <c r="B8283" s="13" t="n">
        <v>110</v>
      </c>
      <c r="C8283" s="13" t="n">
        <v>110</v>
      </c>
      <c r="D8283" s="14" t="n">
        <f aca="false">C8283/Summary!$B$4</f>
        <v>0.00733333333333333</v>
      </c>
      <c r="E8283" s="15" t="n">
        <v>0.428571428571429</v>
      </c>
      <c r="F8283" s="2" t="s">
        <v>53</v>
      </c>
      <c r="G8283" s="2" t="s">
        <v>44</v>
      </c>
      <c r="H8283" s="2" t="str">
        <f aca="false">IF(AND(E8283&gt;=0.4,E8283&lt;=0.6),"Yes","No")</f>
        <v>Yes</v>
      </c>
      <c r="I8283" s="2" t="str">
        <f aca="false">IF(AND(F8283="No",G8283="No",H8283="Yes"),"Yes","No")</f>
        <v>No</v>
      </c>
      <c r="J8283" s="2"/>
      <c r="K8283" s="2"/>
    </row>
    <row r="8284" customFormat="false" ht="15" hidden="false" customHeight="false" outlineLevel="0" collapsed="false">
      <c r="A8284" s="2" t="s">
        <v>13784</v>
      </c>
      <c r="B8284" s="13" t="n">
        <v>110</v>
      </c>
      <c r="C8284" s="13" t="n">
        <v>107</v>
      </c>
      <c r="D8284" s="14" t="n">
        <f aca="false">C8284/Summary!$B$4</f>
        <v>0.00713333333333333</v>
      </c>
      <c r="E8284" s="15" t="n">
        <v>0.285714285714286</v>
      </c>
      <c r="F8284" s="2" t="s">
        <v>53</v>
      </c>
      <c r="G8284" s="2" t="s">
        <v>53</v>
      </c>
      <c r="H8284" s="2" t="str">
        <f aca="false">IF(AND(E8284&gt;=0.4,E8284&lt;=0.6),"Yes","No")</f>
        <v>No</v>
      </c>
      <c r="I8284" s="2" t="str">
        <f aca="false">IF(AND(F8284="No",G8284="No",H8284="Yes"),"Yes","No")</f>
        <v>No</v>
      </c>
      <c r="J8284" s="2"/>
      <c r="K8284" s="2"/>
    </row>
    <row r="8285" customFormat="false" ht="15" hidden="false" customHeight="false" outlineLevel="0" collapsed="false">
      <c r="A8285" s="2" t="s">
        <v>13785</v>
      </c>
      <c r="B8285" s="13" t="n">
        <v>110</v>
      </c>
      <c r="C8285" s="13" t="n">
        <v>110</v>
      </c>
      <c r="D8285" s="14" t="n">
        <f aca="false">C8285/Summary!$B$4</f>
        <v>0.00733333333333333</v>
      </c>
      <c r="E8285" s="15" t="n">
        <v>0.285714285714286</v>
      </c>
      <c r="F8285" s="2" t="s">
        <v>53</v>
      </c>
      <c r="G8285" s="2" t="s">
        <v>44</v>
      </c>
      <c r="H8285" s="2" t="str">
        <f aca="false">IF(AND(E8285&gt;=0.4,E8285&lt;=0.6),"Yes","No")</f>
        <v>No</v>
      </c>
      <c r="I8285" s="2" t="str">
        <f aca="false">IF(AND(F8285="No",G8285="No",H8285="Yes"),"Yes","No")</f>
        <v>No</v>
      </c>
      <c r="J8285" s="2"/>
      <c r="K8285" s="2"/>
    </row>
    <row r="8286" customFormat="false" ht="15" hidden="false" customHeight="false" outlineLevel="0" collapsed="false">
      <c r="A8286" s="2" t="s">
        <v>13786</v>
      </c>
      <c r="B8286" s="13" t="n">
        <v>110</v>
      </c>
      <c r="C8286" s="13" t="n">
        <v>110</v>
      </c>
      <c r="D8286" s="14" t="n">
        <f aca="false">C8286/Summary!$B$4</f>
        <v>0.00733333333333333</v>
      </c>
      <c r="E8286" s="15" t="n">
        <v>0.571428571428571</v>
      </c>
      <c r="F8286" s="2" t="s">
        <v>53</v>
      </c>
      <c r="G8286" s="2" t="s">
        <v>44</v>
      </c>
      <c r="H8286" s="2" t="str">
        <f aca="false">IF(AND(E8286&gt;=0.4,E8286&lt;=0.6),"Yes","No")</f>
        <v>Yes</v>
      </c>
      <c r="I8286" s="2" t="str">
        <f aca="false">IF(AND(F8286="No",G8286="No",H8286="Yes"),"Yes","No")</f>
        <v>No</v>
      </c>
      <c r="J8286" s="2"/>
      <c r="K8286" s="2"/>
    </row>
    <row r="8287" customFormat="false" ht="15" hidden="false" customHeight="false" outlineLevel="0" collapsed="false">
      <c r="A8287" s="2" t="s">
        <v>13787</v>
      </c>
      <c r="B8287" s="13" t="n">
        <v>110</v>
      </c>
      <c r="C8287" s="13" t="n">
        <v>110</v>
      </c>
      <c r="D8287" s="14" t="n">
        <f aca="false">C8287/Summary!$B$4</f>
        <v>0.00733333333333333</v>
      </c>
      <c r="E8287" s="15" t="n">
        <v>0.714285714285714</v>
      </c>
      <c r="F8287" s="2" t="s">
        <v>53</v>
      </c>
      <c r="G8287" s="2" t="s">
        <v>44</v>
      </c>
      <c r="H8287" s="2" t="str">
        <f aca="false">IF(AND(E8287&gt;=0.4,E8287&lt;=0.6),"Yes","No")</f>
        <v>No</v>
      </c>
      <c r="I8287" s="2" t="str">
        <f aca="false">IF(AND(F8287="No",G8287="No",H8287="Yes"),"Yes","No")</f>
        <v>No</v>
      </c>
      <c r="J8287" s="2"/>
      <c r="K8287" s="2"/>
    </row>
    <row r="8288" customFormat="false" ht="15" hidden="false" customHeight="false" outlineLevel="0" collapsed="false">
      <c r="A8288" s="2" t="s">
        <v>13788</v>
      </c>
      <c r="B8288" s="13" t="n">
        <v>110</v>
      </c>
      <c r="C8288" s="13" t="n">
        <v>110</v>
      </c>
      <c r="D8288" s="14" t="n">
        <f aca="false">C8288/Summary!$B$4</f>
        <v>0.00733333333333333</v>
      </c>
      <c r="E8288" s="15" t="n">
        <v>0.714285714285714</v>
      </c>
      <c r="F8288" s="2" t="s">
        <v>53</v>
      </c>
      <c r="G8288" s="2" t="s">
        <v>44</v>
      </c>
      <c r="H8288" s="2" t="str">
        <f aca="false">IF(AND(E8288&gt;=0.4,E8288&lt;=0.6),"Yes","No")</f>
        <v>No</v>
      </c>
      <c r="I8288" s="2" t="str">
        <f aca="false">IF(AND(F8288="No",G8288="No",H8288="Yes"),"Yes","No")</f>
        <v>No</v>
      </c>
      <c r="J8288" s="2"/>
      <c r="K8288" s="2"/>
    </row>
    <row r="8289" customFormat="false" ht="15" hidden="false" customHeight="false" outlineLevel="0" collapsed="false">
      <c r="A8289" s="2" t="s">
        <v>13789</v>
      </c>
      <c r="B8289" s="13" t="n">
        <v>110</v>
      </c>
      <c r="C8289" s="13" t="n">
        <v>110</v>
      </c>
      <c r="D8289" s="14" t="n">
        <f aca="false">C8289/Summary!$B$4</f>
        <v>0.00733333333333333</v>
      </c>
      <c r="E8289" s="15" t="n">
        <v>0.285714285714286</v>
      </c>
      <c r="F8289" s="2" t="s">
        <v>53</v>
      </c>
      <c r="G8289" s="2" t="s">
        <v>44</v>
      </c>
      <c r="H8289" s="2" t="str">
        <f aca="false">IF(AND(E8289&gt;=0.4,E8289&lt;=0.6),"Yes","No")</f>
        <v>No</v>
      </c>
      <c r="I8289" s="2" t="str">
        <f aca="false">IF(AND(F8289="No",G8289="No",H8289="Yes"),"Yes","No")</f>
        <v>No</v>
      </c>
      <c r="J8289" s="2"/>
      <c r="K8289" s="2"/>
    </row>
    <row r="8290" customFormat="false" ht="15" hidden="false" customHeight="false" outlineLevel="0" collapsed="false">
      <c r="A8290" s="2" t="s">
        <v>13790</v>
      </c>
      <c r="B8290" s="13" t="n">
        <v>110</v>
      </c>
      <c r="C8290" s="13" t="n">
        <v>109</v>
      </c>
      <c r="D8290" s="14" t="n">
        <f aca="false">C8290/Summary!$B$4</f>
        <v>0.00726666666666667</v>
      </c>
      <c r="E8290" s="15" t="n">
        <v>0.285714285714286</v>
      </c>
      <c r="F8290" s="2" t="s">
        <v>53</v>
      </c>
      <c r="G8290" s="2" t="s">
        <v>53</v>
      </c>
      <c r="H8290" s="2" t="str">
        <f aca="false">IF(AND(E8290&gt;=0.4,E8290&lt;=0.6),"Yes","No")</f>
        <v>No</v>
      </c>
      <c r="I8290" s="2" t="str">
        <f aca="false">IF(AND(F8290="No",G8290="No",H8290="Yes"),"Yes","No")</f>
        <v>No</v>
      </c>
      <c r="J8290" s="2"/>
      <c r="K8290" s="2"/>
    </row>
    <row r="8291" customFormat="false" ht="15" hidden="false" customHeight="false" outlineLevel="0" collapsed="false">
      <c r="A8291" s="2" t="s">
        <v>13791</v>
      </c>
      <c r="B8291" s="13" t="n">
        <v>110</v>
      </c>
      <c r="C8291" s="13" t="n">
        <v>110</v>
      </c>
      <c r="D8291" s="14" t="n">
        <f aca="false">C8291/Summary!$B$4</f>
        <v>0.00733333333333333</v>
      </c>
      <c r="E8291" s="15" t="n">
        <v>0.428571428571429</v>
      </c>
      <c r="F8291" s="2" t="s">
        <v>53</v>
      </c>
      <c r="G8291" s="2" t="s">
        <v>53</v>
      </c>
      <c r="H8291" s="2" t="str">
        <f aca="false">IF(AND(E8291&gt;=0.4,E8291&lt;=0.6),"Yes","No")</f>
        <v>Yes</v>
      </c>
      <c r="I8291" s="2" t="str">
        <f aca="false">IF(AND(F8291="No",G8291="No",H8291="Yes"),"Yes","No")</f>
        <v>No</v>
      </c>
      <c r="J8291" s="2"/>
      <c r="K8291" s="2"/>
    </row>
    <row r="8292" customFormat="false" ht="15" hidden="false" customHeight="false" outlineLevel="0" collapsed="false">
      <c r="A8292" s="2" t="s">
        <v>13792</v>
      </c>
      <c r="B8292" s="13" t="n">
        <v>110</v>
      </c>
      <c r="C8292" s="13" t="n">
        <v>109</v>
      </c>
      <c r="D8292" s="14" t="n">
        <f aca="false">C8292/Summary!$B$4</f>
        <v>0.00726666666666667</v>
      </c>
      <c r="E8292" s="15" t="n">
        <v>0.428571428571429</v>
      </c>
      <c r="F8292" s="2" t="s">
        <v>53</v>
      </c>
      <c r="G8292" s="2" t="s">
        <v>44</v>
      </c>
      <c r="H8292" s="2" t="str">
        <f aca="false">IF(AND(E8292&gt;=0.4,E8292&lt;=0.6),"Yes","No")</f>
        <v>Yes</v>
      </c>
      <c r="I8292" s="2" t="str">
        <f aca="false">IF(AND(F8292="No",G8292="No",H8292="Yes"),"Yes","No")</f>
        <v>No</v>
      </c>
      <c r="J8292" s="2"/>
      <c r="K8292" s="2"/>
    </row>
    <row r="8293" customFormat="false" ht="15" hidden="false" customHeight="false" outlineLevel="0" collapsed="false">
      <c r="A8293" s="2" t="s">
        <v>13793</v>
      </c>
      <c r="B8293" s="13" t="n">
        <v>110</v>
      </c>
      <c r="C8293" s="13" t="n">
        <v>110</v>
      </c>
      <c r="D8293" s="14" t="n">
        <f aca="false">C8293/Summary!$B$4</f>
        <v>0.00733333333333333</v>
      </c>
      <c r="E8293" s="15" t="n">
        <v>0.428571428571429</v>
      </c>
      <c r="F8293" s="2" t="s">
        <v>53</v>
      </c>
      <c r="G8293" s="2" t="s">
        <v>44</v>
      </c>
      <c r="H8293" s="2" t="str">
        <f aca="false">IF(AND(E8293&gt;=0.4,E8293&lt;=0.6),"Yes","No")</f>
        <v>Yes</v>
      </c>
      <c r="I8293" s="2" t="str">
        <f aca="false">IF(AND(F8293="No",G8293="No",H8293="Yes"),"Yes","No")</f>
        <v>No</v>
      </c>
      <c r="J8293" s="2"/>
      <c r="K8293" s="2"/>
    </row>
    <row r="8294" customFormat="false" ht="15" hidden="false" customHeight="false" outlineLevel="0" collapsed="false">
      <c r="A8294" s="2" t="s">
        <v>13794</v>
      </c>
      <c r="B8294" s="13" t="n">
        <v>110</v>
      </c>
      <c r="C8294" s="13" t="n">
        <v>110</v>
      </c>
      <c r="D8294" s="14" t="n">
        <f aca="false">C8294/Summary!$B$4</f>
        <v>0.00733333333333333</v>
      </c>
      <c r="E8294" s="15" t="n">
        <v>0.285714285714286</v>
      </c>
      <c r="F8294" s="2" t="s">
        <v>53</v>
      </c>
      <c r="G8294" s="2" t="s">
        <v>44</v>
      </c>
      <c r="H8294" s="2" t="str">
        <f aca="false">IF(AND(E8294&gt;=0.4,E8294&lt;=0.6),"Yes","No")</f>
        <v>No</v>
      </c>
      <c r="I8294" s="2" t="str">
        <f aca="false">IF(AND(F8294="No",G8294="No",H8294="Yes"),"Yes","No")</f>
        <v>No</v>
      </c>
      <c r="J8294" s="2"/>
      <c r="K8294" s="2"/>
    </row>
    <row r="8295" customFormat="false" ht="15" hidden="false" customHeight="false" outlineLevel="0" collapsed="false">
      <c r="A8295" s="2" t="s">
        <v>13795</v>
      </c>
      <c r="B8295" s="13" t="n">
        <v>110</v>
      </c>
      <c r="C8295" s="13" t="n">
        <v>110</v>
      </c>
      <c r="D8295" s="14" t="n">
        <f aca="false">C8295/Summary!$B$4</f>
        <v>0.00733333333333333</v>
      </c>
      <c r="E8295" s="15" t="n">
        <v>0.571428571428571</v>
      </c>
      <c r="F8295" s="2" t="s">
        <v>53</v>
      </c>
      <c r="G8295" s="2" t="s">
        <v>44</v>
      </c>
      <c r="H8295" s="2" t="str">
        <f aca="false">IF(AND(E8295&gt;=0.4,E8295&lt;=0.6),"Yes","No")</f>
        <v>Yes</v>
      </c>
      <c r="I8295" s="2" t="str">
        <f aca="false">IF(AND(F8295="No",G8295="No",H8295="Yes"),"Yes","No")</f>
        <v>No</v>
      </c>
      <c r="J8295" s="2"/>
      <c r="K8295" s="2"/>
    </row>
    <row r="8296" customFormat="false" ht="15" hidden="false" customHeight="false" outlineLevel="0" collapsed="false">
      <c r="A8296" s="2" t="s">
        <v>13796</v>
      </c>
      <c r="B8296" s="13" t="n">
        <v>110</v>
      </c>
      <c r="C8296" s="13" t="n">
        <v>109</v>
      </c>
      <c r="D8296" s="14" t="n">
        <f aca="false">C8296/Summary!$B$4</f>
        <v>0.00726666666666667</v>
      </c>
      <c r="E8296" s="15" t="n">
        <v>0.571428571428571</v>
      </c>
      <c r="F8296" s="2" t="s">
        <v>53</v>
      </c>
      <c r="G8296" s="2" t="s">
        <v>44</v>
      </c>
      <c r="H8296" s="2" t="str">
        <f aca="false">IF(AND(E8296&gt;=0.4,E8296&lt;=0.6),"Yes","No")</f>
        <v>Yes</v>
      </c>
      <c r="I8296" s="2" t="str">
        <f aca="false">IF(AND(F8296="No",G8296="No",H8296="Yes"),"Yes","No")</f>
        <v>No</v>
      </c>
      <c r="J8296" s="2"/>
      <c r="K8296" s="2"/>
    </row>
    <row r="8297" customFormat="false" ht="15" hidden="false" customHeight="false" outlineLevel="0" collapsed="false">
      <c r="A8297" s="2" t="s">
        <v>13797</v>
      </c>
      <c r="B8297" s="13" t="n">
        <v>110</v>
      </c>
      <c r="C8297" s="13" t="n">
        <v>109</v>
      </c>
      <c r="D8297" s="14" t="n">
        <f aca="false">C8297/Summary!$B$4</f>
        <v>0.00726666666666667</v>
      </c>
      <c r="E8297" s="15" t="n">
        <v>0.571428571428571</v>
      </c>
      <c r="F8297" s="2" t="s">
        <v>53</v>
      </c>
      <c r="G8297" s="2" t="s">
        <v>53</v>
      </c>
      <c r="H8297" s="2" t="str">
        <f aca="false">IF(AND(E8297&gt;=0.4,E8297&lt;=0.6),"Yes","No")</f>
        <v>Yes</v>
      </c>
      <c r="I8297" s="2" t="str">
        <f aca="false">IF(AND(F8297="No",G8297="No",H8297="Yes"),"Yes","No")</f>
        <v>No</v>
      </c>
      <c r="J8297" s="2"/>
      <c r="K8297" s="2"/>
    </row>
    <row r="8298" customFormat="false" ht="15" hidden="false" customHeight="false" outlineLevel="0" collapsed="false">
      <c r="A8298" s="2" t="s">
        <v>13798</v>
      </c>
      <c r="B8298" s="13" t="n">
        <v>110</v>
      </c>
      <c r="C8298" s="13" t="n">
        <v>110</v>
      </c>
      <c r="D8298" s="14" t="n">
        <f aca="false">C8298/Summary!$B$4</f>
        <v>0.00733333333333333</v>
      </c>
      <c r="E8298" s="15" t="n">
        <v>0.571428571428571</v>
      </c>
      <c r="F8298" s="2" t="s">
        <v>53</v>
      </c>
      <c r="G8298" s="2" t="s">
        <v>44</v>
      </c>
      <c r="H8298" s="2" t="str">
        <f aca="false">IF(AND(E8298&gt;=0.4,E8298&lt;=0.6),"Yes","No")</f>
        <v>Yes</v>
      </c>
      <c r="I8298" s="2" t="str">
        <f aca="false">IF(AND(F8298="No",G8298="No",H8298="Yes"),"Yes","No")</f>
        <v>No</v>
      </c>
      <c r="J8298" s="2"/>
      <c r="K8298" s="2"/>
    </row>
    <row r="8299" customFormat="false" ht="15" hidden="false" customHeight="false" outlineLevel="0" collapsed="false">
      <c r="A8299" s="2" t="s">
        <v>13799</v>
      </c>
      <c r="B8299" s="13" t="n">
        <v>110</v>
      </c>
      <c r="C8299" s="13" t="n">
        <v>109</v>
      </c>
      <c r="D8299" s="14" t="n">
        <f aca="false">C8299/Summary!$B$4</f>
        <v>0.00726666666666667</v>
      </c>
      <c r="E8299" s="15" t="n">
        <v>0.428571428571429</v>
      </c>
      <c r="F8299" s="2" t="s">
        <v>53</v>
      </c>
      <c r="G8299" s="2" t="s">
        <v>44</v>
      </c>
      <c r="H8299" s="2" t="str">
        <f aca="false">IF(AND(E8299&gt;=0.4,E8299&lt;=0.6),"Yes","No")</f>
        <v>Yes</v>
      </c>
      <c r="I8299" s="2" t="str">
        <f aca="false">IF(AND(F8299="No",G8299="No",H8299="Yes"),"Yes","No")</f>
        <v>No</v>
      </c>
      <c r="J8299" s="2"/>
      <c r="K8299" s="2"/>
    </row>
    <row r="8300" customFormat="false" ht="15" hidden="false" customHeight="false" outlineLevel="0" collapsed="false">
      <c r="A8300" s="2" t="s">
        <v>13800</v>
      </c>
      <c r="B8300" s="13" t="n">
        <v>110</v>
      </c>
      <c r="C8300" s="13" t="n">
        <v>110</v>
      </c>
      <c r="D8300" s="14" t="n">
        <f aca="false">C8300/Summary!$B$4</f>
        <v>0.00733333333333333</v>
      </c>
      <c r="E8300" s="15" t="n">
        <v>0.428571428571429</v>
      </c>
      <c r="F8300" s="2" t="s">
        <v>53</v>
      </c>
      <c r="G8300" s="2" t="s">
        <v>44</v>
      </c>
      <c r="H8300" s="2" t="str">
        <f aca="false">IF(AND(E8300&gt;=0.4,E8300&lt;=0.6),"Yes","No")</f>
        <v>Yes</v>
      </c>
      <c r="I8300" s="2" t="str">
        <f aca="false">IF(AND(F8300="No",G8300="No",H8300="Yes"),"Yes","No")</f>
        <v>No</v>
      </c>
      <c r="J8300" s="2"/>
      <c r="K8300" s="2"/>
    </row>
    <row r="8301" customFormat="false" ht="15" hidden="false" customHeight="false" outlineLevel="0" collapsed="false">
      <c r="A8301" s="2" t="s">
        <v>13801</v>
      </c>
      <c r="B8301" s="13" t="n">
        <v>110</v>
      </c>
      <c r="C8301" s="13" t="n">
        <v>110</v>
      </c>
      <c r="D8301" s="14" t="n">
        <f aca="false">C8301/Summary!$B$4</f>
        <v>0.00733333333333333</v>
      </c>
      <c r="E8301" s="15" t="n">
        <v>0.571428571428571</v>
      </c>
      <c r="F8301" s="2" t="s">
        <v>53</v>
      </c>
      <c r="G8301" s="2" t="s">
        <v>44</v>
      </c>
      <c r="H8301" s="2" t="str">
        <f aca="false">IF(AND(E8301&gt;=0.4,E8301&lt;=0.6),"Yes","No")</f>
        <v>Yes</v>
      </c>
      <c r="I8301" s="2" t="str">
        <f aca="false">IF(AND(F8301="No",G8301="No",H8301="Yes"),"Yes","No")</f>
        <v>No</v>
      </c>
      <c r="J8301" s="2"/>
      <c r="K8301" s="2"/>
    </row>
    <row r="8302" customFormat="false" ht="15" hidden="false" customHeight="false" outlineLevel="0" collapsed="false">
      <c r="A8302" s="2" t="s">
        <v>13802</v>
      </c>
      <c r="B8302" s="13" t="n">
        <v>110</v>
      </c>
      <c r="C8302" s="13" t="n">
        <v>110</v>
      </c>
      <c r="D8302" s="14" t="n">
        <f aca="false">C8302/Summary!$B$4</f>
        <v>0.00733333333333333</v>
      </c>
      <c r="E8302" s="15" t="n">
        <v>0.285714285714286</v>
      </c>
      <c r="F8302" s="2" t="s">
        <v>53</v>
      </c>
      <c r="G8302" s="2" t="s">
        <v>53</v>
      </c>
      <c r="H8302" s="2" t="str">
        <f aca="false">IF(AND(E8302&gt;=0.4,E8302&lt;=0.6),"Yes","No")</f>
        <v>No</v>
      </c>
      <c r="I8302" s="2" t="str">
        <f aca="false">IF(AND(F8302="No",G8302="No",H8302="Yes"),"Yes","No")</f>
        <v>No</v>
      </c>
      <c r="J8302" s="2"/>
      <c r="K8302" s="2"/>
    </row>
    <row r="8303" customFormat="false" ht="15" hidden="false" customHeight="false" outlineLevel="0" collapsed="false">
      <c r="A8303" s="2" t="s">
        <v>13803</v>
      </c>
      <c r="B8303" s="13" t="n">
        <v>110</v>
      </c>
      <c r="C8303" s="13" t="n">
        <v>109</v>
      </c>
      <c r="D8303" s="14" t="n">
        <f aca="false">C8303/Summary!$B$4</f>
        <v>0.00726666666666667</v>
      </c>
      <c r="E8303" s="15" t="n">
        <v>0.142857142857143</v>
      </c>
      <c r="F8303" s="2" t="s">
        <v>53</v>
      </c>
      <c r="G8303" s="2" t="s">
        <v>44</v>
      </c>
      <c r="H8303" s="2" t="str">
        <f aca="false">IF(AND(E8303&gt;=0.4,E8303&lt;=0.6),"Yes","No")</f>
        <v>No</v>
      </c>
      <c r="I8303" s="2" t="str">
        <f aca="false">IF(AND(F8303="No",G8303="No",H8303="Yes"),"Yes","No")</f>
        <v>No</v>
      </c>
      <c r="J8303" s="2"/>
      <c r="K8303" s="2"/>
    </row>
    <row r="8304" customFormat="false" ht="15" hidden="false" customHeight="false" outlineLevel="0" collapsed="false">
      <c r="A8304" s="2" t="s">
        <v>13804</v>
      </c>
      <c r="B8304" s="13" t="n">
        <v>110</v>
      </c>
      <c r="C8304" s="13" t="n">
        <v>109</v>
      </c>
      <c r="D8304" s="14" t="n">
        <f aca="false">C8304/Summary!$B$4</f>
        <v>0.00726666666666667</v>
      </c>
      <c r="E8304" s="15" t="n">
        <v>0.285714285714286</v>
      </c>
      <c r="F8304" s="2" t="s">
        <v>53</v>
      </c>
      <c r="G8304" s="2" t="s">
        <v>44</v>
      </c>
      <c r="H8304" s="2" t="str">
        <f aca="false">IF(AND(E8304&gt;=0.4,E8304&lt;=0.6),"Yes","No")</f>
        <v>No</v>
      </c>
      <c r="I8304" s="2" t="str">
        <f aca="false">IF(AND(F8304="No",G8304="No",H8304="Yes"),"Yes","No")</f>
        <v>No</v>
      </c>
      <c r="J8304" s="2"/>
      <c r="K8304" s="2"/>
    </row>
    <row r="8305" customFormat="false" ht="15" hidden="false" customHeight="false" outlineLevel="0" collapsed="false">
      <c r="A8305" s="2" t="s">
        <v>13805</v>
      </c>
      <c r="B8305" s="13" t="n">
        <v>110</v>
      </c>
      <c r="C8305" s="13" t="n">
        <v>109</v>
      </c>
      <c r="D8305" s="14" t="n">
        <f aca="false">C8305/Summary!$B$4</f>
        <v>0.00726666666666667</v>
      </c>
      <c r="E8305" s="15" t="n">
        <v>0.285714285714286</v>
      </c>
      <c r="F8305" s="2" t="s">
        <v>53</v>
      </c>
      <c r="G8305" s="2" t="s">
        <v>44</v>
      </c>
      <c r="H8305" s="2" t="str">
        <f aca="false">IF(AND(E8305&gt;=0.4,E8305&lt;=0.6),"Yes","No")</f>
        <v>No</v>
      </c>
      <c r="I8305" s="2" t="str">
        <f aca="false">IF(AND(F8305="No",G8305="No",H8305="Yes"),"Yes","No")</f>
        <v>No</v>
      </c>
      <c r="J8305" s="2"/>
      <c r="K8305" s="2"/>
    </row>
    <row r="8306" customFormat="false" ht="15" hidden="false" customHeight="false" outlineLevel="0" collapsed="false">
      <c r="A8306" s="2" t="s">
        <v>13806</v>
      </c>
      <c r="B8306" s="13" t="n">
        <v>110</v>
      </c>
      <c r="C8306" s="13" t="n">
        <v>110</v>
      </c>
      <c r="D8306" s="14" t="n">
        <f aca="false">C8306/Summary!$B$4</f>
        <v>0.00733333333333333</v>
      </c>
      <c r="E8306" s="15" t="n">
        <v>0.428571428571429</v>
      </c>
      <c r="F8306" s="2" t="s">
        <v>53</v>
      </c>
      <c r="G8306" s="2" t="s">
        <v>53</v>
      </c>
      <c r="H8306" s="2" t="str">
        <f aca="false">IF(AND(E8306&gt;=0.4,E8306&lt;=0.6),"Yes","No")</f>
        <v>Yes</v>
      </c>
      <c r="I8306" s="2" t="str">
        <f aca="false">IF(AND(F8306="No",G8306="No",H8306="Yes"),"Yes","No")</f>
        <v>No</v>
      </c>
      <c r="J8306" s="2"/>
      <c r="K8306" s="2"/>
    </row>
    <row r="8307" customFormat="false" ht="15" hidden="false" customHeight="false" outlineLevel="0" collapsed="false">
      <c r="A8307" s="2" t="s">
        <v>13807</v>
      </c>
      <c r="B8307" s="13" t="n">
        <v>110</v>
      </c>
      <c r="C8307" s="13" t="n">
        <v>109</v>
      </c>
      <c r="D8307" s="14" t="n">
        <f aca="false">C8307/Summary!$B$4</f>
        <v>0.00726666666666667</v>
      </c>
      <c r="E8307" s="15" t="n">
        <v>0.285714285714286</v>
      </c>
      <c r="F8307" s="2" t="s">
        <v>53</v>
      </c>
      <c r="G8307" s="2" t="s">
        <v>44</v>
      </c>
      <c r="H8307" s="2" t="str">
        <f aca="false">IF(AND(E8307&gt;=0.4,E8307&lt;=0.6),"Yes","No")</f>
        <v>No</v>
      </c>
      <c r="I8307" s="2" t="str">
        <f aca="false">IF(AND(F8307="No",G8307="No",H8307="Yes"),"Yes","No")</f>
        <v>No</v>
      </c>
      <c r="J8307" s="2"/>
      <c r="K8307" s="2"/>
    </row>
    <row r="8308" customFormat="false" ht="15" hidden="false" customHeight="false" outlineLevel="0" collapsed="false">
      <c r="A8308" s="2" t="s">
        <v>13808</v>
      </c>
      <c r="B8308" s="13" t="n">
        <v>110</v>
      </c>
      <c r="C8308" s="13" t="n">
        <v>110</v>
      </c>
      <c r="D8308" s="14" t="n">
        <f aca="false">C8308/Summary!$B$4</f>
        <v>0.00733333333333333</v>
      </c>
      <c r="E8308" s="15" t="n">
        <v>0.428571428571429</v>
      </c>
      <c r="F8308" s="2" t="s">
        <v>53</v>
      </c>
      <c r="G8308" s="2" t="s">
        <v>44</v>
      </c>
      <c r="H8308" s="2" t="str">
        <f aca="false">IF(AND(E8308&gt;=0.4,E8308&lt;=0.6),"Yes","No")</f>
        <v>Yes</v>
      </c>
      <c r="I8308" s="2" t="str">
        <f aca="false">IF(AND(F8308="No",G8308="No",H8308="Yes"),"Yes","No")</f>
        <v>No</v>
      </c>
      <c r="J8308" s="2"/>
      <c r="K8308" s="2"/>
    </row>
    <row r="8309" customFormat="false" ht="15" hidden="false" customHeight="false" outlineLevel="0" collapsed="false">
      <c r="A8309" s="2" t="s">
        <v>13809</v>
      </c>
      <c r="B8309" s="13" t="n">
        <v>110</v>
      </c>
      <c r="C8309" s="13" t="n">
        <v>110</v>
      </c>
      <c r="D8309" s="14" t="n">
        <f aca="false">C8309/Summary!$B$4</f>
        <v>0.00733333333333333</v>
      </c>
      <c r="E8309" s="15" t="n">
        <v>0.285714285714286</v>
      </c>
      <c r="F8309" s="2" t="s">
        <v>53</v>
      </c>
      <c r="G8309" s="2" t="s">
        <v>44</v>
      </c>
      <c r="H8309" s="2" t="str">
        <f aca="false">IF(AND(E8309&gt;=0.4,E8309&lt;=0.6),"Yes","No")</f>
        <v>No</v>
      </c>
      <c r="I8309" s="2" t="str">
        <f aca="false">IF(AND(F8309="No",G8309="No",H8309="Yes"),"Yes","No")</f>
        <v>No</v>
      </c>
      <c r="J8309" s="2"/>
      <c r="K8309" s="2"/>
    </row>
    <row r="8310" customFormat="false" ht="15" hidden="false" customHeight="false" outlineLevel="0" collapsed="false">
      <c r="A8310" s="2" t="s">
        <v>13810</v>
      </c>
      <c r="B8310" s="13" t="n">
        <v>110</v>
      </c>
      <c r="C8310" s="13" t="n">
        <v>110</v>
      </c>
      <c r="D8310" s="14" t="n">
        <f aca="false">C8310/Summary!$B$4</f>
        <v>0.00733333333333333</v>
      </c>
      <c r="E8310" s="15" t="n">
        <v>0.142857142857143</v>
      </c>
      <c r="F8310" s="2" t="s">
        <v>53</v>
      </c>
      <c r="G8310" s="2" t="s">
        <v>44</v>
      </c>
      <c r="H8310" s="2" t="str">
        <f aca="false">IF(AND(E8310&gt;=0.4,E8310&lt;=0.6),"Yes","No")</f>
        <v>No</v>
      </c>
      <c r="I8310" s="2" t="str">
        <f aca="false">IF(AND(F8310="No",G8310="No",H8310="Yes"),"Yes","No")</f>
        <v>No</v>
      </c>
      <c r="J8310" s="2"/>
      <c r="K8310" s="2"/>
    </row>
    <row r="8311" customFormat="false" ht="15" hidden="false" customHeight="false" outlineLevel="0" collapsed="false">
      <c r="A8311" s="2" t="s">
        <v>13811</v>
      </c>
      <c r="B8311" s="13" t="n">
        <v>111</v>
      </c>
      <c r="C8311" s="13" t="n">
        <v>111</v>
      </c>
      <c r="D8311" s="14" t="n">
        <f aca="false">C8311/Summary!$B$4</f>
        <v>0.0074</v>
      </c>
      <c r="E8311" s="15" t="n">
        <v>0.285714285714286</v>
      </c>
      <c r="F8311" s="2" t="s">
        <v>53</v>
      </c>
      <c r="G8311" s="2" t="s">
        <v>44</v>
      </c>
      <c r="H8311" s="2" t="str">
        <f aca="false">IF(AND(E8311&gt;=0.4,E8311&lt;=0.6),"Yes","No")</f>
        <v>No</v>
      </c>
      <c r="I8311" s="2" t="str">
        <f aca="false">IF(AND(F8311="No",G8311="No",H8311="Yes"),"Yes","No")</f>
        <v>No</v>
      </c>
      <c r="J8311" s="2"/>
      <c r="K8311" s="2"/>
    </row>
    <row r="8312" customFormat="false" ht="15" hidden="false" customHeight="false" outlineLevel="0" collapsed="false">
      <c r="A8312" s="2" t="s">
        <v>13812</v>
      </c>
      <c r="B8312" s="13" t="n">
        <v>111</v>
      </c>
      <c r="C8312" s="13" t="n">
        <v>111</v>
      </c>
      <c r="D8312" s="14" t="n">
        <f aca="false">C8312/Summary!$B$4</f>
        <v>0.0074</v>
      </c>
      <c r="E8312" s="15" t="n">
        <v>0.285714285714286</v>
      </c>
      <c r="F8312" s="2" t="s">
        <v>53</v>
      </c>
      <c r="G8312" s="2" t="s">
        <v>44</v>
      </c>
      <c r="H8312" s="2" t="str">
        <f aca="false">IF(AND(E8312&gt;=0.4,E8312&lt;=0.6),"Yes","No")</f>
        <v>No</v>
      </c>
      <c r="I8312" s="2" t="str">
        <f aca="false">IF(AND(F8312="No",G8312="No",H8312="Yes"),"Yes","No")</f>
        <v>No</v>
      </c>
      <c r="J8312" s="2"/>
      <c r="K8312" s="2"/>
    </row>
    <row r="8313" customFormat="false" ht="15" hidden="false" customHeight="false" outlineLevel="0" collapsed="false">
      <c r="A8313" s="2" t="s">
        <v>13813</v>
      </c>
      <c r="B8313" s="13" t="n">
        <v>111</v>
      </c>
      <c r="C8313" s="13" t="n">
        <v>111</v>
      </c>
      <c r="D8313" s="14" t="n">
        <f aca="false">C8313/Summary!$B$4</f>
        <v>0.0074</v>
      </c>
      <c r="E8313" s="15" t="n">
        <v>0.142857142857143</v>
      </c>
      <c r="F8313" s="2" t="s">
        <v>53</v>
      </c>
      <c r="G8313" s="2" t="s">
        <v>44</v>
      </c>
      <c r="H8313" s="2" t="str">
        <f aca="false">IF(AND(E8313&gt;=0.4,E8313&lt;=0.6),"Yes","No")</f>
        <v>No</v>
      </c>
      <c r="I8313" s="2" t="str">
        <f aca="false">IF(AND(F8313="No",G8313="No",H8313="Yes"),"Yes","No")</f>
        <v>No</v>
      </c>
      <c r="J8313" s="2"/>
      <c r="K8313" s="2"/>
    </row>
    <row r="8314" customFormat="false" ht="15" hidden="false" customHeight="false" outlineLevel="0" collapsed="false">
      <c r="A8314" s="2" t="s">
        <v>13814</v>
      </c>
      <c r="B8314" s="13" t="n">
        <v>111</v>
      </c>
      <c r="C8314" s="13" t="n">
        <v>110</v>
      </c>
      <c r="D8314" s="14" t="n">
        <f aca="false">C8314/Summary!$B$4</f>
        <v>0.00733333333333333</v>
      </c>
      <c r="E8314" s="15" t="n">
        <v>0.571428571428571</v>
      </c>
      <c r="F8314" s="2" t="s">
        <v>53</v>
      </c>
      <c r="G8314" s="2" t="s">
        <v>44</v>
      </c>
      <c r="H8314" s="2" t="str">
        <f aca="false">IF(AND(E8314&gt;=0.4,E8314&lt;=0.6),"Yes","No")</f>
        <v>Yes</v>
      </c>
      <c r="I8314" s="2" t="str">
        <f aca="false">IF(AND(F8314="No",G8314="No",H8314="Yes"),"Yes","No")</f>
        <v>No</v>
      </c>
      <c r="J8314" s="2"/>
      <c r="K8314" s="2"/>
    </row>
    <row r="8315" customFormat="false" ht="15" hidden="false" customHeight="false" outlineLevel="0" collapsed="false">
      <c r="A8315" s="2" t="s">
        <v>13815</v>
      </c>
      <c r="B8315" s="13" t="n">
        <v>111</v>
      </c>
      <c r="C8315" s="13" t="n">
        <v>111</v>
      </c>
      <c r="D8315" s="14" t="n">
        <f aca="false">C8315/Summary!$B$4</f>
        <v>0.0074</v>
      </c>
      <c r="E8315" s="15" t="n">
        <v>0.571428571428571</v>
      </c>
      <c r="F8315" s="2" t="s">
        <v>53</v>
      </c>
      <c r="G8315" s="2" t="s">
        <v>44</v>
      </c>
      <c r="H8315" s="2" t="str">
        <f aca="false">IF(AND(E8315&gt;=0.4,E8315&lt;=0.6),"Yes","No")</f>
        <v>Yes</v>
      </c>
      <c r="I8315" s="2" t="str">
        <f aca="false">IF(AND(F8315="No",G8315="No",H8315="Yes"),"Yes","No")</f>
        <v>No</v>
      </c>
      <c r="J8315" s="2"/>
      <c r="K8315" s="2"/>
    </row>
    <row r="8316" customFormat="false" ht="15" hidden="false" customHeight="false" outlineLevel="0" collapsed="false">
      <c r="A8316" s="2" t="s">
        <v>13816</v>
      </c>
      <c r="B8316" s="13" t="n">
        <v>111</v>
      </c>
      <c r="C8316" s="13" t="n">
        <v>109</v>
      </c>
      <c r="D8316" s="14" t="n">
        <f aca="false">C8316/Summary!$B$4</f>
        <v>0.00726666666666667</v>
      </c>
      <c r="E8316" s="15" t="n">
        <v>0.142857142857143</v>
      </c>
      <c r="F8316" s="2" t="s">
        <v>53</v>
      </c>
      <c r="G8316" s="2" t="s">
        <v>53</v>
      </c>
      <c r="H8316" s="2" t="str">
        <f aca="false">IF(AND(E8316&gt;=0.4,E8316&lt;=0.6),"Yes","No")</f>
        <v>No</v>
      </c>
      <c r="I8316" s="2" t="str">
        <f aca="false">IF(AND(F8316="No",G8316="No",H8316="Yes"),"Yes","No")</f>
        <v>No</v>
      </c>
      <c r="J8316" s="2"/>
      <c r="K8316" s="2"/>
    </row>
    <row r="8317" customFormat="false" ht="15" hidden="false" customHeight="false" outlineLevel="0" collapsed="false">
      <c r="A8317" s="2" t="s">
        <v>13817</v>
      </c>
      <c r="B8317" s="13" t="n">
        <v>111</v>
      </c>
      <c r="C8317" s="13" t="n">
        <v>111</v>
      </c>
      <c r="D8317" s="14" t="n">
        <f aca="false">C8317/Summary!$B$4</f>
        <v>0.0074</v>
      </c>
      <c r="E8317" s="15" t="n">
        <v>0.142857142857143</v>
      </c>
      <c r="F8317" s="2" t="s">
        <v>53</v>
      </c>
      <c r="G8317" s="2" t="s">
        <v>53</v>
      </c>
      <c r="H8317" s="2" t="str">
        <f aca="false">IF(AND(E8317&gt;=0.4,E8317&lt;=0.6),"Yes","No")</f>
        <v>No</v>
      </c>
      <c r="I8317" s="2" t="str">
        <f aca="false">IF(AND(F8317="No",G8317="No",H8317="Yes"),"Yes","No")</f>
        <v>No</v>
      </c>
      <c r="J8317" s="2"/>
      <c r="K8317" s="2"/>
    </row>
    <row r="8318" customFormat="false" ht="15" hidden="false" customHeight="false" outlineLevel="0" collapsed="false">
      <c r="A8318" s="2" t="s">
        <v>13818</v>
      </c>
      <c r="B8318" s="13" t="n">
        <v>111</v>
      </c>
      <c r="C8318" s="13" t="n">
        <v>111</v>
      </c>
      <c r="D8318" s="14" t="n">
        <f aca="false">C8318/Summary!$B$4</f>
        <v>0.0074</v>
      </c>
      <c r="E8318" s="15" t="n">
        <v>0.142857142857143</v>
      </c>
      <c r="F8318" s="2" t="s">
        <v>53</v>
      </c>
      <c r="G8318" s="2" t="s">
        <v>44</v>
      </c>
      <c r="H8318" s="2" t="str">
        <f aca="false">IF(AND(E8318&gt;=0.4,E8318&lt;=0.6),"Yes","No")</f>
        <v>No</v>
      </c>
      <c r="I8318" s="2" t="str">
        <f aca="false">IF(AND(F8318="No",G8318="No",H8318="Yes"),"Yes","No")</f>
        <v>No</v>
      </c>
      <c r="J8318" s="2"/>
      <c r="K8318" s="2"/>
    </row>
    <row r="8319" customFormat="false" ht="15" hidden="false" customHeight="false" outlineLevel="0" collapsed="false">
      <c r="A8319" s="2" t="s">
        <v>13819</v>
      </c>
      <c r="B8319" s="13" t="n">
        <v>111</v>
      </c>
      <c r="C8319" s="13" t="n">
        <v>109</v>
      </c>
      <c r="D8319" s="14" t="n">
        <f aca="false">C8319/Summary!$B$4</f>
        <v>0.00726666666666667</v>
      </c>
      <c r="E8319" s="15" t="n">
        <v>0.142857142857143</v>
      </c>
      <c r="F8319" s="2" t="s">
        <v>53</v>
      </c>
      <c r="G8319" s="2" t="s">
        <v>44</v>
      </c>
      <c r="H8319" s="2" t="str">
        <f aca="false">IF(AND(E8319&gt;=0.4,E8319&lt;=0.6),"Yes","No")</f>
        <v>No</v>
      </c>
      <c r="I8319" s="2" t="str">
        <f aca="false">IF(AND(F8319="No",G8319="No",H8319="Yes"),"Yes","No")</f>
        <v>No</v>
      </c>
      <c r="J8319" s="2"/>
      <c r="K8319" s="2"/>
    </row>
    <row r="8320" customFormat="false" ht="15" hidden="false" customHeight="false" outlineLevel="0" collapsed="false">
      <c r="A8320" s="2" t="s">
        <v>13820</v>
      </c>
      <c r="B8320" s="13" t="n">
        <v>111</v>
      </c>
      <c r="C8320" s="13" t="n">
        <v>108</v>
      </c>
      <c r="D8320" s="14" t="n">
        <f aca="false">C8320/Summary!$B$4</f>
        <v>0.0072</v>
      </c>
      <c r="E8320" s="15" t="n">
        <v>0.285714285714286</v>
      </c>
      <c r="F8320" s="2" t="s">
        <v>53</v>
      </c>
      <c r="G8320" s="2" t="s">
        <v>44</v>
      </c>
      <c r="H8320" s="2" t="str">
        <f aca="false">IF(AND(E8320&gt;=0.4,E8320&lt;=0.6),"Yes","No")</f>
        <v>No</v>
      </c>
      <c r="I8320" s="2" t="str">
        <f aca="false">IF(AND(F8320="No",G8320="No",H8320="Yes"),"Yes","No")</f>
        <v>No</v>
      </c>
      <c r="J8320" s="2"/>
      <c r="K8320" s="2"/>
    </row>
    <row r="8321" customFormat="false" ht="15" hidden="false" customHeight="false" outlineLevel="0" collapsed="false">
      <c r="A8321" s="2" t="s">
        <v>13821</v>
      </c>
      <c r="B8321" s="13" t="n">
        <v>111</v>
      </c>
      <c r="C8321" s="13" t="n">
        <v>111</v>
      </c>
      <c r="D8321" s="14" t="n">
        <f aca="false">C8321/Summary!$B$4</f>
        <v>0.0074</v>
      </c>
      <c r="E8321" s="15" t="n">
        <v>0.428571428571429</v>
      </c>
      <c r="F8321" s="2" t="s">
        <v>53</v>
      </c>
      <c r="G8321" s="2" t="s">
        <v>44</v>
      </c>
      <c r="H8321" s="2" t="str">
        <f aca="false">IF(AND(E8321&gt;=0.4,E8321&lt;=0.6),"Yes","No")</f>
        <v>Yes</v>
      </c>
      <c r="I8321" s="2" t="str">
        <f aca="false">IF(AND(F8321="No",G8321="No",H8321="Yes"),"Yes","No")</f>
        <v>No</v>
      </c>
      <c r="J8321" s="2"/>
      <c r="K8321" s="2"/>
    </row>
    <row r="8322" customFormat="false" ht="15" hidden="false" customHeight="false" outlineLevel="0" collapsed="false">
      <c r="A8322" s="2" t="s">
        <v>13822</v>
      </c>
      <c r="B8322" s="13" t="n">
        <v>111</v>
      </c>
      <c r="C8322" s="13" t="n">
        <v>111</v>
      </c>
      <c r="D8322" s="14" t="n">
        <f aca="false">C8322/Summary!$B$4</f>
        <v>0.0074</v>
      </c>
      <c r="E8322" s="15" t="n">
        <v>0.428571428571429</v>
      </c>
      <c r="F8322" s="2" t="s">
        <v>53</v>
      </c>
      <c r="G8322" s="2" t="s">
        <v>53</v>
      </c>
      <c r="H8322" s="2" t="str">
        <f aca="false">IF(AND(E8322&gt;=0.4,E8322&lt;=0.6),"Yes","No")</f>
        <v>Yes</v>
      </c>
      <c r="I8322" s="2" t="str">
        <f aca="false">IF(AND(F8322="No",G8322="No",H8322="Yes"),"Yes","No")</f>
        <v>No</v>
      </c>
      <c r="J8322" s="2"/>
      <c r="K8322" s="2"/>
    </row>
    <row r="8323" customFormat="false" ht="15" hidden="false" customHeight="false" outlineLevel="0" collapsed="false">
      <c r="A8323" s="2" t="s">
        <v>13823</v>
      </c>
      <c r="B8323" s="13" t="n">
        <v>111</v>
      </c>
      <c r="C8323" s="13" t="n">
        <v>111</v>
      </c>
      <c r="D8323" s="14" t="n">
        <f aca="false">C8323/Summary!$B$4</f>
        <v>0.0074</v>
      </c>
      <c r="E8323" s="15" t="n">
        <v>0.285714285714286</v>
      </c>
      <c r="F8323" s="2" t="s">
        <v>53</v>
      </c>
      <c r="G8323" s="2" t="s">
        <v>53</v>
      </c>
      <c r="H8323" s="2" t="str">
        <f aca="false">IF(AND(E8323&gt;=0.4,E8323&lt;=0.6),"Yes","No")</f>
        <v>No</v>
      </c>
      <c r="I8323" s="2" t="str">
        <f aca="false">IF(AND(F8323="No",G8323="No",H8323="Yes"),"Yes","No")</f>
        <v>No</v>
      </c>
      <c r="J8323" s="2"/>
      <c r="K8323" s="2"/>
    </row>
    <row r="8324" customFormat="false" ht="15" hidden="false" customHeight="false" outlineLevel="0" collapsed="false">
      <c r="A8324" s="2" t="s">
        <v>13824</v>
      </c>
      <c r="B8324" s="13" t="n">
        <v>111</v>
      </c>
      <c r="C8324" s="13" t="n">
        <v>110</v>
      </c>
      <c r="D8324" s="14" t="n">
        <f aca="false">C8324/Summary!$B$4</f>
        <v>0.00733333333333333</v>
      </c>
      <c r="E8324" s="15" t="n">
        <v>0.571428571428571</v>
      </c>
      <c r="F8324" s="2" t="s">
        <v>53</v>
      </c>
      <c r="G8324" s="2" t="s">
        <v>44</v>
      </c>
      <c r="H8324" s="2" t="str">
        <f aca="false">IF(AND(E8324&gt;=0.4,E8324&lt;=0.6),"Yes","No")</f>
        <v>Yes</v>
      </c>
      <c r="I8324" s="2" t="str">
        <f aca="false">IF(AND(F8324="No",G8324="No",H8324="Yes"),"Yes","No")</f>
        <v>No</v>
      </c>
      <c r="J8324" s="2"/>
      <c r="K8324" s="2"/>
    </row>
    <row r="8325" customFormat="false" ht="15" hidden="false" customHeight="false" outlineLevel="0" collapsed="false">
      <c r="A8325" s="2" t="s">
        <v>13825</v>
      </c>
      <c r="B8325" s="13" t="n">
        <v>111</v>
      </c>
      <c r="C8325" s="13" t="n">
        <v>110</v>
      </c>
      <c r="D8325" s="14" t="n">
        <f aca="false">C8325/Summary!$B$4</f>
        <v>0.00733333333333333</v>
      </c>
      <c r="E8325" s="15" t="n">
        <v>0.428571428571429</v>
      </c>
      <c r="F8325" s="2" t="s">
        <v>53</v>
      </c>
      <c r="G8325" s="2" t="s">
        <v>44</v>
      </c>
      <c r="H8325" s="2" t="str">
        <f aca="false">IF(AND(E8325&gt;=0.4,E8325&lt;=0.6),"Yes","No")</f>
        <v>Yes</v>
      </c>
      <c r="I8325" s="2" t="str">
        <f aca="false">IF(AND(F8325="No",G8325="No",H8325="Yes"),"Yes","No")</f>
        <v>No</v>
      </c>
      <c r="J8325" s="2"/>
      <c r="K8325" s="2"/>
    </row>
    <row r="8326" customFormat="false" ht="15" hidden="false" customHeight="false" outlineLevel="0" collapsed="false">
      <c r="A8326" s="2" t="s">
        <v>13826</v>
      </c>
      <c r="B8326" s="13" t="n">
        <v>111</v>
      </c>
      <c r="C8326" s="13" t="n">
        <v>110</v>
      </c>
      <c r="D8326" s="14" t="n">
        <f aca="false">C8326/Summary!$B$4</f>
        <v>0.00733333333333333</v>
      </c>
      <c r="E8326" s="15" t="n">
        <v>0.714285714285714</v>
      </c>
      <c r="F8326" s="2" t="s">
        <v>53</v>
      </c>
      <c r="G8326" s="2" t="s">
        <v>44</v>
      </c>
      <c r="H8326" s="2" t="str">
        <f aca="false">IF(AND(E8326&gt;=0.4,E8326&lt;=0.6),"Yes","No")</f>
        <v>No</v>
      </c>
      <c r="I8326" s="2" t="str">
        <f aca="false">IF(AND(F8326="No",G8326="No",H8326="Yes"),"Yes","No")</f>
        <v>No</v>
      </c>
      <c r="J8326" s="2"/>
      <c r="K8326" s="2"/>
    </row>
    <row r="8327" customFormat="false" ht="15" hidden="false" customHeight="false" outlineLevel="0" collapsed="false">
      <c r="A8327" s="2" t="s">
        <v>13827</v>
      </c>
      <c r="B8327" s="13" t="n">
        <v>111</v>
      </c>
      <c r="C8327" s="13" t="n">
        <v>111</v>
      </c>
      <c r="D8327" s="14" t="n">
        <f aca="false">C8327/Summary!$B$4</f>
        <v>0.0074</v>
      </c>
      <c r="E8327" s="15" t="n">
        <v>0.714285714285714</v>
      </c>
      <c r="F8327" s="2" t="s">
        <v>53</v>
      </c>
      <c r="G8327" s="2" t="s">
        <v>44</v>
      </c>
      <c r="H8327" s="2" t="str">
        <f aca="false">IF(AND(E8327&gt;=0.4,E8327&lt;=0.6),"Yes","No")</f>
        <v>No</v>
      </c>
      <c r="I8327" s="2" t="str">
        <f aca="false">IF(AND(F8327="No",G8327="No",H8327="Yes"),"Yes","No")</f>
        <v>No</v>
      </c>
      <c r="J8327" s="2"/>
      <c r="K8327" s="2"/>
    </row>
    <row r="8328" customFormat="false" ht="15" hidden="false" customHeight="false" outlineLevel="0" collapsed="false">
      <c r="A8328" s="2" t="s">
        <v>13828</v>
      </c>
      <c r="B8328" s="13" t="n">
        <v>111</v>
      </c>
      <c r="C8328" s="13" t="n">
        <v>111</v>
      </c>
      <c r="D8328" s="14" t="n">
        <f aca="false">C8328/Summary!$B$4</f>
        <v>0.0074</v>
      </c>
      <c r="E8328" s="15" t="n">
        <v>0.571428571428571</v>
      </c>
      <c r="F8328" s="2" t="s">
        <v>53</v>
      </c>
      <c r="G8328" s="2" t="s">
        <v>44</v>
      </c>
      <c r="H8328" s="2" t="str">
        <f aca="false">IF(AND(E8328&gt;=0.4,E8328&lt;=0.6),"Yes","No")</f>
        <v>Yes</v>
      </c>
      <c r="I8328" s="2" t="str">
        <f aca="false">IF(AND(F8328="No",G8328="No",H8328="Yes"),"Yes","No")</f>
        <v>No</v>
      </c>
      <c r="J8328" s="2"/>
      <c r="K8328" s="2"/>
    </row>
    <row r="8329" customFormat="false" ht="15" hidden="false" customHeight="false" outlineLevel="0" collapsed="false">
      <c r="A8329" s="2" t="s">
        <v>13829</v>
      </c>
      <c r="B8329" s="13" t="n">
        <v>111</v>
      </c>
      <c r="C8329" s="13" t="n">
        <v>111</v>
      </c>
      <c r="D8329" s="14" t="n">
        <f aca="false">C8329/Summary!$B$4</f>
        <v>0.0074</v>
      </c>
      <c r="E8329" s="15" t="n">
        <v>0.428571428571429</v>
      </c>
      <c r="F8329" s="2" t="s">
        <v>53</v>
      </c>
      <c r="G8329" s="2" t="s">
        <v>44</v>
      </c>
      <c r="H8329" s="2" t="str">
        <f aca="false">IF(AND(E8329&gt;=0.4,E8329&lt;=0.6),"Yes","No")</f>
        <v>Yes</v>
      </c>
      <c r="I8329" s="2" t="str">
        <f aca="false">IF(AND(F8329="No",G8329="No",H8329="Yes"),"Yes","No")</f>
        <v>No</v>
      </c>
      <c r="J8329" s="2"/>
      <c r="K8329" s="2"/>
    </row>
    <row r="8330" customFormat="false" ht="15" hidden="false" customHeight="false" outlineLevel="0" collapsed="false">
      <c r="A8330" s="2" t="s">
        <v>13830</v>
      </c>
      <c r="B8330" s="13" t="n">
        <v>111</v>
      </c>
      <c r="C8330" s="13" t="n">
        <v>111</v>
      </c>
      <c r="D8330" s="14" t="n">
        <f aca="false">C8330/Summary!$B$4</f>
        <v>0.0074</v>
      </c>
      <c r="E8330" s="15" t="n">
        <v>0.571428571428571</v>
      </c>
      <c r="F8330" s="2" t="s">
        <v>53</v>
      </c>
      <c r="G8330" s="2" t="s">
        <v>44</v>
      </c>
      <c r="H8330" s="2" t="str">
        <f aca="false">IF(AND(E8330&gt;=0.4,E8330&lt;=0.6),"Yes","No")</f>
        <v>Yes</v>
      </c>
      <c r="I8330" s="2" t="str">
        <f aca="false">IF(AND(F8330="No",G8330="No",H8330="Yes"),"Yes","No")</f>
        <v>No</v>
      </c>
      <c r="J8330" s="2"/>
      <c r="K8330" s="2"/>
    </row>
    <row r="8331" customFormat="false" ht="15" hidden="false" customHeight="false" outlineLevel="0" collapsed="false">
      <c r="A8331" s="2" t="s">
        <v>13831</v>
      </c>
      <c r="B8331" s="13" t="n">
        <v>111</v>
      </c>
      <c r="C8331" s="13" t="n">
        <v>111</v>
      </c>
      <c r="D8331" s="14" t="n">
        <f aca="false">C8331/Summary!$B$4</f>
        <v>0.0074</v>
      </c>
      <c r="E8331" s="15" t="n">
        <v>0.571428571428571</v>
      </c>
      <c r="F8331" s="2" t="s">
        <v>53</v>
      </c>
      <c r="G8331" s="2" t="s">
        <v>44</v>
      </c>
      <c r="H8331" s="2" t="str">
        <f aca="false">IF(AND(E8331&gt;=0.4,E8331&lt;=0.6),"Yes","No")</f>
        <v>Yes</v>
      </c>
      <c r="I8331" s="2" t="str">
        <f aca="false">IF(AND(F8331="No",G8331="No",H8331="Yes"),"Yes","No")</f>
        <v>No</v>
      </c>
      <c r="J8331" s="2"/>
      <c r="K8331" s="2"/>
    </row>
    <row r="8332" customFormat="false" ht="15" hidden="false" customHeight="false" outlineLevel="0" collapsed="false">
      <c r="A8332" s="2" t="s">
        <v>13832</v>
      </c>
      <c r="B8332" s="13" t="n">
        <v>111</v>
      </c>
      <c r="C8332" s="13" t="n">
        <v>110</v>
      </c>
      <c r="D8332" s="14" t="n">
        <f aca="false">C8332/Summary!$B$4</f>
        <v>0.00733333333333333</v>
      </c>
      <c r="E8332" s="15" t="n">
        <v>0.571428571428571</v>
      </c>
      <c r="F8332" s="2" t="s">
        <v>53</v>
      </c>
      <c r="G8332" s="2" t="s">
        <v>53</v>
      </c>
      <c r="H8332" s="2" t="str">
        <f aca="false">IF(AND(E8332&gt;=0.4,E8332&lt;=0.6),"Yes","No")</f>
        <v>Yes</v>
      </c>
      <c r="I8332" s="2" t="str">
        <f aca="false">IF(AND(F8332="No",G8332="No",H8332="Yes"),"Yes","No")</f>
        <v>No</v>
      </c>
      <c r="J8332" s="2"/>
      <c r="K8332" s="2"/>
    </row>
    <row r="8333" customFormat="false" ht="15" hidden="false" customHeight="false" outlineLevel="0" collapsed="false">
      <c r="A8333" s="2" t="s">
        <v>13833</v>
      </c>
      <c r="B8333" s="13" t="n">
        <v>111</v>
      </c>
      <c r="C8333" s="13" t="n">
        <v>109</v>
      </c>
      <c r="D8333" s="14" t="n">
        <f aca="false">C8333/Summary!$B$4</f>
        <v>0.00726666666666667</v>
      </c>
      <c r="E8333" s="15" t="n">
        <v>0.285714285714286</v>
      </c>
      <c r="F8333" s="2" t="s">
        <v>53</v>
      </c>
      <c r="G8333" s="2" t="s">
        <v>53</v>
      </c>
      <c r="H8333" s="2" t="str">
        <f aca="false">IF(AND(E8333&gt;=0.4,E8333&lt;=0.6),"Yes","No")</f>
        <v>No</v>
      </c>
      <c r="I8333" s="2" t="str">
        <f aca="false">IF(AND(F8333="No",G8333="No",H8333="Yes"),"Yes","No")</f>
        <v>No</v>
      </c>
      <c r="J8333" s="2"/>
      <c r="K8333" s="2"/>
    </row>
    <row r="8334" customFormat="false" ht="15" hidden="false" customHeight="false" outlineLevel="0" collapsed="false">
      <c r="A8334" s="2" t="s">
        <v>13834</v>
      </c>
      <c r="B8334" s="13" t="n">
        <v>111</v>
      </c>
      <c r="C8334" s="13" t="n">
        <v>111</v>
      </c>
      <c r="D8334" s="14" t="n">
        <f aca="false">C8334/Summary!$B$4</f>
        <v>0.0074</v>
      </c>
      <c r="E8334" s="15" t="n">
        <v>0.285714285714286</v>
      </c>
      <c r="F8334" s="2" t="s">
        <v>53</v>
      </c>
      <c r="G8334" s="2" t="s">
        <v>44</v>
      </c>
      <c r="H8334" s="2" t="str">
        <f aca="false">IF(AND(E8334&gt;=0.4,E8334&lt;=0.6),"Yes","No")</f>
        <v>No</v>
      </c>
      <c r="I8334" s="2" t="str">
        <f aca="false">IF(AND(F8334="No",G8334="No",H8334="Yes"),"Yes","No")</f>
        <v>No</v>
      </c>
      <c r="J8334" s="2"/>
      <c r="K8334" s="2"/>
    </row>
    <row r="8335" customFormat="false" ht="15" hidden="false" customHeight="false" outlineLevel="0" collapsed="false">
      <c r="A8335" s="2" t="s">
        <v>13835</v>
      </c>
      <c r="B8335" s="13" t="n">
        <v>111</v>
      </c>
      <c r="C8335" s="13" t="n">
        <v>111</v>
      </c>
      <c r="D8335" s="14" t="n">
        <f aca="false">C8335/Summary!$B$4</f>
        <v>0.0074</v>
      </c>
      <c r="E8335" s="15" t="n">
        <v>0.571428571428571</v>
      </c>
      <c r="F8335" s="2" t="s">
        <v>53</v>
      </c>
      <c r="G8335" s="2" t="s">
        <v>44</v>
      </c>
      <c r="H8335" s="2" t="str">
        <f aca="false">IF(AND(E8335&gt;=0.4,E8335&lt;=0.6),"Yes","No")</f>
        <v>Yes</v>
      </c>
      <c r="I8335" s="2" t="str">
        <f aca="false">IF(AND(F8335="No",G8335="No",H8335="Yes"),"Yes","No")</f>
        <v>No</v>
      </c>
      <c r="J8335" s="2"/>
      <c r="K8335" s="2"/>
    </row>
    <row r="8336" customFormat="false" ht="15" hidden="false" customHeight="false" outlineLevel="0" collapsed="false">
      <c r="A8336" s="2" t="s">
        <v>13836</v>
      </c>
      <c r="B8336" s="13" t="n">
        <v>111</v>
      </c>
      <c r="C8336" s="13" t="n">
        <v>111</v>
      </c>
      <c r="D8336" s="14" t="n">
        <f aca="false">C8336/Summary!$B$4</f>
        <v>0.0074</v>
      </c>
      <c r="E8336" s="15" t="n">
        <v>0.428571428571429</v>
      </c>
      <c r="F8336" s="2" t="s">
        <v>53</v>
      </c>
      <c r="G8336" s="2" t="s">
        <v>44</v>
      </c>
      <c r="H8336" s="2" t="str">
        <f aca="false">IF(AND(E8336&gt;=0.4,E8336&lt;=0.6),"Yes","No")</f>
        <v>Yes</v>
      </c>
      <c r="I8336" s="2" t="str">
        <f aca="false">IF(AND(F8336="No",G8336="No",H8336="Yes"),"Yes","No")</f>
        <v>No</v>
      </c>
      <c r="J8336" s="2"/>
      <c r="K8336" s="2"/>
    </row>
    <row r="8337" customFormat="false" ht="15" hidden="false" customHeight="false" outlineLevel="0" collapsed="false">
      <c r="A8337" s="2" t="s">
        <v>13837</v>
      </c>
      <c r="B8337" s="13" t="n">
        <v>111</v>
      </c>
      <c r="C8337" s="13" t="n">
        <v>111</v>
      </c>
      <c r="D8337" s="14" t="n">
        <f aca="false">C8337/Summary!$B$4</f>
        <v>0.0074</v>
      </c>
      <c r="E8337" s="15" t="n">
        <v>0.142857142857143</v>
      </c>
      <c r="F8337" s="2" t="s">
        <v>53</v>
      </c>
      <c r="G8337" s="2" t="s">
        <v>44</v>
      </c>
      <c r="H8337" s="2" t="str">
        <f aca="false">IF(AND(E8337&gt;=0.4,E8337&lt;=0.6),"Yes","No")</f>
        <v>No</v>
      </c>
      <c r="I8337" s="2" t="str">
        <f aca="false">IF(AND(F8337="No",G8337="No",H8337="Yes"),"Yes","No")</f>
        <v>No</v>
      </c>
      <c r="J8337" s="2"/>
      <c r="K8337" s="2"/>
    </row>
    <row r="8338" customFormat="false" ht="15" hidden="false" customHeight="false" outlineLevel="0" collapsed="false">
      <c r="A8338" s="2" t="s">
        <v>13838</v>
      </c>
      <c r="B8338" s="13" t="n">
        <v>111</v>
      </c>
      <c r="C8338" s="13" t="n">
        <v>110</v>
      </c>
      <c r="D8338" s="14" t="n">
        <f aca="false">C8338/Summary!$B$4</f>
        <v>0.00733333333333333</v>
      </c>
      <c r="E8338" s="15" t="n">
        <v>0.285714285714286</v>
      </c>
      <c r="F8338" s="2" t="s">
        <v>53</v>
      </c>
      <c r="G8338" s="2" t="s">
        <v>44</v>
      </c>
      <c r="H8338" s="2" t="str">
        <f aca="false">IF(AND(E8338&gt;=0.4,E8338&lt;=0.6),"Yes","No")</f>
        <v>No</v>
      </c>
      <c r="I8338" s="2" t="str">
        <f aca="false">IF(AND(F8338="No",G8338="No",H8338="Yes"),"Yes","No")</f>
        <v>No</v>
      </c>
      <c r="J8338" s="2"/>
      <c r="K8338" s="2"/>
    </row>
    <row r="8339" customFormat="false" ht="15" hidden="false" customHeight="false" outlineLevel="0" collapsed="false">
      <c r="A8339" s="2" t="s">
        <v>13839</v>
      </c>
      <c r="B8339" s="13" t="n">
        <v>111</v>
      </c>
      <c r="C8339" s="13" t="n">
        <v>110</v>
      </c>
      <c r="D8339" s="14" t="n">
        <f aca="false">C8339/Summary!$B$4</f>
        <v>0.00733333333333333</v>
      </c>
      <c r="E8339" s="15" t="n">
        <v>0.428571428571429</v>
      </c>
      <c r="F8339" s="2" t="s">
        <v>53</v>
      </c>
      <c r="G8339" s="2" t="s">
        <v>53</v>
      </c>
      <c r="H8339" s="2" t="str">
        <f aca="false">IF(AND(E8339&gt;=0.4,E8339&lt;=0.6),"Yes","No")</f>
        <v>Yes</v>
      </c>
      <c r="I8339" s="2" t="str">
        <f aca="false">IF(AND(F8339="No",G8339="No",H8339="Yes"),"Yes","No")</f>
        <v>No</v>
      </c>
      <c r="J8339" s="2"/>
      <c r="K8339" s="2"/>
    </row>
    <row r="8340" customFormat="false" ht="15" hidden="false" customHeight="false" outlineLevel="0" collapsed="false">
      <c r="A8340" s="2" t="s">
        <v>13840</v>
      </c>
      <c r="B8340" s="13" t="n">
        <v>111</v>
      </c>
      <c r="C8340" s="13" t="n">
        <v>109</v>
      </c>
      <c r="D8340" s="14" t="n">
        <f aca="false">C8340/Summary!$B$4</f>
        <v>0.00726666666666667</v>
      </c>
      <c r="E8340" s="15" t="n">
        <v>0.571428571428571</v>
      </c>
      <c r="F8340" s="2" t="s">
        <v>53</v>
      </c>
      <c r="G8340" s="2" t="s">
        <v>44</v>
      </c>
      <c r="H8340" s="2" t="str">
        <f aca="false">IF(AND(E8340&gt;=0.4,E8340&lt;=0.6),"Yes","No")</f>
        <v>Yes</v>
      </c>
      <c r="I8340" s="2" t="str">
        <f aca="false">IF(AND(F8340="No",G8340="No",H8340="Yes"),"Yes","No")</f>
        <v>No</v>
      </c>
      <c r="J8340" s="2"/>
      <c r="K8340" s="2"/>
    </row>
    <row r="8341" customFormat="false" ht="15" hidden="false" customHeight="false" outlineLevel="0" collapsed="false">
      <c r="A8341" s="2" t="s">
        <v>13841</v>
      </c>
      <c r="B8341" s="13" t="n">
        <v>111</v>
      </c>
      <c r="C8341" s="13" t="n">
        <v>110</v>
      </c>
      <c r="D8341" s="14" t="n">
        <f aca="false">C8341/Summary!$B$4</f>
        <v>0.00733333333333333</v>
      </c>
      <c r="E8341" s="15" t="n">
        <v>0.428571428571429</v>
      </c>
      <c r="F8341" s="2" t="s">
        <v>53</v>
      </c>
      <c r="G8341" s="2" t="s">
        <v>53</v>
      </c>
      <c r="H8341" s="2" t="str">
        <f aca="false">IF(AND(E8341&gt;=0.4,E8341&lt;=0.6),"Yes","No")</f>
        <v>Yes</v>
      </c>
      <c r="I8341" s="2" t="str">
        <f aca="false">IF(AND(F8341="No",G8341="No",H8341="Yes"),"Yes","No")</f>
        <v>No</v>
      </c>
      <c r="J8341" s="2"/>
      <c r="K8341" s="2"/>
    </row>
    <row r="8342" customFormat="false" ht="15" hidden="false" customHeight="false" outlineLevel="0" collapsed="false">
      <c r="A8342" s="2" t="s">
        <v>13842</v>
      </c>
      <c r="B8342" s="13" t="n">
        <v>111</v>
      </c>
      <c r="C8342" s="13" t="n">
        <v>110</v>
      </c>
      <c r="D8342" s="14" t="n">
        <f aca="false">C8342/Summary!$B$4</f>
        <v>0.00733333333333333</v>
      </c>
      <c r="E8342" s="15" t="n">
        <v>0.428571428571429</v>
      </c>
      <c r="F8342" s="2" t="s">
        <v>53</v>
      </c>
      <c r="G8342" s="2" t="s">
        <v>53</v>
      </c>
      <c r="H8342" s="2" t="str">
        <f aca="false">IF(AND(E8342&gt;=0.4,E8342&lt;=0.6),"Yes","No")</f>
        <v>Yes</v>
      </c>
      <c r="I8342" s="2" t="str">
        <f aca="false">IF(AND(F8342="No",G8342="No",H8342="Yes"),"Yes","No")</f>
        <v>No</v>
      </c>
      <c r="J8342" s="2"/>
      <c r="K8342" s="2"/>
    </row>
    <row r="8343" customFormat="false" ht="15" hidden="false" customHeight="false" outlineLevel="0" collapsed="false">
      <c r="A8343" s="2" t="s">
        <v>13843</v>
      </c>
      <c r="B8343" s="13" t="n">
        <v>111</v>
      </c>
      <c r="C8343" s="13" t="n">
        <v>111</v>
      </c>
      <c r="D8343" s="14" t="n">
        <f aca="false">C8343/Summary!$B$4</f>
        <v>0.0074</v>
      </c>
      <c r="E8343" s="15" t="n">
        <v>0.142857142857143</v>
      </c>
      <c r="F8343" s="2" t="s">
        <v>53</v>
      </c>
      <c r="G8343" s="2" t="s">
        <v>53</v>
      </c>
      <c r="H8343" s="2" t="str">
        <f aca="false">IF(AND(E8343&gt;=0.4,E8343&lt;=0.6),"Yes","No")</f>
        <v>No</v>
      </c>
      <c r="I8343" s="2" t="str">
        <f aca="false">IF(AND(F8343="No",G8343="No",H8343="Yes"),"Yes","No")</f>
        <v>No</v>
      </c>
      <c r="J8343" s="2"/>
      <c r="K8343" s="2"/>
    </row>
    <row r="8344" customFormat="false" ht="15" hidden="false" customHeight="false" outlineLevel="0" collapsed="false">
      <c r="A8344" s="2" t="s">
        <v>13844</v>
      </c>
      <c r="B8344" s="13" t="n">
        <v>111</v>
      </c>
      <c r="C8344" s="13" t="n">
        <v>111</v>
      </c>
      <c r="D8344" s="14" t="n">
        <f aca="false">C8344/Summary!$B$4</f>
        <v>0.0074</v>
      </c>
      <c r="E8344" s="15" t="n">
        <v>0.571428571428571</v>
      </c>
      <c r="F8344" s="2" t="s">
        <v>53</v>
      </c>
      <c r="G8344" s="2" t="s">
        <v>44</v>
      </c>
      <c r="H8344" s="2" t="str">
        <f aca="false">IF(AND(E8344&gt;=0.4,E8344&lt;=0.6),"Yes","No")</f>
        <v>Yes</v>
      </c>
      <c r="I8344" s="2" t="str">
        <f aca="false">IF(AND(F8344="No",G8344="No",H8344="Yes"),"Yes","No")</f>
        <v>No</v>
      </c>
      <c r="J8344" s="2"/>
      <c r="K8344" s="2"/>
    </row>
    <row r="8345" customFormat="false" ht="15" hidden="false" customHeight="false" outlineLevel="0" collapsed="false">
      <c r="A8345" s="2" t="s">
        <v>13845</v>
      </c>
      <c r="B8345" s="13" t="n">
        <v>111</v>
      </c>
      <c r="C8345" s="13" t="n">
        <v>110</v>
      </c>
      <c r="D8345" s="14" t="n">
        <f aca="false">C8345/Summary!$B$4</f>
        <v>0.00733333333333333</v>
      </c>
      <c r="E8345" s="15" t="n">
        <v>0.428571428571429</v>
      </c>
      <c r="F8345" s="2" t="s">
        <v>53</v>
      </c>
      <c r="G8345" s="2" t="s">
        <v>44</v>
      </c>
      <c r="H8345" s="2" t="str">
        <f aca="false">IF(AND(E8345&gt;=0.4,E8345&lt;=0.6),"Yes","No")</f>
        <v>Yes</v>
      </c>
      <c r="I8345" s="2" t="str">
        <f aca="false">IF(AND(F8345="No",G8345="No",H8345="Yes"),"Yes","No")</f>
        <v>No</v>
      </c>
      <c r="J8345" s="2"/>
      <c r="K8345" s="2"/>
    </row>
    <row r="8346" customFormat="false" ht="15" hidden="false" customHeight="false" outlineLevel="0" collapsed="false">
      <c r="A8346" s="2" t="s">
        <v>13846</v>
      </c>
      <c r="B8346" s="13" t="n">
        <v>111</v>
      </c>
      <c r="C8346" s="13" t="n">
        <v>111</v>
      </c>
      <c r="D8346" s="14" t="n">
        <f aca="false">C8346/Summary!$B$4</f>
        <v>0.0074</v>
      </c>
      <c r="E8346" s="15" t="n">
        <v>0.285714285714286</v>
      </c>
      <c r="F8346" s="2" t="s">
        <v>53</v>
      </c>
      <c r="G8346" s="2" t="s">
        <v>44</v>
      </c>
      <c r="H8346" s="2" t="str">
        <f aca="false">IF(AND(E8346&gt;=0.4,E8346&lt;=0.6),"Yes","No")</f>
        <v>No</v>
      </c>
      <c r="I8346" s="2" t="str">
        <f aca="false">IF(AND(F8346="No",G8346="No",H8346="Yes"),"Yes","No")</f>
        <v>No</v>
      </c>
      <c r="J8346" s="2"/>
      <c r="K8346" s="2"/>
    </row>
    <row r="8347" customFormat="false" ht="15" hidden="false" customHeight="false" outlineLevel="0" collapsed="false">
      <c r="A8347" s="2" t="s">
        <v>13847</v>
      </c>
      <c r="B8347" s="13" t="n">
        <v>111</v>
      </c>
      <c r="C8347" s="13" t="n">
        <v>111</v>
      </c>
      <c r="D8347" s="14" t="n">
        <f aca="false">C8347/Summary!$B$4</f>
        <v>0.0074</v>
      </c>
      <c r="E8347" s="15" t="n">
        <v>0.285714285714286</v>
      </c>
      <c r="F8347" s="2" t="s">
        <v>53</v>
      </c>
      <c r="G8347" s="2" t="s">
        <v>44</v>
      </c>
      <c r="H8347" s="2" t="str">
        <f aca="false">IF(AND(E8347&gt;=0.4,E8347&lt;=0.6),"Yes","No")</f>
        <v>No</v>
      </c>
      <c r="I8347" s="2" t="str">
        <f aca="false">IF(AND(F8347="No",G8347="No",H8347="Yes"),"Yes","No")</f>
        <v>No</v>
      </c>
      <c r="J8347" s="2"/>
      <c r="K8347" s="2"/>
    </row>
    <row r="8348" customFormat="false" ht="15" hidden="false" customHeight="false" outlineLevel="0" collapsed="false">
      <c r="A8348" s="2" t="s">
        <v>13848</v>
      </c>
      <c r="B8348" s="13" t="n">
        <v>111</v>
      </c>
      <c r="C8348" s="13" t="n">
        <v>111</v>
      </c>
      <c r="D8348" s="14" t="n">
        <f aca="false">C8348/Summary!$B$4</f>
        <v>0.0074</v>
      </c>
      <c r="E8348" s="15" t="n">
        <v>0.142857142857143</v>
      </c>
      <c r="F8348" s="2" t="s">
        <v>53</v>
      </c>
      <c r="G8348" s="2" t="s">
        <v>53</v>
      </c>
      <c r="H8348" s="2" t="str">
        <f aca="false">IF(AND(E8348&gt;=0.4,E8348&lt;=0.6),"Yes","No")</f>
        <v>No</v>
      </c>
      <c r="I8348" s="2" t="str">
        <f aca="false">IF(AND(F8348="No",G8348="No",H8348="Yes"),"Yes","No")</f>
        <v>No</v>
      </c>
      <c r="J8348" s="2"/>
      <c r="K8348" s="2"/>
    </row>
    <row r="8349" customFormat="false" ht="15" hidden="false" customHeight="false" outlineLevel="0" collapsed="false">
      <c r="A8349" s="2" t="s">
        <v>13849</v>
      </c>
      <c r="B8349" s="13" t="n">
        <v>111</v>
      </c>
      <c r="C8349" s="13" t="n">
        <v>110</v>
      </c>
      <c r="D8349" s="14" t="n">
        <f aca="false">C8349/Summary!$B$4</f>
        <v>0.00733333333333333</v>
      </c>
      <c r="E8349" s="15" t="n">
        <v>0.428571428571429</v>
      </c>
      <c r="F8349" s="2" t="s">
        <v>53</v>
      </c>
      <c r="G8349" s="2" t="s">
        <v>44</v>
      </c>
      <c r="H8349" s="2" t="str">
        <f aca="false">IF(AND(E8349&gt;=0.4,E8349&lt;=0.6),"Yes","No")</f>
        <v>Yes</v>
      </c>
      <c r="I8349" s="2" t="str">
        <f aca="false">IF(AND(F8349="No",G8349="No",H8349="Yes"),"Yes","No")</f>
        <v>No</v>
      </c>
      <c r="J8349" s="2"/>
      <c r="K8349" s="2"/>
    </row>
    <row r="8350" customFormat="false" ht="15" hidden="false" customHeight="false" outlineLevel="0" collapsed="false">
      <c r="A8350" s="2" t="s">
        <v>13850</v>
      </c>
      <c r="B8350" s="13" t="n">
        <v>111</v>
      </c>
      <c r="C8350" s="13" t="n">
        <v>111</v>
      </c>
      <c r="D8350" s="14" t="n">
        <f aca="false">C8350/Summary!$B$4</f>
        <v>0.0074</v>
      </c>
      <c r="E8350" s="15" t="n">
        <v>0.285714285714286</v>
      </c>
      <c r="F8350" s="2" t="s">
        <v>53</v>
      </c>
      <c r="G8350" s="2" t="s">
        <v>44</v>
      </c>
      <c r="H8350" s="2" t="str">
        <f aca="false">IF(AND(E8350&gt;=0.4,E8350&lt;=0.6),"Yes","No")</f>
        <v>No</v>
      </c>
      <c r="I8350" s="2" t="str">
        <f aca="false">IF(AND(F8350="No",G8350="No",H8350="Yes"),"Yes","No")</f>
        <v>No</v>
      </c>
      <c r="J8350" s="2"/>
      <c r="K8350" s="2"/>
    </row>
    <row r="8351" customFormat="false" ht="15" hidden="false" customHeight="false" outlineLevel="0" collapsed="false">
      <c r="A8351" s="2" t="s">
        <v>13851</v>
      </c>
      <c r="B8351" s="13" t="n">
        <v>111</v>
      </c>
      <c r="C8351" s="13" t="n">
        <v>111</v>
      </c>
      <c r="D8351" s="14" t="n">
        <f aca="false">C8351/Summary!$B$4</f>
        <v>0.0074</v>
      </c>
      <c r="E8351" s="15" t="n">
        <v>0.142857142857143</v>
      </c>
      <c r="F8351" s="2" t="s">
        <v>53</v>
      </c>
      <c r="G8351" s="2" t="s">
        <v>53</v>
      </c>
      <c r="H8351" s="2" t="str">
        <f aca="false">IF(AND(E8351&gt;=0.4,E8351&lt;=0.6),"Yes","No")</f>
        <v>No</v>
      </c>
      <c r="I8351" s="2" t="str">
        <f aca="false">IF(AND(F8351="No",G8351="No",H8351="Yes"),"Yes","No")</f>
        <v>No</v>
      </c>
      <c r="J8351" s="2"/>
      <c r="K8351" s="2"/>
    </row>
    <row r="8352" customFormat="false" ht="15" hidden="false" customHeight="false" outlineLevel="0" collapsed="false">
      <c r="A8352" s="2" t="s">
        <v>13852</v>
      </c>
      <c r="B8352" s="13" t="n">
        <v>111</v>
      </c>
      <c r="C8352" s="13" t="n">
        <v>110</v>
      </c>
      <c r="D8352" s="14" t="n">
        <f aca="false">C8352/Summary!$B$4</f>
        <v>0.00733333333333333</v>
      </c>
      <c r="E8352" s="15" t="n">
        <v>0.428571428571429</v>
      </c>
      <c r="F8352" s="2" t="s">
        <v>53</v>
      </c>
      <c r="G8352" s="2" t="s">
        <v>44</v>
      </c>
      <c r="H8352" s="2" t="str">
        <f aca="false">IF(AND(E8352&gt;=0.4,E8352&lt;=0.6),"Yes","No")</f>
        <v>Yes</v>
      </c>
      <c r="I8352" s="2" t="str">
        <f aca="false">IF(AND(F8352="No",G8352="No",H8352="Yes"),"Yes","No")</f>
        <v>No</v>
      </c>
      <c r="J8352" s="2"/>
      <c r="K8352" s="2"/>
    </row>
    <row r="8353" customFormat="false" ht="15" hidden="false" customHeight="false" outlineLevel="0" collapsed="false">
      <c r="A8353" s="2" t="s">
        <v>13853</v>
      </c>
      <c r="B8353" s="13" t="n">
        <v>111</v>
      </c>
      <c r="C8353" s="13" t="n">
        <v>111</v>
      </c>
      <c r="D8353" s="14" t="n">
        <f aca="false">C8353/Summary!$B$4</f>
        <v>0.0074</v>
      </c>
      <c r="E8353" s="15" t="n">
        <v>0.428571428571429</v>
      </c>
      <c r="F8353" s="2" t="s">
        <v>53</v>
      </c>
      <c r="G8353" s="2" t="s">
        <v>44</v>
      </c>
      <c r="H8353" s="2" t="str">
        <f aca="false">IF(AND(E8353&gt;=0.4,E8353&lt;=0.6),"Yes","No")</f>
        <v>Yes</v>
      </c>
      <c r="I8353" s="2" t="str">
        <f aca="false">IF(AND(F8353="No",G8353="No",H8353="Yes"),"Yes","No")</f>
        <v>No</v>
      </c>
      <c r="J8353" s="2"/>
      <c r="K8353" s="2"/>
    </row>
    <row r="8354" customFormat="false" ht="15" hidden="false" customHeight="false" outlineLevel="0" collapsed="false">
      <c r="A8354" s="2" t="s">
        <v>13854</v>
      </c>
      <c r="B8354" s="13" t="n">
        <v>111</v>
      </c>
      <c r="C8354" s="13" t="n">
        <v>109</v>
      </c>
      <c r="D8354" s="14" t="n">
        <f aca="false">C8354/Summary!$B$4</f>
        <v>0.00726666666666667</v>
      </c>
      <c r="E8354" s="15" t="n">
        <v>0.142857142857143</v>
      </c>
      <c r="F8354" s="2" t="s">
        <v>53</v>
      </c>
      <c r="G8354" s="2" t="s">
        <v>44</v>
      </c>
      <c r="H8354" s="2" t="str">
        <f aca="false">IF(AND(E8354&gt;=0.4,E8354&lt;=0.6),"Yes","No")</f>
        <v>No</v>
      </c>
      <c r="I8354" s="2" t="str">
        <f aca="false">IF(AND(F8354="No",G8354="No",H8354="Yes"),"Yes","No")</f>
        <v>No</v>
      </c>
      <c r="J8354" s="2"/>
      <c r="K8354" s="2"/>
    </row>
    <row r="8355" customFormat="false" ht="15" hidden="false" customHeight="false" outlineLevel="0" collapsed="false">
      <c r="A8355" s="2" t="s">
        <v>13855</v>
      </c>
      <c r="B8355" s="13" t="n">
        <v>111</v>
      </c>
      <c r="C8355" s="13" t="n">
        <v>111</v>
      </c>
      <c r="D8355" s="14" t="n">
        <f aca="false">C8355/Summary!$B$4</f>
        <v>0.0074</v>
      </c>
      <c r="E8355" s="15" t="n">
        <v>0.428571428571429</v>
      </c>
      <c r="F8355" s="2" t="s">
        <v>53</v>
      </c>
      <c r="G8355" s="2" t="s">
        <v>44</v>
      </c>
      <c r="H8355" s="2" t="str">
        <f aca="false">IF(AND(E8355&gt;=0.4,E8355&lt;=0.6),"Yes","No")</f>
        <v>Yes</v>
      </c>
      <c r="I8355" s="2" t="str">
        <f aca="false">IF(AND(F8355="No",G8355="No",H8355="Yes"),"Yes","No")</f>
        <v>No</v>
      </c>
      <c r="J8355" s="2"/>
      <c r="K8355" s="2"/>
    </row>
    <row r="8356" customFormat="false" ht="15" hidden="false" customHeight="false" outlineLevel="0" collapsed="false">
      <c r="A8356" s="2" t="s">
        <v>13856</v>
      </c>
      <c r="B8356" s="13" t="n">
        <v>111</v>
      </c>
      <c r="C8356" s="13" t="n">
        <v>110</v>
      </c>
      <c r="D8356" s="14" t="n">
        <f aca="false">C8356/Summary!$B$4</f>
        <v>0.00733333333333333</v>
      </c>
      <c r="E8356" s="15" t="n">
        <v>0.285714285714286</v>
      </c>
      <c r="F8356" s="2" t="s">
        <v>53</v>
      </c>
      <c r="G8356" s="2" t="s">
        <v>44</v>
      </c>
      <c r="H8356" s="2" t="str">
        <f aca="false">IF(AND(E8356&gt;=0.4,E8356&lt;=0.6),"Yes","No")</f>
        <v>No</v>
      </c>
      <c r="I8356" s="2" t="str">
        <f aca="false">IF(AND(F8356="No",G8356="No",H8356="Yes"),"Yes","No")</f>
        <v>No</v>
      </c>
      <c r="J8356" s="2"/>
      <c r="K8356" s="2"/>
    </row>
    <row r="8357" customFormat="false" ht="15" hidden="false" customHeight="false" outlineLevel="0" collapsed="false">
      <c r="A8357" s="2" t="s">
        <v>13857</v>
      </c>
      <c r="B8357" s="13" t="n">
        <v>111</v>
      </c>
      <c r="C8357" s="13" t="n">
        <v>111</v>
      </c>
      <c r="D8357" s="14" t="n">
        <f aca="false">C8357/Summary!$B$4</f>
        <v>0.0074</v>
      </c>
      <c r="E8357" s="15" t="n">
        <v>0.714285714285714</v>
      </c>
      <c r="F8357" s="2" t="s">
        <v>53</v>
      </c>
      <c r="G8357" s="2" t="s">
        <v>44</v>
      </c>
      <c r="H8357" s="2" t="str">
        <f aca="false">IF(AND(E8357&gt;=0.4,E8357&lt;=0.6),"Yes","No")</f>
        <v>No</v>
      </c>
      <c r="I8357" s="2" t="str">
        <f aca="false">IF(AND(F8357="No",G8357="No",H8357="Yes"),"Yes","No")</f>
        <v>No</v>
      </c>
      <c r="J8357" s="2"/>
      <c r="K8357" s="2"/>
    </row>
    <row r="8358" customFormat="false" ht="15" hidden="false" customHeight="false" outlineLevel="0" collapsed="false">
      <c r="A8358" s="2" t="s">
        <v>13858</v>
      </c>
      <c r="B8358" s="13" t="n">
        <v>111</v>
      </c>
      <c r="C8358" s="13" t="n">
        <v>111</v>
      </c>
      <c r="D8358" s="14" t="n">
        <f aca="false">C8358/Summary!$B$4</f>
        <v>0.0074</v>
      </c>
      <c r="E8358" s="15" t="n">
        <v>0.428571428571429</v>
      </c>
      <c r="F8358" s="2" t="s">
        <v>53</v>
      </c>
      <c r="G8358" s="2" t="s">
        <v>44</v>
      </c>
      <c r="H8358" s="2" t="str">
        <f aca="false">IF(AND(E8358&gt;=0.4,E8358&lt;=0.6),"Yes","No")</f>
        <v>Yes</v>
      </c>
      <c r="I8358" s="2" t="str">
        <f aca="false">IF(AND(F8358="No",G8358="No",H8358="Yes"),"Yes","No")</f>
        <v>No</v>
      </c>
      <c r="J8358" s="2"/>
      <c r="K8358" s="2"/>
    </row>
    <row r="8359" customFormat="false" ht="15" hidden="false" customHeight="false" outlineLevel="0" collapsed="false">
      <c r="A8359" s="2" t="s">
        <v>13859</v>
      </c>
      <c r="B8359" s="13" t="n">
        <v>111</v>
      </c>
      <c r="C8359" s="13" t="n">
        <v>111</v>
      </c>
      <c r="D8359" s="14" t="n">
        <f aca="false">C8359/Summary!$B$4</f>
        <v>0.0074</v>
      </c>
      <c r="E8359" s="15" t="n">
        <v>0.428571428571429</v>
      </c>
      <c r="F8359" s="2" t="s">
        <v>53</v>
      </c>
      <c r="G8359" s="2" t="s">
        <v>44</v>
      </c>
      <c r="H8359" s="2" t="str">
        <f aca="false">IF(AND(E8359&gt;=0.4,E8359&lt;=0.6),"Yes","No")</f>
        <v>Yes</v>
      </c>
      <c r="I8359" s="2" t="str">
        <f aca="false">IF(AND(F8359="No",G8359="No",H8359="Yes"),"Yes","No")</f>
        <v>No</v>
      </c>
      <c r="J8359" s="2"/>
      <c r="K8359" s="2"/>
    </row>
    <row r="8360" customFormat="false" ht="15" hidden="false" customHeight="false" outlineLevel="0" collapsed="false">
      <c r="A8360" s="2" t="s">
        <v>13860</v>
      </c>
      <c r="B8360" s="13" t="n">
        <v>111</v>
      </c>
      <c r="C8360" s="13" t="n">
        <v>110</v>
      </c>
      <c r="D8360" s="14" t="n">
        <f aca="false">C8360/Summary!$B$4</f>
        <v>0.00733333333333333</v>
      </c>
      <c r="E8360" s="15" t="n">
        <v>0.285714285714286</v>
      </c>
      <c r="F8360" s="2" t="s">
        <v>53</v>
      </c>
      <c r="G8360" s="2" t="s">
        <v>44</v>
      </c>
      <c r="H8360" s="2" t="str">
        <f aca="false">IF(AND(E8360&gt;=0.4,E8360&lt;=0.6),"Yes","No")</f>
        <v>No</v>
      </c>
      <c r="I8360" s="2" t="str">
        <f aca="false">IF(AND(F8360="No",G8360="No",H8360="Yes"),"Yes","No")</f>
        <v>No</v>
      </c>
      <c r="J8360" s="2"/>
      <c r="K8360" s="2"/>
    </row>
    <row r="8361" customFormat="false" ht="15" hidden="false" customHeight="false" outlineLevel="0" collapsed="false">
      <c r="A8361" s="2" t="s">
        <v>13861</v>
      </c>
      <c r="B8361" s="13" t="n">
        <v>111</v>
      </c>
      <c r="C8361" s="13" t="n">
        <v>111</v>
      </c>
      <c r="D8361" s="14" t="n">
        <f aca="false">C8361/Summary!$B$4</f>
        <v>0.0074</v>
      </c>
      <c r="E8361" s="15" t="n">
        <v>0.714285714285714</v>
      </c>
      <c r="F8361" s="2" t="s">
        <v>44</v>
      </c>
      <c r="G8361" s="2" t="s">
        <v>44</v>
      </c>
      <c r="H8361" s="2" t="str">
        <f aca="false">IF(AND(E8361&gt;=0.4,E8361&lt;=0.6),"Yes","No")</f>
        <v>No</v>
      </c>
      <c r="I8361" s="2" t="str">
        <f aca="false">IF(AND(F8361="No",G8361="No",H8361="Yes"),"Yes","No")</f>
        <v>No</v>
      </c>
      <c r="J8361" s="2"/>
      <c r="K8361" s="2"/>
    </row>
    <row r="8362" customFormat="false" ht="15" hidden="false" customHeight="false" outlineLevel="0" collapsed="false">
      <c r="A8362" s="2" t="s">
        <v>13862</v>
      </c>
      <c r="B8362" s="13" t="n">
        <v>111</v>
      </c>
      <c r="C8362" s="13" t="n">
        <v>111</v>
      </c>
      <c r="D8362" s="14" t="n">
        <f aca="false">C8362/Summary!$B$4</f>
        <v>0.0074</v>
      </c>
      <c r="E8362" s="15" t="n">
        <v>0.285714285714286</v>
      </c>
      <c r="F8362" s="2" t="s">
        <v>53</v>
      </c>
      <c r="G8362" s="2" t="s">
        <v>53</v>
      </c>
      <c r="H8362" s="2" t="str">
        <f aca="false">IF(AND(E8362&gt;=0.4,E8362&lt;=0.6),"Yes","No")</f>
        <v>No</v>
      </c>
      <c r="I8362" s="2" t="str">
        <f aca="false">IF(AND(F8362="No",G8362="No",H8362="Yes"),"Yes","No")</f>
        <v>No</v>
      </c>
      <c r="J8362" s="2"/>
      <c r="K8362" s="2"/>
    </row>
    <row r="8363" customFormat="false" ht="15" hidden="false" customHeight="false" outlineLevel="0" collapsed="false">
      <c r="A8363" s="2" t="s">
        <v>13863</v>
      </c>
      <c r="B8363" s="13" t="n">
        <v>111</v>
      </c>
      <c r="C8363" s="13" t="n">
        <v>111</v>
      </c>
      <c r="D8363" s="14" t="n">
        <f aca="false">C8363/Summary!$B$4</f>
        <v>0.0074</v>
      </c>
      <c r="E8363" s="15" t="n">
        <v>0.285714285714286</v>
      </c>
      <c r="F8363" s="2" t="s">
        <v>53</v>
      </c>
      <c r="G8363" s="2" t="s">
        <v>44</v>
      </c>
      <c r="H8363" s="2" t="str">
        <f aca="false">IF(AND(E8363&gt;=0.4,E8363&lt;=0.6),"Yes","No")</f>
        <v>No</v>
      </c>
      <c r="I8363" s="2" t="str">
        <f aca="false">IF(AND(F8363="No",G8363="No",H8363="Yes"),"Yes","No")</f>
        <v>No</v>
      </c>
      <c r="J8363" s="2"/>
      <c r="K8363" s="2"/>
    </row>
    <row r="8364" customFormat="false" ht="15" hidden="false" customHeight="false" outlineLevel="0" collapsed="false">
      <c r="A8364" s="2" t="s">
        <v>13864</v>
      </c>
      <c r="B8364" s="13" t="n">
        <v>111</v>
      </c>
      <c r="C8364" s="13" t="n">
        <v>111</v>
      </c>
      <c r="D8364" s="14" t="n">
        <f aca="false">C8364/Summary!$B$4</f>
        <v>0.0074</v>
      </c>
      <c r="E8364" s="15" t="n">
        <v>0.571428571428571</v>
      </c>
      <c r="F8364" s="2" t="s">
        <v>53</v>
      </c>
      <c r="G8364" s="2" t="s">
        <v>53</v>
      </c>
      <c r="H8364" s="2" t="str">
        <f aca="false">IF(AND(E8364&gt;=0.4,E8364&lt;=0.6),"Yes","No")</f>
        <v>Yes</v>
      </c>
      <c r="I8364" s="2" t="str">
        <f aca="false">IF(AND(F8364="No",G8364="No",H8364="Yes"),"Yes","No")</f>
        <v>No</v>
      </c>
      <c r="J8364" s="2"/>
      <c r="K8364" s="2"/>
    </row>
    <row r="8365" customFormat="false" ht="15" hidden="false" customHeight="false" outlineLevel="0" collapsed="false">
      <c r="A8365" s="2" t="s">
        <v>13865</v>
      </c>
      <c r="B8365" s="13" t="n">
        <v>111</v>
      </c>
      <c r="C8365" s="13" t="n">
        <v>111</v>
      </c>
      <c r="D8365" s="14" t="n">
        <f aca="false">C8365/Summary!$B$4</f>
        <v>0.0074</v>
      </c>
      <c r="E8365" s="15" t="n">
        <v>0.428571428571429</v>
      </c>
      <c r="F8365" s="2" t="s">
        <v>53</v>
      </c>
      <c r="G8365" s="2" t="s">
        <v>44</v>
      </c>
      <c r="H8365" s="2" t="str">
        <f aca="false">IF(AND(E8365&gt;=0.4,E8365&lt;=0.6),"Yes","No")</f>
        <v>Yes</v>
      </c>
      <c r="I8365" s="2" t="str">
        <f aca="false">IF(AND(F8365="No",G8365="No",H8365="Yes"),"Yes","No")</f>
        <v>No</v>
      </c>
      <c r="J8365" s="2"/>
      <c r="K8365" s="2"/>
    </row>
    <row r="8366" customFormat="false" ht="15" hidden="false" customHeight="false" outlineLevel="0" collapsed="false">
      <c r="A8366" s="2" t="s">
        <v>13866</v>
      </c>
      <c r="B8366" s="13" t="n">
        <v>111</v>
      </c>
      <c r="C8366" s="13" t="n">
        <v>110</v>
      </c>
      <c r="D8366" s="14" t="n">
        <f aca="false">C8366/Summary!$B$4</f>
        <v>0.00733333333333333</v>
      </c>
      <c r="E8366" s="15" t="n">
        <v>0.571428571428571</v>
      </c>
      <c r="F8366" s="2" t="s">
        <v>53</v>
      </c>
      <c r="G8366" s="2" t="s">
        <v>44</v>
      </c>
      <c r="H8366" s="2" t="str">
        <f aca="false">IF(AND(E8366&gt;=0.4,E8366&lt;=0.6),"Yes","No")</f>
        <v>Yes</v>
      </c>
      <c r="I8366" s="2" t="str">
        <f aca="false">IF(AND(F8366="No",G8366="No",H8366="Yes"),"Yes","No")</f>
        <v>No</v>
      </c>
      <c r="J8366" s="2"/>
      <c r="K8366" s="2"/>
    </row>
    <row r="8367" customFormat="false" ht="15" hidden="false" customHeight="false" outlineLevel="0" collapsed="false">
      <c r="A8367" s="2" t="s">
        <v>13867</v>
      </c>
      <c r="B8367" s="13" t="n">
        <v>111</v>
      </c>
      <c r="C8367" s="13" t="n">
        <v>110</v>
      </c>
      <c r="D8367" s="14" t="n">
        <f aca="false">C8367/Summary!$B$4</f>
        <v>0.00733333333333333</v>
      </c>
      <c r="E8367" s="15" t="n">
        <v>0.714285714285714</v>
      </c>
      <c r="F8367" s="2" t="s">
        <v>53</v>
      </c>
      <c r="G8367" s="2" t="s">
        <v>44</v>
      </c>
      <c r="H8367" s="2" t="str">
        <f aca="false">IF(AND(E8367&gt;=0.4,E8367&lt;=0.6),"Yes","No")</f>
        <v>No</v>
      </c>
      <c r="I8367" s="2" t="str">
        <f aca="false">IF(AND(F8367="No",G8367="No",H8367="Yes"),"Yes","No")</f>
        <v>No</v>
      </c>
      <c r="J8367" s="2"/>
      <c r="K8367" s="2"/>
    </row>
    <row r="8368" customFormat="false" ht="15" hidden="false" customHeight="false" outlineLevel="0" collapsed="false">
      <c r="A8368" s="2" t="s">
        <v>13868</v>
      </c>
      <c r="B8368" s="13" t="n">
        <v>111</v>
      </c>
      <c r="C8368" s="13" t="n">
        <v>111</v>
      </c>
      <c r="D8368" s="14" t="n">
        <f aca="false">C8368/Summary!$B$4</f>
        <v>0.0074</v>
      </c>
      <c r="E8368" s="15" t="n">
        <v>0.428571428571429</v>
      </c>
      <c r="F8368" s="2" t="s">
        <v>53</v>
      </c>
      <c r="G8368" s="2" t="s">
        <v>44</v>
      </c>
      <c r="H8368" s="2" t="str">
        <f aca="false">IF(AND(E8368&gt;=0.4,E8368&lt;=0.6),"Yes","No")</f>
        <v>Yes</v>
      </c>
      <c r="I8368" s="2" t="str">
        <f aca="false">IF(AND(F8368="No",G8368="No",H8368="Yes"),"Yes","No")</f>
        <v>No</v>
      </c>
      <c r="J8368" s="2"/>
      <c r="K8368" s="2"/>
    </row>
    <row r="8369" customFormat="false" ht="15" hidden="false" customHeight="false" outlineLevel="0" collapsed="false">
      <c r="A8369" s="2" t="s">
        <v>13869</v>
      </c>
      <c r="B8369" s="13" t="n">
        <v>111</v>
      </c>
      <c r="C8369" s="13" t="n">
        <v>111</v>
      </c>
      <c r="D8369" s="14" t="n">
        <f aca="false">C8369/Summary!$B$4</f>
        <v>0.0074</v>
      </c>
      <c r="E8369" s="15" t="n">
        <v>0.571428571428571</v>
      </c>
      <c r="F8369" s="2" t="s">
        <v>53</v>
      </c>
      <c r="G8369" s="2" t="s">
        <v>44</v>
      </c>
      <c r="H8369" s="2" t="str">
        <f aca="false">IF(AND(E8369&gt;=0.4,E8369&lt;=0.6),"Yes","No")</f>
        <v>Yes</v>
      </c>
      <c r="I8369" s="2" t="str">
        <f aca="false">IF(AND(F8369="No",G8369="No",H8369="Yes"),"Yes","No")</f>
        <v>No</v>
      </c>
      <c r="J8369" s="2"/>
      <c r="K8369" s="2"/>
    </row>
    <row r="8370" customFormat="false" ht="15" hidden="false" customHeight="false" outlineLevel="0" collapsed="false">
      <c r="A8370" s="2" t="s">
        <v>13870</v>
      </c>
      <c r="B8370" s="13" t="n">
        <v>111</v>
      </c>
      <c r="C8370" s="13" t="n">
        <v>109</v>
      </c>
      <c r="D8370" s="14" t="n">
        <f aca="false">C8370/Summary!$B$4</f>
        <v>0.00726666666666667</v>
      </c>
      <c r="E8370" s="15" t="n">
        <v>0.714285714285714</v>
      </c>
      <c r="F8370" s="2" t="s">
        <v>53</v>
      </c>
      <c r="G8370" s="2" t="s">
        <v>44</v>
      </c>
      <c r="H8370" s="2" t="str">
        <f aca="false">IF(AND(E8370&gt;=0.4,E8370&lt;=0.6),"Yes","No")</f>
        <v>No</v>
      </c>
      <c r="I8370" s="2" t="str">
        <f aca="false">IF(AND(F8370="No",G8370="No",H8370="Yes"),"Yes","No")</f>
        <v>No</v>
      </c>
      <c r="J8370" s="2"/>
      <c r="K8370" s="2"/>
    </row>
    <row r="8371" customFormat="false" ht="15" hidden="false" customHeight="false" outlineLevel="0" collapsed="false">
      <c r="A8371" s="2" t="s">
        <v>13871</v>
      </c>
      <c r="B8371" s="13" t="n">
        <v>111</v>
      </c>
      <c r="C8371" s="13" t="n">
        <v>110</v>
      </c>
      <c r="D8371" s="14" t="n">
        <f aca="false">C8371/Summary!$B$4</f>
        <v>0.00733333333333333</v>
      </c>
      <c r="E8371" s="15" t="n">
        <v>0.571428571428571</v>
      </c>
      <c r="F8371" s="2" t="s">
        <v>53</v>
      </c>
      <c r="G8371" s="2" t="s">
        <v>53</v>
      </c>
      <c r="H8371" s="2" t="str">
        <f aca="false">IF(AND(E8371&gt;=0.4,E8371&lt;=0.6),"Yes","No")</f>
        <v>Yes</v>
      </c>
      <c r="I8371" s="2" t="str">
        <f aca="false">IF(AND(F8371="No",G8371="No",H8371="Yes"),"Yes","No")</f>
        <v>No</v>
      </c>
      <c r="J8371" s="2"/>
      <c r="K8371" s="2"/>
    </row>
    <row r="8372" customFormat="false" ht="15" hidden="false" customHeight="false" outlineLevel="0" collapsed="false">
      <c r="A8372" s="2" t="s">
        <v>13872</v>
      </c>
      <c r="B8372" s="13" t="n">
        <v>111</v>
      </c>
      <c r="C8372" s="13" t="n">
        <v>111</v>
      </c>
      <c r="D8372" s="14" t="n">
        <f aca="false">C8372/Summary!$B$4</f>
        <v>0.0074</v>
      </c>
      <c r="E8372" s="15" t="n">
        <v>0.571428571428571</v>
      </c>
      <c r="F8372" s="2" t="s">
        <v>53</v>
      </c>
      <c r="G8372" s="2" t="s">
        <v>53</v>
      </c>
      <c r="H8372" s="2" t="str">
        <f aca="false">IF(AND(E8372&gt;=0.4,E8372&lt;=0.6),"Yes","No")</f>
        <v>Yes</v>
      </c>
      <c r="I8372" s="2" t="str">
        <f aca="false">IF(AND(F8372="No",G8372="No",H8372="Yes"),"Yes","No")</f>
        <v>No</v>
      </c>
      <c r="J8372" s="2"/>
      <c r="K8372" s="2"/>
    </row>
    <row r="8373" customFormat="false" ht="15" hidden="false" customHeight="false" outlineLevel="0" collapsed="false">
      <c r="A8373" s="2" t="s">
        <v>13873</v>
      </c>
      <c r="B8373" s="13" t="n">
        <v>111</v>
      </c>
      <c r="C8373" s="13" t="n">
        <v>111</v>
      </c>
      <c r="D8373" s="14" t="n">
        <f aca="false">C8373/Summary!$B$4</f>
        <v>0.0074</v>
      </c>
      <c r="E8373" s="15" t="n">
        <v>0.714285714285714</v>
      </c>
      <c r="F8373" s="2" t="s">
        <v>53</v>
      </c>
      <c r="G8373" s="2" t="s">
        <v>44</v>
      </c>
      <c r="H8373" s="2" t="str">
        <f aca="false">IF(AND(E8373&gt;=0.4,E8373&lt;=0.6),"Yes","No")</f>
        <v>No</v>
      </c>
      <c r="I8373" s="2" t="str">
        <f aca="false">IF(AND(F8373="No",G8373="No",H8373="Yes"),"Yes","No")</f>
        <v>No</v>
      </c>
      <c r="J8373" s="2"/>
      <c r="K8373" s="2"/>
    </row>
    <row r="8374" customFormat="false" ht="15" hidden="false" customHeight="false" outlineLevel="0" collapsed="false">
      <c r="A8374" s="2" t="s">
        <v>13874</v>
      </c>
      <c r="B8374" s="13" t="n">
        <v>111</v>
      </c>
      <c r="C8374" s="13" t="n">
        <v>111</v>
      </c>
      <c r="D8374" s="14" t="n">
        <f aca="false">C8374/Summary!$B$4</f>
        <v>0.0074</v>
      </c>
      <c r="E8374" s="15" t="n">
        <v>0.714285714285714</v>
      </c>
      <c r="F8374" s="2" t="s">
        <v>53</v>
      </c>
      <c r="G8374" s="2" t="s">
        <v>44</v>
      </c>
      <c r="H8374" s="2" t="str">
        <f aca="false">IF(AND(E8374&gt;=0.4,E8374&lt;=0.6),"Yes","No")</f>
        <v>No</v>
      </c>
      <c r="I8374" s="2" t="str">
        <f aca="false">IF(AND(F8374="No",G8374="No",H8374="Yes"),"Yes","No")</f>
        <v>No</v>
      </c>
      <c r="J8374" s="2"/>
      <c r="K8374" s="2"/>
    </row>
    <row r="8375" customFormat="false" ht="15" hidden="false" customHeight="false" outlineLevel="0" collapsed="false">
      <c r="A8375" s="2" t="s">
        <v>13875</v>
      </c>
      <c r="B8375" s="13" t="n">
        <v>111</v>
      </c>
      <c r="C8375" s="13" t="n">
        <v>110</v>
      </c>
      <c r="D8375" s="14" t="n">
        <f aca="false">C8375/Summary!$B$4</f>
        <v>0.00733333333333333</v>
      </c>
      <c r="E8375" s="15" t="n">
        <v>0.714285714285714</v>
      </c>
      <c r="F8375" s="2" t="s">
        <v>53</v>
      </c>
      <c r="G8375" s="2" t="s">
        <v>44</v>
      </c>
      <c r="H8375" s="2" t="str">
        <f aca="false">IF(AND(E8375&gt;=0.4,E8375&lt;=0.6),"Yes","No")</f>
        <v>No</v>
      </c>
      <c r="I8375" s="2" t="str">
        <f aca="false">IF(AND(F8375="No",G8375="No",H8375="Yes"),"Yes","No")</f>
        <v>No</v>
      </c>
      <c r="J8375" s="2"/>
      <c r="K8375" s="2"/>
    </row>
    <row r="8376" customFormat="false" ht="15" hidden="false" customHeight="false" outlineLevel="0" collapsed="false">
      <c r="A8376" s="2" t="s">
        <v>13876</v>
      </c>
      <c r="B8376" s="13" t="n">
        <v>111</v>
      </c>
      <c r="C8376" s="13" t="n">
        <v>111</v>
      </c>
      <c r="D8376" s="14" t="n">
        <f aca="false">C8376/Summary!$B$4</f>
        <v>0.0074</v>
      </c>
      <c r="E8376" s="15" t="n">
        <v>0.571428571428571</v>
      </c>
      <c r="F8376" s="2" t="s">
        <v>53</v>
      </c>
      <c r="G8376" s="2" t="s">
        <v>44</v>
      </c>
      <c r="H8376" s="2" t="str">
        <f aca="false">IF(AND(E8376&gt;=0.4,E8376&lt;=0.6),"Yes","No")</f>
        <v>Yes</v>
      </c>
      <c r="I8376" s="2" t="str">
        <f aca="false">IF(AND(F8376="No",G8376="No",H8376="Yes"),"Yes","No")</f>
        <v>No</v>
      </c>
      <c r="J8376" s="2"/>
      <c r="K8376" s="2"/>
    </row>
    <row r="8377" customFormat="false" ht="15" hidden="false" customHeight="false" outlineLevel="0" collapsed="false">
      <c r="A8377" s="2" t="s">
        <v>13877</v>
      </c>
      <c r="B8377" s="13" t="n">
        <v>111</v>
      </c>
      <c r="C8377" s="13" t="n">
        <v>111</v>
      </c>
      <c r="D8377" s="14" t="n">
        <f aca="false">C8377/Summary!$B$4</f>
        <v>0.0074</v>
      </c>
      <c r="E8377" s="15" t="n">
        <v>0.428571428571429</v>
      </c>
      <c r="F8377" s="2" t="s">
        <v>53</v>
      </c>
      <c r="G8377" s="2" t="s">
        <v>44</v>
      </c>
      <c r="H8377" s="2" t="str">
        <f aca="false">IF(AND(E8377&gt;=0.4,E8377&lt;=0.6),"Yes","No")</f>
        <v>Yes</v>
      </c>
      <c r="I8377" s="2" t="str">
        <f aca="false">IF(AND(F8377="No",G8377="No",H8377="Yes"),"Yes","No")</f>
        <v>No</v>
      </c>
      <c r="J8377" s="2"/>
      <c r="K8377" s="2"/>
    </row>
    <row r="8378" customFormat="false" ht="15" hidden="false" customHeight="false" outlineLevel="0" collapsed="false">
      <c r="A8378" s="2" t="s">
        <v>13878</v>
      </c>
      <c r="B8378" s="13" t="n">
        <v>111</v>
      </c>
      <c r="C8378" s="13" t="n">
        <v>110</v>
      </c>
      <c r="D8378" s="14" t="n">
        <f aca="false">C8378/Summary!$B$4</f>
        <v>0.00733333333333333</v>
      </c>
      <c r="E8378" s="15" t="n">
        <v>0.428571428571429</v>
      </c>
      <c r="F8378" s="2" t="s">
        <v>53</v>
      </c>
      <c r="G8378" s="2" t="s">
        <v>53</v>
      </c>
      <c r="H8378" s="2" t="str">
        <f aca="false">IF(AND(E8378&gt;=0.4,E8378&lt;=0.6),"Yes","No")</f>
        <v>Yes</v>
      </c>
      <c r="I8378" s="2" t="str">
        <f aca="false">IF(AND(F8378="No",G8378="No",H8378="Yes"),"Yes","No")</f>
        <v>No</v>
      </c>
      <c r="J8378" s="2"/>
      <c r="K8378" s="2"/>
    </row>
    <row r="8379" customFormat="false" ht="15" hidden="false" customHeight="false" outlineLevel="0" collapsed="false">
      <c r="A8379" s="2" t="s">
        <v>13879</v>
      </c>
      <c r="B8379" s="13" t="n">
        <v>111</v>
      </c>
      <c r="C8379" s="13" t="n">
        <v>111</v>
      </c>
      <c r="D8379" s="14" t="n">
        <f aca="false">C8379/Summary!$B$4</f>
        <v>0.0074</v>
      </c>
      <c r="E8379" s="15" t="n">
        <v>0.571428571428571</v>
      </c>
      <c r="F8379" s="2" t="s">
        <v>53</v>
      </c>
      <c r="G8379" s="2" t="s">
        <v>44</v>
      </c>
      <c r="H8379" s="2" t="str">
        <f aca="false">IF(AND(E8379&gt;=0.4,E8379&lt;=0.6),"Yes","No")</f>
        <v>Yes</v>
      </c>
      <c r="I8379" s="2" t="str">
        <f aca="false">IF(AND(F8379="No",G8379="No",H8379="Yes"),"Yes","No")</f>
        <v>No</v>
      </c>
      <c r="J8379" s="2"/>
      <c r="K8379" s="2"/>
    </row>
    <row r="8380" customFormat="false" ht="15" hidden="false" customHeight="false" outlineLevel="0" collapsed="false">
      <c r="A8380" s="2" t="s">
        <v>13880</v>
      </c>
      <c r="B8380" s="13" t="n">
        <v>111</v>
      </c>
      <c r="C8380" s="13" t="n">
        <v>111</v>
      </c>
      <c r="D8380" s="14" t="n">
        <f aca="false">C8380/Summary!$B$4</f>
        <v>0.0074</v>
      </c>
      <c r="E8380" s="15" t="n">
        <v>0.428571428571429</v>
      </c>
      <c r="F8380" s="2" t="s">
        <v>53</v>
      </c>
      <c r="G8380" s="2" t="s">
        <v>44</v>
      </c>
      <c r="H8380" s="2" t="str">
        <f aca="false">IF(AND(E8380&gt;=0.4,E8380&lt;=0.6),"Yes","No")</f>
        <v>Yes</v>
      </c>
      <c r="I8380" s="2" t="str">
        <f aca="false">IF(AND(F8380="No",G8380="No",H8380="Yes"),"Yes","No")</f>
        <v>No</v>
      </c>
      <c r="J8380" s="2"/>
      <c r="K8380" s="2"/>
    </row>
    <row r="8381" customFormat="false" ht="15" hidden="false" customHeight="false" outlineLevel="0" collapsed="false">
      <c r="A8381" s="2" t="s">
        <v>13881</v>
      </c>
      <c r="B8381" s="13" t="n">
        <v>111</v>
      </c>
      <c r="C8381" s="13" t="n">
        <v>110</v>
      </c>
      <c r="D8381" s="14" t="n">
        <f aca="false">C8381/Summary!$B$4</f>
        <v>0.00733333333333333</v>
      </c>
      <c r="E8381" s="15" t="n">
        <v>0.714285714285714</v>
      </c>
      <c r="F8381" s="2" t="s">
        <v>53</v>
      </c>
      <c r="G8381" s="2" t="s">
        <v>44</v>
      </c>
      <c r="H8381" s="2" t="str">
        <f aca="false">IF(AND(E8381&gt;=0.4,E8381&lt;=0.6),"Yes","No")</f>
        <v>No</v>
      </c>
      <c r="I8381" s="2" t="str">
        <f aca="false">IF(AND(F8381="No",G8381="No",H8381="Yes"),"Yes","No")</f>
        <v>No</v>
      </c>
      <c r="J8381" s="2"/>
      <c r="K8381" s="2"/>
    </row>
    <row r="8382" customFormat="false" ht="15" hidden="false" customHeight="false" outlineLevel="0" collapsed="false">
      <c r="A8382" s="2" t="s">
        <v>13882</v>
      </c>
      <c r="B8382" s="13" t="n">
        <v>111</v>
      </c>
      <c r="C8382" s="13" t="n">
        <v>111</v>
      </c>
      <c r="D8382" s="14" t="n">
        <f aca="false">C8382/Summary!$B$4</f>
        <v>0.0074</v>
      </c>
      <c r="E8382" s="15" t="n">
        <v>0.714285714285714</v>
      </c>
      <c r="F8382" s="2" t="s">
        <v>53</v>
      </c>
      <c r="G8382" s="2" t="s">
        <v>44</v>
      </c>
      <c r="H8382" s="2" t="str">
        <f aca="false">IF(AND(E8382&gt;=0.4,E8382&lt;=0.6),"Yes","No")</f>
        <v>No</v>
      </c>
      <c r="I8382" s="2" t="str">
        <f aca="false">IF(AND(F8382="No",G8382="No",H8382="Yes"),"Yes","No")</f>
        <v>No</v>
      </c>
      <c r="J8382" s="2"/>
      <c r="K8382" s="2"/>
    </row>
    <row r="8383" customFormat="false" ht="15" hidden="false" customHeight="false" outlineLevel="0" collapsed="false">
      <c r="A8383" s="2" t="s">
        <v>13883</v>
      </c>
      <c r="B8383" s="13" t="n">
        <v>111</v>
      </c>
      <c r="C8383" s="13" t="n">
        <v>110</v>
      </c>
      <c r="D8383" s="14" t="n">
        <f aca="false">C8383/Summary!$B$4</f>
        <v>0.00733333333333333</v>
      </c>
      <c r="E8383" s="15" t="n">
        <v>0.428571428571429</v>
      </c>
      <c r="F8383" s="2" t="s">
        <v>53</v>
      </c>
      <c r="G8383" s="2" t="s">
        <v>53</v>
      </c>
      <c r="H8383" s="2" t="str">
        <f aca="false">IF(AND(E8383&gt;=0.4,E8383&lt;=0.6),"Yes","No")</f>
        <v>Yes</v>
      </c>
      <c r="I8383" s="2" t="str">
        <f aca="false">IF(AND(F8383="No",G8383="No",H8383="Yes"),"Yes","No")</f>
        <v>No</v>
      </c>
      <c r="J8383" s="2"/>
      <c r="K8383" s="2"/>
    </row>
    <row r="8384" customFormat="false" ht="15" hidden="false" customHeight="false" outlineLevel="0" collapsed="false">
      <c r="A8384" s="2" t="s">
        <v>13884</v>
      </c>
      <c r="B8384" s="13" t="n">
        <v>111</v>
      </c>
      <c r="C8384" s="13" t="n">
        <v>110</v>
      </c>
      <c r="D8384" s="14" t="n">
        <f aca="false">C8384/Summary!$B$4</f>
        <v>0.00733333333333333</v>
      </c>
      <c r="E8384" s="15" t="n">
        <v>0.714285714285714</v>
      </c>
      <c r="F8384" s="2" t="s">
        <v>53</v>
      </c>
      <c r="G8384" s="2" t="s">
        <v>44</v>
      </c>
      <c r="H8384" s="2" t="str">
        <f aca="false">IF(AND(E8384&gt;=0.4,E8384&lt;=0.6),"Yes","No")</f>
        <v>No</v>
      </c>
      <c r="I8384" s="2" t="str">
        <f aca="false">IF(AND(F8384="No",G8384="No",H8384="Yes"),"Yes","No")</f>
        <v>No</v>
      </c>
      <c r="J8384" s="2"/>
      <c r="K8384" s="2"/>
    </row>
    <row r="8385" customFormat="false" ht="15" hidden="false" customHeight="false" outlineLevel="0" collapsed="false">
      <c r="A8385" s="2" t="s">
        <v>13885</v>
      </c>
      <c r="B8385" s="13" t="n">
        <v>111</v>
      </c>
      <c r="C8385" s="13" t="n">
        <v>111</v>
      </c>
      <c r="D8385" s="14" t="n">
        <f aca="false">C8385/Summary!$B$4</f>
        <v>0.0074</v>
      </c>
      <c r="E8385" s="15" t="n">
        <v>0.714285714285714</v>
      </c>
      <c r="F8385" s="2" t="s">
        <v>53</v>
      </c>
      <c r="G8385" s="2" t="s">
        <v>44</v>
      </c>
      <c r="H8385" s="2" t="str">
        <f aca="false">IF(AND(E8385&gt;=0.4,E8385&lt;=0.6),"Yes","No")</f>
        <v>No</v>
      </c>
      <c r="I8385" s="2" t="str">
        <f aca="false">IF(AND(F8385="No",G8385="No",H8385="Yes"),"Yes","No")</f>
        <v>No</v>
      </c>
      <c r="J8385" s="2"/>
      <c r="K8385" s="2"/>
    </row>
    <row r="8386" customFormat="false" ht="15" hidden="false" customHeight="false" outlineLevel="0" collapsed="false">
      <c r="A8386" s="2" t="s">
        <v>13886</v>
      </c>
      <c r="B8386" s="13" t="n">
        <v>111</v>
      </c>
      <c r="C8386" s="13" t="n">
        <v>111</v>
      </c>
      <c r="D8386" s="14" t="n">
        <f aca="false">C8386/Summary!$B$4</f>
        <v>0.0074</v>
      </c>
      <c r="E8386" s="15" t="n">
        <v>0.571428571428571</v>
      </c>
      <c r="F8386" s="2" t="s">
        <v>44</v>
      </c>
      <c r="G8386" s="2" t="s">
        <v>53</v>
      </c>
      <c r="H8386" s="2" t="str">
        <f aca="false">IF(AND(E8386&gt;=0.4,E8386&lt;=0.6),"Yes","No")</f>
        <v>Yes</v>
      </c>
      <c r="I8386" s="2" t="str">
        <f aca="false">IF(AND(F8386="No",G8386="No",H8386="Yes"),"Yes","No")</f>
        <v>No</v>
      </c>
      <c r="J8386" s="2"/>
      <c r="K8386" s="2"/>
    </row>
    <row r="8387" customFormat="false" ht="15" hidden="false" customHeight="false" outlineLevel="0" collapsed="false">
      <c r="A8387" s="2" t="s">
        <v>13887</v>
      </c>
      <c r="B8387" s="13" t="n">
        <v>111</v>
      </c>
      <c r="C8387" s="13" t="n">
        <v>111</v>
      </c>
      <c r="D8387" s="14" t="n">
        <f aca="false">C8387/Summary!$B$4</f>
        <v>0.0074</v>
      </c>
      <c r="E8387" s="15" t="n">
        <v>0.285714285714286</v>
      </c>
      <c r="F8387" s="2" t="s">
        <v>53</v>
      </c>
      <c r="G8387" s="2" t="s">
        <v>53</v>
      </c>
      <c r="H8387" s="2" t="str">
        <f aca="false">IF(AND(E8387&gt;=0.4,E8387&lt;=0.6),"Yes","No")</f>
        <v>No</v>
      </c>
      <c r="I8387" s="2" t="str">
        <f aca="false">IF(AND(F8387="No",G8387="No",H8387="Yes"),"Yes","No")</f>
        <v>No</v>
      </c>
      <c r="J8387" s="2"/>
      <c r="K8387" s="2"/>
    </row>
    <row r="8388" customFormat="false" ht="15" hidden="false" customHeight="false" outlineLevel="0" collapsed="false">
      <c r="A8388" s="2" t="s">
        <v>13888</v>
      </c>
      <c r="B8388" s="13" t="n">
        <v>111</v>
      </c>
      <c r="C8388" s="13" t="n">
        <v>110</v>
      </c>
      <c r="D8388" s="14" t="n">
        <f aca="false">C8388/Summary!$B$4</f>
        <v>0.00733333333333333</v>
      </c>
      <c r="E8388" s="15" t="n">
        <v>0.428571428571429</v>
      </c>
      <c r="F8388" s="2" t="s">
        <v>53</v>
      </c>
      <c r="G8388" s="2" t="s">
        <v>44</v>
      </c>
      <c r="H8388" s="2" t="str">
        <f aca="false">IF(AND(E8388&gt;=0.4,E8388&lt;=0.6),"Yes","No")</f>
        <v>Yes</v>
      </c>
      <c r="I8388" s="2" t="str">
        <f aca="false">IF(AND(F8388="No",G8388="No",H8388="Yes"),"Yes","No")</f>
        <v>No</v>
      </c>
      <c r="J8388" s="2"/>
      <c r="K8388" s="2"/>
    </row>
    <row r="8389" customFormat="false" ht="15" hidden="false" customHeight="false" outlineLevel="0" collapsed="false">
      <c r="A8389" s="2" t="s">
        <v>13889</v>
      </c>
      <c r="B8389" s="13" t="n">
        <v>111</v>
      </c>
      <c r="C8389" s="13" t="n">
        <v>111</v>
      </c>
      <c r="D8389" s="14" t="n">
        <f aca="false">C8389/Summary!$B$4</f>
        <v>0.0074</v>
      </c>
      <c r="E8389" s="15" t="n">
        <v>0.428571428571429</v>
      </c>
      <c r="F8389" s="2" t="s">
        <v>53</v>
      </c>
      <c r="G8389" s="2" t="s">
        <v>44</v>
      </c>
      <c r="H8389" s="2" t="str">
        <f aca="false">IF(AND(E8389&gt;=0.4,E8389&lt;=0.6),"Yes","No")</f>
        <v>Yes</v>
      </c>
      <c r="I8389" s="2" t="str">
        <f aca="false">IF(AND(F8389="No",G8389="No",H8389="Yes"),"Yes","No")</f>
        <v>No</v>
      </c>
      <c r="J8389" s="2"/>
      <c r="K8389" s="2"/>
    </row>
    <row r="8390" customFormat="false" ht="15" hidden="false" customHeight="false" outlineLevel="0" collapsed="false">
      <c r="A8390" s="2" t="s">
        <v>13890</v>
      </c>
      <c r="B8390" s="13" t="n">
        <v>111</v>
      </c>
      <c r="C8390" s="13" t="n">
        <v>111</v>
      </c>
      <c r="D8390" s="14" t="n">
        <f aca="false">C8390/Summary!$B$4</f>
        <v>0.0074</v>
      </c>
      <c r="E8390" s="15" t="n">
        <v>0.428571428571429</v>
      </c>
      <c r="F8390" s="2" t="s">
        <v>44</v>
      </c>
      <c r="G8390" s="2" t="s">
        <v>53</v>
      </c>
      <c r="H8390" s="2" t="str">
        <f aca="false">IF(AND(E8390&gt;=0.4,E8390&lt;=0.6),"Yes","No")</f>
        <v>Yes</v>
      </c>
      <c r="I8390" s="2" t="str">
        <f aca="false">IF(AND(F8390="No",G8390="No",H8390="Yes"),"Yes","No")</f>
        <v>No</v>
      </c>
      <c r="J8390" s="2"/>
      <c r="K8390" s="2"/>
    </row>
    <row r="8391" customFormat="false" ht="15" hidden="false" customHeight="false" outlineLevel="0" collapsed="false">
      <c r="A8391" s="2" t="s">
        <v>13891</v>
      </c>
      <c r="B8391" s="13" t="n">
        <v>111</v>
      </c>
      <c r="C8391" s="13" t="n">
        <v>111</v>
      </c>
      <c r="D8391" s="14" t="n">
        <f aca="false">C8391/Summary!$B$4</f>
        <v>0.0074</v>
      </c>
      <c r="E8391" s="15" t="n">
        <v>0.571428571428571</v>
      </c>
      <c r="F8391" s="2" t="s">
        <v>53</v>
      </c>
      <c r="G8391" s="2" t="s">
        <v>44</v>
      </c>
      <c r="H8391" s="2" t="str">
        <f aca="false">IF(AND(E8391&gt;=0.4,E8391&lt;=0.6),"Yes","No")</f>
        <v>Yes</v>
      </c>
      <c r="I8391" s="2" t="str">
        <f aca="false">IF(AND(F8391="No",G8391="No",H8391="Yes"),"Yes","No")</f>
        <v>No</v>
      </c>
      <c r="J8391" s="2"/>
      <c r="K8391" s="2"/>
    </row>
    <row r="8392" customFormat="false" ht="15" hidden="false" customHeight="false" outlineLevel="0" collapsed="false">
      <c r="A8392" s="2" t="s">
        <v>13892</v>
      </c>
      <c r="B8392" s="13" t="n">
        <v>111</v>
      </c>
      <c r="C8392" s="13" t="n">
        <v>110</v>
      </c>
      <c r="D8392" s="14" t="n">
        <f aca="false">C8392/Summary!$B$4</f>
        <v>0.00733333333333333</v>
      </c>
      <c r="E8392" s="15" t="n">
        <v>0.714285714285714</v>
      </c>
      <c r="F8392" s="2" t="s">
        <v>53</v>
      </c>
      <c r="G8392" s="2" t="s">
        <v>44</v>
      </c>
      <c r="H8392" s="2" t="str">
        <f aca="false">IF(AND(E8392&gt;=0.4,E8392&lt;=0.6),"Yes","No")</f>
        <v>No</v>
      </c>
      <c r="I8392" s="2" t="str">
        <f aca="false">IF(AND(F8392="No",G8392="No",H8392="Yes"),"Yes","No")</f>
        <v>No</v>
      </c>
      <c r="J8392" s="2"/>
      <c r="K8392" s="2"/>
    </row>
    <row r="8393" customFormat="false" ht="15" hidden="false" customHeight="false" outlineLevel="0" collapsed="false">
      <c r="A8393" s="2" t="s">
        <v>13893</v>
      </c>
      <c r="B8393" s="13" t="n">
        <v>111</v>
      </c>
      <c r="C8393" s="13" t="n">
        <v>111</v>
      </c>
      <c r="D8393" s="14" t="n">
        <f aca="false">C8393/Summary!$B$4</f>
        <v>0.0074</v>
      </c>
      <c r="E8393" s="15" t="n">
        <v>0.714285714285714</v>
      </c>
      <c r="F8393" s="2" t="s">
        <v>53</v>
      </c>
      <c r="G8393" s="2" t="s">
        <v>44</v>
      </c>
      <c r="H8393" s="2" t="str">
        <f aca="false">IF(AND(E8393&gt;=0.4,E8393&lt;=0.6),"Yes","No")</f>
        <v>No</v>
      </c>
      <c r="I8393" s="2" t="str">
        <f aca="false">IF(AND(F8393="No",G8393="No",H8393="Yes"),"Yes","No")</f>
        <v>No</v>
      </c>
      <c r="J8393" s="2"/>
      <c r="K8393" s="2"/>
    </row>
    <row r="8394" customFormat="false" ht="15" hidden="false" customHeight="false" outlineLevel="0" collapsed="false">
      <c r="A8394" s="2" t="s">
        <v>13894</v>
      </c>
      <c r="B8394" s="13" t="n">
        <v>111</v>
      </c>
      <c r="C8394" s="13" t="n">
        <v>111</v>
      </c>
      <c r="D8394" s="14" t="n">
        <f aca="false">C8394/Summary!$B$4</f>
        <v>0.0074</v>
      </c>
      <c r="E8394" s="15" t="n">
        <v>0.428571428571429</v>
      </c>
      <c r="F8394" s="2" t="s">
        <v>44</v>
      </c>
      <c r="G8394" s="2" t="s">
        <v>53</v>
      </c>
      <c r="H8394" s="2" t="str">
        <f aca="false">IF(AND(E8394&gt;=0.4,E8394&lt;=0.6),"Yes","No")</f>
        <v>Yes</v>
      </c>
      <c r="I8394" s="2" t="str">
        <f aca="false">IF(AND(F8394="No",G8394="No",H8394="Yes"),"Yes","No")</f>
        <v>No</v>
      </c>
      <c r="J8394" s="2"/>
      <c r="K8394" s="2"/>
    </row>
    <row r="8395" customFormat="false" ht="15" hidden="false" customHeight="false" outlineLevel="0" collapsed="false">
      <c r="A8395" s="2" t="s">
        <v>13895</v>
      </c>
      <c r="B8395" s="13" t="n">
        <v>111</v>
      </c>
      <c r="C8395" s="13" t="n">
        <v>110</v>
      </c>
      <c r="D8395" s="14" t="n">
        <f aca="false">C8395/Summary!$B$4</f>
        <v>0.00733333333333333</v>
      </c>
      <c r="E8395" s="15" t="n">
        <v>0.285714285714286</v>
      </c>
      <c r="F8395" s="2" t="s">
        <v>53</v>
      </c>
      <c r="G8395" s="2" t="s">
        <v>53</v>
      </c>
      <c r="H8395" s="2" t="str">
        <f aca="false">IF(AND(E8395&gt;=0.4,E8395&lt;=0.6),"Yes","No")</f>
        <v>No</v>
      </c>
      <c r="I8395" s="2" t="str">
        <f aca="false">IF(AND(F8395="No",G8395="No",H8395="Yes"),"Yes","No")</f>
        <v>No</v>
      </c>
      <c r="J8395" s="2"/>
      <c r="K8395" s="2"/>
    </row>
    <row r="8396" customFormat="false" ht="15" hidden="false" customHeight="false" outlineLevel="0" collapsed="false">
      <c r="A8396" s="2" t="s">
        <v>13896</v>
      </c>
      <c r="B8396" s="13" t="n">
        <v>111</v>
      </c>
      <c r="C8396" s="13" t="n">
        <v>109</v>
      </c>
      <c r="D8396" s="14" t="n">
        <f aca="false">C8396/Summary!$B$4</f>
        <v>0.00726666666666667</v>
      </c>
      <c r="E8396" s="15" t="n">
        <v>0.142857142857143</v>
      </c>
      <c r="F8396" s="2" t="s">
        <v>53</v>
      </c>
      <c r="G8396" s="2" t="s">
        <v>53</v>
      </c>
      <c r="H8396" s="2" t="str">
        <f aca="false">IF(AND(E8396&gt;=0.4,E8396&lt;=0.6),"Yes","No")</f>
        <v>No</v>
      </c>
      <c r="I8396" s="2" t="str">
        <f aca="false">IF(AND(F8396="No",G8396="No",H8396="Yes"),"Yes","No")</f>
        <v>No</v>
      </c>
      <c r="J8396" s="2"/>
      <c r="K8396" s="2"/>
    </row>
    <row r="8397" customFormat="false" ht="15" hidden="false" customHeight="false" outlineLevel="0" collapsed="false">
      <c r="A8397" s="2" t="s">
        <v>13897</v>
      </c>
      <c r="B8397" s="13" t="n">
        <v>111</v>
      </c>
      <c r="C8397" s="13" t="n">
        <v>111</v>
      </c>
      <c r="D8397" s="14" t="n">
        <f aca="false">C8397/Summary!$B$4</f>
        <v>0.0074</v>
      </c>
      <c r="E8397" s="15" t="n">
        <v>0.285714285714286</v>
      </c>
      <c r="F8397" s="2" t="s">
        <v>53</v>
      </c>
      <c r="G8397" s="2" t="s">
        <v>44</v>
      </c>
      <c r="H8397" s="2" t="str">
        <f aca="false">IF(AND(E8397&gt;=0.4,E8397&lt;=0.6),"Yes","No")</f>
        <v>No</v>
      </c>
      <c r="I8397" s="2" t="str">
        <f aca="false">IF(AND(F8397="No",G8397="No",H8397="Yes"),"Yes","No")</f>
        <v>No</v>
      </c>
      <c r="J8397" s="2"/>
      <c r="K8397" s="2"/>
    </row>
    <row r="8398" customFormat="false" ht="15" hidden="false" customHeight="false" outlineLevel="0" collapsed="false">
      <c r="A8398" s="2" t="s">
        <v>13898</v>
      </c>
      <c r="B8398" s="13" t="n">
        <v>111</v>
      </c>
      <c r="C8398" s="13" t="n">
        <v>110</v>
      </c>
      <c r="D8398" s="14" t="n">
        <f aca="false">C8398/Summary!$B$4</f>
        <v>0.00733333333333333</v>
      </c>
      <c r="E8398" s="15" t="n">
        <v>0.285714285714286</v>
      </c>
      <c r="F8398" s="2" t="s">
        <v>53</v>
      </c>
      <c r="G8398" s="2" t="s">
        <v>44</v>
      </c>
      <c r="H8398" s="2" t="str">
        <f aca="false">IF(AND(E8398&gt;=0.4,E8398&lt;=0.6),"Yes","No")</f>
        <v>No</v>
      </c>
      <c r="I8398" s="2" t="str">
        <f aca="false">IF(AND(F8398="No",G8398="No",H8398="Yes"),"Yes","No")</f>
        <v>No</v>
      </c>
      <c r="J8398" s="2"/>
      <c r="K8398" s="2"/>
    </row>
    <row r="8399" customFormat="false" ht="15" hidden="false" customHeight="false" outlineLevel="0" collapsed="false">
      <c r="A8399" s="2" t="s">
        <v>13899</v>
      </c>
      <c r="B8399" s="13" t="n">
        <v>111</v>
      </c>
      <c r="C8399" s="13" t="n">
        <v>111</v>
      </c>
      <c r="D8399" s="14" t="n">
        <f aca="false">C8399/Summary!$B$4</f>
        <v>0.0074</v>
      </c>
      <c r="E8399" s="15" t="n">
        <v>0.428571428571429</v>
      </c>
      <c r="F8399" s="2" t="s">
        <v>53</v>
      </c>
      <c r="G8399" s="2" t="s">
        <v>44</v>
      </c>
      <c r="H8399" s="2" t="str">
        <f aca="false">IF(AND(E8399&gt;=0.4,E8399&lt;=0.6),"Yes","No")</f>
        <v>Yes</v>
      </c>
      <c r="I8399" s="2" t="str">
        <f aca="false">IF(AND(F8399="No",G8399="No",H8399="Yes"),"Yes","No")</f>
        <v>No</v>
      </c>
      <c r="J8399" s="2"/>
      <c r="K8399" s="2"/>
    </row>
    <row r="8400" customFormat="false" ht="15" hidden="false" customHeight="false" outlineLevel="0" collapsed="false">
      <c r="A8400" s="2" t="s">
        <v>13900</v>
      </c>
      <c r="B8400" s="13" t="n">
        <v>111</v>
      </c>
      <c r="C8400" s="13" t="n">
        <v>111</v>
      </c>
      <c r="D8400" s="14" t="n">
        <f aca="false">C8400/Summary!$B$4</f>
        <v>0.0074</v>
      </c>
      <c r="E8400" s="15" t="n">
        <v>0.285714285714286</v>
      </c>
      <c r="F8400" s="2" t="s">
        <v>53</v>
      </c>
      <c r="G8400" s="2" t="s">
        <v>44</v>
      </c>
      <c r="H8400" s="2" t="str">
        <f aca="false">IF(AND(E8400&gt;=0.4,E8400&lt;=0.6),"Yes","No")</f>
        <v>No</v>
      </c>
      <c r="I8400" s="2" t="str">
        <f aca="false">IF(AND(F8400="No",G8400="No",H8400="Yes"),"Yes","No")</f>
        <v>No</v>
      </c>
      <c r="J8400" s="2"/>
      <c r="K8400" s="2"/>
    </row>
    <row r="8401" customFormat="false" ht="15" hidden="false" customHeight="false" outlineLevel="0" collapsed="false">
      <c r="A8401" s="2" t="s">
        <v>13901</v>
      </c>
      <c r="B8401" s="13" t="n">
        <v>111</v>
      </c>
      <c r="C8401" s="13" t="n">
        <v>111</v>
      </c>
      <c r="D8401" s="14" t="n">
        <f aca="false">C8401/Summary!$B$4</f>
        <v>0.0074</v>
      </c>
      <c r="E8401" s="15" t="n">
        <v>0.285714285714286</v>
      </c>
      <c r="F8401" s="2" t="s">
        <v>53</v>
      </c>
      <c r="G8401" s="2" t="s">
        <v>53</v>
      </c>
      <c r="H8401" s="2" t="str">
        <f aca="false">IF(AND(E8401&gt;=0.4,E8401&lt;=0.6),"Yes","No")</f>
        <v>No</v>
      </c>
      <c r="I8401" s="2" t="str">
        <f aca="false">IF(AND(F8401="No",G8401="No",H8401="Yes"),"Yes","No")</f>
        <v>No</v>
      </c>
      <c r="J8401" s="2"/>
      <c r="K8401" s="2"/>
    </row>
    <row r="8402" customFormat="false" ht="15" hidden="false" customHeight="false" outlineLevel="0" collapsed="false">
      <c r="A8402" s="2" t="s">
        <v>13902</v>
      </c>
      <c r="B8402" s="13" t="n">
        <v>111</v>
      </c>
      <c r="C8402" s="13" t="n">
        <v>111</v>
      </c>
      <c r="D8402" s="14" t="n">
        <f aca="false">C8402/Summary!$B$4</f>
        <v>0.0074</v>
      </c>
      <c r="E8402" s="15" t="n">
        <v>0.428571428571429</v>
      </c>
      <c r="F8402" s="2" t="s">
        <v>53</v>
      </c>
      <c r="G8402" s="2" t="s">
        <v>44</v>
      </c>
      <c r="H8402" s="2" t="str">
        <f aca="false">IF(AND(E8402&gt;=0.4,E8402&lt;=0.6),"Yes","No")</f>
        <v>Yes</v>
      </c>
      <c r="I8402" s="2" t="str">
        <f aca="false">IF(AND(F8402="No",G8402="No",H8402="Yes"),"Yes","No")</f>
        <v>No</v>
      </c>
      <c r="J8402" s="2"/>
      <c r="K8402" s="2"/>
    </row>
    <row r="8403" customFormat="false" ht="15" hidden="false" customHeight="false" outlineLevel="0" collapsed="false">
      <c r="A8403" s="2" t="s">
        <v>13903</v>
      </c>
      <c r="B8403" s="13" t="n">
        <v>111</v>
      </c>
      <c r="C8403" s="13" t="n">
        <v>111</v>
      </c>
      <c r="D8403" s="14" t="n">
        <f aca="false">C8403/Summary!$B$4</f>
        <v>0.0074</v>
      </c>
      <c r="E8403" s="15" t="n">
        <v>0.285714285714286</v>
      </c>
      <c r="F8403" s="2" t="s">
        <v>53</v>
      </c>
      <c r="G8403" s="2" t="s">
        <v>53</v>
      </c>
      <c r="H8403" s="2" t="str">
        <f aca="false">IF(AND(E8403&gt;=0.4,E8403&lt;=0.6),"Yes","No")</f>
        <v>No</v>
      </c>
      <c r="I8403" s="2" t="str">
        <f aca="false">IF(AND(F8403="No",G8403="No",H8403="Yes"),"Yes","No")</f>
        <v>No</v>
      </c>
      <c r="J8403" s="2"/>
      <c r="K8403" s="2"/>
    </row>
    <row r="8404" customFormat="false" ht="15" hidden="false" customHeight="false" outlineLevel="0" collapsed="false">
      <c r="A8404" s="2" t="s">
        <v>13904</v>
      </c>
      <c r="B8404" s="13" t="n">
        <v>111</v>
      </c>
      <c r="C8404" s="13" t="n">
        <v>111</v>
      </c>
      <c r="D8404" s="14" t="n">
        <f aca="false">C8404/Summary!$B$4</f>
        <v>0.0074</v>
      </c>
      <c r="E8404" s="15" t="n">
        <v>0.428571428571429</v>
      </c>
      <c r="F8404" s="2" t="s">
        <v>53</v>
      </c>
      <c r="G8404" s="2" t="s">
        <v>44</v>
      </c>
      <c r="H8404" s="2" t="str">
        <f aca="false">IF(AND(E8404&gt;=0.4,E8404&lt;=0.6),"Yes","No")</f>
        <v>Yes</v>
      </c>
      <c r="I8404" s="2" t="str">
        <f aca="false">IF(AND(F8404="No",G8404="No",H8404="Yes"),"Yes","No")</f>
        <v>No</v>
      </c>
      <c r="J8404" s="2"/>
      <c r="K8404" s="2"/>
    </row>
    <row r="8405" customFormat="false" ht="15" hidden="false" customHeight="false" outlineLevel="0" collapsed="false">
      <c r="A8405" s="2" t="s">
        <v>13905</v>
      </c>
      <c r="B8405" s="13" t="n">
        <v>111</v>
      </c>
      <c r="C8405" s="13" t="n">
        <v>111</v>
      </c>
      <c r="D8405" s="14" t="n">
        <f aca="false">C8405/Summary!$B$4</f>
        <v>0.0074</v>
      </c>
      <c r="E8405" s="15" t="n">
        <v>0.571428571428571</v>
      </c>
      <c r="F8405" s="2" t="s">
        <v>44</v>
      </c>
      <c r="G8405" s="2" t="s">
        <v>53</v>
      </c>
      <c r="H8405" s="2" t="str">
        <f aca="false">IF(AND(E8405&gt;=0.4,E8405&lt;=0.6),"Yes","No")</f>
        <v>Yes</v>
      </c>
      <c r="I8405" s="2" t="str">
        <f aca="false">IF(AND(F8405="No",G8405="No",H8405="Yes"),"Yes","No")</f>
        <v>No</v>
      </c>
      <c r="J8405" s="2"/>
      <c r="K8405" s="2"/>
    </row>
    <row r="8406" customFormat="false" ht="15" hidden="false" customHeight="false" outlineLevel="0" collapsed="false">
      <c r="A8406" s="2" t="s">
        <v>13906</v>
      </c>
      <c r="B8406" s="13" t="n">
        <v>111</v>
      </c>
      <c r="C8406" s="13" t="n">
        <v>109</v>
      </c>
      <c r="D8406" s="14" t="n">
        <f aca="false">C8406/Summary!$B$4</f>
        <v>0.00726666666666667</v>
      </c>
      <c r="E8406" s="15" t="n">
        <v>0.285714285714286</v>
      </c>
      <c r="F8406" s="2" t="s">
        <v>44</v>
      </c>
      <c r="G8406" s="2" t="s">
        <v>44</v>
      </c>
      <c r="H8406" s="2" t="str">
        <f aca="false">IF(AND(E8406&gt;=0.4,E8406&lt;=0.6),"Yes","No")</f>
        <v>No</v>
      </c>
      <c r="I8406" s="2" t="str">
        <f aca="false">IF(AND(F8406="No",G8406="No",H8406="Yes"),"Yes","No")</f>
        <v>No</v>
      </c>
      <c r="J8406" s="2"/>
      <c r="K8406" s="2"/>
    </row>
    <row r="8407" customFormat="false" ht="15" hidden="false" customHeight="false" outlineLevel="0" collapsed="false">
      <c r="A8407" s="2" t="s">
        <v>13907</v>
      </c>
      <c r="B8407" s="13" t="n">
        <v>111</v>
      </c>
      <c r="C8407" s="13" t="n">
        <v>111</v>
      </c>
      <c r="D8407" s="14" t="n">
        <f aca="false">C8407/Summary!$B$4</f>
        <v>0.0074</v>
      </c>
      <c r="E8407" s="15" t="n">
        <v>0.285714285714286</v>
      </c>
      <c r="F8407" s="2" t="s">
        <v>44</v>
      </c>
      <c r="G8407" s="2" t="s">
        <v>44</v>
      </c>
      <c r="H8407" s="2" t="str">
        <f aca="false">IF(AND(E8407&gt;=0.4,E8407&lt;=0.6),"Yes","No")</f>
        <v>No</v>
      </c>
      <c r="I8407" s="2" t="str">
        <f aca="false">IF(AND(F8407="No",G8407="No",H8407="Yes"),"Yes","No")</f>
        <v>No</v>
      </c>
      <c r="J8407" s="2"/>
      <c r="K8407" s="2"/>
    </row>
    <row r="8408" customFormat="false" ht="15" hidden="false" customHeight="false" outlineLevel="0" collapsed="false">
      <c r="A8408" s="2" t="s">
        <v>13908</v>
      </c>
      <c r="B8408" s="13" t="n">
        <v>111</v>
      </c>
      <c r="C8408" s="13" t="n">
        <v>111</v>
      </c>
      <c r="D8408" s="14" t="n">
        <f aca="false">C8408/Summary!$B$4</f>
        <v>0.0074</v>
      </c>
      <c r="E8408" s="15" t="n">
        <v>0.142857142857143</v>
      </c>
      <c r="F8408" s="2" t="s">
        <v>53</v>
      </c>
      <c r="G8408" s="2" t="s">
        <v>44</v>
      </c>
      <c r="H8408" s="2" t="str">
        <f aca="false">IF(AND(E8408&gt;=0.4,E8408&lt;=0.6),"Yes","No")</f>
        <v>No</v>
      </c>
      <c r="I8408" s="2" t="str">
        <f aca="false">IF(AND(F8408="No",G8408="No",H8408="Yes"),"Yes","No")</f>
        <v>No</v>
      </c>
      <c r="J8408" s="2"/>
      <c r="K8408" s="2"/>
    </row>
    <row r="8409" customFormat="false" ht="15" hidden="false" customHeight="false" outlineLevel="0" collapsed="false">
      <c r="A8409" s="2" t="s">
        <v>13909</v>
      </c>
      <c r="B8409" s="13" t="n">
        <v>111</v>
      </c>
      <c r="C8409" s="13" t="n">
        <v>111</v>
      </c>
      <c r="D8409" s="14" t="n">
        <f aca="false">C8409/Summary!$B$4</f>
        <v>0.0074</v>
      </c>
      <c r="E8409" s="15" t="n">
        <v>0.285714285714286</v>
      </c>
      <c r="F8409" s="2" t="s">
        <v>53</v>
      </c>
      <c r="G8409" s="2" t="s">
        <v>53</v>
      </c>
      <c r="H8409" s="2" t="str">
        <f aca="false">IF(AND(E8409&gt;=0.4,E8409&lt;=0.6),"Yes","No")</f>
        <v>No</v>
      </c>
      <c r="I8409" s="2" t="str">
        <f aca="false">IF(AND(F8409="No",G8409="No",H8409="Yes"),"Yes","No")</f>
        <v>No</v>
      </c>
      <c r="J8409" s="2"/>
      <c r="K8409" s="2"/>
    </row>
    <row r="8410" customFormat="false" ht="15" hidden="false" customHeight="false" outlineLevel="0" collapsed="false">
      <c r="A8410" s="2" t="s">
        <v>13910</v>
      </c>
      <c r="B8410" s="13" t="n">
        <v>111</v>
      </c>
      <c r="C8410" s="13" t="n">
        <v>110</v>
      </c>
      <c r="D8410" s="14" t="n">
        <f aca="false">C8410/Summary!$B$4</f>
        <v>0.00733333333333333</v>
      </c>
      <c r="E8410" s="15" t="n">
        <v>0.428571428571429</v>
      </c>
      <c r="F8410" s="2" t="s">
        <v>53</v>
      </c>
      <c r="G8410" s="2" t="s">
        <v>53</v>
      </c>
      <c r="H8410" s="2" t="str">
        <f aca="false">IF(AND(E8410&gt;=0.4,E8410&lt;=0.6),"Yes","No")</f>
        <v>Yes</v>
      </c>
      <c r="I8410" s="2" t="str">
        <f aca="false">IF(AND(F8410="No",G8410="No",H8410="Yes"),"Yes","No")</f>
        <v>No</v>
      </c>
      <c r="J8410" s="2"/>
      <c r="K8410" s="2"/>
    </row>
    <row r="8411" customFormat="false" ht="15" hidden="false" customHeight="false" outlineLevel="0" collapsed="false">
      <c r="A8411" s="2" t="s">
        <v>13911</v>
      </c>
      <c r="B8411" s="13" t="n">
        <v>111</v>
      </c>
      <c r="C8411" s="13" t="n">
        <v>111</v>
      </c>
      <c r="D8411" s="14" t="n">
        <f aca="false">C8411/Summary!$B$4</f>
        <v>0.0074</v>
      </c>
      <c r="E8411" s="15" t="n">
        <v>0.285714285714286</v>
      </c>
      <c r="F8411" s="2" t="s">
        <v>53</v>
      </c>
      <c r="G8411" s="2" t="s">
        <v>53</v>
      </c>
      <c r="H8411" s="2" t="str">
        <f aca="false">IF(AND(E8411&gt;=0.4,E8411&lt;=0.6),"Yes","No")</f>
        <v>No</v>
      </c>
      <c r="I8411" s="2" t="str">
        <f aca="false">IF(AND(F8411="No",G8411="No",H8411="Yes"),"Yes","No")</f>
        <v>No</v>
      </c>
      <c r="J8411" s="2"/>
      <c r="K8411" s="2"/>
    </row>
    <row r="8412" customFormat="false" ht="15" hidden="false" customHeight="false" outlineLevel="0" collapsed="false">
      <c r="A8412" s="2" t="s">
        <v>13912</v>
      </c>
      <c r="B8412" s="13" t="n">
        <v>111</v>
      </c>
      <c r="C8412" s="13" t="n">
        <v>111</v>
      </c>
      <c r="D8412" s="14" t="n">
        <f aca="false">C8412/Summary!$B$4</f>
        <v>0.0074</v>
      </c>
      <c r="E8412" s="15" t="n">
        <v>0.428571428571429</v>
      </c>
      <c r="F8412" s="2" t="s">
        <v>53</v>
      </c>
      <c r="G8412" s="2" t="s">
        <v>53</v>
      </c>
      <c r="H8412" s="2" t="str">
        <f aca="false">IF(AND(E8412&gt;=0.4,E8412&lt;=0.6),"Yes","No")</f>
        <v>Yes</v>
      </c>
      <c r="I8412" s="2" t="str">
        <f aca="false">IF(AND(F8412="No",G8412="No",H8412="Yes"),"Yes","No")</f>
        <v>No</v>
      </c>
      <c r="J8412" s="2"/>
      <c r="K8412" s="2"/>
    </row>
    <row r="8413" customFormat="false" ht="15" hidden="false" customHeight="false" outlineLevel="0" collapsed="false">
      <c r="A8413" s="2" t="s">
        <v>13913</v>
      </c>
      <c r="B8413" s="13" t="n">
        <v>111</v>
      </c>
      <c r="C8413" s="13" t="n">
        <v>111</v>
      </c>
      <c r="D8413" s="14" t="n">
        <f aca="false">C8413/Summary!$B$4</f>
        <v>0.0074</v>
      </c>
      <c r="E8413" s="15" t="n">
        <v>0.428571428571429</v>
      </c>
      <c r="F8413" s="2" t="s">
        <v>53</v>
      </c>
      <c r="G8413" s="2" t="s">
        <v>44</v>
      </c>
      <c r="H8413" s="2" t="str">
        <f aca="false">IF(AND(E8413&gt;=0.4,E8413&lt;=0.6),"Yes","No")</f>
        <v>Yes</v>
      </c>
      <c r="I8413" s="2" t="str">
        <f aca="false">IF(AND(F8413="No",G8413="No",H8413="Yes"),"Yes","No")</f>
        <v>No</v>
      </c>
      <c r="J8413" s="2"/>
      <c r="K8413" s="2"/>
    </row>
    <row r="8414" customFormat="false" ht="15" hidden="false" customHeight="false" outlineLevel="0" collapsed="false">
      <c r="A8414" s="2" t="s">
        <v>13914</v>
      </c>
      <c r="B8414" s="13" t="n">
        <v>111</v>
      </c>
      <c r="C8414" s="13" t="n">
        <v>111</v>
      </c>
      <c r="D8414" s="14" t="n">
        <f aca="false">C8414/Summary!$B$4</f>
        <v>0.0074</v>
      </c>
      <c r="E8414" s="15" t="n">
        <v>0.714285714285714</v>
      </c>
      <c r="F8414" s="2" t="s">
        <v>53</v>
      </c>
      <c r="G8414" s="2" t="s">
        <v>44</v>
      </c>
      <c r="H8414" s="2" t="str">
        <f aca="false">IF(AND(E8414&gt;=0.4,E8414&lt;=0.6),"Yes","No")</f>
        <v>No</v>
      </c>
      <c r="I8414" s="2" t="str">
        <f aca="false">IF(AND(F8414="No",G8414="No",H8414="Yes"),"Yes","No")</f>
        <v>No</v>
      </c>
      <c r="J8414" s="2"/>
      <c r="K8414" s="2"/>
    </row>
    <row r="8415" customFormat="false" ht="15" hidden="false" customHeight="false" outlineLevel="0" collapsed="false">
      <c r="A8415" s="2" t="s">
        <v>13915</v>
      </c>
      <c r="B8415" s="13" t="n">
        <v>111</v>
      </c>
      <c r="C8415" s="13" t="n">
        <v>111</v>
      </c>
      <c r="D8415" s="14" t="n">
        <f aca="false">C8415/Summary!$B$4</f>
        <v>0.0074</v>
      </c>
      <c r="E8415" s="15" t="n">
        <v>0.714285714285714</v>
      </c>
      <c r="F8415" s="2" t="s">
        <v>53</v>
      </c>
      <c r="G8415" s="2" t="s">
        <v>44</v>
      </c>
      <c r="H8415" s="2" t="str">
        <f aca="false">IF(AND(E8415&gt;=0.4,E8415&lt;=0.6),"Yes","No")</f>
        <v>No</v>
      </c>
      <c r="I8415" s="2" t="str">
        <f aca="false">IF(AND(F8415="No",G8415="No",H8415="Yes"),"Yes","No")</f>
        <v>No</v>
      </c>
      <c r="J8415" s="2"/>
      <c r="K8415" s="2"/>
    </row>
    <row r="8416" customFormat="false" ht="15" hidden="false" customHeight="false" outlineLevel="0" collapsed="false">
      <c r="A8416" s="2" t="s">
        <v>13916</v>
      </c>
      <c r="B8416" s="13" t="n">
        <v>111</v>
      </c>
      <c r="C8416" s="13" t="n">
        <v>111</v>
      </c>
      <c r="D8416" s="14" t="n">
        <f aca="false">C8416/Summary!$B$4</f>
        <v>0.0074</v>
      </c>
      <c r="E8416" s="15" t="n">
        <v>0.571428571428571</v>
      </c>
      <c r="F8416" s="2" t="s">
        <v>53</v>
      </c>
      <c r="G8416" s="2" t="s">
        <v>44</v>
      </c>
      <c r="H8416" s="2" t="str">
        <f aca="false">IF(AND(E8416&gt;=0.4,E8416&lt;=0.6),"Yes","No")</f>
        <v>Yes</v>
      </c>
      <c r="I8416" s="2" t="str">
        <f aca="false">IF(AND(F8416="No",G8416="No",H8416="Yes"),"Yes","No")</f>
        <v>No</v>
      </c>
      <c r="J8416" s="2"/>
      <c r="K8416" s="2"/>
    </row>
    <row r="8417" customFormat="false" ht="15" hidden="false" customHeight="false" outlineLevel="0" collapsed="false">
      <c r="A8417" s="2" t="s">
        <v>13917</v>
      </c>
      <c r="B8417" s="13" t="n">
        <v>111</v>
      </c>
      <c r="C8417" s="13" t="n">
        <v>111</v>
      </c>
      <c r="D8417" s="14" t="n">
        <f aca="false">C8417/Summary!$B$4</f>
        <v>0.0074</v>
      </c>
      <c r="E8417" s="15" t="n">
        <v>0.428571428571429</v>
      </c>
      <c r="F8417" s="2" t="s">
        <v>53</v>
      </c>
      <c r="G8417" s="2" t="s">
        <v>53</v>
      </c>
      <c r="H8417" s="2" t="str">
        <f aca="false">IF(AND(E8417&gt;=0.4,E8417&lt;=0.6),"Yes","No")</f>
        <v>Yes</v>
      </c>
      <c r="I8417" s="2" t="str">
        <f aca="false">IF(AND(F8417="No",G8417="No",H8417="Yes"),"Yes","No")</f>
        <v>No</v>
      </c>
      <c r="J8417" s="2"/>
      <c r="K8417" s="2"/>
    </row>
    <row r="8418" customFormat="false" ht="15" hidden="false" customHeight="false" outlineLevel="0" collapsed="false">
      <c r="A8418" s="2" t="s">
        <v>13918</v>
      </c>
      <c r="B8418" s="13" t="n">
        <v>111</v>
      </c>
      <c r="C8418" s="13" t="n">
        <v>111</v>
      </c>
      <c r="D8418" s="14" t="n">
        <f aca="false">C8418/Summary!$B$4</f>
        <v>0.0074</v>
      </c>
      <c r="E8418" s="15" t="n">
        <v>0.857142857142857</v>
      </c>
      <c r="F8418" s="2" t="s">
        <v>53</v>
      </c>
      <c r="G8418" s="2" t="s">
        <v>44</v>
      </c>
      <c r="H8418" s="2" t="str">
        <f aca="false">IF(AND(E8418&gt;=0.4,E8418&lt;=0.6),"Yes","No")</f>
        <v>No</v>
      </c>
      <c r="I8418" s="2" t="str">
        <f aca="false">IF(AND(F8418="No",G8418="No",H8418="Yes"),"Yes","No")</f>
        <v>No</v>
      </c>
      <c r="J8418" s="2"/>
      <c r="K8418" s="2"/>
    </row>
    <row r="8419" customFormat="false" ht="15" hidden="false" customHeight="false" outlineLevel="0" collapsed="false">
      <c r="A8419" s="2" t="s">
        <v>13919</v>
      </c>
      <c r="B8419" s="13" t="n">
        <v>111</v>
      </c>
      <c r="C8419" s="13" t="n">
        <v>111</v>
      </c>
      <c r="D8419" s="14" t="n">
        <f aca="false">C8419/Summary!$B$4</f>
        <v>0.0074</v>
      </c>
      <c r="E8419" s="15" t="n">
        <v>0.571428571428571</v>
      </c>
      <c r="F8419" s="2" t="s">
        <v>53</v>
      </c>
      <c r="G8419" s="2" t="s">
        <v>53</v>
      </c>
      <c r="H8419" s="2" t="str">
        <f aca="false">IF(AND(E8419&gt;=0.4,E8419&lt;=0.6),"Yes","No")</f>
        <v>Yes</v>
      </c>
      <c r="I8419" s="2" t="str">
        <f aca="false">IF(AND(F8419="No",G8419="No",H8419="Yes"),"Yes","No")</f>
        <v>No</v>
      </c>
      <c r="J8419" s="2"/>
      <c r="K8419" s="2"/>
    </row>
    <row r="8420" customFormat="false" ht="15" hidden="false" customHeight="false" outlineLevel="0" collapsed="false">
      <c r="A8420" s="2" t="s">
        <v>13920</v>
      </c>
      <c r="B8420" s="13" t="n">
        <v>111</v>
      </c>
      <c r="C8420" s="13" t="n">
        <v>111</v>
      </c>
      <c r="D8420" s="14" t="n">
        <f aca="false">C8420/Summary!$B$4</f>
        <v>0.0074</v>
      </c>
      <c r="E8420" s="15" t="n">
        <v>0.285714285714286</v>
      </c>
      <c r="F8420" s="2" t="s">
        <v>44</v>
      </c>
      <c r="G8420" s="2" t="s">
        <v>53</v>
      </c>
      <c r="H8420" s="2" t="str">
        <f aca="false">IF(AND(E8420&gt;=0.4,E8420&lt;=0.6),"Yes","No")</f>
        <v>No</v>
      </c>
      <c r="I8420" s="2" t="str">
        <f aca="false">IF(AND(F8420="No",G8420="No",H8420="Yes"),"Yes","No")</f>
        <v>No</v>
      </c>
      <c r="J8420" s="2"/>
      <c r="K8420" s="2"/>
    </row>
    <row r="8421" customFormat="false" ht="15" hidden="false" customHeight="false" outlineLevel="0" collapsed="false">
      <c r="A8421" s="2" t="s">
        <v>13921</v>
      </c>
      <c r="B8421" s="13" t="n">
        <v>111</v>
      </c>
      <c r="C8421" s="13" t="n">
        <v>111</v>
      </c>
      <c r="D8421" s="14" t="n">
        <f aca="false">C8421/Summary!$B$4</f>
        <v>0.0074</v>
      </c>
      <c r="E8421" s="15" t="n">
        <v>0.714285714285714</v>
      </c>
      <c r="F8421" s="2" t="s">
        <v>44</v>
      </c>
      <c r="G8421" s="2" t="s">
        <v>44</v>
      </c>
      <c r="H8421" s="2" t="str">
        <f aca="false">IF(AND(E8421&gt;=0.4,E8421&lt;=0.6),"Yes","No")</f>
        <v>No</v>
      </c>
      <c r="I8421" s="2" t="str">
        <f aca="false">IF(AND(F8421="No",G8421="No",H8421="Yes"),"Yes","No")</f>
        <v>No</v>
      </c>
      <c r="J8421" s="2"/>
      <c r="K8421" s="2"/>
    </row>
    <row r="8422" customFormat="false" ht="15" hidden="false" customHeight="false" outlineLevel="0" collapsed="false">
      <c r="A8422" s="2" t="s">
        <v>13922</v>
      </c>
      <c r="B8422" s="13" t="n">
        <v>111</v>
      </c>
      <c r="C8422" s="13" t="n">
        <v>110</v>
      </c>
      <c r="D8422" s="14" t="n">
        <f aca="false">C8422/Summary!$B$4</f>
        <v>0.00733333333333333</v>
      </c>
      <c r="E8422" s="15" t="n">
        <v>0.571428571428571</v>
      </c>
      <c r="F8422" s="2" t="s">
        <v>53</v>
      </c>
      <c r="G8422" s="2" t="s">
        <v>53</v>
      </c>
      <c r="H8422" s="2" t="str">
        <f aca="false">IF(AND(E8422&gt;=0.4,E8422&lt;=0.6),"Yes","No")</f>
        <v>Yes</v>
      </c>
      <c r="I8422" s="2" t="str">
        <f aca="false">IF(AND(F8422="No",G8422="No",H8422="Yes"),"Yes","No")</f>
        <v>No</v>
      </c>
      <c r="J8422" s="2"/>
      <c r="K8422" s="2"/>
    </row>
    <row r="8423" customFormat="false" ht="15" hidden="false" customHeight="false" outlineLevel="0" collapsed="false">
      <c r="A8423" s="2" t="s">
        <v>13923</v>
      </c>
      <c r="B8423" s="13" t="n">
        <v>111</v>
      </c>
      <c r="C8423" s="13" t="n">
        <v>111</v>
      </c>
      <c r="D8423" s="14" t="n">
        <f aca="false">C8423/Summary!$B$4</f>
        <v>0.0074</v>
      </c>
      <c r="E8423" s="15" t="n">
        <v>0.571428571428571</v>
      </c>
      <c r="F8423" s="2" t="s">
        <v>53</v>
      </c>
      <c r="G8423" s="2" t="s">
        <v>53</v>
      </c>
      <c r="H8423" s="2" t="str">
        <f aca="false">IF(AND(E8423&gt;=0.4,E8423&lt;=0.6),"Yes","No")</f>
        <v>Yes</v>
      </c>
      <c r="I8423" s="2" t="str">
        <f aca="false">IF(AND(F8423="No",G8423="No",H8423="Yes"),"Yes","No")</f>
        <v>No</v>
      </c>
      <c r="J8423" s="2"/>
      <c r="K8423" s="2"/>
    </row>
    <row r="8424" customFormat="false" ht="15" hidden="false" customHeight="false" outlineLevel="0" collapsed="false">
      <c r="A8424" s="2" t="s">
        <v>13924</v>
      </c>
      <c r="B8424" s="13" t="n">
        <v>111</v>
      </c>
      <c r="C8424" s="13" t="n">
        <v>111</v>
      </c>
      <c r="D8424" s="14" t="n">
        <f aca="false">C8424/Summary!$B$4</f>
        <v>0.0074</v>
      </c>
      <c r="E8424" s="15" t="n">
        <v>0.571428571428571</v>
      </c>
      <c r="F8424" s="2" t="s">
        <v>53</v>
      </c>
      <c r="G8424" s="2" t="s">
        <v>44</v>
      </c>
      <c r="H8424" s="2" t="str">
        <f aca="false">IF(AND(E8424&gt;=0.4,E8424&lt;=0.6),"Yes","No")</f>
        <v>Yes</v>
      </c>
      <c r="I8424" s="2" t="str">
        <f aca="false">IF(AND(F8424="No",G8424="No",H8424="Yes"),"Yes","No")</f>
        <v>No</v>
      </c>
      <c r="J8424" s="2"/>
      <c r="K8424" s="2"/>
    </row>
    <row r="8425" customFormat="false" ht="15" hidden="false" customHeight="false" outlineLevel="0" collapsed="false">
      <c r="A8425" s="2" t="s">
        <v>13925</v>
      </c>
      <c r="B8425" s="13" t="n">
        <v>111</v>
      </c>
      <c r="C8425" s="13" t="n">
        <v>111</v>
      </c>
      <c r="D8425" s="14" t="n">
        <f aca="false">C8425/Summary!$B$4</f>
        <v>0.0074</v>
      </c>
      <c r="E8425" s="15" t="n">
        <v>0.714285714285714</v>
      </c>
      <c r="F8425" s="2" t="s">
        <v>53</v>
      </c>
      <c r="G8425" s="2" t="s">
        <v>44</v>
      </c>
      <c r="H8425" s="2" t="str">
        <f aca="false">IF(AND(E8425&gt;=0.4,E8425&lt;=0.6),"Yes","No")</f>
        <v>No</v>
      </c>
      <c r="I8425" s="2" t="str">
        <f aca="false">IF(AND(F8425="No",G8425="No",H8425="Yes"),"Yes","No")</f>
        <v>No</v>
      </c>
      <c r="J8425" s="2"/>
      <c r="K8425" s="2"/>
    </row>
    <row r="8426" customFormat="false" ht="15" hidden="false" customHeight="false" outlineLevel="0" collapsed="false">
      <c r="A8426" s="2" t="s">
        <v>13926</v>
      </c>
      <c r="B8426" s="13" t="n">
        <v>111</v>
      </c>
      <c r="C8426" s="13" t="n">
        <v>111</v>
      </c>
      <c r="D8426" s="14" t="n">
        <f aca="false">C8426/Summary!$B$4</f>
        <v>0.0074</v>
      </c>
      <c r="E8426" s="15" t="n">
        <v>0.857142857142857</v>
      </c>
      <c r="F8426" s="2" t="s">
        <v>53</v>
      </c>
      <c r="G8426" s="2" t="s">
        <v>44</v>
      </c>
      <c r="H8426" s="2" t="str">
        <f aca="false">IF(AND(E8426&gt;=0.4,E8426&lt;=0.6),"Yes","No")</f>
        <v>No</v>
      </c>
      <c r="I8426" s="2" t="str">
        <f aca="false">IF(AND(F8426="No",G8426="No",H8426="Yes"),"Yes","No")</f>
        <v>No</v>
      </c>
      <c r="J8426" s="2"/>
      <c r="K8426" s="2"/>
    </row>
    <row r="8427" customFormat="false" ht="15" hidden="false" customHeight="false" outlineLevel="0" collapsed="false">
      <c r="A8427" s="2" t="s">
        <v>13927</v>
      </c>
      <c r="B8427" s="13" t="n">
        <v>111</v>
      </c>
      <c r="C8427" s="13" t="n">
        <v>110</v>
      </c>
      <c r="D8427" s="14" t="n">
        <f aca="false">C8427/Summary!$B$4</f>
        <v>0.00733333333333333</v>
      </c>
      <c r="E8427" s="15" t="n">
        <v>0.714285714285714</v>
      </c>
      <c r="F8427" s="2" t="s">
        <v>53</v>
      </c>
      <c r="G8427" s="2" t="s">
        <v>44</v>
      </c>
      <c r="H8427" s="2" t="str">
        <f aca="false">IF(AND(E8427&gt;=0.4,E8427&lt;=0.6),"Yes","No")</f>
        <v>No</v>
      </c>
      <c r="I8427" s="2" t="str">
        <f aca="false">IF(AND(F8427="No",G8427="No",H8427="Yes"),"Yes","No")</f>
        <v>No</v>
      </c>
      <c r="J8427" s="2"/>
      <c r="K8427" s="2"/>
    </row>
    <row r="8428" customFormat="false" ht="15" hidden="false" customHeight="false" outlineLevel="0" collapsed="false">
      <c r="A8428" s="2" t="s">
        <v>13928</v>
      </c>
      <c r="B8428" s="13" t="n">
        <v>111</v>
      </c>
      <c r="C8428" s="13" t="n">
        <v>110</v>
      </c>
      <c r="D8428" s="14" t="n">
        <f aca="false">C8428/Summary!$B$4</f>
        <v>0.00733333333333333</v>
      </c>
      <c r="E8428" s="15" t="n">
        <v>0.571428571428571</v>
      </c>
      <c r="F8428" s="2" t="s">
        <v>53</v>
      </c>
      <c r="G8428" s="2" t="s">
        <v>53</v>
      </c>
      <c r="H8428" s="2" t="str">
        <f aca="false">IF(AND(E8428&gt;=0.4,E8428&lt;=0.6),"Yes","No")</f>
        <v>Yes</v>
      </c>
      <c r="I8428" s="2" t="str">
        <f aca="false">IF(AND(F8428="No",G8428="No",H8428="Yes"),"Yes","No")</f>
        <v>No</v>
      </c>
      <c r="J8428" s="2"/>
      <c r="K8428" s="2"/>
    </row>
    <row r="8429" customFormat="false" ht="15" hidden="false" customHeight="false" outlineLevel="0" collapsed="false">
      <c r="A8429" s="2" t="s">
        <v>13929</v>
      </c>
      <c r="B8429" s="13" t="n">
        <v>111</v>
      </c>
      <c r="C8429" s="13" t="n">
        <v>111</v>
      </c>
      <c r="D8429" s="14" t="n">
        <f aca="false">C8429/Summary!$B$4</f>
        <v>0.0074</v>
      </c>
      <c r="E8429" s="15" t="n">
        <v>0.428571428571429</v>
      </c>
      <c r="F8429" s="2" t="s">
        <v>53</v>
      </c>
      <c r="G8429" s="2" t="s">
        <v>44</v>
      </c>
      <c r="H8429" s="2" t="str">
        <f aca="false">IF(AND(E8429&gt;=0.4,E8429&lt;=0.6),"Yes","No")</f>
        <v>Yes</v>
      </c>
      <c r="I8429" s="2" t="str">
        <f aca="false">IF(AND(F8429="No",G8429="No",H8429="Yes"),"Yes","No")</f>
        <v>No</v>
      </c>
      <c r="J8429" s="2"/>
      <c r="K8429" s="2"/>
    </row>
    <row r="8430" customFormat="false" ht="15" hidden="false" customHeight="false" outlineLevel="0" collapsed="false">
      <c r="A8430" s="2" t="s">
        <v>13930</v>
      </c>
      <c r="B8430" s="13" t="n">
        <v>111</v>
      </c>
      <c r="C8430" s="13" t="n">
        <v>110</v>
      </c>
      <c r="D8430" s="14" t="n">
        <f aca="false">C8430/Summary!$B$4</f>
        <v>0.00733333333333333</v>
      </c>
      <c r="E8430" s="15" t="n">
        <v>0.428571428571429</v>
      </c>
      <c r="F8430" s="2" t="s">
        <v>53</v>
      </c>
      <c r="G8430" s="2" t="s">
        <v>53</v>
      </c>
      <c r="H8430" s="2" t="str">
        <f aca="false">IF(AND(E8430&gt;=0.4,E8430&lt;=0.6),"Yes","No")</f>
        <v>Yes</v>
      </c>
      <c r="I8430" s="2" t="str">
        <f aca="false">IF(AND(F8430="No",G8430="No",H8430="Yes"),"Yes","No")</f>
        <v>No</v>
      </c>
      <c r="J8430" s="2"/>
      <c r="K8430" s="2"/>
    </row>
    <row r="8431" customFormat="false" ht="15" hidden="false" customHeight="false" outlineLevel="0" collapsed="false">
      <c r="A8431" s="2" t="s">
        <v>13931</v>
      </c>
      <c r="B8431" s="13" t="n">
        <v>111</v>
      </c>
      <c r="C8431" s="13" t="n">
        <v>111</v>
      </c>
      <c r="D8431" s="14" t="n">
        <f aca="false">C8431/Summary!$B$4</f>
        <v>0.0074</v>
      </c>
      <c r="E8431" s="15" t="n">
        <v>0.571428571428571</v>
      </c>
      <c r="F8431" s="2" t="s">
        <v>53</v>
      </c>
      <c r="G8431" s="2" t="s">
        <v>44</v>
      </c>
      <c r="H8431" s="2" t="str">
        <f aca="false">IF(AND(E8431&gt;=0.4,E8431&lt;=0.6),"Yes","No")</f>
        <v>Yes</v>
      </c>
      <c r="I8431" s="2" t="str">
        <f aca="false">IF(AND(F8431="No",G8431="No",H8431="Yes"),"Yes","No")</f>
        <v>No</v>
      </c>
      <c r="J8431" s="2"/>
      <c r="K8431" s="2"/>
    </row>
    <row r="8432" customFormat="false" ht="15" hidden="false" customHeight="false" outlineLevel="0" collapsed="false">
      <c r="A8432" s="2" t="s">
        <v>13932</v>
      </c>
      <c r="B8432" s="13" t="n">
        <v>111</v>
      </c>
      <c r="C8432" s="13" t="n">
        <v>111</v>
      </c>
      <c r="D8432" s="14" t="n">
        <f aca="false">C8432/Summary!$B$4</f>
        <v>0.0074</v>
      </c>
      <c r="E8432" s="15" t="n">
        <v>0.285714285714286</v>
      </c>
      <c r="F8432" s="2" t="s">
        <v>53</v>
      </c>
      <c r="G8432" s="2" t="s">
        <v>44</v>
      </c>
      <c r="H8432" s="2" t="str">
        <f aca="false">IF(AND(E8432&gt;=0.4,E8432&lt;=0.6),"Yes","No")</f>
        <v>No</v>
      </c>
      <c r="I8432" s="2" t="str">
        <f aca="false">IF(AND(F8432="No",G8432="No",H8432="Yes"),"Yes","No")</f>
        <v>No</v>
      </c>
      <c r="J8432" s="2"/>
      <c r="K8432" s="2"/>
    </row>
    <row r="8433" customFormat="false" ht="15" hidden="false" customHeight="false" outlineLevel="0" collapsed="false">
      <c r="A8433" s="2" t="s">
        <v>13933</v>
      </c>
      <c r="B8433" s="13" t="n">
        <v>111</v>
      </c>
      <c r="C8433" s="13" t="n">
        <v>110</v>
      </c>
      <c r="D8433" s="14" t="n">
        <f aca="false">C8433/Summary!$B$4</f>
        <v>0.00733333333333333</v>
      </c>
      <c r="E8433" s="15" t="n">
        <v>0.571428571428571</v>
      </c>
      <c r="F8433" s="2" t="s">
        <v>53</v>
      </c>
      <c r="G8433" s="2" t="s">
        <v>44</v>
      </c>
      <c r="H8433" s="2" t="str">
        <f aca="false">IF(AND(E8433&gt;=0.4,E8433&lt;=0.6),"Yes","No")</f>
        <v>Yes</v>
      </c>
      <c r="I8433" s="2" t="str">
        <f aca="false">IF(AND(F8433="No",G8433="No",H8433="Yes"),"Yes","No")</f>
        <v>No</v>
      </c>
      <c r="J8433" s="2"/>
      <c r="K8433" s="2"/>
    </row>
    <row r="8434" customFormat="false" ht="15" hidden="false" customHeight="false" outlineLevel="0" collapsed="false">
      <c r="A8434" s="2" t="s">
        <v>13934</v>
      </c>
      <c r="B8434" s="13" t="n">
        <v>111</v>
      </c>
      <c r="C8434" s="13" t="n">
        <v>111</v>
      </c>
      <c r="D8434" s="14" t="n">
        <f aca="false">C8434/Summary!$B$4</f>
        <v>0.0074</v>
      </c>
      <c r="E8434" s="15" t="n">
        <v>0.428571428571429</v>
      </c>
      <c r="F8434" s="2" t="s">
        <v>53</v>
      </c>
      <c r="G8434" s="2" t="s">
        <v>44</v>
      </c>
      <c r="H8434" s="2" t="str">
        <f aca="false">IF(AND(E8434&gt;=0.4,E8434&lt;=0.6),"Yes","No")</f>
        <v>Yes</v>
      </c>
      <c r="I8434" s="2" t="str">
        <f aca="false">IF(AND(F8434="No",G8434="No",H8434="Yes"),"Yes","No")</f>
        <v>No</v>
      </c>
      <c r="J8434" s="2"/>
      <c r="K8434" s="2"/>
    </row>
    <row r="8435" customFormat="false" ht="15" hidden="false" customHeight="false" outlineLevel="0" collapsed="false">
      <c r="A8435" s="2" t="s">
        <v>13935</v>
      </c>
      <c r="B8435" s="13" t="n">
        <v>111</v>
      </c>
      <c r="C8435" s="13" t="n">
        <v>110</v>
      </c>
      <c r="D8435" s="14" t="n">
        <f aca="false">C8435/Summary!$B$4</f>
        <v>0.00733333333333333</v>
      </c>
      <c r="E8435" s="15" t="n">
        <v>0.285714285714286</v>
      </c>
      <c r="F8435" s="2" t="s">
        <v>44</v>
      </c>
      <c r="G8435" s="2" t="s">
        <v>44</v>
      </c>
      <c r="H8435" s="2" t="str">
        <f aca="false">IF(AND(E8435&gt;=0.4,E8435&lt;=0.6),"Yes","No")</f>
        <v>No</v>
      </c>
      <c r="I8435" s="2" t="str">
        <f aca="false">IF(AND(F8435="No",G8435="No",H8435="Yes"),"Yes","No")</f>
        <v>No</v>
      </c>
      <c r="J8435" s="2"/>
      <c r="K8435" s="2"/>
    </row>
    <row r="8436" customFormat="false" ht="15" hidden="false" customHeight="false" outlineLevel="0" collapsed="false">
      <c r="A8436" s="2" t="s">
        <v>13936</v>
      </c>
      <c r="B8436" s="13" t="n">
        <v>111</v>
      </c>
      <c r="C8436" s="13" t="n">
        <v>111</v>
      </c>
      <c r="D8436" s="14" t="n">
        <f aca="false">C8436/Summary!$B$4</f>
        <v>0.0074</v>
      </c>
      <c r="E8436" s="15" t="n">
        <v>0.428571428571429</v>
      </c>
      <c r="F8436" s="2" t="s">
        <v>53</v>
      </c>
      <c r="G8436" s="2" t="s">
        <v>44</v>
      </c>
      <c r="H8436" s="2" t="str">
        <f aca="false">IF(AND(E8436&gt;=0.4,E8436&lt;=0.6),"Yes","No")</f>
        <v>Yes</v>
      </c>
      <c r="I8436" s="2" t="str">
        <f aca="false">IF(AND(F8436="No",G8436="No",H8436="Yes"),"Yes","No")</f>
        <v>No</v>
      </c>
      <c r="J8436" s="2"/>
      <c r="K8436" s="2"/>
    </row>
    <row r="8437" customFormat="false" ht="15" hidden="false" customHeight="false" outlineLevel="0" collapsed="false">
      <c r="A8437" s="2" t="s">
        <v>13937</v>
      </c>
      <c r="B8437" s="13" t="n">
        <v>111</v>
      </c>
      <c r="C8437" s="13" t="n">
        <v>111</v>
      </c>
      <c r="D8437" s="14" t="n">
        <f aca="false">C8437/Summary!$B$4</f>
        <v>0.0074</v>
      </c>
      <c r="E8437" s="15" t="n">
        <v>0.428571428571429</v>
      </c>
      <c r="F8437" s="2" t="s">
        <v>53</v>
      </c>
      <c r="G8437" s="2" t="s">
        <v>53</v>
      </c>
      <c r="H8437" s="2" t="str">
        <f aca="false">IF(AND(E8437&gt;=0.4,E8437&lt;=0.6),"Yes","No")</f>
        <v>Yes</v>
      </c>
      <c r="I8437" s="2" t="str">
        <f aca="false">IF(AND(F8437="No",G8437="No",H8437="Yes"),"Yes","No")</f>
        <v>No</v>
      </c>
      <c r="J8437" s="2"/>
      <c r="K8437" s="2"/>
    </row>
    <row r="8438" customFormat="false" ht="15" hidden="false" customHeight="false" outlineLevel="0" collapsed="false">
      <c r="A8438" s="2" t="s">
        <v>13938</v>
      </c>
      <c r="B8438" s="13" t="n">
        <v>111</v>
      </c>
      <c r="C8438" s="13" t="n">
        <v>111</v>
      </c>
      <c r="D8438" s="14" t="n">
        <f aca="false">C8438/Summary!$B$4</f>
        <v>0.0074</v>
      </c>
      <c r="E8438" s="15" t="n">
        <v>0.285714285714286</v>
      </c>
      <c r="F8438" s="2" t="s">
        <v>53</v>
      </c>
      <c r="G8438" s="2" t="s">
        <v>44</v>
      </c>
      <c r="H8438" s="2" t="str">
        <f aca="false">IF(AND(E8438&gt;=0.4,E8438&lt;=0.6),"Yes","No")</f>
        <v>No</v>
      </c>
      <c r="I8438" s="2" t="str">
        <f aca="false">IF(AND(F8438="No",G8438="No",H8438="Yes"),"Yes","No")</f>
        <v>No</v>
      </c>
      <c r="J8438" s="2"/>
      <c r="K8438" s="2"/>
    </row>
    <row r="8439" customFormat="false" ht="15" hidden="false" customHeight="false" outlineLevel="0" collapsed="false">
      <c r="A8439" s="2" t="s">
        <v>13939</v>
      </c>
      <c r="B8439" s="13" t="n">
        <v>111</v>
      </c>
      <c r="C8439" s="13" t="n">
        <v>111</v>
      </c>
      <c r="D8439" s="14" t="n">
        <f aca="false">C8439/Summary!$B$4</f>
        <v>0.0074</v>
      </c>
      <c r="E8439" s="15" t="n">
        <v>0.571428571428571</v>
      </c>
      <c r="F8439" s="2" t="s">
        <v>44</v>
      </c>
      <c r="G8439" s="2" t="s">
        <v>53</v>
      </c>
      <c r="H8439" s="2" t="str">
        <f aca="false">IF(AND(E8439&gt;=0.4,E8439&lt;=0.6),"Yes","No")</f>
        <v>Yes</v>
      </c>
      <c r="I8439" s="2" t="str">
        <f aca="false">IF(AND(F8439="No",G8439="No",H8439="Yes"),"Yes","No")</f>
        <v>No</v>
      </c>
      <c r="J8439" s="2"/>
      <c r="K8439" s="2"/>
    </row>
    <row r="8440" customFormat="false" ht="15" hidden="false" customHeight="false" outlineLevel="0" collapsed="false">
      <c r="A8440" s="2" t="s">
        <v>13940</v>
      </c>
      <c r="B8440" s="13" t="n">
        <v>111</v>
      </c>
      <c r="C8440" s="13" t="n">
        <v>110</v>
      </c>
      <c r="D8440" s="14" t="n">
        <f aca="false">C8440/Summary!$B$4</f>
        <v>0.00733333333333333</v>
      </c>
      <c r="E8440" s="15" t="n">
        <v>0.428571428571429</v>
      </c>
      <c r="F8440" s="2" t="s">
        <v>44</v>
      </c>
      <c r="G8440" s="2" t="s">
        <v>53</v>
      </c>
      <c r="H8440" s="2" t="str">
        <f aca="false">IF(AND(E8440&gt;=0.4,E8440&lt;=0.6),"Yes","No")</f>
        <v>Yes</v>
      </c>
      <c r="I8440" s="2" t="str">
        <f aca="false">IF(AND(F8440="No",G8440="No",H8440="Yes"),"Yes","No")</f>
        <v>No</v>
      </c>
      <c r="J8440" s="2"/>
      <c r="K8440" s="2"/>
    </row>
    <row r="8441" customFormat="false" ht="15" hidden="false" customHeight="false" outlineLevel="0" collapsed="false">
      <c r="A8441" s="2" t="s">
        <v>13941</v>
      </c>
      <c r="B8441" s="13" t="n">
        <v>111</v>
      </c>
      <c r="C8441" s="13" t="n">
        <v>111</v>
      </c>
      <c r="D8441" s="14" t="n">
        <f aca="false">C8441/Summary!$B$4</f>
        <v>0.0074</v>
      </c>
      <c r="E8441" s="15" t="n">
        <v>0.571428571428571</v>
      </c>
      <c r="F8441" s="2" t="s">
        <v>53</v>
      </c>
      <c r="G8441" s="2" t="s">
        <v>53</v>
      </c>
      <c r="H8441" s="2" t="str">
        <f aca="false">IF(AND(E8441&gt;=0.4,E8441&lt;=0.6),"Yes","No")</f>
        <v>Yes</v>
      </c>
      <c r="I8441" s="2" t="str">
        <f aca="false">IF(AND(F8441="No",G8441="No",H8441="Yes"),"Yes","No")</f>
        <v>No</v>
      </c>
      <c r="J8441" s="2"/>
      <c r="K8441" s="2"/>
    </row>
    <row r="8442" customFormat="false" ht="15" hidden="false" customHeight="false" outlineLevel="0" collapsed="false">
      <c r="A8442" s="2" t="s">
        <v>13942</v>
      </c>
      <c r="B8442" s="13" t="n">
        <v>111</v>
      </c>
      <c r="C8442" s="13" t="n">
        <v>110</v>
      </c>
      <c r="D8442" s="14" t="n">
        <f aca="false">C8442/Summary!$B$4</f>
        <v>0.00733333333333333</v>
      </c>
      <c r="E8442" s="15" t="n">
        <v>0.428571428571429</v>
      </c>
      <c r="F8442" s="2" t="s">
        <v>53</v>
      </c>
      <c r="G8442" s="2" t="s">
        <v>44</v>
      </c>
      <c r="H8442" s="2" t="str">
        <f aca="false">IF(AND(E8442&gt;=0.4,E8442&lt;=0.6),"Yes","No")</f>
        <v>Yes</v>
      </c>
      <c r="I8442" s="2" t="str">
        <f aca="false">IF(AND(F8442="No",G8442="No",H8442="Yes"),"Yes","No")</f>
        <v>No</v>
      </c>
      <c r="J8442" s="2"/>
      <c r="K8442" s="2"/>
    </row>
    <row r="8443" customFormat="false" ht="15" hidden="false" customHeight="false" outlineLevel="0" collapsed="false">
      <c r="A8443" s="2" t="s">
        <v>13943</v>
      </c>
      <c r="B8443" s="13" t="n">
        <v>111</v>
      </c>
      <c r="C8443" s="13" t="n">
        <v>111</v>
      </c>
      <c r="D8443" s="14" t="n">
        <f aca="false">C8443/Summary!$B$4</f>
        <v>0.0074</v>
      </c>
      <c r="E8443" s="15" t="n">
        <v>0</v>
      </c>
      <c r="F8443" s="2" t="s">
        <v>53</v>
      </c>
      <c r="G8443" s="2" t="s">
        <v>44</v>
      </c>
      <c r="H8443" s="2" t="str">
        <f aca="false">IF(AND(E8443&gt;=0.4,E8443&lt;=0.6),"Yes","No")</f>
        <v>No</v>
      </c>
      <c r="I8443" s="2" t="str">
        <f aca="false">IF(AND(F8443="No",G8443="No",H8443="Yes"),"Yes","No")</f>
        <v>No</v>
      </c>
      <c r="J8443" s="2"/>
      <c r="K8443" s="2"/>
    </row>
    <row r="8444" customFormat="false" ht="15" hidden="false" customHeight="false" outlineLevel="0" collapsed="false">
      <c r="A8444" s="2" t="s">
        <v>13944</v>
      </c>
      <c r="B8444" s="13" t="n">
        <v>111</v>
      </c>
      <c r="C8444" s="13" t="n">
        <v>111</v>
      </c>
      <c r="D8444" s="14" t="n">
        <f aca="false">C8444/Summary!$B$4</f>
        <v>0.0074</v>
      </c>
      <c r="E8444" s="15" t="n">
        <v>0.142857142857143</v>
      </c>
      <c r="F8444" s="2" t="s">
        <v>53</v>
      </c>
      <c r="G8444" s="2" t="s">
        <v>44</v>
      </c>
      <c r="H8444" s="2" t="str">
        <f aca="false">IF(AND(E8444&gt;=0.4,E8444&lt;=0.6),"Yes","No")</f>
        <v>No</v>
      </c>
      <c r="I8444" s="2" t="str">
        <f aca="false">IF(AND(F8444="No",G8444="No",H8444="Yes"),"Yes","No")</f>
        <v>No</v>
      </c>
      <c r="J8444" s="2"/>
      <c r="K8444" s="2"/>
    </row>
    <row r="8445" customFormat="false" ht="15" hidden="false" customHeight="false" outlineLevel="0" collapsed="false">
      <c r="A8445" s="2" t="s">
        <v>13945</v>
      </c>
      <c r="B8445" s="13" t="n">
        <v>111</v>
      </c>
      <c r="C8445" s="13" t="n">
        <v>110</v>
      </c>
      <c r="D8445" s="14" t="n">
        <f aca="false">C8445/Summary!$B$4</f>
        <v>0.00733333333333333</v>
      </c>
      <c r="E8445" s="15" t="n">
        <v>0.142857142857143</v>
      </c>
      <c r="F8445" s="2" t="s">
        <v>44</v>
      </c>
      <c r="G8445" s="2" t="s">
        <v>53</v>
      </c>
      <c r="H8445" s="2" t="str">
        <f aca="false">IF(AND(E8445&gt;=0.4,E8445&lt;=0.6),"Yes","No")</f>
        <v>No</v>
      </c>
      <c r="I8445" s="2" t="str">
        <f aca="false">IF(AND(F8445="No",G8445="No",H8445="Yes"),"Yes","No")</f>
        <v>No</v>
      </c>
      <c r="J8445" s="2"/>
      <c r="K8445" s="2"/>
    </row>
    <row r="8446" customFormat="false" ht="15" hidden="false" customHeight="false" outlineLevel="0" collapsed="false">
      <c r="A8446" s="2" t="s">
        <v>13946</v>
      </c>
      <c r="B8446" s="13" t="n">
        <v>111</v>
      </c>
      <c r="C8446" s="13" t="n">
        <v>111</v>
      </c>
      <c r="D8446" s="14" t="n">
        <f aca="false">C8446/Summary!$B$4</f>
        <v>0.0074</v>
      </c>
      <c r="E8446" s="15" t="n">
        <v>0.571428571428571</v>
      </c>
      <c r="F8446" s="2" t="s">
        <v>53</v>
      </c>
      <c r="G8446" s="2" t="s">
        <v>44</v>
      </c>
      <c r="H8446" s="2" t="str">
        <f aca="false">IF(AND(E8446&gt;=0.4,E8446&lt;=0.6),"Yes","No")</f>
        <v>Yes</v>
      </c>
      <c r="I8446" s="2" t="str">
        <f aca="false">IF(AND(F8446="No",G8446="No",H8446="Yes"),"Yes","No")</f>
        <v>No</v>
      </c>
      <c r="J8446" s="2"/>
      <c r="K8446" s="2"/>
    </row>
    <row r="8447" customFormat="false" ht="15" hidden="false" customHeight="false" outlineLevel="0" collapsed="false">
      <c r="A8447" s="2" t="s">
        <v>13947</v>
      </c>
      <c r="B8447" s="13" t="n">
        <v>111</v>
      </c>
      <c r="C8447" s="13" t="n">
        <v>111</v>
      </c>
      <c r="D8447" s="14" t="n">
        <f aca="false">C8447/Summary!$B$4</f>
        <v>0.0074</v>
      </c>
      <c r="E8447" s="15" t="n">
        <v>0.285714285714286</v>
      </c>
      <c r="F8447" s="2" t="s">
        <v>53</v>
      </c>
      <c r="G8447" s="2" t="s">
        <v>44</v>
      </c>
      <c r="H8447" s="2" t="str">
        <f aca="false">IF(AND(E8447&gt;=0.4,E8447&lt;=0.6),"Yes","No")</f>
        <v>No</v>
      </c>
      <c r="I8447" s="2" t="str">
        <f aca="false">IF(AND(F8447="No",G8447="No",H8447="Yes"),"Yes","No")</f>
        <v>No</v>
      </c>
      <c r="J8447" s="2"/>
      <c r="K8447" s="2"/>
    </row>
    <row r="8448" customFormat="false" ht="15" hidden="false" customHeight="false" outlineLevel="0" collapsed="false">
      <c r="A8448" s="2" t="s">
        <v>13948</v>
      </c>
      <c r="B8448" s="13" t="n">
        <v>111</v>
      </c>
      <c r="C8448" s="13" t="n">
        <v>111</v>
      </c>
      <c r="D8448" s="14" t="n">
        <f aca="false">C8448/Summary!$B$4</f>
        <v>0.0074</v>
      </c>
      <c r="E8448" s="15" t="n">
        <v>0.142857142857143</v>
      </c>
      <c r="F8448" s="2" t="s">
        <v>44</v>
      </c>
      <c r="G8448" s="2" t="s">
        <v>53</v>
      </c>
      <c r="H8448" s="2" t="str">
        <f aca="false">IF(AND(E8448&gt;=0.4,E8448&lt;=0.6),"Yes","No")</f>
        <v>No</v>
      </c>
      <c r="I8448" s="2" t="str">
        <f aca="false">IF(AND(F8448="No",G8448="No",H8448="Yes"),"Yes","No")</f>
        <v>No</v>
      </c>
      <c r="J8448" s="2"/>
      <c r="K8448" s="2"/>
    </row>
    <row r="8449" customFormat="false" ht="15" hidden="false" customHeight="false" outlineLevel="0" collapsed="false">
      <c r="A8449" s="2" t="s">
        <v>13949</v>
      </c>
      <c r="B8449" s="13" t="n">
        <v>111</v>
      </c>
      <c r="C8449" s="13" t="n">
        <v>111</v>
      </c>
      <c r="D8449" s="14" t="n">
        <f aca="false">C8449/Summary!$B$4</f>
        <v>0.0074</v>
      </c>
      <c r="E8449" s="15" t="n">
        <v>0.142857142857143</v>
      </c>
      <c r="F8449" s="2" t="s">
        <v>44</v>
      </c>
      <c r="G8449" s="2" t="s">
        <v>44</v>
      </c>
      <c r="H8449" s="2" t="str">
        <f aca="false">IF(AND(E8449&gt;=0.4,E8449&lt;=0.6),"Yes","No")</f>
        <v>No</v>
      </c>
      <c r="I8449" s="2" t="str">
        <f aca="false">IF(AND(F8449="No",G8449="No",H8449="Yes"),"Yes","No")</f>
        <v>No</v>
      </c>
      <c r="J8449" s="2"/>
      <c r="K8449" s="2"/>
    </row>
    <row r="8450" customFormat="false" ht="15" hidden="false" customHeight="false" outlineLevel="0" collapsed="false">
      <c r="A8450" s="2" t="s">
        <v>13950</v>
      </c>
      <c r="B8450" s="13" t="n">
        <v>111</v>
      </c>
      <c r="C8450" s="13" t="n">
        <v>111</v>
      </c>
      <c r="D8450" s="14" t="n">
        <f aca="false">C8450/Summary!$B$4</f>
        <v>0.0074</v>
      </c>
      <c r="E8450" s="15" t="n">
        <v>0</v>
      </c>
      <c r="F8450" s="2" t="s">
        <v>53</v>
      </c>
      <c r="G8450" s="2" t="s">
        <v>53</v>
      </c>
      <c r="H8450" s="2" t="str">
        <f aca="false">IF(AND(E8450&gt;=0.4,E8450&lt;=0.6),"Yes","No")</f>
        <v>No</v>
      </c>
      <c r="I8450" s="2" t="str">
        <f aca="false">IF(AND(F8450="No",G8450="No",H8450="Yes"),"Yes","No")</f>
        <v>No</v>
      </c>
      <c r="J8450" s="2"/>
      <c r="K8450" s="2"/>
    </row>
    <row r="8451" customFormat="false" ht="15" hidden="false" customHeight="false" outlineLevel="0" collapsed="false">
      <c r="A8451" s="2" t="s">
        <v>13951</v>
      </c>
      <c r="B8451" s="13" t="n">
        <v>111</v>
      </c>
      <c r="C8451" s="13" t="n">
        <v>111</v>
      </c>
      <c r="D8451" s="14" t="n">
        <f aca="false">C8451/Summary!$B$4</f>
        <v>0.0074</v>
      </c>
      <c r="E8451" s="15" t="n">
        <v>0.142857142857143</v>
      </c>
      <c r="F8451" s="2" t="s">
        <v>53</v>
      </c>
      <c r="G8451" s="2" t="s">
        <v>53</v>
      </c>
      <c r="H8451" s="2" t="str">
        <f aca="false">IF(AND(E8451&gt;=0.4,E8451&lt;=0.6),"Yes","No")</f>
        <v>No</v>
      </c>
      <c r="I8451" s="2" t="str">
        <f aca="false">IF(AND(F8451="No",G8451="No",H8451="Yes"),"Yes","No")</f>
        <v>No</v>
      </c>
      <c r="J8451" s="2"/>
      <c r="K8451" s="2"/>
    </row>
    <row r="8452" customFormat="false" ht="15" hidden="false" customHeight="false" outlineLevel="0" collapsed="false">
      <c r="A8452" s="2" t="s">
        <v>13952</v>
      </c>
      <c r="B8452" s="13" t="n">
        <v>111</v>
      </c>
      <c r="C8452" s="13" t="n">
        <v>111</v>
      </c>
      <c r="D8452" s="14" t="n">
        <f aca="false">C8452/Summary!$B$4</f>
        <v>0.0074</v>
      </c>
      <c r="E8452" s="15" t="n">
        <v>0.285714285714286</v>
      </c>
      <c r="F8452" s="2" t="s">
        <v>53</v>
      </c>
      <c r="G8452" s="2" t="s">
        <v>44</v>
      </c>
      <c r="H8452" s="2" t="str">
        <f aca="false">IF(AND(E8452&gt;=0.4,E8452&lt;=0.6),"Yes","No")</f>
        <v>No</v>
      </c>
      <c r="I8452" s="2" t="str">
        <f aca="false">IF(AND(F8452="No",G8452="No",H8452="Yes"),"Yes","No")</f>
        <v>No</v>
      </c>
      <c r="J8452" s="2"/>
      <c r="K8452" s="2"/>
    </row>
    <row r="8453" customFormat="false" ht="15" hidden="false" customHeight="false" outlineLevel="0" collapsed="false">
      <c r="A8453" s="2" t="s">
        <v>13953</v>
      </c>
      <c r="B8453" s="13" t="n">
        <v>111</v>
      </c>
      <c r="C8453" s="13" t="n">
        <v>111</v>
      </c>
      <c r="D8453" s="14" t="n">
        <f aca="false">C8453/Summary!$B$4</f>
        <v>0.0074</v>
      </c>
      <c r="E8453" s="15" t="n">
        <v>0.428571428571429</v>
      </c>
      <c r="F8453" s="2" t="s">
        <v>53</v>
      </c>
      <c r="G8453" s="2" t="s">
        <v>44</v>
      </c>
      <c r="H8453" s="2" t="str">
        <f aca="false">IF(AND(E8453&gt;=0.4,E8453&lt;=0.6),"Yes","No")</f>
        <v>Yes</v>
      </c>
      <c r="I8453" s="2" t="str">
        <f aca="false">IF(AND(F8453="No",G8453="No",H8453="Yes"),"Yes","No")</f>
        <v>No</v>
      </c>
      <c r="J8453" s="2"/>
      <c r="K8453" s="2"/>
    </row>
    <row r="8454" customFormat="false" ht="15" hidden="false" customHeight="false" outlineLevel="0" collapsed="false">
      <c r="A8454" s="2" t="s">
        <v>13954</v>
      </c>
      <c r="B8454" s="13" t="n">
        <v>111</v>
      </c>
      <c r="C8454" s="13" t="n">
        <v>110</v>
      </c>
      <c r="D8454" s="14" t="n">
        <f aca="false">C8454/Summary!$B$4</f>
        <v>0.00733333333333333</v>
      </c>
      <c r="E8454" s="15" t="n">
        <v>0.571428571428571</v>
      </c>
      <c r="F8454" s="2" t="s">
        <v>53</v>
      </c>
      <c r="G8454" s="2" t="s">
        <v>44</v>
      </c>
      <c r="H8454" s="2" t="str">
        <f aca="false">IF(AND(E8454&gt;=0.4,E8454&lt;=0.6),"Yes","No")</f>
        <v>Yes</v>
      </c>
      <c r="I8454" s="2" t="str">
        <f aca="false">IF(AND(F8454="No",G8454="No",H8454="Yes"),"Yes","No")</f>
        <v>No</v>
      </c>
      <c r="J8454" s="2"/>
      <c r="K8454" s="2"/>
    </row>
    <row r="8455" customFormat="false" ht="15" hidden="false" customHeight="false" outlineLevel="0" collapsed="false">
      <c r="A8455" s="2" t="s">
        <v>13955</v>
      </c>
      <c r="B8455" s="13" t="n">
        <v>111</v>
      </c>
      <c r="C8455" s="13" t="n">
        <v>111</v>
      </c>
      <c r="D8455" s="14" t="n">
        <f aca="false">C8455/Summary!$B$4</f>
        <v>0.0074</v>
      </c>
      <c r="E8455" s="15" t="n">
        <v>0.428571428571429</v>
      </c>
      <c r="F8455" s="2" t="s">
        <v>53</v>
      </c>
      <c r="G8455" s="2" t="s">
        <v>44</v>
      </c>
      <c r="H8455" s="2" t="str">
        <f aca="false">IF(AND(E8455&gt;=0.4,E8455&lt;=0.6),"Yes","No")</f>
        <v>Yes</v>
      </c>
      <c r="I8455" s="2" t="str">
        <f aca="false">IF(AND(F8455="No",G8455="No",H8455="Yes"),"Yes","No")</f>
        <v>No</v>
      </c>
      <c r="J8455" s="2"/>
      <c r="K8455" s="2"/>
    </row>
    <row r="8456" customFormat="false" ht="15" hidden="false" customHeight="false" outlineLevel="0" collapsed="false">
      <c r="A8456" s="2" t="s">
        <v>13956</v>
      </c>
      <c r="B8456" s="13" t="n">
        <v>111</v>
      </c>
      <c r="C8456" s="13" t="n">
        <v>111</v>
      </c>
      <c r="D8456" s="14" t="n">
        <f aca="false">C8456/Summary!$B$4</f>
        <v>0.0074</v>
      </c>
      <c r="E8456" s="15" t="n">
        <v>0.285714285714286</v>
      </c>
      <c r="F8456" s="2" t="s">
        <v>53</v>
      </c>
      <c r="G8456" s="2" t="s">
        <v>53</v>
      </c>
      <c r="H8456" s="2" t="str">
        <f aca="false">IF(AND(E8456&gt;=0.4,E8456&lt;=0.6),"Yes","No")</f>
        <v>No</v>
      </c>
      <c r="I8456" s="2" t="str">
        <f aca="false">IF(AND(F8456="No",G8456="No",H8456="Yes"),"Yes","No")</f>
        <v>No</v>
      </c>
      <c r="J8456" s="2"/>
      <c r="K8456" s="2"/>
    </row>
    <row r="8457" customFormat="false" ht="15" hidden="false" customHeight="false" outlineLevel="0" collapsed="false">
      <c r="A8457" s="2" t="s">
        <v>13957</v>
      </c>
      <c r="B8457" s="13" t="n">
        <v>111</v>
      </c>
      <c r="C8457" s="13" t="n">
        <v>111</v>
      </c>
      <c r="D8457" s="14" t="n">
        <f aca="false">C8457/Summary!$B$4</f>
        <v>0.0074</v>
      </c>
      <c r="E8457" s="15" t="n">
        <v>0.285714285714286</v>
      </c>
      <c r="F8457" s="2" t="s">
        <v>53</v>
      </c>
      <c r="G8457" s="2" t="s">
        <v>44</v>
      </c>
      <c r="H8457" s="2" t="str">
        <f aca="false">IF(AND(E8457&gt;=0.4,E8457&lt;=0.6),"Yes","No")</f>
        <v>No</v>
      </c>
      <c r="I8457" s="2" t="str">
        <f aca="false">IF(AND(F8457="No",G8457="No",H8457="Yes"),"Yes","No")</f>
        <v>No</v>
      </c>
      <c r="J8457" s="2"/>
      <c r="K8457" s="2"/>
    </row>
    <row r="8458" customFormat="false" ht="15" hidden="false" customHeight="false" outlineLevel="0" collapsed="false">
      <c r="A8458" s="2" t="s">
        <v>13958</v>
      </c>
      <c r="B8458" s="13" t="n">
        <v>111</v>
      </c>
      <c r="C8458" s="13" t="n">
        <v>111</v>
      </c>
      <c r="D8458" s="14" t="n">
        <f aca="false">C8458/Summary!$B$4</f>
        <v>0.0074</v>
      </c>
      <c r="E8458" s="15" t="n">
        <v>0.714285714285714</v>
      </c>
      <c r="F8458" s="2" t="s">
        <v>53</v>
      </c>
      <c r="G8458" s="2" t="s">
        <v>44</v>
      </c>
      <c r="H8458" s="2" t="str">
        <f aca="false">IF(AND(E8458&gt;=0.4,E8458&lt;=0.6),"Yes","No")</f>
        <v>No</v>
      </c>
      <c r="I8458" s="2" t="str">
        <f aca="false">IF(AND(F8458="No",G8458="No",H8458="Yes"),"Yes","No")</f>
        <v>No</v>
      </c>
      <c r="J8458" s="2"/>
      <c r="K8458" s="2"/>
    </row>
    <row r="8459" customFormat="false" ht="15" hidden="false" customHeight="false" outlineLevel="0" collapsed="false">
      <c r="A8459" s="2" t="s">
        <v>13959</v>
      </c>
      <c r="B8459" s="13" t="n">
        <v>111</v>
      </c>
      <c r="C8459" s="13" t="n">
        <v>111</v>
      </c>
      <c r="D8459" s="14" t="n">
        <f aca="false">C8459/Summary!$B$4</f>
        <v>0.0074</v>
      </c>
      <c r="E8459" s="15" t="n">
        <v>0.428571428571429</v>
      </c>
      <c r="F8459" s="2" t="s">
        <v>53</v>
      </c>
      <c r="G8459" s="2" t="s">
        <v>44</v>
      </c>
      <c r="H8459" s="2" t="str">
        <f aca="false">IF(AND(E8459&gt;=0.4,E8459&lt;=0.6),"Yes","No")</f>
        <v>Yes</v>
      </c>
      <c r="I8459" s="2" t="str">
        <f aca="false">IF(AND(F8459="No",G8459="No",H8459="Yes"),"Yes","No")</f>
        <v>No</v>
      </c>
      <c r="J8459" s="2"/>
      <c r="K8459" s="2"/>
    </row>
    <row r="8460" customFormat="false" ht="15" hidden="false" customHeight="false" outlineLevel="0" collapsed="false">
      <c r="A8460" s="2" t="s">
        <v>13960</v>
      </c>
      <c r="B8460" s="13" t="n">
        <v>111</v>
      </c>
      <c r="C8460" s="13" t="n">
        <v>111</v>
      </c>
      <c r="D8460" s="14" t="n">
        <f aca="false">C8460/Summary!$B$4</f>
        <v>0.0074</v>
      </c>
      <c r="E8460" s="15" t="n">
        <v>0.428571428571429</v>
      </c>
      <c r="F8460" s="2" t="s">
        <v>53</v>
      </c>
      <c r="G8460" s="2" t="s">
        <v>53</v>
      </c>
      <c r="H8460" s="2" t="str">
        <f aca="false">IF(AND(E8460&gt;=0.4,E8460&lt;=0.6),"Yes","No")</f>
        <v>Yes</v>
      </c>
      <c r="I8460" s="2" t="str">
        <f aca="false">IF(AND(F8460="No",G8460="No",H8460="Yes"),"Yes","No")</f>
        <v>No</v>
      </c>
      <c r="J8460" s="2"/>
      <c r="K8460" s="2"/>
    </row>
    <row r="8461" customFormat="false" ht="15" hidden="false" customHeight="false" outlineLevel="0" collapsed="false">
      <c r="A8461" s="2" t="s">
        <v>13961</v>
      </c>
      <c r="B8461" s="13" t="n">
        <v>111</v>
      </c>
      <c r="C8461" s="13" t="n">
        <v>111</v>
      </c>
      <c r="D8461" s="14" t="n">
        <f aca="false">C8461/Summary!$B$4</f>
        <v>0.0074</v>
      </c>
      <c r="E8461" s="15" t="n">
        <v>0.571428571428571</v>
      </c>
      <c r="F8461" s="2" t="s">
        <v>53</v>
      </c>
      <c r="G8461" s="2" t="s">
        <v>44</v>
      </c>
      <c r="H8461" s="2" t="str">
        <f aca="false">IF(AND(E8461&gt;=0.4,E8461&lt;=0.6),"Yes","No")</f>
        <v>Yes</v>
      </c>
      <c r="I8461" s="2" t="str">
        <f aca="false">IF(AND(F8461="No",G8461="No",H8461="Yes"),"Yes","No")</f>
        <v>No</v>
      </c>
      <c r="J8461" s="2"/>
      <c r="K8461" s="2"/>
    </row>
    <row r="8462" customFormat="false" ht="15" hidden="false" customHeight="false" outlineLevel="0" collapsed="false">
      <c r="A8462" s="2" t="s">
        <v>13962</v>
      </c>
      <c r="B8462" s="13" t="n">
        <v>111</v>
      </c>
      <c r="C8462" s="13" t="n">
        <v>110</v>
      </c>
      <c r="D8462" s="14" t="n">
        <f aca="false">C8462/Summary!$B$4</f>
        <v>0.00733333333333333</v>
      </c>
      <c r="E8462" s="15" t="n">
        <v>0.285714285714286</v>
      </c>
      <c r="F8462" s="2" t="s">
        <v>44</v>
      </c>
      <c r="G8462" s="2" t="s">
        <v>44</v>
      </c>
      <c r="H8462" s="2" t="str">
        <f aca="false">IF(AND(E8462&gt;=0.4,E8462&lt;=0.6),"Yes","No")</f>
        <v>No</v>
      </c>
      <c r="I8462" s="2" t="str">
        <f aca="false">IF(AND(F8462="No",G8462="No",H8462="Yes"),"Yes","No")</f>
        <v>No</v>
      </c>
      <c r="J8462" s="2"/>
      <c r="K8462" s="2"/>
    </row>
    <row r="8463" customFormat="false" ht="15" hidden="false" customHeight="false" outlineLevel="0" collapsed="false">
      <c r="A8463" s="2" t="s">
        <v>13963</v>
      </c>
      <c r="B8463" s="13" t="n">
        <v>111</v>
      </c>
      <c r="C8463" s="13" t="n">
        <v>109</v>
      </c>
      <c r="D8463" s="14" t="n">
        <f aca="false">C8463/Summary!$B$4</f>
        <v>0.00726666666666667</v>
      </c>
      <c r="E8463" s="15" t="n">
        <v>0.428571428571429</v>
      </c>
      <c r="F8463" s="2" t="s">
        <v>53</v>
      </c>
      <c r="G8463" s="2" t="s">
        <v>44</v>
      </c>
      <c r="H8463" s="2" t="str">
        <f aca="false">IF(AND(E8463&gt;=0.4,E8463&lt;=0.6),"Yes","No")</f>
        <v>Yes</v>
      </c>
      <c r="I8463" s="2" t="str">
        <f aca="false">IF(AND(F8463="No",G8463="No",H8463="Yes"),"Yes","No")</f>
        <v>No</v>
      </c>
      <c r="J8463" s="2"/>
      <c r="K8463" s="2"/>
    </row>
    <row r="8464" customFormat="false" ht="15" hidden="false" customHeight="false" outlineLevel="0" collapsed="false">
      <c r="A8464" s="2" t="s">
        <v>13964</v>
      </c>
      <c r="B8464" s="13" t="n">
        <v>111</v>
      </c>
      <c r="C8464" s="13" t="n">
        <v>111</v>
      </c>
      <c r="D8464" s="14" t="n">
        <f aca="false">C8464/Summary!$B$4</f>
        <v>0.0074</v>
      </c>
      <c r="E8464" s="15" t="n">
        <v>0.285714285714286</v>
      </c>
      <c r="F8464" s="2" t="s">
        <v>53</v>
      </c>
      <c r="G8464" s="2" t="s">
        <v>53</v>
      </c>
      <c r="H8464" s="2" t="str">
        <f aca="false">IF(AND(E8464&gt;=0.4,E8464&lt;=0.6),"Yes","No")</f>
        <v>No</v>
      </c>
      <c r="I8464" s="2" t="str">
        <f aca="false">IF(AND(F8464="No",G8464="No",H8464="Yes"),"Yes","No")</f>
        <v>No</v>
      </c>
      <c r="J8464" s="2"/>
      <c r="K8464" s="2"/>
    </row>
    <row r="8465" customFormat="false" ht="15" hidden="false" customHeight="false" outlineLevel="0" collapsed="false">
      <c r="A8465" s="2" t="s">
        <v>13965</v>
      </c>
      <c r="B8465" s="13" t="n">
        <v>111</v>
      </c>
      <c r="C8465" s="13" t="n">
        <v>110</v>
      </c>
      <c r="D8465" s="14" t="n">
        <f aca="false">C8465/Summary!$B$4</f>
        <v>0.00733333333333333</v>
      </c>
      <c r="E8465" s="15" t="n">
        <v>0.428571428571429</v>
      </c>
      <c r="F8465" s="2" t="s">
        <v>53</v>
      </c>
      <c r="G8465" s="2" t="s">
        <v>53</v>
      </c>
      <c r="H8465" s="2" t="str">
        <f aca="false">IF(AND(E8465&gt;=0.4,E8465&lt;=0.6),"Yes","No")</f>
        <v>Yes</v>
      </c>
      <c r="I8465" s="2" t="str">
        <f aca="false">IF(AND(F8465="No",G8465="No",H8465="Yes"),"Yes","No")</f>
        <v>No</v>
      </c>
      <c r="J8465" s="2"/>
      <c r="K8465" s="2"/>
    </row>
    <row r="8466" customFormat="false" ht="15" hidden="false" customHeight="false" outlineLevel="0" collapsed="false">
      <c r="A8466" s="2" t="s">
        <v>13966</v>
      </c>
      <c r="B8466" s="13" t="n">
        <v>111</v>
      </c>
      <c r="C8466" s="13" t="n">
        <v>110</v>
      </c>
      <c r="D8466" s="14" t="n">
        <f aca="false">C8466/Summary!$B$4</f>
        <v>0.00733333333333333</v>
      </c>
      <c r="E8466" s="15" t="n">
        <v>0.571428571428571</v>
      </c>
      <c r="F8466" s="2" t="s">
        <v>53</v>
      </c>
      <c r="G8466" s="2" t="s">
        <v>44</v>
      </c>
      <c r="H8466" s="2" t="str">
        <f aca="false">IF(AND(E8466&gt;=0.4,E8466&lt;=0.6),"Yes","No")</f>
        <v>Yes</v>
      </c>
      <c r="I8466" s="2" t="str">
        <f aca="false">IF(AND(F8466="No",G8466="No",H8466="Yes"),"Yes","No")</f>
        <v>No</v>
      </c>
      <c r="J8466" s="2"/>
      <c r="K8466" s="2"/>
    </row>
    <row r="8467" customFormat="false" ht="15" hidden="false" customHeight="false" outlineLevel="0" collapsed="false">
      <c r="A8467" s="2" t="s">
        <v>13967</v>
      </c>
      <c r="B8467" s="13" t="n">
        <v>111</v>
      </c>
      <c r="C8467" s="13" t="n">
        <v>111</v>
      </c>
      <c r="D8467" s="14" t="n">
        <f aca="false">C8467/Summary!$B$4</f>
        <v>0.0074</v>
      </c>
      <c r="E8467" s="15" t="n">
        <v>0.571428571428571</v>
      </c>
      <c r="F8467" s="2" t="s">
        <v>53</v>
      </c>
      <c r="G8467" s="2" t="s">
        <v>53</v>
      </c>
      <c r="H8467" s="2" t="str">
        <f aca="false">IF(AND(E8467&gt;=0.4,E8467&lt;=0.6),"Yes","No")</f>
        <v>Yes</v>
      </c>
      <c r="I8467" s="2" t="str">
        <f aca="false">IF(AND(F8467="No",G8467="No",H8467="Yes"),"Yes","No")</f>
        <v>No</v>
      </c>
      <c r="J8467" s="2"/>
      <c r="K8467" s="2"/>
    </row>
    <row r="8468" customFormat="false" ht="15" hidden="false" customHeight="false" outlineLevel="0" collapsed="false">
      <c r="A8468" s="2" t="s">
        <v>13968</v>
      </c>
      <c r="B8468" s="13" t="n">
        <v>111</v>
      </c>
      <c r="C8468" s="13" t="n">
        <v>111</v>
      </c>
      <c r="D8468" s="14" t="n">
        <f aca="false">C8468/Summary!$B$4</f>
        <v>0.0074</v>
      </c>
      <c r="E8468" s="15" t="n">
        <v>0.428571428571429</v>
      </c>
      <c r="F8468" s="2" t="s">
        <v>53</v>
      </c>
      <c r="G8468" s="2" t="s">
        <v>53</v>
      </c>
      <c r="H8468" s="2" t="str">
        <f aca="false">IF(AND(E8468&gt;=0.4,E8468&lt;=0.6),"Yes","No")</f>
        <v>Yes</v>
      </c>
      <c r="I8468" s="2" t="str">
        <f aca="false">IF(AND(F8468="No",G8468="No",H8468="Yes"),"Yes","No")</f>
        <v>No</v>
      </c>
      <c r="J8468" s="2"/>
      <c r="K8468" s="2"/>
    </row>
    <row r="8469" customFormat="false" ht="15" hidden="false" customHeight="false" outlineLevel="0" collapsed="false">
      <c r="A8469" s="2" t="s">
        <v>13969</v>
      </c>
      <c r="B8469" s="13" t="n">
        <v>111</v>
      </c>
      <c r="C8469" s="13" t="n">
        <v>111</v>
      </c>
      <c r="D8469" s="14" t="n">
        <f aca="false">C8469/Summary!$B$4</f>
        <v>0.0074</v>
      </c>
      <c r="E8469" s="15" t="n">
        <v>0.571428571428571</v>
      </c>
      <c r="F8469" s="2" t="s">
        <v>53</v>
      </c>
      <c r="G8469" s="2" t="s">
        <v>44</v>
      </c>
      <c r="H8469" s="2" t="str">
        <f aca="false">IF(AND(E8469&gt;=0.4,E8469&lt;=0.6),"Yes","No")</f>
        <v>Yes</v>
      </c>
      <c r="I8469" s="2" t="str">
        <f aca="false">IF(AND(F8469="No",G8469="No",H8469="Yes"),"Yes","No")</f>
        <v>No</v>
      </c>
      <c r="J8469" s="2"/>
      <c r="K8469" s="2"/>
    </row>
    <row r="8470" customFormat="false" ht="15" hidden="false" customHeight="false" outlineLevel="0" collapsed="false">
      <c r="A8470" s="2" t="s">
        <v>13970</v>
      </c>
      <c r="B8470" s="13" t="n">
        <v>111</v>
      </c>
      <c r="C8470" s="13" t="n">
        <v>111</v>
      </c>
      <c r="D8470" s="14" t="n">
        <f aca="false">C8470/Summary!$B$4</f>
        <v>0.0074</v>
      </c>
      <c r="E8470" s="15" t="n">
        <v>0.285714285714286</v>
      </c>
      <c r="F8470" s="2" t="s">
        <v>53</v>
      </c>
      <c r="G8470" s="2" t="s">
        <v>44</v>
      </c>
      <c r="H8470" s="2" t="str">
        <f aca="false">IF(AND(E8470&gt;=0.4,E8470&lt;=0.6),"Yes","No")</f>
        <v>No</v>
      </c>
      <c r="I8470" s="2" t="str">
        <f aca="false">IF(AND(F8470="No",G8470="No",H8470="Yes"),"Yes","No")</f>
        <v>No</v>
      </c>
      <c r="J8470" s="2"/>
      <c r="K8470" s="2"/>
    </row>
    <row r="8471" customFormat="false" ht="15" hidden="false" customHeight="false" outlineLevel="0" collapsed="false">
      <c r="A8471" s="2" t="s">
        <v>13971</v>
      </c>
      <c r="B8471" s="13" t="n">
        <v>111</v>
      </c>
      <c r="C8471" s="13" t="n">
        <v>110</v>
      </c>
      <c r="D8471" s="14" t="n">
        <f aca="false">C8471/Summary!$B$4</f>
        <v>0.00733333333333333</v>
      </c>
      <c r="E8471" s="15" t="n">
        <v>0.285714285714286</v>
      </c>
      <c r="F8471" s="2" t="s">
        <v>53</v>
      </c>
      <c r="G8471" s="2" t="s">
        <v>53</v>
      </c>
      <c r="H8471" s="2" t="str">
        <f aca="false">IF(AND(E8471&gt;=0.4,E8471&lt;=0.6),"Yes","No")</f>
        <v>No</v>
      </c>
      <c r="I8471" s="2" t="str">
        <f aca="false">IF(AND(F8471="No",G8471="No",H8471="Yes"),"Yes","No")</f>
        <v>No</v>
      </c>
      <c r="J8471" s="2"/>
      <c r="K8471" s="2"/>
    </row>
    <row r="8472" customFormat="false" ht="15" hidden="false" customHeight="false" outlineLevel="0" collapsed="false">
      <c r="A8472" s="2" t="s">
        <v>13972</v>
      </c>
      <c r="B8472" s="13" t="n">
        <v>111</v>
      </c>
      <c r="C8472" s="13" t="n">
        <v>111</v>
      </c>
      <c r="D8472" s="14" t="n">
        <f aca="false">C8472/Summary!$B$4</f>
        <v>0.0074</v>
      </c>
      <c r="E8472" s="15" t="n">
        <v>0.428571428571429</v>
      </c>
      <c r="F8472" s="2" t="s">
        <v>53</v>
      </c>
      <c r="G8472" s="2" t="s">
        <v>44</v>
      </c>
      <c r="H8472" s="2" t="str">
        <f aca="false">IF(AND(E8472&gt;=0.4,E8472&lt;=0.6),"Yes","No")</f>
        <v>Yes</v>
      </c>
      <c r="I8472" s="2" t="str">
        <f aca="false">IF(AND(F8472="No",G8472="No",H8472="Yes"),"Yes","No")</f>
        <v>No</v>
      </c>
      <c r="J8472" s="2"/>
      <c r="K8472" s="2"/>
    </row>
    <row r="8473" customFormat="false" ht="15" hidden="false" customHeight="false" outlineLevel="0" collapsed="false">
      <c r="A8473" s="2" t="s">
        <v>13973</v>
      </c>
      <c r="B8473" s="13" t="n">
        <v>111</v>
      </c>
      <c r="C8473" s="13" t="n">
        <v>111</v>
      </c>
      <c r="D8473" s="14" t="n">
        <f aca="false">C8473/Summary!$B$4</f>
        <v>0.0074</v>
      </c>
      <c r="E8473" s="15" t="n">
        <v>0.428571428571429</v>
      </c>
      <c r="F8473" s="2" t="s">
        <v>53</v>
      </c>
      <c r="G8473" s="2" t="s">
        <v>44</v>
      </c>
      <c r="H8473" s="2" t="str">
        <f aca="false">IF(AND(E8473&gt;=0.4,E8473&lt;=0.6),"Yes","No")</f>
        <v>Yes</v>
      </c>
      <c r="I8473" s="2" t="str">
        <f aca="false">IF(AND(F8473="No",G8473="No",H8473="Yes"),"Yes","No")</f>
        <v>No</v>
      </c>
      <c r="J8473" s="2"/>
      <c r="K8473" s="2"/>
    </row>
    <row r="8474" customFormat="false" ht="15" hidden="false" customHeight="false" outlineLevel="0" collapsed="false">
      <c r="A8474" s="2" t="s">
        <v>13974</v>
      </c>
      <c r="B8474" s="13" t="n">
        <v>111</v>
      </c>
      <c r="C8474" s="13" t="n">
        <v>111</v>
      </c>
      <c r="D8474" s="14" t="n">
        <f aca="false">C8474/Summary!$B$4</f>
        <v>0.0074</v>
      </c>
      <c r="E8474" s="15" t="n">
        <v>0.428571428571429</v>
      </c>
      <c r="F8474" s="2" t="s">
        <v>53</v>
      </c>
      <c r="G8474" s="2" t="s">
        <v>44</v>
      </c>
      <c r="H8474" s="2" t="str">
        <f aca="false">IF(AND(E8474&gt;=0.4,E8474&lt;=0.6),"Yes","No")</f>
        <v>Yes</v>
      </c>
      <c r="I8474" s="2" t="str">
        <f aca="false">IF(AND(F8474="No",G8474="No",H8474="Yes"),"Yes","No")</f>
        <v>No</v>
      </c>
      <c r="J8474" s="2"/>
      <c r="K8474" s="2"/>
    </row>
    <row r="8475" customFormat="false" ht="15" hidden="false" customHeight="false" outlineLevel="0" collapsed="false">
      <c r="A8475" s="2" t="s">
        <v>13975</v>
      </c>
      <c r="B8475" s="13" t="n">
        <v>111</v>
      </c>
      <c r="C8475" s="13" t="n">
        <v>111</v>
      </c>
      <c r="D8475" s="14" t="n">
        <f aca="false">C8475/Summary!$B$4</f>
        <v>0.0074</v>
      </c>
      <c r="E8475" s="15" t="n">
        <v>0.428571428571429</v>
      </c>
      <c r="F8475" s="2" t="s">
        <v>53</v>
      </c>
      <c r="G8475" s="2" t="s">
        <v>53</v>
      </c>
      <c r="H8475" s="2" t="str">
        <f aca="false">IF(AND(E8475&gt;=0.4,E8475&lt;=0.6),"Yes","No")</f>
        <v>Yes</v>
      </c>
      <c r="I8475" s="2" t="str">
        <f aca="false">IF(AND(F8475="No",G8475="No",H8475="Yes"),"Yes","No")</f>
        <v>No</v>
      </c>
      <c r="J8475" s="2"/>
      <c r="K8475" s="2"/>
    </row>
    <row r="8476" customFormat="false" ht="15" hidden="false" customHeight="false" outlineLevel="0" collapsed="false">
      <c r="A8476" s="2" t="s">
        <v>13976</v>
      </c>
      <c r="B8476" s="13" t="n">
        <v>111</v>
      </c>
      <c r="C8476" s="13" t="n">
        <v>110</v>
      </c>
      <c r="D8476" s="14" t="n">
        <f aca="false">C8476/Summary!$B$4</f>
        <v>0.00733333333333333</v>
      </c>
      <c r="E8476" s="15" t="n">
        <v>0.428571428571429</v>
      </c>
      <c r="F8476" s="2" t="s">
        <v>53</v>
      </c>
      <c r="G8476" s="2" t="s">
        <v>44</v>
      </c>
      <c r="H8476" s="2" t="str">
        <f aca="false">IF(AND(E8476&gt;=0.4,E8476&lt;=0.6),"Yes","No")</f>
        <v>Yes</v>
      </c>
      <c r="I8476" s="2" t="str">
        <f aca="false">IF(AND(F8476="No",G8476="No",H8476="Yes"),"Yes","No")</f>
        <v>No</v>
      </c>
      <c r="J8476" s="2"/>
      <c r="K8476" s="2"/>
    </row>
    <row r="8477" customFormat="false" ht="15" hidden="false" customHeight="false" outlineLevel="0" collapsed="false">
      <c r="A8477" s="2" t="s">
        <v>13977</v>
      </c>
      <c r="B8477" s="13" t="n">
        <v>111</v>
      </c>
      <c r="C8477" s="13" t="n">
        <v>111</v>
      </c>
      <c r="D8477" s="14" t="n">
        <f aca="false">C8477/Summary!$B$4</f>
        <v>0.0074</v>
      </c>
      <c r="E8477" s="15" t="n">
        <v>0.285714285714286</v>
      </c>
      <c r="F8477" s="2" t="s">
        <v>53</v>
      </c>
      <c r="G8477" s="2" t="s">
        <v>53</v>
      </c>
      <c r="H8477" s="2" t="str">
        <f aca="false">IF(AND(E8477&gt;=0.4,E8477&lt;=0.6),"Yes","No")</f>
        <v>No</v>
      </c>
      <c r="I8477" s="2" t="str">
        <f aca="false">IF(AND(F8477="No",G8477="No",H8477="Yes"),"Yes","No")</f>
        <v>No</v>
      </c>
      <c r="J8477" s="2"/>
      <c r="K8477" s="2"/>
    </row>
    <row r="8478" customFormat="false" ht="15" hidden="false" customHeight="false" outlineLevel="0" collapsed="false">
      <c r="A8478" s="2" t="s">
        <v>13978</v>
      </c>
      <c r="B8478" s="13" t="n">
        <v>111</v>
      </c>
      <c r="C8478" s="13" t="n">
        <v>111</v>
      </c>
      <c r="D8478" s="14" t="n">
        <f aca="false">C8478/Summary!$B$4</f>
        <v>0.0074</v>
      </c>
      <c r="E8478" s="15" t="n">
        <v>0.142857142857143</v>
      </c>
      <c r="F8478" s="2" t="s">
        <v>53</v>
      </c>
      <c r="G8478" s="2" t="s">
        <v>53</v>
      </c>
      <c r="H8478" s="2" t="str">
        <f aca="false">IF(AND(E8478&gt;=0.4,E8478&lt;=0.6),"Yes","No")</f>
        <v>No</v>
      </c>
      <c r="I8478" s="2" t="str">
        <f aca="false">IF(AND(F8478="No",G8478="No",H8478="Yes"),"Yes","No")</f>
        <v>No</v>
      </c>
      <c r="J8478" s="2"/>
      <c r="K8478" s="2"/>
    </row>
    <row r="8479" customFormat="false" ht="15" hidden="false" customHeight="false" outlineLevel="0" collapsed="false">
      <c r="A8479" s="2" t="s">
        <v>13979</v>
      </c>
      <c r="B8479" s="13" t="n">
        <v>111</v>
      </c>
      <c r="C8479" s="13" t="n">
        <v>110</v>
      </c>
      <c r="D8479" s="14" t="n">
        <f aca="false">C8479/Summary!$B$4</f>
        <v>0.00733333333333333</v>
      </c>
      <c r="E8479" s="15" t="n">
        <v>0.142857142857143</v>
      </c>
      <c r="F8479" s="2" t="s">
        <v>53</v>
      </c>
      <c r="G8479" s="2" t="s">
        <v>44</v>
      </c>
      <c r="H8479" s="2" t="str">
        <f aca="false">IF(AND(E8479&gt;=0.4,E8479&lt;=0.6),"Yes","No")</f>
        <v>No</v>
      </c>
      <c r="I8479" s="2" t="str">
        <f aca="false">IF(AND(F8479="No",G8479="No",H8479="Yes"),"Yes","No")</f>
        <v>No</v>
      </c>
      <c r="J8479" s="2"/>
      <c r="K8479" s="2"/>
    </row>
    <row r="8480" customFormat="false" ht="15" hidden="false" customHeight="false" outlineLevel="0" collapsed="false">
      <c r="A8480" s="2" t="s">
        <v>13980</v>
      </c>
      <c r="B8480" s="13" t="n">
        <v>111</v>
      </c>
      <c r="C8480" s="13" t="n">
        <v>111</v>
      </c>
      <c r="D8480" s="14" t="n">
        <f aca="false">C8480/Summary!$B$4</f>
        <v>0.0074</v>
      </c>
      <c r="E8480" s="15" t="n">
        <v>0.428571428571429</v>
      </c>
      <c r="F8480" s="2" t="s">
        <v>53</v>
      </c>
      <c r="G8480" s="2" t="s">
        <v>44</v>
      </c>
      <c r="H8480" s="2" t="str">
        <f aca="false">IF(AND(E8480&gt;=0.4,E8480&lt;=0.6),"Yes","No")</f>
        <v>Yes</v>
      </c>
      <c r="I8480" s="2" t="str">
        <f aca="false">IF(AND(F8480="No",G8480="No",H8480="Yes"),"Yes","No")</f>
        <v>No</v>
      </c>
      <c r="J8480" s="2"/>
      <c r="K8480" s="2"/>
    </row>
    <row r="8481" customFormat="false" ht="15" hidden="false" customHeight="false" outlineLevel="0" collapsed="false">
      <c r="A8481" s="2" t="s">
        <v>13981</v>
      </c>
      <c r="B8481" s="13" t="n">
        <v>111</v>
      </c>
      <c r="C8481" s="13" t="n">
        <v>111</v>
      </c>
      <c r="D8481" s="14" t="n">
        <f aca="false">C8481/Summary!$B$4</f>
        <v>0.0074</v>
      </c>
      <c r="E8481" s="15" t="n">
        <v>0.428571428571429</v>
      </c>
      <c r="F8481" s="2" t="s">
        <v>53</v>
      </c>
      <c r="G8481" s="2" t="s">
        <v>44</v>
      </c>
      <c r="H8481" s="2" t="str">
        <f aca="false">IF(AND(E8481&gt;=0.4,E8481&lt;=0.6),"Yes","No")</f>
        <v>Yes</v>
      </c>
      <c r="I8481" s="2" t="str">
        <f aca="false">IF(AND(F8481="No",G8481="No",H8481="Yes"),"Yes","No")</f>
        <v>No</v>
      </c>
      <c r="J8481" s="2"/>
      <c r="K8481" s="2"/>
    </row>
    <row r="8482" customFormat="false" ht="15" hidden="false" customHeight="false" outlineLevel="0" collapsed="false">
      <c r="A8482" s="2" t="s">
        <v>13982</v>
      </c>
      <c r="B8482" s="13" t="n">
        <v>111</v>
      </c>
      <c r="C8482" s="13" t="n">
        <v>111</v>
      </c>
      <c r="D8482" s="14" t="n">
        <f aca="false">C8482/Summary!$B$4</f>
        <v>0.0074</v>
      </c>
      <c r="E8482" s="15" t="n">
        <v>0.285714285714286</v>
      </c>
      <c r="F8482" s="2" t="s">
        <v>53</v>
      </c>
      <c r="G8482" s="2" t="s">
        <v>44</v>
      </c>
      <c r="H8482" s="2" t="str">
        <f aca="false">IF(AND(E8482&gt;=0.4,E8482&lt;=0.6),"Yes","No")</f>
        <v>No</v>
      </c>
      <c r="I8482" s="2" t="str">
        <f aca="false">IF(AND(F8482="No",G8482="No",H8482="Yes"),"Yes","No")</f>
        <v>No</v>
      </c>
      <c r="J8482" s="2"/>
      <c r="K8482" s="2"/>
    </row>
    <row r="8483" customFormat="false" ht="15" hidden="false" customHeight="false" outlineLevel="0" collapsed="false">
      <c r="A8483" s="2" t="s">
        <v>13983</v>
      </c>
      <c r="B8483" s="13" t="n">
        <v>111</v>
      </c>
      <c r="C8483" s="13" t="n">
        <v>110</v>
      </c>
      <c r="D8483" s="14" t="n">
        <f aca="false">C8483/Summary!$B$4</f>
        <v>0.00733333333333333</v>
      </c>
      <c r="E8483" s="15" t="n">
        <v>0.142857142857143</v>
      </c>
      <c r="F8483" s="2" t="s">
        <v>53</v>
      </c>
      <c r="G8483" s="2" t="s">
        <v>44</v>
      </c>
      <c r="H8483" s="2" t="str">
        <f aca="false">IF(AND(E8483&gt;=0.4,E8483&lt;=0.6),"Yes","No")</f>
        <v>No</v>
      </c>
      <c r="I8483" s="2" t="str">
        <f aca="false">IF(AND(F8483="No",G8483="No",H8483="Yes"),"Yes","No")</f>
        <v>No</v>
      </c>
      <c r="J8483" s="2"/>
      <c r="K8483" s="2"/>
    </row>
    <row r="8484" customFormat="false" ht="15" hidden="false" customHeight="false" outlineLevel="0" collapsed="false">
      <c r="A8484" s="2" t="s">
        <v>13984</v>
      </c>
      <c r="B8484" s="13" t="n">
        <v>111</v>
      </c>
      <c r="C8484" s="13" t="n">
        <v>111</v>
      </c>
      <c r="D8484" s="14" t="n">
        <f aca="false">C8484/Summary!$B$4</f>
        <v>0.0074</v>
      </c>
      <c r="E8484" s="15" t="n">
        <v>0.571428571428571</v>
      </c>
      <c r="F8484" s="2" t="s">
        <v>53</v>
      </c>
      <c r="G8484" s="2" t="s">
        <v>53</v>
      </c>
      <c r="H8484" s="2" t="str">
        <f aca="false">IF(AND(E8484&gt;=0.4,E8484&lt;=0.6),"Yes","No")</f>
        <v>Yes</v>
      </c>
      <c r="I8484" s="2" t="str">
        <f aca="false">IF(AND(F8484="No",G8484="No",H8484="Yes"),"Yes","No")</f>
        <v>No</v>
      </c>
      <c r="J8484" s="2"/>
      <c r="K8484" s="2"/>
    </row>
    <row r="8485" customFormat="false" ht="15" hidden="false" customHeight="false" outlineLevel="0" collapsed="false">
      <c r="A8485" s="2" t="s">
        <v>13985</v>
      </c>
      <c r="B8485" s="13" t="n">
        <v>111</v>
      </c>
      <c r="C8485" s="13" t="n">
        <v>111</v>
      </c>
      <c r="D8485" s="14" t="n">
        <f aca="false">C8485/Summary!$B$4</f>
        <v>0.0074</v>
      </c>
      <c r="E8485" s="15" t="n">
        <v>0.285714285714286</v>
      </c>
      <c r="F8485" s="2" t="s">
        <v>53</v>
      </c>
      <c r="G8485" s="2" t="s">
        <v>53</v>
      </c>
      <c r="H8485" s="2" t="str">
        <f aca="false">IF(AND(E8485&gt;=0.4,E8485&lt;=0.6),"Yes","No")</f>
        <v>No</v>
      </c>
      <c r="I8485" s="2" t="str">
        <f aca="false">IF(AND(F8485="No",G8485="No",H8485="Yes"),"Yes","No")</f>
        <v>No</v>
      </c>
      <c r="J8485" s="2"/>
      <c r="K8485" s="2"/>
    </row>
    <row r="8486" customFormat="false" ht="15" hidden="false" customHeight="false" outlineLevel="0" collapsed="false">
      <c r="A8486" s="2" t="s">
        <v>13986</v>
      </c>
      <c r="B8486" s="13" t="n">
        <v>111</v>
      </c>
      <c r="C8486" s="13" t="n">
        <v>111</v>
      </c>
      <c r="D8486" s="14" t="n">
        <f aca="false">C8486/Summary!$B$4</f>
        <v>0.0074</v>
      </c>
      <c r="E8486" s="15" t="n">
        <v>0.571428571428571</v>
      </c>
      <c r="F8486" s="2" t="s">
        <v>53</v>
      </c>
      <c r="G8486" s="2" t="s">
        <v>44</v>
      </c>
      <c r="H8486" s="2" t="str">
        <f aca="false">IF(AND(E8486&gt;=0.4,E8486&lt;=0.6),"Yes","No")</f>
        <v>Yes</v>
      </c>
      <c r="I8486" s="2" t="str">
        <f aca="false">IF(AND(F8486="No",G8486="No",H8486="Yes"),"Yes","No")</f>
        <v>No</v>
      </c>
      <c r="J8486" s="2"/>
      <c r="K8486" s="2"/>
    </row>
    <row r="8487" customFormat="false" ht="15" hidden="false" customHeight="false" outlineLevel="0" collapsed="false">
      <c r="A8487" s="2" t="s">
        <v>13987</v>
      </c>
      <c r="B8487" s="13" t="n">
        <v>111</v>
      </c>
      <c r="C8487" s="13" t="n">
        <v>111</v>
      </c>
      <c r="D8487" s="14" t="n">
        <f aca="false">C8487/Summary!$B$4</f>
        <v>0.0074</v>
      </c>
      <c r="E8487" s="15" t="n">
        <v>0.571428571428571</v>
      </c>
      <c r="F8487" s="2" t="s">
        <v>53</v>
      </c>
      <c r="G8487" s="2" t="s">
        <v>53</v>
      </c>
      <c r="H8487" s="2" t="str">
        <f aca="false">IF(AND(E8487&gt;=0.4,E8487&lt;=0.6),"Yes","No")</f>
        <v>Yes</v>
      </c>
      <c r="I8487" s="2" t="str">
        <f aca="false">IF(AND(F8487="No",G8487="No",H8487="Yes"),"Yes","No")</f>
        <v>No</v>
      </c>
      <c r="J8487" s="2"/>
      <c r="K8487" s="2"/>
    </row>
    <row r="8488" customFormat="false" ht="15" hidden="false" customHeight="false" outlineLevel="0" collapsed="false">
      <c r="A8488" s="2" t="s">
        <v>13988</v>
      </c>
      <c r="B8488" s="13" t="n">
        <v>111</v>
      </c>
      <c r="C8488" s="13" t="n">
        <v>110</v>
      </c>
      <c r="D8488" s="14" t="n">
        <f aca="false">C8488/Summary!$B$4</f>
        <v>0.00733333333333333</v>
      </c>
      <c r="E8488" s="15" t="n">
        <v>0.571428571428571</v>
      </c>
      <c r="F8488" s="2" t="s">
        <v>53</v>
      </c>
      <c r="G8488" s="2" t="s">
        <v>44</v>
      </c>
      <c r="H8488" s="2" t="str">
        <f aca="false">IF(AND(E8488&gt;=0.4,E8488&lt;=0.6),"Yes","No")</f>
        <v>Yes</v>
      </c>
      <c r="I8488" s="2" t="str">
        <f aca="false">IF(AND(F8488="No",G8488="No",H8488="Yes"),"Yes","No")</f>
        <v>No</v>
      </c>
      <c r="J8488" s="2"/>
      <c r="K8488" s="2"/>
    </row>
    <row r="8489" customFormat="false" ht="15" hidden="false" customHeight="false" outlineLevel="0" collapsed="false">
      <c r="A8489" s="2" t="s">
        <v>13989</v>
      </c>
      <c r="B8489" s="13" t="n">
        <v>111</v>
      </c>
      <c r="C8489" s="13" t="n">
        <v>111</v>
      </c>
      <c r="D8489" s="14" t="n">
        <f aca="false">C8489/Summary!$B$4</f>
        <v>0.0074</v>
      </c>
      <c r="E8489" s="15" t="n">
        <v>0.571428571428571</v>
      </c>
      <c r="F8489" s="2" t="s">
        <v>53</v>
      </c>
      <c r="G8489" s="2" t="s">
        <v>53</v>
      </c>
      <c r="H8489" s="2" t="str">
        <f aca="false">IF(AND(E8489&gt;=0.4,E8489&lt;=0.6),"Yes","No")</f>
        <v>Yes</v>
      </c>
      <c r="I8489" s="2" t="str">
        <f aca="false">IF(AND(F8489="No",G8489="No",H8489="Yes"),"Yes","No")</f>
        <v>No</v>
      </c>
      <c r="J8489" s="2"/>
      <c r="K8489" s="2"/>
    </row>
    <row r="8490" customFormat="false" ht="15" hidden="false" customHeight="false" outlineLevel="0" collapsed="false">
      <c r="A8490" s="2" t="s">
        <v>13990</v>
      </c>
      <c r="B8490" s="13" t="n">
        <v>111</v>
      </c>
      <c r="C8490" s="13" t="n">
        <v>111</v>
      </c>
      <c r="D8490" s="14" t="n">
        <f aca="false">C8490/Summary!$B$4</f>
        <v>0.0074</v>
      </c>
      <c r="E8490" s="15" t="n">
        <v>0.285714285714286</v>
      </c>
      <c r="F8490" s="2" t="s">
        <v>53</v>
      </c>
      <c r="G8490" s="2" t="s">
        <v>53</v>
      </c>
      <c r="H8490" s="2" t="str">
        <f aca="false">IF(AND(E8490&gt;=0.4,E8490&lt;=0.6),"Yes","No")</f>
        <v>No</v>
      </c>
      <c r="I8490" s="2" t="str">
        <f aca="false">IF(AND(F8490="No",G8490="No",H8490="Yes"),"Yes","No")</f>
        <v>No</v>
      </c>
      <c r="J8490" s="2"/>
      <c r="K8490" s="2"/>
    </row>
    <row r="8491" customFormat="false" ht="15" hidden="false" customHeight="false" outlineLevel="0" collapsed="false">
      <c r="A8491" s="2" t="s">
        <v>13991</v>
      </c>
      <c r="B8491" s="13" t="n">
        <v>111</v>
      </c>
      <c r="C8491" s="13" t="n">
        <v>110</v>
      </c>
      <c r="D8491" s="14" t="n">
        <f aca="false">C8491/Summary!$B$4</f>
        <v>0.00733333333333333</v>
      </c>
      <c r="E8491" s="15" t="n">
        <v>0.571428571428571</v>
      </c>
      <c r="F8491" s="2" t="s">
        <v>53</v>
      </c>
      <c r="G8491" s="2" t="s">
        <v>44</v>
      </c>
      <c r="H8491" s="2" t="str">
        <f aca="false">IF(AND(E8491&gt;=0.4,E8491&lt;=0.6),"Yes","No")</f>
        <v>Yes</v>
      </c>
      <c r="I8491" s="2" t="str">
        <f aca="false">IF(AND(F8491="No",G8491="No",H8491="Yes"),"Yes","No")</f>
        <v>No</v>
      </c>
      <c r="J8491" s="2"/>
      <c r="K8491" s="2"/>
    </row>
    <row r="8492" customFormat="false" ht="15" hidden="false" customHeight="false" outlineLevel="0" collapsed="false">
      <c r="A8492" s="2" t="s">
        <v>13992</v>
      </c>
      <c r="B8492" s="13" t="n">
        <v>111</v>
      </c>
      <c r="C8492" s="13" t="n">
        <v>110</v>
      </c>
      <c r="D8492" s="14" t="n">
        <f aca="false">C8492/Summary!$B$4</f>
        <v>0.00733333333333333</v>
      </c>
      <c r="E8492" s="15" t="n">
        <v>0.571428571428571</v>
      </c>
      <c r="F8492" s="2" t="s">
        <v>53</v>
      </c>
      <c r="G8492" s="2" t="s">
        <v>44</v>
      </c>
      <c r="H8492" s="2" t="str">
        <f aca="false">IF(AND(E8492&gt;=0.4,E8492&lt;=0.6),"Yes","No")</f>
        <v>Yes</v>
      </c>
      <c r="I8492" s="2" t="str">
        <f aca="false">IF(AND(F8492="No",G8492="No",H8492="Yes"),"Yes","No")</f>
        <v>No</v>
      </c>
      <c r="J8492" s="2"/>
      <c r="K8492" s="2"/>
    </row>
    <row r="8493" customFormat="false" ht="15" hidden="false" customHeight="false" outlineLevel="0" collapsed="false">
      <c r="A8493" s="2" t="s">
        <v>13993</v>
      </c>
      <c r="B8493" s="13" t="n">
        <v>111</v>
      </c>
      <c r="C8493" s="13" t="n">
        <v>111</v>
      </c>
      <c r="D8493" s="14" t="n">
        <f aca="false">C8493/Summary!$B$4</f>
        <v>0.0074</v>
      </c>
      <c r="E8493" s="15" t="n">
        <v>0.857142857142857</v>
      </c>
      <c r="F8493" s="2" t="s">
        <v>53</v>
      </c>
      <c r="G8493" s="2" t="s">
        <v>44</v>
      </c>
      <c r="H8493" s="2" t="str">
        <f aca="false">IF(AND(E8493&gt;=0.4,E8493&lt;=0.6),"Yes","No")</f>
        <v>No</v>
      </c>
      <c r="I8493" s="2" t="str">
        <f aca="false">IF(AND(F8493="No",G8493="No",H8493="Yes"),"Yes","No")</f>
        <v>No</v>
      </c>
      <c r="J8493" s="2"/>
      <c r="K8493" s="2"/>
    </row>
    <row r="8494" customFormat="false" ht="15" hidden="false" customHeight="false" outlineLevel="0" collapsed="false">
      <c r="A8494" s="2" t="s">
        <v>13994</v>
      </c>
      <c r="B8494" s="13" t="n">
        <v>111</v>
      </c>
      <c r="C8494" s="13" t="n">
        <v>111</v>
      </c>
      <c r="D8494" s="14" t="n">
        <f aca="false">C8494/Summary!$B$4</f>
        <v>0.0074</v>
      </c>
      <c r="E8494" s="15" t="n">
        <v>0.428571428571429</v>
      </c>
      <c r="F8494" s="2" t="s">
        <v>53</v>
      </c>
      <c r="G8494" s="2" t="s">
        <v>44</v>
      </c>
      <c r="H8494" s="2" t="str">
        <f aca="false">IF(AND(E8494&gt;=0.4,E8494&lt;=0.6),"Yes","No")</f>
        <v>Yes</v>
      </c>
      <c r="I8494" s="2" t="str">
        <f aca="false">IF(AND(F8494="No",G8494="No",H8494="Yes"),"Yes","No")</f>
        <v>No</v>
      </c>
      <c r="J8494" s="2"/>
      <c r="K8494" s="2"/>
    </row>
    <row r="8495" customFormat="false" ht="15" hidden="false" customHeight="false" outlineLevel="0" collapsed="false">
      <c r="A8495" s="2" t="s">
        <v>13995</v>
      </c>
      <c r="B8495" s="13" t="n">
        <v>111</v>
      </c>
      <c r="C8495" s="13" t="n">
        <v>109</v>
      </c>
      <c r="D8495" s="14" t="n">
        <f aca="false">C8495/Summary!$B$4</f>
        <v>0.00726666666666667</v>
      </c>
      <c r="E8495" s="15" t="n">
        <v>0.571428571428571</v>
      </c>
      <c r="F8495" s="2" t="s">
        <v>44</v>
      </c>
      <c r="G8495" s="2" t="s">
        <v>53</v>
      </c>
      <c r="H8495" s="2" t="str">
        <f aca="false">IF(AND(E8495&gt;=0.4,E8495&lt;=0.6),"Yes","No")</f>
        <v>Yes</v>
      </c>
      <c r="I8495" s="2" t="str">
        <f aca="false">IF(AND(F8495="No",G8495="No",H8495="Yes"),"Yes","No")</f>
        <v>No</v>
      </c>
      <c r="J8495" s="2"/>
      <c r="K8495" s="2"/>
    </row>
    <row r="8496" customFormat="false" ht="15" hidden="false" customHeight="false" outlineLevel="0" collapsed="false">
      <c r="A8496" s="2" t="s">
        <v>13996</v>
      </c>
      <c r="B8496" s="13" t="n">
        <v>111</v>
      </c>
      <c r="C8496" s="13" t="n">
        <v>109</v>
      </c>
      <c r="D8496" s="14" t="n">
        <f aca="false">C8496/Summary!$B$4</f>
        <v>0.00726666666666667</v>
      </c>
      <c r="E8496" s="15" t="n">
        <v>0.571428571428571</v>
      </c>
      <c r="F8496" s="2" t="s">
        <v>44</v>
      </c>
      <c r="G8496" s="2" t="s">
        <v>53</v>
      </c>
      <c r="H8496" s="2" t="str">
        <f aca="false">IF(AND(E8496&gt;=0.4,E8496&lt;=0.6),"Yes","No")</f>
        <v>Yes</v>
      </c>
      <c r="I8496" s="2" t="str">
        <f aca="false">IF(AND(F8496="No",G8496="No",H8496="Yes"),"Yes","No")</f>
        <v>No</v>
      </c>
      <c r="J8496" s="2"/>
      <c r="K8496" s="2"/>
    </row>
    <row r="8497" customFormat="false" ht="15" hidden="false" customHeight="false" outlineLevel="0" collapsed="false">
      <c r="A8497" s="2" t="s">
        <v>13997</v>
      </c>
      <c r="B8497" s="13" t="n">
        <v>111</v>
      </c>
      <c r="C8497" s="13" t="n">
        <v>110</v>
      </c>
      <c r="D8497" s="14" t="n">
        <f aca="false">C8497/Summary!$B$4</f>
        <v>0.00733333333333333</v>
      </c>
      <c r="E8497" s="15" t="n">
        <v>0.571428571428571</v>
      </c>
      <c r="F8497" s="2" t="s">
        <v>53</v>
      </c>
      <c r="G8497" s="2" t="s">
        <v>44</v>
      </c>
      <c r="H8497" s="2" t="str">
        <f aca="false">IF(AND(E8497&gt;=0.4,E8497&lt;=0.6),"Yes","No")</f>
        <v>Yes</v>
      </c>
      <c r="I8497" s="2" t="str">
        <f aca="false">IF(AND(F8497="No",G8497="No",H8497="Yes"),"Yes","No")</f>
        <v>No</v>
      </c>
      <c r="J8497" s="2"/>
      <c r="K8497" s="2"/>
    </row>
    <row r="8498" customFormat="false" ht="15" hidden="false" customHeight="false" outlineLevel="0" collapsed="false">
      <c r="A8498" s="2" t="s">
        <v>13998</v>
      </c>
      <c r="B8498" s="13" t="n">
        <v>111</v>
      </c>
      <c r="C8498" s="13" t="n">
        <v>111</v>
      </c>
      <c r="D8498" s="14" t="n">
        <f aca="false">C8498/Summary!$B$4</f>
        <v>0.0074</v>
      </c>
      <c r="E8498" s="15" t="n">
        <v>0.714285714285714</v>
      </c>
      <c r="F8498" s="2" t="s">
        <v>53</v>
      </c>
      <c r="G8498" s="2" t="s">
        <v>44</v>
      </c>
      <c r="H8498" s="2" t="str">
        <f aca="false">IF(AND(E8498&gt;=0.4,E8498&lt;=0.6),"Yes","No")</f>
        <v>No</v>
      </c>
      <c r="I8498" s="2" t="str">
        <f aca="false">IF(AND(F8498="No",G8498="No",H8498="Yes"),"Yes","No")</f>
        <v>No</v>
      </c>
      <c r="J8498" s="2"/>
      <c r="K8498" s="2"/>
    </row>
    <row r="8499" customFormat="false" ht="15" hidden="false" customHeight="false" outlineLevel="0" collapsed="false">
      <c r="A8499" s="2" t="s">
        <v>13999</v>
      </c>
      <c r="B8499" s="13" t="n">
        <v>111</v>
      </c>
      <c r="C8499" s="13" t="n">
        <v>109</v>
      </c>
      <c r="D8499" s="14" t="n">
        <f aca="false">C8499/Summary!$B$4</f>
        <v>0.00726666666666667</v>
      </c>
      <c r="E8499" s="15" t="n">
        <v>0.714285714285714</v>
      </c>
      <c r="F8499" s="2" t="s">
        <v>53</v>
      </c>
      <c r="G8499" s="2" t="s">
        <v>44</v>
      </c>
      <c r="H8499" s="2" t="str">
        <f aca="false">IF(AND(E8499&gt;=0.4,E8499&lt;=0.6),"Yes","No")</f>
        <v>No</v>
      </c>
      <c r="I8499" s="2" t="str">
        <f aca="false">IF(AND(F8499="No",G8499="No",H8499="Yes"),"Yes","No")</f>
        <v>No</v>
      </c>
      <c r="J8499" s="2"/>
      <c r="K8499" s="2"/>
    </row>
    <row r="8500" customFormat="false" ht="15" hidden="false" customHeight="false" outlineLevel="0" collapsed="false">
      <c r="A8500" s="2" t="s">
        <v>14000</v>
      </c>
      <c r="B8500" s="13" t="n">
        <v>111</v>
      </c>
      <c r="C8500" s="13" t="n">
        <v>111</v>
      </c>
      <c r="D8500" s="14" t="n">
        <f aca="false">C8500/Summary!$B$4</f>
        <v>0.0074</v>
      </c>
      <c r="E8500" s="15" t="n">
        <v>0.428571428571429</v>
      </c>
      <c r="F8500" s="2" t="s">
        <v>53</v>
      </c>
      <c r="G8500" s="2" t="s">
        <v>44</v>
      </c>
      <c r="H8500" s="2" t="str">
        <f aca="false">IF(AND(E8500&gt;=0.4,E8500&lt;=0.6),"Yes","No")</f>
        <v>Yes</v>
      </c>
      <c r="I8500" s="2" t="str">
        <f aca="false">IF(AND(F8500="No",G8500="No",H8500="Yes"),"Yes","No")</f>
        <v>No</v>
      </c>
      <c r="J8500" s="2"/>
      <c r="K8500" s="2"/>
    </row>
    <row r="8501" customFormat="false" ht="15" hidden="false" customHeight="false" outlineLevel="0" collapsed="false">
      <c r="A8501" s="2" t="s">
        <v>14001</v>
      </c>
      <c r="B8501" s="13" t="n">
        <v>111</v>
      </c>
      <c r="C8501" s="13" t="n">
        <v>110</v>
      </c>
      <c r="D8501" s="14" t="n">
        <f aca="false">C8501/Summary!$B$4</f>
        <v>0.00733333333333333</v>
      </c>
      <c r="E8501" s="15" t="n">
        <v>0.428571428571429</v>
      </c>
      <c r="F8501" s="2" t="s">
        <v>53</v>
      </c>
      <c r="G8501" s="2" t="s">
        <v>44</v>
      </c>
      <c r="H8501" s="2" t="str">
        <f aca="false">IF(AND(E8501&gt;=0.4,E8501&lt;=0.6),"Yes","No")</f>
        <v>Yes</v>
      </c>
      <c r="I8501" s="2" t="str">
        <f aca="false">IF(AND(F8501="No",G8501="No",H8501="Yes"),"Yes","No")</f>
        <v>No</v>
      </c>
      <c r="J8501" s="2"/>
      <c r="K8501" s="2"/>
    </row>
    <row r="8502" customFormat="false" ht="15" hidden="false" customHeight="false" outlineLevel="0" collapsed="false">
      <c r="A8502" s="2" t="s">
        <v>14002</v>
      </c>
      <c r="B8502" s="13" t="n">
        <v>111</v>
      </c>
      <c r="C8502" s="13" t="n">
        <v>111</v>
      </c>
      <c r="D8502" s="14" t="n">
        <f aca="false">C8502/Summary!$B$4</f>
        <v>0.0074</v>
      </c>
      <c r="E8502" s="15" t="n">
        <v>0.571428571428571</v>
      </c>
      <c r="F8502" s="2" t="s">
        <v>53</v>
      </c>
      <c r="G8502" s="2" t="s">
        <v>44</v>
      </c>
      <c r="H8502" s="2" t="str">
        <f aca="false">IF(AND(E8502&gt;=0.4,E8502&lt;=0.6),"Yes","No")</f>
        <v>Yes</v>
      </c>
      <c r="I8502" s="2" t="str">
        <f aca="false">IF(AND(F8502="No",G8502="No",H8502="Yes"),"Yes","No")</f>
        <v>No</v>
      </c>
      <c r="J8502" s="2"/>
      <c r="K8502" s="2"/>
    </row>
    <row r="8503" customFormat="false" ht="15" hidden="false" customHeight="false" outlineLevel="0" collapsed="false">
      <c r="A8503" s="2" t="s">
        <v>14003</v>
      </c>
      <c r="B8503" s="13" t="n">
        <v>111</v>
      </c>
      <c r="C8503" s="13" t="n">
        <v>111</v>
      </c>
      <c r="D8503" s="14" t="n">
        <f aca="false">C8503/Summary!$B$4</f>
        <v>0.0074</v>
      </c>
      <c r="E8503" s="15" t="n">
        <v>0.571428571428571</v>
      </c>
      <c r="F8503" s="2" t="s">
        <v>53</v>
      </c>
      <c r="G8503" s="2" t="s">
        <v>44</v>
      </c>
      <c r="H8503" s="2" t="str">
        <f aca="false">IF(AND(E8503&gt;=0.4,E8503&lt;=0.6),"Yes","No")</f>
        <v>Yes</v>
      </c>
      <c r="I8503" s="2" t="str">
        <f aca="false">IF(AND(F8503="No",G8503="No",H8503="Yes"),"Yes","No")</f>
        <v>No</v>
      </c>
      <c r="J8503" s="2"/>
      <c r="K8503" s="2"/>
    </row>
    <row r="8504" customFormat="false" ht="15" hidden="false" customHeight="false" outlineLevel="0" collapsed="false">
      <c r="A8504" s="2" t="s">
        <v>14004</v>
      </c>
      <c r="B8504" s="13" t="n">
        <v>111</v>
      </c>
      <c r="C8504" s="13" t="n">
        <v>111</v>
      </c>
      <c r="D8504" s="14" t="n">
        <f aca="false">C8504/Summary!$B$4</f>
        <v>0.0074</v>
      </c>
      <c r="E8504" s="15" t="n">
        <v>0.857142857142857</v>
      </c>
      <c r="F8504" s="2" t="s">
        <v>53</v>
      </c>
      <c r="G8504" s="2" t="s">
        <v>44</v>
      </c>
      <c r="H8504" s="2" t="str">
        <f aca="false">IF(AND(E8504&gt;=0.4,E8504&lt;=0.6),"Yes","No")</f>
        <v>No</v>
      </c>
      <c r="I8504" s="2" t="str">
        <f aca="false">IF(AND(F8504="No",G8504="No",H8504="Yes"),"Yes","No")</f>
        <v>No</v>
      </c>
      <c r="J8504" s="2"/>
      <c r="K8504" s="2"/>
    </row>
    <row r="8505" customFormat="false" ht="15" hidden="false" customHeight="false" outlineLevel="0" collapsed="false">
      <c r="A8505" s="2" t="s">
        <v>14005</v>
      </c>
      <c r="B8505" s="13" t="n">
        <v>111</v>
      </c>
      <c r="C8505" s="13" t="n">
        <v>111</v>
      </c>
      <c r="D8505" s="14" t="n">
        <f aca="false">C8505/Summary!$B$4</f>
        <v>0.0074</v>
      </c>
      <c r="E8505" s="15" t="n">
        <v>0.714285714285714</v>
      </c>
      <c r="F8505" s="2" t="s">
        <v>44</v>
      </c>
      <c r="G8505" s="2" t="s">
        <v>44</v>
      </c>
      <c r="H8505" s="2" t="str">
        <f aca="false">IF(AND(E8505&gt;=0.4,E8505&lt;=0.6),"Yes","No")</f>
        <v>No</v>
      </c>
      <c r="I8505" s="2" t="str">
        <f aca="false">IF(AND(F8505="No",G8505="No",H8505="Yes"),"Yes","No")</f>
        <v>No</v>
      </c>
      <c r="J8505" s="2"/>
      <c r="K8505" s="2"/>
    </row>
    <row r="8506" customFormat="false" ht="15" hidden="false" customHeight="false" outlineLevel="0" collapsed="false">
      <c r="A8506" s="2" t="s">
        <v>14006</v>
      </c>
      <c r="B8506" s="13" t="n">
        <v>111</v>
      </c>
      <c r="C8506" s="13" t="n">
        <v>111</v>
      </c>
      <c r="D8506" s="14" t="n">
        <f aca="false">C8506/Summary!$B$4</f>
        <v>0.0074</v>
      </c>
      <c r="E8506" s="15" t="n">
        <v>0.571428571428571</v>
      </c>
      <c r="F8506" s="2" t="s">
        <v>53</v>
      </c>
      <c r="G8506" s="2" t="s">
        <v>44</v>
      </c>
      <c r="H8506" s="2" t="str">
        <f aca="false">IF(AND(E8506&gt;=0.4,E8506&lt;=0.6),"Yes","No")</f>
        <v>Yes</v>
      </c>
      <c r="I8506" s="2" t="str">
        <f aca="false">IF(AND(F8506="No",G8506="No",H8506="Yes"),"Yes","No")</f>
        <v>No</v>
      </c>
      <c r="J8506" s="2"/>
      <c r="K8506" s="2"/>
    </row>
    <row r="8507" customFormat="false" ht="15" hidden="false" customHeight="false" outlineLevel="0" collapsed="false">
      <c r="A8507" s="2" t="s">
        <v>14007</v>
      </c>
      <c r="B8507" s="13" t="n">
        <v>111</v>
      </c>
      <c r="C8507" s="13" t="n">
        <v>110</v>
      </c>
      <c r="D8507" s="14" t="n">
        <f aca="false">C8507/Summary!$B$4</f>
        <v>0.00733333333333333</v>
      </c>
      <c r="E8507" s="15" t="n">
        <v>0.571428571428571</v>
      </c>
      <c r="F8507" s="2" t="s">
        <v>53</v>
      </c>
      <c r="G8507" s="2" t="s">
        <v>53</v>
      </c>
      <c r="H8507" s="2" t="str">
        <f aca="false">IF(AND(E8507&gt;=0.4,E8507&lt;=0.6),"Yes","No")</f>
        <v>Yes</v>
      </c>
      <c r="I8507" s="2" t="str">
        <f aca="false">IF(AND(F8507="No",G8507="No",H8507="Yes"),"Yes","No")</f>
        <v>No</v>
      </c>
      <c r="J8507" s="2"/>
      <c r="K8507" s="2"/>
    </row>
    <row r="8508" customFormat="false" ht="15" hidden="false" customHeight="false" outlineLevel="0" collapsed="false">
      <c r="A8508" s="2" t="s">
        <v>14008</v>
      </c>
      <c r="B8508" s="13" t="n">
        <v>111</v>
      </c>
      <c r="C8508" s="13" t="n">
        <v>111</v>
      </c>
      <c r="D8508" s="14" t="n">
        <f aca="false">C8508/Summary!$B$4</f>
        <v>0.0074</v>
      </c>
      <c r="E8508" s="15" t="n">
        <v>0.571428571428571</v>
      </c>
      <c r="F8508" s="2" t="s">
        <v>44</v>
      </c>
      <c r="G8508" s="2" t="s">
        <v>53</v>
      </c>
      <c r="H8508" s="2" t="str">
        <f aca="false">IF(AND(E8508&gt;=0.4,E8508&lt;=0.6),"Yes","No")</f>
        <v>Yes</v>
      </c>
      <c r="I8508" s="2" t="str">
        <f aca="false">IF(AND(F8508="No",G8508="No",H8508="Yes"),"Yes","No")</f>
        <v>No</v>
      </c>
      <c r="J8508" s="2"/>
      <c r="K8508" s="2"/>
    </row>
    <row r="8509" customFormat="false" ht="15" hidden="false" customHeight="false" outlineLevel="0" collapsed="false">
      <c r="A8509" s="2" t="s">
        <v>14009</v>
      </c>
      <c r="B8509" s="13" t="n">
        <v>111</v>
      </c>
      <c r="C8509" s="13" t="n">
        <v>111</v>
      </c>
      <c r="D8509" s="14" t="n">
        <f aca="false">C8509/Summary!$B$4</f>
        <v>0.0074</v>
      </c>
      <c r="E8509" s="15" t="n">
        <v>0.571428571428571</v>
      </c>
      <c r="F8509" s="2" t="s">
        <v>44</v>
      </c>
      <c r="G8509" s="2" t="s">
        <v>53</v>
      </c>
      <c r="H8509" s="2" t="str">
        <f aca="false">IF(AND(E8509&gt;=0.4,E8509&lt;=0.6),"Yes","No")</f>
        <v>Yes</v>
      </c>
      <c r="I8509" s="2" t="str">
        <f aca="false">IF(AND(F8509="No",G8509="No",H8509="Yes"),"Yes","No")</f>
        <v>No</v>
      </c>
      <c r="J8509" s="2"/>
      <c r="K8509" s="2"/>
    </row>
    <row r="8510" customFormat="false" ht="15" hidden="false" customHeight="false" outlineLevel="0" collapsed="false">
      <c r="A8510" s="2" t="s">
        <v>14010</v>
      </c>
      <c r="B8510" s="13" t="n">
        <v>111</v>
      </c>
      <c r="C8510" s="13" t="n">
        <v>110</v>
      </c>
      <c r="D8510" s="14" t="n">
        <f aca="false">C8510/Summary!$B$4</f>
        <v>0.00733333333333333</v>
      </c>
      <c r="E8510" s="15" t="n">
        <v>0.142857142857143</v>
      </c>
      <c r="F8510" s="2" t="s">
        <v>53</v>
      </c>
      <c r="G8510" s="2" t="s">
        <v>44</v>
      </c>
      <c r="H8510" s="2" t="str">
        <f aca="false">IF(AND(E8510&gt;=0.4,E8510&lt;=0.6),"Yes","No")</f>
        <v>No</v>
      </c>
      <c r="I8510" s="2" t="str">
        <f aca="false">IF(AND(F8510="No",G8510="No",H8510="Yes"),"Yes","No")</f>
        <v>No</v>
      </c>
      <c r="J8510" s="2"/>
      <c r="K8510" s="2"/>
    </row>
    <row r="8511" customFormat="false" ht="15" hidden="false" customHeight="false" outlineLevel="0" collapsed="false">
      <c r="A8511" s="2" t="s">
        <v>14011</v>
      </c>
      <c r="B8511" s="13" t="n">
        <v>111</v>
      </c>
      <c r="C8511" s="13" t="n">
        <v>111</v>
      </c>
      <c r="D8511" s="14" t="n">
        <f aca="false">C8511/Summary!$B$4</f>
        <v>0.0074</v>
      </c>
      <c r="E8511" s="15" t="n">
        <v>0.428571428571429</v>
      </c>
      <c r="F8511" s="2" t="s">
        <v>44</v>
      </c>
      <c r="G8511" s="2" t="s">
        <v>53</v>
      </c>
      <c r="H8511" s="2" t="str">
        <f aca="false">IF(AND(E8511&gt;=0.4,E8511&lt;=0.6),"Yes","No")</f>
        <v>Yes</v>
      </c>
      <c r="I8511" s="2" t="str">
        <f aca="false">IF(AND(F8511="No",G8511="No",H8511="Yes"),"Yes","No")</f>
        <v>No</v>
      </c>
      <c r="J8511" s="2"/>
      <c r="K8511" s="2"/>
    </row>
    <row r="8512" customFormat="false" ht="15" hidden="false" customHeight="false" outlineLevel="0" collapsed="false">
      <c r="A8512" s="2" t="s">
        <v>14012</v>
      </c>
      <c r="B8512" s="13" t="n">
        <v>111</v>
      </c>
      <c r="C8512" s="13" t="n">
        <v>108</v>
      </c>
      <c r="D8512" s="14" t="n">
        <f aca="false">C8512/Summary!$B$4</f>
        <v>0.0072</v>
      </c>
      <c r="E8512" s="15" t="n">
        <v>0.428571428571429</v>
      </c>
      <c r="F8512" s="2" t="s">
        <v>44</v>
      </c>
      <c r="G8512" s="2" t="s">
        <v>53</v>
      </c>
      <c r="H8512" s="2" t="str">
        <f aca="false">IF(AND(E8512&gt;=0.4,E8512&lt;=0.6),"Yes","No")</f>
        <v>Yes</v>
      </c>
      <c r="I8512" s="2" t="str">
        <f aca="false">IF(AND(F8512="No",G8512="No",H8512="Yes"),"Yes","No")</f>
        <v>No</v>
      </c>
      <c r="J8512" s="2"/>
      <c r="K8512" s="2"/>
    </row>
    <row r="8513" customFormat="false" ht="15" hidden="false" customHeight="false" outlineLevel="0" collapsed="false">
      <c r="A8513" s="2" t="s">
        <v>14013</v>
      </c>
      <c r="B8513" s="13" t="n">
        <v>111</v>
      </c>
      <c r="C8513" s="13" t="n">
        <v>111</v>
      </c>
      <c r="D8513" s="14" t="n">
        <f aca="false">C8513/Summary!$B$4</f>
        <v>0.0074</v>
      </c>
      <c r="E8513" s="15" t="n">
        <v>0.285714285714286</v>
      </c>
      <c r="F8513" s="2" t="s">
        <v>53</v>
      </c>
      <c r="G8513" s="2" t="s">
        <v>44</v>
      </c>
      <c r="H8513" s="2" t="str">
        <f aca="false">IF(AND(E8513&gt;=0.4,E8513&lt;=0.6),"Yes","No")</f>
        <v>No</v>
      </c>
      <c r="I8513" s="2" t="str">
        <f aca="false">IF(AND(F8513="No",G8513="No",H8513="Yes"),"Yes","No")</f>
        <v>No</v>
      </c>
      <c r="J8513" s="2"/>
      <c r="K8513" s="2"/>
    </row>
    <row r="8514" customFormat="false" ht="15" hidden="false" customHeight="false" outlineLevel="0" collapsed="false">
      <c r="A8514" s="2" t="s">
        <v>14014</v>
      </c>
      <c r="B8514" s="13" t="n">
        <v>111</v>
      </c>
      <c r="C8514" s="13" t="n">
        <v>110</v>
      </c>
      <c r="D8514" s="14" t="n">
        <f aca="false">C8514/Summary!$B$4</f>
        <v>0.00733333333333333</v>
      </c>
      <c r="E8514" s="15" t="n">
        <v>0.714285714285714</v>
      </c>
      <c r="F8514" s="2" t="s">
        <v>53</v>
      </c>
      <c r="G8514" s="2" t="s">
        <v>44</v>
      </c>
      <c r="H8514" s="2" t="str">
        <f aca="false">IF(AND(E8514&gt;=0.4,E8514&lt;=0.6),"Yes","No")</f>
        <v>No</v>
      </c>
      <c r="I8514" s="2" t="str">
        <f aca="false">IF(AND(F8514="No",G8514="No",H8514="Yes"),"Yes","No")</f>
        <v>No</v>
      </c>
      <c r="J8514" s="2"/>
      <c r="K8514" s="2"/>
    </row>
    <row r="8515" customFormat="false" ht="15" hidden="false" customHeight="false" outlineLevel="0" collapsed="false">
      <c r="A8515" s="2" t="s">
        <v>14015</v>
      </c>
      <c r="B8515" s="13" t="n">
        <v>111</v>
      </c>
      <c r="C8515" s="13" t="n">
        <v>111</v>
      </c>
      <c r="D8515" s="14" t="n">
        <f aca="false">C8515/Summary!$B$4</f>
        <v>0.0074</v>
      </c>
      <c r="E8515" s="15" t="n">
        <v>0.714285714285714</v>
      </c>
      <c r="F8515" s="2" t="s">
        <v>44</v>
      </c>
      <c r="G8515" s="2" t="s">
        <v>44</v>
      </c>
      <c r="H8515" s="2" t="str">
        <f aca="false">IF(AND(E8515&gt;=0.4,E8515&lt;=0.6),"Yes","No")</f>
        <v>No</v>
      </c>
      <c r="I8515" s="2" t="str">
        <f aca="false">IF(AND(F8515="No",G8515="No",H8515="Yes"),"Yes","No")</f>
        <v>No</v>
      </c>
      <c r="J8515" s="2"/>
      <c r="K8515" s="2"/>
    </row>
    <row r="8516" customFormat="false" ht="15" hidden="false" customHeight="false" outlineLevel="0" collapsed="false">
      <c r="A8516" s="2" t="s">
        <v>14016</v>
      </c>
      <c r="B8516" s="13" t="n">
        <v>111</v>
      </c>
      <c r="C8516" s="13" t="n">
        <v>110</v>
      </c>
      <c r="D8516" s="14" t="n">
        <f aca="false">C8516/Summary!$B$4</f>
        <v>0.00733333333333333</v>
      </c>
      <c r="E8516" s="15" t="n">
        <v>0.428571428571429</v>
      </c>
      <c r="F8516" s="2" t="s">
        <v>53</v>
      </c>
      <c r="G8516" s="2" t="s">
        <v>44</v>
      </c>
      <c r="H8516" s="2" t="str">
        <f aca="false">IF(AND(E8516&gt;=0.4,E8516&lt;=0.6),"Yes","No")</f>
        <v>Yes</v>
      </c>
      <c r="I8516" s="2" t="str">
        <f aca="false">IF(AND(F8516="No",G8516="No",H8516="Yes"),"Yes","No")</f>
        <v>No</v>
      </c>
      <c r="J8516" s="2"/>
      <c r="K8516" s="2"/>
    </row>
    <row r="8517" customFormat="false" ht="15" hidden="false" customHeight="false" outlineLevel="0" collapsed="false">
      <c r="A8517" s="2" t="s">
        <v>14017</v>
      </c>
      <c r="B8517" s="13" t="n">
        <v>111</v>
      </c>
      <c r="C8517" s="13" t="n">
        <v>111</v>
      </c>
      <c r="D8517" s="14" t="n">
        <f aca="false">C8517/Summary!$B$4</f>
        <v>0.0074</v>
      </c>
      <c r="E8517" s="15" t="n">
        <v>0.571428571428571</v>
      </c>
      <c r="F8517" s="2" t="s">
        <v>53</v>
      </c>
      <c r="G8517" s="2" t="s">
        <v>44</v>
      </c>
      <c r="H8517" s="2" t="str">
        <f aca="false">IF(AND(E8517&gt;=0.4,E8517&lt;=0.6),"Yes","No")</f>
        <v>Yes</v>
      </c>
      <c r="I8517" s="2" t="str">
        <f aca="false">IF(AND(F8517="No",G8517="No",H8517="Yes"),"Yes","No")</f>
        <v>No</v>
      </c>
      <c r="J8517" s="2"/>
      <c r="K8517" s="2"/>
    </row>
    <row r="8518" customFormat="false" ht="15" hidden="false" customHeight="false" outlineLevel="0" collapsed="false">
      <c r="A8518" s="2" t="s">
        <v>14018</v>
      </c>
      <c r="B8518" s="13" t="n">
        <v>111</v>
      </c>
      <c r="C8518" s="13" t="n">
        <v>110</v>
      </c>
      <c r="D8518" s="14" t="n">
        <f aca="false">C8518/Summary!$B$4</f>
        <v>0.00733333333333333</v>
      </c>
      <c r="E8518" s="15" t="n">
        <v>0.428571428571429</v>
      </c>
      <c r="F8518" s="2" t="s">
        <v>44</v>
      </c>
      <c r="G8518" s="2" t="s">
        <v>53</v>
      </c>
      <c r="H8518" s="2" t="str">
        <f aca="false">IF(AND(E8518&gt;=0.4,E8518&lt;=0.6),"Yes","No")</f>
        <v>Yes</v>
      </c>
      <c r="I8518" s="2" t="str">
        <f aca="false">IF(AND(F8518="No",G8518="No",H8518="Yes"),"Yes","No")</f>
        <v>No</v>
      </c>
      <c r="J8518" s="2"/>
      <c r="K8518" s="2"/>
    </row>
    <row r="8519" customFormat="false" ht="15" hidden="false" customHeight="false" outlineLevel="0" collapsed="false">
      <c r="A8519" s="2" t="s">
        <v>14019</v>
      </c>
      <c r="B8519" s="13" t="n">
        <v>111</v>
      </c>
      <c r="C8519" s="13" t="n">
        <v>111</v>
      </c>
      <c r="D8519" s="14" t="n">
        <f aca="false">C8519/Summary!$B$4</f>
        <v>0.0074</v>
      </c>
      <c r="E8519" s="15" t="n">
        <v>0.428571428571429</v>
      </c>
      <c r="F8519" s="2" t="s">
        <v>53</v>
      </c>
      <c r="G8519" s="2" t="s">
        <v>44</v>
      </c>
      <c r="H8519" s="2" t="str">
        <f aca="false">IF(AND(E8519&gt;=0.4,E8519&lt;=0.6),"Yes","No")</f>
        <v>Yes</v>
      </c>
      <c r="I8519" s="2" t="str">
        <f aca="false">IF(AND(F8519="No",G8519="No",H8519="Yes"),"Yes","No")</f>
        <v>No</v>
      </c>
      <c r="J8519" s="2"/>
      <c r="K8519" s="2"/>
    </row>
    <row r="8520" customFormat="false" ht="15" hidden="false" customHeight="false" outlineLevel="0" collapsed="false">
      <c r="A8520" s="2" t="s">
        <v>14020</v>
      </c>
      <c r="B8520" s="13" t="n">
        <v>111</v>
      </c>
      <c r="C8520" s="13" t="n">
        <v>111</v>
      </c>
      <c r="D8520" s="14" t="n">
        <f aca="false">C8520/Summary!$B$4</f>
        <v>0.0074</v>
      </c>
      <c r="E8520" s="15" t="n">
        <v>0.285714285714286</v>
      </c>
      <c r="F8520" s="2" t="s">
        <v>53</v>
      </c>
      <c r="G8520" s="2" t="s">
        <v>44</v>
      </c>
      <c r="H8520" s="2" t="str">
        <f aca="false">IF(AND(E8520&gt;=0.4,E8520&lt;=0.6),"Yes","No")</f>
        <v>No</v>
      </c>
      <c r="I8520" s="2" t="str">
        <f aca="false">IF(AND(F8520="No",G8520="No",H8520="Yes"),"Yes","No")</f>
        <v>No</v>
      </c>
      <c r="J8520" s="2"/>
      <c r="K8520" s="2"/>
    </row>
    <row r="8521" customFormat="false" ht="15" hidden="false" customHeight="false" outlineLevel="0" collapsed="false">
      <c r="A8521" s="2" t="s">
        <v>14021</v>
      </c>
      <c r="B8521" s="13" t="n">
        <v>111</v>
      </c>
      <c r="C8521" s="13" t="n">
        <v>110</v>
      </c>
      <c r="D8521" s="14" t="n">
        <f aca="false">C8521/Summary!$B$4</f>
        <v>0.00733333333333333</v>
      </c>
      <c r="E8521" s="15" t="n">
        <v>0.428571428571429</v>
      </c>
      <c r="F8521" s="2" t="s">
        <v>53</v>
      </c>
      <c r="G8521" s="2" t="s">
        <v>53</v>
      </c>
      <c r="H8521" s="2" t="str">
        <f aca="false">IF(AND(E8521&gt;=0.4,E8521&lt;=0.6),"Yes","No")</f>
        <v>Yes</v>
      </c>
      <c r="I8521" s="2" t="str">
        <f aca="false">IF(AND(F8521="No",G8521="No",H8521="Yes"),"Yes","No")</f>
        <v>No</v>
      </c>
      <c r="J8521" s="2"/>
      <c r="K8521" s="2"/>
    </row>
    <row r="8522" customFormat="false" ht="15" hidden="false" customHeight="false" outlineLevel="0" collapsed="false">
      <c r="A8522" s="2" t="s">
        <v>14022</v>
      </c>
      <c r="B8522" s="13" t="n">
        <v>111</v>
      </c>
      <c r="C8522" s="13" t="n">
        <v>111</v>
      </c>
      <c r="D8522" s="14" t="n">
        <f aca="false">C8522/Summary!$B$4</f>
        <v>0.0074</v>
      </c>
      <c r="E8522" s="15" t="n">
        <v>0.571428571428571</v>
      </c>
      <c r="F8522" s="2" t="s">
        <v>53</v>
      </c>
      <c r="G8522" s="2" t="s">
        <v>53</v>
      </c>
      <c r="H8522" s="2" t="str">
        <f aca="false">IF(AND(E8522&gt;=0.4,E8522&lt;=0.6),"Yes","No")</f>
        <v>Yes</v>
      </c>
      <c r="I8522" s="2" t="str">
        <f aca="false">IF(AND(F8522="No",G8522="No",H8522="Yes"),"Yes","No")</f>
        <v>No</v>
      </c>
      <c r="J8522" s="2"/>
      <c r="K8522" s="2"/>
    </row>
    <row r="8523" customFormat="false" ht="15" hidden="false" customHeight="false" outlineLevel="0" collapsed="false">
      <c r="A8523" s="2" t="s">
        <v>14023</v>
      </c>
      <c r="B8523" s="13" t="n">
        <v>111</v>
      </c>
      <c r="C8523" s="13" t="n">
        <v>110</v>
      </c>
      <c r="D8523" s="14" t="n">
        <f aca="false">C8523/Summary!$B$4</f>
        <v>0.00733333333333333</v>
      </c>
      <c r="E8523" s="15" t="n">
        <v>0.571428571428571</v>
      </c>
      <c r="F8523" s="2" t="s">
        <v>53</v>
      </c>
      <c r="G8523" s="2" t="s">
        <v>44</v>
      </c>
      <c r="H8523" s="2" t="str">
        <f aca="false">IF(AND(E8523&gt;=0.4,E8523&lt;=0.6),"Yes","No")</f>
        <v>Yes</v>
      </c>
      <c r="I8523" s="2" t="str">
        <f aca="false">IF(AND(F8523="No",G8523="No",H8523="Yes"),"Yes","No")</f>
        <v>No</v>
      </c>
      <c r="J8523" s="2"/>
      <c r="K8523" s="2"/>
    </row>
    <row r="8524" customFormat="false" ht="15" hidden="false" customHeight="false" outlineLevel="0" collapsed="false">
      <c r="A8524" s="2" t="s">
        <v>14024</v>
      </c>
      <c r="B8524" s="13" t="n">
        <v>111</v>
      </c>
      <c r="C8524" s="13" t="n">
        <v>110</v>
      </c>
      <c r="D8524" s="14" t="n">
        <f aca="false">C8524/Summary!$B$4</f>
        <v>0.00733333333333333</v>
      </c>
      <c r="E8524" s="15" t="n">
        <v>0.428571428571429</v>
      </c>
      <c r="F8524" s="2" t="s">
        <v>53</v>
      </c>
      <c r="G8524" s="2" t="s">
        <v>44</v>
      </c>
      <c r="H8524" s="2" t="str">
        <f aca="false">IF(AND(E8524&gt;=0.4,E8524&lt;=0.6),"Yes","No")</f>
        <v>Yes</v>
      </c>
      <c r="I8524" s="2" t="str">
        <f aca="false">IF(AND(F8524="No",G8524="No",H8524="Yes"),"Yes","No")</f>
        <v>No</v>
      </c>
      <c r="J8524" s="2"/>
      <c r="K8524" s="2"/>
    </row>
    <row r="8525" customFormat="false" ht="15" hidden="false" customHeight="false" outlineLevel="0" collapsed="false">
      <c r="A8525" s="2" t="s">
        <v>14025</v>
      </c>
      <c r="B8525" s="13" t="n">
        <v>111</v>
      </c>
      <c r="C8525" s="13" t="n">
        <v>110</v>
      </c>
      <c r="D8525" s="14" t="n">
        <f aca="false">C8525/Summary!$B$4</f>
        <v>0.00733333333333333</v>
      </c>
      <c r="E8525" s="15" t="n">
        <v>0.571428571428571</v>
      </c>
      <c r="F8525" s="2" t="s">
        <v>53</v>
      </c>
      <c r="G8525" s="2" t="s">
        <v>44</v>
      </c>
      <c r="H8525" s="2" t="str">
        <f aca="false">IF(AND(E8525&gt;=0.4,E8525&lt;=0.6),"Yes","No")</f>
        <v>Yes</v>
      </c>
      <c r="I8525" s="2" t="str">
        <f aca="false">IF(AND(F8525="No",G8525="No",H8525="Yes"),"Yes","No")</f>
        <v>No</v>
      </c>
      <c r="J8525" s="2"/>
      <c r="K8525" s="2"/>
    </row>
    <row r="8526" customFormat="false" ht="15" hidden="false" customHeight="false" outlineLevel="0" collapsed="false">
      <c r="A8526" s="2" t="s">
        <v>14026</v>
      </c>
      <c r="B8526" s="13" t="n">
        <v>111</v>
      </c>
      <c r="C8526" s="13" t="n">
        <v>111</v>
      </c>
      <c r="D8526" s="14" t="n">
        <f aca="false">C8526/Summary!$B$4</f>
        <v>0.0074</v>
      </c>
      <c r="E8526" s="15" t="n">
        <v>0.428571428571429</v>
      </c>
      <c r="F8526" s="2" t="s">
        <v>53</v>
      </c>
      <c r="G8526" s="2" t="s">
        <v>44</v>
      </c>
      <c r="H8526" s="2" t="str">
        <f aca="false">IF(AND(E8526&gt;=0.4,E8526&lt;=0.6),"Yes","No")</f>
        <v>Yes</v>
      </c>
      <c r="I8526" s="2" t="str">
        <f aca="false">IF(AND(F8526="No",G8526="No",H8526="Yes"),"Yes","No")</f>
        <v>No</v>
      </c>
      <c r="J8526" s="2"/>
      <c r="K8526" s="2"/>
    </row>
    <row r="8527" customFormat="false" ht="15" hidden="false" customHeight="false" outlineLevel="0" collapsed="false">
      <c r="A8527" s="2" t="s">
        <v>14027</v>
      </c>
      <c r="B8527" s="13" t="n">
        <v>111</v>
      </c>
      <c r="C8527" s="13" t="n">
        <v>111</v>
      </c>
      <c r="D8527" s="14" t="n">
        <f aca="false">C8527/Summary!$B$4</f>
        <v>0.0074</v>
      </c>
      <c r="E8527" s="15" t="n">
        <v>0.857142857142857</v>
      </c>
      <c r="F8527" s="2" t="s">
        <v>53</v>
      </c>
      <c r="G8527" s="2" t="s">
        <v>44</v>
      </c>
      <c r="H8527" s="2" t="str">
        <f aca="false">IF(AND(E8527&gt;=0.4,E8527&lt;=0.6),"Yes","No")</f>
        <v>No</v>
      </c>
      <c r="I8527" s="2" t="str">
        <f aca="false">IF(AND(F8527="No",G8527="No",H8527="Yes"),"Yes","No")</f>
        <v>No</v>
      </c>
      <c r="J8527" s="2"/>
      <c r="K8527" s="2"/>
    </row>
    <row r="8528" customFormat="false" ht="15" hidden="false" customHeight="false" outlineLevel="0" collapsed="false">
      <c r="A8528" s="2" t="s">
        <v>14028</v>
      </c>
      <c r="B8528" s="13" t="n">
        <v>111</v>
      </c>
      <c r="C8528" s="13" t="n">
        <v>111</v>
      </c>
      <c r="D8528" s="14" t="n">
        <f aca="false">C8528/Summary!$B$4</f>
        <v>0.0074</v>
      </c>
      <c r="E8528" s="15" t="n">
        <v>0.571428571428571</v>
      </c>
      <c r="F8528" s="2" t="s">
        <v>53</v>
      </c>
      <c r="G8528" s="2" t="s">
        <v>53</v>
      </c>
      <c r="H8528" s="2" t="str">
        <f aca="false">IF(AND(E8528&gt;=0.4,E8528&lt;=0.6),"Yes","No")</f>
        <v>Yes</v>
      </c>
      <c r="I8528" s="2" t="str">
        <f aca="false">IF(AND(F8528="No",G8528="No",H8528="Yes"),"Yes","No")</f>
        <v>No</v>
      </c>
      <c r="J8528" s="2"/>
      <c r="K8528" s="2"/>
    </row>
    <row r="8529" customFormat="false" ht="15" hidden="false" customHeight="false" outlineLevel="0" collapsed="false">
      <c r="A8529" s="2" t="s">
        <v>14029</v>
      </c>
      <c r="B8529" s="13" t="n">
        <v>111</v>
      </c>
      <c r="C8529" s="13" t="n">
        <v>109</v>
      </c>
      <c r="D8529" s="14" t="n">
        <f aca="false">C8529/Summary!$B$4</f>
        <v>0.00726666666666667</v>
      </c>
      <c r="E8529" s="15" t="n">
        <v>0.714285714285714</v>
      </c>
      <c r="F8529" s="2" t="s">
        <v>53</v>
      </c>
      <c r="G8529" s="2" t="s">
        <v>53</v>
      </c>
      <c r="H8529" s="2" t="str">
        <f aca="false">IF(AND(E8529&gt;=0.4,E8529&lt;=0.6),"Yes","No")</f>
        <v>No</v>
      </c>
      <c r="I8529" s="2" t="str">
        <f aca="false">IF(AND(F8529="No",G8529="No",H8529="Yes"),"Yes","No")</f>
        <v>No</v>
      </c>
      <c r="J8529" s="2"/>
      <c r="K8529" s="2"/>
    </row>
    <row r="8530" customFormat="false" ht="15" hidden="false" customHeight="false" outlineLevel="0" collapsed="false">
      <c r="A8530" s="2" t="s">
        <v>14030</v>
      </c>
      <c r="B8530" s="13" t="n">
        <v>111</v>
      </c>
      <c r="C8530" s="13" t="n">
        <v>110</v>
      </c>
      <c r="D8530" s="14" t="n">
        <f aca="false">C8530/Summary!$B$4</f>
        <v>0.00733333333333333</v>
      </c>
      <c r="E8530" s="15" t="n">
        <v>0.714285714285714</v>
      </c>
      <c r="F8530" s="2" t="s">
        <v>53</v>
      </c>
      <c r="G8530" s="2" t="s">
        <v>44</v>
      </c>
      <c r="H8530" s="2" t="str">
        <f aca="false">IF(AND(E8530&gt;=0.4,E8530&lt;=0.6),"Yes","No")</f>
        <v>No</v>
      </c>
      <c r="I8530" s="2" t="str">
        <f aca="false">IF(AND(F8530="No",G8530="No",H8530="Yes"),"Yes","No")</f>
        <v>No</v>
      </c>
      <c r="J8530" s="2"/>
      <c r="K8530" s="2"/>
    </row>
    <row r="8531" customFormat="false" ht="15" hidden="false" customHeight="false" outlineLevel="0" collapsed="false">
      <c r="A8531" s="2" t="s">
        <v>14031</v>
      </c>
      <c r="B8531" s="13" t="n">
        <v>111</v>
      </c>
      <c r="C8531" s="13" t="n">
        <v>110</v>
      </c>
      <c r="D8531" s="14" t="n">
        <f aca="false">C8531/Summary!$B$4</f>
        <v>0.00733333333333333</v>
      </c>
      <c r="E8531" s="15" t="n">
        <v>0.714285714285714</v>
      </c>
      <c r="F8531" s="2" t="s">
        <v>53</v>
      </c>
      <c r="G8531" s="2" t="s">
        <v>44</v>
      </c>
      <c r="H8531" s="2" t="str">
        <f aca="false">IF(AND(E8531&gt;=0.4,E8531&lt;=0.6),"Yes","No")</f>
        <v>No</v>
      </c>
      <c r="I8531" s="2" t="str">
        <f aca="false">IF(AND(F8531="No",G8531="No",H8531="Yes"),"Yes","No")</f>
        <v>No</v>
      </c>
      <c r="J8531" s="2"/>
      <c r="K8531" s="2"/>
    </row>
    <row r="8532" customFormat="false" ht="15" hidden="false" customHeight="false" outlineLevel="0" collapsed="false">
      <c r="A8532" s="2" t="s">
        <v>14032</v>
      </c>
      <c r="B8532" s="13" t="n">
        <v>111</v>
      </c>
      <c r="C8532" s="13" t="n">
        <v>110</v>
      </c>
      <c r="D8532" s="14" t="n">
        <f aca="false">C8532/Summary!$B$4</f>
        <v>0.00733333333333333</v>
      </c>
      <c r="E8532" s="15" t="n">
        <v>0.857142857142857</v>
      </c>
      <c r="F8532" s="2" t="s">
        <v>53</v>
      </c>
      <c r="G8532" s="2" t="s">
        <v>53</v>
      </c>
      <c r="H8532" s="2" t="str">
        <f aca="false">IF(AND(E8532&gt;=0.4,E8532&lt;=0.6),"Yes","No")</f>
        <v>No</v>
      </c>
      <c r="I8532" s="2" t="str">
        <f aca="false">IF(AND(F8532="No",G8532="No",H8532="Yes"),"Yes","No")</f>
        <v>No</v>
      </c>
      <c r="J8532" s="2"/>
      <c r="K8532" s="2"/>
    </row>
    <row r="8533" customFormat="false" ht="15" hidden="false" customHeight="false" outlineLevel="0" collapsed="false">
      <c r="A8533" s="2" t="s">
        <v>14033</v>
      </c>
      <c r="B8533" s="13" t="n">
        <v>111</v>
      </c>
      <c r="C8533" s="13" t="n">
        <v>111</v>
      </c>
      <c r="D8533" s="14" t="n">
        <f aca="false">C8533/Summary!$B$4</f>
        <v>0.0074</v>
      </c>
      <c r="E8533" s="15" t="n">
        <v>0.857142857142857</v>
      </c>
      <c r="F8533" s="2" t="s">
        <v>53</v>
      </c>
      <c r="G8533" s="2" t="s">
        <v>44</v>
      </c>
      <c r="H8533" s="2" t="str">
        <f aca="false">IF(AND(E8533&gt;=0.4,E8533&lt;=0.6),"Yes","No")</f>
        <v>No</v>
      </c>
      <c r="I8533" s="2" t="str">
        <f aca="false">IF(AND(F8533="No",G8533="No",H8533="Yes"),"Yes","No")</f>
        <v>No</v>
      </c>
      <c r="J8533" s="2"/>
      <c r="K8533" s="2"/>
    </row>
    <row r="8534" customFormat="false" ht="15" hidden="false" customHeight="false" outlineLevel="0" collapsed="false">
      <c r="A8534" s="2" t="s">
        <v>14034</v>
      </c>
      <c r="B8534" s="13" t="n">
        <v>111</v>
      </c>
      <c r="C8534" s="13" t="n">
        <v>111</v>
      </c>
      <c r="D8534" s="14" t="n">
        <f aca="false">C8534/Summary!$B$4</f>
        <v>0.0074</v>
      </c>
      <c r="E8534" s="15" t="n">
        <v>1</v>
      </c>
      <c r="F8534" s="2" t="s">
        <v>53</v>
      </c>
      <c r="G8534" s="2" t="s">
        <v>53</v>
      </c>
      <c r="H8534" s="2" t="str">
        <f aca="false">IF(AND(E8534&gt;=0.4,E8534&lt;=0.6),"Yes","No")</f>
        <v>No</v>
      </c>
      <c r="I8534" s="2" t="str">
        <f aca="false">IF(AND(F8534="No",G8534="No",H8534="Yes"),"Yes","No")</f>
        <v>No</v>
      </c>
      <c r="J8534" s="2"/>
      <c r="K8534" s="2"/>
    </row>
    <row r="8535" customFormat="false" ht="15" hidden="false" customHeight="false" outlineLevel="0" collapsed="false">
      <c r="A8535" s="2" t="s">
        <v>14035</v>
      </c>
      <c r="B8535" s="13" t="n">
        <v>111</v>
      </c>
      <c r="C8535" s="13" t="n">
        <v>111</v>
      </c>
      <c r="D8535" s="14" t="n">
        <f aca="false">C8535/Summary!$B$4</f>
        <v>0.0074</v>
      </c>
      <c r="E8535" s="15" t="n">
        <v>0.714285714285714</v>
      </c>
      <c r="F8535" s="2" t="s">
        <v>53</v>
      </c>
      <c r="G8535" s="2" t="s">
        <v>44</v>
      </c>
      <c r="H8535" s="2" t="str">
        <f aca="false">IF(AND(E8535&gt;=0.4,E8535&lt;=0.6),"Yes","No")</f>
        <v>No</v>
      </c>
      <c r="I8535" s="2" t="str">
        <f aca="false">IF(AND(F8535="No",G8535="No",H8535="Yes"),"Yes","No")</f>
        <v>No</v>
      </c>
      <c r="J8535" s="2"/>
      <c r="K8535" s="2"/>
    </row>
    <row r="8536" customFormat="false" ht="15" hidden="false" customHeight="false" outlineLevel="0" collapsed="false">
      <c r="A8536" s="2" t="s">
        <v>14036</v>
      </c>
      <c r="B8536" s="13" t="n">
        <v>111</v>
      </c>
      <c r="C8536" s="13" t="n">
        <v>110</v>
      </c>
      <c r="D8536" s="14" t="n">
        <f aca="false">C8536/Summary!$B$4</f>
        <v>0.00733333333333333</v>
      </c>
      <c r="E8536" s="15" t="n">
        <v>0.428571428571429</v>
      </c>
      <c r="F8536" s="2" t="s">
        <v>53</v>
      </c>
      <c r="G8536" s="2" t="s">
        <v>44</v>
      </c>
      <c r="H8536" s="2" t="str">
        <f aca="false">IF(AND(E8536&gt;=0.4,E8536&lt;=0.6),"Yes","No")</f>
        <v>Yes</v>
      </c>
      <c r="I8536" s="2" t="str">
        <f aca="false">IF(AND(F8536="No",G8536="No",H8536="Yes"),"Yes","No")</f>
        <v>No</v>
      </c>
      <c r="J8536" s="2"/>
      <c r="K8536" s="2"/>
    </row>
    <row r="8537" customFormat="false" ht="15" hidden="false" customHeight="false" outlineLevel="0" collapsed="false">
      <c r="A8537" s="2" t="s">
        <v>14037</v>
      </c>
      <c r="B8537" s="13" t="n">
        <v>111</v>
      </c>
      <c r="C8537" s="13" t="n">
        <v>110</v>
      </c>
      <c r="D8537" s="14" t="n">
        <f aca="false">C8537/Summary!$B$4</f>
        <v>0.00733333333333333</v>
      </c>
      <c r="E8537" s="15" t="n">
        <v>0.714285714285714</v>
      </c>
      <c r="F8537" s="2" t="s">
        <v>53</v>
      </c>
      <c r="G8537" s="2" t="s">
        <v>53</v>
      </c>
      <c r="H8537" s="2" t="str">
        <f aca="false">IF(AND(E8537&gt;=0.4,E8537&lt;=0.6),"Yes","No")</f>
        <v>No</v>
      </c>
      <c r="I8537" s="2" t="str">
        <f aca="false">IF(AND(F8537="No",G8537="No",H8537="Yes"),"Yes","No")</f>
        <v>No</v>
      </c>
      <c r="J8537" s="2"/>
      <c r="K8537" s="2"/>
    </row>
    <row r="8538" customFormat="false" ht="15" hidden="false" customHeight="false" outlineLevel="0" collapsed="false">
      <c r="A8538" s="2" t="s">
        <v>14038</v>
      </c>
      <c r="B8538" s="13" t="n">
        <v>111</v>
      </c>
      <c r="C8538" s="13" t="n">
        <v>111</v>
      </c>
      <c r="D8538" s="14" t="n">
        <f aca="false">C8538/Summary!$B$4</f>
        <v>0.0074</v>
      </c>
      <c r="E8538" s="15" t="n">
        <v>0.428571428571429</v>
      </c>
      <c r="F8538" s="2" t="s">
        <v>53</v>
      </c>
      <c r="G8538" s="2" t="s">
        <v>44</v>
      </c>
      <c r="H8538" s="2" t="str">
        <f aca="false">IF(AND(E8538&gt;=0.4,E8538&lt;=0.6),"Yes","No")</f>
        <v>Yes</v>
      </c>
      <c r="I8538" s="2" t="str">
        <f aca="false">IF(AND(F8538="No",G8538="No",H8538="Yes"),"Yes","No")</f>
        <v>No</v>
      </c>
      <c r="J8538" s="2"/>
      <c r="K8538" s="2"/>
    </row>
    <row r="8539" customFormat="false" ht="15" hidden="false" customHeight="false" outlineLevel="0" collapsed="false">
      <c r="A8539" s="2" t="s">
        <v>14039</v>
      </c>
      <c r="B8539" s="13" t="n">
        <v>111</v>
      </c>
      <c r="C8539" s="13" t="n">
        <v>111</v>
      </c>
      <c r="D8539" s="14" t="n">
        <f aca="false">C8539/Summary!$B$4</f>
        <v>0.0074</v>
      </c>
      <c r="E8539" s="15" t="n">
        <v>0.857142857142857</v>
      </c>
      <c r="F8539" s="2" t="s">
        <v>53</v>
      </c>
      <c r="G8539" s="2" t="s">
        <v>44</v>
      </c>
      <c r="H8539" s="2" t="str">
        <f aca="false">IF(AND(E8539&gt;=0.4,E8539&lt;=0.6),"Yes","No")</f>
        <v>No</v>
      </c>
      <c r="I8539" s="2" t="str">
        <f aca="false">IF(AND(F8539="No",G8539="No",H8539="Yes"),"Yes","No")</f>
        <v>No</v>
      </c>
      <c r="J8539" s="2"/>
      <c r="K8539" s="2"/>
    </row>
    <row r="8540" customFormat="false" ht="15" hidden="false" customHeight="false" outlineLevel="0" collapsed="false">
      <c r="A8540" s="2" t="s">
        <v>14040</v>
      </c>
      <c r="B8540" s="13" t="n">
        <v>111</v>
      </c>
      <c r="C8540" s="13" t="n">
        <v>111</v>
      </c>
      <c r="D8540" s="14" t="n">
        <f aca="false">C8540/Summary!$B$4</f>
        <v>0.0074</v>
      </c>
      <c r="E8540" s="15" t="n">
        <v>0.714285714285714</v>
      </c>
      <c r="F8540" s="2" t="s">
        <v>53</v>
      </c>
      <c r="G8540" s="2" t="s">
        <v>53</v>
      </c>
      <c r="H8540" s="2" t="str">
        <f aca="false">IF(AND(E8540&gt;=0.4,E8540&lt;=0.6),"Yes","No")</f>
        <v>No</v>
      </c>
      <c r="I8540" s="2" t="str">
        <f aca="false">IF(AND(F8540="No",G8540="No",H8540="Yes"),"Yes","No")</f>
        <v>No</v>
      </c>
      <c r="J8540" s="2"/>
      <c r="K8540" s="2"/>
    </row>
    <row r="8541" customFormat="false" ht="15" hidden="false" customHeight="false" outlineLevel="0" collapsed="false">
      <c r="A8541" s="2" t="s">
        <v>14041</v>
      </c>
      <c r="B8541" s="13" t="n">
        <v>111</v>
      </c>
      <c r="C8541" s="13" t="n">
        <v>110</v>
      </c>
      <c r="D8541" s="14" t="n">
        <f aca="false">C8541/Summary!$B$4</f>
        <v>0.00733333333333333</v>
      </c>
      <c r="E8541" s="15" t="n">
        <v>0.857142857142857</v>
      </c>
      <c r="F8541" s="2" t="s">
        <v>53</v>
      </c>
      <c r="G8541" s="2" t="s">
        <v>44</v>
      </c>
      <c r="H8541" s="2" t="str">
        <f aca="false">IF(AND(E8541&gt;=0.4,E8541&lt;=0.6),"Yes","No")</f>
        <v>No</v>
      </c>
      <c r="I8541" s="2" t="str">
        <f aca="false">IF(AND(F8541="No",G8541="No",H8541="Yes"),"Yes","No")</f>
        <v>No</v>
      </c>
      <c r="J8541" s="2"/>
      <c r="K8541" s="2"/>
    </row>
    <row r="8542" customFormat="false" ht="15" hidden="false" customHeight="false" outlineLevel="0" collapsed="false">
      <c r="A8542" s="2" t="s">
        <v>14042</v>
      </c>
      <c r="B8542" s="13" t="n">
        <v>111</v>
      </c>
      <c r="C8542" s="13" t="n">
        <v>111</v>
      </c>
      <c r="D8542" s="14" t="n">
        <f aca="false">C8542/Summary!$B$4</f>
        <v>0.0074</v>
      </c>
      <c r="E8542" s="15" t="n">
        <v>0.714285714285714</v>
      </c>
      <c r="F8542" s="2" t="s">
        <v>53</v>
      </c>
      <c r="G8542" s="2" t="s">
        <v>44</v>
      </c>
      <c r="H8542" s="2" t="str">
        <f aca="false">IF(AND(E8542&gt;=0.4,E8542&lt;=0.6),"Yes","No")</f>
        <v>No</v>
      </c>
      <c r="I8542" s="2" t="str">
        <f aca="false">IF(AND(F8542="No",G8542="No",H8542="Yes"),"Yes","No")</f>
        <v>No</v>
      </c>
      <c r="J8542" s="2"/>
      <c r="K8542" s="2"/>
    </row>
    <row r="8543" customFormat="false" ht="15" hidden="false" customHeight="false" outlineLevel="0" collapsed="false">
      <c r="A8543" s="2" t="s">
        <v>14043</v>
      </c>
      <c r="B8543" s="13" t="n">
        <v>111</v>
      </c>
      <c r="C8543" s="13" t="n">
        <v>111</v>
      </c>
      <c r="D8543" s="14" t="n">
        <f aca="false">C8543/Summary!$B$4</f>
        <v>0.0074</v>
      </c>
      <c r="E8543" s="15" t="n">
        <v>0.857142857142857</v>
      </c>
      <c r="F8543" s="2" t="s">
        <v>53</v>
      </c>
      <c r="G8543" s="2" t="s">
        <v>44</v>
      </c>
      <c r="H8543" s="2" t="str">
        <f aca="false">IF(AND(E8543&gt;=0.4,E8543&lt;=0.6),"Yes","No")</f>
        <v>No</v>
      </c>
      <c r="I8543" s="2" t="str">
        <f aca="false">IF(AND(F8543="No",G8543="No",H8543="Yes"),"Yes","No")</f>
        <v>No</v>
      </c>
      <c r="J8543" s="2"/>
      <c r="K8543" s="2"/>
    </row>
    <row r="8544" customFormat="false" ht="15" hidden="false" customHeight="false" outlineLevel="0" collapsed="false">
      <c r="A8544" s="2" t="s">
        <v>14044</v>
      </c>
      <c r="B8544" s="13" t="n">
        <v>111</v>
      </c>
      <c r="C8544" s="13" t="n">
        <v>110</v>
      </c>
      <c r="D8544" s="14" t="n">
        <f aca="false">C8544/Summary!$B$4</f>
        <v>0.00733333333333333</v>
      </c>
      <c r="E8544" s="15" t="n">
        <v>0.714285714285714</v>
      </c>
      <c r="F8544" s="2" t="s">
        <v>53</v>
      </c>
      <c r="G8544" s="2" t="s">
        <v>53</v>
      </c>
      <c r="H8544" s="2" t="str">
        <f aca="false">IF(AND(E8544&gt;=0.4,E8544&lt;=0.6),"Yes","No")</f>
        <v>No</v>
      </c>
      <c r="I8544" s="2" t="str">
        <f aca="false">IF(AND(F8544="No",G8544="No",H8544="Yes"),"Yes","No")</f>
        <v>No</v>
      </c>
      <c r="J8544" s="2"/>
      <c r="K8544" s="2"/>
    </row>
    <row r="8545" customFormat="false" ht="15" hidden="false" customHeight="false" outlineLevel="0" collapsed="false">
      <c r="A8545" s="2" t="s">
        <v>14045</v>
      </c>
      <c r="B8545" s="13" t="n">
        <v>111</v>
      </c>
      <c r="C8545" s="13" t="n">
        <v>111</v>
      </c>
      <c r="D8545" s="14" t="n">
        <f aca="false">C8545/Summary!$B$4</f>
        <v>0.0074</v>
      </c>
      <c r="E8545" s="15" t="n">
        <v>1</v>
      </c>
      <c r="F8545" s="2" t="s">
        <v>53</v>
      </c>
      <c r="G8545" s="2" t="s">
        <v>44</v>
      </c>
      <c r="H8545" s="2" t="str">
        <f aca="false">IF(AND(E8545&gt;=0.4,E8545&lt;=0.6),"Yes","No")</f>
        <v>No</v>
      </c>
      <c r="I8545" s="2" t="str">
        <f aca="false">IF(AND(F8545="No",G8545="No",H8545="Yes"),"Yes","No")</f>
        <v>No</v>
      </c>
      <c r="J8545" s="2"/>
      <c r="K8545" s="2"/>
    </row>
    <row r="8546" customFormat="false" ht="15" hidden="false" customHeight="false" outlineLevel="0" collapsed="false">
      <c r="A8546" s="2" t="s">
        <v>14046</v>
      </c>
      <c r="B8546" s="13" t="n">
        <v>111</v>
      </c>
      <c r="C8546" s="13" t="n">
        <v>111</v>
      </c>
      <c r="D8546" s="14" t="n">
        <f aca="false">C8546/Summary!$B$4</f>
        <v>0.0074</v>
      </c>
      <c r="E8546" s="15" t="n">
        <v>0.857142857142857</v>
      </c>
      <c r="F8546" s="2" t="s">
        <v>53</v>
      </c>
      <c r="G8546" s="2" t="s">
        <v>44</v>
      </c>
      <c r="H8546" s="2" t="str">
        <f aca="false">IF(AND(E8546&gt;=0.4,E8546&lt;=0.6),"Yes","No")</f>
        <v>No</v>
      </c>
      <c r="I8546" s="2" t="str">
        <f aca="false">IF(AND(F8546="No",G8546="No",H8546="Yes"),"Yes","No")</f>
        <v>No</v>
      </c>
      <c r="J8546" s="2"/>
      <c r="K8546" s="2"/>
    </row>
    <row r="8547" customFormat="false" ht="15" hidden="false" customHeight="false" outlineLevel="0" collapsed="false">
      <c r="A8547" s="2" t="s">
        <v>14047</v>
      </c>
      <c r="B8547" s="13" t="n">
        <v>111</v>
      </c>
      <c r="C8547" s="13" t="n">
        <v>111</v>
      </c>
      <c r="D8547" s="14" t="n">
        <f aca="false">C8547/Summary!$B$4</f>
        <v>0.0074</v>
      </c>
      <c r="E8547" s="15" t="n">
        <v>0.857142857142857</v>
      </c>
      <c r="F8547" s="2" t="s">
        <v>53</v>
      </c>
      <c r="G8547" s="2" t="s">
        <v>44</v>
      </c>
      <c r="H8547" s="2" t="str">
        <f aca="false">IF(AND(E8547&gt;=0.4,E8547&lt;=0.6),"Yes","No")</f>
        <v>No</v>
      </c>
      <c r="I8547" s="2" t="str">
        <f aca="false">IF(AND(F8547="No",G8547="No",H8547="Yes"),"Yes","No")</f>
        <v>No</v>
      </c>
      <c r="J8547" s="2"/>
      <c r="K8547" s="2"/>
    </row>
    <row r="8548" customFormat="false" ht="15" hidden="false" customHeight="false" outlineLevel="0" collapsed="false">
      <c r="A8548" s="2" t="s">
        <v>14048</v>
      </c>
      <c r="B8548" s="13" t="n">
        <v>111</v>
      </c>
      <c r="C8548" s="13" t="n">
        <v>111</v>
      </c>
      <c r="D8548" s="14" t="n">
        <f aca="false">C8548/Summary!$B$4</f>
        <v>0.0074</v>
      </c>
      <c r="E8548" s="15" t="n">
        <v>0.714285714285714</v>
      </c>
      <c r="F8548" s="2" t="s">
        <v>53</v>
      </c>
      <c r="G8548" s="2" t="s">
        <v>53</v>
      </c>
      <c r="H8548" s="2" t="str">
        <f aca="false">IF(AND(E8548&gt;=0.4,E8548&lt;=0.6),"Yes","No")</f>
        <v>No</v>
      </c>
      <c r="I8548" s="2" t="str">
        <f aca="false">IF(AND(F8548="No",G8548="No",H8548="Yes"),"Yes","No")</f>
        <v>No</v>
      </c>
      <c r="J8548" s="2"/>
      <c r="K8548" s="2"/>
    </row>
    <row r="8549" customFormat="false" ht="15" hidden="false" customHeight="false" outlineLevel="0" collapsed="false">
      <c r="A8549" s="2" t="s">
        <v>14049</v>
      </c>
      <c r="B8549" s="13" t="n">
        <v>111</v>
      </c>
      <c r="C8549" s="13" t="n">
        <v>111</v>
      </c>
      <c r="D8549" s="14" t="n">
        <f aca="false">C8549/Summary!$B$4</f>
        <v>0.0074</v>
      </c>
      <c r="E8549" s="15" t="n">
        <v>0.571428571428571</v>
      </c>
      <c r="F8549" s="2" t="s">
        <v>53</v>
      </c>
      <c r="G8549" s="2" t="s">
        <v>44</v>
      </c>
      <c r="H8549" s="2" t="str">
        <f aca="false">IF(AND(E8549&gt;=0.4,E8549&lt;=0.6),"Yes","No")</f>
        <v>Yes</v>
      </c>
      <c r="I8549" s="2" t="str">
        <f aca="false">IF(AND(F8549="No",G8549="No",H8549="Yes"),"Yes","No")</f>
        <v>No</v>
      </c>
      <c r="J8549" s="2"/>
      <c r="K8549" s="2"/>
    </row>
    <row r="8550" customFormat="false" ht="15" hidden="false" customHeight="false" outlineLevel="0" collapsed="false">
      <c r="A8550" s="2" t="s">
        <v>14050</v>
      </c>
      <c r="B8550" s="13" t="n">
        <v>111</v>
      </c>
      <c r="C8550" s="13" t="n">
        <v>110</v>
      </c>
      <c r="D8550" s="14" t="n">
        <f aca="false">C8550/Summary!$B$4</f>
        <v>0.00733333333333333</v>
      </c>
      <c r="E8550" s="15" t="n">
        <v>0.714285714285714</v>
      </c>
      <c r="F8550" s="2" t="s">
        <v>53</v>
      </c>
      <c r="G8550" s="2" t="s">
        <v>44</v>
      </c>
      <c r="H8550" s="2" t="str">
        <f aca="false">IF(AND(E8550&gt;=0.4,E8550&lt;=0.6),"Yes","No")</f>
        <v>No</v>
      </c>
      <c r="I8550" s="2" t="str">
        <f aca="false">IF(AND(F8550="No",G8550="No",H8550="Yes"),"Yes","No")</f>
        <v>No</v>
      </c>
      <c r="J8550" s="2"/>
      <c r="K8550" s="2"/>
    </row>
    <row r="8551" customFormat="false" ht="15" hidden="false" customHeight="false" outlineLevel="0" collapsed="false">
      <c r="A8551" s="2" t="s">
        <v>14051</v>
      </c>
      <c r="B8551" s="13" t="n">
        <v>111</v>
      </c>
      <c r="C8551" s="13" t="n">
        <v>111</v>
      </c>
      <c r="D8551" s="14" t="n">
        <f aca="false">C8551/Summary!$B$4</f>
        <v>0.0074</v>
      </c>
      <c r="E8551" s="15" t="n">
        <v>0.571428571428571</v>
      </c>
      <c r="F8551" s="2" t="s">
        <v>53</v>
      </c>
      <c r="G8551" s="2" t="s">
        <v>44</v>
      </c>
      <c r="H8551" s="2" t="str">
        <f aca="false">IF(AND(E8551&gt;=0.4,E8551&lt;=0.6),"Yes","No")</f>
        <v>Yes</v>
      </c>
      <c r="I8551" s="2" t="str">
        <f aca="false">IF(AND(F8551="No",G8551="No",H8551="Yes"),"Yes","No")</f>
        <v>No</v>
      </c>
      <c r="J8551" s="2"/>
      <c r="K8551" s="2"/>
    </row>
    <row r="8552" customFormat="false" ht="15" hidden="false" customHeight="false" outlineLevel="0" collapsed="false">
      <c r="A8552" s="2" t="s">
        <v>14052</v>
      </c>
      <c r="B8552" s="13" t="n">
        <v>111</v>
      </c>
      <c r="C8552" s="13" t="n">
        <v>111</v>
      </c>
      <c r="D8552" s="14" t="n">
        <f aca="false">C8552/Summary!$B$4</f>
        <v>0.0074</v>
      </c>
      <c r="E8552" s="15" t="n">
        <v>0.714285714285714</v>
      </c>
      <c r="F8552" s="2" t="s">
        <v>53</v>
      </c>
      <c r="G8552" s="2" t="s">
        <v>53</v>
      </c>
      <c r="H8552" s="2" t="str">
        <f aca="false">IF(AND(E8552&gt;=0.4,E8552&lt;=0.6),"Yes","No")</f>
        <v>No</v>
      </c>
      <c r="I8552" s="2" t="str">
        <f aca="false">IF(AND(F8552="No",G8552="No",H8552="Yes"),"Yes","No")</f>
        <v>No</v>
      </c>
      <c r="J8552" s="2"/>
      <c r="K8552" s="2"/>
    </row>
    <row r="8553" customFormat="false" ht="15" hidden="false" customHeight="false" outlineLevel="0" collapsed="false">
      <c r="A8553" s="2" t="s">
        <v>14053</v>
      </c>
      <c r="B8553" s="13" t="n">
        <v>111</v>
      </c>
      <c r="C8553" s="13" t="n">
        <v>111</v>
      </c>
      <c r="D8553" s="14" t="n">
        <f aca="false">C8553/Summary!$B$4</f>
        <v>0.0074</v>
      </c>
      <c r="E8553" s="15" t="n">
        <v>0.571428571428571</v>
      </c>
      <c r="F8553" s="2" t="s">
        <v>53</v>
      </c>
      <c r="G8553" s="2" t="s">
        <v>44</v>
      </c>
      <c r="H8553" s="2" t="str">
        <f aca="false">IF(AND(E8553&gt;=0.4,E8553&lt;=0.6),"Yes","No")</f>
        <v>Yes</v>
      </c>
      <c r="I8553" s="2" t="str">
        <f aca="false">IF(AND(F8553="No",G8553="No",H8553="Yes"),"Yes","No")</f>
        <v>No</v>
      </c>
      <c r="J8553" s="2"/>
      <c r="K8553" s="2"/>
    </row>
    <row r="8554" customFormat="false" ht="15" hidden="false" customHeight="false" outlineLevel="0" collapsed="false">
      <c r="A8554" s="2" t="s">
        <v>14054</v>
      </c>
      <c r="B8554" s="13" t="n">
        <v>111</v>
      </c>
      <c r="C8554" s="13" t="n">
        <v>111</v>
      </c>
      <c r="D8554" s="14" t="n">
        <f aca="false">C8554/Summary!$B$4</f>
        <v>0.0074</v>
      </c>
      <c r="E8554" s="15" t="n">
        <v>0.571428571428571</v>
      </c>
      <c r="F8554" s="2" t="s">
        <v>53</v>
      </c>
      <c r="G8554" s="2" t="s">
        <v>44</v>
      </c>
      <c r="H8554" s="2" t="str">
        <f aca="false">IF(AND(E8554&gt;=0.4,E8554&lt;=0.6),"Yes","No")</f>
        <v>Yes</v>
      </c>
      <c r="I8554" s="2" t="str">
        <f aca="false">IF(AND(F8554="No",G8554="No",H8554="Yes"),"Yes","No")</f>
        <v>No</v>
      </c>
      <c r="J8554" s="2"/>
      <c r="K8554" s="2"/>
    </row>
    <row r="8555" customFormat="false" ht="15" hidden="false" customHeight="false" outlineLevel="0" collapsed="false">
      <c r="A8555" s="2" t="s">
        <v>14055</v>
      </c>
      <c r="B8555" s="13" t="n">
        <v>111</v>
      </c>
      <c r="C8555" s="13" t="n">
        <v>110</v>
      </c>
      <c r="D8555" s="14" t="n">
        <f aca="false">C8555/Summary!$B$4</f>
        <v>0.00733333333333333</v>
      </c>
      <c r="E8555" s="15" t="n">
        <v>0.714285714285714</v>
      </c>
      <c r="F8555" s="2" t="s">
        <v>53</v>
      </c>
      <c r="G8555" s="2" t="s">
        <v>53</v>
      </c>
      <c r="H8555" s="2" t="str">
        <f aca="false">IF(AND(E8555&gt;=0.4,E8555&lt;=0.6),"Yes","No")</f>
        <v>No</v>
      </c>
      <c r="I8555" s="2" t="str">
        <f aca="false">IF(AND(F8555="No",G8555="No",H8555="Yes"),"Yes","No")</f>
        <v>No</v>
      </c>
      <c r="J8555" s="2"/>
      <c r="K8555" s="2"/>
    </row>
    <row r="8556" customFormat="false" ht="15" hidden="false" customHeight="false" outlineLevel="0" collapsed="false">
      <c r="A8556" s="2" t="s">
        <v>14056</v>
      </c>
      <c r="B8556" s="13" t="n">
        <v>111</v>
      </c>
      <c r="C8556" s="13" t="n">
        <v>111</v>
      </c>
      <c r="D8556" s="14" t="n">
        <f aca="false">C8556/Summary!$B$4</f>
        <v>0.0074</v>
      </c>
      <c r="E8556" s="15" t="n">
        <v>0.571428571428571</v>
      </c>
      <c r="F8556" s="2" t="s">
        <v>53</v>
      </c>
      <c r="G8556" s="2" t="s">
        <v>44</v>
      </c>
      <c r="H8556" s="2" t="str">
        <f aca="false">IF(AND(E8556&gt;=0.4,E8556&lt;=0.6),"Yes","No")</f>
        <v>Yes</v>
      </c>
      <c r="I8556" s="2" t="str">
        <f aca="false">IF(AND(F8556="No",G8556="No",H8556="Yes"),"Yes","No")</f>
        <v>No</v>
      </c>
      <c r="J8556" s="2"/>
      <c r="K8556" s="2"/>
    </row>
    <row r="8557" customFormat="false" ht="15" hidden="false" customHeight="false" outlineLevel="0" collapsed="false">
      <c r="A8557" s="2" t="s">
        <v>14057</v>
      </c>
      <c r="B8557" s="13" t="n">
        <v>111</v>
      </c>
      <c r="C8557" s="13" t="n">
        <v>110</v>
      </c>
      <c r="D8557" s="14" t="n">
        <f aca="false">C8557/Summary!$B$4</f>
        <v>0.00733333333333333</v>
      </c>
      <c r="E8557" s="15" t="n">
        <v>0.714285714285714</v>
      </c>
      <c r="F8557" s="2" t="s">
        <v>53</v>
      </c>
      <c r="G8557" s="2" t="s">
        <v>44</v>
      </c>
      <c r="H8557" s="2" t="str">
        <f aca="false">IF(AND(E8557&gt;=0.4,E8557&lt;=0.6),"Yes","No")</f>
        <v>No</v>
      </c>
      <c r="I8557" s="2" t="str">
        <f aca="false">IF(AND(F8557="No",G8557="No",H8557="Yes"),"Yes","No")</f>
        <v>No</v>
      </c>
      <c r="J8557" s="2"/>
      <c r="K8557" s="2"/>
    </row>
    <row r="8558" customFormat="false" ht="15" hidden="false" customHeight="false" outlineLevel="0" collapsed="false">
      <c r="A8558" s="2" t="s">
        <v>14058</v>
      </c>
      <c r="B8558" s="13" t="n">
        <v>111</v>
      </c>
      <c r="C8558" s="13" t="n">
        <v>110</v>
      </c>
      <c r="D8558" s="14" t="n">
        <f aca="false">C8558/Summary!$B$4</f>
        <v>0.00733333333333333</v>
      </c>
      <c r="E8558" s="15" t="n">
        <v>0.428571428571429</v>
      </c>
      <c r="F8558" s="2" t="s">
        <v>53</v>
      </c>
      <c r="G8558" s="2" t="s">
        <v>44</v>
      </c>
      <c r="H8558" s="2" t="str">
        <f aca="false">IF(AND(E8558&gt;=0.4,E8558&lt;=0.6),"Yes","No")</f>
        <v>Yes</v>
      </c>
      <c r="I8558" s="2" t="str">
        <f aca="false">IF(AND(F8558="No",G8558="No",H8558="Yes"),"Yes","No")</f>
        <v>No</v>
      </c>
      <c r="J8558" s="2"/>
      <c r="K8558" s="2"/>
    </row>
    <row r="8559" customFormat="false" ht="15" hidden="false" customHeight="false" outlineLevel="0" collapsed="false">
      <c r="A8559" s="2" t="s">
        <v>14059</v>
      </c>
      <c r="B8559" s="13" t="n">
        <v>111</v>
      </c>
      <c r="C8559" s="13" t="n">
        <v>111</v>
      </c>
      <c r="D8559" s="14" t="n">
        <f aca="false">C8559/Summary!$B$4</f>
        <v>0.0074</v>
      </c>
      <c r="E8559" s="15" t="n">
        <v>0.571428571428571</v>
      </c>
      <c r="F8559" s="2" t="s">
        <v>53</v>
      </c>
      <c r="G8559" s="2" t="s">
        <v>44</v>
      </c>
      <c r="H8559" s="2" t="str">
        <f aca="false">IF(AND(E8559&gt;=0.4,E8559&lt;=0.6),"Yes","No")</f>
        <v>Yes</v>
      </c>
      <c r="I8559" s="2" t="str">
        <f aca="false">IF(AND(F8559="No",G8559="No",H8559="Yes"),"Yes","No")</f>
        <v>No</v>
      </c>
      <c r="J8559" s="2"/>
      <c r="K8559" s="2"/>
    </row>
    <row r="8560" customFormat="false" ht="15" hidden="false" customHeight="false" outlineLevel="0" collapsed="false">
      <c r="A8560" s="2" t="s">
        <v>14060</v>
      </c>
      <c r="B8560" s="13" t="n">
        <v>111</v>
      </c>
      <c r="C8560" s="13" t="n">
        <v>111</v>
      </c>
      <c r="D8560" s="14" t="n">
        <f aca="false">C8560/Summary!$B$4</f>
        <v>0.0074</v>
      </c>
      <c r="E8560" s="15" t="n">
        <v>0.571428571428571</v>
      </c>
      <c r="F8560" s="2" t="s">
        <v>53</v>
      </c>
      <c r="G8560" s="2" t="s">
        <v>53</v>
      </c>
      <c r="H8560" s="2" t="str">
        <f aca="false">IF(AND(E8560&gt;=0.4,E8560&lt;=0.6),"Yes","No")</f>
        <v>Yes</v>
      </c>
      <c r="I8560" s="2" t="str">
        <f aca="false">IF(AND(F8560="No",G8560="No",H8560="Yes"),"Yes","No")</f>
        <v>No</v>
      </c>
      <c r="J8560" s="2"/>
      <c r="K8560" s="2"/>
    </row>
    <row r="8561" customFormat="false" ht="15" hidden="false" customHeight="false" outlineLevel="0" collapsed="false">
      <c r="A8561" s="2" t="s">
        <v>14061</v>
      </c>
      <c r="B8561" s="13" t="n">
        <v>111</v>
      </c>
      <c r="C8561" s="13" t="n">
        <v>110</v>
      </c>
      <c r="D8561" s="14" t="n">
        <f aca="false">C8561/Summary!$B$4</f>
        <v>0.00733333333333333</v>
      </c>
      <c r="E8561" s="15" t="n">
        <v>0.714285714285714</v>
      </c>
      <c r="F8561" s="2" t="s">
        <v>53</v>
      </c>
      <c r="G8561" s="2" t="s">
        <v>53</v>
      </c>
      <c r="H8561" s="2" t="str">
        <f aca="false">IF(AND(E8561&gt;=0.4,E8561&lt;=0.6),"Yes","No")</f>
        <v>No</v>
      </c>
      <c r="I8561" s="2" t="str">
        <f aca="false">IF(AND(F8561="No",G8561="No",H8561="Yes"),"Yes","No")</f>
        <v>No</v>
      </c>
      <c r="J8561" s="2"/>
      <c r="K8561" s="2"/>
    </row>
    <row r="8562" customFormat="false" ht="15" hidden="false" customHeight="false" outlineLevel="0" collapsed="false">
      <c r="A8562" s="2" t="s">
        <v>14062</v>
      </c>
      <c r="B8562" s="13" t="n">
        <v>111</v>
      </c>
      <c r="C8562" s="13" t="n">
        <v>111</v>
      </c>
      <c r="D8562" s="14" t="n">
        <f aca="false">C8562/Summary!$B$4</f>
        <v>0.0074</v>
      </c>
      <c r="E8562" s="15" t="n">
        <v>0.428571428571429</v>
      </c>
      <c r="F8562" s="2" t="s">
        <v>53</v>
      </c>
      <c r="G8562" s="2" t="s">
        <v>44</v>
      </c>
      <c r="H8562" s="2" t="str">
        <f aca="false">IF(AND(E8562&gt;=0.4,E8562&lt;=0.6),"Yes","No")</f>
        <v>Yes</v>
      </c>
      <c r="I8562" s="2" t="str">
        <f aca="false">IF(AND(F8562="No",G8562="No",H8562="Yes"),"Yes","No")</f>
        <v>No</v>
      </c>
      <c r="J8562" s="2"/>
      <c r="K8562" s="2"/>
    </row>
    <row r="8563" customFormat="false" ht="15" hidden="false" customHeight="false" outlineLevel="0" collapsed="false">
      <c r="A8563" s="2" t="s">
        <v>14063</v>
      </c>
      <c r="B8563" s="13" t="n">
        <v>111</v>
      </c>
      <c r="C8563" s="13" t="n">
        <v>111</v>
      </c>
      <c r="D8563" s="14" t="n">
        <f aca="false">C8563/Summary!$B$4</f>
        <v>0.0074</v>
      </c>
      <c r="E8563" s="15" t="n">
        <v>0.428571428571429</v>
      </c>
      <c r="F8563" s="2" t="s">
        <v>53</v>
      </c>
      <c r="G8563" s="2" t="s">
        <v>44</v>
      </c>
      <c r="H8563" s="2" t="str">
        <f aca="false">IF(AND(E8563&gt;=0.4,E8563&lt;=0.6),"Yes","No")</f>
        <v>Yes</v>
      </c>
      <c r="I8563" s="2" t="str">
        <f aca="false">IF(AND(F8563="No",G8563="No",H8563="Yes"),"Yes","No")</f>
        <v>No</v>
      </c>
      <c r="J8563" s="2"/>
      <c r="K8563" s="2"/>
    </row>
    <row r="8564" customFormat="false" ht="15" hidden="false" customHeight="false" outlineLevel="0" collapsed="false">
      <c r="A8564" s="2" t="s">
        <v>14064</v>
      </c>
      <c r="B8564" s="13" t="n">
        <v>111</v>
      </c>
      <c r="C8564" s="13" t="n">
        <v>111</v>
      </c>
      <c r="D8564" s="14" t="n">
        <f aca="false">C8564/Summary!$B$4</f>
        <v>0.0074</v>
      </c>
      <c r="E8564" s="15" t="n">
        <v>0.428571428571429</v>
      </c>
      <c r="F8564" s="2" t="s">
        <v>53</v>
      </c>
      <c r="G8564" s="2" t="s">
        <v>44</v>
      </c>
      <c r="H8564" s="2" t="str">
        <f aca="false">IF(AND(E8564&gt;=0.4,E8564&lt;=0.6),"Yes","No")</f>
        <v>Yes</v>
      </c>
      <c r="I8564" s="2" t="str">
        <f aca="false">IF(AND(F8564="No",G8564="No",H8564="Yes"),"Yes","No")</f>
        <v>No</v>
      </c>
      <c r="J8564" s="2"/>
      <c r="K8564" s="2"/>
    </row>
    <row r="8565" customFormat="false" ht="15" hidden="false" customHeight="false" outlineLevel="0" collapsed="false">
      <c r="A8565" s="2" t="s">
        <v>14065</v>
      </c>
      <c r="B8565" s="13" t="n">
        <v>111</v>
      </c>
      <c r="C8565" s="13" t="n">
        <v>111</v>
      </c>
      <c r="D8565" s="14" t="n">
        <f aca="false">C8565/Summary!$B$4</f>
        <v>0.0074</v>
      </c>
      <c r="E8565" s="15" t="n">
        <v>0.285714285714286</v>
      </c>
      <c r="F8565" s="2" t="s">
        <v>53</v>
      </c>
      <c r="G8565" s="2" t="s">
        <v>44</v>
      </c>
      <c r="H8565" s="2" t="str">
        <f aca="false">IF(AND(E8565&gt;=0.4,E8565&lt;=0.6),"Yes","No")</f>
        <v>No</v>
      </c>
      <c r="I8565" s="2" t="str">
        <f aca="false">IF(AND(F8565="No",G8565="No",H8565="Yes"),"Yes","No")</f>
        <v>No</v>
      </c>
      <c r="J8565" s="2"/>
      <c r="K8565" s="2"/>
    </row>
    <row r="8566" customFormat="false" ht="15" hidden="false" customHeight="false" outlineLevel="0" collapsed="false">
      <c r="A8566" s="2" t="s">
        <v>14066</v>
      </c>
      <c r="B8566" s="13" t="n">
        <v>111</v>
      </c>
      <c r="C8566" s="13" t="n">
        <v>111</v>
      </c>
      <c r="D8566" s="14" t="n">
        <f aca="false">C8566/Summary!$B$4</f>
        <v>0.0074</v>
      </c>
      <c r="E8566" s="15" t="n">
        <v>0.571428571428571</v>
      </c>
      <c r="F8566" s="2" t="s">
        <v>53</v>
      </c>
      <c r="G8566" s="2" t="s">
        <v>53</v>
      </c>
      <c r="H8566" s="2" t="str">
        <f aca="false">IF(AND(E8566&gt;=0.4,E8566&lt;=0.6),"Yes","No")</f>
        <v>Yes</v>
      </c>
      <c r="I8566" s="2" t="str">
        <f aca="false">IF(AND(F8566="No",G8566="No",H8566="Yes"),"Yes","No")</f>
        <v>No</v>
      </c>
      <c r="J8566" s="2"/>
      <c r="K8566" s="2"/>
    </row>
    <row r="8567" customFormat="false" ht="15" hidden="false" customHeight="false" outlineLevel="0" collapsed="false">
      <c r="A8567" s="2" t="s">
        <v>14067</v>
      </c>
      <c r="B8567" s="13" t="n">
        <v>111</v>
      </c>
      <c r="C8567" s="13" t="n">
        <v>111</v>
      </c>
      <c r="D8567" s="14" t="n">
        <f aca="false">C8567/Summary!$B$4</f>
        <v>0.0074</v>
      </c>
      <c r="E8567" s="15" t="n">
        <v>0.714285714285714</v>
      </c>
      <c r="F8567" s="2" t="s">
        <v>53</v>
      </c>
      <c r="G8567" s="2" t="s">
        <v>44</v>
      </c>
      <c r="H8567" s="2" t="str">
        <f aca="false">IF(AND(E8567&gt;=0.4,E8567&lt;=0.6),"Yes","No")</f>
        <v>No</v>
      </c>
      <c r="I8567" s="2" t="str">
        <f aca="false">IF(AND(F8567="No",G8567="No",H8567="Yes"),"Yes","No")</f>
        <v>No</v>
      </c>
      <c r="J8567" s="2"/>
      <c r="K8567" s="2"/>
    </row>
    <row r="8568" customFormat="false" ht="15" hidden="false" customHeight="false" outlineLevel="0" collapsed="false">
      <c r="A8568" s="2" t="s">
        <v>14068</v>
      </c>
      <c r="B8568" s="13" t="n">
        <v>111</v>
      </c>
      <c r="C8568" s="13" t="n">
        <v>111</v>
      </c>
      <c r="D8568" s="14" t="n">
        <f aca="false">C8568/Summary!$B$4</f>
        <v>0.0074</v>
      </c>
      <c r="E8568" s="15" t="n">
        <v>0.714285714285714</v>
      </c>
      <c r="F8568" s="2" t="s">
        <v>44</v>
      </c>
      <c r="G8568" s="2" t="s">
        <v>44</v>
      </c>
      <c r="H8568" s="2" t="str">
        <f aca="false">IF(AND(E8568&gt;=0.4,E8568&lt;=0.6),"Yes","No")</f>
        <v>No</v>
      </c>
      <c r="I8568" s="2" t="str">
        <f aca="false">IF(AND(F8568="No",G8568="No",H8568="Yes"),"Yes","No")</f>
        <v>No</v>
      </c>
      <c r="J8568" s="2"/>
      <c r="K8568" s="2"/>
    </row>
    <row r="8569" customFormat="false" ht="15" hidden="false" customHeight="false" outlineLevel="0" collapsed="false">
      <c r="A8569" s="2" t="s">
        <v>14069</v>
      </c>
      <c r="B8569" s="13" t="n">
        <v>111</v>
      </c>
      <c r="C8569" s="13" t="n">
        <v>110</v>
      </c>
      <c r="D8569" s="14" t="n">
        <f aca="false">C8569/Summary!$B$4</f>
        <v>0.00733333333333333</v>
      </c>
      <c r="E8569" s="15" t="n">
        <v>0.714285714285714</v>
      </c>
      <c r="F8569" s="2" t="s">
        <v>44</v>
      </c>
      <c r="G8569" s="2" t="s">
        <v>44</v>
      </c>
      <c r="H8569" s="2" t="str">
        <f aca="false">IF(AND(E8569&gt;=0.4,E8569&lt;=0.6),"Yes","No")</f>
        <v>No</v>
      </c>
      <c r="I8569" s="2" t="str">
        <f aca="false">IF(AND(F8569="No",G8569="No",H8569="Yes"),"Yes","No")</f>
        <v>No</v>
      </c>
      <c r="J8569" s="2"/>
      <c r="K8569" s="2"/>
    </row>
    <row r="8570" customFormat="false" ht="15" hidden="false" customHeight="false" outlineLevel="0" collapsed="false">
      <c r="A8570" s="2" t="s">
        <v>14070</v>
      </c>
      <c r="B8570" s="13" t="n">
        <v>111</v>
      </c>
      <c r="C8570" s="13" t="n">
        <v>111</v>
      </c>
      <c r="D8570" s="14" t="n">
        <f aca="false">C8570/Summary!$B$4</f>
        <v>0.0074</v>
      </c>
      <c r="E8570" s="15" t="n">
        <v>0.857142857142857</v>
      </c>
      <c r="F8570" s="2" t="s">
        <v>53</v>
      </c>
      <c r="G8570" s="2" t="s">
        <v>53</v>
      </c>
      <c r="H8570" s="2" t="str">
        <f aca="false">IF(AND(E8570&gt;=0.4,E8570&lt;=0.6),"Yes","No")</f>
        <v>No</v>
      </c>
      <c r="I8570" s="2" t="str">
        <f aca="false">IF(AND(F8570="No",G8570="No",H8570="Yes"),"Yes","No")</f>
        <v>No</v>
      </c>
      <c r="J8570" s="2"/>
      <c r="K8570" s="2"/>
    </row>
    <row r="8571" customFormat="false" ht="15" hidden="false" customHeight="false" outlineLevel="0" collapsed="false">
      <c r="A8571" s="2" t="s">
        <v>14071</v>
      </c>
      <c r="B8571" s="13" t="n">
        <v>111</v>
      </c>
      <c r="C8571" s="13" t="n">
        <v>110</v>
      </c>
      <c r="D8571" s="14" t="n">
        <f aca="false">C8571/Summary!$B$4</f>
        <v>0.00733333333333333</v>
      </c>
      <c r="E8571" s="15" t="n">
        <v>0.714285714285714</v>
      </c>
      <c r="F8571" s="2" t="s">
        <v>44</v>
      </c>
      <c r="G8571" s="2" t="s">
        <v>53</v>
      </c>
      <c r="H8571" s="2" t="str">
        <f aca="false">IF(AND(E8571&gt;=0.4,E8571&lt;=0.6),"Yes","No")</f>
        <v>No</v>
      </c>
      <c r="I8571" s="2" t="str">
        <f aca="false">IF(AND(F8571="No",G8571="No",H8571="Yes"),"Yes","No")</f>
        <v>No</v>
      </c>
      <c r="J8571" s="2"/>
      <c r="K8571" s="2"/>
    </row>
    <row r="8572" customFormat="false" ht="15" hidden="false" customHeight="false" outlineLevel="0" collapsed="false">
      <c r="A8572" s="2" t="s">
        <v>14072</v>
      </c>
      <c r="B8572" s="13" t="n">
        <v>111</v>
      </c>
      <c r="C8572" s="13" t="n">
        <v>111</v>
      </c>
      <c r="D8572" s="14" t="n">
        <f aca="false">C8572/Summary!$B$4</f>
        <v>0.0074</v>
      </c>
      <c r="E8572" s="15" t="n">
        <v>0.714285714285714</v>
      </c>
      <c r="F8572" s="2" t="s">
        <v>44</v>
      </c>
      <c r="G8572" s="2" t="s">
        <v>53</v>
      </c>
      <c r="H8572" s="2" t="str">
        <f aca="false">IF(AND(E8572&gt;=0.4,E8572&lt;=0.6),"Yes","No")</f>
        <v>No</v>
      </c>
      <c r="I8572" s="2" t="str">
        <f aca="false">IF(AND(F8572="No",G8572="No",H8572="Yes"),"Yes","No")</f>
        <v>No</v>
      </c>
      <c r="J8572" s="2"/>
      <c r="K8572" s="2"/>
    </row>
    <row r="8573" customFormat="false" ht="15" hidden="false" customHeight="false" outlineLevel="0" collapsed="false">
      <c r="A8573" s="2" t="s">
        <v>14073</v>
      </c>
      <c r="B8573" s="13" t="n">
        <v>111</v>
      </c>
      <c r="C8573" s="13" t="n">
        <v>111</v>
      </c>
      <c r="D8573" s="14" t="n">
        <f aca="false">C8573/Summary!$B$4</f>
        <v>0.0074</v>
      </c>
      <c r="E8573" s="15" t="n">
        <v>0.714285714285714</v>
      </c>
      <c r="F8573" s="2" t="s">
        <v>44</v>
      </c>
      <c r="G8573" s="2" t="s">
        <v>53</v>
      </c>
      <c r="H8573" s="2" t="str">
        <f aca="false">IF(AND(E8573&gt;=0.4,E8573&lt;=0.6),"Yes","No")</f>
        <v>No</v>
      </c>
      <c r="I8573" s="2" t="str">
        <f aca="false">IF(AND(F8573="No",G8573="No",H8573="Yes"),"Yes","No")</f>
        <v>No</v>
      </c>
      <c r="J8573" s="2"/>
      <c r="K8573" s="2"/>
    </row>
    <row r="8574" customFormat="false" ht="15" hidden="false" customHeight="false" outlineLevel="0" collapsed="false">
      <c r="A8574" s="2" t="s">
        <v>14074</v>
      </c>
      <c r="B8574" s="13" t="n">
        <v>111</v>
      </c>
      <c r="C8574" s="13" t="n">
        <v>110</v>
      </c>
      <c r="D8574" s="14" t="n">
        <f aca="false">C8574/Summary!$B$4</f>
        <v>0.00733333333333333</v>
      </c>
      <c r="E8574" s="15" t="n">
        <v>0.428571428571429</v>
      </c>
      <c r="F8574" s="2" t="s">
        <v>53</v>
      </c>
      <c r="G8574" s="2" t="s">
        <v>44</v>
      </c>
      <c r="H8574" s="2" t="str">
        <f aca="false">IF(AND(E8574&gt;=0.4,E8574&lt;=0.6),"Yes","No")</f>
        <v>Yes</v>
      </c>
      <c r="I8574" s="2" t="str">
        <f aca="false">IF(AND(F8574="No",G8574="No",H8574="Yes"),"Yes","No")</f>
        <v>No</v>
      </c>
      <c r="J8574" s="2"/>
      <c r="K8574" s="2"/>
    </row>
    <row r="8575" customFormat="false" ht="15" hidden="false" customHeight="false" outlineLevel="0" collapsed="false">
      <c r="A8575" s="2" t="s">
        <v>14075</v>
      </c>
      <c r="B8575" s="13" t="n">
        <v>111</v>
      </c>
      <c r="C8575" s="13" t="n">
        <v>111</v>
      </c>
      <c r="D8575" s="14" t="n">
        <f aca="false">C8575/Summary!$B$4</f>
        <v>0.0074</v>
      </c>
      <c r="E8575" s="15" t="n">
        <v>0.714285714285714</v>
      </c>
      <c r="F8575" s="2" t="s">
        <v>53</v>
      </c>
      <c r="G8575" s="2" t="s">
        <v>44</v>
      </c>
      <c r="H8575" s="2" t="str">
        <f aca="false">IF(AND(E8575&gt;=0.4,E8575&lt;=0.6),"Yes","No")</f>
        <v>No</v>
      </c>
      <c r="I8575" s="2" t="str">
        <f aca="false">IF(AND(F8575="No",G8575="No",H8575="Yes"),"Yes","No")</f>
        <v>No</v>
      </c>
      <c r="J8575" s="2"/>
      <c r="K8575" s="2"/>
    </row>
    <row r="8576" customFormat="false" ht="15" hidden="false" customHeight="false" outlineLevel="0" collapsed="false">
      <c r="A8576" s="2" t="s">
        <v>14076</v>
      </c>
      <c r="B8576" s="13" t="n">
        <v>111</v>
      </c>
      <c r="C8576" s="13" t="n">
        <v>111</v>
      </c>
      <c r="D8576" s="14" t="n">
        <f aca="false">C8576/Summary!$B$4</f>
        <v>0.0074</v>
      </c>
      <c r="E8576" s="15" t="n">
        <v>1</v>
      </c>
      <c r="F8576" s="2" t="s">
        <v>53</v>
      </c>
      <c r="G8576" s="2" t="s">
        <v>53</v>
      </c>
      <c r="H8576" s="2" t="str">
        <f aca="false">IF(AND(E8576&gt;=0.4,E8576&lt;=0.6),"Yes","No")</f>
        <v>No</v>
      </c>
      <c r="I8576" s="2" t="str">
        <f aca="false">IF(AND(F8576="No",G8576="No",H8576="Yes"),"Yes","No")</f>
        <v>No</v>
      </c>
      <c r="J8576" s="2"/>
      <c r="K8576" s="2"/>
    </row>
    <row r="8577" customFormat="false" ht="15" hidden="false" customHeight="false" outlineLevel="0" collapsed="false">
      <c r="A8577" s="2" t="s">
        <v>14077</v>
      </c>
      <c r="B8577" s="13" t="n">
        <v>111</v>
      </c>
      <c r="C8577" s="13" t="n">
        <v>111</v>
      </c>
      <c r="D8577" s="14" t="n">
        <f aca="false">C8577/Summary!$B$4</f>
        <v>0.0074</v>
      </c>
      <c r="E8577" s="15" t="n">
        <v>0.714285714285714</v>
      </c>
      <c r="F8577" s="2" t="s">
        <v>53</v>
      </c>
      <c r="G8577" s="2" t="s">
        <v>44</v>
      </c>
      <c r="H8577" s="2" t="str">
        <f aca="false">IF(AND(E8577&gt;=0.4,E8577&lt;=0.6),"Yes","No")</f>
        <v>No</v>
      </c>
      <c r="I8577" s="2" t="str">
        <f aca="false">IF(AND(F8577="No",G8577="No",H8577="Yes"),"Yes","No")</f>
        <v>No</v>
      </c>
      <c r="J8577" s="2"/>
      <c r="K8577" s="2"/>
    </row>
    <row r="8578" customFormat="false" ht="15" hidden="false" customHeight="false" outlineLevel="0" collapsed="false">
      <c r="A8578" s="2" t="s">
        <v>14078</v>
      </c>
      <c r="B8578" s="13" t="n">
        <v>111</v>
      </c>
      <c r="C8578" s="13" t="n">
        <v>110</v>
      </c>
      <c r="D8578" s="14" t="n">
        <f aca="false">C8578/Summary!$B$4</f>
        <v>0.00733333333333333</v>
      </c>
      <c r="E8578" s="15" t="n">
        <v>0.857142857142857</v>
      </c>
      <c r="F8578" s="2" t="s">
        <v>53</v>
      </c>
      <c r="G8578" s="2" t="s">
        <v>53</v>
      </c>
      <c r="H8578" s="2" t="str">
        <f aca="false">IF(AND(E8578&gt;=0.4,E8578&lt;=0.6),"Yes","No")</f>
        <v>No</v>
      </c>
      <c r="I8578" s="2" t="str">
        <f aca="false">IF(AND(F8578="No",G8578="No",H8578="Yes"),"Yes","No")</f>
        <v>No</v>
      </c>
      <c r="J8578" s="2"/>
      <c r="K8578" s="2"/>
    </row>
    <row r="8579" customFormat="false" ht="15" hidden="false" customHeight="false" outlineLevel="0" collapsed="false">
      <c r="A8579" s="2" t="s">
        <v>14079</v>
      </c>
      <c r="B8579" s="13" t="n">
        <v>111</v>
      </c>
      <c r="C8579" s="13" t="n">
        <v>111</v>
      </c>
      <c r="D8579" s="14" t="n">
        <f aca="false">C8579/Summary!$B$4</f>
        <v>0.0074</v>
      </c>
      <c r="E8579" s="15" t="n">
        <v>0.857142857142857</v>
      </c>
      <c r="F8579" s="2" t="s">
        <v>44</v>
      </c>
      <c r="G8579" s="2" t="s">
        <v>44</v>
      </c>
      <c r="H8579" s="2" t="str">
        <f aca="false">IF(AND(E8579&gt;=0.4,E8579&lt;=0.6),"Yes","No")</f>
        <v>No</v>
      </c>
      <c r="I8579" s="2" t="str">
        <f aca="false">IF(AND(F8579="No",G8579="No",H8579="Yes"),"Yes","No")</f>
        <v>No</v>
      </c>
      <c r="J8579" s="2"/>
      <c r="K8579" s="2"/>
    </row>
    <row r="8580" customFormat="false" ht="15" hidden="false" customHeight="false" outlineLevel="0" collapsed="false">
      <c r="A8580" s="2" t="s">
        <v>14080</v>
      </c>
      <c r="B8580" s="13" t="n">
        <v>111</v>
      </c>
      <c r="C8580" s="13" t="n">
        <v>111</v>
      </c>
      <c r="D8580" s="14" t="n">
        <f aca="false">C8580/Summary!$B$4</f>
        <v>0.0074</v>
      </c>
      <c r="E8580" s="15" t="n">
        <v>0.714285714285714</v>
      </c>
      <c r="F8580" s="2" t="s">
        <v>44</v>
      </c>
      <c r="G8580" s="2" t="s">
        <v>44</v>
      </c>
      <c r="H8580" s="2" t="str">
        <f aca="false">IF(AND(E8580&gt;=0.4,E8580&lt;=0.6),"Yes","No")</f>
        <v>No</v>
      </c>
      <c r="I8580" s="2" t="str">
        <f aca="false">IF(AND(F8580="No",G8580="No",H8580="Yes"),"Yes","No")</f>
        <v>No</v>
      </c>
      <c r="J8580" s="2"/>
      <c r="K8580" s="2"/>
    </row>
    <row r="8581" customFormat="false" ht="15" hidden="false" customHeight="false" outlineLevel="0" collapsed="false">
      <c r="A8581" s="2" t="s">
        <v>14081</v>
      </c>
      <c r="B8581" s="13" t="n">
        <v>111</v>
      </c>
      <c r="C8581" s="13" t="n">
        <v>111</v>
      </c>
      <c r="D8581" s="14" t="n">
        <f aca="false">C8581/Summary!$B$4</f>
        <v>0.0074</v>
      </c>
      <c r="E8581" s="15" t="n">
        <v>0.714285714285714</v>
      </c>
      <c r="F8581" s="2" t="s">
        <v>53</v>
      </c>
      <c r="G8581" s="2" t="s">
        <v>53</v>
      </c>
      <c r="H8581" s="2" t="str">
        <f aca="false">IF(AND(E8581&gt;=0.4,E8581&lt;=0.6),"Yes","No")</f>
        <v>No</v>
      </c>
      <c r="I8581" s="2" t="str">
        <f aca="false">IF(AND(F8581="No",G8581="No",H8581="Yes"),"Yes","No")</f>
        <v>No</v>
      </c>
      <c r="J8581" s="2"/>
      <c r="K8581" s="2"/>
    </row>
    <row r="8582" customFormat="false" ht="15" hidden="false" customHeight="false" outlineLevel="0" collapsed="false">
      <c r="A8582" s="2" t="s">
        <v>14082</v>
      </c>
      <c r="B8582" s="13" t="n">
        <v>111</v>
      </c>
      <c r="C8582" s="13" t="n">
        <v>111</v>
      </c>
      <c r="D8582" s="14" t="n">
        <f aca="false">C8582/Summary!$B$4</f>
        <v>0.0074</v>
      </c>
      <c r="E8582" s="15" t="n">
        <v>0.571428571428571</v>
      </c>
      <c r="F8582" s="2" t="s">
        <v>53</v>
      </c>
      <c r="G8582" s="2" t="s">
        <v>44</v>
      </c>
      <c r="H8582" s="2" t="str">
        <f aca="false">IF(AND(E8582&gt;=0.4,E8582&lt;=0.6),"Yes","No")</f>
        <v>Yes</v>
      </c>
      <c r="I8582" s="2" t="str">
        <f aca="false">IF(AND(F8582="No",G8582="No",H8582="Yes"),"Yes","No")</f>
        <v>No</v>
      </c>
      <c r="J8582" s="2"/>
      <c r="K8582" s="2"/>
    </row>
    <row r="8583" customFormat="false" ht="15" hidden="false" customHeight="false" outlineLevel="0" collapsed="false">
      <c r="A8583" s="2" t="s">
        <v>14083</v>
      </c>
      <c r="B8583" s="13" t="n">
        <v>111</v>
      </c>
      <c r="C8583" s="13" t="n">
        <v>110</v>
      </c>
      <c r="D8583" s="14" t="n">
        <f aca="false">C8583/Summary!$B$4</f>
        <v>0.00733333333333333</v>
      </c>
      <c r="E8583" s="15" t="n">
        <v>1</v>
      </c>
      <c r="F8583" s="2" t="s">
        <v>53</v>
      </c>
      <c r="G8583" s="2" t="s">
        <v>53</v>
      </c>
      <c r="H8583" s="2" t="str">
        <f aca="false">IF(AND(E8583&gt;=0.4,E8583&lt;=0.6),"Yes","No")</f>
        <v>No</v>
      </c>
      <c r="I8583" s="2" t="str">
        <f aca="false">IF(AND(F8583="No",G8583="No",H8583="Yes"),"Yes","No")</f>
        <v>No</v>
      </c>
      <c r="J8583" s="2"/>
      <c r="K8583" s="2"/>
    </row>
    <row r="8584" customFormat="false" ht="15" hidden="false" customHeight="false" outlineLevel="0" collapsed="false">
      <c r="A8584" s="2" t="s">
        <v>14084</v>
      </c>
      <c r="B8584" s="13" t="n">
        <v>111</v>
      </c>
      <c r="C8584" s="13" t="n">
        <v>109</v>
      </c>
      <c r="D8584" s="14" t="n">
        <f aca="false">C8584/Summary!$B$4</f>
        <v>0.00726666666666667</v>
      </c>
      <c r="E8584" s="15" t="n">
        <v>0.571428571428571</v>
      </c>
      <c r="F8584" s="2" t="s">
        <v>53</v>
      </c>
      <c r="G8584" s="2" t="s">
        <v>44</v>
      </c>
      <c r="H8584" s="2" t="str">
        <f aca="false">IF(AND(E8584&gt;=0.4,E8584&lt;=0.6),"Yes","No")</f>
        <v>Yes</v>
      </c>
      <c r="I8584" s="2" t="str">
        <f aca="false">IF(AND(F8584="No",G8584="No",H8584="Yes"),"Yes","No")</f>
        <v>No</v>
      </c>
      <c r="J8584" s="2"/>
      <c r="K8584" s="2"/>
    </row>
    <row r="8585" customFormat="false" ht="15" hidden="false" customHeight="false" outlineLevel="0" collapsed="false">
      <c r="A8585" s="2" t="s">
        <v>14085</v>
      </c>
      <c r="B8585" s="13" t="n">
        <v>111</v>
      </c>
      <c r="C8585" s="13" t="n">
        <v>111</v>
      </c>
      <c r="D8585" s="14" t="n">
        <f aca="false">C8585/Summary!$B$4</f>
        <v>0.0074</v>
      </c>
      <c r="E8585" s="15" t="n">
        <v>0.571428571428571</v>
      </c>
      <c r="F8585" s="2" t="s">
        <v>53</v>
      </c>
      <c r="G8585" s="2" t="s">
        <v>53</v>
      </c>
      <c r="H8585" s="2" t="str">
        <f aca="false">IF(AND(E8585&gt;=0.4,E8585&lt;=0.6),"Yes","No")</f>
        <v>Yes</v>
      </c>
      <c r="I8585" s="2" t="str">
        <f aca="false">IF(AND(F8585="No",G8585="No",H8585="Yes"),"Yes","No")</f>
        <v>No</v>
      </c>
      <c r="J8585" s="2"/>
      <c r="K8585" s="2"/>
    </row>
    <row r="8586" customFormat="false" ht="15" hidden="false" customHeight="false" outlineLevel="0" collapsed="false">
      <c r="A8586" s="2" t="s">
        <v>14086</v>
      </c>
      <c r="B8586" s="13" t="n">
        <v>111</v>
      </c>
      <c r="C8586" s="13" t="n">
        <v>111</v>
      </c>
      <c r="D8586" s="14" t="n">
        <f aca="false">C8586/Summary!$B$4</f>
        <v>0.0074</v>
      </c>
      <c r="E8586" s="15" t="n">
        <v>0.857142857142857</v>
      </c>
      <c r="F8586" s="2" t="s">
        <v>53</v>
      </c>
      <c r="G8586" s="2" t="s">
        <v>53</v>
      </c>
      <c r="H8586" s="2" t="str">
        <f aca="false">IF(AND(E8586&gt;=0.4,E8586&lt;=0.6),"Yes","No")</f>
        <v>No</v>
      </c>
      <c r="I8586" s="2" t="str">
        <f aca="false">IF(AND(F8586="No",G8586="No",H8586="Yes"),"Yes","No")</f>
        <v>No</v>
      </c>
      <c r="J8586" s="2"/>
      <c r="K8586" s="2"/>
    </row>
    <row r="8587" customFormat="false" ht="15" hidden="false" customHeight="false" outlineLevel="0" collapsed="false">
      <c r="A8587" s="2" t="s">
        <v>14087</v>
      </c>
      <c r="B8587" s="13" t="n">
        <v>111</v>
      </c>
      <c r="C8587" s="13" t="n">
        <v>110</v>
      </c>
      <c r="D8587" s="14" t="n">
        <f aca="false">C8587/Summary!$B$4</f>
        <v>0.00733333333333333</v>
      </c>
      <c r="E8587" s="15" t="n">
        <v>0.714285714285714</v>
      </c>
      <c r="F8587" s="2" t="s">
        <v>53</v>
      </c>
      <c r="G8587" s="2" t="s">
        <v>44</v>
      </c>
      <c r="H8587" s="2" t="str">
        <f aca="false">IF(AND(E8587&gt;=0.4,E8587&lt;=0.6),"Yes","No")</f>
        <v>No</v>
      </c>
      <c r="I8587" s="2" t="str">
        <f aca="false">IF(AND(F8587="No",G8587="No",H8587="Yes"),"Yes","No")</f>
        <v>No</v>
      </c>
      <c r="J8587" s="2"/>
      <c r="K8587" s="2"/>
    </row>
    <row r="8588" customFormat="false" ht="15" hidden="false" customHeight="false" outlineLevel="0" collapsed="false">
      <c r="A8588" s="2" t="s">
        <v>14088</v>
      </c>
      <c r="B8588" s="13" t="n">
        <v>111</v>
      </c>
      <c r="C8588" s="13" t="n">
        <v>110</v>
      </c>
      <c r="D8588" s="14" t="n">
        <f aca="false">C8588/Summary!$B$4</f>
        <v>0.00733333333333333</v>
      </c>
      <c r="E8588" s="15" t="n">
        <v>0.857142857142857</v>
      </c>
      <c r="F8588" s="2" t="s">
        <v>53</v>
      </c>
      <c r="G8588" s="2" t="s">
        <v>53</v>
      </c>
      <c r="H8588" s="2" t="str">
        <f aca="false">IF(AND(E8588&gt;=0.4,E8588&lt;=0.6),"Yes","No")</f>
        <v>No</v>
      </c>
      <c r="I8588" s="2" t="str">
        <f aca="false">IF(AND(F8588="No",G8588="No",H8588="Yes"),"Yes","No")</f>
        <v>No</v>
      </c>
      <c r="J8588" s="2"/>
      <c r="K8588" s="2"/>
    </row>
    <row r="8589" customFormat="false" ht="15" hidden="false" customHeight="false" outlineLevel="0" collapsed="false">
      <c r="A8589" s="2" t="s">
        <v>14089</v>
      </c>
      <c r="B8589" s="13" t="n">
        <v>111</v>
      </c>
      <c r="C8589" s="13" t="n">
        <v>109</v>
      </c>
      <c r="D8589" s="14" t="n">
        <f aca="false">C8589/Summary!$B$4</f>
        <v>0.00726666666666667</v>
      </c>
      <c r="E8589" s="15" t="n">
        <v>0.571428571428571</v>
      </c>
      <c r="F8589" s="2" t="s">
        <v>53</v>
      </c>
      <c r="G8589" s="2" t="s">
        <v>44</v>
      </c>
      <c r="H8589" s="2" t="str">
        <f aca="false">IF(AND(E8589&gt;=0.4,E8589&lt;=0.6),"Yes","No")</f>
        <v>Yes</v>
      </c>
      <c r="I8589" s="2" t="str">
        <f aca="false">IF(AND(F8589="No",G8589="No",H8589="Yes"),"Yes","No")</f>
        <v>No</v>
      </c>
      <c r="J8589" s="2"/>
      <c r="K8589" s="2"/>
    </row>
    <row r="8590" customFormat="false" ht="15" hidden="false" customHeight="false" outlineLevel="0" collapsed="false">
      <c r="A8590" s="2" t="s">
        <v>14090</v>
      </c>
      <c r="B8590" s="13" t="n">
        <v>111</v>
      </c>
      <c r="C8590" s="13" t="n">
        <v>111</v>
      </c>
      <c r="D8590" s="14" t="n">
        <f aca="false">C8590/Summary!$B$4</f>
        <v>0.0074</v>
      </c>
      <c r="E8590" s="15" t="n">
        <v>0.714285714285714</v>
      </c>
      <c r="F8590" s="2" t="s">
        <v>44</v>
      </c>
      <c r="G8590" s="2" t="s">
        <v>53</v>
      </c>
      <c r="H8590" s="2" t="str">
        <f aca="false">IF(AND(E8590&gt;=0.4,E8590&lt;=0.6),"Yes","No")</f>
        <v>No</v>
      </c>
      <c r="I8590" s="2" t="str">
        <f aca="false">IF(AND(F8590="No",G8590="No",H8590="Yes"),"Yes","No")</f>
        <v>No</v>
      </c>
      <c r="J8590" s="2"/>
      <c r="K8590" s="2"/>
    </row>
    <row r="8591" customFormat="false" ht="15" hidden="false" customHeight="false" outlineLevel="0" collapsed="false">
      <c r="A8591" s="2" t="s">
        <v>14091</v>
      </c>
      <c r="B8591" s="13" t="n">
        <v>111</v>
      </c>
      <c r="C8591" s="13" t="n">
        <v>111</v>
      </c>
      <c r="D8591" s="14" t="n">
        <f aca="false">C8591/Summary!$B$4</f>
        <v>0.0074</v>
      </c>
      <c r="E8591" s="15" t="n">
        <v>0.857142857142857</v>
      </c>
      <c r="F8591" s="2" t="s">
        <v>53</v>
      </c>
      <c r="G8591" s="2" t="s">
        <v>53</v>
      </c>
      <c r="H8591" s="2" t="str">
        <f aca="false">IF(AND(E8591&gt;=0.4,E8591&lt;=0.6),"Yes","No")</f>
        <v>No</v>
      </c>
      <c r="I8591" s="2" t="str">
        <f aca="false">IF(AND(F8591="No",G8591="No",H8591="Yes"),"Yes","No")</f>
        <v>No</v>
      </c>
      <c r="J8591" s="2"/>
      <c r="K8591" s="2"/>
    </row>
    <row r="8592" customFormat="false" ht="15" hidden="false" customHeight="false" outlineLevel="0" collapsed="false">
      <c r="A8592" s="2" t="s">
        <v>14092</v>
      </c>
      <c r="B8592" s="13" t="n">
        <v>111</v>
      </c>
      <c r="C8592" s="13" t="n">
        <v>111</v>
      </c>
      <c r="D8592" s="14" t="n">
        <f aca="false">C8592/Summary!$B$4</f>
        <v>0.0074</v>
      </c>
      <c r="E8592" s="15" t="n">
        <v>0.285714285714286</v>
      </c>
      <c r="F8592" s="2" t="s">
        <v>53</v>
      </c>
      <c r="G8592" s="2" t="s">
        <v>44</v>
      </c>
      <c r="H8592" s="2" t="str">
        <f aca="false">IF(AND(E8592&gt;=0.4,E8592&lt;=0.6),"Yes","No")</f>
        <v>No</v>
      </c>
      <c r="I8592" s="2" t="str">
        <f aca="false">IF(AND(F8592="No",G8592="No",H8592="Yes"),"Yes","No")</f>
        <v>No</v>
      </c>
      <c r="J8592" s="2"/>
      <c r="K8592" s="2"/>
    </row>
    <row r="8593" customFormat="false" ht="15" hidden="false" customHeight="false" outlineLevel="0" collapsed="false">
      <c r="A8593" s="2" t="s">
        <v>14093</v>
      </c>
      <c r="B8593" s="13" t="n">
        <v>111</v>
      </c>
      <c r="C8593" s="13" t="n">
        <v>111</v>
      </c>
      <c r="D8593" s="14" t="n">
        <f aca="false">C8593/Summary!$B$4</f>
        <v>0.0074</v>
      </c>
      <c r="E8593" s="15" t="n">
        <v>0.285714285714286</v>
      </c>
      <c r="F8593" s="2" t="s">
        <v>53</v>
      </c>
      <c r="G8593" s="2" t="s">
        <v>44</v>
      </c>
      <c r="H8593" s="2" t="str">
        <f aca="false">IF(AND(E8593&gt;=0.4,E8593&lt;=0.6),"Yes","No")</f>
        <v>No</v>
      </c>
      <c r="I8593" s="2" t="str">
        <f aca="false">IF(AND(F8593="No",G8593="No",H8593="Yes"),"Yes","No")</f>
        <v>No</v>
      </c>
      <c r="J8593" s="2"/>
      <c r="K8593" s="2"/>
    </row>
    <row r="8594" customFormat="false" ht="15" hidden="false" customHeight="false" outlineLevel="0" collapsed="false">
      <c r="A8594" s="2" t="s">
        <v>14094</v>
      </c>
      <c r="B8594" s="13" t="n">
        <v>111</v>
      </c>
      <c r="C8594" s="13" t="n">
        <v>111</v>
      </c>
      <c r="D8594" s="14" t="n">
        <f aca="false">C8594/Summary!$B$4</f>
        <v>0.0074</v>
      </c>
      <c r="E8594" s="15" t="n">
        <v>0.428571428571429</v>
      </c>
      <c r="F8594" s="2" t="s">
        <v>53</v>
      </c>
      <c r="G8594" s="2" t="s">
        <v>53</v>
      </c>
      <c r="H8594" s="2" t="str">
        <f aca="false">IF(AND(E8594&gt;=0.4,E8594&lt;=0.6),"Yes","No")</f>
        <v>Yes</v>
      </c>
      <c r="I8594" s="2" t="str">
        <f aca="false">IF(AND(F8594="No",G8594="No",H8594="Yes"),"Yes","No")</f>
        <v>No</v>
      </c>
      <c r="J8594" s="2"/>
      <c r="K8594" s="2"/>
    </row>
    <row r="8595" customFormat="false" ht="15" hidden="false" customHeight="false" outlineLevel="0" collapsed="false">
      <c r="A8595" s="2" t="s">
        <v>14095</v>
      </c>
      <c r="B8595" s="13" t="n">
        <v>111</v>
      </c>
      <c r="C8595" s="13" t="n">
        <v>110</v>
      </c>
      <c r="D8595" s="14" t="n">
        <f aca="false">C8595/Summary!$B$4</f>
        <v>0.00733333333333333</v>
      </c>
      <c r="E8595" s="15" t="n">
        <v>0.142857142857143</v>
      </c>
      <c r="F8595" s="2" t="s">
        <v>53</v>
      </c>
      <c r="G8595" s="2" t="s">
        <v>44</v>
      </c>
      <c r="H8595" s="2" t="str">
        <f aca="false">IF(AND(E8595&gt;=0.4,E8595&lt;=0.6),"Yes","No")</f>
        <v>No</v>
      </c>
      <c r="I8595" s="2" t="str">
        <f aca="false">IF(AND(F8595="No",G8595="No",H8595="Yes"),"Yes","No")</f>
        <v>No</v>
      </c>
      <c r="J8595" s="2"/>
      <c r="K8595" s="2"/>
    </row>
    <row r="8596" customFormat="false" ht="15" hidden="false" customHeight="false" outlineLevel="0" collapsed="false">
      <c r="A8596" s="2" t="s">
        <v>14096</v>
      </c>
      <c r="B8596" s="13" t="n">
        <v>111</v>
      </c>
      <c r="C8596" s="13" t="n">
        <v>111</v>
      </c>
      <c r="D8596" s="14" t="n">
        <f aca="false">C8596/Summary!$B$4</f>
        <v>0.0074</v>
      </c>
      <c r="E8596" s="15" t="n">
        <v>0.428571428571429</v>
      </c>
      <c r="F8596" s="2" t="s">
        <v>53</v>
      </c>
      <c r="G8596" s="2" t="s">
        <v>53</v>
      </c>
      <c r="H8596" s="2" t="str">
        <f aca="false">IF(AND(E8596&gt;=0.4,E8596&lt;=0.6),"Yes","No")</f>
        <v>Yes</v>
      </c>
      <c r="I8596" s="2" t="str">
        <f aca="false">IF(AND(F8596="No",G8596="No",H8596="Yes"),"Yes","No")</f>
        <v>No</v>
      </c>
      <c r="J8596" s="2"/>
      <c r="K8596" s="2"/>
    </row>
    <row r="8597" customFormat="false" ht="15" hidden="false" customHeight="false" outlineLevel="0" collapsed="false">
      <c r="A8597" s="2" t="s">
        <v>14097</v>
      </c>
      <c r="B8597" s="13" t="n">
        <v>111</v>
      </c>
      <c r="C8597" s="13" t="n">
        <v>110</v>
      </c>
      <c r="D8597" s="14" t="n">
        <f aca="false">C8597/Summary!$B$4</f>
        <v>0.00733333333333333</v>
      </c>
      <c r="E8597" s="15" t="n">
        <v>0.428571428571429</v>
      </c>
      <c r="F8597" s="2" t="s">
        <v>44</v>
      </c>
      <c r="G8597" s="2" t="s">
        <v>53</v>
      </c>
      <c r="H8597" s="2" t="str">
        <f aca="false">IF(AND(E8597&gt;=0.4,E8597&lt;=0.6),"Yes","No")</f>
        <v>Yes</v>
      </c>
      <c r="I8597" s="2" t="str">
        <f aca="false">IF(AND(F8597="No",G8597="No",H8597="Yes"),"Yes","No")</f>
        <v>No</v>
      </c>
      <c r="J8597" s="2"/>
      <c r="K8597" s="2"/>
    </row>
    <row r="8598" customFormat="false" ht="15" hidden="false" customHeight="false" outlineLevel="0" collapsed="false">
      <c r="A8598" s="2" t="s">
        <v>14098</v>
      </c>
      <c r="B8598" s="13" t="n">
        <v>111</v>
      </c>
      <c r="C8598" s="13" t="n">
        <v>110</v>
      </c>
      <c r="D8598" s="14" t="n">
        <f aca="false">C8598/Summary!$B$4</f>
        <v>0.00733333333333333</v>
      </c>
      <c r="E8598" s="15" t="n">
        <v>0.285714285714286</v>
      </c>
      <c r="F8598" s="2" t="s">
        <v>53</v>
      </c>
      <c r="G8598" s="2" t="s">
        <v>44</v>
      </c>
      <c r="H8598" s="2" t="str">
        <f aca="false">IF(AND(E8598&gt;=0.4,E8598&lt;=0.6),"Yes","No")</f>
        <v>No</v>
      </c>
      <c r="I8598" s="2" t="str">
        <f aca="false">IF(AND(F8598="No",G8598="No",H8598="Yes"),"Yes","No")</f>
        <v>No</v>
      </c>
      <c r="J8598" s="2"/>
      <c r="K8598" s="2"/>
    </row>
    <row r="8599" customFormat="false" ht="15" hidden="false" customHeight="false" outlineLevel="0" collapsed="false">
      <c r="A8599" s="2" t="s">
        <v>14099</v>
      </c>
      <c r="B8599" s="13" t="n">
        <v>111</v>
      </c>
      <c r="C8599" s="13" t="n">
        <v>111</v>
      </c>
      <c r="D8599" s="14" t="n">
        <f aca="false">C8599/Summary!$B$4</f>
        <v>0.0074</v>
      </c>
      <c r="E8599" s="15" t="n">
        <v>0.285714285714286</v>
      </c>
      <c r="F8599" s="2" t="s">
        <v>53</v>
      </c>
      <c r="G8599" s="2" t="s">
        <v>44</v>
      </c>
      <c r="H8599" s="2" t="str">
        <f aca="false">IF(AND(E8599&gt;=0.4,E8599&lt;=0.6),"Yes","No")</f>
        <v>No</v>
      </c>
      <c r="I8599" s="2" t="str">
        <f aca="false">IF(AND(F8599="No",G8599="No",H8599="Yes"),"Yes","No")</f>
        <v>No</v>
      </c>
      <c r="J8599" s="2"/>
      <c r="K8599" s="2"/>
    </row>
    <row r="8600" customFormat="false" ht="15" hidden="false" customHeight="false" outlineLevel="0" collapsed="false">
      <c r="A8600" s="2" t="s">
        <v>14100</v>
      </c>
      <c r="B8600" s="13" t="n">
        <v>111</v>
      </c>
      <c r="C8600" s="13" t="n">
        <v>111</v>
      </c>
      <c r="D8600" s="14" t="n">
        <f aca="false">C8600/Summary!$B$4</f>
        <v>0.0074</v>
      </c>
      <c r="E8600" s="15" t="n">
        <v>0.714285714285714</v>
      </c>
      <c r="F8600" s="2" t="s">
        <v>53</v>
      </c>
      <c r="G8600" s="2" t="s">
        <v>53</v>
      </c>
      <c r="H8600" s="2" t="str">
        <f aca="false">IF(AND(E8600&gt;=0.4,E8600&lt;=0.6),"Yes","No")</f>
        <v>No</v>
      </c>
      <c r="I8600" s="2" t="str">
        <f aca="false">IF(AND(F8600="No",G8600="No",H8600="Yes"),"Yes","No")</f>
        <v>No</v>
      </c>
      <c r="J8600" s="2"/>
      <c r="K8600" s="2"/>
    </row>
    <row r="8601" customFormat="false" ht="15" hidden="false" customHeight="false" outlineLevel="0" collapsed="false">
      <c r="A8601" s="2" t="s">
        <v>14101</v>
      </c>
      <c r="B8601" s="13" t="n">
        <v>111</v>
      </c>
      <c r="C8601" s="13" t="n">
        <v>111</v>
      </c>
      <c r="D8601" s="14" t="n">
        <f aca="false">C8601/Summary!$B$4</f>
        <v>0.0074</v>
      </c>
      <c r="E8601" s="15" t="n">
        <v>0.428571428571429</v>
      </c>
      <c r="F8601" s="2" t="s">
        <v>53</v>
      </c>
      <c r="G8601" s="2" t="s">
        <v>44</v>
      </c>
      <c r="H8601" s="2" t="str">
        <f aca="false">IF(AND(E8601&gt;=0.4,E8601&lt;=0.6),"Yes","No")</f>
        <v>Yes</v>
      </c>
      <c r="I8601" s="2" t="str">
        <f aca="false">IF(AND(F8601="No",G8601="No",H8601="Yes"),"Yes","No")</f>
        <v>No</v>
      </c>
      <c r="J8601" s="2"/>
      <c r="K8601" s="2"/>
    </row>
    <row r="8602" customFormat="false" ht="15" hidden="false" customHeight="false" outlineLevel="0" collapsed="false">
      <c r="A8602" s="2" t="s">
        <v>14102</v>
      </c>
      <c r="B8602" s="13" t="n">
        <v>111</v>
      </c>
      <c r="C8602" s="13" t="n">
        <v>111</v>
      </c>
      <c r="D8602" s="14" t="n">
        <f aca="false">C8602/Summary!$B$4</f>
        <v>0.0074</v>
      </c>
      <c r="E8602" s="15" t="n">
        <v>0.285714285714286</v>
      </c>
      <c r="F8602" s="2" t="s">
        <v>53</v>
      </c>
      <c r="G8602" s="2" t="s">
        <v>44</v>
      </c>
      <c r="H8602" s="2" t="str">
        <f aca="false">IF(AND(E8602&gt;=0.4,E8602&lt;=0.6),"Yes","No")</f>
        <v>No</v>
      </c>
      <c r="I8602" s="2" t="str">
        <f aca="false">IF(AND(F8602="No",G8602="No",H8602="Yes"),"Yes","No")</f>
        <v>No</v>
      </c>
      <c r="J8602" s="2"/>
      <c r="K8602" s="2"/>
    </row>
    <row r="8603" customFormat="false" ht="15" hidden="false" customHeight="false" outlineLevel="0" collapsed="false">
      <c r="A8603" s="2" t="s">
        <v>14103</v>
      </c>
      <c r="B8603" s="13" t="n">
        <v>111</v>
      </c>
      <c r="C8603" s="13" t="n">
        <v>111</v>
      </c>
      <c r="D8603" s="14" t="n">
        <f aca="false">C8603/Summary!$B$4</f>
        <v>0.0074</v>
      </c>
      <c r="E8603" s="15" t="n">
        <v>0.571428571428571</v>
      </c>
      <c r="F8603" s="2" t="s">
        <v>53</v>
      </c>
      <c r="G8603" s="2" t="s">
        <v>44</v>
      </c>
      <c r="H8603" s="2" t="str">
        <f aca="false">IF(AND(E8603&gt;=0.4,E8603&lt;=0.6),"Yes","No")</f>
        <v>Yes</v>
      </c>
      <c r="I8603" s="2" t="str">
        <f aca="false">IF(AND(F8603="No",G8603="No",H8603="Yes"),"Yes","No")</f>
        <v>No</v>
      </c>
      <c r="J8603" s="2"/>
      <c r="K8603" s="2"/>
    </row>
    <row r="8604" customFormat="false" ht="15" hidden="false" customHeight="false" outlineLevel="0" collapsed="false">
      <c r="A8604" s="2" t="s">
        <v>14104</v>
      </c>
      <c r="B8604" s="13" t="n">
        <v>111</v>
      </c>
      <c r="C8604" s="13" t="n">
        <v>111</v>
      </c>
      <c r="D8604" s="14" t="n">
        <f aca="false">C8604/Summary!$B$4</f>
        <v>0.0074</v>
      </c>
      <c r="E8604" s="15" t="n">
        <v>0.571428571428571</v>
      </c>
      <c r="F8604" s="2" t="s">
        <v>53</v>
      </c>
      <c r="G8604" s="2" t="s">
        <v>53</v>
      </c>
      <c r="H8604" s="2" t="str">
        <f aca="false">IF(AND(E8604&gt;=0.4,E8604&lt;=0.6),"Yes","No")</f>
        <v>Yes</v>
      </c>
      <c r="I8604" s="2" t="str">
        <f aca="false">IF(AND(F8604="No",G8604="No",H8604="Yes"),"Yes","No")</f>
        <v>No</v>
      </c>
      <c r="J8604" s="2"/>
      <c r="K8604" s="2"/>
    </row>
    <row r="8605" customFormat="false" ht="15" hidden="false" customHeight="false" outlineLevel="0" collapsed="false">
      <c r="A8605" s="2" t="s">
        <v>14105</v>
      </c>
      <c r="B8605" s="13" t="n">
        <v>111</v>
      </c>
      <c r="C8605" s="13" t="n">
        <v>111</v>
      </c>
      <c r="D8605" s="14" t="n">
        <f aca="false">C8605/Summary!$B$4</f>
        <v>0.0074</v>
      </c>
      <c r="E8605" s="15" t="n">
        <v>0.857142857142857</v>
      </c>
      <c r="F8605" s="2" t="s">
        <v>53</v>
      </c>
      <c r="G8605" s="2" t="s">
        <v>44</v>
      </c>
      <c r="H8605" s="2" t="str">
        <f aca="false">IF(AND(E8605&gt;=0.4,E8605&lt;=0.6),"Yes","No")</f>
        <v>No</v>
      </c>
      <c r="I8605" s="2" t="str">
        <f aca="false">IF(AND(F8605="No",G8605="No",H8605="Yes"),"Yes","No")</f>
        <v>No</v>
      </c>
      <c r="J8605" s="2"/>
      <c r="K8605" s="2"/>
    </row>
    <row r="8606" customFormat="false" ht="15" hidden="false" customHeight="false" outlineLevel="0" collapsed="false">
      <c r="A8606" s="2" t="s">
        <v>14106</v>
      </c>
      <c r="B8606" s="13" t="n">
        <v>111</v>
      </c>
      <c r="C8606" s="13" t="n">
        <v>111</v>
      </c>
      <c r="D8606" s="14" t="n">
        <f aca="false">C8606/Summary!$B$4</f>
        <v>0.0074</v>
      </c>
      <c r="E8606" s="15" t="n">
        <v>0.714285714285714</v>
      </c>
      <c r="F8606" s="2" t="s">
        <v>44</v>
      </c>
      <c r="G8606" s="2" t="s">
        <v>44</v>
      </c>
      <c r="H8606" s="2" t="str">
        <f aca="false">IF(AND(E8606&gt;=0.4,E8606&lt;=0.6),"Yes","No")</f>
        <v>No</v>
      </c>
      <c r="I8606" s="2" t="str">
        <f aca="false">IF(AND(F8606="No",G8606="No",H8606="Yes"),"Yes","No")</f>
        <v>No</v>
      </c>
      <c r="J8606" s="2"/>
      <c r="K8606" s="2"/>
    </row>
    <row r="8607" customFormat="false" ht="15" hidden="false" customHeight="false" outlineLevel="0" collapsed="false">
      <c r="A8607" s="2" t="s">
        <v>14107</v>
      </c>
      <c r="B8607" s="13" t="n">
        <v>111</v>
      </c>
      <c r="C8607" s="13" t="n">
        <v>111</v>
      </c>
      <c r="D8607" s="14" t="n">
        <f aca="false">C8607/Summary!$B$4</f>
        <v>0.0074</v>
      </c>
      <c r="E8607" s="15" t="n">
        <v>0.428571428571429</v>
      </c>
      <c r="F8607" s="2" t="s">
        <v>53</v>
      </c>
      <c r="G8607" s="2" t="s">
        <v>44</v>
      </c>
      <c r="H8607" s="2" t="str">
        <f aca="false">IF(AND(E8607&gt;=0.4,E8607&lt;=0.6),"Yes","No")</f>
        <v>Yes</v>
      </c>
      <c r="I8607" s="2" t="str">
        <f aca="false">IF(AND(F8607="No",G8607="No",H8607="Yes"),"Yes","No")</f>
        <v>No</v>
      </c>
      <c r="J8607" s="2"/>
      <c r="K8607" s="2"/>
    </row>
    <row r="8608" customFormat="false" ht="15" hidden="false" customHeight="false" outlineLevel="0" collapsed="false">
      <c r="A8608" s="2" t="s">
        <v>14108</v>
      </c>
      <c r="B8608" s="13" t="n">
        <v>111</v>
      </c>
      <c r="C8608" s="13" t="n">
        <v>111</v>
      </c>
      <c r="D8608" s="14" t="n">
        <f aca="false">C8608/Summary!$B$4</f>
        <v>0.0074</v>
      </c>
      <c r="E8608" s="15" t="n">
        <v>0.714285714285714</v>
      </c>
      <c r="F8608" s="2" t="s">
        <v>53</v>
      </c>
      <c r="G8608" s="2" t="s">
        <v>44</v>
      </c>
      <c r="H8608" s="2" t="str">
        <f aca="false">IF(AND(E8608&gt;=0.4,E8608&lt;=0.6),"Yes","No")</f>
        <v>No</v>
      </c>
      <c r="I8608" s="2" t="str">
        <f aca="false">IF(AND(F8608="No",G8608="No",H8608="Yes"),"Yes","No")</f>
        <v>No</v>
      </c>
      <c r="J8608" s="2"/>
      <c r="K8608" s="2"/>
    </row>
    <row r="8609" customFormat="false" ht="15" hidden="false" customHeight="false" outlineLevel="0" collapsed="false">
      <c r="A8609" s="2" t="s">
        <v>14109</v>
      </c>
      <c r="B8609" s="13" t="n">
        <v>111</v>
      </c>
      <c r="C8609" s="13" t="n">
        <v>111</v>
      </c>
      <c r="D8609" s="14" t="n">
        <f aca="false">C8609/Summary!$B$4</f>
        <v>0.0074</v>
      </c>
      <c r="E8609" s="15" t="n">
        <v>0.571428571428571</v>
      </c>
      <c r="F8609" s="2" t="s">
        <v>53</v>
      </c>
      <c r="G8609" s="2" t="s">
        <v>44</v>
      </c>
      <c r="H8609" s="2" t="str">
        <f aca="false">IF(AND(E8609&gt;=0.4,E8609&lt;=0.6),"Yes","No")</f>
        <v>Yes</v>
      </c>
      <c r="I8609" s="2" t="str">
        <f aca="false">IF(AND(F8609="No",G8609="No",H8609="Yes"),"Yes","No")</f>
        <v>No</v>
      </c>
      <c r="J8609" s="2"/>
      <c r="K8609" s="2"/>
    </row>
    <row r="8610" customFormat="false" ht="15" hidden="false" customHeight="false" outlineLevel="0" collapsed="false">
      <c r="A8610" s="2" t="s">
        <v>14110</v>
      </c>
      <c r="B8610" s="13" t="n">
        <v>111</v>
      </c>
      <c r="C8610" s="13" t="n">
        <v>110</v>
      </c>
      <c r="D8610" s="14" t="n">
        <f aca="false">C8610/Summary!$B$4</f>
        <v>0.00733333333333333</v>
      </c>
      <c r="E8610" s="15" t="n">
        <v>0.428571428571429</v>
      </c>
      <c r="F8610" s="2" t="s">
        <v>53</v>
      </c>
      <c r="G8610" s="2" t="s">
        <v>44</v>
      </c>
      <c r="H8610" s="2" t="str">
        <f aca="false">IF(AND(E8610&gt;=0.4,E8610&lt;=0.6),"Yes","No")</f>
        <v>Yes</v>
      </c>
      <c r="I8610" s="2" t="str">
        <f aca="false">IF(AND(F8610="No",G8610="No",H8610="Yes"),"Yes","No")</f>
        <v>No</v>
      </c>
      <c r="J8610" s="2"/>
      <c r="K8610" s="2"/>
    </row>
    <row r="8611" customFormat="false" ht="15" hidden="false" customHeight="false" outlineLevel="0" collapsed="false">
      <c r="A8611" s="2" t="s">
        <v>14111</v>
      </c>
      <c r="B8611" s="13" t="n">
        <v>111</v>
      </c>
      <c r="C8611" s="13" t="n">
        <v>111</v>
      </c>
      <c r="D8611" s="14" t="n">
        <f aca="false">C8611/Summary!$B$4</f>
        <v>0.0074</v>
      </c>
      <c r="E8611" s="15" t="n">
        <v>0.428571428571429</v>
      </c>
      <c r="F8611" s="2" t="s">
        <v>53</v>
      </c>
      <c r="G8611" s="2" t="s">
        <v>53</v>
      </c>
      <c r="H8611" s="2" t="str">
        <f aca="false">IF(AND(E8611&gt;=0.4,E8611&lt;=0.6),"Yes","No")</f>
        <v>Yes</v>
      </c>
      <c r="I8611" s="2" t="str">
        <f aca="false">IF(AND(F8611="No",G8611="No",H8611="Yes"),"Yes","No")</f>
        <v>No</v>
      </c>
      <c r="J8611" s="2"/>
      <c r="K8611" s="2"/>
    </row>
    <row r="8612" customFormat="false" ht="15" hidden="false" customHeight="false" outlineLevel="0" collapsed="false">
      <c r="A8612" s="2" t="s">
        <v>14112</v>
      </c>
      <c r="B8612" s="13" t="n">
        <v>111</v>
      </c>
      <c r="C8612" s="13" t="n">
        <v>111</v>
      </c>
      <c r="D8612" s="14" t="n">
        <f aca="false">C8612/Summary!$B$4</f>
        <v>0.0074</v>
      </c>
      <c r="E8612" s="15" t="n">
        <v>0.857142857142857</v>
      </c>
      <c r="F8612" s="2" t="s">
        <v>53</v>
      </c>
      <c r="G8612" s="2" t="s">
        <v>53</v>
      </c>
      <c r="H8612" s="2" t="str">
        <f aca="false">IF(AND(E8612&gt;=0.4,E8612&lt;=0.6),"Yes","No")</f>
        <v>No</v>
      </c>
      <c r="I8612" s="2" t="str">
        <f aca="false">IF(AND(F8612="No",G8612="No",H8612="Yes"),"Yes","No")</f>
        <v>No</v>
      </c>
      <c r="J8612" s="2"/>
      <c r="K8612" s="2"/>
    </row>
    <row r="8613" customFormat="false" ht="15" hidden="false" customHeight="false" outlineLevel="0" collapsed="false">
      <c r="A8613" s="2" t="s">
        <v>14113</v>
      </c>
      <c r="B8613" s="13" t="n">
        <v>111</v>
      </c>
      <c r="C8613" s="13" t="n">
        <v>110</v>
      </c>
      <c r="D8613" s="14" t="n">
        <f aca="false">C8613/Summary!$B$4</f>
        <v>0.00733333333333333</v>
      </c>
      <c r="E8613" s="15" t="n">
        <v>0.571428571428571</v>
      </c>
      <c r="F8613" s="2" t="s">
        <v>53</v>
      </c>
      <c r="G8613" s="2" t="s">
        <v>44</v>
      </c>
      <c r="H8613" s="2" t="str">
        <f aca="false">IF(AND(E8613&gt;=0.4,E8613&lt;=0.6),"Yes","No")</f>
        <v>Yes</v>
      </c>
      <c r="I8613" s="2" t="str">
        <f aca="false">IF(AND(F8613="No",G8613="No",H8613="Yes"),"Yes","No")</f>
        <v>No</v>
      </c>
      <c r="J8613" s="2"/>
      <c r="K8613" s="2"/>
    </row>
    <row r="8614" customFormat="false" ht="15" hidden="false" customHeight="false" outlineLevel="0" collapsed="false">
      <c r="A8614" s="2" t="s">
        <v>14114</v>
      </c>
      <c r="B8614" s="13" t="n">
        <v>111</v>
      </c>
      <c r="C8614" s="13" t="n">
        <v>109</v>
      </c>
      <c r="D8614" s="14" t="n">
        <f aca="false">C8614/Summary!$B$4</f>
        <v>0.00726666666666667</v>
      </c>
      <c r="E8614" s="15" t="n">
        <v>0.714285714285714</v>
      </c>
      <c r="F8614" s="2" t="s">
        <v>44</v>
      </c>
      <c r="G8614" s="2" t="s">
        <v>53</v>
      </c>
      <c r="H8614" s="2" t="str">
        <f aca="false">IF(AND(E8614&gt;=0.4,E8614&lt;=0.6),"Yes","No")</f>
        <v>No</v>
      </c>
      <c r="I8614" s="2" t="str">
        <f aca="false">IF(AND(F8614="No",G8614="No",H8614="Yes"),"Yes","No")</f>
        <v>No</v>
      </c>
      <c r="J8614" s="2"/>
      <c r="K8614" s="2"/>
    </row>
    <row r="8615" customFormat="false" ht="15" hidden="false" customHeight="false" outlineLevel="0" collapsed="false">
      <c r="A8615" s="2" t="s">
        <v>14115</v>
      </c>
      <c r="B8615" s="13" t="n">
        <v>111</v>
      </c>
      <c r="C8615" s="13" t="n">
        <v>111</v>
      </c>
      <c r="D8615" s="14" t="n">
        <f aca="false">C8615/Summary!$B$4</f>
        <v>0.0074</v>
      </c>
      <c r="E8615" s="15" t="n">
        <v>0.571428571428571</v>
      </c>
      <c r="F8615" s="2" t="s">
        <v>53</v>
      </c>
      <c r="G8615" s="2" t="s">
        <v>44</v>
      </c>
      <c r="H8615" s="2" t="str">
        <f aca="false">IF(AND(E8615&gt;=0.4,E8615&lt;=0.6),"Yes","No")</f>
        <v>Yes</v>
      </c>
      <c r="I8615" s="2" t="str">
        <f aca="false">IF(AND(F8615="No",G8615="No",H8615="Yes"),"Yes","No")</f>
        <v>No</v>
      </c>
      <c r="J8615" s="2"/>
      <c r="K8615" s="2"/>
    </row>
    <row r="8616" customFormat="false" ht="15" hidden="false" customHeight="false" outlineLevel="0" collapsed="false">
      <c r="A8616" s="2" t="s">
        <v>14116</v>
      </c>
      <c r="B8616" s="13" t="n">
        <v>111</v>
      </c>
      <c r="C8616" s="13" t="n">
        <v>111</v>
      </c>
      <c r="D8616" s="14" t="n">
        <f aca="false">C8616/Summary!$B$4</f>
        <v>0.0074</v>
      </c>
      <c r="E8616" s="15" t="n">
        <v>0.714285714285714</v>
      </c>
      <c r="F8616" s="2" t="s">
        <v>53</v>
      </c>
      <c r="G8616" s="2" t="s">
        <v>53</v>
      </c>
      <c r="H8616" s="2" t="str">
        <f aca="false">IF(AND(E8616&gt;=0.4,E8616&lt;=0.6),"Yes","No")</f>
        <v>No</v>
      </c>
      <c r="I8616" s="2" t="str">
        <f aca="false">IF(AND(F8616="No",G8616="No",H8616="Yes"),"Yes","No")</f>
        <v>No</v>
      </c>
      <c r="J8616" s="2"/>
      <c r="K8616" s="2"/>
    </row>
    <row r="8617" customFormat="false" ht="15" hidden="false" customHeight="false" outlineLevel="0" collapsed="false">
      <c r="A8617" s="2" t="s">
        <v>14117</v>
      </c>
      <c r="B8617" s="13" t="n">
        <v>111</v>
      </c>
      <c r="C8617" s="13" t="n">
        <v>111</v>
      </c>
      <c r="D8617" s="14" t="n">
        <f aca="false">C8617/Summary!$B$4</f>
        <v>0.0074</v>
      </c>
      <c r="E8617" s="15" t="n">
        <v>0.428571428571429</v>
      </c>
      <c r="F8617" s="2" t="s">
        <v>53</v>
      </c>
      <c r="G8617" s="2" t="s">
        <v>44</v>
      </c>
      <c r="H8617" s="2" t="str">
        <f aca="false">IF(AND(E8617&gt;=0.4,E8617&lt;=0.6),"Yes","No")</f>
        <v>Yes</v>
      </c>
      <c r="I8617" s="2" t="str">
        <f aca="false">IF(AND(F8617="No",G8617="No",H8617="Yes"),"Yes","No")</f>
        <v>No</v>
      </c>
      <c r="J8617" s="2"/>
      <c r="K8617" s="2"/>
    </row>
    <row r="8618" customFormat="false" ht="15" hidden="false" customHeight="false" outlineLevel="0" collapsed="false">
      <c r="A8618" s="2" t="s">
        <v>14118</v>
      </c>
      <c r="B8618" s="13" t="n">
        <v>111</v>
      </c>
      <c r="C8618" s="13" t="n">
        <v>110</v>
      </c>
      <c r="D8618" s="14" t="n">
        <f aca="false">C8618/Summary!$B$4</f>
        <v>0.00733333333333333</v>
      </c>
      <c r="E8618" s="15" t="n">
        <v>0.571428571428571</v>
      </c>
      <c r="F8618" s="2" t="s">
        <v>53</v>
      </c>
      <c r="G8618" s="2" t="s">
        <v>44</v>
      </c>
      <c r="H8618" s="2" t="str">
        <f aca="false">IF(AND(E8618&gt;=0.4,E8618&lt;=0.6),"Yes","No")</f>
        <v>Yes</v>
      </c>
      <c r="I8618" s="2" t="str">
        <f aca="false">IF(AND(F8618="No",G8618="No",H8618="Yes"),"Yes","No")</f>
        <v>No</v>
      </c>
      <c r="J8618" s="2"/>
      <c r="K8618" s="2"/>
    </row>
    <row r="8619" customFormat="false" ht="15" hidden="false" customHeight="false" outlineLevel="0" collapsed="false">
      <c r="A8619" s="2" t="s">
        <v>14119</v>
      </c>
      <c r="B8619" s="13" t="n">
        <v>111</v>
      </c>
      <c r="C8619" s="13" t="n">
        <v>111</v>
      </c>
      <c r="D8619" s="14" t="n">
        <f aca="false">C8619/Summary!$B$4</f>
        <v>0.0074</v>
      </c>
      <c r="E8619" s="15" t="n">
        <v>0.428571428571429</v>
      </c>
      <c r="F8619" s="2" t="s">
        <v>53</v>
      </c>
      <c r="G8619" s="2" t="s">
        <v>53</v>
      </c>
      <c r="H8619" s="2" t="str">
        <f aca="false">IF(AND(E8619&gt;=0.4,E8619&lt;=0.6),"Yes","No")</f>
        <v>Yes</v>
      </c>
      <c r="I8619" s="2" t="str">
        <f aca="false">IF(AND(F8619="No",G8619="No",H8619="Yes"),"Yes","No")</f>
        <v>No</v>
      </c>
      <c r="J8619" s="2"/>
      <c r="K8619" s="2"/>
    </row>
    <row r="8620" customFormat="false" ht="15" hidden="false" customHeight="false" outlineLevel="0" collapsed="false">
      <c r="A8620" s="2" t="s">
        <v>14120</v>
      </c>
      <c r="B8620" s="13" t="n">
        <v>111</v>
      </c>
      <c r="C8620" s="13" t="n">
        <v>111</v>
      </c>
      <c r="D8620" s="14" t="n">
        <f aca="false">C8620/Summary!$B$4</f>
        <v>0.0074</v>
      </c>
      <c r="E8620" s="15" t="n">
        <v>0.285714285714286</v>
      </c>
      <c r="F8620" s="2" t="s">
        <v>53</v>
      </c>
      <c r="G8620" s="2" t="s">
        <v>44</v>
      </c>
      <c r="H8620" s="2" t="str">
        <f aca="false">IF(AND(E8620&gt;=0.4,E8620&lt;=0.6),"Yes","No")</f>
        <v>No</v>
      </c>
      <c r="I8620" s="2" t="str">
        <f aca="false">IF(AND(F8620="No",G8620="No",H8620="Yes"),"Yes","No")</f>
        <v>No</v>
      </c>
      <c r="J8620" s="2"/>
      <c r="K8620" s="2"/>
    </row>
    <row r="8621" customFormat="false" ht="15" hidden="false" customHeight="false" outlineLevel="0" collapsed="false">
      <c r="A8621" s="2" t="s">
        <v>14121</v>
      </c>
      <c r="B8621" s="13" t="n">
        <v>111</v>
      </c>
      <c r="C8621" s="13" t="n">
        <v>111</v>
      </c>
      <c r="D8621" s="14" t="n">
        <f aca="false">C8621/Summary!$B$4</f>
        <v>0.0074</v>
      </c>
      <c r="E8621" s="15" t="n">
        <v>0.428571428571429</v>
      </c>
      <c r="F8621" s="2" t="s">
        <v>53</v>
      </c>
      <c r="G8621" s="2" t="s">
        <v>44</v>
      </c>
      <c r="H8621" s="2" t="str">
        <f aca="false">IF(AND(E8621&gt;=0.4,E8621&lt;=0.6),"Yes","No")</f>
        <v>Yes</v>
      </c>
      <c r="I8621" s="2" t="str">
        <f aca="false">IF(AND(F8621="No",G8621="No",H8621="Yes"),"Yes","No")</f>
        <v>No</v>
      </c>
      <c r="J8621" s="2"/>
      <c r="K8621" s="2"/>
    </row>
    <row r="8622" customFormat="false" ht="15" hidden="false" customHeight="false" outlineLevel="0" collapsed="false">
      <c r="A8622" s="2" t="s">
        <v>14122</v>
      </c>
      <c r="B8622" s="13" t="n">
        <v>111</v>
      </c>
      <c r="C8622" s="13" t="n">
        <v>111</v>
      </c>
      <c r="D8622" s="14" t="n">
        <f aca="false">C8622/Summary!$B$4</f>
        <v>0.0074</v>
      </c>
      <c r="E8622" s="15" t="n">
        <v>0.571428571428571</v>
      </c>
      <c r="F8622" s="2" t="s">
        <v>53</v>
      </c>
      <c r="G8622" s="2" t="s">
        <v>53</v>
      </c>
      <c r="H8622" s="2" t="str">
        <f aca="false">IF(AND(E8622&gt;=0.4,E8622&lt;=0.6),"Yes","No")</f>
        <v>Yes</v>
      </c>
      <c r="I8622" s="2" t="str">
        <f aca="false">IF(AND(F8622="No",G8622="No",H8622="Yes"),"Yes","No")</f>
        <v>No</v>
      </c>
      <c r="J8622" s="2"/>
      <c r="K8622" s="2"/>
    </row>
    <row r="8623" customFormat="false" ht="15" hidden="false" customHeight="false" outlineLevel="0" collapsed="false">
      <c r="A8623" s="2" t="s">
        <v>14123</v>
      </c>
      <c r="B8623" s="13" t="n">
        <v>111</v>
      </c>
      <c r="C8623" s="13" t="n">
        <v>111</v>
      </c>
      <c r="D8623" s="14" t="n">
        <f aca="false">C8623/Summary!$B$4</f>
        <v>0.0074</v>
      </c>
      <c r="E8623" s="15" t="n">
        <v>0.571428571428571</v>
      </c>
      <c r="F8623" s="2" t="s">
        <v>53</v>
      </c>
      <c r="G8623" s="2" t="s">
        <v>44</v>
      </c>
      <c r="H8623" s="2" t="str">
        <f aca="false">IF(AND(E8623&gt;=0.4,E8623&lt;=0.6),"Yes","No")</f>
        <v>Yes</v>
      </c>
      <c r="I8623" s="2" t="str">
        <f aca="false">IF(AND(F8623="No",G8623="No",H8623="Yes"),"Yes","No")</f>
        <v>No</v>
      </c>
      <c r="J8623" s="2"/>
      <c r="K8623" s="2"/>
    </row>
    <row r="8624" customFormat="false" ht="15" hidden="false" customHeight="false" outlineLevel="0" collapsed="false">
      <c r="A8624" s="2" t="s">
        <v>14124</v>
      </c>
      <c r="B8624" s="13" t="n">
        <v>111</v>
      </c>
      <c r="C8624" s="13" t="n">
        <v>111</v>
      </c>
      <c r="D8624" s="14" t="n">
        <f aca="false">C8624/Summary!$B$4</f>
        <v>0.0074</v>
      </c>
      <c r="E8624" s="15" t="n">
        <v>0.571428571428571</v>
      </c>
      <c r="F8624" s="2" t="s">
        <v>53</v>
      </c>
      <c r="G8624" s="2" t="s">
        <v>44</v>
      </c>
      <c r="H8624" s="2" t="str">
        <f aca="false">IF(AND(E8624&gt;=0.4,E8624&lt;=0.6),"Yes","No")</f>
        <v>Yes</v>
      </c>
      <c r="I8624" s="2" t="str">
        <f aca="false">IF(AND(F8624="No",G8624="No",H8624="Yes"),"Yes","No")</f>
        <v>No</v>
      </c>
      <c r="J8624" s="2"/>
      <c r="K8624" s="2"/>
    </row>
    <row r="8625" customFormat="false" ht="15" hidden="false" customHeight="false" outlineLevel="0" collapsed="false">
      <c r="A8625" s="2" t="s">
        <v>14125</v>
      </c>
      <c r="B8625" s="13" t="n">
        <v>111</v>
      </c>
      <c r="C8625" s="13" t="n">
        <v>111</v>
      </c>
      <c r="D8625" s="14" t="n">
        <f aca="false">C8625/Summary!$B$4</f>
        <v>0.0074</v>
      </c>
      <c r="E8625" s="15" t="n">
        <v>0.428571428571429</v>
      </c>
      <c r="F8625" s="2" t="s">
        <v>53</v>
      </c>
      <c r="G8625" s="2" t="s">
        <v>44</v>
      </c>
      <c r="H8625" s="2" t="str">
        <f aca="false">IF(AND(E8625&gt;=0.4,E8625&lt;=0.6),"Yes","No")</f>
        <v>Yes</v>
      </c>
      <c r="I8625" s="2" t="str">
        <f aca="false">IF(AND(F8625="No",G8625="No",H8625="Yes"),"Yes","No")</f>
        <v>No</v>
      </c>
      <c r="J8625" s="2"/>
      <c r="K8625" s="2"/>
    </row>
    <row r="8626" customFormat="false" ht="15" hidden="false" customHeight="false" outlineLevel="0" collapsed="false">
      <c r="A8626" s="2" t="s">
        <v>14126</v>
      </c>
      <c r="B8626" s="13" t="n">
        <v>111</v>
      </c>
      <c r="C8626" s="13" t="n">
        <v>110</v>
      </c>
      <c r="D8626" s="14" t="n">
        <f aca="false">C8626/Summary!$B$4</f>
        <v>0.00733333333333333</v>
      </c>
      <c r="E8626" s="15" t="n">
        <v>0.571428571428571</v>
      </c>
      <c r="F8626" s="2" t="s">
        <v>53</v>
      </c>
      <c r="G8626" s="2" t="s">
        <v>53</v>
      </c>
      <c r="H8626" s="2" t="str">
        <f aca="false">IF(AND(E8626&gt;=0.4,E8626&lt;=0.6),"Yes","No")</f>
        <v>Yes</v>
      </c>
      <c r="I8626" s="2" t="str">
        <f aca="false">IF(AND(F8626="No",G8626="No",H8626="Yes"),"Yes","No")</f>
        <v>No</v>
      </c>
      <c r="J8626" s="2"/>
      <c r="K8626" s="2"/>
    </row>
    <row r="8627" customFormat="false" ht="15" hidden="false" customHeight="false" outlineLevel="0" collapsed="false">
      <c r="A8627" s="2" t="s">
        <v>14127</v>
      </c>
      <c r="B8627" s="13" t="n">
        <v>111</v>
      </c>
      <c r="C8627" s="13" t="n">
        <v>111</v>
      </c>
      <c r="D8627" s="14" t="n">
        <f aca="false">C8627/Summary!$B$4</f>
        <v>0.0074</v>
      </c>
      <c r="E8627" s="15" t="n">
        <v>0.428571428571429</v>
      </c>
      <c r="F8627" s="2" t="s">
        <v>53</v>
      </c>
      <c r="G8627" s="2" t="s">
        <v>53</v>
      </c>
      <c r="H8627" s="2" t="str">
        <f aca="false">IF(AND(E8627&gt;=0.4,E8627&lt;=0.6),"Yes","No")</f>
        <v>Yes</v>
      </c>
      <c r="I8627" s="2" t="str">
        <f aca="false">IF(AND(F8627="No",G8627="No",H8627="Yes"),"Yes","No")</f>
        <v>No</v>
      </c>
      <c r="J8627" s="2"/>
      <c r="K8627" s="2"/>
    </row>
    <row r="8628" customFormat="false" ht="15" hidden="false" customHeight="false" outlineLevel="0" collapsed="false">
      <c r="A8628" s="2" t="s">
        <v>14128</v>
      </c>
      <c r="B8628" s="13" t="n">
        <v>111</v>
      </c>
      <c r="C8628" s="13" t="n">
        <v>108</v>
      </c>
      <c r="D8628" s="14" t="n">
        <f aca="false">C8628/Summary!$B$4</f>
        <v>0.0072</v>
      </c>
      <c r="E8628" s="15" t="n">
        <v>0.285714285714286</v>
      </c>
      <c r="F8628" s="2" t="s">
        <v>53</v>
      </c>
      <c r="G8628" s="2" t="s">
        <v>53</v>
      </c>
      <c r="H8628" s="2" t="str">
        <f aca="false">IF(AND(E8628&gt;=0.4,E8628&lt;=0.6),"Yes","No")</f>
        <v>No</v>
      </c>
      <c r="I8628" s="2" t="str">
        <f aca="false">IF(AND(F8628="No",G8628="No",H8628="Yes"),"Yes","No")</f>
        <v>No</v>
      </c>
      <c r="J8628" s="2"/>
      <c r="K8628" s="2"/>
    </row>
    <row r="8629" customFormat="false" ht="15" hidden="false" customHeight="false" outlineLevel="0" collapsed="false">
      <c r="A8629" s="2" t="s">
        <v>14129</v>
      </c>
      <c r="B8629" s="13" t="n">
        <v>111</v>
      </c>
      <c r="C8629" s="13" t="n">
        <v>111</v>
      </c>
      <c r="D8629" s="14" t="n">
        <f aca="false">C8629/Summary!$B$4</f>
        <v>0.0074</v>
      </c>
      <c r="E8629" s="15" t="n">
        <v>0.571428571428571</v>
      </c>
      <c r="F8629" s="2" t="s">
        <v>53</v>
      </c>
      <c r="G8629" s="2" t="s">
        <v>44</v>
      </c>
      <c r="H8629" s="2" t="str">
        <f aca="false">IF(AND(E8629&gt;=0.4,E8629&lt;=0.6),"Yes","No")</f>
        <v>Yes</v>
      </c>
      <c r="I8629" s="2" t="str">
        <f aca="false">IF(AND(F8629="No",G8629="No",H8629="Yes"),"Yes","No")</f>
        <v>No</v>
      </c>
      <c r="J8629" s="2"/>
      <c r="K8629" s="2"/>
    </row>
    <row r="8630" customFormat="false" ht="15" hidden="false" customHeight="false" outlineLevel="0" collapsed="false">
      <c r="A8630" s="2" t="s">
        <v>14130</v>
      </c>
      <c r="B8630" s="13" t="n">
        <v>111</v>
      </c>
      <c r="C8630" s="13" t="n">
        <v>111</v>
      </c>
      <c r="D8630" s="14" t="n">
        <f aca="false">C8630/Summary!$B$4</f>
        <v>0.0074</v>
      </c>
      <c r="E8630" s="15" t="n">
        <v>0.571428571428571</v>
      </c>
      <c r="F8630" s="2" t="s">
        <v>53</v>
      </c>
      <c r="G8630" s="2" t="s">
        <v>44</v>
      </c>
      <c r="H8630" s="2" t="str">
        <f aca="false">IF(AND(E8630&gt;=0.4,E8630&lt;=0.6),"Yes","No")</f>
        <v>Yes</v>
      </c>
      <c r="I8630" s="2" t="str">
        <f aca="false">IF(AND(F8630="No",G8630="No",H8630="Yes"),"Yes","No")</f>
        <v>No</v>
      </c>
      <c r="J8630" s="2"/>
      <c r="K8630" s="2"/>
    </row>
    <row r="8631" customFormat="false" ht="15" hidden="false" customHeight="false" outlineLevel="0" collapsed="false">
      <c r="A8631" s="2" t="s">
        <v>14131</v>
      </c>
      <c r="B8631" s="13" t="n">
        <v>111</v>
      </c>
      <c r="C8631" s="13" t="n">
        <v>111</v>
      </c>
      <c r="D8631" s="14" t="n">
        <f aca="false">C8631/Summary!$B$4</f>
        <v>0.0074</v>
      </c>
      <c r="E8631" s="15" t="n">
        <v>0.571428571428571</v>
      </c>
      <c r="F8631" s="2" t="s">
        <v>53</v>
      </c>
      <c r="G8631" s="2" t="s">
        <v>44</v>
      </c>
      <c r="H8631" s="2" t="str">
        <f aca="false">IF(AND(E8631&gt;=0.4,E8631&lt;=0.6),"Yes","No")</f>
        <v>Yes</v>
      </c>
      <c r="I8631" s="2" t="str">
        <f aca="false">IF(AND(F8631="No",G8631="No",H8631="Yes"),"Yes","No")</f>
        <v>No</v>
      </c>
      <c r="J8631" s="2"/>
      <c r="K8631" s="2"/>
    </row>
    <row r="8632" customFormat="false" ht="15" hidden="false" customHeight="false" outlineLevel="0" collapsed="false">
      <c r="A8632" s="2" t="s">
        <v>14132</v>
      </c>
      <c r="B8632" s="13" t="n">
        <v>111</v>
      </c>
      <c r="C8632" s="13" t="n">
        <v>111</v>
      </c>
      <c r="D8632" s="14" t="n">
        <f aca="false">C8632/Summary!$B$4</f>
        <v>0.0074</v>
      </c>
      <c r="E8632" s="15" t="n">
        <v>0.428571428571429</v>
      </c>
      <c r="F8632" s="2" t="s">
        <v>53</v>
      </c>
      <c r="G8632" s="2" t="s">
        <v>44</v>
      </c>
      <c r="H8632" s="2" t="str">
        <f aca="false">IF(AND(E8632&gt;=0.4,E8632&lt;=0.6),"Yes","No")</f>
        <v>Yes</v>
      </c>
      <c r="I8632" s="2" t="str">
        <f aca="false">IF(AND(F8632="No",G8632="No",H8632="Yes"),"Yes","No")</f>
        <v>No</v>
      </c>
      <c r="J8632" s="2"/>
      <c r="K8632" s="2"/>
    </row>
    <row r="8633" customFormat="false" ht="15" hidden="false" customHeight="false" outlineLevel="0" collapsed="false">
      <c r="A8633" s="2" t="s">
        <v>14133</v>
      </c>
      <c r="B8633" s="13" t="n">
        <v>111</v>
      </c>
      <c r="C8633" s="13" t="n">
        <v>110</v>
      </c>
      <c r="D8633" s="14" t="n">
        <f aca="false">C8633/Summary!$B$4</f>
        <v>0.00733333333333333</v>
      </c>
      <c r="E8633" s="15" t="n">
        <v>0.285714285714286</v>
      </c>
      <c r="F8633" s="2" t="s">
        <v>53</v>
      </c>
      <c r="G8633" s="2" t="s">
        <v>53</v>
      </c>
      <c r="H8633" s="2" t="str">
        <f aca="false">IF(AND(E8633&gt;=0.4,E8633&lt;=0.6),"Yes","No")</f>
        <v>No</v>
      </c>
      <c r="I8633" s="2" t="str">
        <f aca="false">IF(AND(F8633="No",G8633="No",H8633="Yes"),"Yes","No")</f>
        <v>No</v>
      </c>
      <c r="J8633" s="2"/>
      <c r="K8633" s="2"/>
    </row>
    <row r="8634" customFormat="false" ht="15" hidden="false" customHeight="false" outlineLevel="0" collapsed="false">
      <c r="A8634" s="2" t="s">
        <v>14134</v>
      </c>
      <c r="B8634" s="13" t="n">
        <v>111</v>
      </c>
      <c r="C8634" s="13" t="n">
        <v>111</v>
      </c>
      <c r="D8634" s="14" t="n">
        <f aca="false">C8634/Summary!$B$4</f>
        <v>0.0074</v>
      </c>
      <c r="E8634" s="15" t="n">
        <v>0.285714285714286</v>
      </c>
      <c r="F8634" s="2" t="s">
        <v>53</v>
      </c>
      <c r="G8634" s="2" t="s">
        <v>53</v>
      </c>
      <c r="H8634" s="2" t="str">
        <f aca="false">IF(AND(E8634&gt;=0.4,E8634&lt;=0.6),"Yes","No")</f>
        <v>No</v>
      </c>
      <c r="I8634" s="2" t="str">
        <f aca="false">IF(AND(F8634="No",G8634="No",H8634="Yes"),"Yes","No")</f>
        <v>No</v>
      </c>
      <c r="J8634" s="2"/>
      <c r="K8634" s="2"/>
    </row>
    <row r="8635" customFormat="false" ht="15" hidden="false" customHeight="false" outlineLevel="0" collapsed="false">
      <c r="A8635" s="2" t="s">
        <v>14135</v>
      </c>
      <c r="B8635" s="13" t="n">
        <v>111</v>
      </c>
      <c r="C8635" s="13" t="n">
        <v>111</v>
      </c>
      <c r="D8635" s="14" t="n">
        <f aca="false">C8635/Summary!$B$4</f>
        <v>0.0074</v>
      </c>
      <c r="E8635" s="15" t="n">
        <v>0.428571428571429</v>
      </c>
      <c r="F8635" s="2" t="s">
        <v>53</v>
      </c>
      <c r="G8635" s="2" t="s">
        <v>44</v>
      </c>
      <c r="H8635" s="2" t="str">
        <f aca="false">IF(AND(E8635&gt;=0.4,E8635&lt;=0.6),"Yes","No")</f>
        <v>Yes</v>
      </c>
      <c r="I8635" s="2" t="str">
        <f aca="false">IF(AND(F8635="No",G8635="No",H8635="Yes"),"Yes","No")</f>
        <v>No</v>
      </c>
      <c r="J8635" s="2"/>
      <c r="K8635" s="2"/>
    </row>
    <row r="8636" customFormat="false" ht="15" hidden="false" customHeight="false" outlineLevel="0" collapsed="false">
      <c r="A8636" s="2" t="s">
        <v>14136</v>
      </c>
      <c r="B8636" s="13" t="n">
        <v>111</v>
      </c>
      <c r="C8636" s="13" t="n">
        <v>111</v>
      </c>
      <c r="D8636" s="14" t="n">
        <f aca="false">C8636/Summary!$B$4</f>
        <v>0.0074</v>
      </c>
      <c r="E8636" s="15" t="n">
        <v>0.285714285714286</v>
      </c>
      <c r="F8636" s="2" t="s">
        <v>53</v>
      </c>
      <c r="G8636" s="2" t="s">
        <v>44</v>
      </c>
      <c r="H8636" s="2" t="str">
        <f aca="false">IF(AND(E8636&gt;=0.4,E8636&lt;=0.6),"Yes","No")</f>
        <v>No</v>
      </c>
      <c r="I8636" s="2" t="str">
        <f aca="false">IF(AND(F8636="No",G8636="No",H8636="Yes"),"Yes","No")</f>
        <v>No</v>
      </c>
      <c r="J8636" s="2"/>
      <c r="K8636" s="2"/>
    </row>
    <row r="8637" customFormat="false" ht="15" hidden="false" customHeight="false" outlineLevel="0" collapsed="false">
      <c r="A8637" s="2" t="s">
        <v>14137</v>
      </c>
      <c r="B8637" s="13" t="n">
        <v>111</v>
      </c>
      <c r="C8637" s="13" t="n">
        <v>111</v>
      </c>
      <c r="D8637" s="14" t="n">
        <f aca="false">C8637/Summary!$B$4</f>
        <v>0.0074</v>
      </c>
      <c r="E8637" s="15" t="n">
        <v>0.428571428571429</v>
      </c>
      <c r="F8637" s="2" t="s">
        <v>53</v>
      </c>
      <c r="G8637" s="2" t="s">
        <v>53</v>
      </c>
      <c r="H8637" s="2" t="str">
        <f aca="false">IF(AND(E8637&gt;=0.4,E8637&lt;=0.6),"Yes","No")</f>
        <v>Yes</v>
      </c>
      <c r="I8637" s="2" t="str">
        <f aca="false">IF(AND(F8637="No",G8637="No",H8637="Yes"),"Yes","No")</f>
        <v>No</v>
      </c>
      <c r="J8637" s="2"/>
      <c r="K8637" s="2"/>
    </row>
    <row r="8638" customFormat="false" ht="15" hidden="false" customHeight="false" outlineLevel="0" collapsed="false">
      <c r="A8638" s="2" t="s">
        <v>14138</v>
      </c>
      <c r="B8638" s="13" t="n">
        <v>111</v>
      </c>
      <c r="C8638" s="13" t="n">
        <v>111</v>
      </c>
      <c r="D8638" s="14" t="n">
        <f aca="false">C8638/Summary!$B$4</f>
        <v>0.0074</v>
      </c>
      <c r="E8638" s="15" t="n">
        <v>0.285714285714286</v>
      </c>
      <c r="F8638" s="2" t="s">
        <v>53</v>
      </c>
      <c r="G8638" s="2" t="s">
        <v>44</v>
      </c>
      <c r="H8638" s="2" t="str">
        <f aca="false">IF(AND(E8638&gt;=0.4,E8638&lt;=0.6),"Yes","No")</f>
        <v>No</v>
      </c>
      <c r="I8638" s="2" t="str">
        <f aca="false">IF(AND(F8638="No",G8638="No",H8638="Yes"),"Yes","No")</f>
        <v>No</v>
      </c>
      <c r="J8638" s="2"/>
      <c r="K8638" s="2"/>
    </row>
    <row r="8639" customFormat="false" ht="15" hidden="false" customHeight="false" outlineLevel="0" collapsed="false">
      <c r="A8639" s="2" t="s">
        <v>14139</v>
      </c>
      <c r="B8639" s="13" t="n">
        <v>111</v>
      </c>
      <c r="C8639" s="13" t="n">
        <v>110</v>
      </c>
      <c r="D8639" s="14" t="n">
        <f aca="false">C8639/Summary!$B$4</f>
        <v>0.00733333333333333</v>
      </c>
      <c r="E8639" s="15" t="n">
        <v>0.142857142857143</v>
      </c>
      <c r="F8639" s="2" t="s">
        <v>53</v>
      </c>
      <c r="G8639" s="2" t="s">
        <v>44</v>
      </c>
      <c r="H8639" s="2" t="str">
        <f aca="false">IF(AND(E8639&gt;=0.4,E8639&lt;=0.6),"Yes","No")</f>
        <v>No</v>
      </c>
      <c r="I8639" s="2" t="str">
        <f aca="false">IF(AND(F8639="No",G8639="No",H8639="Yes"),"Yes","No")</f>
        <v>No</v>
      </c>
      <c r="J8639" s="2"/>
      <c r="K8639" s="2"/>
    </row>
    <row r="8640" customFormat="false" ht="15" hidden="false" customHeight="false" outlineLevel="0" collapsed="false">
      <c r="A8640" s="2" t="s">
        <v>14140</v>
      </c>
      <c r="B8640" s="13" t="n">
        <v>111</v>
      </c>
      <c r="C8640" s="13" t="n">
        <v>110</v>
      </c>
      <c r="D8640" s="14" t="n">
        <f aca="false">C8640/Summary!$B$4</f>
        <v>0.00733333333333333</v>
      </c>
      <c r="E8640" s="15" t="n">
        <v>0.428571428571429</v>
      </c>
      <c r="F8640" s="2" t="s">
        <v>53</v>
      </c>
      <c r="G8640" s="2" t="s">
        <v>53</v>
      </c>
      <c r="H8640" s="2" t="str">
        <f aca="false">IF(AND(E8640&gt;=0.4,E8640&lt;=0.6),"Yes","No")</f>
        <v>Yes</v>
      </c>
      <c r="I8640" s="2" t="str">
        <f aca="false">IF(AND(F8640="No",G8640="No",H8640="Yes"),"Yes","No")</f>
        <v>No</v>
      </c>
      <c r="J8640" s="2"/>
      <c r="K8640" s="2"/>
    </row>
    <row r="8641" customFormat="false" ht="15" hidden="false" customHeight="false" outlineLevel="0" collapsed="false">
      <c r="A8641" s="2" t="s">
        <v>14141</v>
      </c>
      <c r="B8641" s="13" t="n">
        <v>111</v>
      </c>
      <c r="C8641" s="13" t="n">
        <v>111</v>
      </c>
      <c r="D8641" s="14" t="n">
        <f aca="false">C8641/Summary!$B$4</f>
        <v>0.0074</v>
      </c>
      <c r="E8641" s="15" t="n">
        <v>0.285714285714286</v>
      </c>
      <c r="F8641" s="2" t="s">
        <v>53</v>
      </c>
      <c r="G8641" s="2" t="s">
        <v>44</v>
      </c>
      <c r="H8641" s="2" t="str">
        <f aca="false">IF(AND(E8641&gt;=0.4,E8641&lt;=0.6),"Yes","No")</f>
        <v>No</v>
      </c>
      <c r="I8641" s="2" t="str">
        <f aca="false">IF(AND(F8641="No",G8641="No",H8641="Yes"),"Yes","No")</f>
        <v>No</v>
      </c>
      <c r="J8641" s="2"/>
      <c r="K8641" s="2"/>
    </row>
    <row r="8642" customFormat="false" ht="15" hidden="false" customHeight="false" outlineLevel="0" collapsed="false">
      <c r="A8642" s="2" t="s">
        <v>14142</v>
      </c>
      <c r="B8642" s="13" t="n">
        <v>111</v>
      </c>
      <c r="C8642" s="13" t="n">
        <v>111</v>
      </c>
      <c r="D8642" s="14" t="n">
        <f aca="false">C8642/Summary!$B$4</f>
        <v>0.0074</v>
      </c>
      <c r="E8642" s="15" t="n">
        <v>0.571428571428571</v>
      </c>
      <c r="F8642" s="2" t="s">
        <v>53</v>
      </c>
      <c r="G8642" s="2" t="s">
        <v>53</v>
      </c>
      <c r="H8642" s="2" t="str">
        <f aca="false">IF(AND(E8642&gt;=0.4,E8642&lt;=0.6),"Yes","No")</f>
        <v>Yes</v>
      </c>
      <c r="I8642" s="2" t="str">
        <f aca="false">IF(AND(F8642="No",G8642="No",H8642="Yes"),"Yes","No")</f>
        <v>No</v>
      </c>
      <c r="J8642" s="2"/>
      <c r="K8642" s="2"/>
    </row>
    <row r="8643" customFormat="false" ht="15" hidden="false" customHeight="false" outlineLevel="0" collapsed="false">
      <c r="A8643" s="2" t="s">
        <v>14143</v>
      </c>
      <c r="B8643" s="13" t="n">
        <v>111</v>
      </c>
      <c r="C8643" s="13" t="n">
        <v>109</v>
      </c>
      <c r="D8643" s="14" t="n">
        <f aca="false">C8643/Summary!$B$4</f>
        <v>0.00726666666666667</v>
      </c>
      <c r="E8643" s="15" t="n">
        <v>0.571428571428571</v>
      </c>
      <c r="F8643" s="2" t="s">
        <v>53</v>
      </c>
      <c r="G8643" s="2" t="s">
        <v>44</v>
      </c>
      <c r="H8643" s="2" t="str">
        <f aca="false">IF(AND(E8643&gt;=0.4,E8643&lt;=0.6),"Yes","No")</f>
        <v>Yes</v>
      </c>
      <c r="I8643" s="2" t="str">
        <f aca="false">IF(AND(F8643="No",G8643="No",H8643="Yes"),"Yes","No")</f>
        <v>No</v>
      </c>
      <c r="J8643" s="2"/>
      <c r="K8643" s="2"/>
    </row>
    <row r="8644" customFormat="false" ht="15" hidden="false" customHeight="false" outlineLevel="0" collapsed="false">
      <c r="A8644" s="2" t="s">
        <v>14144</v>
      </c>
      <c r="B8644" s="13" t="n">
        <v>111</v>
      </c>
      <c r="C8644" s="13" t="n">
        <v>111</v>
      </c>
      <c r="D8644" s="14" t="n">
        <f aca="false">C8644/Summary!$B$4</f>
        <v>0.0074</v>
      </c>
      <c r="E8644" s="15" t="n">
        <v>0.571428571428571</v>
      </c>
      <c r="F8644" s="2" t="s">
        <v>53</v>
      </c>
      <c r="G8644" s="2" t="s">
        <v>44</v>
      </c>
      <c r="H8644" s="2" t="str">
        <f aca="false">IF(AND(E8644&gt;=0.4,E8644&lt;=0.6),"Yes","No")</f>
        <v>Yes</v>
      </c>
      <c r="I8644" s="2" t="str">
        <f aca="false">IF(AND(F8644="No",G8644="No",H8644="Yes"),"Yes","No")</f>
        <v>No</v>
      </c>
      <c r="J8644" s="2"/>
      <c r="K8644" s="2"/>
    </row>
    <row r="8645" customFormat="false" ht="15" hidden="false" customHeight="false" outlineLevel="0" collapsed="false">
      <c r="A8645" s="2" t="s">
        <v>14145</v>
      </c>
      <c r="B8645" s="13" t="n">
        <v>111</v>
      </c>
      <c r="C8645" s="13" t="n">
        <v>111</v>
      </c>
      <c r="D8645" s="14" t="n">
        <f aca="false">C8645/Summary!$B$4</f>
        <v>0.0074</v>
      </c>
      <c r="E8645" s="15" t="n">
        <v>0.571428571428571</v>
      </c>
      <c r="F8645" s="2" t="s">
        <v>53</v>
      </c>
      <c r="G8645" s="2" t="s">
        <v>44</v>
      </c>
      <c r="H8645" s="2" t="str">
        <f aca="false">IF(AND(E8645&gt;=0.4,E8645&lt;=0.6),"Yes","No")</f>
        <v>Yes</v>
      </c>
      <c r="I8645" s="2" t="str">
        <f aca="false">IF(AND(F8645="No",G8645="No",H8645="Yes"),"Yes","No")</f>
        <v>No</v>
      </c>
      <c r="J8645" s="2"/>
      <c r="K8645" s="2"/>
    </row>
    <row r="8646" customFormat="false" ht="15" hidden="false" customHeight="false" outlineLevel="0" collapsed="false">
      <c r="A8646" s="2" t="s">
        <v>14146</v>
      </c>
      <c r="B8646" s="13" t="n">
        <v>111</v>
      </c>
      <c r="C8646" s="13" t="n">
        <v>111</v>
      </c>
      <c r="D8646" s="14" t="n">
        <f aca="false">C8646/Summary!$B$4</f>
        <v>0.0074</v>
      </c>
      <c r="E8646" s="15" t="n">
        <v>0.857142857142857</v>
      </c>
      <c r="F8646" s="2" t="s">
        <v>44</v>
      </c>
      <c r="G8646" s="2" t="s">
        <v>44</v>
      </c>
      <c r="H8646" s="2" t="str">
        <f aca="false">IF(AND(E8646&gt;=0.4,E8646&lt;=0.6),"Yes","No")</f>
        <v>No</v>
      </c>
      <c r="I8646" s="2" t="str">
        <f aca="false">IF(AND(F8646="No",G8646="No",H8646="Yes"),"Yes","No")</f>
        <v>No</v>
      </c>
      <c r="J8646" s="2"/>
      <c r="K8646" s="2"/>
    </row>
    <row r="8647" customFormat="false" ht="15" hidden="false" customHeight="false" outlineLevel="0" collapsed="false">
      <c r="A8647" s="2" t="s">
        <v>14147</v>
      </c>
      <c r="B8647" s="13" t="n">
        <v>111</v>
      </c>
      <c r="C8647" s="13" t="n">
        <v>111</v>
      </c>
      <c r="D8647" s="14" t="n">
        <f aca="false">C8647/Summary!$B$4</f>
        <v>0.0074</v>
      </c>
      <c r="E8647" s="15" t="n">
        <v>0.571428571428571</v>
      </c>
      <c r="F8647" s="2" t="s">
        <v>44</v>
      </c>
      <c r="G8647" s="2" t="s">
        <v>53</v>
      </c>
      <c r="H8647" s="2" t="str">
        <f aca="false">IF(AND(E8647&gt;=0.4,E8647&lt;=0.6),"Yes","No")</f>
        <v>Yes</v>
      </c>
      <c r="I8647" s="2" t="str">
        <f aca="false">IF(AND(F8647="No",G8647="No",H8647="Yes"),"Yes","No")</f>
        <v>No</v>
      </c>
      <c r="J8647" s="2"/>
      <c r="K8647" s="2"/>
    </row>
    <row r="8648" customFormat="false" ht="15" hidden="false" customHeight="false" outlineLevel="0" collapsed="false">
      <c r="A8648" s="2" t="s">
        <v>14148</v>
      </c>
      <c r="B8648" s="13" t="n">
        <v>111</v>
      </c>
      <c r="C8648" s="13" t="n">
        <v>109</v>
      </c>
      <c r="D8648" s="14" t="n">
        <f aca="false">C8648/Summary!$B$4</f>
        <v>0.00726666666666667</v>
      </c>
      <c r="E8648" s="15" t="n">
        <v>0.571428571428571</v>
      </c>
      <c r="F8648" s="2" t="s">
        <v>53</v>
      </c>
      <c r="G8648" s="2" t="s">
        <v>53</v>
      </c>
      <c r="H8648" s="2" t="str">
        <f aca="false">IF(AND(E8648&gt;=0.4,E8648&lt;=0.6),"Yes","No")</f>
        <v>Yes</v>
      </c>
      <c r="I8648" s="2" t="str">
        <f aca="false">IF(AND(F8648="No",G8648="No",H8648="Yes"),"Yes","No")</f>
        <v>No</v>
      </c>
      <c r="J8648" s="2"/>
      <c r="K8648" s="2"/>
    </row>
    <row r="8649" customFormat="false" ht="15" hidden="false" customHeight="false" outlineLevel="0" collapsed="false">
      <c r="A8649" s="2" t="s">
        <v>14149</v>
      </c>
      <c r="B8649" s="13" t="n">
        <v>111</v>
      </c>
      <c r="C8649" s="13" t="n">
        <v>111</v>
      </c>
      <c r="D8649" s="14" t="n">
        <f aca="false">C8649/Summary!$B$4</f>
        <v>0.0074</v>
      </c>
      <c r="E8649" s="15" t="n">
        <v>0.571428571428571</v>
      </c>
      <c r="F8649" s="2" t="s">
        <v>53</v>
      </c>
      <c r="G8649" s="2" t="s">
        <v>44</v>
      </c>
      <c r="H8649" s="2" t="str">
        <f aca="false">IF(AND(E8649&gt;=0.4,E8649&lt;=0.6),"Yes","No")</f>
        <v>Yes</v>
      </c>
      <c r="I8649" s="2" t="str">
        <f aca="false">IF(AND(F8649="No",G8649="No",H8649="Yes"),"Yes","No")</f>
        <v>No</v>
      </c>
      <c r="J8649" s="2"/>
      <c r="K8649" s="2"/>
    </row>
    <row r="8650" customFormat="false" ht="15" hidden="false" customHeight="false" outlineLevel="0" collapsed="false">
      <c r="A8650" s="2" t="s">
        <v>14150</v>
      </c>
      <c r="B8650" s="13" t="n">
        <v>111</v>
      </c>
      <c r="C8650" s="13" t="n">
        <v>111</v>
      </c>
      <c r="D8650" s="14" t="n">
        <f aca="false">C8650/Summary!$B$4</f>
        <v>0.0074</v>
      </c>
      <c r="E8650" s="15" t="n">
        <v>0.571428571428571</v>
      </c>
      <c r="F8650" s="2" t="s">
        <v>53</v>
      </c>
      <c r="G8650" s="2" t="s">
        <v>44</v>
      </c>
      <c r="H8650" s="2" t="str">
        <f aca="false">IF(AND(E8650&gt;=0.4,E8650&lt;=0.6),"Yes","No")</f>
        <v>Yes</v>
      </c>
      <c r="I8650" s="2" t="str">
        <f aca="false">IF(AND(F8650="No",G8650="No",H8650="Yes"),"Yes","No")</f>
        <v>No</v>
      </c>
      <c r="J8650" s="2"/>
      <c r="K8650" s="2"/>
    </row>
    <row r="8651" customFormat="false" ht="15" hidden="false" customHeight="false" outlineLevel="0" collapsed="false">
      <c r="A8651" s="2" t="s">
        <v>14151</v>
      </c>
      <c r="B8651" s="13" t="n">
        <v>111</v>
      </c>
      <c r="C8651" s="13" t="n">
        <v>111</v>
      </c>
      <c r="D8651" s="14" t="n">
        <f aca="false">C8651/Summary!$B$4</f>
        <v>0.0074</v>
      </c>
      <c r="E8651" s="15" t="n">
        <v>0.714285714285714</v>
      </c>
      <c r="F8651" s="2" t="s">
        <v>53</v>
      </c>
      <c r="G8651" s="2" t="s">
        <v>53</v>
      </c>
      <c r="H8651" s="2" t="str">
        <f aca="false">IF(AND(E8651&gt;=0.4,E8651&lt;=0.6),"Yes","No")</f>
        <v>No</v>
      </c>
      <c r="I8651" s="2" t="str">
        <f aca="false">IF(AND(F8651="No",G8651="No",H8651="Yes"),"Yes","No")</f>
        <v>No</v>
      </c>
      <c r="J8651" s="2"/>
      <c r="K8651" s="2"/>
    </row>
    <row r="8652" customFormat="false" ht="15" hidden="false" customHeight="false" outlineLevel="0" collapsed="false">
      <c r="A8652" s="2" t="s">
        <v>14152</v>
      </c>
      <c r="B8652" s="13" t="n">
        <v>111</v>
      </c>
      <c r="C8652" s="13" t="n">
        <v>110</v>
      </c>
      <c r="D8652" s="14" t="n">
        <f aca="false">C8652/Summary!$B$4</f>
        <v>0.00733333333333333</v>
      </c>
      <c r="E8652" s="15" t="n">
        <v>0.571428571428571</v>
      </c>
      <c r="F8652" s="2" t="s">
        <v>53</v>
      </c>
      <c r="G8652" s="2" t="s">
        <v>44</v>
      </c>
      <c r="H8652" s="2" t="str">
        <f aca="false">IF(AND(E8652&gt;=0.4,E8652&lt;=0.6),"Yes","No")</f>
        <v>Yes</v>
      </c>
      <c r="I8652" s="2" t="str">
        <f aca="false">IF(AND(F8652="No",G8652="No",H8652="Yes"),"Yes","No")</f>
        <v>No</v>
      </c>
      <c r="J8652" s="2"/>
      <c r="K8652" s="2"/>
    </row>
    <row r="8653" customFormat="false" ht="15" hidden="false" customHeight="false" outlineLevel="0" collapsed="false">
      <c r="A8653" s="2" t="s">
        <v>14153</v>
      </c>
      <c r="B8653" s="13" t="n">
        <v>111</v>
      </c>
      <c r="C8653" s="13" t="n">
        <v>111</v>
      </c>
      <c r="D8653" s="14" t="n">
        <f aca="false">C8653/Summary!$B$4</f>
        <v>0.0074</v>
      </c>
      <c r="E8653" s="15" t="n">
        <v>0.714285714285714</v>
      </c>
      <c r="F8653" s="2" t="s">
        <v>53</v>
      </c>
      <c r="G8653" s="2" t="s">
        <v>44</v>
      </c>
      <c r="H8653" s="2" t="str">
        <f aca="false">IF(AND(E8653&gt;=0.4,E8653&lt;=0.6),"Yes","No")</f>
        <v>No</v>
      </c>
      <c r="I8653" s="2" t="str">
        <f aca="false">IF(AND(F8653="No",G8653="No",H8653="Yes"),"Yes","No")</f>
        <v>No</v>
      </c>
      <c r="J8653" s="2"/>
      <c r="K8653" s="2"/>
    </row>
    <row r="8654" customFormat="false" ht="15" hidden="false" customHeight="false" outlineLevel="0" collapsed="false">
      <c r="A8654" s="2" t="s">
        <v>14154</v>
      </c>
      <c r="B8654" s="13" t="n">
        <v>111</v>
      </c>
      <c r="C8654" s="13" t="n">
        <v>111</v>
      </c>
      <c r="D8654" s="14" t="n">
        <f aca="false">C8654/Summary!$B$4</f>
        <v>0.0074</v>
      </c>
      <c r="E8654" s="15" t="n">
        <v>0.714285714285714</v>
      </c>
      <c r="F8654" s="2" t="s">
        <v>53</v>
      </c>
      <c r="G8654" s="2" t="s">
        <v>53</v>
      </c>
      <c r="H8654" s="2" t="str">
        <f aca="false">IF(AND(E8654&gt;=0.4,E8654&lt;=0.6),"Yes","No")</f>
        <v>No</v>
      </c>
      <c r="I8654" s="2" t="str">
        <f aca="false">IF(AND(F8654="No",G8654="No",H8654="Yes"),"Yes","No")</f>
        <v>No</v>
      </c>
      <c r="J8654" s="2"/>
      <c r="K8654" s="2"/>
    </row>
    <row r="8655" customFormat="false" ht="15" hidden="false" customHeight="false" outlineLevel="0" collapsed="false">
      <c r="A8655" s="2" t="s">
        <v>14155</v>
      </c>
      <c r="B8655" s="13" t="n">
        <v>111</v>
      </c>
      <c r="C8655" s="13" t="n">
        <v>111</v>
      </c>
      <c r="D8655" s="14" t="n">
        <f aca="false">C8655/Summary!$B$4</f>
        <v>0.0074</v>
      </c>
      <c r="E8655" s="15" t="n">
        <v>0.571428571428571</v>
      </c>
      <c r="F8655" s="2" t="s">
        <v>44</v>
      </c>
      <c r="G8655" s="2" t="s">
        <v>53</v>
      </c>
      <c r="H8655" s="2" t="str">
        <f aca="false">IF(AND(E8655&gt;=0.4,E8655&lt;=0.6),"Yes","No")</f>
        <v>Yes</v>
      </c>
      <c r="I8655" s="2" t="str">
        <f aca="false">IF(AND(F8655="No",G8655="No",H8655="Yes"),"Yes","No")</f>
        <v>No</v>
      </c>
      <c r="J8655" s="2"/>
      <c r="K8655" s="2"/>
    </row>
    <row r="8656" customFormat="false" ht="15" hidden="false" customHeight="false" outlineLevel="0" collapsed="false">
      <c r="A8656" s="2" t="s">
        <v>14156</v>
      </c>
      <c r="B8656" s="13" t="n">
        <v>111</v>
      </c>
      <c r="C8656" s="13" t="n">
        <v>110</v>
      </c>
      <c r="D8656" s="14" t="n">
        <f aca="false">C8656/Summary!$B$4</f>
        <v>0.00733333333333333</v>
      </c>
      <c r="E8656" s="15" t="n">
        <v>0.428571428571429</v>
      </c>
      <c r="F8656" s="2" t="s">
        <v>53</v>
      </c>
      <c r="G8656" s="2" t="s">
        <v>44</v>
      </c>
      <c r="H8656" s="2" t="str">
        <f aca="false">IF(AND(E8656&gt;=0.4,E8656&lt;=0.6),"Yes","No")</f>
        <v>Yes</v>
      </c>
      <c r="I8656" s="2" t="str">
        <f aca="false">IF(AND(F8656="No",G8656="No",H8656="Yes"),"Yes","No")</f>
        <v>No</v>
      </c>
      <c r="J8656" s="2"/>
      <c r="K8656" s="2"/>
    </row>
    <row r="8657" customFormat="false" ht="15" hidden="false" customHeight="false" outlineLevel="0" collapsed="false">
      <c r="A8657" s="2" t="s">
        <v>14157</v>
      </c>
      <c r="B8657" s="13" t="n">
        <v>111</v>
      </c>
      <c r="C8657" s="13" t="n">
        <v>111</v>
      </c>
      <c r="D8657" s="14" t="n">
        <f aca="false">C8657/Summary!$B$4</f>
        <v>0.0074</v>
      </c>
      <c r="E8657" s="15" t="n">
        <v>0.571428571428571</v>
      </c>
      <c r="F8657" s="2" t="s">
        <v>53</v>
      </c>
      <c r="G8657" s="2" t="s">
        <v>53</v>
      </c>
      <c r="H8657" s="2" t="str">
        <f aca="false">IF(AND(E8657&gt;=0.4,E8657&lt;=0.6),"Yes","No")</f>
        <v>Yes</v>
      </c>
      <c r="I8657" s="2" t="str">
        <f aca="false">IF(AND(F8657="No",G8657="No",H8657="Yes"),"Yes","No")</f>
        <v>No</v>
      </c>
      <c r="J8657" s="2"/>
      <c r="K8657" s="2"/>
    </row>
    <row r="8658" customFormat="false" ht="15" hidden="false" customHeight="false" outlineLevel="0" collapsed="false">
      <c r="A8658" s="2" t="s">
        <v>14158</v>
      </c>
      <c r="B8658" s="13" t="n">
        <v>111</v>
      </c>
      <c r="C8658" s="13" t="n">
        <v>111</v>
      </c>
      <c r="D8658" s="14" t="n">
        <f aca="false">C8658/Summary!$B$4</f>
        <v>0.0074</v>
      </c>
      <c r="E8658" s="15" t="n">
        <v>0.428571428571429</v>
      </c>
      <c r="F8658" s="2" t="s">
        <v>53</v>
      </c>
      <c r="G8658" s="2" t="s">
        <v>44</v>
      </c>
      <c r="H8658" s="2" t="str">
        <f aca="false">IF(AND(E8658&gt;=0.4,E8658&lt;=0.6),"Yes","No")</f>
        <v>Yes</v>
      </c>
      <c r="I8658" s="2" t="str">
        <f aca="false">IF(AND(F8658="No",G8658="No",H8658="Yes"),"Yes","No")</f>
        <v>No</v>
      </c>
      <c r="J8658" s="2"/>
      <c r="K8658" s="2"/>
    </row>
    <row r="8659" customFormat="false" ht="15" hidden="false" customHeight="false" outlineLevel="0" collapsed="false">
      <c r="A8659" s="2" t="s">
        <v>14159</v>
      </c>
      <c r="B8659" s="13" t="n">
        <v>111</v>
      </c>
      <c r="C8659" s="13" t="n">
        <v>110</v>
      </c>
      <c r="D8659" s="14" t="n">
        <f aca="false">C8659/Summary!$B$4</f>
        <v>0.00733333333333333</v>
      </c>
      <c r="E8659" s="15" t="n">
        <v>0.428571428571429</v>
      </c>
      <c r="F8659" s="2" t="s">
        <v>53</v>
      </c>
      <c r="G8659" s="2" t="s">
        <v>44</v>
      </c>
      <c r="H8659" s="2" t="str">
        <f aca="false">IF(AND(E8659&gt;=0.4,E8659&lt;=0.6),"Yes","No")</f>
        <v>Yes</v>
      </c>
      <c r="I8659" s="2" t="str">
        <f aca="false">IF(AND(F8659="No",G8659="No",H8659="Yes"),"Yes","No")</f>
        <v>No</v>
      </c>
      <c r="J8659" s="2"/>
      <c r="K8659" s="2"/>
    </row>
    <row r="8660" customFormat="false" ht="15" hidden="false" customHeight="false" outlineLevel="0" collapsed="false">
      <c r="A8660" s="2" t="s">
        <v>14160</v>
      </c>
      <c r="B8660" s="13" t="n">
        <v>111</v>
      </c>
      <c r="C8660" s="13" t="n">
        <v>111</v>
      </c>
      <c r="D8660" s="14" t="n">
        <f aca="false">C8660/Summary!$B$4</f>
        <v>0.0074</v>
      </c>
      <c r="E8660" s="15" t="n">
        <v>0.714285714285714</v>
      </c>
      <c r="F8660" s="2" t="s">
        <v>53</v>
      </c>
      <c r="G8660" s="2" t="s">
        <v>53</v>
      </c>
      <c r="H8660" s="2" t="str">
        <f aca="false">IF(AND(E8660&gt;=0.4,E8660&lt;=0.6),"Yes","No")</f>
        <v>No</v>
      </c>
      <c r="I8660" s="2" t="str">
        <f aca="false">IF(AND(F8660="No",G8660="No",H8660="Yes"),"Yes","No")</f>
        <v>No</v>
      </c>
      <c r="J8660" s="2"/>
      <c r="K8660" s="2"/>
    </row>
    <row r="8661" customFormat="false" ht="15" hidden="false" customHeight="false" outlineLevel="0" collapsed="false">
      <c r="A8661" s="2" t="s">
        <v>14161</v>
      </c>
      <c r="B8661" s="13" t="n">
        <v>111</v>
      </c>
      <c r="C8661" s="13" t="n">
        <v>111</v>
      </c>
      <c r="D8661" s="14" t="n">
        <f aca="false">C8661/Summary!$B$4</f>
        <v>0.0074</v>
      </c>
      <c r="E8661" s="15" t="n">
        <v>0.714285714285714</v>
      </c>
      <c r="F8661" s="2" t="s">
        <v>53</v>
      </c>
      <c r="G8661" s="2" t="s">
        <v>53</v>
      </c>
      <c r="H8661" s="2" t="str">
        <f aca="false">IF(AND(E8661&gt;=0.4,E8661&lt;=0.6),"Yes","No")</f>
        <v>No</v>
      </c>
      <c r="I8661" s="2" t="str">
        <f aca="false">IF(AND(F8661="No",G8661="No",H8661="Yes"),"Yes","No")</f>
        <v>No</v>
      </c>
      <c r="J8661" s="2"/>
      <c r="K8661" s="2"/>
    </row>
    <row r="8662" customFormat="false" ht="15" hidden="false" customHeight="false" outlineLevel="0" collapsed="false">
      <c r="A8662" s="2" t="s">
        <v>14162</v>
      </c>
      <c r="B8662" s="13" t="n">
        <v>111</v>
      </c>
      <c r="C8662" s="13" t="n">
        <v>111</v>
      </c>
      <c r="D8662" s="14" t="n">
        <f aca="false">C8662/Summary!$B$4</f>
        <v>0.0074</v>
      </c>
      <c r="E8662" s="15" t="n">
        <v>0.571428571428571</v>
      </c>
      <c r="F8662" s="2" t="s">
        <v>53</v>
      </c>
      <c r="G8662" s="2" t="s">
        <v>44</v>
      </c>
      <c r="H8662" s="2" t="str">
        <f aca="false">IF(AND(E8662&gt;=0.4,E8662&lt;=0.6),"Yes","No")</f>
        <v>Yes</v>
      </c>
      <c r="I8662" s="2" t="str">
        <f aca="false">IF(AND(F8662="No",G8662="No",H8662="Yes"),"Yes","No")</f>
        <v>No</v>
      </c>
      <c r="J8662" s="2"/>
      <c r="K8662" s="2"/>
    </row>
    <row r="8663" customFormat="false" ht="15" hidden="false" customHeight="false" outlineLevel="0" collapsed="false">
      <c r="A8663" s="2" t="s">
        <v>14163</v>
      </c>
      <c r="B8663" s="13" t="n">
        <v>111</v>
      </c>
      <c r="C8663" s="13" t="n">
        <v>109</v>
      </c>
      <c r="D8663" s="14" t="n">
        <f aca="false">C8663/Summary!$B$4</f>
        <v>0.00726666666666667</v>
      </c>
      <c r="E8663" s="15" t="n">
        <v>0.428571428571429</v>
      </c>
      <c r="F8663" s="2" t="s">
        <v>53</v>
      </c>
      <c r="G8663" s="2" t="s">
        <v>44</v>
      </c>
      <c r="H8663" s="2" t="str">
        <f aca="false">IF(AND(E8663&gt;=0.4,E8663&lt;=0.6),"Yes","No")</f>
        <v>Yes</v>
      </c>
      <c r="I8663" s="2" t="str">
        <f aca="false">IF(AND(F8663="No",G8663="No",H8663="Yes"),"Yes","No")</f>
        <v>No</v>
      </c>
      <c r="J8663" s="2"/>
      <c r="K8663" s="2"/>
    </row>
    <row r="8664" customFormat="false" ht="15" hidden="false" customHeight="false" outlineLevel="0" collapsed="false">
      <c r="A8664" s="2" t="s">
        <v>14164</v>
      </c>
      <c r="B8664" s="13" t="n">
        <v>111</v>
      </c>
      <c r="C8664" s="13" t="n">
        <v>110</v>
      </c>
      <c r="D8664" s="14" t="n">
        <f aca="false">C8664/Summary!$B$4</f>
        <v>0.00733333333333333</v>
      </c>
      <c r="E8664" s="15" t="n">
        <v>0.571428571428571</v>
      </c>
      <c r="F8664" s="2" t="s">
        <v>53</v>
      </c>
      <c r="G8664" s="2" t="s">
        <v>44</v>
      </c>
      <c r="H8664" s="2" t="str">
        <f aca="false">IF(AND(E8664&gt;=0.4,E8664&lt;=0.6),"Yes","No")</f>
        <v>Yes</v>
      </c>
      <c r="I8664" s="2" t="str">
        <f aca="false">IF(AND(F8664="No",G8664="No",H8664="Yes"),"Yes","No")</f>
        <v>No</v>
      </c>
      <c r="J8664" s="2"/>
      <c r="K8664" s="2"/>
    </row>
    <row r="8665" customFormat="false" ht="15" hidden="false" customHeight="false" outlineLevel="0" collapsed="false">
      <c r="A8665" s="2" t="s">
        <v>14165</v>
      </c>
      <c r="B8665" s="13" t="n">
        <v>111</v>
      </c>
      <c r="C8665" s="13" t="n">
        <v>111</v>
      </c>
      <c r="D8665" s="14" t="n">
        <f aca="false">C8665/Summary!$B$4</f>
        <v>0.0074</v>
      </c>
      <c r="E8665" s="15" t="n">
        <v>0.571428571428571</v>
      </c>
      <c r="F8665" s="2" t="s">
        <v>44</v>
      </c>
      <c r="G8665" s="2" t="s">
        <v>53</v>
      </c>
      <c r="H8665" s="2" t="str">
        <f aca="false">IF(AND(E8665&gt;=0.4,E8665&lt;=0.6),"Yes","No")</f>
        <v>Yes</v>
      </c>
      <c r="I8665" s="2" t="str">
        <f aca="false">IF(AND(F8665="No",G8665="No",H8665="Yes"),"Yes","No")</f>
        <v>No</v>
      </c>
      <c r="J8665" s="2"/>
      <c r="K8665" s="2"/>
    </row>
    <row r="8666" customFormat="false" ht="15" hidden="false" customHeight="false" outlineLevel="0" collapsed="false">
      <c r="A8666" s="2" t="s">
        <v>14166</v>
      </c>
      <c r="B8666" s="13" t="n">
        <v>111</v>
      </c>
      <c r="C8666" s="13" t="n">
        <v>110</v>
      </c>
      <c r="D8666" s="14" t="n">
        <f aca="false">C8666/Summary!$B$4</f>
        <v>0.00733333333333333</v>
      </c>
      <c r="E8666" s="15" t="n">
        <v>0.571428571428571</v>
      </c>
      <c r="F8666" s="2" t="s">
        <v>53</v>
      </c>
      <c r="G8666" s="2" t="s">
        <v>44</v>
      </c>
      <c r="H8666" s="2" t="str">
        <f aca="false">IF(AND(E8666&gt;=0.4,E8666&lt;=0.6),"Yes","No")</f>
        <v>Yes</v>
      </c>
      <c r="I8666" s="2" t="str">
        <f aca="false">IF(AND(F8666="No",G8666="No",H8666="Yes"),"Yes","No")</f>
        <v>No</v>
      </c>
      <c r="J8666" s="2"/>
      <c r="K8666" s="2"/>
    </row>
    <row r="8667" customFormat="false" ht="15" hidden="false" customHeight="false" outlineLevel="0" collapsed="false">
      <c r="A8667" s="2" t="s">
        <v>14167</v>
      </c>
      <c r="B8667" s="13" t="n">
        <v>111</v>
      </c>
      <c r="C8667" s="13" t="n">
        <v>109</v>
      </c>
      <c r="D8667" s="14" t="n">
        <f aca="false">C8667/Summary!$B$4</f>
        <v>0.00726666666666667</v>
      </c>
      <c r="E8667" s="15" t="n">
        <v>0.714285714285714</v>
      </c>
      <c r="F8667" s="2" t="s">
        <v>44</v>
      </c>
      <c r="G8667" s="2" t="s">
        <v>53</v>
      </c>
      <c r="H8667" s="2" t="str">
        <f aca="false">IF(AND(E8667&gt;=0.4,E8667&lt;=0.6),"Yes","No")</f>
        <v>No</v>
      </c>
      <c r="I8667" s="2" t="str">
        <f aca="false">IF(AND(F8667="No",G8667="No",H8667="Yes"),"Yes","No")</f>
        <v>No</v>
      </c>
      <c r="J8667" s="2"/>
      <c r="K8667" s="2"/>
    </row>
    <row r="8668" customFormat="false" ht="15" hidden="false" customHeight="false" outlineLevel="0" collapsed="false">
      <c r="A8668" s="2" t="s">
        <v>14168</v>
      </c>
      <c r="B8668" s="13" t="n">
        <v>111</v>
      </c>
      <c r="C8668" s="13" t="n">
        <v>111</v>
      </c>
      <c r="D8668" s="14" t="n">
        <f aca="false">C8668/Summary!$B$4</f>
        <v>0.0074</v>
      </c>
      <c r="E8668" s="15" t="n">
        <v>0.285714285714286</v>
      </c>
      <c r="F8668" s="2" t="s">
        <v>53</v>
      </c>
      <c r="G8668" s="2" t="s">
        <v>44</v>
      </c>
      <c r="H8668" s="2" t="str">
        <f aca="false">IF(AND(E8668&gt;=0.4,E8668&lt;=0.6),"Yes","No")</f>
        <v>No</v>
      </c>
      <c r="I8668" s="2" t="str">
        <f aca="false">IF(AND(F8668="No",G8668="No",H8668="Yes"),"Yes","No")</f>
        <v>No</v>
      </c>
      <c r="J8668" s="2"/>
      <c r="K8668" s="2"/>
    </row>
    <row r="8669" customFormat="false" ht="15" hidden="false" customHeight="false" outlineLevel="0" collapsed="false">
      <c r="A8669" s="2" t="s">
        <v>14169</v>
      </c>
      <c r="B8669" s="13" t="n">
        <v>111</v>
      </c>
      <c r="C8669" s="13" t="n">
        <v>111</v>
      </c>
      <c r="D8669" s="14" t="n">
        <f aca="false">C8669/Summary!$B$4</f>
        <v>0.0074</v>
      </c>
      <c r="E8669" s="15" t="n">
        <v>0.428571428571429</v>
      </c>
      <c r="F8669" s="2" t="s">
        <v>53</v>
      </c>
      <c r="G8669" s="2" t="s">
        <v>44</v>
      </c>
      <c r="H8669" s="2" t="str">
        <f aca="false">IF(AND(E8669&gt;=0.4,E8669&lt;=0.6),"Yes","No")</f>
        <v>Yes</v>
      </c>
      <c r="I8669" s="2" t="str">
        <f aca="false">IF(AND(F8669="No",G8669="No",H8669="Yes"),"Yes","No")</f>
        <v>No</v>
      </c>
      <c r="J8669" s="2"/>
      <c r="K8669" s="2"/>
    </row>
    <row r="8670" customFormat="false" ht="15" hidden="false" customHeight="false" outlineLevel="0" collapsed="false">
      <c r="A8670" s="2" t="s">
        <v>14170</v>
      </c>
      <c r="B8670" s="13" t="n">
        <v>111</v>
      </c>
      <c r="C8670" s="13" t="n">
        <v>110</v>
      </c>
      <c r="D8670" s="14" t="n">
        <f aca="false">C8670/Summary!$B$4</f>
        <v>0.00733333333333333</v>
      </c>
      <c r="E8670" s="15" t="n">
        <v>0.571428571428571</v>
      </c>
      <c r="F8670" s="2" t="s">
        <v>53</v>
      </c>
      <c r="G8670" s="2" t="s">
        <v>44</v>
      </c>
      <c r="H8670" s="2" t="str">
        <f aca="false">IF(AND(E8670&gt;=0.4,E8670&lt;=0.6),"Yes","No")</f>
        <v>Yes</v>
      </c>
      <c r="I8670" s="2" t="str">
        <f aca="false">IF(AND(F8670="No",G8670="No",H8670="Yes"),"Yes","No")</f>
        <v>No</v>
      </c>
      <c r="J8670" s="2"/>
      <c r="K8670" s="2"/>
    </row>
    <row r="8671" customFormat="false" ht="15" hidden="false" customHeight="false" outlineLevel="0" collapsed="false">
      <c r="A8671" s="2" t="s">
        <v>14171</v>
      </c>
      <c r="B8671" s="13" t="n">
        <v>111</v>
      </c>
      <c r="C8671" s="13" t="n">
        <v>110</v>
      </c>
      <c r="D8671" s="14" t="n">
        <f aca="false">C8671/Summary!$B$4</f>
        <v>0.00733333333333333</v>
      </c>
      <c r="E8671" s="15" t="n">
        <v>0.571428571428571</v>
      </c>
      <c r="F8671" s="2" t="s">
        <v>53</v>
      </c>
      <c r="G8671" s="2" t="s">
        <v>44</v>
      </c>
      <c r="H8671" s="2" t="str">
        <f aca="false">IF(AND(E8671&gt;=0.4,E8671&lt;=0.6),"Yes","No")</f>
        <v>Yes</v>
      </c>
      <c r="I8671" s="2" t="str">
        <f aca="false">IF(AND(F8671="No",G8671="No",H8671="Yes"),"Yes","No")</f>
        <v>No</v>
      </c>
      <c r="J8671" s="2"/>
      <c r="K8671" s="2"/>
    </row>
    <row r="8672" customFormat="false" ht="15" hidden="false" customHeight="false" outlineLevel="0" collapsed="false">
      <c r="A8672" s="2" t="s">
        <v>14172</v>
      </c>
      <c r="B8672" s="13" t="n">
        <v>111</v>
      </c>
      <c r="C8672" s="13" t="n">
        <v>111</v>
      </c>
      <c r="D8672" s="14" t="n">
        <f aca="false">C8672/Summary!$B$4</f>
        <v>0.0074</v>
      </c>
      <c r="E8672" s="15" t="n">
        <v>0.571428571428571</v>
      </c>
      <c r="F8672" s="2" t="s">
        <v>53</v>
      </c>
      <c r="G8672" s="2" t="s">
        <v>53</v>
      </c>
      <c r="H8672" s="2" t="str">
        <f aca="false">IF(AND(E8672&gt;=0.4,E8672&lt;=0.6),"Yes","No")</f>
        <v>Yes</v>
      </c>
      <c r="I8672" s="2" t="str">
        <f aca="false">IF(AND(F8672="No",G8672="No",H8672="Yes"),"Yes","No")</f>
        <v>No</v>
      </c>
      <c r="J8672" s="2"/>
      <c r="K8672" s="2"/>
    </row>
    <row r="8673" customFormat="false" ht="15" hidden="false" customHeight="false" outlineLevel="0" collapsed="false">
      <c r="A8673" s="2" t="s">
        <v>14173</v>
      </c>
      <c r="B8673" s="13" t="n">
        <v>111</v>
      </c>
      <c r="C8673" s="13" t="n">
        <v>110</v>
      </c>
      <c r="D8673" s="14" t="n">
        <f aca="false">C8673/Summary!$B$4</f>
        <v>0.00733333333333333</v>
      </c>
      <c r="E8673" s="15" t="n">
        <v>0.714285714285714</v>
      </c>
      <c r="F8673" s="2" t="s">
        <v>53</v>
      </c>
      <c r="G8673" s="2" t="s">
        <v>53</v>
      </c>
      <c r="H8673" s="2" t="str">
        <f aca="false">IF(AND(E8673&gt;=0.4,E8673&lt;=0.6),"Yes","No")</f>
        <v>No</v>
      </c>
      <c r="I8673" s="2" t="str">
        <f aca="false">IF(AND(F8673="No",G8673="No",H8673="Yes"),"Yes","No")</f>
        <v>No</v>
      </c>
      <c r="J8673" s="2"/>
      <c r="K8673" s="2"/>
    </row>
    <row r="8674" customFormat="false" ht="15" hidden="false" customHeight="false" outlineLevel="0" collapsed="false">
      <c r="A8674" s="2" t="s">
        <v>14174</v>
      </c>
      <c r="B8674" s="13" t="n">
        <v>111</v>
      </c>
      <c r="C8674" s="13" t="n">
        <v>111</v>
      </c>
      <c r="D8674" s="14" t="n">
        <f aca="false">C8674/Summary!$B$4</f>
        <v>0.0074</v>
      </c>
      <c r="E8674" s="15" t="n">
        <v>0.714285714285714</v>
      </c>
      <c r="F8674" s="2" t="s">
        <v>53</v>
      </c>
      <c r="G8674" s="2" t="s">
        <v>44</v>
      </c>
      <c r="H8674" s="2" t="str">
        <f aca="false">IF(AND(E8674&gt;=0.4,E8674&lt;=0.6),"Yes","No")</f>
        <v>No</v>
      </c>
      <c r="I8674" s="2" t="str">
        <f aca="false">IF(AND(F8674="No",G8674="No",H8674="Yes"),"Yes","No")</f>
        <v>No</v>
      </c>
      <c r="J8674" s="2"/>
      <c r="K8674" s="2"/>
    </row>
    <row r="8675" customFormat="false" ht="15" hidden="false" customHeight="false" outlineLevel="0" collapsed="false">
      <c r="A8675" s="2" t="s">
        <v>14175</v>
      </c>
      <c r="B8675" s="13" t="n">
        <v>111</v>
      </c>
      <c r="C8675" s="13" t="n">
        <v>111</v>
      </c>
      <c r="D8675" s="14" t="n">
        <f aca="false">C8675/Summary!$B$4</f>
        <v>0.0074</v>
      </c>
      <c r="E8675" s="15" t="n">
        <v>0.857142857142857</v>
      </c>
      <c r="F8675" s="2" t="s">
        <v>53</v>
      </c>
      <c r="G8675" s="2" t="s">
        <v>53</v>
      </c>
      <c r="H8675" s="2" t="str">
        <f aca="false">IF(AND(E8675&gt;=0.4,E8675&lt;=0.6),"Yes","No")</f>
        <v>No</v>
      </c>
      <c r="I8675" s="2" t="str">
        <f aca="false">IF(AND(F8675="No",G8675="No",H8675="Yes"),"Yes","No")</f>
        <v>No</v>
      </c>
      <c r="J8675" s="2"/>
      <c r="K8675" s="2"/>
    </row>
    <row r="8676" customFormat="false" ht="15" hidden="false" customHeight="false" outlineLevel="0" collapsed="false">
      <c r="A8676" s="2" t="s">
        <v>14176</v>
      </c>
      <c r="B8676" s="13" t="n">
        <v>111</v>
      </c>
      <c r="C8676" s="13" t="n">
        <v>111</v>
      </c>
      <c r="D8676" s="14" t="n">
        <f aca="false">C8676/Summary!$B$4</f>
        <v>0.0074</v>
      </c>
      <c r="E8676" s="15" t="n">
        <v>1</v>
      </c>
      <c r="F8676" s="2" t="s">
        <v>53</v>
      </c>
      <c r="G8676" s="2" t="s">
        <v>53</v>
      </c>
      <c r="H8676" s="2" t="str">
        <f aca="false">IF(AND(E8676&gt;=0.4,E8676&lt;=0.6),"Yes","No")</f>
        <v>No</v>
      </c>
      <c r="I8676" s="2" t="str">
        <f aca="false">IF(AND(F8676="No",G8676="No",H8676="Yes"),"Yes","No")</f>
        <v>No</v>
      </c>
      <c r="J8676" s="2"/>
      <c r="K8676" s="2"/>
    </row>
    <row r="8677" customFormat="false" ht="15" hidden="false" customHeight="false" outlineLevel="0" collapsed="false">
      <c r="A8677" s="2" t="s">
        <v>14177</v>
      </c>
      <c r="B8677" s="13" t="n">
        <v>111</v>
      </c>
      <c r="C8677" s="13" t="n">
        <v>111</v>
      </c>
      <c r="D8677" s="14" t="n">
        <f aca="false">C8677/Summary!$B$4</f>
        <v>0.0074</v>
      </c>
      <c r="E8677" s="15" t="n">
        <v>0.571428571428571</v>
      </c>
      <c r="F8677" s="2" t="s">
        <v>53</v>
      </c>
      <c r="G8677" s="2" t="s">
        <v>44</v>
      </c>
      <c r="H8677" s="2" t="str">
        <f aca="false">IF(AND(E8677&gt;=0.4,E8677&lt;=0.6),"Yes","No")</f>
        <v>Yes</v>
      </c>
      <c r="I8677" s="2" t="str">
        <f aca="false">IF(AND(F8677="No",G8677="No",H8677="Yes"),"Yes","No")</f>
        <v>No</v>
      </c>
      <c r="J8677" s="2"/>
      <c r="K8677" s="2"/>
    </row>
    <row r="8678" customFormat="false" ht="15" hidden="false" customHeight="false" outlineLevel="0" collapsed="false">
      <c r="A8678" s="2" t="s">
        <v>14178</v>
      </c>
      <c r="B8678" s="13" t="n">
        <v>111</v>
      </c>
      <c r="C8678" s="13" t="n">
        <v>111</v>
      </c>
      <c r="D8678" s="14" t="n">
        <f aca="false">C8678/Summary!$B$4</f>
        <v>0.0074</v>
      </c>
      <c r="E8678" s="15" t="n">
        <v>0.714285714285714</v>
      </c>
      <c r="F8678" s="2" t="s">
        <v>53</v>
      </c>
      <c r="G8678" s="2" t="s">
        <v>44</v>
      </c>
      <c r="H8678" s="2" t="str">
        <f aca="false">IF(AND(E8678&gt;=0.4,E8678&lt;=0.6),"Yes","No")</f>
        <v>No</v>
      </c>
      <c r="I8678" s="2" t="str">
        <f aca="false">IF(AND(F8678="No",G8678="No",H8678="Yes"),"Yes","No")</f>
        <v>No</v>
      </c>
      <c r="J8678" s="2"/>
      <c r="K8678" s="2"/>
    </row>
    <row r="8679" customFormat="false" ht="15" hidden="false" customHeight="false" outlineLevel="0" collapsed="false">
      <c r="A8679" s="2" t="s">
        <v>14179</v>
      </c>
      <c r="B8679" s="13" t="n">
        <v>111</v>
      </c>
      <c r="C8679" s="13" t="n">
        <v>111</v>
      </c>
      <c r="D8679" s="14" t="n">
        <f aca="false">C8679/Summary!$B$4</f>
        <v>0.0074</v>
      </c>
      <c r="E8679" s="15" t="n">
        <v>0.857142857142857</v>
      </c>
      <c r="F8679" s="2" t="s">
        <v>53</v>
      </c>
      <c r="G8679" s="2" t="s">
        <v>44</v>
      </c>
      <c r="H8679" s="2" t="str">
        <f aca="false">IF(AND(E8679&gt;=0.4,E8679&lt;=0.6),"Yes","No")</f>
        <v>No</v>
      </c>
      <c r="I8679" s="2" t="str">
        <f aca="false">IF(AND(F8679="No",G8679="No",H8679="Yes"),"Yes","No")</f>
        <v>No</v>
      </c>
      <c r="J8679" s="2"/>
      <c r="K8679" s="2"/>
    </row>
    <row r="8680" customFormat="false" ht="15" hidden="false" customHeight="false" outlineLevel="0" collapsed="false">
      <c r="A8680" s="2" t="s">
        <v>14180</v>
      </c>
      <c r="B8680" s="13" t="n">
        <v>111</v>
      </c>
      <c r="C8680" s="13" t="n">
        <v>111</v>
      </c>
      <c r="D8680" s="14" t="n">
        <f aca="false">C8680/Summary!$B$4</f>
        <v>0.0074</v>
      </c>
      <c r="E8680" s="15" t="n">
        <v>0.714285714285714</v>
      </c>
      <c r="F8680" s="2" t="s">
        <v>44</v>
      </c>
      <c r="G8680" s="2" t="s">
        <v>53</v>
      </c>
      <c r="H8680" s="2" t="str">
        <f aca="false">IF(AND(E8680&gt;=0.4,E8680&lt;=0.6),"Yes","No")</f>
        <v>No</v>
      </c>
      <c r="I8680" s="2" t="str">
        <f aca="false">IF(AND(F8680="No",G8680="No",H8680="Yes"),"Yes","No")</f>
        <v>No</v>
      </c>
      <c r="J8680" s="2"/>
      <c r="K8680" s="2"/>
    </row>
    <row r="8681" customFormat="false" ht="15" hidden="false" customHeight="false" outlineLevel="0" collapsed="false">
      <c r="A8681" s="2" t="s">
        <v>14181</v>
      </c>
      <c r="B8681" s="13" t="n">
        <v>111</v>
      </c>
      <c r="C8681" s="13" t="n">
        <v>109</v>
      </c>
      <c r="D8681" s="14" t="n">
        <f aca="false">C8681/Summary!$B$4</f>
        <v>0.00726666666666667</v>
      </c>
      <c r="E8681" s="15" t="n">
        <v>0.857142857142857</v>
      </c>
      <c r="F8681" s="2" t="s">
        <v>53</v>
      </c>
      <c r="G8681" s="2" t="s">
        <v>53</v>
      </c>
      <c r="H8681" s="2" t="str">
        <f aca="false">IF(AND(E8681&gt;=0.4,E8681&lt;=0.6),"Yes","No")</f>
        <v>No</v>
      </c>
      <c r="I8681" s="2" t="str">
        <f aca="false">IF(AND(F8681="No",G8681="No",H8681="Yes"),"Yes","No")</f>
        <v>No</v>
      </c>
      <c r="J8681" s="2"/>
      <c r="K8681" s="2"/>
    </row>
    <row r="8682" customFormat="false" ht="15" hidden="false" customHeight="false" outlineLevel="0" collapsed="false">
      <c r="A8682" s="2" t="s">
        <v>14182</v>
      </c>
      <c r="B8682" s="13" t="n">
        <v>111</v>
      </c>
      <c r="C8682" s="13" t="n">
        <v>111</v>
      </c>
      <c r="D8682" s="14" t="n">
        <f aca="false">C8682/Summary!$B$4</f>
        <v>0.0074</v>
      </c>
      <c r="E8682" s="15" t="n">
        <v>0.714285714285714</v>
      </c>
      <c r="F8682" s="2" t="s">
        <v>53</v>
      </c>
      <c r="G8682" s="2" t="s">
        <v>53</v>
      </c>
      <c r="H8682" s="2" t="str">
        <f aca="false">IF(AND(E8682&gt;=0.4,E8682&lt;=0.6),"Yes","No")</f>
        <v>No</v>
      </c>
      <c r="I8682" s="2" t="str">
        <f aca="false">IF(AND(F8682="No",G8682="No",H8682="Yes"),"Yes","No")</f>
        <v>No</v>
      </c>
      <c r="J8682" s="2"/>
      <c r="K8682" s="2"/>
    </row>
    <row r="8683" customFormat="false" ht="15" hidden="false" customHeight="false" outlineLevel="0" collapsed="false">
      <c r="A8683" s="2" t="s">
        <v>14183</v>
      </c>
      <c r="B8683" s="13" t="n">
        <v>111</v>
      </c>
      <c r="C8683" s="13" t="n">
        <v>108</v>
      </c>
      <c r="D8683" s="14" t="n">
        <f aca="false">C8683/Summary!$B$4</f>
        <v>0.0072</v>
      </c>
      <c r="E8683" s="15" t="n">
        <v>0.857142857142857</v>
      </c>
      <c r="F8683" s="2" t="s">
        <v>44</v>
      </c>
      <c r="G8683" s="2" t="s">
        <v>53</v>
      </c>
      <c r="H8683" s="2" t="str">
        <f aca="false">IF(AND(E8683&gt;=0.4,E8683&lt;=0.6),"Yes","No")</f>
        <v>No</v>
      </c>
      <c r="I8683" s="2" t="str">
        <f aca="false">IF(AND(F8683="No",G8683="No",H8683="Yes"),"Yes","No")</f>
        <v>No</v>
      </c>
      <c r="J8683" s="2"/>
      <c r="K8683" s="2"/>
    </row>
    <row r="8684" customFormat="false" ht="15" hidden="false" customHeight="false" outlineLevel="0" collapsed="false">
      <c r="A8684" s="2" t="s">
        <v>14184</v>
      </c>
      <c r="B8684" s="13" t="n">
        <v>111</v>
      </c>
      <c r="C8684" s="13" t="n">
        <v>111</v>
      </c>
      <c r="D8684" s="14" t="n">
        <f aca="false">C8684/Summary!$B$4</f>
        <v>0.0074</v>
      </c>
      <c r="E8684" s="15" t="n">
        <v>0.714285714285714</v>
      </c>
      <c r="F8684" s="2" t="s">
        <v>44</v>
      </c>
      <c r="G8684" s="2" t="s">
        <v>44</v>
      </c>
      <c r="H8684" s="2" t="str">
        <f aca="false">IF(AND(E8684&gt;=0.4,E8684&lt;=0.6),"Yes","No")</f>
        <v>No</v>
      </c>
      <c r="I8684" s="2" t="str">
        <f aca="false">IF(AND(F8684="No",G8684="No",H8684="Yes"),"Yes","No")</f>
        <v>No</v>
      </c>
      <c r="J8684" s="2"/>
      <c r="K8684" s="2"/>
    </row>
    <row r="8685" customFormat="false" ht="15" hidden="false" customHeight="false" outlineLevel="0" collapsed="false">
      <c r="A8685" s="2" t="s">
        <v>14185</v>
      </c>
      <c r="B8685" s="13" t="n">
        <v>111</v>
      </c>
      <c r="C8685" s="13" t="n">
        <v>111</v>
      </c>
      <c r="D8685" s="14" t="n">
        <f aca="false">C8685/Summary!$B$4</f>
        <v>0.0074</v>
      </c>
      <c r="E8685" s="15" t="n">
        <v>1</v>
      </c>
      <c r="F8685" s="2" t="s">
        <v>53</v>
      </c>
      <c r="G8685" s="2" t="s">
        <v>44</v>
      </c>
      <c r="H8685" s="2" t="str">
        <f aca="false">IF(AND(E8685&gt;=0.4,E8685&lt;=0.6),"Yes","No")</f>
        <v>No</v>
      </c>
      <c r="I8685" s="2" t="str">
        <f aca="false">IF(AND(F8685="No",G8685="No",H8685="Yes"),"Yes","No")</f>
        <v>No</v>
      </c>
      <c r="J8685" s="2"/>
      <c r="K8685" s="2"/>
    </row>
    <row r="8686" customFormat="false" ht="15" hidden="false" customHeight="false" outlineLevel="0" collapsed="false">
      <c r="A8686" s="2" t="s">
        <v>14186</v>
      </c>
      <c r="B8686" s="13" t="n">
        <v>111</v>
      </c>
      <c r="C8686" s="13" t="n">
        <v>110</v>
      </c>
      <c r="D8686" s="14" t="n">
        <f aca="false">C8686/Summary!$B$4</f>
        <v>0.00733333333333333</v>
      </c>
      <c r="E8686" s="15" t="n">
        <v>0.857142857142857</v>
      </c>
      <c r="F8686" s="2" t="s">
        <v>53</v>
      </c>
      <c r="G8686" s="2" t="s">
        <v>44</v>
      </c>
      <c r="H8686" s="2" t="str">
        <f aca="false">IF(AND(E8686&gt;=0.4,E8686&lt;=0.6),"Yes","No")</f>
        <v>No</v>
      </c>
      <c r="I8686" s="2" t="str">
        <f aca="false">IF(AND(F8686="No",G8686="No",H8686="Yes"),"Yes","No")</f>
        <v>No</v>
      </c>
      <c r="J8686" s="2"/>
      <c r="K8686" s="2"/>
    </row>
    <row r="8687" customFormat="false" ht="15" hidden="false" customHeight="false" outlineLevel="0" collapsed="false">
      <c r="A8687" s="2" t="s">
        <v>14187</v>
      </c>
      <c r="B8687" s="13" t="n">
        <v>111</v>
      </c>
      <c r="C8687" s="13" t="n">
        <v>111</v>
      </c>
      <c r="D8687" s="14" t="n">
        <f aca="false">C8687/Summary!$B$4</f>
        <v>0.0074</v>
      </c>
      <c r="E8687" s="15" t="n">
        <v>1</v>
      </c>
      <c r="F8687" s="2" t="s">
        <v>53</v>
      </c>
      <c r="G8687" s="2" t="s">
        <v>53</v>
      </c>
      <c r="H8687" s="2" t="str">
        <f aca="false">IF(AND(E8687&gt;=0.4,E8687&lt;=0.6),"Yes","No")</f>
        <v>No</v>
      </c>
      <c r="I8687" s="2" t="str">
        <f aca="false">IF(AND(F8687="No",G8687="No",H8687="Yes"),"Yes","No")</f>
        <v>No</v>
      </c>
      <c r="J8687" s="2"/>
      <c r="K8687" s="2"/>
    </row>
    <row r="8688" customFormat="false" ht="15" hidden="false" customHeight="false" outlineLevel="0" collapsed="false">
      <c r="A8688" s="2" t="s">
        <v>14188</v>
      </c>
      <c r="B8688" s="13" t="n">
        <v>111</v>
      </c>
      <c r="C8688" s="13" t="n">
        <v>111</v>
      </c>
      <c r="D8688" s="14" t="n">
        <f aca="false">C8688/Summary!$B$4</f>
        <v>0.0074</v>
      </c>
      <c r="E8688" s="15" t="n">
        <v>0.571428571428571</v>
      </c>
      <c r="F8688" s="2" t="s">
        <v>53</v>
      </c>
      <c r="G8688" s="2" t="s">
        <v>44</v>
      </c>
      <c r="H8688" s="2" t="str">
        <f aca="false">IF(AND(E8688&gt;=0.4,E8688&lt;=0.6),"Yes","No")</f>
        <v>Yes</v>
      </c>
      <c r="I8688" s="2" t="str">
        <f aca="false">IF(AND(F8688="No",G8688="No",H8688="Yes"),"Yes","No")</f>
        <v>No</v>
      </c>
      <c r="J8688" s="2"/>
      <c r="K8688" s="2"/>
    </row>
    <row r="8689" customFormat="false" ht="15" hidden="false" customHeight="false" outlineLevel="0" collapsed="false">
      <c r="A8689" s="2" t="s">
        <v>14189</v>
      </c>
      <c r="B8689" s="13" t="n">
        <v>111</v>
      </c>
      <c r="C8689" s="13" t="n">
        <v>111</v>
      </c>
      <c r="D8689" s="14" t="n">
        <f aca="false">C8689/Summary!$B$4</f>
        <v>0.0074</v>
      </c>
      <c r="E8689" s="15" t="n">
        <v>0.857142857142857</v>
      </c>
      <c r="F8689" s="2" t="s">
        <v>53</v>
      </c>
      <c r="G8689" s="2" t="s">
        <v>53</v>
      </c>
      <c r="H8689" s="2" t="str">
        <f aca="false">IF(AND(E8689&gt;=0.4,E8689&lt;=0.6),"Yes","No")</f>
        <v>No</v>
      </c>
      <c r="I8689" s="2" t="str">
        <f aca="false">IF(AND(F8689="No",G8689="No",H8689="Yes"),"Yes","No")</f>
        <v>No</v>
      </c>
      <c r="J8689" s="2"/>
      <c r="K8689" s="2"/>
    </row>
    <row r="8690" customFormat="false" ht="15" hidden="false" customHeight="false" outlineLevel="0" collapsed="false">
      <c r="A8690" s="2" t="s">
        <v>14190</v>
      </c>
      <c r="B8690" s="13" t="n">
        <v>111</v>
      </c>
      <c r="C8690" s="13" t="n">
        <v>110</v>
      </c>
      <c r="D8690" s="14" t="n">
        <f aca="false">C8690/Summary!$B$4</f>
        <v>0.00733333333333333</v>
      </c>
      <c r="E8690" s="15" t="n">
        <v>0.428571428571429</v>
      </c>
      <c r="F8690" s="2" t="s">
        <v>53</v>
      </c>
      <c r="G8690" s="2" t="s">
        <v>44</v>
      </c>
      <c r="H8690" s="2" t="str">
        <f aca="false">IF(AND(E8690&gt;=0.4,E8690&lt;=0.6),"Yes","No")</f>
        <v>Yes</v>
      </c>
      <c r="I8690" s="2" t="str">
        <f aca="false">IF(AND(F8690="No",G8690="No",H8690="Yes"),"Yes","No")</f>
        <v>No</v>
      </c>
      <c r="J8690" s="2"/>
      <c r="K8690" s="2"/>
    </row>
    <row r="8691" customFormat="false" ht="15" hidden="false" customHeight="false" outlineLevel="0" collapsed="false">
      <c r="A8691" s="2" t="s">
        <v>14191</v>
      </c>
      <c r="B8691" s="13" t="n">
        <v>111</v>
      </c>
      <c r="C8691" s="13" t="n">
        <v>111</v>
      </c>
      <c r="D8691" s="14" t="n">
        <f aca="false">C8691/Summary!$B$4</f>
        <v>0.0074</v>
      </c>
      <c r="E8691" s="15" t="n">
        <v>0.428571428571429</v>
      </c>
      <c r="F8691" s="2" t="s">
        <v>53</v>
      </c>
      <c r="G8691" s="2" t="s">
        <v>44</v>
      </c>
      <c r="H8691" s="2" t="str">
        <f aca="false">IF(AND(E8691&gt;=0.4,E8691&lt;=0.6),"Yes","No")</f>
        <v>Yes</v>
      </c>
      <c r="I8691" s="2" t="str">
        <f aca="false">IF(AND(F8691="No",G8691="No",H8691="Yes"),"Yes","No")</f>
        <v>No</v>
      </c>
      <c r="J8691" s="2"/>
      <c r="K8691" s="2"/>
    </row>
    <row r="8692" customFormat="false" ht="15" hidden="false" customHeight="false" outlineLevel="0" collapsed="false">
      <c r="A8692" s="2" t="s">
        <v>14192</v>
      </c>
      <c r="B8692" s="13" t="n">
        <v>111</v>
      </c>
      <c r="C8692" s="13" t="n">
        <v>111</v>
      </c>
      <c r="D8692" s="14" t="n">
        <f aca="false">C8692/Summary!$B$4</f>
        <v>0.0074</v>
      </c>
      <c r="E8692" s="15" t="n">
        <v>0.428571428571429</v>
      </c>
      <c r="F8692" s="2" t="s">
        <v>53</v>
      </c>
      <c r="G8692" s="2" t="s">
        <v>44</v>
      </c>
      <c r="H8692" s="2" t="str">
        <f aca="false">IF(AND(E8692&gt;=0.4,E8692&lt;=0.6),"Yes","No")</f>
        <v>Yes</v>
      </c>
      <c r="I8692" s="2" t="str">
        <f aca="false">IF(AND(F8692="No",G8692="No",H8692="Yes"),"Yes","No")</f>
        <v>No</v>
      </c>
      <c r="J8692" s="2"/>
      <c r="K8692" s="2"/>
    </row>
    <row r="8693" customFormat="false" ht="15" hidden="false" customHeight="false" outlineLevel="0" collapsed="false">
      <c r="A8693" s="2" t="s">
        <v>14193</v>
      </c>
      <c r="B8693" s="13" t="n">
        <v>111</v>
      </c>
      <c r="C8693" s="13" t="n">
        <v>111</v>
      </c>
      <c r="D8693" s="14" t="n">
        <f aca="false">C8693/Summary!$B$4</f>
        <v>0.0074</v>
      </c>
      <c r="E8693" s="15" t="n">
        <v>0.571428571428571</v>
      </c>
      <c r="F8693" s="2" t="s">
        <v>53</v>
      </c>
      <c r="G8693" s="2" t="s">
        <v>44</v>
      </c>
      <c r="H8693" s="2" t="str">
        <f aca="false">IF(AND(E8693&gt;=0.4,E8693&lt;=0.6),"Yes","No")</f>
        <v>Yes</v>
      </c>
      <c r="I8693" s="2" t="str">
        <f aca="false">IF(AND(F8693="No",G8693="No",H8693="Yes"),"Yes","No")</f>
        <v>No</v>
      </c>
      <c r="J8693" s="2"/>
      <c r="K8693" s="2"/>
    </row>
    <row r="8694" customFormat="false" ht="15" hidden="false" customHeight="false" outlineLevel="0" collapsed="false">
      <c r="A8694" s="2" t="s">
        <v>14194</v>
      </c>
      <c r="B8694" s="13" t="n">
        <v>111</v>
      </c>
      <c r="C8694" s="13" t="n">
        <v>111</v>
      </c>
      <c r="D8694" s="14" t="n">
        <f aca="false">C8694/Summary!$B$4</f>
        <v>0.0074</v>
      </c>
      <c r="E8694" s="15" t="n">
        <v>0.571428571428571</v>
      </c>
      <c r="F8694" s="2" t="s">
        <v>53</v>
      </c>
      <c r="G8694" s="2" t="s">
        <v>53</v>
      </c>
      <c r="H8694" s="2" t="str">
        <f aca="false">IF(AND(E8694&gt;=0.4,E8694&lt;=0.6),"Yes","No")</f>
        <v>Yes</v>
      </c>
      <c r="I8694" s="2" t="str">
        <f aca="false">IF(AND(F8694="No",G8694="No",H8694="Yes"),"Yes","No")</f>
        <v>No</v>
      </c>
      <c r="J8694" s="2"/>
      <c r="K8694" s="2"/>
    </row>
    <row r="8695" customFormat="false" ht="15" hidden="false" customHeight="false" outlineLevel="0" collapsed="false">
      <c r="A8695" s="2" t="s">
        <v>14195</v>
      </c>
      <c r="B8695" s="13" t="n">
        <v>111</v>
      </c>
      <c r="C8695" s="13" t="n">
        <v>111</v>
      </c>
      <c r="D8695" s="14" t="n">
        <f aca="false">C8695/Summary!$B$4</f>
        <v>0.0074</v>
      </c>
      <c r="E8695" s="15" t="n">
        <v>0.714285714285714</v>
      </c>
      <c r="F8695" s="2" t="s">
        <v>53</v>
      </c>
      <c r="G8695" s="2" t="s">
        <v>53</v>
      </c>
      <c r="H8695" s="2" t="str">
        <f aca="false">IF(AND(E8695&gt;=0.4,E8695&lt;=0.6),"Yes","No")</f>
        <v>No</v>
      </c>
      <c r="I8695" s="2" t="str">
        <f aca="false">IF(AND(F8695="No",G8695="No",H8695="Yes"),"Yes","No")</f>
        <v>No</v>
      </c>
      <c r="J8695" s="2"/>
      <c r="K8695" s="2"/>
    </row>
    <row r="8696" customFormat="false" ht="15" hidden="false" customHeight="false" outlineLevel="0" collapsed="false">
      <c r="A8696" s="2" t="s">
        <v>14196</v>
      </c>
      <c r="B8696" s="13" t="n">
        <v>111</v>
      </c>
      <c r="C8696" s="13" t="n">
        <v>111</v>
      </c>
      <c r="D8696" s="14" t="n">
        <f aca="false">C8696/Summary!$B$4</f>
        <v>0.0074</v>
      </c>
      <c r="E8696" s="15" t="n">
        <v>0.571428571428571</v>
      </c>
      <c r="F8696" s="2" t="s">
        <v>53</v>
      </c>
      <c r="G8696" s="2" t="s">
        <v>44</v>
      </c>
      <c r="H8696" s="2" t="str">
        <f aca="false">IF(AND(E8696&gt;=0.4,E8696&lt;=0.6),"Yes","No")</f>
        <v>Yes</v>
      </c>
      <c r="I8696" s="2" t="str">
        <f aca="false">IF(AND(F8696="No",G8696="No",H8696="Yes"),"Yes","No")</f>
        <v>No</v>
      </c>
      <c r="J8696" s="2"/>
      <c r="K8696" s="2"/>
    </row>
    <row r="8697" customFormat="false" ht="15" hidden="false" customHeight="false" outlineLevel="0" collapsed="false">
      <c r="A8697" s="2" t="s">
        <v>14197</v>
      </c>
      <c r="B8697" s="13" t="n">
        <v>111</v>
      </c>
      <c r="C8697" s="13" t="n">
        <v>111</v>
      </c>
      <c r="D8697" s="14" t="n">
        <f aca="false">C8697/Summary!$B$4</f>
        <v>0.0074</v>
      </c>
      <c r="E8697" s="15" t="n">
        <v>0.571428571428571</v>
      </c>
      <c r="F8697" s="2" t="s">
        <v>53</v>
      </c>
      <c r="G8697" s="2" t="s">
        <v>44</v>
      </c>
      <c r="H8697" s="2" t="str">
        <f aca="false">IF(AND(E8697&gt;=0.4,E8697&lt;=0.6),"Yes","No")</f>
        <v>Yes</v>
      </c>
      <c r="I8697" s="2" t="str">
        <f aca="false">IF(AND(F8697="No",G8697="No",H8697="Yes"),"Yes","No")</f>
        <v>No</v>
      </c>
      <c r="J8697" s="2"/>
      <c r="K8697" s="2"/>
    </row>
    <row r="8698" customFormat="false" ht="15" hidden="false" customHeight="false" outlineLevel="0" collapsed="false">
      <c r="A8698" s="2" t="s">
        <v>14198</v>
      </c>
      <c r="B8698" s="13" t="n">
        <v>111</v>
      </c>
      <c r="C8698" s="13" t="n">
        <v>111</v>
      </c>
      <c r="D8698" s="14" t="n">
        <f aca="false">C8698/Summary!$B$4</f>
        <v>0.0074</v>
      </c>
      <c r="E8698" s="15" t="n">
        <v>0.571428571428571</v>
      </c>
      <c r="F8698" s="2" t="s">
        <v>53</v>
      </c>
      <c r="G8698" s="2" t="s">
        <v>44</v>
      </c>
      <c r="H8698" s="2" t="str">
        <f aca="false">IF(AND(E8698&gt;=0.4,E8698&lt;=0.6),"Yes","No")</f>
        <v>Yes</v>
      </c>
      <c r="I8698" s="2" t="str">
        <f aca="false">IF(AND(F8698="No",G8698="No",H8698="Yes"),"Yes","No")</f>
        <v>No</v>
      </c>
      <c r="J8698" s="2"/>
      <c r="K8698" s="2"/>
    </row>
    <row r="8699" customFormat="false" ht="15" hidden="false" customHeight="false" outlineLevel="0" collapsed="false">
      <c r="A8699" s="2" t="s">
        <v>14199</v>
      </c>
      <c r="B8699" s="13" t="n">
        <v>111</v>
      </c>
      <c r="C8699" s="13" t="n">
        <v>111</v>
      </c>
      <c r="D8699" s="14" t="n">
        <f aca="false">C8699/Summary!$B$4</f>
        <v>0.0074</v>
      </c>
      <c r="E8699" s="15" t="n">
        <v>0.428571428571429</v>
      </c>
      <c r="F8699" s="2" t="s">
        <v>53</v>
      </c>
      <c r="G8699" s="2" t="s">
        <v>53</v>
      </c>
      <c r="H8699" s="2" t="str">
        <f aca="false">IF(AND(E8699&gt;=0.4,E8699&lt;=0.6),"Yes","No")</f>
        <v>Yes</v>
      </c>
      <c r="I8699" s="2" t="str">
        <f aca="false">IF(AND(F8699="No",G8699="No",H8699="Yes"),"Yes","No")</f>
        <v>No</v>
      </c>
      <c r="J8699" s="2"/>
      <c r="K8699" s="2"/>
    </row>
    <row r="8700" customFormat="false" ht="15" hidden="false" customHeight="false" outlineLevel="0" collapsed="false">
      <c r="A8700" s="2" t="s">
        <v>14200</v>
      </c>
      <c r="B8700" s="13" t="n">
        <v>111</v>
      </c>
      <c r="C8700" s="13" t="n">
        <v>111</v>
      </c>
      <c r="D8700" s="14" t="n">
        <f aca="false">C8700/Summary!$B$4</f>
        <v>0.0074</v>
      </c>
      <c r="E8700" s="15" t="n">
        <v>0.714285714285714</v>
      </c>
      <c r="F8700" s="2" t="s">
        <v>53</v>
      </c>
      <c r="G8700" s="2" t="s">
        <v>44</v>
      </c>
      <c r="H8700" s="2" t="str">
        <f aca="false">IF(AND(E8700&gt;=0.4,E8700&lt;=0.6),"Yes","No")</f>
        <v>No</v>
      </c>
      <c r="I8700" s="2" t="str">
        <f aca="false">IF(AND(F8700="No",G8700="No",H8700="Yes"),"Yes","No")</f>
        <v>No</v>
      </c>
      <c r="J8700" s="2"/>
      <c r="K8700" s="2"/>
    </row>
    <row r="8701" customFormat="false" ht="15" hidden="false" customHeight="false" outlineLevel="0" collapsed="false">
      <c r="A8701" s="2" t="s">
        <v>14201</v>
      </c>
      <c r="B8701" s="13" t="n">
        <v>111</v>
      </c>
      <c r="C8701" s="13" t="n">
        <v>111</v>
      </c>
      <c r="D8701" s="14" t="n">
        <f aca="false">C8701/Summary!$B$4</f>
        <v>0.0074</v>
      </c>
      <c r="E8701" s="15" t="n">
        <v>0.571428571428571</v>
      </c>
      <c r="F8701" s="2" t="s">
        <v>53</v>
      </c>
      <c r="G8701" s="2" t="s">
        <v>53</v>
      </c>
      <c r="H8701" s="2" t="str">
        <f aca="false">IF(AND(E8701&gt;=0.4,E8701&lt;=0.6),"Yes","No")</f>
        <v>Yes</v>
      </c>
      <c r="I8701" s="2" t="str">
        <f aca="false">IF(AND(F8701="No",G8701="No",H8701="Yes"),"Yes","No")</f>
        <v>No</v>
      </c>
      <c r="J8701" s="2"/>
      <c r="K8701" s="2"/>
    </row>
    <row r="8702" customFormat="false" ht="15" hidden="false" customHeight="false" outlineLevel="0" collapsed="false">
      <c r="A8702" s="2" t="s">
        <v>14202</v>
      </c>
      <c r="B8702" s="13" t="n">
        <v>111</v>
      </c>
      <c r="C8702" s="13" t="n">
        <v>111</v>
      </c>
      <c r="D8702" s="14" t="n">
        <f aca="false">C8702/Summary!$B$4</f>
        <v>0.0074</v>
      </c>
      <c r="E8702" s="15" t="n">
        <v>0.714285714285714</v>
      </c>
      <c r="F8702" s="2" t="s">
        <v>53</v>
      </c>
      <c r="G8702" s="2" t="s">
        <v>44</v>
      </c>
      <c r="H8702" s="2" t="str">
        <f aca="false">IF(AND(E8702&gt;=0.4,E8702&lt;=0.6),"Yes","No")</f>
        <v>No</v>
      </c>
      <c r="I8702" s="2" t="str">
        <f aca="false">IF(AND(F8702="No",G8702="No",H8702="Yes"),"Yes","No")</f>
        <v>No</v>
      </c>
      <c r="J8702" s="2"/>
      <c r="K8702" s="2"/>
    </row>
    <row r="8703" customFormat="false" ht="15" hidden="false" customHeight="false" outlineLevel="0" collapsed="false">
      <c r="A8703" s="2" t="s">
        <v>14203</v>
      </c>
      <c r="B8703" s="13" t="n">
        <v>111</v>
      </c>
      <c r="C8703" s="13" t="n">
        <v>109</v>
      </c>
      <c r="D8703" s="14" t="n">
        <f aca="false">C8703/Summary!$B$4</f>
        <v>0.00726666666666667</v>
      </c>
      <c r="E8703" s="15" t="n">
        <v>0.571428571428571</v>
      </c>
      <c r="F8703" s="2" t="s">
        <v>53</v>
      </c>
      <c r="G8703" s="2" t="s">
        <v>44</v>
      </c>
      <c r="H8703" s="2" t="str">
        <f aca="false">IF(AND(E8703&gt;=0.4,E8703&lt;=0.6),"Yes","No")</f>
        <v>Yes</v>
      </c>
      <c r="I8703" s="2" t="str">
        <f aca="false">IF(AND(F8703="No",G8703="No",H8703="Yes"),"Yes","No")</f>
        <v>No</v>
      </c>
      <c r="J8703" s="2"/>
      <c r="K8703" s="2"/>
    </row>
    <row r="8704" customFormat="false" ht="15" hidden="false" customHeight="false" outlineLevel="0" collapsed="false">
      <c r="A8704" s="2" t="s">
        <v>14204</v>
      </c>
      <c r="B8704" s="13" t="n">
        <v>111</v>
      </c>
      <c r="C8704" s="13" t="n">
        <v>110</v>
      </c>
      <c r="D8704" s="14" t="n">
        <f aca="false">C8704/Summary!$B$4</f>
        <v>0.00733333333333333</v>
      </c>
      <c r="E8704" s="15" t="n">
        <v>0.428571428571429</v>
      </c>
      <c r="F8704" s="2" t="s">
        <v>53</v>
      </c>
      <c r="G8704" s="2" t="s">
        <v>44</v>
      </c>
      <c r="H8704" s="2" t="str">
        <f aca="false">IF(AND(E8704&gt;=0.4,E8704&lt;=0.6),"Yes","No")</f>
        <v>Yes</v>
      </c>
      <c r="I8704" s="2" t="str">
        <f aca="false">IF(AND(F8704="No",G8704="No",H8704="Yes"),"Yes","No")</f>
        <v>No</v>
      </c>
      <c r="J8704" s="2"/>
      <c r="K8704" s="2"/>
    </row>
    <row r="8705" customFormat="false" ht="15" hidden="false" customHeight="false" outlineLevel="0" collapsed="false">
      <c r="A8705" s="2" t="s">
        <v>14205</v>
      </c>
      <c r="B8705" s="13" t="n">
        <v>111</v>
      </c>
      <c r="C8705" s="13" t="n">
        <v>111</v>
      </c>
      <c r="D8705" s="14" t="n">
        <f aca="false">C8705/Summary!$B$4</f>
        <v>0.0074</v>
      </c>
      <c r="E8705" s="15" t="n">
        <v>1</v>
      </c>
      <c r="F8705" s="2" t="s">
        <v>53</v>
      </c>
      <c r="G8705" s="2" t="s">
        <v>44</v>
      </c>
      <c r="H8705" s="2" t="str">
        <f aca="false">IF(AND(E8705&gt;=0.4,E8705&lt;=0.6),"Yes","No")</f>
        <v>No</v>
      </c>
      <c r="I8705" s="2" t="str">
        <f aca="false">IF(AND(F8705="No",G8705="No",H8705="Yes"),"Yes","No")</f>
        <v>No</v>
      </c>
      <c r="J8705" s="2"/>
      <c r="K8705" s="2"/>
    </row>
    <row r="8706" customFormat="false" ht="15" hidden="false" customHeight="false" outlineLevel="0" collapsed="false">
      <c r="A8706" s="2" t="s">
        <v>14206</v>
      </c>
      <c r="B8706" s="13" t="n">
        <v>111</v>
      </c>
      <c r="C8706" s="13" t="n">
        <v>111</v>
      </c>
      <c r="D8706" s="14" t="n">
        <f aca="false">C8706/Summary!$B$4</f>
        <v>0.0074</v>
      </c>
      <c r="E8706" s="15" t="n">
        <v>0.857142857142857</v>
      </c>
      <c r="F8706" s="2" t="s">
        <v>53</v>
      </c>
      <c r="G8706" s="2" t="s">
        <v>53</v>
      </c>
      <c r="H8706" s="2" t="str">
        <f aca="false">IF(AND(E8706&gt;=0.4,E8706&lt;=0.6),"Yes","No")</f>
        <v>No</v>
      </c>
      <c r="I8706" s="2" t="str">
        <f aca="false">IF(AND(F8706="No",G8706="No",H8706="Yes"),"Yes","No")</f>
        <v>No</v>
      </c>
      <c r="J8706" s="2"/>
      <c r="K8706" s="2"/>
    </row>
    <row r="8707" customFormat="false" ht="15" hidden="false" customHeight="false" outlineLevel="0" collapsed="false">
      <c r="A8707" s="2" t="s">
        <v>14207</v>
      </c>
      <c r="B8707" s="13" t="n">
        <v>111</v>
      </c>
      <c r="C8707" s="13" t="n">
        <v>111</v>
      </c>
      <c r="D8707" s="14" t="n">
        <f aca="false">C8707/Summary!$B$4</f>
        <v>0.0074</v>
      </c>
      <c r="E8707" s="15" t="n">
        <v>0.857142857142857</v>
      </c>
      <c r="F8707" s="2" t="s">
        <v>53</v>
      </c>
      <c r="G8707" s="2" t="s">
        <v>44</v>
      </c>
      <c r="H8707" s="2" t="str">
        <f aca="false">IF(AND(E8707&gt;=0.4,E8707&lt;=0.6),"Yes","No")</f>
        <v>No</v>
      </c>
      <c r="I8707" s="2" t="str">
        <f aca="false">IF(AND(F8707="No",G8707="No",H8707="Yes"),"Yes","No")</f>
        <v>No</v>
      </c>
      <c r="J8707" s="2"/>
      <c r="K8707" s="2"/>
    </row>
    <row r="8708" customFormat="false" ht="15" hidden="false" customHeight="false" outlineLevel="0" collapsed="false">
      <c r="A8708" s="2" t="s">
        <v>14208</v>
      </c>
      <c r="B8708" s="13" t="n">
        <v>111</v>
      </c>
      <c r="C8708" s="13" t="n">
        <v>110</v>
      </c>
      <c r="D8708" s="14" t="n">
        <f aca="false">C8708/Summary!$B$4</f>
        <v>0.00733333333333333</v>
      </c>
      <c r="E8708" s="15" t="n">
        <v>0.857142857142857</v>
      </c>
      <c r="F8708" s="2" t="s">
        <v>53</v>
      </c>
      <c r="G8708" s="2" t="s">
        <v>53</v>
      </c>
      <c r="H8708" s="2" t="str">
        <f aca="false">IF(AND(E8708&gt;=0.4,E8708&lt;=0.6),"Yes","No")</f>
        <v>No</v>
      </c>
      <c r="I8708" s="2" t="str">
        <f aca="false">IF(AND(F8708="No",G8708="No",H8708="Yes"),"Yes","No")</f>
        <v>No</v>
      </c>
      <c r="J8708" s="2"/>
      <c r="K8708" s="2"/>
    </row>
    <row r="8709" customFormat="false" ht="15" hidden="false" customHeight="false" outlineLevel="0" collapsed="false">
      <c r="A8709" s="2" t="s">
        <v>14209</v>
      </c>
      <c r="B8709" s="13" t="n">
        <v>111</v>
      </c>
      <c r="C8709" s="13" t="n">
        <v>109</v>
      </c>
      <c r="D8709" s="14" t="n">
        <f aca="false">C8709/Summary!$B$4</f>
        <v>0.00726666666666667</v>
      </c>
      <c r="E8709" s="15" t="n">
        <v>0.714285714285714</v>
      </c>
      <c r="F8709" s="2" t="s">
        <v>53</v>
      </c>
      <c r="G8709" s="2" t="s">
        <v>44</v>
      </c>
      <c r="H8709" s="2" t="str">
        <f aca="false">IF(AND(E8709&gt;=0.4,E8709&lt;=0.6),"Yes","No")</f>
        <v>No</v>
      </c>
      <c r="I8709" s="2" t="str">
        <f aca="false">IF(AND(F8709="No",G8709="No",H8709="Yes"),"Yes","No")</f>
        <v>No</v>
      </c>
      <c r="J8709" s="2"/>
      <c r="K8709" s="2"/>
    </row>
    <row r="8710" customFormat="false" ht="15" hidden="false" customHeight="false" outlineLevel="0" collapsed="false">
      <c r="A8710" s="2" t="s">
        <v>14210</v>
      </c>
      <c r="B8710" s="13" t="n">
        <v>111</v>
      </c>
      <c r="C8710" s="13" t="n">
        <v>111</v>
      </c>
      <c r="D8710" s="14" t="n">
        <f aca="false">C8710/Summary!$B$4</f>
        <v>0.0074</v>
      </c>
      <c r="E8710" s="15" t="n">
        <v>0.571428571428571</v>
      </c>
      <c r="F8710" s="2" t="s">
        <v>53</v>
      </c>
      <c r="G8710" s="2" t="s">
        <v>44</v>
      </c>
      <c r="H8710" s="2" t="str">
        <f aca="false">IF(AND(E8710&gt;=0.4,E8710&lt;=0.6),"Yes","No")</f>
        <v>Yes</v>
      </c>
      <c r="I8710" s="2" t="str">
        <f aca="false">IF(AND(F8710="No",G8710="No",H8710="Yes"),"Yes","No")</f>
        <v>No</v>
      </c>
      <c r="J8710" s="2"/>
      <c r="K8710" s="2"/>
    </row>
    <row r="8711" customFormat="false" ht="15" hidden="false" customHeight="false" outlineLevel="0" collapsed="false">
      <c r="A8711" s="2" t="s">
        <v>14211</v>
      </c>
      <c r="B8711" s="13" t="n">
        <v>111</v>
      </c>
      <c r="C8711" s="13" t="n">
        <v>110</v>
      </c>
      <c r="D8711" s="14" t="n">
        <f aca="false">C8711/Summary!$B$4</f>
        <v>0.00733333333333333</v>
      </c>
      <c r="E8711" s="15" t="n">
        <v>0.428571428571429</v>
      </c>
      <c r="F8711" s="2" t="s">
        <v>53</v>
      </c>
      <c r="G8711" s="2" t="s">
        <v>44</v>
      </c>
      <c r="H8711" s="2" t="str">
        <f aca="false">IF(AND(E8711&gt;=0.4,E8711&lt;=0.6),"Yes","No")</f>
        <v>Yes</v>
      </c>
      <c r="I8711" s="2" t="str">
        <f aca="false">IF(AND(F8711="No",G8711="No",H8711="Yes"),"Yes","No")</f>
        <v>No</v>
      </c>
      <c r="J8711" s="2"/>
      <c r="K8711" s="2"/>
    </row>
    <row r="8712" customFormat="false" ht="15" hidden="false" customHeight="false" outlineLevel="0" collapsed="false">
      <c r="A8712" s="2" t="s">
        <v>14212</v>
      </c>
      <c r="B8712" s="13" t="n">
        <v>111</v>
      </c>
      <c r="C8712" s="13" t="n">
        <v>111</v>
      </c>
      <c r="D8712" s="14" t="n">
        <f aca="false">C8712/Summary!$B$4</f>
        <v>0.0074</v>
      </c>
      <c r="E8712" s="15" t="n">
        <v>0.571428571428571</v>
      </c>
      <c r="F8712" s="2" t="s">
        <v>53</v>
      </c>
      <c r="G8712" s="2" t="s">
        <v>44</v>
      </c>
      <c r="H8712" s="2" t="str">
        <f aca="false">IF(AND(E8712&gt;=0.4,E8712&lt;=0.6),"Yes","No")</f>
        <v>Yes</v>
      </c>
      <c r="I8712" s="2" t="str">
        <f aca="false">IF(AND(F8712="No",G8712="No",H8712="Yes"),"Yes","No")</f>
        <v>No</v>
      </c>
      <c r="J8712" s="2"/>
      <c r="K8712" s="2"/>
    </row>
    <row r="8713" customFormat="false" ht="15" hidden="false" customHeight="false" outlineLevel="0" collapsed="false">
      <c r="A8713" s="2" t="s">
        <v>14213</v>
      </c>
      <c r="B8713" s="13" t="n">
        <v>111</v>
      </c>
      <c r="C8713" s="13" t="n">
        <v>111</v>
      </c>
      <c r="D8713" s="14" t="n">
        <f aca="false">C8713/Summary!$B$4</f>
        <v>0.0074</v>
      </c>
      <c r="E8713" s="15" t="n">
        <v>0.714285714285714</v>
      </c>
      <c r="F8713" s="2" t="s">
        <v>53</v>
      </c>
      <c r="G8713" s="2" t="s">
        <v>53</v>
      </c>
      <c r="H8713" s="2" t="str">
        <f aca="false">IF(AND(E8713&gt;=0.4,E8713&lt;=0.6),"Yes","No")</f>
        <v>No</v>
      </c>
      <c r="I8713" s="2" t="str">
        <f aca="false">IF(AND(F8713="No",G8713="No",H8713="Yes"),"Yes","No")</f>
        <v>No</v>
      </c>
      <c r="J8713" s="2"/>
      <c r="K8713" s="2"/>
    </row>
    <row r="8714" customFormat="false" ht="15" hidden="false" customHeight="false" outlineLevel="0" collapsed="false">
      <c r="A8714" s="2" t="s">
        <v>14214</v>
      </c>
      <c r="B8714" s="13" t="n">
        <v>111</v>
      </c>
      <c r="C8714" s="13" t="n">
        <v>110</v>
      </c>
      <c r="D8714" s="14" t="n">
        <f aca="false">C8714/Summary!$B$4</f>
        <v>0.00733333333333333</v>
      </c>
      <c r="E8714" s="15" t="n">
        <v>0.714285714285714</v>
      </c>
      <c r="F8714" s="2" t="s">
        <v>53</v>
      </c>
      <c r="G8714" s="2" t="s">
        <v>44</v>
      </c>
      <c r="H8714" s="2" t="str">
        <f aca="false">IF(AND(E8714&gt;=0.4,E8714&lt;=0.6),"Yes","No")</f>
        <v>No</v>
      </c>
      <c r="I8714" s="2" t="str">
        <f aca="false">IF(AND(F8714="No",G8714="No",H8714="Yes"),"Yes","No")</f>
        <v>No</v>
      </c>
      <c r="J8714" s="2"/>
      <c r="K8714" s="2"/>
    </row>
    <row r="8715" customFormat="false" ht="15" hidden="false" customHeight="false" outlineLevel="0" collapsed="false">
      <c r="A8715" s="2" t="s">
        <v>14215</v>
      </c>
      <c r="B8715" s="13" t="n">
        <v>111</v>
      </c>
      <c r="C8715" s="13" t="n">
        <v>110</v>
      </c>
      <c r="D8715" s="14" t="n">
        <f aca="false">C8715/Summary!$B$4</f>
        <v>0.00733333333333333</v>
      </c>
      <c r="E8715" s="15" t="n">
        <v>0.571428571428571</v>
      </c>
      <c r="F8715" s="2" t="s">
        <v>53</v>
      </c>
      <c r="G8715" s="2" t="s">
        <v>44</v>
      </c>
      <c r="H8715" s="2" t="str">
        <f aca="false">IF(AND(E8715&gt;=0.4,E8715&lt;=0.6),"Yes","No")</f>
        <v>Yes</v>
      </c>
      <c r="I8715" s="2" t="str">
        <f aca="false">IF(AND(F8715="No",G8715="No",H8715="Yes"),"Yes","No")</f>
        <v>No</v>
      </c>
      <c r="J8715" s="2"/>
      <c r="K8715" s="2"/>
    </row>
    <row r="8716" customFormat="false" ht="15" hidden="false" customHeight="false" outlineLevel="0" collapsed="false">
      <c r="A8716" s="2" t="s">
        <v>14216</v>
      </c>
      <c r="B8716" s="13" t="n">
        <v>111</v>
      </c>
      <c r="C8716" s="13" t="n">
        <v>110</v>
      </c>
      <c r="D8716" s="14" t="n">
        <f aca="false">C8716/Summary!$B$4</f>
        <v>0.00733333333333333</v>
      </c>
      <c r="E8716" s="15" t="n">
        <v>0.857142857142857</v>
      </c>
      <c r="F8716" s="2" t="s">
        <v>53</v>
      </c>
      <c r="G8716" s="2" t="s">
        <v>44</v>
      </c>
      <c r="H8716" s="2" t="str">
        <f aca="false">IF(AND(E8716&gt;=0.4,E8716&lt;=0.6),"Yes","No")</f>
        <v>No</v>
      </c>
      <c r="I8716" s="2" t="str">
        <f aca="false">IF(AND(F8716="No",G8716="No",H8716="Yes"),"Yes","No")</f>
        <v>No</v>
      </c>
      <c r="J8716" s="2"/>
      <c r="K8716" s="2"/>
    </row>
    <row r="8717" customFormat="false" ht="15" hidden="false" customHeight="false" outlineLevel="0" collapsed="false">
      <c r="A8717" s="2" t="s">
        <v>14217</v>
      </c>
      <c r="B8717" s="13" t="n">
        <v>111</v>
      </c>
      <c r="C8717" s="13" t="n">
        <v>111</v>
      </c>
      <c r="D8717" s="14" t="n">
        <f aca="false">C8717/Summary!$B$4</f>
        <v>0.0074</v>
      </c>
      <c r="E8717" s="15" t="n">
        <v>0.428571428571429</v>
      </c>
      <c r="F8717" s="2" t="s">
        <v>53</v>
      </c>
      <c r="G8717" s="2" t="s">
        <v>44</v>
      </c>
      <c r="H8717" s="2" t="str">
        <f aca="false">IF(AND(E8717&gt;=0.4,E8717&lt;=0.6),"Yes","No")</f>
        <v>Yes</v>
      </c>
      <c r="I8717" s="2" t="str">
        <f aca="false">IF(AND(F8717="No",G8717="No",H8717="Yes"),"Yes","No")</f>
        <v>No</v>
      </c>
      <c r="J8717" s="2"/>
      <c r="K8717" s="2"/>
    </row>
    <row r="8718" customFormat="false" ht="15" hidden="false" customHeight="false" outlineLevel="0" collapsed="false">
      <c r="A8718" s="2" t="s">
        <v>14218</v>
      </c>
      <c r="B8718" s="13" t="n">
        <v>111</v>
      </c>
      <c r="C8718" s="13" t="n">
        <v>110</v>
      </c>
      <c r="D8718" s="14" t="n">
        <f aca="false">C8718/Summary!$B$4</f>
        <v>0.00733333333333333</v>
      </c>
      <c r="E8718" s="15" t="n">
        <v>0.571428571428571</v>
      </c>
      <c r="F8718" s="2" t="s">
        <v>53</v>
      </c>
      <c r="G8718" s="2" t="s">
        <v>44</v>
      </c>
      <c r="H8718" s="2" t="str">
        <f aca="false">IF(AND(E8718&gt;=0.4,E8718&lt;=0.6),"Yes","No")</f>
        <v>Yes</v>
      </c>
      <c r="I8718" s="2" t="str">
        <f aca="false">IF(AND(F8718="No",G8718="No",H8718="Yes"),"Yes","No")</f>
        <v>No</v>
      </c>
      <c r="J8718" s="2"/>
      <c r="K8718" s="2"/>
    </row>
    <row r="8719" customFormat="false" ht="15" hidden="false" customHeight="false" outlineLevel="0" collapsed="false">
      <c r="A8719" s="2" t="s">
        <v>14219</v>
      </c>
      <c r="B8719" s="13" t="n">
        <v>111</v>
      </c>
      <c r="C8719" s="13" t="n">
        <v>109</v>
      </c>
      <c r="D8719" s="14" t="n">
        <f aca="false">C8719/Summary!$B$4</f>
        <v>0.00726666666666667</v>
      </c>
      <c r="E8719" s="15" t="n">
        <v>0.571428571428571</v>
      </c>
      <c r="F8719" s="2" t="s">
        <v>53</v>
      </c>
      <c r="G8719" s="2" t="s">
        <v>44</v>
      </c>
      <c r="H8719" s="2" t="str">
        <f aca="false">IF(AND(E8719&gt;=0.4,E8719&lt;=0.6),"Yes","No")</f>
        <v>Yes</v>
      </c>
      <c r="I8719" s="2" t="str">
        <f aca="false">IF(AND(F8719="No",G8719="No",H8719="Yes"),"Yes","No")</f>
        <v>No</v>
      </c>
      <c r="J8719" s="2"/>
      <c r="K8719" s="2"/>
    </row>
    <row r="8720" customFormat="false" ht="15" hidden="false" customHeight="false" outlineLevel="0" collapsed="false">
      <c r="A8720" s="2" t="s">
        <v>14220</v>
      </c>
      <c r="B8720" s="13" t="n">
        <v>111</v>
      </c>
      <c r="C8720" s="13" t="n">
        <v>111</v>
      </c>
      <c r="D8720" s="14" t="n">
        <f aca="false">C8720/Summary!$B$4</f>
        <v>0.0074</v>
      </c>
      <c r="E8720" s="15" t="n">
        <v>0.714285714285714</v>
      </c>
      <c r="F8720" s="2" t="s">
        <v>53</v>
      </c>
      <c r="G8720" s="2" t="s">
        <v>44</v>
      </c>
      <c r="H8720" s="2" t="str">
        <f aca="false">IF(AND(E8720&gt;=0.4,E8720&lt;=0.6),"Yes","No")</f>
        <v>No</v>
      </c>
      <c r="I8720" s="2" t="str">
        <f aca="false">IF(AND(F8720="No",G8720="No",H8720="Yes"),"Yes","No")</f>
        <v>No</v>
      </c>
      <c r="J8720" s="2"/>
      <c r="K8720" s="2"/>
    </row>
    <row r="8721" customFormat="false" ht="15" hidden="false" customHeight="false" outlineLevel="0" collapsed="false">
      <c r="A8721" s="2" t="s">
        <v>14221</v>
      </c>
      <c r="B8721" s="13" t="n">
        <v>111</v>
      </c>
      <c r="C8721" s="13" t="n">
        <v>111</v>
      </c>
      <c r="D8721" s="14" t="n">
        <f aca="false">C8721/Summary!$B$4</f>
        <v>0.0074</v>
      </c>
      <c r="E8721" s="15" t="n">
        <v>0.571428571428571</v>
      </c>
      <c r="F8721" s="2" t="s">
        <v>53</v>
      </c>
      <c r="G8721" s="2" t="s">
        <v>44</v>
      </c>
      <c r="H8721" s="2" t="str">
        <f aca="false">IF(AND(E8721&gt;=0.4,E8721&lt;=0.6),"Yes","No")</f>
        <v>Yes</v>
      </c>
      <c r="I8721" s="2" t="str">
        <f aca="false">IF(AND(F8721="No",G8721="No",H8721="Yes"),"Yes","No")</f>
        <v>No</v>
      </c>
      <c r="J8721" s="2"/>
      <c r="K8721" s="2"/>
    </row>
    <row r="8722" customFormat="false" ht="15" hidden="false" customHeight="false" outlineLevel="0" collapsed="false">
      <c r="A8722" s="2" t="s">
        <v>14222</v>
      </c>
      <c r="B8722" s="13" t="n">
        <v>111</v>
      </c>
      <c r="C8722" s="13" t="n">
        <v>110</v>
      </c>
      <c r="D8722" s="14" t="n">
        <f aca="false">C8722/Summary!$B$4</f>
        <v>0.00733333333333333</v>
      </c>
      <c r="E8722" s="15" t="n">
        <v>0.571428571428571</v>
      </c>
      <c r="F8722" s="2" t="s">
        <v>53</v>
      </c>
      <c r="G8722" s="2" t="s">
        <v>53</v>
      </c>
      <c r="H8722" s="2" t="str">
        <f aca="false">IF(AND(E8722&gt;=0.4,E8722&lt;=0.6),"Yes","No")</f>
        <v>Yes</v>
      </c>
      <c r="I8722" s="2" t="str">
        <f aca="false">IF(AND(F8722="No",G8722="No",H8722="Yes"),"Yes","No")</f>
        <v>No</v>
      </c>
      <c r="J8722" s="2"/>
      <c r="K8722" s="2"/>
    </row>
    <row r="8723" customFormat="false" ht="15" hidden="false" customHeight="false" outlineLevel="0" collapsed="false">
      <c r="A8723" s="2" t="s">
        <v>14223</v>
      </c>
      <c r="B8723" s="13" t="n">
        <v>111</v>
      </c>
      <c r="C8723" s="13" t="n">
        <v>111</v>
      </c>
      <c r="D8723" s="14" t="n">
        <f aca="false">C8723/Summary!$B$4</f>
        <v>0.0074</v>
      </c>
      <c r="E8723" s="15" t="n">
        <v>0.714285714285714</v>
      </c>
      <c r="F8723" s="2" t="s">
        <v>53</v>
      </c>
      <c r="G8723" s="2" t="s">
        <v>53</v>
      </c>
      <c r="H8723" s="2" t="str">
        <f aca="false">IF(AND(E8723&gt;=0.4,E8723&lt;=0.6),"Yes","No")</f>
        <v>No</v>
      </c>
      <c r="I8723" s="2" t="str">
        <f aca="false">IF(AND(F8723="No",G8723="No",H8723="Yes"),"Yes","No")</f>
        <v>No</v>
      </c>
      <c r="J8723" s="2"/>
      <c r="K8723" s="2"/>
    </row>
    <row r="8724" customFormat="false" ht="15" hidden="false" customHeight="false" outlineLevel="0" collapsed="false">
      <c r="A8724" s="2" t="s">
        <v>14224</v>
      </c>
      <c r="B8724" s="13" t="n">
        <v>111</v>
      </c>
      <c r="C8724" s="13" t="n">
        <v>111</v>
      </c>
      <c r="D8724" s="14" t="n">
        <f aca="false">C8724/Summary!$B$4</f>
        <v>0.0074</v>
      </c>
      <c r="E8724" s="15" t="n">
        <v>0.571428571428571</v>
      </c>
      <c r="F8724" s="2" t="s">
        <v>53</v>
      </c>
      <c r="G8724" s="2" t="s">
        <v>53</v>
      </c>
      <c r="H8724" s="2" t="str">
        <f aca="false">IF(AND(E8724&gt;=0.4,E8724&lt;=0.6),"Yes","No")</f>
        <v>Yes</v>
      </c>
      <c r="I8724" s="2" t="str">
        <f aca="false">IF(AND(F8724="No",G8724="No",H8724="Yes"),"Yes","No")</f>
        <v>No</v>
      </c>
      <c r="J8724" s="2"/>
      <c r="K8724" s="2"/>
    </row>
    <row r="8725" customFormat="false" ht="15" hidden="false" customHeight="false" outlineLevel="0" collapsed="false">
      <c r="A8725" s="2" t="s">
        <v>14225</v>
      </c>
      <c r="B8725" s="13" t="n">
        <v>111</v>
      </c>
      <c r="C8725" s="13" t="n">
        <v>111</v>
      </c>
      <c r="D8725" s="14" t="n">
        <f aca="false">C8725/Summary!$B$4</f>
        <v>0.0074</v>
      </c>
      <c r="E8725" s="15" t="n">
        <v>0.571428571428571</v>
      </c>
      <c r="F8725" s="2" t="s">
        <v>53</v>
      </c>
      <c r="G8725" s="2" t="s">
        <v>44</v>
      </c>
      <c r="H8725" s="2" t="str">
        <f aca="false">IF(AND(E8725&gt;=0.4,E8725&lt;=0.6),"Yes","No")</f>
        <v>Yes</v>
      </c>
      <c r="I8725" s="2" t="str">
        <f aca="false">IF(AND(F8725="No",G8725="No",H8725="Yes"),"Yes","No")</f>
        <v>No</v>
      </c>
      <c r="J8725" s="2"/>
      <c r="K8725" s="2"/>
    </row>
    <row r="8726" customFormat="false" ht="15" hidden="false" customHeight="false" outlineLevel="0" collapsed="false">
      <c r="A8726" s="2" t="s">
        <v>14226</v>
      </c>
      <c r="B8726" s="13" t="n">
        <v>111</v>
      </c>
      <c r="C8726" s="13" t="n">
        <v>111</v>
      </c>
      <c r="D8726" s="14" t="n">
        <f aca="false">C8726/Summary!$B$4</f>
        <v>0.0074</v>
      </c>
      <c r="E8726" s="15" t="n">
        <v>0.571428571428571</v>
      </c>
      <c r="F8726" s="2" t="s">
        <v>53</v>
      </c>
      <c r="G8726" s="2" t="s">
        <v>44</v>
      </c>
      <c r="H8726" s="2" t="str">
        <f aca="false">IF(AND(E8726&gt;=0.4,E8726&lt;=0.6),"Yes","No")</f>
        <v>Yes</v>
      </c>
      <c r="I8726" s="2" t="str">
        <f aca="false">IF(AND(F8726="No",G8726="No",H8726="Yes"),"Yes","No")</f>
        <v>No</v>
      </c>
      <c r="J8726" s="2"/>
      <c r="K8726" s="2"/>
    </row>
    <row r="8727" customFormat="false" ht="15" hidden="false" customHeight="false" outlineLevel="0" collapsed="false">
      <c r="A8727" s="2" t="s">
        <v>14227</v>
      </c>
      <c r="B8727" s="13" t="n">
        <v>111</v>
      </c>
      <c r="C8727" s="13" t="n">
        <v>111</v>
      </c>
      <c r="D8727" s="14" t="n">
        <f aca="false">C8727/Summary!$B$4</f>
        <v>0.0074</v>
      </c>
      <c r="E8727" s="15" t="n">
        <v>0.714285714285714</v>
      </c>
      <c r="F8727" s="2" t="s">
        <v>53</v>
      </c>
      <c r="G8727" s="2" t="s">
        <v>53</v>
      </c>
      <c r="H8727" s="2" t="str">
        <f aca="false">IF(AND(E8727&gt;=0.4,E8727&lt;=0.6),"Yes","No")</f>
        <v>No</v>
      </c>
      <c r="I8727" s="2" t="str">
        <f aca="false">IF(AND(F8727="No",G8727="No",H8727="Yes"),"Yes","No")</f>
        <v>No</v>
      </c>
      <c r="J8727" s="2"/>
      <c r="K8727" s="2"/>
    </row>
    <row r="8728" customFormat="false" ht="15" hidden="false" customHeight="false" outlineLevel="0" collapsed="false">
      <c r="A8728" s="2" t="s">
        <v>14228</v>
      </c>
      <c r="B8728" s="13" t="n">
        <v>111</v>
      </c>
      <c r="C8728" s="13" t="n">
        <v>111</v>
      </c>
      <c r="D8728" s="14" t="n">
        <f aca="false">C8728/Summary!$B$4</f>
        <v>0.0074</v>
      </c>
      <c r="E8728" s="15" t="n">
        <v>0.714285714285714</v>
      </c>
      <c r="F8728" s="2" t="s">
        <v>53</v>
      </c>
      <c r="G8728" s="2" t="s">
        <v>53</v>
      </c>
      <c r="H8728" s="2" t="str">
        <f aca="false">IF(AND(E8728&gt;=0.4,E8728&lt;=0.6),"Yes","No")</f>
        <v>No</v>
      </c>
      <c r="I8728" s="2" t="str">
        <f aca="false">IF(AND(F8728="No",G8728="No",H8728="Yes"),"Yes","No")</f>
        <v>No</v>
      </c>
      <c r="J8728" s="2"/>
      <c r="K8728" s="2"/>
    </row>
    <row r="8729" customFormat="false" ht="15" hidden="false" customHeight="false" outlineLevel="0" collapsed="false">
      <c r="A8729" s="2" t="s">
        <v>14229</v>
      </c>
      <c r="B8729" s="13" t="n">
        <v>111</v>
      </c>
      <c r="C8729" s="13" t="n">
        <v>111</v>
      </c>
      <c r="D8729" s="14" t="n">
        <f aca="false">C8729/Summary!$B$4</f>
        <v>0.0074</v>
      </c>
      <c r="E8729" s="15" t="n">
        <v>0.285714285714286</v>
      </c>
      <c r="F8729" s="2" t="s">
        <v>53</v>
      </c>
      <c r="G8729" s="2" t="s">
        <v>53</v>
      </c>
      <c r="H8729" s="2" t="str">
        <f aca="false">IF(AND(E8729&gt;=0.4,E8729&lt;=0.6),"Yes","No")</f>
        <v>No</v>
      </c>
      <c r="I8729" s="2" t="str">
        <f aca="false">IF(AND(F8729="No",G8729="No",H8729="Yes"),"Yes","No")</f>
        <v>No</v>
      </c>
      <c r="J8729" s="2"/>
      <c r="K8729" s="2"/>
    </row>
    <row r="8730" customFormat="false" ht="15" hidden="false" customHeight="false" outlineLevel="0" collapsed="false">
      <c r="A8730" s="2" t="s">
        <v>14230</v>
      </c>
      <c r="B8730" s="13" t="n">
        <v>111</v>
      </c>
      <c r="C8730" s="13" t="n">
        <v>110</v>
      </c>
      <c r="D8730" s="14" t="n">
        <f aca="false">C8730/Summary!$B$4</f>
        <v>0.00733333333333333</v>
      </c>
      <c r="E8730" s="15" t="n">
        <v>0.571428571428571</v>
      </c>
      <c r="F8730" s="2" t="s">
        <v>53</v>
      </c>
      <c r="G8730" s="2" t="s">
        <v>53</v>
      </c>
      <c r="H8730" s="2" t="str">
        <f aca="false">IF(AND(E8730&gt;=0.4,E8730&lt;=0.6),"Yes","No")</f>
        <v>Yes</v>
      </c>
      <c r="I8730" s="2" t="str">
        <f aca="false">IF(AND(F8730="No",G8730="No",H8730="Yes"),"Yes","No")</f>
        <v>No</v>
      </c>
      <c r="J8730" s="2"/>
      <c r="K8730" s="2"/>
    </row>
    <row r="8731" customFormat="false" ht="15" hidden="false" customHeight="false" outlineLevel="0" collapsed="false">
      <c r="A8731" s="2" t="s">
        <v>14231</v>
      </c>
      <c r="B8731" s="13" t="n">
        <v>111</v>
      </c>
      <c r="C8731" s="13" t="n">
        <v>111</v>
      </c>
      <c r="D8731" s="14" t="n">
        <f aca="false">C8731/Summary!$B$4</f>
        <v>0.0074</v>
      </c>
      <c r="E8731" s="15" t="n">
        <v>0.571428571428571</v>
      </c>
      <c r="F8731" s="2" t="s">
        <v>44</v>
      </c>
      <c r="G8731" s="2" t="s">
        <v>53</v>
      </c>
      <c r="H8731" s="2" t="str">
        <f aca="false">IF(AND(E8731&gt;=0.4,E8731&lt;=0.6),"Yes","No")</f>
        <v>Yes</v>
      </c>
      <c r="I8731" s="2" t="str">
        <f aca="false">IF(AND(F8731="No",G8731="No",H8731="Yes"),"Yes","No")</f>
        <v>No</v>
      </c>
      <c r="J8731" s="2"/>
      <c r="K8731" s="2"/>
    </row>
    <row r="8732" customFormat="false" ht="15" hidden="false" customHeight="false" outlineLevel="0" collapsed="false">
      <c r="A8732" s="2" t="s">
        <v>14232</v>
      </c>
      <c r="B8732" s="13" t="n">
        <v>111</v>
      </c>
      <c r="C8732" s="13" t="n">
        <v>110</v>
      </c>
      <c r="D8732" s="14" t="n">
        <f aca="false">C8732/Summary!$B$4</f>
        <v>0.00733333333333333</v>
      </c>
      <c r="E8732" s="15" t="n">
        <v>0.571428571428571</v>
      </c>
      <c r="F8732" s="2" t="s">
        <v>53</v>
      </c>
      <c r="G8732" s="2" t="s">
        <v>44</v>
      </c>
      <c r="H8732" s="2" t="str">
        <f aca="false">IF(AND(E8732&gt;=0.4,E8732&lt;=0.6),"Yes","No")</f>
        <v>Yes</v>
      </c>
      <c r="I8732" s="2" t="str">
        <f aca="false">IF(AND(F8732="No",G8732="No",H8732="Yes"),"Yes","No")</f>
        <v>No</v>
      </c>
      <c r="J8732" s="2"/>
      <c r="K8732" s="2"/>
    </row>
    <row r="8733" customFormat="false" ht="15" hidden="false" customHeight="false" outlineLevel="0" collapsed="false">
      <c r="A8733" s="2" t="s">
        <v>14233</v>
      </c>
      <c r="B8733" s="13" t="n">
        <v>111</v>
      </c>
      <c r="C8733" s="13" t="n">
        <v>111</v>
      </c>
      <c r="D8733" s="14" t="n">
        <f aca="false">C8733/Summary!$B$4</f>
        <v>0.0074</v>
      </c>
      <c r="E8733" s="15" t="n">
        <v>0.571428571428571</v>
      </c>
      <c r="F8733" s="2" t="s">
        <v>53</v>
      </c>
      <c r="G8733" s="2" t="s">
        <v>44</v>
      </c>
      <c r="H8733" s="2" t="str">
        <f aca="false">IF(AND(E8733&gt;=0.4,E8733&lt;=0.6),"Yes","No")</f>
        <v>Yes</v>
      </c>
      <c r="I8733" s="2" t="str">
        <f aca="false">IF(AND(F8733="No",G8733="No",H8733="Yes"),"Yes","No")</f>
        <v>No</v>
      </c>
      <c r="J8733" s="2"/>
      <c r="K8733" s="2"/>
    </row>
    <row r="8734" customFormat="false" ht="15" hidden="false" customHeight="false" outlineLevel="0" collapsed="false">
      <c r="A8734" s="2" t="s">
        <v>14234</v>
      </c>
      <c r="B8734" s="13" t="n">
        <v>111</v>
      </c>
      <c r="C8734" s="13" t="n">
        <v>111</v>
      </c>
      <c r="D8734" s="14" t="n">
        <f aca="false">C8734/Summary!$B$4</f>
        <v>0.0074</v>
      </c>
      <c r="E8734" s="15" t="n">
        <v>0.714285714285714</v>
      </c>
      <c r="F8734" s="2" t="s">
        <v>53</v>
      </c>
      <c r="G8734" s="2" t="s">
        <v>53</v>
      </c>
      <c r="H8734" s="2" t="str">
        <f aca="false">IF(AND(E8734&gt;=0.4,E8734&lt;=0.6),"Yes","No")</f>
        <v>No</v>
      </c>
      <c r="I8734" s="2" t="str">
        <f aca="false">IF(AND(F8734="No",G8734="No",H8734="Yes"),"Yes","No")</f>
        <v>No</v>
      </c>
      <c r="J8734" s="2"/>
      <c r="K8734" s="2"/>
    </row>
    <row r="8735" customFormat="false" ht="15" hidden="false" customHeight="false" outlineLevel="0" collapsed="false">
      <c r="A8735" s="2" t="s">
        <v>14235</v>
      </c>
      <c r="B8735" s="13" t="n">
        <v>111</v>
      </c>
      <c r="C8735" s="13" t="n">
        <v>111</v>
      </c>
      <c r="D8735" s="14" t="n">
        <f aca="false">C8735/Summary!$B$4</f>
        <v>0.0074</v>
      </c>
      <c r="E8735" s="15" t="n">
        <v>0.571428571428571</v>
      </c>
      <c r="F8735" s="2" t="s">
        <v>53</v>
      </c>
      <c r="G8735" s="2" t="s">
        <v>53</v>
      </c>
      <c r="H8735" s="2" t="str">
        <f aca="false">IF(AND(E8735&gt;=0.4,E8735&lt;=0.6),"Yes","No")</f>
        <v>Yes</v>
      </c>
      <c r="I8735" s="2" t="str">
        <f aca="false">IF(AND(F8735="No",G8735="No",H8735="Yes"),"Yes","No")</f>
        <v>No</v>
      </c>
      <c r="J8735" s="2"/>
      <c r="K8735" s="2"/>
    </row>
    <row r="8736" customFormat="false" ht="15" hidden="false" customHeight="false" outlineLevel="0" collapsed="false">
      <c r="A8736" s="2" t="s">
        <v>14236</v>
      </c>
      <c r="B8736" s="13" t="n">
        <v>111</v>
      </c>
      <c r="C8736" s="13" t="n">
        <v>111</v>
      </c>
      <c r="D8736" s="14" t="n">
        <f aca="false">C8736/Summary!$B$4</f>
        <v>0.0074</v>
      </c>
      <c r="E8736" s="15" t="n">
        <v>0.428571428571429</v>
      </c>
      <c r="F8736" s="2" t="s">
        <v>53</v>
      </c>
      <c r="G8736" s="2" t="s">
        <v>44</v>
      </c>
      <c r="H8736" s="2" t="str">
        <f aca="false">IF(AND(E8736&gt;=0.4,E8736&lt;=0.6),"Yes","No")</f>
        <v>Yes</v>
      </c>
      <c r="I8736" s="2" t="str">
        <f aca="false">IF(AND(F8736="No",G8736="No",H8736="Yes"),"Yes","No")</f>
        <v>No</v>
      </c>
      <c r="J8736" s="2"/>
      <c r="K8736" s="2"/>
    </row>
    <row r="8737" customFormat="false" ht="15" hidden="false" customHeight="false" outlineLevel="0" collapsed="false">
      <c r="A8737" s="2" t="s">
        <v>14237</v>
      </c>
      <c r="B8737" s="13" t="n">
        <v>111</v>
      </c>
      <c r="C8737" s="13" t="n">
        <v>110</v>
      </c>
      <c r="D8737" s="14" t="n">
        <f aca="false">C8737/Summary!$B$4</f>
        <v>0.00733333333333333</v>
      </c>
      <c r="E8737" s="15" t="n">
        <v>0.428571428571429</v>
      </c>
      <c r="F8737" s="2" t="s">
        <v>44</v>
      </c>
      <c r="G8737" s="2" t="s">
        <v>53</v>
      </c>
      <c r="H8737" s="2" t="str">
        <f aca="false">IF(AND(E8737&gt;=0.4,E8737&lt;=0.6),"Yes","No")</f>
        <v>Yes</v>
      </c>
      <c r="I8737" s="2" t="str">
        <f aca="false">IF(AND(F8737="No",G8737="No",H8737="Yes"),"Yes","No")</f>
        <v>No</v>
      </c>
      <c r="J8737" s="2"/>
      <c r="K8737" s="2"/>
    </row>
    <row r="8738" customFormat="false" ht="15" hidden="false" customHeight="false" outlineLevel="0" collapsed="false">
      <c r="A8738" s="2" t="s">
        <v>14238</v>
      </c>
      <c r="B8738" s="13" t="n">
        <v>111</v>
      </c>
      <c r="C8738" s="13" t="n">
        <v>111</v>
      </c>
      <c r="D8738" s="14" t="n">
        <f aca="false">C8738/Summary!$B$4</f>
        <v>0.0074</v>
      </c>
      <c r="E8738" s="15" t="n">
        <v>0.428571428571429</v>
      </c>
      <c r="F8738" s="2" t="s">
        <v>53</v>
      </c>
      <c r="G8738" s="2" t="s">
        <v>44</v>
      </c>
      <c r="H8738" s="2" t="str">
        <f aca="false">IF(AND(E8738&gt;=0.4,E8738&lt;=0.6),"Yes","No")</f>
        <v>Yes</v>
      </c>
      <c r="I8738" s="2" t="str">
        <f aca="false">IF(AND(F8738="No",G8738="No",H8738="Yes"),"Yes","No")</f>
        <v>No</v>
      </c>
      <c r="J8738" s="2"/>
      <c r="K8738" s="2"/>
    </row>
    <row r="8739" customFormat="false" ht="15" hidden="false" customHeight="false" outlineLevel="0" collapsed="false">
      <c r="A8739" s="2" t="s">
        <v>14239</v>
      </c>
      <c r="B8739" s="13" t="n">
        <v>111</v>
      </c>
      <c r="C8739" s="13" t="n">
        <v>109</v>
      </c>
      <c r="D8739" s="14" t="n">
        <f aca="false">C8739/Summary!$B$4</f>
        <v>0.00726666666666667</v>
      </c>
      <c r="E8739" s="15" t="n">
        <v>0.428571428571429</v>
      </c>
      <c r="F8739" s="2" t="s">
        <v>53</v>
      </c>
      <c r="G8739" s="2" t="s">
        <v>53</v>
      </c>
      <c r="H8739" s="2" t="str">
        <f aca="false">IF(AND(E8739&gt;=0.4,E8739&lt;=0.6),"Yes","No")</f>
        <v>Yes</v>
      </c>
      <c r="I8739" s="2" t="str">
        <f aca="false">IF(AND(F8739="No",G8739="No",H8739="Yes"),"Yes","No")</f>
        <v>No</v>
      </c>
      <c r="J8739" s="2"/>
      <c r="K8739" s="2"/>
    </row>
    <row r="8740" customFormat="false" ht="15" hidden="false" customHeight="false" outlineLevel="0" collapsed="false">
      <c r="A8740" s="2" t="s">
        <v>14240</v>
      </c>
      <c r="B8740" s="13" t="n">
        <v>111</v>
      </c>
      <c r="C8740" s="13" t="n">
        <v>111</v>
      </c>
      <c r="D8740" s="14" t="n">
        <f aca="false">C8740/Summary!$B$4</f>
        <v>0.0074</v>
      </c>
      <c r="E8740" s="15" t="n">
        <v>0.285714285714286</v>
      </c>
      <c r="F8740" s="2" t="s">
        <v>53</v>
      </c>
      <c r="G8740" s="2" t="s">
        <v>44</v>
      </c>
      <c r="H8740" s="2" t="str">
        <f aca="false">IF(AND(E8740&gt;=0.4,E8740&lt;=0.6),"Yes","No")</f>
        <v>No</v>
      </c>
      <c r="I8740" s="2" t="str">
        <f aca="false">IF(AND(F8740="No",G8740="No",H8740="Yes"),"Yes","No")</f>
        <v>No</v>
      </c>
      <c r="J8740" s="2"/>
      <c r="K8740" s="2"/>
    </row>
    <row r="8741" customFormat="false" ht="15" hidden="false" customHeight="false" outlineLevel="0" collapsed="false">
      <c r="A8741" s="2" t="s">
        <v>14241</v>
      </c>
      <c r="B8741" s="13" t="n">
        <v>111</v>
      </c>
      <c r="C8741" s="13" t="n">
        <v>110</v>
      </c>
      <c r="D8741" s="14" t="n">
        <f aca="false">C8741/Summary!$B$4</f>
        <v>0.00733333333333333</v>
      </c>
      <c r="E8741" s="15" t="n">
        <v>0.285714285714286</v>
      </c>
      <c r="F8741" s="2" t="s">
        <v>44</v>
      </c>
      <c r="G8741" s="2" t="s">
        <v>44</v>
      </c>
      <c r="H8741" s="2" t="str">
        <f aca="false">IF(AND(E8741&gt;=0.4,E8741&lt;=0.6),"Yes","No")</f>
        <v>No</v>
      </c>
      <c r="I8741" s="2" t="str">
        <f aca="false">IF(AND(F8741="No",G8741="No",H8741="Yes"),"Yes","No")</f>
        <v>No</v>
      </c>
      <c r="J8741" s="2"/>
      <c r="K8741" s="2"/>
    </row>
    <row r="8742" customFormat="false" ht="15" hidden="false" customHeight="false" outlineLevel="0" collapsed="false">
      <c r="A8742" s="2" t="s">
        <v>14242</v>
      </c>
      <c r="B8742" s="13" t="n">
        <v>111</v>
      </c>
      <c r="C8742" s="13" t="n">
        <v>110</v>
      </c>
      <c r="D8742" s="14" t="n">
        <f aca="false">C8742/Summary!$B$4</f>
        <v>0.00733333333333333</v>
      </c>
      <c r="E8742" s="15" t="n">
        <v>0.428571428571429</v>
      </c>
      <c r="F8742" s="2" t="s">
        <v>53</v>
      </c>
      <c r="G8742" s="2" t="s">
        <v>44</v>
      </c>
      <c r="H8742" s="2" t="str">
        <f aca="false">IF(AND(E8742&gt;=0.4,E8742&lt;=0.6),"Yes","No")</f>
        <v>Yes</v>
      </c>
      <c r="I8742" s="2" t="str">
        <f aca="false">IF(AND(F8742="No",G8742="No",H8742="Yes"),"Yes","No")</f>
        <v>No</v>
      </c>
      <c r="J8742" s="2"/>
      <c r="K8742" s="2"/>
    </row>
    <row r="8743" customFormat="false" ht="15" hidden="false" customHeight="false" outlineLevel="0" collapsed="false">
      <c r="A8743" s="2" t="s">
        <v>14243</v>
      </c>
      <c r="B8743" s="13" t="n">
        <v>111</v>
      </c>
      <c r="C8743" s="13" t="n">
        <v>111</v>
      </c>
      <c r="D8743" s="14" t="n">
        <f aca="false">C8743/Summary!$B$4</f>
        <v>0.0074</v>
      </c>
      <c r="E8743" s="15" t="n">
        <v>0.428571428571429</v>
      </c>
      <c r="F8743" s="2" t="s">
        <v>53</v>
      </c>
      <c r="G8743" s="2" t="s">
        <v>44</v>
      </c>
      <c r="H8743" s="2" t="str">
        <f aca="false">IF(AND(E8743&gt;=0.4,E8743&lt;=0.6),"Yes","No")</f>
        <v>Yes</v>
      </c>
      <c r="I8743" s="2" t="str">
        <f aca="false">IF(AND(F8743="No",G8743="No",H8743="Yes"),"Yes","No")</f>
        <v>No</v>
      </c>
      <c r="J8743" s="2"/>
      <c r="K8743" s="2"/>
    </row>
    <row r="8744" customFormat="false" ht="15" hidden="false" customHeight="false" outlineLevel="0" collapsed="false">
      <c r="A8744" s="2" t="s">
        <v>14244</v>
      </c>
      <c r="B8744" s="13" t="n">
        <v>111</v>
      </c>
      <c r="C8744" s="13" t="n">
        <v>111</v>
      </c>
      <c r="D8744" s="14" t="n">
        <f aca="false">C8744/Summary!$B$4</f>
        <v>0.0074</v>
      </c>
      <c r="E8744" s="15" t="n">
        <v>0.714285714285714</v>
      </c>
      <c r="F8744" s="2" t="s">
        <v>53</v>
      </c>
      <c r="G8744" s="2" t="s">
        <v>53</v>
      </c>
      <c r="H8744" s="2" t="str">
        <f aca="false">IF(AND(E8744&gt;=0.4,E8744&lt;=0.6),"Yes","No")</f>
        <v>No</v>
      </c>
      <c r="I8744" s="2" t="str">
        <f aca="false">IF(AND(F8744="No",G8744="No",H8744="Yes"),"Yes","No")</f>
        <v>No</v>
      </c>
      <c r="J8744" s="2"/>
      <c r="K8744" s="2"/>
    </row>
    <row r="8745" customFormat="false" ht="15" hidden="false" customHeight="false" outlineLevel="0" collapsed="false">
      <c r="A8745" s="2" t="s">
        <v>14245</v>
      </c>
      <c r="B8745" s="13" t="n">
        <v>111</v>
      </c>
      <c r="C8745" s="13" t="n">
        <v>110</v>
      </c>
      <c r="D8745" s="14" t="n">
        <f aca="false">C8745/Summary!$B$4</f>
        <v>0.00733333333333333</v>
      </c>
      <c r="E8745" s="15" t="n">
        <v>0.285714285714286</v>
      </c>
      <c r="F8745" s="2" t="s">
        <v>53</v>
      </c>
      <c r="G8745" s="2" t="s">
        <v>44</v>
      </c>
      <c r="H8745" s="2" t="str">
        <f aca="false">IF(AND(E8745&gt;=0.4,E8745&lt;=0.6),"Yes","No")</f>
        <v>No</v>
      </c>
      <c r="I8745" s="2" t="str">
        <f aca="false">IF(AND(F8745="No",G8745="No",H8745="Yes"),"Yes","No")</f>
        <v>No</v>
      </c>
      <c r="J8745" s="2"/>
      <c r="K8745" s="2"/>
    </row>
    <row r="8746" customFormat="false" ht="15" hidden="false" customHeight="false" outlineLevel="0" collapsed="false">
      <c r="A8746" s="2" t="s">
        <v>14246</v>
      </c>
      <c r="B8746" s="13" t="n">
        <v>111</v>
      </c>
      <c r="C8746" s="13" t="n">
        <v>111</v>
      </c>
      <c r="D8746" s="14" t="n">
        <f aca="false">C8746/Summary!$B$4</f>
        <v>0.0074</v>
      </c>
      <c r="E8746" s="15" t="n">
        <v>0.428571428571429</v>
      </c>
      <c r="F8746" s="2" t="s">
        <v>53</v>
      </c>
      <c r="G8746" s="2" t="s">
        <v>44</v>
      </c>
      <c r="H8746" s="2" t="str">
        <f aca="false">IF(AND(E8746&gt;=0.4,E8746&lt;=0.6),"Yes","No")</f>
        <v>Yes</v>
      </c>
      <c r="I8746" s="2" t="str">
        <f aca="false">IF(AND(F8746="No",G8746="No",H8746="Yes"),"Yes","No")</f>
        <v>No</v>
      </c>
      <c r="J8746" s="2"/>
      <c r="K8746" s="2"/>
    </row>
    <row r="8747" customFormat="false" ht="15" hidden="false" customHeight="false" outlineLevel="0" collapsed="false">
      <c r="A8747" s="2" t="s">
        <v>14247</v>
      </c>
      <c r="B8747" s="13" t="n">
        <v>111</v>
      </c>
      <c r="C8747" s="13" t="n">
        <v>110</v>
      </c>
      <c r="D8747" s="14" t="n">
        <f aca="false">C8747/Summary!$B$4</f>
        <v>0.00733333333333333</v>
      </c>
      <c r="E8747" s="15" t="n">
        <v>0.714285714285714</v>
      </c>
      <c r="F8747" s="2" t="s">
        <v>53</v>
      </c>
      <c r="G8747" s="2" t="s">
        <v>44</v>
      </c>
      <c r="H8747" s="2" t="str">
        <f aca="false">IF(AND(E8747&gt;=0.4,E8747&lt;=0.6),"Yes","No")</f>
        <v>No</v>
      </c>
      <c r="I8747" s="2" t="str">
        <f aca="false">IF(AND(F8747="No",G8747="No",H8747="Yes"),"Yes","No")</f>
        <v>No</v>
      </c>
      <c r="J8747" s="2"/>
      <c r="K8747" s="2"/>
    </row>
    <row r="8748" customFormat="false" ht="15" hidden="false" customHeight="false" outlineLevel="0" collapsed="false">
      <c r="A8748" s="2" t="s">
        <v>14248</v>
      </c>
      <c r="B8748" s="13" t="n">
        <v>111</v>
      </c>
      <c r="C8748" s="13" t="n">
        <v>110</v>
      </c>
      <c r="D8748" s="14" t="n">
        <f aca="false">C8748/Summary!$B$4</f>
        <v>0.00733333333333333</v>
      </c>
      <c r="E8748" s="15" t="n">
        <v>0.714285714285714</v>
      </c>
      <c r="F8748" s="2" t="s">
        <v>53</v>
      </c>
      <c r="G8748" s="2" t="s">
        <v>53</v>
      </c>
      <c r="H8748" s="2" t="str">
        <f aca="false">IF(AND(E8748&gt;=0.4,E8748&lt;=0.6),"Yes","No")</f>
        <v>No</v>
      </c>
      <c r="I8748" s="2" t="str">
        <f aca="false">IF(AND(F8748="No",G8748="No",H8748="Yes"),"Yes","No")</f>
        <v>No</v>
      </c>
      <c r="J8748" s="2"/>
      <c r="K8748" s="2"/>
    </row>
    <row r="8749" customFormat="false" ht="15" hidden="false" customHeight="false" outlineLevel="0" collapsed="false">
      <c r="A8749" s="2" t="s">
        <v>14249</v>
      </c>
      <c r="B8749" s="13" t="n">
        <v>111</v>
      </c>
      <c r="C8749" s="13" t="n">
        <v>110</v>
      </c>
      <c r="D8749" s="14" t="n">
        <f aca="false">C8749/Summary!$B$4</f>
        <v>0.00733333333333333</v>
      </c>
      <c r="E8749" s="15" t="n">
        <v>0.428571428571429</v>
      </c>
      <c r="F8749" s="2" t="s">
        <v>53</v>
      </c>
      <c r="G8749" s="2" t="s">
        <v>44</v>
      </c>
      <c r="H8749" s="2" t="str">
        <f aca="false">IF(AND(E8749&gt;=0.4,E8749&lt;=0.6),"Yes","No")</f>
        <v>Yes</v>
      </c>
      <c r="I8749" s="2" t="str">
        <f aca="false">IF(AND(F8749="No",G8749="No",H8749="Yes"),"Yes","No")</f>
        <v>No</v>
      </c>
      <c r="J8749" s="2"/>
      <c r="K8749" s="2"/>
    </row>
    <row r="8750" customFormat="false" ht="15" hidden="false" customHeight="false" outlineLevel="0" collapsed="false">
      <c r="A8750" s="2" t="s">
        <v>14250</v>
      </c>
      <c r="B8750" s="13" t="n">
        <v>111</v>
      </c>
      <c r="C8750" s="13" t="n">
        <v>110</v>
      </c>
      <c r="D8750" s="14" t="n">
        <f aca="false">C8750/Summary!$B$4</f>
        <v>0.00733333333333333</v>
      </c>
      <c r="E8750" s="15" t="n">
        <v>0.714285714285714</v>
      </c>
      <c r="F8750" s="2" t="s">
        <v>53</v>
      </c>
      <c r="G8750" s="2" t="s">
        <v>44</v>
      </c>
      <c r="H8750" s="2" t="str">
        <f aca="false">IF(AND(E8750&gt;=0.4,E8750&lt;=0.6),"Yes","No")</f>
        <v>No</v>
      </c>
      <c r="I8750" s="2" t="str">
        <f aca="false">IF(AND(F8750="No",G8750="No",H8750="Yes"),"Yes","No")</f>
        <v>No</v>
      </c>
      <c r="J8750" s="2"/>
      <c r="K8750" s="2"/>
    </row>
    <row r="8751" customFormat="false" ht="15" hidden="false" customHeight="false" outlineLevel="0" collapsed="false">
      <c r="A8751" s="2" t="s">
        <v>14251</v>
      </c>
      <c r="B8751" s="13" t="n">
        <v>111</v>
      </c>
      <c r="C8751" s="13" t="n">
        <v>110</v>
      </c>
      <c r="D8751" s="14" t="n">
        <f aca="false">C8751/Summary!$B$4</f>
        <v>0.00733333333333333</v>
      </c>
      <c r="E8751" s="15" t="n">
        <v>0.857142857142857</v>
      </c>
      <c r="F8751" s="2" t="s">
        <v>53</v>
      </c>
      <c r="G8751" s="2" t="s">
        <v>44</v>
      </c>
      <c r="H8751" s="2" t="str">
        <f aca="false">IF(AND(E8751&gt;=0.4,E8751&lt;=0.6),"Yes","No")</f>
        <v>No</v>
      </c>
      <c r="I8751" s="2" t="str">
        <f aca="false">IF(AND(F8751="No",G8751="No",H8751="Yes"),"Yes","No")</f>
        <v>No</v>
      </c>
      <c r="J8751" s="2"/>
      <c r="K8751" s="2"/>
    </row>
    <row r="8752" customFormat="false" ht="15" hidden="false" customHeight="false" outlineLevel="0" collapsed="false">
      <c r="A8752" s="2" t="s">
        <v>14252</v>
      </c>
      <c r="B8752" s="13" t="n">
        <v>111</v>
      </c>
      <c r="C8752" s="13" t="n">
        <v>110</v>
      </c>
      <c r="D8752" s="14" t="n">
        <f aca="false">C8752/Summary!$B$4</f>
        <v>0.00733333333333333</v>
      </c>
      <c r="E8752" s="15" t="n">
        <v>0.714285714285714</v>
      </c>
      <c r="F8752" s="2" t="s">
        <v>53</v>
      </c>
      <c r="G8752" s="2" t="s">
        <v>44</v>
      </c>
      <c r="H8752" s="2" t="str">
        <f aca="false">IF(AND(E8752&gt;=0.4,E8752&lt;=0.6),"Yes","No")</f>
        <v>No</v>
      </c>
      <c r="I8752" s="2" t="str">
        <f aca="false">IF(AND(F8752="No",G8752="No",H8752="Yes"),"Yes","No")</f>
        <v>No</v>
      </c>
      <c r="J8752" s="2"/>
      <c r="K8752" s="2"/>
    </row>
    <row r="8753" customFormat="false" ht="15" hidden="false" customHeight="false" outlineLevel="0" collapsed="false">
      <c r="A8753" s="2" t="s">
        <v>14253</v>
      </c>
      <c r="B8753" s="13" t="n">
        <v>111</v>
      </c>
      <c r="C8753" s="13" t="n">
        <v>110</v>
      </c>
      <c r="D8753" s="14" t="n">
        <f aca="false">C8753/Summary!$B$4</f>
        <v>0.00733333333333333</v>
      </c>
      <c r="E8753" s="15" t="n">
        <v>0.142857142857143</v>
      </c>
      <c r="F8753" s="2" t="s">
        <v>53</v>
      </c>
      <c r="G8753" s="2" t="s">
        <v>44</v>
      </c>
      <c r="H8753" s="2" t="str">
        <f aca="false">IF(AND(E8753&gt;=0.4,E8753&lt;=0.6),"Yes","No")</f>
        <v>No</v>
      </c>
      <c r="I8753" s="2" t="str">
        <f aca="false">IF(AND(F8753="No",G8753="No",H8753="Yes"),"Yes","No")</f>
        <v>No</v>
      </c>
      <c r="J8753" s="2"/>
      <c r="K8753" s="2"/>
    </row>
    <row r="8754" customFormat="false" ht="15" hidden="false" customHeight="false" outlineLevel="0" collapsed="false">
      <c r="A8754" s="2" t="s">
        <v>14254</v>
      </c>
      <c r="B8754" s="13" t="n">
        <v>111</v>
      </c>
      <c r="C8754" s="13" t="n">
        <v>110</v>
      </c>
      <c r="D8754" s="14" t="n">
        <f aca="false">C8754/Summary!$B$4</f>
        <v>0.00733333333333333</v>
      </c>
      <c r="E8754" s="15" t="n">
        <v>0.428571428571429</v>
      </c>
      <c r="F8754" s="2" t="s">
        <v>53</v>
      </c>
      <c r="G8754" s="2" t="s">
        <v>44</v>
      </c>
      <c r="H8754" s="2" t="str">
        <f aca="false">IF(AND(E8754&gt;=0.4,E8754&lt;=0.6),"Yes","No")</f>
        <v>Yes</v>
      </c>
      <c r="I8754" s="2" t="str">
        <f aca="false">IF(AND(F8754="No",G8754="No",H8754="Yes"),"Yes","No")</f>
        <v>No</v>
      </c>
      <c r="J8754" s="2"/>
      <c r="K8754" s="2"/>
    </row>
    <row r="8755" customFormat="false" ht="15" hidden="false" customHeight="false" outlineLevel="0" collapsed="false">
      <c r="A8755" s="2" t="s">
        <v>14255</v>
      </c>
      <c r="B8755" s="13" t="n">
        <v>111</v>
      </c>
      <c r="C8755" s="13" t="n">
        <v>110</v>
      </c>
      <c r="D8755" s="14" t="n">
        <f aca="false">C8755/Summary!$B$4</f>
        <v>0.00733333333333333</v>
      </c>
      <c r="E8755" s="15" t="n">
        <v>0.428571428571429</v>
      </c>
      <c r="F8755" s="2" t="s">
        <v>53</v>
      </c>
      <c r="G8755" s="2" t="s">
        <v>53</v>
      </c>
      <c r="H8755" s="2" t="str">
        <f aca="false">IF(AND(E8755&gt;=0.4,E8755&lt;=0.6),"Yes","No")</f>
        <v>Yes</v>
      </c>
      <c r="I8755" s="2" t="str">
        <f aca="false">IF(AND(F8755="No",G8755="No",H8755="Yes"),"Yes","No")</f>
        <v>No</v>
      </c>
      <c r="J8755" s="2"/>
      <c r="K8755" s="2"/>
    </row>
    <row r="8756" customFormat="false" ht="15" hidden="false" customHeight="false" outlineLevel="0" collapsed="false">
      <c r="A8756" s="2" t="s">
        <v>14256</v>
      </c>
      <c r="B8756" s="13" t="n">
        <v>111</v>
      </c>
      <c r="C8756" s="13" t="n">
        <v>111</v>
      </c>
      <c r="D8756" s="14" t="n">
        <f aca="false">C8756/Summary!$B$4</f>
        <v>0.0074</v>
      </c>
      <c r="E8756" s="15" t="n">
        <v>0.428571428571429</v>
      </c>
      <c r="F8756" s="2" t="s">
        <v>53</v>
      </c>
      <c r="G8756" s="2" t="s">
        <v>44</v>
      </c>
      <c r="H8756" s="2" t="str">
        <f aca="false">IF(AND(E8756&gt;=0.4,E8756&lt;=0.6),"Yes","No")</f>
        <v>Yes</v>
      </c>
      <c r="I8756" s="2" t="str">
        <f aca="false">IF(AND(F8756="No",G8756="No",H8756="Yes"),"Yes","No")</f>
        <v>No</v>
      </c>
      <c r="J8756" s="2"/>
      <c r="K8756" s="2"/>
    </row>
    <row r="8757" customFormat="false" ht="15" hidden="false" customHeight="false" outlineLevel="0" collapsed="false">
      <c r="A8757" s="2" t="s">
        <v>14257</v>
      </c>
      <c r="B8757" s="13" t="n">
        <v>111</v>
      </c>
      <c r="C8757" s="13" t="n">
        <v>110</v>
      </c>
      <c r="D8757" s="14" t="n">
        <f aca="false">C8757/Summary!$B$4</f>
        <v>0.00733333333333333</v>
      </c>
      <c r="E8757" s="15" t="n">
        <v>0.571428571428571</v>
      </c>
      <c r="F8757" s="2" t="s">
        <v>53</v>
      </c>
      <c r="G8757" s="2" t="s">
        <v>44</v>
      </c>
      <c r="H8757" s="2" t="str">
        <f aca="false">IF(AND(E8757&gt;=0.4,E8757&lt;=0.6),"Yes","No")</f>
        <v>Yes</v>
      </c>
      <c r="I8757" s="2" t="str">
        <f aca="false">IF(AND(F8757="No",G8757="No",H8757="Yes"),"Yes","No")</f>
        <v>No</v>
      </c>
      <c r="J8757" s="2"/>
      <c r="K8757" s="2"/>
    </row>
    <row r="8758" customFormat="false" ht="15" hidden="false" customHeight="false" outlineLevel="0" collapsed="false">
      <c r="A8758" s="2" t="s">
        <v>14258</v>
      </c>
      <c r="B8758" s="13" t="n">
        <v>111</v>
      </c>
      <c r="C8758" s="13" t="n">
        <v>110</v>
      </c>
      <c r="D8758" s="14" t="n">
        <f aca="false">C8758/Summary!$B$4</f>
        <v>0.00733333333333333</v>
      </c>
      <c r="E8758" s="15" t="n">
        <v>0.428571428571429</v>
      </c>
      <c r="F8758" s="2" t="s">
        <v>53</v>
      </c>
      <c r="G8758" s="2" t="s">
        <v>53</v>
      </c>
      <c r="H8758" s="2" t="str">
        <f aca="false">IF(AND(E8758&gt;=0.4,E8758&lt;=0.6),"Yes","No")</f>
        <v>Yes</v>
      </c>
      <c r="I8758" s="2" t="str">
        <f aca="false">IF(AND(F8758="No",G8758="No",H8758="Yes"),"Yes","No")</f>
        <v>No</v>
      </c>
      <c r="J8758" s="2"/>
      <c r="K8758" s="2"/>
    </row>
    <row r="8759" customFormat="false" ht="15" hidden="false" customHeight="false" outlineLevel="0" collapsed="false">
      <c r="A8759" s="2" t="s">
        <v>14259</v>
      </c>
      <c r="B8759" s="13" t="n">
        <v>111</v>
      </c>
      <c r="C8759" s="13" t="n">
        <v>110</v>
      </c>
      <c r="D8759" s="14" t="n">
        <f aca="false">C8759/Summary!$B$4</f>
        <v>0.00733333333333333</v>
      </c>
      <c r="E8759" s="15" t="n">
        <v>0.428571428571429</v>
      </c>
      <c r="F8759" s="2" t="s">
        <v>53</v>
      </c>
      <c r="G8759" s="2" t="s">
        <v>44</v>
      </c>
      <c r="H8759" s="2" t="str">
        <f aca="false">IF(AND(E8759&gt;=0.4,E8759&lt;=0.6),"Yes","No")</f>
        <v>Yes</v>
      </c>
      <c r="I8759" s="2" t="str">
        <f aca="false">IF(AND(F8759="No",G8759="No",H8759="Yes"),"Yes","No")</f>
        <v>No</v>
      </c>
      <c r="J8759" s="2"/>
      <c r="K8759" s="2"/>
    </row>
    <row r="8760" customFormat="false" ht="15" hidden="false" customHeight="false" outlineLevel="0" collapsed="false">
      <c r="A8760" s="2" t="s">
        <v>14260</v>
      </c>
      <c r="B8760" s="13" t="n">
        <v>111</v>
      </c>
      <c r="C8760" s="13" t="n">
        <v>110</v>
      </c>
      <c r="D8760" s="14" t="n">
        <f aca="false">C8760/Summary!$B$4</f>
        <v>0.00733333333333333</v>
      </c>
      <c r="E8760" s="15" t="n">
        <v>0.428571428571429</v>
      </c>
      <c r="F8760" s="2" t="s">
        <v>53</v>
      </c>
      <c r="G8760" s="2" t="s">
        <v>53</v>
      </c>
      <c r="H8760" s="2" t="str">
        <f aca="false">IF(AND(E8760&gt;=0.4,E8760&lt;=0.6),"Yes","No")</f>
        <v>Yes</v>
      </c>
      <c r="I8760" s="2" t="str">
        <f aca="false">IF(AND(F8760="No",G8760="No",H8760="Yes"),"Yes","No")</f>
        <v>No</v>
      </c>
      <c r="J8760" s="2"/>
      <c r="K8760" s="2"/>
    </row>
    <row r="8761" customFormat="false" ht="15" hidden="false" customHeight="false" outlineLevel="0" collapsed="false">
      <c r="A8761" s="2" t="s">
        <v>14261</v>
      </c>
      <c r="B8761" s="13" t="n">
        <v>111</v>
      </c>
      <c r="C8761" s="13" t="n">
        <v>111</v>
      </c>
      <c r="D8761" s="14" t="n">
        <f aca="false">C8761/Summary!$B$4</f>
        <v>0.0074</v>
      </c>
      <c r="E8761" s="15" t="n">
        <v>0.285714285714286</v>
      </c>
      <c r="F8761" s="2" t="s">
        <v>53</v>
      </c>
      <c r="G8761" s="2" t="s">
        <v>53</v>
      </c>
      <c r="H8761" s="2" t="str">
        <f aca="false">IF(AND(E8761&gt;=0.4,E8761&lt;=0.6),"Yes","No")</f>
        <v>No</v>
      </c>
      <c r="I8761" s="2" t="str">
        <f aca="false">IF(AND(F8761="No",G8761="No",H8761="Yes"),"Yes","No")</f>
        <v>No</v>
      </c>
      <c r="J8761" s="2"/>
      <c r="K8761" s="2"/>
    </row>
    <row r="8762" customFormat="false" ht="15" hidden="false" customHeight="false" outlineLevel="0" collapsed="false">
      <c r="A8762" s="2" t="s">
        <v>14262</v>
      </c>
      <c r="B8762" s="13" t="n">
        <v>111</v>
      </c>
      <c r="C8762" s="13" t="n">
        <v>110</v>
      </c>
      <c r="D8762" s="14" t="n">
        <f aca="false">C8762/Summary!$B$4</f>
        <v>0.00733333333333333</v>
      </c>
      <c r="E8762" s="15" t="n">
        <v>0.142857142857143</v>
      </c>
      <c r="F8762" s="2" t="s">
        <v>53</v>
      </c>
      <c r="G8762" s="2" t="s">
        <v>44</v>
      </c>
      <c r="H8762" s="2" t="str">
        <f aca="false">IF(AND(E8762&gt;=0.4,E8762&lt;=0.6),"Yes","No")</f>
        <v>No</v>
      </c>
      <c r="I8762" s="2" t="str">
        <f aca="false">IF(AND(F8762="No",G8762="No",H8762="Yes"),"Yes","No")</f>
        <v>No</v>
      </c>
      <c r="J8762" s="2"/>
      <c r="K8762" s="2"/>
    </row>
    <row r="8763" customFormat="false" ht="15" hidden="false" customHeight="false" outlineLevel="0" collapsed="false">
      <c r="A8763" s="2" t="s">
        <v>14263</v>
      </c>
      <c r="B8763" s="13" t="n">
        <v>111</v>
      </c>
      <c r="C8763" s="13" t="n">
        <v>110</v>
      </c>
      <c r="D8763" s="14" t="n">
        <f aca="false">C8763/Summary!$B$4</f>
        <v>0.00733333333333333</v>
      </c>
      <c r="E8763" s="15" t="n">
        <v>0.285714285714286</v>
      </c>
      <c r="F8763" s="2" t="s">
        <v>53</v>
      </c>
      <c r="G8763" s="2" t="s">
        <v>44</v>
      </c>
      <c r="H8763" s="2" t="str">
        <f aca="false">IF(AND(E8763&gt;=0.4,E8763&lt;=0.6),"Yes","No")</f>
        <v>No</v>
      </c>
      <c r="I8763" s="2" t="str">
        <f aca="false">IF(AND(F8763="No",G8763="No",H8763="Yes"),"Yes","No")</f>
        <v>No</v>
      </c>
      <c r="J8763" s="2"/>
      <c r="K8763" s="2"/>
    </row>
    <row r="8764" customFormat="false" ht="15" hidden="false" customHeight="false" outlineLevel="0" collapsed="false">
      <c r="A8764" s="2" t="s">
        <v>14264</v>
      </c>
      <c r="B8764" s="13" t="n">
        <v>111</v>
      </c>
      <c r="C8764" s="13" t="n">
        <v>111</v>
      </c>
      <c r="D8764" s="14" t="n">
        <f aca="false">C8764/Summary!$B$4</f>
        <v>0.0074</v>
      </c>
      <c r="E8764" s="15" t="n">
        <v>0</v>
      </c>
      <c r="F8764" s="2" t="s">
        <v>53</v>
      </c>
      <c r="G8764" s="2" t="s">
        <v>53</v>
      </c>
      <c r="H8764" s="2" t="str">
        <f aca="false">IF(AND(E8764&gt;=0.4,E8764&lt;=0.6),"Yes","No")</f>
        <v>No</v>
      </c>
      <c r="I8764" s="2" t="str">
        <f aca="false">IF(AND(F8764="No",G8764="No",H8764="Yes"),"Yes","No")</f>
        <v>No</v>
      </c>
      <c r="J8764" s="2"/>
      <c r="K8764" s="2"/>
    </row>
    <row r="8765" customFormat="false" ht="15" hidden="false" customHeight="false" outlineLevel="0" collapsed="false">
      <c r="A8765" s="2" t="s">
        <v>14265</v>
      </c>
      <c r="B8765" s="13" t="n">
        <v>111</v>
      </c>
      <c r="C8765" s="13" t="n">
        <v>111</v>
      </c>
      <c r="D8765" s="14" t="n">
        <f aca="false">C8765/Summary!$B$4</f>
        <v>0.0074</v>
      </c>
      <c r="E8765" s="15" t="n">
        <v>0.285714285714286</v>
      </c>
      <c r="F8765" s="2" t="s">
        <v>53</v>
      </c>
      <c r="G8765" s="2" t="s">
        <v>44</v>
      </c>
      <c r="H8765" s="2" t="str">
        <f aca="false">IF(AND(E8765&gt;=0.4,E8765&lt;=0.6),"Yes","No")</f>
        <v>No</v>
      </c>
      <c r="I8765" s="2" t="str">
        <f aca="false">IF(AND(F8765="No",G8765="No",H8765="Yes"),"Yes","No")</f>
        <v>No</v>
      </c>
      <c r="J8765" s="2"/>
      <c r="K8765" s="2"/>
    </row>
    <row r="8766" customFormat="false" ht="15" hidden="false" customHeight="false" outlineLevel="0" collapsed="false">
      <c r="A8766" s="2" t="s">
        <v>14266</v>
      </c>
      <c r="B8766" s="13" t="n">
        <v>111</v>
      </c>
      <c r="C8766" s="13" t="n">
        <v>111</v>
      </c>
      <c r="D8766" s="14" t="n">
        <f aca="false">C8766/Summary!$B$4</f>
        <v>0.0074</v>
      </c>
      <c r="E8766" s="15" t="n">
        <v>0.571428571428571</v>
      </c>
      <c r="F8766" s="2" t="s">
        <v>53</v>
      </c>
      <c r="G8766" s="2" t="s">
        <v>44</v>
      </c>
      <c r="H8766" s="2" t="str">
        <f aca="false">IF(AND(E8766&gt;=0.4,E8766&lt;=0.6),"Yes","No")</f>
        <v>Yes</v>
      </c>
      <c r="I8766" s="2" t="str">
        <f aca="false">IF(AND(F8766="No",G8766="No",H8766="Yes"),"Yes","No")</f>
        <v>No</v>
      </c>
      <c r="J8766" s="2"/>
      <c r="K8766" s="2"/>
    </row>
    <row r="8767" customFormat="false" ht="15" hidden="false" customHeight="false" outlineLevel="0" collapsed="false">
      <c r="A8767" s="2" t="s">
        <v>14267</v>
      </c>
      <c r="B8767" s="13" t="n">
        <v>111</v>
      </c>
      <c r="C8767" s="13" t="n">
        <v>110</v>
      </c>
      <c r="D8767" s="14" t="n">
        <f aca="false">C8767/Summary!$B$4</f>
        <v>0.00733333333333333</v>
      </c>
      <c r="E8767" s="15" t="n">
        <v>0.571428571428571</v>
      </c>
      <c r="F8767" s="2" t="s">
        <v>53</v>
      </c>
      <c r="G8767" s="2" t="s">
        <v>44</v>
      </c>
      <c r="H8767" s="2" t="str">
        <f aca="false">IF(AND(E8767&gt;=0.4,E8767&lt;=0.6),"Yes","No")</f>
        <v>Yes</v>
      </c>
      <c r="I8767" s="2" t="str">
        <f aca="false">IF(AND(F8767="No",G8767="No",H8767="Yes"),"Yes","No")</f>
        <v>No</v>
      </c>
      <c r="J8767" s="2"/>
      <c r="K8767" s="2"/>
    </row>
    <row r="8768" customFormat="false" ht="15" hidden="false" customHeight="false" outlineLevel="0" collapsed="false">
      <c r="A8768" s="2" t="s">
        <v>14268</v>
      </c>
      <c r="B8768" s="13" t="n">
        <v>111</v>
      </c>
      <c r="C8768" s="13" t="n">
        <v>111</v>
      </c>
      <c r="D8768" s="14" t="n">
        <f aca="false">C8768/Summary!$B$4</f>
        <v>0.0074</v>
      </c>
      <c r="E8768" s="15" t="n">
        <v>0.142857142857143</v>
      </c>
      <c r="F8768" s="2" t="s">
        <v>53</v>
      </c>
      <c r="G8768" s="2" t="s">
        <v>44</v>
      </c>
      <c r="H8768" s="2" t="str">
        <f aca="false">IF(AND(E8768&gt;=0.4,E8768&lt;=0.6),"Yes","No")</f>
        <v>No</v>
      </c>
      <c r="I8768" s="2" t="str">
        <f aca="false">IF(AND(F8768="No",G8768="No",H8768="Yes"),"Yes","No")</f>
        <v>No</v>
      </c>
      <c r="J8768" s="2"/>
      <c r="K8768" s="2"/>
    </row>
    <row r="8769" customFormat="false" ht="15" hidden="false" customHeight="false" outlineLevel="0" collapsed="false">
      <c r="A8769" s="2" t="s">
        <v>14269</v>
      </c>
      <c r="B8769" s="13" t="n">
        <v>111</v>
      </c>
      <c r="C8769" s="13" t="n">
        <v>111</v>
      </c>
      <c r="D8769" s="14" t="n">
        <f aca="false">C8769/Summary!$B$4</f>
        <v>0.0074</v>
      </c>
      <c r="E8769" s="15" t="n">
        <v>0.285714285714286</v>
      </c>
      <c r="F8769" s="2" t="s">
        <v>44</v>
      </c>
      <c r="G8769" s="2" t="s">
        <v>53</v>
      </c>
      <c r="H8769" s="2" t="str">
        <f aca="false">IF(AND(E8769&gt;=0.4,E8769&lt;=0.6),"Yes","No")</f>
        <v>No</v>
      </c>
      <c r="I8769" s="2" t="str">
        <f aca="false">IF(AND(F8769="No",G8769="No",H8769="Yes"),"Yes","No")</f>
        <v>No</v>
      </c>
      <c r="J8769" s="2"/>
      <c r="K8769" s="2"/>
    </row>
    <row r="8770" customFormat="false" ht="15" hidden="false" customHeight="false" outlineLevel="0" collapsed="false">
      <c r="A8770" s="2" t="s">
        <v>14270</v>
      </c>
      <c r="B8770" s="13" t="n">
        <v>111</v>
      </c>
      <c r="C8770" s="13" t="n">
        <v>111</v>
      </c>
      <c r="D8770" s="14" t="n">
        <f aca="false">C8770/Summary!$B$4</f>
        <v>0.0074</v>
      </c>
      <c r="E8770" s="15" t="n">
        <v>0.285714285714286</v>
      </c>
      <c r="F8770" s="2" t="s">
        <v>53</v>
      </c>
      <c r="G8770" s="2" t="s">
        <v>44</v>
      </c>
      <c r="H8770" s="2" t="str">
        <f aca="false">IF(AND(E8770&gt;=0.4,E8770&lt;=0.6),"Yes","No")</f>
        <v>No</v>
      </c>
      <c r="I8770" s="2" t="str">
        <f aca="false">IF(AND(F8770="No",G8770="No",H8770="Yes"),"Yes","No")</f>
        <v>No</v>
      </c>
      <c r="J8770" s="2"/>
      <c r="K8770" s="2"/>
    </row>
    <row r="8771" customFormat="false" ht="15" hidden="false" customHeight="false" outlineLevel="0" collapsed="false">
      <c r="A8771" s="2" t="s">
        <v>14271</v>
      </c>
      <c r="B8771" s="13" t="n">
        <v>111</v>
      </c>
      <c r="C8771" s="13" t="n">
        <v>111</v>
      </c>
      <c r="D8771" s="14" t="n">
        <f aca="false">C8771/Summary!$B$4</f>
        <v>0.0074</v>
      </c>
      <c r="E8771" s="15" t="n">
        <v>0.571428571428571</v>
      </c>
      <c r="F8771" s="2" t="s">
        <v>53</v>
      </c>
      <c r="G8771" s="2" t="s">
        <v>44</v>
      </c>
      <c r="H8771" s="2" t="str">
        <f aca="false">IF(AND(E8771&gt;=0.4,E8771&lt;=0.6),"Yes","No")</f>
        <v>Yes</v>
      </c>
      <c r="I8771" s="2" t="str">
        <f aca="false">IF(AND(F8771="No",G8771="No",H8771="Yes"),"Yes","No")</f>
        <v>No</v>
      </c>
      <c r="J8771" s="2"/>
      <c r="K8771" s="2"/>
    </row>
    <row r="8772" customFormat="false" ht="15" hidden="false" customHeight="false" outlineLevel="0" collapsed="false">
      <c r="A8772" s="2" t="s">
        <v>14272</v>
      </c>
      <c r="B8772" s="13" t="n">
        <v>111</v>
      </c>
      <c r="C8772" s="13" t="n">
        <v>111</v>
      </c>
      <c r="D8772" s="14" t="n">
        <f aca="false">C8772/Summary!$B$4</f>
        <v>0.0074</v>
      </c>
      <c r="E8772" s="15" t="n">
        <v>0.571428571428571</v>
      </c>
      <c r="F8772" s="2" t="s">
        <v>53</v>
      </c>
      <c r="G8772" s="2" t="s">
        <v>44</v>
      </c>
      <c r="H8772" s="2" t="str">
        <f aca="false">IF(AND(E8772&gt;=0.4,E8772&lt;=0.6),"Yes","No")</f>
        <v>Yes</v>
      </c>
      <c r="I8772" s="2" t="str">
        <f aca="false">IF(AND(F8772="No",G8772="No",H8772="Yes"),"Yes","No")</f>
        <v>No</v>
      </c>
      <c r="J8772" s="2"/>
      <c r="K8772" s="2"/>
    </row>
    <row r="8773" customFormat="false" ht="15" hidden="false" customHeight="false" outlineLevel="0" collapsed="false">
      <c r="A8773" s="2" t="s">
        <v>14273</v>
      </c>
      <c r="B8773" s="13" t="n">
        <v>111</v>
      </c>
      <c r="C8773" s="13" t="n">
        <v>110</v>
      </c>
      <c r="D8773" s="14" t="n">
        <f aca="false">C8773/Summary!$B$4</f>
        <v>0.00733333333333333</v>
      </c>
      <c r="E8773" s="15" t="n">
        <v>0.571428571428571</v>
      </c>
      <c r="F8773" s="2" t="s">
        <v>53</v>
      </c>
      <c r="G8773" s="2" t="s">
        <v>44</v>
      </c>
      <c r="H8773" s="2" t="str">
        <f aca="false">IF(AND(E8773&gt;=0.4,E8773&lt;=0.6),"Yes","No")</f>
        <v>Yes</v>
      </c>
      <c r="I8773" s="2" t="str">
        <f aca="false">IF(AND(F8773="No",G8773="No",H8773="Yes"),"Yes","No")</f>
        <v>No</v>
      </c>
      <c r="J8773" s="2"/>
      <c r="K8773" s="2"/>
    </row>
    <row r="8774" customFormat="false" ht="15" hidden="false" customHeight="false" outlineLevel="0" collapsed="false">
      <c r="A8774" s="2" t="s">
        <v>14274</v>
      </c>
      <c r="B8774" s="13" t="n">
        <v>111</v>
      </c>
      <c r="C8774" s="13" t="n">
        <v>111</v>
      </c>
      <c r="D8774" s="14" t="n">
        <f aca="false">C8774/Summary!$B$4</f>
        <v>0.0074</v>
      </c>
      <c r="E8774" s="15" t="n">
        <v>0.571428571428571</v>
      </c>
      <c r="F8774" s="2" t="s">
        <v>53</v>
      </c>
      <c r="G8774" s="2" t="s">
        <v>53</v>
      </c>
      <c r="H8774" s="2" t="str">
        <f aca="false">IF(AND(E8774&gt;=0.4,E8774&lt;=0.6),"Yes","No")</f>
        <v>Yes</v>
      </c>
      <c r="I8774" s="2" t="str">
        <f aca="false">IF(AND(F8774="No",G8774="No",H8774="Yes"),"Yes","No")</f>
        <v>No</v>
      </c>
      <c r="J8774" s="2"/>
      <c r="K8774" s="2"/>
    </row>
    <row r="8775" customFormat="false" ht="15" hidden="false" customHeight="false" outlineLevel="0" collapsed="false">
      <c r="A8775" s="2" t="s">
        <v>14275</v>
      </c>
      <c r="B8775" s="13" t="n">
        <v>111</v>
      </c>
      <c r="C8775" s="13" t="n">
        <v>111</v>
      </c>
      <c r="D8775" s="14" t="n">
        <f aca="false">C8775/Summary!$B$4</f>
        <v>0.0074</v>
      </c>
      <c r="E8775" s="15" t="n">
        <v>0.571428571428571</v>
      </c>
      <c r="F8775" s="2" t="s">
        <v>44</v>
      </c>
      <c r="G8775" s="2" t="s">
        <v>53</v>
      </c>
      <c r="H8775" s="2" t="str">
        <f aca="false">IF(AND(E8775&gt;=0.4,E8775&lt;=0.6),"Yes","No")</f>
        <v>Yes</v>
      </c>
      <c r="I8775" s="2" t="str">
        <f aca="false">IF(AND(F8775="No",G8775="No",H8775="Yes"),"Yes","No")</f>
        <v>No</v>
      </c>
      <c r="J8775" s="2"/>
      <c r="K8775" s="2"/>
    </row>
    <row r="8776" customFormat="false" ht="15" hidden="false" customHeight="false" outlineLevel="0" collapsed="false">
      <c r="A8776" s="2" t="s">
        <v>14276</v>
      </c>
      <c r="B8776" s="13" t="n">
        <v>111</v>
      </c>
      <c r="C8776" s="13" t="n">
        <v>111</v>
      </c>
      <c r="D8776" s="14" t="n">
        <f aca="false">C8776/Summary!$B$4</f>
        <v>0.0074</v>
      </c>
      <c r="E8776" s="15" t="n">
        <v>0.571428571428571</v>
      </c>
      <c r="F8776" s="2" t="s">
        <v>53</v>
      </c>
      <c r="G8776" s="2" t="s">
        <v>44</v>
      </c>
      <c r="H8776" s="2" t="str">
        <f aca="false">IF(AND(E8776&gt;=0.4,E8776&lt;=0.6),"Yes","No")</f>
        <v>Yes</v>
      </c>
      <c r="I8776" s="2" t="str">
        <f aca="false">IF(AND(F8776="No",G8776="No",H8776="Yes"),"Yes","No")</f>
        <v>No</v>
      </c>
      <c r="J8776" s="2"/>
      <c r="K8776" s="2"/>
    </row>
    <row r="8777" customFormat="false" ht="15" hidden="false" customHeight="false" outlineLevel="0" collapsed="false">
      <c r="A8777" s="2" t="s">
        <v>14277</v>
      </c>
      <c r="B8777" s="13" t="n">
        <v>111</v>
      </c>
      <c r="C8777" s="13" t="n">
        <v>111</v>
      </c>
      <c r="D8777" s="14" t="n">
        <f aca="false">C8777/Summary!$B$4</f>
        <v>0.0074</v>
      </c>
      <c r="E8777" s="15" t="n">
        <v>0.571428571428571</v>
      </c>
      <c r="F8777" s="2" t="s">
        <v>53</v>
      </c>
      <c r="G8777" s="2" t="s">
        <v>44</v>
      </c>
      <c r="H8777" s="2" t="str">
        <f aca="false">IF(AND(E8777&gt;=0.4,E8777&lt;=0.6),"Yes","No")</f>
        <v>Yes</v>
      </c>
      <c r="I8777" s="2" t="str">
        <f aca="false">IF(AND(F8777="No",G8777="No",H8777="Yes"),"Yes","No")</f>
        <v>No</v>
      </c>
      <c r="J8777" s="2"/>
      <c r="K8777" s="2"/>
    </row>
    <row r="8778" customFormat="false" ht="15" hidden="false" customHeight="false" outlineLevel="0" collapsed="false">
      <c r="A8778" s="2" t="s">
        <v>14278</v>
      </c>
      <c r="B8778" s="13" t="n">
        <v>111</v>
      </c>
      <c r="C8778" s="13" t="n">
        <v>111</v>
      </c>
      <c r="D8778" s="14" t="n">
        <f aca="false">C8778/Summary!$B$4</f>
        <v>0.0074</v>
      </c>
      <c r="E8778" s="15" t="n">
        <v>0.285714285714286</v>
      </c>
      <c r="F8778" s="2" t="s">
        <v>44</v>
      </c>
      <c r="G8778" s="2" t="s">
        <v>53</v>
      </c>
      <c r="H8778" s="2" t="str">
        <f aca="false">IF(AND(E8778&gt;=0.4,E8778&lt;=0.6),"Yes","No")</f>
        <v>No</v>
      </c>
      <c r="I8778" s="2" t="str">
        <f aca="false">IF(AND(F8778="No",G8778="No",H8778="Yes"),"Yes","No")</f>
        <v>No</v>
      </c>
      <c r="J8778" s="2"/>
      <c r="K8778" s="2"/>
    </row>
    <row r="8779" customFormat="false" ht="15" hidden="false" customHeight="false" outlineLevel="0" collapsed="false">
      <c r="A8779" s="2" t="s">
        <v>14279</v>
      </c>
      <c r="B8779" s="13" t="n">
        <v>111</v>
      </c>
      <c r="C8779" s="13" t="n">
        <v>111</v>
      </c>
      <c r="D8779" s="14" t="n">
        <f aca="false">C8779/Summary!$B$4</f>
        <v>0.0074</v>
      </c>
      <c r="E8779" s="15" t="n">
        <v>0.285714285714286</v>
      </c>
      <c r="F8779" s="2" t="s">
        <v>53</v>
      </c>
      <c r="G8779" s="2" t="s">
        <v>53</v>
      </c>
      <c r="H8779" s="2" t="str">
        <f aca="false">IF(AND(E8779&gt;=0.4,E8779&lt;=0.6),"Yes","No")</f>
        <v>No</v>
      </c>
      <c r="I8779" s="2" t="str">
        <f aca="false">IF(AND(F8779="No",G8779="No",H8779="Yes"),"Yes","No")</f>
        <v>No</v>
      </c>
      <c r="J8779" s="2"/>
      <c r="K8779" s="2"/>
    </row>
    <row r="8780" customFormat="false" ht="15" hidden="false" customHeight="false" outlineLevel="0" collapsed="false">
      <c r="A8780" s="2" t="s">
        <v>14280</v>
      </c>
      <c r="B8780" s="13" t="n">
        <v>111</v>
      </c>
      <c r="C8780" s="13" t="n">
        <v>110</v>
      </c>
      <c r="D8780" s="14" t="n">
        <f aca="false">C8780/Summary!$B$4</f>
        <v>0.00733333333333333</v>
      </c>
      <c r="E8780" s="15" t="n">
        <v>0.285714285714286</v>
      </c>
      <c r="F8780" s="2" t="s">
        <v>53</v>
      </c>
      <c r="G8780" s="2" t="s">
        <v>44</v>
      </c>
      <c r="H8780" s="2" t="str">
        <f aca="false">IF(AND(E8780&gt;=0.4,E8780&lt;=0.6),"Yes","No")</f>
        <v>No</v>
      </c>
      <c r="I8780" s="2" t="str">
        <f aca="false">IF(AND(F8780="No",G8780="No",H8780="Yes"),"Yes","No")</f>
        <v>No</v>
      </c>
      <c r="J8780" s="2"/>
      <c r="K8780" s="2"/>
    </row>
    <row r="8781" customFormat="false" ht="15" hidden="false" customHeight="false" outlineLevel="0" collapsed="false">
      <c r="A8781" s="2" t="s">
        <v>14281</v>
      </c>
      <c r="B8781" s="13" t="n">
        <v>111</v>
      </c>
      <c r="C8781" s="13" t="n">
        <v>111</v>
      </c>
      <c r="D8781" s="14" t="n">
        <f aca="false">C8781/Summary!$B$4</f>
        <v>0.0074</v>
      </c>
      <c r="E8781" s="15" t="n">
        <v>0.428571428571429</v>
      </c>
      <c r="F8781" s="2" t="s">
        <v>53</v>
      </c>
      <c r="G8781" s="2" t="s">
        <v>44</v>
      </c>
      <c r="H8781" s="2" t="str">
        <f aca="false">IF(AND(E8781&gt;=0.4,E8781&lt;=0.6),"Yes","No")</f>
        <v>Yes</v>
      </c>
      <c r="I8781" s="2" t="str">
        <f aca="false">IF(AND(F8781="No",G8781="No",H8781="Yes"),"Yes","No")</f>
        <v>No</v>
      </c>
      <c r="J8781" s="2"/>
      <c r="K8781" s="2"/>
    </row>
    <row r="8782" customFormat="false" ht="15" hidden="false" customHeight="false" outlineLevel="0" collapsed="false">
      <c r="A8782" s="2" t="s">
        <v>14282</v>
      </c>
      <c r="B8782" s="13" t="n">
        <v>111</v>
      </c>
      <c r="C8782" s="13" t="n">
        <v>110</v>
      </c>
      <c r="D8782" s="14" t="n">
        <f aca="false">C8782/Summary!$B$4</f>
        <v>0.00733333333333333</v>
      </c>
      <c r="E8782" s="15" t="n">
        <v>0.428571428571429</v>
      </c>
      <c r="F8782" s="2" t="s">
        <v>53</v>
      </c>
      <c r="G8782" s="2" t="s">
        <v>53</v>
      </c>
      <c r="H8782" s="2" t="str">
        <f aca="false">IF(AND(E8782&gt;=0.4,E8782&lt;=0.6),"Yes","No")</f>
        <v>Yes</v>
      </c>
      <c r="I8782" s="2" t="str">
        <f aca="false">IF(AND(F8782="No",G8782="No",H8782="Yes"),"Yes","No")</f>
        <v>No</v>
      </c>
      <c r="J8782" s="2"/>
      <c r="K8782" s="2"/>
    </row>
    <row r="8783" customFormat="false" ht="15" hidden="false" customHeight="false" outlineLevel="0" collapsed="false">
      <c r="A8783" s="2" t="s">
        <v>14283</v>
      </c>
      <c r="B8783" s="13" t="n">
        <v>111</v>
      </c>
      <c r="C8783" s="13" t="n">
        <v>111</v>
      </c>
      <c r="D8783" s="14" t="n">
        <f aca="false">C8783/Summary!$B$4</f>
        <v>0.0074</v>
      </c>
      <c r="E8783" s="15" t="n">
        <v>0.428571428571429</v>
      </c>
      <c r="F8783" s="2" t="s">
        <v>53</v>
      </c>
      <c r="G8783" s="2" t="s">
        <v>53</v>
      </c>
      <c r="H8783" s="2" t="str">
        <f aca="false">IF(AND(E8783&gt;=0.4,E8783&lt;=0.6),"Yes","No")</f>
        <v>Yes</v>
      </c>
      <c r="I8783" s="2" t="str">
        <f aca="false">IF(AND(F8783="No",G8783="No",H8783="Yes"),"Yes","No")</f>
        <v>No</v>
      </c>
      <c r="J8783" s="2"/>
      <c r="K8783" s="2"/>
    </row>
    <row r="8784" customFormat="false" ht="15" hidden="false" customHeight="false" outlineLevel="0" collapsed="false">
      <c r="A8784" s="2" t="s">
        <v>14284</v>
      </c>
      <c r="B8784" s="13" t="n">
        <v>111</v>
      </c>
      <c r="C8784" s="13" t="n">
        <v>109</v>
      </c>
      <c r="D8784" s="14" t="n">
        <f aca="false">C8784/Summary!$B$4</f>
        <v>0.00726666666666667</v>
      </c>
      <c r="E8784" s="15" t="n">
        <v>0.571428571428571</v>
      </c>
      <c r="F8784" s="2" t="s">
        <v>53</v>
      </c>
      <c r="G8784" s="2" t="s">
        <v>44</v>
      </c>
      <c r="H8784" s="2" t="str">
        <f aca="false">IF(AND(E8784&gt;=0.4,E8784&lt;=0.6),"Yes","No")</f>
        <v>Yes</v>
      </c>
      <c r="I8784" s="2" t="str">
        <f aca="false">IF(AND(F8784="No",G8784="No",H8784="Yes"),"Yes","No")</f>
        <v>No</v>
      </c>
      <c r="J8784" s="2"/>
      <c r="K8784" s="2"/>
    </row>
    <row r="8785" customFormat="false" ht="15" hidden="false" customHeight="false" outlineLevel="0" collapsed="false">
      <c r="A8785" s="2" t="s">
        <v>14285</v>
      </c>
      <c r="B8785" s="13" t="n">
        <v>111</v>
      </c>
      <c r="C8785" s="13" t="n">
        <v>110</v>
      </c>
      <c r="D8785" s="14" t="n">
        <f aca="false">C8785/Summary!$B$4</f>
        <v>0.00733333333333333</v>
      </c>
      <c r="E8785" s="15" t="n">
        <v>0.285714285714286</v>
      </c>
      <c r="F8785" s="2" t="s">
        <v>44</v>
      </c>
      <c r="G8785" s="2" t="s">
        <v>53</v>
      </c>
      <c r="H8785" s="2" t="str">
        <f aca="false">IF(AND(E8785&gt;=0.4,E8785&lt;=0.6),"Yes","No")</f>
        <v>No</v>
      </c>
      <c r="I8785" s="2" t="str">
        <f aca="false">IF(AND(F8785="No",G8785="No",H8785="Yes"),"Yes","No")</f>
        <v>No</v>
      </c>
      <c r="J8785" s="2"/>
      <c r="K8785" s="2"/>
    </row>
    <row r="8786" customFormat="false" ht="15" hidden="false" customHeight="false" outlineLevel="0" collapsed="false">
      <c r="A8786" s="2" t="s">
        <v>14286</v>
      </c>
      <c r="B8786" s="13" t="n">
        <v>111</v>
      </c>
      <c r="C8786" s="13" t="n">
        <v>111</v>
      </c>
      <c r="D8786" s="14" t="n">
        <f aca="false">C8786/Summary!$B$4</f>
        <v>0.0074</v>
      </c>
      <c r="E8786" s="15" t="n">
        <v>0.571428571428571</v>
      </c>
      <c r="F8786" s="2" t="s">
        <v>53</v>
      </c>
      <c r="G8786" s="2" t="s">
        <v>44</v>
      </c>
      <c r="H8786" s="2" t="str">
        <f aca="false">IF(AND(E8786&gt;=0.4,E8786&lt;=0.6),"Yes","No")</f>
        <v>Yes</v>
      </c>
      <c r="I8786" s="2" t="str">
        <f aca="false">IF(AND(F8786="No",G8786="No",H8786="Yes"),"Yes","No")</f>
        <v>No</v>
      </c>
      <c r="J8786" s="2"/>
      <c r="K8786" s="2"/>
    </row>
    <row r="8787" customFormat="false" ht="15" hidden="false" customHeight="false" outlineLevel="0" collapsed="false">
      <c r="A8787" s="2" t="s">
        <v>14287</v>
      </c>
      <c r="B8787" s="13" t="n">
        <v>111</v>
      </c>
      <c r="C8787" s="13" t="n">
        <v>109</v>
      </c>
      <c r="D8787" s="14" t="n">
        <f aca="false">C8787/Summary!$B$4</f>
        <v>0.00726666666666667</v>
      </c>
      <c r="E8787" s="15" t="n">
        <v>0.142857142857143</v>
      </c>
      <c r="F8787" s="2" t="s">
        <v>53</v>
      </c>
      <c r="G8787" s="2" t="s">
        <v>44</v>
      </c>
      <c r="H8787" s="2" t="str">
        <f aca="false">IF(AND(E8787&gt;=0.4,E8787&lt;=0.6),"Yes","No")</f>
        <v>No</v>
      </c>
      <c r="I8787" s="2" t="str">
        <f aca="false">IF(AND(F8787="No",G8787="No",H8787="Yes"),"Yes","No")</f>
        <v>No</v>
      </c>
      <c r="J8787" s="2"/>
      <c r="K8787" s="2"/>
    </row>
    <row r="8788" customFormat="false" ht="15" hidden="false" customHeight="false" outlineLevel="0" collapsed="false">
      <c r="A8788" s="2" t="s">
        <v>14288</v>
      </c>
      <c r="B8788" s="13" t="n">
        <v>111</v>
      </c>
      <c r="C8788" s="13" t="n">
        <v>111</v>
      </c>
      <c r="D8788" s="14" t="n">
        <f aca="false">C8788/Summary!$B$4</f>
        <v>0.0074</v>
      </c>
      <c r="E8788" s="15" t="n">
        <v>0.571428571428571</v>
      </c>
      <c r="F8788" s="2" t="s">
        <v>53</v>
      </c>
      <c r="G8788" s="2" t="s">
        <v>44</v>
      </c>
      <c r="H8788" s="2" t="str">
        <f aca="false">IF(AND(E8788&gt;=0.4,E8788&lt;=0.6),"Yes","No")</f>
        <v>Yes</v>
      </c>
      <c r="I8788" s="2" t="str">
        <f aca="false">IF(AND(F8788="No",G8788="No",H8788="Yes"),"Yes","No")</f>
        <v>No</v>
      </c>
      <c r="J8788" s="2"/>
      <c r="K8788" s="2"/>
    </row>
    <row r="8789" customFormat="false" ht="15" hidden="false" customHeight="false" outlineLevel="0" collapsed="false">
      <c r="A8789" s="2" t="s">
        <v>14289</v>
      </c>
      <c r="B8789" s="13" t="n">
        <v>111</v>
      </c>
      <c r="C8789" s="13" t="n">
        <v>110</v>
      </c>
      <c r="D8789" s="14" t="n">
        <f aca="false">C8789/Summary!$B$4</f>
        <v>0.00733333333333333</v>
      </c>
      <c r="E8789" s="15" t="n">
        <v>0.571428571428571</v>
      </c>
      <c r="F8789" s="2" t="s">
        <v>53</v>
      </c>
      <c r="G8789" s="2" t="s">
        <v>44</v>
      </c>
      <c r="H8789" s="2" t="str">
        <f aca="false">IF(AND(E8789&gt;=0.4,E8789&lt;=0.6),"Yes","No")</f>
        <v>Yes</v>
      </c>
      <c r="I8789" s="2" t="str">
        <f aca="false">IF(AND(F8789="No",G8789="No",H8789="Yes"),"Yes","No")</f>
        <v>No</v>
      </c>
      <c r="J8789" s="2"/>
      <c r="K8789" s="2"/>
    </row>
    <row r="8790" customFormat="false" ht="15" hidden="false" customHeight="false" outlineLevel="0" collapsed="false">
      <c r="A8790" s="2" t="s">
        <v>14290</v>
      </c>
      <c r="B8790" s="13" t="n">
        <v>111</v>
      </c>
      <c r="C8790" s="13" t="n">
        <v>111</v>
      </c>
      <c r="D8790" s="14" t="n">
        <f aca="false">C8790/Summary!$B$4</f>
        <v>0.0074</v>
      </c>
      <c r="E8790" s="15" t="n">
        <v>0.428571428571429</v>
      </c>
      <c r="F8790" s="2" t="s">
        <v>53</v>
      </c>
      <c r="G8790" s="2" t="s">
        <v>44</v>
      </c>
      <c r="H8790" s="2" t="str">
        <f aca="false">IF(AND(E8790&gt;=0.4,E8790&lt;=0.6),"Yes","No")</f>
        <v>Yes</v>
      </c>
      <c r="I8790" s="2" t="str">
        <f aca="false">IF(AND(F8790="No",G8790="No",H8790="Yes"),"Yes","No")</f>
        <v>No</v>
      </c>
      <c r="J8790" s="2"/>
      <c r="K8790" s="2"/>
    </row>
    <row r="8791" customFormat="false" ht="15" hidden="false" customHeight="false" outlineLevel="0" collapsed="false">
      <c r="A8791" s="2" t="s">
        <v>14291</v>
      </c>
      <c r="B8791" s="13" t="n">
        <v>111</v>
      </c>
      <c r="C8791" s="13" t="n">
        <v>111</v>
      </c>
      <c r="D8791" s="14" t="n">
        <f aca="false">C8791/Summary!$B$4</f>
        <v>0.0074</v>
      </c>
      <c r="E8791" s="15" t="n">
        <v>0.142857142857143</v>
      </c>
      <c r="F8791" s="2" t="s">
        <v>53</v>
      </c>
      <c r="G8791" s="2" t="s">
        <v>53</v>
      </c>
      <c r="H8791" s="2" t="str">
        <f aca="false">IF(AND(E8791&gt;=0.4,E8791&lt;=0.6),"Yes","No")</f>
        <v>No</v>
      </c>
      <c r="I8791" s="2" t="str">
        <f aca="false">IF(AND(F8791="No",G8791="No",H8791="Yes"),"Yes","No")</f>
        <v>No</v>
      </c>
      <c r="J8791" s="2"/>
      <c r="K8791" s="2"/>
    </row>
    <row r="8792" customFormat="false" ht="15" hidden="false" customHeight="false" outlineLevel="0" collapsed="false">
      <c r="A8792" s="2" t="s">
        <v>14292</v>
      </c>
      <c r="B8792" s="13" t="n">
        <v>111</v>
      </c>
      <c r="C8792" s="13" t="n">
        <v>109</v>
      </c>
      <c r="D8792" s="14" t="n">
        <f aca="false">C8792/Summary!$B$4</f>
        <v>0.00726666666666667</v>
      </c>
      <c r="E8792" s="15" t="n">
        <v>0.285714285714286</v>
      </c>
      <c r="F8792" s="2" t="s">
        <v>53</v>
      </c>
      <c r="G8792" s="2" t="s">
        <v>44</v>
      </c>
      <c r="H8792" s="2" t="str">
        <f aca="false">IF(AND(E8792&gt;=0.4,E8792&lt;=0.6),"Yes","No")</f>
        <v>No</v>
      </c>
      <c r="I8792" s="2" t="str">
        <f aca="false">IF(AND(F8792="No",G8792="No",H8792="Yes"),"Yes","No")</f>
        <v>No</v>
      </c>
      <c r="J8792" s="2"/>
      <c r="K8792" s="2"/>
    </row>
    <row r="8793" customFormat="false" ht="15" hidden="false" customHeight="false" outlineLevel="0" collapsed="false">
      <c r="A8793" s="2" t="s">
        <v>14293</v>
      </c>
      <c r="B8793" s="13" t="n">
        <v>111</v>
      </c>
      <c r="C8793" s="13" t="n">
        <v>111</v>
      </c>
      <c r="D8793" s="14" t="n">
        <f aca="false">C8793/Summary!$B$4</f>
        <v>0.0074</v>
      </c>
      <c r="E8793" s="15" t="n">
        <v>0.285714285714286</v>
      </c>
      <c r="F8793" s="2" t="s">
        <v>53</v>
      </c>
      <c r="G8793" s="2" t="s">
        <v>44</v>
      </c>
      <c r="H8793" s="2" t="str">
        <f aca="false">IF(AND(E8793&gt;=0.4,E8793&lt;=0.6),"Yes","No")</f>
        <v>No</v>
      </c>
      <c r="I8793" s="2" t="str">
        <f aca="false">IF(AND(F8793="No",G8793="No",H8793="Yes"),"Yes","No")</f>
        <v>No</v>
      </c>
      <c r="J8793" s="2"/>
      <c r="K8793" s="2"/>
    </row>
    <row r="8794" customFormat="false" ht="15" hidden="false" customHeight="false" outlineLevel="0" collapsed="false">
      <c r="A8794" s="2" t="s">
        <v>14294</v>
      </c>
      <c r="B8794" s="13" t="n">
        <v>111</v>
      </c>
      <c r="C8794" s="13" t="n">
        <v>110</v>
      </c>
      <c r="D8794" s="14" t="n">
        <f aca="false">C8794/Summary!$B$4</f>
        <v>0.00733333333333333</v>
      </c>
      <c r="E8794" s="15" t="n">
        <v>0.142857142857143</v>
      </c>
      <c r="F8794" s="2" t="s">
        <v>53</v>
      </c>
      <c r="G8794" s="2" t="s">
        <v>44</v>
      </c>
      <c r="H8794" s="2" t="str">
        <f aca="false">IF(AND(E8794&gt;=0.4,E8794&lt;=0.6),"Yes","No")</f>
        <v>No</v>
      </c>
      <c r="I8794" s="2" t="str">
        <f aca="false">IF(AND(F8794="No",G8794="No",H8794="Yes"),"Yes","No")</f>
        <v>No</v>
      </c>
      <c r="J8794" s="2"/>
      <c r="K8794" s="2"/>
    </row>
    <row r="8795" customFormat="false" ht="15" hidden="false" customHeight="false" outlineLevel="0" collapsed="false">
      <c r="A8795" s="2" t="s">
        <v>14295</v>
      </c>
      <c r="B8795" s="13" t="n">
        <v>111</v>
      </c>
      <c r="C8795" s="13" t="n">
        <v>111</v>
      </c>
      <c r="D8795" s="14" t="n">
        <f aca="false">C8795/Summary!$B$4</f>
        <v>0.0074</v>
      </c>
      <c r="E8795" s="15" t="n">
        <v>0</v>
      </c>
      <c r="F8795" s="2" t="s">
        <v>53</v>
      </c>
      <c r="G8795" s="2" t="s">
        <v>53</v>
      </c>
      <c r="H8795" s="2" t="str">
        <f aca="false">IF(AND(E8795&gt;=0.4,E8795&lt;=0.6),"Yes","No")</f>
        <v>No</v>
      </c>
      <c r="I8795" s="2" t="str">
        <f aca="false">IF(AND(F8795="No",G8795="No",H8795="Yes"),"Yes","No")</f>
        <v>No</v>
      </c>
      <c r="J8795" s="2"/>
      <c r="K8795" s="2"/>
    </row>
    <row r="8796" customFormat="false" ht="15" hidden="false" customHeight="false" outlineLevel="0" collapsed="false">
      <c r="A8796" s="2" t="s">
        <v>14296</v>
      </c>
      <c r="B8796" s="13" t="n">
        <v>111</v>
      </c>
      <c r="C8796" s="13" t="n">
        <v>111</v>
      </c>
      <c r="D8796" s="14" t="n">
        <f aca="false">C8796/Summary!$B$4</f>
        <v>0.0074</v>
      </c>
      <c r="E8796" s="15" t="n">
        <v>0.428571428571429</v>
      </c>
      <c r="F8796" s="2" t="s">
        <v>53</v>
      </c>
      <c r="G8796" s="2" t="s">
        <v>44</v>
      </c>
      <c r="H8796" s="2" t="str">
        <f aca="false">IF(AND(E8796&gt;=0.4,E8796&lt;=0.6),"Yes","No")</f>
        <v>Yes</v>
      </c>
      <c r="I8796" s="2" t="str">
        <f aca="false">IF(AND(F8796="No",G8796="No",H8796="Yes"),"Yes","No")</f>
        <v>No</v>
      </c>
      <c r="J8796" s="2"/>
      <c r="K8796" s="2"/>
    </row>
    <row r="8797" customFormat="false" ht="15" hidden="false" customHeight="false" outlineLevel="0" collapsed="false">
      <c r="A8797" s="2" t="s">
        <v>14297</v>
      </c>
      <c r="B8797" s="13" t="n">
        <v>111</v>
      </c>
      <c r="C8797" s="13" t="n">
        <v>111</v>
      </c>
      <c r="D8797" s="14" t="n">
        <f aca="false">C8797/Summary!$B$4</f>
        <v>0.0074</v>
      </c>
      <c r="E8797" s="15" t="n">
        <v>0.285714285714286</v>
      </c>
      <c r="F8797" s="2" t="s">
        <v>53</v>
      </c>
      <c r="G8797" s="2" t="s">
        <v>44</v>
      </c>
      <c r="H8797" s="2" t="str">
        <f aca="false">IF(AND(E8797&gt;=0.4,E8797&lt;=0.6),"Yes","No")</f>
        <v>No</v>
      </c>
      <c r="I8797" s="2" t="str">
        <f aca="false">IF(AND(F8797="No",G8797="No",H8797="Yes"),"Yes","No")</f>
        <v>No</v>
      </c>
      <c r="J8797" s="2"/>
      <c r="K8797" s="2"/>
    </row>
    <row r="8798" customFormat="false" ht="15" hidden="false" customHeight="false" outlineLevel="0" collapsed="false">
      <c r="A8798" s="2" t="s">
        <v>14298</v>
      </c>
      <c r="B8798" s="13" t="n">
        <v>111</v>
      </c>
      <c r="C8798" s="13" t="n">
        <v>111</v>
      </c>
      <c r="D8798" s="14" t="n">
        <f aca="false">C8798/Summary!$B$4</f>
        <v>0.0074</v>
      </c>
      <c r="E8798" s="15" t="n">
        <v>0.428571428571429</v>
      </c>
      <c r="F8798" s="2" t="s">
        <v>53</v>
      </c>
      <c r="G8798" s="2" t="s">
        <v>44</v>
      </c>
      <c r="H8798" s="2" t="str">
        <f aca="false">IF(AND(E8798&gt;=0.4,E8798&lt;=0.6),"Yes","No")</f>
        <v>Yes</v>
      </c>
      <c r="I8798" s="2" t="str">
        <f aca="false">IF(AND(F8798="No",G8798="No",H8798="Yes"),"Yes","No")</f>
        <v>No</v>
      </c>
      <c r="J8798" s="2"/>
      <c r="K8798" s="2"/>
    </row>
    <row r="8799" customFormat="false" ht="15" hidden="false" customHeight="false" outlineLevel="0" collapsed="false">
      <c r="A8799" s="2" t="s">
        <v>14299</v>
      </c>
      <c r="B8799" s="13" t="n">
        <v>111</v>
      </c>
      <c r="C8799" s="13" t="n">
        <v>109</v>
      </c>
      <c r="D8799" s="14" t="n">
        <f aca="false">C8799/Summary!$B$4</f>
        <v>0.00726666666666667</v>
      </c>
      <c r="E8799" s="15" t="n">
        <v>0.714285714285714</v>
      </c>
      <c r="F8799" s="2" t="s">
        <v>53</v>
      </c>
      <c r="G8799" s="2" t="s">
        <v>44</v>
      </c>
      <c r="H8799" s="2" t="str">
        <f aca="false">IF(AND(E8799&gt;=0.4,E8799&lt;=0.6),"Yes","No")</f>
        <v>No</v>
      </c>
      <c r="I8799" s="2" t="str">
        <f aca="false">IF(AND(F8799="No",G8799="No",H8799="Yes"),"Yes","No")</f>
        <v>No</v>
      </c>
      <c r="J8799" s="2"/>
      <c r="K8799" s="2"/>
    </row>
    <row r="8800" customFormat="false" ht="15" hidden="false" customHeight="false" outlineLevel="0" collapsed="false">
      <c r="A8800" s="2" t="s">
        <v>14300</v>
      </c>
      <c r="B8800" s="13" t="n">
        <v>111</v>
      </c>
      <c r="C8800" s="13" t="n">
        <v>111</v>
      </c>
      <c r="D8800" s="14" t="n">
        <f aca="false">C8800/Summary!$B$4</f>
        <v>0.0074</v>
      </c>
      <c r="E8800" s="15" t="n">
        <v>0.428571428571429</v>
      </c>
      <c r="F8800" s="2" t="s">
        <v>44</v>
      </c>
      <c r="G8800" s="2" t="s">
        <v>53</v>
      </c>
      <c r="H8800" s="2" t="str">
        <f aca="false">IF(AND(E8800&gt;=0.4,E8800&lt;=0.6),"Yes","No")</f>
        <v>Yes</v>
      </c>
      <c r="I8800" s="2" t="str">
        <f aca="false">IF(AND(F8800="No",G8800="No",H8800="Yes"),"Yes","No")</f>
        <v>No</v>
      </c>
      <c r="J8800" s="2"/>
      <c r="K8800" s="2"/>
    </row>
    <row r="8801" customFormat="false" ht="15" hidden="false" customHeight="false" outlineLevel="0" collapsed="false">
      <c r="A8801" s="2" t="s">
        <v>14301</v>
      </c>
      <c r="B8801" s="13" t="n">
        <v>111</v>
      </c>
      <c r="C8801" s="13" t="n">
        <v>111</v>
      </c>
      <c r="D8801" s="14" t="n">
        <f aca="false">C8801/Summary!$B$4</f>
        <v>0.0074</v>
      </c>
      <c r="E8801" s="15" t="n">
        <v>0.142857142857143</v>
      </c>
      <c r="F8801" s="2" t="s">
        <v>53</v>
      </c>
      <c r="G8801" s="2" t="s">
        <v>44</v>
      </c>
      <c r="H8801" s="2" t="str">
        <f aca="false">IF(AND(E8801&gt;=0.4,E8801&lt;=0.6),"Yes","No")</f>
        <v>No</v>
      </c>
      <c r="I8801" s="2" t="str">
        <f aca="false">IF(AND(F8801="No",G8801="No",H8801="Yes"),"Yes","No")</f>
        <v>No</v>
      </c>
      <c r="J8801" s="2"/>
      <c r="K8801" s="2"/>
    </row>
    <row r="8802" customFormat="false" ht="15" hidden="false" customHeight="false" outlineLevel="0" collapsed="false">
      <c r="A8802" s="2" t="s">
        <v>14302</v>
      </c>
      <c r="B8802" s="13" t="n">
        <v>111</v>
      </c>
      <c r="C8802" s="13" t="n">
        <v>111</v>
      </c>
      <c r="D8802" s="14" t="n">
        <f aca="false">C8802/Summary!$B$4</f>
        <v>0.0074</v>
      </c>
      <c r="E8802" s="15" t="n">
        <v>0.571428571428571</v>
      </c>
      <c r="F8802" s="2" t="s">
        <v>53</v>
      </c>
      <c r="G8802" s="2" t="s">
        <v>44</v>
      </c>
      <c r="H8802" s="2" t="str">
        <f aca="false">IF(AND(E8802&gt;=0.4,E8802&lt;=0.6),"Yes","No")</f>
        <v>Yes</v>
      </c>
      <c r="I8802" s="2" t="str">
        <f aca="false">IF(AND(F8802="No",G8802="No",H8802="Yes"),"Yes","No")</f>
        <v>No</v>
      </c>
      <c r="J8802" s="2"/>
      <c r="K8802" s="2"/>
    </row>
    <row r="8803" customFormat="false" ht="15" hidden="false" customHeight="false" outlineLevel="0" collapsed="false">
      <c r="A8803" s="2" t="s">
        <v>14303</v>
      </c>
      <c r="B8803" s="13" t="n">
        <v>111</v>
      </c>
      <c r="C8803" s="13" t="n">
        <v>111</v>
      </c>
      <c r="D8803" s="14" t="n">
        <f aca="false">C8803/Summary!$B$4</f>
        <v>0.0074</v>
      </c>
      <c r="E8803" s="15" t="n">
        <v>0.571428571428571</v>
      </c>
      <c r="F8803" s="2" t="s">
        <v>53</v>
      </c>
      <c r="G8803" s="2" t="s">
        <v>44</v>
      </c>
      <c r="H8803" s="2" t="str">
        <f aca="false">IF(AND(E8803&gt;=0.4,E8803&lt;=0.6),"Yes","No")</f>
        <v>Yes</v>
      </c>
      <c r="I8803" s="2" t="str">
        <f aca="false">IF(AND(F8803="No",G8803="No",H8803="Yes"),"Yes","No")</f>
        <v>No</v>
      </c>
      <c r="J8803" s="2"/>
      <c r="K8803" s="2"/>
    </row>
    <row r="8804" customFormat="false" ht="15" hidden="false" customHeight="false" outlineLevel="0" collapsed="false">
      <c r="A8804" s="2" t="s">
        <v>14304</v>
      </c>
      <c r="B8804" s="13" t="n">
        <v>111</v>
      </c>
      <c r="C8804" s="13" t="n">
        <v>111</v>
      </c>
      <c r="D8804" s="14" t="n">
        <f aca="false">C8804/Summary!$B$4</f>
        <v>0.0074</v>
      </c>
      <c r="E8804" s="15" t="n">
        <v>0.571428571428571</v>
      </c>
      <c r="F8804" s="2" t="s">
        <v>53</v>
      </c>
      <c r="G8804" s="2" t="s">
        <v>44</v>
      </c>
      <c r="H8804" s="2" t="str">
        <f aca="false">IF(AND(E8804&gt;=0.4,E8804&lt;=0.6),"Yes","No")</f>
        <v>Yes</v>
      </c>
      <c r="I8804" s="2" t="str">
        <f aca="false">IF(AND(F8804="No",G8804="No",H8804="Yes"),"Yes","No")</f>
        <v>No</v>
      </c>
      <c r="J8804" s="2"/>
      <c r="K8804" s="2"/>
    </row>
    <row r="8805" customFormat="false" ht="15" hidden="false" customHeight="false" outlineLevel="0" collapsed="false">
      <c r="A8805" s="2" t="s">
        <v>14305</v>
      </c>
      <c r="B8805" s="13" t="n">
        <v>111</v>
      </c>
      <c r="C8805" s="13" t="n">
        <v>110</v>
      </c>
      <c r="D8805" s="14" t="n">
        <f aca="false">C8805/Summary!$B$4</f>
        <v>0.00733333333333333</v>
      </c>
      <c r="E8805" s="15" t="n">
        <v>0.428571428571429</v>
      </c>
      <c r="F8805" s="2" t="s">
        <v>53</v>
      </c>
      <c r="G8805" s="2" t="s">
        <v>44</v>
      </c>
      <c r="H8805" s="2" t="str">
        <f aca="false">IF(AND(E8805&gt;=0.4,E8805&lt;=0.6),"Yes","No")</f>
        <v>Yes</v>
      </c>
      <c r="I8805" s="2" t="str">
        <f aca="false">IF(AND(F8805="No",G8805="No",H8805="Yes"),"Yes","No")</f>
        <v>No</v>
      </c>
      <c r="J8805" s="2"/>
      <c r="K8805" s="2"/>
    </row>
    <row r="8806" customFormat="false" ht="15" hidden="false" customHeight="false" outlineLevel="0" collapsed="false">
      <c r="A8806" s="2" t="s">
        <v>14306</v>
      </c>
      <c r="B8806" s="13" t="n">
        <v>111</v>
      </c>
      <c r="C8806" s="13" t="n">
        <v>111</v>
      </c>
      <c r="D8806" s="14" t="n">
        <f aca="false">C8806/Summary!$B$4</f>
        <v>0.0074</v>
      </c>
      <c r="E8806" s="15" t="n">
        <v>0.571428571428571</v>
      </c>
      <c r="F8806" s="2" t="s">
        <v>53</v>
      </c>
      <c r="G8806" s="2" t="s">
        <v>44</v>
      </c>
      <c r="H8806" s="2" t="str">
        <f aca="false">IF(AND(E8806&gt;=0.4,E8806&lt;=0.6),"Yes","No")</f>
        <v>Yes</v>
      </c>
      <c r="I8806" s="2" t="str">
        <f aca="false">IF(AND(F8806="No",G8806="No",H8806="Yes"),"Yes","No")</f>
        <v>No</v>
      </c>
      <c r="J8806" s="2"/>
      <c r="K8806" s="2"/>
    </row>
    <row r="8807" customFormat="false" ht="15" hidden="false" customHeight="false" outlineLevel="0" collapsed="false">
      <c r="A8807" s="2" t="s">
        <v>14307</v>
      </c>
      <c r="B8807" s="13" t="n">
        <v>111</v>
      </c>
      <c r="C8807" s="13" t="n">
        <v>110</v>
      </c>
      <c r="D8807" s="14" t="n">
        <f aca="false">C8807/Summary!$B$4</f>
        <v>0.00733333333333333</v>
      </c>
      <c r="E8807" s="15" t="n">
        <v>0.714285714285714</v>
      </c>
      <c r="F8807" s="2" t="s">
        <v>53</v>
      </c>
      <c r="G8807" s="2" t="s">
        <v>53</v>
      </c>
      <c r="H8807" s="2" t="str">
        <f aca="false">IF(AND(E8807&gt;=0.4,E8807&lt;=0.6),"Yes","No")</f>
        <v>No</v>
      </c>
      <c r="I8807" s="2" t="str">
        <f aca="false">IF(AND(F8807="No",G8807="No",H8807="Yes"),"Yes","No")</f>
        <v>No</v>
      </c>
      <c r="J8807" s="2"/>
      <c r="K8807" s="2"/>
    </row>
    <row r="8808" customFormat="false" ht="15" hidden="false" customHeight="false" outlineLevel="0" collapsed="false">
      <c r="A8808" s="2" t="s">
        <v>14308</v>
      </c>
      <c r="B8808" s="13" t="n">
        <v>111</v>
      </c>
      <c r="C8808" s="13" t="n">
        <v>111</v>
      </c>
      <c r="D8808" s="14" t="n">
        <f aca="false">C8808/Summary!$B$4</f>
        <v>0.0074</v>
      </c>
      <c r="E8808" s="15" t="n">
        <v>0.571428571428571</v>
      </c>
      <c r="F8808" s="2" t="s">
        <v>53</v>
      </c>
      <c r="G8808" s="2" t="s">
        <v>53</v>
      </c>
      <c r="H8808" s="2" t="str">
        <f aca="false">IF(AND(E8808&gt;=0.4,E8808&lt;=0.6),"Yes","No")</f>
        <v>Yes</v>
      </c>
      <c r="I8808" s="2" t="str">
        <f aca="false">IF(AND(F8808="No",G8808="No",H8808="Yes"),"Yes","No")</f>
        <v>No</v>
      </c>
      <c r="J8808" s="2"/>
      <c r="K8808" s="2"/>
    </row>
    <row r="8809" customFormat="false" ht="15" hidden="false" customHeight="false" outlineLevel="0" collapsed="false">
      <c r="A8809" s="2" t="s">
        <v>14309</v>
      </c>
      <c r="B8809" s="13" t="n">
        <v>111</v>
      </c>
      <c r="C8809" s="13" t="n">
        <v>109</v>
      </c>
      <c r="D8809" s="14" t="n">
        <f aca="false">C8809/Summary!$B$4</f>
        <v>0.00726666666666667</v>
      </c>
      <c r="E8809" s="15" t="n">
        <v>0.428571428571429</v>
      </c>
      <c r="F8809" s="2" t="s">
        <v>53</v>
      </c>
      <c r="G8809" s="2" t="s">
        <v>44</v>
      </c>
      <c r="H8809" s="2" t="str">
        <f aca="false">IF(AND(E8809&gt;=0.4,E8809&lt;=0.6),"Yes","No")</f>
        <v>Yes</v>
      </c>
      <c r="I8809" s="2" t="str">
        <f aca="false">IF(AND(F8809="No",G8809="No",H8809="Yes"),"Yes","No")</f>
        <v>No</v>
      </c>
      <c r="J8809" s="2"/>
      <c r="K8809" s="2"/>
    </row>
    <row r="8810" customFormat="false" ht="15" hidden="false" customHeight="false" outlineLevel="0" collapsed="false">
      <c r="A8810" s="2" t="s">
        <v>14310</v>
      </c>
      <c r="B8810" s="13" t="n">
        <v>111</v>
      </c>
      <c r="C8810" s="13" t="n">
        <v>111</v>
      </c>
      <c r="D8810" s="14" t="n">
        <f aca="false">C8810/Summary!$B$4</f>
        <v>0.0074</v>
      </c>
      <c r="E8810" s="15" t="n">
        <v>0.714285714285714</v>
      </c>
      <c r="F8810" s="2" t="s">
        <v>53</v>
      </c>
      <c r="G8810" s="2" t="s">
        <v>44</v>
      </c>
      <c r="H8810" s="2" t="str">
        <f aca="false">IF(AND(E8810&gt;=0.4,E8810&lt;=0.6),"Yes","No")</f>
        <v>No</v>
      </c>
      <c r="I8810" s="2" t="str">
        <f aca="false">IF(AND(F8810="No",G8810="No",H8810="Yes"),"Yes","No")</f>
        <v>No</v>
      </c>
      <c r="J8810" s="2"/>
      <c r="K8810" s="2"/>
    </row>
    <row r="8811" customFormat="false" ht="15" hidden="false" customHeight="false" outlineLevel="0" collapsed="false">
      <c r="A8811" s="2" t="s">
        <v>14311</v>
      </c>
      <c r="B8811" s="13" t="n">
        <v>111</v>
      </c>
      <c r="C8811" s="13" t="n">
        <v>111</v>
      </c>
      <c r="D8811" s="14" t="n">
        <f aca="false">C8811/Summary!$B$4</f>
        <v>0.0074</v>
      </c>
      <c r="E8811" s="15" t="n">
        <v>0.571428571428571</v>
      </c>
      <c r="F8811" s="2" t="s">
        <v>44</v>
      </c>
      <c r="G8811" s="2" t="s">
        <v>53</v>
      </c>
      <c r="H8811" s="2" t="str">
        <f aca="false">IF(AND(E8811&gt;=0.4,E8811&lt;=0.6),"Yes","No")</f>
        <v>Yes</v>
      </c>
      <c r="I8811" s="2" t="str">
        <f aca="false">IF(AND(F8811="No",G8811="No",H8811="Yes"),"Yes","No")</f>
        <v>No</v>
      </c>
      <c r="J8811" s="2"/>
      <c r="K8811" s="2"/>
    </row>
    <row r="8812" customFormat="false" ht="15" hidden="false" customHeight="false" outlineLevel="0" collapsed="false">
      <c r="A8812" s="2" t="s">
        <v>14312</v>
      </c>
      <c r="B8812" s="13" t="n">
        <v>111</v>
      </c>
      <c r="C8812" s="13" t="n">
        <v>111</v>
      </c>
      <c r="D8812" s="14" t="n">
        <f aca="false">C8812/Summary!$B$4</f>
        <v>0.0074</v>
      </c>
      <c r="E8812" s="15" t="n">
        <v>0.428571428571429</v>
      </c>
      <c r="F8812" s="2" t="s">
        <v>53</v>
      </c>
      <c r="G8812" s="2" t="s">
        <v>53</v>
      </c>
      <c r="H8812" s="2" t="str">
        <f aca="false">IF(AND(E8812&gt;=0.4,E8812&lt;=0.6),"Yes","No")</f>
        <v>Yes</v>
      </c>
      <c r="I8812" s="2" t="str">
        <f aca="false">IF(AND(F8812="No",G8812="No",H8812="Yes"),"Yes","No")</f>
        <v>No</v>
      </c>
      <c r="J8812" s="2"/>
      <c r="K8812" s="2"/>
    </row>
    <row r="8813" customFormat="false" ht="15" hidden="false" customHeight="false" outlineLevel="0" collapsed="false">
      <c r="A8813" s="2" t="s">
        <v>14313</v>
      </c>
      <c r="B8813" s="13" t="n">
        <v>111</v>
      </c>
      <c r="C8813" s="13" t="n">
        <v>110</v>
      </c>
      <c r="D8813" s="14" t="n">
        <f aca="false">C8813/Summary!$B$4</f>
        <v>0.00733333333333333</v>
      </c>
      <c r="E8813" s="15" t="n">
        <v>0.857142857142857</v>
      </c>
      <c r="F8813" s="2" t="s">
        <v>53</v>
      </c>
      <c r="G8813" s="2" t="s">
        <v>44</v>
      </c>
      <c r="H8813" s="2" t="str">
        <f aca="false">IF(AND(E8813&gt;=0.4,E8813&lt;=0.6),"Yes","No")</f>
        <v>No</v>
      </c>
      <c r="I8813" s="2" t="str">
        <f aca="false">IF(AND(F8813="No",G8813="No",H8813="Yes"),"Yes","No")</f>
        <v>No</v>
      </c>
      <c r="J8813" s="2"/>
      <c r="K8813" s="2"/>
    </row>
    <row r="8814" customFormat="false" ht="15" hidden="false" customHeight="false" outlineLevel="0" collapsed="false">
      <c r="A8814" s="2" t="s">
        <v>14314</v>
      </c>
      <c r="B8814" s="13" t="n">
        <v>111</v>
      </c>
      <c r="C8814" s="13" t="n">
        <v>111</v>
      </c>
      <c r="D8814" s="14" t="n">
        <f aca="false">C8814/Summary!$B$4</f>
        <v>0.0074</v>
      </c>
      <c r="E8814" s="15" t="n">
        <v>0.571428571428571</v>
      </c>
      <c r="F8814" s="2" t="s">
        <v>53</v>
      </c>
      <c r="G8814" s="2" t="s">
        <v>44</v>
      </c>
      <c r="H8814" s="2" t="str">
        <f aca="false">IF(AND(E8814&gt;=0.4,E8814&lt;=0.6),"Yes","No")</f>
        <v>Yes</v>
      </c>
      <c r="I8814" s="2" t="str">
        <f aca="false">IF(AND(F8814="No",G8814="No",H8814="Yes"),"Yes","No")</f>
        <v>No</v>
      </c>
      <c r="J8814" s="2"/>
      <c r="K8814" s="2"/>
    </row>
    <row r="8815" customFormat="false" ht="15" hidden="false" customHeight="false" outlineLevel="0" collapsed="false">
      <c r="A8815" s="2" t="s">
        <v>14315</v>
      </c>
      <c r="B8815" s="13" t="n">
        <v>111</v>
      </c>
      <c r="C8815" s="13" t="n">
        <v>111</v>
      </c>
      <c r="D8815" s="14" t="n">
        <f aca="false">C8815/Summary!$B$4</f>
        <v>0.0074</v>
      </c>
      <c r="E8815" s="15" t="n">
        <v>0.285714285714286</v>
      </c>
      <c r="F8815" s="2" t="s">
        <v>53</v>
      </c>
      <c r="G8815" s="2" t="s">
        <v>44</v>
      </c>
      <c r="H8815" s="2" t="str">
        <f aca="false">IF(AND(E8815&gt;=0.4,E8815&lt;=0.6),"Yes","No")</f>
        <v>No</v>
      </c>
      <c r="I8815" s="2" t="str">
        <f aca="false">IF(AND(F8815="No",G8815="No",H8815="Yes"),"Yes","No")</f>
        <v>No</v>
      </c>
      <c r="J8815" s="2"/>
      <c r="K8815" s="2"/>
    </row>
    <row r="8816" customFormat="false" ht="15" hidden="false" customHeight="false" outlineLevel="0" collapsed="false">
      <c r="A8816" s="2" t="s">
        <v>14316</v>
      </c>
      <c r="B8816" s="13" t="n">
        <v>111</v>
      </c>
      <c r="C8816" s="13" t="n">
        <v>107</v>
      </c>
      <c r="D8816" s="14" t="n">
        <f aca="false">C8816/Summary!$B$4</f>
        <v>0.00713333333333333</v>
      </c>
      <c r="E8816" s="15" t="n">
        <v>0.571428571428571</v>
      </c>
      <c r="F8816" s="2" t="s">
        <v>44</v>
      </c>
      <c r="G8816" s="2" t="s">
        <v>53</v>
      </c>
      <c r="H8816" s="2" t="str">
        <f aca="false">IF(AND(E8816&gt;=0.4,E8816&lt;=0.6),"Yes","No")</f>
        <v>Yes</v>
      </c>
      <c r="I8816" s="2" t="str">
        <f aca="false">IF(AND(F8816="No",G8816="No",H8816="Yes"),"Yes","No")</f>
        <v>No</v>
      </c>
      <c r="J8816" s="2"/>
      <c r="K8816" s="2"/>
    </row>
    <row r="8817" customFormat="false" ht="15" hidden="false" customHeight="false" outlineLevel="0" collapsed="false">
      <c r="A8817" s="2" t="s">
        <v>14317</v>
      </c>
      <c r="B8817" s="13" t="n">
        <v>111</v>
      </c>
      <c r="C8817" s="13" t="n">
        <v>111</v>
      </c>
      <c r="D8817" s="14" t="n">
        <f aca="false">C8817/Summary!$B$4</f>
        <v>0.0074</v>
      </c>
      <c r="E8817" s="15" t="n">
        <v>0.285714285714286</v>
      </c>
      <c r="F8817" s="2" t="s">
        <v>44</v>
      </c>
      <c r="G8817" s="2" t="s">
        <v>53</v>
      </c>
      <c r="H8817" s="2" t="str">
        <f aca="false">IF(AND(E8817&gt;=0.4,E8817&lt;=0.6),"Yes","No")</f>
        <v>No</v>
      </c>
      <c r="I8817" s="2" t="str">
        <f aca="false">IF(AND(F8817="No",G8817="No",H8817="Yes"),"Yes","No")</f>
        <v>No</v>
      </c>
      <c r="J8817" s="2"/>
      <c r="K8817" s="2"/>
    </row>
    <row r="8818" customFormat="false" ht="15" hidden="false" customHeight="false" outlineLevel="0" collapsed="false">
      <c r="A8818" s="2" t="s">
        <v>14318</v>
      </c>
      <c r="B8818" s="13" t="n">
        <v>111</v>
      </c>
      <c r="C8818" s="13" t="n">
        <v>111</v>
      </c>
      <c r="D8818" s="14" t="n">
        <f aca="false">C8818/Summary!$B$4</f>
        <v>0.0074</v>
      </c>
      <c r="E8818" s="15" t="n">
        <v>0.571428571428571</v>
      </c>
      <c r="F8818" s="2" t="s">
        <v>53</v>
      </c>
      <c r="G8818" s="2" t="s">
        <v>53</v>
      </c>
      <c r="H8818" s="2" t="str">
        <f aca="false">IF(AND(E8818&gt;=0.4,E8818&lt;=0.6),"Yes","No")</f>
        <v>Yes</v>
      </c>
      <c r="I8818" s="2" t="str">
        <f aca="false">IF(AND(F8818="No",G8818="No",H8818="Yes"),"Yes","No")</f>
        <v>No</v>
      </c>
      <c r="J8818" s="2"/>
      <c r="K8818" s="2"/>
    </row>
    <row r="8819" customFormat="false" ht="15" hidden="false" customHeight="false" outlineLevel="0" collapsed="false">
      <c r="A8819" s="2" t="s">
        <v>14319</v>
      </c>
      <c r="B8819" s="13" t="n">
        <v>111</v>
      </c>
      <c r="C8819" s="13" t="n">
        <v>111</v>
      </c>
      <c r="D8819" s="14" t="n">
        <f aca="false">C8819/Summary!$B$4</f>
        <v>0.0074</v>
      </c>
      <c r="E8819" s="15" t="n">
        <v>0.142857142857143</v>
      </c>
      <c r="F8819" s="2" t="s">
        <v>53</v>
      </c>
      <c r="G8819" s="2" t="s">
        <v>53</v>
      </c>
      <c r="H8819" s="2" t="str">
        <f aca="false">IF(AND(E8819&gt;=0.4,E8819&lt;=0.6),"Yes","No")</f>
        <v>No</v>
      </c>
      <c r="I8819" s="2" t="str">
        <f aca="false">IF(AND(F8819="No",G8819="No",H8819="Yes"),"Yes","No")</f>
        <v>No</v>
      </c>
      <c r="J8819" s="2"/>
      <c r="K8819" s="2"/>
    </row>
    <row r="8820" customFormat="false" ht="15" hidden="false" customHeight="false" outlineLevel="0" collapsed="false">
      <c r="A8820" s="2" t="s">
        <v>14320</v>
      </c>
      <c r="B8820" s="13" t="n">
        <v>111</v>
      </c>
      <c r="C8820" s="13" t="n">
        <v>111</v>
      </c>
      <c r="D8820" s="14" t="n">
        <f aca="false">C8820/Summary!$B$4</f>
        <v>0.0074</v>
      </c>
      <c r="E8820" s="15" t="n">
        <v>0.428571428571429</v>
      </c>
      <c r="F8820" s="2" t="s">
        <v>53</v>
      </c>
      <c r="G8820" s="2" t="s">
        <v>44</v>
      </c>
      <c r="H8820" s="2" t="str">
        <f aca="false">IF(AND(E8820&gt;=0.4,E8820&lt;=0.6),"Yes","No")</f>
        <v>Yes</v>
      </c>
      <c r="I8820" s="2" t="str">
        <f aca="false">IF(AND(F8820="No",G8820="No",H8820="Yes"),"Yes","No")</f>
        <v>No</v>
      </c>
      <c r="J8820" s="2"/>
      <c r="K8820" s="2"/>
    </row>
    <row r="8821" customFormat="false" ht="15" hidden="false" customHeight="false" outlineLevel="0" collapsed="false">
      <c r="A8821" s="2" t="s">
        <v>14321</v>
      </c>
      <c r="B8821" s="13" t="n">
        <v>111</v>
      </c>
      <c r="C8821" s="13" t="n">
        <v>111</v>
      </c>
      <c r="D8821" s="14" t="n">
        <f aca="false">C8821/Summary!$B$4</f>
        <v>0.0074</v>
      </c>
      <c r="E8821" s="15" t="n">
        <v>0.285714285714286</v>
      </c>
      <c r="F8821" s="2" t="s">
        <v>53</v>
      </c>
      <c r="G8821" s="2" t="s">
        <v>53</v>
      </c>
      <c r="H8821" s="2" t="str">
        <f aca="false">IF(AND(E8821&gt;=0.4,E8821&lt;=0.6),"Yes","No")</f>
        <v>No</v>
      </c>
      <c r="I8821" s="2" t="str">
        <f aca="false">IF(AND(F8821="No",G8821="No",H8821="Yes"),"Yes","No")</f>
        <v>No</v>
      </c>
      <c r="J8821" s="2"/>
      <c r="K8821" s="2"/>
    </row>
    <row r="8822" customFormat="false" ht="15" hidden="false" customHeight="false" outlineLevel="0" collapsed="false">
      <c r="A8822" s="2" t="s">
        <v>14322</v>
      </c>
      <c r="B8822" s="13" t="n">
        <v>111</v>
      </c>
      <c r="C8822" s="13" t="n">
        <v>110</v>
      </c>
      <c r="D8822" s="14" t="n">
        <f aca="false">C8822/Summary!$B$4</f>
        <v>0.00733333333333333</v>
      </c>
      <c r="E8822" s="15" t="n">
        <v>0.285714285714286</v>
      </c>
      <c r="F8822" s="2" t="s">
        <v>53</v>
      </c>
      <c r="G8822" s="2" t="s">
        <v>44</v>
      </c>
      <c r="H8822" s="2" t="str">
        <f aca="false">IF(AND(E8822&gt;=0.4,E8822&lt;=0.6),"Yes","No")</f>
        <v>No</v>
      </c>
      <c r="I8822" s="2" t="str">
        <f aca="false">IF(AND(F8822="No",G8822="No",H8822="Yes"),"Yes","No")</f>
        <v>No</v>
      </c>
      <c r="J8822" s="2"/>
      <c r="K8822" s="2"/>
    </row>
    <row r="8823" customFormat="false" ht="15" hidden="false" customHeight="false" outlineLevel="0" collapsed="false">
      <c r="A8823" s="2" t="s">
        <v>14323</v>
      </c>
      <c r="B8823" s="13" t="n">
        <v>111</v>
      </c>
      <c r="C8823" s="13" t="n">
        <v>110</v>
      </c>
      <c r="D8823" s="14" t="n">
        <f aca="false">C8823/Summary!$B$4</f>
        <v>0.00733333333333333</v>
      </c>
      <c r="E8823" s="15" t="n">
        <v>0.428571428571429</v>
      </c>
      <c r="F8823" s="2" t="s">
        <v>53</v>
      </c>
      <c r="G8823" s="2" t="s">
        <v>44</v>
      </c>
      <c r="H8823" s="2" t="str">
        <f aca="false">IF(AND(E8823&gt;=0.4,E8823&lt;=0.6),"Yes","No")</f>
        <v>Yes</v>
      </c>
      <c r="I8823" s="2" t="str">
        <f aca="false">IF(AND(F8823="No",G8823="No",H8823="Yes"),"Yes","No")</f>
        <v>No</v>
      </c>
      <c r="J8823" s="2"/>
      <c r="K8823" s="2"/>
    </row>
    <row r="8824" customFormat="false" ht="15" hidden="false" customHeight="false" outlineLevel="0" collapsed="false">
      <c r="A8824" s="2" t="s">
        <v>14324</v>
      </c>
      <c r="B8824" s="13" t="n">
        <v>111</v>
      </c>
      <c r="C8824" s="13" t="n">
        <v>110</v>
      </c>
      <c r="D8824" s="14" t="n">
        <f aca="false">C8824/Summary!$B$4</f>
        <v>0.00733333333333333</v>
      </c>
      <c r="E8824" s="15" t="n">
        <v>0.428571428571429</v>
      </c>
      <c r="F8824" s="2" t="s">
        <v>53</v>
      </c>
      <c r="G8824" s="2" t="s">
        <v>44</v>
      </c>
      <c r="H8824" s="2" t="str">
        <f aca="false">IF(AND(E8824&gt;=0.4,E8824&lt;=0.6),"Yes","No")</f>
        <v>Yes</v>
      </c>
      <c r="I8824" s="2" t="str">
        <f aca="false">IF(AND(F8824="No",G8824="No",H8824="Yes"),"Yes","No")</f>
        <v>No</v>
      </c>
      <c r="J8824" s="2"/>
      <c r="K8824" s="2"/>
    </row>
    <row r="8825" customFormat="false" ht="15" hidden="false" customHeight="false" outlineLevel="0" collapsed="false">
      <c r="A8825" s="2" t="s">
        <v>14325</v>
      </c>
      <c r="B8825" s="13" t="n">
        <v>111</v>
      </c>
      <c r="C8825" s="13" t="n">
        <v>110</v>
      </c>
      <c r="D8825" s="14" t="n">
        <f aca="false">C8825/Summary!$B$4</f>
        <v>0.00733333333333333</v>
      </c>
      <c r="E8825" s="15" t="n">
        <v>0.571428571428571</v>
      </c>
      <c r="F8825" s="2" t="s">
        <v>53</v>
      </c>
      <c r="G8825" s="2" t="s">
        <v>44</v>
      </c>
      <c r="H8825" s="2" t="str">
        <f aca="false">IF(AND(E8825&gt;=0.4,E8825&lt;=0.6),"Yes","No")</f>
        <v>Yes</v>
      </c>
      <c r="I8825" s="2" t="str">
        <f aca="false">IF(AND(F8825="No",G8825="No",H8825="Yes"),"Yes","No")</f>
        <v>No</v>
      </c>
      <c r="J8825" s="2"/>
      <c r="K8825" s="2"/>
    </row>
    <row r="8826" customFormat="false" ht="15" hidden="false" customHeight="false" outlineLevel="0" collapsed="false">
      <c r="A8826" s="2" t="s">
        <v>14326</v>
      </c>
      <c r="B8826" s="13" t="n">
        <v>111</v>
      </c>
      <c r="C8826" s="13" t="n">
        <v>111</v>
      </c>
      <c r="D8826" s="14" t="n">
        <f aca="false">C8826/Summary!$B$4</f>
        <v>0.0074</v>
      </c>
      <c r="E8826" s="15" t="n">
        <v>0.285714285714286</v>
      </c>
      <c r="F8826" s="2" t="s">
        <v>44</v>
      </c>
      <c r="G8826" s="2" t="s">
        <v>53</v>
      </c>
      <c r="H8826" s="2" t="str">
        <f aca="false">IF(AND(E8826&gt;=0.4,E8826&lt;=0.6),"Yes","No")</f>
        <v>No</v>
      </c>
      <c r="I8826" s="2" t="str">
        <f aca="false">IF(AND(F8826="No",G8826="No",H8826="Yes"),"Yes","No")</f>
        <v>No</v>
      </c>
      <c r="J8826" s="2"/>
      <c r="K8826" s="2"/>
    </row>
    <row r="8827" customFormat="false" ht="15" hidden="false" customHeight="false" outlineLevel="0" collapsed="false">
      <c r="A8827" s="2" t="s">
        <v>14327</v>
      </c>
      <c r="B8827" s="13" t="n">
        <v>111</v>
      </c>
      <c r="C8827" s="13" t="n">
        <v>111</v>
      </c>
      <c r="D8827" s="14" t="n">
        <f aca="false">C8827/Summary!$B$4</f>
        <v>0.0074</v>
      </c>
      <c r="E8827" s="15" t="n">
        <v>0.142857142857143</v>
      </c>
      <c r="F8827" s="2" t="s">
        <v>53</v>
      </c>
      <c r="G8827" s="2" t="s">
        <v>44</v>
      </c>
      <c r="H8827" s="2" t="str">
        <f aca="false">IF(AND(E8827&gt;=0.4,E8827&lt;=0.6),"Yes","No")</f>
        <v>No</v>
      </c>
      <c r="I8827" s="2" t="str">
        <f aca="false">IF(AND(F8827="No",G8827="No",H8827="Yes"),"Yes","No")</f>
        <v>No</v>
      </c>
      <c r="J8827" s="2"/>
      <c r="K8827" s="2"/>
    </row>
    <row r="8828" customFormat="false" ht="15" hidden="false" customHeight="false" outlineLevel="0" collapsed="false">
      <c r="A8828" s="2" t="s">
        <v>14328</v>
      </c>
      <c r="B8828" s="13" t="n">
        <v>111</v>
      </c>
      <c r="C8828" s="13" t="n">
        <v>111</v>
      </c>
      <c r="D8828" s="14" t="n">
        <f aca="false">C8828/Summary!$B$4</f>
        <v>0.0074</v>
      </c>
      <c r="E8828" s="15" t="n">
        <v>0.285714285714286</v>
      </c>
      <c r="F8828" s="2" t="s">
        <v>53</v>
      </c>
      <c r="G8828" s="2" t="s">
        <v>53</v>
      </c>
      <c r="H8828" s="2" t="str">
        <f aca="false">IF(AND(E8828&gt;=0.4,E8828&lt;=0.6),"Yes","No")</f>
        <v>No</v>
      </c>
      <c r="I8828" s="2" t="str">
        <f aca="false">IF(AND(F8828="No",G8828="No",H8828="Yes"),"Yes","No")</f>
        <v>No</v>
      </c>
      <c r="J8828" s="2"/>
      <c r="K8828" s="2"/>
    </row>
    <row r="8829" customFormat="false" ht="15" hidden="false" customHeight="false" outlineLevel="0" collapsed="false">
      <c r="A8829" s="2" t="s">
        <v>14329</v>
      </c>
      <c r="B8829" s="13" t="n">
        <v>111</v>
      </c>
      <c r="C8829" s="13" t="n">
        <v>110</v>
      </c>
      <c r="D8829" s="14" t="n">
        <f aca="false">C8829/Summary!$B$4</f>
        <v>0.00733333333333333</v>
      </c>
      <c r="E8829" s="15" t="n">
        <v>0.428571428571429</v>
      </c>
      <c r="F8829" s="2" t="s">
        <v>53</v>
      </c>
      <c r="G8829" s="2" t="s">
        <v>44</v>
      </c>
      <c r="H8829" s="2" t="str">
        <f aca="false">IF(AND(E8829&gt;=0.4,E8829&lt;=0.6),"Yes","No")</f>
        <v>Yes</v>
      </c>
      <c r="I8829" s="2" t="str">
        <f aca="false">IF(AND(F8829="No",G8829="No",H8829="Yes"),"Yes","No")</f>
        <v>No</v>
      </c>
      <c r="J8829" s="2"/>
      <c r="K8829" s="2"/>
    </row>
    <row r="8830" customFormat="false" ht="15" hidden="false" customHeight="false" outlineLevel="0" collapsed="false">
      <c r="A8830" s="2" t="s">
        <v>14330</v>
      </c>
      <c r="B8830" s="13" t="n">
        <v>111</v>
      </c>
      <c r="C8830" s="13" t="n">
        <v>111</v>
      </c>
      <c r="D8830" s="14" t="n">
        <f aca="false">C8830/Summary!$B$4</f>
        <v>0.0074</v>
      </c>
      <c r="E8830" s="15" t="n">
        <v>0.571428571428571</v>
      </c>
      <c r="F8830" s="2" t="s">
        <v>44</v>
      </c>
      <c r="G8830" s="2" t="s">
        <v>53</v>
      </c>
      <c r="H8830" s="2" t="str">
        <f aca="false">IF(AND(E8830&gt;=0.4,E8830&lt;=0.6),"Yes","No")</f>
        <v>Yes</v>
      </c>
      <c r="I8830" s="2" t="str">
        <f aca="false">IF(AND(F8830="No",G8830="No",H8830="Yes"),"Yes","No")</f>
        <v>No</v>
      </c>
      <c r="J8830" s="2"/>
      <c r="K8830" s="2"/>
    </row>
    <row r="8831" customFormat="false" ht="15" hidden="false" customHeight="false" outlineLevel="0" collapsed="false">
      <c r="A8831" s="2" t="s">
        <v>14331</v>
      </c>
      <c r="B8831" s="13" t="n">
        <v>111</v>
      </c>
      <c r="C8831" s="13" t="n">
        <v>111</v>
      </c>
      <c r="D8831" s="14" t="n">
        <f aca="false">C8831/Summary!$B$4</f>
        <v>0.0074</v>
      </c>
      <c r="E8831" s="15" t="n">
        <v>0.428571428571429</v>
      </c>
      <c r="F8831" s="2" t="s">
        <v>53</v>
      </c>
      <c r="G8831" s="2" t="s">
        <v>53</v>
      </c>
      <c r="H8831" s="2" t="str">
        <f aca="false">IF(AND(E8831&gt;=0.4,E8831&lt;=0.6),"Yes","No")</f>
        <v>Yes</v>
      </c>
      <c r="I8831" s="2" t="str">
        <f aca="false">IF(AND(F8831="No",G8831="No",H8831="Yes"),"Yes","No")</f>
        <v>No</v>
      </c>
      <c r="J8831" s="2"/>
      <c r="K8831" s="2"/>
    </row>
    <row r="8832" customFormat="false" ht="15" hidden="false" customHeight="false" outlineLevel="0" collapsed="false">
      <c r="A8832" s="2" t="s">
        <v>14332</v>
      </c>
      <c r="B8832" s="13" t="n">
        <v>111</v>
      </c>
      <c r="C8832" s="13" t="n">
        <v>111</v>
      </c>
      <c r="D8832" s="14" t="n">
        <f aca="false">C8832/Summary!$B$4</f>
        <v>0.0074</v>
      </c>
      <c r="E8832" s="15" t="n">
        <v>0.285714285714286</v>
      </c>
      <c r="F8832" s="2" t="s">
        <v>53</v>
      </c>
      <c r="G8832" s="2" t="s">
        <v>44</v>
      </c>
      <c r="H8832" s="2" t="str">
        <f aca="false">IF(AND(E8832&gt;=0.4,E8832&lt;=0.6),"Yes","No")</f>
        <v>No</v>
      </c>
      <c r="I8832" s="2" t="str">
        <f aca="false">IF(AND(F8832="No",G8832="No",H8832="Yes"),"Yes","No")</f>
        <v>No</v>
      </c>
      <c r="J8832" s="2"/>
      <c r="K8832" s="2"/>
    </row>
    <row r="8833" customFormat="false" ht="15" hidden="false" customHeight="false" outlineLevel="0" collapsed="false">
      <c r="A8833" s="2" t="s">
        <v>14333</v>
      </c>
      <c r="B8833" s="13" t="n">
        <v>111</v>
      </c>
      <c r="C8833" s="13" t="n">
        <v>111</v>
      </c>
      <c r="D8833" s="14" t="n">
        <f aca="false">C8833/Summary!$B$4</f>
        <v>0.0074</v>
      </c>
      <c r="E8833" s="15" t="n">
        <v>0.428571428571429</v>
      </c>
      <c r="F8833" s="2" t="s">
        <v>53</v>
      </c>
      <c r="G8833" s="2" t="s">
        <v>44</v>
      </c>
      <c r="H8833" s="2" t="str">
        <f aca="false">IF(AND(E8833&gt;=0.4,E8833&lt;=0.6),"Yes","No")</f>
        <v>Yes</v>
      </c>
      <c r="I8833" s="2" t="str">
        <f aca="false">IF(AND(F8833="No",G8833="No",H8833="Yes"),"Yes","No")</f>
        <v>No</v>
      </c>
      <c r="J8833" s="2"/>
      <c r="K8833" s="2"/>
    </row>
    <row r="8834" customFormat="false" ht="15" hidden="false" customHeight="false" outlineLevel="0" collapsed="false">
      <c r="A8834" s="2" t="s">
        <v>14334</v>
      </c>
      <c r="B8834" s="13" t="n">
        <v>111</v>
      </c>
      <c r="C8834" s="13" t="n">
        <v>110</v>
      </c>
      <c r="D8834" s="14" t="n">
        <f aca="false">C8834/Summary!$B$4</f>
        <v>0.00733333333333333</v>
      </c>
      <c r="E8834" s="15" t="n">
        <v>0.571428571428571</v>
      </c>
      <c r="F8834" s="2" t="s">
        <v>44</v>
      </c>
      <c r="G8834" s="2" t="s">
        <v>53</v>
      </c>
      <c r="H8834" s="2" t="str">
        <f aca="false">IF(AND(E8834&gt;=0.4,E8834&lt;=0.6),"Yes","No")</f>
        <v>Yes</v>
      </c>
      <c r="I8834" s="2" t="str">
        <f aca="false">IF(AND(F8834="No",G8834="No",H8834="Yes"),"Yes","No")</f>
        <v>No</v>
      </c>
      <c r="J8834" s="2"/>
      <c r="K8834" s="2"/>
    </row>
    <row r="8835" customFormat="false" ht="15" hidden="false" customHeight="false" outlineLevel="0" collapsed="false">
      <c r="A8835" s="2" t="s">
        <v>14335</v>
      </c>
      <c r="B8835" s="13" t="n">
        <v>111</v>
      </c>
      <c r="C8835" s="13" t="n">
        <v>111</v>
      </c>
      <c r="D8835" s="14" t="n">
        <f aca="false">C8835/Summary!$B$4</f>
        <v>0.0074</v>
      </c>
      <c r="E8835" s="15" t="n">
        <v>0.428571428571429</v>
      </c>
      <c r="F8835" s="2" t="s">
        <v>53</v>
      </c>
      <c r="G8835" s="2" t="s">
        <v>53</v>
      </c>
      <c r="H8835" s="2" t="str">
        <f aca="false">IF(AND(E8835&gt;=0.4,E8835&lt;=0.6),"Yes","No")</f>
        <v>Yes</v>
      </c>
      <c r="I8835" s="2" t="str">
        <f aca="false">IF(AND(F8835="No",G8835="No",H8835="Yes"),"Yes","No")</f>
        <v>No</v>
      </c>
      <c r="J8835" s="2"/>
      <c r="K8835" s="2"/>
    </row>
    <row r="8836" customFormat="false" ht="15" hidden="false" customHeight="false" outlineLevel="0" collapsed="false">
      <c r="A8836" s="2" t="s">
        <v>14336</v>
      </c>
      <c r="B8836" s="13" t="n">
        <v>111</v>
      </c>
      <c r="C8836" s="13" t="n">
        <v>111</v>
      </c>
      <c r="D8836" s="14" t="n">
        <f aca="false">C8836/Summary!$B$4</f>
        <v>0.0074</v>
      </c>
      <c r="E8836" s="15" t="n">
        <v>0.428571428571429</v>
      </c>
      <c r="F8836" s="2" t="s">
        <v>53</v>
      </c>
      <c r="G8836" s="2" t="s">
        <v>44</v>
      </c>
      <c r="H8836" s="2" t="str">
        <f aca="false">IF(AND(E8836&gt;=0.4,E8836&lt;=0.6),"Yes","No")</f>
        <v>Yes</v>
      </c>
      <c r="I8836" s="2" t="str">
        <f aca="false">IF(AND(F8836="No",G8836="No",H8836="Yes"),"Yes","No")</f>
        <v>No</v>
      </c>
      <c r="J8836" s="2"/>
      <c r="K8836" s="2"/>
    </row>
    <row r="8837" customFormat="false" ht="15" hidden="false" customHeight="false" outlineLevel="0" collapsed="false">
      <c r="A8837" s="2" t="s">
        <v>14337</v>
      </c>
      <c r="B8837" s="13" t="n">
        <v>111</v>
      </c>
      <c r="C8837" s="13" t="n">
        <v>110</v>
      </c>
      <c r="D8837" s="14" t="n">
        <f aca="false">C8837/Summary!$B$4</f>
        <v>0.00733333333333333</v>
      </c>
      <c r="E8837" s="15" t="n">
        <v>0.571428571428571</v>
      </c>
      <c r="F8837" s="2" t="s">
        <v>53</v>
      </c>
      <c r="G8837" s="2" t="s">
        <v>44</v>
      </c>
      <c r="H8837" s="2" t="str">
        <f aca="false">IF(AND(E8837&gt;=0.4,E8837&lt;=0.6),"Yes","No")</f>
        <v>Yes</v>
      </c>
      <c r="I8837" s="2" t="str">
        <f aca="false">IF(AND(F8837="No",G8837="No",H8837="Yes"),"Yes","No")</f>
        <v>No</v>
      </c>
      <c r="J8837" s="2"/>
      <c r="K8837" s="2"/>
    </row>
    <row r="8838" customFormat="false" ht="15" hidden="false" customHeight="false" outlineLevel="0" collapsed="false">
      <c r="A8838" s="2" t="s">
        <v>14338</v>
      </c>
      <c r="B8838" s="13" t="n">
        <v>111</v>
      </c>
      <c r="C8838" s="13" t="n">
        <v>111</v>
      </c>
      <c r="D8838" s="14" t="n">
        <f aca="false">C8838/Summary!$B$4</f>
        <v>0.0074</v>
      </c>
      <c r="E8838" s="15" t="n">
        <v>0.571428571428571</v>
      </c>
      <c r="F8838" s="2" t="s">
        <v>53</v>
      </c>
      <c r="G8838" s="2" t="s">
        <v>44</v>
      </c>
      <c r="H8838" s="2" t="str">
        <f aca="false">IF(AND(E8838&gt;=0.4,E8838&lt;=0.6),"Yes","No")</f>
        <v>Yes</v>
      </c>
      <c r="I8838" s="2" t="str">
        <f aca="false">IF(AND(F8838="No",G8838="No",H8838="Yes"),"Yes","No")</f>
        <v>No</v>
      </c>
      <c r="J8838" s="2"/>
      <c r="K8838" s="2"/>
    </row>
    <row r="8839" customFormat="false" ht="15" hidden="false" customHeight="false" outlineLevel="0" collapsed="false">
      <c r="A8839" s="2" t="s">
        <v>14339</v>
      </c>
      <c r="B8839" s="13" t="n">
        <v>111</v>
      </c>
      <c r="C8839" s="13" t="n">
        <v>111</v>
      </c>
      <c r="D8839" s="14" t="n">
        <f aca="false">C8839/Summary!$B$4</f>
        <v>0.0074</v>
      </c>
      <c r="E8839" s="15" t="n">
        <v>0.428571428571429</v>
      </c>
      <c r="F8839" s="2" t="s">
        <v>53</v>
      </c>
      <c r="G8839" s="2" t="s">
        <v>53</v>
      </c>
      <c r="H8839" s="2" t="str">
        <f aca="false">IF(AND(E8839&gt;=0.4,E8839&lt;=0.6),"Yes","No")</f>
        <v>Yes</v>
      </c>
      <c r="I8839" s="2" t="str">
        <f aca="false">IF(AND(F8839="No",G8839="No",H8839="Yes"),"Yes","No")</f>
        <v>No</v>
      </c>
      <c r="J8839" s="2"/>
      <c r="K8839" s="2"/>
    </row>
    <row r="8840" customFormat="false" ht="15" hidden="false" customHeight="false" outlineLevel="0" collapsed="false">
      <c r="A8840" s="2" t="s">
        <v>14340</v>
      </c>
      <c r="B8840" s="13" t="n">
        <v>111</v>
      </c>
      <c r="C8840" s="13" t="n">
        <v>111</v>
      </c>
      <c r="D8840" s="14" t="n">
        <f aca="false">C8840/Summary!$B$4</f>
        <v>0.0074</v>
      </c>
      <c r="E8840" s="15" t="n">
        <v>0.571428571428571</v>
      </c>
      <c r="F8840" s="2" t="s">
        <v>53</v>
      </c>
      <c r="G8840" s="2" t="s">
        <v>44</v>
      </c>
      <c r="H8840" s="2" t="str">
        <f aca="false">IF(AND(E8840&gt;=0.4,E8840&lt;=0.6),"Yes","No")</f>
        <v>Yes</v>
      </c>
      <c r="I8840" s="2" t="str">
        <f aca="false">IF(AND(F8840="No",G8840="No",H8840="Yes"),"Yes","No")</f>
        <v>No</v>
      </c>
      <c r="J8840" s="2"/>
      <c r="K8840" s="2"/>
    </row>
    <row r="8841" customFormat="false" ht="15" hidden="false" customHeight="false" outlineLevel="0" collapsed="false">
      <c r="A8841" s="2" t="s">
        <v>14341</v>
      </c>
      <c r="B8841" s="13" t="n">
        <v>111</v>
      </c>
      <c r="C8841" s="13" t="n">
        <v>110</v>
      </c>
      <c r="D8841" s="14" t="n">
        <f aca="false">C8841/Summary!$B$4</f>
        <v>0.00733333333333333</v>
      </c>
      <c r="E8841" s="15" t="n">
        <v>0.571428571428571</v>
      </c>
      <c r="F8841" s="2" t="s">
        <v>53</v>
      </c>
      <c r="G8841" s="2" t="s">
        <v>44</v>
      </c>
      <c r="H8841" s="2" t="str">
        <f aca="false">IF(AND(E8841&gt;=0.4,E8841&lt;=0.6),"Yes","No")</f>
        <v>Yes</v>
      </c>
      <c r="I8841" s="2" t="str">
        <f aca="false">IF(AND(F8841="No",G8841="No",H8841="Yes"),"Yes","No")</f>
        <v>No</v>
      </c>
      <c r="J8841" s="2"/>
      <c r="K8841" s="2"/>
    </row>
    <row r="8842" customFormat="false" ht="15" hidden="false" customHeight="false" outlineLevel="0" collapsed="false">
      <c r="A8842" s="2" t="s">
        <v>14342</v>
      </c>
      <c r="B8842" s="13" t="n">
        <v>111</v>
      </c>
      <c r="C8842" s="13" t="n">
        <v>111</v>
      </c>
      <c r="D8842" s="14" t="n">
        <f aca="false">C8842/Summary!$B$4</f>
        <v>0.0074</v>
      </c>
      <c r="E8842" s="15" t="n">
        <v>0.428571428571429</v>
      </c>
      <c r="F8842" s="2" t="s">
        <v>53</v>
      </c>
      <c r="G8842" s="2" t="s">
        <v>53</v>
      </c>
      <c r="H8842" s="2" t="str">
        <f aca="false">IF(AND(E8842&gt;=0.4,E8842&lt;=0.6),"Yes","No")</f>
        <v>Yes</v>
      </c>
      <c r="I8842" s="2" t="str">
        <f aca="false">IF(AND(F8842="No",G8842="No",H8842="Yes"),"Yes","No")</f>
        <v>No</v>
      </c>
      <c r="J8842" s="2"/>
      <c r="K8842" s="2"/>
    </row>
    <row r="8843" customFormat="false" ht="15" hidden="false" customHeight="false" outlineLevel="0" collapsed="false">
      <c r="A8843" s="2" t="s">
        <v>14343</v>
      </c>
      <c r="B8843" s="13" t="n">
        <v>111</v>
      </c>
      <c r="C8843" s="13" t="n">
        <v>111</v>
      </c>
      <c r="D8843" s="14" t="n">
        <f aca="false">C8843/Summary!$B$4</f>
        <v>0.0074</v>
      </c>
      <c r="E8843" s="15" t="n">
        <v>0.285714285714286</v>
      </c>
      <c r="F8843" s="2" t="s">
        <v>53</v>
      </c>
      <c r="G8843" s="2" t="s">
        <v>44</v>
      </c>
      <c r="H8843" s="2" t="str">
        <f aca="false">IF(AND(E8843&gt;=0.4,E8843&lt;=0.6),"Yes","No")</f>
        <v>No</v>
      </c>
      <c r="I8843" s="2" t="str">
        <f aca="false">IF(AND(F8843="No",G8843="No",H8843="Yes"),"Yes","No")</f>
        <v>No</v>
      </c>
      <c r="J8843" s="2"/>
      <c r="K8843" s="2"/>
    </row>
    <row r="8844" customFormat="false" ht="15" hidden="false" customHeight="false" outlineLevel="0" collapsed="false">
      <c r="A8844" s="2" t="s">
        <v>14344</v>
      </c>
      <c r="B8844" s="13" t="n">
        <v>111</v>
      </c>
      <c r="C8844" s="13" t="n">
        <v>108</v>
      </c>
      <c r="D8844" s="14" t="n">
        <f aca="false">C8844/Summary!$B$4</f>
        <v>0.0072</v>
      </c>
      <c r="E8844" s="15" t="n">
        <v>0.428571428571429</v>
      </c>
      <c r="F8844" s="2" t="s">
        <v>53</v>
      </c>
      <c r="G8844" s="2" t="s">
        <v>44</v>
      </c>
      <c r="H8844" s="2" t="str">
        <f aca="false">IF(AND(E8844&gt;=0.4,E8844&lt;=0.6),"Yes","No")</f>
        <v>Yes</v>
      </c>
      <c r="I8844" s="2" t="str">
        <f aca="false">IF(AND(F8844="No",G8844="No",H8844="Yes"),"Yes","No")</f>
        <v>No</v>
      </c>
      <c r="J8844" s="2"/>
      <c r="K8844" s="2"/>
    </row>
    <row r="8845" customFormat="false" ht="15" hidden="false" customHeight="false" outlineLevel="0" collapsed="false">
      <c r="A8845" s="2" t="s">
        <v>14345</v>
      </c>
      <c r="B8845" s="13" t="n">
        <v>111</v>
      </c>
      <c r="C8845" s="13" t="n">
        <v>111</v>
      </c>
      <c r="D8845" s="14" t="n">
        <f aca="false">C8845/Summary!$B$4</f>
        <v>0.0074</v>
      </c>
      <c r="E8845" s="15" t="n">
        <v>0.571428571428571</v>
      </c>
      <c r="F8845" s="2" t="s">
        <v>53</v>
      </c>
      <c r="G8845" s="2" t="s">
        <v>44</v>
      </c>
      <c r="H8845" s="2" t="str">
        <f aca="false">IF(AND(E8845&gt;=0.4,E8845&lt;=0.6),"Yes","No")</f>
        <v>Yes</v>
      </c>
      <c r="I8845" s="2" t="str">
        <f aca="false">IF(AND(F8845="No",G8845="No",H8845="Yes"),"Yes","No")</f>
        <v>No</v>
      </c>
      <c r="J8845" s="2"/>
      <c r="K8845" s="2"/>
    </row>
    <row r="8846" customFormat="false" ht="15" hidden="false" customHeight="false" outlineLevel="0" collapsed="false">
      <c r="A8846" s="2" t="s">
        <v>14346</v>
      </c>
      <c r="B8846" s="13" t="n">
        <v>111</v>
      </c>
      <c r="C8846" s="13" t="n">
        <v>109</v>
      </c>
      <c r="D8846" s="14" t="n">
        <f aca="false">C8846/Summary!$B$4</f>
        <v>0.00726666666666667</v>
      </c>
      <c r="E8846" s="15" t="n">
        <v>0.571428571428571</v>
      </c>
      <c r="F8846" s="2" t="s">
        <v>53</v>
      </c>
      <c r="G8846" s="2" t="s">
        <v>53</v>
      </c>
      <c r="H8846" s="2" t="str">
        <f aca="false">IF(AND(E8846&gt;=0.4,E8846&lt;=0.6),"Yes","No")</f>
        <v>Yes</v>
      </c>
      <c r="I8846" s="2" t="str">
        <f aca="false">IF(AND(F8846="No",G8846="No",H8846="Yes"),"Yes","No")</f>
        <v>No</v>
      </c>
      <c r="J8846" s="2"/>
      <c r="K8846" s="2"/>
    </row>
    <row r="8847" customFormat="false" ht="15" hidden="false" customHeight="false" outlineLevel="0" collapsed="false">
      <c r="A8847" s="2" t="s">
        <v>14347</v>
      </c>
      <c r="B8847" s="13" t="n">
        <v>111</v>
      </c>
      <c r="C8847" s="13" t="n">
        <v>110</v>
      </c>
      <c r="D8847" s="14" t="n">
        <f aca="false">C8847/Summary!$B$4</f>
        <v>0.00733333333333333</v>
      </c>
      <c r="E8847" s="15" t="n">
        <v>0.285714285714286</v>
      </c>
      <c r="F8847" s="2" t="s">
        <v>53</v>
      </c>
      <c r="G8847" s="2" t="s">
        <v>44</v>
      </c>
      <c r="H8847" s="2" t="str">
        <f aca="false">IF(AND(E8847&gt;=0.4,E8847&lt;=0.6),"Yes","No")</f>
        <v>No</v>
      </c>
      <c r="I8847" s="2" t="str">
        <f aca="false">IF(AND(F8847="No",G8847="No",H8847="Yes"),"Yes","No")</f>
        <v>No</v>
      </c>
      <c r="J8847" s="2"/>
      <c r="K8847" s="2"/>
    </row>
    <row r="8848" customFormat="false" ht="15" hidden="false" customHeight="false" outlineLevel="0" collapsed="false">
      <c r="A8848" s="2" t="s">
        <v>14348</v>
      </c>
      <c r="B8848" s="13" t="n">
        <v>111</v>
      </c>
      <c r="C8848" s="13" t="n">
        <v>111</v>
      </c>
      <c r="D8848" s="14" t="n">
        <f aca="false">C8848/Summary!$B$4</f>
        <v>0.0074</v>
      </c>
      <c r="E8848" s="15" t="n">
        <v>0.142857142857143</v>
      </c>
      <c r="F8848" s="2" t="s">
        <v>53</v>
      </c>
      <c r="G8848" s="2" t="s">
        <v>53</v>
      </c>
      <c r="H8848" s="2" t="str">
        <f aca="false">IF(AND(E8848&gt;=0.4,E8848&lt;=0.6),"Yes","No")</f>
        <v>No</v>
      </c>
      <c r="I8848" s="2" t="str">
        <f aca="false">IF(AND(F8848="No",G8848="No",H8848="Yes"),"Yes","No")</f>
        <v>No</v>
      </c>
      <c r="J8848" s="2"/>
      <c r="K8848" s="2"/>
    </row>
    <row r="8849" customFormat="false" ht="15" hidden="false" customHeight="false" outlineLevel="0" collapsed="false">
      <c r="A8849" s="2" t="s">
        <v>14349</v>
      </c>
      <c r="B8849" s="13" t="n">
        <v>111</v>
      </c>
      <c r="C8849" s="13" t="n">
        <v>110</v>
      </c>
      <c r="D8849" s="14" t="n">
        <f aca="false">C8849/Summary!$B$4</f>
        <v>0.00733333333333333</v>
      </c>
      <c r="E8849" s="15" t="n">
        <v>0.285714285714286</v>
      </c>
      <c r="F8849" s="2" t="s">
        <v>44</v>
      </c>
      <c r="G8849" s="2" t="s">
        <v>44</v>
      </c>
      <c r="H8849" s="2" t="str">
        <f aca="false">IF(AND(E8849&gt;=0.4,E8849&lt;=0.6),"Yes","No")</f>
        <v>No</v>
      </c>
      <c r="I8849" s="2" t="str">
        <f aca="false">IF(AND(F8849="No",G8849="No",H8849="Yes"),"Yes","No")</f>
        <v>No</v>
      </c>
      <c r="J8849" s="2"/>
      <c r="K8849" s="2"/>
    </row>
    <row r="8850" customFormat="false" ht="15" hidden="false" customHeight="false" outlineLevel="0" collapsed="false">
      <c r="A8850" s="2" t="s">
        <v>14350</v>
      </c>
      <c r="B8850" s="13" t="n">
        <v>111</v>
      </c>
      <c r="C8850" s="13" t="n">
        <v>110</v>
      </c>
      <c r="D8850" s="14" t="n">
        <f aca="false">C8850/Summary!$B$4</f>
        <v>0.00733333333333333</v>
      </c>
      <c r="E8850" s="15" t="n">
        <v>0.571428571428571</v>
      </c>
      <c r="F8850" s="2" t="s">
        <v>44</v>
      </c>
      <c r="G8850" s="2" t="s">
        <v>53</v>
      </c>
      <c r="H8850" s="2" t="str">
        <f aca="false">IF(AND(E8850&gt;=0.4,E8850&lt;=0.6),"Yes","No")</f>
        <v>Yes</v>
      </c>
      <c r="I8850" s="2" t="str">
        <f aca="false">IF(AND(F8850="No",G8850="No",H8850="Yes"),"Yes","No")</f>
        <v>No</v>
      </c>
      <c r="J8850" s="2"/>
      <c r="K8850" s="2"/>
    </row>
    <row r="8851" customFormat="false" ht="15" hidden="false" customHeight="false" outlineLevel="0" collapsed="false">
      <c r="A8851" s="2" t="s">
        <v>14351</v>
      </c>
      <c r="B8851" s="13" t="n">
        <v>111</v>
      </c>
      <c r="C8851" s="13" t="n">
        <v>110</v>
      </c>
      <c r="D8851" s="14" t="n">
        <f aca="false">C8851/Summary!$B$4</f>
        <v>0.00733333333333333</v>
      </c>
      <c r="E8851" s="15" t="n">
        <v>0.428571428571429</v>
      </c>
      <c r="F8851" s="2" t="s">
        <v>53</v>
      </c>
      <c r="G8851" s="2" t="s">
        <v>53</v>
      </c>
      <c r="H8851" s="2" t="str">
        <f aca="false">IF(AND(E8851&gt;=0.4,E8851&lt;=0.6),"Yes","No")</f>
        <v>Yes</v>
      </c>
      <c r="I8851" s="2" t="str">
        <f aca="false">IF(AND(F8851="No",G8851="No",H8851="Yes"),"Yes","No")</f>
        <v>No</v>
      </c>
      <c r="J8851" s="2"/>
      <c r="K8851" s="2"/>
    </row>
    <row r="8852" customFormat="false" ht="15" hidden="false" customHeight="false" outlineLevel="0" collapsed="false">
      <c r="A8852" s="2" t="s">
        <v>14352</v>
      </c>
      <c r="B8852" s="13" t="n">
        <v>111</v>
      </c>
      <c r="C8852" s="13" t="n">
        <v>110</v>
      </c>
      <c r="D8852" s="14" t="n">
        <f aca="false">C8852/Summary!$B$4</f>
        <v>0.00733333333333333</v>
      </c>
      <c r="E8852" s="15" t="n">
        <v>0.285714285714286</v>
      </c>
      <c r="F8852" s="2" t="s">
        <v>53</v>
      </c>
      <c r="G8852" s="2" t="s">
        <v>53</v>
      </c>
      <c r="H8852" s="2" t="str">
        <f aca="false">IF(AND(E8852&gt;=0.4,E8852&lt;=0.6),"Yes","No")</f>
        <v>No</v>
      </c>
      <c r="I8852" s="2" t="str">
        <f aca="false">IF(AND(F8852="No",G8852="No",H8852="Yes"),"Yes","No")</f>
        <v>No</v>
      </c>
      <c r="J8852" s="2"/>
      <c r="K8852" s="2"/>
    </row>
    <row r="8853" customFormat="false" ht="15" hidden="false" customHeight="false" outlineLevel="0" collapsed="false">
      <c r="A8853" s="2" t="s">
        <v>14353</v>
      </c>
      <c r="B8853" s="13" t="n">
        <v>111</v>
      </c>
      <c r="C8853" s="13" t="n">
        <v>111</v>
      </c>
      <c r="D8853" s="14" t="n">
        <f aca="false">C8853/Summary!$B$4</f>
        <v>0.0074</v>
      </c>
      <c r="E8853" s="15" t="n">
        <v>0.428571428571429</v>
      </c>
      <c r="F8853" s="2" t="s">
        <v>53</v>
      </c>
      <c r="G8853" s="2" t="s">
        <v>44</v>
      </c>
      <c r="H8853" s="2" t="str">
        <f aca="false">IF(AND(E8853&gt;=0.4,E8853&lt;=0.6),"Yes","No")</f>
        <v>Yes</v>
      </c>
      <c r="I8853" s="2" t="str">
        <f aca="false">IF(AND(F8853="No",G8853="No",H8853="Yes"),"Yes","No")</f>
        <v>No</v>
      </c>
      <c r="J8853" s="2"/>
      <c r="K8853" s="2"/>
    </row>
    <row r="8854" customFormat="false" ht="15" hidden="false" customHeight="false" outlineLevel="0" collapsed="false">
      <c r="A8854" s="2" t="s">
        <v>14354</v>
      </c>
      <c r="B8854" s="13" t="n">
        <v>111</v>
      </c>
      <c r="C8854" s="13" t="n">
        <v>110</v>
      </c>
      <c r="D8854" s="14" t="n">
        <f aca="false">C8854/Summary!$B$4</f>
        <v>0.00733333333333333</v>
      </c>
      <c r="E8854" s="15" t="n">
        <v>0.285714285714286</v>
      </c>
      <c r="F8854" s="2" t="s">
        <v>53</v>
      </c>
      <c r="G8854" s="2" t="s">
        <v>44</v>
      </c>
      <c r="H8854" s="2" t="str">
        <f aca="false">IF(AND(E8854&gt;=0.4,E8854&lt;=0.6),"Yes","No")</f>
        <v>No</v>
      </c>
      <c r="I8854" s="2" t="str">
        <f aca="false">IF(AND(F8854="No",G8854="No",H8854="Yes"),"Yes","No")</f>
        <v>No</v>
      </c>
      <c r="J8854" s="2"/>
      <c r="K8854" s="2"/>
    </row>
    <row r="8855" customFormat="false" ht="15" hidden="false" customHeight="false" outlineLevel="0" collapsed="false">
      <c r="A8855" s="2" t="s">
        <v>14355</v>
      </c>
      <c r="B8855" s="13" t="n">
        <v>111</v>
      </c>
      <c r="C8855" s="13" t="n">
        <v>111</v>
      </c>
      <c r="D8855" s="14" t="n">
        <f aca="false">C8855/Summary!$B$4</f>
        <v>0.0074</v>
      </c>
      <c r="E8855" s="15" t="n">
        <v>0.428571428571429</v>
      </c>
      <c r="F8855" s="2" t="s">
        <v>53</v>
      </c>
      <c r="G8855" s="2" t="s">
        <v>44</v>
      </c>
      <c r="H8855" s="2" t="str">
        <f aca="false">IF(AND(E8855&gt;=0.4,E8855&lt;=0.6),"Yes","No")</f>
        <v>Yes</v>
      </c>
      <c r="I8855" s="2" t="str">
        <f aca="false">IF(AND(F8855="No",G8855="No",H8855="Yes"),"Yes","No")</f>
        <v>No</v>
      </c>
      <c r="J8855" s="2"/>
      <c r="K8855" s="2"/>
    </row>
    <row r="8856" customFormat="false" ht="15" hidden="false" customHeight="false" outlineLevel="0" collapsed="false">
      <c r="A8856" s="2" t="s">
        <v>14356</v>
      </c>
      <c r="B8856" s="13" t="n">
        <v>111</v>
      </c>
      <c r="C8856" s="13" t="n">
        <v>110</v>
      </c>
      <c r="D8856" s="14" t="n">
        <f aca="false">C8856/Summary!$B$4</f>
        <v>0.00733333333333333</v>
      </c>
      <c r="E8856" s="15" t="n">
        <v>0.571428571428571</v>
      </c>
      <c r="F8856" s="2" t="s">
        <v>53</v>
      </c>
      <c r="G8856" s="2" t="s">
        <v>44</v>
      </c>
      <c r="H8856" s="2" t="str">
        <f aca="false">IF(AND(E8856&gt;=0.4,E8856&lt;=0.6),"Yes","No")</f>
        <v>Yes</v>
      </c>
      <c r="I8856" s="2" t="str">
        <f aca="false">IF(AND(F8856="No",G8856="No",H8856="Yes"),"Yes","No")</f>
        <v>No</v>
      </c>
      <c r="J8856" s="2"/>
      <c r="K8856" s="2"/>
    </row>
    <row r="8857" customFormat="false" ht="15" hidden="false" customHeight="false" outlineLevel="0" collapsed="false">
      <c r="A8857" s="2" t="s">
        <v>14357</v>
      </c>
      <c r="B8857" s="13" t="n">
        <v>111</v>
      </c>
      <c r="C8857" s="13" t="n">
        <v>109</v>
      </c>
      <c r="D8857" s="14" t="n">
        <f aca="false">C8857/Summary!$B$4</f>
        <v>0.00726666666666667</v>
      </c>
      <c r="E8857" s="15" t="n">
        <v>0.428571428571429</v>
      </c>
      <c r="F8857" s="2" t="s">
        <v>53</v>
      </c>
      <c r="G8857" s="2" t="s">
        <v>53</v>
      </c>
      <c r="H8857" s="2" t="str">
        <f aca="false">IF(AND(E8857&gt;=0.4,E8857&lt;=0.6),"Yes","No")</f>
        <v>Yes</v>
      </c>
      <c r="I8857" s="2" t="str">
        <f aca="false">IF(AND(F8857="No",G8857="No",H8857="Yes"),"Yes","No")</f>
        <v>No</v>
      </c>
      <c r="J8857" s="2"/>
      <c r="K8857" s="2"/>
    </row>
    <row r="8858" customFormat="false" ht="15" hidden="false" customHeight="false" outlineLevel="0" collapsed="false">
      <c r="A8858" s="2" t="s">
        <v>14358</v>
      </c>
      <c r="B8858" s="13" t="n">
        <v>111</v>
      </c>
      <c r="C8858" s="13" t="n">
        <v>110</v>
      </c>
      <c r="D8858" s="14" t="n">
        <f aca="false">C8858/Summary!$B$4</f>
        <v>0.00733333333333333</v>
      </c>
      <c r="E8858" s="15" t="n">
        <v>0.142857142857143</v>
      </c>
      <c r="F8858" s="2" t="s">
        <v>53</v>
      </c>
      <c r="G8858" s="2" t="s">
        <v>53</v>
      </c>
      <c r="H8858" s="2" t="str">
        <f aca="false">IF(AND(E8858&gt;=0.4,E8858&lt;=0.6),"Yes","No")</f>
        <v>No</v>
      </c>
      <c r="I8858" s="2" t="str">
        <f aca="false">IF(AND(F8858="No",G8858="No",H8858="Yes"),"Yes","No")</f>
        <v>No</v>
      </c>
      <c r="J8858" s="2"/>
      <c r="K8858" s="2"/>
    </row>
    <row r="8859" customFormat="false" ht="15" hidden="false" customHeight="false" outlineLevel="0" collapsed="false">
      <c r="A8859" s="2" t="s">
        <v>14359</v>
      </c>
      <c r="B8859" s="13" t="n">
        <v>111</v>
      </c>
      <c r="C8859" s="13" t="n">
        <v>110</v>
      </c>
      <c r="D8859" s="14" t="n">
        <f aca="false">C8859/Summary!$B$4</f>
        <v>0.00733333333333333</v>
      </c>
      <c r="E8859" s="15" t="n">
        <v>0.428571428571429</v>
      </c>
      <c r="F8859" s="2" t="s">
        <v>53</v>
      </c>
      <c r="G8859" s="2" t="s">
        <v>44</v>
      </c>
      <c r="H8859" s="2" t="str">
        <f aca="false">IF(AND(E8859&gt;=0.4,E8859&lt;=0.6),"Yes","No")</f>
        <v>Yes</v>
      </c>
      <c r="I8859" s="2" t="str">
        <f aca="false">IF(AND(F8859="No",G8859="No",H8859="Yes"),"Yes","No")</f>
        <v>No</v>
      </c>
      <c r="J8859" s="2"/>
      <c r="K8859" s="2"/>
    </row>
    <row r="8860" customFormat="false" ht="15" hidden="false" customHeight="false" outlineLevel="0" collapsed="false">
      <c r="A8860" s="2" t="s">
        <v>14360</v>
      </c>
      <c r="B8860" s="13" t="n">
        <v>111</v>
      </c>
      <c r="C8860" s="13" t="n">
        <v>110</v>
      </c>
      <c r="D8860" s="14" t="n">
        <f aca="false">C8860/Summary!$B$4</f>
        <v>0.00733333333333333</v>
      </c>
      <c r="E8860" s="15" t="n">
        <v>0.428571428571429</v>
      </c>
      <c r="F8860" s="2" t="s">
        <v>53</v>
      </c>
      <c r="G8860" s="2" t="s">
        <v>44</v>
      </c>
      <c r="H8860" s="2" t="str">
        <f aca="false">IF(AND(E8860&gt;=0.4,E8860&lt;=0.6),"Yes","No")</f>
        <v>Yes</v>
      </c>
      <c r="I8860" s="2" t="str">
        <f aca="false">IF(AND(F8860="No",G8860="No",H8860="Yes"),"Yes","No")</f>
        <v>No</v>
      </c>
      <c r="J8860" s="2"/>
      <c r="K8860" s="2"/>
    </row>
    <row r="8861" customFormat="false" ht="15" hidden="false" customHeight="false" outlineLevel="0" collapsed="false">
      <c r="A8861" s="2" t="s">
        <v>14361</v>
      </c>
      <c r="B8861" s="13" t="n">
        <v>111</v>
      </c>
      <c r="C8861" s="13" t="n">
        <v>110</v>
      </c>
      <c r="D8861" s="14" t="n">
        <f aca="false">C8861/Summary!$B$4</f>
        <v>0.00733333333333333</v>
      </c>
      <c r="E8861" s="15" t="n">
        <v>0.571428571428571</v>
      </c>
      <c r="F8861" s="2" t="s">
        <v>53</v>
      </c>
      <c r="G8861" s="2" t="s">
        <v>44</v>
      </c>
      <c r="H8861" s="2" t="str">
        <f aca="false">IF(AND(E8861&gt;=0.4,E8861&lt;=0.6),"Yes","No")</f>
        <v>Yes</v>
      </c>
      <c r="I8861" s="2" t="str">
        <f aca="false">IF(AND(F8861="No",G8861="No",H8861="Yes"),"Yes","No")</f>
        <v>No</v>
      </c>
      <c r="J8861" s="2"/>
      <c r="K8861" s="2"/>
    </row>
    <row r="8862" customFormat="false" ht="15" hidden="false" customHeight="false" outlineLevel="0" collapsed="false">
      <c r="A8862" s="2" t="s">
        <v>14362</v>
      </c>
      <c r="B8862" s="13" t="n">
        <v>111</v>
      </c>
      <c r="C8862" s="13" t="n">
        <v>111</v>
      </c>
      <c r="D8862" s="14" t="n">
        <f aca="false">C8862/Summary!$B$4</f>
        <v>0.0074</v>
      </c>
      <c r="E8862" s="15" t="n">
        <v>0.428571428571429</v>
      </c>
      <c r="F8862" s="2" t="s">
        <v>53</v>
      </c>
      <c r="G8862" s="2" t="s">
        <v>44</v>
      </c>
      <c r="H8862" s="2" t="str">
        <f aca="false">IF(AND(E8862&gt;=0.4,E8862&lt;=0.6),"Yes","No")</f>
        <v>Yes</v>
      </c>
      <c r="I8862" s="2" t="str">
        <f aca="false">IF(AND(F8862="No",G8862="No",H8862="Yes"),"Yes","No")</f>
        <v>No</v>
      </c>
      <c r="J8862" s="2"/>
      <c r="K8862" s="2"/>
    </row>
    <row r="8863" customFormat="false" ht="15" hidden="false" customHeight="false" outlineLevel="0" collapsed="false">
      <c r="A8863" s="2" t="s">
        <v>14363</v>
      </c>
      <c r="B8863" s="13" t="n">
        <v>111</v>
      </c>
      <c r="C8863" s="13" t="n">
        <v>110</v>
      </c>
      <c r="D8863" s="14" t="n">
        <f aca="false">C8863/Summary!$B$4</f>
        <v>0.00733333333333333</v>
      </c>
      <c r="E8863" s="15" t="n">
        <v>0.285714285714286</v>
      </c>
      <c r="F8863" s="2" t="s">
        <v>53</v>
      </c>
      <c r="G8863" s="2" t="s">
        <v>53</v>
      </c>
      <c r="H8863" s="2" t="str">
        <f aca="false">IF(AND(E8863&gt;=0.4,E8863&lt;=0.6),"Yes","No")</f>
        <v>No</v>
      </c>
      <c r="I8863" s="2" t="str">
        <f aca="false">IF(AND(F8863="No",G8863="No",H8863="Yes"),"Yes","No")</f>
        <v>No</v>
      </c>
      <c r="J8863" s="2"/>
      <c r="K8863" s="2"/>
    </row>
    <row r="8864" customFormat="false" ht="15" hidden="false" customHeight="false" outlineLevel="0" collapsed="false">
      <c r="A8864" s="2" t="s">
        <v>14364</v>
      </c>
      <c r="B8864" s="13" t="n">
        <v>111</v>
      </c>
      <c r="C8864" s="13" t="n">
        <v>111</v>
      </c>
      <c r="D8864" s="14" t="n">
        <f aca="false">C8864/Summary!$B$4</f>
        <v>0.0074</v>
      </c>
      <c r="E8864" s="15" t="n">
        <v>0.285714285714286</v>
      </c>
      <c r="F8864" s="2" t="s">
        <v>53</v>
      </c>
      <c r="G8864" s="2" t="s">
        <v>44</v>
      </c>
      <c r="H8864" s="2" t="str">
        <f aca="false">IF(AND(E8864&gt;=0.4,E8864&lt;=0.6),"Yes","No")</f>
        <v>No</v>
      </c>
      <c r="I8864" s="2" t="str">
        <f aca="false">IF(AND(F8864="No",G8864="No",H8864="Yes"),"Yes","No")</f>
        <v>No</v>
      </c>
      <c r="J8864" s="2"/>
      <c r="K8864" s="2"/>
    </row>
    <row r="8865" customFormat="false" ht="15" hidden="false" customHeight="false" outlineLevel="0" collapsed="false">
      <c r="A8865" s="2" t="s">
        <v>14365</v>
      </c>
      <c r="B8865" s="13" t="n">
        <v>111</v>
      </c>
      <c r="C8865" s="13" t="n">
        <v>111</v>
      </c>
      <c r="D8865" s="14" t="n">
        <f aca="false">C8865/Summary!$B$4</f>
        <v>0.0074</v>
      </c>
      <c r="E8865" s="15" t="n">
        <v>0.142857142857143</v>
      </c>
      <c r="F8865" s="2" t="s">
        <v>53</v>
      </c>
      <c r="G8865" s="2" t="s">
        <v>44</v>
      </c>
      <c r="H8865" s="2" t="str">
        <f aca="false">IF(AND(E8865&gt;=0.4,E8865&lt;=0.6),"Yes","No")</f>
        <v>No</v>
      </c>
      <c r="I8865" s="2" t="str">
        <f aca="false">IF(AND(F8865="No",G8865="No",H8865="Yes"),"Yes","No")</f>
        <v>No</v>
      </c>
      <c r="J8865" s="2"/>
      <c r="K8865" s="2"/>
    </row>
    <row r="8866" customFormat="false" ht="15" hidden="false" customHeight="false" outlineLevel="0" collapsed="false">
      <c r="A8866" s="2" t="s">
        <v>14366</v>
      </c>
      <c r="B8866" s="13" t="n">
        <v>111</v>
      </c>
      <c r="C8866" s="13" t="n">
        <v>109</v>
      </c>
      <c r="D8866" s="14" t="n">
        <f aca="false">C8866/Summary!$B$4</f>
        <v>0.00726666666666667</v>
      </c>
      <c r="E8866" s="15" t="n">
        <v>0.428571428571429</v>
      </c>
      <c r="F8866" s="2" t="s">
        <v>53</v>
      </c>
      <c r="G8866" s="2" t="s">
        <v>53</v>
      </c>
      <c r="H8866" s="2" t="str">
        <f aca="false">IF(AND(E8866&gt;=0.4,E8866&lt;=0.6),"Yes","No")</f>
        <v>Yes</v>
      </c>
      <c r="I8866" s="2" t="str">
        <f aca="false">IF(AND(F8866="No",G8866="No",H8866="Yes"),"Yes","No")</f>
        <v>No</v>
      </c>
      <c r="J8866" s="2"/>
      <c r="K8866" s="2"/>
    </row>
    <row r="8867" customFormat="false" ht="15" hidden="false" customHeight="false" outlineLevel="0" collapsed="false">
      <c r="A8867" s="2" t="s">
        <v>14367</v>
      </c>
      <c r="B8867" s="13" t="n">
        <v>111</v>
      </c>
      <c r="C8867" s="13" t="n">
        <v>110</v>
      </c>
      <c r="D8867" s="14" t="n">
        <f aca="false">C8867/Summary!$B$4</f>
        <v>0.00733333333333333</v>
      </c>
      <c r="E8867" s="15" t="n">
        <v>0.571428571428571</v>
      </c>
      <c r="F8867" s="2" t="s">
        <v>53</v>
      </c>
      <c r="G8867" s="2" t="s">
        <v>44</v>
      </c>
      <c r="H8867" s="2" t="str">
        <f aca="false">IF(AND(E8867&gt;=0.4,E8867&lt;=0.6),"Yes","No")</f>
        <v>Yes</v>
      </c>
      <c r="I8867" s="2" t="str">
        <f aca="false">IF(AND(F8867="No",G8867="No",H8867="Yes"),"Yes","No")</f>
        <v>No</v>
      </c>
      <c r="J8867" s="2"/>
      <c r="K8867" s="2"/>
    </row>
    <row r="8868" customFormat="false" ht="15" hidden="false" customHeight="false" outlineLevel="0" collapsed="false">
      <c r="A8868" s="2" t="s">
        <v>14368</v>
      </c>
      <c r="B8868" s="13" t="n">
        <v>111</v>
      </c>
      <c r="C8868" s="13" t="n">
        <v>111</v>
      </c>
      <c r="D8868" s="14" t="n">
        <f aca="false">C8868/Summary!$B$4</f>
        <v>0.0074</v>
      </c>
      <c r="E8868" s="15" t="n">
        <v>0.428571428571429</v>
      </c>
      <c r="F8868" s="2" t="s">
        <v>53</v>
      </c>
      <c r="G8868" s="2" t="s">
        <v>44</v>
      </c>
      <c r="H8868" s="2" t="str">
        <f aca="false">IF(AND(E8868&gt;=0.4,E8868&lt;=0.6),"Yes","No")</f>
        <v>Yes</v>
      </c>
      <c r="I8868" s="2" t="str">
        <f aca="false">IF(AND(F8868="No",G8868="No",H8868="Yes"),"Yes","No")</f>
        <v>No</v>
      </c>
      <c r="J8868" s="2"/>
      <c r="K8868" s="2"/>
    </row>
    <row r="8869" customFormat="false" ht="15" hidden="false" customHeight="false" outlineLevel="0" collapsed="false">
      <c r="A8869" s="2" t="s">
        <v>14369</v>
      </c>
      <c r="B8869" s="13" t="n">
        <v>111</v>
      </c>
      <c r="C8869" s="13" t="n">
        <v>110</v>
      </c>
      <c r="D8869" s="14" t="n">
        <f aca="false">C8869/Summary!$B$4</f>
        <v>0.00733333333333333</v>
      </c>
      <c r="E8869" s="15" t="n">
        <v>0.428571428571429</v>
      </c>
      <c r="F8869" s="2" t="s">
        <v>53</v>
      </c>
      <c r="G8869" s="2" t="s">
        <v>53</v>
      </c>
      <c r="H8869" s="2" t="str">
        <f aca="false">IF(AND(E8869&gt;=0.4,E8869&lt;=0.6),"Yes","No")</f>
        <v>Yes</v>
      </c>
      <c r="I8869" s="2" t="str">
        <f aca="false">IF(AND(F8869="No",G8869="No",H8869="Yes"),"Yes","No")</f>
        <v>No</v>
      </c>
      <c r="J8869" s="2"/>
      <c r="K8869" s="2"/>
    </row>
    <row r="8870" customFormat="false" ht="15" hidden="false" customHeight="false" outlineLevel="0" collapsed="false">
      <c r="A8870" s="2" t="s">
        <v>14370</v>
      </c>
      <c r="B8870" s="13" t="n">
        <v>111</v>
      </c>
      <c r="C8870" s="13" t="n">
        <v>110</v>
      </c>
      <c r="D8870" s="14" t="n">
        <f aca="false">C8870/Summary!$B$4</f>
        <v>0.00733333333333333</v>
      </c>
      <c r="E8870" s="15" t="n">
        <v>0.428571428571429</v>
      </c>
      <c r="F8870" s="2" t="s">
        <v>53</v>
      </c>
      <c r="G8870" s="2" t="s">
        <v>44</v>
      </c>
      <c r="H8870" s="2" t="str">
        <f aca="false">IF(AND(E8870&gt;=0.4,E8870&lt;=0.6),"Yes","No")</f>
        <v>Yes</v>
      </c>
      <c r="I8870" s="2" t="str">
        <f aca="false">IF(AND(F8870="No",G8870="No",H8870="Yes"),"Yes","No")</f>
        <v>No</v>
      </c>
      <c r="J8870" s="2"/>
      <c r="K8870" s="2"/>
    </row>
    <row r="8871" customFormat="false" ht="15" hidden="false" customHeight="false" outlineLevel="0" collapsed="false">
      <c r="A8871" s="2" t="s">
        <v>14371</v>
      </c>
      <c r="B8871" s="13" t="n">
        <v>111</v>
      </c>
      <c r="C8871" s="13" t="n">
        <v>111</v>
      </c>
      <c r="D8871" s="14" t="n">
        <f aca="false">C8871/Summary!$B$4</f>
        <v>0.0074</v>
      </c>
      <c r="E8871" s="15" t="n">
        <v>0.571428571428571</v>
      </c>
      <c r="F8871" s="2" t="s">
        <v>53</v>
      </c>
      <c r="G8871" s="2" t="s">
        <v>44</v>
      </c>
      <c r="H8871" s="2" t="str">
        <f aca="false">IF(AND(E8871&gt;=0.4,E8871&lt;=0.6),"Yes","No")</f>
        <v>Yes</v>
      </c>
      <c r="I8871" s="2" t="str">
        <f aca="false">IF(AND(F8871="No",G8871="No",H8871="Yes"),"Yes","No")</f>
        <v>No</v>
      </c>
      <c r="J8871" s="2"/>
      <c r="K8871" s="2"/>
    </row>
    <row r="8872" customFormat="false" ht="15" hidden="false" customHeight="false" outlineLevel="0" collapsed="false">
      <c r="A8872" s="2" t="s">
        <v>14372</v>
      </c>
      <c r="B8872" s="13" t="n">
        <v>111</v>
      </c>
      <c r="C8872" s="13" t="n">
        <v>111</v>
      </c>
      <c r="D8872" s="14" t="n">
        <f aca="false">C8872/Summary!$B$4</f>
        <v>0.0074</v>
      </c>
      <c r="E8872" s="15" t="n">
        <v>0.142857142857143</v>
      </c>
      <c r="F8872" s="2" t="s">
        <v>53</v>
      </c>
      <c r="G8872" s="2" t="s">
        <v>53</v>
      </c>
      <c r="H8872" s="2" t="str">
        <f aca="false">IF(AND(E8872&gt;=0.4,E8872&lt;=0.6),"Yes","No")</f>
        <v>No</v>
      </c>
      <c r="I8872" s="2" t="str">
        <f aca="false">IF(AND(F8872="No",G8872="No",H8872="Yes"),"Yes","No")</f>
        <v>No</v>
      </c>
      <c r="J8872" s="2"/>
      <c r="K8872" s="2"/>
    </row>
    <row r="8873" customFormat="false" ht="15" hidden="false" customHeight="false" outlineLevel="0" collapsed="false">
      <c r="A8873" s="2" t="s">
        <v>14373</v>
      </c>
      <c r="B8873" s="13" t="n">
        <v>111</v>
      </c>
      <c r="C8873" s="13" t="n">
        <v>110</v>
      </c>
      <c r="D8873" s="14" t="n">
        <f aca="false">C8873/Summary!$B$4</f>
        <v>0.00733333333333333</v>
      </c>
      <c r="E8873" s="15" t="n">
        <v>0.142857142857143</v>
      </c>
      <c r="F8873" s="2" t="s">
        <v>53</v>
      </c>
      <c r="G8873" s="2" t="s">
        <v>44</v>
      </c>
      <c r="H8873" s="2" t="str">
        <f aca="false">IF(AND(E8873&gt;=0.4,E8873&lt;=0.6),"Yes","No")</f>
        <v>No</v>
      </c>
      <c r="I8873" s="2" t="str">
        <f aca="false">IF(AND(F8873="No",G8873="No",H8873="Yes"),"Yes","No")</f>
        <v>No</v>
      </c>
      <c r="J8873" s="2"/>
      <c r="K8873" s="2"/>
    </row>
    <row r="8874" customFormat="false" ht="15" hidden="false" customHeight="false" outlineLevel="0" collapsed="false">
      <c r="A8874" s="2" t="s">
        <v>14374</v>
      </c>
      <c r="B8874" s="13" t="n">
        <v>111</v>
      </c>
      <c r="C8874" s="13" t="n">
        <v>110</v>
      </c>
      <c r="D8874" s="14" t="n">
        <f aca="false">C8874/Summary!$B$4</f>
        <v>0.00733333333333333</v>
      </c>
      <c r="E8874" s="15" t="n">
        <v>0.428571428571429</v>
      </c>
      <c r="F8874" s="2" t="s">
        <v>53</v>
      </c>
      <c r="G8874" s="2" t="s">
        <v>44</v>
      </c>
      <c r="H8874" s="2" t="str">
        <f aca="false">IF(AND(E8874&gt;=0.4,E8874&lt;=0.6),"Yes","No")</f>
        <v>Yes</v>
      </c>
      <c r="I8874" s="2" t="str">
        <f aca="false">IF(AND(F8874="No",G8874="No",H8874="Yes"),"Yes","No")</f>
        <v>No</v>
      </c>
      <c r="J8874" s="2"/>
      <c r="K8874" s="2"/>
    </row>
    <row r="8875" customFormat="false" ht="15" hidden="false" customHeight="false" outlineLevel="0" collapsed="false">
      <c r="A8875" s="2" t="s">
        <v>14375</v>
      </c>
      <c r="B8875" s="13" t="n">
        <v>111</v>
      </c>
      <c r="C8875" s="13" t="n">
        <v>111</v>
      </c>
      <c r="D8875" s="14" t="n">
        <f aca="false">C8875/Summary!$B$4</f>
        <v>0.0074</v>
      </c>
      <c r="E8875" s="15" t="n">
        <v>0.428571428571429</v>
      </c>
      <c r="F8875" s="2" t="s">
        <v>53</v>
      </c>
      <c r="G8875" s="2" t="s">
        <v>44</v>
      </c>
      <c r="H8875" s="2" t="str">
        <f aca="false">IF(AND(E8875&gt;=0.4,E8875&lt;=0.6),"Yes","No")</f>
        <v>Yes</v>
      </c>
      <c r="I8875" s="2" t="str">
        <f aca="false">IF(AND(F8875="No",G8875="No",H8875="Yes"),"Yes","No")</f>
        <v>No</v>
      </c>
      <c r="J8875" s="2"/>
      <c r="K8875" s="2"/>
    </row>
    <row r="8876" customFormat="false" ht="15" hidden="false" customHeight="false" outlineLevel="0" collapsed="false">
      <c r="A8876" s="2" t="s">
        <v>14376</v>
      </c>
      <c r="B8876" s="13" t="n">
        <v>111</v>
      </c>
      <c r="C8876" s="13" t="n">
        <v>111</v>
      </c>
      <c r="D8876" s="14" t="n">
        <f aca="false">C8876/Summary!$B$4</f>
        <v>0.0074</v>
      </c>
      <c r="E8876" s="15" t="n">
        <v>0.428571428571429</v>
      </c>
      <c r="F8876" s="2" t="s">
        <v>53</v>
      </c>
      <c r="G8876" s="2" t="s">
        <v>53</v>
      </c>
      <c r="H8876" s="2" t="str">
        <f aca="false">IF(AND(E8876&gt;=0.4,E8876&lt;=0.6),"Yes","No")</f>
        <v>Yes</v>
      </c>
      <c r="I8876" s="2" t="str">
        <f aca="false">IF(AND(F8876="No",G8876="No",H8876="Yes"),"Yes","No")</f>
        <v>No</v>
      </c>
      <c r="J8876" s="2"/>
      <c r="K8876" s="2"/>
    </row>
    <row r="8877" customFormat="false" ht="15" hidden="false" customHeight="false" outlineLevel="0" collapsed="false">
      <c r="A8877" s="2" t="s">
        <v>14377</v>
      </c>
      <c r="B8877" s="13" t="n">
        <v>111</v>
      </c>
      <c r="C8877" s="13" t="n">
        <v>110</v>
      </c>
      <c r="D8877" s="14" t="n">
        <f aca="false">C8877/Summary!$B$4</f>
        <v>0.00733333333333333</v>
      </c>
      <c r="E8877" s="15" t="n">
        <v>0.285714285714286</v>
      </c>
      <c r="F8877" s="2" t="s">
        <v>53</v>
      </c>
      <c r="G8877" s="2" t="s">
        <v>53</v>
      </c>
      <c r="H8877" s="2" t="str">
        <f aca="false">IF(AND(E8877&gt;=0.4,E8877&lt;=0.6),"Yes","No")</f>
        <v>No</v>
      </c>
      <c r="I8877" s="2" t="str">
        <f aca="false">IF(AND(F8877="No",G8877="No",H8877="Yes"),"Yes","No")</f>
        <v>No</v>
      </c>
      <c r="J8877" s="2"/>
      <c r="K8877" s="2"/>
    </row>
    <row r="8878" customFormat="false" ht="15" hidden="false" customHeight="false" outlineLevel="0" collapsed="false">
      <c r="A8878" s="2" t="s">
        <v>14378</v>
      </c>
      <c r="B8878" s="13" t="n">
        <v>111</v>
      </c>
      <c r="C8878" s="13" t="n">
        <v>110</v>
      </c>
      <c r="D8878" s="14" t="n">
        <f aca="false">C8878/Summary!$B$4</f>
        <v>0.00733333333333333</v>
      </c>
      <c r="E8878" s="15" t="n">
        <v>0.428571428571429</v>
      </c>
      <c r="F8878" s="2" t="s">
        <v>53</v>
      </c>
      <c r="G8878" s="2" t="s">
        <v>44</v>
      </c>
      <c r="H8878" s="2" t="str">
        <f aca="false">IF(AND(E8878&gt;=0.4,E8878&lt;=0.6),"Yes","No")</f>
        <v>Yes</v>
      </c>
      <c r="I8878" s="2" t="str">
        <f aca="false">IF(AND(F8878="No",G8878="No",H8878="Yes"),"Yes","No")</f>
        <v>No</v>
      </c>
      <c r="J8878" s="2"/>
      <c r="K8878" s="2"/>
    </row>
    <row r="8879" customFormat="false" ht="15" hidden="false" customHeight="false" outlineLevel="0" collapsed="false">
      <c r="A8879" s="2" t="s">
        <v>14379</v>
      </c>
      <c r="B8879" s="13" t="n">
        <v>111</v>
      </c>
      <c r="C8879" s="13" t="n">
        <v>111</v>
      </c>
      <c r="D8879" s="14" t="n">
        <f aca="false">C8879/Summary!$B$4</f>
        <v>0.0074</v>
      </c>
      <c r="E8879" s="15" t="n">
        <v>0.428571428571429</v>
      </c>
      <c r="F8879" s="2" t="s">
        <v>53</v>
      </c>
      <c r="G8879" s="2" t="s">
        <v>44</v>
      </c>
      <c r="H8879" s="2" t="str">
        <f aca="false">IF(AND(E8879&gt;=0.4,E8879&lt;=0.6),"Yes","No")</f>
        <v>Yes</v>
      </c>
      <c r="I8879" s="2" t="str">
        <f aca="false">IF(AND(F8879="No",G8879="No",H8879="Yes"),"Yes","No")</f>
        <v>No</v>
      </c>
      <c r="J8879" s="2"/>
      <c r="K8879" s="2"/>
    </row>
    <row r="8880" customFormat="false" ht="15" hidden="false" customHeight="false" outlineLevel="0" collapsed="false">
      <c r="A8880" s="2" t="s">
        <v>14380</v>
      </c>
      <c r="B8880" s="13" t="n">
        <v>111</v>
      </c>
      <c r="C8880" s="13" t="n">
        <v>111</v>
      </c>
      <c r="D8880" s="14" t="n">
        <f aca="false">C8880/Summary!$B$4</f>
        <v>0.0074</v>
      </c>
      <c r="E8880" s="15" t="n">
        <v>0.428571428571429</v>
      </c>
      <c r="F8880" s="2" t="s">
        <v>53</v>
      </c>
      <c r="G8880" s="2" t="s">
        <v>44</v>
      </c>
      <c r="H8880" s="2" t="str">
        <f aca="false">IF(AND(E8880&gt;=0.4,E8880&lt;=0.6),"Yes","No")</f>
        <v>Yes</v>
      </c>
      <c r="I8880" s="2" t="str">
        <f aca="false">IF(AND(F8880="No",G8880="No",H8880="Yes"),"Yes","No")</f>
        <v>No</v>
      </c>
      <c r="J8880" s="2"/>
      <c r="K8880" s="2"/>
    </row>
    <row r="8881" customFormat="false" ht="15" hidden="false" customHeight="false" outlineLevel="0" collapsed="false">
      <c r="A8881" s="2" t="s">
        <v>14381</v>
      </c>
      <c r="B8881" s="13" t="n">
        <v>111</v>
      </c>
      <c r="C8881" s="13" t="n">
        <v>111</v>
      </c>
      <c r="D8881" s="14" t="n">
        <f aca="false">C8881/Summary!$B$4</f>
        <v>0.0074</v>
      </c>
      <c r="E8881" s="15" t="n">
        <v>0.428571428571429</v>
      </c>
      <c r="F8881" s="2" t="s">
        <v>53</v>
      </c>
      <c r="G8881" s="2" t="s">
        <v>53</v>
      </c>
      <c r="H8881" s="2" t="str">
        <f aca="false">IF(AND(E8881&gt;=0.4,E8881&lt;=0.6),"Yes","No")</f>
        <v>Yes</v>
      </c>
      <c r="I8881" s="2" t="str">
        <f aca="false">IF(AND(F8881="No",G8881="No",H8881="Yes"),"Yes","No")</f>
        <v>No</v>
      </c>
      <c r="J8881" s="2"/>
      <c r="K8881" s="2"/>
    </row>
    <row r="8882" customFormat="false" ht="15" hidden="false" customHeight="false" outlineLevel="0" collapsed="false">
      <c r="A8882" s="2" t="s">
        <v>14382</v>
      </c>
      <c r="B8882" s="13" t="n">
        <v>111</v>
      </c>
      <c r="C8882" s="13" t="n">
        <v>111</v>
      </c>
      <c r="D8882" s="14" t="n">
        <f aca="false">C8882/Summary!$B$4</f>
        <v>0.0074</v>
      </c>
      <c r="E8882" s="15" t="n">
        <v>0.428571428571429</v>
      </c>
      <c r="F8882" s="2" t="s">
        <v>53</v>
      </c>
      <c r="G8882" s="2" t="s">
        <v>44</v>
      </c>
      <c r="H8882" s="2" t="str">
        <f aca="false">IF(AND(E8882&gt;=0.4,E8882&lt;=0.6),"Yes","No")</f>
        <v>Yes</v>
      </c>
      <c r="I8882" s="2" t="str">
        <f aca="false">IF(AND(F8882="No",G8882="No",H8882="Yes"),"Yes","No")</f>
        <v>No</v>
      </c>
      <c r="J8882" s="2"/>
      <c r="K8882" s="2"/>
    </row>
    <row r="8883" customFormat="false" ht="15" hidden="false" customHeight="false" outlineLevel="0" collapsed="false">
      <c r="A8883" s="2" t="s">
        <v>14383</v>
      </c>
      <c r="B8883" s="13" t="n">
        <v>111</v>
      </c>
      <c r="C8883" s="13" t="n">
        <v>111</v>
      </c>
      <c r="D8883" s="14" t="n">
        <f aca="false">C8883/Summary!$B$4</f>
        <v>0.0074</v>
      </c>
      <c r="E8883" s="15" t="n">
        <v>0.142857142857143</v>
      </c>
      <c r="F8883" s="2" t="s">
        <v>53</v>
      </c>
      <c r="G8883" s="2" t="s">
        <v>44</v>
      </c>
      <c r="H8883" s="2" t="str">
        <f aca="false">IF(AND(E8883&gt;=0.4,E8883&lt;=0.6),"Yes","No")</f>
        <v>No</v>
      </c>
      <c r="I8883" s="2" t="str">
        <f aca="false">IF(AND(F8883="No",G8883="No",H8883="Yes"),"Yes","No")</f>
        <v>No</v>
      </c>
      <c r="J8883" s="2"/>
      <c r="K8883" s="2"/>
    </row>
    <row r="8884" customFormat="false" ht="15" hidden="false" customHeight="false" outlineLevel="0" collapsed="false">
      <c r="A8884" s="2" t="s">
        <v>14384</v>
      </c>
      <c r="B8884" s="13" t="n">
        <v>111</v>
      </c>
      <c r="C8884" s="13" t="n">
        <v>111</v>
      </c>
      <c r="D8884" s="14" t="n">
        <f aca="false">C8884/Summary!$B$4</f>
        <v>0.0074</v>
      </c>
      <c r="E8884" s="15" t="n">
        <v>0.285714285714286</v>
      </c>
      <c r="F8884" s="2" t="s">
        <v>53</v>
      </c>
      <c r="G8884" s="2" t="s">
        <v>44</v>
      </c>
      <c r="H8884" s="2" t="str">
        <f aca="false">IF(AND(E8884&gt;=0.4,E8884&lt;=0.6),"Yes","No")</f>
        <v>No</v>
      </c>
      <c r="I8884" s="2" t="str">
        <f aca="false">IF(AND(F8884="No",G8884="No",H8884="Yes"),"Yes","No")</f>
        <v>No</v>
      </c>
      <c r="J8884" s="2"/>
      <c r="K8884" s="2"/>
    </row>
    <row r="8885" customFormat="false" ht="15" hidden="false" customHeight="false" outlineLevel="0" collapsed="false">
      <c r="A8885" s="2" t="s">
        <v>14385</v>
      </c>
      <c r="B8885" s="13" t="n">
        <v>111</v>
      </c>
      <c r="C8885" s="13" t="n">
        <v>111</v>
      </c>
      <c r="D8885" s="14" t="n">
        <f aca="false">C8885/Summary!$B$4</f>
        <v>0.0074</v>
      </c>
      <c r="E8885" s="15" t="n">
        <v>0.285714285714286</v>
      </c>
      <c r="F8885" s="2" t="s">
        <v>53</v>
      </c>
      <c r="G8885" s="2" t="s">
        <v>53</v>
      </c>
      <c r="H8885" s="2" t="str">
        <f aca="false">IF(AND(E8885&gt;=0.4,E8885&lt;=0.6),"Yes","No")</f>
        <v>No</v>
      </c>
      <c r="I8885" s="2" t="str">
        <f aca="false">IF(AND(F8885="No",G8885="No",H8885="Yes"),"Yes","No")</f>
        <v>No</v>
      </c>
      <c r="J8885" s="2"/>
      <c r="K8885" s="2"/>
    </row>
    <row r="8886" customFormat="false" ht="15" hidden="false" customHeight="false" outlineLevel="0" collapsed="false">
      <c r="A8886" s="2" t="s">
        <v>14386</v>
      </c>
      <c r="B8886" s="13" t="n">
        <v>111</v>
      </c>
      <c r="C8886" s="13" t="n">
        <v>110</v>
      </c>
      <c r="D8886" s="14" t="n">
        <f aca="false">C8886/Summary!$B$4</f>
        <v>0.00733333333333333</v>
      </c>
      <c r="E8886" s="15" t="n">
        <v>0.285714285714286</v>
      </c>
      <c r="F8886" s="2" t="s">
        <v>53</v>
      </c>
      <c r="G8886" s="2" t="s">
        <v>44</v>
      </c>
      <c r="H8886" s="2" t="str">
        <f aca="false">IF(AND(E8886&gt;=0.4,E8886&lt;=0.6),"Yes","No")</f>
        <v>No</v>
      </c>
      <c r="I8886" s="2" t="str">
        <f aca="false">IF(AND(F8886="No",G8886="No",H8886="Yes"),"Yes","No")</f>
        <v>No</v>
      </c>
      <c r="J8886" s="2"/>
      <c r="K8886" s="2"/>
    </row>
    <row r="8887" customFormat="false" ht="15" hidden="false" customHeight="false" outlineLevel="0" collapsed="false">
      <c r="A8887" s="2" t="s">
        <v>14387</v>
      </c>
      <c r="B8887" s="13" t="n">
        <v>111</v>
      </c>
      <c r="C8887" s="13" t="n">
        <v>111</v>
      </c>
      <c r="D8887" s="14" t="n">
        <f aca="false">C8887/Summary!$B$4</f>
        <v>0.0074</v>
      </c>
      <c r="E8887" s="15" t="n">
        <v>0.285714285714286</v>
      </c>
      <c r="F8887" s="2" t="s">
        <v>53</v>
      </c>
      <c r="G8887" s="2" t="s">
        <v>53</v>
      </c>
      <c r="H8887" s="2" t="str">
        <f aca="false">IF(AND(E8887&gt;=0.4,E8887&lt;=0.6),"Yes","No")</f>
        <v>No</v>
      </c>
      <c r="I8887" s="2" t="str">
        <f aca="false">IF(AND(F8887="No",G8887="No",H8887="Yes"),"Yes","No")</f>
        <v>No</v>
      </c>
      <c r="J8887" s="2"/>
      <c r="K8887" s="2"/>
    </row>
    <row r="8888" customFormat="false" ht="15" hidden="false" customHeight="false" outlineLevel="0" collapsed="false">
      <c r="A8888" s="2" t="s">
        <v>14388</v>
      </c>
      <c r="B8888" s="13" t="n">
        <v>111</v>
      </c>
      <c r="C8888" s="13" t="n">
        <v>111</v>
      </c>
      <c r="D8888" s="14" t="n">
        <f aca="false">C8888/Summary!$B$4</f>
        <v>0.0074</v>
      </c>
      <c r="E8888" s="15" t="n">
        <v>0.571428571428571</v>
      </c>
      <c r="F8888" s="2" t="s">
        <v>53</v>
      </c>
      <c r="G8888" s="2" t="s">
        <v>44</v>
      </c>
      <c r="H8888" s="2" t="str">
        <f aca="false">IF(AND(E8888&gt;=0.4,E8888&lt;=0.6),"Yes","No")</f>
        <v>Yes</v>
      </c>
      <c r="I8888" s="2" t="str">
        <f aca="false">IF(AND(F8888="No",G8888="No",H8888="Yes"),"Yes","No")</f>
        <v>No</v>
      </c>
      <c r="J8888" s="2"/>
      <c r="K8888" s="2"/>
    </row>
    <row r="8889" customFormat="false" ht="15" hidden="false" customHeight="false" outlineLevel="0" collapsed="false">
      <c r="A8889" s="2" t="s">
        <v>14389</v>
      </c>
      <c r="B8889" s="13" t="n">
        <v>111</v>
      </c>
      <c r="C8889" s="13" t="n">
        <v>111</v>
      </c>
      <c r="D8889" s="14" t="n">
        <f aca="false">C8889/Summary!$B$4</f>
        <v>0.0074</v>
      </c>
      <c r="E8889" s="15" t="n">
        <v>0.428571428571429</v>
      </c>
      <c r="F8889" s="2" t="s">
        <v>53</v>
      </c>
      <c r="G8889" s="2" t="s">
        <v>44</v>
      </c>
      <c r="H8889" s="2" t="str">
        <f aca="false">IF(AND(E8889&gt;=0.4,E8889&lt;=0.6),"Yes","No")</f>
        <v>Yes</v>
      </c>
      <c r="I8889" s="2" t="str">
        <f aca="false">IF(AND(F8889="No",G8889="No",H8889="Yes"),"Yes","No")</f>
        <v>No</v>
      </c>
      <c r="J8889" s="2"/>
      <c r="K8889" s="2"/>
    </row>
    <row r="8890" customFormat="false" ht="15" hidden="false" customHeight="false" outlineLevel="0" collapsed="false">
      <c r="A8890" s="2" t="s">
        <v>14390</v>
      </c>
      <c r="B8890" s="13" t="n">
        <v>111</v>
      </c>
      <c r="C8890" s="13" t="n">
        <v>111</v>
      </c>
      <c r="D8890" s="14" t="n">
        <f aca="false">C8890/Summary!$B$4</f>
        <v>0.0074</v>
      </c>
      <c r="E8890" s="15" t="n">
        <v>0.428571428571429</v>
      </c>
      <c r="F8890" s="2" t="s">
        <v>53</v>
      </c>
      <c r="G8890" s="2" t="s">
        <v>44</v>
      </c>
      <c r="H8890" s="2" t="str">
        <f aca="false">IF(AND(E8890&gt;=0.4,E8890&lt;=0.6),"Yes","No")</f>
        <v>Yes</v>
      </c>
      <c r="I8890" s="2" t="str">
        <f aca="false">IF(AND(F8890="No",G8890="No",H8890="Yes"),"Yes","No")</f>
        <v>No</v>
      </c>
      <c r="J8890" s="2"/>
      <c r="K8890" s="2"/>
    </row>
    <row r="8891" customFormat="false" ht="15" hidden="false" customHeight="false" outlineLevel="0" collapsed="false">
      <c r="A8891" s="2" t="s">
        <v>14391</v>
      </c>
      <c r="B8891" s="13" t="n">
        <v>111</v>
      </c>
      <c r="C8891" s="13" t="n">
        <v>111</v>
      </c>
      <c r="D8891" s="14" t="n">
        <f aca="false">C8891/Summary!$B$4</f>
        <v>0.0074</v>
      </c>
      <c r="E8891" s="15" t="n">
        <v>0.428571428571429</v>
      </c>
      <c r="F8891" s="2" t="s">
        <v>53</v>
      </c>
      <c r="G8891" s="2" t="s">
        <v>44</v>
      </c>
      <c r="H8891" s="2" t="str">
        <f aca="false">IF(AND(E8891&gt;=0.4,E8891&lt;=0.6),"Yes","No")</f>
        <v>Yes</v>
      </c>
      <c r="I8891" s="2" t="str">
        <f aca="false">IF(AND(F8891="No",G8891="No",H8891="Yes"),"Yes","No")</f>
        <v>No</v>
      </c>
      <c r="J8891" s="2"/>
      <c r="K8891" s="2"/>
    </row>
    <row r="8892" customFormat="false" ht="15" hidden="false" customHeight="false" outlineLevel="0" collapsed="false">
      <c r="A8892" s="2" t="s">
        <v>14392</v>
      </c>
      <c r="B8892" s="13" t="n">
        <v>111</v>
      </c>
      <c r="C8892" s="13" t="n">
        <v>111</v>
      </c>
      <c r="D8892" s="14" t="n">
        <f aca="false">C8892/Summary!$B$4</f>
        <v>0.0074</v>
      </c>
      <c r="E8892" s="15" t="n">
        <v>0.571428571428571</v>
      </c>
      <c r="F8892" s="2" t="s">
        <v>53</v>
      </c>
      <c r="G8892" s="2" t="s">
        <v>44</v>
      </c>
      <c r="H8892" s="2" t="str">
        <f aca="false">IF(AND(E8892&gt;=0.4,E8892&lt;=0.6),"Yes","No")</f>
        <v>Yes</v>
      </c>
      <c r="I8892" s="2" t="str">
        <f aca="false">IF(AND(F8892="No",G8892="No",H8892="Yes"),"Yes","No")</f>
        <v>No</v>
      </c>
      <c r="J8892" s="2"/>
      <c r="K8892" s="2"/>
    </row>
    <row r="8893" customFormat="false" ht="15" hidden="false" customHeight="false" outlineLevel="0" collapsed="false">
      <c r="A8893" s="2" t="s">
        <v>14393</v>
      </c>
      <c r="B8893" s="13" t="n">
        <v>111</v>
      </c>
      <c r="C8893" s="13" t="n">
        <v>111</v>
      </c>
      <c r="D8893" s="14" t="n">
        <f aca="false">C8893/Summary!$B$4</f>
        <v>0.0074</v>
      </c>
      <c r="E8893" s="15" t="n">
        <v>0.285714285714286</v>
      </c>
      <c r="F8893" s="2" t="s">
        <v>53</v>
      </c>
      <c r="G8893" s="2" t="s">
        <v>53</v>
      </c>
      <c r="H8893" s="2" t="str">
        <f aca="false">IF(AND(E8893&gt;=0.4,E8893&lt;=0.6),"Yes","No")</f>
        <v>No</v>
      </c>
      <c r="I8893" s="2" t="str">
        <f aca="false">IF(AND(F8893="No",G8893="No",H8893="Yes"),"Yes","No")</f>
        <v>No</v>
      </c>
      <c r="J8893" s="2"/>
      <c r="K8893" s="2"/>
    </row>
    <row r="8894" customFormat="false" ht="15" hidden="false" customHeight="false" outlineLevel="0" collapsed="false">
      <c r="A8894" s="2" t="s">
        <v>14394</v>
      </c>
      <c r="B8894" s="13" t="n">
        <v>111</v>
      </c>
      <c r="C8894" s="13" t="n">
        <v>111</v>
      </c>
      <c r="D8894" s="14" t="n">
        <f aca="false">C8894/Summary!$B$4</f>
        <v>0.0074</v>
      </c>
      <c r="E8894" s="15" t="n">
        <v>0</v>
      </c>
      <c r="F8894" s="2" t="s">
        <v>53</v>
      </c>
      <c r="G8894" s="2" t="s">
        <v>44</v>
      </c>
      <c r="H8894" s="2" t="str">
        <f aca="false">IF(AND(E8894&gt;=0.4,E8894&lt;=0.6),"Yes","No")</f>
        <v>No</v>
      </c>
      <c r="I8894" s="2" t="str">
        <f aca="false">IF(AND(F8894="No",G8894="No",H8894="Yes"),"Yes","No")</f>
        <v>No</v>
      </c>
      <c r="J8894" s="2"/>
      <c r="K8894" s="2"/>
    </row>
    <row r="8895" customFormat="false" ht="15" hidden="false" customHeight="false" outlineLevel="0" collapsed="false">
      <c r="A8895" s="2" t="s">
        <v>14395</v>
      </c>
      <c r="B8895" s="13" t="n">
        <v>112</v>
      </c>
      <c r="C8895" s="13" t="n">
        <v>111</v>
      </c>
      <c r="D8895" s="14" t="n">
        <f aca="false">C8895/Summary!$B$4</f>
        <v>0.0074</v>
      </c>
      <c r="E8895" s="15" t="n">
        <v>0.142857142857143</v>
      </c>
      <c r="F8895" s="2" t="s">
        <v>53</v>
      </c>
      <c r="G8895" s="2" t="s">
        <v>44</v>
      </c>
      <c r="H8895" s="2" t="str">
        <f aca="false">IF(AND(E8895&gt;=0.4,E8895&lt;=0.6),"Yes","No")</f>
        <v>No</v>
      </c>
      <c r="I8895" s="2" t="str">
        <f aca="false">IF(AND(F8895="No",G8895="No",H8895="Yes"),"Yes","No")</f>
        <v>No</v>
      </c>
      <c r="J8895" s="2"/>
      <c r="K8895" s="2"/>
    </row>
    <row r="8896" customFormat="false" ht="15" hidden="false" customHeight="false" outlineLevel="0" collapsed="false">
      <c r="A8896" s="2" t="s">
        <v>14396</v>
      </c>
      <c r="B8896" s="13" t="n">
        <v>112</v>
      </c>
      <c r="C8896" s="13" t="n">
        <v>112</v>
      </c>
      <c r="D8896" s="14" t="n">
        <f aca="false">C8896/Summary!$B$4</f>
        <v>0.00746666666666667</v>
      </c>
      <c r="E8896" s="15" t="n">
        <v>0.285714285714286</v>
      </c>
      <c r="F8896" s="2" t="s">
        <v>53</v>
      </c>
      <c r="G8896" s="2" t="s">
        <v>44</v>
      </c>
      <c r="H8896" s="2" t="str">
        <f aca="false">IF(AND(E8896&gt;=0.4,E8896&lt;=0.6),"Yes","No")</f>
        <v>No</v>
      </c>
      <c r="I8896" s="2" t="str">
        <f aca="false">IF(AND(F8896="No",G8896="No",H8896="Yes"),"Yes","No")</f>
        <v>No</v>
      </c>
      <c r="J8896" s="2"/>
      <c r="K8896" s="2"/>
    </row>
    <row r="8897" customFormat="false" ht="15" hidden="false" customHeight="false" outlineLevel="0" collapsed="false">
      <c r="A8897" s="2" t="s">
        <v>14397</v>
      </c>
      <c r="B8897" s="13" t="n">
        <v>112</v>
      </c>
      <c r="C8897" s="13" t="n">
        <v>112</v>
      </c>
      <c r="D8897" s="14" t="n">
        <f aca="false">C8897/Summary!$B$4</f>
        <v>0.00746666666666667</v>
      </c>
      <c r="E8897" s="15" t="n">
        <v>0.428571428571429</v>
      </c>
      <c r="F8897" s="2" t="s">
        <v>53</v>
      </c>
      <c r="G8897" s="2" t="s">
        <v>53</v>
      </c>
      <c r="H8897" s="2" t="str">
        <f aca="false">IF(AND(E8897&gt;=0.4,E8897&lt;=0.6),"Yes","No")</f>
        <v>Yes</v>
      </c>
      <c r="I8897" s="2" t="str">
        <f aca="false">IF(AND(F8897="No",G8897="No",H8897="Yes"),"Yes","No")</f>
        <v>No</v>
      </c>
      <c r="J8897" s="2"/>
      <c r="K8897" s="2"/>
    </row>
    <row r="8898" customFormat="false" ht="15" hidden="false" customHeight="false" outlineLevel="0" collapsed="false">
      <c r="A8898" s="2" t="s">
        <v>14398</v>
      </c>
      <c r="B8898" s="13" t="n">
        <v>112</v>
      </c>
      <c r="C8898" s="13" t="n">
        <v>112</v>
      </c>
      <c r="D8898" s="14" t="n">
        <f aca="false">C8898/Summary!$B$4</f>
        <v>0.00746666666666667</v>
      </c>
      <c r="E8898" s="15" t="n">
        <v>0.571428571428571</v>
      </c>
      <c r="F8898" s="2" t="s">
        <v>53</v>
      </c>
      <c r="G8898" s="2" t="s">
        <v>44</v>
      </c>
      <c r="H8898" s="2" t="str">
        <f aca="false">IF(AND(E8898&gt;=0.4,E8898&lt;=0.6),"Yes","No")</f>
        <v>Yes</v>
      </c>
      <c r="I8898" s="2" t="str">
        <f aca="false">IF(AND(F8898="No",G8898="No",H8898="Yes"),"Yes","No")</f>
        <v>No</v>
      </c>
      <c r="J8898" s="2"/>
      <c r="K8898" s="2"/>
    </row>
    <row r="8899" customFormat="false" ht="15" hidden="false" customHeight="false" outlineLevel="0" collapsed="false">
      <c r="A8899" s="2" t="s">
        <v>14399</v>
      </c>
      <c r="B8899" s="13" t="n">
        <v>112</v>
      </c>
      <c r="C8899" s="13" t="n">
        <v>111</v>
      </c>
      <c r="D8899" s="14" t="n">
        <f aca="false">C8899/Summary!$B$4</f>
        <v>0.0074</v>
      </c>
      <c r="E8899" s="15" t="n">
        <v>0.142857142857143</v>
      </c>
      <c r="F8899" s="2" t="s">
        <v>53</v>
      </c>
      <c r="G8899" s="2" t="s">
        <v>53</v>
      </c>
      <c r="H8899" s="2" t="str">
        <f aca="false">IF(AND(E8899&gt;=0.4,E8899&lt;=0.6),"Yes","No")</f>
        <v>No</v>
      </c>
      <c r="I8899" s="2" t="str">
        <f aca="false">IF(AND(F8899="No",G8899="No",H8899="Yes"),"Yes","No")</f>
        <v>No</v>
      </c>
      <c r="J8899" s="2"/>
      <c r="K8899" s="2"/>
    </row>
    <row r="8900" customFormat="false" ht="15" hidden="false" customHeight="false" outlineLevel="0" collapsed="false">
      <c r="A8900" s="2" t="s">
        <v>14400</v>
      </c>
      <c r="B8900" s="13" t="n">
        <v>112</v>
      </c>
      <c r="C8900" s="13" t="n">
        <v>112</v>
      </c>
      <c r="D8900" s="14" t="n">
        <f aca="false">C8900/Summary!$B$4</f>
        <v>0.00746666666666667</v>
      </c>
      <c r="E8900" s="15" t="n">
        <v>0.285714285714286</v>
      </c>
      <c r="F8900" s="2" t="s">
        <v>53</v>
      </c>
      <c r="G8900" s="2" t="s">
        <v>53</v>
      </c>
      <c r="H8900" s="2" t="str">
        <f aca="false">IF(AND(E8900&gt;=0.4,E8900&lt;=0.6),"Yes","No")</f>
        <v>No</v>
      </c>
      <c r="I8900" s="2" t="str">
        <f aca="false">IF(AND(F8900="No",G8900="No",H8900="Yes"),"Yes","No")</f>
        <v>No</v>
      </c>
      <c r="J8900" s="2"/>
      <c r="K8900" s="2"/>
    </row>
    <row r="8901" customFormat="false" ht="15" hidden="false" customHeight="false" outlineLevel="0" collapsed="false">
      <c r="A8901" s="2" t="s">
        <v>14401</v>
      </c>
      <c r="B8901" s="13" t="n">
        <v>112</v>
      </c>
      <c r="C8901" s="13" t="n">
        <v>112</v>
      </c>
      <c r="D8901" s="14" t="n">
        <f aca="false">C8901/Summary!$B$4</f>
        <v>0.00746666666666667</v>
      </c>
      <c r="E8901" s="15" t="n">
        <v>0.428571428571429</v>
      </c>
      <c r="F8901" s="2" t="s">
        <v>53</v>
      </c>
      <c r="G8901" s="2" t="s">
        <v>53</v>
      </c>
      <c r="H8901" s="2" t="str">
        <f aca="false">IF(AND(E8901&gt;=0.4,E8901&lt;=0.6),"Yes","No")</f>
        <v>Yes</v>
      </c>
      <c r="I8901" s="2" t="str">
        <f aca="false">IF(AND(F8901="No",G8901="No",H8901="Yes"),"Yes","No")</f>
        <v>No</v>
      </c>
      <c r="J8901" s="2"/>
      <c r="K8901" s="2"/>
    </row>
    <row r="8902" customFormat="false" ht="15" hidden="false" customHeight="false" outlineLevel="0" collapsed="false">
      <c r="A8902" s="2" t="s">
        <v>14402</v>
      </c>
      <c r="B8902" s="13" t="n">
        <v>112</v>
      </c>
      <c r="C8902" s="13" t="n">
        <v>112</v>
      </c>
      <c r="D8902" s="14" t="n">
        <f aca="false">C8902/Summary!$B$4</f>
        <v>0.00746666666666667</v>
      </c>
      <c r="E8902" s="15" t="n">
        <v>0.571428571428571</v>
      </c>
      <c r="F8902" s="2" t="s">
        <v>53</v>
      </c>
      <c r="G8902" s="2" t="s">
        <v>44</v>
      </c>
      <c r="H8902" s="2" t="str">
        <f aca="false">IF(AND(E8902&gt;=0.4,E8902&lt;=0.6),"Yes","No")</f>
        <v>Yes</v>
      </c>
      <c r="I8902" s="2" t="str">
        <f aca="false">IF(AND(F8902="No",G8902="No",H8902="Yes"),"Yes","No")</f>
        <v>No</v>
      </c>
      <c r="J8902" s="2"/>
      <c r="K8902" s="2"/>
    </row>
    <row r="8903" customFormat="false" ht="15" hidden="false" customHeight="false" outlineLevel="0" collapsed="false">
      <c r="A8903" s="2" t="s">
        <v>14403</v>
      </c>
      <c r="B8903" s="13" t="n">
        <v>112</v>
      </c>
      <c r="C8903" s="13" t="n">
        <v>111</v>
      </c>
      <c r="D8903" s="14" t="n">
        <f aca="false">C8903/Summary!$B$4</f>
        <v>0.0074</v>
      </c>
      <c r="E8903" s="15" t="n">
        <v>0.142857142857143</v>
      </c>
      <c r="F8903" s="2" t="s">
        <v>53</v>
      </c>
      <c r="G8903" s="2" t="s">
        <v>53</v>
      </c>
      <c r="H8903" s="2" t="str">
        <f aca="false">IF(AND(E8903&gt;=0.4,E8903&lt;=0.6),"Yes","No")</f>
        <v>No</v>
      </c>
      <c r="I8903" s="2" t="str">
        <f aca="false">IF(AND(F8903="No",G8903="No",H8903="Yes"),"Yes","No")</f>
        <v>No</v>
      </c>
      <c r="J8903" s="2"/>
      <c r="K8903" s="2"/>
    </row>
    <row r="8904" customFormat="false" ht="15" hidden="false" customHeight="false" outlineLevel="0" collapsed="false">
      <c r="A8904" s="2" t="s">
        <v>14404</v>
      </c>
      <c r="B8904" s="13" t="n">
        <v>112</v>
      </c>
      <c r="C8904" s="13" t="n">
        <v>112</v>
      </c>
      <c r="D8904" s="14" t="n">
        <f aca="false">C8904/Summary!$B$4</f>
        <v>0.00746666666666667</v>
      </c>
      <c r="E8904" s="15" t="n">
        <v>0.142857142857143</v>
      </c>
      <c r="F8904" s="2" t="s">
        <v>53</v>
      </c>
      <c r="G8904" s="2" t="s">
        <v>44</v>
      </c>
      <c r="H8904" s="2" t="str">
        <f aca="false">IF(AND(E8904&gt;=0.4,E8904&lt;=0.6),"Yes","No")</f>
        <v>No</v>
      </c>
      <c r="I8904" s="2" t="str">
        <f aca="false">IF(AND(F8904="No",G8904="No",H8904="Yes"),"Yes","No")</f>
        <v>No</v>
      </c>
      <c r="J8904" s="2"/>
      <c r="K8904" s="2"/>
    </row>
    <row r="8905" customFormat="false" ht="15" hidden="false" customHeight="false" outlineLevel="0" collapsed="false">
      <c r="A8905" s="2" t="s">
        <v>14405</v>
      </c>
      <c r="B8905" s="13" t="n">
        <v>112</v>
      </c>
      <c r="C8905" s="13" t="n">
        <v>111</v>
      </c>
      <c r="D8905" s="14" t="n">
        <f aca="false">C8905/Summary!$B$4</f>
        <v>0.0074</v>
      </c>
      <c r="E8905" s="15" t="n">
        <v>0.142857142857143</v>
      </c>
      <c r="F8905" s="2" t="s">
        <v>53</v>
      </c>
      <c r="G8905" s="2" t="s">
        <v>44</v>
      </c>
      <c r="H8905" s="2" t="str">
        <f aca="false">IF(AND(E8905&gt;=0.4,E8905&lt;=0.6),"Yes","No")</f>
        <v>No</v>
      </c>
      <c r="I8905" s="2" t="str">
        <f aca="false">IF(AND(F8905="No",G8905="No",H8905="Yes"),"Yes","No")</f>
        <v>No</v>
      </c>
      <c r="J8905" s="2"/>
      <c r="K8905" s="2"/>
    </row>
    <row r="8906" customFormat="false" ht="15" hidden="false" customHeight="false" outlineLevel="0" collapsed="false">
      <c r="A8906" s="2" t="s">
        <v>14406</v>
      </c>
      <c r="B8906" s="13" t="n">
        <v>112</v>
      </c>
      <c r="C8906" s="13" t="n">
        <v>110</v>
      </c>
      <c r="D8906" s="14" t="n">
        <f aca="false">C8906/Summary!$B$4</f>
        <v>0.00733333333333333</v>
      </c>
      <c r="E8906" s="15" t="n">
        <v>0.428571428571429</v>
      </c>
      <c r="F8906" s="2" t="s">
        <v>53</v>
      </c>
      <c r="G8906" s="2" t="s">
        <v>44</v>
      </c>
      <c r="H8906" s="2" t="str">
        <f aca="false">IF(AND(E8906&gt;=0.4,E8906&lt;=0.6),"Yes","No")</f>
        <v>Yes</v>
      </c>
      <c r="I8906" s="2" t="str">
        <f aca="false">IF(AND(F8906="No",G8906="No",H8906="Yes"),"Yes","No")</f>
        <v>No</v>
      </c>
      <c r="J8906" s="2"/>
      <c r="K8906" s="2"/>
    </row>
    <row r="8907" customFormat="false" ht="15" hidden="false" customHeight="false" outlineLevel="0" collapsed="false">
      <c r="A8907" s="2" t="s">
        <v>14407</v>
      </c>
      <c r="B8907" s="13" t="n">
        <v>112</v>
      </c>
      <c r="C8907" s="13" t="n">
        <v>112</v>
      </c>
      <c r="D8907" s="14" t="n">
        <f aca="false">C8907/Summary!$B$4</f>
        <v>0.00746666666666667</v>
      </c>
      <c r="E8907" s="15" t="n">
        <v>0.142857142857143</v>
      </c>
      <c r="F8907" s="2" t="s">
        <v>53</v>
      </c>
      <c r="G8907" s="2" t="s">
        <v>44</v>
      </c>
      <c r="H8907" s="2" t="str">
        <f aca="false">IF(AND(E8907&gt;=0.4,E8907&lt;=0.6),"Yes","No")</f>
        <v>No</v>
      </c>
      <c r="I8907" s="2" t="str">
        <f aca="false">IF(AND(F8907="No",G8907="No",H8907="Yes"),"Yes","No")</f>
        <v>No</v>
      </c>
      <c r="J8907" s="2"/>
      <c r="K8907" s="2"/>
    </row>
    <row r="8908" customFormat="false" ht="15" hidden="false" customHeight="false" outlineLevel="0" collapsed="false">
      <c r="A8908" s="2" t="s">
        <v>14408</v>
      </c>
      <c r="B8908" s="13" t="n">
        <v>112</v>
      </c>
      <c r="C8908" s="13" t="n">
        <v>110</v>
      </c>
      <c r="D8908" s="14" t="n">
        <f aca="false">C8908/Summary!$B$4</f>
        <v>0.00733333333333333</v>
      </c>
      <c r="E8908" s="15" t="n">
        <v>0.428571428571429</v>
      </c>
      <c r="F8908" s="2" t="s">
        <v>53</v>
      </c>
      <c r="G8908" s="2" t="s">
        <v>53</v>
      </c>
      <c r="H8908" s="2" t="str">
        <f aca="false">IF(AND(E8908&gt;=0.4,E8908&lt;=0.6),"Yes","No")</f>
        <v>Yes</v>
      </c>
      <c r="I8908" s="2" t="str">
        <f aca="false">IF(AND(F8908="No",G8908="No",H8908="Yes"),"Yes","No")</f>
        <v>No</v>
      </c>
      <c r="J8908" s="2"/>
      <c r="K8908" s="2"/>
    </row>
    <row r="8909" customFormat="false" ht="15" hidden="false" customHeight="false" outlineLevel="0" collapsed="false">
      <c r="A8909" s="2" t="s">
        <v>14409</v>
      </c>
      <c r="B8909" s="13" t="n">
        <v>112</v>
      </c>
      <c r="C8909" s="13" t="n">
        <v>111</v>
      </c>
      <c r="D8909" s="14" t="n">
        <f aca="false">C8909/Summary!$B$4</f>
        <v>0.0074</v>
      </c>
      <c r="E8909" s="15" t="n">
        <v>0.428571428571429</v>
      </c>
      <c r="F8909" s="2" t="s">
        <v>53</v>
      </c>
      <c r="G8909" s="2" t="s">
        <v>53</v>
      </c>
      <c r="H8909" s="2" t="str">
        <f aca="false">IF(AND(E8909&gt;=0.4,E8909&lt;=0.6),"Yes","No")</f>
        <v>Yes</v>
      </c>
      <c r="I8909" s="2" t="str">
        <f aca="false">IF(AND(F8909="No",G8909="No",H8909="Yes"),"Yes","No")</f>
        <v>No</v>
      </c>
      <c r="J8909" s="2"/>
      <c r="K8909" s="2"/>
    </row>
    <row r="8910" customFormat="false" ht="15" hidden="false" customHeight="false" outlineLevel="0" collapsed="false">
      <c r="A8910" s="2" t="s">
        <v>14410</v>
      </c>
      <c r="B8910" s="13" t="n">
        <v>112</v>
      </c>
      <c r="C8910" s="13" t="n">
        <v>112</v>
      </c>
      <c r="D8910" s="14" t="n">
        <f aca="false">C8910/Summary!$B$4</f>
        <v>0.00746666666666667</v>
      </c>
      <c r="E8910" s="15" t="n">
        <v>0.428571428571429</v>
      </c>
      <c r="F8910" s="2" t="s">
        <v>53</v>
      </c>
      <c r="G8910" s="2" t="s">
        <v>53</v>
      </c>
      <c r="H8910" s="2" t="str">
        <f aca="false">IF(AND(E8910&gt;=0.4,E8910&lt;=0.6),"Yes","No")</f>
        <v>Yes</v>
      </c>
      <c r="I8910" s="2" t="str">
        <f aca="false">IF(AND(F8910="No",G8910="No",H8910="Yes"),"Yes","No")</f>
        <v>No</v>
      </c>
      <c r="J8910" s="2"/>
      <c r="K8910" s="2"/>
    </row>
    <row r="8911" customFormat="false" ht="15" hidden="false" customHeight="false" outlineLevel="0" collapsed="false">
      <c r="A8911" s="2" t="s">
        <v>14411</v>
      </c>
      <c r="B8911" s="13" t="n">
        <v>112</v>
      </c>
      <c r="C8911" s="13" t="n">
        <v>112</v>
      </c>
      <c r="D8911" s="14" t="n">
        <f aca="false">C8911/Summary!$B$4</f>
        <v>0.00746666666666667</v>
      </c>
      <c r="E8911" s="15" t="n">
        <v>0.571428571428571</v>
      </c>
      <c r="F8911" s="2" t="s">
        <v>53</v>
      </c>
      <c r="G8911" s="2" t="s">
        <v>44</v>
      </c>
      <c r="H8911" s="2" t="str">
        <f aca="false">IF(AND(E8911&gt;=0.4,E8911&lt;=0.6),"Yes","No")</f>
        <v>Yes</v>
      </c>
      <c r="I8911" s="2" t="str">
        <f aca="false">IF(AND(F8911="No",G8911="No",H8911="Yes"),"Yes","No")</f>
        <v>No</v>
      </c>
      <c r="J8911" s="2"/>
      <c r="K8911" s="2"/>
    </row>
    <row r="8912" customFormat="false" ht="15" hidden="false" customHeight="false" outlineLevel="0" collapsed="false">
      <c r="A8912" s="2" t="s">
        <v>14412</v>
      </c>
      <c r="B8912" s="13" t="n">
        <v>112</v>
      </c>
      <c r="C8912" s="13" t="n">
        <v>112</v>
      </c>
      <c r="D8912" s="14" t="n">
        <f aca="false">C8912/Summary!$B$4</f>
        <v>0.00746666666666667</v>
      </c>
      <c r="E8912" s="15" t="n">
        <v>0.428571428571429</v>
      </c>
      <c r="F8912" s="2" t="s">
        <v>53</v>
      </c>
      <c r="G8912" s="2" t="s">
        <v>44</v>
      </c>
      <c r="H8912" s="2" t="str">
        <f aca="false">IF(AND(E8912&gt;=0.4,E8912&lt;=0.6),"Yes","No")</f>
        <v>Yes</v>
      </c>
      <c r="I8912" s="2" t="str">
        <f aca="false">IF(AND(F8912="No",G8912="No",H8912="Yes"),"Yes","No")</f>
        <v>No</v>
      </c>
      <c r="J8912" s="2"/>
      <c r="K8912" s="2"/>
    </row>
    <row r="8913" customFormat="false" ht="15" hidden="false" customHeight="false" outlineLevel="0" collapsed="false">
      <c r="A8913" s="2" t="s">
        <v>14413</v>
      </c>
      <c r="B8913" s="13" t="n">
        <v>112</v>
      </c>
      <c r="C8913" s="13" t="n">
        <v>112</v>
      </c>
      <c r="D8913" s="14" t="n">
        <f aca="false">C8913/Summary!$B$4</f>
        <v>0.00746666666666667</v>
      </c>
      <c r="E8913" s="15" t="n">
        <v>0.428571428571429</v>
      </c>
      <c r="F8913" s="2" t="s">
        <v>53</v>
      </c>
      <c r="G8913" s="2" t="s">
        <v>53</v>
      </c>
      <c r="H8913" s="2" t="str">
        <f aca="false">IF(AND(E8913&gt;=0.4,E8913&lt;=0.6),"Yes","No")</f>
        <v>Yes</v>
      </c>
      <c r="I8913" s="2" t="str">
        <f aca="false">IF(AND(F8913="No",G8913="No",H8913="Yes"),"Yes","No")</f>
        <v>No</v>
      </c>
      <c r="J8913" s="2"/>
      <c r="K8913" s="2"/>
    </row>
    <row r="8914" customFormat="false" ht="15" hidden="false" customHeight="false" outlineLevel="0" collapsed="false">
      <c r="A8914" s="2" t="s">
        <v>14414</v>
      </c>
      <c r="B8914" s="13" t="n">
        <v>112</v>
      </c>
      <c r="C8914" s="13" t="n">
        <v>112</v>
      </c>
      <c r="D8914" s="14" t="n">
        <f aca="false">C8914/Summary!$B$4</f>
        <v>0.00746666666666667</v>
      </c>
      <c r="E8914" s="15" t="n">
        <v>0.142857142857143</v>
      </c>
      <c r="F8914" s="2" t="s">
        <v>53</v>
      </c>
      <c r="G8914" s="2" t="s">
        <v>53</v>
      </c>
      <c r="H8914" s="2" t="str">
        <f aca="false">IF(AND(E8914&gt;=0.4,E8914&lt;=0.6),"Yes","No")</f>
        <v>No</v>
      </c>
      <c r="I8914" s="2" t="str">
        <f aca="false">IF(AND(F8914="No",G8914="No",H8914="Yes"),"Yes","No")</f>
        <v>No</v>
      </c>
      <c r="J8914" s="2"/>
      <c r="K8914" s="2"/>
    </row>
    <row r="8915" customFormat="false" ht="15" hidden="false" customHeight="false" outlineLevel="0" collapsed="false">
      <c r="A8915" s="2" t="s">
        <v>14415</v>
      </c>
      <c r="B8915" s="13" t="n">
        <v>112</v>
      </c>
      <c r="C8915" s="13" t="n">
        <v>112</v>
      </c>
      <c r="D8915" s="14" t="n">
        <f aca="false">C8915/Summary!$B$4</f>
        <v>0.00746666666666667</v>
      </c>
      <c r="E8915" s="15" t="n">
        <v>0.428571428571429</v>
      </c>
      <c r="F8915" s="2" t="s">
        <v>53</v>
      </c>
      <c r="G8915" s="2" t="s">
        <v>44</v>
      </c>
      <c r="H8915" s="2" t="str">
        <f aca="false">IF(AND(E8915&gt;=0.4,E8915&lt;=0.6),"Yes","No")</f>
        <v>Yes</v>
      </c>
      <c r="I8915" s="2" t="str">
        <f aca="false">IF(AND(F8915="No",G8915="No",H8915="Yes"),"Yes","No")</f>
        <v>No</v>
      </c>
      <c r="J8915" s="2"/>
      <c r="K8915" s="2"/>
    </row>
    <row r="8916" customFormat="false" ht="15" hidden="false" customHeight="false" outlineLevel="0" collapsed="false">
      <c r="A8916" s="2" t="s">
        <v>14416</v>
      </c>
      <c r="B8916" s="13" t="n">
        <v>112</v>
      </c>
      <c r="C8916" s="13" t="n">
        <v>112</v>
      </c>
      <c r="D8916" s="14" t="n">
        <f aca="false">C8916/Summary!$B$4</f>
        <v>0.00746666666666667</v>
      </c>
      <c r="E8916" s="15" t="n">
        <v>0.428571428571429</v>
      </c>
      <c r="F8916" s="2" t="s">
        <v>53</v>
      </c>
      <c r="G8916" s="2" t="s">
        <v>44</v>
      </c>
      <c r="H8916" s="2" t="str">
        <f aca="false">IF(AND(E8916&gt;=0.4,E8916&lt;=0.6),"Yes","No")</f>
        <v>Yes</v>
      </c>
      <c r="I8916" s="2" t="str">
        <f aca="false">IF(AND(F8916="No",G8916="No",H8916="Yes"),"Yes","No")</f>
        <v>No</v>
      </c>
      <c r="J8916" s="2"/>
      <c r="K8916" s="2"/>
    </row>
    <row r="8917" customFormat="false" ht="15" hidden="false" customHeight="false" outlineLevel="0" collapsed="false">
      <c r="A8917" s="2" t="s">
        <v>14417</v>
      </c>
      <c r="B8917" s="13" t="n">
        <v>112</v>
      </c>
      <c r="C8917" s="13" t="n">
        <v>112</v>
      </c>
      <c r="D8917" s="14" t="n">
        <f aca="false">C8917/Summary!$B$4</f>
        <v>0.00746666666666667</v>
      </c>
      <c r="E8917" s="15" t="n">
        <v>0.428571428571429</v>
      </c>
      <c r="F8917" s="2" t="s">
        <v>53</v>
      </c>
      <c r="G8917" s="2" t="s">
        <v>44</v>
      </c>
      <c r="H8917" s="2" t="str">
        <f aca="false">IF(AND(E8917&gt;=0.4,E8917&lt;=0.6),"Yes","No")</f>
        <v>Yes</v>
      </c>
      <c r="I8917" s="2" t="str">
        <f aca="false">IF(AND(F8917="No",G8917="No",H8917="Yes"),"Yes","No")</f>
        <v>No</v>
      </c>
      <c r="J8917" s="2"/>
      <c r="K8917" s="2"/>
    </row>
    <row r="8918" customFormat="false" ht="15" hidden="false" customHeight="false" outlineLevel="0" collapsed="false">
      <c r="A8918" s="2" t="s">
        <v>14418</v>
      </c>
      <c r="B8918" s="13" t="n">
        <v>112</v>
      </c>
      <c r="C8918" s="13" t="n">
        <v>112</v>
      </c>
      <c r="D8918" s="14" t="n">
        <f aca="false">C8918/Summary!$B$4</f>
        <v>0.00746666666666667</v>
      </c>
      <c r="E8918" s="15" t="n">
        <v>0.428571428571429</v>
      </c>
      <c r="F8918" s="2" t="s">
        <v>53</v>
      </c>
      <c r="G8918" s="2" t="s">
        <v>44</v>
      </c>
      <c r="H8918" s="2" t="str">
        <f aca="false">IF(AND(E8918&gt;=0.4,E8918&lt;=0.6),"Yes","No")</f>
        <v>Yes</v>
      </c>
      <c r="I8918" s="2" t="str">
        <f aca="false">IF(AND(F8918="No",G8918="No",H8918="Yes"),"Yes","No")</f>
        <v>No</v>
      </c>
      <c r="J8918" s="2"/>
      <c r="K8918" s="2"/>
    </row>
    <row r="8919" customFormat="false" ht="15" hidden="false" customHeight="false" outlineLevel="0" collapsed="false">
      <c r="A8919" s="2" t="s">
        <v>14419</v>
      </c>
      <c r="B8919" s="13" t="n">
        <v>112</v>
      </c>
      <c r="C8919" s="13" t="n">
        <v>112</v>
      </c>
      <c r="D8919" s="14" t="n">
        <f aca="false">C8919/Summary!$B$4</f>
        <v>0.00746666666666667</v>
      </c>
      <c r="E8919" s="15" t="n">
        <v>0.285714285714286</v>
      </c>
      <c r="F8919" s="2" t="s">
        <v>53</v>
      </c>
      <c r="G8919" s="2" t="s">
        <v>44</v>
      </c>
      <c r="H8919" s="2" t="str">
        <f aca="false">IF(AND(E8919&gt;=0.4,E8919&lt;=0.6),"Yes","No")</f>
        <v>No</v>
      </c>
      <c r="I8919" s="2" t="str">
        <f aca="false">IF(AND(F8919="No",G8919="No",H8919="Yes"),"Yes","No")</f>
        <v>No</v>
      </c>
      <c r="J8919" s="2"/>
      <c r="K8919" s="2"/>
    </row>
    <row r="8920" customFormat="false" ht="15" hidden="false" customHeight="false" outlineLevel="0" collapsed="false">
      <c r="A8920" s="2" t="s">
        <v>14420</v>
      </c>
      <c r="B8920" s="13" t="n">
        <v>112</v>
      </c>
      <c r="C8920" s="13" t="n">
        <v>112</v>
      </c>
      <c r="D8920" s="14" t="n">
        <f aca="false">C8920/Summary!$B$4</f>
        <v>0.00746666666666667</v>
      </c>
      <c r="E8920" s="15" t="n">
        <v>0.571428571428571</v>
      </c>
      <c r="F8920" s="2" t="s">
        <v>53</v>
      </c>
      <c r="G8920" s="2" t="s">
        <v>44</v>
      </c>
      <c r="H8920" s="2" t="str">
        <f aca="false">IF(AND(E8920&gt;=0.4,E8920&lt;=0.6),"Yes","No")</f>
        <v>Yes</v>
      </c>
      <c r="I8920" s="2" t="str">
        <f aca="false">IF(AND(F8920="No",G8920="No",H8920="Yes"),"Yes","No")</f>
        <v>No</v>
      </c>
      <c r="J8920" s="2"/>
      <c r="K8920" s="2"/>
    </row>
    <row r="8921" customFormat="false" ht="15" hidden="false" customHeight="false" outlineLevel="0" collapsed="false">
      <c r="A8921" s="2" t="s">
        <v>14421</v>
      </c>
      <c r="B8921" s="13" t="n">
        <v>112</v>
      </c>
      <c r="C8921" s="13" t="n">
        <v>112</v>
      </c>
      <c r="D8921" s="14" t="n">
        <f aca="false">C8921/Summary!$B$4</f>
        <v>0.00746666666666667</v>
      </c>
      <c r="E8921" s="15" t="n">
        <v>0.428571428571429</v>
      </c>
      <c r="F8921" s="2" t="s">
        <v>53</v>
      </c>
      <c r="G8921" s="2" t="s">
        <v>44</v>
      </c>
      <c r="H8921" s="2" t="str">
        <f aca="false">IF(AND(E8921&gt;=0.4,E8921&lt;=0.6),"Yes","No")</f>
        <v>Yes</v>
      </c>
      <c r="I8921" s="2" t="str">
        <f aca="false">IF(AND(F8921="No",G8921="No",H8921="Yes"),"Yes","No")</f>
        <v>No</v>
      </c>
      <c r="J8921" s="2"/>
      <c r="K8921" s="2"/>
    </row>
    <row r="8922" customFormat="false" ht="15" hidden="false" customHeight="false" outlineLevel="0" collapsed="false">
      <c r="A8922" s="2" t="s">
        <v>14422</v>
      </c>
      <c r="B8922" s="13" t="n">
        <v>112</v>
      </c>
      <c r="C8922" s="13" t="n">
        <v>112</v>
      </c>
      <c r="D8922" s="14" t="n">
        <f aca="false">C8922/Summary!$B$4</f>
        <v>0.00746666666666667</v>
      </c>
      <c r="E8922" s="15" t="n">
        <v>0.285714285714286</v>
      </c>
      <c r="F8922" s="2" t="s">
        <v>53</v>
      </c>
      <c r="G8922" s="2" t="s">
        <v>53</v>
      </c>
      <c r="H8922" s="2" t="str">
        <f aca="false">IF(AND(E8922&gt;=0.4,E8922&lt;=0.6),"Yes","No")</f>
        <v>No</v>
      </c>
      <c r="I8922" s="2" t="str">
        <f aca="false">IF(AND(F8922="No",G8922="No",H8922="Yes"),"Yes","No")</f>
        <v>No</v>
      </c>
      <c r="J8922" s="2"/>
      <c r="K8922" s="2"/>
    </row>
    <row r="8923" customFormat="false" ht="15" hidden="false" customHeight="false" outlineLevel="0" collapsed="false">
      <c r="A8923" s="2" t="s">
        <v>14423</v>
      </c>
      <c r="B8923" s="13" t="n">
        <v>112</v>
      </c>
      <c r="C8923" s="13" t="n">
        <v>112</v>
      </c>
      <c r="D8923" s="14" t="n">
        <f aca="false">C8923/Summary!$B$4</f>
        <v>0.00746666666666667</v>
      </c>
      <c r="E8923" s="15" t="n">
        <v>0.285714285714286</v>
      </c>
      <c r="F8923" s="2" t="s">
        <v>53</v>
      </c>
      <c r="G8923" s="2" t="s">
        <v>53</v>
      </c>
      <c r="H8923" s="2" t="str">
        <f aca="false">IF(AND(E8923&gt;=0.4,E8923&lt;=0.6),"Yes","No")</f>
        <v>No</v>
      </c>
      <c r="I8923" s="2" t="str">
        <f aca="false">IF(AND(F8923="No",G8923="No",H8923="Yes"),"Yes","No")</f>
        <v>No</v>
      </c>
      <c r="J8923" s="2"/>
      <c r="K8923" s="2"/>
    </row>
    <row r="8924" customFormat="false" ht="15" hidden="false" customHeight="false" outlineLevel="0" collapsed="false">
      <c r="A8924" s="2" t="s">
        <v>14424</v>
      </c>
      <c r="B8924" s="13" t="n">
        <v>112</v>
      </c>
      <c r="C8924" s="13" t="n">
        <v>112</v>
      </c>
      <c r="D8924" s="14" t="n">
        <f aca="false">C8924/Summary!$B$4</f>
        <v>0.00746666666666667</v>
      </c>
      <c r="E8924" s="15" t="n">
        <v>0.285714285714286</v>
      </c>
      <c r="F8924" s="2" t="s">
        <v>53</v>
      </c>
      <c r="G8924" s="2" t="s">
        <v>44</v>
      </c>
      <c r="H8924" s="2" t="str">
        <f aca="false">IF(AND(E8924&gt;=0.4,E8924&lt;=0.6),"Yes","No")</f>
        <v>No</v>
      </c>
      <c r="I8924" s="2" t="str">
        <f aca="false">IF(AND(F8924="No",G8924="No",H8924="Yes"),"Yes","No")</f>
        <v>No</v>
      </c>
      <c r="J8924" s="2"/>
      <c r="K8924" s="2"/>
    </row>
    <row r="8925" customFormat="false" ht="15" hidden="false" customHeight="false" outlineLevel="0" collapsed="false">
      <c r="A8925" s="2" t="s">
        <v>14425</v>
      </c>
      <c r="B8925" s="13" t="n">
        <v>112</v>
      </c>
      <c r="C8925" s="13" t="n">
        <v>112</v>
      </c>
      <c r="D8925" s="14" t="n">
        <f aca="false">C8925/Summary!$B$4</f>
        <v>0.00746666666666667</v>
      </c>
      <c r="E8925" s="15" t="n">
        <v>0.428571428571429</v>
      </c>
      <c r="F8925" s="2" t="s">
        <v>53</v>
      </c>
      <c r="G8925" s="2" t="s">
        <v>53</v>
      </c>
      <c r="H8925" s="2" t="str">
        <f aca="false">IF(AND(E8925&gt;=0.4,E8925&lt;=0.6),"Yes","No")</f>
        <v>Yes</v>
      </c>
      <c r="I8925" s="2" t="str">
        <f aca="false">IF(AND(F8925="No",G8925="No",H8925="Yes"),"Yes","No")</f>
        <v>No</v>
      </c>
      <c r="J8925" s="2"/>
      <c r="K8925" s="2"/>
    </row>
    <row r="8926" customFormat="false" ht="15" hidden="false" customHeight="false" outlineLevel="0" collapsed="false">
      <c r="A8926" s="2" t="s">
        <v>14426</v>
      </c>
      <c r="B8926" s="13" t="n">
        <v>112</v>
      </c>
      <c r="C8926" s="13" t="n">
        <v>110</v>
      </c>
      <c r="D8926" s="14" t="n">
        <f aca="false">C8926/Summary!$B$4</f>
        <v>0.00733333333333333</v>
      </c>
      <c r="E8926" s="15" t="n">
        <v>0.428571428571429</v>
      </c>
      <c r="F8926" s="2" t="s">
        <v>53</v>
      </c>
      <c r="G8926" s="2" t="s">
        <v>44</v>
      </c>
      <c r="H8926" s="2" t="str">
        <f aca="false">IF(AND(E8926&gt;=0.4,E8926&lt;=0.6),"Yes","No")</f>
        <v>Yes</v>
      </c>
      <c r="I8926" s="2" t="str">
        <f aca="false">IF(AND(F8926="No",G8926="No",H8926="Yes"),"Yes","No")</f>
        <v>No</v>
      </c>
      <c r="J8926" s="2"/>
      <c r="K8926" s="2"/>
    </row>
    <row r="8927" customFormat="false" ht="15" hidden="false" customHeight="false" outlineLevel="0" collapsed="false">
      <c r="A8927" s="2" t="s">
        <v>14427</v>
      </c>
      <c r="B8927" s="13" t="n">
        <v>112</v>
      </c>
      <c r="C8927" s="13" t="n">
        <v>111</v>
      </c>
      <c r="D8927" s="14" t="n">
        <f aca="false">C8927/Summary!$B$4</f>
        <v>0.0074</v>
      </c>
      <c r="E8927" s="15" t="n">
        <v>0.428571428571429</v>
      </c>
      <c r="F8927" s="2" t="s">
        <v>53</v>
      </c>
      <c r="G8927" s="2" t="s">
        <v>44</v>
      </c>
      <c r="H8927" s="2" t="str">
        <f aca="false">IF(AND(E8927&gt;=0.4,E8927&lt;=0.6),"Yes","No")</f>
        <v>Yes</v>
      </c>
      <c r="I8927" s="2" t="str">
        <f aca="false">IF(AND(F8927="No",G8927="No",H8927="Yes"),"Yes","No")</f>
        <v>No</v>
      </c>
      <c r="J8927" s="2"/>
      <c r="K8927" s="2"/>
    </row>
    <row r="8928" customFormat="false" ht="15" hidden="false" customHeight="false" outlineLevel="0" collapsed="false">
      <c r="A8928" s="2" t="s">
        <v>14428</v>
      </c>
      <c r="B8928" s="13" t="n">
        <v>112</v>
      </c>
      <c r="C8928" s="13" t="n">
        <v>112</v>
      </c>
      <c r="D8928" s="14" t="n">
        <f aca="false">C8928/Summary!$B$4</f>
        <v>0.00746666666666667</v>
      </c>
      <c r="E8928" s="15" t="n">
        <v>0.142857142857143</v>
      </c>
      <c r="F8928" s="2" t="s">
        <v>53</v>
      </c>
      <c r="G8928" s="2" t="s">
        <v>44</v>
      </c>
      <c r="H8928" s="2" t="str">
        <f aca="false">IF(AND(E8928&gt;=0.4,E8928&lt;=0.6),"Yes","No")</f>
        <v>No</v>
      </c>
      <c r="I8928" s="2" t="str">
        <f aca="false">IF(AND(F8928="No",G8928="No",H8928="Yes"),"Yes","No")</f>
        <v>No</v>
      </c>
      <c r="J8928" s="2"/>
      <c r="K8928" s="2"/>
    </row>
    <row r="8929" customFormat="false" ht="15" hidden="false" customHeight="false" outlineLevel="0" collapsed="false">
      <c r="A8929" s="2" t="s">
        <v>14429</v>
      </c>
      <c r="B8929" s="13" t="n">
        <v>112</v>
      </c>
      <c r="C8929" s="13" t="n">
        <v>112</v>
      </c>
      <c r="D8929" s="14" t="n">
        <f aca="false">C8929/Summary!$B$4</f>
        <v>0.00746666666666667</v>
      </c>
      <c r="E8929" s="15" t="n">
        <v>0.285714285714286</v>
      </c>
      <c r="F8929" s="2" t="s">
        <v>53</v>
      </c>
      <c r="G8929" s="2" t="s">
        <v>44</v>
      </c>
      <c r="H8929" s="2" t="str">
        <f aca="false">IF(AND(E8929&gt;=0.4,E8929&lt;=0.6),"Yes","No")</f>
        <v>No</v>
      </c>
      <c r="I8929" s="2" t="str">
        <f aca="false">IF(AND(F8929="No",G8929="No",H8929="Yes"),"Yes","No")</f>
        <v>No</v>
      </c>
      <c r="J8929" s="2"/>
      <c r="K8929" s="2"/>
    </row>
    <row r="8930" customFormat="false" ht="15" hidden="false" customHeight="false" outlineLevel="0" collapsed="false">
      <c r="A8930" s="2" t="s">
        <v>14430</v>
      </c>
      <c r="B8930" s="13" t="n">
        <v>112</v>
      </c>
      <c r="C8930" s="13" t="n">
        <v>112</v>
      </c>
      <c r="D8930" s="14" t="n">
        <f aca="false">C8930/Summary!$B$4</f>
        <v>0.00746666666666667</v>
      </c>
      <c r="E8930" s="15" t="n">
        <v>0.285714285714286</v>
      </c>
      <c r="F8930" s="2" t="s">
        <v>53</v>
      </c>
      <c r="G8930" s="2" t="s">
        <v>53</v>
      </c>
      <c r="H8930" s="2" t="str">
        <f aca="false">IF(AND(E8930&gt;=0.4,E8930&lt;=0.6),"Yes","No")</f>
        <v>No</v>
      </c>
      <c r="I8930" s="2" t="str">
        <f aca="false">IF(AND(F8930="No",G8930="No",H8930="Yes"),"Yes","No")</f>
        <v>No</v>
      </c>
      <c r="J8930" s="2"/>
      <c r="K8930" s="2"/>
    </row>
    <row r="8931" customFormat="false" ht="15" hidden="false" customHeight="false" outlineLevel="0" collapsed="false">
      <c r="A8931" s="2" t="s">
        <v>14431</v>
      </c>
      <c r="B8931" s="13" t="n">
        <v>112</v>
      </c>
      <c r="C8931" s="13" t="n">
        <v>112</v>
      </c>
      <c r="D8931" s="14" t="n">
        <f aca="false">C8931/Summary!$B$4</f>
        <v>0.00746666666666667</v>
      </c>
      <c r="E8931" s="15" t="n">
        <v>0.285714285714286</v>
      </c>
      <c r="F8931" s="2" t="s">
        <v>53</v>
      </c>
      <c r="G8931" s="2" t="s">
        <v>44</v>
      </c>
      <c r="H8931" s="2" t="str">
        <f aca="false">IF(AND(E8931&gt;=0.4,E8931&lt;=0.6),"Yes","No")</f>
        <v>No</v>
      </c>
      <c r="I8931" s="2" t="str">
        <f aca="false">IF(AND(F8931="No",G8931="No",H8931="Yes"),"Yes","No")</f>
        <v>No</v>
      </c>
      <c r="J8931" s="2"/>
      <c r="K8931" s="2"/>
    </row>
    <row r="8932" customFormat="false" ht="15" hidden="false" customHeight="false" outlineLevel="0" collapsed="false">
      <c r="A8932" s="2" t="s">
        <v>14432</v>
      </c>
      <c r="B8932" s="13" t="n">
        <v>112</v>
      </c>
      <c r="C8932" s="13" t="n">
        <v>112</v>
      </c>
      <c r="D8932" s="14" t="n">
        <f aca="false">C8932/Summary!$B$4</f>
        <v>0.00746666666666667</v>
      </c>
      <c r="E8932" s="15" t="n">
        <v>0.571428571428571</v>
      </c>
      <c r="F8932" s="2" t="s">
        <v>53</v>
      </c>
      <c r="G8932" s="2" t="s">
        <v>44</v>
      </c>
      <c r="H8932" s="2" t="str">
        <f aca="false">IF(AND(E8932&gt;=0.4,E8932&lt;=0.6),"Yes","No")</f>
        <v>Yes</v>
      </c>
      <c r="I8932" s="2" t="str">
        <f aca="false">IF(AND(F8932="No",G8932="No",H8932="Yes"),"Yes","No")</f>
        <v>No</v>
      </c>
      <c r="J8932" s="2"/>
      <c r="K8932" s="2"/>
    </row>
    <row r="8933" customFormat="false" ht="15" hidden="false" customHeight="false" outlineLevel="0" collapsed="false">
      <c r="A8933" s="2" t="s">
        <v>14433</v>
      </c>
      <c r="B8933" s="13" t="n">
        <v>112</v>
      </c>
      <c r="C8933" s="13" t="n">
        <v>111</v>
      </c>
      <c r="D8933" s="14" t="n">
        <f aca="false">C8933/Summary!$B$4</f>
        <v>0.0074</v>
      </c>
      <c r="E8933" s="15" t="n">
        <v>0.428571428571429</v>
      </c>
      <c r="F8933" s="2" t="s">
        <v>53</v>
      </c>
      <c r="G8933" s="2" t="s">
        <v>44</v>
      </c>
      <c r="H8933" s="2" t="str">
        <f aca="false">IF(AND(E8933&gt;=0.4,E8933&lt;=0.6),"Yes","No")</f>
        <v>Yes</v>
      </c>
      <c r="I8933" s="2" t="str">
        <f aca="false">IF(AND(F8933="No",G8933="No",H8933="Yes"),"Yes","No")</f>
        <v>No</v>
      </c>
      <c r="J8933" s="2"/>
      <c r="K8933" s="2"/>
    </row>
    <row r="8934" customFormat="false" ht="15" hidden="false" customHeight="false" outlineLevel="0" collapsed="false">
      <c r="A8934" s="2" t="s">
        <v>14434</v>
      </c>
      <c r="B8934" s="13" t="n">
        <v>112</v>
      </c>
      <c r="C8934" s="13" t="n">
        <v>112</v>
      </c>
      <c r="D8934" s="14" t="n">
        <f aca="false">C8934/Summary!$B$4</f>
        <v>0.00746666666666667</v>
      </c>
      <c r="E8934" s="15" t="n">
        <v>0.142857142857143</v>
      </c>
      <c r="F8934" s="2" t="s">
        <v>53</v>
      </c>
      <c r="G8934" s="2" t="s">
        <v>53</v>
      </c>
      <c r="H8934" s="2" t="str">
        <f aca="false">IF(AND(E8934&gt;=0.4,E8934&lt;=0.6),"Yes","No")</f>
        <v>No</v>
      </c>
      <c r="I8934" s="2" t="str">
        <f aca="false">IF(AND(F8934="No",G8934="No",H8934="Yes"),"Yes","No")</f>
        <v>No</v>
      </c>
      <c r="J8934" s="2"/>
      <c r="K8934" s="2"/>
    </row>
    <row r="8935" customFormat="false" ht="15" hidden="false" customHeight="false" outlineLevel="0" collapsed="false">
      <c r="A8935" s="2" t="s">
        <v>14435</v>
      </c>
      <c r="B8935" s="13" t="n">
        <v>112</v>
      </c>
      <c r="C8935" s="13" t="n">
        <v>112</v>
      </c>
      <c r="D8935" s="14" t="n">
        <f aca="false">C8935/Summary!$B$4</f>
        <v>0.00746666666666667</v>
      </c>
      <c r="E8935" s="15" t="n">
        <v>0.428571428571429</v>
      </c>
      <c r="F8935" s="2" t="s">
        <v>53</v>
      </c>
      <c r="G8935" s="2" t="s">
        <v>44</v>
      </c>
      <c r="H8935" s="2" t="str">
        <f aca="false">IF(AND(E8935&gt;=0.4,E8935&lt;=0.6),"Yes","No")</f>
        <v>Yes</v>
      </c>
      <c r="I8935" s="2" t="str">
        <f aca="false">IF(AND(F8935="No",G8935="No",H8935="Yes"),"Yes","No")</f>
        <v>No</v>
      </c>
      <c r="J8935" s="2"/>
      <c r="K8935" s="2"/>
    </row>
    <row r="8936" customFormat="false" ht="15" hidden="false" customHeight="false" outlineLevel="0" collapsed="false">
      <c r="A8936" s="2" t="s">
        <v>14436</v>
      </c>
      <c r="B8936" s="13" t="n">
        <v>112</v>
      </c>
      <c r="C8936" s="13" t="n">
        <v>111</v>
      </c>
      <c r="D8936" s="14" t="n">
        <f aca="false">C8936/Summary!$B$4</f>
        <v>0.0074</v>
      </c>
      <c r="E8936" s="15" t="n">
        <v>0.285714285714286</v>
      </c>
      <c r="F8936" s="2" t="s">
        <v>53</v>
      </c>
      <c r="G8936" s="2" t="s">
        <v>44</v>
      </c>
      <c r="H8936" s="2" t="str">
        <f aca="false">IF(AND(E8936&gt;=0.4,E8936&lt;=0.6),"Yes","No")</f>
        <v>No</v>
      </c>
      <c r="I8936" s="2" t="str">
        <f aca="false">IF(AND(F8936="No",G8936="No",H8936="Yes"),"Yes","No")</f>
        <v>No</v>
      </c>
      <c r="J8936" s="2"/>
      <c r="K8936" s="2"/>
    </row>
    <row r="8937" customFormat="false" ht="15" hidden="false" customHeight="false" outlineLevel="0" collapsed="false">
      <c r="A8937" s="2" t="s">
        <v>14437</v>
      </c>
      <c r="B8937" s="13" t="n">
        <v>112</v>
      </c>
      <c r="C8937" s="13" t="n">
        <v>111</v>
      </c>
      <c r="D8937" s="14" t="n">
        <f aca="false">C8937/Summary!$B$4</f>
        <v>0.0074</v>
      </c>
      <c r="E8937" s="15" t="n">
        <v>0</v>
      </c>
      <c r="F8937" s="2" t="s">
        <v>53</v>
      </c>
      <c r="G8937" s="2" t="s">
        <v>44</v>
      </c>
      <c r="H8937" s="2" t="str">
        <f aca="false">IF(AND(E8937&gt;=0.4,E8937&lt;=0.6),"Yes","No")</f>
        <v>No</v>
      </c>
      <c r="I8937" s="2" t="str">
        <f aca="false">IF(AND(F8937="No",G8937="No",H8937="Yes"),"Yes","No")</f>
        <v>No</v>
      </c>
      <c r="J8937" s="2"/>
      <c r="K8937" s="2"/>
    </row>
    <row r="8938" customFormat="false" ht="15" hidden="false" customHeight="false" outlineLevel="0" collapsed="false">
      <c r="A8938" s="2" t="s">
        <v>14438</v>
      </c>
      <c r="B8938" s="13" t="n">
        <v>112</v>
      </c>
      <c r="C8938" s="13" t="n">
        <v>112</v>
      </c>
      <c r="D8938" s="14" t="n">
        <f aca="false">C8938/Summary!$B$4</f>
        <v>0.00746666666666667</v>
      </c>
      <c r="E8938" s="15" t="n">
        <v>0.285714285714286</v>
      </c>
      <c r="F8938" s="2" t="s">
        <v>53</v>
      </c>
      <c r="G8938" s="2" t="s">
        <v>44</v>
      </c>
      <c r="H8938" s="2" t="str">
        <f aca="false">IF(AND(E8938&gt;=0.4,E8938&lt;=0.6),"Yes","No")</f>
        <v>No</v>
      </c>
      <c r="I8938" s="2" t="str">
        <f aca="false">IF(AND(F8938="No",G8938="No",H8938="Yes"),"Yes","No")</f>
        <v>No</v>
      </c>
      <c r="J8938" s="2"/>
      <c r="K8938" s="2"/>
    </row>
    <row r="8939" customFormat="false" ht="15" hidden="false" customHeight="false" outlineLevel="0" collapsed="false">
      <c r="A8939" s="2" t="s">
        <v>14439</v>
      </c>
      <c r="B8939" s="13" t="n">
        <v>112</v>
      </c>
      <c r="C8939" s="13" t="n">
        <v>112</v>
      </c>
      <c r="D8939" s="14" t="n">
        <f aca="false">C8939/Summary!$B$4</f>
        <v>0.00746666666666667</v>
      </c>
      <c r="E8939" s="15" t="n">
        <v>0.571428571428571</v>
      </c>
      <c r="F8939" s="2" t="s">
        <v>44</v>
      </c>
      <c r="G8939" s="2" t="s">
        <v>53</v>
      </c>
      <c r="H8939" s="2" t="str">
        <f aca="false">IF(AND(E8939&gt;=0.4,E8939&lt;=0.6),"Yes","No")</f>
        <v>Yes</v>
      </c>
      <c r="I8939" s="2" t="str">
        <f aca="false">IF(AND(F8939="No",G8939="No",H8939="Yes"),"Yes","No")</f>
        <v>No</v>
      </c>
      <c r="J8939" s="2"/>
      <c r="K8939" s="2"/>
    </row>
    <row r="8940" customFormat="false" ht="15" hidden="false" customHeight="false" outlineLevel="0" collapsed="false">
      <c r="A8940" s="2" t="s">
        <v>14440</v>
      </c>
      <c r="B8940" s="13" t="n">
        <v>112</v>
      </c>
      <c r="C8940" s="13" t="n">
        <v>110</v>
      </c>
      <c r="D8940" s="14" t="n">
        <f aca="false">C8940/Summary!$B$4</f>
        <v>0.00733333333333333</v>
      </c>
      <c r="E8940" s="15" t="n">
        <v>0.571428571428571</v>
      </c>
      <c r="F8940" s="2" t="s">
        <v>53</v>
      </c>
      <c r="G8940" s="2" t="s">
        <v>44</v>
      </c>
      <c r="H8940" s="2" t="str">
        <f aca="false">IF(AND(E8940&gt;=0.4,E8940&lt;=0.6),"Yes","No")</f>
        <v>Yes</v>
      </c>
      <c r="I8940" s="2" t="str">
        <f aca="false">IF(AND(F8940="No",G8940="No",H8940="Yes"),"Yes","No")</f>
        <v>No</v>
      </c>
      <c r="J8940" s="2"/>
      <c r="K8940" s="2"/>
    </row>
    <row r="8941" customFormat="false" ht="15" hidden="false" customHeight="false" outlineLevel="0" collapsed="false">
      <c r="A8941" s="2" t="s">
        <v>14441</v>
      </c>
      <c r="B8941" s="13" t="n">
        <v>112</v>
      </c>
      <c r="C8941" s="13" t="n">
        <v>112</v>
      </c>
      <c r="D8941" s="14" t="n">
        <f aca="false">C8941/Summary!$B$4</f>
        <v>0.00746666666666667</v>
      </c>
      <c r="E8941" s="15" t="n">
        <v>0.285714285714286</v>
      </c>
      <c r="F8941" s="2" t="s">
        <v>44</v>
      </c>
      <c r="G8941" s="2" t="s">
        <v>44</v>
      </c>
      <c r="H8941" s="2" t="str">
        <f aca="false">IF(AND(E8941&gt;=0.4,E8941&lt;=0.6),"Yes","No")</f>
        <v>No</v>
      </c>
      <c r="I8941" s="2" t="str">
        <f aca="false">IF(AND(F8941="No",G8941="No",H8941="Yes"),"Yes","No")</f>
        <v>No</v>
      </c>
      <c r="J8941" s="2"/>
      <c r="K8941" s="2"/>
    </row>
    <row r="8942" customFormat="false" ht="15" hidden="false" customHeight="false" outlineLevel="0" collapsed="false">
      <c r="A8942" s="2" t="s">
        <v>14442</v>
      </c>
      <c r="B8942" s="13" t="n">
        <v>112</v>
      </c>
      <c r="C8942" s="13" t="n">
        <v>112</v>
      </c>
      <c r="D8942" s="14" t="n">
        <f aca="false">C8942/Summary!$B$4</f>
        <v>0.00746666666666667</v>
      </c>
      <c r="E8942" s="15" t="n">
        <v>0.428571428571429</v>
      </c>
      <c r="F8942" s="2" t="s">
        <v>53</v>
      </c>
      <c r="G8942" s="2" t="s">
        <v>44</v>
      </c>
      <c r="H8942" s="2" t="str">
        <f aca="false">IF(AND(E8942&gt;=0.4,E8942&lt;=0.6),"Yes","No")</f>
        <v>Yes</v>
      </c>
      <c r="I8942" s="2" t="str">
        <f aca="false">IF(AND(F8942="No",G8942="No",H8942="Yes"),"Yes","No")</f>
        <v>No</v>
      </c>
      <c r="J8942" s="2"/>
      <c r="K8942" s="2"/>
    </row>
    <row r="8943" customFormat="false" ht="15" hidden="false" customHeight="false" outlineLevel="0" collapsed="false">
      <c r="A8943" s="2" t="s">
        <v>14443</v>
      </c>
      <c r="B8943" s="13" t="n">
        <v>112</v>
      </c>
      <c r="C8943" s="13" t="n">
        <v>112</v>
      </c>
      <c r="D8943" s="14" t="n">
        <f aca="false">C8943/Summary!$B$4</f>
        <v>0.00746666666666667</v>
      </c>
      <c r="E8943" s="15" t="n">
        <v>0.428571428571429</v>
      </c>
      <c r="F8943" s="2" t="s">
        <v>53</v>
      </c>
      <c r="G8943" s="2" t="s">
        <v>44</v>
      </c>
      <c r="H8943" s="2" t="str">
        <f aca="false">IF(AND(E8943&gt;=0.4,E8943&lt;=0.6),"Yes","No")</f>
        <v>Yes</v>
      </c>
      <c r="I8943" s="2" t="str">
        <f aca="false">IF(AND(F8943="No",G8943="No",H8943="Yes"),"Yes","No")</f>
        <v>No</v>
      </c>
      <c r="J8943" s="2"/>
      <c r="K8943" s="2"/>
    </row>
    <row r="8944" customFormat="false" ht="15" hidden="false" customHeight="false" outlineLevel="0" collapsed="false">
      <c r="A8944" s="2" t="s">
        <v>14444</v>
      </c>
      <c r="B8944" s="13" t="n">
        <v>112</v>
      </c>
      <c r="C8944" s="13" t="n">
        <v>112</v>
      </c>
      <c r="D8944" s="14" t="n">
        <f aca="false">C8944/Summary!$B$4</f>
        <v>0.00746666666666667</v>
      </c>
      <c r="E8944" s="15" t="n">
        <v>0.571428571428571</v>
      </c>
      <c r="F8944" s="2" t="s">
        <v>53</v>
      </c>
      <c r="G8944" s="2" t="s">
        <v>44</v>
      </c>
      <c r="H8944" s="2" t="str">
        <f aca="false">IF(AND(E8944&gt;=0.4,E8944&lt;=0.6),"Yes","No")</f>
        <v>Yes</v>
      </c>
      <c r="I8944" s="2" t="str">
        <f aca="false">IF(AND(F8944="No",G8944="No",H8944="Yes"),"Yes","No")</f>
        <v>No</v>
      </c>
      <c r="J8944" s="2"/>
      <c r="K8944" s="2"/>
    </row>
    <row r="8945" customFormat="false" ht="15" hidden="false" customHeight="false" outlineLevel="0" collapsed="false">
      <c r="A8945" s="2" t="s">
        <v>14445</v>
      </c>
      <c r="B8945" s="13" t="n">
        <v>112</v>
      </c>
      <c r="C8945" s="13" t="n">
        <v>111</v>
      </c>
      <c r="D8945" s="14" t="n">
        <f aca="false">C8945/Summary!$B$4</f>
        <v>0.0074</v>
      </c>
      <c r="E8945" s="15" t="n">
        <v>0.714285714285714</v>
      </c>
      <c r="F8945" s="2" t="s">
        <v>53</v>
      </c>
      <c r="G8945" s="2" t="s">
        <v>53</v>
      </c>
      <c r="H8945" s="2" t="str">
        <f aca="false">IF(AND(E8945&gt;=0.4,E8945&lt;=0.6),"Yes","No")</f>
        <v>No</v>
      </c>
      <c r="I8945" s="2" t="str">
        <f aca="false">IF(AND(F8945="No",G8945="No",H8945="Yes"),"Yes","No")</f>
        <v>No</v>
      </c>
      <c r="J8945" s="2"/>
      <c r="K8945" s="2"/>
    </row>
    <row r="8946" customFormat="false" ht="15" hidden="false" customHeight="false" outlineLevel="0" collapsed="false">
      <c r="A8946" s="2" t="s">
        <v>14446</v>
      </c>
      <c r="B8946" s="13" t="n">
        <v>112</v>
      </c>
      <c r="C8946" s="13" t="n">
        <v>112</v>
      </c>
      <c r="D8946" s="14" t="n">
        <f aca="false">C8946/Summary!$B$4</f>
        <v>0.00746666666666667</v>
      </c>
      <c r="E8946" s="15" t="n">
        <v>0.714285714285714</v>
      </c>
      <c r="F8946" s="2" t="s">
        <v>53</v>
      </c>
      <c r="G8946" s="2" t="s">
        <v>44</v>
      </c>
      <c r="H8946" s="2" t="str">
        <f aca="false">IF(AND(E8946&gt;=0.4,E8946&lt;=0.6),"Yes","No")</f>
        <v>No</v>
      </c>
      <c r="I8946" s="2" t="str">
        <f aca="false">IF(AND(F8946="No",G8946="No",H8946="Yes"),"Yes","No")</f>
        <v>No</v>
      </c>
      <c r="J8946" s="2"/>
      <c r="K8946" s="2"/>
    </row>
    <row r="8947" customFormat="false" ht="15" hidden="false" customHeight="false" outlineLevel="0" collapsed="false">
      <c r="A8947" s="2" t="s">
        <v>14447</v>
      </c>
      <c r="B8947" s="13" t="n">
        <v>112</v>
      </c>
      <c r="C8947" s="13" t="n">
        <v>112</v>
      </c>
      <c r="D8947" s="14" t="n">
        <f aca="false">C8947/Summary!$B$4</f>
        <v>0.00746666666666667</v>
      </c>
      <c r="E8947" s="15" t="n">
        <v>0.428571428571429</v>
      </c>
      <c r="F8947" s="2" t="s">
        <v>53</v>
      </c>
      <c r="G8947" s="2" t="s">
        <v>44</v>
      </c>
      <c r="H8947" s="2" t="str">
        <f aca="false">IF(AND(E8947&gt;=0.4,E8947&lt;=0.6),"Yes","No")</f>
        <v>Yes</v>
      </c>
      <c r="I8947" s="2" t="str">
        <f aca="false">IF(AND(F8947="No",G8947="No",H8947="Yes"),"Yes","No")</f>
        <v>No</v>
      </c>
      <c r="J8947" s="2"/>
      <c r="K8947" s="2"/>
    </row>
    <row r="8948" customFormat="false" ht="15" hidden="false" customHeight="false" outlineLevel="0" collapsed="false">
      <c r="A8948" s="2" t="s">
        <v>14448</v>
      </c>
      <c r="B8948" s="13" t="n">
        <v>112</v>
      </c>
      <c r="C8948" s="13" t="n">
        <v>112</v>
      </c>
      <c r="D8948" s="14" t="n">
        <f aca="false">C8948/Summary!$B$4</f>
        <v>0.00746666666666667</v>
      </c>
      <c r="E8948" s="15" t="n">
        <v>0.428571428571429</v>
      </c>
      <c r="F8948" s="2" t="s">
        <v>53</v>
      </c>
      <c r="G8948" s="2" t="s">
        <v>53</v>
      </c>
      <c r="H8948" s="2" t="str">
        <f aca="false">IF(AND(E8948&gt;=0.4,E8948&lt;=0.6),"Yes","No")</f>
        <v>Yes</v>
      </c>
      <c r="I8948" s="2" t="str">
        <f aca="false">IF(AND(F8948="No",G8948="No",H8948="Yes"),"Yes","No")</f>
        <v>No</v>
      </c>
      <c r="J8948" s="2"/>
      <c r="K8948" s="2"/>
    </row>
    <row r="8949" customFormat="false" ht="15" hidden="false" customHeight="false" outlineLevel="0" collapsed="false">
      <c r="A8949" s="2" t="s">
        <v>14449</v>
      </c>
      <c r="B8949" s="13" t="n">
        <v>112</v>
      </c>
      <c r="C8949" s="13" t="n">
        <v>111</v>
      </c>
      <c r="D8949" s="14" t="n">
        <f aca="false">C8949/Summary!$B$4</f>
        <v>0.0074</v>
      </c>
      <c r="E8949" s="15" t="n">
        <v>0.571428571428571</v>
      </c>
      <c r="F8949" s="2" t="s">
        <v>53</v>
      </c>
      <c r="G8949" s="2" t="s">
        <v>53</v>
      </c>
      <c r="H8949" s="2" t="str">
        <f aca="false">IF(AND(E8949&gt;=0.4,E8949&lt;=0.6),"Yes","No")</f>
        <v>Yes</v>
      </c>
      <c r="I8949" s="2" t="str">
        <f aca="false">IF(AND(F8949="No",G8949="No",H8949="Yes"),"Yes","No")</f>
        <v>No</v>
      </c>
      <c r="J8949" s="2"/>
      <c r="K8949" s="2"/>
    </row>
    <row r="8950" customFormat="false" ht="15" hidden="false" customHeight="false" outlineLevel="0" collapsed="false">
      <c r="A8950" s="2" t="s">
        <v>14450</v>
      </c>
      <c r="B8950" s="13" t="n">
        <v>112</v>
      </c>
      <c r="C8950" s="13" t="n">
        <v>112</v>
      </c>
      <c r="D8950" s="14" t="n">
        <f aca="false">C8950/Summary!$B$4</f>
        <v>0.00746666666666667</v>
      </c>
      <c r="E8950" s="15" t="n">
        <v>0.714285714285714</v>
      </c>
      <c r="F8950" s="2" t="s">
        <v>53</v>
      </c>
      <c r="G8950" s="2" t="s">
        <v>44</v>
      </c>
      <c r="H8950" s="2" t="str">
        <f aca="false">IF(AND(E8950&gt;=0.4,E8950&lt;=0.6),"Yes","No")</f>
        <v>No</v>
      </c>
      <c r="I8950" s="2" t="str">
        <f aca="false">IF(AND(F8950="No",G8950="No",H8950="Yes"),"Yes","No")</f>
        <v>No</v>
      </c>
      <c r="J8950" s="2"/>
      <c r="K8950" s="2"/>
    </row>
    <row r="8951" customFormat="false" ht="15" hidden="false" customHeight="false" outlineLevel="0" collapsed="false">
      <c r="A8951" s="2" t="s">
        <v>14451</v>
      </c>
      <c r="B8951" s="13" t="n">
        <v>112</v>
      </c>
      <c r="C8951" s="13" t="n">
        <v>109</v>
      </c>
      <c r="D8951" s="14" t="n">
        <f aca="false">C8951/Summary!$B$4</f>
        <v>0.00726666666666667</v>
      </c>
      <c r="E8951" s="15" t="n">
        <v>0.571428571428571</v>
      </c>
      <c r="F8951" s="2" t="s">
        <v>53</v>
      </c>
      <c r="G8951" s="2" t="s">
        <v>53</v>
      </c>
      <c r="H8951" s="2" t="str">
        <f aca="false">IF(AND(E8951&gt;=0.4,E8951&lt;=0.6),"Yes","No")</f>
        <v>Yes</v>
      </c>
      <c r="I8951" s="2" t="str">
        <f aca="false">IF(AND(F8951="No",G8951="No",H8951="Yes"),"Yes","No")</f>
        <v>No</v>
      </c>
      <c r="J8951" s="2"/>
      <c r="K8951" s="2"/>
    </row>
    <row r="8952" customFormat="false" ht="15" hidden="false" customHeight="false" outlineLevel="0" collapsed="false">
      <c r="A8952" s="2" t="s">
        <v>14452</v>
      </c>
      <c r="B8952" s="13" t="n">
        <v>112</v>
      </c>
      <c r="C8952" s="13" t="n">
        <v>111</v>
      </c>
      <c r="D8952" s="14" t="n">
        <f aca="false">C8952/Summary!$B$4</f>
        <v>0.0074</v>
      </c>
      <c r="E8952" s="15" t="n">
        <v>0.428571428571429</v>
      </c>
      <c r="F8952" s="2" t="s">
        <v>53</v>
      </c>
      <c r="G8952" s="2" t="s">
        <v>44</v>
      </c>
      <c r="H8952" s="2" t="str">
        <f aca="false">IF(AND(E8952&gt;=0.4,E8952&lt;=0.6),"Yes","No")</f>
        <v>Yes</v>
      </c>
      <c r="I8952" s="2" t="str">
        <f aca="false">IF(AND(F8952="No",G8952="No",H8952="Yes"),"Yes","No")</f>
        <v>No</v>
      </c>
      <c r="J8952" s="2"/>
      <c r="K8952" s="2"/>
    </row>
    <row r="8953" customFormat="false" ht="15" hidden="false" customHeight="false" outlineLevel="0" collapsed="false">
      <c r="A8953" s="2" t="s">
        <v>14453</v>
      </c>
      <c r="B8953" s="13" t="n">
        <v>112</v>
      </c>
      <c r="C8953" s="13" t="n">
        <v>112</v>
      </c>
      <c r="D8953" s="14" t="n">
        <f aca="false">C8953/Summary!$B$4</f>
        <v>0.00746666666666667</v>
      </c>
      <c r="E8953" s="15" t="n">
        <v>0.428571428571429</v>
      </c>
      <c r="F8953" s="2" t="s">
        <v>53</v>
      </c>
      <c r="G8953" s="2" t="s">
        <v>44</v>
      </c>
      <c r="H8953" s="2" t="str">
        <f aca="false">IF(AND(E8953&gt;=0.4,E8953&lt;=0.6),"Yes","No")</f>
        <v>Yes</v>
      </c>
      <c r="I8953" s="2" t="str">
        <f aca="false">IF(AND(F8953="No",G8953="No",H8953="Yes"),"Yes","No")</f>
        <v>No</v>
      </c>
      <c r="J8953" s="2"/>
      <c r="K8953" s="2"/>
    </row>
    <row r="8954" customFormat="false" ht="15" hidden="false" customHeight="false" outlineLevel="0" collapsed="false">
      <c r="A8954" s="2" t="s">
        <v>14454</v>
      </c>
      <c r="B8954" s="13" t="n">
        <v>112</v>
      </c>
      <c r="C8954" s="13" t="n">
        <v>111</v>
      </c>
      <c r="D8954" s="14" t="n">
        <f aca="false">C8954/Summary!$B$4</f>
        <v>0.0074</v>
      </c>
      <c r="E8954" s="15" t="n">
        <v>0.857142857142857</v>
      </c>
      <c r="F8954" s="2" t="s">
        <v>44</v>
      </c>
      <c r="G8954" s="2" t="s">
        <v>44</v>
      </c>
      <c r="H8954" s="2" t="str">
        <f aca="false">IF(AND(E8954&gt;=0.4,E8954&lt;=0.6),"Yes","No")</f>
        <v>No</v>
      </c>
      <c r="I8954" s="2" t="str">
        <f aca="false">IF(AND(F8954="No",G8954="No",H8954="Yes"),"Yes","No")</f>
        <v>No</v>
      </c>
      <c r="J8954" s="2"/>
      <c r="K8954" s="2"/>
    </row>
    <row r="8955" customFormat="false" ht="15" hidden="false" customHeight="false" outlineLevel="0" collapsed="false">
      <c r="A8955" s="2" t="s">
        <v>14455</v>
      </c>
      <c r="B8955" s="13" t="n">
        <v>112</v>
      </c>
      <c r="C8955" s="13" t="n">
        <v>111</v>
      </c>
      <c r="D8955" s="14" t="n">
        <f aca="false">C8955/Summary!$B$4</f>
        <v>0.0074</v>
      </c>
      <c r="E8955" s="15" t="n">
        <v>0.857142857142857</v>
      </c>
      <c r="F8955" s="2" t="s">
        <v>53</v>
      </c>
      <c r="G8955" s="2" t="s">
        <v>44</v>
      </c>
      <c r="H8955" s="2" t="str">
        <f aca="false">IF(AND(E8955&gt;=0.4,E8955&lt;=0.6),"Yes","No")</f>
        <v>No</v>
      </c>
      <c r="I8955" s="2" t="str">
        <f aca="false">IF(AND(F8955="No",G8955="No",H8955="Yes"),"Yes","No")</f>
        <v>No</v>
      </c>
      <c r="J8955" s="2"/>
      <c r="K8955" s="2"/>
    </row>
    <row r="8956" customFormat="false" ht="15" hidden="false" customHeight="false" outlineLevel="0" collapsed="false">
      <c r="A8956" s="2" t="s">
        <v>14456</v>
      </c>
      <c r="B8956" s="13" t="n">
        <v>112</v>
      </c>
      <c r="C8956" s="13" t="n">
        <v>111</v>
      </c>
      <c r="D8956" s="14" t="n">
        <f aca="false">C8956/Summary!$B$4</f>
        <v>0.0074</v>
      </c>
      <c r="E8956" s="15" t="n">
        <v>0.571428571428571</v>
      </c>
      <c r="F8956" s="2" t="s">
        <v>44</v>
      </c>
      <c r="G8956" s="2" t="s">
        <v>53</v>
      </c>
      <c r="H8956" s="2" t="str">
        <f aca="false">IF(AND(E8956&gt;=0.4,E8956&lt;=0.6),"Yes","No")</f>
        <v>Yes</v>
      </c>
      <c r="I8956" s="2" t="str">
        <f aca="false">IF(AND(F8956="No",G8956="No",H8956="Yes"),"Yes","No")</f>
        <v>No</v>
      </c>
      <c r="J8956" s="2"/>
      <c r="K8956" s="2"/>
    </row>
    <row r="8957" customFormat="false" ht="15" hidden="false" customHeight="false" outlineLevel="0" collapsed="false">
      <c r="A8957" s="2" t="s">
        <v>14457</v>
      </c>
      <c r="B8957" s="13" t="n">
        <v>112</v>
      </c>
      <c r="C8957" s="13" t="n">
        <v>111</v>
      </c>
      <c r="D8957" s="14" t="n">
        <f aca="false">C8957/Summary!$B$4</f>
        <v>0.0074</v>
      </c>
      <c r="E8957" s="15" t="n">
        <v>0.714285714285714</v>
      </c>
      <c r="F8957" s="2" t="s">
        <v>44</v>
      </c>
      <c r="G8957" s="2" t="s">
        <v>44</v>
      </c>
      <c r="H8957" s="2" t="str">
        <f aca="false">IF(AND(E8957&gt;=0.4,E8957&lt;=0.6),"Yes","No")</f>
        <v>No</v>
      </c>
      <c r="I8957" s="2" t="str">
        <f aca="false">IF(AND(F8957="No",G8957="No",H8957="Yes"),"Yes","No")</f>
        <v>No</v>
      </c>
      <c r="J8957" s="2"/>
      <c r="K8957" s="2"/>
    </row>
    <row r="8958" customFormat="false" ht="15" hidden="false" customHeight="false" outlineLevel="0" collapsed="false">
      <c r="A8958" s="2" t="s">
        <v>14458</v>
      </c>
      <c r="B8958" s="13" t="n">
        <v>112</v>
      </c>
      <c r="C8958" s="13" t="n">
        <v>111</v>
      </c>
      <c r="D8958" s="14" t="n">
        <f aca="false">C8958/Summary!$B$4</f>
        <v>0.0074</v>
      </c>
      <c r="E8958" s="15" t="n">
        <v>0.571428571428571</v>
      </c>
      <c r="F8958" s="2" t="s">
        <v>44</v>
      </c>
      <c r="G8958" s="2" t="s">
        <v>53</v>
      </c>
      <c r="H8958" s="2" t="str">
        <f aca="false">IF(AND(E8958&gt;=0.4,E8958&lt;=0.6),"Yes","No")</f>
        <v>Yes</v>
      </c>
      <c r="I8958" s="2" t="str">
        <f aca="false">IF(AND(F8958="No",G8958="No",H8958="Yes"),"Yes","No")</f>
        <v>No</v>
      </c>
      <c r="J8958" s="2"/>
      <c r="K8958" s="2"/>
    </row>
    <row r="8959" customFormat="false" ht="15" hidden="false" customHeight="false" outlineLevel="0" collapsed="false">
      <c r="A8959" s="2" t="s">
        <v>14459</v>
      </c>
      <c r="B8959" s="13" t="n">
        <v>112</v>
      </c>
      <c r="C8959" s="13" t="n">
        <v>111</v>
      </c>
      <c r="D8959" s="14" t="n">
        <f aca="false">C8959/Summary!$B$4</f>
        <v>0.0074</v>
      </c>
      <c r="E8959" s="15" t="n">
        <v>0.571428571428571</v>
      </c>
      <c r="F8959" s="2" t="s">
        <v>53</v>
      </c>
      <c r="G8959" s="2" t="s">
        <v>44</v>
      </c>
      <c r="H8959" s="2" t="str">
        <f aca="false">IF(AND(E8959&gt;=0.4,E8959&lt;=0.6),"Yes","No")</f>
        <v>Yes</v>
      </c>
      <c r="I8959" s="2" t="str">
        <f aca="false">IF(AND(F8959="No",G8959="No",H8959="Yes"),"Yes","No")</f>
        <v>No</v>
      </c>
      <c r="J8959" s="2"/>
      <c r="K8959" s="2"/>
    </row>
    <row r="8960" customFormat="false" ht="15" hidden="false" customHeight="false" outlineLevel="0" collapsed="false">
      <c r="A8960" s="2" t="s">
        <v>14460</v>
      </c>
      <c r="B8960" s="13" t="n">
        <v>112</v>
      </c>
      <c r="C8960" s="13" t="n">
        <v>112</v>
      </c>
      <c r="D8960" s="14" t="n">
        <f aca="false">C8960/Summary!$B$4</f>
        <v>0.00746666666666667</v>
      </c>
      <c r="E8960" s="15" t="n">
        <v>0.714285714285714</v>
      </c>
      <c r="F8960" s="2" t="s">
        <v>53</v>
      </c>
      <c r="G8960" s="2" t="s">
        <v>44</v>
      </c>
      <c r="H8960" s="2" t="str">
        <f aca="false">IF(AND(E8960&gt;=0.4,E8960&lt;=0.6),"Yes","No")</f>
        <v>No</v>
      </c>
      <c r="I8960" s="2" t="str">
        <f aca="false">IF(AND(F8960="No",G8960="No",H8960="Yes"),"Yes","No")</f>
        <v>No</v>
      </c>
      <c r="J8960" s="2"/>
      <c r="K8960" s="2"/>
    </row>
    <row r="8961" customFormat="false" ht="15" hidden="false" customHeight="false" outlineLevel="0" collapsed="false">
      <c r="A8961" s="2" t="s">
        <v>14461</v>
      </c>
      <c r="B8961" s="13" t="n">
        <v>112</v>
      </c>
      <c r="C8961" s="13" t="n">
        <v>112</v>
      </c>
      <c r="D8961" s="14" t="n">
        <f aca="false">C8961/Summary!$B$4</f>
        <v>0.00746666666666667</v>
      </c>
      <c r="E8961" s="15" t="n">
        <v>0.714285714285714</v>
      </c>
      <c r="F8961" s="2" t="s">
        <v>53</v>
      </c>
      <c r="G8961" s="2" t="s">
        <v>44</v>
      </c>
      <c r="H8961" s="2" t="str">
        <f aca="false">IF(AND(E8961&gt;=0.4,E8961&lt;=0.6),"Yes","No")</f>
        <v>No</v>
      </c>
      <c r="I8961" s="2" t="str">
        <f aca="false">IF(AND(F8961="No",G8961="No",H8961="Yes"),"Yes","No")</f>
        <v>No</v>
      </c>
      <c r="J8961" s="2"/>
      <c r="K8961" s="2"/>
    </row>
    <row r="8962" customFormat="false" ht="15" hidden="false" customHeight="false" outlineLevel="0" collapsed="false">
      <c r="A8962" s="2" t="s">
        <v>14462</v>
      </c>
      <c r="B8962" s="13" t="n">
        <v>112</v>
      </c>
      <c r="C8962" s="13" t="n">
        <v>111</v>
      </c>
      <c r="D8962" s="14" t="n">
        <f aca="false">C8962/Summary!$B$4</f>
        <v>0.0074</v>
      </c>
      <c r="E8962" s="15" t="n">
        <v>0.428571428571429</v>
      </c>
      <c r="F8962" s="2" t="s">
        <v>53</v>
      </c>
      <c r="G8962" s="2" t="s">
        <v>44</v>
      </c>
      <c r="H8962" s="2" t="str">
        <f aca="false">IF(AND(E8962&gt;=0.4,E8962&lt;=0.6),"Yes","No")</f>
        <v>Yes</v>
      </c>
      <c r="I8962" s="2" t="str">
        <f aca="false">IF(AND(F8962="No",G8962="No",H8962="Yes"),"Yes","No")</f>
        <v>No</v>
      </c>
      <c r="J8962" s="2"/>
      <c r="K8962" s="2"/>
    </row>
    <row r="8963" customFormat="false" ht="15" hidden="false" customHeight="false" outlineLevel="0" collapsed="false">
      <c r="A8963" s="2" t="s">
        <v>14463</v>
      </c>
      <c r="B8963" s="13" t="n">
        <v>112</v>
      </c>
      <c r="C8963" s="13" t="n">
        <v>112</v>
      </c>
      <c r="D8963" s="14" t="n">
        <f aca="false">C8963/Summary!$B$4</f>
        <v>0.00746666666666667</v>
      </c>
      <c r="E8963" s="15" t="n">
        <v>0.285714285714286</v>
      </c>
      <c r="F8963" s="2" t="s">
        <v>53</v>
      </c>
      <c r="G8963" s="2" t="s">
        <v>53</v>
      </c>
      <c r="H8963" s="2" t="str">
        <f aca="false">IF(AND(E8963&gt;=0.4,E8963&lt;=0.6),"Yes","No")</f>
        <v>No</v>
      </c>
      <c r="I8963" s="2" t="str">
        <f aca="false">IF(AND(F8963="No",G8963="No",H8963="Yes"),"Yes","No")</f>
        <v>No</v>
      </c>
      <c r="J8963" s="2"/>
      <c r="K8963" s="2"/>
    </row>
    <row r="8964" customFormat="false" ht="15" hidden="false" customHeight="false" outlineLevel="0" collapsed="false">
      <c r="A8964" s="2" t="s">
        <v>14464</v>
      </c>
      <c r="B8964" s="13" t="n">
        <v>112</v>
      </c>
      <c r="C8964" s="13" t="n">
        <v>112</v>
      </c>
      <c r="D8964" s="14" t="n">
        <f aca="false">C8964/Summary!$B$4</f>
        <v>0.00746666666666667</v>
      </c>
      <c r="E8964" s="15" t="n">
        <v>0.285714285714286</v>
      </c>
      <c r="F8964" s="2" t="s">
        <v>44</v>
      </c>
      <c r="G8964" s="2" t="s">
        <v>44</v>
      </c>
      <c r="H8964" s="2" t="str">
        <f aca="false">IF(AND(E8964&gt;=0.4,E8964&lt;=0.6),"Yes","No")</f>
        <v>No</v>
      </c>
      <c r="I8964" s="2" t="str">
        <f aca="false">IF(AND(F8964="No",G8964="No",H8964="Yes"),"Yes","No")</f>
        <v>No</v>
      </c>
      <c r="J8964" s="2"/>
      <c r="K8964" s="2"/>
    </row>
    <row r="8965" customFormat="false" ht="15" hidden="false" customHeight="false" outlineLevel="0" collapsed="false">
      <c r="A8965" s="2" t="s">
        <v>14465</v>
      </c>
      <c r="B8965" s="13" t="n">
        <v>112</v>
      </c>
      <c r="C8965" s="13" t="n">
        <v>112</v>
      </c>
      <c r="D8965" s="14" t="n">
        <f aca="false">C8965/Summary!$B$4</f>
        <v>0.00746666666666667</v>
      </c>
      <c r="E8965" s="15" t="n">
        <v>0.571428571428571</v>
      </c>
      <c r="F8965" s="2" t="s">
        <v>53</v>
      </c>
      <c r="G8965" s="2" t="s">
        <v>44</v>
      </c>
      <c r="H8965" s="2" t="str">
        <f aca="false">IF(AND(E8965&gt;=0.4,E8965&lt;=0.6),"Yes","No")</f>
        <v>Yes</v>
      </c>
      <c r="I8965" s="2" t="str">
        <f aca="false">IF(AND(F8965="No",G8965="No",H8965="Yes"),"Yes","No")</f>
        <v>No</v>
      </c>
      <c r="J8965" s="2"/>
      <c r="K8965" s="2"/>
    </row>
    <row r="8966" customFormat="false" ht="15" hidden="false" customHeight="false" outlineLevel="0" collapsed="false">
      <c r="A8966" s="2" t="s">
        <v>14466</v>
      </c>
      <c r="B8966" s="13" t="n">
        <v>112</v>
      </c>
      <c r="C8966" s="13" t="n">
        <v>111</v>
      </c>
      <c r="D8966" s="14" t="n">
        <f aca="false">C8966/Summary!$B$4</f>
        <v>0.0074</v>
      </c>
      <c r="E8966" s="15" t="n">
        <v>0.571428571428571</v>
      </c>
      <c r="F8966" s="2" t="s">
        <v>53</v>
      </c>
      <c r="G8966" s="2" t="s">
        <v>53</v>
      </c>
      <c r="H8966" s="2" t="str">
        <f aca="false">IF(AND(E8966&gt;=0.4,E8966&lt;=0.6),"Yes","No")</f>
        <v>Yes</v>
      </c>
      <c r="I8966" s="2" t="str">
        <f aca="false">IF(AND(F8966="No",G8966="No",H8966="Yes"),"Yes","No")</f>
        <v>No</v>
      </c>
      <c r="J8966" s="2"/>
      <c r="K8966" s="2"/>
    </row>
    <row r="8967" customFormat="false" ht="15" hidden="false" customHeight="false" outlineLevel="0" collapsed="false">
      <c r="A8967" s="2" t="s">
        <v>14467</v>
      </c>
      <c r="B8967" s="13" t="n">
        <v>112</v>
      </c>
      <c r="C8967" s="13" t="n">
        <v>111</v>
      </c>
      <c r="D8967" s="14" t="n">
        <f aca="false">C8967/Summary!$B$4</f>
        <v>0.0074</v>
      </c>
      <c r="E8967" s="15" t="n">
        <v>0.571428571428571</v>
      </c>
      <c r="F8967" s="2" t="s">
        <v>53</v>
      </c>
      <c r="G8967" s="2" t="s">
        <v>44</v>
      </c>
      <c r="H8967" s="2" t="str">
        <f aca="false">IF(AND(E8967&gt;=0.4,E8967&lt;=0.6),"Yes","No")</f>
        <v>Yes</v>
      </c>
      <c r="I8967" s="2" t="str">
        <f aca="false">IF(AND(F8967="No",G8967="No",H8967="Yes"),"Yes","No")</f>
        <v>No</v>
      </c>
      <c r="J8967" s="2"/>
      <c r="K8967" s="2"/>
    </row>
    <row r="8968" customFormat="false" ht="15" hidden="false" customHeight="false" outlineLevel="0" collapsed="false">
      <c r="A8968" s="2" t="s">
        <v>14468</v>
      </c>
      <c r="B8968" s="13" t="n">
        <v>112</v>
      </c>
      <c r="C8968" s="13" t="n">
        <v>111</v>
      </c>
      <c r="D8968" s="14" t="n">
        <f aca="false">C8968/Summary!$B$4</f>
        <v>0.0074</v>
      </c>
      <c r="E8968" s="15" t="n">
        <v>0.285714285714286</v>
      </c>
      <c r="F8968" s="2" t="s">
        <v>53</v>
      </c>
      <c r="G8968" s="2" t="s">
        <v>44</v>
      </c>
      <c r="H8968" s="2" t="str">
        <f aca="false">IF(AND(E8968&gt;=0.4,E8968&lt;=0.6),"Yes","No")</f>
        <v>No</v>
      </c>
      <c r="I8968" s="2" t="str">
        <f aca="false">IF(AND(F8968="No",G8968="No",H8968="Yes"),"Yes","No")</f>
        <v>No</v>
      </c>
      <c r="J8968" s="2"/>
      <c r="K8968" s="2"/>
    </row>
    <row r="8969" customFormat="false" ht="15" hidden="false" customHeight="false" outlineLevel="0" collapsed="false">
      <c r="A8969" s="2" t="s">
        <v>14469</v>
      </c>
      <c r="B8969" s="13" t="n">
        <v>112</v>
      </c>
      <c r="C8969" s="13" t="n">
        <v>111</v>
      </c>
      <c r="D8969" s="14" t="n">
        <f aca="false">C8969/Summary!$B$4</f>
        <v>0.0074</v>
      </c>
      <c r="E8969" s="15" t="n">
        <v>0.285714285714286</v>
      </c>
      <c r="F8969" s="2" t="s">
        <v>53</v>
      </c>
      <c r="G8969" s="2" t="s">
        <v>44</v>
      </c>
      <c r="H8969" s="2" t="str">
        <f aca="false">IF(AND(E8969&gt;=0.4,E8969&lt;=0.6),"Yes","No")</f>
        <v>No</v>
      </c>
      <c r="I8969" s="2" t="str">
        <f aca="false">IF(AND(F8969="No",G8969="No",H8969="Yes"),"Yes","No")</f>
        <v>No</v>
      </c>
      <c r="J8969" s="2"/>
      <c r="K8969" s="2"/>
    </row>
    <row r="8970" customFormat="false" ht="15" hidden="false" customHeight="false" outlineLevel="0" collapsed="false">
      <c r="A8970" s="2" t="s">
        <v>14470</v>
      </c>
      <c r="B8970" s="13" t="n">
        <v>112</v>
      </c>
      <c r="C8970" s="13" t="n">
        <v>112</v>
      </c>
      <c r="D8970" s="14" t="n">
        <f aca="false">C8970/Summary!$B$4</f>
        <v>0.00746666666666667</v>
      </c>
      <c r="E8970" s="15" t="n">
        <v>0.428571428571429</v>
      </c>
      <c r="F8970" s="2" t="s">
        <v>53</v>
      </c>
      <c r="G8970" s="2" t="s">
        <v>44</v>
      </c>
      <c r="H8970" s="2" t="str">
        <f aca="false">IF(AND(E8970&gt;=0.4,E8970&lt;=0.6),"Yes","No")</f>
        <v>Yes</v>
      </c>
      <c r="I8970" s="2" t="str">
        <f aca="false">IF(AND(F8970="No",G8970="No",H8970="Yes"),"Yes","No")</f>
        <v>No</v>
      </c>
      <c r="J8970" s="2"/>
      <c r="K8970" s="2"/>
    </row>
    <row r="8971" customFormat="false" ht="15" hidden="false" customHeight="false" outlineLevel="0" collapsed="false">
      <c r="A8971" s="2" t="s">
        <v>14471</v>
      </c>
      <c r="B8971" s="13" t="n">
        <v>112</v>
      </c>
      <c r="C8971" s="13" t="n">
        <v>112</v>
      </c>
      <c r="D8971" s="14" t="n">
        <f aca="false">C8971/Summary!$B$4</f>
        <v>0.00746666666666667</v>
      </c>
      <c r="E8971" s="15" t="n">
        <v>0.428571428571429</v>
      </c>
      <c r="F8971" s="2" t="s">
        <v>53</v>
      </c>
      <c r="G8971" s="2" t="s">
        <v>53</v>
      </c>
      <c r="H8971" s="2" t="str">
        <f aca="false">IF(AND(E8971&gt;=0.4,E8971&lt;=0.6),"Yes","No")</f>
        <v>Yes</v>
      </c>
      <c r="I8971" s="2" t="str">
        <f aca="false">IF(AND(F8971="No",G8971="No",H8971="Yes"),"Yes","No")</f>
        <v>No</v>
      </c>
      <c r="J8971" s="2"/>
      <c r="K8971" s="2"/>
    </row>
    <row r="8972" customFormat="false" ht="15" hidden="false" customHeight="false" outlineLevel="0" collapsed="false">
      <c r="A8972" s="2" t="s">
        <v>14472</v>
      </c>
      <c r="B8972" s="13" t="n">
        <v>112</v>
      </c>
      <c r="C8972" s="13" t="n">
        <v>112</v>
      </c>
      <c r="D8972" s="14" t="n">
        <f aca="false">C8972/Summary!$B$4</f>
        <v>0.00746666666666667</v>
      </c>
      <c r="E8972" s="15" t="n">
        <v>0.571428571428571</v>
      </c>
      <c r="F8972" s="2" t="s">
        <v>53</v>
      </c>
      <c r="G8972" s="2" t="s">
        <v>44</v>
      </c>
      <c r="H8972" s="2" t="str">
        <f aca="false">IF(AND(E8972&gt;=0.4,E8972&lt;=0.6),"Yes","No")</f>
        <v>Yes</v>
      </c>
      <c r="I8972" s="2" t="str">
        <f aca="false">IF(AND(F8972="No",G8972="No",H8972="Yes"),"Yes","No")</f>
        <v>No</v>
      </c>
      <c r="J8972" s="2"/>
      <c r="K8972" s="2"/>
    </row>
    <row r="8973" customFormat="false" ht="15" hidden="false" customHeight="false" outlineLevel="0" collapsed="false">
      <c r="A8973" s="2" t="s">
        <v>14473</v>
      </c>
      <c r="B8973" s="13" t="n">
        <v>112</v>
      </c>
      <c r="C8973" s="13" t="n">
        <v>112</v>
      </c>
      <c r="D8973" s="14" t="n">
        <f aca="false">C8973/Summary!$B$4</f>
        <v>0.00746666666666667</v>
      </c>
      <c r="E8973" s="15" t="n">
        <v>0.428571428571429</v>
      </c>
      <c r="F8973" s="2" t="s">
        <v>53</v>
      </c>
      <c r="G8973" s="2" t="s">
        <v>44</v>
      </c>
      <c r="H8973" s="2" t="str">
        <f aca="false">IF(AND(E8973&gt;=0.4,E8973&lt;=0.6),"Yes","No")</f>
        <v>Yes</v>
      </c>
      <c r="I8973" s="2" t="str">
        <f aca="false">IF(AND(F8973="No",G8973="No",H8973="Yes"),"Yes","No")</f>
        <v>No</v>
      </c>
      <c r="J8973" s="2"/>
      <c r="K8973" s="2"/>
    </row>
    <row r="8974" customFormat="false" ht="15" hidden="false" customHeight="false" outlineLevel="0" collapsed="false">
      <c r="A8974" s="2" t="s">
        <v>14474</v>
      </c>
      <c r="B8974" s="13" t="n">
        <v>112</v>
      </c>
      <c r="C8974" s="13" t="n">
        <v>111</v>
      </c>
      <c r="D8974" s="14" t="n">
        <f aca="false">C8974/Summary!$B$4</f>
        <v>0.0074</v>
      </c>
      <c r="E8974" s="15" t="n">
        <v>0.285714285714286</v>
      </c>
      <c r="F8974" s="2" t="s">
        <v>44</v>
      </c>
      <c r="G8974" s="2" t="s">
        <v>53</v>
      </c>
      <c r="H8974" s="2" t="str">
        <f aca="false">IF(AND(E8974&gt;=0.4,E8974&lt;=0.6),"Yes","No")</f>
        <v>No</v>
      </c>
      <c r="I8974" s="2" t="str">
        <f aca="false">IF(AND(F8974="No",G8974="No",H8974="Yes"),"Yes","No")</f>
        <v>No</v>
      </c>
      <c r="J8974" s="2"/>
      <c r="K8974" s="2"/>
    </row>
    <row r="8975" customFormat="false" ht="15" hidden="false" customHeight="false" outlineLevel="0" collapsed="false">
      <c r="A8975" s="2" t="s">
        <v>14475</v>
      </c>
      <c r="B8975" s="13" t="n">
        <v>112</v>
      </c>
      <c r="C8975" s="13" t="n">
        <v>112</v>
      </c>
      <c r="D8975" s="14" t="n">
        <f aca="false">C8975/Summary!$B$4</f>
        <v>0.00746666666666667</v>
      </c>
      <c r="E8975" s="15" t="n">
        <v>0.428571428571429</v>
      </c>
      <c r="F8975" s="2" t="s">
        <v>44</v>
      </c>
      <c r="G8975" s="2" t="s">
        <v>53</v>
      </c>
      <c r="H8975" s="2" t="str">
        <f aca="false">IF(AND(E8975&gt;=0.4,E8975&lt;=0.6),"Yes","No")</f>
        <v>Yes</v>
      </c>
      <c r="I8975" s="2" t="str">
        <f aca="false">IF(AND(F8975="No",G8975="No",H8975="Yes"),"Yes","No")</f>
        <v>No</v>
      </c>
      <c r="J8975" s="2"/>
      <c r="K8975" s="2"/>
    </row>
    <row r="8976" customFormat="false" ht="15" hidden="false" customHeight="false" outlineLevel="0" collapsed="false">
      <c r="A8976" s="2" t="s">
        <v>14476</v>
      </c>
      <c r="B8976" s="13" t="n">
        <v>112</v>
      </c>
      <c r="C8976" s="13" t="n">
        <v>112</v>
      </c>
      <c r="D8976" s="14" t="n">
        <f aca="false">C8976/Summary!$B$4</f>
        <v>0.00746666666666667</v>
      </c>
      <c r="E8976" s="15" t="n">
        <v>0.428571428571429</v>
      </c>
      <c r="F8976" s="2" t="s">
        <v>44</v>
      </c>
      <c r="G8976" s="2" t="s">
        <v>53</v>
      </c>
      <c r="H8976" s="2" t="str">
        <f aca="false">IF(AND(E8976&gt;=0.4,E8976&lt;=0.6),"Yes","No")</f>
        <v>Yes</v>
      </c>
      <c r="I8976" s="2" t="str">
        <f aca="false">IF(AND(F8976="No",G8976="No",H8976="Yes"),"Yes","No")</f>
        <v>No</v>
      </c>
      <c r="J8976" s="2"/>
      <c r="K8976" s="2"/>
    </row>
    <row r="8977" customFormat="false" ht="15" hidden="false" customHeight="false" outlineLevel="0" collapsed="false">
      <c r="A8977" s="2" t="s">
        <v>14477</v>
      </c>
      <c r="B8977" s="13" t="n">
        <v>112</v>
      </c>
      <c r="C8977" s="13" t="n">
        <v>112</v>
      </c>
      <c r="D8977" s="14" t="n">
        <f aca="false">C8977/Summary!$B$4</f>
        <v>0.00746666666666667</v>
      </c>
      <c r="E8977" s="15" t="n">
        <v>0.714285714285714</v>
      </c>
      <c r="F8977" s="2" t="s">
        <v>53</v>
      </c>
      <c r="G8977" s="2" t="s">
        <v>44</v>
      </c>
      <c r="H8977" s="2" t="str">
        <f aca="false">IF(AND(E8977&gt;=0.4,E8977&lt;=0.6),"Yes","No")</f>
        <v>No</v>
      </c>
      <c r="I8977" s="2" t="str">
        <f aca="false">IF(AND(F8977="No",G8977="No",H8977="Yes"),"Yes","No")</f>
        <v>No</v>
      </c>
      <c r="J8977" s="2"/>
      <c r="K8977" s="2"/>
    </row>
    <row r="8978" customFormat="false" ht="15" hidden="false" customHeight="false" outlineLevel="0" collapsed="false">
      <c r="A8978" s="2" t="s">
        <v>14478</v>
      </c>
      <c r="B8978" s="13" t="n">
        <v>112</v>
      </c>
      <c r="C8978" s="13" t="n">
        <v>112</v>
      </c>
      <c r="D8978" s="14" t="n">
        <f aca="false">C8978/Summary!$B$4</f>
        <v>0.00746666666666667</v>
      </c>
      <c r="E8978" s="15" t="n">
        <v>0.714285714285714</v>
      </c>
      <c r="F8978" s="2" t="s">
        <v>44</v>
      </c>
      <c r="G8978" s="2" t="s">
        <v>44</v>
      </c>
      <c r="H8978" s="2" t="str">
        <f aca="false">IF(AND(E8978&gt;=0.4,E8978&lt;=0.6),"Yes","No")</f>
        <v>No</v>
      </c>
      <c r="I8978" s="2" t="str">
        <f aca="false">IF(AND(F8978="No",G8978="No",H8978="Yes"),"Yes","No")</f>
        <v>No</v>
      </c>
      <c r="J8978" s="2"/>
      <c r="K8978" s="2"/>
    </row>
    <row r="8979" customFormat="false" ht="15" hidden="false" customHeight="false" outlineLevel="0" collapsed="false">
      <c r="A8979" s="2" t="s">
        <v>14479</v>
      </c>
      <c r="B8979" s="13" t="n">
        <v>112</v>
      </c>
      <c r="C8979" s="13" t="n">
        <v>112</v>
      </c>
      <c r="D8979" s="14" t="n">
        <f aca="false">C8979/Summary!$B$4</f>
        <v>0.00746666666666667</v>
      </c>
      <c r="E8979" s="15" t="n">
        <v>0.571428571428571</v>
      </c>
      <c r="F8979" s="2" t="s">
        <v>44</v>
      </c>
      <c r="G8979" s="2" t="s">
        <v>53</v>
      </c>
      <c r="H8979" s="2" t="str">
        <f aca="false">IF(AND(E8979&gt;=0.4,E8979&lt;=0.6),"Yes","No")</f>
        <v>Yes</v>
      </c>
      <c r="I8979" s="2" t="str">
        <f aca="false">IF(AND(F8979="No",G8979="No",H8979="Yes"),"Yes","No")</f>
        <v>No</v>
      </c>
      <c r="J8979" s="2"/>
      <c r="K8979" s="2"/>
    </row>
    <row r="8980" customFormat="false" ht="15" hidden="false" customHeight="false" outlineLevel="0" collapsed="false">
      <c r="A8980" s="2" t="s">
        <v>14480</v>
      </c>
      <c r="B8980" s="13" t="n">
        <v>112</v>
      </c>
      <c r="C8980" s="13" t="n">
        <v>111</v>
      </c>
      <c r="D8980" s="14" t="n">
        <f aca="false">C8980/Summary!$B$4</f>
        <v>0.0074</v>
      </c>
      <c r="E8980" s="15" t="n">
        <v>0.571428571428571</v>
      </c>
      <c r="F8980" s="2" t="s">
        <v>53</v>
      </c>
      <c r="G8980" s="2" t="s">
        <v>44</v>
      </c>
      <c r="H8980" s="2" t="str">
        <f aca="false">IF(AND(E8980&gt;=0.4,E8980&lt;=0.6),"Yes","No")</f>
        <v>Yes</v>
      </c>
      <c r="I8980" s="2" t="str">
        <f aca="false">IF(AND(F8980="No",G8980="No",H8980="Yes"),"Yes","No")</f>
        <v>No</v>
      </c>
      <c r="J8980" s="2"/>
      <c r="K8980" s="2"/>
    </row>
    <row r="8981" customFormat="false" ht="15" hidden="false" customHeight="false" outlineLevel="0" collapsed="false">
      <c r="A8981" s="2" t="s">
        <v>14481</v>
      </c>
      <c r="B8981" s="13" t="n">
        <v>112</v>
      </c>
      <c r="C8981" s="13" t="n">
        <v>111</v>
      </c>
      <c r="D8981" s="14" t="n">
        <f aca="false">C8981/Summary!$B$4</f>
        <v>0.0074</v>
      </c>
      <c r="E8981" s="15" t="n">
        <v>0.714285714285714</v>
      </c>
      <c r="F8981" s="2" t="s">
        <v>53</v>
      </c>
      <c r="G8981" s="2" t="s">
        <v>44</v>
      </c>
      <c r="H8981" s="2" t="str">
        <f aca="false">IF(AND(E8981&gt;=0.4,E8981&lt;=0.6),"Yes","No")</f>
        <v>No</v>
      </c>
      <c r="I8981" s="2" t="str">
        <f aca="false">IF(AND(F8981="No",G8981="No",H8981="Yes"),"Yes","No")</f>
        <v>No</v>
      </c>
      <c r="J8981" s="2"/>
      <c r="K8981" s="2"/>
    </row>
    <row r="8982" customFormat="false" ht="15" hidden="false" customHeight="false" outlineLevel="0" collapsed="false">
      <c r="A8982" s="2" t="s">
        <v>14482</v>
      </c>
      <c r="B8982" s="13" t="n">
        <v>112</v>
      </c>
      <c r="C8982" s="13" t="n">
        <v>111</v>
      </c>
      <c r="D8982" s="14" t="n">
        <f aca="false">C8982/Summary!$B$4</f>
        <v>0.0074</v>
      </c>
      <c r="E8982" s="15" t="n">
        <v>0.428571428571429</v>
      </c>
      <c r="F8982" s="2" t="s">
        <v>53</v>
      </c>
      <c r="G8982" s="2" t="s">
        <v>44</v>
      </c>
      <c r="H8982" s="2" t="str">
        <f aca="false">IF(AND(E8982&gt;=0.4,E8982&lt;=0.6),"Yes","No")</f>
        <v>Yes</v>
      </c>
      <c r="I8982" s="2" t="str">
        <f aca="false">IF(AND(F8982="No",G8982="No",H8982="Yes"),"Yes","No")</f>
        <v>No</v>
      </c>
      <c r="J8982" s="2"/>
      <c r="K8982" s="2"/>
    </row>
    <row r="8983" customFormat="false" ht="15" hidden="false" customHeight="false" outlineLevel="0" collapsed="false">
      <c r="A8983" s="2" t="s">
        <v>14483</v>
      </c>
      <c r="B8983" s="13" t="n">
        <v>112</v>
      </c>
      <c r="C8983" s="13" t="n">
        <v>110</v>
      </c>
      <c r="D8983" s="14" t="n">
        <f aca="false">C8983/Summary!$B$4</f>
        <v>0.00733333333333333</v>
      </c>
      <c r="E8983" s="15" t="n">
        <v>0.571428571428571</v>
      </c>
      <c r="F8983" s="2" t="s">
        <v>53</v>
      </c>
      <c r="G8983" s="2" t="s">
        <v>44</v>
      </c>
      <c r="H8983" s="2" t="str">
        <f aca="false">IF(AND(E8983&gt;=0.4,E8983&lt;=0.6),"Yes","No")</f>
        <v>Yes</v>
      </c>
      <c r="I8983" s="2" t="str">
        <f aca="false">IF(AND(F8983="No",G8983="No",H8983="Yes"),"Yes","No")</f>
        <v>No</v>
      </c>
      <c r="J8983" s="2"/>
      <c r="K8983" s="2"/>
    </row>
    <row r="8984" customFormat="false" ht="15" hidden="false" customHeight="false" outlineLevel="0" collapsed="false">
      <c r="A8984" s="2" t="s">
        <v>14484</v>
      </c>
      <c r="B8984" s="13" t="n">
        <v>112</v>
      </c>
      <c r="C8984" s="13" t="n">
        <v>111</v>
      </c>
      <c r="D8984" s="14" t="n">
        <f aca="false">C8984/Summary!$B$4</f>
        <v>0.0074</v>
      </c>
      <c r="E8984" s="15" t="n">
        <v>0.571428571428571</v>
      </c>
      <c r="F8984" s="2" t="s">
        <v>53</v>
      </c>
      <c r="G8984" s="2" t="s">
        <v>44</v>
      </c>
      <c r="H8984" s="2" t="str">
        <f aca="false">IF(AND(E8984&gt;=0.4,E8984&lt;=0.6),"Yes","No")</f>
        <v>Yes</v>
      </c>
      <c r="I8984" s="2" t="str">
        <f aca="false">IF(AND(F8984="No",G8984="No",H8984="Yes"),"Yes","No")</f>
        <v>No</v>
      </c>
      <c r="J8984" s="2"/>
      <c r="K8984" s="2"/>
    </row>
    <row r="8985" customFormat="false" ht="15" hidden="false" customHeight="false" outlineLevel="0" collapsed="false">
      <c r="A8985" s="2" t="s">
        <v>14485</v>
      </c>
      <c r="B8985" s="13" t="n">
        <v>112</v>
      </c>
      <c r="C8985" s="13" t="n">
        <v>112</v>
      </c>
      <c r="D8985" s="14" t="n">
        <f aca="false">C8985/Summary!$B$4</f>
        <v>0.00746666666666667</v>
      </c>
      <c r="E8985" s="15" t="n">
        <v>0.285714285714286</v>
      </c>
      <c r="F8985" s="2" t="s">
        <v>53</v>
      </c>
      <c r="G8985" s="2" t="s">
        <v>53</v>
      </c>
      <c r="H8985" s="2" t="str">
        <f aca="false">IF(AND(E8985&gt;=0.4,E8985&lt;=0.6),"Yes","No")</f>
        <v>No</v>
      </c>
      <c r="I8985" s="2" t="str">
        <f aca="false">IF(AND(F8985="No",G8985="No",H8985="Yes"),"Yes","No")</f>
        <v>No</v>
      </c>
      <c r="J8985" s="2"/>
      <c r="K8985" s="2"/>
    </row>
    <row r="8986" customFormat="false" ht="15" hidden="false" customHeight="false" outlineLevel="0" collapsed="false">
      <c r="A8986" s="2" t="s">
        <v>14486</v>
      </c>
      <c r="B8986" s="13" t="n">
        <v>112</v>
      </c>
      <c r="C8986" s="13" t="n">
        <v>112</v>
      </c>
      <c r="D8986" s="14" t="n">
        <f aca="false">C8986/Summary!$B$4</f>
        <v>0.00746666666666667</v>
      </c>
      <c r="E8986" s="15" t="n">
        <v>0.428571428571429</v>
      </c>
      <c r="F8986" s="2" t="s">
        <v>53</v>
      </c>
      <c r="G8986" s="2" t="s">
        <v>44</v>
      </c>
      <c r="H8986" s="2" t="str">
        <f aca="false">IF(AND(E8986&gt;=0.4,E8986&lt;=0.6),"Yes","No")</f>
        <v>Yes</v>
      </c>
      <c r="I8986" s="2" t="str">
        <f aca="false">IF(AND(F8986="No",G8986="No",H8986="Yes"),"Yes","No")</f>
        <v>No</v>
      </c>
      <c r="J8986" s="2"/>
      <c r="K8986" s="2"/>
    </row>
    <row r="8987" customFormat="false" ht="15" hidden="false" customHeight="false" outlineLevel="0" collapsed="false">
      <c r="A8987" s="2" t="s">
        <v>14487</v>
      </c>
      <c r="B8987" s="13" t="n">
        <v>112</v>
      </c>
      <c r="C8987" s="13" t="n">
        <v>112</v>
      </c>
      <c r="D8987" s="14" t="n">
        <f aca="false">C8987/Summary!$B$4</f>
        <v>0.00746666666666667</v>
      </c>
      <c r="E8987" s="15" t="n">
        <v>0.714285714285714</v>
      </c>
      <c r="F8987" s="2" t="s">
        <v>53</v>
      </c>
      <c r="G8987" s="2" t="s">
        <v>44</v>
      </c>
      <c r="H8987" s="2" t="str">
        <f aca="false">IF(AND(E8987&gt;=0.4,E8987&lt;=0.6),"Yes","No")</f>
        <v>No</v>
      </c>
      <c r="I8987" s="2" t="str">
        <f aca="false">IF(AND(F8987="No",G8987="No",H8987="Yes"),"Yes","No")</f>
        <v>No</v>
      </c>
      <c r="J8987" s="2"/>
      <c r="K8987" s="2"/>
    </row>
    <row r="8988" customFormat="false" ht="15" hidden="false" customHeight="false" outlineLevel="0" collapsed="false">
      <c r="A8988" s="2" t="s">
        <v>14488</v>
      </c>
      <c r="B8988" s="13" t="n">
        <v>112</v>
      </c>
      <c r="C8988" s="13" t="n">
        <v>112</v>
      </c>
      <c r="D8988" s="14" t="n">
        <f aca="false">C8988/Summary!$B$4</f>
        <v>0.00746666666666667</v>
      </c>
      <c r="E8988" s="15" t="n">
        <v>0.428571428571429</v>
      </c>
      <c r="F8988" s="2" t="s">
        <v>53</v>
      </c>
      <c r="G8988" s="2" t="s">
        <v>44</v>
      </c>
      <c r="H8988" s="2" t="str">
        <f aca="false">IF(AND(E8988&gt;=0.4,E8988&lt;=0.6),"Yes","No")</f>
        <v>Yes</v>
      </c>
      <c r="I8988" s="2" t="str">
        <f aca="false">IF(AND(F8988="No",G8988="No",H8988="Yes"),"Yes","No")</f>
        <v>No</v>
      </c>
      <c r="J8988" s="2"/>
      <c r="K8988" s="2"/>
    </row>
    <row r="8989" customFormat="false" ht="15" hidden="false" customHeight="false" outlineLevel="0" collapsed="false">
      <c r="A8989" s="2" t="s">
        <v>14489</v>
      </c>
      <c r="B8989" s="13" t="n">
        <v>112</v>
      </c>
      <c r="C8989" s="13" t="n">
        <v>112</v>
      </c>
      <c r="D8989" s="14" t="n">
        <f aca="false">C8989/Summary!$B$4</f>
        <v>0.00746666666666667</v>
      </c>
      <c r="E8989" s="15" t="n">
        <v>0.714285714285714</v>
      </c>
      <c r="F8989" s="2" t="s">
        <v>53</v>
      </c>
      <c r="G8989" s="2" t="s">
        <v>53</v>
      </c>
      <c r="H8989" s="2" t="str">
        <f aca="false">IF(AND(E8989&gt;=0.4,E8989&lt;=0.6),"Yes","No")</f>
        <v>No</v>
      </c>
      <c r="I8989" s="2" t="str">
        <f aca="false">IF(AND(F8989="No",G8989="No",H8989="Yes"),"Yes","No")</f>
        <v>No</v>
      </c>
      <c r="J8989" s="2"/>
      <c r="K8989" s="2"/>
    </row>
    <row r="8990" customFormat="false" ht="15" hidden="false" customHeight="false" outlineLevel="0" collapsed="false">
      <c r="A8990" s="2" t="s">
        <v>14490</v>
      </c>
      <c r="B8990" s="13" t="n">
        <v>112</v>
      </c>
      <c r="C8990" s="13" t="n">
        <v>112</v>
      </c>
      <c r="D8990" s="14" t="n">
        <f aca="false">C8990/Summary!$B$4</f>
        <v>0.00746666666666667</v>
      </c>
      <c r="E8990" s="15" t="n">
        <v>0.714285714285714</v>
      </c>
      <c r="F8990" s="2" t="s">
        <v>53</v>
      </c>
      <c r="G8990" s="2" t="s">
        <v>44</v>
      </c>
      <c r="H8990" s="2" t="str">
        <f aca="false">IF(AND(E8990&gt;=0.4,E8990&lt;=0.6),"Yes","No")</f>
        <v>No</v>
      </c>
      <c r="I8990" s="2" t="str">
        <f aca="false">IF(AND(F8990="No",G8990="No",H8990="Yes"),"Yes","No")</f>
        <v>No</v>
      </c>
      <c r="J8990" s="2"/>
      <c r="K8990" s="2"/>
    </row>
    <row r="8991" customFormat="false" ht="15" hidden="false" customHeight="false" outlineLevel="0" collapsed="false">
      <c r="A8991" s="2" t="s">
        <v>14491</v>
      </c>
      <c r="B8991" s="13" t="n">
        <v>112</v>
      </c>
      <c r="C8991" s="13" t="n">
        <v>112</v>
      </c>
      <c r="D8991" s="14" t="n">
        <f aca="false">C8991/Summary!$B$4</f>
        <v>0.00746666666666667</v>
      </c>
      <c r="E8991" s="15" t="n">
        <v>0.571428571428571</v>
      </c>
      <c r="F8991" s="2" t="s">
        <v>53</v>
      </c>
      <c r="G8991" s="2" t="s">
        <v>53</v>
      </c>
      <c r="H8991" s="2" t="str">
        <f aca="false">IF(AND(E8991&gt;=0.4,E8991&lt;=0.6),"Yes","No")</f>
        <v>Yes</v>
      </c>
      <c r="I8991" s="2" t="str">
        <f aca="false">IF(AND(F8991="No",G8991="No",H8991="Yes"),"Yes","No")</f>
        <v>No</v>
      </c>
      <c r="J8991" s="2"/>
      <c r="K8991" s="2"/>
    </row>
    <row r="8992" customFormat="false" ht="15" hidden="false" customHeight="false" outlineLevel="0" collapsed="false">
      <c r="A8992" s="2" t="s">
        <v>14492</v>
      </c>
      <c r="B8992" s="13" t="n">
        <v>112</v>
      </c>
      <c r="C8992" s="13" t="n">
        <v>112</v>
      </c>
      <c r="D8992" s="14" t="n">
        <f aca="false">C8992/Summary!$B$4</f>
        <v>0.00746666666666667</v>
      </c>
      <c r="E8992" s="15" t="n">
        <v>0.571428571428571</v>
      </c>
      <c r="F8992" s="2" t="s">
        <v>53</v>
      </c>
      <c r="G8992" s="2" t="s">
        <v>44</v>
      </c>
      <c r="H8992" s="2" t="str">
        <f aca="false">IF(AND(E8992&gt;=0.4,E8992&lt;=0.6),"Yes","No")</f>
        <v>Yes</v>
      </c>
      <c r="I8992" s="2" t="str">
        <f aca="false">IF(AND(F8992="No",G8992="No",H8992="Yes"),"Yes","No")</f>
        <v>No</v>
      </c>
      <c r="J8992" s="2"/>
      <c r="K8992" s="2"/>
    </row>
    <row r="8993" customFormat="false" ht="15" hidden="false" customHeight="false" outlineLevel="0" collapsed="false">
      <c r="A8993" s="2" t="s">
        <v>14493</v>
      </c>
      <c r="B8993" s="13" t="n">
        <v>112</v>
      </c>
      <c r="C8993" s="13" t="n">
        <v>110</v>
      </c>
      <c r="D8993" s="14" t="n">
        <f aca="false">C8993/Summary!$B$4</f>
        <v>0.00733333333333333</v>
      </c>
      <c r="E8993" s="15" t="n">
        <v>0.428571428571429</v>
      </c>
      <c r="F8993" s="2" t="s">
        <v>53</v>
      </c>
      <c r="G8993" s="2" t="s">
        <v>44</v>
      </c>
      <c r="H8993" s="2" t="str">
        <f aca="false">IF(AND(E8993&gt;=0.4,E8993&lt;=0.6),"Yes","No")</f>
        <v>Yes</v>
      </c>
      <c r="I8993" s="2" t="str">
        <f aca="false">IF(AND(F8993="No",G8993="No",H8993="Yes"),"Yes","No")</f>
        <v>No</v>
      </c>
      <c r="J8993" s="2"/>
      <c r="K8993" s="2"/>
    </row>
    <row r="8994" customFormat="false" ht="15" hidden="false" customHeight="false" outlineLevel="0" collapsed="false">
      <c r="A8994" s="2" t="s">
        <v>14494</v>
      </c>
      <c r="B8994" s="13" t="n">
        <v>112</v>
      </c>
      <c r="C8994" s="13" t="n">
        <v>112</v>
      </c>
      <c r="D8994" s="14" t="n">
        <f aca="false">C8994/Summary!$B$4</f>
        <v>0.00746666666666667</v>
      </c>
      <c r="E8994" s="15" t="n">
        <v>0.571428571428571</v>
      </c>
      <c r="F8994" s="2" t="s">
        <v>53</v>
      </c>
      <c r="G8994" s="2" t="s">
        <v>53</v>
      </c>
      <c r="H8994" s="2" t="str">
        <f aca="false">IF(AND(E8994&gt;=0.4,E8994&lt;=0.6),"Yes","No")</f>
        <v>Yes</v>
      </c>
      <c r="I8994" s="2" t="str">
        <f aca="false">IF(AND(F8994="No",G8994="No",H8994="Yes"),"Yes","No")</f>
        <v>No</v>
      </c>
      <c r="J8994" s="2"/>
      <c r="K8994" s="2"/>
    </row>
    <row r="8995" customFormat="false" ht="15" hidden="false" customHeight="false" outlineLevel="0" collapsed="false">
      <c r="A8995" s="2" t="s">
        <v>14495</v>
      </c>
      <c r="B8995" s="13" t="n">
        <v>112</v>
      </c>
      <c r="C8995" s="13" t="n">
        <v>112</v>
      </c>
      <c r="D8995" s="14" t="n">
        <f aca="false">C8995/Summary!$B$4</f>
        <v>0.00746666666666667</v>
      </c>
      <c r="E8995" s="15" t="n">
        <v>0.571428571428571</v>
      </c>
      <c r="F8995" s="2" t="s">
        <v>44</v>
      </c>
      <c r="G8995" s="2" t="s">
        <v>53</v>
      </c>
      <c r="H8995" s="2" t="str">
        <f aca="false">IF(AND(E8995&gt;=0.4,E8995&lt;=0.6),"Yes","No")</f>
        <v>Yes</v>
      </c>
      <c r="I8995" s="2" t="str">
        <f aca="false">IF(AND(F8995="No",G8995="No",H8995="Yes"),"Yes","No")</f>
        <v>No</v>
      </c>
      <c r="J8995" s="2"/>
      <c r="K8995" s="2"/>
    </row>
    <row r="8996" customFormat="false" ht="15" hidden="false" customHeight="false" outlineLevel="0" collapsed="false">
      <c r="A8996" s="2" t="s">
        <v>14496</v>
      </c>
      <c r="B8996" s="13" t="n">
        <v>112</v>
      </c>
      <c r="C8996" s="13" t="n">
        <v>112</v>
      </c>
      <c r="D8996" s="14" t="n">
        <f aca="false">C8996/Summary!$B$4</f>
        <v>0.00746666666666667</v>
      </c>
      <c r="E8996" s="15" t="n">
        <v>0.571428571428571</v>
      </c>
      <c r="F8996" s="2" t="s">
        <v>53</v>
      </c>
      <c r="G8996" s="2" t="s">
        <v>44</v>
      </c>
      <c r="H8996" s="2" t="str">
        <f aca="false">IF(AND(E8996&gt;=0.4,E8996&lt;=0.6),"Yes","No")</f>
        <v>Yes</v>
      </c>
      <c r="I8996" s="2" t="str">
        <f aca="false">IF(AND(F8996="No",G8996="No",H8996="Yes"),"Yes","No")</f>
        <v>No</v>
      </c>
      <c r="J8996" s="2"/>
      <c r="K8996" s="2"/>
    </row>
    <row r="8997" customFormat="false" ht="15" hidden="false" customHeight="false" outlineLevel="0" collapsed="false">
      <c r="A8997" s="2" t="s">
        <v>14497</v>
      </c>
      <c r="B8997" s="13" t="n">
        <v>112</v>
      </c>
      <c r="C8997" s="13" t="n">
        <v>112</v>
      </c>
      <c r="D8997" s="14" t="n">
        <f aca="false">C8997/Summary!$B$4</f>
        <v>0.00746666666666667</v>
      </c>
      <c r="E8997" s="15" t="n">
        <v>0.571428571428571</v>
      </c>
      <c r="F8997" s="2" t="s">
        <v>53</v>
      </c>
      <c r="G8997" s="2" t="s">
        <v>44</v>
      </c>
      <c r="H8997" s="2" t="str">
        <f aca="false">IF(AND(E8997&gt;=0.4,E8997&lt;=0.6),"Yes","No")</f>
        <v>Yes</v>
      </c>
      <c r="I8997" s="2" t="str">
        <f aca="false">IF(AND(F8997="No",G8997="No",H8997="Yes"),"Yes","No")</f>
        <v>No</v>
      </c>
      <c r="J8997" s="2"/>
      <c r="K8997" s="2"/>
    </row>
    <row r="8998" customFormat="false" ht="15" hidden="false" customHeight="false" outlineLevel="0" collapsed="false">
      <c r="A8998" s="2" t="s">
        <v>14498</v>
      </c>
      <c r="B8998" s="13" t="n">
        <v>112</v>
      </c>
      <c r="C8998" s="13" t="n">
        <v>111</v>
      </c>
      <c r="D8998" s="14" t="n">
        <f aca="false">C8998/Summary!$B$4</f>
        <v>0.0074</v>
      </c>
      <c r="E8998" s="15" t="n">
        <v>0.285714285714286</v>
      </c>
      <c r="F8998" s="2" t="s">
        <v>53</v>
      </c>
      <c r="G8998" s="2" t="s">
        <v>44</v>
      </c>
      <c r="H8998" s="2" t="str">
        <f aca="false">IF(AND(E8998&gt;=0.4,E8998&lt;=0.6),"Yes","No")</f>
        <v>No</v>
      </c>
      <c r="I8998" s="2" t="str">
        <f aca="false">IF(AND(F8998="No",G8998="No",H8998="Yes"),"Yes","No")</f>
        <v>No</v>
      </c>
      <c r="J8998" s="2"/>
      <c r="K8998" s="2"/>
    </row>
    <row r="8999" customFormat="false" ht="15" hidden="false" customHeight="false" outlineLevel="0" collapsed="false">
      <c r="A8999" s="2" t="s">
        <v>14499</v>
      </c>
      <c r="B8999" s="13" t="n">
        <v>112</v>
      </c>
      <c r="C8999" s="13" t="n">
        <v>111</v>
      </c>
      <c r="D8999" s="14" t="n">
        <f aca="false">C8999/Summary!$B$4</f>
        <v>0.0074</v>
      </c>
      <c r="E8999" s="15" t="n">
        <v>0.142857142857143</v>
      </c>
      <c r="F8999" s="2" t="s">
        <v>53</v>
      </c>
      <c r="G8999" s="2" t="s">
        <v>53</v>
      </c>
      <c r="H8999" s="2" t="str">
        <f aca="false">IF(AND(E8999&gt;=0.4,E8999&lt;=0.6),"Yes","No")</f>
        <v>No</v>
      </c>
      <c r="I8999" s="2" t="str">
        <f aca="false">IF(AND(F8999="No",G8999="No",H8999="Yes"),"Yes","No")</f>
        <v>No</v>
      </c>
      <c r="J8999" s="2"/>
      <c r="K8999" s="2"/>
    </row>
    <row r="9000" customFormat="false" ht="15" hidden="false" customHeight="false" outlineLevel="0" collapsed="false">
      <c r="A9000" s="2" t="s">
        <v>14500</v>
      </c>
      <c r="B9000" s="13" t="n">
        <v>112</v>
      </c>
      <c r="C9000" s="13" t="n">
        <v>112</v>
      </c>
      <c r="D9000" s="14" t="n">
        <f aca="false">C9000/Summary!$B$4</f>
        <v>0.00746666666666667</v>
      </c>
      <c r="E9000" s="15" t="n">
        <v>0.428571428571429</v>
      </c>
      <c r="F9000" s="2" t="s">
        <v>53</v>
      </c>
      <c r="G9000" s="2" t="s">
        <v>44</v>
      </c>
      <c r="H9000" s="2" t="str">
        <f aca="false">IF(AND(E9000&gt;=0.4,E9000&lt;=0.6),"Yes","No")</f>
        <v>Yes</v>
      </c>
      <c r="I9000" s="2" t="str">
        <f aca="false">IF(AND(F9000="No",G9000="No",H9000="Yes"),"Yes","No")</f>
        <v>No</v>
      </c>
      <c r="J9000" s="2"/>
      <c r="K9000" s="2"/>
    </row>
    <row r="9001" customFormat="false" ht="15" hidden="false" customHeight="false" outlineLevel="0" collapsed="false">
      <c r="A9001" s="2" t="s">
        <v>14501</v>
      </c>
      <c r="B9001" s="13" t="n">
        <v>112</v>
      </c>
      <c r="C9001" s="13" t="n">
        <v>112</v>
      </c>
      <c r="D9001" s="14" t="n">
        <f aca="false">C9001/Summary!$B$4</f>
        <v>0.00746666666666667</v>
      </c>
      <c r="E9001" s="15" t="n">
        <v>0.428571428571429</v>
      </c>
      <c r="F9001" s="2" t="s">
        <v>53</v>
      </c>
      <c r="G9001" s="2" t="s">
        <v>44</v>
      </c>
      <c r="H9001" s="2" t="str">
        <f aca="false">IF(AND(E9001&gt;=0.4,E9001&lt;=0.6),"Yes","No")</f>
        <v>Yes</v>
      </c>
      <c r="I9001" s="2" t="str">
        <f aca="false">IF(AND(F9001="No",G9001="No",H9001="Yes"),"Yes","No")</f>
        <v>No</v>
      </c>
      <c r="J9001" s="2"/>
      <c r="K9001" s="2"/>
    </row>
    <row r="9002" customFormat="false" ht="15" hidden="false" customHeight="false" outlineLevel="0" collapsed="false">
      <c r="A9002" s="2" t="s">
        <v>14502</v>
      </c>
      <c r="B9002" s="13" t="n">
        <v>112</v>
      </c>
      <c r="C9002" s="13" t="n">
        <v>112</v>
      </c>
      <c r="D9002" s="14" t="n">
        <f aca="false">C9002/Summary!$B$4</f>
        <v>0.00746666666666667</v>
      </c>
      <c r="E9002" s="15" t="n">
        <v>0.428571428571429</v>
      </c>
      <c r="F9002" s="2" t="s">
        <v>53</v>
      </c>
      <c r="G9002" s="2" t="s">
        <v>53</v>
      </c>
      <c r="H9002" s="2" t="str">
        <f aca="false">IF(AND(E9002&gt;=0.4,E9002&lt;=0.6),"Yes","No")</f>
        <v>Yes</v>
      </c>
      <c r="I9002" s="2" t="str">
        <f aca="false">IF(AND(F9002="No",G9002="No",H9002="Yes"),"Yes","No")</f>
        <v>No</v>
      </c>
      <c r="J9002" s="2"/>
      <c r="K9002" s="2"/>
    </row>
    <row r="9003" customFormat="false" ht="15" hidden="false" customHeight="false" outlineLevel="0" collapsed="false">
      <c r="A9003" s="2" t="s">
        <v>14503</v>
      </c>
      <c r="B9003" s="13" t="n">
        <v>112</v>
      </c>
      <c r="C9003" s="13" t="n">
        <v>112</v>
      </c>
      <c r="D9003" s="14" t="n">
        <f aca="false">C9003/Summary!$B$4</f>
        <v>0.00746666666666667</v>
      </c>
      <c r="E9003" s="15" t="n">
        <v>0.428571428571429</v>
      </c>
      <c r="F9003" s="2" t="s">
        <v>53</v>
      </c>
      <c r="G9003" s="2" t="s">
        <v>44</v>
      </c>
      <c r="H9003" s="2" t="str">
        <f aca="false">IF(AND(E9003&gt;=0.4,E9003&lt;=0.6),"Yes","No")</f>
        <v>Yes</v>
      </c>
      <c r="I9003" s="2" t="str">
        <f aca="false">IF(AND(F9003="No",G9003="No",H9003="Yes"),"Yes","No")</f>
        <v>No</v>
      </c>
      <c r="J9003" s="2"/>
      <c r="K9003" s="2"/>
    </row>
    <row r="9004" customFormat="false" ht="15" hidden="false" customHeight="false" outlineLevel="0" collapsed="false">
      <c r="A9004" s="2" t="s">
        <v>14504</v>
      </c>
      <c r="B9004" s="13" t="n">
        <v>112</v>
      </c>
      <c r="C9004" s="13" t="n">
        <v>112</v>
      </c>
      <c r="D9004" s="14" t="n">
        <f aca="false">C9004/Summary!$B$4</f>
        <v>0.00746666666666667</v>
      </c>
      <c r="E9004" s="15" t="n">
        <v>0.285714285714286</v>
      </c>
      <c r="F9004" s="2" t="s">
        <v>44</v>
      </c>
      <c r="G9004" s="2" t="s">
        <v>44</v>
      </c>
      <c r="H9004" s="2" t="str">
        <f aca="false">IF(AND(E9004&gt;=0.4,E9004&lt;=0.6),"Yes","No")</f>
        <v>No</v>
      </c>
      <c r="I9004" s="2" t="str">
        <f aca="false">IF(AND(F9004="No",G9004="No",H9004="Yes"),"Yes","No")</f>
        <v>No</v>
      </c>
      <c r="J9004" s="2"/>
      <c r="K9004" s="2"/>
    </row>
    <row r="9005" customFormat="false" ht="15" hidden="false" customHeight="false" outlineLevel="0" collapsed="false">
      <c r="A9005" s="2" t="s">
        <v>14505</v>
      </c>
      <c r="B9005" s="13" t="n">
        <v>112</v>
      </c>
      <c r="C9005" s="13" t="n">
        <v>111</v>
      </c>
      <c r="D9005" s="14" t="n">
        <f aca="false">C9005/Summary!$B$4</f>
        <v>0.0074</v>
      </c>
      <c r="E9005" s="15" t="n">
        <v>0.428571428571429</v>
      </c>
      <c r="F9005" s="2" t="s">
        <v>53</v>
      </c>
      <c r="G9005" s="2" t="s">
        <v>44</v>
      </c>
      <c r="H9005" s="2" t="str">
        <f aca="false">IF(AND(E9005&gt;=0.4,E9005&lt;=0.6),"Yes","No")</f>
        <v>Yes</v>
      </c>
      <c r="I9005" s="2" t="str">
        <f aca="false">IF(AND(F9005="No",G9005="No",H9005="Yes"),"Yes","No")</f>
        <v>No</v>
      </c>
      <c r="J9005" s="2"/>
      <c r="K9005" s="2"/>
    </row>
    <row r="9006" customFormat="false" ht="15" hidden="false" customHeight="false" outlineLevel="0" collapsed="false">
      <c r="A9006" s="2" t="s">
        <v>14506</v>
      </c>
      <c r="B9006" s="13" t="n">
        <v>112</v>
      </c>
      <c r="C9006" s="13" t="n">
        <v>112</v>
      </c>
      <c r="D9006" s="14" t="n">
        <f aca="false">C9006/Summary!$B$4</f>
        <v>0.00746666666666667</v>
      </c>
      <c r="E9006" s="15" t="n">
        <v>0.142857142857143</v>
      </c>
      <c r="F9006" s="2" t="s">
        <v>53</v>
      </c>
      <c r="G9006" s="2" t="s">
        <v>44</v>
      </c>
      <c r="H9006" s="2" t="str">
        <f aca="false">IF(AND(E9006&gt;=0.4,E9006&lt;=0.6),"Yes","No")</f>
        <v>No</v>
      </c>
      <c r="I9006" s="2" t="str">
        <f aca="false">IF(AND(F9006="No",G9006="No",H9006="Yes"),"Yes","No")</f>
        <v>No</v>
      </c>
      <c r="J9006" s="2"/>
      <c r="K9006" s="2"/>
    </row>
    <row r="9007" customFormat="false" ht="15" hidden="false" customHeight="false" outlineLevel="0" collapsed="false">
      <c r="A9007" s="2" t="s">
        <v>14507</v>
      </c>
      <c r="B9007" s="13" t="n">
        <v>112</v>
      </c>
      <c r="C9007" s="13" t="n">
        <v>112</v>
      </c>
      <c r="D9007" s="14" t="n">
        <f aca="false">C9007/Summary!$B$4</f>
        <v>0.00746666666666667</v>
      </c>
      <c r="E9007" s="15" t="n">
        <v>0.142857142857143</v>
      </c>
      <c r="F9007" s="2" t="s">
        <v>44</v>
      </c>
      <c r="G9007" s="2" t="s">
        <v>44</v>
      </c>
      <c r="H9007" s="2" t="str">
        <f aca="false">IF(AND(E9007&gt;=0.4,E9007&lt;=0.6),"Yes","No")</f>
        <v>No</v>
      </c>
      <c r="I9007" s="2" t="str">
        <f aca="false">IF(AND(F9007="No",G9007="No",H9007="Yes"),"Yes","No")</f>
        <v>No</v>
      </c>
      <c r="J9007" s="2"/>
      <c r="K9007" s="2"/>
    </row>
    <row r="9008" customFormat="false" ht="15" hidden="false" customHeight="false" outlineLevel="0" collapsed="false">
      <c r="A9008" s="2" t="s">
        <v>14508</v>
      </c>
      <c r="B9008" s="13" t="n">
        <v>112</v>
      </c>
      <c r="C9008" s="13" t="n">
        <v>112</v>
      </c>
      <c r="D9008" s="14" t="n">
        <f aca="false">C9008/Summary!$B$4</f>
        <v>0.00746666666666667</v>
      </c>
      <c r="E9008" s="15" t="n">
        <v>0.285714285714286</v>
      </c>
      <c r="F9008" s="2" t="s">
        <v>44</v>
      </c>
      <c r="G9008" s="2" t="s">
        <v>44</v>
      </c>
      <c r="H9008" s="2" t="str">
        <f aca="false">IF(AND(E9008&gt;=0.4,E9008&lt;=0.6),"Yes","No")</f>
        <v>No</v>
      </c>
      <c r="I9008" s="2" t="str">
        <f aca="false">IF(AND(F9008="No",G9008="No",H9008="Yes"),"Yes","No")</f>
        <v>No</v>
      </c>
      <c r="J9008" s="2"/>
      <c r="K9008" s="2"/>
    </row>
    <row r="9009" customFormat="false" ht="15" hidden="false" customHeight="false" outlineLevel="0" collapsed="false">
      <c r="A9009" s="2" t="s">
        <v>14509</v>
      </c>
      <c r="B9009" s="13" t="n">
        <v>112</v>
      </c>
      <c r="C9009" s="13" t="n">
        <v>109</v>
      </c>
      <c r="D9009" s="14" t="n">
        <f aca="false">C9009/Summary!$B$4</f>
        <v>0.00726666666666667</v>
      </c>
      <c r="E9009" s="15" t="n">
        <v>0.142857142857143</v>
      </c>
      <c r="F9009" s="2" t="s">
        <v>53</v>
      </c>
      <c r="G9009" s="2" t="s">
        <v>44</v>
      </c>
      <c r="H9009" s="2" t="str">
        <f aca="false">IF(AND(E9009&gt;=0.4,E9009&lt;=0.6),"Yes","No")</f>
        <v>No</v>
      </c>
      <c r="I9009" s="2" t="str">
        <f aca="false">IF(AND(F9009="No",G9009="No",H9009="Yes"),"Yes","No")</f>
        <v>No</v>
      </c>
      <c r="J9009" s="2"/>
      <c r="K9009" s="2"/>
    </row>
    <row r="9010" customFormat="false" ht="15" hidden="false" customHeight="false" outlineLevel="0" collapsed="false">
      <c r="A9010" s="2" t="s">
        <v>14510</v>
      </c>
      <c r="B9010" s="13" t="n">
        <v>112</v>
      </c>
      <c r="C9010" s="13" t="n">
        <v>112</v>
      </c>
      <c r="D9010" s="14" t="n">
        <f aca="false">C9010/Summary!$B$4</f>
        <v>0.00746666666666667</v>
      </c>
      <c r="E9010" s="15" t="n">
        <v>0.428571428571429</v>
      </c>
      <c r="F9010" s="2" t="s">
        <v>53</v>
      </c>
      <c r="G9010" s="2" t="s">
        <v>44</v>
      </c>
      <c r="H9010" s="2" t="str">
        <f aca="false">IF(AND(E9010&gt;=0.4,E9010&lt;=0.6),"Yes","No")</f>
        <v>Yes</v>
      </c>
      <c r="I9010" s="2" t="str">
        <f aca="false">IF(AND(F9010="No",G9010="No",H9010="Yes"),"Yes","No")</f>
        <v>No</v>
      </c>
      <c r="J9010" s="2"/>
      <c r="K9010" s="2"/>
    </row>
    <row r="9011" customFormat="false" ht="15" hidden="false" customHeight="false" outlineLevel="0" collapsed="false">
      <c r="A9011" s="2" t="s">
        <v>14511</v>
      </c>
      <c r="B9011" s="13" t="n">
        <v>112</v>
      </c>
      <c r="C9011" s="13" t="n">
        <v>112</v>
      </c>
      <c r="D9011" s="14" t="n">
        <f aca="false">C9011/Summary!$B$4</f>
        <v>0.00746666666666667</v>
      </c>
      <c r="E9011" s="15" t="n">
        <v>0.285714285714286</v>
      </c>
      <c r="F9011" s="2" t="s">
        <v>53</v>
      </c>
      <c r="G9011" s="2" t="s">
        <v>44</v>
      </c>
      <c r="H9011" s="2" t="str">
        <f aca="false">IF(AND(E9011&gt;=0.4,E9011&lt;=0.6),"Yes","No")</f>
        <v>No</v>
      </c>
      <c r="I9011" s="2" t="str">
        <f aca="false">IF(AND(F9011="No",G9011="No",H9011="Yes"),"Yes","No")</f>
        <v>No</v>
      </c>
      <c r="J9011" s="2"/>
      <c r="K9011" s="2"/>
    </row>
    <row r="9012" customFormat="false" ht="15" hidden="false" customHeight="false" outlineLevel="0" collapsed="false">
      <c r="A9012" s="2" t="s">
        <v>14512</v>
      </c>
      <c r="B9012" s="13" t="n">
        <v>112</v>
      </c>
      <c r="C9012" s="13" t="n">
        <v>112</v>
      </c>
      <c r="D9012" s="14" t="n">
        <f aca="false">C9012/Summary!$B$4</f>
        <v>0.00746666666666667</v>
      </c>
      <c r="E9012" s="15" t="n">
        <v>0.142857142857143</v>
      </c>
      <c r="F9012" s="2" t="s">
        <v>44</v>
      </c>
      <c r="G9012" s="2" t="s">
        <v>53</v>
      </c>
      <c r="H9012" s="2" t="str">
        <f aca="false">IF(AND(E9012&gt;=0.4,E9012&lt;=0.6),"Yes","No")</f>
        <v>No</v>
      </c>
      <c r="I9012" s="2" t="str">
        <f aca="false">IF(AND(F9012="No",G9012="No",H9012="Yes"),"Yes","No")</f>
        <v>No</v>
      </c>
      <c r="J9012" s="2"/>
      <c r="K9012" s="2"/>
    </row>
    <row r="9013" customFormat="false" ht="15" hidden="false" customHeight="false" outlineLevel="0" collapsed="false">
      <c r="A9013" s="2" t="s">
        <v>14513</v>
      </c>
      <c r="B9013" s="13" t="n">
        <v>112</v>
      </c>
      <c r="C9013" s="13" t="n">
        <v>112</v>
      </c>
      <c r="D9013" s="14" t="n">
        <f aca="false">C9013/Summary!$B$4</f>
        <v>0.00746666666666667</v>
      </c>
      <c r="E9013" s="15" t="n">
        <v>0.285714285714286</v>
      </c>
      <c r="F9013" s="2" t="s">
        <v>53</v>
      </c>
      <c r="G9013" s="2" t="s">
        <v>44</v>
      </c>
      <c r="H9013" s="2" t="str">
        <f aca="false">IF(AND(E9013&gt;=0.4,E9013&lt;=0.6),"Yes","No")</f>
        <v>No</v>
      </c>
      <c r="I9013" s="2" t="str">
        <f aca="false">IF(AND(F9013="No",G9013="No",H9013="Yes"),"Yes","No")</f>
        <v>No</v>
      </c>
      <c r="J9013" s="2"/>
      <c r="K9013" s="2"/>
    </row>
    <row r="9014" customFormat="false" ht="15" hidden="false" customHeight="false" outlineLevel="0" collapsed="false">
      <c r="A9014" s="2" t="s">
        <v>14514</v>
      </c>
      <c r="B9014" s="13" t="n">
        <v>112</v>
      </c>
      <c r="C9014" s="13" t="n">
        <v>111</v>
      </c>
      <c r="D9014" s="14" t="n">
        <f aca="false">C9014/Summary!$B$4</f>
        <v>0.0074</v>
      </c>
      <c r="E9014" s="15" t="n">
        <v>0.571428571428571</v>
      </c>
      <c r="F9014" s="2" t="s">
        <v>53</v>
      </c>
      <c r="G9014" s="2" t="s">
        <v>44</v>
      </c>
      <c r="H9014" s="2" t="str">
        <f aca="false">IF(AND(E9014&gt;=0.4,E9014&lt;=0.6),"Yes","No")</f>
        <v>Yes</v>
      </c>
      <c r="I9014" s="2" t="str">
        <f aca="false">IF(AND(F9014="No",G9014="No",H9014="Yes"),"Yes","No")</f>
        <v>No</v>
      </c>
      <c r="J9014" s="2"/>
      <c r="K9014" s="2"/>
    </row>
    <row r="9015" customFormat="false" ht="15" hidden="false" customHeight="false" outlineLevel="0" collapsed="false">
      <c r="A9015" s="2" t="s">
        <v>14515</v>
      </c>
      <c r="B9015" s="13" t="n">
        <v>112</v>
      </c>
      <c r="C9015" s="13" t="n">
        <v>112</v>
      </c>
      <c r="D9015" s="14" t="n">
        <f aca="false">C9015/Summary!$B$4</f>
        <v>0.00746666666666667</v>
      </c>
      <c r="E9015" s="15" t="n">
        <v>0.428571428571429</v>
      </c>
      <c r="F9015" s="2" t="s">
        <v>53</v>
      </c>
      <c r="G9015" s="2" t="s">
        <v>44</v>
      </c>
      <c r="H9015" s="2" t="str">
        <f aca="false">IF(AND(E9015&gt;=0.4,E9015&lt;=0.6),"Yes","No")</f>
        <v>Yes</v>
      </c>
      <c r="I9015" s="2" t="str">
        <f aca="false">IF(AND(F9015="No",G9015="No",H9015="Yes"),"Yes","No")</f>
        <v>No</v>
      </c>
      <c r="J9015" s="2"/>
      <c r="K9015" s="2"/>
    </row>
    <row r="9016" customFormat="false" ht="15" hidden="false" customHeight="false" outlineLevel="0" collapsed="false">
      <c r="A9016" s="2" t="s">
        <v>14516</v>
      </c>
      <c r="B9016" s="13" t="n">
        <v>112</v>
      </c>
      <c r="C9016" s="13" t="n">
        <v>112</v>
      </c>
      <c r="D9016" s="14" t="n">
        <f aca="false">C9016/Summary!$B$4</f>
        <v>0.00746666666666667</v>
      </c>
      <c r="E9016" s="15" t="n">
        <v>0.285714285714286</v>
      </c>
      <c r="F9016" s="2" t="s">
        <v>44</v>
      </c>
      <c r="G9016" s="2" t="s">
        <v>53</v>
      </c>
      <c r="H9016" s="2" t="str">
        <f aca="false">IF(AND(E9016&gt;=0.4,E9016&lt;=0.6),"Yes","No")</f>
        <v>No</v>
      </c>
      <c r="I9016" s="2" t="str">
        <f aca="false">IF(AND(F9016="No",G9016="No",H9016="Yes"),"Yes","No")</f>
        <v>No</v>
      </c>
      <c r="J9016" s="2"/>
      <c r="K9016" s="2"/>
    </row>
    <row r="9017" customFormat="false" ht="15" hidden="false" customHeight="false" outlineLevel="0" collapsed="false">
      <c r="A9017" s="2" t="s">
        <v>14517</v>
      </c>
      <c r="B9017" s="13" t="n">
        <v>112</v>
      </c>
      <c r="C9017" s="13" t="n">
        <v>112</v>
      </c>
      <c r="D9017" s="14" t="n">
        <f aca="false">C9017/Summary!$B$4</f>
        <v>0.00746666666666667</v>
      </c>
      <c r="E9017" s="15" t="n">
        <v>0.571428571428571</v>
      </c>
      <c r="F9017" s="2" t="s">
        <v>53</v>
      </c>
      <c r="G9017" s="2" t="s">
        <v>44</v>
      </c>
      <c r="H9017" s="2" t="str">
        <f aca="false">IF(AND(E9017&gt;=0.4,E9017&lt;=0.6),"Yes","No")</f>
        <v>Yes</v>
      </c>
      <c r="I9017" s="2" t="str">
        <f aca="false">IF(AND(F9017="No",G9017="No",H9017="Yes"),"Yes","No")</f>
        <v>No</v>
      </c>
      <c r="J9017" s="2"/>
      <c r="K9017" s="2"/>
    </row>
    <row r="9018" customFormat="false" ht="15" hidden="false" customHeight="false" outlineLevel="0" collapsed="false">
      <c r="A9018" s="2" t="s">
        <v>14518</v>
      </c>
      <c r="B9018" s="13" t="n">
        <v>112</v>
      </c>
      <c r="C9018" s="13" t="n">
        <v>112</v>
      </c>
      <c r="D9018" s="14" t="n">
        <f aca="false">C9018/Summary!$B$4</f>
        <v>0.00746666666666667</v>
      </c>
      <c r="E9018" s="15" t="n">
        <v>0.285714285714286</v>
      </c>
      <c r="F9018" s="2" t="s">
        <v>53</v>
      </c>
      <c r="G9018" s="2" t="s">
        <v>53</v>
      </c>
      <c r="H9018" s="2" t="str">
        <f aca="false">IF(AND(E9018&gt;=0.4,E9018&lt;=0.6),"Yes","No")</f>
        <v>No</v>
      </c>
      <c r="I9018" s="2" t="str">
        <f aca="false">IF(AND(F9018="No",G9018="No",H9018="Yes"),"Yes","No")</f>
        <v>No</v>
      </c>
      <c r="J9018" s="2"/>
      <c r="K9018" s="2"/>
    </row>
    <row r="9019" customFormat="false" ht="15" hidden="false" customHeight="false" outlineLevel="0" collapsed="false">
      <c r="A9019" s="2" t="s">
        <v>14519</v>
      </c>
      <c r="B9019" s="13" t="n">
        <v>112</v>
      </c>
      <c r="C9019" s="13" t="n">
        <v>112</v>
      </c>
      <c r="D9019" s="14" t="n">
        <f aca="false">C9019/Summary!$B$4</f>
        <v>0.00746666666666667</v>
      </c>
      <c r="E9019" s="15" t="n">
        <v>0.571428571428571</v>
      </c>
      <c r="F9019" s="2" t="s">
        <v>53</v>
      </c>
      <c r="G9019" s="2" t="s">
        <v>44</v>
      </c>
      <c r="H9019" s="2" t="str">
        <f aca="false">IF(AND(E9019&gt;=0.4,E9019&lt;=0.6),"Yes","No")</f>
        <v>Yes</v>
      </c>
      <c r="I9019" s="2" t="str">
        <f aca="false">IF(AND(F9019="No",G9019="No",H9019="Yes"),"Yes","No")</f>
        <v>No</v>
      </c>
      <c r="J9019" s="2"/>
      <c r="K9019" s="2"/>
    </row>
    <row r="9020" customFormat="false" ht="15" hidden="false" customHeight="false" outlineLevel="0" collapsed="false">
      <c r="A9020" s="2" t="s">
        <v>14520</v>
      </c>
      <c r="B9020" s="13" t="n">
        <v>112</v>
      </c>
      <c r="C9020" s="13" t="n">
        <v>111</v>
      </c>
      <c r="D9020" s="14" t="n">
        <f aca="false">C9020/Summary!$B$4</f>
        <v>0.0074</v>
      </c>
      <c r="E9020" s="15" t="n">
        <v>0.285714285714286</v>
      </c>
      <c r="F9020" s="2" t="s">
        <v>53</v>
      </c>
      <c r="G9020" s="2" t="s">
        <v>44</v>
      </c>
      <c r="H9020" s="2" t="str">
        <f aca="false">IF(AND(E9020&gt;=0.4,E9020&lt;=0.6),"Yes","No")</f>
        <v>No</v>
      </c>
      <c r="I9020" s="2" t="str">
        <f aca="false">IF(AND(F9020="No",G9020="No",H9020="Yes"),"Yes","No")</f>
        <v>No</v>
      </c>
      <c r="J9020" s="2"/>
      <c r="K9020" s="2"/>
    </row>
    <row r="9021" customFormat="false" ht="15" hidden="false" customHeight="false" outlineLevel="0" collapsed="false">
      <c r="A9021" s="2" t="s">
        <v>14521</v>
      </c>
      <c r="B9021" s="13" t="n">
        <v>112</v>
      </c>
      <c r="C9021" s="13" t="n">
        <v>112</v>
      </c>
      <c r="D9021" s="14" t="n">
        <f aca="false">C9021/Summary!$B$4</f>
        <v>0.00746666666666667</v>
      </c>
      <c r="E9021" s="15" t="n">
        <v>0.285714285714286</v>
      </c>
      <c r="F9021" s="2" t="s">
        <v>53</v>
      </c>
      <c r="G9021" s="2" t="s">
        <v>44</v>
      </c>
      <c r="H9021" s="2" t="str">
        <f aca="false">IF(AND(E9021&gt;=0.4,E9021&lt;=0.6),"Yes","No")</f>
        <v>No</v>
      </c>
      <c r="I9021" s="2" t="str">
        <f aca="false">IF(AND(F9021="No",G9021="No",H9021="Yes"),"Yes","No")</f>
        <v>No</v>
      </c>
      <c r="J9021" s="2"/>
      <c r="K9021" s="2"/>
    </row>
    <row r="9022" customFormat="false" ht="15" hidden="false" customHeight="false" outlineLevel="0" collapsed="false">
      <c r="A9022" s="2" t="s">
        <v>14522</v>
      </c>
      <c r="B9022" s="13" t="n">
        <v>112</v>
      </c>
      <c r="C9022" s="13" t="n">
        <v>111</v>
      </c>
      <c r="D9022" s="14" t="n">
        <f aca="false">C9022/Summary!$B$4</f>
        <v>0.0074</v>
      </c>
      <c r="E9022" s="15" t="n">
        <v>0.714285714285714</v>
      </c>
      <c r="F9022" s="2" t="s">
        <v>53</v>
      </c>
      <c r="G9022" s="2" t="s">
        <v>44</v>
      </c>
      <c r="H9022" s="2" t="str">
        <f aca="false">IF(AND(E9022&gt;=0.4,E9022&lt;=0.6),"Yes","No")</f>
        <v>No</v>
      </c>
      <c r="I9022" s="2" t="str">
        <f aca="false">IF(AND(F9022="No",G9022="No",H9022="Yes"),"Yes","No")</f>
        <v>No</v>
      </c>
      <c r="J9022" s="2"/>
      <c r="K9022" s="2"/>
    </row>
    <row r="9023" customFormat="false" ht="15" hidden="false" customHeight="false" outlineLevel="0" collapsed="false">
      <c r="A9023" s="2" t="s">
        <v>14523</v>
      </c>
      <c r="B9023" s="13" t="n">
        <v>112</v>
      </c>
      <c r="C9023" s="13" t="n">
        <v>110</v>
      </c>
      <c r="D9023" s="14" t="n">
        <f aca="false">C9023/Summary!$B$4</f>
        <v>0.00733333333333333</v>
      </c>
      <c r="E9023" s="15" t="n">
        <v>0.285714285714286</v>
      </c>
      <c r="F9023" s="2" t="s">
        <v>53</v>
      </c>
      <c r="G9023" s="2" t="s">
        <v>44</v>
      </c>
      <c r="H9023" s="2" t="str">
        <f aca="false">IF(AND(E9023&gt;=0.4,E9023&lt;=0.6),"Yes","No")</f>
        <v>No</v>
      </c>
      <c r="I9023" s="2" t="str">
        <f aca="false">IF(AND(F9023="No",G9023="No",H9023="Yes"),"Yes","No")</f>
        <v>No</v>
      </c>
      <c r="J9023" s="2"/>
      <c r="K9023" s="2"/>
    </row>
    <row r="9024" customFormat="false" ht="15" hidden="false" customHeight="false" outlineLevel="0" collapsed="false">
      <c r="A9024" s="2" t="s">
        <v>14524</v>
      </c>
      <c r="B9024" s="13" t="n">
        <v>112</v>
      </c>
      <c r="C9024" s="13" t="n">
        <v>111</v>
      </c>
      <c r="D9024" s="14" t="n">
        <f aca="false">C9024/Summary!$B$4</f>
        <v>0.0074</v>
      </c>
      <c r="E9024" s="15" t="n">
        <v>0.142857142857143</v>
      </c>
      <c r="F9024" s="2" t="s">
        <v>53</v>
      </c>
      <c r="G9024" s="2" t="s">
        <v>44</v>
      </c>
      <c r="H9024" s="2" t="str">
        <f aca="false">IF(AND(E9024&gt;=0.4,E9024&lt;=0.6),"Yes","No")</f>
        <v>No</v>
      </c>
      <c r="I9024" s="2" t="str">
        <f aca="false">IF(AND(F9024="No",G9024="No",H9024="Yes"),"Yes","No")</f>
        <v>No</v>
      </c>
      <c r="J9024" s="2"/>
      <c r="K9024" s="2"/>
    </row>
    <row r="9025" customFormat="false" ht="15" hidden="false" customHeight="false" outlineLevel="0" collapsed="false">
      <c r="A9025" s="2" t="s">
        <v>14525</v>
      </c>
      <c r="B9025" s="13" t="n">
        <v>112</v>
      </c>
      <c r="C9025" s="13" t="n">
        <v>112</v>
      </c>
      <c r="D9025" s="14" t="n">
        <f aca="false">C9025/Summary!$B$4</f>
        <v>0.00746666666666667</v>
      </c>
      <c r="E9025" s="15" t="n">
        <v>0.142857142857143</v>
      </c>
      <c r="F9025" s="2" t="s">
        <v>53</v>
      </c>
      <c r="G9025" s="2" t="s">
        <v>44</v>
      </c>
      <c r="H9025" s="2" t="str">
        <f aca="false">IF(AND(E9025&gt;=0.4,E9025&lt;=0.6),"Yes","No")</f>
        <v>No</v>
      </c>
      <c r="I9025" s="2" t="str">
        <f aca="false">IF(AND(F9025="No",G9025="No",H9025="Yes"),"Yes","No")</f>
        <v>No</v>
      </c>
      <c r="J9025" s="2"/>
      <c r="K9025" s="2"/>
    </row>
    <row r="9026" customFormat="false" ht="15" hidden="false" customHeight="false" outlineLevel="0" collapsed="false">
      <c r="A9026" s="2" t="s">
        <v>14526</v>
      </c>
      <c r="B9026" s="13" t="n">
        <v>112</v>
      </c>
      <c r="C9026" s="13" t="n">
        <v>112</v>
      </c>
      <c r="D9026" s="14" t="n">
        <f aca="false">C9026/Summary!$B$4</f>
        <v>0.00746666666666667</v>
      </c>
      <c r="E9026" s="15" t="n">
        <v>0.285714285714286</v>
      </c>
      <c r="F9026" s="2" t="s">
        <v>53</v>
      </c>
      <c r="G9026" s="2" t="s">
        <v>44</v>
      </c>
      <c r="H9026" s="2" t="str">
        <f aca="false">IF(AND(E9026&gt;=0.4,E9026&lt;=0.6),"Yes","No")</f>
        <v>No</v>
      </c>
      <c r="I9026" s="2" t="str">
        <f aca="false">IF(AND(F9026="No",G9026="No",H9026="Yes"),"Yes","No")</f>
        <v>No</v>
      </c>
      <c r="J9026" s="2"/>
      <c r="K9026" s="2"/>
    </row>
    <row r="9027" customFormat="false" ht="15" hidden="false" customHeight="false" outlineLevel="0" collapsed="false">
      <c r="A9027" s="2" t="s">
        <v>14527</v>
      </c>
      <c r="B9027" s="13" t="n">
        <v>112</v>
      </c>
      <c r="C9027" s="13" t="n">
        <v>112</v>
      </c>
      <c r="D9027" s="14" t="n">
        <f aca="false">C9027/Summary!$B$4</f>
        <v>0.00746666666666667</v>
      </c>
      <c r="E9027" s="15" t="n">
        <v>0.142857142857143</v>
      </c>
      <c r="F9027" s="2" t="s">
        <v>53</v>
      </c>
      <c r="G9027" s="2" t="s">
        <v>44</v>
      </c>
      <c r="H9027" s="2" t="str">
        <f aca="false">IF(AND(E9027&gt;=0.4,E9027&lt;=0.6),"Yes","No")</f>
        <v>No</v>
      </c>
      <c r="I9027" s="2" t="str">
        <f aca="false">IF(AND(F9027="No",G9027="No",H9027="Yes"),"Yes","No")</f>
        <v>No</v>
      </c>
      <c r="J9027" s="2"/>
      <c r="K9027" s="2"/>
    </row>
    <row r="9028" customFormat="false" ht="15" hidden="false" customHeight="false" outlineLevel="0" collapsed="false">
      <c r="A9028" s="2" t="s">
        <v>14528</v>
      </c>
      <c r="B9028" s="13" t="n">
        <v>112</v>
      </c>
      <c r="C9028" s="13" t="n">
        <v>112</v>
      </c>
      <c r="D9028" s="14" t="n">
        <f aca="false">C9028/Summary!$B$4</f>
        <v>0.00746666666666667</v>
      </c>
      <c r="E9028" s="15" t="n">
        <v>0.142857142857143</v>
      </c>
      <c r="F9028" s="2" t="s">
        <v>53</v>
      </c>
      <c r="G9028" s="2" t="s">
        <v>44</v>
      </c>
      <c r="H9028" s="2" t="str">
        <f aca="false">IF(AND(E9028&gt;=0.4,E9028&lt;=0.6),"Yes","No")</f>
        <v>No</v>
      </c>
      <c r="I9028" s="2" t="str">
        <f aca="false">IF(AND(F9028="No",G9028="No",H9028="Yes"),"Yes","No")</f>
        <v>No</v>
      </c>
      <c r="J9028" s="2"/>
      <c r="K9028" s="2"/>
    </row>
    <row r="9029" customFormat="false" ht="15" hidden="false" customHeight="false" outlineLevel="0" collapsed="false">
      <c r="A9029" s="2" t="s">
        <v>14529</v>
      </c>
      <c r="B9029" s="13" t="n">
        <v>112</v>
      </c>
      <c r="C9029" s="13" t="n">
        <v>111</v>
      </c>
      <c r="D9029" s="14" t="n">
        <f aca="false">C9029/Summary!$B$4</f>
        <v>0.0074</v>
      </c>
      <c r="E9029" s="15" t="n">
        <v>0.142857142857143</v>
      </c>
      <c r="F9029" s="2" t="s">
        <v>53</v>
      </c>
      <c r="G9029" s="2" t="s">
        <v>53</v>
      </c>
      <c r="H9029" s="2" t="str">
        <f aca="false">IF(AND(E9029&gt;=0.4,E9029&lt;=0.6),"Yes","No")</f>
        <v>No</v>
      </c>
      <c r="I9029" s="2" t="str">
        <f aca="false">IF(AND(F9029="No",G9029="No",H9029="Yes"),"Yes","No")</f>
        <v>No</v>
      </c>
      <c r="J9029" s="2"/>
      <c r="K9029" s="2"/>
    </row>
    <row r="9030" customFormat="false" ht="15" hidden="false" customHeight="false" outlineLevel="0" collapsed="false">
      <c r="A9030" s="2" t="s">
        <v>14530</v>
      </c>
      <c r="B9030" s="13" t="n">
        <v>112</v>
      </c>
      <c r="C9030" s="13" t="n">
        <v>112</v>
      </c>
      <c r="D9030" s="14" t="n">
        <f aca="false">C9030/Summary!$B$4</f>
        <v>0.00746666666666667</v>
      </c>
      <c r="E9030" s="15" t="n">
        <v>0.428571428571429</v>
      </c>
      <c r="F9030" s="2" t="s">
        <v>53</v>
      </c>
      <c r="G9030" s="2" t="s">
        <v>44</v>
      </c>
      <c r="H9030" s="2" t="str">
        <f aca="false">IF(AND(E9030&gt;=0.4,E9030&lt;=0.6),"Yes","No")</f>
        <v>Yes</v>
      </c>
      <c r="I9030" s="2" t="str">
        <f aca="false">IF(AND(F9030="No",G9030="No",H9030="Yes"),"Yes","No")</f>
        <v>No</v>
      </c>
      <c r="J9030" s="2"/>
      <c r="K9030" s="2"/>
    </row>
    <row r="9031" customFormat="false" ht="15" hidden="false" customHeight="false" outlineLevel="0" collapsed="false">
      <c r="A9031" s="2" t="s">
        <v>14531</v>
      </c>
      <c r="B9031" s="13" t="n">
        <v>112</v>
      </c>
      <c r="C9031" s="13" t="n">
        <v>111</v>
      </c>
      <c r="D9031" s="14" t="n">
        <f aca="false">C9031/Summary!$B$4</f>
        <v>0.0074</v>
      </c>
      <c r="E9031" s="15" t="n">
        <v>0.428571428571429</v>
      </c>
      <c r="F9031" s="2" t="s">
        <v>53</v>
      </c>
      <c r="G9031" s="2" t="s">
        <v>44</v>
      </c>
      <c r="H9031" s="2" t="str">
        <f aca="false">IF(AND(E9031&gt;=0.4,E9031&lt;=0.6),"Yes","No")</f>
        <v>Yes</v>
      </c>
      <c r="I9031" s="2" t="str">
        <f aca="false">IF(AND(F9031="No",G9031="No",H9031="Yes"),"Yes","No")</f>
        <v>No</v>
      </c>
      <c r="J9031" s="2"/>
      <c r="K9031" s="2"/>
    </row>
    <row r="9032" customFormat="false" ht="15" hidden="false" customHeight="false" outlineLevel="0" collapsed="false">
      <c r="A9032" s="2" t="s">
        <v>14532</v>
      </c>
      <c r="B9032" s="13" t="n">
        <v>112</v>
      </c>
      <c r="C9032" s="13" t="n">
        <v>111</v>
      </c>
      <c r="D9032" s="14" t="n">
        <f aca="false">C9032/Summary!$B$4</f>
        <v>0.0074</v>
      </c>
      <c r="E9032" s="15" t="n">
        <v>0.428571428571429</v>
      </c>
      <c r="F9032" s="2" t="s">
        <v>53</v>
      </c>
      <c r="G9032" s="2" t="s">
        <v>44</v>
      </c>
      <c r="H9032" s="2" t="str">
        <f aca="false">IF(AND(E9032&gt;=0.4,E9032&lt;=0.6),"Yes","No")</f>
        <v>Yes</v>
      </c>
      <c r="I9032" s="2" t="str">
        <f aca="false">IF(AND(F9032="No",G9032="No",H9032="Yes"),"Yes","No")</f>
        <v>No</v>
      </c>
      <c r="J9032" s="2"/>
      <c r="K9032" s="2"/>
    </row>
    <row r="9033" customFormat="false" ht="15" hidden="false" customHeight="false" outlineLevel="0" collapsed="false">
      <c r="A9033" s="2" t="s">
        <v>14533</v>
      </c>
      <c r="B9033" s="13" t="n">
        <v>112</v>
      </c>
      <c r="C9033" s="13" t="n">
        <v>112</v>
      </c>
      <c r="D9033" s="14" t="n">
        <f aca="false">C9033/Summary!$B$4</f>
        <v>0.00746666666666667</v>
      </c>
      <c r="E9033" s="15" t="n">
        <v>0.428571428571429</v>
      </c>
      <c r="F9033" s="2" t="s">
        <v>53</v>
      </c>
      <c r="G9033" s="2" t="s">
        <v>53</v>
      </c>
      <c r="H9033" s="2" t="str">
        <f aca="false">IF(AND(E9033&gt;=0.4,E9033&lt;=0.6),"Yes","No")</f>
        <v>Yes</v>
      </c>
      <c r="I9033" s="2" t="str">
        <f aca="false">IF(AND(F9033="No",G9033="No",H9033="Yes"),"Yes","No")</f>
        <v>No</v>
      </c>
      <c r="J9033" s="2"/>
      <c r="K9033" s="2"/>
    </row>
    <row r="9034" customFormat="false" ht="15" hidden="false" customHeight="false" outlineLevel="0" collapsed="false">
      <c r="A9034" s="2" t="s">
        <v>14534</v>
      </c>
      <c r="B9034" s="13" t="n">
        <v>112</v>
      </c>
      <c r="C9034" s="13" t="n">
        <v>112</v>
      </c>
      <c r="D9034" s="14" t="n">
        <f aca="false">C9034/Summary!$B$4</f>
        <v>0.00746666666666667</v>
      </c>
      <c r="E9034" s="15" t="n">
        <v>0.571428571428571</v>
      </c>
      <c r="F9034" s="2" t="s">
        <v>53</v>
      </c>
      <c r="G9034" s="2" t="s">
        <v>44</v>
      </c>
      <c r="H9034" s="2" t="str">
        <f aca="false">IF(AND(E9034&gt;=0.4,E9034&lt;=0.6),"Yes","No")</f>
        <v>Yes</v>
      </c>
      <c r="I9034" s="2" t="str">
        <f aca="false">IF(AND(F9034="No",G9034="No",H9034="Yes"),"Yes","No")</f>
        <v>No</v>
      </c>
      <c r="J9034" s="2"/>
      <c r="K9034" s="2"/>
    </row>
    <row r="9035" customFormat="false" ht="15" hidden="false" customHeight="false" outlineLevel="0" collapsed="false">
      <c r="A9035" s="2" t="s">
        <v>14535</v>
      </c>
      <c r="B9035" s="13" t="n">
        <v>112</v>
      </c>
      <c r="C9035" s="13" t="n">
        <v>111</v>
      </c>
      <c r="D9035" s="14" t="n">
        <f aca="false">C9035/Summary!$B$4</f>
        <v>0.0074</v>
      </c>
      <c r="E9035" s="15" t="n">
        <v>0.428571428571429</v>
      </c>
      <c r="F9035" s="2" t="s">
        <v>53</v>
      </c>
      <c r="G9035" s="2" t="s">
        <v>53</v>
      </c>
      <c r="H9035" s="2" t="str">
        <f aca="false">IF(AND(E9035&gt;=0.4,E9035&lt;=0.6),"Yes","No")</f>
        <v>Yes</v>
      </c>
      <c r="I9035" s="2" t="str">
        <f aca="false">IF(AND(F9035="No",G9035="No",H9035="Yes"),"Yes","No")</f>
        <v>No</v>
      </c>
      <c r="J9035" s="2"/>
      <c r="K9035" s="2"/>
    </row>
    <row r="9036" customFormat="false" ht="15" hidden="false" customHeight="false" outlineLevel="0" collapsed="false">
      <c r="A9036" s="2" t="s">
        <v>14536</v>
      </c>
      <c r="B9036" s="13" t="n">
        <v>112</v>
      </c>
      <c r="C9036" s="13" t="n">
        <v>112</v>
      </c>
      <c r="D9036" s="14" t="n">
        <f aca="false">C9036/Summary!$B$4</f>
        <v>0.00746666666666667</v>
      </c>
      <c r="E9036" s="15" t="n">
        <v>0.714285714285714</v>
      </c>
      <c r="F9036" s="2" t="s">
        <v>53</v>
      </c>
      <c r="G9036" s="2" t="s">
        <v>44</v>
      </c>
      <c r="H9036" s="2" t="str">
        <f aca="false">IF(AND(E9036&gt;=0.4,E9036&lt;=0.6),"Yes","No")</f>
        <v>No</v>
      </c>
      <c r="I9036" s="2" t="str">
        <f aca="false">IF(AND(F9036="No",G9036="No",H9036="Yes"),"Yes","No")</f>
        <v>No</v>
      </c>
      <c r="J9036" s="2"/>
      <c r="K9036" s="2"/>
    </row>
    <row r="9037" customFormat="false" ht="15" hidden="false" customHeight="false" outlineLevel="0" collapsed="false">
      <c r="A9037" s="2" t="s">
        <v>14537</v>
      </c>
      <c r="B9037" s="13" t="n">
        <v>112</v>
      </c>
      <c r="C9037" s="13" t="n">
        <v>112</v>
      </c>
      <c r="D9037" s="14" t="n">
        <f aca="false">C9037/Summary!$B$4</f>
        <v>0.00746666666666667</v>
      </c>
      <c r="E9037" s="15" t="n">
        <v>0.428571428571429</v>
      </c>
      <c r="F9037" s="2" t="s">
        <v>53</v>
      </c>
      <c r="G9037" s="2" t="s">
        <v>44</v>
      </c>
      <c r="H9037" s="2" t="str">
        <f aca="false">IF(AND(E9037&gt;=0.4,E9037&lt;=0.6),"Yes","No")</f>
        <v>Yes</v>
      </c>
      <c r="I9037" s="2" t="str">
        <f aca="false">IF(AND(F9037="No",G9037="No",H9037="Yes"),"Yes","No")</f>
        <v>No</v>
      </c>
      <c r="J9037" s="2"/>
      <c r="K9037" s="2"/>
    </row>
    <row r="9038" customFormat="false" ht="15" hidden="false" customHeight="false" outlineLevel="0" collapsed="false">
      <c r="A9038" s="2" t="s">
        <v>14538</v>
      </c>
      <c r="B9038" s="13" t="n">
        <v>112</v>
      </c>
      <c r="C9038" s="13" t="n">
        <v>112</v>
      </c>
      <c r="D9038" s="14" t="n">
        <f aca="false">C9038/Summary!$B$4</f>
        <v>0.00746666666666667</v>
      </c>
      <c r="E9038" s="15" t="n">
        <v>0.142857142857143</v>
      </c>
      <c r="F9038" s="2" t="s">
        <v>53</v>
      </c>
      <c r="G9038" s="2" t="s">
        <v>44</v>
      </c>
      <c r="H9038" s="2" t="str">
        <f aca="false">IF(AND(E9038&gt;=0.4,E9038&lt;=0.6),"Yes","No")</f>
        <v>No</v>
      </c>
      <c r="I9038" s="2" t="str">
        <f aca="false">IF(AND(F9038="No",G9038="No",H9038="Yes"),"Yes","No")</f>
        <v>No</v>
      </c>
      <c r="J9038" s="2"/>
      <c r="K9038" s="2"/>
    </row>
    <row r="9039" customFormat="false" ht="15" hidden="false" customHeight="false" outlineLevel="0" collapsed="false">
      <c r="A9039" s="2" t="s">
        <v>14539</v>
      </c>
      <c r="B9039" s="13" t="n">
        <v>112</v>
      </c>
      <c r="C9039" s="13" t="n">
        <v>112</v>
      </c>
      <c r="D9039" s="14" t="n">
        <f aca="false">C9039/Summary!$B$4</f>
        <v>0.00746666666666667</v>
      </c>
      <c r="E9039" s="15" t="n">
        <v>0.285714285714286</v>
      </c>
      <c r="F9039" s="2" t="s">
        <v>53</v>
      </c>
      <c r="G9039" s="2" t="s">
        <v>53</v>
      </c>
      <c r="H9039" s="2" t="str">
        <f aca="false">IF(AND(E9039&gt;=0.4,E9039&lt;=0.6),"Yes","No")</f>
        <v>No</v>
      </c>
      <c r="I9039" s="2" t="str">
        <f aca="false">IF(AND(F9039="No",G9039="No",H9039="Yes"),"Yes","No")</f>
        <v>No</v>
      </c>
      <c r="J9039" s="2"/>
      <c r="K9039" s="2"/>
    </row>
    <row r="9040" customFormat="false" ht="15" hidden="false" customHeight="false" outlineLevel="0" collapsed="false">
      <c r="A9040" s="2" t="s">
        <v>14540</v>
      </c>
      <c r="B9040" s="13" t="n">
        <v>112</v>
      </c>
      <c r="C9040" s="13" t="n">
        <v>112</v>
      </c>
      <c r="D9040" s="14" t="n">
        <f aca="false">C9040/Summary!$B$4</f>
        <v>0.00746666666666667</v>
      </c>
      <c r="E9040" s="15" t="n">
        <v>0.428571428571429</v>
      </c>
      <c r="F9040" s="2" t="s">
        <v>53</v>
      </c>
      <c r="G9040" s="2" t="s">
        <v>53</v>
      </c>
      <c r="H9040" s="2" t="str">
        <f aca="false">IF(AND(E9040&gt;=0.4,E9040&lt;=0.6),"Yes","No")</f>
        <v>Yes</v>
      </c>
      <c r="I9040" s="2" t="str">
        <f aca="false">IF(AND(F9040="No",G9040="No",H9040="Yes"),"Yes","No")</f>
        <v>No</v>
      </c>
      <c r="J9040" s="2"/>
      <c r="K9040" s="2"/>
    </row>
    <row r="9041" customFormat="false" ht="15" hidden="false" customHeight="false" outlineLevel="0" collapsed="false">
      <c r="A9041" s="2" t="s">
        <v>14541</v>
      </c>
      <c r="B9041" s="13" t="n">
        <v>112</v>
      </c>
      <c r="C9041" s="13" t="n">
        <v>112</v>
      </c>
      <c r="D9041" s="14" t="n">
        <f aca="false">C9041/Summary!$B$4</f>
        <v>0.00746666666666667</v>
      </c>
      <c r="E9041" s="15" t="n">
        <v>0.285714285714286</v>
      </c>
      <c r="F9041" s="2" t="s">
        <v>53</v>
      </c>
      <c r="G9041" s="2" t="s">
        <v>44</v>
      </c>
      <c r="H9041" s="2" t="str">
        <f aca="false">IF(AND(E9041&gt;=0.4,E9041&lt;=0.6),"Yes","No")</f>
        <v>No</v>
      </c>
      <c r="I9041" s="2" t="str">
        <f aca="false">IF(AND(F9041="No",G9041="No",H9041="Yes"),"Yes","No")</f>
        <v>No</v>
      </c>
      <c r="J9041" s="2"/>
      <c r="K9041" s="2"/>
    </row>
    <row r="9042" customFormat="false" ht="15" hidden="false" customHeight="false" outlineLevel="0" collapsed="false">
      <c r="A9042" s="2" t="s">
        <v>14542</v>
      </c>
      <c r="B9042" s="13" t="n">
        <v>112</v>
      </c>
      <c r="C9042" s="13" t="n">
        <v>111</v>
      </c>
      <c r="D9042" s="14" t="n">
        <f aca="false">C9042/Summary!$B$4</f>
        <v>0.0074</v>
      </c>
      <c r="E9042" s="15" t="n">
        <v>0.571428571428571</v>
      </c>
      <c r="F9042" s="2" t="s">
        <v>53</v>
      </c>
      <c r="G9042" s="2" t="s">
        <v>53</v>
      </c>
      <c r="H9042" s="2" t="str">
        <f aca="false">IF(AND(E9042&gt;=0.4,E9042&lt;=0.6),"Yes","No")</f>
        <v>Yes</v>
      </c>
      <c r="I9042" s="2" t="str">
        <f aca="false">IF(AND(F9042="No",G9042="No",H9042="Yes"),"Yes","No")</f>
        <v>No</v>
      </c>
      <c r="J9042" s="2"/>
      <c r="K9042" s="2"/>
    </row>
    <row r="9043" customFormat="false" ht="15" hidden="false" customHeight="false" outlineLevel="0" collapsed="false">
      <c r="A9043" s="2" t="s">
        <v>14543</v>
      </c>
      <c r="B9043" s="13" t="n">
        <v>112</v>
      </c>
      <c r="C9043" s="13" t="n">
        <v>112</v>
      </c>
      <c r="D9043" s="14" t="n">
        <f aca="false">C9043/Summary!$B$4</f>
        <v>0.00746666666666667</v>
      </c>
      <c r="E9043" s="15" t="n">
        <v>0.428571428571429</v>
      </c>
      <c r="F9043" s="2" t="s">
        <v>53</v>
      </c>
      <c r="G9043" s="2" t="s">
        <v>44</v>
      </c>
      <c r="H9043" s="2" t="str">
        <f aca="false">IF(AND(E9043&gt;=0.4,E9043&lt;=0.6),"Yes","No")</f>
        <v>Yes</v>
      </c>
      <c r="I9043" s="2" t="str">
        <f aca="false">IF(AND(F9043="No",G9043="No",H9043="Yes"),"Yes","No")</f>
        <v>No</v>
      </c>
      <c r="J9043" s="2"/>
      <c r="K9043" s="2"/>
    </row>
    <row r="9044" customFormat="false" ht="15" hidden="false" customHeight="false" outlineLevel="0" collapsed="false">
      <c r="A9044" s="2" t="s">
        <v>14544</v>
      </c>
      <c r="B9044" s="13" t="n">
        <v>112</v>
      </c>
      <c r="C9044" s="13" t="n">
        <v>112</v>
      </c>
      <c r="D9044" s="14" t="n">
        <f aca="false">C9044/Summary!$B$4</f>
        <v>0.00746666666666667</v>
      </c>
      <c r="E9044" s="15" t="n">
        <v>0.714285714285714</v>
      </c>
      <c r="F9044" s="2" t="s">
        <v>53</v>
      </c>
      <c r="G9044" s="2" t="s">
        <v>53</v>
      </c>
      <c r="H9044" s="2" t="str">
        <f aca="false">IF(AND(E9044&gt;=0.4,E9044&lt;=0.6),"Yes","No")</f>
        <v>No</v>
      </c>
      <c r="I9044" s="2" t="str">
        <f aca="false">IF(AND(F9044="No",G9044="No",H9044="Yes"),"Yes","No")</f>
        <v>No</v>
      </c>
      <c r="J9044" s="2"/>
      <c r="K9044" s="2"/>
    </row>
    <row r="9045" customFormat="false" ht="15" hidden="false" customHeight="false" outlineLevel="0" collapsed="false">
      <c r="A9045" s="2" t="s">
        <v>14545</v>
      </c>
      <c r="B9045" s="13" t="n">
        <v>112</v>
      </c>
      <c r="C9045" s="13" t="n">
        <v>112</v>
      </c>
      <c r="D9045" s="14" t="n">
        <f aca="false">C9045/Summary!$B$4</f>
        <v>0.00746666666666667</v>
      </c>
      <c r="E9045" s="15" t="n">
        <v>0.571428571428571</v>
      </c>
      <c r="F9045" s="2" t="s">
        <v>53</v>
      </c>
      <c r="G9045" s="2" t="s">
        <v>44</v>
      </c>
      <c r="H9045" s="2" t="str">
        <f aca="false">IF(AND(E9045&gt;=0.4,E9045&lt;=0.6),"Yes","No")</f>
        <v>Yes</v>
      </c>
      <c r="I9045" s="2" t="str">
        <f aca="false">IF(AND(F9045="No",G9045="No",H9045="Yes"),"Yes","No")</f>
        <v>No</v>
      </c>
      <c r="J9045" s="2"/>
      <c r="K9045" s="2"/>
    </row>
    <row r="9046" customFormat="false" ht="15" hidden="false" customHeight="false" outlineLevel="0" collapsed="false">
      <c r="A9046" s="2" t="s">
        <v>14546</v>
      </c>
      <c r="B9046" s="13" t="n">
        <v>112</v>
      </c>
      <c r="C9046" s="13" t="n">
        <v>111</v>
      </c>
      <c r="D9046" s="14" t="n">
        <f aca="false">C9046/Summary!$B$4</f>
        <v>0.0074</v>
      </c>
      <c r="E9046" s="15" t="n">
        <v>0.714285714285714</v>
      </c>
      <c r="F9046" s="2" t="s">
        <v>44</v>
      </c>
      <c r="G9046" s="2" t="s">
        <v>44</v>
      </c>
      <c r="H9046" s="2" t="str">
        <f aca="false">IF(AND(E9046&gt;=0.4,E9046&lt;=0.6),"Yes","No")</f>
        <v>No</v>
      </c>
      <c r="I9046" s="2" t="str">
        <f aca="false">IF(AND(F9046="No",G9046="No",H9046="Yes"),"Yes","No")</f>
        <v>No</v>
      </c>
      <c r="J9046" s="2"/>
      <c r="K9046" s="2"/>
    </row>
    <row r="9047" customFormat="false" ht="15" hidden="false" customHeight="false" outlineLevel="0" collapsed="false">
      <c r="A9047" s="2" t="s">
        <v>14547</v>
      </c>
      <c r="B9047" s="13" t="n">
        <v>112</v>
      </c>
      <c r="C9047" s="13" t="n">
        <v>112</v>
      </c>
      <c r="D9047" s="14" t="n">
        <f aca="false">C9047/Summary!$B$4</f>
        <v>0.00746666666666667</v>
      </c>
      <c r="E9047" s="15" t="n">
        <v>0.857142857142857</v>
      </c>
      <c r="F9047" s="2" t="s">
        <v>53</v>
      </c>
      <c r="G9047" s="2" t="s">
        <v>53</v>
      </c>
      <c r="H9047" s="2" t="str">
        <f aca="false">IF(AND(E9047&gt;=0.4,E9047&lt;=0.6),"Yes","No")</f>
        <v>No</v>
      </c>
      <c r="I9047" s="2" t="str">
        <f aca="false">IF(AND(F9047="No",G9047="No",H9047="Yes"),"Yes","No")</f>
        <v>No</v>
      </c>
      <c r="J9047" s="2"/>
      <c r="K9047" s="2"/>
    </row>
    <row r="9048" customFormat="false" ht="15" hidden="false" customHeight="false" outlineLevel="0" collapsed="false">
      <c r="A9048" s="2" t="s">
        <v>14548</v>
      </c>
      <c r="B9048" s="13" t="n">
        <v>112</v>
      </c>
      <c r="C9048" s="13" t="n">
        <v>112</v>
      </c>
      <c r="D9048" s="14" t="n">
        <f aca="false">C9048/Summary!$B$4</f>
        <v>0.00746666666666667</v>
      </c>
      <c r="E9048" s="15" t="n">
        <v>0.428571428571429</v>
      </c>
      <c r="F9048" s="2" t="s">
        <v>53</v>
      </c>
      <c r="G9048" s="2" t="s">
        <v>53</v>
      </c>
      <c r="H9048" s="2" t="str">
        <f aca="false">IF(AND(E9048&gt;=0.4,E9048&lt;=0.6),"Yes","No")</f>
        <v>Yes</v>
      </c>
      <c r="I9048" s="2" t="str">
        <f aca="false">IF(AND(F9048="No",G9048="No",H9048="Yes"),"Yes","No")</f>
        <v>No</v>
      </c>
      <c r="J9048" s="2"/>
      <c r="K9048" s="2"/>
    </row>
    <row r="9049" customFormat="false" ht="15" hidden="false" customHeight="false" outlineLevel="0" collapsed="false">
      <c r="A9049" s="2" t="s">
        <v>14549</v>
      </c>
      <c r="B9049" s="13" t="n">
        <v>112</v>
      </c>
      <c r="C9049" s="13" t="n">
        <v>112</v>
      </c>
      <c r="D9049" s="14" t="n">
        <f aca="false">C9049/Summary!$B$4</f>
        <v>0.00746666666666667</v>
      </c>
      <c r="E9049" s="15" t="n">
        <v>0.714285714285714</v>
      </c>
      <c r="F9049" s="2" t="s">
        <v>44</v>
      </c>
      <c r="G9049" s="2" t="s">
        <v>53</v>
      </c>
      <c r="H9049" s="2" t="str">
        <f aca="false">IF(AND(E9049&gt;=0.4,E9049&lt;=0.6),"Yes","No")</f>
        <v>No</v>
      </c>
      <c r="I9049" s="2" t="str">
        <f aca="false">IF(AND(F9049="No",G9049="No",H9049="Yes"),"Yes","No")</f>
        <v>No</v>
      </c>
      <c r="J9049" s="2"/>
      <c r="K9049" s="2"/>
    </row>
    <row r="9050" customFormat="false" ht="15" hidden="false" customHeight="false" outlineLevel="0" collapsed="false">
      <c r="A9050" s="2" t="s">
        <v>14550</v>
      </c>
      <c r="B9050" s="13" t="n">
        <v>112</v>
      </c>
      <c r="C9050" s="13" t="n">
        <v>112</v>
      </c>
      <c r="D9050" s="14" t="n">
        <f aca="false">C9050/Summary!$B$4</f>
        <v>0.00746666666666667</v>
      </c>
      <c r="E9050" s="15" t="n">
        <v>0.571428571428571</v>
      </c>
      <c r="F9050" s="2" t="s">
        <v>44</v>
      </c>
      <c r="G9050" s="2" t="s">
        <v>53</v>
      </c>
      <c r="H9050" s="2" t="str">
        <f aca="false">IF(AND(E9050&gt;=0.4,E9050&lt;=0.6),"Yes","No")</f>
        <v>Yes</v>
      </c>
      <c r="I9050" s="2" t="str">
        <f aca="false">IF(AND(F9050="No",G9050="No",H9050="Yes"),"Yes","No")</f>
        <v>No</v>
      </c>
      <c r="J9050" s="2"/>
      <c r="K9050" s="2"/>
    </row>
    <row r="9051" customFormat="false" ht="15" hidden="false" customHeight="false" outlineLevel="0" collapsed="false">
      <c r="A9051" s="2" t="s">
        <v>14551</v>
      </c>
      <c r="B9051" s="13" t="n">
        <v>112</v>
      </c>
      <c r="C9051" s="13" t="n">
        <v>111</v>
      </c>
      <c r="D9051" s="14" t="n">
        <f aca="false">C9051/Summary!$B$4</f>
        <v>0.0074</v>
      </c>
      <c r="E9051" s="15" t="n">
        <v>0.571428571428571</v>
      </c>
      <c r="F9051" s="2" t="s">
        <v>53</v>
      </c>
      <c r="G9051" s="2" t="s">
        <v>53</v>
      </c>
      <c r="H9051" s="2" t="str">
        <f aca="false">IF(AND(E9051&gt;=0.4,E9051&lt;=0.6),"Yes","No")</f>
        <v>Yes</v>
      </c>
      <c r="I9051" s="2" t="str">
        <f aca="false">IF(AND(F9051="No",G9051="No",H9051="Yes"),"Yes","No")</f>
        <v>No</v>
      </c>
      <c r="J9051" s="2"/>
      <c r="K9051" s="2"/>
    </row>
    <row r="9052" customFormat="false" ht="15" hidden="false" customHeight="false" outlineLevel="0" collapsed="false">
      <c r="A9052" s="2" t="s">
        <v>14552</v>
      </c>
      <c r="B9052" s="13" t="n">
        <v>112</v>
      </c>
      <c r="C9052" s="13" t="n">
        <v>112</v>
      </c>
      <c r="D9052" s="14" t="n">
        <f aca="false">C9052/Summary!$B$4</f>
        <v>0.00746666666666667</v>
      </c>
      <c r="E9052" s="15" t="n">
        <v>0.571428571428571</v>
      </c>
      <c r="F9052" s="2" t="s">
        <v>44</v>
      </c>
      <c r="G9052" s="2" t="s">
        <v>53</v>
      </c>
      <c r="H9052" s="2" t="str">
        <f aca="false">IF(AND(E9052&gt;=0.4,E9052&lt;=0.6),"Yes","No")</f>
        <v>Yes</v>
      </c>
      <c r="I9052" s="2" t="str">
        <f aca="false">IF(AND(F9052="No",G9052="No",H9052="Yes"),"Yes","No")</f>
        <v>No</v>
      </c>
      <c r="J9052" s="2"/>
      <c r="K9052" s="2"/>
    </row>
    <row r="9053" customFormat="false" ht="15" hidden="false" customHeight="false" outlineLevel="0" collapsed="false">
      <c r="A9053" s="2" t="s">
        <v>14553</v>
      </c>
      <c r="B9053" s="13" t="n">
        <v>112</v>
      </c>
      <c r="C9053" s="13" t="n">
        <v>112</v>
      </c>
      <c r="D9053" s="14" t="n">
        <f aca="false">C9053/Summary!$B$4</f>
        <v>0.00746666666666667</v>
      </c>
      <c r="E9053" s="15" t="n">
        <v>0.571428571428571</v>
      </c>
      <c r="F9053" s="2" t="s">
        <v>53</v>
      </c>
      <c r="G9053" s="2" t="s">
        <v>44</v>
      </c>
      <c r="H9053" s="2" t="str">
        <f aca="false">IF(AND(E9053&gt;=0.4,E9053&lt;=0.6),"Yes","No")</f>
        <v>Yes</v>
      </c>
      <c r="I9053" s="2" t="str">
        <f aca="false">IF(AND(F9053="No",G9053="No",H9053="Yes"),"Yes","No")</f>
        <v>No</v>
      </c>
      <c r="J9053" s="2"/>
      <c r="K9053" s="2"/>
    </row>
    <row r="9054" customFormat="false" ht="15" hidden="false" customHeight="false" outlineLevel="0" collapsed="false">
      <c r="A9054" s="2" t="s">
        <v>14554</v>
      </c>
      <c r="B9054" s="13" t="n">
        <v>112</v>
      </c>
      <c r="C9054" s="13" t="n">
        <v>112</v>
      </c>
      <c r="D9054" s="14" t="n">
        <f aca="false">C9054/Summary!$B$4</f>
        <v>0.00746666666666667</v>
      </c>
      <c r="E9054" s="15" t="n">
        <v>0.714285714285714</v>
      </c>
      <c r="F9054" s="2" t="s">
        <v>53</v>
      </c>
      <c r="G9054" s="2" t="s">
        <v>44</v>
      </c>
      <c r="H9054" s="2" t="str">
        <f aca="false">IF(AND(E9054&gt;=0.4,E9054&lt;=0.6),"Yes","No")</f>
        <v>No</v>
      </c>
      <c r="I9054" s="2" t="str">
        <f aca="false">IF(AND(F9054="No",G9054="No",H9054="Yes"),"Yes","No")</f>
        <v>No</v>
      </c>
      <c r="J9054" s="2"/>
      <c r="K9054" s="2"/>
    </row>
    <row r="9055" customFormat="false" ht="15" hidden="false" customHeight="false" outlineLevel="0" collapsed="false">
      <c r="A9055" s="2" t="s">
        <v>14555</v>
      </c>
      <c r="B9055" s="13" t="n">
        <v>112</v>
      </c>
      <c r="C9055" s="13" t="n">
        <v>112</v>
      </c>
      <c r="D9055" s="14" t="n">
        <f aca="false">C9055/Summary!$B$4</f>
        <v>0.00746666666666667</v>
      </c>
      <c r="E9055" s="15" t="n">
        <v>0.857142857142857</v>
      </c>
      <c r="F9055" s="2" t="s">
        <v>53</v>
      </c>
      <c r="G9055" s="2" t="s">
        <v>53</v>
      </c>
      <c r="H9055" s="2" t="str">
        <f aca="false">IF(AND(E9055&gt;=0.4,E9055&lt;=0.6),"Yes","No")</f>
        <v>No</v>
      </c>
      <c r="I9055" s="2" t="str">
        <f aca="false">IF(AND(F9055="No",G9055="No",H9055="Yes"),"Yes","No")</f>
        <v>No</v>
      </c>
      <c r="J9055" s="2"/>
      <c r="K9055" s="2"/>
    </row>
    <row r="9056" customFormat="false" ht="15" hidden="false" customHeight="false" outlineLevel="0" collapsed="false">
      <c r="A9056" s="2" t="s">
        <v>14556</v>
      </c>
      <c r="B9056" s="13" t="n">
        <v>112</v>
      </c>
      <c r="C9056" s="13" t="n">
        <v>112</v>
      </c>
      <c r="D9056" s="14" t="n">
        <f aca="false">C9056/Summary!$B$4</f>
        <v>0.00746666666666667</v>
      </c>
      <c r="E9056" s="15" t="n">
        <v>0.857142857142857</v>
      </c>
      <c r="F9056" s="2" t="s">
        <v>53</v>
      </c>
      <c r="G9056" s="2" t="s">
        <v>53</v>
      </c>
      <c r="H9056" s="2" t="str">
        <f aca="false">IF(AND(E9056&gt;=0.4,E9056&lt;=0.6),"Yes","No")</f>
        <v>No</v>
      </c>
      <c r="I9056" s="2" t="str">
        <f aca="false">IF(AND(F9056="No",G9056="No",H9056="Yes"),"Yes","No")</f>
        <v>No</v>
      </c>
      <c r="J9056" s="2"/>
      <c r="K9056" s="2"/>
    </row>
    <row r="9057" customFormat="false" ht="15" hidden="false" customHeight="false" outlineLevel="0" collapsed="false">
      <c r="A9057" s="2" t="s">
        <v>14557</v>
      </c>
      <c r="B9057" s="13" t="n">
        <v>112</v>
      </c>
      <c r="C9057" s="13" t="n">
        <v>111</v>
      </c>
      <c r="D9057" s="14" t="n">
        <f aca="false">C9057/Summary!$B$4</f>
        <v>0.0074</v>
      </c>
      <c r="E9057" s="15" t="n">
        <v>0.428571428571429</v>
      </c>
      <c r="F9057" s="2" t="s">
        <v>53</v>
      </c>
      <c r="G9057" s="2" t="s">
        <v>44</v>
      </c>
      <c r="H9057" s="2" t="str">
        <f aca="false">IF(AND(E9057&gt;=0.4,E9057&lt;=0.6),"Yes","No")</f>
        <v>Yes</v>
      </c>
      <c r="I9057" s="2" t="str">
        <f aca="false">IF(AND(F9057="No",G9057="No",H9057="Yes"),"Yes","No")</f>
        <v>No</v>
      </c>
      <c r="J9057" s="2"/>
      <c r="K9057" s="2"/>
    </row>
    <row r="9058" customFormat="false" ht="15" hidden="false" customHeight="false" outlineLevel="0" collapsed="false">
      <c r="A9058" s="2" t="s">
        <v>14558</v>
      </c>
      <c r="B9058" s="13" t="n">
        <v>112</v>
      </c>
      <c r="C9058" s="13" t="n">
        <v>111</v>
      </c>
      <c r="D9058" s="14" t="n">
        <f aca="false">C9058/Summary!$B$4</f>
        <v>0.0074</v>
      </c>
      <c r="E9058" s="15" t="n">
        <v>0.571428571428571</v>
      </c>
      <c r="F9058" s="2" t="s">
        <v>53</v>
      </c>
      <c r="G9058" s="2" t="s">
        <v>44</v>
      </c>
      <c r="H9058" s="2" t="str">
        <f aca="false">IF(AND(E9058&gt;=0.4,E9058&lt;=0.6),"Yes","No")</f>
        <v>Yes</v>
      </c>
      <c r="I9058" s="2" t="str">
        <f aca="false">IF(AND(F9058="No",G9058="No",H9058="Yes"),"Yes","No")</f>
        <v>No</v>
      </c>
      <c r="J9058" s="2"/>
      <c r="K9058" s="2"/>
    </row>
    <row r="9059" customFormat="false" ht="15" hidden="false" customHeight="false" outlineLevel="0" collapsed="false">
      <c r="A9059" s="2" t="s">
        <v>14559</v>
      </c>
      <c r="B9059" s="13" t="n">
        <v>112</v>
      </c>
      <c r="C9059" s="13" t="n">
        <v>112</v>
      </c>
      <c r="D9059" s="14" t="n">
        <f aca="false">C9059/Summary!$B$4</f>
        <v>0.00746666666666667</v>
      </c>
      <c r="E9059" s="15" t="n">
        <v>0.285714285714286</v>
      </c>
      <c r="F9059" s="2" t="s">
        <v>44</v>
      </c>
      <c r="G9059" s="2" t="s">
        <v>44</v>
      </c>
      <c r="H9059" s="2" t="str">
        <f aca="false">IF(AND(E9059&gt;=0.4,E9059&lt;=0.6),"Yes","No")</f>
        <v>No</v>
      </c>
      <c r="I9059" s="2" t="str">
        <f aca="false">IF(AND(F9059="No",G9059="No",H9059="Yes"),"Yes","No")</f>
        <v>No</v>
      </c>
      <c r="J9059" s="2"/>
      <c r="K9059" s="2"/>
    </row>
    <row r="9060" customFormat="false" ht="15" hidden="false" customHeight="false" outlineLevel="0" collapsed="false">
      <c r="A9060" s="2" t="s">
        <v>14560</v>
      </c>
      <c r="B9060" s="13" t="n">
        <v>112</v>
      </c>
      <c r="C9060" s="13" t="n">
        <v>111</v>
      </c>
      <c r="D9060" s="14" t="n">
        <f aca="false">C9060/Summary!$B$4</f>
        <v>0.0074</v>
      </c>
      <c r="E9060" s="15" t="n">
        <v>0.714285714285714</v>
      </c>
      <c r="F9060" s="2" t="s">
        <v>53</v>
      </c>
      <c r="G9060" s="2" t="s">
        <v>53</v>
      </c>
      <c r="H9060" s="2" t="str">
        <f aca="false">IF(AND(E9060&gt;=0.4,E9060&lt;=0.6),"Yes","No")</f>
        <v>No</v>
      </c>
      <c r="I9060" s="2" t="str">
        <f aca="false">IF(AND(F9060="No",G9060="No",H9060="Yes"),"Yes","No")</f>
        <v>No</v>
      </c>
      <c r="J9060" s="2"/>
      <c r="K9060" s="2"/>
    </row>
    <row r="9061" customFormat="false" ht="15" hidden="false" customHeight="false" outlineLevel="0" collapsed="false">
      <c r="A9061" s="2" t="s">
        <v>14561</v>
      </c>
      <c r="B9061" s="13" t="n">
        <v>112</v>
      </c>
      <c r="C9061" s="13" t="n">
        <v>111</v>
      </c>
      <c r="D9061" s="14" t="n">
        <f aca="false">C9061/Summary!$B$4</f>
        <v>0.0074</v>
      </c>
      <c r="E9061" s="15" t="n">
        <v>0.714285714285714</v>
      </c>
      <c r="F9061" s="2" t="s">
        <v>53</v>
      </c>
      <c r="G9061" s="2" t="s">
        <v>44</v>
      </c>
      <c r="H9061" s="2" t="str">
        <f aca="false">IF(AND(E9061&gt;=0.4,E9061&lt;=0.6),"Yes","No")</f>
        <v>No</v>
      </c>
      <c r="I9061" s="2" t="str">
        <f aca="false">IF(AND(F9061="No",G9061="No",H9061="Yes"),"Yes","No")</f>
        <v>No</v>
      </c>
      <c r="J9061" s="2"/>
      <c r="K9061" s="2"/>
    </row>
    <row r="9062" customFormat="false" ht="15" hidden="false" customHeight="false" outlineLevel="0" collapsed="false">
      <c r="A9062" s="2" t="s">
        <v>14562</v>
      </c>
      <c r="B9062" s="13" t="n">
        <v>112</v>
      </c>
      <c r="C9062" s="13" t="n">
        <v>112</v>
      </c>
      <c r="D9062" s="14" t="n">
        <f aca="false">C9062/Summary!$B$4</f>
        <v>0.00746666666666667</v>
      </c>
      <c r="E9062" s="15" t="n">
        <v>0.285714285714286</v>
      </c>
      <c r="F9062" s="2" t="s">
        <v>53</v>
      </c>
      <c r="G9062" s="2" t="s">
        <v>44</v>
      </c>
      <c r="H9062" s="2" t="str">
        <f aca="false">IF(AND(E9062&gt;=0.4,E9062&lt;=0.6),"Yes","No")</f>
        <v>No</v>
      </c>
      <c r="I9062" s="2" t="str">
        <f aca="false">IF(AND(F9062="No",G9062="No",H9062="Yes"),"Yes","No")</f>
        <v>No</v>
      </c>
      <c r="J9062" s="2"/>
      <c r="K9062" s="2"/>
    </row>
    <row r="9063" customFormat="false" ht="15" hidden="false" customHeight="false" outlineLevel="0" collapsed="false">
      <c r="A9063" s="2" t="s">
        <v>14563</v>
      </c>
      <c r="B9063" s="13" t="n">
        <v>112</v>
      </c>
      <c r="C9063" s="13" t="n">
        <v>112</v>
      </c>
      <c r="D9063" s="14" t="n">
        <f aca="false">C9063/Summary!$B$4</f>
        <v>0.00746666666666667</v>
      </c>
      <c r="E9063" s="15" t="n">
        <v>0.285714285714286</v>
      </c>
      <c r="F9063" s="2" t="s">
        <v>53</v>
      </c>
      <c r="G9063" s="2" t="s">
        <v>53</v>
      </c>
      <c r="H9063" s="2" t="str">
        <f aca="false">IF(AND(E9063&gt;=0.4,E9063&lt;=0.6),"Yes","No")</f>
        <v>No</v>
      </c>
      <c r="I9063" s="2" t="str">
        <f aca="false">IF(AND(F9063="No",G9063="No",H9063="Yes"),"Yes","No")</f>
        <v>No</v>
      </c>
      <c r="J9063" s="2"/>
      <c r="K9063" s="2"/>
    </row>
    <row r="9064" customFormat="false" ht="15" hidden="false" customHeight="false" outlineLevel="0" collapsed="false">
      <c r="A9064" s="2" t="s">
        <v>14564</v>
      </c>
      <c r="B9064" s="13" t="n">
        <v>112</v>
      </c>
      <c r="C9064" s="13" t="n">
        <v>111</v>
      </c>
      <c r="D9064" s="14" t="n">
        <f aca="false">C9064/Summary!$B$4</f>
        <v>0.0074</v>
      </c>
      <c r="E9064" s="15" t="n">
        <v>0.428571428571429</v>
      </c>
      <c r="F9064" s="2" t="s">
        <v>53</v>
      </c>
      <c r="G9064" s="2" t="s">
        <v>44</v>
      </c>
      <c r="H9064" s="2" t="str">
        <f aca="false">IF(AND(E9064&gt;=0.4,E9064&lt;=0.6),"Yes","No")</f>
        <v>Yes</v>
      </c>
      <c r="I9064" s="2" t="str">
        <f aca="false">IF(AND(F9064="No",G9064="No",H9064="Yes"),"Yes","No")</f>
        <v>No</v>
      </c>
      <c r="J9064" s="2"/>
      <c r="K9064" s="2"/>
    </row>
    <row r="9065" customFormat="false" ht="15" hidden="false" customHeight="false" outlineLevel="0" collapsed="false">
      <c r="A9065" s="2" t="s">
        <v>14565</v>
      </c>
      <c r="B9065" s="13" t="n">
        <v>112</v>
      </c>
      <c r="C9065" s="13" t="n">
        <v>112</v>
      </c>
      <c r="D9065" s="14" t="n">
        <f aca="false">C9065/Summary!$B$4</f>
        <v>0.00746666666666667</v>
      </c>
      <c r="E9065" s="15" t="n">
        <v>0.428571428571429</v>
      </c>
      <c r="F9065" s="2" t="s">
        <v>53</v>
      </c>
      <c r="G9065" s="2" t="s">
        <v>44</v>
      </c>
      <c r="H9065" s="2" t="str">
        <f aca="false">IF(AND(E9065&gt;=0.4,E9065&lt;=0.6),"Yes","No")</f>
        <v>Yes</v>
      </c>
      <c r="I9065" s="2" t="str">
        <f aca="false">IF(AND(F9065="No",G9065="No",H9065="Yes"),"Yes","No")</f>
        <v>No</v>
      </c>
      <c r="J9065" s="2"/>
      <c r="K9065" s="2"/>
    </row>
    <row r="9066" customFormat="false" ht="15" hidden="false" customHeight="false" outlineLevel="0" collapsed="false">
      <c r="A9066" s="2" t="s">
        <v>14566</v>
      </c>
      <c r="B9066" s="13" t="n">
        <v>112</v>
      </c>
      <c r="C9066" s="13" t="n">
        <v>111</v>
      </c>
      <c r="D9066" s="14" t="n">
        <f aca="false">C9066/Summary!$B$4</f>
        <v>0.0074</v>
      </c>
      <c r="E9066" s="15" t="n">
        <v>0.428571428571429</v>
      </c>
      <c r="F9066" s="2" t="s">
        <v>53</v>
      </c>
      <c r="G9066" s="2" t="s">
        <v>44</v>
      </c>
      <c r="H9066" s="2" t="str">
        <f aca="false">IF(AND(E9066&gt;=0.4,E9066&lt;=0.6),"Yes","No")</f>
        <v>Yes</v>
      </c>
      <c r="I9066" s="2" t="str">
        <f aca="false">IF(AND(F9066="No",G9066="No",H9066="Yes"),"Yes","No")</f>
        <v>No</v>
      </c>
      <c r="J9066" s="2"/>
      <c r="K9066" s="2"/>
    </row>
    <row r="9067" customFormat="false" ht="15" hidden="false" customHeight="false" outlineLevel="0" collapsed="false">
      <c r="A9067" s="2" t="s">
        <v>14567</v>
      </c>
      <c r="B9067" s="13" t="n">
        <v>112</v>
      </c>
      <c r="C9067" s="13" t="n">
        <v>112</v>
      </c>
      <c r="D9067" s="14" t="n">
        <f aca="false">C9067/Summary!$B$4</f>
        <v>0.00746666666666667</v>
      </c>
      <c r="E9067" s="15" t="n">
        <v>0.428571428571429</v>
      </c>
      <c r="F9067" s="2" t="s">
        <v>53</v>
      </c>
      <c r="G9067" s="2" t="s">
        <v>44</v>
      </c>
      <c r="H9067" s="2" t="str">
        <f aca="false">IF(AND(E9067&gt;=0.4,E9067&lt;=0.6),"Yes","No")</f>
        <v>Yes</v>
      </c>
      <c r="I9067" s="2" t="str">
        <f aca="false">IF(AND(F9067="No",G9067="No",H9067="Yes"),"Yes","No")</f>
        <v>No</v>
      </c>
      <c r="J9067" s="2"/>
      <c r="K9067" s="2"/>
    </row>
    <row r="9068" customFormat="false" ht="15" hidden="false" customHeight="false" outlineLevel="0" collapsed="false">
      <c r="A9068" s="2" t="s">
        <v>14568</v>
      </c>
      <c r="B9068" s="13" t="n">
        <v>112</v>
      </c>
      <c r="C9068" s="13" t="n">
        <v>112</v>
      </c>
      <c r="D9068" s="14" t="n">
        <f aca="false">C9068/Summary!$B$4</f>
        <v>0.00746666666666667</v>
      </c>
      <c r="E9068" s="15" t="n">
        <v>0.714285714285714</v>
      </c>
      <c r="F9068" s="2" t="s">
        <v>53</v>
      </c>
      <c r="G9068" s="2" t="s">
        <v>44</v>
      </c>
      <c r="H9068" s="2" t="str">
        <f aca="false">IF(AND(E9068&gt;=0.4,E9068&lt;=0.6),"Yes","No")</f>
        <v>No</v>
      </c>
      <c r="I9068" s="2" t="str">
        <f aca="false">IF(AND(F9068="No",G9068="No",H9068="Yes"),"Yes","No")</f>
        <v>No</v>
      </c>
      <c r="J9068" s="2"/>
      <c r="K9068" s="2"/>
    </row>
    <row r="9069" customFormat="false" ht="15" hidden="false" customHeight="false" outlineLevel="0" collapsed="false">
      <c r="A9069" s="2" t="s">
        <v>14569</v>
      </c>
      <c r="B9069" s="13" t="n">
        <v>112</v>
      </c>
      <c r="C9069" s="13" t="n">
        <v>112</v>
      </c>
      <c r="D9069" s="14" t="n">
        <f aca="false">C9069/Summary!$B$4</f>
        <v>0.00746666666666667</v>
      </c>
      <c r="E9069" s="15" t="n">
        <v>0.428571428571429</v>
      </c>
      <c r="F9069" s="2" t="s">
        <v>53</v>
      </c>
      <c r="G9069" s="2" t="s">
        <v>44</v>
      </c>
      <c r="H9069" s="2" t="str">
        <f aca="false">IF(AND(E9069&gt;=0.4,E9069&lt;=0.6),"Yes","No")</f>
        <v>Yes</v>
      </c>
      <c r="I9069" s="2" t="str">
        <f aca="false">IF(AND(F9069="No",G9069="No",H9069="Yes"),"Yes","No")</f>
        <v>No</v>
      </c>
      <c r="J9069" s="2"/>
      <c r="K9069" s="2"/>
    </row>
    <row r="9070" customFormat="false" ht="15" hidden="false" customHeight="false" outlineLevel="0" collapsed="false">
      <c r="A9070" s="2" t="s">
        <v>14570</v>
      </c>
      <c r="B9070" s="13" t="n">
        <v>112</v>
      </c>
      <c r="C9070" s="13" t="n">
        <v>112</v>
      </c>
      <c r="D9070" s="14" t="n">
        <f aca="false">C9070/Summary!$B$4</f>
        <v>0.00746666666666667</v>
      </c>
      <c r="E9070" s="15" t="n">
        <v>0.571428571428571</v>
      </c>
      <c r="F9070" s="2" t="s">
        <v>53</v>
      </c>
      <c r="G9070" s="2" t="s">
        <v>44</v>
      </c>
      <c r="H9070" s="2" t="str">
        <f aca="false">IF(AND(E9070&gt;=0.4,E9070&lt;=0.6),"Yes","No")</f>
        <v>Yes</v>
      </c>
      <c r="I9070" s="2" t="str">
        <f aca="false">IF(AND(F9070="No",G9070="No",H9070="Yes"),"Yes","No")</f>
        <v>No</v>
      </c>
      <c r="J9070" s="2"/>
      <c r="K9070" s="2"/>
    </row>
    <row r="9071" customFormat="false" ht="15" hidden="false" customHeight="false" outlineLevel="0" collapsed="false">
      <c r="A9071" s="2" t="s">
        <v>14571</v>
      </c>
      <c r="B9071" s="13" t="n">
        <v>112</v>
      </c>
      <c r="C9071" s="13" t="n">
        <v>111</v>
      </c>
      <c r="D9071" s="14" t="n">
        <f aca="false">C9071/Summary!$B$4</f>
        <v>0.0074</v>
      </c>
      <c r="E9071" s="15" t="n">
        <v>0.571428571428571</v>
      </c>
      <c r="F9071" s="2" t="s">
        <v>53</v>
      </c>
      <c r="G9071" s="2" t="s">
        <v>44</v>
      </c>
      <c r="H9071" s="2" t="str">
        <f aca="false">IF(AND(E9071&gt;=0.4,E9071&lt;=0.6),"Yes","No")</f>
        <v>Yes</v>
      </c>
      <c r="I9071" s="2" t="str">
        <f aca="false">IF(AND(F9071="No",G9071="No",H9071="Yes"),"Yes","No")</f>
        <v>No</v>
      </c>
      <c r="J9071" s="2"/>
      <c r="K9071" s="2"/>
    </row>
    <row r="9072" customFormat="false" ht="15" hidden="false" customHeight="false" outlineLevel="0" collapsed="false">
      <c r="A9072" s="2" t="s">
        <v>14572</v>
      </c>
      <c r="B9072" s="13" t="n">
        <v>112</v>
      </c>
      <c r="C9072" s="13" t="n">
        <v>112</v>
      </c>
      <c r="D9072" s="14" t="n">
        <f aca="false">C9072/Summary!$B$4</f>
        <v>0.00746666666666667</v>
      </c>
      <c r="E9072" s="15" t="n">
        <v>0.571428571428571</v>
      </c>
      <c r="F9072" s="2" t="s">
        <v>53</v>
      </c>
      <c r="G9072" s="2" t="s">
        <v>44</v>
      </c>
      <c r="H9072" s="2" t="str">
        <f aca="false">IF(AND(E9072&gt;=0.4,E9072&lt;=0.6),"Yes","No")</f>
        <v>Yes</v>
      </c>
      <c r="I9072" s="2" t="str">
        <f aca="false">IF(AND(F9072="No",G9072="No",H9072="Yes"),"Yes","No")</f>
        <v>No</v>
      </c>
      <c r="J9072" s="2"/>
      <c r="K9072" s="2"/>
    </row>
    <row r="9073" customFormat="false" ht="15" hidden="false" customHeight="false" outlineLevel="0" collapsed="false">
      <c r="A9073" s="2" t="s">
        <v>14573</v>
      </c>
      <c r="B9073" s="13" t="n">
        <v>112</v>
      </c>
      <c r="C9073" s="13" t="n">
        <v>112</v>
      </c>
      <c r="D9073" s="14" t="n">
        <f aca="false">C9073/Summary!$B$4</f>
        <v>0.00746666666666667</v>
      </c>
      <c r="E9073" s="15" t="n">
        <v>0.428571428571429</v>
      </c>
      <c r="F9073" s="2" t="s">
        <v>53</v>
      </c>
      <c r="G9073" s="2" t="s">
        <v>44</v>
      </c>
      <c r="H9073" s="2" t="str">
        <f aca="false">IF(AND(E9073&gt;=0.4,E9073&lt;=0.6),"Yes","No")</f>
        <v>Yes</v>
      </c>
      <c r="I9073" s="2" t="str">
        <f aca="false">IF(AND(F9073="No",G9073="No",H9073="Yes"),"Yes","No")</f>
        <v>No</v>
      </c>
      <c r="J9073" s="2"/>
      <c r="K9073" s="2"/>
    </row>
    <row r="9074" customFormat="false" ht="15" hidden="false" customHeight="false" outlineLevel="0" collapsed="false">
      <c r="A9074" s="2" t="s">
        <v>14574</v>
      </c>
      <c r="B9074" s="13" t="n">
        <v>112</v>
      </c>
      <c r="C9074" s="13" t="n">
        <v>112</v>
      </c>
      <c r="D9074" s="14" t="n">
        <f aca="false">C9074/Summary!$B$4</f>
        <v>0.00746666666666667</v>
      </c>
      <c r="E9074" s="15" t="n">
        <v>0.571428571428571</v>
      </c>
      <c r="F9074" s="2" t="s">
        <v>53</v>
      </c>
      <c r="G9074" s="2" t="s">
        <v>44</v>
      </c>
      <c r="H9074" s="2" t="str">
        <f aca="false">IF(AND(E9074&gt;=0.4,E9074&lt;=0.6),"Yes","No")</f>
        <v>Yes</v>
      </c>
      <c r="I9074" s="2" t="str">
        <f aca="false">IF(AND(F9074="No",G9074="No",H9074="Yes"),"Yes","No")</f>
        <v>No</v>
      </c>
      <c r="J9074" s="2"/>
      <c r="K9074" s="2"/>
    </row>
    <row r="9075" customFormat="false" ht="15" hidden="false" customHeight="false" outlineLevel="0" collapsed="false">
      <c r="A9075" s="2" t="s">
        <v>14575</v>
      </c>
      <c r="B9075" s="13" t="n">
        <v>112</v>
      </c>
      <c r="C9075" s="13" t="n">
        <v>112</v>
      </c>
      <c r="D9075" s="14" t="n">
        <f aca="false">C9075/Summary!$B$4</f>
        <v>0.00746666666666667</v>
      </c>
      <c r="E9075" s="15" t="n">
        <v>0.714285714285714</v>
      </c>
      <c r="F9075" s="2" t="s">
        <v>53</v>
      </c>
      <c r="G9075" s="2" t="s">
        <v>44</v>
      </c>
      <c r="H9075" s="2" t="str">
        <f aca="false">IF(AND(E9075&gt;=0.4,E9075&lt;=0.6),"Yes","No")</f>
        <v>No</v>
      </c>
      <c r="I9075" s="2" t="str">
        <f aca="false">IF(AND(F9075="No",G9075="No",H9075="Yes"),"Yes","No")</f>
        <v>No</v>
      </c>
      <c r="J9075" s="2"/>
      <c r="K9075" s="2"/>
    </row>
    <row r="9076" customFormat="false" ht="15" hidden="false" customHeight="false" outlineLevel="0" collapsed="false">
      <c r="A9076" s="2" t="s">
        <v>14576</v>
      </c>
      <c r="B9076" s="13" t="n">
        <v>112</v>
      </c>
      <c r="C9076" s="13" t="n">
        <v>111</v>
      </c>
      <c r="D9076" s="14" t="n">
        <f aca="false">C9076/Summary!$B$4</f>
        <v>0.0074</v>
      </c>
      <c r="E9076" s="15" t="n">
        <v>0.428571428571429</v>
      </c>
      <c r="F9076" s="2" t="s">
        <v>53</v>
      </c>
      <c r="G9076" s="2" t="s">
        <v>44</v>
      </c>
      <c r="H9076" s="2" t="str">
        <f aca="false">IF(AND(E9076&gt;=0.4,E9076&lt;=0.6),"Yes","No")</f>
        <v>Yes</v>
      </c>
      <c r="I9076" s="2" t="str">
        <f aca="false">IF(AND(F9076="No",G9076="No",H9076="Yes"),"Yes","No")</f>
        <v>No</v>
      </c>
      <c r="J9076" s="2"/>
      <c r="K9076" s="2"/>
    </row>
    <row r="9077" customFormat="false" ht="15" hidden="false" customHeight="false" outlineLevel="0" collapsed="false">
      <c r="A9077" s="2" t="s">
        <v>14577</v>
      </c>
      <c r="B9077" s="13" t="n">
        <v>112</v>
      </c>
      <c r="C9077" s="13" t="n">
        <v>112</v>
      </c>
      <c r="D9077" s="14" t="n">
        <f aca="false">C9077/Summary!$B$4</f>
        <v>0.00746666666666667</v>
      </c>
      <c r="E9077" s="15" t="n">
        <v>0.285714285714286</v>
      </c>
      <c r="F9077" s="2" t="s">
        <v>53</v>
      </c>
      <c r="G9077" s="2" t="s">
        <v>44</v>
      </c>
      <c r="H9077" s="2" t="str">
        <f aca="false">IF(AND(E9077&gt;=0.4,E9077&lt;=0.6),"Yes","No")</f>
        <v>No</v>
      </c>
      <c r="I9077" s="2" t="str">
        <f aca="false">IF(AND(F9077="No",G9077="No",H9077="Yes"),"Yes","No")</f>
        <v>No</v>
      </c>
      <c r="J9077" s="2"/>
      <c r="K9077" s="2"/>
    </row>
    <row r="9078" customFormat="false" ht="15" hidden="false" customHeight="false" outlineLevel="0" collapsed="false">
      <c r="A9078" s="2" t="s">
        <v>14578</v>
      </c>
      <c r="B9078" s="13" t="n">
        <v>112</v>
      </c>
      <c r="C9078" s="13" t="n">
        <v>112</v>
      </c>
      <c r="D9078" s="14" t="n">
        <f aca="false">C9078/Summary!$B$4</f>
        <v>0.00746666666666667</v>
      </c>
      <c r="E9078" s="15" t="n">
        <v>0.571428571428571</v>
      </c>
      <c r="F9078" s="2" t="s">
        <v>53</v>
      </c>
      <c r="G9078" s="2" t="s">
        <v>44</v>
      </c>
      <c r="H9078" s="2" t="str">
        <f aca="false">IF(AND(E9078&gt;=0.4,E9078&lt;=0.6),"Yes","No")</f>
        <v>Yes</v>
      </c>
      <c r="I9078" s="2" t="str">
        <f aca="false">IF(AND(F9078="No",G9078="No",H9078="Yes"),"Yes","No")</f>
        <v>No</v>
      </c>
      <c r="J9078" s="2"/>
      <c r="K9078" s="2"/>
    </row>
    <row r="9079" customFormat="false" ht="15" hidden="false" customHeight="false" outlineLevel="0" collapsed="false">
      <c r="A9079" s="2" t="s">
        <v>14579</v>
      </c>
      <c r="B9079" s="13" t="n">
        <v>112</v>
      </c>
      <c r="C9079" s="13" t="n">
        <v>112</v>
      </c>
      <c r="D9079" s="14" t="n">
        <f aca="false">C9079/Summary!$B$4</f>
        <v>0.00746666666666667</v>
      </c>
      <c r="E9079" s="15" t="n">
        <v>0.571428571428571</v>
      </c>
      <c r="F9079" s="2" t="s">
        <v>53</v>
      </c>
      <c r="G9079" s="2" t="s">
        <v>44</v>
      </c>
      <c r="H9079" s="2" t="str">
        <f aca="false">IF(AND(E9079&gt;=0.4,E9079&lt;=0.6),"Yes","No")</f>
        <v>Yes</v>
      </c>
      <c r="I9079" s="2" t="str">
        <f aca="false">IF(AND(F9079="No",G9079="No",H9079="Yes"),"Yes","No")</f>
        <v>No</v>
      </c>
      <c r="J9079" s="2"/>
      <c r="K9079" s="2"/>
    </row>
    <row r="9080" customFormat="false" ht="15" hidden="false" customHeight="false" outlineLevel="0" collapsed="false">
      <c r="A9080" s="2" t="s">
        <v>14580</v>
      </c>
      <c r="B9080" s="13" t="n">
        <v>112</v>
      </c>
      <c r="C9080" s="13" t="n">
        <v>111</v>
      </c>
      <c r="D9080" s="14" t="n">
        <f aca="false">C9080/Summary!$B$4</f>
        <v>0.0074</v>
      </c>
      <c r="E9080" s="15" t="n">
        <v>0.714285714285714</v>
      </c>
      <c r="F9080" s="2" t="s">
        <v>53</v>
      </c>
      <c r="G9080" s="2" t="s">
        <v>44</v>
      </c>
      <c r="H9080" s="2" t="str">
        <f aca="false">IF(AND(E9080&gt;=0.4,E9080&lt;=0.6),"Yes","No")</f>
        <v>No</v>
      </c>
      <c r="I9080" s="2" t="str">
        <f aca="false">IF(AND(F9080="No",G9080="No",H9080="Yes"),"Yes","No")</f>
        <v>No</v>
      </c>
      <c r="J9080" s="2"/>
      <c r="K9080" s="2"/>
    </row>
    <row r="9081" customFormat="false" ht="15" hidden="false" customHeight="false" outlineLevel="0" collapsed="false">
      <c r="A9081" s="2" t="s">
        <v>14581</v>
      </c>
      <c r="B9081" s="13" t="n">
        <v>112</v>
      </c>
      <c r="C9081" s="13" t="n">
        <v>110</v>
      </c>
      <c r="D9081" s="14" t="n">
        <f aca="false">C9081/Summary!$B$4</f>
        <v>0.00733333333333333</v>
      </c>
      <c r="E9081" s="15" t="n">
        <v>1</v>
      </c>
      <c r="F9081" s="2" t="s">
        <v>53</v>
      </c>
      <c r="G9081" s="2" t="s">
        <v>44</v>
      </c>
      <c r="H9081" s="2" t="str">
        <f aca="false">IF(AND(E9081&gt;=0.4,E9081&lt;=0.6),"Yes","No")</f>
        <v>No</v>
      </c>
      <c r="I9081" s="2" t="str">
        <f aca="false">IF(AND(F9081="No",G9081="No",H9081="Yes"),"Yes","No")</f>
        <v>No</v>
      </c>
      <c r="J9081" s="2"/>
      <c r="K9081" s="2"/>
    </row>
    <row r="9082" customFormat="false" ht="15" hidden="false" customHeight="false" outlineLevel="0" collapsed="false">
      <c r="A9082" s="2" t="s">
        <v>14582</v>
      </c>
      <c r="B9082" s="13" t="n">
        <v>112</v>
      </c>
      <c r="C9082" s="13" t="n">
        <v>112</v>
      </c>
      <c r="D9082" s="14" t="n">
        <f aca="false">C9082/Summary!$B$4</f>
        <v>0.00746666666666667</v>
      </c>
      <c r="E9082" s="15" t="n">
        <v>0.857142857142857</v>
      </c>
      <c r="F9082" s="2" t="s">
        <v>53</v>
      </c>
      <c r="G9082" s="2" t="s">
        <v>53</v>
      </c>
      <c r="H9082" s="2" t="str">
        <f aca="false">IF(AND(E9082&gt;=0.4,E9082&lt;=0.6),"Yes","No")</f>
        <v>No</v>
      </c>
      <c r="I9082" s="2" t="str">
        <f aca="false">IF(AND(F9082="No",G9082="No",H9082="Yes"),"Yes","No")</f>
        <v>No</v>
      </c>
      <c r="J9082" s="2"/>
      <c r="K9082" s="2"/>
    </row>
    <row r="9083" customFormat="false" ht="15" hidden="false" customHeight="false" outlineLevel="0" collapsed="false">
      <c r="A9083" s="2" t="s">
        <v>14583</v>
      </c>
      <c r="B9083" s="13" t="n">
        <v>112</v>
      </c>
      <c r="C9083" s="13" t="n">
        <v>112</v>
      </c>
      <c r="D9083" s="14" t="n">
        <f aca="false">C9083/Summary!$B$4</f>
        <v>0.00746666666666667</v>
      </c>
      <c r="E9083" s="15" t="n">
        <v>0.714285714285714</v>
      </c>
      <c r="F9083" s="2" t="s">
        <v>53</v>
      </c>
      <c r="G9083" s="2" t="s">
        <v>44</v>
      </c>
      <c r="H9083" s="2" t="str">
        <f aca="false">IF(AND(E9083&gt;=0.4,E9083&lt;=0.6),"Yes","No")</f>
        <v>No</v>
      </c>
      <c r="I9083" s="2" t="str">
        <f aca="false">IF(AND(F9083="No",G9083="No",H9083="Yes"),"Yes","No")</f>
        <v>No</v>
      </c>
      <c r="J9083" s="2"/>
      <c r="K9083" s="2"/>
    </row>
    <row r="9084" customFormat="false" ht="15" hidden="false" customHeight="false" outlineLevel="0" collapsed="false">
      <c r="A9084" s="2" t="s">
        <v>14584</v>
      </c>
      <c r="B9084" s="13" t="n">
        <v>112</v>
      </c>
      <c r="C9084" s="13" t="n">
        <v>112</v>
      </c>
      <c r="D9084" s="14" t="n">
        <f aca="false">C9084/Summary!$B$4</f>
        <v>0.00746666666666667</v>
      </c>
      <c r="E9084" s="15" t="n">
        <v>0.714285714285714</v>
      </c>
      <c r="F9084" s="2" t="s">
        <v>53</v>
      </c>
      <c r="G9084" s="2" t="s">
        <v>53</v>
      </c>
      <c r="H9084" s="2" t="str">
        <f aca="false">IF(AND(E9084&gt;=0.4,E9084&lt;=0.6),"Yes","No")</f>
        <v>No</v>
      </c>
      <c r="I9084" s="2" t="str">
        <f aca="false">IF(AND(F9084="No",G9084="No",H9084="Yes"),"Yes","No")</f>
        <v>No</v>
      </c>
      <c r="J9084" s="2"/>
      <c r="K9084" s="2"/>
    </row>
    <row r="9085" customFormat="false" ht="15" hidden="false" customHeight="false" outlineLevel="0" collapsed="false">
      <c r="A9085" s="2" t="s">
        <v>14585</v>
      </c>
      <c r="B9085" s="13" t="n">
        <v>112</v>
      </c>
      <c r="C9085" s="13" t="n">
        <v>112</v>
      </c>
      <c r="D9085" s="14" t="n">
        <f aca="false">C9085/Summary!$B$4</f>
        <v>0.00746666666666667</v>
      </c>
      <c r="E9085" s="15" t="n">
        <v>0.428571428571429</v>
      </c>
      <c r="F9085" s="2" t="s">
        <v>53</v>
      </c>
      <c r="G9085" s="2" t="s">
        <v>44</v>
      </c>
      <c r="H9085" s="2" t="str">
        <f aca="false">IF(AND(E9085&gt;=0.4,E9085&lt;=0.6),"Yes","No")</f>
        <v>Yes</v>
      </c>
      <c r="I9085" s="2" t="str">
        <f aca="false">IF(AND(F9085="No",G9085="No",H9085="Yes"),"Yes","No")</f>
        <v>No</v>
      </c>
      <c r="J9085" s="2"/>
      <c r="K9085" s="2"/>
    </row>
    <row r="9086" customFormat="false" ht="15" hidden="false" customHeight="false" outlineLevel="0" collapsed="false">
      <c r="A9086" s="2" t="s">
        <v>14586</v>
      </c>
      <c r="B9086" s="13" t="n">
        <v>112</v>
      </c>
      <c r="C9086" s="13" t="n">
        <v>111</v>
      </c>
      <c r="D9086" s="14" t="n">
        <f aca="false">C9086/Summary!$B$4</f>
        <v>0.0074</v>
      </c>
      <c r="E9086" s="15" t="n">
        <v>0.714285714285714</v>
      </c>
      <c r="F9086" s="2" t="s">
        <v>53</v>
      </c>
      <c r="G9086" s="2" t="s">
        <v>44</v>
      </c>
      <c r="H9086" s="2" t="str">
        <f aca="false">IF(AND(E9086&gt;=0.4,E9086&lt;=0.6),"Yes","No")</f>
        <v>No</v>
      </c>
      <c r="I9086" s="2" t="str">
        <f aca="false">IF(AND(F9086="No",G9086="No",H9086="Yes"),"Yes","No")</f>
        <v>No</v>
      </c>
      <c r="J9086" s="2"/>
      <c r="K9086" s="2"/>
    </row>
    <row r="9087" customFormat="false" ht="15" hidden="false" customHeight="false" outlineLevel="0" collapsed="false">
      <c r="A9087" s="2" t="s">
        <v>14587</v>
      </c>
      <c r="B9087" s="13" t="n">
        <v>112</v>
      </c>
      <c r="C9087" s="13" t="n">
        <v>112</v>
      </c>
      <c r="D9087" s="14" t="n">
        <f aca="false">C9087/Summary!$B$4</f>
        <v>0.00746666666666667</v>
      </c>
      <c r="E9087" s="15" t="n">
        <v>0.714285714285714</v>
      </c>
      <c r="F9087" s="2" t="s">
        <v>53</v>
      </c>
      <c r="G9087" s="2" t="s">
        <v>44</v>
      </c>
      <c r="H9087" s="2" t="str">
        <f aca="false">IF(AND(E9087&gt;=0.4,E9087&lt;=0.6),"Yes","No")</f>
        <v>No</v>
      </c>
      <c r="I9087" s="2" t="str">
        <f aca="false">IF(AND(F9087="No",G9087="No",H9087="Yes"),"Yes","No")</f>
        <v>No</v>
      </c>
      <c r="J9087" s="2"/>
      <c r="K9087" s="2"/>
    </row>
    <row r="9088" customFormat="false" ht="15" hidden="false" customHeight="false" outlineLevel="0" collapsed="false">
      <c r="A9088" s="2" t="s">
        <v>14588</v>
      </c>
      <c r="B9088" s="13" t="n">
        <v>112</v>
      </c>
      <c r="C9088" s="13" t="n">
        <v>111</v>
      </c>
      <c r="D9088" s="14" t="n">
        <f aca="false">C9088/Summary!$B$4</f>
        <v>0.0074</v>
      </c>
      <c r="E9088" s="15" t="n">
        <v>0.714285714285714</v>
      </c>
      <c r="F9088" s="2" t="s">
        <v>53</v>
      </c>
      <c r="G9088" s="2" t="s">
        <v>44</v>
      </c>
      <c r="H9088" s="2" t="str">
        <f aca="false">IF(AND(E9088&gt;=0.4,E9088&lt;=0.6),"Yes","No")</f>
        <v>No</v>
      </c>
      <c r="I9088" s="2" t="str">
        <f aca="false">IF(AND(F9088="No",G9088="No",H9088="Yes"),"Yes","No")</f>
        <v>No</v>
      </c>
      <c r="J9088" s="2"/>
      <c r="K9088" s="2"/>
    </row>
    <row r="9089" customFormat="false" ht="15" hidden="false" customHeight="false" outlineLevel="0" collapsed="false">
      <c r="A9089" s="2" t="s">
        <v>14589</v>
      </c>
      <c r="B9089" s="13" t="n">
        <v>112</v>
      </c>
      <c r="C9089" s="13" t="n">
        <v>112</v>
      </c>
      <c r="D9089" s="14" t="n">
        <f aca="false">C9089/Summary!$B$4</f>
        <v>0.00746666666666667</v>
      </c>
      <c r="E9089" s="15" t="n">
        <v>0.857142857142857</v>
      </c>
      <c r="F9089" s="2" t="s">
        <v>53</v>
      </c>
      <c r="G9089" s="2" t="s">
        <v>44</v>
      </c>
      <c r="H9089" s="2" t="str">
        <f aca="false">IF(AND(E9089&gt;=0.4,E9089&lt;=0.6),"Yes","No")</f>
        <v>No</v>
      </c>
      <c r="I9089" s="2" t="str">
        <f aca="false">IF(AND(F9089="No",G9089="No",H9089="Yes"),"Yes","No")</f>
        <v>No</v>
      </c>
      <c r="J9089" s="2"/>
      <c r="K9089" s="2"/>
    </row>
    <row r="9090" customFormat="false" ht="15" hidden="false" customHeight="false" outlineLevel="0" collapsed="false">
      <c r="A9090" s="2" t="s">
        <v>14590</v>
      </c>
      <c r="B9090" s="13" t="n">
        <v>112</v>
      </c>
      <c r="C9090" s="13" t="n">
        <v>112</v>
      </c>
      <c r="D9090" s="14" t="n">
        <f aca="false">C9090/Summary!$B$4</f>
        <v>0.00746666666666667</v>
      </c>
      <c r="E9090" s="15" t="n">
        <v>0.714285714285714</v>
      </c>
      <c r="F9090" s="2" t="s">
        <v>53</v>
      </c>
      <c r="G9090" s="2" t="s">
        <v>44</v>
      </c>
      <c r="H9090" s="2" t="str">
        <f aca="false">IF(AND(E9090&gt;=0.4,E9090&lt;=0.6),"Yes","No")</f>
        <v>No</v>
      </c>
      <c r="I9090" s="2" t="str">
        <f aca="false">IF(AND(F9090="No",G9090="No",H9090="Yes"),"Yes","No")</f>
        <v>No</v>
      </c>
      <c r="J9090" s="2"/>
      <c r="K9090" s="2"/>
    </row>
    <row r="9091" customFormat="false" ht="15" hidden="false" customHeight="false" outlineLevel="0" collapsed="false">
      <c r="A9091" s="2" t="s">
        <v>14591</v>
      </c>
      <c r="B9091" s="13" t="n">
        <v>112</v>
      </c>
      <c r="C9091" s="13" t="n">
        <v>112</v>
      </c>
      <c r="D9091" s="14" t="n">
        <f aca="false">C9091/Summary!$B$4</f>
        <v>0.00746666666666667</v>
      </c>
      <c r="E9091" s="15" t="n">
        <v>0.714285714285714</v>
      </c>
      <c r="F9091" s="2" t="s">
        <v>53</v>
      </c>
      <c r="G9091" s="2" t="s">
        <v>44</v>
      </c>
      <c r="H9091" s="2" t="str">
        <f aca="false">IF(AND(E9091&gt;=0.4,E9091&lt;=0.6),"Yes","No")</f>
        <v>No</v>
      </c>
      <c r="I9091" s="2" t="str">
        <f aca="false">IF(AND(F9091="No",G9091="No",H9091="Yes"),"Yes","No")</f>
        <v>No</v>
      </c>
      <c r="J9091" s="2"/>
      <c r="K9091" s="2"/>
    </row>
    <row r="9092" customFormat="false" ht="15" hidden="false" customHeight="false" outlineLevel="0" collapsed="false">
      <c r="A9092" s="2" t="s">
        <v>14592</v>
      </c>
      <c r="B9092" s="13" t="n">
        <v>112</v>
      </c>
      <c r="C9092" s="13" t="n">
        <v>111</v>
      </c>
      <c r="D9092" s="14" t="n">
        <f aca="false">C9092/Summary!$B$4</f>
        <v>0.0074</v>
      </c>
      <c r="E9092" s="15" t="n">
        <v>0.571428571428571</v>
      </c>
      <c r="F9092" s="2" t="s">
        <v>53</v>
      </c>
      <c r="G9092" s="2" t="s">
        <v>44</v>
      </c>
      <c r="H9092" s="2" t="str">
        <f aca="false">IF(AND(E9092&gt;=0.4,E9092&lt;=0.6),"Yes","No")</f>
        <v>Yes</v>
      </c>
      <c r="I9092" s="2" t="str">
        <f aca="false">IF(AND(F9092="No",G9092="No",H9092="Yes"),"Yes","No")</f>
        <v>No</v>
      </c>
      <c r="J9092" s="2"/>
      <c r="K9092" s="2"/>
    </row>
    <row r="9093" customFormat="false" ht="15" hidden="false" customHeight="false" outlineLevel="0" collapsed="false">
      <c r="A9093" s="2" t="s">
        <v>14593</v>
      </c>
      <c r="B9093" s="13" t="n">
        <v>112</v>
      </c>
      <c r="C9093" s="13" t="n">
        <v>112</v>
      </c>
      <c r="D9093" s="14" t="n">
        <f aca="false">C9093/Summary!$B$4</f>
        <v>0.00746666666666667</v>
      </c>
      <c r="E9093" s="15" t="n">
        <v>0.571428571428571</v>
      </c>
      <c r="F9093" s="2" t="s">
        <v>53</v>
      </c>
      <c r="G9093" s="2" t="s">
        <v>44</v>
      </c>
      <c r="H9093" s="2" t="str">
        <f aca="false">IF(AND(E9093&gt;=0.4,E9093&lt;=0.6),"Yes","No")</f>
        <v>Yes</v>
      </c>
      <c r="I9093" s="2" t="str">
        <f aca="false">IF(AND(F9093="No",G9093="No",H9093="Yes"),"Yes","No")</f>
        <v>No</v>
      </c>
      <c r="J9093" s="2"/>
      <c r="K9093" s="2"/>
    </row>
    <row r="9094" customFormat="false" ht="15" hidden="false" customHeight="false" outlineLevel="0" collapsed="false">
      <c r="A9094" s="2" t="s">
        <v>14594</v>
      </c>
      <c r="B9094" s="13" t="n">
        <v>112</v>
      </c>
      <c r="C9094" s="13" t="n">
        <v>111</v>
      </c>
      <c r="D9094" s="14" t="n">
        <f aca="false">C9094/Summary!$B$4</f>
        <v>0.0074</v>
      </c>
      <c r="E9094" s="15" t="n">
        <v>0.857142857142857</v>
      </c>
      <c r="F9094" s="2" t="s">
        <v>53</v>
      </c>
      <c r="G9094" s="2" t="s">
        <v>53</v>
      </c>
      <c r="H9094" s="2" t="str">
        <f aca="false">IF(AND(E9094&gt;=0.4,E9094&lt;=0.6),"Yes","No")</f>
        <v>No</v>
      </c>
      <c r="I9094" s="2" t="str">
        <f aca="false">IF(AND(F9094="No",G9094="No",H9094="Yes"),"Yes","No")</f>
        <v>No</v>
      </c>
      <c r="J9094" s="2"/>
      <c r="K9094" s="2"/>
    </row>
    <row r="9095" customFormat="false" ht="15" hidden="false" customHeight="false" outlineLevel="0" collapsed="false">
      <c r="A9095" s="2" t="s">
        <v>14595</v>
      </c>
      <c r="B9095" s="13" t="n">
        <v>112</v>
      </c>
      <c r="C9095" s="13" t="n">
        <v>112</v>
      </c>
      <c r="D9095" s="14" t="n">
        <f aca="false">C9095/Summary!$B$4</f>
        <v>0.00746666666666667</v>
      </c>
      <c r="E9095" s="15" t="n">
        <v>0.714285714285714</v>
      </c>
      <c r="F9095" s="2" t="s">
        <v>53</v>
      </c>
      <c r="G9095" s="2" t="s">
        <v>44</v>
      </c>
      <c r="H9095" s="2" t="str">
        <f aca="false">IF(AND(E9095&gt;=0.4,E9095&lt;=0.6),"Yes","No")</f>
        <v>No</v>
      </c>
      <c r="I9095" s="2" t="str">
        <f aca="false">IF(AND(F9095="No",G9095="No",H9095="Yes"),"Yes","No")</f>
        <v>No</v>
      </c>
      <c r="J9095" s="2"/>
      <c r="K9095" s="2"/>
    </row>
    <row r="9096" customFormat="false" ht="15" hidden="false" customHeight="false" outlineLevel="0" collapsed="false">
      <c r="A9096" s="2" t="s">
        <v>14596</v>
      </c>
      <c r="B9096" s="13" t="n">
        <v>112</v>
      </c>
      <c r="C9096" s="13" t="n">
        <v>112</v>
      </c>
      <c r="D9096" s="14" t="n">
        <f aca="false">C9096/Summary!$B$4</f>
        <v>0.00746666666666667</v>
      </c>
      <c r="E9096" s="15" t="n">
        <v>0.428571428571429</v>
      </c>
      <c r="F9096" s="2" t="s">
        <v>53</v>
      </c>
      <c r="G9096" s="2" t="s">
        <v>44</v>
      </c>
      <c r="H9096" s="2" t="str">
        <f aca="false">IF(AND(E9096&gt;=0.4,E9096&lt;=0.6),"Yes","No")</f>
        <v>Yes</v>
      </c>
      <c r="I9096" s="2" t="str">
        <f aca="false">IF(AND(F9096="No",G9096="No",H9096="Yes"),"Yes","No")</f>
        <v>No</v>
      </c>
      <c r="J9096" s="2"/>
      <c r="K9096" s="2"/>
    </row>
    <row r="9097" customFormat="false" ht="15" hidden="false" customHeight="false" outlineLevel="0" collapsed="false">
      <c r="A9097" s="2" t="s">
        <v>14597</v>
      </c>
      <c r="B9097" s="13" t="n">
        <v>112</v>
      </c>
      <c r="C9097" s="13" t="n">
        <v>112</v>
      </c>
      <c r="D9097" s="14" t="n">
        <f aca="false">C9097/Summary!$B$4</f>
        <v>0.00746666666666667</v>
      </c>
      <c r="E9097" s="15" t="n">
        <v>0.714285714285714</v>
      </c>
      <c r="F9097" s="2" t="s">
        <v>53</v>
      </c>
      <c r="G9097" s="2" t="s">
        <v>44</v>
      </c>
      <c r="H9097" s="2" t="str">
        <f aca="false">IF(AND(E9097&gt;=0.4,E9097&lt;=0.6),"Yes","No")</f>
        <v>No</v>
      </c>
      <c r="I9097" s="2" t="str">
        <f aca="false">IF(AND(F9097="No",G9097="No",H9097="Yes"),"Yes","No")</f>
        <v>No</v>
      </c>
      <c r="J9097" s="2"/>
      <c r="K9097" s="2"/>
    </row>
    <row r="9098" customFormat="false" ht="15" hidden="false" customHeight="false" outlineLevel="0" collapsed="false">
      <c r="A9098" s="2" t="s">
        <v>14598</v>
      </c>
      <c r="B9098" s="13" t="n">
        <v>112</v>
      </c>
      <c r="C9098" s="13" t="n">
        <v>111</v>
      </c>
      <c r="D9098" s="14" t="n">
        <f aca="false">C9098/Summary!$B$4</f>
        <v>0.0074</v>
      </c>
      <c r="E9098" s="15" t="n">
        <v>0.571428571428571</v>
      </c>
      <c r="F9098" s="2" t="s">
        <v>53</v>
      </c>
      <c r="G9098" s="2" t="s">
        <v>44</v>
      </c>
      <c r="H9098" s="2" t="str">
        <f aca="false">IF(AND(E9098&gt;=0.4,E9098&lt;=0.6),"Yes","No")</f>
        <v>Yes</v>
      </c>
      <c r="I9098" s="2" t="str">
        <f aca="false">IF(AND(F9098="No",G9098="No",H9098="Yes"),"Yes","No")</f>
        <v>No</v>
      </c>
      <c r="J9098" s="2"/>
      <c r="K9098" s="2"/>
    </row>
    <row r="9099" customFormat="false" ht="15" hidden="false" customHeight="false" outlineLevel="0" collapsed="false">
      <c r="A9099" s="2" t="s">
        <v>14599</v>
      </c>
      <c r="B9099" s="13" t="n">
        <v>112</v>
      </c>
      <c r="C9099" s="13" t="n">
        <v>112</v>
      </c>
      <c r="D9099" s="14" t="n">
        <f aca="false">C9099/Summary!$B$4</f>
        <v>0.00746666666666667</v>
      </c>
      <c r="E9099" s="15" t="n">
        <v>0.571428571428571</v>
      </c>
      <c r="F9099" s="2" t="s">
        <v>53</v>
      </c>
      <c r="G9099" s="2" t="s">
        <v>44</v>
      </c>
      <c r="H9099" s="2" t="str">
        <f aca="false">IF(AND(E9099&gt;=0.4,E9099&lt;=0.6),"Yes","No")</f>
        <v>Yes</v>
      </c>
      <c r="I9099" s="2" t="str">
        <f aca="false">IF(AND(F9099="No",G9099="No",H9099="Yes"),"Yes","No")</f>
        <v>No</v>
      </c>
      <c r="J9099" s="2"/>
      <c r="K9099" s="2"/>
    </row>
    <row r="9100" customFormat="false" ht="15" hidden="false" customHeight="false" outlineLevel="0" collapsed="false">
      <c r="A9100" s="2" t="s">
        <v>14600</v>
      </c>
      <c r="B9100" s="13" t="n">
        <v>112</v>
      </c>
      <c r="C9100" s="13" t="n">
        <v>112</v>
      </c>
      <c r="D9100" s="14" t="n">
        <f aca="false">C9100/Summary!$B$4</f>
        <v>0.00746666666666667</v>
      </c>
      <c r="E9100" s="15" t="n">
        <v>0.571428571428571</v>
      </c>
      <c r="F9100" s="2" t="s">
        <v>53</v>
      </c>
      <c r="G9100" s="2" t="s">
        <v>44</v>
      </c>
      <c r="H9100" s="2" t="str">
        <f aca="false">IF(AND(E9100&gt;=0.4,E9100&lt;=0.6),"Yes","No")</f>
        <v>Yes</v>
      </c>
      <c r="I9100" s="2" t="str">
        <f aca="false">IF(AND(F9100="No",G9100="No",H9100="Yes"),"Yes","No")</f>
        <v>No</v>
      </c>
      <c r="J9100" s="2"/>
      <c r="K9100" s="2"/>
    </row>
    <row r="9101" customFormat="false" ht="15" hidden="false" customHeight="false" outlineLevel="0" collapsed="false">
      <c r="A9101" s="2" t="s">
        <v>14601</v>
      </c>
      <c r="B9101" s="13" t="n">
        <v>112</v>
      </c>
      <c r="C9101" s="13" t="n">
        <v>111</v>
      </c>
      <c r="D9101" s="14" t="n">
        <f aca="false">C9101/Summary!$B$4</f>
        <v>0.0074</v>
      </c>
      <c r="E9101" s="15" t="n">
        <v>0.714285714285714</v>
      </c>
      <c r="F9101" s="2" t="s">
        <v>53</v>
      </c>
      <c r="G9101" s="2" t="s">
        <v>44</v>
      </c>
      <c r="H9101" s="2" t="str">
        <f aca="false">IF(AND(E9101&gt;=0.4,E9101&lt;=0.6),"Yes","No")</f>
        <v>No</v>
      </c>
      <c r="I9101" s="2" t="str">
        <f aca="false">IF(AND(F9101="No",G9101="No",H9101="Yes"),"Yes","No")</f>
        <v>No</v>
      </c>
      <c r="J9101" s="2"/>
      <c r="K9101" s="2"/>
    </row>
    <row r="9102" customFormat="false" ht="15" hidden="false" customHeight="false" outlineLevel="0" collapsed="false">
      <c r="A9102" s="2" t="s">
        <v>14602</v>
      </c>
      <c r="B9102" s="13" t="n">
        <v>112</v>
      </c>
      <c r="C9102" s="13" t="n">
        <v>111</v>
      </c>
      <c r="D9102" s="14" t="n">
        <f aca="false">C9102/Summary!$B$4</f>
        <v>0.0074</v>
      </c>
      <c r="E9102" s="15" t="n">
        <v>0.714285714285714</v>
      </c>
      <c r="F9102" s="2" t="s">
        <v>53</v>
      </c>
      <c r="G9102" s="2" t="s">
        <v>53</v>
      </c>
      <c r="H9102" s="2" t="str">
        <f aca="false">IF(AND(E9102&gt;=0.4,E9102&lt;=0.6),"Yes","No")</f>
        <v>No</v>
      </c>
      <c r="I9102" s="2" t="str">
        <f aca="false">IF(AND(F9102="No",G9102="No",H9102="Yes"),"Yes","No")</f>
        <v>No</v>
      </c>
      <c r="J9102" s="2"/>
      <c r="K9102" s="2"/>
    </row>
    <row r="9103" customFormat="false" ht="15" hidden="false" customHeight="false" outlineLevel="0" collapsed="false">
      <c r="A9103" s="2" t="s">
        <v>14603</v>
      </c>
      <c r="B9103" s="13" t="n">
        <v>112</v>
      </c>
      <c r="C9103" s="13" t="n">
        <v>112</v>
      </c>
      <c r="D9103" s="14" t="n">
        <f aca="false">C9103/Summary!$B$4</f>
        <v>0.00746666666666667</v>
      </c>
      <c r="E9103" s="15" t="n">
        <v>0.857142857142857</v>
      </c>
      <c r="F9103" s="2" t="s">
        <v>53</v>
      </c>
      <c r="G9103" s="2" t="s">
        <v>44</v>
      </c>
      <c r="H9103" s="2" t="str">
        <f aca="false">IF(AND(E9103&gt;=0.4,E9103&lt;=0.6),"Yes","No")</f>
        <v>No</v>
      </c>
      <c r="I9103" s="2" t="str">
        <f aca="false">IF(AND(F9103="No",G9103="No",H9103="Yes"),"Yes","No")</f>
        <v>No</v>
      </c>
      <c r="J9103" s="2"/>
      <c r="K9103" s="2"/>
    </row>
    <row r="9104" customFormat="false" ht="15" hidden="false" customHeight="false" outlineLevel="0" collapsed="false">
      <c r="A9104" s="2" t="s">
        <v>14604</v>
      </c>
      <c r="B9104" s="13" t="n">
        <v>112</v>
      </c>
      <c r="C9104" s="13" t="n">
        <v>111</v>
      </c>
      <c r="D9104" s="14" t="n">
        <f aca="false">C9104/Summary!$B$4</f>
        <v>0.0074</v>
      </c>
      <c r="E9104" s="15" t="n">
        <v>0.714285714285714</v>
      </c>
      <c r="F9104" s="2" t="s">
        <v>53</v>
      </c>
      <c r="G9104" s="2" t="s">
        <v>44</v>
      </c>
      <c r="H9104" s="2" t="str">
        <f aca="false">IF(AND(E9104&gt;=0.4,E9104&lt;=0.6),"Yes","No")</f>
        <v>No</v>
      </c>
      <c r="I9104" s="2" t="str">
        <f aca="false">IF(AND(F9104="No",G9104="No",H9104="Yes"),"Yes","No")</f>
        <v>No</v>
      </c>
      <c r="J9104" s="2"/>
      <c r="K9104" s="2"/>
    </row>
    <row r="9105" customFormat="false" ht="15" hidden="false" customHeight="false" outlineLevel="0" collapsed="false">
      <c r="A9105" s="2" t="s">
        <v>14605</v>
      </c>
      <c r="B9105" s="13" t="n">
        <v>112</v>
      </c>
      <c r="C9105" s="13" t="n">
        <v>112</v>
      </c>
      <c r="D9105" s="14" t="n">
        <f aca="false">C9105/Summary!$B$4</f>
        <v>0.00746666666666667</v>
      </c>
      <c r="E9105" s="15" t="n">
        <v>0.428571428571429</v>
      </c>
      <c r="F9105" s="2" t="s">
        <v>53</v>
      </c>
      <c r="G9105" s="2" t="s">
        <v>44</v>
      </c>
      <c r="H9105" s="2" t="str">
        <f aca="false">IF(AND(E9105&gt;=0.4,E9105&lt;=0.6),"Yes","No")</f>
        <v>Yes</v>
      </c>
      <c r="I9105" s="2" t="str">
        <f aca="false">IF(AND(F9105="No",G9105="No",H9105="Yes"),"Yes","No")</f>
        <v>No</v>
      </c>
      <c r="J9105" s="2"/>
      <c r="K9105" s="2"/>
    </row>
    <row r="9106" customFormat="false" ht="15" hidden="false" customHeight="false" outlineLevel="0" collapsed="false">
      <c r="A9106" s="2" t="s">
        <v>14606</v>
      </c>
      <c r="B9106" s="13" t="n">
        <v>112</v>
      </c>
      <c r="C9106" s="13" t="n">
        <v>112</v>
      </c>
      <c r="D9106" s="14" t="n">
        <f aca="false">C9106/Summary!$B$4</f>
        <v>0.00746666666666667</v>
      </c>
      <c r="E9106" s="15" t="n">
        <v>0.428571428571429</v>
      </c>
      <c r="F9106" s="2" t="s">
        <v>53</v>
      </c>
      <c r="G9106" s="2" t="s">
        <v>44</v>
      </c>
      <c r="H9106" s="2" t="str">
        <f aca="false">IF(AND(E9106&gt;=0.4,E9106&lt;=0.6),"Yes","No")</f>
        <v>Yes</v>
      </c>
      <c r="I9106" s="2" t="str">
        <f aca="false">IF(AND(F9106="No",G9106="No",H9106="Yes"),"Yes","No")</f>
        <v>No</v>
      </c>
      <c r="J9106" s="2"/>
      <c r="K9106" s="2"/>
    </row>
    <row r="9107" customFormat="false" ht="15" hidden="false" customHeight="false" outlineLevel="0" collapsed="false">
      <c r="A9107" s="2" t="s">
        <v>14607</v>
      </c>
      <c r="B9107" s="13" t="n">
        <v>112</v>
      </c>
      <c r="C9107" s="13" t="n">
        <v>111</v>
      </c>
      <c r="D9107" s="14" t="n">
        <f aca="false">C9107/Summary!$B$4</f>
        <v>0.0074</v>
      </c>
      <c r="E9107" s="15" t="n">
        <v>0.714285714285714</v>
      </c>
      <c r="F9107" s="2" t="s">
        <v>53</v>
      </c>
      <c r="G9107" s="2" t="s">
        <v>53</v>
      </c>
      <c r="H9107" s="2" t="str">
        <f aca="false">IF(AND(E9107&gt;=0.4,E9107&lt;=0.6),"Yes","No")</f>
        <v>No</v>
      </c>
      <c r="I9107" s="2" t="str">
        <f aca="false">IF(AND(F9107="No",G9107="No",H9107="Yes"),"Yes","No")</f>
        <v>No</v>
      </c>
      <c r="J9107" s="2"/>
      <c r="K9107" s="2"/>
    </row>
    <row r="9108" customFormat="false" ht="15" hidden="false" customHeight="false" outlineLevel="0" collapsed="false">
      <c r="A9108" s="2" t="s">
        <v>14608</v>
      </c>
      <c r="B9108" s="13" t="n">
        <v>112</v>
      </c>
      <c r="C9108" s="13" t="n">
        <v>112</v>
      </c>
      <c r="D9108" s="14" t="n">
        <f aca="false">C9108/Summary!$B$4</f>
        <v>0.00746666666666667</v>
      </c>
      <c r="E9108" s="15" t="n">
        <v>0.571428571428571</v>
      </c>
      <c r="F9108" s="2" t="s">
        <v>53</v>
      </c>
      <c r="G9108" s="2" t="s">
        <v>44</v>
      </c>
      <c r="H9108" s="2" t="str">
        <f aca="false">IF(AND(E9108&gt;=0.4,E9108&lt;=0.6),"Yes","No")</f>
        <v>Yes</v>
      </c>
      <c r="I9108" s="2" t="str">
        <f aca="false">IF(AND(F9108="No",G9108="No",H9108="Yes"),"Yes","No")</f>
        <v>No</v>
      </c>
      <c r="J9108" s="2"/>
      <c r="K9108" s="2"/>
    </row>
    <row r="9109" customFormat="false" ht="15" hidden="false" customHeight="false" outlineLevel="0" collapsed="false">
      <c r="A9109" s="2" t="s">
        <v>14609</v>
      </c>
      <c r="B9109" s="13" t="n">
        <v>112</v>
      </c>
      <c r="C9109" s="13" t="n">
        <v>112</v>
      </c>
      <c r="D9109" s="14" t="n">
        <f aca="false">C9109/Summary!$B$4</f>
        <v>0.00746666666666667</v>
      </c>
      <c r="E9109" s="15" t="n">
        <v>0.571428571428571</v>
      </c>
      <c r="F9109" s="2" t="s">
        <v>53</v>
      </c>
      <c r="G9109" s="2" t="s">
        <v>44</v>
      </c>
      <c r="H9109" s="2" t="str">
        <f aca="false">IF(AND(E9109&gt;=0.4,E9109&lt;=0.6),"Yes","No")</f>
        <v>Yes</v>
      </c>
      <c r="I9109" s="2" t="str">
        <f aca="false">IF(AND(F9109="No",G9109="No",H9109="Yes"),"Yes","No")</f>
        <v>No</v>
      </c>
      <c r="J9109" s="2"/>
      <c r="K9109" s="2"/>
    </row>
    <row r="9110" customFormat="false" ht="15" hidden="false" customHeight="false" outlineLevel="0" collapsed="false">
      <c r="A9110" s="2" t="s">
        <v>14610</v>
      </c>
      <c r="B9110" s="13" t="n">
        <v>112</v>
      </c>
      <c r="C9110" s="13" t="n">
        <v>112</v>
      </c>
      <c r="D9110" s="14" t="n">
        <f aca="false">C9110/Summary!$B$4</f>
        <v>0.00746666666666667</v>
      </c>
      <c r="E9110" s="15" t="n">
        <v>0.571428571428571</v>
      </c>
      <c r="F9110" s="2" t="s">
        <v>53</v>
      </c>
      <c r="G9110" s="2" t="s">
        <v>44</v>
      </c>
      <c r="H9110" s="2" t="str">
        <f aca="false">IF(AND(E9110&gt;=0.4,E9110&lt;=0.6),"Yes","No")</f>
        <v>Yes</v>
      </c>
      <c r="I9110" s="2" t="str">
        <f aca="false">IF(AND(F9110="No",G9110="No",H9110="Yes"),"Yes","No")</f>
        <v>No</v>
      </c>
      <c r="J9110" s="2"/>
      <c r="K9110" s="2"/>
    </row>
    <row r="9111" customFormat="false" ht="15" hidden="false" customHeight="false" outlineLevel="0" collapsed="false">
      <c r="A9111" s="2" t="s">
        <v>14611</v>
      </c>
      <c r="B9111" s="13" t="n">
        <v>112</v>
      </c>
      <c r="C9111" s="13" t="n">
        <v>112</v>
      </c>
      <c r="D9111" s="14" t="n">
        <f aca="false">C9111/Summary!$B$4</f>
        <v>0.00746666666666667</v>
      </c>
      <c r="E9111" s="15" t="n">
        <v>0.714285714285714</v>
      </c>
      <c r="F9111" s="2" t="s">
        <v>53</v>
      </c>
      <c r="G9111" s="2" t="s">
        <v>44</v>
      </c>
      <c r="H9111" s="2" t="str">
        <f aca="false">IF(AND(E9111&gt;=0.4,E9111&lt;=0.6),"Yes","No")</f>
        <v>No</v>
      </c>
      <c r="I9111" s="2" t="str">
        <f aca="false">IF(AND(F9111="No",G9111="No",H9111="Yes"),"Yes","No")</f>
        <v>No</v>
      </c>
      <c r="J9111" s="2"/>
      <c r="K9111" s="2"/>
    </row>
    <row r="9112" customFormat="false" ht="15" hidden="false" customHeight="false" outlineLevel="0" collapsed="false">
      <c r="A9112" s="2" t="s">
        <v>14612</v>
      </c>
      <c r="B9112" s="13" t="n">
        <v>112</v>
      </c>
      <c r="C9112" s="13" t="n">
        <v>111</v>
      </c>
      <c r="D9112" s="14" t="n">
        <f aca="false">C9112/Summary!$B$4</f>
        <v>0.0074</v>
      </c>
      <c r="E9112" s="15" t="n">
        <v>0.857142857142857</v>
      </c>
      <c r="F9112" s="2" t="s">
        <v>53</v>
      </c>
      <c r="G9112" s="2" t="s">
        <v>44</v>
      </c>
      <c r="H9112" s="2" t="str">
        <f aca="false">IF(AND(E9112&gt;=0.4,E9112&lt;=0.6),"Yes","No")</f>
        <v>No</v>
      </c>
      <c r="I9112" s="2" t="str">
        <f aca="false">IF(AND(F9112="No",G9112="No",H9112="Yes"),"Yes","No")</f>
        <v>No</v>
      </c>
      <c r="J9112" s="2"/>
      <c r="K9112" s="2"/>
    </row>
    <row r="9113" customFormat="false" ht="15" hidden="false" customHeight="false" outlineLevel="0" collapsed="false">
      <c r="A9113" s="2" t="s">
        <v>14613</v>
      </c>
      <c r="B9113" s="13" t="n">
        <v>112</v>
      </c>
      <c r="C9113" s="13" t="n">
        <v>112</v>
      </c>
      <c r="D9113" s="14" t="n">
        <f aca="false">C9113/Summary!$B$4</f>
        <v>0.00746666666666667</v>
      </c>
      <c r="E9113" s="15" t="n">
        <v>0.857142857142857</v>
      </c>
      <c r="F9113" s="2" t="s">
        <v>53</v>
      </c>
      <c r="G9113" s="2" t="s">
        <v>44</v>
      </c>
      <c r="H9113" s="2" t="str">
        <f aca="false">IF(AND(E9113&gt;=0.4,E9113&lt;=0.6),"Yes","No")</f>
        <v>No</v>
      </c>
      <c r="I9113" s="2" t="str">
        <f aca="false">IF(AND(F9113="No",G9113="No",H9113="Yes"),"Yes","No")</f>
        <v>No</v>
      </c>
      <c r="J9113" s="2"/>
      <c r="K9113" s="2"/>
    </row>
    <row r="9114" customFormat="false" ht="15" hidden="false" customHeight="false" outlineLevel="0" collapsed="false">
      <c r="A9114" s="2" t="s">
        <v>14614</v>
      </c>
      <c r="B9114" s="13" t="n">
        <v>112</v>
      </c>
      <c r="C9114" s="13" t="n">
        <v>111</v>
      </c>
      <c r="D9114" s="14" t="n">
        <f aca="false">C9114/Summary!$B$4</f>
        <v>0.0074</v>
      </c>
      <c r="E9114" s="15" t="n">
        <v>0.857142857142857</v>
      </c>
      <c r="F9114" s="2" t="s">
        <v>53</v>
      </c>
      <c r="G9114" s="2" t="s">
        <v>44</v>
      </c>
      <c r="H9114" s="2" t="str">
        <f aca="false">IF(AND(E9114&gt;=0.4,E9114&lt;=0.6),"Yes","No")</f>
        <v>No</v>
      </c>
      <c r="I9114" s="2" t="str">
        <f aca="false">IF(AND(F9114="No",G9114="No",H9114="Yes"),"Yes","No")</f>
        <v>No</v>
      </c>
      <c r="J9114" s="2"/>
      <c r="K9114" s="2"/>
    </row>
    <row r="9115" customFormat="false" ht="15" hidden="false" customHeight="false" outlineLevel="0" collapsed="false">
      <c r="A9115" s="2" t="s">
        <v>14615</v>
      </c>
      <c r="B9115" s="13" t="n">
        <v>112</v>
      </c>
      <c r="C9115" s="13" t="n">
        <v>112</v>
      </c>
      <c r="D9115" s="14" t="n">
        <f aca="false">C9115/Summary!$B$4</f>
        <v>0.00746666666666667</v>
      </c>
      <c r="E9115" s="15" t="n">
        <v>0.714285714285714</v>
      </c>
      <c r="F9115" s="2" t="s">
        <v>44</v>
      </c>
      <c r="G9115" s="2" t="s">
        <v>44</v>
      </c>
      <c r="H9115" s="2" t="str">
        <f aca="false">IF(AND(E9115&gt;=0.4,E9115&lt;=0.6),"Yes","No")</f>
        <v>No</v>
      </c>
      <c r="I9115" s="2" t="str">
        <f aca="false">IF(AND(F9115="No",G9115="No",H9115="Yes"),"Yes","No")</f>
        <v>No</v>
      </c>
      <c r="J9115" s="2"/>
      <c r="K9115" s="2"/>
    </row>
    <row r="9116" customFormat="false" ht="15" hidden="false" customHeight="false" outlineLevel="0" collapsed="false">
      <c r="A9116" s="2" t="s">
        <v>14616</v>
      </c>
      <c r="B9116" s="13" t="n">
        <v>112</v>
      </c>
      <c r="C9116" s="13" t="n">
        <v>112</v>
      </c>
      <c r="D9116" s="14" t="n">
        <f aca="false">C9116/Summary!$B$4</f>
        <v>0.00746666666666667</v>
      </c>
      <c r="E9116" s="15" t="n">
        <v>0.571428571428571</v>
      </c>
      <c r="F9116" s="2" t="s">
        <v>53</v>
      </c>
      <c r="G9116" s="2" t="s">
        <v>44</v>
      </c>
      <c r="H9116" s="2" t="str">
        <f aca="false">IF(AND(E9116&gt;=0.4,E9116&lt;=0.6),"Yes","No")</f>
        <v>Yes</v>
      </c>
      <c r="I9116" s="2" t="str">
        <f aca="false">IF(AND(F9116="No",G9116="No",H9116="Yes"),"Yes","No")</f>
        <v>No</v>
      </c>
      <c r="J9116" s="2"/>
      <c r="K9116" s="2"/>
    </row>
    <row r="9117" customFormat="false" ht="15" hidden="false" customHeight="false" outlineLevel="0" collapsed="false">
      <c r="A9117" s="2" t="s">
        <v>14617</v>
      </c>
      <c r="B9117" s="13" t="n">
        <v>112</v>
      </c>
      <c r="C9117" s="13" t="n">
        <v>112</v>
      </c>
      <c r="D9117" s="14" t="n">
        <f aca="false">C9117/Summary!$B$4</f>
        <v>0.00746666666666667</v>
      </c>
      <c r="E9117" s="15" t="n">
        <v>0.714285714285714</v>
      </c>
      <c r="F9117" s="2" t="s">
        <v>53</v>
      </c>
      <c r="G9117" s="2" t="s">
        <v>44</v>
      </c>
      <c r="H9117" s="2" t="str">
        <f aca="false">IF(AND(E9117&gt;=0.4,E9117&lt;=0.6),"Yes","No")</f>
        <v>No</v>
      </c>
      <c r="I9117" s="2" t="str">
        <f aca="false">IF(AND(F9117="No",G9117="No",H9117="Yes"),"Yes","No")</f>
        <v>No</v>
      </c>
      <c r="J9117" s="2"/>
      <c r="K9117" s="2"/>
    </row>
    <row r="9118" customFormat="false" ht="15" hidden="false" customHeight="false" outlineLevel="0" collapsed="false">
      <c r="A9118" s="2" t="s">
        <v>14618</v>
      </c>
      <c r="B9118" s="13" t="n">
        <v>112</v>
      </c>
      <c r="C9118" s="13" t="n">
        <v>112</v>
      </c>
      <c r="D9118" s="14" t="n">
        <f aca="false">C9118/Summary!$B$4</f>
        <v>0.00746666666666667</v>
      </c>
      <c r="E9118" s="15" t="n">
        <v>0.857142857142857</v>
      </c>
      <c r="F9118" s="2" t="s">
        <v>53</v>
      </c>
      <c r="G9118" s="2" t="s">
        <v>44</v>
      </c>
      <c r="H9118" s="2" t="str">
        <f aca="false">IF(AND(E9118&gt;=0.4,E9118&lt;=0.6),"Yes","No")</f>
        <v>No</v>
      </c>
      <c r="I9118" s="2" t="str">
        <f aca="false">IF(AND(F9118="No",G9118="No",H9118="Yes"),"Yes","No")</f>
        <v>No</v>
      </c>
      <c r="J9118" s="2"/>
      <c r="K9118" s="2"/>
    </row>
    <row r="9119" customFormat="false" ht="15" hidden="false" customHeight="false" outlineLevel="0" collapsed="false">
      <c r="A9119" s="2" t="s">
        <v>14619</v>
      </c>
      <c r="B9119" s="13" t="n">
        <v>112</v>
      </c>
      <c r="C9119" s="13" t="n">
        <v>110</v>
      </c>
      <c r="D9119" s="14" t="n">
        <f aca="false">C9119/Summary!$B$4</f>
        <v>0.00733333333333333</v>
      </c>
      <c r="E9119" s="15" t="n">
        <v>0.857142857142857</v>
      </c>
      <c r="F9119" s="2" t="s">
        <v>53</v>
      </c>
      <c r="G9119" s="2" t="s">
        <v>53</v>
      </c>
      <c r="H9119" s="2" t="str">
        <f aca="false">IF(AND(E9119&gt;=0.4,E9119&lt;=0.6),"Yes","No")</f>
        <v>No</v>
      </c>
      <c r="I9119" s="2" t="str">
        <f aca="false">IF(AND(F9119="No",G9119="No",H9119="Yes"),"Yes","No")</f>
        <v>No</v>
      </c>
      <c r="J9119" s="2"/>
      <c r="K9119" s="2"/>
    </row>
    <row r="9120" customFormat="false" ht="15" hidden="false" customHeight="false" outlineLevel="0" collapsed="false">
      <c r="A9120" s="2" t="s">
        <v>14620</v>
      </c>
      <c r="B9120" s="13" t="n">
        <v>112</v>
      </c>
      <c r="C9120" s="13" t="n">
        <v>111</v>
      </c>
      <c r="D9120" s="14" t="n">
        <f aca="false">C9120/Summary!$B$4</f>
        <v>0.0074</v>
      </c>
      <c r="E9120" s="15" t="n">
        <v>0.714285714285714</v>
      </c>
      <c r="F9120" s="2" t="s">
        <v>53</v>
      </c>
      <c r="G9120" s="2" t="s">
        <v>44</v>
      </c>
      <c r="H9120" s="2" t="str">
        <f aca="false">IF(AND(E9120&gt;=0.4,E9120&lt;=0.6),"Yes","No")</f>
        <v>No</v>
      </c>
      <c r="I9120" s="2" t="str">
        <f aca="false">IF(AND(F9120="No",G9120="No",H9120="Yes"),"Yes","No")</f>
        <v>No</v>
      </c>
      <c r="J9120" s="2"/>
      <c r="K9120" s="2"/>
    </row>
    <row r="9121" customFormat="false" ht="15" hidden="false" customHeight="false" outlineLevel="0" collapsed="false">
      <c r="A9121" s="2" t="s">
        <v>14621</v>
      </c>
      <c r="B9121" s="13" t="n">
        <v>112</v>
      </c>
      <c r="C9121" s="13" t="n">
        <v>112</v>
      </c>
      <c r="D9121" s="14" t="n">
        <f aca="false">C9121/Summary!$B$4</f>
        <v>0.00746666666666667</v>
      </c>
      <c r="E9121" s="15" t="n">
        <v>1</v>
      </c>
      <c r="F9121" s="2" t="s">
        <v>53</v>
      </c>
      <c r="G9121" s="2" t="s">
        <v>44</v>
      </c>
      <c r="H9121" s="2" t="str">
        <f aca="false">IF(AND(E9121&gt;=0.4,E9121&lt;=0.6),"Yes","No")</f>
        <v>No</v>
      </c>
      <c r="I9121" s="2" t="str">
        <f aca="false">IF(AND(F9121="No",G9121="No",H9121="Yes"),"Yes","No")</f>
        <v>No</v>
      </c>
      <c r="J9121" s="2"/>
      <c r="K9121" s="2"/>
    </row>
    <row r="9122" customFormat="false" ht="15" hidden="false" customHeight="false" outlineLevel="0" collapsed="false">
      <c r="A9122" s="2" t="s">
        <v>14622</v>
      </c>
      <c r="B9122" s="13" t="n">
        <v>112</v>
      </c>
      <c r="C9122" s="13" t="n">
        <v>111</v>
      </c>
      <c r="D9122" s="14" t="n">
        <f aca="false">C9122/Summary!$B$4</f>
        <v>0.0074</v>
      </c>
      <c r="E9122" s="15" t="n">
        <v>0.571428571428571</v>
      </c>
      <c r="F9122" s="2" t="s">
        <v>53</v>
      </c>
      <c r="G9122" s="2" t="s">
        <v>44</v>
      </c>
      <c r="H9122" s="2" t="str">
        <f aca="false">IF(AND(E9122&gt;=0.4,E9122&lt;=0.6),"Yes","No")</f>
        <v>Yes</v>
      </c>
      <c r="I9122" s="2" t="str">
        <f aca="false">IF(AND(F9122="No",G9122="No",H9122="Yes"),"Yes","No")</f>
        <v>No</v>
      </c>
      <c r="J9122" s="2"/>
      <c r="K9122" s="2"/>
    </row>
    <row r="9123" customFormat="false" ht="15" hidden="false" customHeight="false" outlineLevel="0" collapsed="false">
      <c r="A9123" s="2" t="s">
        <v>14623</v>
      </c>
      <c r="B9123" s="13" t="n">
        <v>112</v>
      </c>
      <c r="C9123" s="13" t="n">
        <v>112</v>
      </c>
      <c r="D9123" s="14" t="n">
        <f aca="false">C9123/Summary!$B$4</f>
        <v>0.00746666666666667</v>
      </c>
      <c r="E9123" s="15" t="n">
        <v>0.857142857142857</v>
      </c>
      <c r="F9123" s="2" t="s">
        <v>53</v>
      </c>
      <c r="G9123" s="2" t="s">
        <v>53</v>
      </c>
      <c r="H9123" s="2" t="str">
        <f aca="false">IF(AND(E9123&gt;=0.4,E9123&lt;=0.6),"Yes","No")</f>
        <v>No</v>
      </c>
      <c r="I9123" s="2" t="str">
        <f aca="false">IF(AND(F9123="No",G9123="No",H9123="Yes"),"Yes","No")</f>
        <v>No</v>
      </c>
      <c r="J9123" s="2"/>
      <c r="K9123" s="2"/>
    </row>
    <row r="9124" customFormat="false" ht="15" hidden="false" customHeight="false" outlineLevel="0" collapsed="false">
      <c r="A9124" s="2" t="s">
        <v>14624</v>
      </c>
      <c r="B9124" s="13" t="n">
        <v>112</v>
      </c>
      <c r="C9124" s="13" t="n">
        <v>111</v>
      </c>
      <c r="D9124" s="14" t="n">
        <f aca="false">C9124/Summary!$B$4</f>
        <v>0.0074</v>
      </c>
      <c r="E9124" s="15" t="n">
        <v>0.714285714285714</v>
      </c>
      <c r="F9124" s="2" t="s">
        <v>53</v>
      </c>
      <c r="G9124" s="2" t="s">
        <v>44</v>
      </c>
      <c r="H9124" s="2" t="str">
        <f aca="false">IF(AND(E9124&gt;=0.4,E9124&lt;=0.6),"Yes","No")</f>
        <v>No</v>
      </c>
      <c r="I9124" s="2" t="str">
        <f aca="false">IF(AND(F9124="No",G9124="No",H9124="Yes"),"Yes","No")</f>
        <v>No</v>
      </c>
      <c r="J9124" s="2"/>
      <c r="K9124" s="2"/>
    </row>
    <row r="9125" customFormat="false" ht="15" hidden="false" customHeight="false" outlineLevel="0" collapsed="false">
      <c r="A9125" s="2" t="s">
        <v>14625</v>
      </c>
      <c r="B9125" s="13" t="n">
        <v>112</v>
      </c>
      <c r="C9125" s="13" t="n">
        <v>112</v>
      </c>
      <c r="D9125" s="14" t="n">
        <f aca="false">C9125/Summary!$B$4</f>
        <v>0.00746666666666667</v>
      </c>
      <c r="E9125" s="15" t="n">
        <v>0.714285714285714</v>
      </c>
      <c r="F9125" s="2" t="s">
        <v>53</v>
      </c>
      <c r="G9125" s="2" t="s">
        <v>44</v>
      </c>
      <c r="H9125" s="2" t="str">
        <f aca="false">IF(AND(E9125&gt;=0.4,E9125&lt;=0.6),"Yes","No")</f>
        <v>No</v>
      </c>
      <c r="I9125" s="2" t="str">
        <f aca="false">IF(AND(F9125="No",G9125="No",H9125="Yes"),"Yes","No")</f>
        <v>No</v>
      </c>
      <c r="J9125" s="2"/>
      <c r="K9125" s="2"/>
    </row>
    <row r="9126" customFormat="false" ht="15" hidden="false" customHeight="false" outlineLevel="0" collapsed="false">
      <c r="A9126" s="2" t="s">
        <v>14626</v>
      </c>
      <c r="B9126" s="13" t="n">
        <v>112</v>
      </c>
      <c r="C9126" s="13" t="n">
        <v>111</v>
      </c>
      <c r="D9126" s="14" t="n">
        <f aca="false">C9126/Summary!$B$4</f>
        <v>0.0074</v>
      </c>
      <c r="E9126" s="15" t="n">
        <v>0.285714285714286</v>
      </c>
      <c r="F9126" s="2" t="s">
        <v>53</v>
      </c>
      <c r="G9126" s="2" t="s">
        <v>44</v>
      </c>
      <c r="H9126" s="2" t="str">
        <f aca="false">IF(AND(E9126&gt;=0.4,E9126&lt;=0.6),"Yes","No")</f>
        <v>No</v>
      </c>
      <c r="I9126" s="2" t="str">
        <f aca="false">IF(AND(F9126="No",G9126="No",H9126="Yes"),"Yes","No")</f>
        <v>No</v>
      </c>
      <c r="J9126" s="2"/>
      <c r="K9126" s="2"/>
    </row>
    <row r="9127" customFormat="false" ht="15" hidden="false" customHeight="false" outlineLevel="0" collapsed="false">
      <c r="A9127" s="2" t="s">
        <v>14627</v>
      </c>
      <c r="B9127" s="13" t="n">
        <v>112</v>
      </c>
      <c r="C9127" s="13" t="n">
        <v>112</v>
      </c>
      <c r="D9127" s="14" t="n">
        <f aca="false">C9127/Summary!$B$4</f>
        <v>0.00746666666666667</v>
      </c>
      <c r="E9127" s="15" t="n">
        <v>0.428571428571429</v>
      </c>
      <c r="F9127" s="2" t="s">
        <v>53</v>
      </c>
      <c r="G9127" s="2" t="s">
        <v>44</v>
      </c>
      <c r="H9127" s="2" t="str">
        <f aca="false">IF(AND(E9127&gt;=0.4,E9127&lt;=0.6),"Yes","No")</f>
        <v>Yes</v>
      </c>
      <c r="I9127" s="2" t="str">
        <f aca="false">IF(AND(F9127="No",G9127="No",H9127="Yes"),"Yes","No")</f>
        <v>No</v>
      </c>
      <c r="J9127" s="2"/>
      <c r="K9127" s="2"/>
    </row>
    <row r="9128" customFormat="false" ht="15" hidden="false" customHeight="false" outlineLevel="0" collapsed="false">
      <c r="A9128" s="2" t="s">
        <v>14628</v>
      </c>
      <c r="B9128" s="13" t="n">
        <v>112</v>
      </c>
      <c r="C9128" s="13" t="n">
        <v>112</v>
      </c>
      <c r="D9128" s="14" t="n">
        <f aca="false">C9128/Summary!$B$4</f>
        <v>0.00746666666666667</v>
      </c>
      <c r="E9128" s="15" t="n">
        <v>0.857142857142857</v>
      </c>
      <c r="F9128" s="2" t="s">
        <v>53</v>
      </c>
      <c r="G9128" s="2" t="s">
        <v>53</v>
      </c>
      <c r="H9128" s="2" t="str">
        <f aca="false">IF(AND(E9128&gt;=0.4,E9128&lt;=0.6),"Yes","No")</f>
        <v>No</v>
      </c>
      <c r="I9128" s="2" t="str">
        <f aca="false">IF(AND(F9128="No",G9128="No",H9128="Yes"),"Yes","No")</f>
        <v>No</v>
      </c>
      <c r="J9128" s="2"/>
      <c r="K9128" s="2"/>
    </row>
    <row r="9129" customFormat="false" ht="15" hidden="false" customHeight="false" outlineLevel="0" collapsed="false">
      <c r="A9129" s="2" t="s">
        <v>14629</v>
      </c>
      <c r="B9129" s="13" t="n">
        <v>112</v>
      </c>
      <c r="C9129" s="13" t="n">
        <v>112</v>
      </c>
      <c r="D9129" s="14" t="n">
        <f aca="false">C9129/Summary!$B$4</f>
        <v>0.00746666666666667</v>
      </c>
      <c r="E9129" s="15" t="n">
        <v>0.714285714285714</v>
      </c>
      <c r="F9129" s="2" t="s">
        <v>53</v>
      </c>
      <c r="G9129" s="2" t="s">
        <v>44</v>
      </c>
      <c r="H9129" s="2" t="str">
        <f aca="false">IF(AND(E9129&gt;=0.4,E9129&lt;=0.6),"Yes","No")</f>
        <v>No</v>
      </c>
      <c r="I9129" s="2" t="str">
        <f aca="false">IF(AND(F9129="No",G9129="No",H9129="Yes"),"Yes","No")</f>
        <v>No</v>
      </c>
      <c r="J9129" s="2"/>
      <c r="K9129" s="2"/>
    </row>
    <row r="9130" customFormat="false" ht="15" hidden="false" customHeight="false" outlineLevel="0" collapsed="false">
      <c r="A9130" s="2" t="s">
        <v>14630</v>
      </c>
      <c r="B9130" s="13" t="n">
        <v>112</v>
      </c>
      <c r="C9130" s="13" t="n">
        <v>110</v>
      </c>
      <c r="D9130" s="14" t="n">
        <f aca="false">C9130/Summary!$B$4</f>
        <v>0.00733333333333333</v>
      </c>
      <c r="E9130" s="15" t="n">
        <v>0.428571428571429</v>
      </c>
      <c r="F9130" s="2" t="s">
        <v>53</v>
      </c>
      <c r="G9130" s="2" t="s">
        <v>44</v>
      </c>
      <c r="H9130" s="2" t="str">
        <f aca="false">IF(AND(E9130&gt;=0.4,E9130&lt;=0.6),"Yes","No")</f>
        <v>Yes</v>
      </c>
      <c r="I9130" s="2" t="str">
        <f aca="false">IF(AND(F9130="No",G9130="No",H9130="Yes"),"Yes","No")</f>
        <v>No</v>
      </c>
      <c r="J9130" s="2"/>
      <c r="K9130" s="2"/>
    </row>
    <row r="9131" customFormat="false" ht="15" hidden="false" customHeight="false" outlineLevel="0" collapsed="false">
      <c r="A9131" s="2" t="s">
        <v>14631</v>
      </c>
      <c r="B9131" s="13" t="n">
        <v>112</v>
      </c>
      <c r="C9131" s="13" t="n">
        <v>111</v>
      </c>
      <c r="D9131" s="14" t="n">
        <f aca="false">C9131/Summary!$B$4</f>
        <v>0.0074</v>
      </c>
      <c r="E9131" s="15" t="n">
        <v>0.714285714285714</v>
      </c>
      <c r="F9131" s="2" t="s">
        <v>44</v>
      </c>
      <c r="G9131" s="2" t="s">
        <v>53</v>
      </c>
      <c r="H9131" s="2" t="str">
        <f aca="false">IF(AND(E9131&gt;=0.4,E9131&lt;=0.6),"Yes","No")</f>
        <v>No</v>
      </c>
      <c r="I9131" s="2" t="str">
        <f aca="false">IF(AND(F9131="No",G9131="No",H9131="Yes"),"Yes","No")</f>
        <v>No</v>
      </c>
      <c r="J9131" s="2"/>
      <c r="K9131" s="2"/>
    </row>
    <row r="9132" customFormat="false" ht="15" hidden="false" customHeight="false" outlineLevel="0" collapsed="false">
      <c r="A9132" s="2" t="s">
        <v>14632</v>
      </c>
      <c r="B9132" s="13" t="n">
        <v>112</v>
      </c>
      <c r="C9132" s="13" t="n">
        <v>112</v>
      </c>
      <c r="D9132" s="14" t="n">
        <f aca="false">C9132/Summary!$B$4</f>
        <v>0.00746666666666667</v>
      </c>
      <c r="E9132" s="15" t="n">
        <v>0.285714285714286</v>
      </c>
      <c r="F9132" s="2" t="s">
        <v>53</v>
      </c>
      <c r="G9132" s="2" t="s">
        <v>44</v>
      </c>
      <c r="H9132" s="2" t="str">
        <f aca="false">IF(AND(E9132&gt;=0.4,E9132&lt;=0.6),"Yes","No")</f>
        <v>No</v>
      </c>
      <c r="I9132" s="2" t="str">
        <f aca="false">IF(AND(F9132="No",G9132="No",H9132="Yes"),"Yes","No")</f>
        <v>No</v>
      </c>
      <c r="J9132" s="2"/>
      <c r="K9132" s="2"/>
    </row>
    <row r="9133" customFormat="false" ht="15" hidden="false" customHeight="false" outlineLevel="0" collapsed="false">
      <c r="A9133" s="2" t="s">
        <v>14633</v>
      </c>
      <c r="B9133" s="13" t="n">
        <v>112</v>
      </c>
      <c r="C9133" s="13" t="n">
        <v>112</v>
      </c>
      <c r="D9133" s="14" t="n">
        <f aca="false">C9133/Summary!$B$4</f>
        <v>0.00746666666666667</v>
      </c>
      <c r="E9133" s="15" t="n">
        <v>0.285714285714286</v>
      </c>
      <c r="F9133" s="2" t="s">
        <v>53</v>
      </c>
      <c r="G9133" s="2" t="s">
        <v>44</v>
      </c>
      <c r="H9133" s="2" t="str">
        <f aca="false">IF(AND(E9133&gt;=0.4,E9133&lt;=0.6),"Yes","No")</f>
        <v>No</v>
      </c>
      <c r="I9133" s="2" t="str">
        <f aca="false">IF(AND(F9133="No",G9133="No",H9133="Yes"),"Yes","No")</f>
        <v>No</v>
      </c>
      <c r="J9133" s="2"/>
      <c r="K9133" s="2"/>
    </row>
    <row r="9134" customFormat="false" ht="15" hidden="false" customHeight="false" outlineLevel="0" collapsed="false">
      <c r="A9134" s="2" t="s">
        <v>14634</v>
      </c>
      <c r="B9134" s="13" t="n">
        <v>112</v>
      </c>
      <c r="C9134" s="13" t="n">
        <v>111</v>
      </c>
      <c r="D9134" s="14" t="n">
        <f aca="false">C9134/Summary!$B$4</f>
        <v>0.0074</v>
      </c>
      <c r="E9134" s="15" t="n">
        <v>0.428571428571429</v>
      </c>
      <c r="F9134" s="2" t="s">
        <v>53</v>
      </c>
      <c r="G9134" s="2" t="s">
        <v>44</v>
      </c>
      <c r="H9134" s="2" t="str">
        <f aca="false">IF(AND(E9134&gt;=0.4,E9134&lt;=0.6),"Yes","No")</f>
        <v>Yes</v>
      </c>
      <c r="I9134" s="2" t="str">
        <f aca="false">IF(AND(F9134="No",G9134="No",H9134="Yes"),"Yes","No")</f>
        <v>No</v>
      </c>
      <c r="J9134" s="2"/>
      <c r="K9134" s="2"/>
    </row>
    <row r="9135" customFormat="false" ht="15" hidden="false" customHeight="false" outlineLevel="0" collapsed="false">
      <c r="A9135" s="2" t="s">
        <v>14635</v>
      </c>
      <c r="B9135" s="13" t="n">
        <v>112</v>
      </c>
      <c r="C9135" s="13" t="n">
        <v>111</v>
      </c>
      <c r="D9135" s="14" t="n">
        <f aca="false">C9135/Summary!$B$4</f>
        <v>0.0074</v>
      </c>
      <c r="E9135" s="15" t="n">
        <v>0.428571428571429</v>
      </c>
      <c r="F9135" s="2" t="s">
        <v>53</v>
      </c>
      <c r="G9135" s="2" t="s">
        <v>53</v>
      </c>
      <c r="H9135" s="2" t="str">
        <f aca="false">IF(AND(E9135&gt;=0.4,E9135&lt;=0.6),"Yes","No")</f>
        <v>Yes</v>
      </c>
      <c r="I9135" s="2" t="str">
        <f aca="false">IF(AND(F9135="No",G9135="No",H9135="Yes"),"Yes","No")</f>
        <v>No</v>
      </c>
      <c r="J9135" s="2"/>
      <c r="K9135" s="2"/>
    </row>
    <row r="9136" customFormat="false" ht="15" hidden="false" customHeight="false" outlineLevel="0" collapsed="false">
      <c r="A9136" s="2" t="s">
        <v>14636</v>
      </c>
      <c r="B9136" s="13" t="n">
        <v>112</v>
      </c>
      <c r="C9136" s="13" t="n">
        <v>112</v>
      </c>
      <c r="D9136" s="14" t="n">
        <f aca="false">C9136/Summary!$B$4</f>
        <v>0.00746666666666667</v>
      </c>
      <c r="E9136" s="15" t="n">
        <v>0.285714285714286</v>
      </c>
      <c r="F9136" s="2" t="s">
        <v>53</v>
      </c>
      <c r="G9136" s="2" t="s">
        <v>44</v>
      </c>
      <c r="H9136" s="2" t="str">
        <f aca="false">IF(AND(E9136&gt;=0.4,E9136&lt;=0.6),"Yes","No")</f>
        <v>No</v>
      </c>
      <c r="I9136" s="2" t="str">
        <f aca="false">IF(AND(F9136="No",G9136="No",H9136="Yes"),"Yes","No")</f>
        <v>No</v>
      </c>
      <c r="J9136" s="2"/>
      <c r="K9136" s="2"/>
    </row>
    <row r="9137" customFormat="false" ht="15" hidden="false" customHeight="false" outlineLevel="0" collapsed="false">
      <c r="A9137" s="2" t="s">
        <v>14637</v>
      </c>
      <c r="B9137" s="13" t="n">
        <v>112</v>
      </c>
      <c r="C9137" s="13" t="n">
        <v>110</v>
      </c>
      <c r="D9137" s="14" t="n">
        <f aca="false">C9137/Summary!$B$4</f>
        <v>0.00733333333333333</v>
      </c>
      <c r="E9137" s="15" t="n">
        <v>0.571428571428571</v>
      </c>
      <c r="F9137" s="2" t="s">
        <v>53</v>
      </c>
      <c r="G9137" s="2" t="s">
        <v>53</v>
      </c>
      <c r="H9137" s="2" t="str">
        <f aca="false">IF(AND(E9137&gt;=0.4,E9137&lt;=0.6),"Yes","No")</f>
        <v>Yes</v>
      </c>
      <c r="I9137" s="2" t="str">
        <f aca="false">IF(AND(F9137="No",G9137="No",H9137="Yes"),"Yes","No")</f>
        <v>No</v>
      </c>
      <c r="J9137" s="2"/>
      <c r="K9137" s="2"/>
    </row>
    <row r="9138" customFormat="false" ht="15" hidden="false" customHeight="false" outlineLevel="0" collapsed="false">
      <c r="A9138" s="2" t="s">
        <v>14638</v>
      </c>
      <c r="B9138" s="13" t="n">
        <v>112</v>
      </c>
      <c r="C9138" s="13" t="n">
        <v>111</v>
      </c>
      <c r="D9138" s="14" t="n">
        <f aca="false">C9138/Summary!$B$4</f>
        <v>0.0074</v>
      </c>
      <c r="E9138" s="15" t="n">
        <v>0.714285714285714</v>
      </c>
      <c r="F9138" s="2" t="s">
        <v>53</v>
      </c>
      <c r="G9138" s="2" t="s">
        <v>53</v>
      </c>
      <c r="H9138" s="2" t="str">
        <f aca="false">IF(AND(E9138&gt;=0.4,E9138&lt;=0.6),"Yes","No")</f>
        <v>No</v>
      </c>
      <c r="I9138" s="2" t="str">
        <f aca="false">IF(AND(F9138="No",G9138="No",H9138="Yes"),"Yes","No")</f>
        <v>No</v>
      </c>
      <c r="J9138" s="2"/>
      <c r="K9138" s="2"/>
    </row>
    <row r="9139" customFormat="false" ht="15" hidden="false" customHeight="false" outlineLevel="0" collapsed="false">
      <c r="A9139" s="2" t="s">
        <v>14639</v>
      </c>
      <c r="B9139" s="13" t="n">
        <v>112</v>
      </c>
      <c r="C9139" s="13" t="n">
        <v>112</v>
      </c>
      <c r="D9139" s="14" t="n">
        <f aca="false">C9139/Summary!$B$4</f>
        <v>0.00746666666666667</v>
      </c>
      <c r="E9139" s="15" t="n">
        <v>0.285714285714286</v>
      </c>
      <c r="F9139" s="2" t="s">
        <v>53</v>
      </c>
      <c r="G9139" s="2" t="s">
        <v>44</v>
      </c>
      <c r="H9139" s="2" t="str">
        <f aca="false">IF(AND(E9139&gt;=0.4,E9139&lt;=0.6),"Yes","No")</f>
        <v>No</v>
      </c>
      <c r="I9139" s="2" t="str">
        <f aca="false">IF(AND(F9139="No",G9139="No",H9139="Yes"),"Yes","No")</f>
        <v>No</v>
      </c>
      <c r="J9139" s="2"/>
      <c r="K9139" s="2"/>
    </row>
    <row r="9140" customFormat="false" ht="15" hidden="false" customHeight="false" outlineLevel="0" collapsed="false">
      <c r="A9140" s="2" t="s">
        <v>14640</v>
      </c>
      <c r="B9140" s="13" t="n">
        <v>112</v>
      </c>
      <c r="C9140" s="13" t="n">
        <v>112</v>
      </c>
      <c r="D9140" s="14" t="n">
        <f aca="false">C9140/Summary!$B$4</f>
        <v>0.00746666666666667</v>
      </c>
      <c r="E9140" s="15" t="n">
        <v>0.285714285714286</v>
      </c>
      <c r="F9140" s="2" t="s">
        <v>53</v>
      </c>
      <c r="G9140" s="2" t="s">
        <v>44</v>
      </c>
      <c r="H9140" s="2" t="str">
        <f aca="false">IF(AND(E9140&gt;=0.4,E9140&lt;=0.6),"Yes","No")</f>
        <v>No</v>
      </c>
      <c r="I9140" s="2" t="str">
        <f aca="false">IF(AND(F9140="No",G9140="No",H9140="Yes"),"Yes","No")</f>
        <v>No</v>
      </c>
      <c r="J9140" s="2"/>
      <c r="K9140" s="2"/>
    </row>
    <row r="9141" customFormat="false" ht="15" hidden="false" customHeight="false" outlineLevel="0" collapsed="false">
      <c r="A9141" s="2" t="s">
        <v>14641</v>
      </c>
      <c r="B9141" s="13" t="n">
        <v>112</v>
      </c>
      <c r="C9141" s="13" t="n">
        <v>112</v>
      </c>
      <c r="D9141" s="14" t="n">
        <f aca="false">C9141/Summary!$B$4</f>
        <v>0.00746666666666667</v>
      </c>
      <c r="E9141" s="15" t="n">
        <v>0.285714285714286</v>
      </c>
      <c r="F9141" s="2" t="s">
        <v>44</v>
      </c>
      <c r="G9141" s="2" t="s">
        <v>44</v>
      </c>
      <c r="H9141" s="2" t="str">
        <f aca="false">IF(AND(E9141&gt;=0.4,E9141&lt;=0.6),"Yes","No")</f>
        <v>No</v>
      </c>
      <c r="I9141" s="2" t="str">
        <f aca="false">IF(AND(F9141="No",G9141="No",H9141="Yes"),"Yes","No")</f>
        <v>No</v>
      </c>
      <c r="J9141" s="2"/>
      <c r="K9141" s="2"/>
    </row>
    <row r="9142" customFormat="false" ht="15" hidden="false" customHeight="false" outlineLevel="0" collapsed="false">
      <c r="A9142" s="2" t="s">
        <v>14642</v>
      </c>
      <c r="B9142" s="13" t="n">
        <v>112</v>
      </c>
      <c r="C9142" s="13" t="n">
        <v>110</v>
      </c>
      <c r="D9142" s="14" t="n">
        <f aca="false">C9142/Summary!$B$4</f>
        <v>0.00733333333333333</v>
      </c>
      <c r="E9142" s="15" t="n">
        <v>0.428571428571429</v>
      </c>
      <c r="F9142" s="2" t="s">
        <v>53</v>
      </c>
      <c r="G9142" s="2" t="s">
        <v>44</v>
      </c>
      <c r="H9142" s="2" t="str">
        <f aca="false">IF(AND(E9142&gt;=0.4,E9142&lt;=0.6),"Yes","No")</f>
        <v>Yes</v>
      </c>
      <c r="I9142" s="2" t="str">
        <f aca="false">IF(AND(F9142="No",G9142="No",H9142="Yes"),"Yes","No")</f>
        <v>No</v>
      </c>
      <c r="J9142" s="2"/>
      <c r="K9142" s="2"/>
    </row>
    <row r="9143" customFormat="false" ht="15" hidden="false" customHeight="false" outlineLevel="0" collapsed="false">
      <c r="A9143" s="2" t="s">
        <v>14643</v>
      </c>
      <c r="B9143" s="13" t="n">
        <v>112</v>
      </c>
      <c r="C9143" s="13" t="n">
        <v>110</v>
      </c>
      <c r="D9143" s="14" t="n">
        <f aca="false">C9143/Summary!$B$4</f>
        <v>0.00733333333333333</v>
      </c>
      <c r="E9143" s="15" t="n">
        <v>0.285714285714286</v>
      </c>
      <c r="F9143" s="2" t="s">
        <v>44</v>
      </c>
      <c r="G9143" s="2" t="s">
        <v>44</v>
      </c>
      <c r="H9143" s="2" t="str">
        <f aca="false">IF(AND(E9143&gt;=0.4,E9143&lt;=0.6),"Yes","No")</f>
        <v>No</v>
      </c>
      <c r="I9143" s="2" t="str">
        <f aca="false">IF(AND(F9143="No",G9143="No",H9143="Yes"),"Yes","No")</f>
        <v>No</v>
      </c>
      <c r="J9143" s="2"/>
      <c r="K9143" s="2"/>
    </row>
    <row r="9144" customFormat="false" ht="15" hidden="false" customHeight="false" outlineLevel="0" collapsed="false">
      <c r="A9144" s="2" t="s">
        <v>14644</v>
      </c>
      <c r="B9144" s="13" t="n">
        <v>112</v>
      </c>
      <c r="C9144" s="13" t="n">
        <v>111</v>
      </c>
      <c r="D9144" s="14" t="n">
        <f aca="false">C9144/Summary!$B$4</f>
        <v>0.0074</v>
      </c>
      <c r="E9144" s="15" t="n">
        <v>0.714285714285714</v>
      </c>
      <c r="F9144" s="2" t="s">
        <v>53</v>
      </c>
      <c r="G9144" s="2" t="s">
        <v>44</v>
      </c>
      <c r="H9144" s="2" t="str">
        <f aca="false">IF(AND(E9144&gt;=0.4,E9144&lt;=0.6),"Yes","No")</f>
        <v>No</v>
      </c>
      <c r="I9144" s="2" t="str">
        <f aca="false">IF(AND(F9144="No",G9144="No",H9144="Yes"),"Yes","No")</f>
        <v>No</v>
      </c>
      <c r="J9144" s="2"/>
      <c r="K9144" s="2"/>
    </row>
    <row r="9145" customFormat="false" ht="15" hidden="false" customHeight="false" outlineLevel="0" collapsed="false">
      <c r="A9145" s="2" t="s">
        <v>14645</v>
      </c>
      <c r="B9145" s="13" t="n">
        <v>112</v>
      </c>
      <c r="C9145" s="13" t="n">
        <v>112</v>
      </c>
      <c r="D9145" s="14" t="n">
        <f aca="false">C9145/Summary!$B$4</f>
        <v>0.00746666666666667</v>
      </c>
      <c r="E9145" s="15" t="n">
        <v>0.571428571428571</v>
      </c>
      <c r="F9145" s="2" t="s">
        <v>53</v>
      </c>
      <c r="G9145" s="2" t="s">
        <v>44</v>
      </c>
      <c r="H9145" s="2" t="str">
        <f aca="false">IF(AND(E9145&gt;=0.4,E9145&lt;=0.6),"Yes","No")</f>
        <v>Yes</v>
      </c>
      <c r="I9145" s="2" t="str">
        <f aca="false">IF(AND(F9145="No",G9145="No",H9145="Yes"),"Yes","No")</f>
        <v>No</v>
      </c>
      <c r="J9145" s="2"/>
      <c r="K9145" s="2"/>
    </row>
    <row r="9146" customFormat="false" ht="15" hidden="false" customHeight="false" outlineLevel="0" collapsed="false">
      <c r="A9146" s="2" t="s">
        <v>14646</v>
      </c>
      <c r="B9146" s="13" t="n">
        <v>112</v>
      </c>
      <c r="C9146" s="13" t="n">
        <v>112</v>
      </c>
      <c r="D9146" s="14" t="n">
        <f aca="false">C9146/Summary!$B$4</f>
        <v>0.00746666666666667</v>
      </c>
      <c r="E9146" s="15" t="n">
        <v>0.857142857142857</v>
      </c>
      <c r="F9146" s="2" t="s">
        <v>53</v>
      </c>
      <c r="G9146" s="2" t="s">
        <v>53</v>
      </c>
      <c r="H9146" s="2" t="str">
        <f aca="false">IF(AND(E9146&gt;=0.4,E9146&lt;=0.6),"Yes","No")</f>
        <v>No</v>
      </c>
      <c r="I9146" s="2" t="str">
        <f aca="false">IF(AND(F9146="No",G9146="No",H9146="Yes"),"Yes","No")</f>
        <v>No</v>
      </c>
      <c r="J9146" s="2"/>
      <c r="K9146" s="2"/>
    </row>
    <row r="9147" customFormat="false" ht="15" hidden="false" customHeight="false" outlineLevel="0" collapsed="false">
      <c r="A9147" s="2" t="s">
        <v>14647</v>
      </c>
      <c r="B9147" s="13" t="n">
        <v>112</v>
      </c>
      <c r="C9147" s="13" t="n">
        <v>112</v>
      </c>
      <c r="D9147" s="14" t="n">
        <f aca="false">C9147/Summary!$B$4</f>
        <v>0.00746666666666667</v>
      </c>
      <c r="E9147" s="15" t="n">
        <v>0.714285714285714</v>
      </c>
      <c r="F9147" s="2" t="s">
        <v>53</v>
      </c>
      <c r="G9147" s="2" t="s">
        <v>53</v>
      </c>
      <c r="H9147" s="2" t="str">
        <f aca="false">IF(AND(E9147&gt;=0.4,E9147&lt;=0.6),"Yes","No")</f>
        <v>No</v>
      </c>
      <c r="I9147" s="2" t="str">
        <f aca="false">IF(AND(F9147="No",G9147="No",H9147="Yes"),"Yes","No")</f>
        <v>No</v>
      </c>
      <c r="J9147" s="2"/>
      <c r="K9147" s="2"/>
    </row>
    <row r="9148" customFormat="false" ht="15" hidden="false" customHeight="false" outlineLevel="0" collapsed="false">
      <c r="A9148" s="2" t="s">
        <v>14648</v>
      </c>
      <c r="B9148" s="13" t="n">
        <v>112</v>
      </c>
      <c r="C9148" s="13" t="n">
        <v>111</v>
      </c>
      <c r="D9148" s="14" t="n">
        <f aca="false">C9148/Summary!$B$4</f>
        <v>0.0074</v>
      </c>
      <c r="E9148" s="15" t="n">
        <v>0.714285714285714</v>
      </c>
      <c r="F9148" s="2" t="s">
        <v>53</v>
      </c>
      <c r="G9148" s="2" t="s">
        <v>53</v>
      </c>
      <c r="H9148" s="2" t="str">
        <f aca="false">IF(AND(E9148&gt;=0.4,E9148&lt;=0.6),"Yes","No")</f>
        <v>No</v>
      </c>
      <c r="I9148" s="2" t="str">
        <f aca="false">IF(AND(F9148="No",G9148="No",H9148="Yes"),"Yes","No")</f>
        <v>No</v>
      </c>
      <c r="J9148" s="2"/>
      <c r="K9148" s="2"/>
    </row>
    <row r="9149" customFormat="false" ht="15" hidden="false" customHeight="false" outlineLevel="0" collapsed="false">
      <c r="A9149" s="2" t="s">
        <v>14649</v>
      </c>
      <c r="B9149" s="13" t="n">
        <v>112</v>
      </c>
      <c r="C9149" s="13" t="n">
        <v>112</v>
      </c>
      <c r="D9149" s="14" t="n">
        <f aca="false">C9149/Summary!$B$4</f>
        <v>0.00746666666666667</v>
      </c>
      <c r="E9149" s="15" t="n">
        <v>0.714285714285714</v>
      </c>
      <c r="F9149" s="2" t="s">
        <v>44</v>
      </c>
      <c r="G9149" s="2" t="s">
        <v>44</v>
      </c>
      <c r="H9149" s="2" t="str">
        <f aca="false">IF(AND(E9149&gt;=0.4,E9149&lt;=0.6),"Yes","No")</f>
        <v>No</v>
      </c>
      <c r="I9149" s="2" t="str">
        <f aca="false">IF(AND(F9149="No",G9149="No",H9149="Yes"),"Yes","No")</f>
        <v>No</v>
      </c>
      <c r="J9149" s="2"/>
      <c r="K9149" s="2"/>
    </row>
    <row r="9150" customFormat="false" ht="15" hidden="false" customHeight="false" outlineLevel="0" collapsed="false">
      <c r="A9150" s="2" t="s">
        <v>14650</v>
      </c>
      <c r="B9150" s="13" t="n">
        <v>112</v>
      </c>
      <c r="C9150" s="13" t="n">
        <v>112</v>
      </c>
      <c r="D9150" s="14" t="n">
        <f aca="false">C9150/Summary!$B$4</f>
        <v>0.00746666666666667</v>
      </c>
      <c r="E9150" s="15" t="n">
        <v>0.714285714285714</v>
      </c>
      <c r="F9150" s="2" t="s">
        <v>53</v>
      </c>
      <c r="G9150" s="2" t="s">
        <v>53</v>
      </c>
      <c r="H9150" s="2" t="str">
        <f aca="false">IF(AND(E9150&gt;=0.4,E9150&lt;=0.6),"Yes","No")</f>
        <v>No</v>
      </c>
      <c r="I9150" s="2" t="str">
        <f aca="false">IF(AND(F9150="No",G9150="No",H9150="Yes"),"Yes","No")</f>
        <v>No</v>
      </c>
      <c r="J9150" s="2"/>
      <c r="K9150" s="2"/>
    </row>
    <row r="9151" customFormat="false" ht="15" hidden="false" customHeight="false" outlineLevel="0" collapsed="false">
      <c r="A9151" s="2" t="s">
        <v>14651</v>
      </c>
      <c r="B9151" s="13" t="n">
        <v>112</v>
      </c>
      <c r="C9151" s="13" t="n">
        <v>112</v>
      </c>
      <c r="D9151" s="14" t="n">
        <f aca="false">C9151/Summary!$B$4</f>
        <v>0.00746666666666667</v>
      </c>
      <c r="E9151" s="15" t="n">
        <v>0.428571428571429</v>
      </c>
      <c r="F9151" s="2" t="s">
        <v>53</v>
      </c>
      <c r="G9151" s="2" t="s">
        <v>44</v>
      </c>
      <c r="H9151" s="2" t="str">
        <f aca="false">IF(AND(E9151&gt;=0.4,E9151&lt;=0.6),"Yes","No")</f>
        <v>Yes</v>
      </c>
      <c r="I9151" s="2" t="str">
        <f aca="false">IF(AND(F9151="No",G9151="No",H9151="Yes"),"Yes","No")</f>
        <v>No</v>
      </c>
      <c r="J9151" s="2"/>
      <c r="K9151" s="2"/>
    </row>
    <row r="9152" customFormat="false" ht="15" hidden="false" customHeight="false" outlineLevel="0" collapsed="false">
      <c r="A9152" s="2" t="s">
        <v>14652</v>
      </c>
      <c r="B9152" s="13" t="n">
        <v>112</v>
      </c>
      <c r="C9152" s="13" t="n">
        <v>112</v>
      </c>
      <c r="D9152" s="14" t="n">
        <f aca="false">C9152/Summary!$B$4</f>
        <v>0.00746666666666667</v>
      </c>
      <c r="E9152" s="15" t="n">
        <v>0.571428571428571</v>
      </c>
      <c r="F9152" s="2" t="s">
        <v>53</v>
      </c>
      <c r="G9152" s="2" t="s">
        <v>53</v>
      </c>
      <c r="H9152" s="2" t="str">
        <f aca="false">IF(AND(E9152&gt;=0.4,E9152&lt;=0.6),"Yes","No")</f>
        <v>Yes</v>
      </c>
      <c r="I9152" s="2" t="str">
        <f aca="false">IF(AND(F9152="No",G9152="No",H9152="Yes"),"Yes","No")</f>
        <v>No</v>
      </c>
      <c r="J9152" s="2"/>
      <c r="K9152" s="2"/>
    </row>
    <row r="9153" customFormat="false" ht="15" hidden="false" customHeight="false" outlineLevel="0" collapsed="false">
      <c r="A9153" s="2" t="s">
        <v>14653</v>
      </c>
      <c r="B9153" s="13" t="n">
        <v>112</v>
      </c>
      <c r="C9153" s="13" t="n">
        <v>110</v>
      </c>
      <c r="D9153" s="14" t="n">
        <f aca="false">C9153/Summary!$B$4</f>
        <v>0.00733333333333333</v>
      </c>
      <c r="E9153" s="15" t="n">
        <v>0.571428571428571</v>
      </c>
      <c r="F9153" s="2" t="s">
        <v>44</v>
      </c>
      <c r="G9153" s="2" t="s">
        <v>53</v>
      </c>
      <c r="H9153" s="2" t="str">
        <f aca="false">IF(AND(E9153&gt;=0.4,E9153&lt;=0.6),"Yes","No")</f>
        <v>Yes</v>
      </c>
      <c r="I9153" s="2" t="str">
        <f aca="false">IF(AND(F9153="No",G9153="No",H9153="Yes"),"Yes","No")</f>
        <v>No</v>
      </c>
      <c r="J9153" s="2"/>
      <c r="K9153" s="2"/>
    </row>
    <row r="9154" customFormat="false" ht="15" hidden="false" customHeight="false" outlineLevel="0" collapsed="false">
      <c r="A9154" s="2" t="s">
        <v>14654</v>
      </c>
      <c r="B9154" s="13" t="n">
        <v>112</v>
      </c>
      <c r="C9154" s="13" t="n">
        <v>112</v>
      </c>
      <c r="D9154" s="14" t="n">
        <f aca="false">C9154/Summary!$B$4</f>
        <v>0.00746666666666667</v>
      </c>
      <c r="E9154" s="15" t="n">
        <v>0.571428571428571</v>
      </c>
      <c r="F9154" s="2" t="s">
        <v>53</v>
      </c>
      <c r="G9154" s="2" t="s">
        <v>44</v>
      </c>
      <c r="H9154" s="2" t="str">
        <f aca="false">IF(AND(E9154&gt;=0.4,E9154&lt;=0.6),"Yes","No")</f>
        <v>Yes</v>
      </c>
      <c r="I9154" s="2" t="str">
        <f aca="false">IF(AND(F9154="No",G9154="No",H9154="Yes"),"Yes","No")</f>
        <v>No</v>
      </c>
      <c r="J9154" s="2"/>
      <c r="K9154" s="2"/>
    </row>
    <row r="9155" customFormat="false" ht="15" hidden="false" customHeight="false" outlineLevel="0" collapsed="false">
      <c r="A9155" s="2" t="s">
        <v>14655</v>
      </c>
      <c r="B9155" s="13" t="n">
        <v>112</v>
      </c>
      <c r="C9155" s="13" t="n">
        <v>112</v>
      </c>
      <c r="D9155" s="14" t="n">
        <f aca="false">C9155/Summary!$B$4</f>
        <v>0.00746666666666667</v>
      </c>
      <c r="E9155" s="15" t="n">
        <v>0.571428571428571</v>
      </c>
      <c r="F9155" s="2" t="s">
        <v>53</v>
      </c>
      <c r="G9155" s="2" t="s">
        <v>44</v>
      </c>
      <c r="H9155" s="2" t="str">
        <f aca="false">IF(AND(E9155&gt;=0.4,E9155&lt;=0.6),"Yes","No")</f>
        <v>Yes</v>
      </c>
      <c r="I9155" s="2" t="str">
        <f aca="false">IF(AND(F9155="No",G9155="No",H9155="Yes"),"Yes","No")</f>
        <v>No</v>
      </c>
      <c r="J9155" s="2"/>
      <c r="K9155" s="2"/>
    </row>
    <row r="9156" customFormat="false" ht="15" hidden="false" customHeight="false" outlineLevel="0" collapsed="false">
      <c r="A9156" s="2" t="s">
        <v>14656</v>
      </c>
      <c r="B9156" s="13" t="n">
        <v>112</v>
      </c>
      <c r="C9156" s="13" t="n">
        <v>111</v>
      </c>
      <c r="D9156" s="14" t="n">
        <f aca="false">C9156/Summary!$B$4</f>
        <v>0.0074</v>
      </c>
      <c r="E9156" s="15" t="n">
        <v>0.571428571428571</v>
      </c>
      <c r="F9156" s="2" t="s">
        <v>53</v>
      </c>
      <c r="G9156" s="2" t="s">
        <v>53</v>
      </c>
      <c r="H9156" s="2" t="str">
        <f aca="false">IF(AND(E9156&gt;=0.4,E9156&lt;=0.6),"Yes","No")</f>
        <v>Yes</v>
      </c>
      <c r="I9156" s="2" t="str">
        <f aca="false">IF(AND(F9156="No",G9156="No",H9156="Yes"),"Yes","No")</f>
        <v>No</v>
      </c>
      <c r="J9156" s="2"/>
      <c r="K9156" s="2"/>
    </row>
    <row r="9157" customFormat="false" ht="15" hidden="false" customHeight="false" outlineLevel="0" collapsed="false">
      <c r="A9157" s="2" t="s">
        <v>14657</v>
      </c>
      <c r="B9157" s="13" t="n">
        <v>112</v>
      </c>
      <c r="C9157" s="13" t="n">
        <v>112</v>
      </c>
      <c r="D9157" s="14" t="n">
        <f aca="false">C9157/Summary!$B$4</f>
        <v>0.00746666666666667</v>
      </c>
      <c r="E9157" s="15" t="n">
        <v>0.428571428571429</v>
      </c>
      <c r="F9157" s="2" t="s">
        <v>53</v>
      </c>
      <c r="G9157" s="2" t="s">
        <v>44</v>
      </c>
      <c r="H9157" s="2" t="str">
        <f aca="false">IF(AND(E9157&gt;=0.4,E9157&lt;=0.6),"Yes","No")</f>
        <v>Yes</v>
      </c>
      <c r="I9157" s="2" t="str">
        <f aca="false">IF(AND(F9157="No",G9157="No",H9157="Yes"),"Yes","No")</f>
        <v>No</v>
      </c>
      <c r="J9157" s="2"/>
      <c r="K9157" s="2"/>
    </row>
    <row r="9158" customFormat="false" ht="15" hidden="false" customHeight="false" outlineLevel="0" collapsed="false">
      <c r="A9158" s="2" t="s">
        <v>14658</v>
      </c>
      <c r="B9158" s="13" t="n">
        <v>112</v>
      </c>
      <c r="C9158" s="13" t="n">
        <v>111</v>
      </c>
      <c r="D9158" s="14" t="n">
        <f aca="false">C9158/Summary!$B$4</f>
        <v>0.0074</v>
      </c>
      <c r="E9158" s="15" t="n">
        <v>0.714285714285714</v>
      </c>
      <c r="F9158" s="2" t="s">
        <v>53</v>
      </c>
      <c r="G9158" s="2" t="s">
        <v>53</v>
      </c>
      <c r="H9158" s="2" t="str">
        <f aca="false">IF(AND(E9158&gt;=0.4,E9158&lt;=0.6),"Yes","No")</f>
        <v>No</v>
      </c>
      <c r="I9158" s="2" t="str">
        <f aca="false">IF(AND(F9158="No",G9158="No",H9158="Yes"),"Yes","No")</f>
        <v>No</v>
      </c>
      <c r="J9158" s="2"/>
      <c r="K9158" s="2"/>
    </row>
    <row r="9159" customFormat="false" ht="15" hidden="false" customHeight="false" outlineLevel="0" collapsed="false">
      <c r="A9159" s="2" t="s">
        <v>14659</v>
      </c>
      <c r="B9159" s="13" t="n">
        <v>112</v>
      </c>
      <c r="C9159" s="13" t="n">
        <v>112</v>
      </c>
      <c r="D9159" s="14" t="n">
        <f aca="false">C9159/Summary!$B$4</f>
        <v>0.00746666666666667</v>
      </c>
      <c r="E9159" s="15" t="n">
        <v>0.857142857142857</v>
      </c>
      <c r="F9159" s="2" t="s">
        <v>53</v>
      </c>
      <c r="G9159" s="2" t="s">
        <v>53</v>
      </c>
      <c r="H9159" s="2" t="str">
        <f aca="false">IF(AND(E9159&gt;=0.4,E9159&lt;=0.6),"Yes","No")</f>
        <v>No</v>
      </c>
      <c r="I9159" s="2" t="str">
        <f aca="false">IF(AND(F9159="No",G9159="No",H9159="Yes"),"Yes","No")</f>
        <v>No</v>
      </c>
      <c r="J9159" s="2"/>
      <c r="K9159" s="2"/>
    </row>
    <row r="9160" customFormat="false" ht="15" hidden="false" customHeight="false" outlineLevel="0" collapsed="false">
      <c r="A9160" s="2" t="s">
        <v>14660</v>
      </c>
      <c r="B9160" s="13" t="n">
        <v>112</v>
      </c>
      <c r="C9160" s="13" t="n">
        <v>111</v>
      </c>
      <c r="D9160" s="14" t="n">
        <f aca="false">C9160/Summary!$B$4</f>
        <v>0.0074</v>
      </c>
      <c r="E9160" s="15" t="n">
        <v>0.714285714285714</v>
      </c>
      <c r="F9160" s="2" t="s">
        <v>53</v>
      </c>
      <c r="G9160" s="2" t="s">
        <v>44</v>
      </c>
      <c r="H9160" s="2" t="str">
        <f aca="false">IF(AND(E9160&gt;=0.4,E9160&lt;=0.6),"Yes","No")</f>
        <v>No</v>
      </c>
      <c r="I9160" s="2" t="str">
        <f aca="false">IF(AND(F9160="No",G9160="No",H9160="Yes"),"Yes","No")</f>
        <v>No</v>
      </c>
      <c r="J9160" s="2"/>
      <c r="K9160" s="2"/>
    </row>
    <row r="9161" customFormat="false" ht="15" hidden="false" customHeight="false" outlineLevel="0" collapsed="false">
      <c r="A9161" s="2" t="s">
        <v>14661</v>
      </c>
      <c r="B9161" s="13" t="n">
        <v>112</v>
      </c>
      <c r="C9161" s="13" t="n">
        <v>112</v>
      </c>
      <c r="D9161" s="14" t="n">
        <f aca="false">C9161/Summary!$B$4</f>
        <v>0.00746666666666667</v>
      </c>
      <c r="E9161" s="15" t="n">
        <v>0.571428571428571</v>
      </c>
      <c r="F9161" s="2" t="s">
        <v>53</v>
      </c>
      <c r="G9161" s="2" t="s">
        <v>44</v>
      </c>
      <c r="H9161" s="2" t="str">
        <f aca="false">IF(AND(E9161&gt;=0.4,E9161&lt;=0.6),"Yes","No")</f>
        <v>Yes</v>
      </c>
      <c r="I9161" s="2" t="str">
        <f aca="false">IF(AND(F9161="No",G9161="No",H9161="Yes"),"Yes","No")</f>
        <v>No</v>
      </c>
      <c r="J9161" s="2"/>
      <c r="K9161" s="2"/>
    </row>
    <row r="9162" customFormat="false" ht="15" hidden="false" customHeight="false" outlineLevel="0" collapsed="false">
      <c r="A9162" s="2" t="s">
        <v>14662</v>
      </c>
      <c r="B9162" s="13" t="n">
        <v>112</v>
      </c>
      <c r="C9162" s="13" t="n">
        <v>112</v>
      </c>
      <c r="D9162" s="14" t="n">
        <f aca="false">C9162/Summary!$B$4</f>
        <v>0.00746666666666667</v>
      </c>
      <c r="E9162" s="15" t="n">
        <v>0.285714285714286</v>
      </c>
      <c r="F9162" s="2" t="s">
        <v>53</v>
      </c>
      <c r="G9162" s="2" t="s">
        <v>53</v>
      </c>
      <c r="H9162" s="2" t="str">
        <f aca="false">IF(AND(E9162&gt;=0.4,E9162&lt;=0.6),"Yes","No")</f>
        <v>No</v>
      </c>
      <c r="I9162" s="2" t="str">
        <f aca="false">IF(AND(F9162="No",G9162="No",H9162="Yes"),"Yes","No")</f>
        <v>No</v>
      </c>
      <c r="J9162" s="2"/>
      <c r="K9162" s="2"/>
    </row>
    <row r="9163" customFormat="false" ht="15" hidden="false" customHeight="false" outlineLevel="0" collapsed="false">
      <c r="A9163" s="2" t="s">
        <v>14663</v>
      </c>
      <c r="B9163" s="13" t="n">
        <v>112</v>
      </c>
      <c r="C9163" s="13" t="n">
        <v>112</v>
      </c>
      <c r="D9163" s="14" t="n">
        <f aca="false">C9163/Summary!$B$4</f>
        <v>0.00746666666666667</v>
      </c>
      <c r="E9163" s="15" t="n">
        <v>0.571428571428571</v>
      </c>
      <c r="F9163" s="2" t="s">
        <v>53</v>
      </c>
      <c r="G9163" s="2" t="s">
        <v>53</v>
      </c>
      <c r="H9163" s="2" t="str">
        <f aca="false">IF(AND(E9163&gt;=0.4,E9163&lt;=0.6),"Yes","No")</f>
        <v>Yes</v>
      </c>
      <c r="I9163" s="2" t="str">
        <f aca="false">IF(AND(F9163="No",G9163="No",H9163="Yes"),"Yes","No")</f>
        <v>No</v>
      </c>
      <c r="J9163" s="2"/>
      <c r="K9163" s="2"/>
    </row>
    <row r="9164" customFormat="false" ht="15" hidden="false" customHeight="false" outlineLevel="0" collapsed="false">
      <c r="A9164" s="2" t="s">
        <v>14664</v>
      </c>
      <c r="B9164" s="13" t="n">
        <v>112</v>
      </c>
      <c r="C9164" s="13" t="n">
        <v>112</v>
      </c>
      <c r="D9164" s="14" t="n">
        <f aca="false">C9164/Summary!$B$4</f>
        <v>0.00746666666666667</v>
      </c>
      <c r="E9164" s="15" t="n">
        <v>0.571428571428571</v>
      </c>
      <c r="F9164" s="2" t="s">
        <v>53</v>
      </c>
      <c r="G9164" s="2" t="s">
        <v>44</v>
      </c>
      <c r="H9164" s="2" t="str">
        <f aca="false">IF(AND(E9164&gt;=0.4,E9164&lt;=0.6),"Yes","No")</f>
        <v>Yes</v>
      </c>
      <c r="I9164" s="2" t="str">
        <f aca="false">IF(AND(F9164="No",G9164="No",H9164="Yes"),"Yes","No")</f>
        <v>No</v>
      </c>
      <c r="J9164" s="2"/>
      <c r="K9164" s="2"/>
    </row>
    <row r="9165" customFormat="false" ht="15" hidden="false" customHeight="false" outlineLevel="0" collapsed="false">
      <c r="A9165" s="2" t="s">
        <v>14665</v>
      </c>
      <c r="B9165" s="13" t="n">
        <v>112</v>
      </c>
      <c r="C9165" s="13" t="n">
        <v>112</v>
      </c>
      <c r="D9165" s="14" t="n">
        <f aca="false">C9165/Summary!$B$4</f>
        <v>0.00746666666666667</v>
      </c>
      <c r="E9165" s="15" t="n">
        <v>0.428571428571429</v>
      </c>
      <c r="F9165" s="2" t="s">
        <v>53</v>
      </c>
      <c r="G9165" s="2" t="s">
        <v>53</v>
      </c>
      <c r="H9165" s="2" t="str">
        <f aca="false">IF(AND(E9165&gt;=0.4,E9165&lt;=0.6),"Yes","No")</f>
        <v>Yes</v>
      </c>
      <c r="I9165" s="2" t="str">
        <f aca="false">IF(AND(F9165="No",G9165="No",H9165="Yes"),"Yes","No")</f>
        <v>No</v>
      </c>
      <c r="J9165" s="2"/>
      <c r="K9165" s="2"/>
    </row>
    <row r="9166" customFormat="false" ht="15" hidden="false" customHeight="false" outlineLevel="0" collapsed="false">
      <c r="A9166" s="2" t="s">
        <v>14666</v>
      </c>
      <c r="B9166" s="13" t="n">
        <v>112</v>
      </c>
      <c r="C9166" s="13" t="n">
        <v>111</v>
      </c>
      <c r="D9166" s="14" t="n">
        <f aca="false">C9166/Summary!$B$4</f>
        <v>0.0074</v>
      </c>
      <c r="E9166" s="15" t="n">
        <v>0.285714285714286</v>
      </c>
      <c r="F9166" s="2" t="s">
        <v>53</v>
      </c>
      <c r="G9166" s="2" t="s">
        <v>44</v>
      </c>
      <c r="H9166" s="2" t="str">
        <f aca="false">IF(AND(E9166&gt;=0.4,E9166&lt;=0.6),"Yes","No")</f>
        <v>No</v>
      </c>
      <c r="I9166" s="2" t="str">
        <f aca="false">IF(AND(F9166="No",G9166="No",H9166="Yes"),"Yes","No")</f>
        <v>No</v>
      </c>
      <c r="J9166" s="2"/>
      <c r="K9166" s="2"/>
    </row>
    <row r="9167" customFormat="false" ht="15" hidden="false" customHeight="false" outlineLevel="0" collapsed="false">
      <c r="A9167" s="2" t="s">
        <v>14667</v>
      </c>
      <c r="B9167" s="13" t="n">
        <v>112</v>
      </c>
      <c r="C9167" s="13" t="n">
        <v>111</v>
      </c>
      <c r="D9167" s="14" t="n">
        <f aca="false">C9167/Summary!$B$4</f>
        <v>0.0074</v>
      </c>
      <c r="E9167" s="15" t="n">
        <v>0.285714285714286</v>
      </c>
      <c r="F9167" s="2" t="s">
        <v>53</v>
      </c>
      <c r="G9167" s="2" t="s">
        <v>44</v>
      </c>
      <c r="H9167" s="2" t="str">
        <f aca="false">IF(AND(E9167&gt;=0.4,E9167&lt;=0.6),"Yes","No")</f>
        <v>No</v>
      </c>
      <c r="I9167" s="2" t="str">
        <f aca="false">IF(AND(F9167="No",G9167="No",H9167="Yes"),"Yes","No")</f>
        <v>No</v>
      </c>
      <c r="J9167" s="2"/>
      <c r="K9167" s="2"/>
    </row>
    <row r="9168" customFormat="false" ht="15" hidden="false" customHeight="false" outlineLevel="0" collapsed="false">
      <c r="A9168" s="2" t="s">
        <v>14668</v>
      </c>
      <c r="B9168" s="13" t="n">
        <v>112</v>
      </c>
      <c r="C9168" s="13" t="n">
        <v>111</v>
      </c>
      <c r="D9168" s="14" t="n">
        <f aca="false">C9168/Summary!$B$4</f>
        <v>0.0074</v>
      </c>
      <c r="E9168" s="15" t="n">
        <v>0.285714285714286</v>
      </c>
      <c r="F9168" s="2" t="s">
        <v>53</v>
      </c>
      <c r="G9168" s="2" t="s">
        <v>44</v>
      </c>
      <c r="H9168" s="2" t="str">
        <f aca="false">IF(AND(E9168&gt;=0.4,E9168&lt;=0.6),"Yes","No")</f>
        <v>No</v>
      </c>
      <c r="I9168" s="2" t="str">
        <f aca="false">IF(AND(F9168="No",G9168="No",H9168="Yes"),"Yes","No")</f>
        <v>No</v>
      </c>
      <c r="J9168" s="2"/>
      <c r="K9168" s="2"/>
    </row>
    <row r="9169" customFormat="false" ht="15" hidden="false" customHeight="false" outlineLevel="0" collapsed="false">
      <c r="A9169" s="2" t="s">
        <v>14669</v>
      </c>
      <c r="B9169" s="13" t="n">
        <v>112</v>
      </c>
      <c r="C9169" s="13" t="n">
        <v>110</v>
      </c>
      <c r="D9169" s="14" t="n">
        <f aca="false">C9169/Summary!$B$4</f>
        <v>0.00733333333333333</v>
      </c>
      <c r="E9169" s="15" t="n">
        <v>0.428571428571429</v>
      </c>
      <c r="F9169" s="2" t="s">
        <v>53</v>
      </c>
      <c r="G9169" s="2" t="s">
        <v>53</v>
      </c>
      <c r="H9169" s="2" t="str">
        <f aca="false">IF(AND(E9169&gt;=0.4,E9169&lt;=0.6),"Yes","No")</f>
        <v>Yes</v>
      </c>
      <c r="I9169" s="2" t="str">
        <f aca="false">IF(AND(F9169="No",G9169="No",H9169="Yes"),"Yes","No")</f>
        <v>No</v>
      </c>
      <c r="J9169" s="2"/>
      <c r="K9169" s="2"/>
    </row>
    <row r="9170" customFormat="false" ht="15" hidden="false" customHeight="false" outlineLevel="0" collapsed="false">
      <c r="A9170" s="2" t="s">
        <v>14670</v>
      </c>
      <c r="B9170" s="13" t="n">
        <v>112</v>
      </c>
      <c r="C9170" s="13" t="n">
        <v>112</v>
      </c>
      <c r="D9170" s="14" t="n">
        <f aca="false">C9170/Summary!$B$4</f>
        <v>0.00746666666666667</v>
      </c>
      <c r="E9170" s="15" t="n">
        <v>0.571428571428571</v>
      </c>
      <c r="F9170" s="2" t="s">
        <v>53</v>
      </c>
      <c r="G9170" s="2" t="s">
        <v>44</v>
      </c>
      <c r="H9170" s="2" t="str">
        <f aca="false">IF(AND(E9170&gt;=0.4,E9170&lt;=0.6),"Yes","No")</f>
        <v>Yes</v>
      </c>
      <c r="I9170" s="2" t="str">
        <f aca="false">IF(AND(F9170="No",G9170="No",H9170="Yes"),"Yes","No")</f>
        <v>No</v>
      </c>
      <c r="J9170" s="2"/>
      <c r="K9170" s="2"/>
    </row>
    <row r="9171" customFormat="false" ht="15" hidden="false" customHeight="false" outlineLevel="0" collapsed="false">
      <c r="A9171" s="2" t="s">
        <v>14671</v>
      </c>
      <c r="B9171" s="13" t="n">
        <v>112</v>
      </c>
      <c r="C9171" s="13" t="n">
        <v>111</v>
      </c>
      <c r="D9171" s="14" t="n">
        <f aca="false">C9171/Summary!$B$4</f>
        <v>0.0074</v>
      </c>
      <c r="E9171" s="15" t="n">
        <v>0.571428571428571</v>
      </c>
      <c r="F9171" s="2" t="s">
        <v>53</v>
      </c>
      <c r="G9171" s="2" t="s">
        <v>44</v>
      </c>
      <c r="H9171" s="2" t="str">
        <f aca="false">IF(AND(E9171&gt;=0.4,E9171&lt;=0.6),"Yes","No")</f>
        <v>Yes</v>
      </c>
      <c r="I9171" s="2" t="str">
        <f aca="false">IF(AND(F9171="No",G9171="No",H9171="Yes"),"Yes","No")</f>
        <v>No</v>
      </c>
      <c r="J9171" s="2"/>
      <c r="K9171" s="2"/>
    </row>
    <row r="9172" customFormat="false" ht="15" hidden="false" customHeight="false" outlineLevel="0" collapsed="false">
      <c r="A9172" s="2" t="s">
        <v>14672</v>
      </c>
      <c r="B9172" s="13" t="n">
        <v>112</v>
      </c>
      <c r="C9172" s="13" t="n">
        <v>112</v>
      </c>
      <c r="D9172" s="14" t="n">
        <f aca="false">C9172/Summary!$B$4</f>
        <v>0.00746666666666667</v>
      </c>
      <c r="E9172" s="15" t="n">
        <v>0.571428571428571</v>
      </c>
      <c r="F9172" s="2" t="s">
        <v>53</v>
      </c>
      <c r="G9172" s="2" t="s">
        <v>44</v>
      </c>
      <c r="H9172" s="2" t="str">
        <f aca="false">IF(AND(E9172&gt;=0.4,E9172&lt;=0.6),"Yes","No")</f>
        <v>Yes</v>
      </c>
      <c r="I9172" s="2" t="str">
        <f aca="false">IF(AND(F9172="No",G9172="No",H9172="Yes"),"Yes","No")</f>
        <v>No</v>
      </c>
      <c r="J9172" s="2"/>
      <c r="K9172" s="2"/>
    </row>
    <row r="9173" customFormat="false" ht="15" hidden="false" customHeight="false" outlineLevel="0" collapsed="false">
      <c r="A9173" s="2" t="s">
        <v>14673</v>
      </c>
      <c r="B9173" s="13" t="n">
        <v>112</v>
      </c>
      <c r="C9173" s="13" t="n">
        <v>111</v>
      </c>
      <c r="D9173" s="14" t="n">
        <f aca="false">C9173/Summary!$B$4</f>
        <v>0.0074</v>
      </c>
      <c r="E9173" s="15" t="n">
        <v>0.714285714285714</v>
      </c>
      <c r="F9173" s="2" t="s">
        <v>53</v>
      </c>
      <c r="G9173" s="2" t="s">
        <v>53</v>
      </c>
      <c r="H9173" s="2" t="str">
        <f aca="false">IF(AND(E9173&gt;=0.4,E9173&lt;=0.6),"Yes","No")</f>
        <v>No</v>
      </c>
      <c r="I9173" s="2" t="str">
        <f aca="false">IF(AND(F9173="No",G9173="No",H9173="Yes"),"Yes","No")</f>
        <v>No</v>
      </c>
      <c r="J9173" s="2"/>
      <c r="K9173" s="2"/>
    </row>
    <row r="9174" customFormat="false" ht="15" hidden="false" customHeight="false" outlineLevel="0" collapsed="false">
      <c r="A9174" s="2" t="s">
        <v>14674</v>
      </c>
      <c r="B9174" s="13" t="n">
        <v>112</v>
      </c>
      <c r="C9174" s="13" t="n">
        <v>110</v>
      </c>
      <c r="D9174" s="14" t="n">
        <f aca="false">C9174/Summary!$B$4</f>
        <v>0.00733333333333333</v>
      </c>
      <c r="E9174" s="15" t="n">
        <v>0.428571428571429</v>
      </c>
      <c r="F9174" s="2" t="s">
        <v>53</v>
      </c>
      <c r="G9174" s="2" t="s">
        <v>44</v>
      </c>
      <c r="H9174" s="2" t="str">
        <f aca="false">IF(AND(E9174&gt;=0.4,E9174&lt;=0.6),"Yes","No")</f>
        <v>Yes</v>
      </c>
      <c r="I9174" s="2" t="str">
        <f aca="false">IF(AND(F9174="No",G9174="No",H9174="Yes"),"Yes","No")</f>
        <v>No</v>
      </c>
      <c r="J9174" s="2"/>
      <c r="K9174" s="2"/>
    </row>
    <row r="9175" customFormat="false" ht="15" hidden="false" customHeight="false" outlineLevel="0" collapsed="false">
      <c r="A9175" s="2" t="s">
        <v>14675</v>
      </c>
      <c r="B9175" s="13" t="n">
        <v>112</v>
      </c>
      <c r="C9175" s="13" t="n">
        <v>112</v>
      </c>
      <c r="D9175" s="14" t="n">
        <f aca="false">C9175/Summary!$B$4</f>
        <v>0.00746666666666667</v>
      </c>
      <c r="E9175" s="15" t="n">
        <v>0.571428571428571</v>
      </c>
      <c r="F9175" s="2" t="s">
        <v>53</v>
      </c>
      <c r="G9175" s="2" t="s">
        <v>53</v>
      </c>
      <c r="H9175" s="2" t="str">
        <f aca="false">IF(AND(E9175&gt;=0.4,E9175&lt;=0.6),"Yes","No")</f>
        <v>Yes</v>
      </c>
      <c r="I9175" s="2" t="str">
        <f aca="false">IF(AND(F9175="No",G9175="No",H9175="Yes"),"Yes","No")</f>
        <v>No</v>
      </c>
      <c r="J9175" s="2"/>
      <c r="K9175" s="2"/>
    </row>
    <row r="9176" customFormat="false" ht="15" hidden="false" customHeight="false" outlineLevel="0" collapsed="false">
      <c r="A9176" s="2" t="s">
        <v>14676</v>
      </c>
      <c r="B9176" s="13" t="n">
        <v>112</v>
      </c>
      <c r="C9176" s="13" t="n">
        <v>112</v>
      </c>
      <c r="D9176" s="14" t="n">
        <f aca="false">C9176/Summary!$B$4</f>
        <v>0.00746666666666667</v>
      </c>
      <c r="E9176" s="15" t="n">
        <v>0.285714285714286</v>
      </c>
      <c r="F9176" s="2" t="s">
        <v>53</v>
      </c>
      <c r="G9176" s="2" t="s">
        <v>44</v>
      </c>
      <c r="H9176" s="2" t="str">
        <f aca="false">IF(AND(E9176&gt;=0.4,E9176&lt;=0.6),"Yes","No")</f>
        <v>No</v>
      </c>
      <c r="I9176" s="2" t="str">
        <f aca="false">IF(AND(F9176="No",G9176="No",H9176="Yes"),"Yes","No")</f>
        <v>No</v>
      </c>
      <c r="J9176" s="2"/>
      <c r="K9176" s="2"/>
    </row>
    <row r="9177" customFormat="false" ht="15" hidden="false" customHeight="false" outlineLevel="0" collapsed="false">
      <c r="A9177" s="2" t="s">
        <v>14677</v>
      </c>
      <c r="B9177" s="13" t="n">
        <v>112</v>
      </c>
      <c r="C9177" s="13" t="n">
        <v>110</v>
      </c>
      <c r="D9177" s="14" t="n">
        <f aca="false">C9177/Summary!$B$4</f>
        <v>0.00733333333333333</v>
      </c>
      <c r="E9177" s="15" t="n">
        <v>0.428571428571429</v>
      </c>
      <c r="F9177" s="2" t="s">
        <v>53</v>
      </c>
      <c r="G9177" s="2" t="s">
        <v>53</v>
      </c>
      <c r="H9177" s="2" t="str">
        <f aca="false">IF(AND(E9177&gt;=0.4,E9177&lt;=0.6),"Yes","No")</f>
        <v>Yes</v>
      </c>
      <c r="I9177" s="2" t="str">
        <f aca="false">IF(AND(F9177="No",G9177="No",H9177="Yes"),"Yes","No")</f>
        <v>No</v>
      </c>
      <c r="J9177" s="2"/>
      <c r="K9177" s="2"/>
    </row>
    <row r="9178" customFormat="false" ht="15" hidden="false" customHeight="false" outlineLevel="0" collapsed="false">
      <c r="A9178" s="2" t="s">
        <v>14678</v>
      </c>
      <c r="B9178" s="13" t="n">
        <v>112</v>
      </c>
      <c r="C9178" s="13" t="n">
        <v>111</v>
      </c>
      <c r="D9178" s="14" t="n">
        <f aca="false">C9178/Summary!$B$4</f>
        <v>0.0074</v>
      </c>
      <c r="E9178" s="15" t="n">
        <v>0.714285714285714</v>
      </c>
      <c r="F9178" s="2" t="s">
        <v>53</v>
      </c>
      <c r="G9178" s="2" t="s">
        <v>44</v>
      </c>
      <c r="H9178" s="2" t="str">
        <f aca="false">IF(AND(E9178&gt;=0.4,E9178&lt;=0.6),"Yes","No")</f>
        <v>No</v>
      </c>
      <c r="I9178" s="2" t="str">
        <f aca="false">IF(AND(F9178="No",G9178="No",H9178="Yes"),"Yes","No")</f>
        <v>No</v>
      </c>
      <c r="J9178" s="2"/>
      <c r="K9178" s="2"/>
    </row>
    <row r="9179" customFormat="false" ht="15" hidden="false" customHeight="false" outlineLevel="0" collapsed="false">
      <c r="A9179" s="2" t="s">
        <v>14679</v>
      </c>
      <c r="B9179" s="13" t="n">
        <v>112</v>
      </c>
      <c r="C9179" s="13" t="n">
        <v>111</v>
      </c>
      <c r="D9179" s="14" t="n">
        <f aca="false">C9179/Summary!$B$4</f>
        <v>0.0074</v>
      </c>
      <c r="E9179" s="15" t="n">
        <v>0.857142857142857</v>
      </c>
      <c r="F9179" s="2" t="s">
        <v>53</v>
      </c>
      <c r="G9179" s="2" t="s">
        <v>44</v>
      </c>
      <c r="H9179" s="2" t="str">
        <f aca="false">IF(AND(E9179&gt;=0.4,E9179&lt;=0.6),"Yes","No")</f>
        <v>No</v>
      </c>
      <c r="I9179" s="2" t="str">
        <f aca="false">IF(AND(F9179="No",G9179="No",H9179="Yes"),"Yes","No")</f>
        <v>No</v>
      </c>
      <c r="J9179" s="2"/>
      <c r="K9179" s="2"/>
    </row>
    <row r="9180" customFormat="false" ht="15" hidden="false" customHeight="false" outlineLevel="0" collapsed="false">
      <c r="A9180" s="2" t="s">
        <v>14680</v>
      </c>
      <c r="B9180" s="13" t="n">
        <v>112</v>
      </c>
      <c r="C9180" s="13" t="n">
        <v>112</v>
      </c>
      <c r="D9180" s="14" t="n">
        <f aca="false">C9180/Summary!$B$4</f>
        <v>0.00746666666666667</v>
      </c>
      <c r="E9180" s="15" t="n">
        <v>0.714285714285714</v>
      </c>
      <c r="F9180" s="2" t="s">
        <v>53</v>
      </c>
      <c r="G9180" s="2" t="s">
        <v>53</v>
      </c>
      <c r="H9180" s="2" t="str">
        <f aca="false">IF(AND(E9180&gt;=0.4,E9180&lt;=0.6),"Yes","No")</f>
        <v>No</v>
      </c>
      <c r="I9180" s="2" t="str">
        <f aca="false">IF(AND(F9180="No",G9180="No",H9180="Yes"),"Yes","No")</f>
        <v>No</v>
      </c>
      <c r="J9180" s="2"/>
      <c r="K9180" s="2"/>
    </row>
    <row r="9181" customFormat="false" ht="15" hidden="false" customHeight="false" outlineLevel="0" collapsed="false">
      <c r="A9181" s="2" t="s">
        <v>14681</v>
      </c>
      <c r="B9181" s="13" t="n">
        <v>112</v>
      </c>
      <c r="C9181" s="13" t="n">
        <v>111</v>
      </c>
      <c r="D9181" s="14" t="n">
        <f aca="false">C9181/Summary!$B$4</f>
        <v>0.0074</v>
      </c>
      <c r="E9181" s="15" t="n">
        <v>0.428571428571429</v>
      </c>
      <c r="F9181" s="2" t="s">
        <v>53</v>
      </c>
      <c r="G9181" s="2" t="s">
        <v>44</v>
      </c>
      <c r="H9181" s="2" t="str">
        <f aca="false">IF(AND(E9181&gt;=0.4,E9181&lt;=0.6),"Yes","No")</f>
        <v>Yes</v>
      </c>
      <c r="I9181" s="2" t="str">
        <f aca="false">IF(AND(F9181="No",G9181="No",H9181="Yes"),"Yes","No")</f>
        <v>No</v>
      </c>
      <c r="J9181" s="2"/>
      <c r="K9181" s="2"/>
    </row>
    <row r="9182" customFormat="false" ht="15" hidden="false" customHeight="false" outlineLevel="0" collapsed="false">
      <c r="A9182" s="2" t="s">
        <v>14682</v>
      </c>
      <c r="B9182" s="13" t="n">
        <v>112</v>
      </c>
      <c r="C9182" s="13" t="n">
        <v>112</v>
      </c>
      <c r="D9182" s="14" t="n">
        <f aca="false">C9182/Summary!$B$4</f>
        <v>0.00746666666666667</v>
      </c>
      <c r="E9182" s="15" t="n">
        <v>0.285714285714286</v>
      </c>
      <c r="F9182" s="2" t="s">
        <v>53</v>
      </c>
      <c r="G9182" s="2" t="s">
        <v>44</v>
      </c>
      <c r="H9182" s="2" t="str">
        <f aca="false">IF(AND(E9182&gt;=0.4,E9182&lt;=0.6),"Yes","No")</f>
        <v>No</v>
      </c>
      <c r="I9182" s="2" t="str">
        <f aca="false">IF(AND(F9182="No",G9182="No",H9182="Yes"),"Yes","No")</f>
        <v>No</v>
      </c>
      <c r="J9182" s="2"/>
      <c r="K9182" s="2"/>
    </row>
    <row r="9183" customFormat="false" ht="15" hidden="false" customHeight="false" outlineLevel="0" collapsed="false">
      <c r="A9183" s="2" t="s">
        <v>14683</v>
      </c>
      <c r="B9183" s="13" t="n">
        <v>112</v>
      </c>
      <c r="C9183" s="13" t="n">
        <v>112</v>
      </c>
      <c r="D9183" s="14" t="n">
        <f aca="false">C9183/Summary!$B$4</f>
        <v>0.00746666666666667</v>
      </c>
      <c r="E9183" s="15" t="n">
        <v>0.714285714285714</v>
      </c>
      <c r="F9183" s="2" t="s">
        <v>53</v>
      </c>
      <c r="G9183" s="2" t="s">
        <v>44</v>
      </c>
      <c r="H9183" s="2" t="str">
        <f aca="false">IF(AND(E9183&gt;=0.4,E9183&lt;=0.6),"Yes","No")</f>
        <v>No</v>
      </c>
      <c r="I9183" s="2" t="str">
        <f aca="false">IF(AND(F9183="No",G9183="No",H9183="Yes"),"Yes","No")</f>
        <v>No</v>
      </c>
      <c r="J9183" s="2"/>
      <c r="K9183" s="2"/>
    </row>
    <row r="9184" customFormat="false" ht="15" hidden="false" customHeight="false" outlineLevel="0" collapsed="false">
      <c r="A9184" s="2" t="s">
        <v>14684</v>
      </c>
      <c r="B9184" s="13" t="n">
        <v>112</v>
      </c>
      <c r="C9184" s="13" t="n">
        <v>111</v>
      </c>
      <c r="D9184" s="14" t="n">
        <f aca="false">C9184/Summary!$B$4</f>
        <v>0.0074</v>
      </c>
      <c r="E9184" s="15" t="n">
        <v>0.571428571428571</v>
      </c>
      <c r="F9184" s="2" t="s">
        <v>53</v>
      </c>
      <c r="G9184" s="2" t="s">
        <v>44</v>
      </c>
      <c r="H9184" s="2" t="str">
        <f aca="false">IF(AND(E9184&gt;=0.4,E9184&lt;=0.6),"Yes","No")</f>
        <v>Yes</v>
      </c>
      <c r="I9184" s="2" t="str">
        <f aca="false">IF(AND(F9184="No",G9184="No",H9184="Yes"),"Yes","No")</f>
        <v>No</v>
      </c>
      <c r="J9184" s="2"/>
      <c r="K9184" s="2"/>
    </row>
    <row r="9185" customFormat="false" ht="15" hidden="false" customHeight="false" outlineLevel="0" collapsed="false">
      <c r="A9185" s="2" t="s">
        <v>14685</v>
      </c>
      <c r="B9185" s="13" t="n">
        <v>112</v>
      </c>
      <c r="C9185" s="13" t="n">
        <v>112</v>
      </c>
      <c r="D9185" s="14" t="n">
        <f aca="false">C9185/Summary!$B$4</f>
        <v>0.00746666666666667</v>
      </c>
      <c r="E9185" s="15" t="n">
        <v>0.714285714285714</v>
      </c>
      <c r="F9185" s="2" t="s">
        <v>44</v>
      </c>
      <c r="G9185" s="2" t="s">
        <v>44</v>
      </c>
      <c r="H9185" s="2" t="str">
        <f aca="false">IF(AND(E9185&gt;=0.4,E9185&lt;=0.6),"Yes","No")</f>
        <v>No</v>
      </c>
      <c r="I9185" s="2" t="str">
        <f aca="false">IF(AND(F9185="No",G9185="No",H9185="Yes"),"Yes","No")</f>
        <v>No</v>
      </c>
      <c r="J9185" s="2"/>
      <c r="K9185" s="2"/>
    </row>
    <row r="9186" customFormat="false" ht="15" hidden="false" customHeight="false" outlineLevel="0" collapsed="false">
      <c r="A9186" s="2" t="s">
        <v>14686</v>
      </c>
      <c r="B9186" s="13" t="n">
        <v>112</v>
      </c>
      <c r="C9186" s="13" t="n">
        <v>112</v>
      </c>
      <c r="D9186" s="14" t="n">
        <f aca="false">C9186/Summary!$B$4</f>
        <v>0.00746666666666667</v>
      </c>
      <c r="E9186" s="15" t="n">
        <v>0.571428571428571</v>
      </c>
      <c r="F9186" s="2" t="s">
        <v>53</v>
      </c>
      <c r="G9186" s="2" t="s">
        <v>44</v>
      </c>
      <c r="H9186" s="2" t="str">
        <f aca="false">IF(AND(E9186&gt;=0.4,E9186&lt;=0.6),"Yes","No")</f>
        <v>Yes</v>
      </c>
      <c r="I9186" s="2" t="str">
        <f aca="false">IF(AND(F9186="No",G9186="No",H9186="Yes"),"Yes","No")</f>
        <v>No</v>
      </c>
      <c r="J9186" s="2"/>
      <c r="K9186" s="2"/>
    </row>
    <row r="9187" customFormat="false" ht="15" hidden="false" customHeight="false" outlineLevel="0" collapsed="false">
      <c r="A9187" s="2" t="s">
        <v>14687</v>
      </c>
      <c r="B9187" s="13" t="n">
        <v>112</v>
      </c>
      <c r="C9187" s="13" t="n">
        <v>112</v>
      </c>
      <c r="D9187" s="14" t="n">
        <f aca="false">C9187/Summary!$B$4</f>
        <v>0.00746666666666667</v>
      </c>
      <c r="E9187" s="15" t="n">
        <v>0.571428571428571</v>
      </c>
      <c r="F9187" s="2" t="s">
        <v>53</v>
      </c>
      <c r="G9187" s="2" t="s">
        <v>53</v>
      </c>
      <c r="H9187" s="2" t="str">
        <f aca="false">IF(AND(E9187&gt;=0.4,E9187&lt;=0.6),"Yes","No")</f>
        <v>Yes</v>
      </c>
      <c r="I9187" s="2" t="str">
        <f aca="false">IF(AND(F9187="No",G9187="No",H9187="Yes"),"Yes","No")</f>
        <v>No</v>
      </c>
      <c r="J9187" s="2"/>
      <c r="K9187" s="2"/>
    </row>
    <row r="9188" customFormat="false" ht="15" hidden="false" customHeight="false" outlineLevel="0" collapsed="false">
      <c r="A9188" s="2" t="s">
        <v>14688</v>
      </c>
      <c r="B9188" s="13" t="n">
        <v>112</v>
      </c>
      <c r="C9188" s="13" t="n">
        <v>112</v>
      </c>
      <c r="D9188" s="14" t="n">
        <f aca="false">C9188/Summary!$B$4</f>
        <v>0.00746666666666667</v>
      </c>
      <c r="E9188" s="15" t="n">
        <v>0.714285714285714</v>
      </c>
      <c r="F9188" s="2" t="s">
        <v>44</v>
      </c>
      <c r="G9188" s="2" t="s">
        <v>44</v>
      </c>
      <c r="H9188" s="2" t="str">
        <f aca="false">IF(AND(E9188&gt;=0.4,E9188&lt;=0.6),"Yes","No")</f>
        <v>No</v>
      </c>
      <c r="I9188" s="2" t="str">
        <f aca="false">IF(AND(F9188="No",G9188="No",H9188="Yes"),"Yes","No")</f>
        <v>No</v>
      </c>
      <c r="J9188" s="2"/>
      <c r="K9188" s="2"/>
    </row>
    <row r="9189" customFormat="false" ht="15" hidden="false" customHeight="false" outlineLevel="0" collapsed="false">
      <c r="A9189" s="2" t="s">
        <v>14689</v>
      </c>
      <c r="B9189" s="13" t="n">
        <v>112</v>
      </c>
      <c r="C9189" s="13" t="n">
        <v>112</v>
      </c>
      <c r="D9189" s="14" t="n">
        <f aca="false">C9189/Summary!$B$4</f>
        <v>0.00746666666666667</v>
      </c>
      <c r="E9189" s="15" t="n">
        <v>0.142857142857143</v>
      </c>
      <c r="F9189" s="2" t="s">
        <v>53</v>
      </c>
      <c r="G9189" s="2" t="s">
        <v>44</v>
      </c>
      <c r="H9189" s="2" t="str">
        <f aca="false">IF(AND(E9189&gt;=0.4,E9189&lt;=0.6),"Yes","No")</f>
        <v>No</v>
      </c>
      <c r="I9189" s="2" t="str">
        <f aca="false">IF(AND(F9189="No",G9189="No",H9189="Yes"),"Yes","No")</f>
        <v>No</v>
      </c>
      <c r="J9189" s="2"/>
      <c r="K9189" s="2"/>
    </row>
    <row r="9190" customFormat="false" ht="15" hidden="false" customHeight="false" outlineLevel="0" collapsed="false">
      <c r="A9190" s="2" t="s">
        <v>14690</v>
      </c>
      <c r="B9190" s="13" t="n">
        <v>112</v>
      </c>
      <c r="C9190" s="13" t="n">
        <v>112</v>
      </c>
      <c r="D9190" s="14" t="n">
        <f aca="false">C9190/Summary!$B$4</f>
        <v>0.00746666666666667</v>
      </c>
      <c r="E9190" s="15" t="n">
        <v>0.428571428571429</v>
      </c>
      <c r="F9190" s="2" t="s">
        <v>53</v>
      </c>
      <c r="G9190" s="2" t="s">
        <v>44</v>
      </c>
      <c r="H9190" s="2" t="str">
        <f aca="false">IF(AND(E9190&gt;=0.4,E9190&lt;=0.6),"Yes","No")</f>
        <v>Yes</v>
      </c>
      <c r="I9190" s="2" t="str">
        <f aca="false">IF(AND(F9190="No",G9190="No",H9190="Yes"),"Yes","No")</f>
        <v>No</v>
      </c>
      <c r="J9190" s="2"/>
      <c r="K9190" s="2"/>
    </row>
    <row r="9191" customFormat="false" ht="15" hidden="false" customHeight="false" outlineLevel="0" collapsed="false">
      <c r="A9191" s="2" t="s">
        <v>14691</v>
      </c>
      <c r="B9191" s="13" t="n">
        <v>112</v>
      </c>
      <c r="C9191" s="13" t="n">
        <v>112</v>
      </c>
      <c r="D9191" s="14" t="n">
        <f aca="false">C9191/Summary!$B$4</f>
        <v>0.00746666666666667</v>
      </c>
      <c r="E9191" s="15" t="n">
        <v>0.428571428571429</v>
      </c>
      <c r="F9191" s="2" t="s">
        <v>44</v>
      </c>
      <c r="G9191" s="2" t="s">
        <v>53</v>
      </c>
      <c r="H9191" s="2" t="str">
        <f aca="false">IF(AND(E9191&gt;=0.4,E9191&lt;=0.6),"Yes","No")</f>
        <v>Yes</v>
      </c>
      <c r="I9191" s="2" t="str">
        <f aca="false">IF(AND(F9191="No",G9191="No",H9191="Yes"),"Yes","No")</f>
        <v>No</v>
      </c>
      <c r="J9191" s="2"/>
      <c r="K9191" s="2"/>
    </row>
    <row r="9192" customFormat="false" ht="15" hidden="false" customHeight="false" outlineLevel="0" collapsed="false">
      <c r="A9192" s="2" t="s">
        <v>14692</v>
      </c>
      <c r="B9192" s="13" t="n">
        <v>112</v>
      </c>
      <c r="C9192" s="13" t="n">
        <v>112</v>
      </c>
      <c r="D9192" s="14" t="n">
        <f aca="false">C9192/Summary!$B$4</f>
        <v>0.00746666666666667</v>
      </c>
      <c r="E9192" s="15" t="n">
        <v>0.428571428571429</v>
      </c>
      <c r="F9192" s="2" t="s">
        <v>53</v>
      </c>
      <c r="G9192" s="2" t="s">
        <v>53</v>
      </c>
      <c r="H9192" s="2" t="str">
        <f aca="false">IF(AND(E9192&gt;=0.4,E9192&lt;=0.6),"Yes","No")</f>
        <v>Yes</v>
      </c>
      <c r="I9192" s="2" t="str">
        <f aca="false">IF(AND(F9192="No",G9192="No",H9192="Yes"),"Yes","No")</f>
        <v>No</v>
      </c>
      <c r="J9192" s="2"/>
      <c r="K9192" s="2"/>
    </row>
    <row r="9193" customFormat="false" ht="15" hidden="false" customHeight="false" outlineLevel="0" collapsed="false">
      <c r="A9193" s="2" t="s">
        <v>14693</v>
      </c>
      <c r="B9193" s="13" t="n">
        <v>112</v>
      </c>
      <c r="C9193" s="13" t="n">
        <v>111</v>
      </c>
      <c r="D9193" s="14" t="n">
        <f aca="false">C9193/Summary!$B$4</f>
        <v>0.0074</v>
      </c>
      <c r="E9193" s="15" t="n">
        <v>0.571428571428571</v>
      </c>
      <c r="F9193" s="2" t="s">
        <v>53</v>
      </c>
      <c r="G9193" s="2" t="s">
        <v>53</v>
      </c>
      <c r="H9193" s="2" t="str">
        <f aca="false">IF(AND(E9193&gt;=0.4,E9193&lt;=0.6),"Yes","No")</f>
        <v>Yes</v>
      </c>
      <c r="I9193" s="2" t="str">
        <f aca="false">IF(AND(F9193="No",G9193="No",H9193="Yes"),"Yes","No")</f>
        <v>No</v>
      </c>
      <c r="J9193" s="2"/>
      <c r="K9193" s="2"/>
    </row>
    <row r="9194" customFormat="false" ht="15" hidden="false" customHeight="false" outlineLevel="0" collapsed="false">
      <c r="A9194" s="2" t="s">
        <v>14694</v>
      </c>
      <c r="B9194" s="13" t="n">
        <v>112</v>
      </c>
      <c r="C9194" s="13" t="n">
        <v>112</v>
      </c>
      <c r="D9194" s="14" t="n">
        <f aca="false">C9194/Summary!$B$4</f>
        <v>0.00746666666666667</v>
      </c>
      <c r="E9194" s="15" t="n">
        <v>0.428571428571429</v>
      </c>
      <c r="F9194" s="2" t="s">
        <v>44</v>
      </c>
      <c r="G9194" s="2" t="s">
        <v>53</v>
      </c>
      <c r="H9194" s="2" t="str">
        <f aca="false">IF(AND(E9194&gt;=0.4,E9194&lt;=0.6),"Yes","No")</f>
        <v>Yes</v>
      </c>
      <c r="I9194" s="2" t="str">
        <f aca="false">IF(AND(F9194="No",G9194="No",H9194="Yes"),"Yes","No")</f>
        <v>No</v>
      </c>
      <c r="J9194" s="2"/>
      <c r="K9194" s="2"/>
    </row>
    <row r="9195" customFormat="false" ht="15" hidden="false" customHeight="false" outlineLevel="0" collapsed="false">
      <c r="A9195" s="2" t="s">
        <v>14695</v>
      </c>
      <c r="B9195" s="13" t="n">
        <v>112</v>
      </c>
      <c r="C9195" s="13" t="n">
        <v>112</v>
      </c>
      <c r="D9195" s="14" t="n">
        <f aca="false">C9195/Summary!$B$4</f>
        <v>0.00746666666666667</v>
      </c>
      <c r="E9195" s="15" t="n">
        <v>0.285714285714286</v>
      </c>
      <c r="F9195" s="2" t="s">
        <v>44</v>
      </c>
      <c r="G9195" s="2" t="s">
        <v>44</v>
      </c>
      <c r="H9195" s="2" t="str">
        <f aca="false">IF(AND(E9195&gt;=0.4,E9195&lt;=0.6),"Yes","No")</f>
        <v>No</v>
      </c>
      <c r="I9195" s="2" t="str">
        <f aca="false">IF(AND(F9195="No",G9195="No",H9195="Yes"),"Yes","No")</f>
        <v>No</v>
      </c>
      <c r="J9195" s="2"/>
      <c r="K9195" s="2"/>
    </row>
    <row r="9196" customFormat="false" ht="15" hidden="false" customHeight="false" outlineLevel="0" collapsed="false">
      <c r="A9196" s="2" t="s">
        <v>14696</v>
      </c>
      <c r="B9196" s="13" t="n">
        <v>112</v>
      </c>
      <c r="C9196" s="13" t="n">
        <v>111</v>
      </c>
      <c r="D9196" s="14" t="n">
        <f aca="false">C9196/Summary!$B$4</f>
        <v>0.0074</v>
      </c>
      <c r="E9196" s="15" t="n">
        <v>0.285714285714286</v>
      </c>
      <c r="F9196" s="2" t="s">
        <v>53</v>
      </c>
      <c r="G9196" s="2" t="s">
        <v>44</v>
      </c>
      <c r="H9196" s="2" t="str">
        <f aca="false">IF(AND(E9196&gt;=0.4,E9196&lt;=0.6),"Yes","No")</f>
        <v>No</v>
      </c>
      <c r="I9196" s="2" t="str">
        <f aca="false">IF(AND(F9196="No",G9196="No",H9196="Yes"),"Yes","No")</f>
        <v>No</v>
      </c>
      <c r="J9196" s="2"/>
      <c r="K9196" s="2"/>
    </row>
    <row r="9197" customFormat="false" ht="15" hidden="false" customHeight="false" outlineLevel="0" collapsed="false">
      <c r="A9197" s="2" t="s">
        <v>14697</v>
      </c>
      <c r="B9197" s="13" t="n">
        <v>112</v>
      </c>
      <c r="C9197" s="13" t="n">
        <v>111</v>
      </c>
      <c r="D9197" s="14" t="n">
        <f aca="false">C9197/Summary!$B$4</f>
        <v>0.0074</v>
      </c>
      <c r="E9197" s="15" t="n">
        <v>0.428571428571429</v>
      </c>
      <c r="F9197" s="2" t="s">
        <v>44</v>
      </c>
      <c r="G9197" s="2" t="s">
        <v>53</v>
      </c>
      <c r="H9197" s="2" t="str">
        <f aca="false">IF(AND(E9197&gt;=0.4,E9197&lt;=0.6),"Yes","No")</f>
        <v>Yes</v>
      </c>
      <c r="I9197" s="2" t="str">
        <f aca="false">IF(AND(F9197="No",G9197="No",H9197="Yes"),"Yes","No")</f>
        <v>No</v>
      </c>
      <c r="J9197" s="2"/>
      <c r="K9197" s="2"/>
    </row>
    <row r="9198" customFormat="false" ht="15" hidden="false" customHeight="false" outlineLevel="0" collapsed="false">
      <c r="A9198" s="2" t="s">
        <v>14698</v>
      </c>
      <c r="B9198" s="13" t="n">
        <v>112</v>
      </c>
      <c r="C9198" s="13" t="n">
        <v>112</v>
      </c>
      <c r="D9198" s="14" t="n">
        <f aca="false">C9198/Summary!$B$4</f>
        <v>0.00746666666666667</v>
      </c>
      <c r="E9198" s="15" t="n">
        <v>0.571428571428571</v>
      </c>
      <c r="F9198" s="2" t="s">
        <v>53</v>
      </c>
      <c r="G9198" s="2" t="s">
        <v>44</v>
      </c>
      <c r="H9198" s="2" t="str">
        <f aca="false">IF(AND(E9198&gt;=0.4,E9198&lt;=0.6),"Yes","No")</f>
        <v>Yes</v>
      </c>
      <c r="I9198" s="2" t="str">
        <f aca="false">IF(AND(F9198="No",G9198="No",H9198="Yes"),"Yes","No")</f>
        <v>No</v>
      </c>
      <c r="J9198" s="2"/>
      <c r="K9198" s="2"/>
    </row>
    <row r="9199" customFormat="false" ht="15" hidden="false" customHeight="false" outlineLevel="0" collapsed="false">
      <c r="A9199" s="2" t="s">
        <v>14699</v>
      </c>
      <c r="B9199" s="13" t="n">
        <v>112</v>
      </c>
      <c r="C9199" s="13" t="n">
        <v>112</v>
      </c>
      <c r="D9199" s="14" t="n">
        <f aca="false">C9199/Summary!$B$4</f>
        <v>0.00746666666666667</v>
      </c>
      <c r="E9199" s="15" t="n">
        <v>0.571428571428571</v>
      </c>
      <c r="F9199" s="2" t="s">
        <v>44</v>
      </c>
      <c r="G9199" s="2" t="s">
        <v>53</v>
      </c>
      <c r="H9199" s="2" t="str">
        <f aca="false">IF(AND(E9199&gt;=0.4,E9199&lt;=0.6),"Yes","No")</f>
        <v>Yes</v>
      </c>
      <c r="I9199" s="2" t="str">
        <f aca="false">IF(AND(F9199="No",G9199="No",H9199="Yes"),"Yes","No")</f>
        <v>No</v>
      </c>
      <c r="J9199" s="2"/>
      <c r="K9199" s="2"/>
    </row>
    <row r="9200" customFormat="false" ht="15" hidden="false" customHeight="false" outlineLevel="0" collapsed="false">
      <c r="A9200" s="2" t="s">
        <v>14700</v>
      </c>
      <c r="B9200" s="13" t="n">
        <v>112</v>
      </c>
      <c r="C9200" s="13" t="n">
        <v>111</v>
      </c>
      <c r="D9200" s="14" t="n">
        <f aca="false">C9200/Summary!$B$4</f>
        <v>0.0074</v>
      </c>
      <c r="E9200" s="15" t="n">
        <v>0.714285714285714</v>
      </c>
      <c r="F9200" s="2" t="s">
        <v>53</v>
      </c>
      <c r="G9200" s="2" t="s">
        <v>53</v>
      </c>
      <c r="H9200" s="2" t="str">
        <f aca="false">IF(AND(E9200&gt;=0.4,E9200&lt;=0.6),"Yes","No")</f>
        <v>No</v>
      </c>
      <c r="I9200" s="2" t="str">
        <f aca="false">IF(AND(F9200="No",G9200="No",H9200="Yes"),"Yes","No")</f>
        <v>No</v>
      </c>
      <c r="J9200" s="2"/>
      <c r="K9200" s="2"/>
    </row>
    <row r="9201" customFormat="false" ht="15" hidden="false" customHeight="false" outlineLevel="0" collapsed="false">
      <c r="A9201" s="2" t="s">
        <v>14701</v>
      </c>
      <c r="B9201" s="13" t="n">
        <v>112</v>
      </c>
      <c r="C9201" s="13" t="n">
        <v>110</v>
      </c>
      <c r="D9201" s="14" t="n">
        <f aca="false">C9201/Summary!$B$4</f>
        <v>0.00733333333333333</v>
      </c>
      <c r="E9201" s="15" t="n">
        <v>0.142857142857143</v>
      </c>
      <c r="F9201" s="2" t="s">
        <v>53</v>
      </c>
      <c r="G9201" s="2" t="s">
        <v>44</v>
      </c>
      <c r="H9201" s="2" t="str">
        <f aca="false">IF(AND(E9201&gt;=0.4,E9201&lt;=0.6),"Yes","No")</f>
        <v>No</v>
      </c>
      <c r="I9201" s="2" t="str">
        <f aca="false">IF(AND(F9201="No",G9201="No",H9201="Yes"),"Yes","No")</f>
        <v>No</v>
      </c>
      <c r="J9201" s="2"/>
      <c r="K9201" s="2"/>
    </row>
    <row r="9202" customFormat="false" ht="15" hidden="false" customHeight="false" outlineLevel="0" collapsed="false">
      <c r="A9202" s="2" t="s">
        <v>14702</v>
      </c>
      <c r="B9202" s="13" t="n">
        <v>112</v>
      </c>
      <c r="C9202" s="13" t="n">
        <v>111</v>
      </c>
      <c r="D9202" s="14" t="n">
        <f aca="false">C9202/Summary!$B$4</f>
        <v>0.0074</v>
      </c>
      <c r="E9202" s="15" t="n">
        <v>0.428571428571429</v>
      </c>
      <c r="F9202" s="2" t="s">
        <v>53</v>
      </c>
      <c r="G9202" s="2" t="s">
        <v>53</v>
      </c>
      <c r="H9202" s="2" t="str">
        <f aca="false">IF(AND(E9202&gt;=0.4,E9202&lt;=0.6),"Yes","No")</f>
        <v>Yes</v>
      </c>
      <c r="I9202" s="2" t="str">
        <f aca="false">IF(AND(F9202="No",G9202="No",H9202="Yes"),"Yes","No")</f>
        <v>No</v>
      </c>
      <c r="J9202" s="2"/>
      <c r="K9202" s="2"/>
    </row>
    <row r="9203" customFormat="false" ht="15" hidden="false" customHeight="false" outlineLevel="0" collapsed="false">
      <c r="A9203" s="2" t="s">
        <v>14703</v>
      </c>
      <c r="B9203" s="13" t="n">
        <v>112</v>
      </c>
      <c r="C9203" s="13" t="n">
        <v>112</v>
      </c>
      <c r="D9203" s="14" t="n">
        <f aca="false">C9203/Summary!$B$4</f>
        <v>0.00746666666666667</v>
      </c>
      <c r="E9203" s="15" t="n">
        <v>0.428571428571429</v>
      </c>
      <c r="F9203" s="2" t="s">
        <v>53</v>
      </c>
      <c r="G9203" s="2" t="s">
        <v>53</v>
      </c>
      <c r="H9203" s="2" t="str">
        <f aca="false">IF(AND(E9203&gt;=0.4,E9203&lt;=0.6),"Yes","No")</f>
        <v>Yes</v>
      </c>
      <c r="I9203" s="2" t="str">
        <f aca="false">IF(AND(F9203="No",G9203="No",H9203="Yes"),"Yes","No")</f>
        <v>No</v>
      </c>
      <c r="J9203" s="2"/>
      <c r="K9203" s="2"/>
    </row>
    <row r="9204" customFormat="false" ht="15" hidden="false" customHeight="false" outlineLevel="0" collapsed="false">
      <c r="A9204" s="2" t="s">
        <v>14704</v>
      </c>
      <c r="B9204" s="13" t="n">
        <v>112</v>
      </c>
      <c r="C9204" s="13" t="n">
        <v>112</v>
      </c>
      <c r="D9204" s="14" t="n">
        <f aca="false">C9204/Summary!$B$4</f>
        <v>0.00746666666666667</v>
      </c>
      <c r="E9204" s="15" t="n">
        <v>0.285714285714286</v>
      </c>
      <c r="F9204" s="2" t="s">
        <v>53</v>
      </c>
      <c r="G9204" s="2" t="s">
        <v>44</v>
      </c>
      <c r="H9204" s="2" t="str">
        <f aca="false">IF(AND(E9204&gt;=0.4,E9204&lt;=0.6),"Yes","No")</f>
        <v>No</v>
      </c>
      <c r="I9204" s="2" t="str">
        <f aca="false">IF(AND(F9204="No",G9204="No",H9204="Yes"),"Yes","No")</f>
        <v>No</v>
      </c>
      <c r="J9204" s="2"/>
      <c r="K9204" s="2"/>
    </row>
    <row r="9205" customFormat="false" ht="15" hidden="false" customHeight="false" outlineLevel="0" collapsed="false">
      <c r="A9205" s="2" t="s">
        <v>14705</v>
      </c>
      <c r="B9205" s="13" t="n">
        <v>112</v>
      </c>
      <c r="C9205" s="13" t="n">
        <v>112</v>
      </c>
      <c r="D9205" s="14" t="n">
        <f aca="false">C9205/Summary!$B$4</f>
        <v>0.00746666666666667</v>
      </c>
      <c r="E9205" s="15" t="n">
        <v>0.428571428571429</v>
      </c>
      <c r="F9205" s="2" t="s">
        <v>53</v>
      </c>
      <c r="G9205" s="2" t="s">
        <v>53</v>
      </c>
      <c r="H9205" s="2" t="str">
        <f aca="false">IF(AND(E9205&gt;=0.4,E9205&lt;=0.6),"Yes","No")</f>
        <v>Yes</v>
      </c>
      <c r="I9205" s="2" t="str">
        <f aca="false">IF(AND(F9205="No",G9205="No",H9205="Yes"),"Yes","No")</f>
        <v>No</v>
      </c>
      <c r="J9205" s="2"/>
      <c r="K9205" s="2"/>
    </row>
    <row r="9206" customFormat="false" ht="15" hidden="false" customHeight="false" outlineLevel="0" collapsed="false">
      <c r="A9206" s="2" t="s">
        <v>14706</v>
      </c>
      <c r="B9206" s="13" t="n">
        <v>112</v>
      </c>
      <c r="C9206" s="13" t="n">
        <v>111</v>
      </c>
      <c r="D9206" s="14" t="n">
        <f aca="false">C9206/Summary!$B$4</f>
        <v>0.0074</v>
      </c>
      <c r="E9206" s="15" t="n">
        <v>0.571428571428571</v>
      </c>
      <c r="F9206" s="2" t="s">
        <v>53</v>
      </c>
      <c r="G9206" s="2" t="s">
        <v>53</v>
      </c>
      <c r="H9206" s="2" t="str">
        <f aca="false">IF(AND(E9206&gt;=0.4,E9206&lt;=0.6),"Yes","No")</f>
        <v>Yes</v>
      </c>
      <c r="I9206" s="2" t="str">
        <f aca="false">IF(AND(F9206="No",G9206="No",H9206="Yes"),"Yes","No")</f>
        <v>No</v>
      </c>
      <c r="J9206" s="2"/>
      <c r="K9206" s="2"/>
    </row>
    <row r="9207" customFormat="false" ht="15" hidden="false" customHeight="false" outlineLevel="0" collapsed="false">
      <c r="A9207" s="2" t="s">
        <v>14707</v>
      </c>
      <c r="B9207" s="13" t="n">
        <v>112</v>
      </c>
      <c r="C9207" s="13" t="n">
        <v>112</v>
      </c>
      <c r="D9207" s="14" t="n">
        <f aca="false">C9207/Summary!$B$4</f>
        <v>0.00746666666666667</v>
      </c>
      <c r="E9207" s="15" t="n">
        <v>0.714285714285714</v>
      </c>
      <c r="F9207" s="2" t="s">
        <v>53</v>
      </c>
      <c r="G9207" s="2" t="s">
        <v>44</v>
      </c>
      <c r="H9207" s="2" t="str">
        <f aca="false">IF(AND(E9207&gt;=0.4,E9207&lt;=0.6),"Yes","No")</f>
        <v>No</v>
      </c>
      <c r="I9207" s="2" t="str">
        <f aca="false">IF(AND(F9207="No",G9207="No",H9207="Yes"),"Yes","No")</f>
        <v>No</v>
      </c>
      <c r="J9207" s="2"/>
      <c r="K9207" s="2"/>
    </row>
    <row r="9208" customFormat="false" ht="15" hidden="false" customHeight="false" outlineLevel="0" collapsed="false">
      <c r="A9208" s="2" t="s">
        <v>14708</v>
      </c>
      <c r="B9208" s="13" t="n">
        <v>112</v>
      </c>
      <c r="C9208" s="13" t="n">
        <v>111</v>
      </c>
      <c r="D9208" s="14" t="n">
        <f aca="false">C9208/Summary!$B$4</f>
        <v>0.0074</v>
      </c>
      <c r="E9208" s="15" t="n">
        <v>0.428571428571429</v>
      </c>
      <c r="F9208" s="2" t="s">
        <v>53</v>
      </c>
      <c r="G9208" s="2" t="s">
        <v>44</v>
      </c>
      <c r="H9208" s="2" t="str">
        <f aca="false">IF(AND(E9208&gt;=0.4,E9208&lt;=0.6),"Yes","No")</f>
        <v>Yes</v>
      </c>
      <c r="I9208" s="2" t="str">
        <f aca="false">IF(AND(F9208="No",G9208="No",H9208="Yes"),"Yes","No")</f>
        <v>No</v>
      </c>
      <c r="J9208" s="2"/>
      <c r="K9208" s="2"/>
    </row>
    <row r="9209" customFormat="false" ht="15" hidden="false" customHeight="false" outlineLevel="0" collapsed="false">
      <c r="A9209" s="2" t="s">
        <v>14709</v>
      </c>
      <c r="B9209" s="13" t="n">
        <v>112</v>
      </c>
      <c r="C9209" s="13" t="n">
        <v>111</v>
      </c>
      <c r="D9209" s="14" t="n">
        <f aca="false">C9209/Summary!$B$4</f>
        <v>0.0074</v>
      </c>
      <c r="E9209" s="15" t="n">
        <v>0.571428571428571</v>
      </c>
      <c r="F9209" s="2" t="s">
        <v>44</v>
      </c>
      <c r="G9209" s="2" t="s">
        <v>53</v>
      </c>
      <c r="H9209" s="2" t="str">
        <f aca="false">IF(AND(E9209&gt;=0.4,E9209&lt;=0.6),"Yes","No")</f>
        <v>Yes</v>
      </c>
      <c r="I9209" s="2" t="str">
        <f aca="false">IF(AND(F9209="No",G9209="No",H9209="Yes"),"Yes","No")</f>
        <v>No</v>
      </c>
      <c r="J9209" s="2"/>
      <c r="K9209" s="2"/>
    </row>
    <row r="9210" customFormat="false" ht="15" hidden="false" customHeight="false" outlineLevel="0" collapsed="false">
      <c r="A9210" s="2" t="s">
        <v>14710</v>
      </c>
      <c r="B9210" s="13" t="n">
        <v>112</v>
      </c>
      <c r="C9210" s="13" t="n">
        <v>112</v>
      </c>
      <c r="D9210" s="14" t="n">
        <f aca="false">C9210/Summary!$B$4</f>
        <v>0.00746666666666667</v>
      </c>
      <c r="E9210" s="15" t="n">
        <v>0.428571428571429</v>
      </c>
      <c r="F9210" s="2" t="s">
        <v>53</v>
      </c>
      <c r="G9210" s="2" t="s">
        <v>44</v>
      </c>
      <c r="H9210" s="2" t="str">
        <f aca="false">IF(AND(E9210&gt;=0.4,E9210&lt;=0.6),"Yes","No")</f>
        <v>Yes</v>
      </c>
      <c r="I9210" s="2" t="str">
        <f aca="false">IF(AND(F9210="No",G9210="No",H9210="Yes"),"Yes","No")</f>
        <v>No</v>
      </c>
      <c r="J9210" s="2"/>
      <c r="K9210" s="2"/>
    </row>
    <row r="9211" customFormat="false" ht="15" hidden="false" customHeight="false" outlineLevel="0" collapsed="false">
      <c r="A9211" s="2" t="s">
        <v>14711</v>
      </c>
      <c r="B9211" s="13" t="n">
        <v>112</v>
      </c>
      <c r="C9211" s="13" t="n">
        <v>112</v>
      </c>
      <c r="D9211" s="14" t="n">
        <f aca="false">C9211/Summary!$B$4</f>
        <v>0.00746666666666667</v>
      </c>
      <c r="E9211" s="15" t="n">
        <v>0.714285714285714</v>
      </c>
      <c r="F9211" s="2" t="s">
        <v>53</v>
      </c>
      <c r="G9211" s="2" t="s">
        <v>44</v>
      </c>
      <c r="H9211" s="2" t="str">
        <f aca="false">IF(AND(E9211&gt;=0.4,E9211&lt;=0.6),"Yes","No")</f>
        <v>No</v>
      </c>
      <c r="I9211" s="2" t="str">
        <f aca="false">IF(AND(F9211="No",G9211="No",H9211="Yes"),"Yes","No")</f>
        <v>No</v>
      </c>
      <c r="J9211" s="2"/>
      <c r="K9211" s="2"/>
    </row>
    <row r="9212" customFormat="false" ht="15" hidden="false" customHeight="false" outlineLevel="0" collapsed="false">
      <c r="A9212" s="2" t="s">
        <v>14712</v>
      </c>
      <c r="B9212" s="13" t="n">
        <v>112</v>
      </c>
      <c r="C9212" s="13" t="n">
        <v>112</v>
      </c>
      <c r="D9212" s="14" t="n">
        <f aca="false">C9212/Summary!$B$4</f>
        <v>0.00746666666666667</v>
      </c>
      <c r="E9212" s="15" t="n">
        <v>0.714285714285714</v>
      </c>
      <c r="F9212" s="2" t="s">
        <v>53</v>
      </c>
      <c r="G9212" s="2" t="s">
        <v>44</v>
      </c>
      <c r="H9212" s="2" t="str">
        <f aca="false">IF(AND(E9212&gt;=0.4,E9212&lt;=0.6),"Yes","No")</f>
        <v>No</v>
      </c>
      <c r="I9212" s="2" t="str">
        <f aca="false">IF(AND(F9212="No",G9212="No",H9212="Yes"),"Yes","No")</f>
        <v>No</v>
      </c>
      <c r="J9212" s="2"/>
      <c r="K9212" s="2"/>
    </row>
    <row r="9213" customFormat="false" ht="15" hidden="false" customHeight="false" outlineLevel="0" collapsed="false">
      <c r="A9213" s="2" t="s">
        <v>14713</v>
      </c>
      <c r="B9213" s="13" t="n">
        <v>112</v>
      </c>
      <c r="C9213" s="13" t="n">
        <v>112</v>
      </c>
      <c r="D9213" s="14" t="n">
        <f aca="false">C9213/Summary!$B$4</f>
        <v>0.00746666666666667</v>
      </c>
      <c r="E9213" s="15" t="n">
        <v>0.714285714285714</v>
      </c>
      <c r="F9213" s="2" t="s">
        <v>53</v>
      </c>
      <c r="G9213" s="2" t="s">
        <v>44</v>
      </c>
      <c r="H9213" s="2" t="str">
        <f aca="false">IF(AND(E9213&gt;=0.4,E9213&lt;=0.6),"Yes","No")</f>
        <v>No</v>
      </c>
      <c r="I9213" s="2" t="str">
        <f aca="false">IF(AND(F9213="No",G9213="No",H9213="Yes"),"Yes","No")</f>
        <v>No</v>
      </c>
      <c r="J9213" s="2"/>
      <c r="K9213" s="2"/>
    </row>
    <row r="9214" customFormat="false" ht="15" hidden="false" customHeight="false" outlineLevel="0" collapsed="false">
      <c r="A9214" s="2" t="s">
        <v>14714</v>
      </c>
      <c r="B9214" s="13" t="n">
        <v>112</v>
      </c>
      <c r="C9214" s="13" t="n">
        <v>112</v>
      </c>
      <c r="D9214" s="14" t="n">
        <f aca="false">C9214/Summary!$B$4</f>
        <v>0.00746666666666667</v>
      </c>
      <c r="E9214" s="15" t="n">
        <v>0.857142857142857</v>
      </c>
      <c r="F9214" s="2" t="s">
        <v>53</v>
      </c>
      <c r="G9214" s="2" t="s">
        <v>53</v>
      </c>
      <c r="H9214" s="2" t="str">
        <f aca="false">IF(AND(E9214&gt;=0.4,E9214&lt;=0.6),"Yes","No")</f>
        <v>No</v>
      </c>
      <c r="I9214" s="2" t="str">
        <f aca="false">IF(AND(F9214="No",G9214="No",H9214="Yes"),"Yes","No")</f>
        <v>No</v>
      </c>
      <c r="J9214" s="2"/>
      <c r="K9214" s="2"/>
    </row>
    <row r="9215" customFormat="false" ht="15" hidden="false" customHeight="false" outlineLevel="0" collapsed="false">
      <c r="A9215" s="2" t="s">
        <v>14715</v>
      </c>
      <c r="B9215" s="13" t="n">
        <v>112</v>
      </c>
      <c r="C9215" s="13" t="n">
        <v>112</v>
      </c>
      <c r="D9215" s="14" t="n">
        <f aca="false">C9215/Summary!$B$4</f>
        <v>0.00746666666666667</v>
      </c>
      <c r="E9215" s="15" t="n">
        <v>0.571428571428571</v>
      </c>
      <c r="F9215" s="2" t="s">
        <v>53</v>
      </c>
      <c r="G9215" s="2" t="s">
        <v>44</v>
      </c>
      <c r="H9215" s="2" t="str">
        <f aca="false">IF(AND(E9215&gt;=0.4,E9215&lt;=0.6),"Yes","No")</f>
        <v>Yes</v>
      </c>
      <c r="I9215" s="2" t="str">
        <f aca="false">IF(AND(F9215="No",G9215="No",H9215="Yes"),"Yes","No")</f>
        <v>No</v>
      </c>
      <c r="J9215" s="2"/>
      <c r="K9215" s="2"/>
    </row>
    <row r="9216" customFormat="false" ht="15" hidden="false" customHeight="false" outlineLevel="0" collapsed="false">
      <c r="A9216" s="2" t="s">
        <v>14716</v>
      </c>
      <c r="B9216" s="13" t="n">
        <v>112</v>
      </c>
      <c r="C9216" s="13" t="n">
        <v>112</v>
      </c>
      <c r="D9216" s="14" t="n">
        <f aca="false">C9216/Summary!$B$4</f>
        <v>0.00746666666666667</v>
      </c>
      <c r="E9216" s="15" t="n">
        <v>0.714285714285714</v>
      </c>
      <c r="F9216" s="2" t="s">
        <v>53</v>
      </c>
      <c r="G9216" s="2" t="s">
        <v>44</v>
      </c>
      <c r="H9216" s="2" t="str">
        <f aca="false">IF(AND(E9216&gt;=0.4,E9216&lt;=0.6),"Yes","No")</f>
        <v>No</v>
      </c>
      <c r="I9216" s="2" t="str">
        <f aca="false">IF(AND(F9216="No",G9216="No",H9216="Yes"),"Yes","No")</f>
        <v>No</v>
      </c>
      <c r="J9216" s="2"/>
      <c r="K9216" s="2"/>
    </row>
    <row r="9217" customFormat="false" ht="15" hidden="false" customHeight="false" outlineLevel="0" collapsed="false">
      <c r="A9217" s="2" t="s">
        <v>14717</v>
      </c>
      <c r="B9217" s="13" t="n">
        <v>112</v>
      </c>
      <c r="C9217" s="13" t="n">
        <v>111</v>
      </c>
      <c r="D9217" s="14" t="n">
        <f aca="false">C9217/Summary!$B$4</f>
        <v>0.0074</v>
      </c>
      <c r="E9217" s="15" t="n">
        <v>0.714285714285714</v>
      </c>
      <c r="F9217" s="2" t="s">
        <v>53</v>
      </c>
      <c r="G9217" s="2" t="s">
        <v>44</v>
      </c>
      <c r="H9217" s="2" t="str">
        <f aca="false">IF(AND(E9217&gt;=0.4,E9217&lt;=0.6),"Yes","No")</f>
        <v>No</v>
      </c>
      <c r="I9217" s="2" t="str">
        <f aca="false">IF(AND(F9217="No",G9217="No",H9217="Yes"),"Yes","No")</f>
        <v>No</v>
      </c>
      <c r="J9217" s="2"/>
      <c r="K9217" s="2"/>
    </row>
    <row r="9218" customFormat="false" ht="15" hidden="false" customHeight="false" outlineLevel="0" collapsed="false">
      <c r="A9218" s="2" t="s">
        <v>14718</v>
      </c>
      <c r="B9218" s="13" t="n">
        <v>112</v>
      </c>
      <c r="C9218" s="13" t="n">
        <v>112</v>
      </c>
      <c r="D9218" s="14" t="n">
        <f aca="false">C9218/Summary!$B$4</f>
        <v>0.00746666666666667</v>
      </c>
      <c r="E9218" s="15" t="n">
        <v>0.571428571428571</v>
      </c>
      <c r="F9218" s="2" t="s">
        <v>53</v>
      </c>
      <c r="G9218" s="2" t="s">
        <v>44</v>
      </c>
      <c r="H9218" s="2" t="str">
        <f aca="false">IF(AND(E9218&gt;=0.4,E9218&lt;=0.6),"Yes","No")</f>
        <v>Yes</v>
      </c>
      <c r="I9218" s="2" t="str">
        <f aca="false">IF(AND(F9218="No",G9218="No",H9218="Yes"),"Yes","No")</f>
        <v>No</v>
      </c>
      <c r="J9218" s="2"/>
      <c r="K9218" s="2"/>
    </row>
    <row r="9219" customFormat="false" ht="15" hidden="false" customHeight="false" outlineLevel="0" collapsed="false">
      <c r="A9219" s="2" t="s">
        <v>14719</v>
      </c>
      <c r="B9219" s="13" t="n">
        <v>112</v>
      </c>
      <c r="C9219" s="13" t="n">
        <v>112</v>
      </c>
      <c r="D9219" s="14" t="n">
        <f aca="false">C9219/Summary!$B$4</f>
        <v>0.00746666666666667</v>
      </c>
      <c r="E9219" s="15" t="n">
        <v>0.571428571428571</v>
      </c>
      <c r="F9219" s="2" t="s">
        <v>53</v>
      </c>
      <c r="G9219" s="2" t="s">
        <v>44</v>
      </c>
      <c r="H9219" s="2" t="str">
        <f aca="false">IF(AND(E9219&gt;=0.4,E9219&lt;=0.6),"Yes","No")</f>
        <v>Yes</v>
      </c>
      <c r="I9219" s="2" t="str">
        <f aca="false">IF(AND(F9219="No",G9219="No",H9219="Yes"),"Yes","No")</f>
        <v>No</v>
      </c>
      <c r="J9219" s="2"/>
      <c r="K9219" s="2"/>
    </row>
    <row r="9220" customFormat="false" ht="15" hidden="false" customHeight="false" outlineLevel="0" collapsed="false">
      <c r="A9220" s="2" t="s">
        <v>14720</v>
      </c>
      <c r="B9220" s="13" t="n">
        <v>112</v>
      </c>
      <c r="C9220" s="13" t="n">
        <v>111</v>
      </c>
      <c r="D9220" s="14" t="n">
        <f aca="false">C9220/Summary!$B$4</f>
        <v>0.0074</v>
      </c>
      <c r="E9220" s="15" t="n">
        <v>0.571428571428571</v>
      </c>
      <c r="F9220" s="2" t="s">
        <v>53</v>
      </c>
      <c r="G9220" s="2" t="s">
        <v>44</v>
      </c>
      <c r="H9220" s="2" t="str">
        <f aca="false">IF(AND(E9220&gt;=0.4,E9220&lt;=0.6),"Yes","No")</f>
        <v>Yes</v>
      </c>
      <c r="I9220" s="2" t="str">
        <f aca="false">IF(AND(F9220="No",G9220="No",H9220="Yes"),"Yes","No")</f>
        <v>No</v>
      </c>
      <c r="J9220" s="2"/>
      <c r="K9220" s="2"/>
    </row>
    <row r="9221" customFormat="false" ht="15" hidden="false" customHeight="false" outlineLevel="0" collapsed="false">
      <c r="A9221" s="2" t="s">
        <v>14721</v>
      </c>
      <c r="B9221" s="13" t="n">
        <v>112</v>
      </c>
      <c r="C9221" s="13" t="n">
        <v>112</v>
      </c>
      <c r="D9221" s="14" t="n">
        <f aca="false">C9221/Summary!$B$4</f>
        <v>0.00746666666666667</v>
      </c>
      <c r="E9221" s="15" t="n">
        <v>0.714285714285714</v>
      </c>
      <c r="F9221" s="2" t="s">
        <v>53</v>
      </c>
      <c r="G9221" s="2" t="s">
        <v>53</v>
      </c>
      <c r="H9221" s="2" t="str">
        <f aca="false">IF(AND(E9221&gt;=0.4,E9221&lt;=0.6),"Yes","No")</f>
        <v>No</v>
      </c>
      <c r="I9221" s="2" t="str">
        <f aca="false">IF(AND(F9221="No",G9221="No",H9221="Yes"),"Yes","No")</f>
        <v>No</v>
      </c>
      <c r="J9221" s="2"/>
      <c r="K9221" s="2"/>
    </row>
    <row r="9222" customFormat="false" ht="15" hidden="false" customHeight="false" outlineLevel="0" collapsed="false">
      <c r="A9222" s="2" t="s">
        <v>14722</v>
      </c>
      <c r="B9222" s="13" t="n">
        <v>112</v>
      </c>
      <c r="C9222" s="13" t="n">
        <v>111</v>
      </c>
      <c r="D9222" s="14" t="n">
        <f aca="false">C9222/Summary!$B$4</f>
        <v>0.0074</v>
      </c>
      <c r="E9222" s="15" t="n">
        <v>0.857142857142857</v>
      </c>
      <c r="F9222" s="2" t="s">
        <v>53</v>
      </c>
      <c r="G9222" s="2" t="s">
        <v>53</v>
      </c>
      <c r="H9222" s="2" t="str">
        <f aca="false">IF(AND(E9222&gt;=0.4,E9222&lt;=0.6),"Yes","No")</f>
        <v>No</v>
      </c>
      <c r="I9222" s="2" t="str">
        <f aca="false">IF(AND(F9222="No",G9222="No",H9222="Yes"),"Yes","No")</f>
        <v>No</v>
      </c>
      <c r="J9222" s="2"/>
      <c r="K9222" s="2"/>
    </row>
    <row r="9223" customFormat="false" ht="15" hidden="false" customHeight="false" outlineLevel="0" collapsed="false">
      <c r="A9223" s="2" t="s">
        <v>14723</v>
      </c>
      <c r="B9223" s="13" t="n">
        <v>112</v>
      </c>
      <c r="C9223" s="13" t="n">
        <v>112</v>
      </c>
      <c r="D9223" s="14" t="n">
        <f aca="false">C9223/Summary!$B$4</f>
        <v>0.00746666666666667</v>
      </c>
      <c r="E9223" s="15" t="n">
        <v>0.857142857142857</v>
      </c>
      <c r="F9223" s="2" t="s">
        <v>53</v>
      </c>
      <c r="G9223" s="2" t="s">
        <v>44</v>
      </c>
      <c r="H9223" s="2" t="str">
        <f aca="false">IF(AND(E9223&gt;=0.4,E9223&lt;=0.6),"Yes","No")</f>
        <v>No</v>
      </c>
      <c r="I9223" s="2" t="str">
        <f aca="false">IF(AND(F9223="No",G9223="No",H9223="Yes"),"Yes","No")</f>
        <v>No</v>
      </c>
      <c r="J9223" s="2"/>
      <c r="K9223" s="2"/>
    </row>
    <row r="9224" customFormat="false" ht="15" hidden="false" customHeight="false" outlineLevel="0" collapsed="false">
      <c r="A9224" s="2" t="s">
        <v>14724</v>
      </c>
      <c r="B9224" s="13" t="n">
        <v>112</v>
      </c>
      <c r="C9224" s="13" t="n">
        <v>112</v>
      </c>
      <c r="D9224" s="14" t="n">
        <f aca="false">C9224/Summary!$B$4</f>
        <v>0.00746666666666667</v>
      </c>
      <c r="E9224" s="15" t="n">
        <v>0.714285714285714</v>
      </c>
      <c r="F9224" s="2" t="s">
        <v>53</v>
      </c>
      <c r="G9224" s="2" t="s">
        <v>44</v>
      </c>
      <c r="H9224" s="2" t="str">
        <f aca="false">IF(AND(E9224&gt;=0.4,E9224&lt;=0.6),"Yes","No")</f>
        <v>No</v>
      </c>
      <c r="I9224" s="2" t="str">
        <f aca="false">IF(AND(F9224="No",G9224="No",H9224="Yes"),"Yes","No")</f>
        <v>No</v>
      </c>
      <c r="J9224" s="2"/>
      <c r="K9224" s="2"/>
    </row>
    <row r="9225" customFormat="false" ht="15" hidden="false" customHeight="false" outlineLevel="0" collapsed="false">
      <c r="A9225" s="2" t="s">
        <v>14725</v>
      </c>
      <c r="B9225" s="13" t="n">
        <v>112</v>
      </c>
      <c r="C9225" s="13" t="n">
        <v>109</v>
      </c>
      <c r="D9225" s="14" t="n">
        <f aca="false">C9225/Summary!$B$4</f>
        <v>0.00726666666666667</v>
      </c>
      <c r="E9225" s="15" t="n">
        <v>0.857142857142857</v>
      </c>
      <c r="F9225" s="2" t="s">
        <v>53</v>
      </c>
      <c r="G9225" s="2" t="s">
        <v>44</v>
      </c>
      <c r="H9225" s="2" t="str">
        <f aca="false">IF(AND(E9225&gt;=0.4,E9225&lt;=0.6),"Yes","No")</f>
        <v>No</v>
      </c>
      <c r="I9225" s="2" t="str">
        <f aca="false">IF(AND(F9225="No",G9225="No",H9225="Yes"),"Yes","No")</f>
        <v>No</v>
      </c>
      <c r="J9225" s="2"/>
      <c r="K9225" s="2"/>
    </row>
    <row r="9226" customFormat="false" ht="15" hidden="false" customHeight="false" outlineLevel="0" collapsed="false">
      <c r="A9226" s="2" t="s">
        <v>14726</v>
      </c>
      <c r="B9226" s="13" t="n">
        <v>112</v>
      </c>
      <c r="C9226" s="13" t="n">
        <v>112</v>
      </c>
      <c r="D9226" s="14" t="n">
        <f aca="false">C9226/Summary!$B$4</f>
        <v>0.00746666666666667</v>
      </c>
      <c r="E9226" s="15" t="n">
        <v>0.714285714285714</v>
      </c>
      <c r="F9226" s="2" t="s">
        <v>53</v>
      </c>
      <c r="G9226" s="2" t="s">
        <v>53</v>
      </c>
      <c r="H9226" s="2" t="str">
        <f aca="false">IF(AND(E9226&gt;=0.4,E9226&lt;=0.6),"Yes","No")</f>
        <v>No</v>
      </c>
      <c r="I9226" s="2" t="str">
        <f aca="false">IF(AND(F9226="No",G9226="No",H9226="Yes"),"Yes","No")</f>
        <v>No</v>
      </c>
      <c r="J9226" s="2"/>
      <c r="K9226" s="2"/>
    </row>
    <row r="9227" customFormat="false" ht="15" hidden="false" customHeight="false" outlineLevel="0" collapsed="false">
      <c r="A9227" s="2" t="s">
        <v>14727</v>
      </c>
      <c r="B9227" s="13" t="n">
        <v>112</v>
      </c>
      <c r="C9227" s="13" t="n">
        <v>112</v>
      </c>
      <c r="D9227" s="14" t="n">
        <f aca="false">C9227/Summary!$B$4</f>
        <v>0.00746666666666667</v>
      </c>
      <c r="E9227" s="15" t="n">
        <v>0.571428571428571</v>
      </c>
      <c r="F9227" s="2" t="s">
        <v>53</v>
      </c>
      <c r="G9227" s="2" t="s">
        <v>44</v>
      </c>
      <c r="H9227" s="2" t="str">
        <f aca="false">IF(AND(E9227&gt;=0.4,E9227&lt;=0.6),"Yes","No")</f>
        <v>Yes</v>
      </c>
      <c r="I9227" s="2" t="str">
        <f aca="false">IF(AND(F9227="No",G9227="No",H9227="Yes"),"Yes","No")</f>
        <v>No</v>
      </c>
      <c r="J9227" s="2"/>
      <c r="K9227" s="2"/>
    </row>
    <row r="9228" customFormat="false" ht="15" hidden="false" customHeight="false" outlineLevel="0" collapsed="false">
      <c r="A9228" s="2" t="s">
        <v>14728</v>
      </c>
      <c r="B9228" s="13" t="n">
        <v>112</v>
      </c>
      <c r="C9228" s="13" t="n">
        <v>111</v>
      </c>
      <c r="D9228" s="14" t="n">
        <f aca="false">C9228/Summary!$B$4</f>
        <v>0.0074</v>
      </c>
      <c r="E9228" s="15" t="n">
        <v>0.571428571428571</v>
      </c>
      <c r="F9228" s="2" t="s">
        <v>53</v>
      </c>
      <c r="G9228" s="2" t="s">
        <v>44</v>
      </c>
      <c r="H9228" s="2" t="str">
        <f aca="false">IF(AND(E9228&gt;=0.4,E9228&lt;=0.6),"Yes","No")</f>
        <v>Yes</v>
      </c>
      <c r="I9228" s="2" t="str">
        <f aca="false">IF(AND(F9228="No",G9228="No",H9228="Yes"),"Yes","No")</f>
        <v>No</v>
      </c>
      <c r="J9228" s="2"/>
      <c r="K9228" s="2"/>
    </row>
    <row r="9229" customFormat="false" ht="15" hidden="false" customHeight="false" outlineLevel="0" collapsed="false">
      <c r="A9229" s="2" t="s">
        <v>14729</v>
      </c>
      <c r="B9229" s="13" t="n">
        <v>112</v>
      </c>
      <c r="C9229" s="13" t="n">
        <v>112</v>
      </c>
      <c r="D9229" s="14" t="n">
        <f aca="false">C9229/Summary!$B$4</f>
        <v>0.00746666666666667</v>
      </c>
      <c r="E9229" s="15" t="n">
        <v>0.428571428571429</v>
      </c>
      <c r="F9229" s="2" t="s">
        <v>53</v>
      </c>
      <c r="G9229" s="2" t="s">
        <v>44</v>
      </c>
      <c r="H9229" s="2" t="str">
        <f aca="false">IF(AND(E9229&gt;=0.4,E9229&lt;=0.6),"Yes","No")</f>
        <v>Yes</v>
      </c>
      <c r="I9229" s="2" t="str">
        <f aca="false">IF(AND(F9229="No",G9229="No",H9229="Yes"),"Yes","No")</f>
        <v>No</v>
      </c>
      <c r="J9229" s="2"/>
      <c r="K9229" s="2"/>
    </row>
    <row r="9230" customFormat="false" ht="15" hidden="false" customHeight="false" outlineLevel="0" collapsed="false">
      <c r="A9230" s="2" t="s">
        <v>14730</v>
      </c>
      <c r="B9230" s="13" t="n">
        <v>112</v>
      </c>
      <c r="C9230" s="13" t="n">
        <v>112</v>
      </c>
      <c r="D9230" s="14" t="n">
        <f aca="false">C9230/Summary!$B$4</f>
        <v>0.00746666666666667</v>
      </c>
      <c r="E9230" s="15" t="n">
        <v>0.714285714285714</v>
      </c>
      <c r="F9230" s="2" t="s">
        <v>53</v>
      </c>
      <c r="G9230" s="2" t="s">
        <v>44</v>
      </c>
      <c r="H9230" s="2" t="str">
        <f aca="false">IF(AND(E9230&gt;=0.4,E9230&lt;=0.6),"Yes","No")</f>
        <v>No</v>
      </c>
      <c r="I9230" s="2" t="str">
        <f aca="false">IF(AND(F9230="No",G9230="No",H9230="Yes"),"Yes","No")</f>
        <v>No</v>
      </c>
      <c r="J9230" s="2"/>
      <c r="K9230" s="2"/>
    </row>
    <row r="9231" customFormat="false" ht="15" hidden="false" customHeight="false" outlineLevel="0" collapsed="false">
      <c r="A9231" s="2" t="s">
        <v>14731</v>
      </c>
      <c r="B9231" s="13" t="n">
        <v>112</v>
      </c>
      <c r="C9231" s="13" t="n">
        <v>112</v>
      </c>
      <c r="D9231" s="14" t="n">
        <f aca="false">C9231/Summary!$B$4</f>
        <v>0.00746666666666667</v>
      </c>
      <c r="E9231" s="15" t="n">
        <v>0.714285714285714</v>
      </c>
      <c r="F9231" s="2" t="s">
        <v>44</v>
      </c>
      <c r="G9231" s="2" t="s">
        <v>44</v>
      </c>
      <c r="H9231" s="2" t="str">
        <f aca="false">IF(AND(E9231&gt;=0.4,E9231&lt;=0.6),"Yes","No")</f>
        <v>No</v>
      </c>
      <c r="I9231" s="2" t="str">
        <f aca="false">IF(AND(F9231="No",G9231="No",H9231="Yes"),"Yes","No")</f>
        <v>No</v>
      </c>
      <c r="J9231" s="2"/>
      <c r="K9231" s="2"/>
    </row>
    <row r="9232" customFormat="false" ht="15" hidden="false" customHeight="false" outlineLevel="0" collapsed="false">
      <c r="A9232" s="2" t="s">
        <v>14732</v>
      </c>
      <c r="B9232" s="13" t="n">
        <v>112</v>
      </c>
      <c r="C9232" s="13" t="n">
        <v>111</v>
      </c>
      <c r="D9232" s="14" t="n">
        <f aca="false">C9232/Summary!$B$4</f>
        <v>0.0074</v>
      </c>
      <c r="E9232" s="15" t="n">
        <v>0.571428571428571</v>
      </c>
      <c r="F9232" s="2" t="s">
        <v>53</v>
      </c>
      <c r="G9232" s="2" t="s">
        <v>44</v>
      </c>
      <c r="H9232" s="2" t="str">
        <f aca="false">IF(AND(E9232&gt;=0.4,E9232&lt;=0.6),"Yes","No")</f>
        <v>Yes</v>
      </c>
      <c r="I9232" s="2" t="str">
        <f aca="false">IF(AND(F9232="No",G9232="No",H9232="Yes"),"Yes","No")</f>
        <v>No</v>
      </c>
      <c r="J9232" s="2"/>
      <c r="K9232" s="2"/>
    </row>
    <row r="9233" customFormat="false" ht="15" hidden="false" customHeight="false" outlineLevel="0" collapsed="false">
      <c r="A9233" s="2" t="s">
        <v>14733</v>
      </c>
      <c r="B9233" s="13" t="n">
        <v>112</v>
      </c>
      <c r="C9233" s="13" t="n">
        <v>111</v>
      </c>
      <c r="D9233" s="14" t="n">
        <f aca="false">C9233/Summary!$B$4</f>
        <v>0.0074</v>
      </c>
      <c r="E9233" s="15" t="n">
        <v>0.714285714285714</v>
      </c>
      <c r="F9233" s="2" t="s">
        <v>53</v>
      </c>
      <c r="G9233" s="2" t="s">
        <v>53</v>
      </c>
      <c r="H9233" s="2" t="str">
        <f aca="false">IF(AND(E9233&gt;=0.4,E9233&lt;=0.6),"Yes","No")</f>
        <v>No</v>
      </c>
      <c r="I9233" s="2" t="str">
        <f aca="false">IF(AND(F9233="No",G9233="No",H9233="Yes"),"Yes","No")</f>
        <v>No</v>
      </c>
      <c r="J9233" s="2"/>
      <c r="K9233" s="2"/>
    </row>
    <row r="9234" customFormat="false" ht="15" hidden="false" customHeight="false" outlineLevel="0" collapsed="false">
      <c r="A9234" s="2" t="s">
        <v>14734</v>
      </c>
      <c r="B9234" s="13" t="n">
        <v>112</v>
      </c>
      <c r="C9234" s="13" t="n">
        <v>111</v>
      </c>
      <c r="D9234" s="14" t="n">
        <f aca="false">C9234/Summary!$B$4</f>
        <v>0.0074</v>
      </c>
      <c r="E9234" s="15" t="n">
        <v>0.857142857142857</v>
      </c>
      <c r="F9234" s="2" t="s">
        <v>53</v>
      </c>
      <c r="G9234" s="2" t="s">
        <v>53</v>
      </c>
      <c r="H9234" s="2" t="str">
        <f aca="false">IF(AND(E9234&gt;=0.4,E9234&lt;=0.6),"Yes","No")</f>
        <v>No</v>
      </c>
      <c r="I9234" s="2" t="str">
        <f aca="false">IF(AND(F9234="No",G9234="No",H9234="Yes"),"Yes","No")</f>
        <v>No</v>
      </c>
      <c r="J9234" s="2"/>
      <c r="K9234" s="2"/>
    </row>
    <row r="9235" customFormat="false" ht="15" hidden="false" customHeight="false" outlineLevel="0" collapsed="false">
      <c r="A9235" s="2" t="s">
        <v>14735</v>
      </c>
      <c r="B9235" s="13" t="n">
        <v>112</v>
      </c>
      <c r="C9235" s="13" t="n">
        <v>112</v>
      </c>
      <c r="D9235" s="14" t="n">
        <f aca="false">C9235/Summary!$B$4</f>
        <v>0.00746666666666667</v>
      </c>
      <c r="E9235" s="15" t="n">
        <v>0.714285714285714</v>
      </c>
      <c r="F9235" s="2" t="s">
        <v>44</v>
      </c>
      <c r="G9235" s="2" t="s">
        <v>44</v>
      </c>
      <c r="H9235" s="2" t="str">
        <f aca="false">IF(AND(E9235&gt;=0.4,E9235&lt;=0.6),"Yes","No")</f>
        <v>No</v>
      </c>
      <c r="I9235" s="2" t="str">
        <f aca="false">IF(AND(F9235="No",G9235="No",H9235="Yes"),"Yes","No")</f>
        <v>No</v>
      </c>
      <c r="J9235" s="2"/>
      <c r="K9235" s="2"/>
    </row>
    <row r="9236" customFormat="false" ht="15" hidden="false" customHeight="false" outlineLevel="0" collapsed="false">
      <c r="A9236" s="2" t="s">
        <v>14736</v>
      </c>
      <c r="B9236" s="13" t="n">
        <v>112</v>
      </c>
      <c r="C9236" s="13" t="n">
        <v>112</v>
      </c>
      <c r="D9236" s="14" t="n">
        <f aca="false">C9236/Summary!$B$4</f>
        <v>0.00746666666666667</v>
      </c>
      <c r="E9236" s="15" t="n">
        <v>0.857142857142857</v>
      </c>
      <c r="F9236" s="2" t="s">
        <v>53</v>
      </c>
      <c r="G9236" s="2" t="s">
        <v>53</v>
      </c>
      <c r="H9236" s="2" t="str">
        <f aca="false">IF(AND(E9236&gt;=0.4,E9236&lt;=0.6),"Yes","No")</f>
        <v>No</v>
      </c>
      <c r="I9236" s="2" t="str">
        <f aca="false">IF(AND(F9236="No",G9236="No",H9236="Yes"),"Yes","No")</f>
        <v>No</v>
      </c>
      <c r="J9236" s="2"/>
      <c r="K9236" s="2"/>
    </row>
    <row r="9237" customFormat="false" ht="15" hidden="false" customHeight="false" outlineLevel="0" collapsed="false">
      <c r="A9237" s="2" t="s">
        <v>14737</v>
      </c>
      <c r="B9237" s="13" t="n">
        <v>112</v>
      </c>
      <c r="C9237" s="13" t="n">
        <v>112</v>
      </c>
      <c r="D9237" s="14" t="n">
        <f aca="false">C9237/Summary!$B$4</f>
        <v>0.00746666666666667</v>
      </c>
      <c r="E9237" s="15" t="n">
        <v>0.857142857142857</v>
      </c>
      <c r="F9237" s="2" t="s">
        <v>53</v>
      </c>
      <c r="G9237" s="2" t="s">
        <v>53</v>
      </c>
      <c r="H9237" s="2" t="str">
        <f aca="false">IF(AND(E9237&gt;=0.4,E9237&lt;=0.6),"Yes","No")</f>
        <v>No</v>
      </c>
      <c r="I9237" s="2" t="str">
        <f aca="false">IF(AND(F9237="No",G9237="No",H9237="Yes"),"Yes","No")</f>
        <v>No</v>
      </c>
      <c r="J9237" s="2"/>
      <c r="K9237" s="2"/>
    </row>
    <row r="9238" customFormat="false" ht="15" hidden="false" customHeight="false" outlineLevel="0" collapsed="false">
      <c r="A9238" s="2" t="s">
        <v>14738</v>
      </c>
      <c r="B9238" s="13" t="n">
        <v>112</v>
      </c>
      <c r="C9238" s="13" t="n">
        <v>112</v>
      </c>
      <c r="D9238" s="14" t="n">
        <f aca="false">C9238/Summary!$B$4</f>
        <v>0.00746666666666667</v>
      </c>
      <c r="E9238" s="15" t="n">
        <v>0.571428571428571</v>
      </c>
      <c r="F9238" s="2" t="s">
        <v>53</v>
      </c>
      <c r="G9238" s="2" t="s">
        <v>44</v>
      </c>
      <c r="H9238" s="2" t="str">
        <f aca="false">IF(AND(E9238&gt;=0.4,E9238&lt;=0.6),"Yes","No")</f>
        <v>Yes</v>
      </c>
      <c r="I9238" s="2" t="str">
        <f aca="false">IF(AND(F9238="No",G9238="No",H9238="Yes"),"Yes","No")</f>
        <v>No</v>
      </c>
      <c r="J9238" s="2"/>
      <c r="K9238" s="2"/>
    </row>
    <row r="9239" customFormat="false" ht="15" hidden="false" customHeight="false" outlineLevel="0" collapsed="false">
      <c r="A9239" s="2" t="s">
        <v>14739</v>
      </c>
      <c r="B9239" s="13" t="n">
        <v>112</v>
      </c>
      <c r="C9239" s="13" t="n">
        <v>111</v>
      </c>
      <c r="D9239" s="14" t="n">
        <f aca="false">C9239/Summary!$B$4</f>
        <v>0.0074</v>
      </c>
      <c r="E9239" s="15" t="n">
        <v>0.714285714285714</v>
      </c>
      <c r="F9239" s="2" t="s">
        <v>53</v>
      </c>
      <c r="G9239" s="2" t="s">
        <v>44</v>
      </c>
      <c r="H9239" s="2" t="str">
        <f aca="false">IF(AND(E9239&gt;=0.4,E9239&lt;=0.6),"Yes","No")</f>
        <v>No</v>
      </c>
      <c r="I9239" s="2" t="str">
        <f aca="false">IF(AND(F9239="No",G9239="No",H9239="Yes"),"Yes","No")</f>
        <v>No</v>
      </c>
      <c r="J9239" s="2"/>
      <c r="K9239" s="2"/>
    </row>
    <row r="9240" customFormat="false" ht="15" hidden="false" customHeight="false" outlineLevel="0" collapsed="false">
      <c r="A9240" s="2" t="s">
        <v>14740</v>
      </c>
      <c r="B9240" s="13" t="n">
        <v>112</v>
      </c>
      <c r="C9240" s="13" t="n">
        <v>112</v>
      </c>
      <c r="D9240" s="14" t="n">
        <f aca="false">C9240/Summary!$B$4</f>
        <v>0.00746666666666667</v>
      </c>
      <c r="E9240" s="15" t="n">
        <v>0.571428571428571</v>
      </c>
      <c r="F9240" s="2" t="s">
        <v>53</v>
      </c>
      <c r="G9240" s="2" t="s">
        <v>53</v>
      </c>
      <c r="H9240" s="2" t="str">
        <f aca="false">IF(AND(E9240&gt;=0.4,E9240&lt;=0.6),"Yes","No")</f>
        <v>Yes</v>
      </c>
      <c r="I9240" s="2" t="str">
        <f aca="false">IF(AND(F9240="No",G9240="No",H9240="Yes"),"Yes","No")</f>
        <v>No</v>
      </c>
      <c r="J9240" s="2"/>
      <c r="K9240" s="2"/>
    </row>
    <row r="9241" customFormat="false" ht="15" hidden="false" customHeight="false" outlineLevel="0" collapsed="false">
      <c r="A9241" s="2" t="s">
        <v>14741</v>
      </c>
      <c r="B9241" s="13" t="n">
        <v>112</v>
      </c>
      <c r="C9241" s="13" t="n">
        <v>111</v>
      </c>
      <c r="D9241" s="14" t="n">
        <f aca="false">C9241/Summary!$B$4</f>
        <v>0.0074</v>
      </c>
      <c r="E9241" s="15" t="n">
        <v>0.571428571428571</v>
      </c>
      <c r="F9241" s="2" t="s">
        <v>53</v>
      </c>
      <c r="G9241" s="2" t="s">
        <v>53</v>
      </c>
      <c r="H9241" s="2" t="str">
        <f aca="false">IF(AND(E9241&gt;=0.4,E9241&lt;=0.6),"Yes","No")</f>
        <v>Yes</v>
      </c>
      <c r="I9241" s="2" t="str">
        <f aca="false">IF(AND(F9241="No",G9241="No",H9241="Yes"),"Yes","No")</f>
        <v>No</v>
      </c>
      <c r="J9241" s="2"/>
      <c r="K9241" s="2"/>
    </row>
    <row r="9242" customFormat="false" ht="15" hidden="false" customHeight="false" outlineLevel="0" collapsed="false">
      <c r="A9242" s="2" t="s">
        <v>14742</v>
      </c>
      <c r="B9242" s="13" t="n">
        <v>112</v>
      </c>
      <c r="C9242" s="13" t="n">
        <v>112</v>
      </c>
      <c r="D9242" s="14" t="n">
        <f aca="false">C9242/Summary!$B$4</f>
        <v>0.00746666666666667</v>
      </c>
      <c r="E9242" s="15" t="n">
        <v>0.571428571428571</v>
      </c>
      <c r="F9242" s="2" t="s">
        <v>53</v>
      </c>
      <c r="G9242" s="2" t="s">
        <v>53</v>
      </c>
      <c r="H9242" s="2" t="str">
        <f aca="false">IF(AND(E9242&gt;=0.4,E9242&lt;=0.6),"Yes","No")</f>
        <v>Yes</v>
      </c>
      <c r="I9242" s="2" t="str">
        <f aca="false">IF(AND(F9242="No",G9242="No",H9242="Yes"),"Yes","No")</f>
        <v>No</v>
      </c>
      <c r="J9242" s="2"/>
      <c r="K9242" s="2"/>
    </row>
    <row r="9243" customFormat="false" ht="15" hidden="false" customHeight="false" outlineLevel="0" collapsed="false">
      <c r="A9243" s="2" t="s">
        <v>14743</v>
      </c>
      <c r="B9243" s="13" t="n">
        <v>112</v>
      </c>
      <c r="C9243" s="13" t="n">
        <v>111</v>
      </c>
      <c r="D9243" s="14" t="n">
        <f aca="false">C9243/Summary!$B$4</f>
        <v>0.0074</v>
      </c>
      <c r="E9243" s="15" t="n">
        <v>0.428571428571429</v>
      </c>
      <c r="F9243" s="2" t="s">
        <v>53</v>
      </c>
      <c r="G9243" s="2" t="s">
        <v>53</v>
      </c>
      <c r="H9243" s="2" t="str">
        <f aca="false">IF(AND(E9243&gt;=0.4,E9243&lt;=0.6),"Yes","No")</f>
        <v>Yes</v>
      </c>
      <c r="I9243" s="2" t="str">
        <f aca="false">IF(AND(F9243="No",G9243="No",H9243="Yes"),"Yes","No")</f>
        <v>No</v>
      </c>
      <c r="J9243" s="2"/>
      <c r="K9243" s="2"/>
    </row>
    <row r="9244" customFormat="false" ht="15" hidden="false" customHeight="false" outlineLevel="0" collapsed="false">
      <c r="A9244" s="2" t="s">
        <v>14744</v>
      </c>
      <c r="B9244" s="13" t="n">
        <v>112</v>
      </c>
      <c r="C9244" s="13" t="n">
        <v>111</v>
      </c>
      <c r="D9244" s="14" t="n">
        <f aca="false">C9244/Summary!$B$4</f>
        <v>0.0074</v>
      </c>
      <c r="E9244" s="15" t="n">
        <v>0.571428571428571</v>
      </c>
      <c r="F9244" s="2" t="s">
        <v>53</v>
      </c>
      <c r="G9244" s="2" t="s">
        <v>53</v>
      </c>
      <c r="H9244" s="2" t="str">
        <f aca="false">IF(AND(E9244&gt;=0.4,E9244&lt;=0.6),"Yes","No")</f>
        <v>Yes</v>
      </c>
      <c r="I9244" s="2" t="str">
        <f aca="false">IF(AND(F9244="No",G9244="No",H9244="Yes"),"Yes","No")</f>
        <v>No</v>
      </c>
      <c r="J9244" s="2"/>
      <c r="K9244" s="2"/>
    </row>
    <row r="9245" customFormat="false" ht="15" hidden="false" customHeight="false" outlineLevel="0" collapsed="false">
      <c r="A9245" s="2" t="s">
        <v>14745</v>
      </c>
      <c r="B9245" s="13" t="n">
        <v>112</v>
      </c>
      <c r="C9245" s="13" t="n">
        <v>112</v>
      </c>
      <c r="D9245" s="14" t="n">
        <f aca="false">C9245/Summary!$B$4</f>
        <v>0.00746666666666667</v>
      </c>
      <c r="E9245" s="15" t="n">
        <v>0.285714285714286</v>
      </c>
      <c r="F9245" s="2" t="s">
        <v>53</v>
      </c>
      <c r="G9245" s="2" t="s">
        <v>44</v>
      </c>
      <c r="H9245" s="2" t="str">
        <f aca="false">IF(AND(E9245&gt;=0.4,E9245&lt;=0.6),"Yes","No")</f>
        <v>No</v>
      </c>
      <c r="I9245" s="2" t="str">
        <f aca="false">IF(AND(F9245="No",G9245="No",H9245="Yes"),"Yes","No")</f>
        <v>No</v>
      </c>
      <c r="J9245" s="2"/>
      <c r="K9245" s="2"/>
    </row>
    <row r="9246" customFormat="false" ht="15" hidden="false" customHeight="false" outlineLevel="0" collapsed="false">
      <c r="A9246" s="2" t="s">
        <v>14746</v>
      </c>
      <c r="B9246" s="13" t="n">
        <v>112</v>
      </c>
      <c r="C9246" s="13" t="n">
        <v>111</v>
      </c>
      <c r="D9246" s="14" t="n">
        <f aca="false">C9246/Summary!$B$4</f>
        <v>0.0074</v>
      </c>
      <c r="E9246" s="15" t="n">
        <v>0.428571428571429</v>
      </c>
      <c r="F9246" s="2" t="s">
        <v>53</v>
      </c>
      <c r="G9246" s="2" t="s">
        <v>44</v>
      </c>
      <c r="H9246" s="2" t="str">
        <f aca="false">IF(AND(E9246&gt;=0.4,E9246&lt;=0.6),"Yes","No")</f>
        <v>Yes</v>
      </c>
      <c r="I9246" s="2" t="str">
        <f aca="false">IF(AND(F9246="No",G9246="No",H9246="Yes"),"Yes","No")</f>
        <v>No</v>
      </c>
      <c r="J9246" s="2"/>
      <c r="K9246" s="2"/>
    </row>
    <row r="9247" customFormat="false" ht="15" hidden="false" customHeight="false" outlineLevel="0" collapsed="false">
      <c r="A9247" s="2" t="s">
        <v>14747</v>
      </c>
      <c r="B9247" s="13" t="n">
        <v>112</v>
      </c>
      <c r="C9247" s="13" t="n">
        <v>112</v>
      </c>
      <c r="D9247" s="14" t="n">
        <f aca="false">C9247/Summary!$B$4</f>
        <v>0.00746666666666667</v>
      </c>
      <c r="E9247" s="15" t="n">
        <v>0.714285714285714</v>
      </c>
      <c r="F9247" s="2" t="s">
        <v>53</v>
      </c>
      <c r="G9247" s="2" t="s">
        <v>53</v>
      </c>
      <c r="H9247" s="2" t="str">
        <f aca="false">IF(AND(E9247&gt;=0.4,E9247&lt;=0.6),"Yes","No")</f>
        <v>No</v>
      </c>
      <c r="I9247" s="2" t="str">
        <f aca="false">IF(AND(F9247="No",G9247="No",H9247="Yes"),"Yes","No")</f>
        <v>No</v>
      </c>
      <c r="J9247" s="2"/>
      <c r="K9247" s="2"/>
    </row>
    <row r="9248" customFormat="false" ht="15" hidden="false" customHeight="false" outlineLevel="0" collapsed="false">
      <c r="A9248" s="2" t="s">
        <v>14748</v>
      </c>
      <c r="B9248" s="13" t="n">
        <v>112</v>
      </c>
      <c r="C9248" s="13" t="n">
        <v>111</v>
      </c>
      <c r="D9248" s="14" t="n">
        <f aca="false">C9248/Summary!$B$4</f>
        <v>0.0074</v>
      </c>
      <c r="E9248" s="15" t="n">
        <v>0.714285714285714</v>
      </c>
      <c r="F9248" s="2" t="s">
        <v>53</v>
      </c>
      <c r="G9248" s="2" t="s">
        <v>44</v>
      </c>
      <c r="H9248" s="2" t="str">
        <f aca="false">IF(AND(E9248&gt;=0.4,E9248&lt;=0.6),"Yes","No")</f>
        <v>No</v>
      </c>
      <c r="I9248" s="2" t="str">
        <f aca="false">IF(AND(F9248="No",G9248="No",H9248="Yes"),"Yes","No")</f>
        <v>No</v>
      </c>
      <c r="J9248" s="2"/>
      <c r="K9248" s="2"/>
    </row>
    <row r="9249" customFormat="false" ht="15" hidden="false" customHeight="false" outlineLevel="0" collapsed="false">
      <c r="A9249" s="2" t="s">
        <v>14749</v>
      </c>
      <c r="B9249" s="13" t="n">
        <v>112</v>
      </c>
      <c r="C9249" s="13" t="n">
        <v>112</v>
      </c>
      <c r="D9249" s="14" t="n">
        <f aca="false">C9249/Summary!$B$4</f>
        <v>0.00746666666666667</v>
      </c>
      <c r="E9249" s="15" t="n">
        <v>0.714285714285714</v>
      </c>
      <c r="F9249" s="2" t="s">
        <v>53</v>
      </c>
      <c r="G9249" s="2" t="s">
        <v>53</v>
      </c>
      <c r="H9249" s="2" t="str">
        <f aca="false">IF(AND(E9249&gt;=0.4,E9249&lt;=0.6),"Yes","No")</f>
        <v>No</v>
      </c>
      <c r="I9249" s="2" t="str">
        <f aca="false">IF(AND(F9249="No",G9249="No",H9249="Yes"),"Yes","No")</f>
        <v>No</v>
      </c>
      <c r="J9249" s="2"/>
      <c r="K9249" s="2"/>
    </row>
    <row r="9250" customFormat="false" ht="15" hidden="false" customHeight="false" outlineLevel="0" collapsed="false">
      <c r="A9250" s="2" t="s">
        <v>14750</v>
      </c>
      <c r="B9250" s="13" t="n">
        <v>112</v>
      </c>
      <c r="C9250" s="13" t="n">
        <v>112</v>
      </c>
      <c r="D9250" s="14" t="n">
        <f aca="false">C9250/Summary!$B$4</f>
        <v>0.00746666666666667</v>
      </c>
      <c r="E9250" s="15" t="n">
        <v>0.857142857142857</v>
      </c>
      <c r="F9250" s="2" t="s">
        <v>53</v>
      </c>
      <c r="G9250" s="2" t="s">
        <v>44</v>
      </c>
      <c r="H9250" s="2" t="str">
        <f aca="false">IF(AND(E9250&gt;=0.4,E9250&lt;=0.6),"Yes","No")</f>
        <v>No</v>
      </c>
      <c r="I9250" s="2" t="str">
        <f aca="false">IF(AND(F9250="No",G9250="No",H9250="Yes"),"Yes","No")</f>
        <v>No</v>
      </c>
      <c r="J9250" s="2"/>
      <c r="K9250" s="2"/>
    </row>
    <row r="9251" customFormat="false" ht="15" hidden="false" customHeight="false" outlineLevel="0" collapsed="false">
      <c r="A9251" s="2" t="s">
        <v>14751</v>
      </c>
      <c r="B9251" s="13" t="n">
        <v>112</v>
      </c>
      <c r="C9251" s="13" t="n">
        <v>111</v>
      </c>
      <c r="D9251" s="14" t="n">
        <f aca="false">C9251/Summary!$B$4</f>
        <v>0.0074</v>
      </c>
      <c r="E9251" s="15" t="n">
        <v>0.571428571428571</v>
      </c>
      <c r="F9251" s="2" t="s">
        <v>53</v>
      </c>
      <c r="G9251" s="2" t="s">
        <v>53</v>
      </c>
      <c r="H9251" s="2" t="str">
        <f aca="false">IF(AND(E9251&gt;=0.4,E9251&lt;=0.6),"Yes","No")</f>
        <v>Yes</v>
      </c>
      <c r="I9251" s="2" t="str">
        <f aca="false">IF(AND(F9251="No",G9251="No",H9251="Yes"),"Yes","No")</f>
        <v>No</v>
      </c>
      <c r="J9251" s="2"/>
      <c r="K9251" s="2"/>
    </row>
    <row r="9252" customFormat="false" ht="15" hidden="false" customHeight="false" outlineLevel="0" collapsed="false">
      <c r="A9252" s="2" t="s">
        <v>14752</v>
      </c>
      <c r="B9252" s="13" t="n">
        <v>112</v>
      </c>
      <c r="C9252" s="13" t="n">
        <v>111</v>
      </c>
      <c r="D9252" s="14" t="n">
        <f aca="false">C9252/Summary!$B$4</f>
        <v>0.0074</v>
      </c>
      <c r="E9252" s="15" t="n">
        <v>0.571428571428571</v>
      </c>
      <c r="F9252" s="2" t="s">
        <v>53</v>
      </c>
      <c r="G9252" s="2" t="s">
        <v>44</v>
      </c>
      <c r="H9252" s="2" t="str">
        <f aca="false">IF(AND(E9252&gt;=0.4,E9252&lt;=0.6),"Yes","No")</f>
        <v>Yes</v>
      </c>
      <c r="I9252" s="2" t="str">
        <f aca="false">IF(AND(F9252="No",G9252="No",H9252="Yes"),"Yes","No")</f>
        <v>No</v>
      </c>
      <c r="J9252" s="2"/>
      <c r="K9252" s="2"/>
    </row>
    <row r="9253" customFormat="false" ht="15" hidden="false" customHeight="false" outlineLevel="0" collapsed="false">
      <c r="A9253" s="2" t="s">
        <v>14753</v>
      </c>
      <c r="B9253" s="13" t="n">
        <v>112</v>
      </c>
      <c r="C9253" s="13" t="n">
        <v>112</v>
      </c>
      <c r="D9253" s="14" t="n">
        <f aca="false">C9253/Summary!$B$4</f>
        <v>0.00746666666666667</v>
      </c>
      <c r="E9253" s="15" t="n">
        <v>0.714285714285714</v>
      </c>
      <c r="F9253" s="2" t="s">
        <v>53</v>
      </c>
      <c r="G9253" s="2" t="s">
        <v>44</v>
      </c>
      <c r="H9253" s="2" t="str">
        <f aca="false">IF(AND(E9253&gt;=0.4,E9253&lt;=0.6),"Yes","No")</f>
        <v>No</v>
      </c>
      <c r="I9253" s="2" t="str">
        <f aca="false">IF(AND(F9253="No",G9253="No",H9253="Yes"),"Yes","No")</f>
        <v>No</v>
      </c>
      <c r="J9253" s="2"/>
      <c r="K9253" s="2"/>
    </row>
    <row r="9254" customFormat="false" ht="15" hidden="false" customHeight="false" outlineLevel="0" collapsed="false">
      <c r="A9254" s="2" t="s">
        <v>14754</v>
      </c>
      <c r="B9254" s="13" t="n">
        <v>112</v>
      </c>
      <c r="C9254" s="13" t="n">
        <v>111</v>
      </c>
      <c r="D9254" s="14" t="n">
        <f aca="false">C9254/Summary!$B$4</f>
        <v>0.0074</v>
      </c>
      <c r="E9254" s="15" t="n">
        <v>0.714285714285714</v>
      </c>
      <c r="F9254" s="2" t="s">
        <v>53</v>
      </c>
      <c r="G9254" s="2" t="s">
        <v>44</v>
      </c>
      <c r="H9254" s="2" t="str">
        <f aca="false">IF(AND(E9254&gt;=0.4,E9254&lt;=0.6),"Yes","No")</f>
        <v>No</v>
      </c>
      <c r="I9254" s="2" t="str">
        <f aca="false">IF(AND(F9254="No",G9254="No",H9254="Yes"),"Yes","No")</f>
        <v>No</v>
      </c>
      <c r="J9254" s="2"/>
      <c r="K9254" s="2"/>
    </row>
    <row r="9255" customFormat="false" ht="15" hidden="false" customHeight="false" outlineLevel="0" collapsed="false">
      <c r="A9255" s="2" t="s">
        <v>14755</v>
      </c>
      <c r="B9255" s="13" t="n">
        <v>112</v>
      </c>
      <c r="C9255" s="13" t="n">
        <v>111</v>
      </c>
      <c r="D9255" s="14" t="n">
        <f aca="false">C9255/Summary!$B$4</f>
        <v>0.0074</v>
      </c>
      <c r="E9255" s="15" t="n">
        <v>0.857142857142857</v>
      </c>
      <c r="F9255" s="2" t="s">
        <v>53</v>
      </c>
      <c r="G9255" s="2" t="s">
        <v>44</v>
      </c>
      <c r="H9255" s="2" t="str">
        <f aca="false">IF(AND(E9255&gt;=0.4,E9255&lt;=0.6),"Yes","No")</f>
        <v>No</v>
      </c>
      <c r="I9255" s="2" t="str">
        <f aca="false">IF(AND(F9255="No",G9255="No",H9255="Yes"),"Yes","No")</f>
        <v>No</v>
      </c>
      <c r="J9255" s="2"/>
      <c r="K9255" s="2"/>
    </row>
    <row r="9256" customFormat="false" ht="15" hidden="false" customHeight="false" outlineLevel="0" collapsed="false">
      <c r="A9256" s="2" t="s">
        <v>14756</v>
      </c>
      <c r="B9256" s="13" t="n">
        <v>112</v>
      </c>
      <c r="C9256" s="13" t="n">
        <v>112</v>
      </c>
      <c r="D9256" s="14" t="n">
        <f aca="false">C9256/Summary!$B$4</f>
        <v>0.00746666666666667</v>
      </c>
      <c r="E9256" s="15" t="n">
        <v>1</v>
      </c>
      <c r="F9256" s="2" t="s">
        <v>53</v>
      </c>
      <c r="G9256" s="2" t="s">
        <v>53</v>
      </c>
      <c r="H9256" s="2" t="str">
        <f aca="false">IF(AND(E9256&gt;=0.4,E9256&lt;=0.6),"Yes","No")</f>
        <v>No</v>
      </c>
      <c r="I9256" s="2" t="str">
        <f aca="false">IF(AND(F9256="No",G9256="No",H9256="Yes"),"Yes","No")</f>
        <v>No</v>
      </c>
      <c r="J9256" s="2"/>
      <c r="K9256" s="2"/>
    </row>
    <row r="9257" customFormat="false" ht="15" hidden="false" customHeight="false" outlineLevel="0" collapsed="false">
      <c r="A9257" s="2" t="s">
        <v>14757</v>
      </c>
      <c r="B9257" s="13" t="n">
        <v>112</v>
      </c>
      <c r="C9257" s="13" t="n">
        <v>110</v>
      </c>
      <c r="D9257" s="14" t="n">
        <f aca="false">C9257/Summary!$B$4</f>
        <v>0.00733333333333333</v>
      </c>
      <c r="E9257" s="15" t="n">
        <v>0.571428571428571</v>
      </c>
      <c r="F9257" s="2" t="s">
        <v>53</v>
      </c>
      <c r="G9257" s="2" t="s">
        <v>44</v>
      </c>
      <c r="H9257" s="2" t="str">
        <f aca="false">IF(AND(E9257&gt;=0.4,E9257&lt;=0.6),"Yes","No")</f>
        <v>Yes</v>
      </c>
      <c r="I9257" s="2" t="str">
        <f aca="false">IF(AND(F9257="No",G9257="No",H9257="Yes"),"Yes","No")</f>
        <v>No</v>
      </c>
      <c r="J9257" s="2"/>
      <c r="K9257" s="2"/>
    </row>
    <row r="9258" customFormat="false" ht="15" hidden="false" customHeight="false" outlineLevel="0" collapsed="false">
      <c r="A9258" s="2" t="s">
        <v>14758</v>
      </c>
      <c r="B9258" s="13" t="n">
        <v>112</v>
      </c>
      <c r="C9258" s="13" t="n">
        <v>111</v>
      </c>
      <c r="D9258" s="14" t="n">
        <f aca="false">C9258/Summary!$B$4</f>
        <v>0.0074</v>
      </c>
      <c r="E9258" s="15" t="n">
        <v>0.857142857142857</v>
      </c>
      <c r="F9258" s="2" t="s">
        <v>53</v>
      </c>
      <c r="G9258" s="2" t="s">
        <v>44</v>
      </c>
      <c r="H9258" s="2" t="str">
        <f aca="false">IF(AND(E9258&gt;=0.4,E9258&lt;=0.6),"Yes","No")</f>
        <v>No</v>
      </c>
      <c r="I9258" s="2" t="str">
        <f aca="false">IF(AND(F9258="No",G9258="No",H9258="Yes"),"Yes","No")</f>
        <v>No</v>
      </c>
      <c r="J9258" s="2"/>
      <c r="K9258" s="2"/>
    </row>
    <row r="9259" customFormat="false" ht="15" hidden="false" customHeight="false" outlineLevel="0" collapsed="false">
      <c r="A9259" s="2" t="s">
        <v>14759</v>
      </c>
      <c r="B9259" s="13" t="n">
        <v>112</v>
      </c>
      <c r="C9259" s="13" t="n">
        <v>112</v>
      </c>
      <c r="D9259" s="14" t="n">
        <f aca="false">C9259/Summary!$B$4</f>
        <v>0.00746666666666667</v>
      </c>
      <c r="E9259" s="15" t="n">
        <v>0.714285714285714</v>
      </c>
      <c r="F9259" s="2" t="s">
        <v>53</v>
      </c>
      <c r="G9259" s="2" t="s">
        <v>44</v>
      </c>
      <c r="H9259" s="2" t="str">
        <f aca="false">IF(AND(E9259&gt;=0.4,E9259&lt;=0.6),"Yes","No")</f>
        <v>No</v>
      </c>
      <c r="I9259" s="2" t="str">
        <f aca="false">IF(AND(F9259="No",G9259="No",H9259="Yes"),"Yes","No")</f>
        <v>No</v>
      </c>
      <c r="J9259" s="2"/>
      <c r="K9259" s="2"/>
    </row>
    <row r="9260" customFormat="false" ht="15" hidden="false" customHeight="false" outlineLevel="0" collapsed="false">
      <c r="A9260" s="2" t="s">
        <v>14760</v>
      </c>
      <c r="B9260" s="13" t="n">
        <v>112</v>
      </c>
      <c r="C9260" s="13" t="n">
        <v>112</v>
      </c>
      <c r="D9260" s="14" t="n">
        <f aca="false">C9260/Summary!$B$4</f>
        <v>0.00746666666666667</v>
      </c>
      <c r="E9260" s="15" t="n">
        <v>0.714285714285714</v>
      </c>
      <c r="F9260" s="2" t="s">
        <v>53</v>
      </c>
      <c r="G9260" s="2" t="s">
        <v>44</v>
      </c>
      <c r="H9260" s="2" t="str">
        <f aca="false">IF(AND(E9260&gt;=0.4,E9260&lt;=0.6),"Yes","No")</f>
        <v>No</v>
      </c>
      <c r="I9260" s="2" t="str">
        <f aca="false">IF(AND(F9260="No",G9260="No",H9260="Yes"),"Yes","No")</f>
        <v>No</v>
      </c>
      <c r="J9260" s="2"/>
      <c r="K9260" s="2"/>
    </row>
    <row r="9261" customFormat="false" ht="15" hidden="false" customHeight="false" outlineLevel="0" collapsed="false">
      <c r="A9261" s="2" t="s">
        <v>14761</v>
      </c>
      <c r="B9261" s="13" t="n">
        <v>112</v>
      </c>
      <c r="C9261" s="13" t="n">
        <v>112</v>
      </c>
      <c r="D9261" s="14" t="n">
        <f aca="false">C9261/Summary!$B$4</f>
        <v>0.00746666666666667</v>
      </c>
      <c r="E9261" s="15" t="n">
        <v>0.571428571428571</v>
      </c>
      <c r="F9261" s="2" t="s">
        <v>53</v>
      </c>
      <c r="G9261" s="2" t="s">
        <v>44</v>
      </c>
      <c r="H9261" s="2" t="str">
        <f aca="false">IF(AND(E9261&gt;=0.4,E9261&lt;=0.6),"Yes","No")</f>
        <v>Yes</v>
      </c>
      <c r="I9261" s="2" t="str">
        <f aca="false">IF(AND(F9261="No",G9261="No",H9261="Yes"),"Yes","No")</f>
        <v>No</v>
      </c>
      <c r="J9261" s="2"/>
      <c r="K9261" s="2"/>
    </row>
    <row r="9262" customFormat="false" ht="15" hidden="false" customHeight="false" outlineLevel="0" collapsed="false">
      <c r="A9262" s="2" t="s">
        <v>14762</v>
      </c>
      <c r="B9262" s="13" t="n">
        <v>112</v>
      </c>
      <c r="C9262" s="13" t="n">
        <v>112</v>
      </c>
      <c r="D9262" s="14" t="n">
        <f aca="false">C9262/Summary!$B$4</f>
        <v>0.00746666666666667</v>
      </c>
      <c r="E9262" s="15" t="n">
        <v>0.428571428571429</v>
      </c>
      <c r="F9262" s="2" t="s">
        <v>53</v>
      </c>
      <c r="G9262" s="2" t="s">
        <v>44</v>
      </c>
      <c r="H9262" s="2" t="str">
        <f aca="false">IF(AND(E9262&gt;=0.4,E9262&lt;=0.6),"Yes","No")</f>
        <v>Yes</v>
      </c>
      <c r="I9262" s="2" t="str">
        <f aca="false">IF(AND(F9262="No",G9262="No",H9262="Yes"),"Yes","No")</f>
        <v>No</v>
      </c>
      <c r="J9262" s="2"/>
      <c r="K9262" s="2"/>
    </row>
    <row r="9263" customFormat="false" ht="15" hidden="false" customHeight="false" outlineLevel="0" collapsed="false">
      <c r="A9263" s="2" t="s">
        <v>14763</v>
      </c>
      <c r="B9263" s="13" t="n">
        <v>112</v>
      </c>
      <c r="C9263" s="13" t="n">
        <v>112</v>
      </c>
      <c r="D9263" s="14" t="n">
        <f aca="false">C9263/Summary!$B$4</f>
        <v>0.00746666666666667</v>
      </c>
      <c r="E9263" s="15" t="n">
        <v>0.428571428571429</v>
      </c>
      <c r="F9263" s="2" t="s">
        <v>53</v>
      </c>
      <c r="G9263" s="2" t="s">
        <v>44</v>
      </c>
      <c r="H9263" s="2" t="str">
        <f aca="false">IF(AND(E9263&gt;=0.4,E9263&lt;=0.6),"Yes","No")</f>
        <v>Yes</v>
      </c>
      <c r="I9263" s="2" t="str">
        <f aca="false">IF(AND(F9263="No",G9263="No",H9263="Yes"),"Yes","No")</f>
        <v>No</v>
      </c>
      <c r="J9263" s="2"/>
      <c r="K9263" s="2"/>
    </row>
    <row r="9264" customFormat="false" ht="15" hidden="false" customHeight="false" outlineLevel="0" collapsed="false">
      <c r="A9264" s="2" t="s">
        <v>14764</v>
      </c>
      <c r="B9264" s="13" t="n">
        <v>112</v>
      </c>
      <c r="C9264" s="13" t="n">
        <v>112</v>
      </c>
      <c r="D9264" s="14" t="n">
        <f aca="false">C9264/Summary!$B$4</f>
        <v>0.00746666666666667</v>
      </c>
      <c r="E9264" s="15" t="n">
        <v>0.571428571428571</v>
      </c>
      <c r="F9264" s="2" t="s">
        <v>53</v>
      </c>
      <c r="G9264" s="2" t="s">
        <v>44</v>
      </c>
      <c r="H9264" s="2" t="str">
        <f aca="false">IF(AND(E9264&gt;=0.4,E9264&lt;=0.6),"Yes","No")</f>
        <v>Yes</v>
      </c>
      <c r="I9264" s="2" t="str">
        <f aca="false">IF(AND(F9264="No",G9264="No",H9264="Yes"),"Yes","No")</f>
        <v>No</v>
      </c>
      <c r="J9264" s="2"/>
      <c r="K9264" s="2"/>
    </row>
    <row r="9265" customFormat="false" ht="15" hidden="false" customHeight="false" outlineLevel="0" collapsed="false">
      <c r="A9265" s="2" t="s">
        <v>14765</v>
      </c>
      <c r="B9265" s="13" t="n">
        <v>112</v>
      </c>
      <c r="C9265" s="13" t="n">
        <v>112</v>
      </c>
      <c r="D9265" s="14" t="n">
        <f aca="false">C9265/Summary!$B$4</f>
        <v>0.00746666666666667</v>
      </c>
      <c r="E9265" s="15" t="n">
        <v>0.428571428571429</v>
      </c>
      <c r="F9265" s="2" t="s">
        <v>53</v>
      </c>
      <c r="G9265" s="2" t="s">
        <v>44</v>
      </c>
      <c r="H9265" s="2" t="str">
        <f aca="false">IF(AND(E9265&gt;=0.4,E9265&lt;=0.6),"Yes","No")</f>
        <v>Yes</v>
      </c>
      <c r="I9265" s="2" t="str">
        <f aca="false">IF(AND(F9265="No",G9265="No",H9265="Yes"),"Yes","No")</f>
        <v>No</v>
      </c>
      <c r="J9265" s="2"/>
      <c r="K9265" s="2"/>
    </row>
    <row r="9266" customFormat="false" ht="15" hidden="false" customHeight="false" outlineLevel="0" collapsed="false">
      <c r="A9266" s="2" t="s">
        <v>14766</v>
      </c>
      <c r="B9266" s="13" t="n">
        <v>112</v>
      </c>
      <c r="C9266" s="13" t="n">
        <v>112</v>
      </c>
      <c r="D9266" s="14" t="n">
        <f aca="false">C9266/Summary!$B$4</f>
        <v>0.00746666666666667</v>
      </c>
      <c r="E9266" s="15" t="n">
        <v>0.571428571428571</v>
      </c>
      <c r="F9266" s="2" t="s">
        <v>53</v>
      </c>
      <c r="G9266" s="2" t="s">
        <v>44</v>
      </c>
      <c r="H9266" s="2" t="str">
        <f aca="false">IF(AND(E9266&gt;=0.4,E9266&lt;=0.6),"Yes","No")</f>
        <v>Yes</v>
      </c>
      <c r="I9266" s="2" t="str">
        <f aca="false">IF(AND(F9266="No",G9266="No",H9266="Yes"),"Yes","No")</f>
        <v>No</v>
      </c>
      <c r="J9266" s="2"/>
      <c r="K9266" s="2"/>
    </row>
    <row r="9267" customFormat="false" ht="15" hidden="false" customHeight="false" outlineLevel="0" collapsed="false">
      <c r="A9267" s="2" t="s">
        <v>14767</v>
      </c>
      <c r="B9267" s="13" t="n">
        <v>112</v>
      </c>
      <c r="C9267" s="13" t="n">
        <v>111</v>
      </c>
      <c r="D9267" s="14" t="n">
        <f aca="false">C9267/Summary!$B$4</f>
        <v>0.0074</v>
      </c>
      <c r="E9267" s="15" t="n">
        <v>0.857142857142857</v>
      </c>
      <c r="F9267" s="2" t="s">
        <v>53</v>
      </c>
      <c r="G9267" s="2" t="s">
        <v>44</v>
      </c>
      <c r="H9267" s="2" t="str">
        <f aca="false">IF(AND(E9267&gt;=0.4,E9267&lt;=0.6),"Yes","No")</f>
        <v>No</v>
      </c>
      <c r="I9267" s="2" t="str">
        <f aca="false">IF(AND(F9267="No",G9267="No",H9267="Yes"),"Yes","No")</f>
        <v>No</v>
      </c>
      <c r="J9267" s="2"/>
      <c r="K9267" s="2"/>
    </row>
    <row r="9268" customFormat="false" ht="15" hidden="false" customHeight="false" outlineLevel="0" collapsed="false">
      <c r="A9268" s="2" t="s">
        <v>14768</v>
      </c>
      <c r="B9268" s="13" t="n">
        <v>112</v>
      </c>
      <c r="C9268" s="13" t="n">
        <v>112</v>
      </c>
      <c r="D9268" s="14" t="n">
        <f aca="false">C9268/Summary!$B$4</f>
        <v>0.00746666666666667</v>
      </c>
      <c r="E9268" s="15" t="n">
        <v>0.714285714285714</v>
      </c>
      <c r="F9268" s="2" t="s">
        <v>53</v>
      </c>
      <c r="G9268" s="2" t="s">
        <v>53</v>
      </c>
      <c r="H9268" s="2" t="str">
        <f aca="false">IF(AND(E9268&gt;=0.4,E9268&lt;=0.6),"Yes","No")</f>
        <v>No</v>
      </c>
      <c r="I9268" s="2" t="str">
        <f aca="false">IF(AND(F9268="No",G9268="No",H9268="Yes"),"Yes","No")</f>
        <v>No</v>
      </c>
      <c r="J9268" s="2"/>
      <c r="K9268" s="2"/>
    </row>
    <row r="9269" customFormat="false" ht="15" hidden="false" customHeight="false" outlineLevel="0" collapsed="false">
      <c r="A9269" s="2" t="s">
        <v>14769</v>
      </c>
      <c r="B9269" s="13" t="n">
        <v>112</v>
      </c>
      <c r="C9269" s="13" t="n">
        <v>111</v>
      </c>
      <c r="D9269" s="14" t="n">
        <f aca="false">C9269/Summary!$B$4</f>
        <v>0.0074</v>
      </c>
      <c r="E9269" s="15" t="n">
        <v>0.571428571428571</v>
      </c>
      <c r="F9269" s="2" t="s">
        <v>53</v>
      </c>
      <c r="G9269" s="2" t="s">
        <v>53</v>
      </c>
      <c r="H9269" s="2" t="str">
        <f aca="false">IF(AND(E9269&gt;=0.4,E9269&lt;=0.6),"Yes","No")</f>
        <v>Yes</v>
      </c>
      <c r="I9269" s="2" t="str">
        <f aca="false">IF(AND(F9269="No",G9269="No",H9269="Yes"),"Yes","No")</f>
        <v>No</v>
      </c>
      <c r="J9269" s="2"/>
      <c r="K9269" s="2"/>
    </row>
    <row r="9270" customFormat="false" ht="15" hidden="false" customHeight="false" outlineLevel="0" collapsed="false">
      <c r="A9270" s="2" t="s">
        <v>14770</v>
      </c>
      <c r="B9270" s="13" t="n">
        <v>112</v>
      </c>
      <c r="C9270" s="13" t="n">
        <v>112</v>
      </c>
      <c r="D9270" s="14" t="n">
        <f aca="false">C9270/Summary!$B$4</f>
        <v>0.00746666666666667</v>
      </c>
      <c r="E9270" s="15" t="n">
        <v>0.714285714285714</v>
      </c>
      <c r="F9270" s="2" t="s">
        <v>53</v>
      </c>
      <c r="G9270" s="2" t="s">
        <v>53</v>
      </c>
      <c r="H9270" s="2" t="str">
        <f aca="false">IF(AND(E9270&gt;=0.4,E9270&lt;=0.6),"Yes","No")</f>
        <v>No</v>
      </c>
      <c r="I9270" s="2" t="str">
        <f aca="false">IF(AND(F9270="No",G9270="No",H9270="Yes"),"Yes","No")</f>
        <v>No</v>
      </c>
      <c r="J9270" s="2"/>
      <c r="K9270" s="2"/>
    </row>
    <row r="9271" customFormat="false" ht="15" hidden="false" customHeight="false" outlineLevel="0" collapsed="false">
      <c r="A9271" s="2" t="s">
        <v>14771</v>
      </c>
      <c r="B9271" s="13" t="n">
        <v>112</v>
      </c>
      <c r="C9271" s="13" t="n">
        <v>112</v>
      </c>
      <c r="D9271" s="14" t="n">
        <f aca="false">C9271/Summary!$B$4</f>
        <v>0.00746666666666667</v>
      </c>
      <c r="E9271" s="15" t="n">
        <v>0.571428571428571</v>
      </c>
      <c r="F9271" s="2" t="s">
        <v>53</v>
      </c>
      <c r="G9271" s="2" t="s">
        <v>53</v>
      </c>
      <c r="H9271" s="2" t="str">
        <f aca="false">IF(AND(E9271&gt;=0.4,E9271&lt;=0.6),"Yes","No")</f>
        <v>Yes</v>
      </c>
      <c r="I9271" s="2" t="str">
        <f aca="false">IF(AND(F9271="No",G9271="No",H9271="Yes"),"Yes","No")</f>
        <v>No</v>
      </c>
      <c r="J9271" s="2"/>
      <c r="K9271" s="2"/>
    </row>
    <row r="9272" customFormat="false" ht="15" hidden="false" customHeight="false" outlineLevel="0" collapsed="false">
      <c r="A9272" s="2" t="s">
        <v>14772</v>
      </c>
      <c r="B9272" s="13" t="n">
        <v>112</v>
      </c>
      <c r="C9272" s="13" t="n">
        <v>111</v>
      </c>
      <c r="D9272" s="14" t="n">
        <f aca="false">C9272/Summary!$B$4</f>
        <v>0.0074</v>
      </c>
      <c r="E9272" s="15" t="n">
        <v>0.571428571428571</v>
      </c>
      <c r="F9272" s="2" t="s">
        <v>53</v>
      </c>
      <c r="G9272" s="2" t="s">
        <v>44</v>
      </c>
      <c r="H9272" s="2" t="str">
        <f aca="false">IF(AND(E9272&gt;=0.4,E9272&lt;=0.6),"Yes","No")</f>
        <v>Yes</v>
      </c>
      <c r="I9272" s="2" t="str">
        <f aca="false">IF(AND(F9272="No",G9272="No",H9272="Yes"),"Yes","No")</f>
        <v>No</v>
      </c>
      <c r="J9272" s="2"/>
      <c r="K9272" s="2"/>
    </row>
    <row r="9273" customFormat="false" ht="15" hidden="false" customHeight="false" outlineLevel="0" collapsed="false">
      <c r="A9273" s="2" t="s">
        <v>14773</v>
      </c>
      <c r="B9273" s="13" t="n">
        <v>112</v>
      </c>
      <c r="C9273" s="13" t="n">
        <v>112</v>
      </c>
      <c r="D9273" s="14" t="n">
        <f aca="false">C9273/Summary!$B$4</f>
        <v>0.00746666666666667</v>
      </c>
      <c r="E9273" s="15" t="n">
        <v>0.428571428571429</v>
      </c>
      <c r="F9273" s="2" t="s">
        <v>53</v>
      </c>
      <c r="G9273" s="2" t="s">
        <v>44</v>
      </c>
      <c r="H9273" s="2" t="str">
        <f aca="false">IF(AND(E9273&gt;=0.4,E9273&lt;=0.6),"Yes","No")</f>
        <v>Yes</v>
      </c>
      <c r="I9273" s="2" t="str">
        <f aca="false">IF(AND(F9273="No",G9273="No",H9273="Yes"),"Yes","No")</f>
        <v>No</v>
      </c>
      <c r="J9273" s="2"/>
      <c r="K9273" s="2"/>
    </row>
    <row r="9274" customFormat="false" ht="15" hidden="false" customHeight="false" outlineLevel="0" collapsed="false">
      <c r="A9274" s="2" t="s">
        <v>14774</v>
      </c>
      <c r="B9274" s="13" t="n">
        <v>112</v>
      </c>
      <c r="C9274" s="13" t="n">
        <v>112</v>
      </c>
      <c r="D9274" s="14" t="n">
        <f aca="false">C9274/Summary!$B$4</f>
        <v>0.00746666666666667</v>
      </c>
      <c r="E9274" s="15" t="n">
        <v>0.571428571428571</v>
      </c>
      <c r="F9274" s="2" t="s">
        <v>53</v>
      </c>
      <c r="G9274" s="2" t="s">
        <v>44</v>
      </c>
      <c r="H9274" s="2" t="str">
        <f aca="false">IF(AND(E9274&gt;=0.4,E9274&lt;=0.6),"Yes","No")</f>
        <v>Yes</v>
      </c>
      <c r="I9274" s="2" t="str">
        <f aca="false">IF(AND(F9274="No",G9274="No",H9274="Yes"),"Yes","No")</f>
        <v>No</v>
      </c>
      <c r="J9274" s="2"/>
      <c r="K9274" s="2"/>
    </row>
    <row r="9275" customFormat="false" ht="15" hidden="false" customHeight="false" outlineLevel="0" collapsed="false">
      <c r="A9275" s="2" t="s">
        <v>14775</v>
      </c>
      <c r="B9275" s="13" t="n">
        <v>112</v>
      </c>
      <c r="C9275" s="13" t="n">
        <v>112</v>
      </c>
      <c r="D9275" s="14" t="n">
        <f aca="false">C9275/Summary!$B$4</f>
        <v>0.00746666666666667</v>
      </c>
      <c r="E9275" s="15" t="n">
        <v>0.571428571428571</v>
      </c>
      <c r="F9275" s="2" t="s">
        <v>53</v>
      </c>
      <c r="G9275" s="2" t="s">
        <v>44</v>
      </c>
      <c r="H9275" s="2" t="str">
        <f aca="false">IF(AND(E9275&gt;=0.4,E9275&lt;=0.6),"Yes","No")</f>
        <v>Yes</v>
      </c>
      <c r="I9275" s="2" t="str">
        <f aca="false">IF(AND(F9275="No",G9275="No",H9275="Yes"),"Yes","No")</f>
        <v>No</v>
      </c>
      <c r="J9275" s="2"/>
      <c r="K9275" s="2"/>
    </row>
    <row r="9276" customFormat="false" ht="15" hidden="false" customHeight="false" outlineLevel="0" collapsed="false">
      <c r="A9276" s="2" t="s">
        <v>14776</v>
      </c>
      <c r="B9276" s="13" t="n">
        <v>112</v>
      </c>
      <c r="C9276" s="13" t="n">
        <v>112</v>
      </c>
      <c r="D9276" s="14" t="n">
        <f aca="false">C9276/Summary!$B$4</f>
        <v>0.00746666666666667</v>
      </c>
      <c r="E9276" s="15" t="n">
        <v>0.571428571428571</v>
      </c>
      <c r="F9276" s="2" t="s">
        <v>53</v>
      </c>
      <c r="G9276" s="2" t="s">
        <v>44</v>
      </c>
      <c r="H9276" s="2" t="str">
        <f aca="false">IF(AND(E9276&gt;=0.4,E9276&lt;=0.6),"Yes","No")</f>
        <v>Yes</v>
      </c>
      <c r="I9276" s="2" t="str">
        <f aca="false">IF(AND(F9276="No",G9276="No",H9276="Yes"),"Yes","No")</f>
        <v>No</v>
      </c>
      <c r="J9276" s="2"/>
      <c r="K9276" s="2"/>
    </row>
    <row r="9277" customFormat="false" ht="15" hidden="false" customHeight="false" outlineLevel="0" collapsed="false">
      <c r="A9277" s="2" t="s">
        <v>14777</v>
      </c>
      <c r="B9277" s="13" t="n">
        <v>112</v>
      </c>
      <c r="C9277" s="13" t="n">
        <v>112</v>
      </c>
      <c r="D9277" s="14" t="n">
        <f aca="false">C9277/Summary!$B$4</f>
        <v>0.00746666666666667</v>
      </c>
      <c r="E9277" s="15" t="n">
        <v>0.571428571428571</v>
      </c>
      <c r="F9277" s="2" t="s">
        <v>53</v>
      </c>
      <c r="G9277" s="2" t="s">
        <v>44</v>
      </c>
      <c r="H9277" s="2" t="str">
        <f aca="false">IF(AND(E9277&gt;=0.4,E9277&lt;=0.6),"Yes","No")</f>
        <v>Yes</v>
      </c>
      <c r="I9277" s="2" t="str">
        <f aca="false">IF(AND(F9277="No",G9277="No",H9277="Yes"),"Yes","No")</f>
        <v>No</v>
      </c>
      <c r="J9277" s="2"/>
      <c r="K9277" s="2"/>
    </row>
    <row r="9278" customFormat="false" ht="15" hidden="false" customHeight="false" outlineLevel="0" collapsed="false">
      <c r="A9278" s="2" t="s">
        <v>14778</v>
      </c>
      <c r="B9278" s="13" t="n">
        <v>112</v>
      </c>
      <c r="C9278" s="13" t="n">
        <v>112</v>
      </c>
      <c r="D9278" s="14" t="n">
        <f aca="false">C9278/Summary!$B$4</f>
        <v>0.00746666666666667</v>
      </c>
      <c r="E9278" s="15" t="n">
        <v>0.571428571428571</v>
      </c>
      <c r="F9278" s="2" t="s">
        <v>53</v>
      </c>
      <c r="G9278" s="2" t="s">
        <v>53</v>
      </c>
      <c r="H9278" s="2" t="str">
        <f aca="false">IF(AND(E9278&gt;=0.4,E9278&lt;=0.6),"Yes","No")</f>
        <v>Yes</v>
      </c>
      <c r="I9278" s="2" t="str">
        <f aca="false">IF(AND(F9278="No",G9278="No",H9278="Yes"),"Yes","No")</f>
        <v>No</v>
      </c>
      <c r="J9278" s="2"/>
      <c r="K9278" s="2"/>
    </row>
    <row r="9279" customFormat="false" ht="15" hidden="false" customHeight="false" outlineLevel="0" collapsed="false">
      <c r="A9279" s="2" t="s">
        <v>14779</v>
      </c>
      <c r="B9279" s="13" t="n">
        <v>112</v>
      </c>
      <c r="C9279" s="13" t="n">
        <v>111</v>
      </c>
      <c r="D9279" s="14" t="n">
        <f aca="false">C9279/Summary!$B$4</f>
        <v>0.0074</v>
      </c>
      <c r="E9279" s="15" t="n">
        <v>0.571428571428571</v>
      </c>
      <c r="F9279" s="2" t="s">
        <v>53</v>
      </c>
      <c r="G9279" s="2" t="s">
        <v>53</v>
      </c>
      <c r="H9279" s="2" t="str">
        <f aca="false">IF(AND(E9279&gt;=0.4,E9279&lt;=0.6),"Yes","No")</f>
        <v>Yes</v>
      </c>
      <c r="I9279" s="2" t="str">
        <f aca="false">IF(AND(F9279="No",G9279="No",H9279="Yes"),"Yes","No")</f>
        <v>No</v>
      </c>
      <c r="J9279" s="2"/>
      <c r="K9279" s="2"/>
    </row>
    <row r="9280" customFormat="false" ht="15" hidden="false" customHeight="false" outlineLevel="0" collapsed="false">
      <c r="A9280" s="2" t="s">
        <v>14780</v>
      </c>
      <c r="B9280" s="13" t="n">
        <v>112</v>
      </c>
      <c r="C9280" s="13" t="n">
        <v>111</v>
      </c>
      <c r="D9280" s="14" t="n">
        <f aca="false">C9280/Summary!$B$4</f>
        <v>0.0074</v>
      </c>
      <c r="E9280" s="15" t="n">
        <v>0.142857142857143</v>
      </c>
      <c r="F9280" s="2" t="s">
        <v>53</v>
      </c>
      <c r="G9280" s="2" t="s">
        <v>44</v>
      </c>
      <c r="H9280" s="2" t="str">
        <f aca="false">IF(AND(E9280&gt;=0.4,E9280&lt;=0.6),"Yes","No")</f>
        <v>No</v>
      </c>
      <c r="I9280" s="2" t="str">
        <f aca="false">IF(AND(F9280="No",G9280="No",H9280="Yes"),"Yes","No")</f>
        <v>No</v>
      </c>
      <c r="J9280" s="2"/>
      <c r="K9280" s="2"/>
    </row>
    <row r="9281" customFormat="false" ht="15" hidden="false" customHeight="false" outlineLevel="0" collapsed="false">
      <c r="A9281" s="2" t="s">
        <v>14781</v>
      </c>
      <c r="B9281" s="13" t="n">
        <v>112</v>
      </c>
      <c r="C9281" s="13" t="n">
        <v>112</v>
      </c>
      <c r="D9281" s="14" t="n">
        <f aca="false">C9281/Summary!$B$4</f>
        <v>0.00746666666666667</v>
      </c>
      <c r="E9281" s="15" t="n">
        <v>0.285714285714286</v>
      </c>
      <c r="F9281" s="2" t="s">
        <v>53</v>
      </c>
      <c r="G9281" s="2" t="s">
        <v>44</v>
      </c>
      <c r="H9281" s="2" t="str">
        <f aca="false">IF(AND(E9281&gt;=0.4,E9281&lt;=0.6),"Yes","No")</f>
        <v>No</v>
      </c>
      <c r="I9281" s="2" t="str">
        <f aca="false">IF(AND(F9281="No",G9281="No",H9281="Yes"),"Yes","No")</f>
        <v>No</v>
      </c>
      <c r="J9281" s="2"/>
      <c r="K9281" s="2"/>
    </row>
    <row r="9282" customFormat="false" ht="15" hidden="false" customHeight="false" outlineLevel="0" collapsed="false">
      <c r="A9282" s="2" t="s">
        <v>14782</v>
      </c>
      <c r="B9282" s="13" t="n">
        <v>112</v>
      </c>
      <c r="C9282" s="13" t="n">
        <v>112</v>
      </c>
      <c r="D9282" s="14" t="n">
        <f aca="false">C9282/Summary!$B$4</f>
        <v>0.00746666666666667</v>
      </c>
      <c r="E9282" s="15" t="n">
        <v>0.714285714285714</v>
      </c>
      <c r="F9282" s="2" t="s">
        <v>53</v>
      </c>
      <c r="G9282" s="2" t="s">
        <v>53</v>
      </c>
      <c r="H9282" s="2" t="str">
        <f aca="false">IF(AND(E9282&gt;=0.4,E9282&lt;=0.6),"Yes","No")</f>
        <v>No</v>
      </c>
      <c r="I9282" s="2" t="str">
        <f aca="false">IF(AND(F9282="No",G9282="No",H9282="Yes"),"Yes","No")</f>
        <v>No</v>
      </c>
      <c r="J9282" s="2"/>
      <c r="K9282" s="2"/>
    </row>
    <row r="9283" customFormat="false" ht="15" hidden="false" customHeight="false" outlineLevel="0" collapsed="false">
      <c r="A9283" s="2" t="s">
        <v>14783</v>
      </c>
      <c r="B9283" s="13" t="n">
        <v>112</v>
      </c>
      <c r="C9283" s="13" t="n">
        <v>112</v>
      </c>
      <c r="D9283" s="14" t="n">
        <f aca="false">C9283/Summary!$B$4</f>
        <v>0.00746666666666667</v>
      </c>
      <c r="E9283" s="15" t="n">
        <v>0.571428571428571</v>
      </c>
      <c r="F9283" s="2" t="s">
        <v>53</v>
      </c>
      <c r="G9283" s="2" t="s">
        <v>44</v>
      </c>
      <c r="H9283" s="2" t="str">
        <f aca="false">IF(AND(E9283&gt;=0.4,E9283&lt;=0.6),"Yes","No")</f>
        <v>Yes</v>
      </c>
      <c r="I9283" s="2" t="str">
        <f aca="false">IF(AND(F9283="No",G9283="No",H9283="Yes"),"Yes","No")</f>
        <v>No</v>
      </c>
      <c r="J9283" s="2"/>
      <c r="K9283" s="2"/>
    </row>
    <row r="9284" customFormat="false" ht="15" hidden="false" customHeight="false" outlineLevel="0" collapsed="false">
      <c r="A9284" s="2" t="s">
        <v>14784</v>
      </c>
      <c r="B9284" s="13" t="n">
        <v>112</v>
      </c>
      <c r="C9284" s="13" t="n">
        <v>112</v>
      </c>
      <c r="D9284" s="14" t="n">
        <f aca="false">C9284/Summary!$B$4</f>
        <v>0.00746666666666667</v>
      </c>
      <c r="E9284" s="15" t="n">
        <v>0.285714285714286</v>
      </c>
      <c r="F9284" s="2" t="s">
        <v>53</v>
      </c>
      <c r="G9284" s="2" t="s">
        <v>44</v>
      </c>
      <c r="H9284" s="2" t="str">
        <f aca="false">IF(AND(E9284&gt;=0.4,E9284&lt;=0.6),"Yes","No")</f>
        <v>No</v>
      </c>
      <c r="I9284" s="2" t="str">
        <f aca="false">IF(AND(F9284="No",G9284="No",H9284="Yes"),"Yes","No")</f>
        <v>No</v>
      </c>
      <c r="J9284" s="2"/>
      <c r="K9284" s="2"/>
    </row>
    <row r="9285" customFormat="false" ht="15" hidden="false" customHeight="false" outlineLevel="0" collapsed="false">
      <c r="A9285" s="2" t="s">
        <v>14785</v>
      </c>
      <c r="B9285" s="13" t="n">
        <v>112</v>
      </c>
      <c r="C9285" s="13" t="n">
        <v>112</v>
      </c>
      <c r="D9285" s="14" t="n">
        <f aca="false">C9285/Summary!$B$4</f>
        <v>0.00746666666666667</v>
      </c>
      <c r="E9285" s="15" t="n">
        <v>0.571428571428571</v>
      </c>
      <c r="F9285" s="2" t="s">
        <v>53</v>
      </c>
      <c r="G9285" s="2" t="s">
        <v>44</v>
      </c>
      <c r="H9285" s="2" t="str">
        <f aca="false">IF(AND(E9285&gt;=0.4,E9285&lt;=0.6),"Yes","No")</f>
        <v>Yes</v>
      </c>
      <c r="I9285" s="2" t="str">
        <f aca="false">IF(AND(F9285="No",G9285="No",H9285="Yes"),"Yes","No")</f>
        <v>No</v>
      </c>
      <c r="J9285" s="2"/>
      <c r="K9285" s="2"/>
    </row>
    <row r="9286" customFormat="false" ht="15" hidden="false" customHeight="false" outlineLevel="0" collapsed="false">
      <c r="A9286" s="2" t="s">
        <v>14786</v>
      </c>
      <c r="B9286" s="13" t="n">
        <v>112</v>
      </c>
      <c r="C9286" s="13" t="n">
        <v>112</v>
      </c>
      <c r="D9286" s="14" t="n">
        <f aca="false">C9286/Summary!$B$4</f>
        <v>0.00746666666666667</v>
      </c>
      <c r="E9286" s="15" t="n">
        <v>0.714285714285714</v>
      </c>
      <c r="F9286" s="2" t="s">
        <v>53</v>
      </c>
      <c r="G9286" s="2" t="s">
        <v>53</v>
      </c>
      <c r="H9286" s="2" t="str">
        <f aca="false">IF(AND(E9286&gt;=0.4,E9286&lt;=0.6),"Yes","No")</f>
        <v>No</v>
      </c>
      <c r="I9286" s="2" t="str">
        <f aca="false">IF(AND(F9286="No",G9286="No",H9286="Yes"),"Yes","No")</f>
        <v>No</v>
      </c>
      <c r="J9286" s="2"/>
      <c r="K9286" s="2"/>
    </row>
    <row r="9287" customFormat="false" ht="15" hidden="false" customHeight="false" outlineLevel="0" collapsed="false">
      <c r="A9287" s="2" t="s">
        <v>14787</v>
      </c>
      <c r="B9287" s="13" t="n">
        <v>112</v>
      </c>
      <c r="C9287" s="13" t="n">
        <v>112</v>
      </c>
      <c r="D9287" s="14" t="n">
        <f aca="false">C9287/Summary!$B$4</f>
        <v>0.00746666666666667</v>
      </c>
      <c r="E9287" s="15" t="n">
        <v>0.428571428571429</v>
      </c>
      <c r="F9287" s="2" t="s">
        <v>53</v>
      </c>
      <c r="G9287" s="2" t="s">
        <v>53</v>
      </c>
      <c r="H9287" s="2" t="str">
        <f aca="false">IF(AND(E9287&gt;=0.4,E9287&lt;=0.6),"Yes","No")</f>
        <v>Yes</v>
      </c>
      <c r="I9287" s="2" t="str">
        <f aca="false">IF(AND(F9287="No",G9287="No",H9287="Yes"),"Yes","No")</f>
        <v>No</v>
      </c>
      <c r="J9287" s="2"/>
      <c r="K9287" s="2"/>
    </row>
    <row r="9288" customFormat="false" ht="15" hidden="false" customHeight="false" outlineLevel="0" collapsed="false">
      <c r="A9288" s="2" t="s">
        <v>14788</v>
      </c>
      <c r="B9288" s="13" t="n">
        <v>112</v>
      </c>
      <c r="C9288" s="13" t="n">
        <v>111</v>
      </c>
      <c r="D9288" s="14" t="n">
        <f aca="false">C9288/Summary!$B$4</f>
        <v>0.0074</v>
      </c>
      <c r="E9288" s="15" t="n">
        <v>0.571428571428571</v>
      </c>
      <c r="F9288" s="2" t="s">
        <v>44</v>
      </c>
      <c r="G9288" s="2" t="s">
        <v>53</v>
      </c>
      <c r="H9288" s="2" t="str">
        <f aca="false">IF(AND(E9288&gt;=0.4,E9288&lt;=0.6),"Yes","No")</f>
        <v>Yes</v>
      </c>
      <c r="I9288" s="2" t="str">
        <f aca="false">IF(AND(F9288="No",G9288="No",H9288="Yes"),"Yes","No")</f>
        <v>No</v>
      </c>
      <c r="J9288" s="2"/>
      <c r="K9288" s="2"/>
    </row>
    <row r="9289" customFormat="false" ht="15" hidden="false" customHeight="false" outlineLevel="0" collapsed="false">
      <c r="A9289" s="2" t="s">
        <v>14789</v>
      </c>
      <c r="B9289" s="13" t="n">
        <v>112</v>
      </c>
      <c r="C9289" s="13" t="n">
        <v>112</v>
      </c>
      <c r="D9289" s="14" t="n">
        <f aca="false">C9289/Summary!$B$4</f>
        <v>0.00746666666666667</v>
      </c>
      <c r="E9289" s="15" t="n">
        <v>0.285714285714286</v>
      </c>
      <c r="F9289" s="2" t="s">
        <v>53</v>
      </c>
      <c r="G9289" s="2" t="s">
        <v>44</v>
      </c>
      <c r="H9289" s="2" t="str">
        <f aca="false">IF(AND(E9289&gt;=0.4,E9289&lt;=0.6),"Yes","No")</f>
        <v>No</v>
      </c>
      <c r="I9289" s="2" t="str">
        <f aca="false">IF(AND(F9289="No",G9289="No",H9289="Yes"),"Yes","No")</f>
        <v>No</v>
      </c>
      <c r="J9289" s="2"/>
      <c r="K9289" s="2"/>
    </row>
    <row r="9290" customFormat="false" ht="15" hidden="false" customHeight="false" outlineLevel="0" collapsed="false">
      <c r="A9290" s="2" t="s">
        <v>14790</v>
      </c>
      <c r="B9290" s="13" t="n">
        <v>112</v>
      </c>
      <c r="C9290" s="13" t="n">
        <v>112</v>
      </c>
      <c r="D9290" s="14" t="n">
        <f aca="false">C9290/Summary!$B$4</f>
        <v>0.00746666666666667</v>
      </c>
      <c r="E9290" s="15" t="n">
        <v>0.857142857142857</v>
      </c>
      <c r="F9290" s="2" t="s">
        <v>53</v>
      </c>
      <c r="G9290" s="2" t="s">
        <v>44</v>
      </c>
      <c r="H9290" s="2" t="str">
        <f aca="false">IF(AND(E9290&gt;=0.4,E9290&lt;=0.6),"Yes","No")</f>
        <v>No</v>
      </c>
      <c r="I9290" s="2" t="str">
        <f aca="false">IF(AND(F9290="No",G9290="No",H9290="Yes"),"Yes","No")</f>
        <v>No</v>
      </c>
      <c r="J9290" s="2"/>
      <c r="K9290" s="2"/>
    </row>
    <row r="9291" customFormat="false" ht="15" hidden="false" customHeight="false" outlineLevel="0" collapsed="false">
      <c r="A9291" s="2" t="s">
        <v>14791</v>
      </c>
      <c r="B9291" s="13" t="n">
        <v>112</v>
      </c>
      <c r="C9291" s="13" t="n">
        <v>111</v>
      </c>
      <c r="D9291" s="14" t="n">
        <f aca="false">C9291/Summary!$B$4</f>
        <v>0.0074</v>
      </c>
      <c r="E9291" s="15" t="n">
        <v>0.714285714285714</v>
      </c>
      <c r="F9291" s="2" t="s">
        <v>44</v>
      </c>
      <c r="G9291" s="2" t="s">
        <v>44</v>
      </c>
      <c r="H9291" s="2" t="str">
        <f aca="false">IF(AND(E9291&gt;=0.4,E9291&lt;=0.6),"Yes","No")</f>
        <v>No</v>
      </c>
      <c r="I9291" s="2" t="str">
        <f aca="false">IF(AND(F9291="No",G9291="No",H9291="Yes"),"Yes","No")</f>
        <v>No</v>
      </c>
      <c r="J9291" s="2"/>
      <c r="K9291" s="2"/>
    </row>
    <row r="9292" customFormat="false" ht="15" hidden="false" customHeight="false" outlineLevel="0" collapsed="false">
      <c r="A9292" s="2" t="s">
        <v>14792</v>
      </c>
      <c r="B9292" s="13" t="n">
        <v>112</v>
      </c>
      <c r="C9292" s="13" t="n">
        <v>112</v>
      </c>
      <c r="D9292" s="14" t="n">
        <f aca="false">C9292/Summary!$B$4</f>
        <v>0.00746666666666667</v>
      </c>
      <c r="E9292" s="15" t="n">
        <v>0.428571428571429</v>
      </c>
      <c r="F9292" s="2" t="s">
        <v>53</v>
      </c>
      <c r="G9292" s="2" t="s">
        <v>44</v>
      </c>
      <c r="H9292" s="2" t="str">
        <f aca="false">IF(AND(E9292&gt;=0.4,E9292&lt;=0.6),"Yes","No")</f>
        <v>Yes</v>
      </c>
      <c r="I9292" s="2" t="str">
        <f aca="false">IF(AND(F9292="No",G9292="No",H9292="Yes"),"Yes","No")</f>
        <v>No</v>
      </c>
      <c r="J9292" s="2"/>
      <c r="K9292" s="2"/>
    </row>
    <row r="9293" customFormat="false" ht="15" hidden="false" customHeight="false" outlineLevel="0" collapsed="false">
      <c r="A9293" s="2" t="s">
        <v>14793</v>
      </c>
      <c r="B9293" s="13" t="n">
        <v>112</v>
      </c>
      <c r="C9293" s="13" t="n">
        <v>110</v>
      </c>
      <c r="D9293" s="14" t="n">
        <f aca="false">C9293/Summary!$B$4</f>
        <v>0.00733333333333333</v>
      </c>
      <c r="E9293" s="15" t="n">
        <v>0.571428571428571</v>
      </c>
      <c r="F9293" s="2" t="s">
        <v>53</v>
      </c>
      <c r="G9293" s="2" t="s">
        <v>44</v>
      </c>
      <c r="H9293" s="2" t="str">
        <f aca="false">IF(AND(E9293&gt;=0.4,E9293&lt;=0.6),"Yes","No")</f>
        <v>Yes</v>
      </c>
      <c r="I9293" s="2" t="str">
        <f aca="false">IF(AND(F9293="No",G9293="No",H9293="Yes"),"Yes","No")</f>
        <v>No</v>
      </c>
      <c r="J9293" s="2"/>
      <c r="K9293" s="2"/>
    </row>
    <row r="9294" customFormat="false" ht="15" hidden="false" customHeight="false" outlineLevel="0" collapsed="false">
      <c r="A9294" s="2" t="s">
        <v>14794</v>
      </c>
      <c r="B9294" s="13" t="n">
        <v>112</v>
      </c>
      <c r="C9294" s="13" t="n">
        <v>112</v>
      </c>
      <c r="D9294" s="14" t="n">
        <f aca="false">C9294/Summary!$B$4</f>
        <v>0.00746666666666667</v>
      </c>
      <c r="E9294" s="15" t="n">
        <v>0.428571428571429</v>
      </c>
      <c r="F9294" s="2" t="s">
        <v>53</v>
      </c>
      <c r="G9294" s="2" t="s">
        <v>44</v>
      </c>
      <c r="H9294" s="2" t="str">
        <f aca="false">IF(AND(E9294&gt;=0.4,E9294&lt;=0.6),"Yes","No")</f>
        <v>Yes</v>
      </c>
      <c r="I9294" s="2" t="str">
        <f aca="false">IF(AND(F9294="No",G9294="No",H9294="Yes"),"Yes","No")</f>
        <v>No</v>
      </c>
      <c r="J9294" s="2"/>
      <c r="K9294" s="2"/>
    </row>
    <row r="9295" customFormat="false" ht="15" hidden="false" customHeight="false" outlineLevel="0" collapsed="false">
      <c r="A9295" s="2" t="s">
        <v>14795</v>
      </c>
      <c r="B9295" s="13" t="n">
        <v>112</v>
      </c>
      <c r="C9295" s="13" t="n">
        <v>111</v>
      </c>
      <c r="D9295" s="14" t="n">
        <f aca="false">C9295/Summary!$B$4</f>
        <v>0.0074</v>
      </c>
      <c r="E9295" s="15" t="n">
        <v>0.571428571428571</v>
      </c>
      <c r="F9295" s="2" t="s">
        <v>53</v>
      </c>
      <c r="G9295" s="2" t="s">
        <v>44</v>
      </c>
      <c r="H9295" s="2" t="str">
        <f aca="false">IF(AND(E9295&gt;=0.4,E9295&lt;=0.6),"Yes","No")</f>
        <v>Yes</v>
      </c>
      <c r="I9295" s="2" t="str">
        <f aca="false">IF(AND(F9295="No",G9295="No",H9295="Yes"),"Yes","No")</f>
        <v>No</v>
      </c>
      <c r="J9295" s="2"/>
      <c r="K9295" s="2"/>
    </row>
    <row r="9296" customFormat="false" ht="15" hidden="false" customHeight="false" outlineLevel="0" collapsed="false">
      <c r="A9296" s="2" t="s">
        <v>14796</v>
      </c>
      <c r="B9296" s="13" t="n">
        <v>112</v>
      </c>
      <c r="C9296" s="13" t="n">
        <v>112</v>
      </c>
      <c r="D9296" s="14" t="n">
        <f aca="false">C9296/Summary!$B$4</f>
        <v>0.00746666666666667</v>
      </c>
      <c r="E9296" s="15" t="n">
        <v>0.571428571428571</v>
      </c>
      <c r="F9296" s="2" t="s">
        <v>44</v>
      </c>
      <c r="G9296" s="2" t="s">
        <v>53</v>
      </c>
      <c r="H9296" s="2" t="str">
        <f aca="false">IF(AND(E9296&gt;=0.4,E9296&lt;=0.6),"Yes","No")</f>
        <v>Yes</v>
      </c>
      <c r="I9296" s="2" t="str">
        <f aca="false">IF(AND(F9296="No",G9296="No",H9296="Yes"),"Yes","No")</f>
        <v>No</v>
      </c>
      <c r="J9296" s="2"/>
      <c r="K9296" s="2"/>
    </row>
    <row r="9297" customFormat="false" ht="15" hidden="false" customHeight="false" outlineLevel="0" collapsed="false">
      <c r="A9297" s="2" t="s">
        <v>14797</v>
      </c>
      <c r="B9297" s="13" t="n">
        <v>112</v>
      </c>
      <c r="C9297" s="13" t="n">
        <v>112</v>
      </c>
      <c r="D9297" s="14" t="n">
        <f aca="false">C9297/Summary!$B$4</f>
        <v>0.00746666666666667</v>
      </c>
      <c r="E9297" s="15" t="n">
        <v>0.714285714285714</v>
      </c>
      <c r="F9297" s="2" t="s">
        <v>44</v>
      </c>
      <c r="G9297" s="2" t="s">
        <v>44</v>
      </c>
      <c r="H9297" s="2" t="str">
        <f aca="false">IF(AND(E9297&gt;=0.4,E9297&lt;=0.6),"Yes","No")</f>
        <v>No</v>
      </c>
      <c r="I9297" s="2" t="str">
        <f aca="false">IF(AND(F9297="No",G9297="No",H9297="Yes"),"Yes","No")</f>
        <v>No</v>
      </c>
      <c r="J9297" s="2"/>
      <c r="K9297" s="2"/>
    </row>
    <row r="9298" customFormat="false" ht="15" hidden="false" customHeight="false" outlineLevel="0" collapsed="false">
      <c r="A9298" s="2" t="s">
        <v>14798</v>
      </c>
      <c r="B9298" s="13" t="n">
        <v>112</v>
      </c>
      <c r="C9298" s="13" t="n">
        <v>112</v>
      </c>
      <c r="D9298" s="14" t="n">
        <f aca="false">C9298/Summary!$B$4</f>
        <v>0.00746666666666667</v>
      </c>
      <c r="E9298" s="15" t="n">
        <v>0.857142857142857</v>
      </c>
      <c r="F9298" s="2" t="s">
        <v>53</v>
      </c>
      <c r="G9298" s="2" t="s">
        <v>53</v>
      </c>
      <c r="H9298" s="2" t="str">
        <f aca="false">IF(AND(E9298&gt;=0.4,E9298&lt;=0.6),"Yes","No")</f>
        <v>No</v>
      </c>
      <c r="I9298" s="2" t="str">
        <f aca="false">IF(AND(F9298="No",G9298="No",H9298="Yes"),"Yes","No")</f>
        <v>No</v>
      </c>
      <c r="J9298" s="2"/>
      <c r="K9298" s="2"/>
    </row>
    <row r="9299" customFormat="false" ht="15" hidden="false" customHeight="false" outlineLevel="0" collapsed="false">
      <c r="A9299" s="2" t="s">
        <v>14799</v>
      </c>
      <c r="B9299" s="13" t="n">
        <v>112</v>
      </c>
      <c r="C9299" s="13" t="n">
        <v>112</v>
      </c>
      <c r="D9299" s="14" t="n">
        <f aca="false">C9299/Summary!$B$4</f>
        <v>0.00746666666666667</v>
      </c>
      <c r="E9299" s="15" t="n">
        <v>0.428571428571429</v>
      </c>
      <c r="F9299" s="2" t="s">
        <v>53</v>
      </c>
      <c r="G9299" s="2" t="s">
        <v>44</v>
      </c>
      <c r="H9299" s="2" t="str">
        <f aca="false">IF(AND(E9299&gt;=0.4,E9299&lt;=0.6),"Yes","No")</f>
        <v>Yes</v>
      </c>
      <c r="I9299" s="2" t="str">
        <f aca="false">IF(AND(F9299="No",G9299="No",H9299="Yes"),"Yes","No")</f>
        <v>No</v>
      </c>
      <c r="J9299" s="2"/>
      <c r="K9299" s="2"/>
    </row>
    <row r="9300" customFormat="false" ht="15" hidden="false" customHeight="false" outlineLevel="0" collapsed="false">
      <c r="A9300" s="2" t="s">
        <v>14800</v>
      </c>
      <c r="B9300" s="13" t="n">
        <v>112</v>
      </c>
      <c r="C9300" s="13" t="n">
        <v>112</v>
      </c>
      <c r="D9300" s="14" t="n">
        <f aca="false">C9300/Summary!$B$4</f>
        <v>0.00746666666666667</v>
      </c>
      <c r="E9300" s="15" t="n">
        <v>0.714285714285714</v>
      </c>
      <c r="F9300" s="2" t="s">
        <v>53</v>
      </c>
      <c r="G9300" s="2" t="s">
        <v>53</v>
      </c>
      <c r="H9300" s="2" t="str">
        <f aca="false">IF(AND(E9300&gt;=0.4,E9300&lt;=0.6),"Yes","No")</f>
        <v>No</v>
      </c>
      <c r="I9300" s="2" t="str">
        <f aca="false">IF(AND(F9300="No",G9300="No",H9300="Yes"),"Yes","No")</f>
        <v>No</v>
      </c>
      <c r="J9300" s="2"/>
      <c r="K9300" s="2"/>
    </row>
    <row r="9301" customFormat="false" ht="15" hidden="false" customHeight="false" outlineLevel="0" collapsed="false">
      <c r="A9301" s="2" t="s">
        <v>14801</v>
      </c>
      <c r="B9301" s="13" t="n">
        <v>112</v>
      </c>
      <c r="C9301" s="13" t="n">
        <v>112</v>
      </c>
      <c r="D9301" s="14" t="n">
        <f aca="false">C9301/Summary!$B$4</f>
        <v>0.00746666666666667</v>
      </c>
      <c r="E9301" s="15" t="n">
        <v>0.857142857142857</v>
      </c>
      <c r="F9301" s="2" t="s">
        <v>53</v>
      </c>
      <c r="G9301" s="2" t="s">
        <v>44</v>
      </c>
      <c r="H9301" s="2" t="str">
        <f aca="false">IF(AND(E9301&gt;=0.4,E9301&lt;=0.6),"Yes","No")</f>
        <v>No</v>
      </c>
      <c r="I9301" s="2" t="str">
        <f aca="false">IF(AND(F9301="No",G9301="No",H9301="Yes"),"Yes","No")</f>
        <v>No</v>
      </c>
      <c r="J9301" s="2"/>
      <c r="K9301" s="2"/>
    </row>
    <row r="9302" customFormat="false" ht="15" hidden="false" customHeight="false" outlineLevel="0" collapsed="false">
      <c r="A9302" s="2" t="s">
        <v>14802</v>
      </c>
      <c r="B9302" s="13" t="n">
        <v>112</v>
      </c>
      <c r="C9302" s="13" t="n">
        <v>112</v>
      </c>
      <c r="D9302" s="14" t="n">
        <f aca="false">C9302/Summary!$B$4</f>
        <v>0.00746666666666667</v>
      </c>
      <c r="E9302" s="15" t="n">
        <v>0.571428571428571</v>
      </c>
      <c r="F9302" s="2" t="s">
        <v>53</v>
      </c>
      <c r="G9302" s="2" t="s">
        <v>53</v>
      </c>
      <c r="H9302" s="2" t="str">
        <f aca="false">IF(AND(E9302&gt;=0.4,E9302&lt;=0.6),"Yes","No")</f>
        <v>Yes</v>
      </c>
      <c r="I9302" s="2" t="str">
        <f aca="false">IF(AND(F9302="No",G9302="No",H9302="Yes"),"Yes","No")</f>
        <v>No</v>
      </c>
      <c r="J9302" s="2"/>
      <c r="K9302" s="2"/>
    </row>
    <row r="9303" customFormat="false" ht="15" hidden="false" customHeight="false" outlineLevel="0" collapsed="false">
      <c r="A9303" s="2" t="s">
        <v>14803</v>
      </c>
      <c r="B9303" s="13" t="n">
        <v>112</v>
      </c>
      <c r="C9303" s="13" t="n">
        <v>112</v>
      </c>
      <c r="D9303" s="14" t="n">
        <f aca="false">C9303/Summary!$B$4</f>
        <v>0.00746666666666667</v>
      </c>
      <c r="E9303" s="15" t="n">
        <v>0.571428571428571</v>
      </c>
      <c r="F9303" s="2" t="s">
        <v>53</v>
      </c>
      <c r="G9303" s="2" t="s">
        <v>44</v>
      </c>
      <c r="H9303" s="2" t="str">
        <f aca="false">IF(AND(E9303&gt;=0.4,E9303&lt;=0.6),"Yes","No")</f>
        <v>Yes</v>
      </c>
      <c r="I9303" s="2" t="str">
        <f aca="false">IF(AND(F9303="No",G9303="No",H9303="Yes"),"Yes","No")</f>
        <v>No</v>
      </c>
      <c r="J9303" s="2"/>
      <c r="K9303" s="2"/>
    </row>
    <row r="9304" customFormat="false" ht="15" hidden="false" customHeight="false" outlineLevel="0" collapsed="false">
      <c r="A9304" s="2" t="s">
        <v>14804</v>
      </c>
      <c r="B9304" s="13" t="n">
        <v>112</v>
      </c>
      <c r="C9304" s="13" t="n">
        <v>111</v>
      </c>
      <c r="D9304" s="14" t="n">
        <f aca="false">C9304/Summary!$B$4</f>
        <v>0.0074</v>
      </c>
      <c r="E9304" s="15" t="n">
        <v>0.428571428571429</v>
      </c>
      <c r="F9304" s="2" t="s">
        <v>44</v>
      </c>
      <c r="G9304" s="2" t="s">
        <v>53</v>
      </c>
      <c r="H9304" s="2" t="str">
        <f aca="false">IF(AND(E9304&gt;=0.4,E9304&lt;=0.6),"Yes","No")</f>
        <v>Yes</v>
      </c>
      <c r="I9304" s="2" t="str">
        <f aca="false">IF(AND(F9304="No",G9304="No",H9304="Yes"),"Yes","No")</f>
        <v>No</v>
      </c>
      <c r="J9304" s="2"/>
      <c r="K9304" s="2"/>
    </row>
    <row r="9305" customFormat="false" ht="15" hidden="false" customHeight="false" outlineLevel="0" collapsed="false">
      <c r="A9305" s="2" t="s">
        <v>14805</v>
      </c>
      <c r="B9305" s="13" t="n">
        <v>112</v>
      </c>
      <c r="C9305" s="13" t="n">
        <v>112</v>
      </c>
      <c r="D9305" s="14" t="n">
        <f aca="false">C9305/Summary!$B$4</f>
        <v>0.00746666666666667</v>
      </c>
      <c r="E9305" s="15" t="n">
        <v>0.428571428571429</v>
      </c>
      <c r="F9305" s="2" t="s">
        <v>53</v>
      </c>
      <c r="G9305" s="2" t="s">
        <v>44</v>
      </c>
      <c r="H9305" s="2" t="str">
        <f aca="false">IF(AND(E9305&gt;=0.4,E9305&lt;=0.6),"Yes","No")</f>
        <v>Yes</v>
      </c>
      <c r="I9305" s="2" t="str">
        <f aca="false">IF(AND(F9305="No",G9305="No",H9305="Yes"),"Yes","No")</f>
        <v>No</v>
      </c>
      <c r="J9305" s="2"/>
      <c r="K9305" s="2"/>
    </row>
    <row r="9306" customFormat="false" ht="15" hidden="false" customHeight="false" outlineLevel="0" collapsed="false">
      <c r="A9306" s="2" t="s">
        <v>14806</v>
      </c>
      <c r="B9306" s="13" t="n">
        <v>112</v>
      </c>
      <c r="C9306" s="13" t="n">
        <v>112</v>
      </c>
      <c r="D9306" s="14" t="n">
        <f aca="false">C9306/Summary!$B$4</f>
        <v>0.00746666666666667</v>
      </c>
      <c r="E9306" s="15" t="n">
        <v>0.428571428571429</v>
      </c>
      <c r="F9306" s="2" t="s">
        <v>53</v>
      </c>
      <c r="G9306" s="2" t="s">
        <v>53</v>
      </c>
      <c r="H9306" s="2" t="str">
        <f aca="false">IF(AND(E9306&gt;=0.4,E9306&lt;=0.6),"Yes","No")</f>
        <v>Yes</v>
      </c>
      <c r="I9306" s="2" t="str">
        <f aca="false">IF(AND(F9306="No",G9306="No",H9306="Yes"),"Yes","No")</f>
        <v>No</v>
      </c>
      <c r="J9306" s="2"/>
      <c r="K9306" s="2"/>
    </row>
    <row r="9307" customFormat="false" ht="15" hidden="false" customHeight="false" outlineLevel="0" collapsed="false">
      <c r="A9307" s="2" t="s">
        <v>14807</v>
      </c>
      <c r="B9307" s="13" t="n">
        <v>112</v>
      </c>
      <c r="C9307" s="13" t="n">
        <v>111</v>
      </c>
      <c r="D9307" s="14" t="n">
        <f aca="false">C9307/Summary!$B$4</f>
        <v>0.0074</v>
      </c>
      <c r="E9307" s="15" t="n">
        <v>0.428571428571429</v>
      </c>
      <c r="F9307" s="2" t="s">
        <v>53</v>
      </c>
      <c r="G9307" s="2" t="s">
        <v>44</v>
      </c>
      <c r="H9307" s="2" t="str">
        <f aca="false">IF(AND(E9307&gt;=0.4,E9307&lt;=0.6),"Yes","No")</f>
        <v>Yes</v>
      </c>
      <c r="I9307" s="2" t="str">
        <f aca="false">IF(AND(F9307="No",G9307="No",H9307="Yes"),"Yes","No")</f>
        <v>No</v>
      </c>
      <c r="J9307" s="2"/>
      <c r="K9307" s="2"/>
    </row>
    <row r="9308" customFormat="false" ht="15" hidden="false" customHeight="false" outlineLevel="0" collapsed="false">
      <c r="A9308" s="2" t="s">
        <v>14808</v>
      </c>
      <c r="B9308" s="13" t="n">
        <v>112</v>
      </c>
      <c r="C9308" s="13" t="n">
        <v>112</v>
      </c>
      <c r="D9308" s="14" t="n">
        <f aca="false">C9308/Summary!$B$4</f>
        <v>0.00746666666666667</v>
      </c>
      <c r="E9308" s="15" t="n">
        <v>0.428571428571429</v>
      </c>
      <c r="F9308" s="2" t="s">
        <v>53</v>
      </c>
      <c r="G9308" s="2" t="s">
        <v>44</v>
      </c>
      <c r="H9308" s="2" t="str">
        <f aca="false">IF(AND(E9308&gt;=0.4,E9308&lt;=0.6),"Yes","No")</f>
        <v>Yes</v>
      </c>
      <c r="I9308" s="2" t="str">
        <f aca="false">IF(AND(F9308="No",G9308="No",H9308="Yes"),"Yes","No")</f>
        <v>No</v>
      </c>
      <c r="J9308" s="2"/>
      <c r="K9308" s="2"/>
    </row>
    <row r="9309" customFormat="false" ht="15" hidden="false" customHeight="false" outlineLevel="0" collapsed="false">
      <c r="A9309" s="2" t="s">
        <v>14809</v>
      </c>
      <c r="B9309" s="13" t="n">
        <v>112</v>
      </c>
      <c r="C9309" s="13" t="n">
        <v>112</v>
      </c>
      <c r="D9309" s="14" t="n">
        <f aca="false">C9309/Summary!$B$4</f>
        <v>0.00746666666666667</v>
      </c>
      <c r="E9309" s="15" t="n">
        <v>0.142857142857143</v>
      </c>
      <c r="F9309" s="2" t="s">
        <v>53</v>
      </c>
      <c r="G9309" s="2" t="s">
        <v>44</v>
      </c>
      <c r="H9309" s="2" t="str">
        <f aca="false">IF(AND(E9309&gt;=0.4,E9309&lt;=0.6),"Yes","No")</f>
        <v>No</v>
      </c>
      <c r="I9309" s="2" t="str">
        <f aca="false">IF(AND(F9309="No",G9309="No",H9309="Yes"),"Yes","No")</f>
        <v>No</v>
      </c>
      <c r="J9309" s="2"/>
      <c r="K9309" s="2"/>
    </row>
    <row r="9310" customFormat="false" ht="15" hidden="false" customHeight="false" outlineLevel="0" collapsed="false">
      <c r="A9310" s="2" t="s">
        <v>14810</v>
      </c>
      <c r="B9310" s="13" t="n">
        <v>112</v>
      </c>
      <c r="C9310" s="13" t="n">
        <v>111</v>
      </c>
      <c r="D9310" s="14" t="n">
        <f aca="false">C9310/Summary!$B$4</f>
        <v>0.0074</v>
      </c>
      <c r="E9310" s="15" t="n">
        <v>0.285714285714286</v>
      </c>
      <c r="F9310" s="2" t="s">
        <v>53</v>
      </c>
      <c r="G9310" s="2" t="s">
        <v>53</v>
      </c>
      <c r="H9310" s="2" t="str">
        <f aca="false">IF(AND(E9310&gt;=0.4,E9310&lt;=0.6),"Yes","No")</f>
        <v>No</v>
      </c>
      <c r="I9310" s="2" t="str">
        <f aca="false">IF(AND(F9310="No",G9310="No",H9310="Yes"),"Yes","No")</f>
        <v>No</v>
      </c>
      <c r="J9310" s="2"/>
      <c r="K9310" s="2"/>
    </row>
    <row r="9311" customFormat="false" ht="15" hidden="false" customHeight="false" outlineLevel="0" collapsed="false">
      <c r="A9311" s="2" t="s">
        <v>14811</v>
      </c>
      <c r="B9311" s="13" t="n">
        <v>112</v>
      </c>
      <c r="C9311" s="13" t="n">
        <v>111</v>
      </c>
      <c r="D9311" s="14" t="n">
        <f aca="false">C9311/Summary!$B$4</f>
        <v>0.0074</v>
      </c>
      <c r="E9311" s="15" t="n">
        <v>0.142857142857143</v>
      </c>
      <c r="F9311" s="2" t="s">
        <v>53</v>
      </c>
      <c r="G9311" s="2" t="s">
        <v>53</v>
      </c>
      <c r="H9311" s="2" t="str">
        <f aca="false">IF(AND(E9311&gt;=0.4,E9311&lt;=0.6),"Yes","No")</f>
        <v>No</v>
      </c>
      <c r="I9311" s="2" t="str">
        <f aca="false">IF(AND(F9311="No",G9311="No",H9311="Yes"),"Yes","No")</f>
        <v>No</v>
      </c>
      <c r="J9311" s="2"/>
      <c r="K9311" s="2"/>
    </row>
    <row r="9312" customFormat="false" ht="15" hidden="false" customHeight="false" outlineLevel="0" collapsed="false">
      <c r="A9312" s="2" t="s">
        <v>14812</v>
      </c>
      <c r="B9312" s="13" t="n">
        <v>112</v>
      </c>
      <c r="C9312" s="13" t="n">
        <v>112</v>
      </c>
      <c r="D9312" s="14" t="n">
        <f aca="false">C9312/Summary!$B$4</f>
        <v>0.00746666666666667</v>
      </c>
      <c r="E9312" s="15" t="n">
        <v>0.428571428571429</v>
      </c>
      <c r="F9312" s="2" t="s">
        <v>53</v>
      </c>
      <c r="G9312" s="2" t="s">
        <v>44</v>
      </c>
      <c r="H9312" s="2" t="str">
        <f aca="false">IF(AND(E9312&gt;=0.4,E9312&lt;=0.6),"Yes","No")</f>
        <v>Yes</v>
      </c>
      <c r="I9312" s="2" t="str">
        <f aca="false">IF(AND(F9312="No",G9312="No",H9312="Yes"),"Yes","No")</f>
        <v>No</v>
      </c>
      <c r="J9312" s="2"/>
      <c r="K9312" s="2"/>
    </row>
    <row r="9313" customFormat="false" ht="15" hidden="false" customHeight="false" outlineLevel="0" collapsed="false">
      <c r="A9313" s="2" t="s">
        <v>14813</v>
      </c>
      <c r="B9313" s="13" t="n">
        <v>112</v>
      </c>
      <c r="C9313" s="13" t="n">
        <v>111</v>
      </c>
      <c r="D9313" s="14" t="n">
        <f aca="false">C9313/Summary!$B$4</f>
        <v>0.0074</v>
      </c>
      <c r="E9313" s="15" t="n">
        <v>0.285714285714286</v>
      </c>
      <c r="F9313" s="2" t="s">
        <v>53</v>
      </c>
      <c r="G9313" s="2" t="s">
        <v>44</v>
      </c>
      <c r="H9313" s="2" t="str">
        <f aca="false">IF(AND(E9313&gt;=0.4,E9313&lt;=0.6),"Yes","No")</f>
        <v>No</v>
      </c>
      <c r="I9313" s="2" t="str">
        <f aca="false">IF(AND(F9313="No",G9313="No",H9313="Yes"),"Yes","No")</f>
        <v>No</v>
      </c>
      <c r="J9313" s="2"/>
      <c r="K9313" s="2"/>
    </row>
    <row r="9314" customFormat="false" ht="15" hidden="false" customHeight="false" outlineLevel="0" collapsed="false">
      <c r="A9314" s="2" t="s">
        <v>14814</v>
      </c>
      <c r="B9314" s="13" t="n">
        <v>112</v>
      </c>
      <c r="C9314" s="13" t="n">
        <v>112</v>
      </c>
      <c r="D9314" s="14" t="n">
        <f aca="false">C9314/Summary!$B$4</f>
        <v>0.00746666666666667</v>
      </c>
      <c r="E9314" s="15" t="n">
        <v>0.428571428571429</v>
      </c>
      <c r="F9314" s="2" t="s">
        <v>53</v>
      </c>
      <c r="G9314" s="2" t="s">
        <v>53</v>
      </c>
      <c r="H9314" s="2" t="str">
        <f aca="false">IF(AND(E9314&gt;=0.4,E9314&lt;=0.6),"Yes","No")</f>
        <v>Yes</v>
      </c>
      <c r="I9314" s="2" t="str">
        <f aca="false">IF(AND(F9314="No",G9314="No",H9314="Yes"),"Yes","No")</f>
        <v>No</v>
      </c>
      <c r="J9314" s="2"/>
      <c r="K9314" s="2"/>
    </row>
    <row r="9315" customFormat="false" ht="15" hidden="false" customHeight="false" outlineLevel="0" collapsed="false">
      <c r="A9315" s="2" t="s">
        <v>14815</v>
      </c>
      <c r="B9315" s="13" t="n">
        <v>112</v>
      </c>
      <c r="C9315" s="13" t="n">
        <v>112</v>
      </c>
      <c r="D9315" s="14" t="n">
        <f aca="false">C9315/Summary!$B$4</f>
        <v>0.00746666666666667</v>
      </c>
      <c r="E9315" s="15" t="n">
        <v>0.285714285714286</v>
      </c>
      <c r="F9315" s="2" t="s">
        <v>44</v>
      </c>
      <c r="G9315" s="2" t="s">
        <v>44</v>
      </c>
      <c r="H9315" s="2" t="str">
        <f aca="false">IF(AND(E9315&gt;=0.4,E9315&lt;=0.6),"Yes","No")</f>
        <v>No</v>
      </c>
      <c r="I9315" s="2" t="str">
        <f aca="false">IF(AND(F9315="No",G9315="No",H9315="Yes"),"Yes","No")</f>
        <v>No</v>
      </c>
      <c r="J9315" s="2"/>
      <c r="K9315" s="2"/>
    </row>
    <row r="9316" customFormat="false" ht="15" hidden="false" customHeight="false" outlineLevel="0" collapsed="false">
      <c r="A9316" s="2" t="s">
        <v>14816</v>
      </c>
      <c r="B9316" s="13" t="n">
        <v>112</v>
      </c>
      <c r="C9316" s="13" t="n">
        <v>112</v>
      </c>
      <c r="D9316" s="14" t="n">
        <f aca="false">C9316/Summary!$B$4</f>
        <v>0.00746666666666667</v>
      </c>
      <c r="E9316" s="15" t="n">
        <v>0.428571428571429</v>
      </c>
      <c r="F9316" s="2" t="s">
        <v>53</v>
      </c>
      <c r="G9316" s="2" t="s">
        <v>44</v>
      </c>
      <c r="H9316" s="2" t="str">
        <f aca="false">IF(AND(E9316&gt;=0.4,E9316&lt;=0.6),"Yes","No")</f>
        <v>Yes</v>
      </c>
      <c r="I9316" s="2" t="str">
        <f aca="false">IF(AND(F9316="No",G9316="No",H9316="Yes"),"Yes","No")</f>
        <v>No</v>
      </c>
      <c r="J9316" s="2"/>
      <c r="K9316" s="2"/>
    </row>
    <row r="9317" customFormat="false" ht="15" hidden="false" customHeight="false" outlineLevel="0" collapsed="false">
      <c r="A9317" s="2" t="s">
        <v>14817</v>
      </c>
      <c r="B9317" s="13" t="n">
        <v>112</v>
      </c>
      <c r="C9317" s="13" t="n">
        <v>112</v>
      </c>
      <c r="D9317" s="14" t="n">
        <f aca="false">C9317/Summary!$B$4</f>
        <v>0.00746666666666667</v>
      </c>
      <c r="E9317" s="15" t="n">
        <v>0.714285714285714</v>
      </c>
      <c r="F9317" s="2" t="s">
        <v>53</v>
      </c>
      <c r="G9317" s="2" t="s">
        <v>44</v>
      </c>
      <c r="H9317" s="2" t="str">
        <f aca="false">IF(AND(E9317&gt;=0.4,E9317&lt;=0.6),"Yes","No")</f>
        <v>No</v>
      </c>
      <c r="I9317" s="2" t="str">
        <f aca="false">IF(AND(F9317="No",G9317="No",H9317="Yes"),"Yes","No")</f>
        <v>No</v>
      </c>
      <c r="J9317" s="2"/>
      <c r="K9317" s="2"/>
    </row>
    <row r="9318" customFormat="false" ht="15" hidden="false" customHeight="false" outlineLevel="0" collapsed="false">
      <c r="A9318" s="2" t="s">
        <v>14818</v>
      </c>
      <c r="B9318" s="13" t="n">
        <v>112</v>
      </c>
      <c r="C9318" s="13" t="n">
        <v>112</v>
      </c>
      <c r="D9318" s="14" t="n">
        <f aca="false">C9318/Summary!$B$4</f>
        <v>0.00746666666666667</v>
      </c>
      <c r="E9318" s="15" t="n">
        <v>0.571428571428571</v>
      </c>
      <c r="F9318" s="2" t="s">
        <v>53</v>
      </c>
      <c r="G9318" s="2" t="s">
        <v>44</v>
      </c>
      <c r="H9318" s="2" t="str">
        <f aca="false">IF(AND(E9318&gt;=0.4,E9318&lt;=0.6),"Yes","No")</f>
        <v>Yes</v>
      </c>
      <c r="I9318" s="2" t="str">
        <f aca="false">IF(AND(F9318="No",G9318="No",H9318="Yes"),"Yes","No")</f>
        <v>No</v>
      </c>
      <c r="J9318" s="2"/>
      <c r="K9318" s="2"/>
    </row>
    <row r="9319" customFormat="false" ht="15" hidden="false" customHeight="false" outlineLevel="0" collapsed="false">
      <c r="A9319" s="2" t="s">
        <v>14819</v>
      </c>
      <c r="B9319" s="13" t="n">
        <v>112</v>
      </c>
      <c r="C9319" s="13" t="n">
        <v>110</v>
      </c>
      <c r="D9319" s="14" t="n">
        <f aca="false">C9319/Summary!$B$4</f>
        <v>0.00733333333333333</v>
      </c>
      <c r="E9319" s="15" t="n">
        <v>0.571428571428571</v>
      </c>
      <c r="F9319" s="2" t="s">
        <v>53</v>
      </c>
      <c r="G9319" s="2" t="s">
        <v>44</v>
      </c>
      <c r="H9319" s="2" t="str">
        <f aca="false">IF(AND(E9319&gt;=0.4,E9319&lt;=0.6),"Yes","No")</f>
        <v>Yes</v>
      </c>
      <c r="I9319" s="2" t="str">
        <f aca="false">IF(AND(F9319="No",G9319="No",H9319="Yes"),"Yes","No")</f>
        <v>No</v>
      </c>
      <c r="J9319" s="2"/>
      <c r="K9319" s="2"/>
    </row>
    <row r="9320" customFormat="false" ht="15" hidden="false" customHeight="false" outlineLevel="0" collapsed="false">
      <c r="A9320" s="2" t="s">
        <v>14820</v>
      </c>
      <c r="B9320" s="13" t="n">
        <v>112</v>
      </c>
      <c r="C9320" s="13" t="n">
        <v>112</v>
      </c>
      <c r="D9320" s="14" t="n">
        <f aca="false">C9320/Summary!$B$4</f>
        <v>0.00746666666666667</v>
      </c>
      <c r="E9320" s="15" t="n">
        <v>0.428571428571429</v>
      </c>
      <c r="F9320" s="2" t="s">
        <v>53</v>
      </c>
      <c r="G9320" s="2" t="s">
        <v>44</v>
      </c>
      <c r="H9320" s="2" t="str">
        <f aca="false">IF(AND(E9320&gt;=0.4,E9320&lt;=0.6),"Yes","No")</f>
        <v>Yes</v>
      </c>
      <c r="I9320" s="2" t="str">
        <f aca="false">IF(AND(F9320="No",G9320="No",H9320="Yes"),"Yes","No")</f>
        <v>No</v>
      </c>
      <c r="J9320" s="2"/>
      <c r="K9320" s="2"/>
    </row>
    <row r="9321" customFormat="false" ht="15" hidden="false" customHeight="false" outlineLevel="0" collapsed="false">
      <c r="A9321" s="2" t="s">
        <v>14821</v>
      </c>
      <c r="B9321" s="13" t="n">
        <v>112</v>
      </c>
      <c r="C9321" s="13" t="n">
        <v>112</v>
      </c>
      <c r="D9321" s="14" t="n">
        <f aca="false">C9321/Summary!$B$4</f>
        <v>0.00746666666666667</v>
      </c>
      <c r="E9321" s="15" t="n">
        <v>0.285714285714286</v>
      </c>
      <c r="F9321" s="2" t="s">
        <v>53</v>
      </c>
      <c r="G9321" s="2" t="s">
        <v>53</v>
      </c>
      <c r="H9321" s="2" t="str">
        <f aca="false">IF(AND(E9321&gt;=0.4,E9321&lt;=0.6),"Yes","No")</f>
        <v>No</v>
      </c>
      <c r="I9321" s="2" t="str">
        <f aca="false">IF(AND(F9321="No",G9321="No",H9321="Yes"),"Yes","No")</f>
        <v>No</v>
      </c>
      <c r="J9321" s="2"/>
      <c r="K9321" s="2"/>
    </row>
    <row r="9322" customFormat="false" ht="15" hidden="false" customHeight="false" outlineLevel="0" collapsed="false">
      <c r="A9322" s="2" t="s">
        <v>14822</v>
      </c>
      <c r="B9322" s="13" t="n">
        <v>112</v>
      </c>
      <c r="C9322" s="13" t="n">
        <v>110</v>
      </c>
      <c r="D9322" s="14" t="n">
        <f aca="false">C9322/Summary!$B$4</f>
        <v>0.00733333333333333</v>
      </c>
      <c r="E9322" s="15" t="n">
        <v>0.285714285714286</v>
      </c>
      <c r="F9322" s="2" t="s">
        <v>44</v>
      </c>
      <c r="G9322" s="2" t="s">
        <v>53</v>
      </c>
      <c r="H9322" s="2" t="str">
        <f aca="false">IF(AND(E9322&gt;=0.4,E9322&lt;=0.6),"Yes","No")</f>
        <v>No</v>
      </c>
      <c r="I9322" s="2" t="str">
        <f aca="false">IF(AND(F9322="No",G9322="No",H9322="Yes"),"Yes","No")</f>
        <v>No</v>
      </c>
      <c r="J9322" s="2"/>
      <c r="K9322" s="2"/>
    </row>
    <row r="9323" customFormat="false" ht="15" hidden="false" customHeight="false" outlineLevel="0" collapsed="false">
      <c r="A9323" s="2" t="s">
        <v>14823</v>
      </c>
      <c r="B9323" s="13" t="n">
        <v>112</v>
      </c>
      <c r="C9323" s="13" t="n">
        <v>112</v>
      </c>
      <c r="D9323" s="14" t="n">
        <f aca="false">C9323/Summary!$B$4</f>
        <v>0.00746666666666667</v>
      </c>
      <c r="E9323" s="15" t="n">
        <v>0.285714285714286</v>
      </c>
      <c r="F9323" s="2" t="s">
        <v>53</v>
      </c>
      <c r="G9323" s="2" t="s">
        <v>44</v>
      </c>
      <c r="H9323" s="2" t="str">
        <f aca="false">IF(AND(E9323&gt;=0.4,E9323&lt;=0.6),"Yes","No")</f>
        <v>No</v>
      </c>
      <c r="I9323" s="2" t="str">
        <f aca="false">IF(AND(F9323="No",G9323="No",H9323="Yes"),"Yes","No")</f>
        <v>No</v>
      </c>
      <c r="J9323" s="2"/>
      <c r="K9323" s="2"/>
    </row>
    <row r="9324" customFormat="false" ht="15" hidden="false" customHeight="false" outlineLevel="0" collapsed="false">
      <c r="A9324" s="2" t="s">
        <v>14824</v>
      </c>
      <c r="B9324" s="13" t="n">
        <v>112</v>
      </c>
      <c r="C9324" s="13" t="n">
        <v>111</v>
      </c>
      <c r="D9324" s="14" t="n">
        <f aca="false">C9324/Summary!$B$4</f>
        <v>0.0074</v>
      </c>
      <c r="E9324" s="15" t="n">
        <v>0.285714285714286</v>
      </c>
      <c r="F9324" s="2" t="s">
        <v>53</v>
      </c>
      <c r="G9324" s="2" t="s">
        <v>44</v>
      </c>
      <c r="H9324" s="2" t="str">
        <f aca="false">IF(AND(E9324&gt;=0.4,E9324&lt;=0.6),"Yes","No")</f>
        <v>No</v>
      </c>
      <c r="I9324" s="2" t="str">
        <f aca="false">IF(AND(F9324="No",G9324="No",H9324="Yes"),"Yes","No")</f>
        <v>No</v>
      </c>
      <c r="J9324" s="2"/>
      <c r="K9324" s="2"/>
    </row>
    <row r="9325" customFormat="false" ht="15" hidden="false" customHeight="false" outlineLevel="0" collapsed="false">
      <c r="A9325" s="2" t="s">
        <v>14825</v>
      </c>
      <c r="B9325" s="13" t="n">
        <v>112</v>
      </c>
      <c r="C9325" s="13" t="n">
        <v>112</v>
      </c>
      <c r="D9325" s="14" t="n">
        <f aca="false">C9325/Summary!$B$4</f>
        <v>0.00746666666666667</v>
      </c>
      <c r="E9325" s="15" t="n">
        <v>0.428571428571429</v>
      </c>
      <c r="F9325" s="2" t="s">
        <v>53</v>
      </c>
      <c r="G9325" s="2" t="s">
        <v>44</v>
      </c>
      <c r="H9325" s="2" t="str">
        <f aca="false">IF(AND(E9325&gt;=0.4,E9325&lt;=0.6),"Yes","No")</f>
        <v>Yes</v>
      </c>
      <c r="I9325" s="2" t="str">
        <f aca="false">IF(AND(F9325="No",G9325="No",H9325="Yes"),"Yes","No")</f>
        <v>No</v>
      </c>
      <c r="J9325" s="2"/>
      <c r="K9325" s="2"/>
    </row>
    <row r="9326" customFormat="false" ht="15" hidden="false" customHeight="false" outlineLevel="0" collapsed="false">
      <c r="A9326" s="2" t="s">
        <v>14826</v>
      </c>
      <c r="B9326" s="13" t="n">
        <v>112</v>
      </c>
      <c r="C9326" s="13" t="n">
        <v>111</v>
      </c>
      <c r="D9326" s="14" t="n">
        <f aca="false">C9326/Summary!$B$4</f>
        <v>0.0074</v>
      </c>
      <c r="E9326" s="15" t="n">
        <v>0.571428571428571</v>
      </c>
      <c r="F9326" s="2" t="s">
        <v>53</v>
      </c>
      <c r="G9326" s="2" t="s">
        <v>44</v>
      </c>
      <c r="H9326" s="2" t="str">
        <f aca="false">IF(AND(E9326&gt;=0.4,E9326&lt;=0.6),"Yes","No")</f>
        <v>Yes</v>
      </c>
      <c r="I9326" s="2" t="str">
        <f aca="false">IF(AND(F9326="No",G9326="No",H9326="Yes"),"Yes","No")</f>
        <v>No</v>
      </c>
      <c r="J9326" s="2"/>
      <c r="K9326" s="2"/>
    </row>
    <row r="9327" customFormat="false" ht="15" hidden="false" customHeight="false" outlineLevel="0" collapsed="false">
      <c r="A9327" s="2" t="s">
        <v>14827</v>
      </c>
      <c r="B9327" s="13" t="n">
        <v>112</v>
      </c>
      <c r="C9327" s="13" t="n">
        <v>112</v>
      </c>
      <c r="D9327" s="14" t="n">
        <f aca="false">C9327/Summary!$B$4</f>
        <v>0.00746666666666667</v>
      </c>
      <c r="E9327" s="15" t="n">
        <v>0.571428571428571</v>
      </c>
      <c r="F9327" s="2" t="s">
        <v>53</v>
      </c>
      <c r="G9327" s="2" t="s">
        <v>44</v>
      </c>
      <c r="H9327" s="2" t="str">
        <f aca="false">IF(AND(E9327&gt;=0.4,E9327&lt;=0.6),"Yes","No")</f>
        <v>Yes</v>
      </c>
      <c r="I9327" s="2" t="str">
        <f aca="false">IF(AND(F9327="No",G9327="No",H9327="Yes"),"Yes","No")</f>
        <v>No</v>
      </c>
      <c r="J9327" s="2"/>
      <c r="K9327" s="2"/>
    </row>
    <row r="9328" customFormat="false" ht="15" hidden="false" customHeight="false" outlineLevel="0" collapsed="false">
      <c r="A9328" s="2" t="s">
        <v>14828</v>
      </c>
      <c r="B9328" s="13" t="n">
        <v>112</v>
      </c>
      <c r="C9328" s="13" t="n">
        <v>112</v>
      </c>
      <c r="D9328" s="14" t="n">
        <f aca="false">C9328/Summary!$B$4</f>
        <v>0.00746666666666667</v>
      </c>
      <c r="E9328" s="15" t="n">
        <v>0.285714285714286</v>
      </c>
      <c r="F9328" s="2" t="s">
        <v>44</v>
      </c>
      <c r="G9328" s="2" t="s">
        <v>44</v>
      </c>
      <c r="H9328" s="2" t="str">
        <f aca="false">IF(AND(E9328&gt;=0.4,E9328&lt;=0.6),"Yes","No")</f>
        <v>No</v>
      </c>
      <c r="I9328" s="2" t="str">
        <f aca="false">IF(AND(F9328="No",G9328="No",H9328="Yes"),"Yes","No")</f>
        <v>No</v>
      </c>
      <c r="J9328" s="2"/>
      <c r="K9328" s="2"/>
    </row>
    <row r="9329" customFormat="false" ht="15" hidden="false" customHeight="false" outlineLevel="0" collapsed="false">
      <c r="A9329" s="2" t="s">
        <v>14829</v>
      </c>
      <c r="B9329" s="13" t="n">
        <v>112</v>
      </c>
      <c r="C9329" s="13" t="n">
        <v>110</v>
      </c>
      <c r="D9329" s="14" t="n">
        <f aca="false">C9329/Summary!$B$4</f>
        <v>0.00733333333333333</v>
      </c>
      <c r="E9329" s="15" t="n">
        <v>0.285714285714286</v>
      </c>
      <c r="F9329" s="2" t="s">
        <v>44</v>
      </c>
      <c r="G9329" s="2" t="s">
        <v>44</v>
      </c>
      <c r="H9329" s="2" t="str">
        <f aca="false">IF(AND(E9329&gt;=0.4,E9329&lt;=0.6),"Yes","No")</f>
        <v>No</v>
      </c>
      <c r="I9329" s="2" t="str">
        <f aca="false">IF(AND(F9329="No",G9329="No",H9329="Yes"),"Yes","No")</f>
        <v>No</v>
      </c>
      <c r="J9329" s="2"/>
      <c r="K9329" s="2"/>
    </row>
    <row r="9330" customFormat="false" ht="15" hidden="false" customHeight="false" outlineLevel="0" collapsed="false">
      <c r="A9330" s="2" t="s">
        <v>14830</v>
      </c>
      <c r="B9330" s="13" t="n">
        <v>112</v>
      </c>
      <c r="C9330" s="13" t="n">
        <v>111</v>
      </c>
      <c r="D9330" s="14" t="n">
        <f aca="false">C9330/Summary!$B$4</f>
        <v>0.0074</v>
      </c>
      <c r="E9330" s="15" t="n">
        <v>0.285714285714286</v>
      </c>
      <c r="F9330" s="2" t="s">
        <v>44</v>
      </c>
      <c r="G9330" s="2" t="s">
        <v>53</v>
      </c>
      <c r="H9330" s="2" t="str">
        <f aca="false">IF(AND(E9330&gt;=0.4,E9330&lt;=0.6),"Yes","No")</f>
        <v>No</v>
      </c>
      <c r="I9330" s="2" t="str">
        <f aca="false">IF(AND(F9330="No",G9330="No",H9330="Yes"),"Yes","No")</f>
        <v>No</v>
      </c>
      <c r="J9330" s="2"/>
      <c r="K9330" s="2"/>
    </row>
    <row r="9331" customFormat="false" ht="15" hidden="false" customHeight="false" outlineLevel="0" collapsed="false">
      <c r="A9331" s="2" t="s">
        <v>14831</v>
      </c>
      <c r="B9331" s="13" t="n">
        <v>112</v>
      </c>
      <c r="C9331" s="13" t="n">
        <v>112</v>
      </c>
      <c r="D9331" s="14" t="n">
        <f aca="false">C9331/Summary!$B$4</f>
        <v>0.00746666666666667</v>
      </c>
      <c r="E9331" s="15" t="n">
        <v>0.714285714285714</v>
      </c>
      <c r="F9331" s="2" t="s">
        <v>53</v>
      </c>
      <c r="G9331" s="2" t="s">
        <v>44</v>
      </c>
      <c r="H9331" s="2" t="str">
        <f aca="false">IF(AND(E9331&gt;=0.4,E9331&lt;=0.6),"Yes","No")</f>
        <v>No</v>
      </c>
      <c r="I9331" s="2" t="str">
        <f aca="false">IF(AND(F9331="No",G9331="No",H9331="Yes"),"Yes","No")</f>
        <v>No</v>
      </c>
      <c r="J9331" s="2"/>
      <c r="K9331" s="2"/>
    </row>
    <row r="9332" customFormat="false" ht="15" hidden="false" customHeight="false" outlineLevel="0" collapsed="false">
      <c r="A9332" s="2" t="s">
        <v>14832</v>
      </c>
      <c r="B9332" s="13" t="n">
        <v>112</v>
      </c>
      <c r="C9332" s="13" t="n">
        <v>112</v>
      </c>
      <c r="D9332" s="14" t="n">
        <f aca="false">C9332/Summary!$B$4</f>
        <v>0.00746666666666667</v>
      </c>
      <c r="E9332" s="15" t="n">
        <v>0.571428571428571</v>
      </c>
      <c r="F9332" s="2" t="s">
        <v>44</v>
      </c>
      <c r="G9332" s="2" t="s">
        <v>53</v>
      </c>
      <c r="H9332" s="2" t="str">
        <f aca="false">IF(AND(E9332&gt;=0.4,E9332&lt;=0.6),"Yes","No")</f>
        <v>Yes</v>
      </c>
      <c r="I9332" s="2" t="str">
        <f aca="false">IF(AND(F9332="No",G9332="No",H9332="Yes"),"Yes","No")</f>
        <v>No</v>
      </c>
      <c r="J9332" s="2"/>
      <c r="K9332" s="2"/>
    </row>
    <row r="9333" customFormat="false" ht="15" hidden="false" customHeight="false" outlineLevel="0" collapsed="false">
      <c r="A9333" s="2" t="s">
        <v>14833</v>
      </c>
      <c r="B9333" s="13" t="n">
        <v>112</v>
      </c>
      <c r="C9333" s="13" t="n">
        <v>112</v>
      </c>
      <c r="D9333" s="14" t="n">
        <f aca="false">C9333/Summary!$B$4</f>
        <v>0.00746666666666667</v>
      </c>
      <c r="E9333" s="15" t="n">
        <v>0.285714285714286</v>
      </c>
      <c r="F9333" s="2" t="s">
        <v>53</v>
      </c>
      <c r="G9333" s="2" t="s">
        <v>53</v>
      </c>
      <c r="H9333" s="2" t="str">
        <f aca="false">IF(AND(E9333&gt;=0.4,E9333&lt;=0.6),"Yes","No")</f>
        <v>No</v>
      </c>
      <c r="I9333" s="2" t="str">
        <f aca="false">IF(AND(F9333="No",G9333="No",H9333="Yes"),"Yes","No")</f>
        <v>No</v>
      </c>
      <c r="J9333" s="2"/>
      <c r="K9333" s="2"/>
    </row>
    <row r="9334" customFormat="false" ht="15" hidden="false" customHeight="false" outlineLevel="0" collapsed="false">
      <c r="A9334" s="2" t="s">
        <v>14834</v>
      </c>
      <c r="B9334" s="13" t="n">
        <v>112</v>
      </c>
      <c r="C9334" s="13" t="n">
        <v>112</v>
      </c>
      <c r="D9334" s="14" t="n">
        <f aca="false">C9334/Summary!$B$4</f>
        <v>0.00746666666666667</v>
      </c>
      <c r="E9334" s="15" t="n">
        <v>0.285714285714286</v>
      </c>
      <c r="F9334" s="2" t="s">
        <v>44</v>
      </c>
      <c r="G9334" s="2" t="s">
        <v>44</v>
      </c>
      <c r="H9334" s="2" t="str">
        <f aca="false">IF(AND(E9334&gt;=0.4,E9334&lt;=0.6),"Yes","No")</f>
        <v>No</v>
      </c>
      <c r="I9334" s="2" t="str">
        <f aca="false">IF(AND(F9334="No",G9334="No",H9334="Yes"),"Yes","No")</f>
        <v>No</v>
      </c>
      <c r="J9334" s="2"/>
      <c r="K9334" s="2"/>
    </row>
    <row r="9335" customFormat="false" ht="15" hidden="false" customHeight="false" outlineLevel="0" collapsed="false">
      <c r="A9335" s="2" t="s">
        <v>14835</v>
      </c>
      <c r="B9335" s="13" t="n">
        <v>112</v>
      </c>
      <c r="C9335" s="13" t="n">
        <v>111</v>
      </c>
      <c r="D9335" s="14" t="n">
        <f aca="false">C9335/Summary!$B$4</f>
        <v>0.0074</v>
      </c>
      <c r="E9335" s="15" t="n">
        <v>0.285714285714286</v>
      </c>
      <c r="F9335" s="2" t="s">
        <v>44</v>
      </c>
      <c r="G9335" s="2" t="s">
        <v>53</v>
      </c>
      <c r="H9335" s="2" t="str">
        <f aca="false">IF(AND(E9335&gt;=0.4,E9335&lt;=0.6),"Yes","No")</f>
        <v>No</v>
      </c>
      <c r="I9335" s="2" t="str">
        <f aca="false">IF(AND(F9335="No",G9335="No",H9335="Yes"),"Yes","No")</f>
        <v>No</v>
      </c>
      <c r="J9335" s="2"/>
      <c r="K9335" s="2"/>
    </row>
    <row r="9336" customFormat="false" ht="15" hidden="false" customHeight="false" outlineLevel="0" collapsed="false">
      <c r="A9336" s="2" t="s">
        <v>14836</v>
      </c>
      <c r="B9336" s="13" t="n">
        <v>112</v>
      </c>
      <c r="C9336" s="13" t="n">
        <v>112</v>
      </c>
      <c r="D9336" s="14" t="n">
        <f aca="false">C9336/Summary!$B$4</f>
        <v>0.00746666666666667</v>
      </c>
      <c r="E9336" s="15" t="n">
        <v>0.142857142857143</v>
      </c>
      <c r="F9336" s="2" t="s">
        <v>44</v>
      </c>
      <c r="G9336" s="2" t="s">
        <v>53</v>
      </c>
      <c r="H9336" s="2" t="str">
        <f aca="false">IF(AND(E9336&gt;=0.4,E9336&lt;=0.6),"Yes","No")</f>
        <v>No</v>
      </c>
      <c r="I9336" s="2" t="str">
        <f aca="false">IF(AND(F9336="No",G9336="No",H9336="Yes"),"Yes","No")</f>
        <v>No</v>
      </c>
      <c r="J9336" s="2"/>
      <c r="K9336" s="2"/>
    </row>
    <row r="9337" customFormat="false" ht="15" hidden="false" customHeight="false" outlineLevel="0" collapsed="false">
      <c r="A9337" s="2" t="s">
        <v>14837</v>
      </c>
      <c r="B9337" s="13" t="n">
        <v>112</v>
      </c>
      <c r="C9337" s="13" t="n">
        <v>111</v>
      </c>
      <c r="D9337" s="14" t="n">
        <f aca="false">C9337/Summary!$B$4</f>
        <v>0.0074</v>
      </c>
      <c r="E9337" s="15" t="n">
        <v>0.428571428571429</v>
      </c>
      <c r="F9337" s="2" t="s">
        <v>53</v>
      </c>
      <c r="G9337" s="2" t="s">
        <v>53</v>
      </c>
      <c r="H9337" s="2" t="str">
        <f aca="false">IF(AND(E9337&gt;=0.4,E9337&lt;=0.6),"Yes","No")</f>
        <v>Yes</v>
      </c>
      <c r="I9337" s="2" t="str">
        <f aca="false">IF(AND(F9337="No",G9337="No",H9337="Yes"),"Yes","No")</f>
        <v>No</v>
      </c>
      <c r="J9337" s="2"/>
      <c r="K9337" s="2"/>
    </row>
    <row r="9338" customFormat="false" ht="15" hidden="false" customHeight="false" outlineLevel="0" collapsed="false">
      <c r="A9338" s="2" t="s">
        <v>14838</v>
      </c>
      <c r="B9338" s="13" t="n">
        <v>112</v>
      </c>
      <c r="C9338" s="13" t="n">
        <v>112</v>
      </c>
      <c r="D9338" s="14" t="n">
        <f aca="false">C9338/Summary!$B$4</f>
        <v>0.00746666666666667</v>
      </c>
      <c r="E9338" s="15" t="n">
        <v>0.285714285714286</v>
      </c>
      <c r="F9338" s="2" t="s">
        <v>44</v>
      </c>
      <c r="G9338" s="2" t="s">
        <v>44</v>
      </c>
      <c r="H9338" s="2" t="str">
        <f aca="false">IF(AND(E9338&gt;=0.4,E9338&lt;=0.6),"Yes","No")</f>
        <v>No</v>
      </c>
      <c r="I9338" s="2" t="str">
        <f aca="false">IF(AND(F9338="No",G9338="No",H9338="Yes"),"Yes","No")</f>
        <v>No</v>
      </c>
      <c r="J9338" s="2"/>
      <c r="K9338" s="2"/>
    </row>
    <row r="9339" customFormat="false" ht="15" hidden="false" customHeight="false" outlineLevel="0" collapsed="false">
      <c r="A9339" s="2" t="s">
        <v>14839</v>
      </c>
      <c r="B9339" s="13" t="n">
        <v>112</v>
      </c>
      <c r="C9339" s="13" t="n">
        <v>112</v>
      </c>
      <c r="D9339" s="14" t="n">
        <f aca="false">C9339/Summary!$B$4</f>
        <v>0.00746666666666667</v>
      </c>
      <c r="E9339" s="15" t="n">
        <v>0.285714285714286</v>
      </c>
      <c r="F9339" s="2" t="s">
        <v>44</v>
      </c>
      <c r="G9339" s="2" t="s">
        <v>53</v>
      </c>
      <c r="H9339" s="2" t="str">
        <f aca="false">IF(AND(E9339&gt;=0.4,E9339&lt;=0.6),"Yes","No")</f>
        <v>No</v>
      </c>
      <c r="I9339" s="2" t="str">
        <f aca="false">IF(AND(F9339="No",G9339="No",H9339="Yes"),"Yes","No")</f>
        <v>No</v>
      </c>
      <c r="J9339" s="2"/>
      <c r="K9339" s="2"/>
    </row>
    <row r="9340" customFormat="false" ht="15" hidden="false" customHeight="false" outlineLevel="0" collapsed="false">
      <c r="A9340" s="2" t="s">
        <v>14840</v>
      </c>
      <c r="B9340" s="13" t="n">
        <v>112</v>
      </c>
      <c r="C9340" s="13" t="n">
        <v>110</v>
      </c>
      <c r="D9340" s="14" t="n">
        <f aca="false">C9340/Summary!$B$4</f>
        <v>0.00733333333333333</v>
      </c>
      <c r="E9340" s="15" t="n">
        <v>0.285714285714286</v>
      </c>
      <c r="F9340" s="2" t="s">
        <v>53</v>
      </c>
      <c r="G9340" s="2" t="s">
        <v>44</v>
      </c>
      <c r="H9340" s="2" t="str">
        <f aca="false">IF(AND(E9340&gt;=0.4,E9340&lt;=0.6),"Yes","No")</f>
        <v>No</v>
      </c>
      <c r="I9340" s="2" t="str">
        <f aca="false">IF(AND(F9340="No",G9340="No",H9340="Yes"),"Yes","No")</f>
        <v>No</v>
      </c>
      <c r="J9340" s="2"/>
      <c r="K9340" s="2"/>
    </row>
    <row r="9341" customFormat="false" ht="15" hidden="false" customHeight="false" outlineLevel="0" collapsed="false">
      <c r="A9341" s="2" t="s">
        <v>14841</v>
      </c>
      <c r="B9341" s="13" t="n">
        <v>112</v>
      </c>
      <c r="C9341" s="13" t="n">
        <v>112</v>
      </c>
      <c r="D9341" s="14" t="n">
        <f aca="false">C9341/Summary!$B$4</f>
        <v>0.00746666666666667</v>
      </c>
      <c r="E9341" s="15" t="n">
        <v>0.142857142857143</v>
      </c>
      <c r="F9341" s="2" t="s">
        <v>53</v>
      </c>
      <c r="G9341" s="2" t="s">
        <v>53</v>
      </c>
      <c r="H9341" s="2" t="str">
        <f aca="false">IF(AND(E9341&gt;=0.4,E9341&lt;=0.6),"Yes","No")</f>
        <v>No</v>
      </c>
      <c r="I9341" s="2" t="str">
        <f aca="false">IF(AND(F9341="No",G9341="No",H9341="Yes"),"Yes","No")</f>
        <v>No</v>
      </c>
      <c r="J9341" s="2"/>
      <c r="K9341" s="2"/>
    </row>
    <row r="9342" customFormat="false" ht="15" hidden="false" customHeight="false" outlineLevel="0" collapsed="false">
      <c r="A9342" s="2" t="s">
        <v>14842</v>
      </c>
      <c r="B9342" s="13" t="n">
        <v>112</v>
      </c>
      <c r="C9342" s="13" t="n">
        <v>112</v>
      </c>
      <c r="D9342" s="14" t="n">
        <f aca="false">C9342/Summary!$B$4</f>
        <v>0.00746666666666667</v>
      </c>
      <c r="E9342" s="15" t="n">
        <v>0.142857142857143</v>
      </c>
      <c r="F9342" s="2" t="s">
        <v>53</v>
      </c>
      <c r="G9342" s="2" t="s">
        <v>53</v>
      </c>
      <c r="H9342" s="2" t="str">
        <f aca="false">IF(AND(E9342&gt;=0.4,E9342&lt;=0.6),"Yes","No")</f>
        <v>No</v>
      </c>
      <c r="I9342" s="2" t="str">
        <f aca="false">IF(AND(F9342="No",G9342="No",H9342="Yes"),"Yes","No")</f>
        <v>No</v>
      </c>
      <c r="J9342" s="2"/>
      <c r="K9342" s="2"/>
    </row>
    <row r="9343" customFormat="false" ht="15" hidden="false" customHeight="false" outlineLevel="0" collapsed="false">
      <c r="A9343" s="2" t="s">
        <v>14843</v>
      </c>
      <c r="B9343" s="13" t="n">
        <v>112</v>
      </c>
      <c r="C9343" s="13" t="n">
        <v>112</v>
      </c>
      <c r="D9343" s="14" t="n">
        <f aca="false">C9343/Summary!$B$4</f>
        <v>0.00746666666666667</v>
      </c>
      <c r="E9343" s="15" t="n">
        <v>0.285714285714286</v>
      </c>
      <c r="F9343" s="2" t="s">
        <v>53</v>
      </c>
      <c r="G9343" s="2" t="s">
        <v>53</v>
      </c>
      <c r="H9343" s="2" t="str">
        <f aca="false">IF(AND(E9343&gt;=0.4,E9343&lt;=0.6),"Yes","No")</f>
        <v>No</v>
      </c>
      <c r="I9343" s="2" t="str">
        <f aca="false">IF(AND(F9343="No",G9343="No",H9343="Yes"),"Yes","No")</f>
        <v>No</v>
      </c>
      <c r="J9343" s="2"/>
      <c r="K9343" s="2"/>
    </row>
    <row r="9344" customFormat="false" ht="15" hidden="false" customHeight="false" outlineLevel="0" collapsed="false">
      <c r="A9344" s="2" t="s">
        <v>14844</v>
      </c>
      <c r="B9344" s="13" t="n">
        <v>112</v>
      </c>
      <c r="C9344" s="13" t="n">
        <v>112</v>
      </c>
      <c r="D9344" s="14" t="n">
        <f aca="false">C9344/Summary!$B$4</f>
        <v>0.00746666666666667</v>
      </c>
      <c r="E9344" s="15" t="n">
        <v>0.285714285714286</v>
      </c>
      <c r="F9344" s="2" t="s">
        <v>53</v>
      </c>
      <c r="G9344" s="2" t="s">
        <v>44</v>
      </c>
      <c r="H9344" s="2" t="str">
        <f aca="false">IF(AND(E9344&gt;=0.4,E9344&lt;=0.6),"Yes","No")</f>
        <v>No</v>
      </c>
      <c r="I9344" s="2" t="str">
        <f aca="false">IF(AND(F9344="No",G9344="No",H9344="Yes"),"Yes","No")</f>
        <v>No</v>
      </c>
      <c r="J9344" s="2"/>
      <c r="K9344" s="2"/>
    </row>
    <row r="9345" customFormat="false" ht="15" hidden="false" customHeight="false" outlineLevel="0" collapsed="false">
      <c r="A9345" s="2" t="s">
        <v>14845</v>
      </c>
      <c r="B9345" s="13" t="n">
        <v>112</v>
      </c>
      <c r="C9345" s="13" t="n">
        <v>111</v>
      </c>
      <c r="D9345" s="14" t="n">
        <f aca="false">C9345/Summary!$B$4</f>
        <v>0.0074</v>
      </c>
      <c r="E9345" s="15" t="n">
        <v>0.285714285714286</v>
      </c>
      <c r="F9345" s="2" t="s">
        <v>53</v>
      </c>
      <c r="G9345" s="2" t="s">
        <v>44</v>
      </c>
      <c r="H9345" s="2" t="str">
        <f aca="false">IF(AND(E9345&gt;=0.4,E9345&lt;=0.6),"Yes","No")</f>
        <v>No</v>
      </c>
      <c r="I9345" s="2" t="str">
        <f aca="false">IF(AND(F9345="No",G9345="No",H9345="Yes"),"Yes","No")</f>
        <v>No</v>
      </c>
      <c r="J9345" s="2"/>
      <c r="K9345" s="2"/>
    </row>
    <row r="9346" customFormat="false" ht="15" hidden="false" customHeight="false" outlineLevel="0" collapsed="false">
      <c r="A9346" s="2" t="s">
        <v>14846</v>
      </c>
      <c r="B9346" s="13" t="n">
        <v>112</v>
      </c>
      <c r="C9346" s="13" t="n">
        <v>112</v>
      </c>
      <c r="D9346" s="14" t="n">
        <f aca="false">C9346/Summary!$B$4</f>
        <v>0.00746666666666667</v>
      </c>
      <c r="E9346" s="15" t="n">
        <v>0.142857142857143</v>
      </c>
      <c r="F9346" s="2" t="s">
        <v>53</v>
      </c>
      <c r="G9346" s="2" t="s">
        <v>44</v>
      </c>
      <c r="H9346" s="2" t="str">
        <f aca="false">IF(AND(E9346&gt;=0.4,E9346&lt;=0.6),"Yes","No")</f>
        <v>No</v>
      </c>
      <c r="I9346" s="2" t="str">
        <f aca="false">IF(AND(F9346="No",G9346="No",H9346="Yes"),"Yes","No")</f>
        <v>No</v>
      </c>
      <c r="J9346" s="2"/>
      <c r="K9346" s="2"/>
    </row>
    <row r="9347" customFormat="false" ht="15" hidden="false" customHeight="false" outlineLevel="0" collapsed="false">
      <c r="A9347" s="2" t="s">
        <v>14847</v>
      </c>
      <c r="B9347" s="13" t="n">
        <v>112</v>
      </c>
      <c r="C9347" s="13" t="n">
        <v>111</v>
      </c>
      <c r="D9347" s="14" t="n">
        <f aca="false">C9347/Summary!$B$4</f>
        <v>0.0074</v>
      </c>
      <c r="E9347" s="15" t="n">
        <v>0.428571428571429</v>
      </c>
      <c r="F9347" s="2" t="s">
        <v>53</v>
      </c>
      <c r="G9347" s="2" t="s">
        <v>44</v>
      </c>
      <c r="H9347" s="2" t="str">
        <f aca="false">IF(AND(E9347&gt;=0.4,E9347&lt;=0.6),"Yes","No")</f>
        <v>Yes</v>
      </c>
      <c r="I9347" s="2" t="str">
        <f aca="false">IF(AND(F9347="No",G9347="No",H9347="Yes"),"Yes","No")</f>
        <v>No</v>
      </c>
      <c r="J9347" s="2"/>
      <c r="K9347" s="2"/>
    </row>
    <row r="9348" customFormat="false" ht="15" hidden="false" customHeight="false" outlineLevel="0" collapsed="false">
      <c r="A9348" s="2" t="s">
        <v>14848</v>
      </c>
      <c r="B9348" s="13" t="n">
        <v>112</v>
      </c>
      <c r="C9348" s="13" t="n">
        <v>111</v>
      </c>
      <c r="D9348" s="14" t="n">
        <f aca="false">C9348/Summary!$B$4</f>
        <v>0.0074</v>
      </c>
      <c r="E9348" s="15" t="n">
        <v>0.285714285714286</v>
      </c>
      <c r="F9348" s="2" t="s">
        <v>53</v>
      </c>
      <c r="G9348" s="2" t="s">
        <v>53</v>
      </c>
      <c r="H9348" s="2" t="str">
        <f aca="false">IF(AND(E9348&gt;=0.4,E9348&lt;=0.6),"Yes","No")</f>
        <v>No</v>
      </c>
      <c r="I9348" s="2" t="str">
        <f aca="false">IF(AND(F9348="No",G9348="No",H9348="Yes"),"Yes","No")</f>
        <v>No</v>
      </c>
      <c r="J9348" s="2"/>
      <c r="K9348" s="2"/>
    </row>
    <row r="9349" customFormat="false" ht="15" hidden="false" customHeight="false" outlineLevel="0" collapsed="false">
      <c r="A9349" s="2" t="s">
        <v>14849</v>
      </c>
      <c r="B9349" s="13" t="n">
        <v>112</v>
      </c>
      <c r="C9349" s="13" t="n">
        <v>112</v>
      </c>
      <c r="D9349" s="14" t="n">
        <f aca="false">C9349/Summary!$B$4</f>
        <v>0.00746666666666667</v>
      </c>
      <c r="E9349" s="15" t="n">
        <v>0.428571428571429</v>
      </c>
      <c r="F9349" s="2" t="s">
        <v>53</v>
      </c>
      <c r="G9349" s="2" t="s">
        <v>44</v>
      </c>
      <c r="H9349" s="2" t="str">
        <f aca="false">IF(AND(E9349&gt;=0.4,E9349&lt;=0.6),"Yes","No")</f>
        <v>Yes</v>
      </c>
      <c r="I9349" s="2" t="str">
        <f aca="false">IF(AND(F9349="No",G9349="No",H9349="Yes"),"Yes","No")</f>
        <v>No</v>
      </c>
      <c r="J9349" s="2"/>
      <c r="K9349" s="2"/>
    </row>
    <row r="9350" customFormat="false" ht="15" hidden="false" customHeight="false" outlineLevel="0" collapsed="false">
      <c r="A9350" s="2" t="s">
        <v>14850</v>
      </c>
      <c r="B9350" s="13" t="n">
        <v>112</v>
      </c>
      <c r="C9350" s="13" t="n">
        <v>112</v>
      </c>
      <c r="D9350" s="14" t="n">
        <f aca="false">C9350/Summary!$B$4</f>
        <v>0.00746666666666667</v>
      </c>
      <c r="E9350" s="15" t="n">
        <v>0.142857142857143</v>
      </c>
      <c r="F9350" s="2" t="s">
        <v>53</v>
      </c>
      <c r="G9350" s="2" t="s">
        <v>53</v>
      </c>
      <c r="H9350" s="2" t="str">
        <f aca="false">IF(AND(E9350&gt;=0.4,E9350&lt;=0.6),"Yes","No")</f>
        <v>No</v>
      </c>
      <c r="I9350" s="2" t="str">
        <f aca="false">IF(AND(F9350="No",G9350="No",H9350="Yes"),"Yes","No")</f>
        <v>No</v>
      </c>
      <c r="J9350" s="2"/>
      <c r="K9350" s="2"/>
    </row>
    <row r="9351" customFormat="false" ht="15" hidden="false" customHeight="false" outlineLevel="0" collapsed="false">
      <c r="A9351" s="2" t="s">
        <v>14851</v>
      </c>
      <c r="B9351" s="13" t="n">
        <v>112</v>
      </c>
      <c r="C9351" s="13" t="n">
        <v>112</v>
      </c>
      <c r="D9351" s="14" t="n">
        <f aca="false">C9351/Summary!$B$4</f>
        <v>0.00746666666666667</v>
      </c>
      <c r="E9351" s="15" t="n">
        <v>0.428571428571429</v>
      </c>
      <c r="F9351" s="2" t="s">
        <v>44</v>
      </c>
      <c r="G9351" s="2" t="s">
        <v>53</v>
      </c>
      <c r="H9351" s="2" t="str">
        <f aca="false">IF(AND(E9351&gt;=0.4,E9351&lt;=0.6),"Yes","No")</f>
        <v>Yes</v>
      </c>
      <c r="I9351" s="2" t="str">
        <f aca="false">IF(AND(F9351="No",G9351="No",H9351="Yes"),"Yes","No")</f>
        <v>No</v>
      </c>
      <c r="J9351" s="2"/>
      <c r="K9351" s="2"/>
    </row>
    <row r="9352" customFormat="false" ht="15" hidden="false" customHeight="false" outlineLevel="0" collapsed="false">
      <c r="A9352" s="2" t="s">
        <v>14852</v>
      </c>
      <c r="B9352" s="13" t="n">
        <v>112</v>
      </c>
      <c r="C9352" s="13" t="n">
        <v>111</v>
      </c>
      <c r="D9352" s="14" t="n">
        <f aca="false">C9352/Summary!$B$4</f>
        <v>0.0074</v>
      </c>
      <c r="E9352" s="15" t="n">
        <v>0.428571428571429</v>
      </c>
      <c r="F9352" s="2" t="s">
        <v>53</v>
      </c>
      <c r="G9352" s="2" t="s">
        <v>44</v>
      </c>
      <c r="H9352" s="2" t="str">
        <f aca="false">IF(AND(E9352&gt;=0.4,E9352&lt;=0.6),"Yes","No")</f>
        <v>Yes</v>
      </c>
      <c r="I9352" s="2" t="str">
        <f aca="false">IF(AND(F9352="No",G9352="No",H9352="Yes"),"Yes","No")</f>
        <v>No</v>
      </c>
      <c r="J9352" s="2"/>
      <c r="K9352" s="2"/>
    </row>
    <row r="9353" customFormat="false" ht="15" hidden="false" customHeight="false" outlineLevel="0" collapsed="false">
      <c r="A9353" s="2" t="s">
        <v>14853</v>
      </c>
      <c r="B9353" s="13" t="n">
        <v>112</v>
      </c>
      <c r="C9353" s="13" t="n">
        <v>111</v>
      </c>
      <c r="D9353" s="14" t="n">
        <f aca="false">C9353/Summary!$B$4</f>
        <v>0.0074</v>
      </c>
      <c r="E9353" s="15" t="n">
        <v>0.428571428571429</v>
      </c>
      <c r="F9353" s="2" t="s">
        <v>53</v>
      </c>
      <c r="G9353" s="2" t="s">
        <v>53</v>
      </c>
      <c r="H9353" s="2" t="str">
        <f aca="false">IF(AND(E9353&gt;=0.4,E9353&lt;=0.6),"Yes","No")</f>
        <v>Yes</v>
      </c>
      <c r="I9353" s="2" t="str">
        <f aca="false">IF(AND(F9353="No",G9353="No",H9353="Yes"),"Yes","No")</f>
        <v>No</v>
      </c>
      <c r="J9353" s="2"/>
      <c r="K9353" s="2"/>
    </row>
    <row r="9354" customFormat="false" ht="15" hidden="false" customHeight="false" outlineLevel="0" collapsed="false">
      <c r="A9354" s="2" t="s">
        <v>14854</v>
      </c>
      <c r="B9354" s="13" t="n">
        <v>112</v>
      </c>
      <c r="C9354" s="13" t="n">
        <v>112</v>
      </c>
      <c r="D9354" s="14" t="n">
        <f aca="false">C9354/Summary!$B$4</f>
        <v>0.00746666666666667</v>
      </c>
      <c r="E9354" s="15" t="n">
        <v>0.571428571428571</v>
      </c>
      <c r="F9354" s="2" t="s">
        <v>53</v>
      </c>
      <c r="G9354" s="2" t="s">
        <v>44</v>
      </c>
      <c r="H9354" s="2" t="str">
        <f aca="false">IF(AND(E9354&gt;=0.4,E9354&lt;=0.6),"Yes","No")</f>
        <v>Yes</v>
      </c>
      <c r="I9354" s="2" t="str">
        <f aca="false">IF(AND(F9354="No",G9354="No",H9354="Yes"),"Yes","No")</f>
        <v>No</v>
      </c>
      <c r="J9354" s="2"/>
      <c r="K9354" s="2"/>
    </row>
    <row r="9355" customFormat="false" ht="15" hidden="false" customHeight="false" outlineLevel="0" collapsed="false">
      <c r="A9355" s="2" t="s">
        <v>14855</v>
      </c>
      <c r="B9355" s="13" t="n">
        <v>112</v>
      </c>
      <c r="C9355" s="13" t="n">
        <v>110</v>
      </c>
      <c r="D9355" s="14" t="n">
        <f aca="false">C9355/Summary!$B$4</f>
        <v>0.00733333333333333</v>
      </c>
      <c r="E9355" s="15" t="n">
        <v>0.428571428571429</v>
      </c>
      <c r="F9355" s="2" t="s">
        <v>53</v>
      </c>
      <c r="G9355" s="2" t="s">
        <v>53</v>
      </c>
      <c r="H9355" s="2" t="str">
        <f aca="false">IF(AND(E9355&gt;=0.4,E9355&lt;=0.6),"Yes","No")</f>
        <v>Yes</v>
      </c>
      <c r="I9355" s="2" t="str">
        <f aca="false">IF(AND(F9355="No",G9355="No",H9355="Yes"),"Yes","No")</f>
        <v>No</v>
      </c>
      <c r="J9355" s="2"/>
      <c r="K9355" s="2"/>
    </row>
    <row r="9356" customFormat="false" ht="15" hidden="false" customHeight="false" outlineLevel="0" collapsed="false">
      <c r="A9356" s="2" t="s">
        <v>14856</v>
      </c>
      <c r="B9356" s="13" t="n">
        <v>112</v>
      </c>
      <c r="C9356" s="13" t="n">
        <v>112</v>
      </c>
      <c r="D9356" s="14" t="n">
        <f aca="false">C9356/Summary!$B$4</f>
        <v>0.00746666666666667</v>
      </c>
      <c r="E9356" s="15" t="n">
        <v>0.857142857142857</v>
      </c>
      <c r="F9356" s="2" t="s">
        <v>53</v>
      </c>
      <c r="G9356" s="2" t="s">
        <v>44</v>
      </c>
      <c r="H9356" s="2" t="str">
        <f aca="false">IF(AND(E9356&gt;=0.4,E9356&lt;=0.6),"Yes","No")</f>
        <v>No</v>
      </c>
      <c r="I9356" s="2" t="str">
        <f aca="false">IF(AND(F9356="No",G9356="No",H9356="Yes"),"Yes","No")</f>
        <v>No</v>
      </c>
      <c r="J9356" s="2"/>
      <c r="K9356" s="2"/>
    </row>
    <row r="9357" customFormat="false" ht="15" hidden="false" customHeight="false" outlineLevel="0" collapsed="false">
      <c r="A9357" s="2" t="s">
        <v>14857</v>
      </c>
      <c r="B9357" s="13" t="n">
        <v>112</v>
      </c>
      <c r="C9357" s="13" t="n">
        <v>112</v>
      </c>
      <c r="D9357" s="14" t="n">
        <f aca="false">C9357/Summary!$B$4</f>
        <v>0.00746666666666667</v>
      </c>
      <c r="E9357" s="15" t="n">
        <v>0.571428571428571</v>
      </c>
      <c r="F9357" s="2" t="s">
        <v>53</v>
      </c>
      <c r="G9357" s="2" t="s">
        <v>44</v>
      </c>
      <c r="H9357" s="2" t="str">
        <f aca="false">IF(AND(E9357&gt;=0.4,E9357&lt;=0.6),"Yes","No")</f>
        <v>Yes</v>
      </c>
      <c r="I9357" s="2" t="str">
        <f aca="false">IF(AND(F9357="No",G9357="No",H9357="Yes"),"Yes","No")</f>
        <v>No</v>
      </c>
      <c r="J9357" s="2"/>
      <c r="K9357" s="2"/>
    </row>
    <row r="9358" customFormat="false" ht="15" hidden="false" customHeight="false" outlineLevel="0" collapsed="false">
      <c r="A9358" s="2" t="s">
        <v>14858</v>
      </c>
      <c r="B9358" s="13" t="n">
        <v>112</v>
      </c>
      <c r="C9358" s="13" t="n">
        <v>112</v>
      </c>
      <c r="D9358" s="14" t="n">
        <f aca="false">C9358/Summary!$B$4</f>
        <v>0.00746666666666667</v>
      </c>
      <c r="E9358" s="15" t="n">
        <v>0.857142857142857</v>
      </c>
      <c r="F9358" s="2" t="s">
        <v>53</v>
      </c>
      <c r="G9358" s="2" t="s">
        <v>44</v>
      </c>
      <c r="H9358" s="2" t="str">
        <f aca="false">IF(AND(E9358&gt;=0.4,E9358&lt;=0.6),"Yes","No")</f>
        <v>No</v>
      </c>
      <c r="I9358" s="2" t="str">
        <f aca="false">IF(AND(F9358="No",G9358="No",H9358="Yes"),"Yes","No")</f>
        <v>No</v>
      </c>
      <c r="J9358" s="2"/>
      <c r="K9358" s="2"/>
    </row>
    <row r="9359" customFormat="false" ht="15" hidden="false" customHeight="false" outlineLevel="0" collapsed="false">
      <c r="A9359" s="2" t="s">
        <v>14859</v>
      </c>
      <c r="B9359" s="13" t="n">
        <v>112</v>
      </c>
      <c r="C9359" s="13" t="n">
        <v>111</v>
      </c>
      <c r="D9359" s="14" t="n">
        <f aca="false">C9359/Summary!$B$4</f>
        <v>0.0074</v>
      </c>
      <c r="E9359" s="15" t="n">
        <v>0.571428571428571</v>
      </c>
      <c r="F9359" s="2" t="s">
        <v>53</v>
      </c>
      <c r="G9359" s="2" t="s">
        <v>44</v>
      </c>
      <c r="H9359" s="2" t="str">
        <f aca="false">IF(AND(E9359&gt;=0.4,E9359&lt;=0.6),"Yes","No")</f>
        <v>Yes</v>
      </c>
      <c r="I9359" s="2" t="str">
        <f aca="false">IF(AND(F9359="No",G9359="No",H9359="Yes"),"Yes","No")</f>
        <v>No</v>
      </c>
      <c r="J9359" s="2"/>
      <c r="K9359" s="2"/>
    </row>
    <row r="9360" customFormat="false" ht="15" hidden="false" customHeight="false" outlineLevel="0" collapsed="false">
      <c r="A9360" s="2" t="s">
        <v>14860</v>
      </c>
      <c r="B9360" s="13" t="n">
        <v>112</v>
      </c>
      <c r="C9360" s="13" t="n">
        <v>111</v>
      </c>
      <c r="D9360" s="14" t="n">
        <f aca="false">C9360/Summary!$B$4</f>
        <v>0.0074</v>
      </c>
      <c r="E9360" s="15" t="n">
        <v>0.714285714285714</v>
      </c>
      <c r="F9360" s="2" t="s">
        <v>53</v>
      </c>
      <c r="G9360" s="2" t="s">
        <v>44</v>
      </c>
      <c r="H9360" s="2" t="str">
        <f aca="false">IF(AND(E9360&gt;=0.4,E9360&lt;=0.6),"Yes","No")</f>
        <v>No</v>
      </c>
      <c r="I9360" s="2" t="str">
        <f aca="false">IF(AND(F9360="No",G9360="No",H9360="Yes"),"Yes","No")</f>
        <v>No</v>
      </c>
      <c r="J9360" s="2"/>
      <c r="K9360" s="2"/>
    </row>
    <row r="9361" customFormat="false" ht="15" hidden="false" customHeight="false" outlineLevel="0" collapsed="false">
      <c r="A9361" s="2" t="s">
        <v>14861</v>
      </c>
      <c r="B9361" s="13" t="n">
        <v>112</v>
      </c>
      <c r="C9361" s="13" t="n">
        <v>112</v>
      </c>
      <c r="D9361" s="14" t="n">
        <f aca="false">C9361/Summary!$B$4</f>
        <v>0.00746666666666667</v>
      </c>
      <c r="E9361" s="15" t="n">
        <v>0.714285714285714</v>
      </c>
      <c r="F9361" s="2" t="s">
        <v>53</v>
      </c>
      <c r="G9361" s="2" t="s">
        <v>44</v>
      </c>
      <c r="H9361" s="2" t="str">
        <f aca="false">IF(AND(E9361&gt;=0.4,E9361&lt;=0.6),"Yes","No")</f>
        <v>No</v>
      </c>
      <c r="I9361" s="2" t="str">
        <f aca="false">IF(AND(F9361="No",G9361="No",H9361="Yes"),"Yes","No")</f>
        <v>No</v>
      </c>
      <c r="J9361" s="2"/>
      <c r="K9361" s="2"/>
    </row>
    <row r="9362" customFormat="false" ht="15" hidden="false" customHeight="false" outlineLevel="0" collapsed="false">
      <c r="A9362" s="2" t="s">
        <v>14862</v>
      </c>
      <c r="B9362" s="13" t="n">
        <v>112</v>
      </c>
      <c r="C9362" s="13" t="n">
        <v>112</v>
      </c>
      <c r="D9362" s="14" t="n">
        <f aca="false">C9362/Summary!$B$4</f>
        <v>0.00746666666666667</v>
      </c>
      <c r="E9362" s="15" t="n">
        <v>0.571428571428571</v>
      </c>
      <c r="F9362" s="2" t="s">
        <v>53</v>
      </c>
      <c r="G9362" s="2" t="s">
        <v>53</v>
      </c>
      <c r="H9362" s="2" t="str">
        <f aca="false">IF(AND(E9362&gt;=0.4,E9362&lt;=0.6),"Yes","No")</f>
        <v>Yes</v>
      </c>
      <c r="I9362" s="2" t="str">
        <f aca="false">IF(AND(F9362="No",G9362="No",H9362="Yes"),"Yes","No")</f>
        <v>No</v>
      </c>
      <c r="J9362" s="2"/>
      <c r="K9362" s="2"/>
    </row>
    <row r="9363" customFormat="false" ht="15" hidden="false" customHeight="false" outlineLevel="0" collapsed="false">
      <c r="A9363" s="2" t="s">
        <v>14863</v>
      </c>
      <c r="B9363" s="13" t="n">
        <v>112</v>
      </c>
      <c r="C9363" s="13" t="n">
        <v>111</v>
      </c>
      <c r="D9363" s="14" t="n">
        <f aca="false">C9363/Summary!$B$4</f>
        <v>0.0074</v>
      </c>
      <c r="E9363" s="15" t="n">
        <v>0.714285714285714</v>
      </c>
      <c r="F9363" s="2" t="s">
        <v>53</v>
      </c>
      <c r="G9363" s="2" t="s">
        <v>44</v>
      </c>
      <c r="H9363" s="2" t="str">
        <f aca="false">IF(AND(E9363&gt;=0.4,E9363&lt;=0.6),"Yes","No")</f>
        <v>No</v>
      </c>
      <c r="I9363" s="2" t="str">
        <f aca="false">IF(AND(F9363="No",G9363="No",H9363="Yes"),"Yes","No")</f>
        <v>No</v>
      </c>
      <c r="J9363" s="2"/>
      <c r="K9363" s="2"/>
    </row>
    <row r="9364" customFormat="false" ht="15" hidden="false" customHeight="false" outlineLevel="0" collapsed="false">
      <c r="A9364" s="2" t="s">
        <v>14864</v>
      </c>
      <c r="B9364" s="13" t="n">
        <v>112</v>
      </c>
      <c r="C9364" s="13" t="n">
        <v>112</v>
      </c>
      <c r="D9364" s="14" t="n">
        <f aca="false">C9364/Summary!$B$4</f>
        <v>0.00746666666666667</v>
      </c>
      <c r="E9364" s="15" t="n">
        <v>0.285714285714286</v>
      </c>
      <c r="F9364" s="2" t="s">
        <v>53</v>
      </c>
      <c r="G9364" s="2" t="s">
        <v>53</v>
      </c>
      <c r="H9364" s="2" t="str">
        <f aca="false">IF(AND(E9364&gt;=0.4,E9364&lt;=0.6),"Yes","No")</f>
        <v>No</v>
      </c>
      <c r="I9364" s="2" t="str">
        <f aca="false">IF(AND(F9364="No",G9364="No",H9364="Yes"),"Yes","No")</f>
        <v>No</v>
      </c>
      <c r="J9364" s="2"/>
      <c r="K9364" s="2"/>
    </row>
    <row r="9365" customFormat="false" ht="15" hidden="false" customHeight="false" outlineLevel="0" collapsed="false">
      <c r="A9365" s="2" t="s">
        <v>14865</v>
      </c>
      <c r="B9365" s="13" t="n">
        <v>112</v>
      </c>
      <c r="C9365" s="13" t="n">
        <v>110</v>
      </c>
      <c r="D9365" s="14" t="n">
        <f aca="false">C9365/Summary!$B$4</f>
        <v>0.00733333333333333</v>
      </c>
      <c r="E9365" s="15" t="n">
        <v>0.571428571428571</v>
      </c>
      <c r="F9365" s="2" t="s">
        <v>53</v>
      </c>
      <c r="G9365" s="2" t="s">
        <v>44</v>
      </c>
      <c r="H9365" s="2" t="str">
        <f aca="false">IF(AND(E9365&gt;=0.4,E9365&lt;=0.6),"Yes","No")</f>
        <v>Yes</v>
      </c>
      <c r="I9365" s="2" t="str">
        <f aca="false">IF(AND(F9365="No",G9365="No",H9365="Yes"),"Yes","No")</f>
        <v>No</v>
      </c>
      <c r="J9365" s="2"/>
      <c r="K9365" s="2"/>
    </row>
    <row r="9366" customFormat="false" ht="15" hidden="false" customHeight="false" outlineLevel="0" collapsed="false">
      <c r="A9366" s="2" t="s">
        <v>14866</v>
      </c>
      <c r="B9366" s="13" t="n">
        <v>112</v>
      </c>
      <c r="C9366" s="13" t="n">
        <v>112</v>
      </c>
      <c r="D9366" s="14" t="n">
        <f aca="false">C9366/Summary!$B$4</f>
        <v>0.00746666666666667</v>
      </c>
      <c r="E9366" s="15" t="n">
        <v>0.285714285714286</v>
      </c>
      <c r="F9366" s="2" t="s">
        <v>53</v>
      </c>
      <c r="G9366" s="2" t="s">
        <v>53</v>
      </c>
      <c r="H9366" s="2" t="str">
        <f aca="false">IF(AND(E9366&gt;=0.4,E9366&lt;=0.6),"Yes","No")</f>
        <v>No</v>
      </c>
      <c r="I9366" s="2" t="str">
        <f aca="false">IF(AND(F9366="No",G9366="No",H9366="Yes"),"Yes","No")</f>
        <v>No</v>
      </c>
      <c r="J9366" s="2"/>
      <c r="K9366" s="2"/>
    </row>
    <row r="9367" customFormat="false" ht="15" hidden="false" customHeight="false" outlineLevel="0" collapsed="false">
      <c r="A9367" s="2" t="s">
        <v>14867</v>
      </c>
      <c r="B9367" s="13" t="n">
        <v>112</v>
      </c>
      <c r="C9367" s="13" t="n">
        <v>112</v>
      </c>
      <c r="D9367" s="14" t="n">
        <f aca="false">C9367/Summary!$B$4</f>
        <v>0.00746666666666667</v>
      </c>
      <c r="E9367" s="15" t="n">
        <v>0.285714285714286</v>
      </c>
      <c r="F9367" s="2" t="s">
        <v>53</v>
      </c>
      <c r="G9367" s="2" t="s">
        <v>44</v>
      </c>
      <c r="H9367" s="2" t="str">
        <f aca="false">IF(AND(E9367&gt;=0.4,E9367&lt;=0.6),"Yes","No")</f>
        <v>No</v>
      </c>
      <c r="I9367" s="2" t="str">
        <f aca="false">IF(AND(F9367="No",G9367="No",H9367="Yes"),"Yes","No")</f>
        <v>No</v>
      </c>
      <c r="J9367" s="2"/>
      <c r="K9367" s="2"/>
    </row>
    <row r="9368" customFormat="false" ht="15" hidden="false" customHeight="false" outlineLevel="0" collapsed="false">
      <c r="A9368" s="2" t="s">
        <v>14868</v>
      </c>
      <c r="B9368" s="13" t="n">
        <v>112</v>
      </c>
      <c r="C9368" s="13" t="n">
        <v>111</v>
      </c>
      <c r="D9368" s="14" t="n">
        <f aca="false">C9368/Summary!$B$4</f>
        <v>0.0074</v>
      </c>
      <c r="E9368" s="15" t="n">
        <v>0.714285714285714</v>
      </c>
      <c r="F9368" s="2" t="s">
        <v>53</v>
      </c>
      <c r="G9368" s="2" t="s">
        <v>44</v>
      </c>
      <c r="H9368" s="2" t="str">
        <f aca="false">IF(AND(E9368&gt;=0.4,E9368&lt;=0.6),"Yes","No")</f>
        <v>No</v>
      </c>
      <c r="I9368" s="2" t="str">
        <f aca="false">IF(AND(F9368="No",G9368="No",H9368="Yes"),"Yes","No")</f>
        <v>No</v>
      </c>
      <c r="J9368" s="2"/>
      <c r="K9368" s="2"/>
    </row>
    <row r="9369" customFormat="false" ht="15" hidden="false" customHeight="false" outlineLevel="0" collapsed="false">
      <c r="A9369" s="2" t="s">
        <v>14869</v>
      </c>
      <c r="B9369" s="13" t="n">
        <v>112</v>
      </c>
      <c r="C9369" s="13" t="n">
        <v>111</v>
      </c>
      <c r="D9369" s="14" t="n">
        <f aca="false">C9369/Summary!$B$4</f>
        <v>0.0074</v>
      </c>
      <c r="E9369" s="15" t="n">
        <v>0.571428571428571</v>
      </c>
      <c r="F9369" s="2" t="s">
        <v>53</v>
      </c>
      <c r="G9369" s="2" t="s">
        <v>44</v>
      </c>
      <c r="H9369" s="2" t="str">
        <f aca="false">IF(AND(E9369&gt;=0.4,E9369&lt;=0.6),"Yes","No")</f>
        <v>Yes</v>
      </c>
      <c r="I9369" s="2" t="str">
        <f aca="false">IF(AND(F9369="No",G9369="No",H9369="Yes"),"Yes","No")</f>
        <v>No</v>
      </c>
      <c r="J9369" s="2"/>
      <c r="K9369" s="2"/>
    </row>
    <row r="9370" customFormat="false" ht="15" hidden="false" customHeight="false" outlineLevel="0" collapsed="false">
      <c r="A9370" s="2" t="s">
        <v>14870</v>
      </c>
      <c r="B9370" s="13" t="n">
        <v>112</v>
      </c>
      <c r="C9370" s="13" t="n">
        <v>111</v>
      </c>
      <c r="D9370" s="14" t="n">
        <f aca="false">C9370/Summary!$B$4</f>
        <v>0.0074</v>
      </c>
      <c r="E9370" s="15" t="n">
        <v>0.857142857142857</v>
      </c>
      <c r="F9370" s="2" t="s">
        <v>53</v>
      </c>
      <c r="G9370" s="2" t="s">
        <v>44</v>
      </c>
      <c r="H9370" s="2" t="str">
        <f aca="false">IF(AND(E9370&gt;=0.4,E9370&lt;=0.6),"Yes","No")</f>
        <v>No</v>
      </c>
      <c r="I9370" s="2" t="str">
        <f aca="false">IF(AND(F9370="No",G9370="No",H9370="Yes"),"Yes","No")</f>
        <v>No</v>
      </c>
      <c r="J9370" s="2"/>
      <c r="K9370" s="2"/>
    </row>
    <row r="9371" customFormat="false" ht="15" hidden="false" customHeight="false" outlineLevel="0" collapsed="false">
      <c r="A9371" s="2" t="s">
        <v>14871</v>
      </c>
      <c r="B9371" s="13" t="n">
        <v>112</v>
      </c>
      <c r="C9371" s="13" t="n">
        <v>112</v>
      </c>
      <c r="D9371" s="14" t="n">
        <f aca="false">C9371/Summary!$B$4</f>
        <v>0.00746666666666667</v>
      </c>
      <c r="E9371" s="15" t="n">
        <v>0.857142857142857</v>
      </c>
      <c r="F9371" s="2" t="s">
        <v>53</v>
      </c>
      <c r="G9371" s="2" t="s">
        <v>44</v>
      </c>
      <c r="H9371" s="2" t="str">
        <f aca="false">IF(AND(E9371&gt;=0.4,E9371&lt;=0.6),"Yes","No")</f>
        <v>No</v>
      </c>
      <c r="I9371" s="2" t="str">
        <f aca="false">IF(AND(F9371="No",G9371="No",H9371="Yes"),"Yes","No")</f>
        <v>No</v>
      </c>
      <c r="J9371" s="2"/>
      <c r="K9371" s="2"/>
    </row>
    <row r="9372" customFormat="false" ht="15" hidden="false" customHeight="false" outlineLevel="0" collapsed="false">
      <c r="A9372" s="2" t="s">
        <v>14872</v>
      </c>
      <c r="B9372" s="13" t="n">
        <v>112</v>
      </c>
      <c r="C9372" s="13" t="n">
        <v>112</v>
      </c>
      <c r="D9372" s="14" t="n">
        <f aca="false">C9372/Summary!$B$4</f>
        <v>0.00746666666666667</v>
      </c>
      <c r="E9372" s="15" t="n">
        <v>0.571428571428571</v>
      </c>
      <c r="F9372" s="2" t="s">
        <v>53</v>
      </c>
      <c r="G9372" s="2" t="s">
        <v>53</v>
      </c>
      <c r="H9372" s="2" t="str">
        <f aca="false">IF(AND(E9372&gt;=0.4,E9372&lt;=0.6),"Yes","No")</f>
        <v>Yes</v>
      </c>
      <c r="I9372" s="2" t="str">
        <f aca="false">IF(AND(F9372="No",G9372="No",H9372="Yes"),"Yes","No")</f>
        <v>No</v>
      </c>
      <c r="J9372" s="2"/>
      <c r="K9372" s="2"/>
    </row>
    <row r="9373" customFormat="false" ht="15" hidden="false" customHeight="false" outlineLevel="0" collapsed="false">
      <c r="A9373" s="2" t="s">
        <v>14873</v>
      </c>
      <c r="B9373" s="13" t="n">
        <v>112</v>
      </c>
      <c r="C9373" s="13" t="n">
        <v>112</v>
      </c>
      <c r="D9373" s="14" t="n">
        <f aca="false">C9373/Summary!$B$4</f>
        <v>0.00746666666666667</v>
      </c>
      <c r="E9373" s="15" t="n">
        <v>0.428571428571429</v>
      </c>
      <c r="F9373" s="2" t="s">
        <v>53</v>
      </c>
      <c r="G9373" s="2" t="s">
        <v>44</v>
      </c>
      <c r="H9373" s="2" t="str">
        <f aca="false">IF(AND(E9373&gt;=0.4,E9373&lt;=0.6),"Yes","No")</f>
        <v>Yes</v>
      </c>
      <c r="I9373" s="2" t="str">
        <f aca="false">IF(AND(F9373="No",G9373="No",H9373="Yes"),"Yes","No")</f>
        <v>No</v>
      </c>
      <c r="J9373" s="2"/>
      <c r="K9373" s="2"/>
    </row>
    <row r="9374" customFormat="false" ht="15" hidden="false" customHeight="false" outlineLevel="0" collapsed="false">
      <c r="A9374" s="2" t="s">
        <v>14874</v>
      </c>
      <c r="B9374" s="13" t="n">
        <v>112</v>
      </c>
      <c r="C9374" s="13" t="n">
        <v>110</v>
      </c>
      <c r="D9374" s="14" t="n">
        <f aca="false">C9374/Summary!$B$4</f>
        <v>0.00733333333333333</v>
      </c>
      <c r="E9374" s="15" t="n">
        <v>0.428571428571429</v>
      </c>
      <c r="F9374" s="2" t="s">
        <v>53</v>
      </c>
      <c r="G9374" s="2" t="s">
        <v>53</v>
      </c>
      <c r="H9374" s="2" t="str">
        <f aca="false">IF(AND(E9374&gt;=0.4,E9374&lt;=0.6),"Yes","No")</f>
        <v>Yes</v>
      </c>
      <c r="I9374" s="2" t="str">
        <f aca="false">IF(AND(F9374="No",G9374="No",H9374="Yes"),"Yes","No")</f>
        <v>No</v>
      </c>
      <c r="J9374" s="2"/>
      <c r="K9374" s="2"/>
    </row>
    <row r="9375" customFormat="false" ht="15" hidden="false" customHeight="false" outlineLevel="0" collapsed="false">
      <c r="A9375" s="2" t="s">
        <v>14875</v>
      </c>
      <c r="B9375" s="13" t="n">
        <v>112</v>
      </c>
      <c r="C9375" s="13" t="n">
        <v>111</v>
      </c>
      <c r="D9375" s="14" t="n">
        <f aca="false">C9375/Summary!$B$4</f>
        <v>0.0074</v>
      </c>
      <c r="E9375" s="15" t="n">
        <v>0.714285714285714</v>
      </c>
      <c r="F9375" s="2" t="s">
        <v>53</v>
      </c>
      <c r="G9375" s="2" t="s">
        <v>53</v>
      </c>
      <c r="H9375" s="2" t="str">
        <f aca="false">IF(AND(E9375&gt;=0.4,E9375&lt;=0.6),"Yes","No")</f>
        <v>No</v>
      </c>
      <c r="I9375" s="2" t="str">
        <f aca="false">IF(AND(F9375="No",G9375="No",H9375="Yes"),"Yes","No")</f>
        <v>No</v>
      </c>
      <c r="J9375" s="2"/>
      <c r="K9375" s="2"/>
    </row>
    <row r="9376" customFormat="false" ht="15" hidden="false" customHeight="false" outlineLevel="0" collapsed="false">
      <c r="A9376" s="2" t="s">
        <v>14876</v>
      </c>
      <c r="B9376" s="13" t="n">
        <v>112</v>
      </c>
      <c r="C9376" s="13" t="n">
        <v>112</v>
      </c>
      <c r="D9376" s="14" t="n">
        <f aca="false">C9376/Summary!$B$4</f>
        <v>0.00746666666666667</v>
      </c>
      <c r="E9376" s="15" t="n">
        <v>0.428571428571429</v>
      </c>
      <c r="F9376" s="2" t="s">
        <v>53</v>
      </c>
      <c r="G9376" s="2" t="s">
        <v>44</v>
      </c>
      <c r="H9376" s="2" t="str">
        <f aca="false">IF(AND(E9376&gt;=0.4,E9376&lt;=0.6),"Yes","No")</f>
        <v>Yes</v>
      </c>
      <c r="I9376" s="2" t="str">
        <f aca="false">IF(AND(F9376="No",G9376="No",H9376="Yes"),"Yes","No")</f>
        <v>No</v>
      </c>
      <c r="J9376" s="2"/>
      <c r="K9376" s="2"/>
    </row>
    <row r="9377" customFormat="false" ht="15" hidden="false" customHeight="false" outlineLevel="0" collapsed="false">
      <c r="A9377" s="2" t="s">
        <v>14877</v>
      </c>
      <c r="B9377" s="13" t="n">
        <v>112</v>
      </c>
      <c r="C9377" s="13" t="n">
        <v>111</v>
      </c>
      <c r="D9377" s="14" t="n">
        <f aca="false">C9377/Summary!$B$4</f>
        <v>0.0074</v>
      </c>
      <c r="E9377" s="15" t="n">
        <v>0.428571428571429</v>
      </c>
      <c r="F9377" s="2" t="s">
        <v>53</v>
      </c>
      <c r="G9377" s="2" t="s">
        <v>44</v>
      </c>
      <c r="H9377" s="2" t="str">
        <f aca="false">IF(AND(E9377&gt;=0.4,E9377&lt;=0.6),"Yes","No")</f>
        <v>Yes</v>
      </c>
      <c r="I9377" s="2" t="str">
        <f aca="false">IF(AND(F9377="No",G9377="No",H9377="Yes"),"Yes","No")</f>
        <v>No</v>
      </c>
      <c r="J9377" s="2"/>
      <c r="K9377" s="2"/>
    </row>
    <row r="9378" customFormat="false" ht="15" hidden="false" customHeight="false" outlineLevel="0" collapsed="false">
      <c r="A9378" s="2" t="s">
        <v>14878</v>
      </c>
      <c r="B9378" s="13" t="n">
        <v>112</v>
      </c>
      <c r="C9378" s="13" t="n">
        <v>112</v>
      </c>
      <c r="D9378" s="14" t="n">
        <f aca="false">C9378/Summary!$B$4</f>
        <v>0.00746666666666667</v>
      </c>
      <c r="E9378" s="15" t="n">
        <v>0.428571428571429</v>
      </c>
      <c r="F9378" s="2" t="s">
        <v>44</v>
      </c>
      <c r="G9378" s="2" t="s">
        <v>53</v>
      </c>
      <c r="H9378" s="2" t="str">
        <f aca="false">IF(AND(E9378&gt;=0.4,E9378&lt;=0.6),"Yes","No")</f>
        <v>Yes</v>
      </c>
      <c r="I9378" s="2" t="str">
        <f aca="false">IF(AND(F9378="No",G9378="No",H9378="Yes"),"Yes","No")</f>
        <v>No</v>
      </c>
      <c r="J9378" s="2"/>
      <c r="K9378" s="2"/>
    </row>
    <row r="9379" customFormat="false" ht="15" hidden="false" customHeight="false" outlineLevel="0" collapsed="false">
      <c r="A9379" s="2" t="s">
        <v>14879</v>
      </c>
      <c r="B9379" s="13" t="n">
        <v>112</v>
      </c>
      <c r="C9379" s="13" t="n">
        <v>111</v>
      </c>
      <c r="D9379" s="14" t="n">
        <f aca="false">C9379/Summary!$B$4</f>
        <v>0.0074</v>
      </c>
      <c r="E9379" s="15" t="n">
        <v>0.714285714285714</v>
      </c>
      <c r="F9379" s="2" t="s">
        <v>53</v>
      </c>
      <c r="G9379" s="2" t="s">
        <v>44</v>
      </c>
      <c r="H9379" s="2" t="str">
        <f aca="false">IF(AND(E9379&gt;=0.4,E9379&lt;=0.6),"Yes","No")</f>
        <v>No</v>
      </c>
      <c r="I9379" s="2" t="str">
        <f aca="false">IF(AND(F9379="No",G9379="No",H9379="Yes"),"Yes","No")</f>
        <v>No</v>
      </c>
      <c r="J9379" s="2"/>
      <c r="K9379" s="2"/>
    </row>
    <row r="9380" customFormat="false" ht="15" hidden="false" customHeight="false" outlineLevel="0" collapsed="false">
      <c r="A9380" s="2" t="s">
        <v>14880</v>
      </c>
      <c r="B9380" s="13" t="n">
        <v>112</v>
      </c>
      <c r="C9380" s="13" t="n">
        <v>111</v>
      </c>
      <c r="D9380" s="14" t="n">
        <f aca="false">C9380/Summary!$B$4</f>
        <v>0.0074</v>
      </c>
      <c r="E9380" s="15" t="n">
        <v>0.714285714285714</v>
      </c>
      <c r="F9380" s="2" t="s">
        <v>53</v>
      </c>
      <c r="G9380" s="2" t="s">
        <v>44</v>
      </c>
      <c r="H9380" s="2" t="str">
        <f aca="false">IF(AND(E9380&gt;=0.4,E9380&lt;=0.6),"Yes","No")</f>
        <v>No</v>
      </c>
      <c r="I9380" s="2" t="str">
        <f aca="false">IF(AND(F9380="No",G9380="No",H9380="Yes"),"Yes","No")</f>
        <v>No</v>
      </c>
      <c r="J9380" s="2"/>
      <c r="K9380" s="2"/>
    </row>
    <row r="9381" customFormat="false" ht="15" hidden="false" customHeight="false" outlineLevel="0" collapsed="false">
      <c r="A9381" s="2" t="s">
        <v>14881</v>
      </c>
      <c r="B9381" s="13" t="n">
        <v>112</v>
      </c>
      <c r="C9381" s="13" t="n">
        <v>110</v>
      </c>
      <c r="D9381" s="14" t="n">
        <f aca="false">C9381/Summary!$B$4</f>
        <v>0.00733333333333333</v>
      </c>
      <c r="E9381" s="15" t="n">
        <v>0.285714285714286</v>
      </c>
      <c r="F9381" s="2" t="s">
        <v>44</v>
      </c>
      <c r="G9381" s="2" t="s">
        <v>44</v>
      </c>
      <c r="H9381" s="2" t="str">
        <f aca="false">IF(AND(E9381&gt;=0.4,E9381&lt;=0.6),"Yes","No")</f>
        <v>No</v>
      </c>
      <c r="I9381" s="2" t="str">
        <f aca="false">IF(AND(F9381="No",G9381="No",H9381="Yes"),"Yes","No")</f>
        <v>No</v>
      </c>
      <c r="J9381" s="2"/>
      <c r="K9381" s="2"/>
    </row>
    <row r="9382" customFormat="false" ht="15" hidden="false" customHeight="false" outlineLevel="0" collapsed="false">
      <c r="A9382" s="2" t="s">
        <v>14882</v>
      </c>
      <c r="B9382" s="13" t="n">
        <v>112</v>
      </c>
      <c r="C9382" s="13" t="n">
        <v>112</v>
      </c>
      <c r="D9382" s="14" t="n">
        <f aca="false">C9382/Summary!$B$4</f>
        <v>0.00746666666666667</v>
      </c>
      <c r="E9382" s="15" t="n">
        <v>0.285714285714286</v>
      </c>
      <c r="F9382" s="2" t="s">
        <v>53</v>
      </c>
      <c r="G9382" s="2" t="s">
        <v>53</v>
      </c>
      <c r="H9382" s="2" t="str">
        <f aca="false">IF(AND(E9382&gt;=0.4,E9382&lt;=0.6),"Yes","No")</f>
        <v>No</v>
      </c>
      <c r="I9382" s="2" t="str">
        <f aca="false">IF(AND(F9382="No",G9382="No",H9382="Yes"),"Yes","No")</f>
        <v>No</v>
      </c>
      <c r="J9382" s="2"/>
      <c r="K9382" s="2"/>
    </row>
    <row r="9383" customFormat="false" ht="15" hidden="false" customHeight="false" outlineLevel="0" collapsed="false">
      <c r="A9383" s="2" t="s">
        <v>14883</v>
      </c>
      <c r="B9383" s="13" t="n">
        <v>112</v>
      </c>
      <c r="C9383" s="13" t="n">
        <v>112</v>
      </c>
      <c r="D9383" s="14" t="n">
        <f aca="false">C9383/Summary!$B$4</f>
        <v>0.00746666666666667</v>
      </c>
      <c r="E9383" s="15" t="n">
        <v>0.714285714285714</v>
      </c>
      <c r="F9383" s="2" t="s">
        <v>44</v>
      </c>
      <c r="G9383" s="2" t="s">
        <v>44</v>
      </c>
      <c r="H9383" s="2" t="str">
        <f aca="false">IF(AND(E9383&gt;=0.4,E9383&lt;=0.6),"Yes","No")</f>
        <v>No</v>
      </c>
      <c r="I9383" s="2" t="str">
        <f aca="false">IF(AND(F9383="No",G9383="No",H9383="Yes"),"Yes","No")</f>
        <v>No</v>
      </c>
      <c r="J9383" s="2"/>
      <c r="K9383" s="2"/>
    </row>
    <row r="9384" customFormat="false" ht="15" hidden="false" customHeight="false" outlineLevel="0" collapsed="false">
      <c r="A9384" s="2" t="s">
        <v>14884</v>
      </c>
      <c r="B9384" s="13" t="n">
        <v>112</v>
      </c>
      <c r="C9384" s="13" t="n">
        <v>112</v>
      </c>
      <c r="D9384" s="14" t="n">
        <f aca="false">C9384/Summary!$B$4</f>
        <v>0.00746666666666667</v>
      </c>
      <c r="E9384" s="15" t="n">
        <v>0.428571428571429</v>
      </c>
      <c r="F9384" s="2" t="s">
        <v>53</v>
      </c>
      <c r="G9384" s="2" t="s">
        <v>53</v>
      </c>
      <c r="H9384" s="2" t="str">
        <f aca="false">IF(AND(E9384&gt;=0.4,E9384&lt;=0.6),"Yes","No")</f>
        <v>Yes</v>
      </c>
      <c r="I9384" s="2" t="str">
        <f aca="false">IF(AND(F9384="No",G9384="No",H9384="Yes"),"Yes","No")</f>
        <v>No</v>
      </c>
      <c r="J9384" s="2"/>
      <c r="K9384" s="2"/>
    </row>
    <row r="9385" customFormat="false" ht="15" hidden="false" customHeight="false" outlineLevel="0" collapsed="false">
      <c r="A9385" s="2" t="s">
        <v>14885</v>
      </c>
      <c r="B9385" s="13" t="n">
        <v>112</v>
      </c>
      <c r="C9385" s="13" t="n">
        <v>112</v>
      </c>
      <c r="D9385" s="14" t="n">
        <f aca="false">C9385/Summary!$B$4</f>
        <v>0.00746666666666667</v>
      </c>
      <c r="E9385" s="15" t="n">
        <v>0.571428571428571</v>
      </c>
      <c r="F9385" s="2" t="s">
        <v>53</v>
      </c>
      <c r="G9385" s="2" t="s">
        <v>44</v>
      </c>
      <c r="H9385" s="2" t="str">
        <f aca="false">IF(AND(E9385&gt;=0.4,E9385&lt;=0.6),"Yes","No")</f>
        <v>Yes</v>
      </c>
      <c r="I9385" s="2" t="str">
        <f aca="false">IF(AND(F9385="No",G9385="No",H9385="Yes"),"Yes","No")</f>
        <v>No</v>
      </c>
      <c r="J9385" s="2"/>
      <c r="K9385" s="2"/>
    </row>
    <row r="9386" customFormat="false" ht="15" hidden="false" customHeight="false" outlineLevel="0" collapsed="false">
      <c r="A9386" s="2" t="s">
        <v>14886</v>
      </c>
      <c r="B9386" s="13" t="n">
        <v>112</v>
      </c>
      <c r="C9386" s="13" t="n">
        <v>111</v>
      </c>
      <c r="D9386" s="14" t="n">
        <f aca="false">C9386/Summary!$B$4</f>
        <v>0.0074</v>
      </c>
      <c r="E9386" s="15" t="n">
        <v>0.714285714285714</v>
      </c>
      <c r="F9386" s="2" t="s">
        <v>53</v>
      </c>
      <c r="G9386" s="2" t="s">
        <v>44</v>
      </c>
      <c r="H9386" s="2" t="str">
        <f aca="false">IF(AND(E9386&gt;=0.4,E9386&lt;=0.6),"Yes","No")</f>
        <v>No</v>
      </c>
      <c r="I9386" s="2" t="str">
        <f aca="false">IF(AND(F9386="No",G9386="No",H9386="Yes"),"Yes","No")</f>
        <v>No</v>
      </c>
      <c r="J9386" s="2"/>
      <c r="K9386" s="2"/>
    </row>
    <row r="9387" customFormat="false" ht="15" hidden="false" customHeight="false" outlineLevel="0" collapsed="false">
      <c r="A9387" s="2" t="s">
        <v>14887</v>
      </c>
      <c r="B9387" s="13" t="n">
        <v>112</v>
      </c>
      <c r="C9387" s="13" t="n">
        <v>112</v>
      </c>
      <c r="D9387" s="14" t="n">
        <f aca="false">C9387/Summary!$B$4</f>
        <v>0.00746666666666667</v>
      </c>
      <c r="E9387" s="15" t="n">
        <v>0.428571428571429</v>
      </c>
      <c r="F9387" s="2" t="s">
        <v>53</v>
      </c>
      <c r="G9387" s="2" t="s">
        <v>53</v>
      </c>
      <c r="H9387" s="2" t="str">
        <f aca="false">IF(AND(E9387&gt;=0.4,E9387&lt;=0.6),"Yes","No")</f>
        <v>Yes</v>
      </c>
      <c r="I9387" s="2" t="str">
        <f aca="false">IF(AND(F9387="No",G9387="No",H9387="Yes"),"Yes","No")</f>
        <v>No</v>
      </c>
      <c r="J9387" s="2"/>
      <c r="K9387" s="2"/>
    </row>
    <row r="9388" customFormat="false" ht="15" hidden="false" customHeight="false" outlineLevel="0" collapsed="false">
      <c r="A9388" s="2" t="s">
        <v>14888</v>
      </c>
      <c r="B9388" s="13" t="n">
        <v>112</v>
      </c>
      <c r="C9388" s="13" t="n">
        <v>112</v>
      </c>
      <c r="D9388" s="14" t="n">
        <f aca="false">C9388/Summary!$B$4</f>
        <v>0.00746666666666667</v>
      </c>
      <c r="E9388" s="15" t="n">
        <v>0.285714285714286</v>
      </c>
      <c r="F9388" s="2" t="s">
        <v>53</v>
      </c>
      <c r="G9388" s="2" t="s">
        <v>44</v>
      </c>
      <c r="H9388" s="2" t="str">
        <f aca="false">IF(AND(E9388&gt;=0.4,E9388&lt;=0.6),"Yes","No")</f>
        <v>No</v>
      </c>
      <c r="I9388" s="2" t="str">
        <f aca="false">IF(AND(F9388="No",G9388="No",H9388="Yes"),"Yes","No")</f>
        <v>No</v>
      </c>
      <c r="J9388" s="2"/>
      <c r="K9388" s="2"/>
    </row>
    <row r="9389" customFormat="false" ht="15" hidden="false" customHeight="false" outlineLevel="0" collapsed="false">
      <c r="A9389" s="2" t="s">
        <v>14889</v>
      </c>
      <c r="B9389" s="13" t="n">
        <v>112</v>
      </c>
      <c r="C9389" s="13" t="n">
        <v>112</v>
      </c>
      <c r="D9389" s="14" t="n">
        <f aca="false">C9389/Summary!$B$4</f>
        <v>0.00746666666666667</v>
      </c>
      <c r="E9389" s="15" t="n">
        <v>0.428571428571429</v>
      </c>
      <c r="F9389" s="2" t="s">
        <v>53</v>
      </c>
      <c r="G9389" s="2" t="s">
        <v>44</v>
      </c>
      <c r="H9389" s="2" t="str">
        <f aca="false">IF(AND(E9389&gt;=0.4,E9389&lt;=0.6),"Yes","No")</f>
        <v>Yes</v>
      </c>
      <c r="I9389" s="2" t="str">
        <f aca="false">IF(AND(F9389="No",G9389="No",H9389="Yes"),"Yes","No")</f>
        <v>No</v>
      </c>
      <c r="J9389" s="2"/>
      <c r="K9389" s="2"/>
    </row>
    <row r="9390" customFormat="false" ht="15" hidden="false" customHeight="false" outlineLevel="0" collapsed="false">
      <c r="A9390" s="2" t="s">
        <v>14890</v>
      </c>
      <c r="B9390" s="13" t="n">
        <v>112</v>
      </c>
      <c r="C9390" s="13" t="n">
        <v>112</v>
      </c>
      <c r="D9390" s="14" t="n">
        <f aca="false">C9390/Summary!$B$4</f>
        <v>0.00746666666666667</v>
      </c>
      <c r="E9390" s="15" t="n">
        <v>0.428571428571429</v>
      </c>
      <c r="F9390" s="2" t="s">
        <v>53</v>
      </c>
      <c r="G9390" s="2" t="s">
        <v>44</v>
      </c>
      <c r="H9390" s="2" t="str">
        <f aca="false">IF(AND(E9390&gt;=0.4,E9390&lt;=0.6),"Yes","No")</f>
        <v>Yes</v>
      </c>
      <c r="I9390" s="2" t="str">
        <f aca="false">IF(AND(F9390="No",G9390="No",H9390="Yes"),"Yes","No")</f>
        <v>No</v>
      </c>
      <c r="J9390" s="2"/>
      <c r="K9390" s="2"/>
    </row>
    <row r="9391" customFormat="false" ht="15" hidden="false" customHeight="false" outlineLevel="0" collapsed="false">
      <c r="A9391" s="2" t="s">
        <v>14891</v>
      </c>
      <c r="B9391" s="13" t="n">
        <v>112</v>
      </c>
      <c r="C9391" s="13" t="n">
        <v>112</v>
      </c>
      <c r="D9391" s="14" t="n">
        <f aca="false">C9391/Summary!$B$4</f>
        <v>0.00746666666666667</v>
      </c>
      <c r="E9391" s="15" t="n">
        <v>0.285714285714286</v>
      </c>
      <c r="F9391" s="2" t="s">
        <v>53</v>
      </c>
      <c r="G9391" s="2" t="s">
        <v>53</v>
      </c>
      <c r="H9391" s="2" t="str">
        <f aca="false">IF(AND(E9391&gt;=0.4,E9391&lt;=0.6),"Yes","No")</f>
        <v>No</v>
      </c>
      <c r="I9391" s="2" t="str">
        <f aca="false">IF(AND(F9391="No",G9391="No",H9391="Yes"),"Yes","No")</f>
        <v>No</v>
      </c>
      <c r="J9391" s="2"/>
      <c r="K9391" s="2"/>
    </row>
    <row r="9392" customFormat="false" ht="15" hidden="false" customHeight="false" outlineLevel="0" collapsed="false">
      <c r="A9392" s="2" t="s">
        <v>14892</v>
      </c>
      <c r="B9392" s="13" t="n">
        <v>112</v>
      </c>
      <c r="C9392" s="13" t="n">
        <v>112</v>
      </c>
      <c r="D9392" s="14" t="n">
        <f aca="false">C9392/Summary!$B$4</f>
        <v>0.00746666666666667</v>
      </c>
      <c r="E9392" s="15" t="n">
        <v>0.571428571428571</v>
      </c>
      <c r="F9392" s="2" t="s">
        <v>53</v>
      </c>
      <c r="G9392" s="2" t="s">
        <v>44</v>
      </c>
      <c r="H9392" s="2" t="str">
        <f aca="false">IF(AND(E9392&gt;=0.4,E9392&lt;=0.6),"Yes","No")</f>
        <v>Yes</v>
      </c>
      <c r="I9392" s="2" t="str">
        <f aca="false">IF(AND(F9392="No",G9392="No",H9392="Yes"),"Yes","No")</f>
        <v>No</v>
      </c>
      <c r="J9392" s="2"/>
      <c r="K9392" s="2"/>
    </row>
    <row r="9393" customFormat="false" ht="15" hidden="false" customHeight="false" outlineLevel="0" collapsed="false">
      <c r="A9393" s="2" t="s">
        <v>14893</v>
      </c>
      <c r="B9393" s="13" t="n">
        <v>112</v>
      </c>
      <c r="C9393" s="13" t="n">
        <v>111</v>
      </c>
      <c r="D9393" s="14" t="n">
        <f aca="false">C9393/Summary!$B$4</f>
        <v>0.0074</v>
      </c>
      <c r="E9393" s="15" t="n">
        <v>0.285714285714286</v>
      </c>
      <c r="F9393" s="2" t="s">
        <v>53</v>
      </c>
      <c r="G9393" s="2" t="s">
        <v>44</v>
      </c>
      <c r="H9393" s="2" t="str">
        <f aca="false">IF(AND(E9393&gt;=0.4,E9393&lt;=0.6),"Yes","No")</f>
        <v>No</v>
      </c>
      <c r="I9393" s="2" t="str">
        <f aca="false">IF(AND(F9393="No",G9393="No",H9393="Yes"),"Yes","No")</f>
        <v>No</v>
      </c>
      <c r="J9393" s="2"/>
      <c r="K9393" s="2"/>
    </row>
    <row r="9394" customFormat="false" ht="15" hidden="false" customHeight="false" outlineLevel="0" collapsed="false">
      <c r="A9394" s="2" t="s">
        <v>14894</v>
      </c>
      <c r="B9394" s="13" t="n">
        <v>112</v>
      </c>
      <c r="C9394" s="13" t="n">
        <v>112</v>
      </c>
      <c r="D9394" s="14" t="n">
        <f aca="false">C9394/Summary!$B$4</f>
        <v>0.00746666666666667</v>
      </c>
      <c r="E9394" s="15" t="n">
        <v>0.571428571428571</v>
      </c>
      <c r="F9394" s="2" t="s">
        <v>53</v>
      </c>
      <c r="G9394" s="2" t="s">
        <v>44</v>
      </c>
      <c r="H9394" s="2" t="str">
        <f aca="false">IF(AND(E9394&gt;=0.4,E9394&lt;=0.6),"Yes","No")</f>
        <v>Yes</v>
      </c>
      <c r="I9394" s="2" t="str">
        <f aca="false">IF(AND(F9394="No",G9394="No",H9394="Yes"),"Yes","No")</f>
        <v>No</v>
      </c>
      <c r="J9394" s="2"/>
      <c r="K9394" s="2"/>
    </row>
    <row r="9395" customFormat="false" ht="15" hidden="false" customHeight="false" outlineLevel="0" collapsed="false">
      <c r="A9395" s="2" t="s">
        <v>14895</v>
      </c>
      <c r="B9395" s="13" t="n">
        <v>112</v>
      </c>
      <c r="C9395" s="13" t="n">
        <v>112</v>
      </c>
      <c r="D9395" s="14" t="n">
        <f aca="false">C9395/Summary!$B$4</f>
        <v>0.00746666666666667</v>
      </c>
      <c r="E9395" s="15" t="n">
        <v>0.571428571428571</v>
      </c>
      <c r="F9395" s="2" t="s">
        <v>53</v>
      </c>
      <c r="G9395" s="2" t="s">
        <v>44</v>
      </c>
      <c r="H9395" s="2" t="str">
        <f aca="false">IF(AND(E9395&gt;=0.4,E9395&lt;=0.6),"Yes","No")</f>
        <v>Yes</v>
      </c>
      <c r="I9395" s="2" t="str">
        <f aca="false">IF(AND(F9395="No",G9395="No",H9395="Yes"),"Yes","No")</f>
        <v>No</v>
      </c>
      <c r="J9395" s="2"/>
      <c r="K9395" s="2"/>
    </row>
    <row r="9396" customFormat="false" ht="15" hidden="false" customHeight="false" outlineLevel="0" collapsed="false">
      <c r="A9396" s="2" t="s">
        <v>14896</v>
      </c>
      <c r="B9396" s="13" t="n">
        <v>112</v>
      </c>
      <c r="C9396" s="13" t="n">
        <v>111</v>
      </c>
      <c r="D9396" s="14" t="n">
        <f aca="false">C9396/Summary!$B$4</f>
        <v>0.0074</v>
      </c>
      <c r="E9396" s="15" t="n">
        <v>0.571428571428571</v>
      </c>
      <c r="F9396" s="2" t="s">
        <v>44</v>
      </c>
      <c r="G9396" s="2" t="s">
        <v>53</v>
      </c>
      <c r="H9396" s="2" t="str">
        <f aca="false">IF(AND(E9396&gt;=0.4,E9396&lt;=0.6),"Yes","No")</f>
        <v>Yes</v>
      </c>
      <c r="I9396" s="2" t="str">
        <f aca="false">IF(AND(F9396="No",G9396="No",H9396="Yes"),"Yes","No")</f>
        <v>No</v>
      </c>
      <c r="J9396" s="2"/>
      <c r="K9396" s="2"/>
    </row>
    <row r="9397" customFormat="false" ht="15" hidden="false" customHeight="false" outlineLevel="0" collapsed="false">
      <c r="A9397" s="2" t="s">
        <v>14897</v>
      </c>
      <c r="B9397" s="13" t="n">
        <v>112</v>
      </c>
      <c r="C9397" s="13" t="n">
        <v>112</v>
      </c>
      <c r="D9397" s="14" t="n">
        <f aca="false">C9397/Summary!$B$4</f>
        <v>0.00746666666666667</v>
      </c>
      <c r="E9397" s="15" t="n">
        <v>0.428571428571429</v>
      </c>
      <c r="F9397" s="2" t="s">
        <v>53</v>
      </c>
      <c r="G9397" s="2" t="s">
        <v>53</v>
      </c>
      <c r="H9397" s="2" t="str">
        <f aca="false">IF(AND(E9397&gt;=0.4,E9397&lt;=0.6),"Yes","No")</f>
        <v>Yes</v>
      </c>
      <c r="I9397" s="2" t="str">
        <f aca="false">IF(AND(F9397="No",G9397="No",H9397="Yes"),"Yes","No")</f>
        <v>No</v>
      </c>
      <c r="J9397" s="2"/>
      <c r="K9397" s="2"/>
    </row>
    <row r="9398" customFormat="false" ht="15" hidden="false" customHeight="false" outlineLevel="0" collapsed="false">
      <c r="A9398" s="2" t="s">
        <v>14898</v>
      </c>
      <c r="B9398" s="13" t="n">
        <v>112</v>
      </c>
      <c r="C9398" s="13" t="n">
        <v>111</v>
      </c>
      <c r="D9398" s="14" t="n">
        <f aca="false">C9398/Summary!$B$4</f>
        <v>0.0074</v>
      </c>
      <c r="E9398" s="15" t="n">
        <v>0.285714285714286</v>
      </c>
      <c r="F9398" s="2" t="s">
        <v>53</v>
      </c>
      <c r="G9398" s="2" t="s">
        <v>44</v>
      </c>
      <c r="H9398" s="2" t="str">
        <f aca="false">IF(AND(E9398&gt;=0.4,E9398&lt;=0.6),"Yes","No")</f>
        <v>No</v>
      </c>
      <c r="I9398" s="2" t="str">
        <f aca="false">IF(AND(F9398="No",G9398="No",H9398="Yes"),"Yes","No")</f>
        <v>No</v>
      </c>
      <c r="J9398" s="2"/>
      <c r="K9398" s="2"/>
    </row>
    <row r="9399" customFormat="false" ht="15" hidden="false" customHeight="false" outlineLevel="0" collapsed="false">
      <c r="A9399" s="2" t="s">
        <v>14899</v>
      </c>
      <c r="B9399" s="13" t="n">
        <v>112</v>
      </c>
      <c r="C9399" s="13" t="n">
        <v>112</v>
      </c>
      <c r="D9399" s="14" t="n">
        <f aca="false">C9399/Summary!$B$4</f>
        <v>0.00746666666666667</v>
      </c>
      <c r="E9399" s="15" t="n">
        <v>0.714285714285714</v>
      </c>
      <c r="F9399" s="2" t="s">
        <v>53</v>
      </c>
      <c r="G9399" s="2" t="s">
        <v>53</v>
      </c>
      <c r="H9399" s="2" t="str">
        <f aca="false">IF(AND(E9399&gt;=0.4,E9399&lt;=0.6),"Yes","No")</f>
        <v>No</v>
      </c>
      <c r="I9399" s="2" t="str">
        <f aca="false">IF(AND(F9399="No",G9399="No",H9399="Yes"),"Yes","No")</f>
        <v>No</v>
      </c>
      <c r="J9399" s="2"/>
      <c r="K9399" s="2"/>
    </row>
    <row r="9400" customFormat="false" ht="15" hidden="false" customHeight="false" outlineLevel="0" collapsed="false">
      <c r="A9400" s="2" t="s">
        <v>14900</v>
      </c>
      <c r="B9400" s="13" t="n">
        <v>112</v>
      </c>
      <c r="C9400" s="13" t="n">
        <v>112</v>
      </c>
      <c r="D9400" s="14" t="n">
        <f aca="false">C9400/Summary!$B$4</f>
        <v>0.00746666666666667</v>
      </c>
      <c r="E9400" s="15" t="n">
        <v>0.571428571428571</v>
      </c>
      <c r="F9400" s="2" t="s">
        <v>53</v>
      </c>
      <c r="G9400" s="2" t="s">
        <v>53</v>
      </c>
      <c r="H9400" s="2" t="str">
        <f aca="false">IF(AND(E9400&gt;=0.4,E9400&lt;=0.6),"Yes","No")</f>
        <v>Yes</v>
      </c>
      <c r="I9400" s="2" t="str">
        <f aca="false">IF(AND(F9400="No",G9400="No",H9400="Yes"),"Yes","No")</f>
        <v>No</v>
      </c>
      <c r="J9400" s="2"/>
      <c r="K9400" s="2"/>
    </row>
    <row r="9401" customFormat="false" ht="15" hidden="false" customHeight="false" outlineLevel="0" collapsed="false">
      <c r="A9401" s="2" t="s">
        <v>14901</v>
      </c>
      <c r="B9401" s="13" t="n">
        <v>112</v>
      </c>
      <c r="C9401" s="13" t="n">
        <v>112</v>
      </c>
      <c r="D9401" s="14" t="n">
        <f aca="false">C9401/Summary!$B$4</f>
        <v>0.00746666666666667</v>
      </c>
      <c r="E9401" s="15" t="n">
        <v>0.857142857142857</v>
      </c>
      <c r="F9401" s="2" t="s">
        <v>53</v>
      </c>
      <c r="G9401" s="2" t="s">
        <v>44</v>
      </c>
      <c r="H9401" s="2" t="str">
        <f aca="false">IF(AND(E9401&gt;=0.4,E9401&lt;=0.6),"Yes","No")</f>
        <v>No</v>
      </c>
      <c r="I9401" s="2" t="str">
        <f aca="false">IF(AND(F9401="No",G9401="No",H9401="Yes"),"Yes","No")</f>
        <v>No</v>
      </c>
      <c r="J9401" s="2"/>
      <c r="K9401" s="2"/>
    </row>
    <row r="9402" customFormat="false" ht="15" hidden="false" customHeight="false" outlineLevel="0" collapsed="false">
      <c r="A9402" s="2" t="s">
        <v>14902</v>
      </c>
      <c r="B9402" s="13" t="n">
        <v>112</v>
      </c>
      <c r="C9402" s="13" t="n">
        <v>111</v>
      </c>
      <c r="D9402" s="14" t="n">
        <f aca="false">C9402/Summary!$B$4</f>
        <v>0.0074</v>
      </c>
      <c r="E9402" s="15" t="n">
        <v>0.714285714285714</v>
      </c>
      <c r="F9402" s="2" t="s">
        <v>53</v>
      </c>
      <c r="G9402" s="2" t="s">
        <v>53</v>
      </c>
      <c r="H9402" s="2" t="str">
        <f aca="false">IF(AND(E9402&gt;=0.4,E9402&lt;=0.6),"Yes","No")</f>
        <v>No</v>
      </c>
      <c r="I9402" s="2" t="str">
        <f aca="false">IF(AND(F9402="No",G9402="No",H9402="Yes"),"Yes","No")</f>
        <v>No</v>
      </c>
      <c r="J9402" s="2"/>
      <c r="K9402" s="2"/>
    </row>
    <row r="9403" customFormat="false" ht="15" hidden="false" customHeight="false" outlineLevel="0" collapsed="false">
      <c r="A9403" s="2" t="s">
        <v>14903</v>
      </c>
      <c r="B9403" s="13" t="n">
        <v>112</v>
      </c>
      <c r="C9403" s="13" t="n">
        <v>112</v>
      </c>
      <c r="D9403" s="14" t="n">
        <f aca="false">C9403/Summary!$B$4</f>
        <v>0.00746666666666667</v>
      </c>
      <c r="E9403" s="15" t="n">
        <v>0.428571428571429</v>
      </c>
      <c r="F9403" s="2" t="s">
        <v>53</v>
      </c>
      <c r="G9403" s="2" t="s">
        <v>53</v>
      </c>
      <c r="H9403" s="2" t="str">
        <f aca="false">IF(AND(E9403&gt;=0.4,E9403&lt;=0.6),"Yes","No")</f>
        <v>Yes</v>
      </c>
      <c r="I9403" s="2" t="str">
        <f aca="false">IF(AND(F9403="No",G9403="No",H9403="Yes"),"Yes","No")</f>
        <v>No</v>
      </c>
      <c r="J9403" s="2"/>
      <c r="K9403" s="2"/>
    </row>
    <row r="9404" customFormat="false" ht="15" hidden="false" customHeight="false" outlineLevel="0" collapsed="false">
      <c r="A9404" s="2" t="s">
        <v>14904</v>
      </c>
      <c r="B9404" s="13" t="n">
        <v>112</v>
      </c>
      <c r="C9404" s="13" t="n">
        <v>112</v>
      </c>
      <c r="D9404" s="14" t="n">
        <f aca="false">C9404/Summary!$B$4</f>
        <v>0.00746666666666667</v>
      </c>
      <c r="E9404" s="15" t="n">
        <v>0.714285714285714</v>
      </c>
      <c r="F9404" s="2" t="s">
        <v>44</v>
      </c>
      <c r="G9404" s="2" t="s">
        <v>53</v>
      </c>
      <c r="H9404" s="2" t="str">
        <f aca="false">IF(AND(E9404&gt;=0.4,E9404&lt;=0.6),"Yes","No")</f>
        <v>No</v>
      </c>
      <c r="I9404" s="2" t="str">
        <f aca="false">IF(AND(F9404="No",G9404="No",H9404="Yes"),"Yes","No")</f>
        <v>No</v>
      </c>
      <c r="J9404" s="2"/>
      <c r="K9404" s="2"/>
    </row>
    <row r="9405" customFormat="false" ht="15" hidden="false" customHeight="false" outlineLevel="0" collapsed="false">
      <c r="A9405" s="2" t="s">
        <v>14905</v>
      </c>
      <c r="B9405" s="13" t="n">
        <v>112</v>
      </c>
      <c r="C9405" s="13" t="n">
        <v>112</v>
      </c>
      <c r="D9405" s="14" t="n">
        <f aca="false">C9405/Summary!$B$4</f>
        <v>0.00746666666666667</v>
      </c>
      <c r="E9405" s="15" t="n">
        <v>0.428571428571429</v>
      </c>
      <c r="F9405" s="2" t="s">
        <v>53</v>
      </c>
      <c r="G9405" s="2" t="s">
        <v>53</v>
      </c>
      <c r="H9405" s="2" t="str">
        <f aca="false">IF(AND(E9405&gt;=0.4,E9405&lt;=0.6),"Yes","No")</f>
        <v>Yes</v>
      </c>
      <c r="I9405" s="2" t="str">
        <f aca="false">IF(AND(F9405="No",G9405="No",H9405="Yes"),"Yes","No")</f>
        <v>No</v>
      </c>
      <c r="J9405" s="2"/>
      <c r="K9405" s="2"/>
    </row>
    <row r="9406" customFormat="false" ht="15" hidden="false" customHeight="false" outlineLevel="0" collapsed="false">
      <c r="A9406" s="2" t="s">
        <v>14906</v>
      </c>
      <c r="B9406" s="13" t="n">
        <v>112</v>
      </c>
      <c r="C9406" s="13" t="n">
        <v>111</v>
      </c>
      <c r="D9406" s="14" t="n">
        <f aca="false">C9406/Summary!$B$4</f>
        <v>0.0074</v>
      </c>
      <c r="E9406" s="15" t="n">
        <v>0.714285714285714</v>
      </c>
      <c r="F9406" s="2" t="s">
        <v>53</v>
      </c>
      <c r="G9406" s="2" t="s">
        <v>53</v>
      </c>
      <c r="H9406" s="2" t="str">
        <f aca="false">IF(AND(E9406&gt;=0.4,E9406&lt;=0.6),"Yes","No")</f>
        <v>No</v>
      </c>
      <c r="I9406" s="2" t="str">
        <f aca="false">IF(AND(F9406="No",G9406="No",H9406="Yes"),"Yes","No")</f>
        <v>No</v>
      </c>
      <c r="J9406" s="2"/>
      <c r="K9406" s="2"/>
    </row>
    <row r="9407" customFormat="false" ht="15" hidden="false" customHeight="false" outlineLevel="0" collapsed="false">
      <c r="A9407" s="2" t="s">
        <v>14907</v>
      </c>
      <c r="B9407" s="13" t="n">
        <v>112</v>
      </c>
      <c r="C9407" s="13" t="n">
        <v>111</v>
      </c>
      <c r="D9407" s="14" t="n">
        <f aca="false">C9407/Summary!$B$4</f>
        <v>0.0074</v>
      </c>
      <c r="E9407" s="15" t="n">
        <v>0.857142857142857</v>
      </c>
      <c r="F9407" s="2" t="s">
        <v>53</v>
      </c>
      <c r="G9407" s="2" t="s">
        <v>44</v>
      </c>
      <c r="H9407" s="2" t="str">
        <f aca="false">IF(AND(E9407&gt;=0.4,E9407&lt;=0.6),"Yes","No")</f>
        <v>No</v>
      </c>
      <c r="I9407" s="2" t="str">
        <f aca="false">IF(AND(F9407="No",G9407="No",H9407="Yes"),"Yes","No")</f>
        <v>No</v>
      </c>
      <c r="J9407" s="2"/>
      <c r="K9407" s="2"/>
    </row>
    <row r="9408" customFormat="false" ht="15" hidden="false" customHeight="false" outlineLevel="0" collapsed="false">
      <c r="A9408" s="2" t="s">
        <v>14908</v>
      </c>
      <c r="B9408" s="13" t="n">
        <v>112</v>
      </c>
      <c r="C9408" s="13" t="n">
        <v>112</v>
      </c>
      <c r="D9408" s="14" t="n">
        <f aca="false">C9408/Summary!$B$4</f>
        <v>0.00746666666666667</v>
      </c>
      <c r="E9408" s="15" t="n">
        <v>0.571428571428571</v>
      </c>
      <c r="F9408" s="2" t="s">
        <v>53</v>
      </c>
      <c r="G9408" s="2" t="s">
        <v>53</v>
      </c>
      <c r="H9408" s="2" t="str">
        <f aca="false">IF(AND(E9408&gt;=0.4,E9408&lt;=0.6),"Yes","No")</f>
        <v>Yes</v>
      </c>
      <c r="I9408" s="2" t="str">
        <f aca="false">IF(AND(F9408="No",G9408="No",H9408="Yes"),"Yes","No")</f>
        <v>No</v>
      </c>
      <c r="J9408" s="2"/>
      <c r="K9408" s="2"/>
    </row>
    <row r="9409" customFormat="false" ht="15" hidden="false" customHeight="false" outlineLevel="0" collapsed="false">
      <c r="A9409" s="2" t="s">
        <v>14909</v>
      </c>
      <c r="B9409" s="13" t="n">
        <v>112</v>
      </c>
      <c r="C9409" s="13" t="n">
        <v>112</v>
      </c>
      <c r="D9409" s="14" t="n">
        <f aca="false">C9409/Summary!$B$4</f>
        <v>0.00746666666666667</v>
      </c>
      <c r="E9409" s="15" t="n">
        <v>0.428571428571429</v>
      </c>
      <c r="F9409" s="2" t="s">
        <v>53</v>
      </c>
      <c r="G9409" s="2" t="s">
        <v>44</v>
      </c>
      <c r="H9409" s="2" t="str">
        <f aca="false">IF(AND(E9409&gt;=0.4,E9409&lt;=0.6),"Yes","No")</f>
        <v>Yes</v>
      </c>
      <c r="I9409" s="2" t="str">
        <f aca="false">IF(AND(F9409="No",G9409="No",H9409="Yes"),"Yes","No")</f>
        <v>No</v>
      </c>
      <c r="J9409" s="2"/>
      <c r="K9409" s="2"/>
    </row>
    <row r="9410" customFormat="false" ht="15" hidden="false" customHeight="false" outlineLevel="0" collapsed="false">
      <c r="A9410" s="2" t="s">
        <v>14910</v>
      </c>
      <c r="B9410" s="13" t="n">
        <v>112</v>
      </c>
      <c r="C9410" s="13" t="n">
        <v>112</v>
      </c>
      <c r="D9410" s="14" t="n">
        <f aca="false">C9410/Summary!$B$4</f>
        <v>0.00746666666666667</v>
      </c>
      <c r="E9410" s="15" t="n">
        <v>0.285714285714286</v>
      </c>
      <c r="F9410" s="2" t="s">
        <v>53</v>
      </c>
      <c r="G9410" s="2" t="s">
        <v>53</v>
      </c>
      <c r="H9410" s="2" t="str">
        <f aca="false">IF(AND(E9410&gt;=0.4,E9410&lt;=0.6),"Yes","No")</f>
        <v>No</v>
      </c>
      <c r="I9410" s="2" t="str">
        <f aca="false">IF(AND(F9410="No",G9410="No",H9410="Yes"),"Yes","No")</f>
        <v>No</v>
      </c>
      <c r="J9410" s="2"/>
      <c r="K9410" s="2"/>
    </row>
    <row r="9411" customFormat="false" ht="15" hidden="false" customHeight="false" outlineLevel="0" collapsed="false">
      <c r="A9411" s="2" t="s">
        <v>14911</v>
      </c>
      <c r="B9411" s="13" t="n">
        <v>112</v>
      </c>
      <c r="C9411" s="13" t="n">
        <v>112</v>
      </c>
      <c r="D9411" s="14" t="n">
        <f aca="false">C9411/Summary!$B$4</f>
        <v>0.00746666666666667</v>
      </c>
      <c r="E9411" s="15" t="n">
        <v>0.142857142857143</v>
      </c>
      <c r="F9411" s="2" t="s">
        <v>44</v>
      </c>
      <c r="G9411" s="2" t="s">
        <v>53</v>
      </c>
      <c r="H9411" s="2" t="str">
        <f aca="false">IF(AND(E9411&gt;=0.4,E9411&lt;=0.6),"Yes","No")</f>
        <v>No</v>
      </c>
      <c r="I9411" s="2" t="str">
        <f aca="false">IF(AND(F9411="No",G9411="No",H9411="Yes"),"Yes","No")</f>
        <v>No</v>
      </c>
      <c r="J9411" s="2"/>
      <c r="K9411" s="2"/>
    </row>
    <row r="9412" customFormat="false" ht="15" hidden="false" customHeight="false" outlineLevel="0" collapsed="false">
      <c r="A9412" s="2" t="s">
        <v>14912</v>
      </c>
      <c r="B9412" s="13" t="n">
        <v>112</v>
      </c>
      <c r="C9412" s="13" t="n">
        <v>112</v>
      </c>
      <c r="D9412" s="14" t="n">
        <f aca="false">C9412/Summary!$B$4</f>
        <v>0.00746666666666667</v>
      </c>
      <c r="E9412" s="15" t="n">
        <v>0.428571428571429</v>
      </c>
      <c r="F9412" s="2" t="s">
        <v>53</v>
      </c>
      <c r="G9412" s="2" t="s">
        <v>44</v>
      </c>
      <c r="H9412" s="2" t="str">
        <f aca="false">IF(AND(E9412&gt;=0.4,E9412&lt;=0.6),"Yes","No")</f>
        <v>Yes</v>
      </c>
      <c r="I9412" s="2" t="str">
        <f aca="false">IF(AND(F9412="No",G9412="No",H9412="Yes"),"Yes","No")</f>
        <v>No</v>
      </c>
      <c r="J9412" s="2"/>
      <c r="K9412" s="2"/>
    </row>
    <row r="9413" customFormat="false" ht="15" hidden="false" customHeight="false" outlineLevel="0" collapsed="false">
      <c r="A9413" s="2" t="s">
        <v>14913</v>
      </c>
      <c r="B9413" s="13" t="n">
        <v>112</v>
      </c>
      <c r="C9413" s="13" t="n">
        <v>111</v>
      </c>
      <c r="D9413" s="14" t="n">
        <f aca="false">C9413/Summary!$B$4</f>
        <v>0.0074</v>
      </c>
      <c r="E9413" s="15" t="n">
        <v>0.428571428571429</v>
      </c>
      <c r="F9413" s="2" t="s">
        <v>53</v>
      </c>
      <c r="G9413" s="2" t="s">
        <v>44</v>
      </c>
      <c r="H9413" s="2" t="str">
        <f aca="false">IF(AND(E9413&gt;=0.4,E9413&lt;=0.6),"Yes","No")</f>
        <v>Yes</v>
      </c>
      <c r="I9413" s="2" t="str">
        <f aca="false">IF(AND(F9413="No",G9413="No",H9413="Yes"),"Yes","No")</f>
        <v>No</v>
      </c>
      <c r="J9413" s="2"/>
      <c r="K9413" s="2"/>
    </row>
    <row r="9414" customFormat="false" ht="15" hidden="false" customHeight="false" outlineLevel="0" collapsed="false">
      <c r="A9414" s="2" t="s">
        <v>14914</v>
      </c>
      <c r="B9414" s="13" t="n">
        <v>112</v>
      </c>
      <c r="C9414" s="13" t="n">
        <v>112</v>
      </c>
      <c r="D9414" s="14" t="n">
        <f aca="false">C9414/Summary!$B$4</f>
        <v>0.00746666666666667</v>
      </c>
      <c r="E9414" s="15" t="n">
        <v>0.571428571428571</v>
      </c>
      <c r="F9414" s="2" t="s">
        <v>44</v>
      </c>
      <c r="G9414" s="2" t="s">
        <v>53</v>
      </c>
      <c r="H9414" s="2" t="str">
        <f aca="false">IF(AND(E9414&gt;=0.4,E9414&lt;=0.6),"Yes","No")</f>
        <v>Yes</v>
      </c>
      <c r="I9414" s="2" t="str">
        <f aca="false">IF(AND(F9414="No",G9414="No",H9414="Yes"),"Yes","No")</f>
        <v>No</v>
      </c>
      <c r="J9414" s="2"/>
      <c r="K9414" s="2"/>
    </row>
    <row r="9415" customFormat="false" ht="15" hidden="false" customHeight="false" outlineLevel="0" collapsed="false">
      <c r="A9415" s="2" t="s">
        <v>14915</v>
      </c>
      <c r="B9415" s="13" t="n">
        <v>112</v>
      </c>
      <c r="C9415" s="13" t="n">
        <v>112</v>
      </c>
      <c r="D9415" s="14" t="n">
        <f aca="false">C9415/Summary!$B$4</f>
        <v>0.00746666666666667</v>
      </c>
      <c r="E9415" s="15" t="n">
        <v>0.285714285714286</v>
      </c>
      <c r="F9415" s="2" t="s">
        <v>53</v>
      </c>
      <c r="G9415" s="2" t="s">
        <v>44</v>
      </c>
      <c r="H9415" s="2" t="str">
        <f aca="false">IF(AND(E9415&gt;=0.4,E9415&lt;=0.6),"Yes","No")</f>
        <v>No</v>
      </c>
      <c r="I9415" s="2" t="str">
        <f aca="false">IF(AND(F9415="No",G9415="No",H9415="Yes"),"Yes","No")</f>
        <v>No</v>
      </c>
      <c r="J9415" s="2"/>
      <c r="K9415" s="2"/>
    </row>
    <row r="9416" customFormat="false" ht="15" hidden="false" customHeight="false" outlineLevel="0" collapsed="false">
      <c r="A9416" s="2" t="s">
        <v>14916</v>
      </c>
      <c r="B9416" s="13" t="n">
        <v>112</v>
      </c>
      <c r="C9416" s="13" t="n">
        <v>112</v>
      </c>
      <c r="D9416" s="14" t="n">
        <f aca="false">C9416/Summary!$B$4</f>
        <v>0.00746666666666667</v>
      </c>
      <c r="E9416" s="15" t="n">
        <v>0.571428571428571</v>
      </c>
      <c r="F9416" s="2" t="s">
        <v>53</v>
      </c>
      <c r="G9416" s="2" t="s">
        <v>44</v>
      </c>
      <c r="H9416" s="2" t="str">
        <f aca="false">IF(AND(E9416&gt;=0.4,E9416&lt;=0.6),"Yes","No")</f>
        <v>Yes</v>
      </c>
      <c r="I9416" s="2" t="str">
        <f aca="false">IF(AND(F9416="No",G9416="No",H9416="Yes"),"Yes","No")</f>
        <v>No</v>
      </c>
      <c r="J9416" s="2"/>
      <c r="K9416" s="2"/>
    </row>
    <row r="9417" customFormat="false" ht="15" hidden="false" customHeight="false" outlineLevel="0" collapsed="false">
      <c r="A9417" s="2" t="s">
        <v>14917</v>
      </c>
      <c r="B9417" s="13" t="n">
        <v>112</v>
      </c>
      <c r="C9417" s="13" t="n">
        <v>112</v>
      </c>
      <c r="D9417" s="14" t="n">
        <f aca="false">C9417/Summary!$B$4</f>
        <v>0.00746666666666667</v>
      </c>
      <c r="E9417" s="15" t="n">
        <v>0.571428571428571</v>
      </c>
      <c r="F9417" s="2" t="s">
        <v>53</v>
      </c>
      <c r="G9417" s="2" t="s">
        <v>53</v>
      </c>
      <c r="H9417" s="2" t="str">
        <f aca="false">IF(AND(E9417&gt;=0.4,E9417&lt;=0.6),"Yes","No")</f>
        <v>Yes</v>
      </c>
      <c r="I9417" s="2" t="str">
        <f aca="false">IF(AND(F9417="No",G9417="No",H9417="Yes"),"Yes","No")</f>
        <v>No</v>
      </c>
      <c r="J9417" s="2"/>
      <c r="K9417" s="2"/>
    </row>
    <row r="9418" customFormat="false" ht="15" hidden="false" customHeight="false" outlineLevel="0" collapsed="false">
      <c r="A9418" s="2" t="s">
        <v>14918</v>
      </c>
      <c r="B9418" s="13" t="n">
        <v>112</v>
      </c>
      <c r="C9418" s="13" t="n">
        <v>112</v>
      </c>
      <c r="D9418" s="14" t="n">
        <f aca="false">C9418/Summary!$B$4</f>
        <v>0.00746666666666667</v>
      </c>
      <c r="E9418" s="15" t="n">
        <v>0.571428571428571</v>
      </c>
      <c r="F9418" s="2" t="s">
        <v>53</v>
      </c>
      <c r="G9418" s="2" t="s">
        <v>53</v>
      </c>
      <c r="H9418" s="2" t="str">
        <f aca="false">IF(AND(E9418&gt;=0.4,E9418&lt;=0.6),"Yes","No")</f>
        <v>Yes</v>
      </c>
      <c r="I9418" s="2" t="str">
        <f aca="false">IF(AND(F9418="No",G9418="No",H9418="Yes"),"Yes","No")</f>
        <v>No</v>
      </c>
      <c r="J9418" s="2"/>
      <c r="K9418" s="2"/>
    </row>
    <row r="9419" customFormat="false" ht="15" hidden="false" customHeight="false" outlineLevel="0" collapsed="false">
      <c r="A9419" s="2" t="s">
        <v>14919</v>
      </c>
      <c r="B9419" s="13" t="n">
        <v>112</v>
      </c>
      <c r="C9419" s="13" t="n">
        <v>112</v>
      </c>
      <c r="D9419" s="14" t="n">
        <f aca="false">C9419/Summary!$B$4</f>
        <v>0.00746666666666667</v>
      </c>
      <c r="E9419" s="15" t="n">
        <v>0.571428571428571</v>
      </c>
      <c r="F9419" s="2" t="s">
        <v>53</v>
      </c>
      <c r="G9419" s="2" t="s">
        <v>44</v>
      </c>
      <c r="H9419" s="2" t="str">
        <f aca="false">IF(AND(E9419&gt;=0.4,E9419&lt;=0.6),"Yes","No")</f>
        <v>Yes</v>
      </c>
      <c r="I9419" s="2" t="str">
        <f aca="false">IF(AND(F9419="No",G9419="No",H9419="Yes"),"Yes","No")</f>
        <v>No</v>
      </c>
      <c r="J9419" s="2"/>
      <c r="K9419" s="2"/>
    </row>
    <row r="9420" customFormat="false" ht="15" hidden="false" customHeight="false" outlineLevel="0" collapsed="false">
      <c r="A9420" s="2" t="s">
        <v>14920</v>
      </c>
      <c r="B9420" s="13" t="n">
        <v>112</v>
      </c>
      <c r="C9420" s="13" t="n">
        <v>112</v>
      </c>
      <c r="D9420" s="14" t="n">
        <f aca="false">C9420/Summary!$B$4</f>
        <v>0.00746666666666667</v>
      </c>
      <c r="E9420" s="15" t="n">
        <v>0.142857142857143</v>
      </c>
      <c r="F9420" s="2" t="s">
        <v>53</v>
      </c>
      <c r="G9420" s="2" t="s">
        <v>53</v>
      </c>
      <c r="H9420" s="2" t="str">
        <f aca="false">IF(AND(E9420&gt;=0.4,E9420&lt;=0.6),"Yes","No")</f>
        <v>No</v>
      </c>
      <c r="I9420" s="2" t="str">
        <f aca="false">IF(AND(F9420="No",G9420="No",H9420="Yes"),"Yes","No")</f>
        <v>No</v>
      </c>
      <c r="J9420" s="2"/>
      <c r="K9420" s="2"/>
    </row>
    <row r="9421" customFormat="false" ht="15" hidden="false" customHeight="false" outlineLevel="0" collapsed="false">
      <c r="A9421" s="2" t="s">
        <v>14921</v>
      </c>
      <c r="B9421" s="13" t="n">
        <v>112</v>
      </c>
      <c r="C9421" s="13" t="n">
        <v>112</v>
      </c>
      <c r="D9421" s="14" t="n">
        <f aca="false">C9421/Summary!$B$4</f>
        <v>0.00746666666666667</v>
      </c>
      <c r="E9421" s="15" t="n">
        <v>0.285714285714286</v>
      </c>
      <c r="F9421" s="2" t="s">
        <v>53</v>
      </c>
      <c r="G9421" s="2" t="s">
        <v>44</v>
      </c>
      <c r="H9421" s="2" t="str">
        <f aca="false">IF(AND(E9421&gt;=0.4,E9421&lt;=0.6),"Yes","No")</f>
        <v>No</v>
      </c>
      <c r="I9421" s="2" t="str">
        <f aca="false">IF(AND(F9421="No",G9421="No",H9421="Yes"),"Yes","No")</f>
        <v>No</v>
      </c>
      <c r="J9421" s="2"/>
      <c r="K9421" s="2"/>
    </row>
    <row r="9422" customFormat="false" ht="15" hidden="false" customHeight="false" outlineLevel="0" collapsed="false">
      <c r="A9422" s="2" t="s">
        <v>14922</v>
      </c>
      <c r="B9422" s="13" t="n">
        <v>112</v>
      </c>
      <c r="C9422" s="13" t="n">
        <v>112</v>
      </c>
      <c r="D9422" s="14" t="n">
        <f aca="false">C9422/Summary!$B$4</f>
        <v>0.00746666666666667</v>
      </c>
      <c r="E9422" s="15" t="n">
        <v>0.285714285714286</v>
      </c>
      <c r="F9422" s="2" t="s">
        <v>53</v>
      </c>
      <c r="G9422" s="2" t="s">
        <v>44</v>
      </c>
      <c r="H9422" s="2" t="str">
        <f aca="false">IF(AND(E9422&gt;=0.4,E9422&lt;=0.6),"Yes","No")</f>
        <v>No</v>
      </c>
      <c r="I9422" s="2" t="str">
        <f aca="false">IF(AND(F9422="No",G9422="No",H9422="Yes"),"Yes","No")</f>
        <v>No</v>
      </c>
      <c r="J9422" s="2"/>
      <c r="K9422" s="2"/>
    </row>
    <row r="9423" customFormat="false" ht="15" hidden="false" customHeight="false" outlineLevel="0" collapsed="false">
      <c r="A9423" s="2" t="s">
        <v>14923</v>
      </c>
      <c r="B9423" s="13" t="n">
        <v>112</v>
      </c>
      <c r="C9423" s="13" t="n">
        <v>111</v>
      </c>
      <c r="D9423" s="14" t="n">
        <f aca="false">C9423/Summary!$B$4</f>
        <v>0.0074</v>
      </c>
      <c r="E9423" s="15" t="n">
        <v>0.285714285714286</v>
      </c>
      <c r="F9423" s="2" t="s">
        <v>53</v>
      </c>
      <c r="G9423" s="2" t="s">
        <v>44</v>
      </c>
      <c r="H9423" s="2" t="str">
        <f aca="false">IF(AND(E9423&gt;=0.4,E9423&lt;=0.6),"Yes","No")</f>
        <v>No</v>
      </c>
      <c r="I9423" s="2" t="str">
        <f aca="false">IF(AND(F9423="No",G9423="No",H9423="Yes"),"Yes","No")</f>
        <v>No</v>
      </c>
      <c r="J9423" s="2"/>
      <c r="K9423" s="2"/>
    </row>
    <row r="9424" customFormat="false" ht="15" hidden="false" customHeight="false" outlineLevel="0" collapsed="false">
      <c r="A9424" s="2" t="s">
        <v>14924</v>
      </c>
      <c r="B9424" s="13" t="n">
        <v>112</v>
      </c>
      <c r="C9424" s="13" t="n">
        <v>110</v>
      </c>
      <c r="D9424" s="14" t="n">
        <f aca="false">C9424/Summary!$B$4</f>
        <v>0.00733333333333333</v>
      </c>
      <c r="E9424" s="15" t="n">
        <v>0.142857142857143</v>
      </c>
      <c r="F9424" s="2" t="s">
        <v>53</v>
      </c>
      <c r="G9424" s="2" t="s">
        <v>53</v>
      </c>
      <c r="H9424" s="2" t="str">
        <f aca="false">IF(AND(E9424&gt;=0.4,E9424&lt;=0.6),"Yes","No")</f>
        <v>No</v>
      </c>
      <c r="I9424" s="2" t="str">
        <f aca="false">IF(AND(F9424="No",G9424="No",H9424="Yes"),"Yes","No")</f>
        <v>No</v>
      </c>
      <c r="J9424" s="2"/>
      <c r="K9424" s="2"/>
    </row>
    <row r="9425" customFormat="false" ht="15" hidden="false" customHeight="false" outlineLevel="0" collapsed="false">
      <c r="A9425" s="2" t="s">
        <v>14925</v>
      </c>
      <c r="B9425" s="13" t="n">
        <v>112</v>
      </c>
      <c r="C9425" s="13" t="n">
        <v>112</v>
      </c>
      <c r="D9425" s="14" t="n">
        <f aca="false">C9425/Summary!$B$4</f>
        <v>0.00746666666666667</v>
      </c>
      <c r="E9425" s="15" t="n">
        <v>0.428571428571429</v>
      </c>
      <c r="F9425" s="2" t="s">
        <v>53</v>
      </c>
      <c r="G9425" s="2" t="s">
        <v>44</v>
      </c>
      <c r="H9425" s="2" t="str">
        <f aca="false">IF(AND(E9425&gt;=0.4,E9425&lt;=0.6),"Yes","No")</f>
        <v>Yes</v>
      </c>
      <c r="I9425" s="2" t="str">
        <f aca="false">IF(AND(F9425="No",G9425="No",H9425="Yes"),"Yes","No")</f>
        <v>No</v>
      </c>
      <c r="J9425" s="2"/>
      <c r="K9425" s="2"/>
    </row>
    <row r="9426" customFormat="false" ht="15" hidden="false" customHeight="false" outlineLevel="0" collapsed="false">
      <c r="A9426" s="2" t="s">
        <v>14926</v>
      </c>
      <c r="B9426" s="13" t="n">
        <v>112</v>
      </c>
      <c r="C9426" s="13" t="n">
        <v>111</v>
      </c>
      <c r="D9426" s="14" t="n">
        <f aca="false">C9426/Summary!$B$4</f>
        <v>0.0074</v>
      </c>
      <c r="E9426" s="15" t="n">
        <v>0.285714285714286</v>
      </c>
      <c r="F9426" s="2" t="s">
        <v>53</v>
      </c>
      <c r="G9426" s="2" t="s">
        <v>44</v>
      </c>
      <c r="H9426" s="2" t="str">
        <f aca="false">IF(AND(E9426&gt;=0.4,E9426&lt;=0.6),"Yes","No")</f>
        <v>No</v>
      </c>
      <c r="I9426" s="2" t="str">
        <f aca="false">IF(AND(F9426="No",G9426="No",H9426="Yes"),"Yes","No")</f>
        <v>No</v>
      </c>
      <c r="J9426" s="2"/>
      <c r="K9426" s="2"/>
    </row>
    <row r="9427" customFormat="false" ht="15" hidden="false" customHeight="false" outlineLevel="0" collapsed="false">
      <c r="A9427" s="2" t="s">
        <v>14927</v>
      </c>
      <c r="B9427" s="13" t="n">
        <v>112</v>
      </c>
      <c r="C9427" s="13" t="n">
        <v>112</v>
      </c>
      <c r="D9427" s="14" t="n">
        <f aca="false">C9427/Summary!$B$4</f>
        <v>0.00746666666666667</v>
      </c>
      <c r="E9427" s="15" t="n">
        <v>0.428571428571429</v>
      </c>
      <c r="F9427" s="2" t="s">
        <v>53</v>
      </c>
      <c r="G9427" s="2" t="s">
        <v>44</v>
      </c>
      <c r="H9427" s="2" t="str">
        <f aca="false">IF(AND(E9427&gt;=0.4,E9427&lt;=0.6),"Yes","No")</f>
        <v>Yes</v>
      </c>
      <c r="I9427" s="2" t="str">
        <f aca="false">IF(AND(F9427="No",G9427="No",H9427="Yes"),"Yes","No")</f>
        <v>No</v>
      </c>
      <c r="J9427" s="2"/>
      <c r="K9427" s="2"/>
    </row>
    <row r="9428" customFormat="false" ht="15" hidden="false" customHeight="false" outlineLevel="0" collapsed="false">
      <c r="A9428" s="2" t="s">
        <v>14928</v>
      </c>
      <c r="B9428" s="13" t="n">
        <v>112</v>
      </c>
      <c r="C9428" s="13" t="n">
        <v>111</v>
      </c>
      <c r="D9428" s="14" t="n">
        <f aca="false">C9428/Summary!$B$4</f>
        <v>0.0074</v>
      </c>
      <c r="E9428" s="15" t="n">
        <v>0.285714285714286</v>
      </c>
      <c r="F9428" s="2" t="s">
        <v>53</v>
      </c>
      <c r="G9428" s="2" t="s">
        <v>44</v>
      </c>
      <c r="H9428" s="2" t="str">
        <f aca="false">IF(AND(E9428&gt;=0.4,E9428&lt;=0.6),"Yes","No")</f>
        <v>No</v>
      </c>
      <c r="I9428" s="2" t="str">
        <f aca="false">IF(AND(F9428="No",G9428="No",H9428="Yes"),"Yes","No")</f>
        <v>No</v>
      </c>
      <c r="J9428" s="2"/>
      <c r="K9428" s="2"/>
    </row>
    <row r="9429" customFormat="false" ht="15" hidden="false" customHeight="false" outlineLevel="0" collapsed="false">
      <c r="A9429" s="2" t="s">
        <v>14929</v>
      </c>
      <c r="B9429" s="13" t="n">
        <v>112</v>
      </c>
      <c r="C9429" s="13" t="n">
        <v>112</v>
      </c>
      <c r="D9429" s="14" t="n">
        <f aca="false">C9429/Summary!$B$4</f>
        <v>0.00746666666666667</v>
      </c>
      <c r="E9429" s="15" t="n">
        <v>0.428571428571429</v>
      </c>
      <c r="F9429" s="2" t="s">
        <v>53</v>
      </c>
      <c r="G9429" s="2" t="s">
        <v>44</v>
      </c>
      <c r="H9429" s="2" t="str">
        <f aca="false">IF(AND(E9429&gt;=0.4,E9429&lt;=0.6),"Yes","No")</f>
        <v>Yes</v>
      </c>
      <c r="I9429" s="2" t="str">
        <f aca="false">IF(AND(F9429="No",G9429="No",H9429="Yes"),"Yes","No")</f>
        <v>No</v>
      </c>
      <c r="J9429" s="2"/>
      <c r="K9429" s="2"/>
    </row>
    <row r="9430" customFormat="false" ht="15" hidden="false" customHeight="false" outlineLevel="0" collapsed="false">
      <c r="A9430" s="2" t="s">
        <v>14930</v>
      </c>
      <c r="B9430" s="13" t="n">
        <v>112</v>
      </c>
      <c r="C9430" s="13" t="n">
        <v>112</v>
      </c>
      <c r="D9430" s="14" t="n">
        <f aca="false">C9430/Summary!$B$4</f>
        <v>0.00746666666666667</v>
      </c>
      <c r="E9430" s="15" t="n">
        <v>0.571428571428571</v>
      </c>
      <c r="F9430" s="2" t="s">
        <v>53</v>
      </c>
      <c r="G9430" s="2" t="s">
        <v>44</v>
      </c>
      <c r="H9430" s="2" t="str">
        <f aca="false">IF(AND(E9430&gt;=0.4,E9430&lt;=0.6),"Yes","No")</f>
        <v>Yes</v>
      </c>
      <c r="I9430" s="2" t="str">
        <f aca="false">IF(AND(F9430="No",G9430="No",H9430="Yes"),"Yes","No")</f>
        <v>No</v>
      </c>
      <c r="J9430" s="2"/>
      <c r="K9430" s="2"/>
    </row>
    <row r="9431" customFormat="false" ht="15" hidden="false" customHeight="false" outlineLevel="0" collapsed="false">
      <c r="A9431" s="2" t="s">
        <v>14931</v>
      </c>
      <c r="B9431" s="13" t="n">
        <v>112</v>
      </c>
      <c r="C9431" s="13" t="n">
        <v>112</v>
      </c>
      <c r="D9431" s="14" t="n">
        <f aca="false">C9431/Summary!$B$4</f>
        <v>0.00746666666666667</v>
      </c>
      <c r="E9431" s="15" t="n">
        <v>0.428571428571429</v>
      </c>
      <c r="F9431" s="2" t="s">
        <v>53</v>
      </c>
      <c r="G9431" s="2" t="s">
        <v>44</v>
      </c>
      <c r="H9431" s="2" t="str">
        <f aca="false">IF(AND(E9431&gt;=0.4,E9431&lt;=0.6),"Yes","No")</f>
        <v>Yes</v>
      </c>
      <c r="I9431" s="2" t="str">
        <f aca="false">IF(AND(F9431="No",G9431="No",H9431="Yes"),"Yes","No")</f>
        <v>No</v>
      </c>
      <c r="J9431" s="2"/>
      <c r="K9431" s="2"/>
    </row>
    <row r="9432" customFormat="false" ht="15" hidden="false" customHeight="false" outlineLevel="0" collapsed="false">
      <c r="A9432" s="2" t="s">
        <v>14932</v>
      </c>
      <c r="B9432" s="13" t="n">
        <v>112</v>
      </c>
      <c r="C9432" s="13" t="n">
        <v>111</v>
      </c>
      <c r="D9432" s="14" t="n">
        <f aca="false">C9432/Summary!$B$4</f>
        <v>0.0074</v>
      </c>
      <c r="E9432" s="15" t="n">
        <v>0.285714285714286</v>
      </c>
      <c r="F9432" s="2" t="s">
        <v>53</v>
      </c>
      <c r="G9432" s="2" t="s">
        <v>53</v>
      </c>
      <c r="H9432" s="2" t="str">
        <f aca="false">IF(AND(E9432&gt;=0.4,E9432&lt;=0.6),"Yes","No")</f>
        <v>No</v>
      </c>
      <c r="I9432" s="2" t="str">
        <f aca="false">IF(AND(F9432="No",G9432="No",H9432="Yes"),"Yes","No")</f>
        <v>No</v>
      </c>
      <c r="J9432" s="2"/>
      <c r="K9432" s="2"/>
    </row>
    <row r="9433" customFormat="false" ht="15" hidden="false" customHeight="false" outlineLevel="0" collapsed="false">
      <c r="A9433" s="2" t="s">
        <v>14933</v>
      </c>
      <c r="B9433" s="13" t="n">
        <v>112</v>
      </c>
      <c r="C9433" s="13" t="n">
        <v>112</v>
      </c>
      <c r="D9433" s="14" t="n">
        <f aca="false">C9433/Summary!$B$4</f>
        <v>0.00746666666666667</v>
      </c>
      <c r="E9433" s="15" t="n">
        <v>0.571428571428571</v>
      </c>
      <c r="F9433" s="2" t="s">
        <v>53</v>
      </c>
      <c r="G9433" s="2" t="s">
        <v>44</v>
      </c>
      <c r="H9433" s="2" t="str">
        <f aca="false">IF(AND(E9433&gt;=0.4,E9433&lt;=0.6),"Yes","No")</f>
        <v>Yes</v>
      </c>
      <c r="I9433" s="2" t="str">
        <f aca="false">IF(AND(F9433="No",G9433="No",H9433="Yes"),"Yes","No")</f>
        <v>No</v>
      </c>
      <c r="J9433" s="2"/>
      <c r="K9433" s="2"/>
    </row>
    <row r="9434" customFormat="false" ht="15" hidden="false" customHeight="false" outlineLevel="0" collapsed="false">
      <c r="A9434" s="2" t="s">
        <v>14934</v>
      </c>
      <c r="B9434" s="13" t="n">
        <v>112</v>
      </c>
      <c r="C9434" s="13" t="n">
        <v>112</v>
      </c>
      <c r="D9434" s="14" t="n">
        <f aca="false">C9434/Summary!$B$4</f>
        <v>0.00746666666666667</v>
      </c>
      <c r="E9434" s="15" t="n">
        <v>0.428571428571429</v>
      </c>
      <c r="F9434" s="2" t="s">
        <v>53</v>
      </c>
      <c r="G9434" s="2" t="s">
        <v>44</v>
      </c>
      <c r="H9434" s="2" t="str">
        <f aca="false">IF(AND(E9434&gt;=0.4,E9434&lt;=0.6),"Yes","No")</f>
        <v>Yes</v>
      </c>
      <c r="I9434" s="2" t="str">
        <f aca="false">IF(AND(F9434="No",G9434="No",H9434="Yes"),"Yes","No")</f>
        <v>No</v>
      </c>
      <c r="J9434" s="2"/>
      <c r="K9434" s="2"/>
    </row>
    <row r="9435" customFormat="false" ht="15" hidden="false" customHeight="false" outlineLevel="0" collapsed="false">
      <c r="A9435" s="2" t="s">
        <v>14935</v>
      </c>
      <c r="B9435" s="13" t="n">
        <v>112</v>
      </c>
      <c r="C9435" s="13" t="n">
        <v>111</v>
      </c>
      <c r="D9435" s="14" t="n">
        <f aca="false">C9435/Summary!$B$4</f>
        <v>0.0074</v>
      </c>
      <c r="E9435" s="15" t="n">
        <v>0</v>
      </c>
      <c r="F9435" s="2" t="s">
        <v>53</v>
      </c>
      <c r="G9435" s="2" t="s">
        <v>53</v>
      </c>
      <c r="H9435" s="2" t="str">
        <f aca="false">IF(AND(E9435&gt;=0.4,E9435&lt;=0.6),"Yes","No")</f>
        <v>No</v>
      </c>
      <c r="I9435" s="2" t="str">
        <f aca="false">IF(AND(F9435="No",G9435="No",H9435="Yes"),"Yes","No")</f>
        <v>No</v>
      </c>
      <c r="J9435" s="2"/>
      <c r="K9435" s="2"/>
    </row>
    <row r="9436" customFormat="false" ht="15" hidden="false" customHeight="false" outlineLevel="0" collapsed="false">
      <c r="A9436" s="2" t="s">
        <v>14936</v>
      </c>
      <c r="B9436" s="13" t="n">
        <v>112</v>
      </c>
      <c r="C9436" s="13" t="n">
        <v>112</v>
      </c>
      <c r="D9436" s="14" t="n">
        <f aca="false">C9436/Summary!$B$4</f>
        <v>0.00746666666666667</v>
      </c>
      <c r="E9436" s="15" t="n">
        <v>0.142857142857143</v>
      </c>
      <c r="F9436" s="2" t="s">
        <v>53</v>
      </c>
      <c r="G9436" s="2" t="s">
        <v>44</v>
      </c>
      <c r="H9436" s="2" t="str">
        <f aca="false">IF(AND(E9436&gt;=0.4,E9436&lt;=0.6),"Yes","No")</f>
        <v>No</v>
      </c>
      <c r="I9436" s="2" t="str">
        <f aca="false">IF(AND(F9436="No",G9436="No",H9436="Yes"),"Yes","No")</f>
        <v>No</v>
      </c>
      <c r="J9436" s="2"/>
      <c r="K9436" s="2"/>
    </row>
    <row r="9437" customFormat="false" ht="15" hidden="false" customHeight="false" outlineLevel="0" collapsed="false">
      <c r="A9437" s="2" t="s">
        <v>14937</v>
      </c>
      <c r="B9437" s="13" t="n">
        <v>112</v>
      </c>
      <c r="C9437" s="13" t="n">
        <v>111</v>
      </c>
      <c r="D9437" s="14" t="n">
        <f aca="false">C9437/Summary!$B$4</f>
        <v>0.0074</v>
      </c>
      <c r="E9437" s="15" t="n">
        <v>0.428571428571429</v>
      </c>
      <c r="F9437" s="2" t="s">
        <v>53</v>
      </c>
      <c r="G9437" s="2" t="s">
        <v>44</v>
      </c>
      <c r="H9437" s="2" t="str">
        <f aca="false">IF(AND(E9437&gt;=0.4,E9437&lt;=0.6),"Yes","No")</f>
        <v>Yes</v>
      </c>
      <c r="I9437" s="2" t="str">
        <f aca="false">IF(AND(F9437="No",G9437="No",H9437="Yes"),"Yes","No")</f>
        <v>No</v>
      </c>
      <c r="J9437" s="2"/>
      <c r="K9437" s="2"/>
    </row>
    <row r="9438" customFormat="false" ht="15" hidden="false" customHeight="false" outlineLevel="0" collapsed="false">
      <c r="A9438" s="2" t="s">
        <v>14938</v>
      </c>
      <c r="B9438" s="13" t="n">
        <v>112</v>
      </c>
      <c r="C9438" s="13" t="n">
        <v>112</v>
      </c>
      <c r="D9438" s="14" t="n">
        <f aca="false">C9438/Summary!$B$4</f>
        <v>0.00746666666666667</v>
      </c>
      <c r="E9438" s="15" t="n">
        <v>0.285714285714286</v>
      </c>
      <c r="F9438" s="2" t="s">
        <v>53</v>
      </c>
      <c r="G9438" s="2" t="s">
        <v>44</v>
      </c>
      <c r="H9438" s="2" t="str">
        <f aca="false">IF(AND(E9438&gt;=0.4,E9438&lt;=0.6),"Yes","No")</f>
        <v>No</v>
      </c>
      <c r="I9438" s="2" t="str">
        <f aca="false">IF(AND(F9438="No",G9438="No",H9438="Yes"),"Yes","No")</f>
        <v>No</v>
      </c>
      <c r="J9438" s="2"/>
      <c r="K9438" s="2"/>
    </row>
    <row r="9439" customFormat="false" ht="15" hidden="false" customHeight="false" outlineLevel="0" collapsed="false">
      <c r="A9439" s="2" t="s">
        <v>14939</v>
      </c>
      <c r="B9439" s="13" t="n">
        <v>112</v>
      </c>
      <c r="C9439" s="13" t="n">
        <v>112</v>
      </c>
      <c r="D9439" s="14" t="n">
        <f aca="false">C9439/Summary!$B$4</f>
        <v>0.00746666666666667</v>
      </c>
      <c r="E9439" s="15" t="n">
        <v>0.142857142857143</v>
      </c>
      <c r="F9439" s="2" t="s">
        <v>53</v>
      </c>
      <c r="G9439" s="2" t="s">
        <v>53</v>
      </c>
      <c r="H9439" s="2" t="str">
        <f aca="false">IF(AND(E9439&gt;=0.4,E9439&lt;=0.6),"Yes","No")</f>
        <v>No</v>
      </c>
      <c r="I9439" s="2" t="str">
        <f aca="false">IF(AND(F9439="No",G9439="No",H9439="Yes"),"Yes","No")</f>
        <v>No</v>
      </c>
      <c r="J9439" s="2"/>
      <c r="K9439" s="2"/>
    </row>
    <row r="9440" customFormat="false" ht="15" hidden="false" customHeight="false" outlineLevel="0" collapsed="false">
      <c r="A9440" s="2" t="s">
        <v>14940</v>
      </c>
      <c r="B9440" s="13" t="n">
        <v>112</v>
      </c>
      <c r="C9440" s="13" t="n">
        <v>112</v>
      </c>
      <c r="D9440" s="14" t="n">
        <f aca="false">C9440/Summary!$B$4</f>
        <v>0.00746666666666667</v>
      </c>
      <c r="E9440" s="15" t="n">
        <v>0.285714285714286</v>
      </c>
      <c r="F9440" s="2" t="s">
        <v>53</v>
      </c>
      <c r="G9440" s="2" t="s">
        <v>44</v>
      </c>
      <c r="H9440" s="2" t="str">
        <f aca="false">IF(AND(E9440&gt;=0.4,E9440&lt;=0.6),"Yes","No")</f>
        <v>No</v>
      </c>
      <c r="I9440" s="2" t="str">
        <f aca="false">IF(AND(F9440="No",G9440="No",H9440="Yes"),"Yes","No")</f>
        <v>No</v>
      </c>
      <c r="J9440" s="2"/>
      <c r="K9440" s="2"/>
    </row>
    <row r="9441" customFormat="false" ht="15" hidden="false" customHeight="false" outlineLevel="0" collapsed="false">
      <c r="A9441" s="2" t="s">
        <v>14941</v>
      </c>
      <c r="B9441" s="13" t="n">
        <v>112</v>
      </c>
      <c r="C9441" s="13" t="n">
        <v>112</v>
      </c>
      <c r="D9441" s="14" t="n">
        <f aca="false">C9441/Summary!$B$4</f>
        <v>0.00746666666666667</v>
      </c>
      <c r="E9441" s="15" t="n">
        <v>0.142857142857143</v>
      </c>
      <c r="F9441" s="2" t="s">
        <v>53</v>
      </c>
      <c r="G9441" s="2" t="s">
        <v>44</v>
      </c>
      <c r="H9441" s="2" t="str">
        <f aca="false">IF(AND(E9441&gt;=0.4,E9441&lt;=0.6),"Yes","No")</f>
        <v>No</v>
      </c>
      <c r="I9441" s="2" t="str">
        <f aca="false">IF(AND(F9441="No",G9441="No",H9441="Yes"),"Yes","No")</f>
        <v>No</v>
      </c>
      <c r="J9441" s="2"/>
      <c r="K9441" s="2"/>
    </row>
    <row r="9442" customFormat="false" ht="15" hidden="false" customHeight="false" outlineLevel="0" collapsed="false">
      <c r="A9442" s="2" t="s">
        <v>14942</v>
      </c>
      <c r="B9442" s="13" t="n">
        <v>112</v>
      </c>
      <c r="C9442" s="13" t="n">
        <v>112</v>
      </c>
      <c r="D9442" s="14" t="n">
        <f aca="false">C9442/Summary!$B$4</f>
        <v>0.00746666666666667</v>
      </c>
      <c r="E9442" s="15" t="n">
        <v>0.428571428571429</v>
      </c>
      <c r="F9442" s="2" t="s">
        <v>53</v>
      </c>
      <c r="G9442" s="2" t="s">
        <v>44</v>
      </c>
      <c r="H9442" s="2" t="str">
        <f aca="false">IF(AND(E9442&gt;=0.4,E9442&lt;=0.6),"Yes","No")</f>
        <v>Yes</v>
      </c>
      <c r="I9442" s="2" t="str">
        <f aca="false">IF(AND(F9442="No",G9442="No",H9442="Yes"),"Yes","No")</f>
        <v>No</v>
      </c>
      <c r="J9442" s="2"/>
      <c r="K9442" s="2"/>
    </row>
    <row r="9443" customFormat="false" ht="15" hidden="false" customHeight="false" outlineLevel="0" collapsed="false">
      <c r="A9443" s="2" t="s">
        <v>14943</v>
      </c>
      <c r="B9443" s="13" t="n">
        <v>112</v>
      </c>
      <c r="C9443" s="13" t="n">
        <v>111</v>
      </c>
      <c r="D9443" s="14" t="n">
        <f aca="false">C9443/Summary!$B$4</f>
        <v>0.0074</v>
      </c>
      <c r="E9443" s="15" t="n">
        <v>0.428571428571429</v>
      </c>
      <c r="F9443" s="2" t="s">
        <v>53</v>
      </c>
      <c r="G9443" s="2" t="s">
        <v>44</v>
      </c>
      <c r="H9443" s="2" t="str">
        <f aca="false">IF(AND(E9443&gt;=0.4,E9443&lt;=0.6),"Yes","No")</f>
        <v>Yes</v>
      </c>
      <c r="I9443" s="2" t="str">
        <f aca="false">IF(AND(F9443="No",G9443="No",H9443="Yes"),"Yes","No")</f>
        <v>No</v>
      </c>
      <c r="J9443" s="2"/>
      <c r="K9443" s="2"/>
    </row>
    <row r="9444" customFormat="false" ht="15" hidden="false" customHeight="false" outlineLevel="0" collapsed="false">
      <c r="A9444" s="2" t="s">
        <v>14944</v>
      </c>
      <c r="B9444" s="13" t="n">
        <v>112</v>
      </c>
      <c r="C9444" s="13" t="n">
        <v>112</v>
      </c>
      <c r="D9444" s="14" t="n">
        <f aca="false">C9444/Summary!$B$4</f>
        <v>0.00746666666666667</v>
      </c>
      <c r="E9444" s="15" t="n">
        <v>0.428571428571429</v>
      </c>
      <c r="F9444" s="2" t="s">
        <v>53</v>
      </c>
      <c r="G9444" s="2" t="s">
        <v>44</v>
      </c>
      <c r="H9444" s="2" t="str">
        <f aca="false">IF(AND(E9444&gt;=0.4,E9444&lt;=0.6),"Yes","No")</f>
        <v>Yes</v>
      </c>
      <c r="I9444" s="2" t="str">
        <f aca="false">IF(AND(F9444="No",G9444="No",H9444="Yes"),"Yes","No")</f>
        <v>No</v>
      </c>
      <c r="J9444" s="2"/>
      <c r="K9444" s="2"/>
    </row>
    <row r="9445" customFormat="false" ht="15" hidden="false" customHeight="false" outlineLevel="0" collapsed="false">
      <c r="A9445" s="2" t="s">
        <v>14945</v>
      </c>
      <c r="B9445" s="13" t="n">
        <v>112</v>
      </c>
      <c r="C9445" s="13" t="n">
        <v>111</v>
      </c>
      <c r="D9445" s="14" t="n">
        <f aca="false">C9445/Summary!$B$4</f>
        <v>0.0074</v>
      </c>
      <c r="E9445" s="15" t="n">
        <v>0.428571428571429</v>
      </c>
      <c r="F9445" s="2" t="s">
        <v>53</v>
      </c>
      <c r="G9445" s="2" t="s">
        <v>44</v>
      </c>
      <c r="H9445" s="2" t="str">
        <f aca="false">IF(AND(E9445&gt;=0.4,E9445&lt;=0.6),"Yes","No")</f>
        <v>Yes</v>
      </c>
      <c r="I9445" s="2" t="str">
        <f aca="false">IF(AND(F9445="No",G9445="No",H9445="Yes"),"Yes","No")</f>
        <v>No</v>
      </c>
      <c r="J9445" s="2"/>
      <c r="K9445" s="2"/>
    </row>
    <row r="9446" customFormat="false" ht="15" hidden="false" customHeight="false" outlineLevel="0" collapsed="false">
      <c r="A9446" s="2" t="s">
        <v>14946</v>
      </c>
      <c r="B9446" s="13" t="n">
        <v>112</v>
      </c>
      <c r="C9446" s="13" t="n">
        <v>110</v>
      </c>
      <c r="D9446" s="14" t="n">
        <f aca="false">C9446/Summary!$B$4</f>
        <v>0.00733333333333333</v>
      </c>
      <c r="E9446" s="15" t="n">
        <v>0.285714285714286</v>
      </c>
      <c r="F9446" s="2" t="s">
        <v>53</v>
      </c>
      <c r="G9446" s="2" t="s">
        <v>53</v>
      </c>
      <c r="H9446" s="2" t="str">
        <f aca="false">IF(AND(E9446&gt;=0.4,E9446&lt;=0.6),"Yes","No")</f>
        <v>No</v>
      </c>
      <c r="I9446" s="2" t="str">
        <f aca="false">IF(AND(F9446="No",G9446="No",H9446="Yes"),"Yes","No")</f>
        <v>No</v>
      </c>
      <c r="J9446" s="2"/>
      <c r="K9446" s="2"/>
    </row>
    <row r="9447" customFormat="false" ht="15" hidden="false" customHeight="false" outlineLevel="0" collapsed="false">
      <c r="A9447" s="2" t="s">
        <v>14947</v>
      </c>
      <c r="B9447" s="13" t="n">
        <v>112</v>
      </c>
      <c r="C9447" s="13" t="n">
        <v>111</v>
      </c>
      <c r="D9447" s="14" t="n">
        <f aca="false">C9447/Summary!$B$4</f>
        <v>0.0074</v>
      </c>
      <c r="E9447" s="15" t="n">
        <v>0.571428571428571</v>
      </c>
      <c r="F9447" s="2" t="s">
        <v>53</v>
      </c>
      <c r="G9447" s="2" t="s">
        <v>44</v>
      </c>
      <c r="H9447" s="2" t="str">
        <f aca="false">IF(AND(E9447&gt;=0.4,E9447&lt;=0.6),"Yes","No")</f>
        <v>Yes</v>
      </c>
      <c r="I9447" s="2" t="str">
        <f aca="false">IF(AND(F9447="No",G9447="No",H9447="Yes"),"Yes","No")</f>
        <v>No</v>
      </c>
      <c r="J9447" s="2"/>
      <c r="K9447" s="2"/>
    </row>
    <row r="9448" customFormat="false" ht="15" hidden="false" customHeight="false" outlineLevel="0" collapsed="false">
      <c r="A9448" s="2" t="s">
        <v>14948</v>
      </c>
      <c r="B9448" s="13" t="n">
        <v>112</v>
      </c>
      <c r="C9448" s="13" t="n">
        <v>112</v>
      </c>
      <c r="D9448" s="14" t="n">
        <f aca="false">C9448/Summary!$B$4</f>
        <v>0.00746666666666667</v>
      </c>
      <c r="E9448" s="15" t="n">
        <v>0.571428571428571</v>
      </c>
      <c r="F9448" s="2" t="s">
        <v>53</v>
      </c>
      <c r="G9448" s="2" t="s">
        <v>44</v>
      </c>
      <c r="H9448" s="2" t="str">
        <f aca="false">IF(AND(E9448&gt;=0.4,E9448&lt;=0.6),"Yes","No")</f>
        <v>Yes</v>
      </c>
      <c r="I9448" s="2" t="str">
        <f aca="false">IF(AND(F9448="No",G9448="No",H9448="Yes"),"Yes","No")</f>
        <v>No</v>
      </c>
      <c r="J9448" s="2"/>
      <c r="K9448" s="2"/>
    </row>
    <row r="9449" customFormat="false" ht="15" hidden="false" customHeight="false" outlineLevel="0" collapsed="false">
      <c r="A9449" s="2" t="s">
        <v>14949</v>
      </c>
      <c r="B9449" s="13" t="n">
        <v>112</v>
      </c>
      <c r="C9449" s="13" t="n">
        <v>112</v>
      </c>
      <c r="D9449" s="14" t="n">
        <f aca="false">C9449/Summary!$B$4</f>
        <v>0.00746666666666667</v>
      </c>
      <c r="E9449" s="15" t="n">
        <v>0.428571428571429</v>
      </c>
      <c r="F9449" s="2" t="s">
        <v>53</v>
      </c>
      <c r="G9449" s="2" t="s">
        <v>44</v>
      </c>
      <c r="H9449" s="2" t="str">
        <f aca="false">IF(AND(E9449&gt;=0.4,E9449&lt;=0.6),"Yes","No")</f>
        <v>Yes</v>
      </c>
      <c r="I9449" s="2" t="str">
        <f aca="false">IF(AND(F9449="No",G9449="No",H9449="Yes"),"Yes","No")</f>
        <v>No</v>
      </c>
      <c r="J9449" s="2"/>
      <c r="K9449" s="2"/>
    </row>
    <row r="9450" customFormat="false" ht="15" hidden="false" customHeight="false" outlineLevel="0" collapsed="false">
      <c r="A9450" s="2" t="s">
        <v>14950</v>
      </c>
      <c r="B9450" s="13" t="n">
        <v>112</v>
      </c>
      <c r="C9450" s="13" t="n">
        <v>112</v>
      </c>
      <c r="D9450" s="14" t="n">
        <f aca="false">C9450/Summary!$B$4</f>
        <v>0.00746666666666667</v>
      </c>
      <c r="E9450" s="15" t="n">
        <v>0.428571428571429</v>
      </c>
      <c r="F9450" s="2" t="s">
        <v>53</v>
      </c>
      <c r="G9450" s="2" t="s">
        <v>44</v>
      </c>
      <c r="H9450" s="2" t="str">
        <f aca="false">IF(AND(E9450&gt;=0.4,E9450&lt;=0.6),"Yes","No")</f>
        <v>Yes</v>
      </c>
      <c r="I9450" s="2" t="str">
        <f aca="false">IF(AND(F9450="No",G9450="No",H9450="Yes"),"Yes","No")</f>
        <v>No</v>
      </c>
      <c r="J9450" s="2"/>
      <c r="K9450" s="2"/>
    </row>
    <row r="9451" customFormat="false" ht="15" hidden="false" customHeight="false" outlineLevel="0" collapsed="false">
      <c r="A9451" s="2" t="s">
        <v>14951</v>
      </c>
      <c r="B9451" s="13" t="n">
        <v>112</v>
      </c>
      <c r="C9451" s="13" t="n">
        <v>111</v>
      </c>
      <c r="D9451" s="14" t="n">
        <f aca="false">C9451/Summary!$B$4</f>
        <v>0.0074</v>
      </c>
      <c r="E9451" s="15" t="n">
        <v>0.571428571428571</v>
      </c>
      <c r="F9451" s="2" t="s">
        <v>53</v>
      </c>
      <c r="G9451" s="2" t="s">
        <v>44</v>
      </c>
      <c r="H9451" s="2" t="str">
        <f aca="false">IF(AND(E9451&gt;=0.4,E9451&lt;=0.6),"Yes","No")</f>
        <v>Yes</v>
      </c>
      <c r="I9451" s="2" t="str">
        <f aca="false">IF(AND(F9451="No",G9451="No",H9451="Yes"),"Yes","No")</f>
        <v>No</v>
      </c>
      <c r="J9451" s="2"/>
      <c r="K9451" s="2"/>
    </row>
    <row r="9452" customFormat="false" ht="15" hidden="false" customHeight="false" outlineLevel="0" collapsed="false">
      <c r="A9452" s="2" t="s">
        <v>14952</v>
      </c>
      <c r="B9452" s="13" t="n">
        <v>112</v>
      </c>
      <c r="C9452" s="13" t="n">
        <v>112</v>
      </c>
      <c r="D9452" s="14" t="n">
        <f aca="false">C9452/Summary!$B$4</f>
        <v>0.00746666666666667</v>
      </c>
      <c r="E9452" s="15" t="n">
        <v>0.428571428571429</v>
      </c>
      <c r="F9452" s="2" t="s">
        <v>53</v>
      </c>
      <c r="G9452" s="2" t="s">
        <v>44</v>
      </c>
      <c r="H9452" s="2" t="str">
        <f aca="false">IF(AND(E9452&gt;=0.4,E9452&lt;=0.6),"Yes","No")</f>
        <v>Yes</v>
      </c>
      <c r="I9452" s="2" t="str">
        <f aca="false">IF(AND(F9452="No",G9452="No",H9452="Yes"),"Yes","No")</f>
        <v>No</v>
      </c>
      <c r="J9452" s="2"/>
      <c r="K9452" s="2"/>
    </row>
    <row r="9453" customFormat="false" ht="15" hidden="false" customHeight="false" outlineLevel="0" collapsed="false">
      <c r="A9453" s="2" t="s">
        <v>14953</v>
      </c>
      <c r="B9453" s="13" t="n">
        <v>112</v>
      </c>
      <c r="C9453" s="13" t="n">
        <v>112</v>
      </c>
      <c r="D9453" s="14" t="n">
        <f aca="false">C9453/Summary!$B$4</f>
        <v>0.00746666666666667</v>
      </c>
      <c r="E9453" s="15" t="n">
        <v>0.285714285714286</v>
      </c>
      <c r="F9453" s="2" t="s">
        <v>53</v>
      </c>
      <c r="G9453" s="2" t="s">
        <v>44</v>
      </c>
      <c r="H9453" s="2" t="str">
        <f aca="false">IF(AND(E9453&gt;=0.4,E9453&lt;=0.6),"Yes","No")</f>
        <v>No</v>
      </c>
      <c r="I9453" s="2" t="str">
        <f aca="false">IF(AND(F9453="No",G9453="No",H9453="Yes"),"Yes","No")</f>
        <v>No</v>
      </c>
      <c r="J9453" s="2"/>
      <c r="K9453" s="2"/>
    </row>
    <row r="9454" customFormat="false" ht="15" hidden="false" customHeight="false" outlineLevel="0" collapsed="false">
      <c r="A9454" s="2" t="s">
        <v>14954</v>
      </c>
      <c r="B9454" s="13" t="n">
        <v>112</v>
      </c>
      <c r="C9454" s="13" t="n">
        <v>112</v>
      </c>
      <c r="D9454" s="14" t="n">
        <f aca="false">C9454/Summary!$B$4</f>
        <v>0.00746666666666667</v>
      </c>
      <c r="E9454" s="15" t="n">
        <v>0.142857142857143</v>
      </c>
      <c r="F9454" s="2" t="s">
        <v>53</v>
      </c>
      <c r="G9454" s="2" t="s">
        <v>53</v>
      </c>
      <c r="H9454" s="2" t="str">
        <f aca="false">IF(AND(E9454&gt;=0.4,E9454&lt;=0.6),"Yes","No")</f>
        <v>No</v>
      </c>
      <c r="I9454" s="2" t="str">
        <f aca="false">IF(AND(F9454="No",G9454="No",H9454="Yes"),"Yes","No")</f>
        <v>No</v>
      </c>
      <c r="J9454" s="2"/>
      <c r="K9454" s="2"/>
    </row>
    <row r="9455" customFormat="false" ht="15" hidden="false" customHeight="false" outlineLevel="0" collapsed="false">
      <c r="A9455" s="2" t="s">
        <v>14955</v>
      </c>
      <c r="B9455" s="13" t="n">
        <v>112</v>
      </c>
      <c r="C9455" s="13" t="n">
        <v>112</v>
      </c>
      <c r="D9455" s="14" t="n">
        <f aca="false">C9455/Summary!$B$4</f>
        <v>0.00746666666666667</v>
      </c>
      <c r="E9455" s="15" t="n">
        <v>0.285714285714286</v>
      </c>
      <c r="F9455" s="2" t="s">
        <v>53</v>
      </c>
      <c r="G9455" s="2" t="s">
        <v>44</v>
      </c>
      <c r="H9455" s="2" t="str">
        <f aca="false">IF(AND(E9455&gt;=0.4,E9455&lt;=0.6),"Yes","No")</f>
        <v>No</v>
      </c>
      <c r="I9455" s="2" t="str">
        <f aca="false">IF(AND(F9455="No",G9455="No",H9455="Yes"),"Yes","No")</f>
        <v>No</v>
      </c>
      <c r="J9455" s="2"/>
      <c r="K9455" s="2"/>
    </row>
    <row r="9456" customFormat="false" ht="15" hidden="false" customHeight="false" outlineLevel="0" collapsed="false">
      <c r="A9456" s="2" t="s">
        <v>14956</v>
      </c>
      <c r="B9456" s="13" t="n">
        <v>112</v>
      </c>
      <c r="C9456" s="13" t="n">
        <v>112</v>
      </c>
      <c r="D9456" s="14" t="n">
        <f aca="false">C9456/Summary!$B$4</f>
        <v>0.00746666666666667</v>
      </c>
      <c r="E9456" s="15" t="n">
        <v>0.428571428571429</v>
      </c>
      <c r="F9456" s="2" t="s">
        <v>53</v>
      </c>
      <c r="G9456" s="2" t="s">
        <v>44</v>
      </c>
      <c r="H9456" s="2" t="str">
        <f aca="false">IF(AND(E9456&gt;=0.4,E9456&lt;=0.6),"Yes","No")</f>
        <v>Yes</v>
      </c>
      <c r="I9456" s="2" t="str">
        <f aca="false">IF(AND(F9456="No",G9456="No",H9456="Yes"),"Yes","No")</f>
        <v>No</v>
      </c>
      <c r="J9456" s="2"/>
      <c r="K9456" s="2"/>
    </row>
    <row r="9457" customFormat="false" ht="15" hidden="false" customHeight="false" outlineLevel="0" collapsed="false">
      <c r="A9457" s="2" t="s">
        <v>14957</v>
      </c>
      <c r="B9457" s="13" t="n">
        <v>112</v>
      </c>
      <c r="C9457" s="13" t="n">
        <v>112</v>
      </c>
      <c r="D9457" s="14" t="n">
        <f aca="false">C9457/Summary!$B$4</f>
        <v>0.00746666666666667</v>
      </c>
      <c r="E9457" s="15" t="n">
        <v>0.571428571428571</v>
      </c>
      <c r="F9457" s="2" t="s">
        <v>53</v>
      </c>
      <c r="G9457" s="2" t="s">
        <v>44</v>
      </c>
      <c r="H9457" s="2" t="str">
        <f aca="false">IF(AND(E9457&gt;=0.4,E9457&lt;=0.6),"Yes","No")</f>
        <v>Yes</v>
      </c>
      <c r="I9457" s="2" t="str">
        <f aca="false">IF(AND(F9457="No",G9457="No",H9457="Yes"),"Yes","No")</f>
        <v>No</v>
      </c>
      <c r="J9457" s="2"/>
      <c r="K9457" s="2"/>
    </row>
    <row r="9458" customFormat="false" ht="15" hidden="false" customHeight="false" outlineLevel="0" collapsed="false">
      <c r="A9458" s="2" t="s">
        <v>14958</v>
      </c>
      <c r="B9458" s="13" t="n">
        <v>112</v>
      </c>
      <c r="C9458" s="13" t="n">
        <v>112</v>
      </c>
      <c r="D9458" s="14" t="n">
        <f aca="false">C9458/Summary!$B$4</f>
        <v>0.00746666666666667</v>
      </c>
      <c r="E9458" s="15" t="n">
        <v>0.714285714285714</v>
      </c>
      <c r="F9458" s="2" t="s">
        <v>53</v>
      </c>
      <c r="G9458" s="2" t="s">
        <v>44</v>
      </c>
      <c r="H9458" s="2" t="str">
        <f aca="false">IF(AND(E9458&gt;=0.4,E9458&lt;=0.6),"Yes","No")</f>
        <v>No</v>
      </c>
      <c r="I9458" s="2" t="str">
        <f aca="false">IF(AND(F9458="No",G9458="No",H9458="Yes"),"Yes","No")</f>
        <v>No</v>
      </c>
      <c r="J9458" s="2"/>
      <c r="K9458" s="2"/>
    </row>
    <row r="9459" customFormat="false" ht="15" hidden="false" customHeight="false" outlineLevel="0" collapsed="false">
      <c r="A9459" s="2" t="s">
        <v>14959</v>
      </c>
      <c r="B9459" s="13" t="n">
        <v>112</v>
      </c>
      <c r="C9459" s="13" t="n">
        <v>112</v>
      </c>
      <c r="D9459" s="14" t="n">
        <f aca="false">C9459/Summary!$B$4</f>
        <v>0.00746666666666667</v>
      </c>
      <c r="E9459" s="15" t="n">
        <v>0.428571428571429</v>
      </c>
      <c r="F9459" s="2" t="s">
        <v>53</v>
      </c>
      <c r="G9459" s="2" t="s">
        <v>53</v>
      </c>
      <c r="H9459" s="2" t="str">
        <f aca="false">IF(AND(E9459&gt;=0.4,E9459&lt;=0.6),"Yes","No")</f>
        <v>Yes</v>
      </c>
      <c r="I9459" s="2" t="str">
        <f aca="false">IF(AND(F9459="No",G9459="No",H9459="Yes"),"Yes","No")</f>
        <v>No</v>
      </c>
      <c r="J9459" s="2"/>
      <c r="K9459" s="2"/>
    </row>
    <row r="9460" customFormat="false" ht="15" hidden="false" customHeight="false" outlineLevel="0" collapsed="false">
      <c r="A9460" s="2" t="s">
        <v>14960</v>
      </c>
      <c r="B9460" s="13" t="n">
        <v>112</v>
      </c>
      <c r="C9460" s="13" t="n">
        <v>112</v>
      </c>
      <c r="D9460" s="14" t="n">
        <f aca="false">C9460/Summary!$B$4</f>
        <v>0.00746666666666667</v>
      </c>
      <c r="E9460" s="15" t="n">
        <v>0.285714285714286</v>
      </c>
      <c r="F9460" s="2" t="s">
        <v>53</v>
      </c>
      <c r="G9460" s="2" t="s">
        <v>44</v>
      </c>
      <c r="H9460" s="2" t="str">
        <f aca="false">IF(AND(E9460&gt;=0.4,E9460&lt;=0.6),"Yes","No")</f>
        <v>No</v>
      </c>
      <c r="I9460" s="2" t="str">
        <f aca="false">IF(AND(F9460="No",G9460="No",H9460="Yes"),"Yes","No")</f>
        <v>No</v>
      </c>
      <c r="J9460" s="2"/>
      <c r="K9460" s="2"/>
    </row>
    <row r="9461" customFormat="false" ht="15" hidden="false" customHeight="false" outlineLevel="0" collapsed="false">
      <c r="A9461" s="2" t="s">
        <v>14961</v>
      </c>
      <c r="B9461" s="13" t="n">
        <v>112</v>
      </c>
      <c r="C9461" s="13" t="n">
        <v>111</v>
      </c>
      <c r="D9461" s="14" t="n">
        <f aca="false">C9461/Summary!$B$4</f>
        <v>0.0074</v>
      </c>
      <c r="E9461" s="15" t="n">
        <v>0.428571428571429</v>
      </c>
      <c r="F9461" s="2" t="s">
        <v>53</v>
      </c>
      <c r="G9461" s="2" t="s">
        <v>53</v>
      </c>
      <c r="H9461" s="2" t="str">
        <f aca="false">IF(AND(E9461&gt;=0.4,E9461&lt;=0.6),"Yes","No")</f>
        <v>Yes</v>
      </c>
      <c r="I9461" s="2" t="str">
        <f aca="false">IF(AND(F9461="No",G9461="No",H9461="Yes"),"Yes","No")</f>
        <v>No</v>
      </c>
      <c r="J9461" s="2"/>
      <c r="K9461" s="2"/>
    </row>
    <row r="9462" customFormat="false" ht="15" hidden="false" customHeight="false" outlineLevel="0" collapsed="false">
      <c r="A9462" s="2" t="s">
        <v>14962</v>
      </c>
      <c r="B9462" s="13" t="n">
        <v>112</v>
      </c>
      <c r="C9462" s="13" t="n">
        <v>111</v>
      </c>
      <c r="D9462" s="14" t="n">
        <f aca="false">C9462/Summary!$B$4</f>
        <v>0.0074</v>
      </c>
      <c r="E9462" s="15" t="n">
        <v>0.142857142857143</v>
      </c>
      <c r="F9462" s="2" t="s">
        <v>53</v>
      </c>
      <c r="G9462" s="2" t="s">
        <v>44</v>
      </c>
      <c r="H9462" s="2" t="str">
        <f aca="false">IF(AND(E9462&gt;=0.4,E9462&lt;=0.6),"Yes","No")</f>
        <v>No</v>
      </c>
      <c r="I9462" s="2" t="str">
        <f aca="false">IF(AND(F9462="No",G9462="No",H9462="Yes"),"Yes","No")</f>
        <v>No</v>
      </c>
      <c r="J9462" s="2"/>
      <c r="K9462" s="2"/>
    </row>
    <row r="9463" customFormat="false" ht="15" hidden="false" customHeight="false" outlineLevel="0" collapsed="false">
      <c r="A9463" s="2" t="s">
        <v>14963</v>
      </c>
      <c r="B9463" s="13" t="n">
        <v>112</v>
      </c>
      <c r="C9463" s="13" t="n">
        <v>112</v>
      </c>
      <c r="D9463" s="14" t="n">
        <f aca="false">C9463/Summary!$B$4</f>
        <v>0.00746666666666667</v>
      </c>
      <c r="E9463" s="15" t="n">
        <v>0.285714285714286</v>
      </c>
      <c r="F9463" s="2" t="s">
        <v>53</v>
      </c>
      <c r="G9463" s="2" t="s">
        <v>44</v>
      </c>
      <c r="H9463" s="2" t="str">
        <f aca="false">IF(AND(E9463&gt;=0.4,E9463&lt;=0.6),"Yes","No")</f>
        <v>No</v>
      </c>
      <c r="I9463" s="2" t="str">
        <f aca="false">IF(AND(F9463="No",G9463="No",H9463="Yes"),"Yes","No")</f>
        <v>No</v>
      </c>
      <c r="J9463" s="2"/>
      <c r="K9463" s="2"/>
    </row>
    <row r="9464" customFormat="false" ht="15" hidden="false" customHeight="false" outlineLevel="0" collapsed="false">
      <c r="A9464" s="2" t="s">
        <v>14964</v>
      </c>
      <c r="B9464" s="13" t="n">
        <v>112</v>
      </c>
      <c r="C9464" s="13" t="n">
        <v>111</v>
      </c>
      <c r="D9464" s="14" t="n">
        <f aca="false">C9464/Summary!$B$4</f>
        <v>0.0074</v>
      </c>
      <c r="E9464" s="15" t="n">
        <v>0.142857142857143</v>
      </c>
      <c r="F9464" s="2" t="s">
        <v>53</v>
      </c>
      <c r="G9464" s="2" t="s">
        <v>53</v>
      </c>
      <c r="H9464" s="2" t="str">
        <f aca="false">IF(AND(E9464&gt;=0.4,E9464&lt;=0.6),"Yes","No")</f>
        <v>No</v>
      </c>
      <c r="I9464" s="2" t="str">
        <f aca="false">IF(AND(F9464="No",G9464="No",H9464="Yes"),"Yes","No")</f>
        <v>No</v>
      </c>
      <c r="J9464" s="2"/>
      <c r="K9464" s="2"/>
    </row>
    <row r="9465" customFormat="false" ht="15" hidden="false" customHeight="false" outlineLevel="0" collapsed="false">
      <c r="A9465" s="2" t="s">
        <v>14965</v>
      </c>
      <c r="B9465" s="13" t="n">
        <v>112</v>
      </c>
      <c r="C9465" s="13" t="n">
        <v>112</v>
      </c>
      <c r="D9465" s="14" t="n">
        <f aca="false">C9465/Summary!$B$4</f>
        <v>0.00746666666666667</v>
      </c>
      <c r="E9465" s="15" t="n">
        <v>0.428571428571429</v>
      </c>
      <c r="F9465" s="2" t="s">
        <v>53</v>
      </c>
      <c r="G9465" s="2" t="s">
        <v>44</v>
      </c>
      <c r="H9465" s="2" t="str">
        <f aca="false">IF(AND(E9465&gt;=0.4,E9465&lt;=0.6),"Yes","No")</f>
        <v>Yes</v>
      </c>
      <c r="I9465" s="2" t="str">
        <f aca="false">IF(AND(F9465="No",G9465="No",H9465="Yes"),"Yes","No")</f>
        <v>No</v>
      </c>
      <c r="J9465" s="2"/>
      <c r="K9465" s="2"/>
    </row>
    <row r="9466" customFormat="false" ht="15" hidden="false" customHeight="false" outlineLevel="0" collapsed="false">
      <c r="A9466" s="2" t="s">
        <v>14966</v>
      </c>
      <c r="B9466" s="13" t="n">
        <v>112</v>
      </c>
      <c r="C9466" s="13" t="n">
        <v>111</v>
      </c>
      <c r="D9466" s="14" t="n">
        <f aca="false">C9466/Summary!$B$4</f>
        <v>0.0074</v>
      </c>
      <c r="E9466" s="15" t="n">
        <v>0.142857142857143</v>
      </c>
      <c r="F9466" s="2" t="s">
        <v>53</v>
      </c>
      <c r="G9466" s="2" t="s">
        <v>53</v>
      </c>
      <c r="H9466" s="2" t="str">
        <f aca="false">IF(AND(E9466&gt;=0.4,E9466&lt;=0.6),"Yes","No")</f>
        <v>No</v>
      </c>
      <c r="I9466" s="2" t="str">
        <f aca="false">IF(AND(F9466="No",G9466="No",H9466="Yes"),"Yes","No")</f>
        <v>No</v>
      </c>
      <c r="J9466" s="2"/>
      <c r="K9466" s="2"/>
    </row>
    <row r="9467" customFormat="false" ht="15" hidden="false" customHeight="false" outlineLevel="0" collapsed="false">
      <c r="A9467" s="2" t="s">
        <v>14967</v>
      </c>
      <c r="B9467" s="13" t="n">
        <v>112</v>
      </c>
      <c r="C9467" s="13" t="n">
        <v>112</v>
      </c>
      <c r="D9467" s="14" t="n">
        <f aca="false">C9467/Summary!$B$4</f>
        <v>0.00746666666666667</v>
      </c>
      <c r="E9467" s="15" t="n">
        <v>0.142857142857143</v>
      </c>
      <c r="F9467" s="2" t="s">
        <v>53</v>
      </c>
      <c r="G9467" s="2" t="s">
        <v>44</v>
      </c>
      <c r="H9467" s="2" t="str">
        <f aca="false">IF(AND(E9467&gt;=0.4,E9467&lt;=0.6),"Yes","No")</f>
        <v>No</v>
      </c>
      <c r="I9467" s="2" t="str">
        <f aca="false">IF(AND(F9467="No",G9467="No",H9467="Yes"),"Yes","No")</f>
        <v>No</v>
      </c>
      <c r="J9467" s="2"/>
      <c r="K9467" s="2"/>
    </row>
    <row r="9468" customFormat="false" ht="15" hidden="false" customHeight="false" outlineLevel="0" collapsed="false">
      <c r="A9468" s="2" t="s">
        <v>14968</v>
      </c>
      <c r="B9468" s="13" t="n">
        <v>113</v>
      </c>
      <c r="C9468" s="13" t="n">
        <v>112</v>
      </c>
      <c r="D9468" s="14" t="n">
        <f aca="false">C9468/Summary!$B$4</f>
        <v>0.00746666666666667</v>
      </c>
      <c r="E9468" s="15" t="n">
        <v>0.285714285714286</v>
      </c>
      <c r="F9468" s="2" t="s">
        <v>53</v>
      </c>
      <c r="G9468" s="2" t="s">
        <v>44</v>
      </c>
      <c r="H9468" s="2" t="str">
        <f aca="false">IF(AND(E9468&gt;=0.4,E9468&lt;=0.6),"Yes","No")</f>
        <v>No</v>
      </c>
      <c r="I9468" s="2" t="str">
        <f aca="false">IF(AND(F9468="No",G9468="No",H9468="Yes"),"Yes","No")</f>
        <v>No</v>
      </c>
      <c r="J9468" s="2"/>
      <c r="K9468" s="2"/>
    </row>
    <row r="9469" customFormat="false" ht="15" hidden="false" customHeight="false" outlineLevel="0" collapsed="false">
      <c r="A9469" s="2" t="s">
        <v>14969</v>
      </c>
      <c r="B9469" s="13" t="n">
        <v>113</v>
      </c>
      <c r="C9469" s="13" t="n">
        <v>113</v>
      </c>
      <c r="D9469" s="14" t="n">
        <f aca="false">C9469/Summary!$B$4</f>
        <v>0.00753333333333333</v>
      </c>
      <c r="E9469" s="15" t="n">
        <v>0.142857142857143</v>
      </c>
      <c r="F9469" s="2" t="s">
        <v>53</v>
      </c>
      <c r="G9469" s="2" t="s">
        <v>53</v>
      </c>
      <c r="H9469" s="2" t="str">
        <f aca="false">IF(AND(E9469&gt;=0.4,E9469&lt;=0.6),"Yes","No")</f>
        <v>No</v>
      </c>
      <c r="I9469" s="2" t="str">
        <f aca="false">IF(AND(F9469="No",G9469="No",H9469="Yes"),"Yes","No")</f>
        <v>No</v>
      </c>
      <c r="J9469" s="2"/>
      <c r="K9469" s="2"/>
    </row>
    <row r="9470" customFormat="false" ht="15" hidden="false" customHeight="false" outlineLevel="0" collapsed="false">
      <c r="A9470" s="2" t="s">
        <v>14970</v>
      </c>
      <c r="B9470" s="13" t="n">
        <v>113</v>
      </c>
      <c r="C9470" s="13" t="n">
        <v>111</v>
      </c>
      <c r="D9470" s="14" t="n">
        <f aca="false">C9470/Summary!$B$4</f>
        <v>0.0074</v>
      </c>
      <c r="E9470" s="15" t="n">
        <v>0.142857142857143</v>
      </c>
      <c r="F9470" s="2" t="s">
        <v>53</v>
      </c>
      <c r="G9470" s="2" t="s">
        <v>44</v>
      </c>
      <c r="H9470" s="2" t="str">
        <f aca="false">IF(AND(E9470&gt;=0.4,E9470&lt;=0.6),"Yes","No")</f>
        <v>No</v>
      </c>
      <c r="I9470" s="2" t="str">
        <f aca="false">IF(AND(F9470="No",G9470="No",H9470="Yes"),"Yes","No")</f>
        <v>No</v>
      </c>
      <c r="J9470" s="2"/>
      <c r="K9470" s="2"/>
    </row>
    <row r="9471" customFormat="false" ht="15" hidden="false" customHeight="false" outlineLevel="0" collapsed="false">
      <c r="A9471" s="2" t="s">
        <v>14971</v>
      </c>
      <c r="B9471" s="13" t="n">
        <v>113</v>
      </c>
      <c r="C9471" s="13" t="n">
        <v>113</v>
      </c>
      <c r="D9471" s="14" t="n">
        <f aca="false">C9471/Summary!$B$4</f>
        <v>0.00753333333333333</v>
      </c>
      <c r="E9471" s="15" t="n">
        <v>0.285714285714286</v>
      </c>
      <c r="F9471" s="2" t="s">
        <v>53</v>
      </c>
      <c r="G9471" s="2" t="s">
        <v>44</v>
      </c>
      <c r="H9471" s="2" t="str">
        <f aca="false">IF(AND(E9471&gt;=0.4,E9471&lt;=0.6),"Yes","No")</f>
        <v>No</v>
      </c>
      <c r="I9471" s="2" t="str">
        <f aca="false">IF(AND(F9471="No",G9471="No",H9471="Yes"),"Yes","No")</f>
        <v>No</v>
      </c>
      <c r="J9471" s="2"/>
      <c r="K9471" s="2"/>
    </row>
    <row r="9472" customFormat="false" ht="15" hidden="false" customHeight="false" outlineLevel="0" collapsed="false">
      <c r="A9472" s="2" t="s">
        <v>14972</v>
      </c>
      <c r="B9472" s="13" t="n">
        <v>113</v>
      </c>
      <c r="C9472" s="13" t="n">
        <v>113</v>
      </c>
      <c r="D9472" s="14" t="n">
        <f aca="false">C9472/Summary!$B$4</f>
        <v>0.00753333333333333</v>
      </c>
      <c r="E9472" s="15" t="n">
        <v>0.142857142857143</v>
      </c>
      <c r="F9472" s="2" t="s">
        <v>53</v>
      </c>
      <c r="G9472" s="2" t="s">
        <v>44</v>
      </c>
      <c r="H9472" s="2" t="str">
        <f aca="false">IF(AND(E9472&gt;=0.4,E9472&lt;=0.6),"Yes","No")</f>
        <v>No</v>
      </c>
      <c r="I9472" s="2" t="str">
        <f aca="false">IF(AND(F9472="No",G9472="No",H9472="Yes"),"Yes","No")</f>
        <v>No</v>
      </c>
      <c r="J9472" s="2"/>
      <c r="K9472" s="2"/>
    </row>
    <row r="9473" customFormat="false" ht="15" hidden="false" customHeight="false" outlineLevel="0" collapsed="false">
      <c r="A9473" s="2" t="s">
        <v>14973</v>
      </c>
      <c r="B9473" s="13" t="n">
        <v>113</v>
      </c>
      <c r="C9473" s="13" t="n">
        <v>113</v>
      </c>
      <c r="D9473" s="14" t="n">
        <f aca="false">C9473/Summary!$B$4</f>
        <v>0.00753333333333333</v>
      </c>
      <c r="E9473" s="15" t="n">
        <v>0.428571428571429</v>
      </c>
      <c r="F9473" s="2" t="s">
        <v>53</v>
      </c>
      <c r="G9473" s="2" t="s">
        <v>53</v>
      </c>
      <c r="H9473" s="2" t="str">
        <f aca="false">IF(AND(E9473&gt;=0.4,E9473&lt;=0.6),"Yes","No")</f>
        <v>Yes</v>
      </c>
      <c r="I9473" s="2" t="str">
        <f aca="false">IF(AND(F9473="No",G9473="No",H9473="Yes"),"Yes","No")</f>
        <v>No</v>
      </c>
      <c r="J9473" s="2"/>
      <c r="K9473" s="2"/>
    </row>
    <row r="9474" customFormat="false" ht="15" hidden="false" customHeight="false" outlineLevel="0" collapsed="false">
      <c r="A9474" s="2" t="s">
        <v>14974</v>
      </c>
      <c r="B9474" s="13" t="n">
        <v>113</v>
      </c>
      <c r="C9474" s="13" t="n">
        <v>113</v>
      </c>
      <c r="D9474" s="14" t="n">
        <f aca="false">C9474/Summary!$B$4</f>
        <v>0.00753333333333333</v>
      </c>
      <c r="E9474" s="15" t="n">
        <v>0.142857142857143</v>
      </c>
      <c r="F9474" s="2" t="s">
        <v>53</v>
      </c>
      <c r="G9474" s="2" t="s">
        <v>44</v>
      </c>
      <c r="H9474" s="2" t="str">
        <f aca="false">IF(AND(E9474&gt;=0.4,E9474&lt;=0.6),"Yes","No")</f>
        <v>No</v>
      </c>
      <c r="I9474" s="2" t="str">
        <f aca="false">IF(AND(F9474="No",G9474="No",H9474="Yes"),"Yes","No")</f>
        <v>No</v>
      </c>
      <c r="J9474" s="2"/>
      <c r="K9474" s="2"/>
    </row>
    <row r="9475" customFormat="false" ht="15" hidden="false" customHeight="false" outlineLevel="0" collapsed="false">
      <c r="A9475" s="2" t="s">
        <v>14975</v>
      </c>
      <c r="B9475" s="13" t="n">
        <v>113</v>
      </c>
      <c r="C9475" s="13" t="n">
        <v>113</v>
      </c>
      <c r="D9475" s="14" t="n">
        <f aca="false">C9475/Summary!$B$4</f>
        <v>0.00753333333333333</v>
      </c>
      <c r="E9475" s="15" t="n">
        <v>0.142857142857143</v>
      </c>
      <c r="F9475" s="2" t="s">
        <v>53</v>
      </c>
      <c r="G9475" s="2" t="s">
        <v>53</v>
      </c>
      <c r="H9475" s="2" t="str">
        <f aca="false">IF(AND(E9475&gt;=0.4,E9475&lt;=0.6),"Yes","No")</f>
        <v>No</v>
      </c>
      <c r="I9475" s="2" t="str">
        <f aca="false">IF(AND(F9475="No",G9475="No",H9475="Yes"),"Yes","No")</f>
        <v>No</v>
      </c>
      <c r="J9475" s="2"/>
      <c r="K9475" s="2"/>
    </row>
    <row r="9476" customFormat="false" ht="15" hidden="false" customHeight="false" outlineLevel="0" collapsed="false">
      <c r="A9476" s="2" t="s">
        <v>14976</v>
      </c>
      <c r="B9476" s="13" t="n">
        <v>113</v>
      </c>
      <c r="C9476" s="13" t="n">
        <v>113</v>
      </c>
      <c r="D9476" s="14" t="n">
        <f aca="false">C9476/Summary!$B$4</f>
        <v>0.00753333333333333</v>
      </c>
      <c r="E9476" s="15" t="n">
        <v>0.571428571428571</v>
      </c>
      <c r="F9476" s="2" t="s">
        <v>53</v>
      </c>
      <c r="G9476" s="2" t="s">
        <v>44</v>
      </c>
      <c r="H9476" s="2" t="str">
        <f aca="false">IF(AND(E9476&gt;=0.4,E9476&lt;=0.6),"Yes","No")</f>
        <v>Yes</v>
      </c>
      <c r="I9476" s="2" t="str">
        <f aca="false">IF(AND(F9476="No",G9476="No",H9476="Yes"),"Yes","No")</f>
        <v>No</v>
      </c>
      <c r="J9476" s="2"/>
      <c r="K9476" s="2"/>
    </row>
    <row r="9477" customFormat="false" ht="15" hidden="false" customHeight="false" outlineLevel="0" collapsed="false">
      <c r="A9477" s="2" t="s">
        <v>14977</v>
      </c>
      <c r="B9477" s="13" t="n">
        <v>113</v>
      </c>
      <c r="C9477" s="13" t="n">
        <v>113</v>
      </c>
      <c r="D9477" s="14" t="n">
        <f aca="false">C9477/Summary!$B$4</f>
        <v>0.00753333333333333</v>
      </c>
      <c r="E9477" s="15" t="n">
        <v>0.428571428571429</v>
      </c>
      <c r="F9477" s="2" t="s">
        <v>53</v>
      </c>
      <c r="G9477" s="2" t="s">
        <v>44</v>
      </c>
      <c r="H9477" s="2" t="str">
        <f aca="false">IF(AND(E9477&gt;=0.4,E9477&lt;=0.6),"Yes","No")</f>
        <v>Yes</v>
      </c>
      <c r="I9477" s="2" t="str">
        <f aca="false">IF(AND(F9477="No",G9477="No",H9477="Yes"),"Yes","No")</f>
        <v>No</v>
      </c>
      <c r="J9477" s="2"/>
      <c r="K9477" s="2"/>
    </row>
    <row r="9478" customFormat="false" ht="15" hidden="false" customHeight="false" outlineLevel="0" collapsed="false">
      <c r="A9478" s="2" t="s">
        <v>14978</v>
      </c>
      <c r="B9478" s="13" t="n">
        <v>113</v>
      </c>
      <c r="C9478" s="13" t="n">
        <v>112</v>
      </c>
      <c r="D9478" s="14" t="n">
        <f aca="false">C9478/Summary!$B$4</f>
        <v>0.00746666666666667</v>
      </c>
      <c r="E9478" s="15" t="n">
        <v>0.142857142857143</v>
      </c>
      <c r="F9478" s="2" t="s">
        <v>53</v>
      </c>
      <c r="G9478" s="2" t="s">
        <v>44</v>
      </c>
      <c r="H9478" s="2" t="str">
        <f aca="false">IF(AND(E9478&gt;=0.4,E9478&lt;=0.6),"Yes","No")</f>
        <v>No</v>
      </c>
      <c r="I9478" s="2" t="str">
        <f aca="false">IF(AND(F9478="No",G9478="No",H9478="Yes"),"Yes","No")</f>
        <v>No</v>
      </c>
      <c r="J9478" s="2"/>
      <c r="K9478" s="2"/>
    </row>
    <row r="9479" customFormat="false" ht="15" hidden="false" customHeight="false" outlineLevel="0" collapsed="false">
      <c r="A9479" s="2" t="s">
        <v>14979</v>
      </c>
      <c r="B9479" s="13" t="n">
        <v>113</v>
      </c>
      <c r="C9479" s="13" t="n">
        <v>113</v>
      </c>
      <c r="D9479" s="14" t="n">
        <f aca="false">C9479/Summary!$B$4</f>
        <v>0.00753333333333333</v>
      </c>
      <c r="E9479" s="15" t="n">
        <v>0.571428571428571</v>
      </c>
      <c r="F9479" s="2" t="s">
        <v>53</v>
      </c>
      <c r="G9479" s="2" t="s">
        <v>44</v>
      </c>
      <c r="H9479" s="2" t="str">
        <f aca="false">IF(AND(E9479&gt;=0.4,E9479&lt;=0.6),"Yes","No")</f>
        <v>Yes</v>
      </c>
      <c r="I9479" s="2" t="str">
        <f aca="false">IF(AND(F9479="No",G9479="No",H9479="Yes"),"Yes","No")</f>
        <v>No</v>
      </c>
      <c r="J9479" s="2"/>
      <c r="K9479" s="2"/>
    </row>
    <row r="9480" customFormat="false" ht="15" hidden="false" customHeight="false" outlineLevel="0" collapsed="false">
      <c r="A9480" s="2" t="s">
        <v>14980</v>
      </c>
      <c r="B9480" s="13" t="n">
        <v>113</v>
      </c>
      <c r="C9480" s="13" t="n">
        <v>112</v>
      </c>
      <c r="D9480" s="14" t="n">
        <f aca="false">C9480/Summary!$B$4</f>
        <v>0.00746666666666667</v>
      </c>
      <c r="E9480" s="15" t="n">
        <v>0.285714285714286</v>
      </c>
      <c r="F9480" s="2" t="s">
        <v>53</v>
      </c>
      <c r="G9480" s="2" t="s">
        <v>44</v>
      </c>
      <c r="H9480" s="2" t="str">
        <f aca="false">IF(AND(E9480&gt;=0.4,E9480&lt;=0.6),"Yes","No")</f>
        <v>No</v>
      </c>
      <c r="I9480" s="2" t="str">
        <f aca="false">IF(AND(F9480="No",G9480="No",H9480="Yes"),"Yes","No")</f>
        <v>No</v>
      </c>
      <c r="J9480" s="2"/>
      <c r="K9480" s="2"/>
    </row>
    <row r="9481" customFormat="false" ht="15" hidden="false" customHeight="false" outlineLevel="0" collapsed="false">
      <c r="A9481" s="2" t="s">
        <v>14981</v>
      </c>
      <c r="B9481" s="13" t="n">
        <v>113</v>
      </c>
      <c r="C9481" s="13" t="n">
        <v>112</v>
      </c>
      <c r="D9481" s="14" t="n">
        <f aca="false">C9481/Summary!$B$4</f>
        <v>0.00746666666666667</v>
      </c>
      <c r="E9481" s="15" t="n">
        <v>0.142857142857143</v>
      </c>
      <c r="F9481" s="2" t="s">
        <v>53</v>
      </c>
      <c r="G9481" s="2" t="s">
        <v>44</v>
      </c>
      <c r="H9481" s="2" t="str">
        <f aca="false">IF(AND(E9481&gt;=0.4,E9481&lt;=0.6),"Yes","No")</f>
        <v>No</v>
      </c>
      <c r="I9481" s="2" t="str">
        <f aca="false">IF(AND(F9481="No",G9481="No",H9481="Yes"),"Yes","No")</f>
        <v>No</v>
      </c>
      <c r="J9481" s="2"/>
      <c r="K9481" s="2"/>
    </row>
    <row r="9482" customFormat="false" ht="15" hidden="false" customHeight="false" outlineLevel="0" collapsed="false">
      <c r="A9482" s="2" t="s">
        <v>14982</v>
      </c>
      <c r="B9482" s="13" t="n">
        <v>113</v>
      </c>
      <c r="C9482" s="13" t="n">
        <v>113</v>
      </c>
      <c r="D9482" s="14" t="n">
        <f aca="false">C9482/Summary!$B$4</f>
        <v>0.00753333333333333</v>
      </c>
      <c r="E9482" s="15" t="n">
        <v>0.428571428571429</v>
      </c>
      <c r="F9482" s="2" t="s">
        <v>53</v>
      </c>
      <c r="G9482" s="2" t="s">
        <v>44</v>
      </c>
      <c r="H9482" s="2" t="str">
        <f aca="false">IF(AND(E9482&gt;=0.4,E9482&lt;=0.6),"Yes","No")</f>
        <v>Yes</v>
      </c>
      <c r="I9482" s="2" t="str">
        <f aca="false">IF(AND(F9482="No",G9482="No",H9482="Yes"),"Yes","No")</f>
        <v>No</v>
      </c>
      <c r="J9482" s="2"/>
      <c r="K9482" s="2"/>
    </row>
    <row r="9483" customFormat="false" ht="15" hidden="false" customHeight="false" outlineLevel="0" collapsed="false">
      <c r="A9483" s="2" t="s">
        <v>14983</v>
      </c>
      <c r="B9483" s="13" t="n">
        <v>113</v>
      </c>
      <c r="C9483" s="13" t="n">
        <v>113</v>
      </c>
      <c r="D9483" s="14" t="n">
        <f aca="false">C9483/Summary!$B$4</f>
        <v>0.00753333333333333</v>
      </c>
      <c r="E9483" s="15" t="n">
        <v>0.428571428571429</v>
      </c>
      <c r="F9483" s="2" t="s">
        <v>53</v>
      </c>
      <c r="G9483" s="2" t="s">
        <v>53</v>
      </c>
      <c r="H9483" s="2" t="str">
        <f aca="false">IF(AND(E9483&gt;=0.4,E9483&lt;=0.6),"Yes","No")</f>
        <v>Yes</v>
      </c>
      <c r="I9483" s="2" t="str">
        <f aca="false">IF(AND(F9483="No",G9483="No",H9483="Yes"),"Yes","No")</f>
        <v>No</v>
      </c>
      <c r="J9483" s="2"/>
      <c r="K9483" s="2"/>
    </row>
    <row r="9484" customFormat="false" ht="15" hidden="false" customHeight="false" outlineLevel="0" collapsed="false">
      <c r="A9484" s="2" t="s">
        <v>14984</v>
      </c>
      <c r="B9484" s="13" t="n">
        <v>113</v>
      </c>
      <c r="C9484" s="13" t="n">
        <v>113</v>
      </c>
      <c r="D9484" s="14" t="n">
        <f aca="false">C9484/Summary!$B$4</f>
        <v>0.00753333333333333</v>
      </c>
      <c r="E9484" s="15" t="n">
        <v>0.285714285714286</v>
      </c>
      <c r="F9484" s="2" t="s">
        <v>53</v>
      </c>
      <c r="G9484" s="2" t="s">
        <v>44</v>
      </c>
      <c r="H9484" s="2" t="str">
        <f aca="false">IF(AND(E9484&gt;=0.4,E9484&lt;=0.6),"Yes","No")</f>
        <v>No</v>
      </c>
      <c r="I9484" s="2" t="str">
        <f aca="false">IF(AND(F9484="No",G9484="No",H9484="Yes"),"Yes","No")</f>
        <v>No</v>
      </c>
      <c r="J9484" s="2"/>
      <c r="K9484" s="2"/>
    </row>
    <row r="9485" customFormat="false" ht="15" hidden="false" customHeight="false" outlineLevel="0" collapsed="false">
      <c r="A9485" s="2" t="s">
        <v>14985</v>
      </c>
      <c r="B9485" s="13" t="n">
        <v>113</v>
      </c>
      <c r="C9485" s="13" t="n">
        <v>113</v>
      </c>
      <c r="D9485" s="14" t="n">
        <f aca="false">C9485/Summary!$B$4</f>
        <v>0.00753333333333333</v>
      </c>
      <c r="E9485" s="15" t="n">
        <v>0.428571428571429</v>
      </c>
      <c r="F9485" s="2" t="s">
        <v>53</v>
      </c>
      <c r="G9485" s="2" t="s">
        <v>44</v>
      </c>
      <c r="H9485" s="2" t="str">
        <f aca="false">IF(AND(E9485&gt;=0.4,E9485&lt;=0.6),"Yes","No")</f>
        <v>Yes</v>
      </c>
      <c r="I9485" s="2" t="str">
        <f aca="false">IF(AND(F9485="No",G9485="No",H9485="Yes"),"Yes","No")</f>
        <v>No</v>
      </c>
      <c r="J9485" s="2"/>
      <c r="K9485" s="2"/>
    </row>
    <row r="9486" customFormat="false" ht="15" hidden="false" customHeight="false" outlineLevel="0" collapsed="false">
      <c r="A9486" s="2" t="s">
        <v>14986</v>
      </c>
      <c r="B9486" s="13" t="n">
        <v>113</v>
      </c>
      <c r="C9486" s="13" t="n">
        <v>113</v>
      </c>
      <c r="D9486" s="14" t="n">
        <f aca="false">C9486/Summary!$B$4</f>
        <v>0.00753333333333333</v>
      </c>
      <c r="E9486" s="15" t="n">
        <v>0.285714285714286</v>
      </c>
      <c r="F9486" s="2" t="s">
        <v>53</v>
      </c>
      <c r="G9486" s="2" t="s">
        <v>44</v>
      </c>
      <c r="H9486" s="2" t="str">
        <f aca="false">IF(AND(E9486&gt;=0.4,E9486&lt;=0.6),"Yes","No")</f>
        <v>No</v>
      </c>
      <c r="I9486" s="2" t="str">
        <f aca="false">IF(AND(F9486="No",G9486="No",H9486="Yes"),"Yes","No")</f>
        <v>No</v>
      </c>
      <c r="J9486" s="2"/>
      <c r="K9486" s="2"/>
    </row>
    <row r="9487" customFormat="false" ht="15" hidden="false" customHeight="false" outlineLevel="0" collapsed="false">
      <c r="A9487" s="2" t="s">
        <v>14987</v>
      </c>
      <c r="B9487" s="13" t="n">
        <v>113</v>
      </c>
      <c r="C9487" s="13" t="n">
        <v>112</v>
      </c>
      <c r="D9487" s="14" t="n">
        <f aca="false">C9487/Summary!$B$4</f>
        <v>0.00746666666666667</v>
      </c>
      <c r="E9487" s="15" t="n">
        <v>0.571428571428571</v>
      </c>
      <c r="F9487" s="2" t="s">
        <v>53</v>
      </c>
      <c r="G9487" s="2" t="s">
        <v>44</v>
      </c>
      <c r="H9487" s="2" t="str">
        <f aca="false">IF(AND(E9487&gt;=0.4,E9487&lt;=0.6),"Yes","No")</f>
        <v>Yes</v>
      </c>
      <c r="I9487" s="2" t="str">
        <f aca="false">IF(AND(F9487="No",G9487="No",H9487="Yes"),"Yes","No")</f>
        <v>No</v>
      </c>
      <c r="J9487" s="2"/>
      <c r="K9487" s="2"/>
    </row>
    <row r="9488" customFormat="false" ht="15" hidden="false" customHeight="false" outlineLevel="0" collapsed="false">
      <c r="A9488" s="2" t="s">
        <v>14988</v>
      </c>
      <c r="B9488" s="13" t="n">
        <v>113</v>
      </c>
      <c r="C9488" s="13" t="n">
        <v>112</v>
      </c>
      <c r="D9488" s="14" t="n">
        <f aca="false">C9488/Summary!$B$4</f>
        <v>0.00746666666666667</v>
      </c>
      <c r="E9488" s="15" t="n">
        <v>0.428571428571429</v>
      </c>
      <c r="F9488" s="2" t="s">
        <v>53</v>
      </c>
      <c r="G9488" s="2" t="s">
        <v>53</v>
      </c>
      <c r="H9488" s="2" t="str">
        <f aca="false">IF(AND(E9488&gt;=0.4,E9488&lt;=0.6),"Yes","No")</f>
        <v>Yes</v>
      </c>
      <c r="I9488" s="2" t="str">
        <f aca="false">IF(AND(F9488="No",G9488="No",H9488="Yes"),"Yes","No")</f>
        <v>No</v>
      </c>
      <c r="J9488" s="2"/>
      <c r="K9488" s="2"/>
    </row>
    <row r="9489" customFormat="false" ht="15" hidden="false" customHeight="false" outlineLevel="0" collapsed="false">
      <c r="A9489" s="2" t="s">
        <v>14989</v>
      </c>
      <c r="B9489" s="13" t="n">
        <v>113</v>
      </c>
      <c r="C9489" s="13" t="n">
        <v>112</v>
      </c>
      <c r="D9489" s="14" t="n">
        <f aca="false">C9489/Summary!$B$4</f>
        <v>0.00746666666666667</v>
      </c>
      <c r="E9489" s="15" t="n">
        <v>0.428571428571429</v>
      </c>
      <c r="F9489" s="2" t="s">
        <v>53</v>
      </c>
      <c r="G9489" s="2" t="s">
        <v>44</v>
      </c>
      <c r="H9489" s="2" t="str">
        <f aca="false">IF(AND(E9489&gt;=0.4,E9489&lt;=0.6),"Yes","No")</f>
        <v>Yes</v>
      </c>
      <c r="I9489" s="2" t="str">
        <f aca="false">IF(AND(F9489="No",G9489="No",H9489="Yes"),"Yes","No")</f>
        <v>No</v>
      </c>
      <c r="J9489" s="2"/>
      <c r="K9489" s="2"/>
    </row>
    <row r="9490" customFormat="false" ht="15" hidden="false" customHeight="false" outlineLevel="0" collapsed="false">
      <c r="A9490" s="2" t="s">
        <v>14990</v>
      </c>
      <c r="B9490" s="13" t="n">
        <v>113</v>
      </c>
      <c r="C9490" s="13" t="n">
        <v>113</v>
      </c>
      <c r="D9490" s="14" t="n">
        <f aca="false">C9490/Summary!$B$4</f>
        <v>0.00753333333333333</v>
      </c>
      <c r="E9490" s="15" t="n">
        <v>0.285714285714286</v>
      </c>
      <c r="F9490" s="2" t="s">
        <v>53</v>
      </c>
      <c r="G9490" s="2" t="s">
        <v>44</v>
      </c>
      <c r="H9490" s="2" t="str">
        <f aca="false">IF(AND(E9490&gt;=0.4,E9490&lt;=0.6),"Yes","No")</f>
        <v>No</v>
      </c>
      <c r="I9490" s="2" t="str">
        <f aca="false">IF(AND(F9490="No",G9490="No",H9490="Yes"),"Yes","No")</f>
        <v>No</v>
      </c>
      <c r="J9490" s="2"/>
      <c r="K9490" s="2"/>
    </row>
    <row r="9491" customFormat="false" ht="15" hidden="false" customHeight="false" outlineLevel="0" collapsed="false">
      <c r="A9491" s="2" t="s">
        <v>14991</v>
      </c>
      <c r="B9491" s="13" t="n">
        <v>113</v>
      </c>
      <c r="C9491" s="13" t="n">
        <v>113</v>
      </c>
      <c r="D9491" s="14" t="n">
        <f aca="false">C9491/Summary!$B$4</f>
        <v>0.00753333333333333</v>
      </c>
      <c r="E9491" s="15" t="n">
        <v>0.285714285714286</v>
      </c>
      <c r="F9491" s="2" t="s">
        <v>53</v>
      </c>
      <c r="G9491" s="2" t="s">
        <v>44</v>
      </c>
      <c r="H9491" s="2" t="str">
        <f aca="false">IF(AND(E9491&gt;=0.4,E9491&lt;=0.6),"Yes","No")</f>
        <v>No</v>
      </c>
      <c r="I9491" s="2" t="str">
        <f aca="false">IF(AND(F9491="No",G9491="No",H9491="Yes"),"Yes","No")</f>
        <v>No</v>
      </c>
      <c r="J9491" s="2"/>
      <c r="K9491" s="2"/>
    </row>
    <row r="9492" customFormat="false" ht="15" hidden="false" customHeight="false" outlineLevel="0" collapsed="false">
      <c r="A9492" s="2" t="s">
        <v>14992</v>
      </c>
      <c r="B9492" s="13" t="n">
        <v>113</v>
      </c>
      <c r="C9492" s="13" t="n">
        <v>113</v>
      </c>
      <c r="D9492" s="14" t="n">
        <f aca="false">C9492/Summary!$B$4</f>
        <v>0.00753333333333333</v>
      </c>
      <c r="E9492" s="15" t="n">
        <v>0.142857142857143</v>
      </c>
      <c r="F9492" s="2" t="s">
        <v>53</v>
      </c>
      <c r="G9492" s="2" t="s">
        <v>53</v>
      </c>
      <c r="H9492" s="2" t="str">
        <f aca="false">IF(AND(E9492&gt;=0.4,E9492&lt;=0.6),"Yes","No")</f>
        <v>No</v>
      </c>
      <c r="I9492" s="2" t="str">
        <f aca="false">IF(AND(F9492="No",G9492="No",H9492="Yes"),"Yes","No")</f>
        <v>No</v>
      </c>
      <c r="J9492" s="2"/>
      <c r="K9492" s="2"/>
    </row>
    <row r="9493" customFormat="false" ht="15" hidden="false" customHeight="false" outlineLevel="0" collapsed="false">
      <c r="A9493" s="2" t="s">
        <v>14993</v>
      </c>
      <c r="B9493" s="13" t="n">
        <v>113</v>
      </c>
      <c r="C9493" s="13" t="n">
        <v>113</v>
      </c>
      <c r="D9493" s="14" t="n">
        <f aca="false">C9493/Summary!$B$4</f>
        <v>0.00753333333333333</v>
      </c>
      <c r="E9493" s="15" t="n">
        <v>0.428571428571429</v>
      </c>
      <c r="F9493" s="2" t="s">
        <v>53</v>
      </c>
      <c r="G9493" s="2" t="s">
        <v>44</v>
      </c>
      <c r="H9493" s="2" t="str">
        <f aca="false">IF(AND(E9493&gt;=0.4,E9493&lt;=0.6),"Yes","No")</f>
        <v>Yes</v>
      </c>
      <c r="I9493" s="2" t="str">
        <f aca="false">IF(AND(F9493="No",G9493="No",H9493="Yes"),"Yes","No")</f>
        <v>No</v>
      </c>
      <c r="J9493" s="2"/>
      <c r="K9493" s="2"/>
    </row>
    <row r="9494" customFormat="false" ht="15" hidden="false" customHeight="false" outlineLevel="0" collapsed="false">
      <c r="A9494" s="2" t="s">
        <v>14994</v>
      </c>
      <c r="B9494" s="13" t="n">
        <v>113</v>
      </c>
      <c r="C9494" s="13" t="n">
        <v>113</v>
      </c>
      <c r="D9494" s="14" t="n">
        <f aca="false">C9494/Summary!$B$4</f>
        <v>0.00753333333333333</v>
      </c>
      <c r="E9494" s="15" t="n">
        <v>0.285714285714286</v>
      </c>
      <c r="F9494" s="2" t="s">
        <v>53</v>
      </c>
      <c r="G9494" s="2" t="s">
        <v>53</v>
      </c>
      <c r="H9494" s="2" t="str">
        <f aca="false">IF(AND(E9494&gt;=0.4,E9494&lt;=0.6),"Yes","No")</f>
        <v>No</v>
      </c>
      <c r="I9494" s="2" t="str">
        <f aca="false">IF(AND(F9494="No",G9494="No",H9494="Yes"),"Yes","No")</f>
        <v>No</v>
      </c>
      <c r="J9494" s="2"/>
      <c r="K9494" s="2"/>
    </row>
    <row r="9495" customFormat="false" ht="15" hidden="false" customHeight="false" outlineLevel="0" collapsed="false">
      <c r="A9495" s="2" t="s">
        <v>14995</v>
      </c>
      <c r="B9495" s="13" t="n">
        <v>113</v>
      </c>
      <c r="C9495" s="13" t="n">
        <v>112</v>
      </c>
      <c r="D9495" s="14" t="n">
        <f aca="false">C9495/Summary!$B$4</f>
        <v>0.00746666666666667</v>
      </c>
      <c r="E9495" s="15" t="n">
        <v>0.285714285714286</v>
      </c>
      <c r="F9495" s="2" t="s">
        <v>53</v>
      </c>
      <c r="G9495" s="2" t="s">
        <v>44</v>
      </c>
      <c r="H9495" s="2" t="str">
        <f aca="false">IF(AND(E9495&gt;=0.4,E9495&lt;=0.6),"Yes","No")</f>
        <v>No</v>
      </c>
      <c r="I9495" s="2" t="str">
        <f aca="false">IF(AND(F9495="No",G9495="No",H9495="Yes"),"Yes","No")</f>
        <v>No</v>
      </c>
      <c r="J9495" s="2"/>
      <c r="K9495" s="2"/>
    </row>
    <row r="9496" customFormat="false" ht="15" hidden="false" customHeight="false" outlineLevel="0" collapsed="false">
      <c r="A9496" s="2" t="s">
        <v>14996</v>
      </c>
      <c r="B9496" s="13" t="n">
        <v>113</v>
      </c>
      <c r="C9496" s="13" t="n">
        <v>113</v>
      </c>
      <c r="D9496" s="14" t="n">
        <f aca="false">C9496/Summary!$B$4</f>
        <v>0.00753333333333333</v>
      </c>
      <c r="E9496" s="15" t="n">
        <v>0.285714285714286</v>
      </c>
      <c r="F9496" s="2" t="s">
        <v>53</v>
      </c>
      <c r="G9496" s="2" t="s">
        <v>44</v>
      </c>
      <c r="H9496" s="2" t="str">
        <f aca="false">IF(AND(E9496&gt;=0.4,E9496&lt;=0.6),"Yes","No")</f>
        <v>No</v>
      </c>
      <c r="I9496" s="2" t="str">
        <f aca="false">IF(AND(F9496="No",G9496="No",H9496="Yes"),"Yes","No")</f>
        <v>No</v>
      </c>
      <c r="J9496" s="2"/>
      <c r="K9496" s="2"/>
    </row>
    <row r="9497" customFormat="false" ht="15" hidden="false" customHeight="false" outlineLevel="0" collapsed="false">
      <c r="A9497" s="2" t="s">
        <v>14997</v>
      </c>
      <c r="B9497" s="13" t="n">
        <v>113</v>
      </c>
      <c r="C9497" s="13" t="n">
        <v>113</v>
      </c>
      <c r="D9497" s="14" t="n">
        <f aca="false">C9497/Summary!$B$4</f>
        <v>0.00753333333333333</v>
      </c>
      <c r="E9497" s="15" t="n">
        <v>0.142857142857143</v>
      </c>
      <c r="F9497" s="2" t="s">
        <v>53</v>
      </c>
      <c r="G9497" s="2" t="s">
        <v>44</v>
      </c>
      <c r="H9497" s="2" t="str">
        <f aca="false">IF(AND(E9497&gt;=0.4,E9497&lt;=0.6),"Yes","No")</f>
        <v>No</v>
      </c>
      <c r="I9497" s="2" t="str">
        <f aca="false">IF(AND(F9497="No",G9497="No",H9497="Yes"),"Yes","No")</f>
        <v>No</v>
      </c>
      <c r="J9497" s="2"/>
      <c r="K9497" s="2"/>
    </row>
    <row r="9498" customFormat="false" ht="15" hidden="false" customHeight="false" outlineLevel="0" collapsed="false">
      <c r="A9498" s="2" t="s">
        <v>14998</v>
      </c>
      <c r="B9498" s="13" t="n">
        <v>113</v>
      </c>
      <c r="C9498" s="13" t="n">
        <v>113</v>
      </c>
      <c r="D9498" s="14" t="n">
        <f aca="false">C9498/Summary!$B$4</f>
        <v>0.00753333333333333</v>
      </c>
      <c r="E9498" s="15" t="n">
        <v>0.142857142857143</v>
      </c>
      <c r="F9498" s="2" t="s">
        <v>53</v>
      </c>
      <c r="G9498" s="2" t="s">
        <v>44</v>
      </c>
      <c r="H9498" s="2" t="str">
        <f aca="false">IF(AND(E9498&gt;=0.4,E9498&lt;=0.6),"Yes","No")</f>
        <v>No</v>
      </c>
      <c r="I9498" s="2" t="str">
        <f aca="false">IF(AND(F9498="No",G9498="No",H9498="Yes"),"Yes","No")</f>
        <v>No</v>
      </c>
      <c r="J9498" s="2"/>
      <c r="K9498" s="2"/>
    </row>
    <row r="9499" customFormat="false" ht="15" hidden="false" customHeight="false" outlineLevel="0" collapsed="false">
      <c r="A9499" s="2" t="s">
        <v>14999</v>
      </c>
      <c r="B9499" s="13" t="n">
        <v>113</v>
      </c>
      <c r="C9499" s="13" t="n">
        <v>113</v>
      </c>
      <c r="D9499" s="14" t="n">
        <f aca="false">C9499/Summary!$B$4</f>
        <v>0.00753333333333333</v>
      </c>
      <c r="E9499" s="15" t="n">
        <v>0.428571428571429</v>
      </c>
      <c r="F9499" s="2" t="s">
        <v>53</v>
      </c>
      <c r="G9499" s="2" t="s">
        <v>53</v>
      </c>
      <c r="H9499" s="2" t="str">
        <f aca="false">IF(AND(E9499&gt;=0.4,E9499&lt;=0.6),"Yes","No")</f>
        <v>Yes</v>
      </c>
      <c r="I9499" s="2" t="str">
        <f aca="false">IF(AND(F9499="No",G9499="No",H9499="Yes"),"Yes","No")</f>
        <v>No</v>
      </c>
      <c r="J9499" s="2"/>
      <c r="K9499" s="2"/>
    </row>
    <row r="9500" customFormat="false" ht="15" hidden="false" customHeight="false" outlineLevel="0" collapsed="false">
      <c r="A9500" s="2" t="s">
        <v>15000</v>
      </c>
      <c r="B9500" s="13" t="n">
        <v>113</v>
      </c>
      <c r="C9500" s="13" t="n">
        <v>112</v>
      </c>
      <c r="D9500" s="14" t="n">
        <f aca="false">C9500/Summary!$B$4</f>
        <v>0.00746666666666667</v>
      </c>
      <c r="E9500" s="15" t="n">
        <v>0.285714285714286</v>
      </c>
      <c r="F9500" s="2" t="s">
        <v>53</v>
      </c>
      <c r="G9500" s="2" t="s">
        <v>44</v>
      </c>
      <c r="H9500" s="2" t="str">
        <f aca="false">IF(AND(E9500&gt;=0.4,E9500&lt;=0.6),"Yes","No")</f>
        <v>No</v>
      </c>
      <c r="I9500" s="2" t="str">
        <f aca="false">IF(AND(F9500="No",G9500="No",H9500="Yes"),"Yes","No")</f>
        <v>No</v>
      </c>
      <c r="J9500" s="2"/>
      <c r="K9500" s="2"/>
    </row>
    <row r="9501" customFormat="false" ht="15" hidden="false" customHeight="false" outlineLevel="0" collapsed="false">
      <c r="A9501" s="2" t="s">
        <v>15001</v>
      </c>
      <c r="B9501" s="13" t="n">
        <v>113</v>
      </c>
      <c r="C9501" s="13" t="n">
        <v>113</v>
      </c>
      <c r="D9501" s="14" t="n">
        <f aca="false">C9501/Summary!$B$4</f>
        <v>0.00753333333333333</v>
      </c>
      <c r="E9501" s="15" t="n">
        <v>0.571428571428571</v>
      </c>
      <c r="F9501" s="2" t="s">
        <v>53</v>
      </c>
      <c r="G9501" s="2" t="s">
        <v>44</v>
      </c>
      <c r="H9501" s="2" t="str">
        <f aca="false">IF(AND(E9501&gt;=0.4,E9501&lt;=0.6),"Yes","No")</f>
        <v>Yes</v>
      </c>
      <c r="I9501" s="2" t="str">
        <f aca="false">IF(AND(F9501="No",G9501="No",H9501="Yes"),"Yes","No")</f>
        <v>No</v>
      </c>
      <c r="J9501" s="2"/>
      <c r="K9501" s="2"/>
    </row>
    <row r="9502" customFormat="false" ht="15" hidden="false" customHeight="false" outlineLevel="0" collapsed="false">
      <c r="A9502" s="2" t="s">
        <v>15002</v>
      </c>
      <c r="B9502" s="13" t="n">
        <v>113</v>
      </c>
      <c r="C9502" s="13" t="n">
        <v>113</v>
      </c>
      <c r="D9502" s="14" t="n">
        <f aca="false">C9502/Summary!$B$4</f>
        <v>0.00753333333333333</v>
      </c>
      <c r="E9502" s="15" t="n">
        <v>0.428571428571429</v>
      </c>
      <c r="F9502" s="2" t="s">
        <v>53</v>
      </c>
      <c r="G9502" s="2" t="s">
        <v>44</v>
      </c>
      <c r="H9502" s="2" t="str">
        <f aca="false">IF(AND(E9502&gt;=0.4,E9502&lt;=0.6),"Yes","No")</f>
        <v>Yes</v>
      </c>
      <c r="I9502" s="2" t="str">
        <f aca="false">IF(AND(F9502="No",G9502="No",H9502="Yes"),"Yes","No")</f>
        <v>No</v>
      </c>
      <c r="J9502" s="2"/>
      <c r="K9502" s="2"/>
    </row>
    <row r="9503" customFormat="false" ht="15" hidden="false" customHeight="false" outlineLevel="0" collapsed="false">
      <c r="A9503" s="2" t="s">
        <v>15003</v>
      </c>
      <c r="B9503" s="13" t="n">
        <v>113</v>
      </c>
      <c r="C9503" s="13" t="n">
        <v>112</v>
      </c>
      <c r="D9503" s="14" t="n">
        <f aca="false">C9503/Summary!$B$4</f>
        <v>0.00746666666666667</v>
      </c>
      <c r="E9503" s="15" t="n">
        <v>0.428571428571429</v>
      </c>
      <c r="F9503" s="2" t="s">
        <v>44</v>
      </c>
      <c r="G9503" s="2" t="s">
        <v>53</v>
      </c>
      <c r="H9503" s="2" t="str">
        <f aca="false">IF(AND(E9503&gt;=0.4,E9503&lt;=0.6),"Yes","No")</f>
        <v>Yes</v>
      </c>
      <c r="I9503" s="2" t="str">
        <f aca="false">IF(AND(F9503="No",G9503="No",H9503="Yes"),"Yes","No")</f>
        <v>No</v>
      </c>
      <c r="J9503" s="2"/>
      <c r="K9503" s="2"/>
    </row>
    <row r="9504" customFormat="false" ht="15" hidden="false" customHeight="false" outlineLevel="0" collapsed="false">
      <c r="A9504" s="2" t="s">
        <v>15004</v>
      </c>
      <c r="B9504" s="13" t="n">
        <v>113</v>
      </c>
      <c r="C9504" s="13" t="n">
        <v>112</v>
      </c>
      <c r="D9504" s="14" t="n">
        <f aca="false">C9504/Summary!$B$4</f>
        <v>0.00746666666666667</v>
      </c>
      <c r="E9504" s="15" t="n">
        <v>0.571428571428571</v>
      </c>
      <c r="F9504" s="2" t="s">
        <v>44</v>
      </c>
      <c r="G9504" s="2" t="s">
        <v>53</v>
      </c>
      <c r="H9504" s="2" t="str">
        <f aca="false">IF(AND(E9504&gt;=0.4,E9504&lt;=0.6),"Yes","No")</f>
        <v>Yes</v>
      </c>
      <c r="I9504" s="2" t="str">
        <f aca="false">IF(AND(F9504="No",G9504="No",H9504="Yes"),"Yes","No")</f>
        <v>No</v>
      </c>
      <c r="J9504" s="2"/>
      <c r="K9504" s="2"/>
    </row>
    <row r="9505" customFormat="false" ht="15" hidden="false" customHeight="false" outlineLevel="0" collapsed="false">
      <c r="A9505" s="2" t="s">
        <v>15005</v>
      </c>
      <c r="B9505" s="13" t="n">
        <v>113</v>
      </c>
      <c r="C9505" s="13" t="n">
        <v>113</v>
      </c>
      <c r="D9505" s="14" t="n">
        <f aca="false">C9505/Summary!$B$4</f>
        <v>0.00753333333333333</v>
      </c>
      <c r="E9505" s="15" t="n">
        <v>0.571428571428571</v>
      </c>
      <c r="F9505" s="2" t="s">
        <v>53</v>
      </c>
      <c r="G9505" s="2" t="s">
        <v>44</v>
      </c>
      <c r="H9505" s="2" t="str">
        <f aca="false">IF(AND(E9505&gt;=0.4,E9505&lt;=0.6),"Yes","No")</f>
        <v>Yes</v>
      </c>
      <c r="I9505" s="2" t="str">
        <f aca="false">IF(AND(F9505="No",G9505="No",H9505="Yes"),"Yes","No")</f>
        <v>No</v>
      </c>
      <c r="J9505" s="2"/>
      <c r="K9505" s="2"/>
    </row>
    <row r="9506" customFormat="false" ht="15" hidden="false" customHeight="false" outlineLevel="0" collapsed="false">
      <c r="A9506" s="2" t="s">
        <v>15006</v>
      </c>
      <c r="B9506" s="13" t="n">
        <v>113</v>
      </c>
      <c r="C9506" s="13" t="n">
        <v>112</v>
      </c>
      <c r="D9506" s="14" t="n">
        <f aca="false">C9506/Summary!$B$4</f>
        <v>0.00746666666666667</v>
      </c>
      <c r="E9506" s="15" t="n">
        <v>0.571428571428571</v>
      </c>
      <c r="F9506" s="2" t="s">
        <v>53</v>
      </c>
      <c r="G9506" s="2" t="s">
        <v>44</v>
      </c>
      <c r="H9506" s="2" t="str">
        <f aca="false">IF(AND(E9506&gt;=0.4,E9506&lt;=0.6),"Yes","No")</f>
        <v>Yes</v>
      </c>
      <c r="I9506" s="2" t="str">
        <f aca="false">IF(AND(F9506="No",G9506="No",H9506="Yes"),"Yes","No")</f>
        <v>No</v>
      </c>
      <c r="J9506" s="2"/>
      <c r="K9506" s="2"/>
    </row>
    <row r="9507" customFormat="false" ht="15" hidden="false" customHeight="false" outlineLevel="0" collapsed="false">
      <c r="A9507" s="2" t="s">
        <v>15007</v>
      </c>
      <c r="B9507" s="13" t="n">
        <v>113</v>
      </c>
      <c r="C9507" s="13" t="n">
        <v>113</v>
      </c>
      <c r="D9507" s="14" t="n">
        <f aca="false">C9507/Summary!$B$4</f>
        <v>0.00753333333333333</v>
      </c>
      <c r="E9507" s="15" t="n">
        <v>0.571428571428571</v>
      </c>
      <c r="F9507" s="2" t="s">
        <v>53</v>
      </c>
      <c r="G9507" s="2" t="s">
        <v>44</v>
      </c>
      <c r="H9507" s="2" t="str">
        <f aca="false">IF(AND(E9507&gt;=0.4,E9507&lt;=0.6),"Yes","No")</f>
        <v>Yes</v>
      </c>
      <c r="I9507" s="2" t="str">
        <f aca="false">IF(AND(F9507="No",G9507="No",H9507="Yes"),"Yes","No")</f>
        <v>No</v>
      </c>
      <c r="J9507" s="2"/>
      <c r="K9507" s="2"/>
    </row>
    <row r="9508" customFormat="false" ht="15" hidden="false" customHeight="false" outlineLevel="0" collapsed="false">
      <c r="A9508" s="2" t="s">
        <v>15008</v>
      </c>
      <c r="B9508" s="13" t="n">
        <v>113</v>
      </c>
      <c r="C9508" s="13" t="n">
        <v>113</v>
      </c>
      <c r="D9508" s="14" t="n">
        <f aca="false">C9508/Summary!$B$4</f>
        <v>0.00753333333333333</v>
      </c>
      <c r="E9508" s="15" t="n">
        <v>0.285714285714286</v>
      </c>
      <c r="F9508" s="2" t="s">
        <v>53</v>
      </c>
      <c r="G9508" s="2" t="s">
        <v>44</v>
      </c>
      <c r="H9508" s="2" t="str">
        <f aca="false">IF(AND(E9508&gt;=0.4,E9508&lt;=0.6),"Yes","No")</f>
        <v>No</v>
      </c>
      <c r="I9508" s="2" t="str">
        <f aca="false">IF(AND(F9508="No",G9508="No",H9508="Yes"),"Yes","No")</f>
        <v>No</v>
      </c>
      <c r="J9508" s="2"/>
      <c r="K9508" s="2"/>
    </row>
    <row r="9509" customFormat="false" ht="15" hidden="false" customHeight="false" outlineLevel="0" collapsed="false">
      <c r="A9509" s="2" t="s">
        <v>15009</v>
      </c>
      <c r="B9509" s="13" t="n">
        <v>113</v>
      </c>
      <c r="C9509" s="13" t="n">
        <v>113</v>
      </c>
      <c r="D9509" s="14" t="n">
        <f aca="false">C9509/Summary!$B$4</f>
        <v>0.00753333333333333</v>
      </c>
      <c r="E9509" s="15" t="n">
        <v>0.714285714285714</v>
      </c>
      <c r="F9509" s="2" t="s">
        <v>53</v>
      </c>
      <c r="G9509" s="2" t="s">
        <v>44</v>
      </c>
      <c r="H9509" s="2" t="str">
        <f aca="false">IF(AND(E9509&gt;=0.4,E9509&lt;=0.6),"Yes","No")</f>
        <v>No</v>
      </c>
      <c r="I9509" s="2" t="str">
        <f aca="false">IF(AND(F9509="No",G9509="No",H9509="Yes"),"Yes","No")</f>
        <v>No</v>
      </c>
      <c r="J9509" s="2"/>
      <c r="K9509" s="2"/>
    </row>
    <row r="9510" customFormat="false" ht="15" hidden="false" customHeight="false" outlineLevel="0" collapsed="false">
      <c r="A9510" s="2" t="s">
        <v>15010</v>
      </c>
      <c r="B9510" s="13" t="n">
        <v>113</v>
      </c>
      <c r="C9510" s="13" t="n">
        <v>112</v>
      </c>
      <c r="D9510" s="14" t="n">
        <f aca="false">C9510/Summary!$B$4</f>
        <v>0.00746666666666667</v>
      </c>
      <c r="E9510" s="15" t="n">
        <v>0.285714285714286</v>
      </c>
      <c r="F9510" s="2" t="s">
        <v>53</v>
      </c>
      <c r="G9510" s="2" t="s">
        <v>53</v>
      </c>
      <c r="H9510" s="2" t="str">
        <f aca="false">IF(AND(E9510&gt;=0.4,E9510&lt;=0.6),"Yes","No")</f>
        <v>No</v>
      </c>
      <c r="I9510" s="2" t="str">
        <f aca="false">IF(AND(F9510="No",G9510="No",H9510="Yes"),"Yes","No")</f>
        <v>No</v>
      </c>
      <c r="J9510" s="2"/>
      <c r="K9510" s="2"/>
    </row>
    <row r="9511" customFormat="false" ht="15" hidden="false" customHeight="false" outlineLevel="0" collapsed="false">
      <c r="A9511" s="2" t="s">
        <v>15011</v>
      </c>
      <c r="B9511" s="13" t="n">
        <v>113</v>
      </c>
      <c r="C9511" s="13" t="n">
        <v>113</v>
      </c>
      <c r="D9511" s="14" t="n">
        <f aca="false">C9511/Summary!$B$4</f>
        <v>0.00753333333333333</v>
      </c>
      <c r="E9511" s="15" t="n">
        <v>0.714285714285714</v>
      </c>
      <c r="F9511" s="2" t="s">
        <v>53</v>
      </c>
      <c r="G9511" s="2" t="s">
        <v>44</v>
      </c>
      <c r="H9511" s="2" t="str">
        <f aca="false">IF(AND(E9511&gt;=0.4,E9511&lt;=0.6),"Yes","No")</f>
        <v>No</v>
      </c>
      <c r="I9511" s="2" t="str">
        <f aca="false">IF(AND(F9511="No",G9511="No",H9511="Yes"),"Yes","No")</f>
        <v>No</v>
      </c>
      <c r="J9511" s="2"/>
      <c r="K9511" s="2"/>
    </row>
    <row r="9512" customFormat="false" ht="15" hidden="false" customHeight="false" outlineLevel="0" collapsed="false">
      <c r="A9512" s="2" t="s">
        <v>15012</v>
      </c>
      <c r="B9512" s="13" t="n">
        <v>113</v>
      </c>
      <c r="C9512" s="13" t="n">
        <v>112</v>
      </c>
      <c r="D9512" s="14" t="n">
        <f aca="false">C9512/Summary!$B$4</f>
        <v>0.00746666666666667</v>
      </c>
      <c r="E9512" s="15" t="n">
        <v>0.714285714285714</v>
      </c>
      <c r="F9512" s="2" t="s">
        <v>53</v>
      </c>
      <c r="G9512" s="2" t="s">
        <v>44</v>
      </c>
      <c r="H9512" s="2" t="str">
        <f aca="false">IF(AND(E9512&gt;=0.4,E9512&lt;=0.6),"Yes","No")</f>
        <v>No</v>
      </c>
      <c r="I9512" s="2" t="str">
        <f aca="false">IF(AND(F9512="No",G9512="No",H9512="Yes"),"Yes","No")</f>
        <v>No</v>
      </c>
      <c r="J9512" s="2"/>
      <c r="K9512" s="2"/>
    </row>
    <row r="9513" customFormat="false" ht="15" hidden="false" customHeight="false" outlineLevel="0" collapsed="false">
      <c r="A9513" s="2" t="s">
        <v>15013</v>
      </c>
      <c r="B9513" s="13" t="n">
        <v>113</v>
      </c>
      <c r="C9513" s="13" t="n">
        <v>113</v>
      </c>
      <c r="D9513" s="14" t="n">
        <f aca="false">C9513/Summary!$B$4</f>
        <v>0.00753333333333333</v>
      </c>
      <c r="E9513" s="15" t="n">
        <v>0.571428571428571</v>
      </c>
      <c r="F9513" s="2" t="s">
        <v>53</v>
      </c>
      <c r="G9513" s="2" t="s">
        <v>44</v>
      </c>
      <c r="H9513" s="2" t="str">
        <f aca="false">IF(AND(E9513&gt;=0.4,E9513&lt;=0.6),"Yes","No")</f>
        <v>Yes</v>
      </c>
      <c r="I9513" s="2" t="str">
        <f aca="false">IF(AND(F9513="No",G9513="No",H9513="Yes"),"Yes","No")</f>
        <v>No</v>
      </c>
      <c r="J9513" s="2"/>
      <c r="K9513" s="2"/>
    </row>
    <row r="9514" customFormat="false" ht="15" hidden="false" customHeight="false" outlineLevel="0" collapsed="false">
      <c r="A9514" s="2" t="s">
        <v>15014</v>
      </c>
      <c r="B9514" s="13" t="n">
        <v>113</v>
      </c>
      <c r="C9514" s="13" t="n">
        <v>113</v>
      </c>
      <c r="D9514" s="14" t="n">
        <f aca="false">C9514/Summary!$B$4</f>
        <v>0.00753333333333333</v>
      </c>
      <c r="E9514" s="15" t="n">
        <v>0.571428571428571</v>
      </c>
      <c r="F9514" s="2" t="s">
        <v>53</v>
      </c>
      <c r="G9514" s="2" t="s">
        <v>44</v>
      </c>
      <c r="H9514" s="2" t="str">
        <f aca="false">IF(AND(E9514&gt;=0.4,E9514&lt;=0.6),"Yes","No")</f>
        <v>Yes</v>
      </c>
      <c r="I9514" s="2" t="str">
        <f aca="false">IF(AND(F9514="No",G9514="No",H9514="Yes"),"Yes","No")</f>
        <v>No</v>
      </c>
      <c r="J9514" s="2"/>
      <c r="K9514" s="2"/>
    </row>
    <row r="9515" customFormat="false" ht="15" hidden="false" customHeight="false" outlineLevel="0" collapsed="false">
      <c r="A9515" s="2" t="s">
        <v>15015</v>
      </c>
      <c r="B9515" s="13" t="n">
        <v>113</v>
      </c>
      <c r="C9515" s="13" t="n">
        <v>113</v>
      </c>
      <c r="D9515" s="14" t="n">
        <f aca="false">C9515/Summary!$B$4</f>
        <v>0.00753333333333333</v>
      </c>
      <c r="E9515" s="15" t="n">
        <v>0.428571428571429</v>
      </c>
      <c r="F9515" s="2" t="s">
        <v>53</v>
      </c>
      <c r="G9515" s="2" t="s">
        <v>53</v>
      </c>
      <c r="H9515" s="2" t="str">
        <f aca="false">IF(AND(E9515&gt;=0.4,E9515&lt;=0.6),"Yes","No")</f>
        <v>Yes</v>
      </c>
      <c r="I9515" s="2" t="str">
        <f aca="false">IF(AND(F9515="No",G9515="No",H9515="Yes"),"Yes","No")</f>
        <v>No</v>
      </c>
      <c r="J9515" s="2"/>
      <c r="K9515" s="2"/>
    </row>
    <row r="9516" customFormat="false" ht="15" hidden="false" customHeight="false" outlineLevel="0" collapsed="false">
      <c r="A9516" s="2" t="s">
        <v>15016</v>
      </c>
      <c r="B9516" s="13" t="n">
        <v>113</v>
      </c>
      <c r="C9516" s="13" t="n">
        <v>113</v>
      </c>
      <c r="D9516" s="14" t="n">
        <f aca="false">C9516/Summary!$B$4</f>
        <v>0.00753333333333333</v>
      </c>
      <c r="E9516" s="15" t="n">
        <v>0.571428571428571</v>
      </c>
      <c r="F9516" s="2" t="s">
        <v>53</v>
      </c>
      <c r="G9516" s="2" t="s">
        <v>53</v>
      </c>
      <c r="H9516" s="2" t="str">
        <f aca="false">IF(AND(E9516&gt;=0.4,E9516&lt;=0.6),"Yes","No")</f>
        <v>Yes</v>
      </c>
      <c r="I9516" s="2" t="str">
        <f aca="false">IF(AND(F9516="No",G9516="No",H9516="Yes"),"Yes","No")</f>
        <v>No</v>
      </c>
      <c r="J9516" s="2"/>
      <c r="K9516" s="2"/>
    </row>
    <row r="9517" customFormat="false" ht="15" hidden="false" customHeight="false" outlineLevel="0" collapsed="false">
      <c r="A9517" s="2" t="s">
        <v>15017</v>
      </c>
      <c r="B9517" s="13" t="n">
        <v>113</v>
      </c>
      <c r="C9517" s="13" t="n">
        <v>113</v>
      </c>
      <c r="D9517" s="14" t="n">
        <f aca="false">C9517/Summary!$B$4</f>
        <v>0.00753333333333333</v>
      </c>
      <c r="E9517" s="15" t="n">
        <v>0.714285714285714</v>
      </c>
      <c r="F9517" s="2" t="s">
        <v>53</v>
      </c>
      <c r="G9517" s="2" t="s">
        <v>44</v>
      </c>
      <c r="H9517" s="2" t="str">
        <f aca="false">IF(AND(E9517&gt;=0.4,E9517&lt;=0.6),"Yes","No")</f>
        <v>No</v>
      </c>
      <c r="I9517" s="2" t="str">
        <f aca="false">IF(AND(F9517="No",G9517="No",H9517="Yes"),"Yes","No")</f>
        <v>No</v>
      </c>
      <c r="J9517" s="2"/>
      <c r="K9517" s="2"/>
    </row>
    <row r="9518" customFormat="false" ht="15" hidden="false" customHeight="false" outlineLevel="0" collapsed="false">
      <c r="A9518" s="2" t="s">
        <v>15018</v>
      </c>
      <c r="B9518" s="13" t="n">
        <v>113</v>
      </c>
      <c r="C9518" s="13" t="n">
        <v>113</v>
      </c>
      <c r="D9518" s="14" t="n">
        <f aca="false">C9518/Summary!$B$4</f>
        <v>0.00753333333333333</v>
      </c>
      <c r="E9518" s="15" t="n">
        <v>0.714285714285714</v>
      </c>
      <c r="F9518" s="2" t="s">
        <v>53</v>
      </c>
      <c r="G9518" s="2" t="s">
        <v>44</v>
      </c>
      <c r="H9518" s="2" t="str">
        <f aca="false">IF(AND(E9518&gt;=0.4,E9518&lt;=0.6),"Yes","No")</f>
        <v>No</v>
      </c>
      <c r="I9518" s="2" t="str">
        <f aca="false">IF(AND(F9518="No",G9518="No",H9518="Yes"),"Yes","No")</f>
        <v>No</v>
      </c>
      <c r="J9518" s="2"/>
      <c r="K9518" s="2"/>
    </row>
    <row r="9519" customFormat="false" ht="15" hidden="false" customHeight="false" outlineLevel="0" collapsed="false">
      <c r="A9519" s="2" t="s">
        <v>15019</v>
      </c>
      <c r="B9519" s="13" t="n">
        <v>113</v>
      </c>
      <c r="C9519" s="13" t="n">
        <v>111</v>
      </c>
      <c r="D9519" s="14" t="n">
        <f aca="false">C9519/Summary!$B$4</f>
        <v>0.0074</v>
      </c>
      <c r="E9519" s="15" t="n">
        <v>0.571428571428571</v>
      </c>
      <c r="F9519" s="2" t="s">
        <v>44</v>
      </c>
      <c r="G9519" s="2" t="s">
        <v>53</v>
      </c>
      <c r="H9519" s="2" t="str">
        <f aca="false">IF(AND(E9519&gt;=0.4,E9519&lt;=0.6),"Yes","No")</f>
        <v>Yes</v>
      </c>
      <c r="I9519" s="2" t="str">
        <f aca="false">IF(AND(F9519="No",G9519="No",H9519="Yes"),"Yes","No")</f>
        <v>No</v>
      </c>
      <c r="J9519" s="2"/>
      <c r="K9519" s="2"/>
    </row>
    <row r="9520" customFormat="false" ht="15" hidden="false" customHeight="false" outlineLevel="0" collapsed="false">
      <c r="A9520" s="2" t="s">
        <v>15020</v>
      </c>
      <c r="B9520" s="13" t="n">
        <v>113</v>
      </c>
      <c r="C9520" s="13" t="n">
        <v>113</v>
      </c>
      <c r="D9520" s="14" t="n">
        <f aca="false">C9520/Summary!$B$4</f>
        <v>0.00753333333333333</v>
      </c>
      <c r="E9520" s="15" t="n">
        <v>0.571428571428571</v>
      </c>
      <c r="F9520" s="2" t="s">
        <v>53</v>
      </c>
      <c r="G9520" s="2" t="s">
        <v>53</v>
      </c>
      <c r="H9520" s="2" t="str">
        <f aca="false">IF(AND(E9520&gt;=0.4,E9520&lt;=0.6),"Yes","No")</f>
        <v>Yes</v>
      </c>
      <c r="I9520" s="2" t="str">
        <f aca="false">IF(AND(F9520="No",G9520="No",H9520="Yes"),"Yes","No")</f>
        <v>No</v>
      </c>
      <c r="J9520" s="2"/>
      <c r="K9520" s="2"/>
    </row>
    <row r="9521" customFormat="false" ht="15" hidden="false" customHeight="false" outlineLevel="0" collapsed="false">
      <c r="A9521" s="2" t="s">
        <v>15021</v>
      </c>
      <c r="B9521" s="13" t="n">
        <v>113</v>
      </c>
      <c r="C9521" s="13" t="n">
        <v>113</v>
      </c>
      <c r="D9521" s="14" t="n">
        <f aca="false">C9521/Summary!$B$4</f>
        <v>0.00753333333333333</v>
      </c>
      <c r="E9521" s="15" t="n">
        <v>0.857142857142857</v>
      </c>
      <c r="F9521" s="2" t="s">
        <v>53</v>
      </c>
      <c r="G9521" s="2" t="s">
        <v>44</v>
      </c>
      <c r="H9521" s="2" t="str">
        <f aca="false">IF(AND(E9521&gt;=0.4,E9521&lt;=0.6),"Yes","No")</f>
        <v>No</v>
      </c>
      <c r="I9521" s="2" t="str">
        <f aca="false">IF(AND(F9521="No",G9521="No",H9521="Yes"),"Yes","No")</f>
        <v>No</v>
      </c>
      <c r="J9521" s="2"/>
      <c r="K9521" s="2"/>
    </row>
    <row r="9522" customFormat="false" ht="15" hidden="false" customHeight="false" outlineLevel="0" collapsed="false">
      <c r="A9522" s="2" t="s">
        <v>15022</v>
      </c>
      <c r="B9522" s="13" t="n">
        <v>113</v>
      </c>
      <c r="C9522" s="13" t="n">
        <v>112</v>
      </c>
      <c r="D9522" s="14" t="n">
        <f aca="false">C9522/Summary!$B$4</f>
        <v>0.00746666666666667</v>
      </c>
      <c r="E9522" s="15" t="n">
        <v>0.714285714285714</v>
      </c>
      <c r="F9522" s="2" t="s">
        <v>53</v>
      </c>
      <c r="G9522" s="2" t="s">
        <v>44</v>
      </c>
      <c r="H9522" s="2" t="str">
        <f aca="false">IF(AND(E9522&gt;=0.4,E9522&lt;=0.6),"Yes","No")</f>
        <v>No</v>
      </c>
      <c r="I9522" s="2" t="str">
        <f aca="false">IF(AND(F9522="No",G9522="No",H9522="Yes"),"Yes","No")</f>
        <v>No</v>
      </c>
      <c r="J9522" s="2"/>
      <c r="K9522" s="2"/>
    </row>
    <row r="9523" customFormat="false" ht="15" hidden="false" customHeight="false" outlineLevel="0" collapsed="false">
      <c r="A9523" s="2" t="s">
        <v>15023</v>
      </c>
      <c r="B9523" s="13" t="n">
        <v>113</v>
      </c>
      <c r="C9523" s="13" t="n">
        <v>113</v>
      </c>
      <c r="D9523" s="14" t="n">
        <f aca="false">C9523/Summary!$B$4</f>
        <v>0.00753333333333333</v>
      </c>
      <c r="E9523" s="15" t="n">
        <v>0.428571428571429</v>
      </c>
      <c r="F9523" s="2" t="s">
        <v>53</v>
      </c>
      <c r="G9523" s="2" t="s">
        <v>53</v>
      </c>
      <c r="H9523" s="2" t="str">
        <f aca="false">IF(AND(E9523&gt;=0.4,E9523&lt;=0.6),"Yes","No")</f>
        <v>Yes</v>
      </c>
      <c r="I9523" s="2" t="str">
        <f aca="false">IF(AND(F9523="No",G9523="No",H9523="Yes"),"Yes","No")</f>
        <v>No</v>
      </c>
      <c r="J9523" s="2"/>
      <c r="K9523" s="2"/>
    </row>
    <row r="9524" customFormat="false" ht="15" hidden="false" customHeight="false" outlineLevel="0" collapsed="false">
      <c r="A9524" s="2" t="s">
        <v>15024</v>
      </c>
      <c r="B9524" s="13" t="n">
        <v>113</v>
      </c>
      <c r="C9524" s="13" t="n">
        <v>113</v>
      </c>
      <c r="D9524" s="14" t="n">
        <f aca="false">C9524/Summary!$B$4</f>
        <v>0.00753333333333333</v>
      </c>
      <c r="E9524" s="15" t="n">
        <v>0.285714285714286</v>
      </c>
      <c r="F9524" s="2" t="s">
        <v>53</v>
      </c>
      <c r="G9524" s="2" t="s">
        <v>53</v>
      </c>
      <c r="H9524" s="2" t="str">
        <f aca="false">IF(AND(E9524&gt;=0.4,E9524&lt;=0.6),"Yes","No")</f>
        <v>No</v>
      </c>
      <c r="I9524" s="2" t="str">
        <f aca="false">IF(AND(F9524="No",G9524="No",H9524="Yes"),"Yes","No")</f>
        <v>No</v>
      </c>
      <c r="J9524" s="2"/>
      <c r="K9524" s="2"/>
    </row>
    <row r="9525" customFormat="false" ht="15" hidden="false" customHeight="false" outlineLevel="0" collapsed="false">
      <c r="A9525" s="2" t="s">
        <v>15025</v>
      </c>
      <c r="B9525" s="13" t="n">
        <v>113</v>
      </c>
      <c r="C9525" s="13" t="n">
        <v>112</v>
      </c>
      <c r="D9525" s="14" t="n">
        <f aca="false">C9525/Summary!$B$4</f>
        <v>0.00746666666666667</v>
      </c>
      <c r="E9525" s="15" t="n">
        <v>0.571428571428571</v>
      </c>
      <c r="F9525" s="2" t="s">
        <v>53</v>
      </c>
      <c r="G9525" s="2" t="s">
        <v>53</v>
      </c>
      <c r="H9525" s="2" t="str">
        <f aca="false">IF(AND(E9525&gt;=0.4,E9525&lt;=0.6),"Yes","No")</f>
        <v>Yes</v>
      </c>
      <c r="I9525" s="2" t="str">
        <f aca="false">IF(AND(F9525="No",G9525="No",H9525="Yes"),"Yes","No")</f>
        <v>No</v>
      </c>
      <c r="J9525" s="2"/>
      <c r="K9525" s="2"/>
    </row>
    <row r="9526" customFormat="false" ht="15" hidden="false" customHeight="false" outlineLevel="0" collapsed="false">
      <c r="A9526" s="2" t="s">
        <v>15026</v>
      </c>
      <c r="B9526" s="13" t="n">
        <v>113</v>
      </c>
      <c r="C9526" s="13" t="n">
        <v>113</v>
      </c>
      <c r="D9526" s="14" t="n">
        <f aca="false">C9526/Summary!$B$4</f>
        <v>0.00753333333333333</v>
      </c>
      <c r="E9526" s="15" t="n">
        <v>0.428571428571429</v>
      </c>
      <c r="F9526" s="2" t="s">
        <v>53</v>
      </c>
      <c r="G9526" s="2" t="s">
        <v>44</v>
      </c>
      <c r="H9526" s="2" t="str">
        <f aca="false">IF(AND(E9526&gt;=0.4,E9526&lt;=0.6),"Yes","No")</f>
        <v>Yes</v>
      </c>
      <c r="I9526" s="2" t="str">
        <f aca="false">IF(AND(F9526="No",G9526="No",H9526="Yes"),"Yes","No")</f>
        <v>No</v>
      </c>
      <c r="J9526" s="2"/>
      <c r="K9526" s="2"/>
    </row>
    <row r="9527" customFormat="false" ht="15" hidden="false" customHeight="false" outlineLevel="0" collapsed="false">
      <c r="A9527" s="2" t="s">
        <v>15027</v>
      </c>
      <c r="B9527" s="13" t="n">
        <v>113</v>
      </c>
      <c r="C9527" s="13" t="n">
        <v>112</v>
      </c>
      <c r="D9527" s="14" t="n">
        <f aca="false">C9527/Summary!$B$4</f>
        <v>0.00746666666666667</v>
      </c>
      <c r="E9527" s="15" t="n">
        <v>0.714285714285714</v>
      </c>
      <c r="F9527" s="2" t="s">
        <v>53</v>
      </c>
      <c r="G9527" s="2" t="s">
        <v>44</v>
      </c>
      <c r="H9527" s="2" t="str">
        <f aca="false">IF(AND(E9527&gt;=0.4,E9527&lt;=0.6),"Yes","No")</f>
        <v>No</v>
      </c>
      <c r="I9527" s="2" t="str">
        <f aca="false">IF(AND(F9527="No",G9527="No",H9527="Yes"),"Yes","No")</f>
        <v>No</v>
      </c>
      <c r="J9527" s="2"/>
      <c r="K9527" s="2"/>
    </row>
    <row r="9528" customFormat="false" ht="15" hidden="false" customHeight="false" outlineLevel="0" collapsed="false">
      <c r="A9528" s="2" t="s">
        <v>15028</v>
      </c>
      <c r="B9528" s="13" t="n">
        <v>113</v>
      </c>
      <c r="C9528" s="13" t="n">
        <v>112</v>
      </c>
      <c r="D9528" s="14" t="n">
        <f aca="false">C9528/Summary!$B$4</f>
        <v>0.00746666666666667</v>
      </c>
      <c r="E9528" s="15" t="n">
        <v>0.571428571428571</v>
      </c>
      <c r="F9528" s="2" t="s">
        <v>53</v>
      </c>
      <c r="G9528" s="2" t="s">
        <v>44</v>
      </c>
      <c r="H9528" s="2" t="str">
        <f aca="false">IF(AND(E9528&gt;=0.4,E9528&lt;=0.6),"Yes","No")</f>
        <v>Yes</v>
      </c>
      <c r="I9528" s="2" t="str">
        <f aca="false">IF(AND(F9528="No",G9528="No",H9528="Yes"),"Yes","No")</f>
        <v>No</v>
      </c>
      <c r="J9528" s="2"/>
      <c r="K9528" s="2"/>
    </row>
    <row r="9529" customFormat="false" ht="15" hidden="false" customHeight="false" outlineLevel="0" collapsed="false">
      <c r="A9529" s="2" t="s">
        <v>15029</v>
      </c>
      <c r="B9529" s="13" t="n">
        <v>113</v>
      </c>
      <c r="C9529" s="13" t="n">
        <v>112</v>
      </c>
      <c r="D9529" s="14" t="n">
        <f aca="false">C9529/Summary!$B$4</f>
        <v>0.00746666666666667</v>
      </c>
      <c r="E9529" s="15" t="n">
        <v>0.142857142857143</v>
      </c>
      <c r="F9529" s="2" t="s">
        <v>53</v>
      </c>
      <c r="G9529" s="2" t="s">
        <v>44</v>
      </c>
      <c r="H9529" s="2" t="str">
        <f aca="false">IF(AND(E9529&gt;=0.4,E9529&lt;=0.6),"Yes","No")</f>
        <v>No</v>
      </c>
      <c r="I9529" s="2" t="str">
        <f aca="false">IF(AND(F9529="No",G9529="No",H9529="Yes"),"Yes","No")</f>
        <v>No</v>
      </c>
      <c r="J9529" s="2"/>
      <c r="K9529" s="2"/>
    </row>
    <row r="9530" customFormat="false" ht="15" hidden="false" customHeight="false" outlineLevel="0" collapsed="false">
      <c r="A9530" s="2" t="s">
        <v>15030</v>
      </c>
      <c r="B9530" s="13" t="n">
        <v>113</v>
      </c>
      <c r="C9530" s="13" t="n">
        <v>113</v>
      </c>
      <c r="D9530" s="14" t="n">
        <f aca="false">C9530/Summary!$B$4</f>
        <v>0.00753333333333333</v>
      </c>
      <c r="E9530" s="15" t="n">
        <v>0.571428571428571</v>
      </c>
      <c r="F9530" s="2" t="s">
        <v>53</v>
      </c>
      <c r="G9530" s="2" t="s">
        <v>44</v>
      </c>
      <c r="H9530" s="2" t="str">
        <f aca="false">IF(AND(E9530&gt;=0.4,E9530&lt;=0.6),"Yes","No")</f>
        <v>Yes</v>
      </c>
      <c r="I9530" s="2" t="str">
        <f aca="false">IF(AND(F9530="No",G9530="No",H9530="Yes"),"Yes","No")</f>
        <v>No</v>
      </c>
      <c r="J9530" s="2"/>
      <c r="K9530" s="2"/>
    </row>
    <row r="9531" customFormat="false" ht="15" hidden="false" customHeight="false" outlineLevel="0" collapsed="false">
      <c r="A9531" s="2" t="s">
        <v>15031</v>
      </c>
      <c r="B9531" s="13" t="n">
        <v>113</v>
      </c>
      <c r="C9531" s="13" t="n">
        <v>113</v>
      </c>
      <c r="D9531" s="14" t="n">
        <f aca="false">C9531/Summary!$B$4</f>
        <v>0.00753333333333333</v>
      </c>
      <c r="E9531" s="15" t="n">
        <v>0.428571428571429</v>
      </c>
      <c r="F9531" s="2" t="s">
        <v>53</v>
      </c>
      <c r="G9531" s="2" t="s">
        <v>44</v>
      </c>
      <c r="H9531" s="2" t="str">
        <f aca="false">IF(AND(E9531&gt;=0.4,E9531&lt;=0.6),"Yes","No")</f>
        <v>Yes</v>
      </c>
      <c r="I9531" s="2" t="str">
        <f aca="false">IF(AND(F9531="No",G9531="No",H9531="Yes"),"Yes","No")</f>
        <v>No</v>
      </c>
      <c r="J9531" s="2"/>
      <c r="K9531" s="2"/>
    </row>
    <row r="9532" customFormat="false" ht="15" hidden="false" customHeight="false" outlineLevel="0" collapsed="false">
      <c r="A9532" s="2" t="s">
        <v>15032</v>
      </c>
      <c r="B9532" s="13" t="n">
        <v>113</v>
      </c>
      <c r="C9532" s="13" t="n">
        <v>113</v>
      </c>
      <c r="D9532" s="14" t="n">
        <f aca="false">C9532/Summary!$B$4</f>
        <v>0.00753333333333333</v>
      </c>
      <c r="E9532" s="15" t="n">
        <v>0.142857142857143</v>
      </c>
      <c r="F9532" s="2" t="s">
        <v>53</v>
      </c>
      <c r="G9532" s="2" t="s">
        <v>53</v>
      </c>
      <c r="H9532" s="2" t="str">
        <f aca="false">IF(AND(E9532&gt;=0.4,E9532&lt;=0.6),"Yes","No")</f>
        <v>No</v>
      </c>
      <c r="I9532" s="2" t="str">
        <f aca="false">IF(AND(F9532="No",G9532="No",H9532="Yes"),"Yes","No")</f>
        <v>No</v>
      </c>
      <c r="J9532" s="2"/>
      <c r="K9532" s="2"/>
    </row>
    <row r="9533" customFormat="false" ht="15" hidden="false" customHeight="false" outlineLevel="0" collapsed="false">
      <c r="A9533" s="2" t="s">
        <v>15033</v>
      </c>
      <c r="B9533" s="13" t="n">
        <v>113</v>
      </c>
      <c r="C9533" s="13" t="n">
        <v>113</v>
      </c>
      <c r="D9533" s="14" t="n">
        <f aca="false">C9533/Summary!$B$4</f>
        <v>0.00753333333333333</v>
      </c>
      <c r="E9533" s="15" t="n">
        <v>0.428571428571429</v>
      </c>
      <c r="F9533" s="2" t="s">
        <v>53</v>
      </c>
      <c r="G9533" s="2" t="s">
        <v>53</v>
      </c>
      <c r="H9533" s="2" t="str">
        <f aca="false">IF(AND(E9533&gt;=0.4,E9533&lt;=0.6),"Yes","No")</f>
        <v>Yes</v>
      </c>
      <c r="I9533" s="2" t="str">
        <f aca="false">IF(AND(F9533="No",G9533="No",H9533="Yes"),"Yes","No")</f>
        <v>No</v>
      </c>
      <c r="J9533" s="2"/>
      <c r="K9533" s="2"/>
    </row>
    <row r="9534" customFormat="false" ht="15" hidden="false" customHeight="false" outlineLevel="0" collapsed="false">
      <c r="A9534" s="2" t="s">
        <v>15034</v>
      </c>
      <c r="B9534" s="13" t="n">
        <v>113</v>
      </c>
      <c r="C9534" s="13" t="n">
        <v>113</v>
      </c>
      <c r="D9534" s="14" t="n">
        <f aca="false">C9534/Summary!$B$4</f>
        <v>0.00753333333333333</v>
      </c>
      <c r="E9534" s="15" t="n">
        <v>0.571428571428571</v>
      </c>
      <c r="F9534" s="2" t="s">
        <v>53</v>
      </c>
      <c r="G9534" s="2" t="s">
        <v>53</v>
      </c>
      <c r="H9534" s="2" t="str">
        <f aca="false">IF(AND(E9534&gt;=0.4,E9534&lt;=0.6),"Yes","No")</f>
        <v>Yes</v>
      </c>
      <c r="I9534" s="2" t="str">
        <f aca="false">IF(AND(F9534="No",G9534="No",H9534="Yes"),"Yes","No")</f>
        <v>No</v>
      </c>
      <c r="J9534" s="2"/>
      <c r="K9534" s="2"/>
    </row>
    <row r="9535" customFormat="false" ht="15" hidden="false" customHeight="false" outlineLevel="0" collapsed="false">
      <c r="A9535" s="2" t="s">
        <v>15035</v>
      </c>
      <c r="B9535" s="13" t="n">
        <v>113</v>
      </c>
      <c r="C9535" s="13" t="n">
        <v>112</v>
      </c>
      <c r="D9535" s="14" t="n">
        <f aca="false">C9535/Summary!$B$4</f>
        <v>0.00746666666666667</v>
      </c>
      <c r="E9535" s="15" t="n">
        <v>0.571428571428571</v>
      </c>
      <c r="F9535" s="2" t="s">
        <v>53</v>
      </c>
      <c r="G9535" s="2" t="s">
        <v>44</v>
      </c>
      <c r="H9535" s="2" t="str">
        <f aca="false">IF(AND(E9535&gt;=0.4,E9535&lt;=0.6),"Yes","No")</f>
        <v>Yes</v>
      </c>
      <c r="I9535" s="2" t="str">
        <f aca="false">IF(AND(F9535="No",G9535="No",H9535="Yes"),"Yes","No")</f>
        <v>No</v>
      </c>
      <c r="J9535" s="2"/>
      <c r="K9535" s="2"/>
    </row>
    <row r="9536" customFormat="false" ht="15" hidden="false" customHeight="false" outlineLevel="0" collapsed="false">
      <c r="A9536" s="2" t="s">
        <v>15036</v>
      </c>
      <c r="B9536" s="13" t="n">
        <v>113</v>
      </c>
      <c r="C9536" s="13" t="n">
        <v>113</v>
      </c>
      <c r="D9536" s="14" t="n">
        <f aca="false">C9536/Summary!$B$4</f>
        <v>0.00753333333333333</v>
      </c>
      <c r="E9536" s="15" t="n">
        <v>0.714285714285714</v>
      </c>
      <c r="F9536" s="2" t="s">
        <v>53</v>
      </c>
      <c r="G9536" s="2" t="s">
        <v>44</v>
      </c>
      <c r="H9536" s="2" t="str">
        <f aca="false">IF(AND(E9536&gt;=0.4,E9536&lt;=0.6),"Yes","No")</f>
        <v>No</v>
      </c>
      <c r="I9536" s="2" t="str">
        <f aca="false">IF(AND(F9536="No",G9536="No",H9536="Yes"),"Yes","No")</f>
        <v>No</v>
      </c>
      <c r="J9536" s="2"/>
      <c r="K9536" s="2"/>
    </row>
    <row r="9537" customFormat="false" ht="15" hidden="false" customHeight="false" outlineLevel="0" collapsed="false">
      <c r="A9537" s="2" t="s">
        <v>15037</v>
      </c>
      <c r="B9537" s="13" t="n">
        <v>113</v>
      </c>
      <c r="C9537" s="13" t="n">
        <v>113</v>
      </c>
      <c r="D9537" s="14" t="n">
        <f aca="false">C9537/Summary!$B$4</f>
        <v>0.00753333333333333</v>
      </c>
      <c r="E9537" s="15" t="n">
        <v>0.285714285714286</v>
      </c>
      <c r="F9537" s="2" t="s">
        <v>44</v>
      </c>
      <c r="G9537" s="2" t="s">
        <v>44</v>
      </c>
      <c r="H9537" s="2" t="str">
        <f aca="false">IF(AND(E9537&gt;=0.4,E9537&lt;=0.6),"Yes","No")</f>
        <v>No</v>
      </c>
      <c r="I9537" s="2" t="str">
        <f aca="false">IF(AND(F9537="No",G9537="No",H9537="Yes"),"Yes","No")</f>
        <v>No</v>
      </c>
      <c r="J9537" s="2"/>
      <c r="K9537" s="2"/>
    </row>
    <row r="9538" customFormat="false" ht="15" hidden="false" customHeight="false" outlineLevel="0" collapsed="false">
      <c r="A9538" s="2" t="s">
        <v>15038</v>
      </c>
      <c r="B9538" s="13" t="n">
        <v>113</v>
      </c>
      <c r="C9538" s="13" t="n">
        <v>113</v>
      </c>
      <c r="D9538" s="14" t="n">
        <f aca="false">C9538/Summary!$B$4</f>
        <v>0.00753333333333333</v>
      </c>
      <c r="E9538" s="15" t="n">
        <v>0.571428571428571</v>
      </c>
      <c r="F9538" s="2" t="s">
        <v>53</v>
      </c>
      <c r="G9538" s="2" t="s">
        <v>44</v>
      </c>
      <c r="H9538" s="2" t="str">
        <f aca="false">IF(AND(E9538&gt;=0.4,E9538&lt;=0.6),"Yes","No")</f>
        <v>Yes</v>
      </c>
      <c r="I9538" s="2" t="str">
        <f aca="false">IF(AND(F9538="No",G9538="No",H9538="Yes"),"Yes","No")</f>
        <v>No</v>
      </c>
      <c r="J9538" s="2"/>
      <c r="K9538" s="2"/>
    </row>
    <row r="9539" customFormat="false" ht="15" hidden="false" customHeight="false" outlineLevel="0" collapsed="false">
      <c r="A9539" s="2" t="s">
        <v>15039</v>
      </c>
      <c r="B9539" s="13" t="n">
        <v>113</v>
      </c>
      <c r="C9539" s="13" t="n">
        <v>113</v>
      </c>
      <c r="D9539" s="14" t="n">
        <f aca="false">C9539/Summary!$B$4</f>
        <v>0.00753333333333333</v>
      </c>
      <c r="E9539" s="15" t="n">
        <v>0.285714285714286</v>
      </c>
      <c r="F9539" s="2" t="s">
        <v>53</v>
      </c>
      <c r="G9539" s="2" t="s">
        <v>44</v>
      </c>
      <c r="H9539" s="2" t="str">
        <f aca="false">IF(AND(E9539&gt;=0.4,E9539&lt;=0.6),"Yes","No")</f>
        <v>No</v>
      </c>
      <c r="I9539" s="2" t="str">
        <f aca="false">IF(AND(F9539="No",G9539="No",H9539="Yes"),"Yes","No")</f>
        <v>No</v>
      </c>
      <c r="J9539" s="2"/>
      <c r="K9539" s="2"/>
    </row>
    <row r="9540" customFormat="false" ht="15" hidden="false" customHeight="false" outlineLevel="0" collapsed="false">
      <c r="A9540" s="2" t="s">
        <v>15040</v>
      </c>
      <c r="B9540" s="13" t="n">
        <v>113</v>
      </c>
      <c r="C9540" s="13" t="n">
        <v>113</v>
      </c>
      <c r="D9540" s="14" t="n">
        <f aca="false">C9540/Summary!$B$4</f>
        <v>0.00753333333333333</v>
      </c>
      <c r="E9540" s="15" t="n">
        <v>0.571428571428571</v>
      </c>
      <c r="F9540" s="2" t="s">
        <v>44</v>
      </c>
      <c r="G9540" s="2" t="s">
        <v>53</v>
      </c>
      <c r="H9540" s="2" t="str">
        <f aca="false">IF(AND(E9540&gt;=0.4,E9540&lt;=0.6),"Yes","No")</f>
        <v>Yes</v>
      </c>
      <c r="I9540" s="2" t="str">
        <f aca="false">IF(AND(F9540="No",G9540="No",H9540="Yes"),"Yes","No")</f>
        <v>No</v>
      </c>
      <c r="J9540" s="2"/>
      <c r="K9540" s="2"/>
    </row>
    <row r="9541" customFormat="false" ht="15" hidden="false" customHeight="false" outlineLevel="0" collapsed="false">
      <c r="A9541" s="2" t="s">
        <v>15041</v>
      </c>
      <c r="B9541" s="13" t="n">
        <v>113</v>
      </c>
      <c r="C9541" s="13" t="n">
        <v>113</v>
      </c>
      <c r="D9541" s="14" t="n">
        <f aca="false">C9541/Summary!$B$4</f>
        <v>0.00753333333333333</v>
      </c>
      <c r="E9541" s="15" t="n">
        <v>0.571428571428571</v>
      </c>
      <c r="F9541" s="2" t="s">
        <v>53</v>
      </c>
      <c r="G9541" s="2" t="s">
        <v>44</v>
      </c>
      <c r="H9541" s="2" t="str">
        <f aca="false">IF(AND(E9541&gt;=0.4,E9541&lt;=0.6),"Yes","No")</f>
        <v>Yes</v>
      </c>
      <c r="I9541" s="2" t="str">
        <f aca="false">IF(AND(F9541="No",G9541="No",H9541="Yes"),"Yes","No")</f>
        <v>No</v>
      </c>
      <c r="J9541" s="2"/>
      <c r="K9541" s="2"/>
    </row>
    <row r="9542" customFormat="false" ht="15" hidden="false" customHeight="false" outlineLevel="0" collapsed="false">
      <c r="A9542" s="2" t="s">
        <v>15042</v>
      </c>
      <c r="B9542" s="13" t="n">
        <v>113</v>
      </c>
      <c r="C9542" s="13" t="n">
        <v>112</v>
      </c>
      <c r="D9542" s="14" t="n">
        <f aca="false">C9542/Summary!$B$4</f>
        <v>0.00746666666666667</v>
      </c>
      <c r="E9542" s="15" t="n">
        <v>0.571428571428571</v>
      </c>
      <c r="F9542" s="2" t="s">
        <v>53</v>
      </c>
      <c r="G9542" s="2" t="s">
        <v>44</v>
      </c>
      <c r="H9542" s="2" t="str">
        <f aca="false">IF(AND(E9542&gt;=0.4,E9542&lt;=0.6),"Yes","No")</f>
        <v>Yes</v>
      </c>
      <c r="I9542" s="2" t="str">
        <f aca="false">IF(AND(F9542="No",G9542="No",H9542="Yes"),"Yes","No")</f>
        <v>No</v>
      </c>
      <c r="J9542" s="2"/>
      <c r="K9542" s="2"/>
    </row>
    <row r="9543" customFormat="false" ht="15" hidden="false" customHeight="false" outlineLevel="0" collapsed="false">
      <c r="A9543" s="2" t="s">
        <v>15043</v>
      </c>
      <c r="B9543" s="13" t="n">
        <v>113</v>
      </c>
      <c r="C9543" s="13" t="n">
        <v>113</v>
      </c>
      <c r="D9543" s="14" t="n">
        <f aca="false">C9543/Summary!$B$4</f>
        <v>0.00753333333333333</v>
      </c>
      <c r="E9543" s="15" t="n">
        <v>0.571428571428571</v>
      </c>
      <c r="F9543" s="2" t="s">
        <v>53</v>
      </c>
      <c r="G9543" s="2" t="s">
        <v>44</v>
      </c>
      <c r="H9543" s="2" t="str">
        <f aca="false">IF(AND(E9543&gt;=0.4,E9543&lt;=0.6),"Yes","No")</f>
        <v>Yes</v>
      </c>
      <c r="I9543" s="2" t="str">
        <f aca="false">IF(AND(F9543="No",G9543="No",H9543="Yes"),"Yes","No")</f>
        <v>No</v>
      </c>
      <c r="J9543" s="2"/>
      <c r="K9543" s="2"/>
    </row>
    <row r="9544" customFormat="false" ht="15" hidden="false" customHeight="false" outlineLevel="0" collapsed="false">
      <c r="A9544" s="2" t="s">
        <v>15044</v>
      </c>
      <c r="B9544" s="13" t="n">
        <v>113</v>
      </c>
      <c r="C9544" s="13" t="n">
        <v>112</v>
      </c>
      <c r="D9544" s="14" t="n">
        <f aca="false">C9544/Summary!$B$4</f>
        <v>0.00746666666666667</v>
      </c>
      <c r="E9544" s="15" t="n">
        <v>0.571428571428571</v>
      </c>
      <c r="F9544" s="2" t="s">
        <v>53</v>
      </c>
      <c r="G9544" s="2" t="s">
        <v>53</v>
      </c>
      <c r="H9544" s="2" t="str">
        <f aca="false">IF(AND(E9544&gt;=0.4,E9544&lt;=0.6),"Yes","No")</f>
        <v>Yes</v>
      </c>
      <c r="I9544" s="2" t="str">
        <f aca="false">IF(AND(F9544="No",G9544="No",H9544="Yes"),"Yes","No")</f>
        <v>No</v>
      </c>
      <c r="J9544" s="2"/>
      <c r="K9544" s="2"/>
    </row>
    <row r="9545" customFormat="false" ht="15" hidden="false" customHeight="false" outlineLevel="0" collapsed="false">
      <c r="A9545" s="2" t="s">
        <v>15045</v>
      </c>
      <c r="B9545" s="13" t="n">
        <v>113</v>
      </c>
      <c r="C9545" s="13" t="n">
        <v>113</v>
      </c>
      <c r="D9545" s="14" t="n">
        <f aca="false">C9545/Summary!$B$4</f>
        <v>0.00753333333333333</v>
      </c>
      <c r="E9545" s="15" t="n">
        <v>0.714285714285714</v>
      </c>
      <c r="F9545" s="2" t="s">
        <v>44</v>
      </c>
      <c r="G9545" s="2" t="s">
        <v>44</v>
      </c>
      <c r="H9545" s="2" t="str">
        <f aca="false">IF(AND(E9545&gt;=0.4,E9545&lt;=0.6),"Yes","No")</f>
        <v>No</v>
      </c>
      <c r="I9545" s="2" t="str">
        <f aca="false">IF(AND(F9545="No",G9545="No",H9545="Yes"),"Yes","No")</f>
        <v>No</v>
      </c>
      <c r="J9545" s="2"/>
      <c r="K9545" s="2"/>
    </row>
    <row r="9546" customFormat="false" ht="15" hidden="false" customHeight="false" outlineLevel="0" collapsed="false">
      <c r="A9546" s="2" t="s">
        <v>15046</v>
      </c>
      <c r="B9546" s="13" t="n">
        <v>113</v>
      </c>
      <c r="C9546" s="13" t="n">
        <v>113</v>
      </c>
      <c r="D9546" s="14" t="n">
        <f aca="false">C9546/Summary!$B$4</f>
        <v>0.00753333333333333</v>
      </c>
      <c r="E9546" s="15" t="n">
        <v>0.571428571428571</v>
      </c>
      <c r="F9546" s="2" t="s">
        <v>53</v>
      </c>
      <c r="G9546" s="2" t="s">
        <v>44</v>
      </c>
      <c r="H9546" s="2" t="str">
        <f aca="false">IF(AND(E9546&gt;=0.4,E9546&lt;=0.6),"Yes","No")</f>
        <v>Yes</v>
      </c>
      <c r="I9546" s="2" t="str">
        <f aca="false">IF(AND(F9546="No",G9546="No",H9546="Yes"),"Yes","No")</f>
        <v>No</v>
      </c>
      <c r="J9546" s="2"/>
      <c r="K9546" s="2"/>
    </row>
    <row r="9547" customFormat="false" ht="15" hidden="false" customHeight="false" outlineLevel="0" collapsed="false">
      <c r="A9547" s="2" t="s">
        <v>15047</v>
      </c>
      <c r="B9547" s="13" t="n">
        <v>113</v>
      </c>
      <c r="C9547" s="13" t="n">
        <v>110</v>
      </c>
      <c r="D9547" s="14" t="n">
        <f aca="false">C9547/Summary!$B$4</f>
        <v>0.00733333333333333</v>
      </c>
      <c r="E9547" s="15" t="n">
        <v>0.714285714285714</v>
      </c>
      <c r="F9547" s="2" t="s">
        <v>53</v>
      </c>
      <c r="G9547" s="2" t="s">
        <v>44</v>
      </c>
      <c r="H9547" s="2" t="str">
        <f aca="false">IF(AND(E9547&gt;=0.4,E9547&lt;=0.6),"Yes","No")</f>
        <v>No</v>
      </c>
      <c r="I9547" s="2" t="str">
        <f aca="false">IF(AND(F9547="No",G9547="No",H9547="Yes"),"Yes","No")</f>
        <v>No</v>
      </c>
      <c r="J9547" s="2"/>
      <c r="K9547" s="2"/>
    </row>
    <row r="9548" customFormat="false" ht="15" hidden="false" customHeight="false" outlineLevel="0" collapsed="false">
      <c r="A9548" s="2" t="s">
        <v>15048</v>
      </c>
      <c r="B9548" s="13" t="n">
        <v>113</v>
      </c>
      <c r="C9548" s="13" t="n">
        <v>113</v>
      </c>
      <c r="D9548" s="14" t="n">
        <f aca="false">C9548/Summary!$B$4</f>
        <v>0.00753333333333333</v>
      </c>
      <c r="E9548" s="15" t="n">
        <v>0.714285714285714</v>
      </c>
      <c r="F9548" s="2" t="s">
        <v>53</v>
      </c>
      <c r="G9548" s="2" t="s">
        <v>53</v>
      </c>
      <c r="H9548" s="2" t="str">
        <f aca="false">IF(AND(E9548&gt;=0.4,E9548&lt;=0.6),"Yes","No")</f>
        <v>No</v>
      </c>
      <c r="I9548" s="2" t="str">
        <f aca="false">IF(AND(F9548="No",G9548="No",H9548="Yes"),"Yes","No")</f>
        <v>No</v>
      </c>
      <c r="J9548" s="2"/>
      <c r="K9548" s="2"/>
    </row>
    <row r="9549" customFormat="false" ht="15" hidden="false" customHeight="false" outlineLevel="0" collapsed="false">
      <c r="A9549" s="2" t="s">
        <v>15049</v>
      </c>
      <c r="B9549" s="13" t="n">
        <v>113</v>
      </c>
      <c r="C9549" s="13" t="n">
        <v>113</v>
      </c>
      <c r="D9549" s="14" t="n">
        <f aca="false">C9549/Summary!$B$4</f>
        <v>0.00753333333333333</v>
      </c>
      <c r="E9549" s="15" t="n">
        <v>0.571428571428571</v>
      </c>
      <c r="F9549" s="2" t="s">
        <v>53</v>
      </c>
      <c r="G9549" s="2" t="s">
        <v>44</v>
      </c>
      <c r="H9549" s="2" t="str">
        <f aca="false">IF(AND(E9549&gt;=0.4,E9549&lt;=0.6),"Yes","No")</f>
        <v>Yes</v>
      </c>
      <c r="I9549" s="2" t="str">
        <f aca="false">IF(AND(F9549="No",G9549="No",H9549="Yes"),"Yes","No")</f>
        <v>No</v>
      </c>
      <c r="J9549" s="2"/>
      <c r="K9549" s="2"/>
    </row>
    <row r="9550" customFormat="false" ht="15" hidden="false" customHeight="false" outlineLevel="0" collapsed="false">
      <c r="A9550" s="2" t="s">
        <v>15050</v>
      </c>
      <c r="B9550" s="13" t="n">
        <v>113</v>
      </c>
      <c r="C9550" s="13" t="n">
        <v>113</v>
      </c>
      <c r="D9550" s="14" t="n">
        <f aca="false">C9550/Summary!$B$4</f>
        <v>0.00753333333333333</v>
      </c>
      <c r="E9550" s="15" t="n">
        <v>0.571428571428571</v>
      </c>
      <c r="F9550" s="2" t="s">
        <v>53</v>
      </c>
      <c r="G9550" s="2" t="s">
        <v>53</v>
      </c>
      <c r="H9550" s="2" t="str">
        <f aca="false">IF(AND(E9550&gt;=0.4,E9550&lt;=0.6),"Yes","No")</f>
        <v>Yes</v>
      </c>
      <c r="I9550" s="2" t="str">
        <f aca="false">IF(AND(F9550="No",G9550="No",H9550="Yes"),"Yes","No")</f>
        <v>No</v>
      </c>
      <c r="J9550" s="2"/>
      <c r="K9550" s="2"/>
    </row>
    <row r="9551" customFormat="false" ht="15" hidden="false" customHeight="false" outlineLevel="0" collapsed="false">
      <c r="A9551" s="2" t="s">
        <v>15051</v>
      </c>
      <c r="B9551" s="13" t="n">
        <v>113</v>
      </c>
      <c r="C9551" s="13" t="n">
        <v>113</v>
      </c>
      <c r="D9551" s="14" t="n">
        <f aca="false">C9551/Summary!$B$4</f>
        <v>0.00753333333333333</v>
      </c>
      <c r="E9551" s="15" t="n">
        <v>0.428571428571429</v>
      </c>
      <c r="F9551" s="2" t="s">
        <v>53</v>
      </c>
      <c r="G9551" s="2" t="s">
        <v>53</v>
      </c>
      <c r="H9551" s="2" t="str">
        <f aca="false">IF(AND(E9551&gt;=0.4,E9551&lt;=0.6),"Yes","No")</f>
        <v>Yes</v>
      </c>
      <c r="I9551" s="2" t="str">
        <f aca="false">IF(AND(F9551="No",G9551="No",H9551="Yes"),"Yes","No")</f>
        <v>No</v>
      </c>
      <c r="J9551" s="2"/>
      <c r="K9551" s="2"/>
    </row>
    <row r="9552" customFormat="false" ht="15" hidden="false" customHeight="false" outlineLevel="0" collapsed="false">
      <c r="A9552" s="2" t="s">
        <v>15052</v>
      </c>
      <c r="B9552" s="13" t="n">
        <v>113</v>
      </c>
      <c r="C9552" s="13" t="n">
        <v>113</v>
      </c>
      <c r="D9552" s="14" t="n">
        <f aca="false">C9552/Summary!$B$4</f>
        <v>0.00753333333333333</v>
      </c>
      <c r="E9552" s="15" t="n">
        <v>0.571428571428571</v>
      </c>
      <c r="F9552" s="2" t="s">
        <v>53</v>
      </c>
      <c r="G9552" s="2" t="s">
        <v>44</v>
      </c>
      <c r="H9552" s="2" t="str">
        <f aca="false">IF(AND(E9552&gt;=0.4,E9552&lt;=0.6),"Yes","No")</f>
        <v>Yes</v>
      </c>
      <c r="I9552" s="2" t="str">
        <f aca="false">IF(AND(F9552="No",G9552="No",H9552="Yes"),"Yes","No")</f>
        <v>No</v>
      </c>
      <c r="J9552" s="2"/>
      <c r="K9552" s="2"/>
    </row>
    <row r="9553" customFormat="false" ht="15" hidden="false" customHeight="false" outlineLevel="0" collapsed="false">
      <c r="A9553" s="2" t="s">
        <v>15053</v>
      </c>
      <c r="B9553" s="13" t="n">
        <v>113</v>
      </c>
      <c r="C9553" s="13" t="n">
        <v>113</v>
      </c>
      <c r="D9553" s="14" t="n">
        <f aca="false">C9553/Summary!$B$4</f>
        <v>0.00753333333333333</v>
      </c>
      <c r="E9553" s="15" t="n">
        <v>0.428571428571429</v>
      </c>
      <c r="F9553" s="2" t="s">
        <v>53</v>
      </c>
      <c r="G9553" s="2" t="s">
        <v>44</v>
      </c>
      <c r="H9553" s="2" t="str">
        <f aca="false">IF(AND(E9553&gt;=0.4,E9553&lt;=0.6),"Yes","No")</f>
        <v>Yes</v>
      </c>
      <c r="I9553" s="2" t="str">
        <f aca="false">IF(AND(F9553="No",G9553="No",H9553="Yes"),"Yes","No")</f>
        <v>No</v>
      </c>
      <c r="J9553" s="2"/>
      <c r="K9553" s="2"/>
    </row>
    <row r="9554" customFormat="false" ht="15" hidden="false" customHeight="false" outlineLevel="0" collapsed="false">
      <c r="A9554" s="2" t="s">
        <v>15054</v>
      </c>
      <c r="B9554" s="13" t="n">
        <v>113</v>
      </c>
      <c r="C9554" s="13" t="n">
        <v>113</v>
      </c>
      <c r="D9554" s="14" t="n">
        <f aca="false">C9554/Summary!$B$4</f>
        <v>0.00753333333333333</v>
      </c>
      <c r="E9554" s="15" t="n">
        <v>0.857142857142857</v>
      </c>
      <c r="F9554" s="2" t="s">
        <v>53</v>
      </c>
      <c r="G9554" s="2" t="s">
        <v>44</v>
      </c>
      <c r="H9554" s="2" t="str">
        <f aca="false">IF(AND(E9554&gt;=0.4,E9554&lt;=0.6),"Yes","No")</f>
        <v>No</v>
      </c>
      <c r="I9554" s="2" t="str">
        <f aca="false">IF(AND(F9554="No",G9554="No",H9554="Yes"),"Yes","No")</f>
        <v>No</v>
      </c>
      <c r="J9554" s="2"/>
      <c r="K9554" s="2"/>
    </row>
    <row r="9555" customFormat="false" ht="15" hidden="false" customHeight="false" outlineLevel="0" collapsed="false">
      <c r="A9555" s="2" t="s">
        <v>15055</v>
      </c>
      <c r="B9555" s="13" t="n">
        <v>113</v>
      </c>
      <c r="C9555" s="13" t="n">
        <v>113</v>
      </c>
      <c r="D9555" s="14" t="n">
        <f aca="false">C9555/Summary!$B$4</f>
        <v>0.00753333333333333</v>
      </c>
      <c r="E9555" s="15" t="n">
        <v>0.714285714285714</v>
      </c>
      <c r="F9555" s="2" t="s">
        <v>53</v>
      </c>
      <c r="G9555" s="2" t="s">
        <v>44</v>
      </c>
      <c r="H9555" s="2" t="str">
        <f aca="false">IF(AND(E9555&gt;=0.4,E9555&lt;=0.6),"Yes","No")</f>
        <v>No</v>
      </c>
      <c r="I9555" s="2" t="str">
        <f aca="false">IF(AND(F9555="No",G9555="No",H9555="Yes"),"Yes","No")</f>
        <v>No</v>
      </c>
      <c r="J9555" s="2"/>
      <c r="K9555" s="2"/>
    </row>
    <row r="9556" customFormat="false" ht="15" hidden="false" customHeight="false" outlineLevel="0" collapsed="false">
      <c r="A9556" s="2" t="s">
        <v>15056</v>
      </c>
      <c r="B9556" s="13" t="n">
        <v>113</v>
      </c>
      <c r="C9556" s="13" t="n">
        <v>113</v>
      </c>
      <c r="D9556" s="14" t="n">
        <f aca="false">C9556/Summary!$B$4</f>
        <v>0.00753333333333333</v>
      </c>
      <c r="E9556" s="15" t="n">
        <v>0.571428571428571</v>
      </c>
      <c r="F9556" s="2" t="s">
        <v>53</v>
      </c>
      <c r="G9556" s="2" t="s">
        <v>53</v>
      </c>
      <c r="H9556" s="2" t="str">
        <f aca="false">IF(AND(E9556&gt;=0.4,E9556&lt;=0.6),"Yes","No")</f>
        <v>Yes</v>
      </c>
      <c r="I9556" s="2" t="str">
        <f aca="false">IF(AND(F9556="No",G9556="No",H9556="Yes"),"Yes","No")</f>
        <v>No</v>
      </c>
      <c r="J9556" s="2"/>
      <c r="K9556" s="2"/>
    </row>
    <row r="9557" customFormat="false" ht="15" hidden="false" customHeight="false" outlineLevel="0" collapsed="false">
      <c r="A9557" s="2" t="s">
        <v>15057</v>
      </c>
      <c r="B9557" s="13" t="n">
        <v>113</v>
      </c>
      <c r="C9557" s="13" t="n">
        <v>113</v>
      </c>
      <c r="D9557" s="14" t="n">
        <f aca="false">C9557/Summary!$B$4</f>
        <v>0.00753333333333333</v>
      </c>
      <c r="E9557" s="15" t="n">
        <v>0.428571428571429</v>
      </c>
      <c r="F9557" s="2" t="s">
        <v>53</v>
      </c>
      <c r="G9557" s="2" t="s">
        <v>44</v>
      </c>
      <c r="H9557" s="2" t="str">
        <f aca="false">IF(AND(E9557&gt;=0.4,E9557&lt;=0.6),"Yes","No")</f>
        <v>Yes</v>
      </c>
      <c r="I9557" s="2" t="str">
        <f aca="false">IF(AND(F9557="No",G9557="No",H9557="Yes"),"Yes","No")</f>
        <v>No</v>
      </c>
      <c r="J9557" s="2"/>
      <c r="K9557" s="2"/>
    </row>
    <row r="9558" customFormat="false" ht="15" hidden="false" customHeight="false" outlineLevel="0" collapsed="false">
      <c r="A9558" s="2" t="s">
        <v>15058</v>
      </c>
      <c r="B9558" s="13" t="n">
        <v>113</v>
      </c>
      <c r="C9558" s="13" t="n">
        <v>113</v>
      </c>
      <c r="D9558" s="14" t="n">
        <f aca="false">C9558/Summary!$B$4</f>
        <v>0.00753333333333333</v>
      </c>
      <c r="E9558" s="15" t="n">
        <v>0.428571428571429</v>
      </c>
      <c r="F9558" s="2" t="s">
        <v>53</v>
      </c>
      <c r="G9558" s="2" t="s">
        <v>44</v>
      </c>
      <c r="H9558" s="2" t="str">
        <f aca="false">IF(AND(E9558&gt;=0.4,E9558&lt;=0.6),"Yes","No")</f>
        <v>Yes</v>
      </c>
      <c r="I9558" s="2" t="str">
        <f aca="false">IF(AND(F9558="No",G9558="No",H9558="Yes"),"Yes","No")</f>
        <v>No</v>
      </c>
      <c r="J9558" s="2"/>
      <c r="K9558" s="2"/>
    </row>
    <row r="9559" customFormat="false" ht="15" hidden="false" customHeight="false" outlineLevel="0" collapsed="false">
      <c r="A9559" s="2" t="s">
        <v>15059</v>
      </c>
      <c r="B9559" s="13" t="n">
        <v>113</v>
      </c>
      <c r="C9559" s="13" t="n">
        <v>113</v>
      </c>
      <c r="D9559" s="14" t="n">
        <f aca="false">C9559/Summary!$B$4</f>
        <v>0.00753333333333333</v>
      </c>
      <c r="E9559" s="15" t="n">
        <v>0.428571428571429</v>
      </c>
      <c r="F9559" s="2" t="s">
        <v>53</v>
      </c>
      <c r="G9559" s="2" t="s">
        <v>44</v>
      </c>
      <c r="H9559" s="2" t="str">
        <f aca="false">IF(AND(E9559&gt;=0.4,E9559&lt;=0.6),"Yes","No")</f>
        <v>Yes</v>
      </c>
      <c r="I9559" s="2" t="str">
        <f aca="false">IF(AND(F9559="No",G9559="No",H9559="Yes"),"Yes","No")</f>
        <v>No</v>
      </c>
      <c r="J9559" s="2"/>
      <c r="K9559" s="2"/>
    </row>
    <row r="9560" customFormat="false" ht="15" hidden="false" customHeight="false" outlineLevel="0" collapsed="false">
      <c r="A9560" s="2" t="s">
        <v>15060</v>
      </c>
      <c r="B9560" s="13" t="n">
        <v>113</v>
      </c>
      <c r="C9560" s="13" t="n">
        <v>111</v>
      </c>
      <c r="D9560" s="14" t="n">
        <f aca="false">C9560/Summary!$B$4</f>
        <v>0.0074</v>
      </c>
      <c r="E9560" s="15" t="n">
        <v>0.285714285714286</v>
      </c>
      <c r="F9560" s="2" t="s">
        <v>53</v>
      </c>
      <c r="G9560" s="2" t="s">
        <v>53</v>
      </c>
      <c r="H9560" s="2" t="str">
        <f aca="false">IF(AND(E9560&gt;=0.4,E9560&lt;=0.6),"Yes","No")</f>
        <v>No</v>
      </c>
      <c r="I9560" s="2" t="str">
        <f aca="false">IF(AND(F9560="No",G9560="No",H9560="Yes"),"Yes","No")</f>
        <v>No</v>
      </c>
      <c r="J9560" s="2"/>
      <c r="K9560" s="2"/>
    </row>
    <row r="9561" customFormat="false" ht="15" hidden="false" customHeight="false" outlineLevel="0" collapsed="false">
      <c r="A9561" s="2" t="s">
        <v>15061</v>
      </c>
      <c r="B9561" s="13" t="n">
        <v>113</v>
      </c>
      <c r="C9561" s="13" t="n">
        <v>112</v>
      </c>
      <c r="D9561" s="14" t="n">
        <f aca="false">C9561/Summary!$B$4</f>
        <v>0.00746666666666667</v>
      </c>
      <c r="E9561" s="15" t="n">
        <v>0.285714285714286</v>
      </c>
      <c r="F9561" s="2" t="s">
        <v>53</v>
      </c>
      <c r="G9561" s="2" t="s">
        <v>53</v>
      </c>
      <c r="H9561" s="2" t="str">
        <f aca="false">IF(AND(E9561&gt;=0.4,E9561&lt;=0.6),"Yes","No")</f>
        <v>No</v>
      </c>
      <c r="I9561" s="2" t="str">
        <f aca="false">IF(AND(F9561="No",G9561="No",H9561="Yes"),"Yes","No")</f>
        <v>No</v>
      </c>
      <c r="J9561" s="2"/>
      <c r="K9561" s="2"/>
    </row>
    <row r="9562" customFormat="false" ht="15" hidden="false" customHeight="false" outlineLevel="0" collapsed="false">
      <c r="A9562" s="2" t="s">
        <v>15062</v>
      </c>
      <c r="B9562" s="13" t="n">
        <v>113</v>
      </c>
      <c r="C9562" s="13" t="n">
        <v>113</v>
      </c>
      <c r="D9562" s="14" t="n">
        <f aca="false">C9562/Summary!$B$4</f>
        <v>0.00753333333333333</v>
      </c>
      <c r="E9562" s="15" t="n">
        <v>0.285714285714286</v>
      </c>
      <c r="F9562" s="2" t="s">
        <v>53</v>
      </c>
      <c r="G9562" s="2" t="s">
        <v>53</v>
      </c>
      <c r="H9562" s="2" t="str">
        <f aca="false">IF(AND(E9562&gt;=0.4,E9562&lt;=0.6),"Yes","No")</f>
        <v>No</v>
      </c>
      <c r="I9562" s="2" t="str">
        <f aca="false">IF(AND(F9562="No",G9562="No",H9562="Yes"),"Yes","No")</f>
        <v>No</v>
      </c>
      <c r="J9562" s="2"/>
      <c r="K9562" s="2"/>
    </row>
    <row r="9563" customFormat="false" ht="15" hidden="false" customHeight="false" outlineLevel="0" collapsed="false">
      <c r="A9563" s="2" t="s">
        <v>15063</v>
      </c>
      <c r="B9563" s="13" t="n">
        <v>113</v>
      </c>
      <c r="C9563" s="13" t="n">
        <v>113</v>
      </c>
      <c r="D9563" s="14" t="n">
        <f aca="false">C9563/Summary!$B$4</f>
        <v>0.00753333333333333</v>
      </c>
      <c r="E9563" s="15" t="n">
        <v>0.285714285714286</v>
      </c>
      <c r="F9563" s="2" t="s">
        <v>53</v>
      </c>
      <c r="G9563" s="2" t="s">
        <v>44</v>
      </c>
      <c r="H9563" s="2" t="str">
        <f aca="false">IF(AND(E9563&gt;=0.4,E9563&lt;=0.6),"Yes","No")</f>
        <v>No</v>
      </c>
      <c r="I9563" s="2" t="str">
        <f aca="false">IF(AND(F9563="No",G9563="No",H9563="Yes"),"Yes","No")</f>
        <v>No</v>
      </c>
      <c r="J9563" s="2"/>
      <c r="K9563" s="2"/>
    </row>
    <row r="9564" customFormat="false" ht="15" hidden="false" customHeight="false" outlineLevel="0" collapsed="false">
      <c r="A9564" s="2" t="s">
        <v>15064</v>
      </c>
      <c r="B9564" s="13" t="n">
        <v>113</v>
      </c>
      <c r="C9564" s="13" t="n">
        <v>113</v>
      </c>
      <c r="D9564" s="14" t="n">
        <f aca="false">C9564/Summary!$B$4</f>
        <v>0.00753333333333333</v>
      </c>
      <c r="E9564" s="15" t="n">
        <v>0</v>
      </c>
      <c r="F9564" s="2" t="s">
        <v>53</v>
      </c>
      <c r="G9564" s="2" t="s">
        <v>53</v>
      </c>
      <c r="H9564" s="2" t="str">
        <f aca="false">IF(AND(E9564&gt;=0.4,E9564&lt;=0.6),"Yes","No")</f>
        <v>No</v>
      </c>
      <c r="I9564" s="2" t="str">
        <f aca="false">IF(AND(F9564="No",G9564="No",H9564="Yes"),"Yes","No")</f>
        <v>No</v>
      </c>
      <c r="J9564" s="2"/>
      <c r="K9564" s="2"/>
    </row>
    <row r="9565" customFormat="false" ht="15" hidden="false" customHeight="false" outlineLevel="0" collapsed="false">
      <c r="A9565" s="2" t="s">
        <v>15065</v>
      </c>
      <c r="B9565" s="13" t="n">
        <v>113</v>
      </c>
      <c r="C9565" s="13" t="n">
        <v>112</v>
      </c>
      <c r="D9565" s="14" t="n">
        <f aca="false">C9565/Summary!$B$4</f>
        <v>0.00746666666666667</v>
      </c>
      <c r="E9565" s="15" t="n">
        <v>0</v>
      </c>
      <c r="F9565" s="2" t="s">
        <v>53</v>
      </c>
      <c r="G9565" s="2" t="s">
        <v>44</v>
      </c>
      <c r="H9565" s="2" t="str">
        <f aca="false">IF(AND(E9565&gt;=0.4,E9565&lt;=0.6),"Yes","No")</f>
        <v>No</v>
      </c>
      <c r="I9565" s="2" t="str">
        <f aca="false">IF(AND(F9565="No",G9565="No",H9565="Yes"),"Yes","No")</f>
        <v>No</v>
      </c>
      <c r="J9565" s="2"/>
      <c r="K9565" s="2"/>
    </row>
    <row r="9566" customFormat="false" ht="15" hidden="false" customHeight="false" outlineLevel="0" collapsed="false">
      <c r="A9566" s="2" t="s">
        <v>15066</v>
      </c>
      <c r="B9566" s="13" t="n">
        <v>113</v>
      </c>
      <c r="C9566" s="13" t="n">
        <v>112</v>
      </c>
      <c r="D9566" s="14" t="n">
        <f aca="false">C9566/Summary!$B$4</f>
        <v>0.00746666666666667</v>
      </c>
      <c r="E9566" s="15" t="n">
        <v>0.285714285714286</v>
      </c>
      <c r="F9566" s="2" t="s">
        <v>44</v>
      </c>
      <c r="G9566" s="2" t="s">
        <v>44</v>
      </c>
      <c r="H9566" s="2" t="str">
        <f aca="false">IF(AND(E9566&gt;=0.4,E9566&lt;=0.6),"Yes","No")</f>
        <v>No</v>
      </c>
      <c r="I9566" s="2" t="str">
        <f aca="false">IF(AND(F9566="No",G9566="No",H9566="Yes"),"Yes","No")</f>
        <v>No</v>
      </c>
      <c r="J9566" s="2"/>
      <c r="K9566" s="2"/>
    </row>
    <row r="9567" customFormat="false" ht="15" hidden="false" customHeight="false" outlineLevel="0" collapsed="false">
      <c r="A9567" s="2" t="s">
        <v>15067</v>
      </c>
      <c r="B9567" s="13" t="n">
        <v>113</v>
      </c>
      <c r="C9567" s="13" t="n">
        <v>113</v>
      </c>
      <c r="D9567" s="14" t="n">
        <f aca="false">C9567/Summary!$B$4</f>
        <v>0.00753333333333333</v>
      </c>
      <c r="E9567" s="15" t="n">
        <v>0.285714285714286</v>
      </c>
      <c r="F9567" s="2" t="s">
        <v>53</v>
      </c>
      <c r="G9567" s="2" t="s">
        <v>53</v>
      </c>
      <c r="H9567" s="2" t="str">
        <f aca="false">IF(AND(E9567&gt;=0.4,E9567&lt;=0.6),"Yes","No")</f>
        <v>No</v>
      </c>
      <c r="I9567" s="2" t="str">
        <f aca="false">IF(AND(F9567="No",G9567="No",H9567="Yes"),"Yes","No")</f>
        <v>No</v>
      </c>
      <c r="J9567" s="2"/>
      <c r="K9567" s="2"/>
    </row>
    <row r="9568" customFormat="false" ht="15" hidden="false" customHeight="false" outlineLevel="0" collapsed="false">
      <c r="A9568" s="2" t="s">
        <v>15068</v>
      </c>
      <c r="B9568" s="13" t="n">
        <v>113</v>
      </c>
      <c r="C9568" s="13" t="n">
        <v>113</v>
      </c>
      <c r="D9568" s="14" t="n">
        <f aca="false">C9568/Summary!$B$4</f>
        <v>0.00753333333333333</v>
      </c>
      <c r="E9568" s="15" t="n">
        <v>0.285714285714286</v>
      </c>
      <c r="F9568" s="2" t="s">
        <v>44</v>
      </c>
      <c r="G9568" s="2" t="s">
        <v>44</v>
      </c>
      <c r="H9568" s="2" t="str">
        <f aca="false">IF(AND(E9568&gt;=0.4,E9568&lt;=0.6),"Yes","No")</f>
        <v>No</v>
      </c>
      <c r="I9568" s="2" t="str">
        <f aca="false">IF(AND(F9568="No",G9568="No",H9568="Yes"),"Yes","No")</f>
        <v>No</v>
      </c>
      <c r="J9568" s="2"/>
      <c r="K9568" s="2"/>
    </row>
    <row r="9569" customFormat="false" ht="15" hidden="false" customHeight="false" outlineLevel="0" collapsed="false">
      <c r="A9569" s="2" t="s">
        <v>15069</v>
      </c>
      <c r="B9569" s="13" t="n">
        <v>113</v>
      </c>
      <c r="C9569" s="13" t="n">
        <v>113</v>
      </c>
      <c r="D9569" s="14" t="n">
        <f aca="false">C9569/Summary!$B$4</f>
        <v>0.00753333333333333</v>
      </c>
      <c r="E9569" s="15" t="n">
        <v>0.285714285714286</v>
      </c>
      <c r="F9569" s="2" t="s">
        <v>53</v>
      </c>
      <c r="G9569" s="2" t="s">
        <v>44</v>
      </c>
      <c r="H9569" s="2" t="str">
        <f aca="false">IF(AND(E9569&gt;=0.4,E9569&lt;=0.6),"Yes","No")</f>
        <v>No</v>
      </c>
      <c r="I9569" s="2" t="str">
        <f aca="false">IF(AND(F9569="No",G9569="No",H9569="Yes"),"Yes","No")</f>
        <v>No</v>
      </c>
      <c r="J9569" s="2"/>
      <c r="K9569" s="2"/>
    </row>
    <row r="9570" customFormat="false" ht="15" hidden="false" customHeight="false" outlineLevel="0" collapsed="false">
      <c r="A9570" s="2" t="s">
        <v>15070</v>
      </c>
      <c r="B9570" s="13" t="n">
        <v>113</v>
      </c>
      <c r="C9570" s="13" t="n">
        <v>113</v>
      </c>
      <c r="D9570" s="14" t="n">
        <f aca="false">C9570/Summary!$B$4</f>
        <v>0.00753333333333333</v>
      </c>
      <c r="E9570" s="15" t="n">
        <v>0.428571428571429</v>
      </c>
      <c r="F9570" s="2" t="s">
        <v>53</v>
      </c>
      <c r="G9570" s="2" t="s">
        <v>44</v>
      </c>
      <c r="H9570" s="2" t="str">
        <f aca="false">IF(AND(E9570&gt;=0.4,E9570&lt;=0.6),"Yes","No")</f>
        <v>Yes</v>
      </c>
      <c r="I9570" s="2" t="str">
        <f aca="false">IF(AND(F9570="No",G9570="No",H9570="Yes"),"Yes","No")</f>
        <v>No</v>
      </c>
      <c r="J9570" s="2"/>
      <c r="K9570" s="2"/>
    </row>
    <row r="9571" customFormat="false" ht="15" hidden="false" customHeight="false" outlineLevel="0" collapsed="false">
      <c r="A9571" s="2" t="s">
        <v>15071</v>
      </c>
      <c r="B9571" s="13" t="n">
        <v>113</v>
      </c>
      <c r="C9571" s="13" t="n">
        <v>112</v>
      </c>
      <c r="D9571" s="14" t="n">
        <f aca="false">C9571/Summary!$B$4</f>
        <v>0.00746666666666667</v>
      </c>
      <c r="E9571" s="15" t="n">
        <v>0.428571428571429</v>
      </c>
      <c r="F9571" s="2" t="s">
        <v>53</v>
      </c>
      <c r="G9571" s="2" t="s">
        <v>53</v>
      </c>
      <c r="H9571" s="2" t="str">
        <f aca="false">IF(AND(E9571&gt;=0.4,E9571&lt;=0.6),"Yes","No")</f>
        <v>Yes</v>
      </c>
      <c r="I9571" s="2" t="str">
        <f aca="false">IF(AND(F9571="No",G9571="No",H9571="Yes"),"Yes","No")</f>
        <v>No</v>
      </c>
      <c r="J9571" s="2"/>
      <c r="K9571" s="2"/>
    </row>
    <row r="9572" customFormat="false" ht="15" hidden="false" customHeight="false" outlineLevel="0" collapsed="false">
      <c r="A9572" s="2" t="s">
        <v>15072</v>
      </c>
      <c r="B9572" s="13" t="n">
        <v>113</v>
      </c>
      <c r="C9572" s="13" t="n">
        <v>112</v>
      </c>
      <c r="D9572" s="14" t="n">
        <f aca="false">C9572/Summary!$B$4</f>
        <v>0.00746666666666667</v>
      </c>
      <c r="E9572" s="15" t="n">
        <v>0.571428571428571</v>
      </c>
      <c r="F9572" s="2" t="s">
        <v>44</v>
      </c>
      <c r="G9572" s="2" t="s">
        <v>53</v>
      </c>
      <c r="H9572" s="2" t="str">
        <f aca="false">IF(AND(E9572&gt;=0.4,E9572&lt;=0.6),"Yes","No")</f>
        <v>Yes</v>
      </c>
      <c r="I9572" s="2" t="str">
        <f aca="false">IF(AND(F9572="No",G9572="No",H9572="Yes"),"Yes","No")</f>
        <v>No</v>
      </c>
      <c r="J9572" s="2"/>
      <c r="K9572" s="2"/>
    </row>
    <row r="9573" customFormat="false" ht="15" hidden="false" customHeight="false" outlineLevel="0" collapsed="false">
      <c r="A9573" s="2" t="s">
        <v>15073</v>
      </c>
      <c r="B9573" s="13" t="n">
        <v>113</v>
      </c>
      <c r="C9573" s="13" t="n">
        <v>112</v>
      </c>
      <c r="D9573" s="14" t="n">
        <f aca="false">C9573/Summary!$B$4</f>
        <v>0.00746666666666667</v>
      </c>
      <c r="E9573" s="15" t="n">
        <v>0.571428571428571</v>
      </c>
      <c r="F9573" s="2" t="s">
        <v>53</v>
      </c>
      <c r="G9573" s="2" t="s">
        <v>53</v>
      </c>
      <c r="H9573" s="2" t="str">
        <f aca="false">IF(AND(E9573&gt;=0.4,E9573&lt;=0.6),"Yes","No")</f>
        <v>Yes</v>
      </c>
      <c r="I9573" s="2" t="str">
        <f aca="false">IF(AND(F9573="No",G9573="No",H9573="Yes"),"Yes","No")</f>
        <v>No</v>
      </c>
      <c r="J9573" s="2"/>
      <c r="K9573" s="2"/>
    </row>
    <row r="9574" customFormat="false" ht="15" hidden="false" customHeight="false" outlineLevel="0" collapsed="false">
      <c r="A9574" s="2" t="s">
        <v>15074</v>
      </c>
      <c r="B9574" s="13" t="n">
        <v>113</v>
      </c>
      <c r="C9574" s="13" t="n">
        <v>113</v>
      </c>
      <c r="D9574" s="14" t="n">
        <f aca="false">C9574/Summary!$B$4</f>
        <v>0.00753333333333333</v>
      </c>
      <c r="E9574" s="15" t="n">
        <v>0.285714285714286</v>
      </c>
      <c r="F9574" s="2" t="s">
        <v>44</v>
      </c>
      <c r="G9574" s="2" t="s">
        <v>53</v>
      </c>
      <c r="H9574" s="2" t="str">
        <f aca="false">IF(AND(E9574&gt;=0.4,E9574&lt;=0.6),"Yes","No")</f>
        <v>No</v>
      </c>
      <c r="I9574" s="2" t="str">
        <f aca="false">IF(AND(F9574="No",G9574="No",H9574="Yes"),"Yes","No")</f>
        <v>No</v>
      </c>
      <c r="J9574" s="2"/>
      <c r="K9574" s="2"/>
    </row>
    <row r="9575" customFormat="false" ht="15" hidden="false" customHeight="false" outlineLevel="0" collapsed="false">
      <c r="A9575" s="2" t="s">
        <v>15075</v>
      </c>
      <c r="B9575" s="13" t="n">
        <v>113</v>
      </c>
      <c r="C9575" s="13" t="n">
        <v>112</v>
      </c>
      <c r="D9575" s="14" t="n">
        <f aca="false">C9575/Summary!$B$4</f>
        <v>0.00746666666666667</v>
      </c>
      <c r="E9575" s="15" t="n">
        <v>0.571428571428571</v>
      </c>
      <c r="F9575" s="2" t="s">
        <v>53</v>
      </c>
      <c r="G9575" s="2" t="s">
        <v>44</v>
      </c>
      <c r="H9575" s="2" t="str">
        <f aca="false">IF(AND(E9575&gt;=0.4,E9575&lt;=0.6),"Yes","No")</f>
        <v>Yes</v>
      </c>
      <c r="I9575" s="2" t="str">
        <f aca="false">IF(AND(F9575="No",G9575="No",H9575="Yes"),"Yes","No")</f>
        <v>No</v>
      </c>
      <c r="J9575" s="2"/>
      <c r="K9575" s="2"/>
    </row>
    <row r="9576" customFormat="false" ht="15" hidden="false" customHeight="false" outlineLevel="0" collapsed="false">
      <c r="A9576" s="2" t="s">
        <v>15076</v>
      </c>
      <c r="B9576" s="13" t="n">
        <v>113</v>
      </c>
      <c r="C9576" s="13" t="n">
        <v>112</v>
      </c>
      <c r="D9576" s="14" t="n">
        <f aca="false">C9576/Summary!$B$4</f>
        <v>0.00746666666666667</v>
      </c>
      <c r="E9576" s="15" t="n">
        <v>0.428571428571429</v>
      </c>
      <c r="F9576" s="2" t="s">
        <v>53</v>
      </c>
      <c r="G9576" s="2" t="s">
        <v>44</v>
      </c>
      <c r="H9576" s="2" t="str">
        <f aca="false">IF(AND(E9576&gt;=0.4,E9576&lt;=0.6),"Yes","No")</f>
        <v>Yes</v>
      </c>
      <c r="I9576" s="2" t="str">
        <f aca="false">IF(AND(F9576="No",G9576="No",H9576="Yes"),"Yes","No")</f>
        <v>No</v>
      </c>
      <c r="J9576" s="2"/>
      <c r="K9576" s="2"/>
    </row>
    <row r="9577" customFormat="false" ht="15" hidden="false" customHeight="false" outlineLevel="0" collapsed="false">
      <c r="A9577" s="2" t="s">
        <v>15077</v>
      </c>
      <c r="B9577" s="13" t="n">
        <v>113</v>
      </c>
      <c r="C9577" s="13" t="n">
        <v>112</v>
      </c>
      <c r="D9577" s="14" t="n">
        <f aca="false">C9577/Summary!$B$4</f>
        <v>0.00746666666666667</v>
      </c>
      <c r="E9577" s="15" t="n">
        <v>0.428571428571429</v>
      </c>
      <c r="F9577" s="2" t="s">
        <v>53</v>
      </c>
      <c r="G9577" s="2" t="s">
        <v>53</v>
      </c>
      <c r="H9577" s="2" t="str">
        <f aca="false">IF(AND(E9577&gt;=0.4,E9577&lt;=0.6),"Yes","No")</f>
        <v>Yes</v>
      </c>
      <c r="I9577" s="2" t="str">
        <f aca="false">IF(AND(F9577="No",G9577="No",H9577="Yes"),"Yes","No")</f>
        <v>No</v>
      </c>
      <c r="J9577" s="2"/>
      <c r="K9577" s="2"/>
    </row>
    <row r="9578" customFormat="false" ht="15" hidden="false" customHeight="false" outlineLevel="0" collapsed="false">
      <c r="A9578" s="2" t="s">
        <v>15078</v>
      </c>
      <c r="B9578" s="13" t="n">
        <v>113</v>
      </c>
      <c r="C9578" s="13" t="n">
        <v>113</v>
      </c>
      <c r="D9578" s="14" t="n">
        <f aca="false">C9578/Summary!$B$4</f>
        <v>0.00753333333333333</v>
      </c>
      <c r="E9578" s="15" t="n">
        <v>0.571428571428571</v>
      </c>
      <c r="F9578" s="2" t="s">
        <v>53</v>
      </c>
      <c r="G9578" s="2" t="s">
        <v>44</v>
      </c>
      <c r="H9578" s="2" t="str">
        <f aca="false">IF(AND(E9578&gt;=0.4,E9578&lt;=0.6),"Yes","No")</f>
        <v>Yes</v>
      </c>
      <c r="I9578" s="2" t="str">
        <f aca="false">IF(AND(F9578="No",G9578="No",H9578="Yes"),"Yes","No")</f>
        <v>No</v>
      </c>
      <c r="J9578" s="2"/>
      <c r="K9578" s="2"/>
    </row>
    <row r="9579" customFormat="false" ht="15" hidden="false" customHeight="false" outlineLevel="0" collapsed="false">
      <c r="A9579" s="2" t="s">
        <v>15079</v>
      </c>
      <c r="B9579" s="13" t="n">
        <v>113</v>
      </c>
      <c r="C9579" s="13" t="n">
        <v>113</v>
      </c>
      <c r="D9579" s="14" t="n">
        <f aca="false">C9579/Summary!$B$4</f>
        <v>0.00753333333333333</v>
      </c>
      <c r="E9579" s="15" t="n">
        <v>0.285714285714286</v>
      </c>
      <c r="F9579" s="2" t="s">
        <v>53</v>
      </c>
      <c r="G9579" s="2" t="s">
        <v>44</v>
      </c>
      <c r="H9579" s="2" t="str">
        <f aca="false">IF(AND(E9579&gt;=0.4,E9579&lt;=0.6),"Yes","No")</f>
        <v>No</v>
      </c>
      <c r="I9579" s="2" t="str">
        <f aca="false">IF(AND(F9579="No",G9579="No",H9579="Yes"),"Yes","No")</f>
        <v>No</v>
      </c>
      <c r="J9579" s="2"/>
      <c r="K9579" s="2"/>
    </row>
    <row r="9580" customFormat="false" ht="15" hidden="false" customHeight="false" outlineLevel="0" collapsed="false">
      <c r="A9580" s="2" t="s">
        <v>15080</v>
      </c>
      <c r="B9580" s="13" t="n">
        <v>113</v>
      </c>
      <c r="C9580" s="13" t="n">
        <v>113</v>
      </c>
      <c r="D9580" s="14" t="n">
        <f aca="false">C9580/Summary!$B$4</f>
        <v>0.00753333333333333</v>
      </c>
      <c r="E9580" s="15" t="n">
        <v>0.428571428571429</v>
      </c>
      <c r="F9580" s="2" t="s">
        <v>53</v>
      </c>
      <c r="G9580" s="2" t="s">
        <v>53</v>
      </c>
      <c r="H9580" s="2" t="str">
        <f aca="false">IF(AND(E9580&gt;=0.4,E9580&lt;=0.6),"Yes","No")</f>
        <v>Yes</v>
      </c>
      <c r="I9580" s="2" t="str">
        <f aca="false">IF(AND(F9580="No",G9580="No",H9580="Yes"),"Yes","No")</f>
        <v>No</v>
      </c>
      <c r="J9580" s="2"/>
      <c r="K9580" s="2"/>
    </row>
    <row r="9581" customFormat="false" ht="15" hidden="false" customHeight="false" outlineLevel="0" collapsed="false">
      <c r="A9581" s="2" t="s">
        <v>15081</v>
      </c>
      <c r="B9581" s="13" t="n">
        <v>113</v>
      </c>
      <c r="C9581" s="13" t="n">
        <v>113</v>
      </c>
      <c r="D9581" s="14" t="n">
        <f aca="false">C9581/Summary!$B$4</f>
        <v>0.00753333333333333</v>
      </c>
      <c r="E9581" s="15" t="n">
        <v>0.571428571428571</v>
      </c>
      <c r="F9581" s="2" t="s">
        <v>53</v>
      </c>
      <c r="G9581" s="2" t="s">
        <v>44</v>
      </c>
      <c r="H9581" s="2" t="str">
        <f aca="false">IF(AND(E9581&gt;=0.4,E9581&lt;=0.6),"Yes","No")</f>
        <v>Yes</v>
      </c>
      <c r="I9581" s="2" t="str">
        <f aca="false">IF(AND(F9581="No",G9581="No",H9581="Yes"),"Yes","No")</f>
        <v>No</v>
      </c>
      <c r="J9581" s="2"/>
      <c r="K9581" s="2"/>
    </row>
    <row r="9582" customFormat="false" ht="15" hidden="false" customHeight="false" outlineLevel="0" collapsed="false">
      <c r="A9582" s="2" t="s">
        <v>15082</v>
      </c>
      <c r="B9582" s="13" t="n">
        <v>113</v>
      </c>
      <c r="C9582" s="13" t="n">
        <v>112</v>
      </c>
      <c r="D9582" s="14" t="n">
        <f aca="false">C9582/Summary!$B$4</f>
        <v>0.00746666666666667</v>
      </c>
      <c r="E9582" s="15" t="n">
        <v>0.142857142857143</v>
      </c>
      <c r="F9582" s="2" t="s">
        <v>53</v>
      </c>
      <c r="G9582" s="2" t="s">
        <v>53</v>
      </c>
      <c r="H9582" s="2" t="str">
        <f aca="false">IF(AND(E9582&gt;=0.4,E9582&lt;=0.6),"Yes","No")</f>
        <v>No</v>
      </c>
      <c r="I9582" s="2" t="str">
        <f aca="false">IF(AND(F9582="No",G9582="No",H9582="Yes"),"Yes","No")</f>
        <v>No</v>
      </c>
      <c r="J9582" s="2"/>
      <c r="K9582" s="2"/>
    </row>
    <row r="9583" customFormat="false" ht="15" hidden="false" customHeight="false" outlineLevel="0" collapsed="false">
      <c r="A9583" s="2" t="s">
        <v>15083</v>
      </c>
      <c r="B9583" s="13" t="n">
        <v>113</v>
      </c>
      <c r="C9583" s="13" t="n">
        <v>113</v>
      </c>
      <c r="D9583" s="14" t="n">
        <f aca="false">C9583/Summary!$B$4</f>
        <v>0.00753333333333333</v>
      </c>
      <c r="E9583" s="15" t="n">
        <v>0.285714285714286</v>
      </c>
      <c r="F9583" s="2" t="s">
        <v>53</v>
      </c>
      <c r="G9583" s="2" t="s">
        <v>44</v>
      </c>
      <c r="H9583" s="2" t="str">
        <f aca="false">IF(AND(E9583&gt;=0.4,E9583&lt;=0.6),"Yes","No")</f>
        <v>No</v>
      </c>
      <c r="I9583" s="2" t="str">
        <f aca="false">IF(AND(F9583="No",G9583="No",H9583="Yes"),"Yes","No")</f>
        <v>No</v>
      </c>
      <c r="J9583" s="2"/>
      <c r="K9583" s="2"/>
    </row>
    <row r="9584" customFormat="false" ht="15" hidden="false" customHeight="false" outlineLevel="0" collapsed="false">
      <c r="A9584" s="2" t="s">
        <v>15084</v>
      </c>
      <c r="B9584" s="13" t="n">
        <v>113</v>
      </c>
      <c r="C9584" s="13" t="n">
        <v>113</v>
      </c>
      <c r="D9584" s="14" t="n">
        <f aca="false">C9584/Summary!$B$4</f>
        <v>0.00753333333333333</v>
      </c>
      <c r="E9584" s="15" t="n">
        <v>0.142857142857143</v>
      </c>
      <c r="F9584" s="2" t="s">
        <v>53</v>
      </c>
      <c r="G9584" s="2" t="s">
        <v>53</v>
      </c>
      <c r="H9584" s="2" t="str">
        <f aca="false">IF(AND(E9584&gt;=0.4,E9584&lt;=0.6),"Yes","No")</f>
        <v>No</v>
      </c>
      <c r="I9584" s="2" t="str">
        <f aca="false">IF(AND(F9584="No",G9584="No",H9584="Yes"),"Yes","No")</f>
        <v>No</v>
      </c>
      <c r="J9584" s="2"/>
      <c r="K9584" s="2"/>
    </row>
    <row r="9585" customFormat="false" ht="15" hidden="false" customHeight="false" outlineLevel="0" collapsed="false">
      <c r="A9585" s="2" t="s">
        <v>15085</v>
      </c>
      <c r="B9585" s="13" t="n">
        <v>113</v>
      </c>
      <c r="C9585" s="13" t="n">
        <v>113</v>
      </c>
      <c r="D9585" s="14" t="n">
        <f aca="false">C9585/Summary!$B$4</f>
        <v>0.00753333333333333</v>
      </c>
      <c r="E9585" s="15" t="n">
        <v>0.285714285714286</v>
      </c>
      <c r="F9585" s="2" t="s">
        <v>53</v>
      </c>
      <c r="G9585" s="2" t="s">
        <v>53</v>
      </c>
      <c r="H9585" s="2" t="str">
        <f aca="false">IF(AND(E9585&gt;=0.4,E9585&lt;=0.6),"Yes","No")</f>
        <v>No</v>
      </c>
      <c r="I9585" s="2" t="str">
        <f aca="false">IF(AND(F9585="No",G9585="No",H9585="Yes"),"Yes","No")</f>
        <v>No</v>
      </c>
      <c r="J9585" s="2"/>
      <c r="K9585" s="2"/>
    </row>
    <row r="9586" customFormat="false" ht="15" hidden="false" customHeight="false" outlineLevel="0" collapsed="false">
      <c r="A9586" s="2" t="s">
        <v>15086</v>
      </c>
      <c r="B9586" s="13" t="n">
        <v>113</v>
      </c>
      <c r="C9586" s="13" t="n">
        <v>112</v>
      </c>
      <c r="D9586" s="14" t="n">
        <f aca="false">C9586/Summary!$B$4</f>
        <v>0.00746666666666667</v>
      </c>
      <c r="E9586" s="15" t="n">
        <v>0.142857142857143</v>
      </c>
      <c r="F9586" s="2" t="s">
        <v>53</v>
      </c>
      <c r="G9586" s="2" t="s">
        <v>53</v>
      </c>
      <c r="H9586" s="2" t="str">
        <f aca="false">IF(AND(E9586&gt;=0.4,E9586&lt;=0.6),"Yes","No")</f>
        <v>No</v>
      </c>
      <c r="I9586" s="2" t="str">
        <f aca="false">IF(AND(F9586="No",G9586="No",H9586="Yes"),"Yes","No")</f>
        <v>No</v>
      </c>
      <c r="J9586" s="2"/>
      <c r="K9586" s="2"/>
    </row>
    <row r="9587" customFormat="false" ht="15" hidden="false" customHeight="false" outlineLevel="0" collapsed="false">
      <c r="A9587" s="2" t="s">
        <v>15087</v>
      </c>
      <c r="B9587" s="13" t="n">
        <v>113</v>
      </c>
      <c r="C9587" s="13" t="n">
        <v>113</v>
      </c>
      <c r="D9587" s="14" t="n">
        <f aca="false">C9587/Summary!$B$4</f>
        <v>0.00753333333333333</v>
      </c>
      <c r="E9587" s="15" t="n">
        <v>0.142857142857143</v>
      </c>
      <c r="F9587" s="2" t="s">
        <v>53</v>
      </c>
      <c r="G9587" s="2" t="s">
        <v>44</v>
      </c>
      <c r="H9587" s="2" t="str">
        <f aca="false">IF(AND(E9587&gt;=0.4,E9587&lt;=0.6),"Yes","No")</f>
        <v>No</v>
      </c>
      <c r="I9587" s="2" t="str">
        <f aca="false">IF(AND(F9587="No",G9587="No",H9587="Yes"),"Yes","No")</f>
        <v>No</v>
      </c>
      <c r="J9587" s="2"/>
      <c r="K9587" s="2"/>
    </row>
    <row r="9588" customFormat="false" ht="15" hidden="false" customHeight="false" outlineLevel="0" collapsed="false">
      <c r="A9588" s="2" t="s">
        <v>15088</v>
      </c>
      <c r="B9588" s="13" t="n">
        <v>113</v>
      </c>
      <c r="C9588" s="13" t="n">
        <v>113</v>
      </c>
      <c r="D9588" s="14" t="n">
        <f aca="false">C9588/Summary!$B$4</f>
        <v>0.00753333333333333</v>
      </c>
      <c r="E9588" s="15" t="n">
        <v>0.285714285714286</v>
      </c>
      <c r="F9588" s="2" t="s">
        <v>53</v>
      </c>
      <c r="G9588" s="2" t="s">
        <v>53</v>
      </c>
      <c r="H9588" s="2" t="str">
        <f aca="false">IF(AND(E9588&gt;=0.4,E9588&lt;=0.6),"Yes","No")</f>
        <v>No</v>
      </c>
      <c r="I9588" s="2" t="str">
        <f aca="false">IF(AND(F9588="No",G9588="No",H9588="Yes"),"Yes","No")</f>
        <v>No</v>
      </c>
      <c r="J9588" s="2"/>
      <c r="K9588" s="2"/>
    </row>
    <row r="9589" customFormat="false" ht="15" hidden="false" customHeight="false" outlineLevel="0" collapsed="false">
      <c r="A9589" s="2" t="s">
        <v>15089</v>
      </c>
      <c r="B9589" s="13" t="n">
        <v>113</v>
      </c>
      <c r="C9589" s="13" t="n">
        <v>112</v>
      </c>
      <c r="D9589" s="14" t="n">
        <f aca="false">C9589/Summary!$B$4</f>
        <v>0.00746666666666667</v>
      </c>
      <c r="E9589" s="15" t="n">
        <v>0.142857142857143</v>
      </c>
      <c r="F9589" s="2" t="s">
        <v>53</v>
      </c>
      <c r="G9589" s="2" t="s">
        <v>53</v>
      </c>
      <c r="H9589" s="2" t="str">
        <f aca="false">IF(AND(E9589&gt;=0.4,E9589&lt;=0.6),"Yes","No")</f>
        <v>No</v>
      </c>
      <c r="I9589" s="2" t="str">
        <f aca="false">IF(AND(F9589="No",G9589="No",H9589="Yes"),"Yes","No")</f>
        <v>No</v>
      </c>
      <c r="J9589" s="2"/>
      <c r="K9589" s="2"/>
    </row>
    <row r="9590" customFormat="false" ht="15" hidden="false" customHeight="false" outlineLevel="0" collapsed="false">
      <c r="A9590" s="2" t="s">
        <v>15090</v>
      </c>
      <c r="B9590" s="13" t="n">
        <v>113</v>
      </c>
      <c r="C9590" s="13" t="n">
        <v>112</v>
      </c>
      <c r="D9590" s="14" t="n">
        <f aca="false">C9590/Summary!$B$4</f>
        <v>0.00746666666666667</v>
      </c>
      <c r="E9590" s="15" t="n">
        <v>0.428571428571429</v>
      </c>
      <c r="F9590" s="2" t="s">
        <v>53</v>
      </c>
      <c r="G9590" s="2" t="s">
        <v>44</v>
      </c>
      <c r="H9590" s="2" t="str">
        <f aca="false">IF(AND(E9590&gt;=0.4,E9590&lt;=0.6),"Yes","No")</f>
        <v>Yes</v>
      </c>
      <c r="I9590" s="2" t="str">
        <f aca="false">IF(AND(F9590="No",G9590="No",H9590="Yes"),"Yes","No")</f>
        <v>No</v>
      </c>
      <c r="J9590" s="2"/>
      <c r="K9590" s="2"/>
    </row>
    <row r="9591" customFormat="false" ht="15" hidden="false" customHeight="false" outlineLevel="0" collapsed="false">
      <c r="A9591" s="2" t="s">
        <v>15091</v>
      </c>
      <c r="B9591" s="13" t="n">
        <v>113</v>
      </c>
      <c r="C9591" s="13" t="n">
        <v>112</v>
      </c>
      <c r="D9591" s="14" t="n">
        <f aca="false">C9591/Summary!$B$4</f>
        <v>0.00746666666666667</v>
      </c>
      <c r="E9591" s="15" t="n">
        <v>0.285714285714286</v>
      </c>
      <c r="F9591" s="2" t="s">
        <v>53</v>
      </c>
      <c r="G9591" s="2" t="s">
        <v>44</v>
      </c>
      <c r="H9591" s="2" t="str">
        <f aca="false">IF(AND(E9591&gt;=0.4,E9591&lt;=0.6),"Yes","No")</f>
        <v>No</v>
      </c>
      <c r="I9591" s="2" t="str">
        <f aca="false">IF(AND(F9591="No",G9591="No",H9591="Yes"),"Yes","No")</f>
        <v>No</v>
      </c>
      <c r="J9591" s="2"/>
      <c r="K9591" s="2"/>
    </row>
    <row r="9592" customFormat="false" ht="15" hidden="false" customHeight="false" outlineLevel="0" collapsed="false">
      <c r="A9592" s="2" t="s">
        <v>15092</v>
      </c>
      <c r="B9592" s="13" t="n">
        <v>113</v>
      </c>
      <c r="C9592" s="13" t="n">
        <v>113</v>
      </c>
      <c r="D9592" s="14" t="n">
        <f aca="false">C9592/Summary!$B$4</f>
        <v>0.00753333333333333</v>
      </c>
      <c r="E9592" s="15" t="n">
        <v>0.571428571428571</v>
      </c>
      <c r="F9592" s="2" t="s">
        <v>53</v>
      </c>
      <c r="G9592" s="2" t="s">
        <v>44</v>
      </c>
      <c r="H9592" s="2" t="str">
        <f aca="false">IF(AND(E9592&gt;=0.4,E9592&lt;=0.6),"Yes","No")</f>
        <v>Yes</v>
      </c>
      <c r="I9592" s="2" t="str">
        <f aca="false">IF(AND(F9592="No",G9592="No",H9592="Yes"),"Yes","No")</f>
        <v>No</v>
      </c>
      <c r="J9592" s="2"/>
      <c r="K9592" s="2"/>
    </row>
    <row r="9593" customFormat="false" ht="15" hidden="false" customHeight="false" outlineLevel="0" collapsed="false">
      <c r="A9593" s="2" t="s">
        <v>15093</v>
      </c>
      <c r="B9593" s="13" t="n">
        <v>113</v>
      </c>
      <c r="C9593" s="13" t="n">
        <v>113</v>
      </c>
      <c r="D9593" s="14" t="n">
        <f aca="false">C9593/Summary!$B$4</f>
        <v>0.00753333333333333</v>
      </c>
      <c r="E9593" s="15" t="n">
        <v>0.428571428571429</v>
      </c>
      <c r="F9593" s="2" t="s">
        <v>53</v>
      </c>
      <c r="G9593" s="2" t="s">
        <v>44</v>
      </c>
      <c r="H9593" s="2" t="str">
        <f aca="false">IF(AND(E9593&gt;=0.4,E9593&lt;=0.6),"Yes","No")</f>
        <v>Yes</v>
      </c>
      <c r="I9593" s="2" t="str">
        <f aca="false">IF(AND(F9593="No",G9593="No",H9593="Yes"),"Yes","No")</f>
        <v>No</v>
      </c>
      <c r="J9593" s="2"/>
      <c r="K9593" s="2"/>
    </row>
    <row r="9594" customFormat="false" ht="15" hidden="false" customHeight="false" outlineLevel="0" collapsed="false">
      <c r="A9594" s="2" t="s">
        <v>15094</v>
      </c>
      <c r="B9594" s="13" t="n">
        <v>113</v>
      </c>
      <c r="C9594" s="13" t="n">
        <v>111</v>
      </c>
      <c r="D9594" s="14" t="n">
        <f aca="false">C9594/Summary!$B$4</f>
        <v>0.0074</v>
      </c>
      <c r="E9594" s="15" t="n">
        <v>0.571428571428571</v>
      </c>
      <c r="F9594" s="2" t="s">
        <v>53</v>
      </c>
      <c r="G9594" s="2" t="s">
        <v>53</v>
      </c>
      <c r="H9594" s="2" t="str">
        <f aca="false">IF(AND(E9594&gt;=0.4,E9594&lt;=0.6),"Yes","No")</f>
        <v>Yes</v>
      </c>
      <c r="I9594" s="2" t="str">
        <f aca="false">IF(AND(F9594="No",G9594="No",H9594="Yes"),"Yes","No")</f>
        <v>No</v>
      </c>
      <c r="J9594" s="2"/>
      <c r="K9594" s="2"/>
    </row>
    <row r="9595" customFormat="false" ht="15" hidden="false" customHeight="false" outlineLevel="0" collapsed="false">
      <c r="A9595" s="2" t="s">
        <v>15095</v>
      </c>
      <c r="B9595" s="13" t="n">
        <v>113</v>
      </c>
      <c r="C9595" s="13" t="n">
        <v>113</v>
      </c>
      <c r="D9595" s="14" t="n">
        <f aca="false">C9595/Summary!$B$4</f>
        <v>0.00753333333333333</v>
      </c>
      <c r="E9595" s="15" t="n">
        <v>0.428571428571429</v>
      </c>
      <c r="F9595" s="2" t="s">
        <v>53</v>
      </c>
      <c r="G9595" s="2" t="s">
        <v>44</v>
      </c>
      <c r="H9595" s="2" t="str">
        <f aca="false">IF(AND(E9595&gt;=0.4,E9595&lt;=0.6),"Yes","No")</f>
        <v>Yes</v>
      </c>
      <c r="I9595" s="2" t="str">
        <f aca="false">IF(AND(F9595="No",G9595="No",H9595="Yes"),"Yes","No")</f>
        <v>No</v>
      </c>
      <c r="J9595" s="2"/>
      <c r="K9595" s="2"/>
    </row>
    <row r="9596" customFormat="false" ht="15" hidden="false" customHeight="false" outlineLevel="0" collapsed="false">
      <c r="A9596" s="2" t="s">
        <v>15096</v>
      </c>
      <c r="B9596" s="13" t="n">
        <v>113</v>
      </c>
      <c r="C9596" s="13" t="n">
        <v>112</v>
      </c>
      <c r="D9596" s="14" t="n">
        <f aca="false">C9596/Summary!$B$4</f>
        <v>0.00746666666666667</v>
      </c>
      <c r="E9596" s="15" t="n">
        <v>0.571428571428571</v>
      </c>
      <c r="F9596" s="2" t="s">
        <v>53</v>
      </c>
      <c r="G9596" s="2" t="s">
        <v>53</v>
      </c>
      <c r="H9596" s="2" t="str">
        <f aca="false">IF(AND(E9596&gt;=0.4,E9596&lt;=0.6),"Yes","No")</f>
        <v>Yes</v>
      </c>
      <c r="I9596" s="2" t="str">
        <f aca="false">IF(AND(F9596="No",G9596="No",H9596="Yes"),"Yes","No")</f>
        <v>No</v>
      </c>
      <c r="J9596" s="2"/>
      <c r="K9596" s="2"/>
    </row>
    <row r="9597" customFormat="false" ht="15" hidden="false" customHeight="false" outlineLevel="0" collapsed="false">
      <c r="A9597" s="2" t="s">
        <v>15097</v>
      </c>
      <c r="B9597" s="13" t="n">
        <v>113</v>
      </c>
      <c r="C9597" s="13" t="n">
        <v>113</v>
      </c>
      <c r="D9597" s="14" t="n">
        <f aca="false">C9597/Summary!$B$4</f>
        <v>0.00753333333333333</v>
      </c>
      <c r="E9597" s="15" t="n">
        <v>0.428571428571429</v>
      </c>
      <c r="F9597" s="2" t="s">
        <v>53</v>
      </c>
      <c r="G9597" s="2" t="s">
        <v>44</v>
      </c>
      <c r="H9597" s="2" t="str">
        <f aca="false">IF(AND(E9597&gt;=0.4,E9597&lt;=0.6),"Yes","No")</f>
        <v>Yes</v>
      </c>
      <c r="I9597" s="2" t="str">
        <f aca="false">IF(AND(F9597="No",G9597="No",H9597="Yes"),"Yes","No")</f>
        <v>No</v>
      </c>
      <c r="J9597" s="2"/>
      <c r="K9597" s="2"/>
    </row>
    <row r="9598" customFormat="false" ht="15" hidden="false" customHeight="false" outlineLevel="0" collapsed="false">
      <c r="A9598" s="2" t="s">
        <v>15098</v>
      </c>
      <c r="B9598" s="13" t="n">
        <v>113</v>
      </c>
      <c r="C9598" s="13" t="n">
        <v>113</v>
      </c>
      <c r="D9598" s="14" t="n">
        <f aca="false">C9598/Summary!$B$4</f>
        <v>0.00753333333333333</v>
      </c>
      <c r="E9598" s="15" t="n">
        <v>0.428571428571429</v>
      </c>
      <c r="F9598" s="2" t="s">
        <v>53</v>
      </c>
      <c r="G9598" s="2" t="s">
        <v>44</v>
      </c>
      <c r="H9598" s="2" t="str">
        <f aca="false">IF(AND(E9598&gt;=0.4,E9598&lt;=0.6),"Yes","No")</f>
        <v>Yes</v>
      </c>
      <c r="I9598" s="2" t="str">
        <f aca="false">IF(AND(F9598="No",G9598="No",H9598="Yes"),"Yes","No")</f>
        <v>No</v>
      </c>
      <c r="J9598" s="2"/>
      <c r="K9598" s="2"/>
    </row>
    <row r="9599" customFormat="false" ht="15" hidden="false" customHeight="false" outlineLevel="0" collapsed="false">
      <c r="A9599" s="2" t="s">
        <v>15099</v>
      </c>
      <c r="B9599" s="13" t="n">
        <v>113</v>
      </c>
      <c r="C9599" s="13" t="n">
        <v>112</v>
      </c>
      <c r="D9599" s="14" t="n">
        <f aca="false">C9599/Summary!$B$4</f>
        <v>0.00746666666666667</v>
      </c>
      <c r="E9599" s="15" t="n">
        <v>0.571428571428571</v>
      </c>
      <c r="F9599" s="2" t="s">
        <v>53</v>
      </c>
      <c r="G9599" s="2" t="s">
        <v>44</v>
      </c>
      <c r="H9599" s="2" t="str">
        <f aca="false">IF(AND(E9599&gt;=0.4,E9599&lt;=0.6),"Yes","No")</f>
        <v>Yes</v>
      </c>
      <c r="I9599" s="2" t="str">
        <f aca="false">IF(AND(F9599="No",G9599="No",H9599="Yes"),"Yes","No")</f>
        <v>No</v>
      </c>
      <c r="J9599" s="2"/>
      <c r="K9599" s="2"/>
    </row>
    <row r="9600" customFormat="false" ht="15" hidden="false" customHeight="false" outlineLevel="0" collapsed="false">
      <c r="A9600" s="2" t="s">
        <v>15100</v>
      </c>
      <c r="B9600" s="13" t="n">
        <v>113</v>
      </c>
      <c r="C9600" s="13" t="n">
        <v>113</v>
      </c>
      <c r="D9600" s="14" t="n">
        <f aca="false">C9600/Summary!$B$4</f>
        <v>0.00753333333333333</v>
      </c>
      <c r="E9600" s="15" t="n">
        <v>0.714285714285714</v>
      </c>
      <c r="F9600" s="2" t="s">
        <v>53</v>
      </c>
      <c r="G9600" s="2" t="s">
        <v>44</v>
      </c>
      <c r="H9600" s="2" t="str">
        <f aca="false">IF(AND(E9600&gt;=0.4,E9600&lt;=0.6),"Yes","No")</f>
        <v>No</v>
      </c>
      <c r="I9600" s="2" t="str">
        <f aca="false">IF(AND(F9600="No",G9600="No",H9600="Yes"),"Yes","No")</f>
        <v>No</v>
      </c>
      <c r="J9600" s="2"/>
      <c r="K9600" s="2"/>
    </row>
    <row r="9601" customFormat="false" ht="15" hidden="false" customHeight="false" outlineLevel="0" collapsed="false">
      <c r="A9601" s="2" t="s">
        <v>15101</v>
      </c>
      <c r="B9601" s="13" t="n">
        <v>113</v>
      </c>
      <c r="C9601" s="13" t="n">
        <v>113</v>
      </c>
      <c r="D9601" s="14" t="n">
        <f aca="false">C9601/Summary!$B$4</f>
        <v>0.00753333333333333</v>
      </c>
      <c r="E9601" s="15" t="n">
        <v>0.571428571428571</v>
      </c>
      <c r="F9601" s="2" t="s">
        <v>53</v>
      </c>
      <c r="G9601" s="2" t="s">
        <v>53</v>
      </c>
      <c r="H9601" s="2" t="str">
        <f aca="false">IF(AND(E9601&gt;=0.4,E9601&lt;=0.6),"Yes","No")</f>
        <v>Yes</v>
      </c>
      <c r="I9601" s="2" t="str">
        <f aca="false">IF(AND(F9601="No",G9601="No",H9601="Yes"),"Yes","No")</f>
        <v>No</v>
      </c>
      <c r="J9601" s="2"/>
      <c r="K9601" s="2"/>
    </row>
    <row r="9602" customFormat="false" ht="15" hidden="false" customHeight="false" outlineLevel="0" collapsed="false">
      <c r="A9602" s="2" t="s">
        <v>15102</v>
      </c>
      <c r="B9602" s="13" t="n">
        <v>113</v>
      </c>
      <c r="C9602" s="13" t="n">
        <v>112</v>
      </c>
      <c r="D9602" s="14" t="n">
        <f aca="false">C9602/Summary!$B$4</f>
        <v>0.00746666666666667</v>
      </c>
      <c r="E9602" s="15" t="n">
        <v>0.571428571428571</v>
      </c>
      <c r="F9602" s="2" t="s">
        <v>53</v>
      </c>
      <c r="G9602" s="2" t="s">
        <v>44</v>
      </c>
      <c r="H9602" s="2" t="str">
        <f aca="false">IF(AND(E9602&gt;=0.4,E9602&lt;=0.6),"Yes","No")</f>
        <v>Yes</v>
      </c>
      <c r="I9602" s="2" t="str">
        <f aca="false">IF(AND(F9602="No",G9602="No",H9602="Yes"),"Yes","No")</f>
        <v>No</v>
      </c>
      <c r="J9602" s="2"/>
      <c r="K9602" s="2"/>
    </row>
    <row r="9603" customFormat="false" ht="15" hidden="false" customHeight="false" outlineLevel="0" collapsed="false">
      <c r="A9603" s="2" t="s">
        <v>15103</v>
      </c>
      <c r="B9603" s="13" t="n">
        <v>113</v>
      </c>
      <c r="C9603" s="13" t="n">
        <v>113</v>
      </c>
      <c r="D9603" s="14" t="n">
        <f aca="false">C9603/Summary!$B$4</f>
        <v>0.00753333333333333</v>
      </c>
      <c r="E9603" s="15" t="n">
        <v>0.571428571428571</v>
      </c>
      <c r="F9603" s="2" t="s">
        <v>53</v>
      </c>
      <c r="G9603" s="2" t="s">
        <v>53</v>
      </c>
      <c r="H9603" s="2" t="str">
        <f aca="false">IF(AND(E9603&gt;=0.4,E9603&lt;=0.6),"Yes","No")</f>
        <v>Yes</v>
      </c>
      <c r="I9603" s="2" t="str">
        <f aca="false">IF(AND(F9603="No",G9603="No",H9603="Yes"),"Yes","No")</f>
        <v>No</v>
      </c>
      <c r="J9603" s="2"/>
      <c r="K9603" s="2"/>
    </row>
    <row r="9604" customFormat="false" ht="15" hidden="false" customHeight="false" outlineLevel="0" collapsed="false">
      <c r="A9604" s="2" t="s">
        <v>15104</v>
      </c>
      <c r="B9604" s="13" t="n">
        <v>113</v>
      </c>
      <c r="C9604" s="13" t="n">
        <v>113</v>
      </c>
      <c r="D9604" s="14" t="n">
        <f aca="false">C9604/Summary!$B$4</f>
        <v>0.00753333333333333</v>
      </c>
      <c r="E9604" s="15" t="n">
        <v>0.714285714285714</v>
      </c>
      <c r="F9604" s="2" t="s">
        <v>44</v>
      </c>
      <c r="G9604" s="2" t="s">
        <v>53</v>
      </c>
      <c r="H9604" s="2" t="str">
        <f aca="false">IF(AND(E9604&gt;=0.4,E9604&lt;=0.6),"Yes","No")</f>
        <v>No</v>
      </c>
      <c r="I9604" s="2" t="str">
        <f aca="false">IF(AND(F9604="No",G9604="No",H9604="Yes"),"Yes","No")</f>
        <v>No</v>
      </c>
      <c r="J9604" s="2"/>
      <c r="K9604" s="2"/>
    </row>
    <row r="9605" customFormat="false" ht="15" hidden="false" customHeight="false" outlineLevel="0" collapsed="false">
      <c r="A9605" s="2" t="s">
        <v>15105</v>
      </c>
      <c r="B9605" s="13" t="n">
        <v>113</v>
      </c>
      <c r="C9605" s="13" t="n">
        <v>112</v>
      </c>
      <c r="D9605" s="14" t="n">
        <f aca="false">C9605/Summary!$B$4</f>
        <v>0.00746666666666667</v>
      </c>
      <c r="E9605" s="15" t="n">
        <v>0.571428571428571</v>
      </c>
      <c r="F9605" s="2" t="s">
        <v>53</v>
      </c>
      <c r="G9605" s="2" t="s">
        <v>44</v>
      </c>
      <c r="H9605" s="2" t="str">
        <f aca="false">IF(AND(E9605&gt;=0.4,E9605&lt;=0.6),"Yes","No")</f>
        <v>Yes</v>
      </c>
      <c r="I9605" s="2" t="str">
        <f aca="false">IF(AND(F9605="No",G9605="No",H9605="Yes"),"Yes","No")</f>
        <v>No</v>
      </c>
      <c r="J9605" s="2"/>
      <c r="K9605" s="2"/>
    </row>
    <row r="9606" customFormat="false" ht="15" hidden="false" customHeight="false" outlineLevel="0" collapsed="false">
      <c r="A9606" s="2" t="s">
        <v>15106</v>
      </c>
      <c r="B9606" s="13" t="n">
        <v>113</v>
      </c>
      <c r="C9606" s="13" t="n">
        <v>113</v>
      </c>
      <c r="D9606" s="14" t="n">
        <f aca="false">C9606/Summary!$B$4</f>
        <v>0.00753333333333333</v>
      </c>
      <c r="E9606" s="15" t="n">
        <v>0.428571428571429</v>
      </c>
      <c r="F9606" s="2" t="s">
        <v>53</v>
      </c>
      <c r="G9606" s="2" t="s">
        <v>44</v>
      </c>
      <c r="H9606" s="2" t="str">
        <f aca="false">IF(AND(E9606&gt;=0.4,E9606&lt;=0.6),"Yes","No")</f>
        <v>Yes</v>
      </c>
      <c r="I9606" s="2" t="str">
        <f aca="false">IF(AND(F9606="No",G9606="No",H9606="Yes"),"Yes","No")</f>
        <v>No</v>
      </c>
      <c r="J9606" s="2"/>
      <c r="K9606" s="2"/>
    </row>
    <row r="9607" customFormat="false" ht="15" hidden="false" customHeight="false" outlineLevel="0" collapsed="false">
      <c r="A9607" s="2" t="s">
        <v>15107</v>
      </c>
      <c r="B9607" s="13" t="n">
        <v>113</v>
      </c>
      <c r="C9607" s="13" t="n">
        <v>110</v>
      </c>
      <c r="D9607" s="14" t="n">
        <f aca="false">C9607/Summary!$B$4</f>
        <v>0.00733333333333333</v>
      </c>
      <c r="E9607" s="15" t="n">
        <v>0.714285714285714</v>
      </c>
      <c r="F9607" s="2" t="s">
        <v>44</v>
      </c>
      <c r="G9607" s="2" t="s">
        <v>53</v>
      </c>
      <c r="H9607" s="2" t="str">
        <f aca="false">IF(AND(E9607&gt;=0.4,E9607&lt;=0.6),"Yes","No")</f>
        <v>No</v>
      </c>
      <c r="I9607" s="2" t="str">
        <f aca="false">IF(AND(F9607="No",G9607="No",H9607="Yes"),"Yes","No")</f>
        <v>No</v>
      </c>
      <c r="J9607" s="2"/>
      <c r="K9607" s="2"/>
    </row>
    <row r="9608" customFormat="false" ht="15" hidden="false" customHeight="false" outlineLevel="0" collapsed="false">
      <c r="A9608" s="2" t="s">
        <v>15108</v>
      </c>
      <c r="B9608" s="13" t="n">
        <v>113</v>
      </c>
      <c r="C9608" s="13" t="n">
        <v>113</v>
      </c>
      <c r="D9608" s="14" t="n">
        <f aca="false">C9608/Summary!$B$4</f>
        <v>0.00753333333333333</v>
      </c>
      <c r="E9608" s="15" t="n">
        <v>0.857142857142857</v>
      </c>
      <c r="F9608" s="2" t="s">
        <v>53</v>
      </c>
      <c r="G9608" s="2" t="s">
        <v>44</v>
      </c>
      <c r="H9608" s="2" t="str">
        <f aca="false">IF(AND(E9608&gt;=0.4,E9608&lt;=0.6),"Yes","No")</f>
        <v>No</v>
      </c>
      <c r="I9608" s="2" t="str">
        <f aca="false">IF(AND(F9608="No",G9608="No",H9608="Yes"),"Yes","No")</f>
        <v>No</v>
      </c>
      <c r="J9608" s="2"/>
      <c r="K9608" s="2"/>
    </row>
    <row r="9609" customFormat="false" ht="15" hidden="false" customHeight="false" outlineLevel="0" collapsed="false">
      <c r="A9609" s="2" t="s">
        <v>15109</v>
      </c>
      <c r="B9609" s="13" t="n">
        <v>113</v>
      </c>
      <c r="C9609" s="13" t="n">
        <v>113</v>
      </c>
      <c r="D9609" s="14" t="n">
        <f aca="false">C9609/Summary!$B$4</f>
        <v>0.00753333333333333</v>
      </c>
      <c r="E9609" s="15" t="n">
        <v>0.714285714285714</v>
      </c>
      <c r="F9609" s="2" t="s">
        <v>44</v>
      </c>
      <c r="G9609" s="2" t="s">
        <v>44</v>
      </c>
      <c r="H9609" s="2" t="str">
        <f aca="false">IF(AND(E9609&gt;=0.4,E9609&lt;=0.6),"Yes","No")</f>
        <v>No</v>
      </c>
      <c r="I9609" s="2" t="str">
        <f aca="false">IF(AND(F9609="No",G9609="No",H9609="Yes"),"Yes","No")</f>
        <v>No</v>
      </c>
      <c r="J9609" s="2"/>
      <c r="K9609" s="2"/>
    </row>
    <row r="9610" customFormat="false" ht="15" hidden="false" customHeight="false" outlineLevel="0" collapsed="false">
      <c r="A9610" s="2" t="s">
        <v>15110</v>
      </c>
      <c r="B9610" s="13" t="n">
        <v>113</v>
      </c>
      <c r="C9610" s="13" t="n">
        <v>111</v>
      </c>
      <c r="D9610" s="14" t="n">
        <f aca="false">C9610/Summary!$B$4</f>
        <v>0.0074</v>
      </c>
      <c r="E9610" s="15" t="n">
        <v>0.571428571428571</v>
      </c>
      <c r="F9610" s="2" t="s">
        <v>53</v>
      </c>
      <c r="G9610" s="2" t="s">
        <v>53</v>
      </c>
      <c r="H9610" s="2" t="str">
        <f aca="false">IF(AND(E9610&gt;=0.4,E9610&lt;=0.6),"Yes","No")</f>
        <v>Yes</v>
      </c>
      <c r="I9610" s="2" t="str">
        <f aca="false">IF(AND(F9610="No",G9610="No",H9610="Yes"),"Yes","No")</f>
        <v>No</v>
      </c>
      <c r="J9610" s="2"/>
      <c r="K9610" s="2"/>
    </row>
    <row r="9611" customFormat="false" ht="15" hidden="false" customHeight="false" outlineLevel="0" collapsed="false">
      <c r="A9611" s="2" t="s">
        <v>15111</v>
      </c>
      <c r="B9611" s="13" t="n">
        <v>113</v>
      </c>
      <c r="C9611" s="13" t="n">
        <v>113</v>
      </c>
      <c r="D9611" s="14" t="n">
        <f aca="false">C9611/Summary!$B$4</f>
        <v>0.00753333333333333</v>
      </c>
      <c r="E9611" s="15" t="n">
        <v>0.714285714285714</v>
      </c>
      <c r="F9611" s="2" t="s">
        <v>53</v>
      </c>
      <c r="G9611" s="2" t="s">
        <v>44</v>
      </c>
      <c r="H9611" s="2" t="str">
        <f aca="false">IF(AND(E9611&gt;=0.4,E9611&lt;=0.6),"Yes","No")</f>
        <v>No</v>
      </c>
      <c r="I9611" s="2" t="str">
        <f aca="false">IF(AND(F9611="No",G9611="No",H9611="Yes"),"Yes","No")</f>
        <v>No</v>
      </c>
      <c r="J9611" s="2"/>
      <c r="K9611" s="2"/>
    </row>
    <row r="9612" customFormat="false" ht="15" hidden="false" customHeight="false" outlineLevel="0" collapsed="false">
      <c r="A9612" s="2" t="s">
        <v>15112</v>
      </c>
      <c r="B9612" s="13" t="n">
        <v>113</v>
      </c>
      <c r="C9612" s="13" t="n">
        <v>113</v>
      </c>
      <c r="D9612" s="14" t="n">
        <f aca="false">C9612/Summary!$B$4</f>
        <v>0.00753333333333333</v>
      </c>
      <c r="E9612" s="15" t="n">
        <v>0.571428571428571</v>
      </c>
      <c r="F9612" s="2" t="s">
        <v>53</v>
      </c>
      <c r="G9612" s="2" t="s">
        <v>44</v>
      </c>
      <c r="H9612" s="2" t="str">
        <f aca="false">IF(AND(E9612&gt;=0.4,E9612&lt;=0.6),"Yes","No")</f>
        <v>Yes</v>
      </c>
      <c r="I9612" s="2" t="str">
        <f aca="false">IF(AND(F9612="No",G9612="No",H9612="Yes"),"Yes","No")</f>
        <v>No</v>
      </c>
      <c r="J9612" s="2"/>
      <c r="K9612" s="2"/>
    </row>
    <row r="9613" customFormat="false" ht="15" hidden="false" customHeight="false" outlineLevel="0" collapsed="false">
      <c r="A9613" s="2" t="s">
        <v>15113</v>
      </c>
      <c r="B9613" s="13" t="n">
        <v>113</v>
      </c>
      <c r="C9613" s="13" t="n">
        <v>112</v>
      </c>
      <c r="D9613" s="14" t="n">
        <f aca="false">C9613/Summary!$B$4</f>
        <v>0.00746666666666667</v>
      </c>
      <c r="E9613" s="15" t="n">
        <v>0.571428571428571</v>
      </c>
      <c r="F9613" s="2" t="s">
        <v>53</v>
      </c>
      <c r="G9613" s="2" t="s">
        <v>44</v>
      </c>
      <c r="H9613" s="2" t="str">
        <f aca="false">IF(AND(E9613&gt;=0.4,E9613&lt;=0.6),"Yes","No")</f>
        <v>Yes</v>
      </c>
      <c r="I9613" s="2" t="str">
        <f aca="false">IF(AND(F9613="No",G9613="No",H9613="Yes"),"Yes","No")</f>
        <v>No</v>
      </c>
      <c r="J9613" s="2"/>
      <c r="K9613" s="2"/>
    </row>
    <row r="9614" customFormat="false" ht="15" hidden="false" customHeight="false" outlineLevel="0" collapsed="false">
      <c r="A9614" s="2" t="s">
        <v>15114</v>
      </c>
      <c r="B9614" s="13" t="n">
        <v>113</v>
      </c>
      <c r="C9614" s="13" t="n">
        <v>112</v>
      </c>
      <c r="D9614" s="14" t="n">
        <f aca="false">C9614/Summary!$B$4</f>
        <v>0.00746666666666667</v>
      </c>
      <c r="E9614" s="15" t="n">
        <v>0.142857142857143</v>
      </c>
      <c r="F9614" s="2" t="s">
        <v>53</v>
      </c>
      <c r="G9614" s="2" t="s">
        <v>44</v>
      </c>
      <c r="H9614" s="2" t="str">
        <f aca="false">IF(AND(E9614&gt;=0.4,E9614&lt;=0.6),"Yes","No")</f>
        <v>No</v>
      </c>
      <c r="I9614" s="2" t="str">
        <f aca="false">IF(AND(F9614="No",G9614="No",H9614="Yes"),"Yes","No")</f>
        <v>No</v>
      </c>
      <c r="J9614" s="2"/>
      <c r="K9614" s="2"/>
    </row>
    <row r="9615" customFormat="false" ht="15" hidden="false" customHeight="false" outlineLevel="0" collapsed="false">
      <c r="A9615" s="2" t="s">
        <v>15115</v>
      </c>
      <c r="B9615" s="13" t="n">
        <v>113</v>
      </c>
      <c r="C9615" s="13" t="n">
        <v>112</v>
      </c>
      <c r="D9615" s="14" t="n">
        <f aca="false">C9615/Summary!$B$4</f>
        <v>0.00746666666666667</v>
      </c>
      <c r="E9615" s="15" t="n">
        <v>0.285714285714286</v>
      </c>
      <c r="F9615" s="2" t="s">
        <v>53</v>
      </c>
      <c r="G9615" s="2" t="s">
        <v>53</v>
      </c>
      <c r="H9615" s="2" t="str">
        <f aca="false">IF(AND(E9615&gt;=0.4,E9615&lt;=0.6),"Yes","No")</f>
        <v>No</v>
      </c>
      <c r="I9615" s="2" t="str">
        <f aca="false">IF(AND(F9615="No",G9615="No",H9615="Yes"),"Yes","No")</f>
        <v>No</v>
      </c>
      <c r="J9615" s="2"/>
      <c r="K9615" s="2"/>
    </row>
    <row r="9616" customFormat="false" ht="15" hidden="false" customHeight="false" outlineLevel="0" collapsed="false">
      <c r="A9616" s="2" t="s">
        <v>15116</v>
      </c>
      <c r="B9616" s="13" t="n">
        <v>113</v>
      </c>
      <c r="C9616" s="13" t="n">
        <v>112</v>
      </c>
      <c r="D9616" s="14" t="n">
        <f aca="false">C9616/Summary!$B$4</f>
        <v>0.00746666666666667</v>
      </c>
      <c r="E9616" s="15" t="n">
        <v>0.428571428571429</v>
      </c>
      <c r="F9616" s="2" t="s">
        <v>53</v>
      </c>
      <c r="G9616" s="2" t="s">
        <v>53</v>
      </c>
      <c r="H9616" s="2" t="str">
        <f aca="false">IF(AND(E9616&gt;=0.4,E9616&lt;=0.6),"Yes","No")</f>
        <v>Yes</v>
      </c>
      <c r="I9616" s="2" t="str">
        <f aca="false">IF(AND(F9616="No",G9616="No",H9616="Yes"),"Yes","No")</f>
        <v>No</v>
      </c>
      <c r="J9616" s="2"/>
      <c r="K9616" s="2"/>
    </row>
    <row r="9617" customFormat="false" ht="15" hidden="false" customHeight="false" outlineLevel="0" collapsed="false">
      <c r="A9617" s="2" t="s">
        <v>15117</v>
      </c>
      <c r="B9617" s="13" t="n">
        <v>113</v>
      </c>
      <c r="C9617" s="13" t="n">
        <v>113</v>
      </c>
      <c r="D9617" s="14" t="n">
        <f aca="false">C9617/Summary!$B$4</f>
        <v>0.00753333333333333</v>
      </c>
      <c r="E9617" s="15" t="n">
        <v>0.714285714285714</v>
      </c>
      <c r="F9617" s="2" t="s">
        <v>53</v>
      </c>
      <c r="G9617" s="2" t="s">
        <v>53</v>
      </c>
      <c r="H9617" s="2" t="str">
        <f aca="false">IF(AND(E9617&gt;=0.4,E9617&lt;=0.6),"Yes","No")</f>
        <v>No</v>
      </c>
      <c r="I9617" s="2" t="str">
        <f aca="false">IF(AND(F9617="No",G9617="No",H9617="Yes"),"Yes","No")</f>
        <v>No</v>
      </c>
      <c r="J9617" s="2"/>
      <c r="K9617" s="2"/>
    </row>
    <row r="9618" customFormat="false" ht="15" hidden="false" customHeight="false" outlineLevel="0" collapsed="false">
      <c r="A9618" s="2" t="s">
        <v>15118</v>
      </c>
      <c r="B9618" s="13" t="n">
        <v>113</v>
      </c>
      <c r="C9618" s="13" t="n">
        <v>112</v>
      </c>
      <c r="D9618" s="14" t="n">
        <f aca="false">C9618/Summary!$B$4</f>
        <v>0.00746666666666667</v>
      </c>
      <c r="E9618" s="15" t="n">
        <v>0.428571428571429</v>
      </c>
      <c r="F9618" s="2" t="s">
        <v>53</v>
      </c>
      <c r="G9618" s="2" t="s">
        <v>44</v>
      </c>
      <c r="H9618" s="2" t="str">
        <f aca="false">IF(AND(E9618&gt;=0.4,E9618&lt;=0.6),"Yes","No")</f>
        <v>Yes</v>
      </c>
      <c r="I9618" s="2" t="str">
        <f aca="false">IF(AND(F9618="No",G9618="No",H9618="Yes"),"Yes","No")</f>
        <v>No</v>
      </c>
      <c r="J9618" s="2"/>
      <c r="K9618" s="2"/>
    </row>
    <row r="9619" customFormat="false" ht="15" hidden="false" customHeight="false" outlineLevel="0" collapsed="false">
      <c r="A9619" s="2" t="s">
        <v>15119</v>
      </c>
      <c r="B9619" s="13" t="n">
        <v>113</v>
      </c>
      <c r="C9619" s="13" t="n">
        <v>113</v>
      </c>
      <c r="D9619" s="14" t="n">
        <f aca="false">C9619/Summary!$B$4</f>
        <v>0.00753333333333333</v>
      </c>
      <c r="E9619" s="15" t="n">
        <v>0.571428571428571</v>
      </c>
      <c r="F9619" s="2" t="s">
        <v>53</v>
      </c>
      <c r="G9619" s="2" t="s">
        <v>44</v>
      </c>
      <c r="H9619" s="2" t="str">
        <f aca="false">IF(AND(E9619&gt;=0.4,E9619&lt;=0.6),"Yes","No")</f>
        <v>Yes</v>
      </c>
      <c r="I9619" s="2" t="str">
        <f aca="false">IF(AND(F9619="No",G9619="No",H9619="Yes"),"Yes","No")</f>
        <v>No</v>
      </c>
      <c r="J9619" s="2"/>
      <c r="K9619" s="2"/>
    </row>
    <row r="9620" customFormat="false" ht="15" hidden="false" customHeight="false" outlineLevel="0" collapsed="false">
      <c r="A9620" s="2" t="s">
        <v>15120</v>
      </c>
      <c r="B9620" s="13" t="n">
        <v>113</v>
      </c>
      <c r="C9620" s="13" t="n">
        <v>112</v>
      </c>
      <c r="D9620" s="14" t="n">
        <f aca="false">C9620/Summary!$B$4</f>
        <v>0.00746666666666667</v>
      </c>
      <c r="E9620" s="15" t="n">
        <v>0.428571428571429</v>
      </c>
      <c r="F9620" s="2" t="s">
        <v>53</v>
      </c>
      <c r="G9620" s="2" t="s">
        <v>53</v>
      </c>
      <c r="H9620" s="2" t="str">
        <f aca="false">IF(AND(E9620&gt;=0.4,E9620&lt;=0.6),"Yes","No")</f>
        <v>Yes</v>
      </c>
      <c r="I9620" s="2" t="str">
        <f aca="false">IF(AND(F9620="No",G9620="No",H9620="Yes"),"Yes","No")</f>
        <v>No</v>
      </c>
      <c r="J9620" s="2"/>
      <c r="K9620" s="2"/>
    </row>
    <row r="9621" customFormat="false" ht="15" hidden="false" customHeight="false" outlineLevel="0" collapsed="false">
      <c r="A9621" s="2" t="s">
        <v>15121</v>
      </c>
      <c r="B9621" s="13" t="n">
        <v>113</v>
      </c>
      <c r="C9621" s="13" t="n">
        <v>113</v>
      </c>
      <c r="D9621" s="14" t="n">
        <f aca="false">C9621/Summary!$B$4</f>
        <v>0.00753333333333333</v>
      </c>
      <c r="E9621" s="15" t="n">
        <v>0.285714285714286</v>
      </c>
      <c r="F9621" s="2" t="s">
        <v>53</v>
      </c>
      <c r="G9621" s="2" t="s">
        <v>53</v>
      </c>
      <c r="H9621" s="2" t="str">
        <f aca="false">IF(AND(E9621&gt;=0.4,E9621&lt;=0.6),"Yes","No")</f>
        <v>No</v>
      </c>
      <c r="I9621" s="2" t="str">
        <f aca="false">IF(AND(F9621="No",G9621="No",H9621="Yes"),"Yes","No")</f>
        <v>No</v>
      </c>
      <c r="J9621" s="2"/>
      <c r="K9621" s="2"/>
    </row>
    <row r="9622" customFormat="false" ht="15" hidden="false" customHeight="false" outlineLevel="0" collapsed="false">
      <c r="A9622" s="2" t="s">
        <v>15122</v>
      </c>
      <c r="B9622" s="13" t="n">
        <v>113</v>
      </c>
      <c r="C9622" s="13" t="n">
        <v>113</v>
      </c>
      <c r="D9622" s="14" t="n">
        <f aca="false">C9622/Summary!$B$4</f>
        <v>0.00753333333333333</v>
      </c>
      <c r="E9622" s="15" t="n">
        <v>0.285714285714286</v>
      </c>
      <c r="F9622" s="2" t="s">
        <v>53</v>
      </c>
      <c r="G9622" s="2" t="s">
        <v>44</v>
      </c>
      <c r="H9622" s="2" t="str">
        <f aca="false">IF(AND(E9622&gt;=0.4,E9622&lt;=0.6),"Yes","No")</f>
        <v>No</v>
      </c>
      <c r="I9622" s="2" t="str">
        <f aca="false">IF(AND(F9622="No",G9622="No",H9622="Yes"),"Yes","No")</f>
        <v>No</v>
      </c>
      <c r="J9622" s="2"/>
      <c r="K9622" s="2"/>
    </row>
    <row r="9623" customFormat="false" ht="15" hidden="false" customHeight="false" outlineLevel="0" collapsed="false">
      <c r="A9623" s="2" t="s">
        <v>15123</v>
      </c>
      <c r="B9623" s="13" t="n">
        <v>113</v>
      </c>
      <c r="C9623" s="13" t="n">
        <v>112</v>
      </c>
      <c r="D9623" s="14" t="n">
        <f aca="false">C9623/Summary!$B$4</f>
        <v>0.00746666666666667</v>
      </c>
      <c r="E9623" s="15" t="n">
        <v>0.428571428571429</v>
      </c>
      <c r="F9623" s="2" t="s">
        <v>53</v>
      </c>
      <c r="G9623" s="2" t="s">
        <v>44</v>
      </c>
      <c r="H9623" s="2" t="str">
        <f aca="false">IF(AND(E9623&gt;=0.4,E9623&lt;=0.6),"Yes","No")</f>
        <v>Yes</v>
      </c>
      <c r="I9623" s="2" t="str">
        <f aca="false">IF(AND(F9623="No",G9623="No",H9623="Yes"),"Yes","No")</f>
        <v>No</v>
      </c>
      <c r="J9623" s="2"/>
      <c r="K9623" s="2"/>
    </row>
    <row r="9624" customFormat="false" ht="15" hidden="false" customHeight="false" outlineLevel="0" collapsed="false">
      <c r="A9624" s="2" t="s">
        <v>15124</v>
      </c>
      <c r="B9624" s="13" t="n">
        <v>113</v>
      </c>
      <c r="C9624" s="13" t="n">
        <v>112</v>
      </c>
      <c r="D9624" s="14" t="n">
        <f aca="false">C9624/Summary!$B$4</f>
        <v>0.00746666666666667</v>
      </c>
      <c r="E9624" s="15" t="n">
        <v>0.571428571428571</v>
      </c>
      <c r="F9624" s="2" t="s">
        <v>53</v>
      </c>
      <c r="G9624" s="2" t="s">
        <v>44</v>
      </c>
      <c r="H9624" s="2" t="str">
        <f aca="false">IF(AND(E9624&gt;=0.4,E9624&lt;=0.6),"Yes","No")</f>
        <v>Yes</v>
      </c>
      <c r="I9624" s="2" t="str">
        <f aca="false">IF(AND(F9624="No",G9624="No",H9624="Yes"),"Yes","No")</f>
        <v>No</v>
      </c>
      <c r="J9624" s="2"/>
      <c r="K9624" s="2"/>
    </row>
    <row r="9625" customFormat="false" ht="15" hidden="false" customHeight="false" outlineLevel="0" collapsed="false">
      <c r="A9625" s="2" t="s">
        <v>15125</v>
      </c>
      <c r="B9625" s="13" t="n">
        <v>113</v>
      </c>
      <c r="C9625" s="13" t="n">
        <v>113</v>
      </c>
      <c r="D9625" s="14" t="n">
        <f aca="false">C9625/Summary!$B$4</f>
        <v>0.00753333333333333</v>
      </c>
      <c r="E9625" s="15" t="n">
        <v>0.714285714285714</v>
      </c>
      <c r="F9625" s="2" t="s">
        <v>53</v>
      </c>
      <c r="G9625" s="2" t="s">
        <v>44</v>
      </c>
      <c r="H9625" s="2" t="str">
        <f aca="false">IF(AND(E9625&gt;=0.4,E9625&lt;=0.6),"Yes","No")</f>
        <v>No</v>
      </c>
      <c r="I9625" s="2" t="str">
        <f aca="false">IF(AND(F9625="No",G9625="No",H9625="Yes"),"Yes","No")</f>
        <v>No</v>
      </c>
      <c r="J9625" s="2"/>
      <c r="K9625" s="2"/>
    </row>
    <row r="9626" customFormat="false" ht="15" hidden="false" customHeight="false" outlineLevel="0" collapsed="false">
      <c r="A9626" s="2" t="s">
        <v>15126</v>
      </c>
      <c r="B9626" s="13" t="n">
        <v>113</v>
      </c>
      <c r="C9626" s="13" t="n">
        <v>112</v>
      </c>
      <c r="D9626" s="14" t="n">
        <f aca="false">C9626/Summary!$B$4</f>
        <v>0.00746666666666667</v>
      </c>
      <c r="E9626" s="15" t="n">
        <v>0.714285714285714</v>
      </c>
      <c r="F9626" s="2" t="s">
        <v>53</v>
      </c>
      <c r="G9626" s="2" t="s">
        <v>53</v>
      </c>
      <c r="H9626" s="2" t="str">
        <f aca="false">IF(AND(E9626&gt;=0.4,E9626&lt;=0.6),"Yes","No")</f>
        <v>No</v>
      </c>
      <c r="I9626" s="2" t="str">
        <f aca="false">IF(AND(F9626="No",G9626="No",H9626="Yes"),"Yes","No")</f>
        <v>No</v>
      </c>
      <c r="J9626" s="2"/>
      <c r="K9626" s="2"/>
    </row>
    <row r="9627" customFormat="false" ht="15" hidden="false" customHeight="false" outlineLevel="0" collapsed="false">
      <c r="A9627" s="2" t="s">
        <v>15127</v>
      </c>
      <c r="B9627" s="13" t="n">
        <v>113</v>
      </c>
      <c r="C9627" s="13" t="n">
        <v>113</v>
      </c>
      <c r="D9627" s="14" t="n">
        <f aca="false">C9627/Summary!$B$4</f>
        <v>0.00753333333333333</v>
      </c>
      <c r="E9627" s="15" t="n">
        <v>0.857142857142857</v>
      </c>
      <c r="F9627" s="2" t="s">
        <v>53</v>
      </c>
      <c r="G9627" s="2" t="s">
        <v>53</v>
      </c>
      <c r="H9627" s="2" t="str">
        <f aca="false">IF(AND(E9627&gt;=0.4,E9627&lt;=0.6),"Yes","No")</f>
        <v>No</v>
      </c>
      <c r="I9627" s="2" t="str">
        <f aca="false">IF(AND(F9627="No",G9627="No",H9627="Yes"),"Yes","No")</f>
        <v>No</v>
      </c>
      <c r="J9627" s="2"/>
      <c r="K9627" s="2"/>
    </row>
    <row r="9628" customFormat="false" ht="15" hidden="false" customHeight="false" outlineLevel="0" collapsed="false">
      <c r="A9628" s="2" t="s">
        <v>15128</v>
      </c>
      <c r="B9628" s="13" t="n">
        <v>113</v>
      </c>
      <c r="C9628" s="13" t="n">
        <v>113</v>
      </c>
      <c r="D9628" s="14" t="n">
        <f aca="false">C9628/Summary!$B$4</f>
        <v>0.00753333333333333</v>
      </c>
      <c r="E9628" s="15" t="n">
        <v>0.714285714285714</v>
      </c>
      <c r="F9628" s="2" t="s">
        <v>53</v>
      </c>
      <c r="G9628" s="2" t="s">
        <v>44</v>
      </c>
      <c r="H9628" s="2" t="str">
        <f aca="false">IF(AND(E9628&gt;=0.4,E9628&lt;=0.6),"Yes","No")</f>
        <v>No</v>
      </c>
      <c r="I9628" s="2" t="str">
        <f aca="false">IF(AND(F9628="No",G9628="No",H9628="Yes"),"Yes","No")</f>
        <v>No</v>
      </c>
      <c r="J9628" s="2"/>
      <c r="K9628" s="2"/>
    </row>
    <row r="9629" customFormat="false" ht="15" hidden="false" customHeight="false" outlineLevel="0" collapsed="false">
      <c r="A9629" s="2" t="s">
        <v>15129</v>
      </c>
      <c r="B9629" s="13" t="n">
        <v>113</v>
      </c>
      <c r="C9629" s="13" t="n">
        <v>112</v>
      </c>
      <c r="D9629" s="14" t="n">
        <f aca="false">C9629/Summary!$B$4</f>
        <v>0.00746666666666667</v>
      </c>
      <c r="E9629" s="15" t="n">
        <v>0.714285714285714</v>
      </c>
      <c r="F9629" s="2" t="s">
        <v>53</v>
      </c>
      <c r="G9629" s="2" t="s">
        <v>44</v>
      </c>
      <c r="H9629" s="2" t="str">
        <f aca="false">IF(AND(E9629&gt;=0.4,E9629&lt;=0.6),"Yes","No")</f>
        <v>No</v>
      </c>
      <c r="I9629" s="2" t="str">
        <f aca="false">IF(AND(F9629="No",G9629="No",H9629="Yes"),"Yes","No")</f>
        <v>No</v>
      </c>
      <c r="J9629" s="2"/>
      <c r="K9629" s="2"/>
    </row>
    <row r="9630" customFormat="false" ht="15" hidden="false" customHeight="false" outlineLevel="0" collapsed="false">
      <c r="A9630" s="2" t="s">
        <v>15130</v>
      </c>
      <c r="B9630" s="13" t="n">
        <v>113</v>
      </c>
      <c r="C9630" s="13" t="n">
        <v>113</v>
      </c>
      <c r="D9630" s="14" t="n">
        <f aca="false">C9630/Summary!$B$4</f>
        <v>0.00753333333333333</v>
      </c>
      <c r="E9630" s="15" t="n">
        <v>0.714285714285714</v>
      </c>
      <c r="F9630" s="2" t="s">
        <v>53</v>
      </c>
      <c r="G9630" s="2" t="s">
        <v>44</v>
      </c>
      <c r="H9630" s="2" t="str">
        <f aca="false">IF(AND(E9630&gt;=0.4,E9630&lt;=0.6),"Yes","No")</f>
        <v>No</v>
      </c>
      <c r="I9630" s="2" t="str">
        <f aca="false">IF(AND(F9630="No",G9630="No",H9630="Yes"),"Yes","No")</f>
        <v>No</v>
      </c>
      <c r="J9630" s="2"/>
      <c r="K9630" s="2"/>
    </row>
    <row r="9631" customFormat="false" ht="15" hidden="false" customHeight="false" outlineLevel="0" collapsed="false">
      <c r="A9631" s="2" t="s">
        <v>15131</v>
      </c>
      <c r="B9631" s="13" t="n">
        <v>113</v>
      </c>
      <c r="C9631" s="13" t="n">
        <v>113</v>
      </c>
      <c r="D9631" s="14" t="n">
        <f aca="false">C9631/Summary!$B$4</f>
        <v>0.00753333333333333</v>
      </c>
      <c r="E9631" s="15" t="n">
        <v>0.714285714285714</v>
      </c>
      <c r="F9631" s="2" t="s">
        <v>53</v>
      </c>
      <c r="G9631" s="2" t="s">
        <v>44</v>
      </c>
      <c r="H9631" s="2" t="str">
        <f aca="false">IF(AND(E9631&gt;=0.4,E9631&lt;=0.6),"Yes","No")</f>
        <v>No</v>
      </c>
      <c r="I9631" s="2" t="str">
        <f aca="false">IF(AND(F9631="No",G9631="No",H9631="Yes"),"Yes","No")</f>
        <v>No</v>
      </c>
      <c r="J9631" s="2"/>
      <c r="K9631" s="2"/>
    </row>
    <row r="9632" customFormat="false" ht="15" hidden="false" customHeight="false" outlineLevel="0" collapsed="false">
      <c r="A9632" s="2" t="s">
        <v>15132</v>
      </c>
      <c r="B9632" s="13" t="n">
        <v>113</v>
      </c>
      <c r="C9632" s="13" t="n">
        <v>113</v>
      </c>
      <c r="D9632" s="14" t="n">
        <f aca="false">C9632/Summary!$B$4</f>
        <v>0.00753333333333333</v>
      </c>
      <c r="E9632" s="15" t="n">
        <v>0.571428571428571</v>
      </c>
      <c r="F9632" s="2" t="s">
        <v>53</v>
      </c>
      <c r="G9632" s="2" t="s">
        <v>53</v>
      </c>
      <c r="H9632" s="2" t="str">
        <f aca="false">IF(AND(E9632&gt;=0.4,E9632&lt;=0.6),"Yes","No")</f>
        <v>Yes</v>
      </c>
      <c r="I9632" s="2" t="str">
        <f aca="false">IF(AND(F9632="No",G9632="No",H9632="Yes"),"Yes","No")</f>
        <v>No</v>
      </c>
      <c r="J9632" s="2"/>
      <c r="K9632" s="2"/>
    </row>
    <row r="9633" customFormat="false" ht="15" hidden="false" customHeight="false" outlineLevel="0" collapsed="false">
      <c r="A9633" s="2" t="s">
        <v>15133</v>
      </c>
      <c r="B9633" s="13" t="n">
        <v>113</v>
      </c>
      <c r="C9633" s="13" t="n">
        <v>113</v>
      </c>
      <c r="D9633" s="14" t="n">
        <f aca="false">C9633/Summary!$B$4</f>
        <v>0.00753333333333333</v>
      </c>
      <c r="E9633" s="15" t="n">
        <v>0.714285714285714</v>
      </c>
      <c r="F9633" s="2" t="s">
        <v>53</v>
      </c>
      <c r="G9633" s="2" t="s">
        <v>53</v>
      </c>
      <c r="H9633" s="2" t="str">
        <f aca="false">IF(AND(E9633&gt;=0.4,E9633&lt;=0.6),"Yes","No")</f>
        <v>No</v>
      </c>
      <c r="I9633" s="2" t="str">
        <f aca="false">IF(AND(F9633="No",G9633="No",H9633="Yes"),"Yes","No")</f>
        <v>No</v>
      </c>
      <c r="J9633" s="2"/>
      <c r="K9633" s="2"/>
    </row>
    <row r="9634" customFormat="false" ht="15" hidden="false" customHeight="false" outlineLevel="0" collapsed="false">
      <c r="A9634" s="2" t="s">
        <v>15134</v>
      </c>
      <c r="B9634" s="13" t="n">
        <v>113</v>
      </c>
      <c r="C9634" s="13" t="n">
        <v>113</v>
      </c>
      <c r="D9634" s="14" t="n">
        <f aca="false">C9634/Summary!$B$4</f>
        <v>0.00753333333333333</v>
      </c>
      <c r="E9634" s="15" t="n">
        <v>0.714285714285714</v>
      </c>
      <c r="F9634" s="2" t="s">
        <v>53</v>
      </c>
      <c r="G9634" s="2" t="s">
        <v>44</v>
      </c>
      <c r="H9634" s="2" t="str">
        <f aca="false">IF(AND(E9634&gt;=0.4,E9634&lt;=0.6),"Yes","No")</f>
        <v>No</v>
      </c>
      <c r="I9634" s="2" t="str">
        <f aca="false">IF(AND(F9634="No",G9634="No",H9634="Yes"),"Yes","No")</f>
        <v>No</v>
      </c>
      <c r="J9634" s="2"/>
      <c r="K9634" s="2"/>
    </row>
    <row r="9635" customFormat="false" ht="15" hidden="false" customHeight="false" outlineLevel="0" collapsed="false">
      <c r="A9635" s="2" t="s">
        <v>15135</v>
      </c>
      <c r="B9635" s="13" t="n">
        <v>113</v>
      </c>
      <c r="C9635" s="13" t="n">
        <v>113</v>
      </c>
      <c r="D9635" s="14" t="n">
        <f aca="false">C9635/Summary!$B$4</f>
        <v>0.00753333333333333</v>
      </c>
      <c r="E9635" s="15" t="n">
        <v>0.714285714285714</v>
      </c>
      <c r="F9635" s="2" t="s">
        <v>53</v>
      </c>
      <c r="G9635" s="2" t="s">
        <v>44</v>
      </c>
      <c r="H9635" s="2" t="str">
        <f aca="false">IF(AND(E9635&gt;=0.4,E9635&lt;=0.6),"Yes","No")</f>
        <v>No</v>
      </c>
      <c r="I9635" s="2" t="str">
        <f aca="false">IF(AND(F9635="No",G9635="No",H9635="Yes"),"Yes","No")</f>
        <v>No</v>
      </c>
      <c r="J9635" s="2"/>
      <c r="K9635" s="2"/>
    </row>
    <row r="9636" customFormat="false" ht="15" hidden="false" customHeight="false" outlineLevel="0" collapsed="false">
      <c r="A9636" s="2" t="s">
        <v>15136</v>
      </c>
      <c r="B9636" s="13" t="n">
        <v>113</v>
      </c>
      <c r="C9636" s="13" t="n">
        <v>112</v>
      </c>
      <c r="D9636" s="14" t="n">
        <f aca="false">C9636/Summary!$B$4</f>
        <v>0.00746666666666667</v>
      </c>
      <c r="E9636" s="15" t="n">
        <v>0.857142857142857</v>
      </c>
      <c r="F9636" s="2" t="s">
        <v>53</v>
      </c>
      <c r="G9636" s="2" t="s">
        <v>53</v>
      </c>
      <c r="H9636" s="2" t="str">
        <f aca="false">IF(AND(E9636&gt;=0.4,E9636&lt;=0.6),"Yes","No")</f>
        <v>No</v>
      </c>
      <c r="I9636" s="2" t="str">
        <f aca="false">IF(AND(F9636="No",G9636="No",H9636="Yes"),"Yes","No")</f>
        <v>No</v>
      </c>
      <c r="J9636" s="2"/>
      <c r="K9636" s="2"/>
    </row>
    <row r="9637" customFormat="false" ht="15" hidden="false" customHeight="false" outlineLevel="0" collapsed="false">
      <c r="A9637" s="2" t="s">
        <v>15137</v>
      </c>
      <c r="B9637" s="13" t="n">
        <v>113</v>
      </c>
      <c r="C9637" s="13" t="n">
        <v>111</v>
      </c>
      <c r="D9637" s="14" t="n">
        <f aca="false">C9637/Summary!$B$4</f>
        <v>0.0074</v>
      </c>
      <c r="E9637" s="15" t="n">
        <v>0.857142857142857</v>
      </c>
      <c r="F9637" s="2" t="s">
        <v>53</v>
      </c>
      <c r="G9637" s="2" t="s">
        <v>53</v>
      </c>
      <c r="H9637" s="2" t="str">
        <f aca="false">IF(AND(E9637&gt;=0.4,E9637&lt;=0.6),"Yes","No")</f>
        <v>No</v>
      </c>
      <c r="I9637" s="2" t="str">
        <f aca="false">IF(AND(F9637="No",G9637="No",H9637="Yes"),"Yes","No")</f>
        <v>No</v>
      </c>
      <c r="J9637" s="2"/>
      <c r="K9637" s="2"/>
    </row>
    <row r="9638" customFormat="false" ht="15" hidden="false" customHeight="false" outlineLevel="0" collapsed="false">
      <c r="A9638" s="2" t="s">
        <v>15138</v>
      </c>
      <c r="B9638" s="13" t="n">
        <v>113</v>
      </c>
      <c r="C9638" s="13" t="n">
        <v>112</v>
      </c>
      <c r="D9638" s="14" t="n">
        <f aca="false">C9638/Summary!$B$4</f>
        <v>0.00746666666666667</v>
      </c>
      <c r="E9638" s="15" t="n">
        <v>0.714285714285714</v>
      </c>
      <c r="F9638" s="2" t="s">
        <v>53</v>
      </c>
      <c r="G9638" s="2" t="s">
        <v>44</v>
      </c>
      <c r="H9638" s="2" t="str">
        <f aca="false">IF(AND(E9638&gt;=0.4,E9638&lt;=0.6),"Yes","No")</f>
        <v>No</v>
      </c>
      <c r="I9638" s="2" t="str">
        <f aca="false">IF(AND(F9638="No",G9638="No",H9638="Yes"),"Yes","No")</f>
        <v>No</v>
      </c>
      <c r="J9638" s="2"/>
      <c r="K9638" s="2"/>
    </row>
    <row r="9639" customFormat="false" ht="15" hidden="false" customHeight="false" outlineLevel="0" collapsed="false">
      <c r="A9639" s="2" t="s">
        <v>15139</v>
      </c>
      <c r="B9639" s="13" t="n">
        <v>113</v>
      </c>
      <c r="C9639" s="13" t="n">
        <v>113</v>
      </c>
      <c r="D9639" s="14" t="n">
        <f aca="false">C9639/Summary!$B$4</f>
        <v>0.00753333333333333</v>
      </c>
      <c r="E9639" s="15" t="n">
        <v>0.714285714285714</v>
      </c>
      <c r="F9639" s="2" t="s">
        <v>53</v>
      </c>
      <c r="G9639" s="2" t="s">
        <v>44</v>
      </c>
      <c r="H9639" s="2" t="str">
        <f aca="false">IF(AND(E9639&gt;=0.4,E9639&lt;=0.6),"Yes","No")</f>
        <v>No</v>
      </c>
      <c r="I9639" s="2" t="str">
        <f aca="false">IF(AND(F9639="No",G9639="No",H9639="Yes"),"Yes","No")</f>
        <v>No</v>
      </c>
      <c r="J9639" s="2"/>
      <c r="K9639" s="2"/>
    </row>
    <row r="9640" customFormat="false" ht="15" hidden="false" customHeight="false" outlineLevel="0" collapsed="false">
      <c r="A9640" s="2" t="s">
        <v>15140</v>
      </c>
      <c r="B9640" s="13" t="n">
        <v>113</v>
      </c>
      <c r="C9640" s="13" t="n">
        <v>113</v>
      </c>
      <c r="D9640" s="14" t="n">
        <f aca="false">C9640/Summary!$B$4</f>
        <v>0.00753333333333333</v>
      </c>
      <c r="E9640" s="15" t="n">
        <v>0.714285714285714</v>
      </c>
      <c r="F9640" s="2" t="s">
        <v>53</v>
      </c>
      <c r="G9640" s="2" t="s">
        <v>44</v>
      </c>
      <c r="H9640" s="2" t="str">
        <f aca="false">IF(AND(E9640&gt;=0.4,E9640&lt;=0.6),"Yes","No")</f>
        <v>No</v>
      </c>
      <c r="I9640" s="2" t="str">
        <f aca="false">IF(AND(F9640="No",G9640="No",H9640="Yes"),"Yes","No")</f>
        <v>No</v>
      </c>
      <c r="J9640" s="2"/>
      <c r="K9640" s="2"/>
    </row>
    <row r="9641" customFormat="false" ht="15" hidden="false" customHeight="false" outlineLevel="0" collapsed="false">
      <c r="A9641" s="2" t="s">
        <v>15141</v>
      </c>
      <c r="B9641" s="13" t="n">
        <v>113</v>
      </c>
      <c r="C9641" s="13" t="n">
        <v>113</v>
      </c>
      <c r="D9641" s="14" t="n">
        <f aca="false">C9641/Summary!$B$4</f>
        <v>0.00753333333333333</v>
      </c>
      <c r="E9641" s="15" t="n">
        <v>0.571428571428571</v>
      </c>
      <c r="F9641" s="2" t="s">
        <v>53</v>
      </c>
      <c r="G9641" s="2" t="s">
        <v>53</v>
      </c>
      <c r="H9641" s="2" t="str">
        <f aca="false">IF(AND(E9641&gt;=0.4,E9641&lt;=0.6),"Yes","No")</f>
        <v>Yes</v>
      </c>
      <c r="I9641" s="2" t="str">
        <f aca="false">IF(AND(F9641="No",G9641="No",H9641="Yes"),"Yes","No")</f>
        <v>No</v>
      </c>
      <c r="J9641" s="2"/>
      <c r="K9641" s="2"/>
    </row>
    <row r="9642" customFormat="false" ht="15" hidden="false" customHeight="false" outlineLevel="0" collapsed="false">
      <c r="A9642" s="2" t="s">
        <v>15142</v>
      </c>
      <c r="B9642" s="13" t="n">
        <v>113</v>
      </c>
      <c r="C9642" s="13" t="n">
        <v>113</v>
      </c>
      <c r="D9642" s="14" t="n">
        <f aca="false">C9642/Summary!$B$4</f>
        <v>0.00753333333333333</v>
      </c>
      <c r="E9642" s="15" t="n">
        <v>0.714285714285714</v>
      </c>
      <c r="F9642" s="2" t="s">
        <v>53</v>
      </c>
      <c r="G9642" s="2" t="s">
        <v>44</v>
      </c>
      <c r="H9642" s="2" t="str">
        <f aca="false">IF(AND(E9642&gt;=0.4,E9642&lt;=0.6),"Yes","No")</f>
        <v>No</v>
      </c>
      <c r="I9642" s="2" t="str">
        <f aca="false">IF(AND(F9642="No",G9642="No",H9642="Yes"),"Yes","No")</f>
        <v>No</v>
      </c>
      <c r="J9642" s="2"/>
      <c r="K9642" s="2"/>
    </row>
    <row r="9643" customFormat="false" ht="15" hidden="false" customHeight="false" outlineLevel="0" collapsed="false">
      <c r="A9643" s="2" t="s">
        <v>15143</v>
      </c>
      <c r="B9643" s="13" t="n">
        <v>113</v>
      </c>
      <c r="C9643" s="13" t="n">
        <v>112</v>
      </c>
      <c r="D9643" s="14" t="n">
        <f aca="false">C9643/Summary!$B$4</f>
        <v>0.00746666666666667</v>
      </c>
      <c r="E9643" s="15" t="n">
        <v>0.571428571428571</v>
      </c>
      <c r="F9643" s="2" t="s">
        <v>53</v>
      </c>
      <c r="G9643" s="2" t="s">
        <v>44</v>
      </c>
      <c r="H9643" s="2" t="str">
        <f aca="false">IF(AND(E9643&gt;=0.4,E9643&lt;=0.6),"Yes","No")</f>
        <v>Yes</v>
      </c>
      <c r="I9643" s="2" t="str">
        <f aca="false">IF(AND(F9643="No",G9643="No",H9643="Yes"),"Yes","No")</f>
        <v>No</v>
      </c>
      <c r="J9643" s="2"/>
      <c r="K9643" s="2"/>
    </row>
    <row r="9644" customFormat="false" ht="15" hidden="false" customHeight="false" outlineLevel="0" collapsed="false">
      <c r="A9644" s="2" t="s">
        <v>15144</v>
      </c>
      <c r="B9644" s="13" t="n">
        <v>113</v>
      </c>
      <c r="C9644" s="13" t="n">
        <v>112</v>
      </c>
      <c r="D9644" s="14" t="n">
        <f aca="false">C9644/Summary!$B$4</f>
        <v>0.00746666666666667</v>
      </c>
      <c r="E9644" s="15" t="n">
        <v>0.857142857142857</v>
      </c>
      <c r="F9644" s="2" t="s">
        <v>53</v>
      </c>
      <c r="G9644" s="2" t="s">
        <v>44</v>
      </c>
      <c r="H9644" s="2" t="str">
        <f aca="false">IF(AND(E9644&gt;=0.4,E9644&lt;=0.6),"Yes","No")</f>
        <v>No</v>
      </c>
      <c r="I9644" s="2" t="str">
        <f aca="false">IF(AND(F9644="No",G9644="No",H9644="Yes"),"Yes","No")</f>
        <v>No</v>
      </c>
      <c r="J9644" s="2"/>
      <c r="K9644" s="2"/>
    </row>
    <row r="9645" customFormat="false" ht="15" hidden="false" customHeight="false" outlineLevel="0" collapsed="false">
      <c r="A9645" s="2" t="s">
        <v>15145</v>
      </c>
      <c r="B9645" s="13" t="n">
        <v>113</v>
      </c>
      <c r="C9645" s="13" t="n">
        <v>112</v>
      </c>
      <c r="D9645" s="14" t="n">
        <f aca="false">C9645/Summary!$B$4</f>
        <v>0.00746666666666667</v>
      </c>
      <c r="E9645" s="15" t="n">
        <v>0.571428571428571</v>
      </c>
      <c r="F9645" s="2" t="s">
        <v>53</v>
      </c>
      <c r="G9645" s="2" t="s">
        <v>53</v>
      </c>
      <c r="H9645" s="2" t="str">
        <f aca="false">IF(AND(E9645&gt;=0.4,E9645&lt;=0.6),"Yes","No")</f>
        <v>Yes</v>
      </c>
      <c r="I9645" s="2" t="str">
        <f aca="false">IF(AND(F9645="No",G9645="No",H9645="Yes"),"Yes","No")</f>
        <v>No</v>
      </c>
      <c r="J9645" s="2"/>
      <c r="K9645" s="2"/>
    </row>
    <row r="9646" customFormat="false" ht="15" hidden="false" customHeight="false" outlineLevel="0" collapsed="false">
      <c r="A9646" s="2" t="s">
        <v>15146</v>
      </c>
      <c r="B9646" s="13" t="n">
        <v>113</v>
      </c>
      <c r="C9646" s="13" t="n">
        <v>113</v>
      </c>
      <c r="D9646" s="14" t="n">
        <f aca="false">C9646/Summary!$B$4</f>
        <v>0.00753333333333333</v>
      </c>
      <c r="E9646" s="15" t="n">
        <v>0.714285714285714</v>
      </c>
      <c r="F9646" s="2" t="s">
        <v>53</v>
      </c>
      <c r="G9646" s="2" t="s">
        <v>44</v>
      </c>
      <c r="H9646" s="2" t="str">
        <f aca="false">IF(AND(E9646&gt;=0.4,E9646&lt;=0.6),"Yes","No")</f>
        <v>No</v>
      </c>
      <c r="I9646" s="2" t="str">
        <f aca="false">IF(AND(F9646="No",G9646="No",H9646="Yes"),"Yes","No")</f>
        <v>No</v>
      </c>
      <c r="J9646" s="2"/>
      <c r="K9646" s="2"/>
    </row>
    <row r="9647" customFormat="false" ht="15" hidden="false" customHeight="false" outlineLevel="0" collapsed="false">
      <c r="A9647" s="2" t="s">
        <v>15147</v>
      </c>
      <c r="B9647" s="13" t="n">
        <v>113</v>
      </c>
      <c r="C9647" s="13" t="n">
        <v>113</v>
      </c>
      <c r="D9647" s="14" t="n">
        <f aca="false">C9647/Summary!$B$4</f>
        <v>0.00753333333333333</v>
      </c>
      <c r="E9647" s="15" t="n">
        <v>0.285714285714286</v>
      </c>
      <c r="F9647" s="2" t="s">
        <v>53</v>
      </c>
      <c r="G9647" s="2" t="s">
        <v>44</v>
      </c>
      <c r="H9647" s="2" t="str">
        <f aca="false">IF(AND(E9647&gt;=0.4,E9647&lt;=0.6),"Yes","No")</f>
        <v>No</v>
      </c>
      <c r="I9647" s="2" t="str">
        <f aca="false">IF(AND(F9647="No",G9647="No",H9647="Yes"),"Yes","No")</f>
        <v>No</v>
      </c>
      <c r="J9647" s="2"/>
      <c r="K9647" s="2"/>
    </row>
    <row r="9648" customFormat="false" ht="15" hidden="false" customHeight="false" outlineLevel="0" collapsed="false">
      <c r="A9648" s="2" t="s">
        <v>15148</v>
      </c>
      <c r="B9648" s="13" t="n">
        <v>113</v>
      </c>
      <c r="C9648" s="13" t="n">
        <v>113</v>
      </c>
      <c r="D9648" s="14" t="n">
        <f aca="false">C9648/Summary!$B$4</f>
        <v>0.00753333333333333</v>
      </c>
      <c r="E9648" s="15" t="n">
        <v>0.571428571428571</v>
      </c>
      <c r="F9648" s="2" t="s">
        <v>53</v>
      </c>
      <c r="G9648" s="2" t="s">
        <v>53</v>
      </c>
      <c r="H9648" s="2" t="str">
        <f aca="false">IF(AND(E9648&gt;=0.4,E9648&lt;=0.6),"Yes","No")</f>
        <v>Yes</v>
      </c>
      <c r="I9648" s="2" t="str">
        <f aca="false">IF(AND(F9648="No",G9648="No",H9648="Yes"),"Yes","No")</f>
        <v>No</v>
      </c>
      <c r="J9648" s="2"/>
      <c r="K9648" s="2"/>
    </row>
    <row r="9649" customFormat="false" ht="15" hidden="false" customHeight="false" outlineLevel="0" collapsed="false">
      <c r="A9649" s="2" t="s">
        <v>15149</v>
      </c>
      <c r="B9649" s="13" t="n">
        <v>113</v>
      </c>
      <c r="C9649" s="13" t="n">
        <v>113</v>
      </c>
      <c r="D9649" s="14" t="n">
        <f aca="false">C9649/Summary!$B$4</f>
        <v>0.00753333333333333</v>
      </c>
      <c r="E9649" s="15" t="n">
        <v>0.428571428571429</v>
      </c>
      <c r="F9649" s="2" t="s">
        <v>53</v>
      </c>
      <c r="G9649" s="2" t="s">
        <v>44</v>
      </c>
      <c r="H9649" s="2" t="str">
        <f aca="false">IF(AND(E9649&gt;=0.4,E9649&lt;=0.6),"Yes","No")</f>
        <v>Yes</v>
      </c>
      <c r="I9649" s="2" t="str">
        <f aca="false">IF(AND(F9649="No",G9649="No",H9649="Yes"),"Yes","No")</f>
        <v>No</v>
      </c>
      <c r="J9649" s="2"/>
      <c r="K9649" s="2"/>
    </row>
    <row r="9650" customFormat="false" ht="15" hidden="false" customHeight="false" outlineLevel="0" collapsed="false">
      <c r="A9650" s="2" t="s">
        <v>15150</v>
      </c>
      <c r="B9650" s="13" t="n">
        <v>113</v>
      </c>
      <c r="C9650" s="13" t="n">
        <v>113</v>
      </c>
      <c r="D9650" s="14" t="n">
        <f aca="false">C9650/Summary!$B$4</f>
        <v>0.00753333333333333</v>
      </c>
      <c r="E9650" s="15" t="n">
        <v>0.285714285714286</v>
      </c>
      <c r="F9650" s="2" t="s">
        <v>53</v>
      </c>
      <c r="G9650" s="2" t="s">
        <v>44</v>
      </c>
      <c r="H9650" s="2" t="str">
        <f aca="false">IF(AND(E9650&gt;=0.4,E9650&lt;=0.6),"Yes","No")</f>
        <v>No</v>
      </c>
      <c r="I9650" s="2" t="str">
        <f aca="false">IF(AND(F9650="No",G9650="No",H9650="Yes"),"Yes","No")</f>
        <v>No</v>
      </c>
      <c r="J9650" s="2"/>
      <c r="K9650" s="2"/>
    </row>
    <row r="9651" customFormat="false" ht="15" hidden="false" customHeight="false" outlineLevel="0" collapsed="false">
      <c r="A9651" s="2" t="s">
        <v>15151</v>
      </c>
      <c r="B9651" s="13" t="n">
        <v>113</v>
      </c>
      <c r="C9651" s="13" t="n">
        <v>113</v>
      </c>
      <c r="D9651" s="14" t="n">
        <f aca="false">C9651/Summary!$B$4</f>
        <v>0.00753333333333333</v>
      </c>
      <c r="E9651" s="15" t="n">
        <v>0.571428571428571</v>
      </c>
      <c r="F9651" s="2" t="s">
        <v>53</v>
      </c>
      <c r="G9651" s="2" t="s">
        <v>44</v>
      </c>
      <c r="H9651" s="2" t="str">
        <f aca="false">IF(AND(E9651&gt;=0.4,E9651&lt;=0.6),"Yes","No")</f>
        <v>Yes</v>
      </c>
      <c r="I9651" s="2" t="str">
        <f aca="false">IF(AND(F9651="No",G9651="No",H9651="Yes"),"Yes","No")</f>
        <v>No</v>
      </c>
      <c r="J9651" s="2"/>
      <c r="K9651" s="2"/>
    </row>
    <row r="9652" customFormat="false" ht="15" hidden="false" customHeight="false" outlineLevel="0" collapsed="false">
      <c r="A9652" s="2" t="s">
        <v>15152</v>
      </c>
      <c r="B9652" s="13" t="n">
        <v>113</v>
      </c>
      <c r="C9652" s="13" t="n">
        <v>113</v>
      </c>
      <c r="D9652" s="14" t="n">
        <f aca="false">C9652/Summary!$B$4</f>
        <v>0.00753333333333333</v>
      </c>
      <c r="E9652" s="15" t="n">
        <v>0.857142857142857</v>
      </c>
      <c r="F9652" s="2" t="s">
        <v>53</v>
      </c>
      <c r="G9652" s="2" t="s">
        <v>44</v>
      </c>
      <c r="H9652" s="2" t="str">
        <f aca="false">IF(AND(E9652&gt;=0.4,E9652&lt;=0.6),"Yes","No")</f>
        <v>No</v>
      </c>
      <c r="I9652" s="2" t="str">
        <f aca="false">IF(AND(F9652="No",G9652="No",H9652="Yes"),"Yes","No")</f>
        <v>No</v>
      </c>
      <c r="J9652" s="2"/>
      <c r="K9652" s="2"/>
    </row>
    <row r="9653" customFormat="false" ht="15" hidden="false" customHeight="false" outlineLevel="0" collapsed="false">
      <c r="A9653" s="2" t="s">
        <v>15153</v>
      </c>
      <c r="B9653" s="13" t="n">
        <v>113</v>
      </c>
      <c r="C9653" s="13" t="n">
        <v>113</v>
      </c>
      <c r="D9653" s="14" t="n">
        <f aca="false">C9653/Summary!$B$4</f>
        <v>0.00753333333333333</v>
      </c>
      <c r="E9653" s="15" t="n">
        <v>0.428571428571429</v>
      </c>
      <c r="F9653" s="2" t="s">
        <v>53</v>
      </c>
      <c r="G9653" s="2" t="s">
        <v>44</v>
      </c>
      <c r="H9653" s="2" t="str">
        <f aca="false">IF(AND(E9653&gt;=0.4,E9653&lt;=0.6),"Yes","No")</f>
        <v>Yes</v>
      </c>
      <c r="I9653" s="2" t="str">
        <f aca="false">IF(AND(F9653="No",G9653="No",H9653="Yes"),"Yes","No")</f>
        <v>No</v>
      </c>
      <c r="J9653" s="2"/>
      <c r="K9653" s="2"/>
    </row>
    <row r="9654" customFormat="false" ht="15" hidden="false" customHeight="false" outlineLevel="0" collapsed="false">
      <c r="A9654" s="2" t="s">
        <v>15154</v>
      </c>
      <c r="B9654" s="13" t="n">
        <v>113</v>
      </c>
      <c r="C9654" s="13" t="n">
        <v>112</v>
      </c>
      <c r="D9654" s="14" t="n">
        <f aca="false">C9654/Summary!$B$4</f>
        <v>0.00746666666666667</v>
      </c>
      <c r="E9654" s="15" t="n">
        <v>0.857142857142857</v>
      </c>
      <c r="F9654" s="2" t="s">
        <v>53</v>
      </c>
      <c r="G9654" s="2" t="s">
        <v>44</v>
      </c>
      <c r="H9654" s="2" t="str">
        <f aca="false">IF(AND(E9654&gt;=0.4,E9654&lt;=0.6),"Yes","No")</f>
        <v>No</v>
      </c>
      <c r="I9654" s="2" t="str">
        <f aca="false">IF(AND(F9654="No",G9654="No",H9654="Yes"),"Yes","No")</f>
        <v>No</v>
      </c>
      <c r="J9654" s="2"/>
      <c r="K9654" s="2"/>
    </row>
    <row r="9655" customFormat="false" ht="15" hidden="false" customHeight="false" outlineLevel="0" collapsed="false">
      <c r="A9655" s="2" t="s">
        <v>15155</v>
      </c>
      <c r="B9655" s="13" t="n">
        <v>113</v>
      </c>
      <c r="C9655" s="13" t="n">
        <v>112</v>
      </c>
      <c r="D9655" s="14" t="n">
        <f aca="false">C9655/Summary!$B$4</f>
        <v>0.00746666666666667</v>
      </c>
      <c r="E9655" s="15" t="n">
        <v>0.571428571428571</v>
      </c>
      <c r="F9655" s="2" t="s">
        <v>53</v>
      </c>
      <c r="G9655" s="2" t="s">
        <v>44</v>
      </c>
      <c r="H9655" s="2" t="str">
        <f aca="false">IF(AND(E9655&gt;=0.4,E9655&lt;=0.6),"Yes","No")</f>
        <v>Yes</v>
      </c>
      <c r="I9655" s="2" t="str">
        <f aca="false">IF(AND(F9655="No",G9655="No",H9655="Yes"),"Yes","No")</f>
        <v>No</v>
      </c>
      <c r="J9655" s="2"/>
      <c r="K9655" s="2"/>
    </row>
    <row r="9656" customFormat="false" ht="15" hidden="false" customHeight="false" outlineLevel="0" collapsed="false">
      <c r="A9656" s="2" t="s">
        <v>15156</v>
      </c>
      <c r="B9656" s="13" t="n">
        <v>113</v>
      </c>
      <c r="C9656" s="13" t="n">
        <v>112</v>
      </c>
      <c r="D9656" s="14" t="n">
        <f aca="false">C9656/Summary!$B$4</f>
        <v>0.00746666666666667</v>
      </c>
      <c r="E9656" s="15" t="n">
        <v>0.571428571428571</v>
      </c>
      <c r="F9656" s="2" t="s">
        <v>53</v>
      </c>
      <c r="G9656" s="2" t="s">
        <v>44</v>
      </c>
      <c r="H9656" s="2" t="str">
        <f aca="false">IF(AND(E9656&gt;=0.4,E9656&lt;=0.6),"Yes","No")</f>
        <v>Yes</v>
      </c>
      <c r="I9656" s="2" t="str">
        <f aca="false">IF(AND(F9656="No",G9656="No",H9656="Yes"),"Yes","No")</f>
        <v>No</v>
      </c>
      <c r="J9656" s="2"/>
      <c r="K9656" s="2"/>
    </row>
    <row r="9657" customFormat="false" ht="15" hidden="false" customHeight="false" outlineLevel="0" collapsed="false">
      <c r="A9657" s="2" t="s">
        <v>15157</v>
      </c>
      <c r="B9657" s="13" t="n">
        <v>113</v>
      </c>
      <c r="C9657" s="13" t="n">
        <v>113</v>
      </c>
      <c r="D9657" s="14" t="n">
        <f aca="false">C9657/Summary!$B$4</f>
        <v>0.00753333333333333</v>
      </c>
      <c r="E9657" s="15" t="n">
        <v>0.428571428571429</v>
      </c>
      <c r="F9657" s="2" t="s">
        <v>53</v>
      </c>
      <c r="G9657" s="2" t="s">
        <v>44</v>
      </c>
      <c r="H9657" s="2" t="str">
        <f aca="false">IF(AND(E9657&gt;=0.4,E9657&lt;=0.6),"Yes","No")</f>
        <v>Yes</v>
      </c>
      <c r="I9657" s="2" t="str">
        <f aca="false">IF(AND(F9657="No",G9657="No",H9657="Yes"),"Yes","No")</f>
        <v>No</v>
      </c>
      <c r="J9657" s="2"/>
      <c r="K9657" s="2"/>
    </row>
    <row r="9658" customFormat="false" ht="15" hidden="false" customHeight="false" outlineLevel="0" collapsed="false">
      <c r="A9658" s="2" t="s">
        <v>15158</v>
      </c>
      <c r="B9658" s="13" t="n">
        <v>113</v>
      </c>
      <c r="C9658" s="13" t="n">
        <v>113</v>
      </c>
      <c r="D9658" s="14" t="n">
        <f aca="false">C9658/Summary!$B$4</f>
        <v>0.00753333333333333</v>
      </c>
      <c r="E9658" s="15" t="n">
        <v>0.285714285714286</v>
      </c>
      <c r="F9658" s="2" t="s">
        <v>53</v>
      </c>
      <c r="G9658" s="2" t="s">
        <v>44</v>
      </c>
      <c r="H9658" s="2" t="str">
        <f aca="false">IF(AND(E9658&gt;=0.4,E9658&lt;=0.6),"Yes","No")</f>
        <v>No</v>
      </c>
      <c r="I9658" s="2" t="str">
        <f aca="false">IF(AND(F9658="No",G9658="No",H9658="Yes"),"Yes","No")</f>
        <v>No</v>
      </c>
      <c r="J9658" s="2"/>
      <c r="K9658" s="2"/>
    </row>
    <row r="9659" customFormat="false" ht="15" hidden="false" customHeight="false" outlineLevel="0" collapsed="false">
      <c r="A9659" s="2" t="s">
        <v>15159</v>
      </c>
      <c r="B9659" s="13" t="n">
        <v>113</v>
      </c>
      <c r="C9659" s="13" t="n">
        <v>113</v>
      </c>
      <c r="D9659" s="14" t="n">
        <f aca="false">C9659/Summary!$B$4</f>
        <v>0.00753333333333333</v>
      </c>
      <c r="E9659" s="15" t="n">
        <v>0.285714285714286</v>
      </c>
      <c r="F9659" s="2" t="s">
        <v>53</v>
      </c>
      <c r="G9659" s="2" t="s">
        <v>44</v>
      </c>
      <c r="H9659" s="2" t="str">
        <f aca="false">IF(AND(E9659&gt;=0.4,E9659&lt;=0.6),"Yes","No")</f>
        <v>No</v>
      </c>
      <c r="I9659" s="2" t="str">
        <f aca="false">IF(AND(F9659="No",G9659="No",H9659="Yes"),"Yes","No")</f>
        <v>No</v>
      </c>
      <c r="J9659" s="2"/>
      <c r="K9659" s="2"/>
    </row>
    <row r="9660" customFormat="false" ht="15" hidden="false" customHeight="false" outlineLevel="0" collapsed="false">
      <c r="A9660" s="2" t="s">
        <v>15160</v>
      </c>
      <c r="B9660" s="13" t="n">
        <v>113</v>
      </c>
      <c r="C9660" s="13" t="n">
        <v>112</v>
      </c>
      <c r="D9660" s="14" t="n">
        <f aca="false">C9660/Summary!$B$4</f>
        <v>0.00746666666666667</v>
      </c>
      <c r="E9660" s="15" t="n">
        <v>0.571428571428571</v>
      </c>
      <c r="F9660" s="2" t="s">
        <v>53</v>
      </c>
      <c r="G9660" s="2" t="s">
        <v>44</v>
      </c>
      <c r="H9660" s="2" t="str">
        <f aca="false">IF(AND(E9660&gt;=0.4,E9660&lt;=0.6),"Yes","No")</f>
        <v>Yes</v>
      </c>
      <c r="I9660" s="2" t="str">
        <f aca="false">IF(AND(F9660="No",G9660="No",H9660="Yes"),"Yes","No")</f>
        <v>No</v>
      </c>
      <c r="J9660" s="2"/>
      <c r="K9660" s="2"/>
    </row>
    <row r="9661" customFormat="false" ht="15" hidden="false" customHeight="false" outlineLevel="0" collapsed="false">
      <c r="A9661" s="2" t="s">
        <v>15161</v>
      </c>
      <c r="B9661" s="13" t="n">
        <v>113</v>
      </c>
      <c r="C9661" s="13" t="n">
        <v>113</v>
      </c>
      <c r="D9661" s="14" t="n">
        <f aca="false">C9661/Summary!$B$4</f>
        <v>0.00753333333333333</v>
      </c>
      <c r="E9661" s="15" t="n">
        <v>0.571428571428571</v>
      </c>
      <c r="F9661" s="2" t="s">
        <v>53</v>
      </c>
      <c r="G9661" s="2" t="s">
        <v>44</v>
      </c>
      <c r="H9661" s="2" t="str">
        <f aca="false">IF(AND(E9661&gt;=0.4,E9661&lt;=0.6),"Yes","No")</f>
        <v>Yes</v>
      </c>
      <c r="I9661" s="2" t="str">
        <f aca="false">IF(AND(F9661="No",G9661="No",H9661="Yes"),"Yes","No")</f>
        <v>No</v>
      </c>
      <c r="J9661" s="2"/>
      <c r="K9661" s="2"/>
    </row>
    <row r="9662" customFormat="false" ht="15" hidden="false" customHeight="false" outlineLevel="0" collapsed="false">
      <c r="A9662" s="2" t="s">
        <v>15162</v>
      </c>
      <c r="B9662" s="13" t="n">
        <v>113</v>
      </c>
      <c r="C9662" s="13" t="n">
        <v>113</v>
      </c>
      <c r="D9662" s="14" t="n">
        <f aca="false">C9662/Summary!$B$4</f>
        <v>0.00753333333333333</v>
      </c>
      <c r="E9662" s="15" t="n">
        <v>0.571428571428571</v>
      </c>
      <c r="F9662" s="2" t="s">
        <v>53</v>
      </c>
      <c r="G9662" s="2" t="s">
        <v>53</v>
      </c>
      <c r="H9662" s="2" t="str">
        <f aca="false">IF(AND(E9662&gt;=0.4,E9662&lt;=0.6),"Yes","No")</f>
        <v>Yes</v>
      </c>
      <c r="I9662" s="2" t="str">
        <f aca="false">IF(AND(F9662="No",G9662="No",H9662="Yes"),"Yes","No")</f>
        <v>No</v>
      </c>
      <c r="J9662" s="2"/>
      <c r="K9662" s="2"/>
    </row>
    <row r="9663" customFormat="false" ht="15" hidden="false" customHeight="false" outlineLevel="0" collapsed="false">
      <c r="A9663" s="2" t="s">
        <v>15163</v>
      </c>
      <c r="B9663" s="13" t="n">
        <v>113</v>
      </c>
      <c r="C9663" s="13" t="n">
        <v>113</v>
      </c>
      <c r="D9663" s="14" t="n">
        <f aca="false">C9663/Summary!$B$4</f>
        <v>0.00753333333333333</v>
      </c>
      <c r="E9663" s="15" t="n">
        <v>0.428571428571429</v>
      </c>
      <c r="F9663" s="2" t="s">
        <v>53</v>
      </c>
      <c r="G9663" s="2" t="s">
        <v>44</v>
      </c>
      <c r="H9663" s="2" t="str">
        <f aca="false">IF(AND(E9663&gt;=0.4,E9663&lt;=0.6),"Yes","No")</f>
        <v>Yes</v>
      </c>
      <c r="I9663" s="2" t="str">
        <f aca="false">IF(AND(F9663="No",G9663="No",H9663="Yes"),"Yes","No")</f>
        <v>No</v>
      </c>
      <c r="J9663" s="2"/>
      <c r="K9663" s="2"/>
    </row>
    <row r="9664" customFormat="false" ht="15" hidden="false" customHeight="false" outlineLevel="0" collapsed="false">
      <c r="A9664" s="2" t="s">
        <v>15164</v>
      </c>
      <c r="B9664" s="13" t="n">
        <v>113</v>
      </c>
      <c r="C9664" s="13" t="n">
        <v>113</v>
      </c>
      <c r="D9664" s="14" t="n">
        <f aca="false">C9664/Summary!$B$4</f>
        <v>0.00753333333333333</v>
      </c>
      <c r="E9664" s="15" t="n">
        <v>0.428571428571429</v>
      </c>
      <c r="F9664" s="2" t="s">
        <v>53</v>
      </c>
      <c r="G9664" s="2" t="s">
        <v>44</v>
      </c>
      <c r="H9664" s="2" t="str">
        <f aca="false">IF(AND(E9664&gt;=0.4,E9664&lt;=0.6),"Yes","No")</f>
        <v>Yes</v>
      </c>
      <c r="I9664" s="2" t="str">
        <f aca="false">IF(AND(F9664="No",G9664="No",H9664="Yes"),"Yes","No")</f>
        <v>No</v>
      </c>
      <c r="J9664" s="2"/>
      <c r="K9664" s="2"/>
    </row>
    <row r="9665" customFormat="false" ht="15" hidden="false" customHeight="false" outlineLevel="0" collapsed="false">
      <c r="A9665" s="2" t="s">
        <v>15165</v>
      </c>
      <c r="B9665" s="13" t="n">
        <v>113</v>
      </c>
      <c r="C9665" s="13" t="n">
        <v>112</v>
      </c>
      <c r="D9665" s="14" t="n">
        <f aca="false">C9665/Summary!$B$4</f>
        <v>0.00746666666666667</v>
      </c>
      <c r="E9665" s="15" t="n">
        <v>0.571428571428571</v>
      </c>
      <c r="F9665" s="2" t="s">
        <v>44</v>
      </c>
      <c r="G9665" s="2" t="s">
        <v>53</v>
      </c>
      <c r="H9665" s="2" t="str">
        <f aca="false">IF(AND(E9665&gt;=0.4,E9665&lt;=0.6),"Yes","No")</f>
        <v>Yes</v>
      </c>
      <c r="I9665" s="2" t="str">
        <f aca="false">IF(AND(F9665="No",G9665="No",H9665="Yes"),"Yes","No")</f>
        <v>No</v>
      </c>
      <c r="J9665" s="2"/>
      <c r="K9665" s="2"/>
    </row>
    <row r="9666" customFormat="false" ht="15" hidden="false" customHeight="false" outlineLevel="0" collapsed="false">
      <c r="A9666" s="2" t="s">
        <v>15166</v>
      </c>
      <c r="B9666" s="13" t="n">
        <v>113</v>
      </c>
      <c r="C9666" s="13" t="n">
        <v>113</v>
      </c>
      <c r="D9666" s="14" t="n">
        <f aca="false">C9666/Summary!$B$4</f>
        <v>0.00753333333333333</v>
      </c>
      <c r="E9666" s="15" t="n">
        <v>0.714285714285714</v>
      </c>
      <c r="F9666" s="2" t="s">
        <v>53</v>
      </c>
      <c r="G9666" s="2" t="s">
        <v>44</v>
      </c>
      <c r="H9666" s="2" t="str">
        <f aca="false">IF(AND(E9666&gt;=0.4,E9666&lt;=0.6),"Yes","No")</f>
        <v>No</v>
      </c>
      <c r="I9666" s="2" t="str">
        <f aca="false">IF(AND(F9666="No",G9666="No",H9666="Yes"),"Yes","No")</f>
        <v>No</v>
      </c>
      <c r="J9666" s="2"/>
      <c r="K9666" s="2"/>
    </row>
    <row r="9667" customFormat="false" ht="15" hidden="false" customHeight="false" outlineLevel="0" collapsed="false">
      <c r="A9667" s="2" t="s">
        <v>15167</v>
      </c>
      <c r="B9667" s="13" t="n">
        <v>113</v>
      </c>
      <c r="C9667" s="13" t="n">
        <v>112</v>
      </c>
      <c r="D9667" s="14" t="n">
        <f aca="false">C9667/Summary!$B$4</f>
        <v>0.00746666666666667</v>
      </c>
      <c r="E9667" s="15" t="n">
        <v>0.428571428571429</v>
      </c>
      <c r="F9667" s="2" t="s">
        <v>53</v>
      </c>
      <c r="G9667" s="2" t="s">
        <v>44</v>
      </c>
      <c r="H9667" s="2" t="str">
        <f aca="false">IF(AND(E9667&gt;=0.4,E9667&lt;=0.6),"Yes","No")</f>
        <v>Yes</v>
      </c>
      <c r="I9667" s="2" t="str">
        <f aca="false">IF(AND(F9667="No",G9667="No",H9667="Yes"),"Yes","No")</f>
        <v>No</v>
      </c>
      <c r="J9667" s="2"/>
      <c r="K9667" s="2"/>
    </row>
    <row r="9668" customFormat="false" ht="15" hidden="false" customHeight="false" outlineLevel="0" collapsed="false">
      <c r="A9668" s="2" t="s">
        <v>15168</v>
      </c>
      <c r="B9668" s="13" t="n">
        <v>113</v>
      </c>
      <c r="C9668" s="13" t="n">
        <v>113</v>
      </c>
      <c r="D9668" s="14" t="n">
        <f aca="false">C9668/Summary!$B$4</f>
        <v>0.00753333333333333</v>
      </c>
      <c r="E9668" s="15" t="n">
        <v>0.571428571428571</v>
      </c>
      <c r="F9668" s="2" t="s">
        <v>44</v>
      </c>
      <c r="G9668" s="2" t="s">
        <v>53</v>
      </c>
      <c r="H9668" s="2" t="str">
        <f aca="false">IF(AND(E9668&gt;=0.4,E9668&lt;=0.6),"Yes","No")</f>
        <v>Yes</v>
      </c>
      <c r="I9668" s="2" t="str">
        <f aca="false">IF(AND(F9668="No",G9668="No",H9668="Yes"),"Yes","No")</f>
        <v>No</v>
      </c>
      <c r="J9668" s="2"/>
      <c r="K9668" s="2"/>
    </row>
    <row r="9669" customFormat="false" ht="15" hidden="false" customHeight="false" outlineLevel="0" collapsed="false">
      <c r="A9669" s="2" t="s">
        <v>15169</v>
      </c>
      <c r="B9669" s="13" t="n">
        <v>113</v>
      </c>
      <c r="C9669" s="13" t="n">
        <v>113</v>
      </c>
      <c r="D9669" s="14" t="n">
        <f aca="false">C9669/Summary!$B$4</f>
        <v>0.00753333333333333</v>
      </c>
      <c r="E9669" s="15" t="n">
        <v>0.428571428571429</v>
      </c>
      <c r="F9669" s="2" t="s">
        <v>53</v>
      </c>
      <c r="G9669" s="2" t="s">
        <v>44</v>
      </c>
      <c r="H9669" s="2" t="str">
        <f aca="false">IF(AND(E9669&gt;=0.4,E9669&lt;=0.6),"Yes","No")</f>
        <v>Yes</v>
      </c>
      <c r="I9669" s="2" t="str">
        <f aca="false">IF(AND(F9669="No",G9669="No",H9669="Yes"),"Yes","No")</f>
        <v>No</v>
      </c>
      <c r="J9669" s="2"/>
      <c r="K9669" s="2"/>
    </row>
    <row r="9670" customFormat="false" ht="15" hidden="false" customHeight="false" outlineLevel="0" collapsed="false">
      <c r="A9670" s="2" t="s">
        <v>15170</v>
      </c>
      <c r="B9670" s="13" t="n">
        <v>113</v>
      </c>
      <c r="C9670" s="13" t="n">
        <v>112</v>
      </c>
      <c r="D9670" s="14" t="n">
        <f aca="false">C9670/Summary!$B$4</f>
        <v>0.00746666666666667</v>
      </c>
      <c r="E9670" s="15" t="n">
        <v>0.714285714285714</v>
      </c>
      <c r="F9670" s="2" t="s">
        <v>53</v>
      </c>
      <c r="G9670" s="2" t="s">
        <v>53</v>
      </c>
      <c r="H9670" s="2" t="str">
        <f aca="false">IF(AND(E9670&gt;=0.4,E9670&lt;=0.6),"Yes","No")</f>
        <v>No</v>
      </c>
      <c r="I9670" s="2" t="str">
        <f aca="false">IF(AND(F9670="No",G9670="No",H9670="Yes"),"Yes","No")</f>
        <v>No</v>
      </c>
      <c r="J9670" s="2"/>
      <c r="K9670" s="2"/>
    </row>
    <row r="9671" customFormat="false" ht="15" hidden="false" customHeight="false" outlineLevel="0" collapsed="false">
      <c r="A9671" s="2" t="s">
        <v>15171</v>
      </c>
      <c r="B9671" s="13" t="n">
        <v>113</v>
      </c>
      <c r="C9671" s="13" t="n">
        <v>113</v>
      </c>
      <c r="D9671" s="14" t="n">
        <f aca="false">C9671/Summary!$B$4</f>
        <v>0.00753333333333333</v>
      </c>
      <c r="E9671" s="15" t="n">
        <v>0.714285714285714</v>
      </c>
      <c r="F9671" s="2" t="s">
        <v>53</v>
      </c>
      <c r="G9671" s="2" t="s">
        <v>53</v>
      </c>
      <c r="H9671" s="2" t="str">
        <f aca="false">IF(AND(E9671&gt;=0.4,E9671&lt;=0.6),"Yes","No")</f>
        <v>No</v>
      </c>
      <c r="I9671" s="2" t="str">
        <f aca="false">IF(AND(F9671="No",G9671="No",H9671="Yes"),"Yes","No")</f>
        <v>No</v>
      </c>
      <c r="J9671" s="2"/>
      <c r="K9671" s="2"/>
    </row>
    <row r="9672" customFormat="false" ht="15" hidden="false" customHeight="false" outlineLevel="0" collapsed="false">
      <c r="A9672" s="2" t="s">
        <v>15172</v>
      </c>
      <c r="B9672" s="13" t="n">
        <v>113</v>
      </c>
      <c r="C9672" s="13" t="n">
        <v>113</v>
      </c>
      <c r="D9672" s="14" t="n">
        <f aca="false">C9672/Summary!$B$4</f>
        <v>0.00753333333333333</v>
      </c>
      <c r="E9672" s="15" t="n">
        <v>0.571428571428571</v>
      </c>
      <c r="F9672" s="2" t="s">
        <v>53</v>
      </c>
      <c r="G9672" s="2" t="s">
        <v>44</v>
      </c>
      <c r="H9672" s="2" t="str">
        <f aca="false">IF(AND(E9672&gt;=0.4,E9672&lt;=0.6),"Yes","No")</f>
        <v>Yes</v>
      </c>
      <c r="I9672" s="2" t="str">
        <f aca="false">IF(AND(F9672="No",G9672="No",H9672="Yes"),"Yes","No")</f>
        <v>No</v>
      </c>
      <c r="J9672" s="2"/>
      <c r="K9672" s="2"/>
    </row>
    <row r="9673" customFormat="false" ht="15" hidden="false" customHeight="false" outlineLevel="0" collapsed="false">
      <c r="A9673" s="2" t="s">
        <v>15173</v>
      </c>
      <c r="B9673" s="13" t="n">
        <v>113</v>
      </c>
      <c r="C9673" s="13" t="n">
        <v>112</v>
      </c>
      <c r="D9673" s="14" t="n">
        <f aca="false">C9673/Summary!$B$4</f>
        <v>0.00746666666666667</v>
      </c>
      <c r="E9673" s="15" t="n">
        <v>0.428571428571429</v>
      </c>
      <c r="F9673" s="2" t="s">
        <v>53</v>
      </c>
      <c r="G9673" s="2" t="s">
        <v>44</v>
      </c>
      <c r="H9673" s="2" t="str">
        <f aca="false">IF(AND(E9673&gt;=0.4,E9673&lt;=0.6),"Yes","No")</f>
        <v>Yes</v>
      </c>
      <c r="I9673" s="2" t="str">
        <f aca="false">IF(AND(F9673="No",G9673="No",H9673="Yes"),"Yes","No")</f>
        <v>No</v>
      </c>
      <c r="J9673" s="2"/>
      <c r="K9673" s="2"/>
    </row>
    <row r="9674" customFormat="false" ht="15" hidden="false" customHeight="false" outlineLevel="0" collapsed="false">
      <c r="A9674" s="2" t="s">
        <v>15174</v>
      </c>
      <c r="B9674" s="13" t="n">
        <v>113</v>
      </c>
      <c r="C9674" s="13" t="n">
        <v>112</v>
      </c>
      <c r="D9674" s="14" t="n">
        <f aca="false">C9674/Summary!$B$4</f>
        <v>0.00746666666666667</v>
      </c>
      <c r="E9674" s="15" t="n">
        <v>0.571428571428571</v>
      </c>
      <c r="F9674" s="2" t="s">
        <v>44</v>
      </c>
      <c r="G9674" s="2" t="s">
        <v>53</v>
      </c>
      <c r="H9674" s="2" t="str">
        <f aca="false">IF(AND(E9674&gt;=0.4,E9674&lt;=0.6),"Yes","No")</f>
        <v>Yes</v>
      </c>
      <c r="I9674" s="2" t="str">
        <f aca="false">IF(AND(F9674="No",G9674="No",H9674="Yes"),"Yes","No")</f>
        <v>No</v>
      </c>
      <c r="J9674" s="2"/>
      <c r="K9674" s="2"/>
    </row>
    <row r="9675" customFormat="false" ht="15" hidden="false" customHeight="false" outlineLevel="0" collapsed="false">
      <c r="A9675" s="2" t="s">
        <v>15175</v>
      </c>
      <c r="B9675" s="13" t="n">
        <v>113</v>
      </c>
      <c r="C9675" s="13" t="n">
        <v>113</v>
      </c>
      <c r="D9675" s="14" t="n">
        <f aca="false">C9675/Summary!$B$4</f>
        <v>0.00753333333333333</v>
      </c>
      <c r="E9675" s="15" t="n">
        <v>0.428571428571429</v>
      </c>
      <c r="F9675" s="2" t="s">
        <v>53</v>
      </c>
      <c r="G9675" s="2" t="s">
        <v>53</v>
      </c>
      <c r="H9675" s="2" t="str">
        <f aca="false">IF(AND(E9675&gt;=0.4,E9675&lt;=0.6),"Yes","No")</f>
        <v>Yes</v>
      </c>
      <c r="I9675" s="2" t="str">
        <f aca="false">IF(AND(F9675="No",G9675="No",H9675="Yes"),"Yes","No")</f>
        <v>No</v>
      </c>
      <c r="J9675" s="2"/>
      <c r="K9675" s="2"/>
    </row>
    <row r="9676" customFormat="false" ht="15" hidden="false" customHeight="false" outlineLevel="0" collapsed="false">
      <c r="A9676" s="2" t="s">
        <v>15176</v>
      </c>
      <c r="B9676" s="13" t="n">
        <v>113</v>
      </c>
      <c r="C9676" s="13" t="n">
        <v>112</v>
      </c>
      <c r="D9676" s="14" t="n">
        <f aca="false">C9676/Summary!$B$4</f>
        <v>0.00746666666666667</v>
      </c>
      <c r="E9676" s="15" t="n">
        <v>0.428571428571429</v>
      </c>
      <c r="F9676" s="2" t="s">
        <v>53</v>
      </c>
      <c r="G9676" s="2" t="s">
        <v>44</v>
      </c>
      <c r="H9676" s="2" t="str">
        <f aca="false">IF(AND(E9676&gt;=0.4,E9676&lt;=0.6),"Yes","No")</f>
        <v>Yes</v>
      </c>
      <c r="I9676" s="2" t="str">
        <f aca="false">IF(AND(F9676="No",G9676="No",H9676="Yes"),"Yes","No")</f>
        <v>No</v>
      </c>
      <c r="J9676" s="2"/>
      <c r="K9676" s="2"/>
    </row>
    <row r="9677" customFormat="false" ht="15" hidden="false" customHeight="false" outlineLevel="0" collapsed="false">
      <c r="A9677" s="2" t="s">
        <v>15177</v>
      </c>
      <c r="B9677" s="13" t="n">
        <v>113</v>
      </c>
      <c r="C9677" s="13" t="n">
        <v>113</v>
      </c>
      <c r="D9677" s="14" t="n">
        <f aca="false">C9677/Summary!$B$4</f>
        <v>0.00753333333333333</v>
      </c>
      <c r="E9677" s="15" t="n">
        <v>0.714285714285714</v>
      </c>
      <c r="F9677" s="2" t="s">
        <v>53</v>
      </c>
      <c r="G9677" s="2" t="s">
        <v>44</v>
      </c>
      <c r="H9677" s="2" t="str">
        <f aca="false">IF(AND(E9677&gt;=0.4,E9677&lt;=0.6),"Yes","No")</f>
        <v>No</v>
      </c>
      <c r="I9677" s="2" t="str">
        <f aca="false">IF(AND(F9677="No",G9677="No",H9677="Yes"),"Yes","No")</f>
        <v>No</v>
      </c>
      <c r="J9677" s="2"/>
      <c r="K9677" s="2"/>
    </row>
    <row r="9678" customFormat="false" ht="15" hidden="false" customHeight="false" outlineLevel="0" collapsed="false">
      <c r="A9678" s="2" t="s">
        <v>15178</v>
      </c>
      <c r="B9678" s="13" t="n">
        <v>113</v>
      </c>
      <c r="C9678" s="13" t="n">
        <v>113</v>
      </c>
      <c r="D9678" s="14" t="n">
        <f aca="false">C9678/Summary!$B$4</f>
        <v>0.00753333333333333</v>
      </c>
      <c r="E9678" s="15" t="n">
        <v>0.714285714285714</v>
      </c>
      <c r="F9678" s="2" t="s">
        <v>44</v>
      </c>
      <c r="G9678" s="2" t="s">
        <v>53</v>
      </c>
      <c r="H9678" s="2" t="str">
        <f aca="false">IF(AND(E9678&gt;=0.4,E9678&lt;=0.6),"Yes","No")</f>
        <v>No</v>
      </c>
      <c r="I9678" s="2" t="str">
        <f aca="false">IF(AND(F9678="No",G9678="No",H9678="Yes"),"Yes","No")</f>
        <v>No</v>
      </c>
      <c r="J9678" s="2"/>
      <c r="K9678" s="2"/>
    </row>
    <row r="9679" customFormat="false" ht="15" hidden="false" customHeight="false" outlineLevel="0" collapsed="false">
      <c r="A9679" s="2" t="s">
        <v>15179</v>
      </c>
      <c r="B9679" s="13" t="n">
        <v>113</v>
      </c>
      <c r="C9679" s="13" t="n">
        <v>111</v>
      </c>
      <c r="D9679" s="14" t="n">
        <f aca="false">C9679/Summary!$B$4</f>
        <v>0.0074</v>
      </c>
      <c r="E9679" s="15" t="n">
        <v>0.857142857142857</v>
      </c>
      <c r="F9679" s="2" t="s">
        <v>53</v>
      </c>
      <c r="G9679" s="2" t="s">
        <v>44</v>
      </c>
      <c r="H9679" s="2" t="str">
        <f aca="false">IF(AND(E9679&gt;=0.4,E9679&lt;=0.6),"Yes","No")</f>
        <v>No</v>
      </c>
      <c r="I9679" s="2" t="str">
        <f aca="false">IF(AND(F9679="No",G9679="No",H9679="Yes"),"Yes","No")</f>
        <v>No</v>
      </c>
      <c r="J9679" s="2"/>
      <c r="K9679" s="2"/>
    </row>
    <row r="9680" customFormat="false" ht="15" hidden="false" customHeight="false" outlineLevel="0" collapsed="false">
      <c r="A9680" s="2" t="s">
        <v>15180</v>
      </c>
      <c r="B9680" s="13" t="n">
        <v>113</v>
      </c>
      <c r="C9680" s="13" t="n">
        <v>111</v>
      </c>
      <c r="D9680" s="14" t="n">
        <f aca="false">C9680/Summary!$B$4</f>
        <v>0.0074</v>
      </c>
      <c r="E9680" s="15" t="n">
        <v>0.857142857142857</v>
      </c>
      <c r="F9680" s="2" t="s">
        <v>53</v>
      </c>
      <c r="G9680" s="2" t="s">
        <v>44</v>
      </c>
      <c r="H9680" s="2" t="str">
        <f aca="false">IF(AND(E9680&gt;=0.4,E9680&lt;=0.6),"Yes","No")</f>
        <v>No</v>
      </c>
      <c r="I9680" s="2" t="str">
        <f aca="false">IF(AND(F9680="No",G9680="No",H9680="Yes"),"Yes","No")</f>
        <v>No</v>
      </c>
      <c r="J9680" s="2"/>
      <c r="K9680" s="2"/>
    </row>
    <row r="9681" customFormat="false" ht="15" hidden="false" customHeight="false" outlineLevel="0" collapsed="false">
      <c r="A9681" s="2" t="s">
        <v>15181</v>
      </c>
      <c r="B9681" s="13" t="n">
        <v>113</v>
      </c>
      <c r="C9681" s="13" t="n">
        <v>113</v>
      </c>
      <c r="D9681" s="14" t="n">
        <f aca="false">C9681/Summary!$B$4</f>
        <v>0.00753333333333333</v>
      </c>
      <c r="E9681" s="15" t="n">
        <v>0.857142857142857</v>
      </c>
      <c r="F9681" s="2" t="s">
        <v>53</v>
      </c>
      <c r="G9681" s="2" t="s">
        <v>53</v>
      </c>
      <c r="H9681" s="2" t="str">
        <f aca="false">IF(AND(E9681&gt;=0.4,E9681&lt;=0.6),"Yes","No")</f>
        <v>No</v>
      </c>
      <c r="I9681" s="2" t="str">
        <f aca="false">IF(AND(F9681="No",G9681="No",H9681="Yes"),"Yes","No")</f>
        <v>No</v>
      </c>
      <c r="J9681" s="2"/>
      <c r="K9681" s="2"/>
    </row>
    <row r="9682" customFormat="false" ht="15" hidden="false" customHeight="false" outlineLevel="0" collapsed="false">
      <c r="A9682" s="2" t="s">
        <v>15182</v>
      </c>
      <c r="B9682" s="13" t="n">
        <v>113</v>
      </c>
      <c r="C9682" s="13" t="n">
        <v>113</v>
      </c>
      <c r="D9682" s="14" t="n">
        <f aca="false">C9682/Summary!$B$4</f>
        <v>0.00753333333333333</v>
      </c>
      <c r="E9682" s="15" t="n">
        <v>0.714285714285714</v>
      </c>
      <c r="F9682" s="2" t="s">
        <v>53</v>
      </c>
      <c r="G9682" s="2" t="s">
        <v>44</v>
      </c>
      <c r="H9682" s="2" t="str">
        <f aca="false">IF(AND(E9682&gt;=0.4,E9682&lt;=0.6),"Yes","No")</f>
        <v>No</v>
      </c>
      <c r="I9682" s="2" t="str">
        <f aca="false">IF(AND(F9682="No",G9682="No",H9682="Yes"),"Yes","No")</f>
        <v>No</v>
      </c>
      <c r="J9682" s="2"/>
      <c r="K9682" s="2"/>
    </row>
    <row r="9683" customFormat="false" ht="15" hidden="false" customHeight="false" outlineLevel="0" collapsed="false">
      <c r="A9683" s="2" t="s">
        <v>15183</v>
      </c>
      <c r="B9683" s="13" t="n">
        <v>113</v>
      </c>
      <c r="C9683" s="13" t="n">
        <v>113</v>
      </c>
      <c r="D9683" s="14" t="n">
        <f aca="false">C9683/Summary!$B$4</f>
        <v>0.00753333333333333</v>
      </c>
      <c r="E9683" s="15" t="n">
        <v>0.428571428571429</v>
      </c>
      <c r="F9683" s="2" t="s">
        <v>53</v>
      </c>
      <c r="G9683" s="2" t="s">
        <v>44</v>
      </c>
      <c r="H9683" s="2" t="str">
        <f aca="false">IF(AND(E9683&gt;=0.4,E9683&lt;=0.6),"Yes","No")</f>
        <v>Yes</v>
      </c>
      <c r="I9683" s="2" t="str">
        <f aca="false">IF(AND(F9683="No",G9683="No",H9683="Yes"),"Yes","No")</f>
        <v>No</v>
      </c>
      <c r="J9683" s="2"/>
      <c r="K9683" s="2"/>
    </row>
    <row r="9684" customFormat="false" ht="15" hidden="false" customHeight="false" outlineLevel="0" collapsed="false">
      <c r="A9684" s="2" t="s">
        <v>15184</v>
      </c>
      <c r="B9684" s="13" t="n">
        <v>113</v>
      </c>
      <c r="C9684" s="13" t="n">
        <v>112</v>
      </c>
      <c r="D9684" s="14" t="n">
        <f aca="false">C9684/Summary!$B$4</f>
        <v>0.00746666666666667</v>
      </c>
      <c r="E9684" s="15" t="n">
        <v>0.714285714285714</v>
      </c>
      <c r="F9684" s="2" t="s">
        <v>44</v>
      </c>
      <c r="G9684" s="2" t="s">
        <v>44</v>
      </c>
      <c r="H9684" s="2" t="str">
        <f aca="false">IF(AND(E9684&gt;=0.4,E9684&lt;=0.6),"Yes","No")</f>
        <v>No</v>
      </c>
      <c r="I9684" s="2" t="str">
        <f aca="false">IF(AND(F9684="No",G9684="No",H9684="Yes"),"Yes","No")</f>
        <v>No</v>
      </c>
      <c r="J9684" s="2"/>
      <c r="K9684" s="2"/>
    </row>
    <row r="9685" customFormat="false" ht="15" hidden="false" customHeight="false" outlineLevel="0" collapsed="false">
      <c r="A9685" s="2" t="s">
        <v>15185</v>
      </c>
      <c r="B9685" s="13" t="n">
        <v>113</v>
      </c>
      <c r="C9685" s="13" t="n">
        <v>113</v>
      </c>
      <c r="D9685" s="14" t="n">
        <f aca="false">C9685/Summary!$B$4</f>
        <v>0.00753333333333333</v>
      </c>
      <c r="E9685" s="15" t="n">
        <v>0.714285714285714</v>
      </c>
      <c r="F9685" s="2" t="s">
        <v>53</v>
      </c>
      <c r="G9685" s="2" t="s">
        <v>44</v>
      </c>
      <c r="H9685" s="2" t="str">
        <f aca="false">IF(AND(E9685&gt;=0.4,E9685&lt;=0.6),"Yes","No")</f>
        <v>No</v>
      </c>
      <c r="I9685" s="2" t="str">
        <f aca="false">IF(AND(F9685="No",G9685="No",H9685="Yes"),"Yes","No")</f>
        <v>No</v>
      </c>
      <c r="J9685" s="2"/>
      <c r="K9685" s="2"/>
    </row>
    <row r="9686" customFormat="false" ht="15" hidden="false" customHeight="false" outlineLevel="0" collapsed="false">
      <c r="A9686" s="2" t="s">
        <v>15186</v>
      </c>
      <c r="B9686" s="13" t="n">
        <v>113</v>
      </c>
      <c r="C9686" s="13" t="n">
        <v>112</v>
      </c>
      <c r="D9686" s="14" t="n">
        <f aca="false">C9686/Summary!$B$4</f>
        <v>0.00746666666666667</v>
      </c>
      <c r="E9686" s="15" t="n">
        <v>0.714285714285714</v>
      </c>
      <c r="F9686" s="2" t="s">
        <v>53</v>
      </c>
      <c r="G9686" s="2" t="s">
        <v>53</v>
      </c>
      <c r="H9686" s="2" t="str">
        <f aca="false">IF(AND(E9686&gt;=0.4,E9686&lt;=0.6),"Yes","No")</f>
        <v>No</v>
      </c>
      <c r="I9686" s="2" t="str">
        <f aca="false">IF(AND(F9686="No",G9686="No",H9686="Yes"),"Yes","No")</f>
        <v>No</v>
      </c>
      <c r="J9686" s="2"/>
      <c r="K9686" s="2"/>
    </row>
    <row r="9687" customFormat="false" ht="15" hidden="false" customHeight="false" outlineLevel="0" collapsed="false">
      <c r="A9687" s="2" t="s">
        <v>15187</v>
      </c>
      <c r="B9687" s="13" t="n">
        <v>113</v>
      </c>
      <c r="C9687" s="13" t="n">
        <v>112</v>
      </c>
      <c r="D9687" s="14" t="n">
        <f aca="false">C9687/Summary!$B$4</f>
        <v>0.00746666666666667</v>
      </c>
      <c r="E9687" s="15" t="n">
        <v>0.857142857142857</v>
      </c>
      <c r="F9687" s="2" t="s">
        <v>53</v>
      </c>
      <c r="G9687" s="2" t="s">
        <v>53</v>
      </c>
      <c r="H9687" s="2" t="str">
        <f aca="false">IF(AND(E9687&gt;=0.4,E9687&lt;=0.6),"Yes","No")</f>
        <v>No</v>
      </c>
      <c r="I9687" s="2" t="str">
        <f aca="false">IF(AND(F9687="No",G9687="No",H9687="Yes"),"Yes","No")</f>
        <v>No</v>
      </c>
      <c r="J9687" s="2"/>
      <c r="K9687" s="2"/>
    </row>
    <row r="9688" customFormat="false" ht="15" hidden="false" customHeight="false" outlineLevel="0" collapsed="false">
      <c r="A9688" s="2" t="s">
        <v>15188</v>
      </c>
      <c r="B9688" s="13" t="n">
        <v>113</v>
      </c>
      <c r="C9688" s="13" t="n">
        <v>113</v>
      </c>
      <c r="D9688" s="14" t="n">
        <f aca="false">C9688/Summary!$B$4</f>
        <v>0.00753333333333333</v>
      </c>
      <c r="E9688" s="15" t="n">
        <v>0.857142857142857</v>
      </c>
      <c r="F9688" s="2" t="s">
        <v>53</v>
      </c>
      <c r="G9688" s="2" t="s">
        <v>44</v>
      </c>
      <c r="H9688" s="2" t="str">
        <f aca="false">IF(AND(E9688&gt;=0.4,E9688&lt;=0.6),"Yes","No")</f>
        <v>No</v>
      </c>
      <c r="I9688" s="2" t="str">
        <f aca="false">IF(AND(F9688="No",G9688="No",H9688="Yes"),"Yes","No")</f>
        <v>No</v>
      </c>
      <c r="J9688" s="2"/>
      <c r="K9688" s="2"/>
    </row>
    <row r="9689" customFormat="false" ht="15" hidden="false" customHeight="false" outlineLevel="0" collapsed="false">
      <c r="A9689" s="2" t="s">
        <v>15189</v>
      </c>
      <c r="B9689" s="13" t="n">
        <v>113</v>
      </c>
      <c r="C9689" s="13" t="n">
        <v>113</v>
      </c>
      <c r="D9689" s="14" t="n">
        <f aca="false">C9689/Summary!$B$4</f>
        <v>0.00753333333333333</v>
      </c>
      <c r="E9689" s="15" t="n">
        <v>0.857142857142857</v>
      </c>
      <c r="F9689" s="2" t="s">
        <v>53</v>
      </c>
      <c r="G9689" s="2" t="s">
        <v>44</v>
      </c>
      <c r="H9689" s="2" t="str">
        <f aca="false">IF(AND(E9689&gt;=0.4,E9689&lt;=0.6),"Yes","No")</f>
        <v>No</v>
      </c>
      <c r="I9689" s="2" t="str">
        <f aca="false">IF(AND(F9689="No",G9689="No",H9689="Yes"),"Yes","No")</f>
        <v>No</v>
      </c>
      <c r="J9689" s="2"/>
      <c r="K9689" s="2"/>
    </row>
    <row r="9690" customFormat="false" ht="15" hidden="false" customHeight="false" outlineLevel="0" collapsed="false">
      <c r="A9690" s="2" t="s">
        <v>15190</v>
      </c>
      <c r="B9690" s="13" t="n">
        <v>113</v>
      </c>
      <c r="C9690" s="13" t="n">
        <v>112</v>
      </c>
      <c r="D9690" s="14" t="n">
        <f aca="false">C9690/Summary!$B$4</f>
        <v>0.00746666666666667</v>
      </c>
      <c r="E9690" s="15" t="n">
        <v>0.571428571428571</v>
      </c>
      <c r="F9690" s="2" t="s">
        <v>53</v>
      </c>
      <c r="G9690" s="2" t="s">
        <v>44</v>
      </c>
      <c r="H9690" s="2" t="str">
        <f aca="false">IF(AND(E9690&gt;=0.4,E9690&lt;=0.6),"Yes","No")</f>
        <v>Yes</v>
      </c>
      <c r="I9690" s="2" t="str">
        <f aca="false">IF(AND(F9690="No",G9690="No",H9690="Yes"),"Yes","No")</f>
        <v>No</v>
      </c>
      <c r="J9690" s="2"/>
      <c r="K9690" s="2"/>
    </row>
    <row r="9691" customFormat="false" ht="15" hidden="false" customHeight="false" outlineLevel="0" collapsed="false">
      <c r="A9691" s="2" t="s">
        <v>15191</v>
      </c>
      <c r="B9691" s="13" t="n">
        <v>113</v>
      </c>
      <c r="C9691" s="13" t="n">
        <v>113</v>
      </c>
      <c r="D9691" s="14" t="n">
        <f aca="false">C9691/Summary!$B$4</f>
        <v>0.00753333333333333</v>
      </c>
      <c r="E9691" s="15" t="n">
        <v>0.714285714285714</v>
      </c>
      <c r="F9691" s="2" t="s">
        <v>53</v>
      </c>
      <c r="G9691" s="2" t="s">
        <v>44</v>
      </c>
      <c r="H9691" s="2" t="str">
        <f aca="false">IF(AND(E9691&gt;=0.4,E9691&lt;=0.6),"Yes","No")</f>
        <v>No</v>
      </c>
      <c r="I9691" s="2" t="str">
        <f aca="false">IF(AND(F9691="No",G9691="No",H9691="Yes"),"Yes","No")</f>
        <v>No</v>
      </c>
      <c r="J9691" s="2"/>
      <c r="K9691" s="2"/>
    </row>
    <row r="9692" customFormat="false" ht="15" hidden="false" customHeight="false" outlineLevel="0" collapsed="false">
      <c r="A9692" s="2" t="s">
        <v>15192</v>
      </c>
      <c r="B9692" s="13" t="n">
        <v>113</v>
      </c>
      <c r="C9692" s="13" t="n">
        <v>113</v>
      </c>
      <c r="D9692" s="14" t="n">
        <f aca="false">C9692/Summary!$B$4</f>
        <v>0.00753333333333333</v>
      </c>
      <c r="E9692" s="15" t="n">
        <v>1</v>
      </c>
      <c r="F9692" s="2" t="s">
        <v>53</v>
      </c>
      <c r="G9692" s="2" t="s">
        <v>53</v>
      </c>
      <c r="H9692" s="2" t="str">
        <f aca="false">IF(AND(E9692&gt;=0.4,E9692&lt;=0.6),"Yes","No")</f>
        <v>No</v>
      </c>
      <c r="I9692" s="2" t="str">
        <f aca="false">IF(AND(F9692="No",G9692="No",H9692="Yes"),"Yes","No")</f>
        <v>No</v>
      </c>
      <c r="J9692" s="2"/>
      <c r="K9692" s="2"/>
    </row>
    <row r="9693" customFormat="false" ht="15" hidden="false" customHeight="false" outlineLevel="0" collapsed="false">
      <c r="A9693" s="2" t="s">
        <v>15193</v>
      </c>
      <c r="B9693" s="13" t="n">
        <v>113</v>
      </c>
      <c r="C9693" s="13" t="n">
        <v>113</v>
      </c>
      <c r="D9693" s="14" t="n">
        <f aca="false">C9693/Summary!$B$4</f>
        <v>0.00753333333333333</v>
      </c>
      <c r="E9693" s="15" t="n">
        <v>0.428571428571429</v>
      </c>
      <c r="F9693" s="2" t="s">
        <v>53</v>
      </c>
      <c r="G9693" s="2" t="s">
        <v>44</v>
      </c>
      <c r="H9693" s="2" t="str">
        <f aca="false">IF(AND(E9693&gt;=0.4,E9693&lt;=0.6),"Yes","No")</f>
        <v>Yes</v>
      </c>
      <c r="I9693" s="2" t="str">
        <f aca="false">IF(AND(F9693="No",G9693="No",H9693="Yes"),"Yes","No")</f>
        <v>No</v>
      </c>
      <c r="J9693" s="2"/>
      <c r="K9693" s="2"/>
    </row>
    <row r="9694" customFormat="false" ht="15" hidden="false" customHeight="false" outlineLevel="0" collapsed="false">
      <c r="A9694" s="2" t="s">
        <v>15194</v>
      </c>
      <c r="B9694" s="13" t="n">
        <v>113</v>
      </c>
      <c r="C9694" s="13" t="n">
        <v>113</v>
      </c>
      <c r="D9694" s="14" t="n">
        <f aca="false">C9694/Summary!$B$4</f>
        <v>0.00753333333333333</v>
      </c>
      <c r="E9694" s="15" t="n">
        <v>0.714285714285714</v>
      </c>
      <c r="F9694" s="2" t="s">
        <v>53</v>
      </c>
      <c r="G9694" s="2" t="s">
        <v>53</v>
      </c>
      <c r="H9694" s="2" t="str">
        <f aca="false">IF(AND(E9694&gt;=0.4,E9694&lt;=0.6),"Yes","No")</f>
        <v>No</v>
      </c>
      <c r="I9694" s="2" t="str">
        <f aca="false">IF(AND(F9694="No",G9694="No",H9694="Yes"),"Yes","No")</f>
        <v>No</v>
      </c>
      <c r="J9694" s="2"/>
      <c r="K9694" s="2"/>
    </row>
    <row r="9695" customFormat="false" ht="15" hidden="false" customHeight="false" outlineLevel="0" collapsed="false">
      <c r="A9695" s="2" t="s">
        <v>15195</v>
      </c>
      <c r="B9695" s="13" t="n">
        <v>113</v>
      </c>
      <c r="C9695" s="13" t="n">
        <v>113</v>
      </c>
      <c r="D9695" s="14" t="n">
        <f aca="false">C9695/Summary!$B$4</f>
        <v>0.00753333333333333</v>
      </c>
      <c r="E9695" s="15" t="n">
        <v>0.571428571428571</v>
      </c>
      <c r="F9695" s="2" t="s">
        <v>53</v>
      </c>
      <c r="G9695" s="2" t="s">
        <v>53</v>
      </c>
      <c r="H9695" s="2" t="str">
        <f aca="false">IF(AND(E9695&gt;=0.4,E9695&lt;=0.6),"Yes","No")</f>
        <v>Yes</v>
      </c>
      <c r="I9695" s="2" t="str">
        <f aca="false">IF(AND(F9695="No",G9695="No",H9695="Yes"),"Yes","No")</f>
        <v>No</v>
      </c>
      <c r="J9695" s="2"/>
      <c r="K9695" s="2"/>
    </row>
    <row r="9696" customFormat="false" ht="15" hidden="false" customHeight="false" outlineLevel="0" collapsed="false">
      <c r="A9696" s="2" t="s">
        <v>15196</v>
      </c>
      <c r="B9696" s="13" t="n">
        <v>113</v>
      </c>
      <c r="C9696" s="13" t="n">
        <v>113</v>
      </c>
      <c r="D9696" s="14" t="n">
        <f aca="false">C9696/Summary!$B$4</f>
        <v>0.00753333333333333</v>
      </c>
      <c r="E9696" s="15" t="n">
        <v>0.428571428571429</v>
      </c>
      <c r="F9696" s="2" t="s">
        <v>53</v>
      </c>
      <c r="G9696" s="2" t="s">
        <v>44</v>
      </c>
      <c r="H9696" s="2" t="str">
        <f aca="false">IF(AND(E9696&gt;=0.4,E9696&lt;=0.6),"Yes","No")</f>
        <v>Yes</v>
      </c>
      <c r="I9696" s="2" t="str">
        <f aca="false">IF(AND(F9696="No",G9696="No",H9696="Yes"),"Yes","No")</f>
        <v>No</v>
      </c>
      <c r="J9696" s="2"/>
      <c r="K9696" s="2"/>
    </row>
    <row r="9697" customFormat="false" ht="15" hidden="false" customHeight="false" outlineLevel="0" collapsed="false">
      <c r="A9697" s="2" t="s">
        <v>15197</v>
      </c>
      <c r="B9697" s="13" t="n">
        <v>113</v>
      </c>
      <c r="C9697" s="13" t="n">
        <v>113</v>
      </c>
      <c r="D9697" s="14" t="n">
        <f aca="false">C9697/Summary!$B$4</f>
        <v>0.00753333333333333</v>
      </c>
      <c r="E9697" s="15" t="n">
        <v>0.571428571428571</v>
      </c>
      <c r="F9697" s="2" t="s">
        <v>53</v>
      </c>
      <c r="G9697" s="2" t="s">
        <v>44</v>
      </c>
      <c r="H9697" s="2" t="str">
        <f aca="false">IF(AND(E9697&gt;=0.4,E9697&lt;=0.6),"Yes","No")</f>
        <v>Yes</v>
      </c>
      <c r="I9697" s="2" t="str">
        <f aca="false">IF(AND(F9697="No",G9697="No",H9697="Yes"),"Yes","No")</f>
        <v>No</v>
      </c>
      <c r="J9697" s="2"/>
      <c r="K9697" s="2"/>
    </row>
    <row r="9698" customFormat="false" ht="15" hidden="false" customHeight="false" outlineLevel="0" collapsed="false">
      <c r="A9698" s="2" t="s">
        <v>15198</v>
      </c>
      <c r="B9698" s="13" t="n">
        <v>113</v>
      </c>
      <c r="C9698" s="13" t="n">
        <v>113</v>
      </c>
      <c r="D9698" s="14" t="n">
        <f aca="false">C9698/Summary!$B$4</f>
        <v>0.00753333333333333</v>
      </c>
      <c r="E9698" s="15" t="n">
        <v>0.714285714285714</v>
      </c>
      <c r="F9698" s="2" t="s">
        <v>53</v>
      </c>
      <c r="G9698" s="2" t="s">
        <v>53</v>
      </c>
      <c r="H9698" s="2" t="str">
        <f aca="false">IF(AND(E9698&gt;=0.4,E9698&lt;=0.6),"Yes","No")</f>
        <v>No</v>
      </c>
      <c r="I9698" s="2" t="str">
        <f aca="false">IF(AND(F9698="No",G9698="No",H9698="Yes"),"Yes","No")</f>
        <v>No</v>
      </c>
      <c r="J9698" s="2"/>
      <c r="K9698" s="2"/>
    </row>
    <row r="9699" customFormat="false" ht="15" hidden="false" customHeight="false" outlineLevel="0" collapsed="false">
      <c r="A9699" s="2" t="s">
        <v>15199</v>
      </c>
      <c r="B9699" s="13" t="n">
        <v>113</v>
      </c>
      <c r="C9699" s="13" t="n">
        <v>112</v>
      </c>
      <c r="D9699" s="14" t="n">
        <f aca="false">C9699/Summary!$B$4</f>
        <v>0.00746666666666667</v>
      </c>
      <c r="E9699" s="15" t="n">
        <v>0.428571428571429</v>
      </c>
      <c r="F9699" s="2" t="s">
        <v>53</v>
      </c>
      <c r="G9699" s="2" t="s">
        <v>44</v>
      </c>
      <c r="H9699" s="2" t="str">
        <f aca="false">IF(AND(E9699&gt;=0.4,E9699&lt;=0.6),"Yes","No")</f>
        <v>Yes</v>
      </c>
      <c r="I9699" s="2" t="str">
        <f aca="false">IF(AND(F9699="No",G9699="No",H9699="Yes"),"Yes","No")</f>
        <v>No</v>
      </c>
      <c r="J9699" s="2"/>
      <c r="K9699" s="2"/>
    </row>
    <row r="9700" customFormat="false" ht="15" hidden="false" customHeight="false" outlineLevel="0" collapsed="false">
      <c r="A9700" s="2" t="s">
        <v>15200</v>
      </c>
      <c r="B9700" s="13" t="n">
        <v>113</v>
      </c>
      <c r="C9700" s="13" t="n">
        <v>112</v>
      </c>
      <c r="D9700" s="14" t="n">
        <f aca="false">C9700/Summary!$B$4</f>
        <v>0.00746666666666667</v>
      </c>
      <c r="E9700" s="15" t="n">
        <v>0.714285714285714</v>
      </c>
      <c r="F9700" s="2" t="s">
        <v>53</v>
      </c>
      <c r="G9700" s="2" t="s">
        <v>44</v>
      </c>
      <c r="H9700" s="2" t="str">
        <f aca="false">IF(AND(E9700&gt;=0.4,E9700&lt;=0.6),"Yes","No")</f>
        <v>No</v>
      </c>
      <c r="I9700" s="2" t="str">
        <f aca="false">IF(AND(F9700="No",G9700="No",H9700="Yes"),"Yes","No")</f>
        <v>No</v>
      </c>
      <c r="J9700" s="2"/>
      <c r="K9700" s="2"/>
    </row>
    <row r="9701" customFormat="false" ht="15" hidden="false" customHeight="false" outlineLevel="0" collapsed="false">
      <c r="A9701" s="2" t="s">
        <v>15201</v>
      </c>
      <c r="B9701" s="13" t="n">
        <v>113</v>
      </c>
      <c r="C9701" s="13" t="n">
        <v>113</v>
      </c>
      <c r="D9701" s="14" t="n">
        <f aca="false">C9701/Summary!$B$4</f>
        <v>0.00753333333333333</v>
      </c>
      <c r="E9701" s="15" t="n">
        <v>0.571428571428571</v>
      </c>
      <c r="F9701" s="2" t="s">
        <v>53</v>
      </c>
      <c r="G9701" s="2" t="s">
        <v>44</v>
      </c>
      <c r="H9701" s="2" t="str">
        <f aca="false">IF(AND(E9701&gt;=0.4,E9701&lt;=0.6),"Yes","No")</f>
        <v>Yes</v>
      </c>
      <c r="I9701" s="2" t="str">
        <f aca="false">IF(AND(F9701="No",G9701="No",H9701="Yes"),"Yes","No")</f>
        <v>No</v>
      </c>
      <c r="J9701" s="2"/>
      <c r="K9701" s="2"/>
    </row>
    <row r="9702" customFormat="false" ht="15" hidden="false" customHeight="false" outlineLevel="0" collapsed="false">
      <c r="A9702" s="2" t="s">
        <v>15202</v>
      </c>
      <c r="B9702" s="13" t="n">
        <v>113</v>
      </c>
      <c r="C9702" s="13" t="n">
        <v>110</v>
      </c>
      <c r="D9702" s="14" t="n">
        <f aca="false">C9702/Summary!$B$4</f>
        <v>0.00733333333333333</v>
      </c>
      <c r="E9702" s="15" t="n">
        <v>0.714285714285714</v>
      </c>
      <c r="F9702" s="2" t="s">
        <v>44</v>
      </c>
      <c r="G9702" s="2" t="s">
        <v>44</v>
      </c>
      <c r="H9702" s="2" t="str">
        <f aca="false">IF(AND(E9702&gt;=0.4,E9702&lt;=0.6),"Yes","No")</f>
        <v>No</v>
      </c>
      <c r="I9702" s="2" t="str">
        <f aca="false">IF(AND(F9702="No",G9702="No",H9702="Yes"),"Yes","No")</f>
        <v>No</v>
      </c>
      <c r="J9702" s="2"/>
      <c r="K9702" s="2"/>
    </row>
    <row r="9703" customFormat="false" ht="15" hidden="false" customHeight="false" outlineLevel="0" collapsed="false">
      <c r="A9703" s="2" t="s">
        <v>15203</v>
      </c>
      <c r="B9703" s="13" t="n">
        <v>113</v>
      </c>
      <c r="C9703" s="13" t="n">
        <v>113</v>
      </c>
      <c r="D9703" s="14" t="n">
        <f aca="false">C9703/Summary!$B$4</f>
        <v>0.00753333333333333</v>
      </c>
      <c r="E9703" s="15" t="n">
        <v>0.571428571428571</v>
      </c>
      <c r="F9703" s="2" t="s">
        <v>53</v>
      </c>
      <c r="G9703" s="2" t="s">
        <v>53</v>
      </c>
      <c r="H9703" s="2" t="str">
        <f aca="false">IF(AND(E9703&gt;=0.4,E9703&lt;=0.6),"Yes","No")</f>
        <v>Yes</v>
      </c>
      <c r="I9703" s="2" t="str">
        <f aca="false">IF(AND(F9703="No",G9703="No",H9703="Yes"),"Yes","No")</f>
        <v>No</v>
      </c>
      <c r="J9703" s="2"/>
      <c r="K9703" s="2"/>
    </row>
    <row r="9704" customFormat="false" ht="15" hidden="false" customHeight="false" outlineLevel="0" collapsed="false">
      <c r="A9704" s="2" t="s">
        <v>15204</v>
      </c>
      <c r="B9704" s="13" t="n">
        <v>113</v>
      </c>
      <c r="C9704" s="13" t="n">
        <v>113</v>
      </c>
      <c r="D9704" s="14" t="n">
        <f aca="false">C9704/Summary!$B$4</f>
        <v>0.00753333333333333</v>
      </c>
      <c r="E9704" s="15" t="n">
        <v>0.428571428571429</v>
      </c>
      <c r="F9704" s="2" t="s">
        <v>53</v>
      </c>
      <c r="G9704" s="2" t="s">
        <v>44</v>
      </c>
      <c r="H9704" s="2" t="str">
        <f aca="false">IF(AND(E9704&gt;=0.4,E9704&lt;=0.6),"Yes","No")</f>
        <v>Yes</v>
      </c>
      <c r="I9704" s="2" t="str">
        <f aca="false">IF(AND(F9704="No",G9704="No",H9704="Yes"),"Yes","No")</f>
        <v>No</v>
      </c>
      <c r="J9704" s="2"/>
      <c r="K9704" s="2"/>
    </row>
    <row r="9705" customFormat="false" ht="15" hidden="false" customHeight="false" outlineLevel="0" collapsed="false">
      <c r="A9705" s="2" t="s">
        <v>15205</v>
      </c>
      <c r="B9705" s="13" t="n">
        <v>113</v>
      </c>
      <c r="C9705" s="13" t="n">
        <v>112</v>
      </c>
      <c r="D9705" s="14" t="n">
        <f aca="false">C9705/Summary!$B$4</f>
        <v>0.00746666666666667</v>
      </c>
      <c r="E9705" s="15" t="n">
        <v>0.428571428571429</v>
      </c>
      <c r="F9705" s="2" t="s">
        <v>53</v>
      </c>
      <c r="G9705" s="2" t="s">
        <v>44</v>
      </c>
      <c r="H9705" s="2" t="str">
        <f aca="false">IF(AND(E9705&gt;=0.4,E9705&lt;=0.6),"Yes","No")</f>
        <v>Yes</v>
      </c>
      <c r="I9705" s="2" t="str">
        <f aca="false">IF(AND(F9705="No",G9705="No",H9705="Yes"),"Yes","No")</f>
        <v>No</v>
      </c>
      <c r="J9705" s="2"/>
      <c r="K9705" s="2"/>
    </row>
    <row r="9706" customFormat="false" ht="15" hidden="false" customHeight="false" outlineLevel="0" collapsed="false">
      <c r="A9706" s="2" t="s">
        <v>15206</v>
      </c>
      <c r="B9706" s="13" t="n">
        <v>113</v>
      </c>
      <c r="C9706" s="13" t="n">
        <v>113</v>
      </c>
      <c r="D9706" s="14" t="n">
        <f aca="false">C9706/Summary!$B$4</f>
        <v>0.00753333333333333</v>
      </c>
      <c r="E9706" s="15" t="n">
        <v>0.428571428571429</v>
      </c>
      <c r="F9706" s="2" t="s">
        <v>53</v>
      </c>
      <c r="G9706" s="2" t="s">
        <v>44</v>
      </c>
      <c r="H9706" s="2" t="str">
        <f aca="false">IF(AND(E9706&gt;=0.4,E9706&lt;=0.6),"Yes","No")</f>
        <v>Yes</v>
      </c>
      <c r="I9706" s="2" t="str">
        <f aca="false">IF(AND(F9706="No",G9706="No",H9706="Yes"),"Yes","No")</f>
        <v>No</v>
      </c>
      <c r="J9706" s="2"/>
      <c r="K9706" s="2"/>
    </row>
    <row r="9707" customFormat="false" ht="15" hidden="false" customHeight="false" outlineLevel="0" collapsed="false">
      <c r="A9707" s="2" t="s">
        <v>15207</v>
      </c>
      <c r="B9707" s="13" t="n">
        <v>113</v>
      </c>
      <c r="C9707" s="13" t="n">
        <v>113</v>
      </c>
      <c r="D9707" s="14" t="n">
        <f aca="false">C9707/Summary!$B$4</f>
        <v>0.00753333333333333</v>
      </c>
      <c r="E9707" s="15" t="n">
        <v>0.285714285714286</v>
      </c>
      <c r="F9707" s="2" t="s">
        <v>53</v>
      </c>
      <c r="G9707" s="2" t="s">
        <v>44</v>
      </c>
      <c r="H9707" s="2" t="str">
        <f aca="false">IF(AND(E9707&gt;=0.4,E9707&lt;=0.6),"Yes","No")</f>
        <v>No</v>
      </c>
      <c r="I9707" s="2" t="str">
        <f aca="false">IF(AND(F9707="No",G9707="No",H9707="Yes"),"Yes","No")</f>
        <v>No</v>
      </c>
      <c r="J9707" s="2"/>
      <c r="K9707" s="2"/>
    </row>
    <row r="9708" customFormat="false" ht="15" hidden="false" customHeight="false" outlineLevel="0" collapsed="false">
      <c r="A9708" s="2" t="s">
        <v>15208</v>
      </c>
      <c r="B9708" s="13" t="n">
        <v>113</v>
      </c>
      <c r="C9708" s="13" t="n">
        <v>112</v>
      </c>
      <c r="D9708" s="14" t="n">
        <f aca="false">C9708/Summary!$B$4</f>
        <v>0.00746666666666667</v>
      </c>
      <c r="E9708" s="15" t="n">
        <v>0.571428571428571</v>
      </c>
      <c r="F9708" s="2" t="s">
        <v>53</v>
      </c>
      <c r="G9708" s="2" t="s">
        <v>44</v>
      </c>
      <c r="H9708" s="2" t="str">
        <f aca="false">IF(AND(E9708&gt;=0.4,E9708&lt;=0.6),"Yes","No")</f>
        <v>Yes</v>
      </c>
      <c r="I9708" s="2" t="str">
        <f aca="false">IF(AND(F9708="No",G9708="No",H9708="Yes"),"Yes","No")</f>
        <v>No</v>
      </c>
      <c r="J9708" s="2"/>
      <c r="K9708" s="2"/>
    </row>
    <row r="9709" customFormat="false" ht="15" hidden="false" customHeight="false" outlineLevel="0" collapsed="false">
      <c r="A9709" s="2" t="s">
        <v>15209</v>
      </c>
      <c r="B9709" s="13" t="n">
        <v>113</v>
      </c>
      <c r="C9709" s="13" t="n">
        <v>113</v>
      </c>
      <c r="D9709" s="14" t="n">
        <f aca="false">C9709/Summary!$B$4</f>
        <v>0.00753333333333333</v>
      </c>
      <c r="E9709" s="15" t="n">
        <v>0.428571428571429</v>
      </c>
      <c r="F9709" s="2" t="s">
        <v>53</v>
      </c>
      <c r="G9709" s="2" t="s">
        <v>44</v>
      </c>
      <c r="H9709" s="2" t="str">
        <f aca="false">IF(AND(E9709&gt;=0.4,E9709&lt;=0.6),"Yes","No")</f>
        <v>Yes</v>
      </c>
      <c r="I9709" s="2" t="str">
        <f aca="false">IF(AND(F9709="No",G9709="No",H9709="Yes"),"Yes","No")</f>
        <v>No</v>
      </c>
      <c r="J9709" s="2"/>
      <c r="K9709" s="2"/>
    </row>
    <row r="9710" customFormat="false" ht="15" hidden="false" customHeight="false" outlineLevel="0" collapsed="false">
      <c r="A9710" s="2" t="s">
        <v>15210</v>
      </c>
      <c r="B9710" s="13" t="n">
        <v>113</v>
      </c>
      <c r="C9710" s="13" t="n">
        <v>113</v>
      </c>
      <c r="D9710" s="14" t="n">
        <f aca="false">C9710/Summary!$B$4</f>
        <v>0.00753333333333333</v>
      </c>
      <c r="E9710" s="15" t="n">
        <v>0.285714285714286</v>
      </c>
      <c r="F9710" s="2" t="s">
        <v>53</v>
      </c>
      <c r="G9710" s="2" t="s">
        <v>44</v>
      </c>
      <c r="H9710" s="2" t="str">
        <f aca="false">IF(AND(E9710&gt;=0.4,E9710&lt;=0.6),"Yes","No")</f>
        <v>No</v>
      </c>
      <c r="I9710" s="2" t="str">
        <f aca="false">IF(AND(F9710="No",G9710="No",H9710="Yes"),"Yes","No")</f>
        <v>No</v>
      </c>
      <c r="J9710" s="2"/>
      <c r="K9710" s="2"/>
    </row>
    <row r="9711" customFormat="false" ht="15" hidden="false" customHeight="false" outlineLevel="0" collapsed="false">
      <c r="A9711" s="2" t="s">
        <v>15211</v>
      </c>
      <c r="B9711" s="13" t="n">
        <v>113</v>
      </c>
      <c r="C9711" s="13" t="n">
        <v>113</v>
      </c>
      <c r="D9711" s="14" t="n">
        <f aca="false">C9711/Summary!$B$4</f>
        <v>0.00753333333333333</v>
      </c>
      <c r="E9711" s="15" t="n">
        <v>0.428571428571429</v>
      </c>
      <c r="F9711" s="2" t="s">
        <v>53</v>
      </c>
      <c r="G9711" s="2" t="s">
        <v>44</v>
      </c>
      <c r="H9711" s="2" t="str">
        <f aca="false">IF(AND(E9711&gt;=0.4,E9711&lt;=0.6),"Yes","No")</f>
        <v>Yes</v>
      </c>
      <c r="I9711" s="2" t="str">
        <f aca="false">IF(AND(F9711="No",G9711="No",H9711="Yes"),"Yes","No")</f>
        <v>No</v>
      </c>
      <c r="J9711" s="2"/>
      <c r="K9711" s="2"/>
    </row>
    <row r="9712" customFormat="false" ht="15" hidden="false" customHeight="false" outlineLevel="0" collapsed="false">
      <c r="A9712" s="2" t="s">
        <v>15212</v>
      </c>
      <c r="B9712" s="13" t="n">
        <v>113</v>
      </c>
      <c r="C9712" s="13" t="n">
        <v>112</v>
      </c>
      <c r="D9712" s="14" t="n">
        <f aca="false">C9712/Summary!$B$4</f>
        <v>0.00746666666666667</v>
      </c>
      <c r="E9712" s="15" t="n">
        <v>0.428571428571429</v>
      </c>
      <c r="F9712" s="2" t="s">
        <v>53</v>
      </c>
      <c r="G9712" s="2" t="s">
        <v>53</v>
      </c>
      <c r="H9712" s="2" t="str">
        <f aca="false">IF(AND(E9712&gt;=0.4,E9712&lt;=0.6),"Yes","No")</f>
        <v>Yes</v>
      </c>
      <c r="I9712" s="2" t="str">
        <f aca="false">IF(AND(F9712="No",G9712="No",H9712="Yes"),"Yes","No")</f>
        <v>No</v>
      </c>
      <c r="J9712" s="2"/>
      <c r="K9712" s="2"/>
    </row>
    <row r="9713" customFormat="false" ht="15" hidden="false" customHeight="false" outlineLevel="0" collapsed="false">
      <c r="A9713" s="2" t="s">
        <v>15213</v>
      </c>
      <c r="B9713" s="13" t="n">
        <v>113</v>
      </c>
      <c r="C9713" s="13" t="n">
        <v>113</v>
      </c>
      <c r="D9713" s="14" t="n">
        <f aca="false">C9713/Summary!$B$4</f>
        <v>0.00753333333333333</v>
      </c>
      <c r="E9713" s="15" t="n">
        <v>0.714285714285714</v>
      </c>
      <c r="F9713" s="2" t="s">
        <v>53</v>
      </c>
      <c r="G9713" s="2" t="s">
        <v>53</v>
      </c>
      <c r="H9713" s="2" t="str">
        <f aca="false">IF(AND(E9713&gt;=0.4,E9713&lt;=0.6),"Yes","No")</f>
        <v>No</v>
      </c>
      <c r="I9713" s="2" t="str">
        <f aca="false">IF(AND(F9713="No",G9713="No",H9713="Yes"),"Yes","No")</f>
        <v>No</v>
      </c>
      <c r="J9713" s="2"/>
      <c r="K9713" s="2"/>
    </row>
    <row r="9714" customFormat="false" ht="15" hidden="false" customHeight="false" outlineLevel="0" collapsed="false">
      <c r="A9714" s="2" t="s">
        <v>15214</v>
      </c>
      <c r="B9714" s="13" t="n">
        <v>113</v>
      </c>
      <c r="C9714" s="13" t="n">
        <v>113</v>
      </c>
      <c r="D9714" s="14" t="n">
        <f aca="false">C9714/Summary!$B$4</f>
        <v>0.00753333333333333</v>
      </c>
      <c r="E9714" s="15" t="n">
        <v>0.428571428571429</v>
      </c>
      <c r="F9714" s="2" t="s">
        <v>53</v>
      </c>
      <c r="G9714" s="2" t="s">
        <v>44</v>
      </c>
      <c r="H9714" s="2" t="str">
        <f aca="false">IF(AND(E9714&gt;=0.4,E9714&lt;=0.6),"Yes","No")</f>
        <v>Yes</v>
      </c>
      <c r="I9714" s="2" t="str">
        <f aca="false">IF(AND(F9714="No",G9714="No",H9714="Yes"),"Yes","No")</f>
        <v>No</v>
      </c>
      <c r="J9714" s="2"/>
      <c r="K9714" s="2"/>
    </row>
    <row r="9715" customFormat="false" ht="15" hidden="false" customHeight="false" outlineLevel="0" collapsed="false">
      <c r="A9715" s="2" t="s">
        <v>15215</v>
      </c>
      <c r="B9715" s="13" t="n">
        <v>113</v>
      </c>
      <c r="C9715" s="13" t="n">
        <v>112</v>
      </c>
      <c r="D9715" s="14" t="n">
        <f aca="false">C9715/Summary!$B$4</f>
        <v>0.00746666666666667</v>
      </c>
      <c r="E9715" s="15" t="n">
        <v>0.571428571428571</v>
      </c>
      <c r="F9715" s="2" t="s">
        <v>53</v>
      </c>
      <c r="G9715" s="2" t="s">
        <v>44</v>
      </c>
      <c r="H9715" s="2" t="str">
        <f aca="false">IF(AND(E9715&gt;=0.4,E9715&lt;=0.6),"Yes","No")</f>
        <v>Yes</v>
      </c>
      <c r="I9715" s="2" t="str">
        <f aca="false">IF(AND(F9715="No",G9715="No",H9715="Yes"),"Yes","No")</f>
        <v>No</v>
      </c>
      <c r="J9715" s="2"/>
      <c r="K9715" s="2"/>
    </row>
    <row r="9716" customFormat="false" ht="15" hidden="false" customHeight="false" outlineLevel="0" collapsed="false">
      <c r="A9716" s="2" t="s">
        <v>15216</v>
      </c>
      <c r="B9716" s="13" t="n">
        <v>113</v>
      </c>
      <c r="C9716" s="13" t="n">
        <v>113</v>
      </c>
      <c r="D9716" s="14" t="n">
        <f aca="false">C9716/Summary!$B$4</f>
        <v>0.00753333333333333</v>
      </c>
      <c r="E9716" s="15" t="n">
        <v>0.571428571428571</v>
      </c>
      <c r="F9716" s="2" t="s">
        <v>53</v>
      </c>
      <c r="G9716" s="2" t="s">
        <v>44</v>
      </c>
      <c r="H9716" s="2" t="str">
        <f aca="false">IF(AND(E9716&gt;=0.4,E9716&lt;=0.6),"Yes","No")</f>
        <v>Yes</v>
      </c>
      <c r="I9716" s="2" t="str">
        <f aca="false">IF(AND(F9716="No",G9716="No",H9716="Yes"),"Yes","No")</f>
        <v>No</v>
      </c>
      <c r="J9716" s="2"/>
      <c r="K9716" s="2"/>
    </row>
    <row r="9717" customFormat="false" ht="15" hidden="false" customHeight="false" outlineLevel="0" collapsed="false">
      <c r="A9717" s="2" t="s">
        <v>15217</v>
      </c>
      <c r="B9717" s="13" t="n">
        <v>113</v>
      </c>
      <c r="C9717" s="13" t="n">
        <v>113</v>
      </c>
      <c r="D9717" s="14" t="n">
        <f aca="false">C9717/Summary!$B$4</f>
        <v>0.00753333333333333</v>
      </c>
      <c r="E9717" s="15" t="n">
        <v>0.428571428571429</v>
      </c>
      <c r="F9717" s="2" t="s">
        <v>53</v>
      </c>
      <c r="G9717" s="2" t="s">
        <v>44</v>
      </c>
      <c r="H9717" s="2" t="str">
        <f aca="false">IF(AND(E9717&gt;=0.4,E9717&lt;=0.6),"Yes","No")</f>
        <v>Yes</v>
      </c>
      <c r="I9717" s="2" t="str">
        <f aca="false">IF(AND(F9717="No",G9717="No",H9717="Yes"),"Yes","No")</f>
        <v>No</v>
      </c>
      <c r="J9717" s="2"/>
      <c r="K9717" s="2"/>
    </row>
    <row r="9718" customFormat="false" ht="15" hidden="false" customHeight="false" outlineLevel="0" collapsed="false">
      <c r="A9718" s="2" t="s">
        <v>15218</v>
      </c>
      <c r="B9718" s="13" t="n">
        <v>113</v>
      </c>
      <c r="C9718" s="13" t="n">
        <v>112</v>
      </c>
      <c r="D9718" s="14" t="n">
        <f aca="false">C9718/Summary!$B$4</f>
        <v>0.00746666666666667</v>
      </c>
      <c r="E9718" s="15" t="n">
        <v>0.428571428571429</v>
      </c>
      <c r="F9718" s="2" t="s">
        <v>44</v>
      </c>
      <c r="G9718" s="2" t="s">
        <v>53</v>
      </c>
      <c r="H9718" s="2" t="str">
        <f aca="false">IF(AND(E9718&gt;=0.4,E9718&lt;=0.6),"Yes","No")</f>
        <v>Yes</v>
      </c>
      <c r="I9718" s="2" t="str">
        <f aca="false">IF(AND(F9718="No",G9718="No",H9718="Yes"),"Yes","No")</f>
        <v>No</v>
      </c>
      <c r="J9718" s="2"/>
      <c r="K9718" s="2"/>
    </row>
    <row r="9719" customFormat="false" ht="15" hidden="false" customHeight="false" outlineLevel="0" collapsed="false">
      <c r="A9719" s="2" t="s">
        <v>15219</v>
      </c>
      <c r="B9719" s="13" t="n">
        <v>113</v>
      </c>
      <c r="C9719" s="13" t="n">
        <v>113</v>
      </c>
      <c r="D9719" s="14" t="n">
        <f aca="false">C9719/Summary!$B$4</f>
        <v>0.00753333333333333</v>
      </c>
      <c r="E9719" s="15" t="n">
        <v>0.571428571428571</v>
      </c>
      <c r="F9719" s="2" t="s">
        <v>53</v>
      </c>
      <c r="G9719" s="2" t="s">
        <v>53</v>
      </c>
      <c r="H9719" s="2" t="str">
        <f aca="false">IF(AND(E9719&gt;=0.4,E9719&lt;=0.6),"Yes","No")</f>
        <v>Yes</v>
      </c>
      <c r="I9719" s="2" t="str">
        <f aca="false">IF(AND(F9719="No",G9719="No",H9719="Yes"),"Yes","No")</f>
        <v>No</v>
      </c>
      <c r="J9719" s="2"/>
      <c r="K9719" s="2"/>
    </row>
    <row r="9720" customFormat="false" ht="15" hidden="false" customHeight="false" outlineLevel="0" collapsed="false">
      <c r="A9720" s="2" t="s">
        <v>15220</v>
      </c>
      <c r="B9720" s="13" t="n">
        <v>113</v>
      </c>
      <c r="C9720" s="13" t="n">
        <v>112</v>
      </c>
      <c r="D9720" s="14" t="n">
        <f aca="false">C9720/Summary!$B$4</f>
        <v>0.00746666666666667</v>
      </c>
      <c r="E9720" s="15" t="n">
        <v>0.428571428571429</v>
      </c>
      <c r="F9720" s="2" t="s">
        <v>53</v>
      </c>
      <c r="G9720" s="2" t="s">
        <v>44</v>
      </c>
      <c r="H9720" s="2" t="str">
        <f aca="false">IF(AND(E9720&gt;=0.4,E9720&lt;=0.6),"Yes","No")</f>
        <v>Yes</v>
      </c>
      <c r="I9720" s="2" t="str">
        <f aca="false">IF(AND(F9720="No",G9720="No",H9720="Yes"),"Yes","No")</f>
        <v>No</v>
      </c>
      <c r="J9720" s="2"/>
      <c r="K9720" s="2"/>
    </row>
    <row r="9721" customFormat="false" ht="15" hidden="false" customHeight="false" outlineLevel="0" collapsed="false">
      <c r="A9721" s="2" t="s">
        <v>15221</v>
      </c>
      <c r="B9721" s="13" t="n">
        <v>113</v>
      </c>
      <c r="C9721" s="13" t="n">
        <v>113</v>
      </c>
      <c r="D9721" s="14" t="n">
        <f aca="false">C9721/Summary!$B$4</f>
        <v>0.00753333333333333</v>
      </c>
      <c r="E9721" s="15" t="n">
        <v>0.428571428571429</v>
      </c>
      <c r="F9721" s="2" t="s">
        <v>44</v>
      </c>
      <c r="G9721" s="2" t="s">
        <v>53</v>
      </c>
      <c r="H9721" s="2" t="str">
        <f aca="false">IF(AND(E9721&gt;=0.4,E9721&lt;=0.6),"Yes","No")</f>
        <v>Yes</v>
      </c>
      <c r="I9721" s="2" t="str">
        <f aca="false">IF(AND(F9721="No",G9721="No",H9721="Yes"),"Yes","No")</f>
        <v>No</v>
      </c>
      <c r="J9721" s="2"/>
      <c r="K9721" s="2"/>
    </row>
    <row r="9722" customFormat="false" ht="15" hidden="false" customHeight="false" outlineLevel="0" collapsed="false">
      <c r="A9722" s="2" t="s">
        <v>15222</v>
      </c>
      <c r="B9722" s="13" t="n">
        <v>113</v>
      </c>
      <c r="C9722" s="13" t="n">
        <v>112</v>
      </c>
      <c r="D9722" s="14" t="n">
        <f aca="false">C9722/Summary!$B$4</f>
        <v>0.00746666666666667</v>
      </c>
      <c r="E9722" s="15" t="n">
        <v>0.428571428571429</v>
      </c>
      <c r="F9722" s="2" t="s">
        <v>53</v>
      </c>
      <c r="G9722" s="2" t="s">
        <v>44</v>
      </c>
      <c r="H9722" s="2" t="str">
        <f aca="false">IF(AND(E9722&gt;=0.4,E9722&lt;=0.6),"Yes","No")</f>
        <v>Yes</v>
      </c>
      <c r="I9722" s="2" t="str">
        <f aca="false">IF(AND(F9722="No",G9722="No",H9722="Yes"),"Yes","No")</f>
        <v>No</v>
      </c>
      <c r="J9722" s="2"/>
      <c r="K9722" s="2"/>
    </row>
    <row r="9723" customFormat="false" ht="15" hidden="false" customHeight="false" outlineLevel="0" collapsed="false">
      <c r="A9723" s="2" t="s">
        <v>15223</v>
      </c>
      <c r="B9723" s="13" t="n">
        <v>113</v>
      </c>
      <c r="C9723" s="13" t="n">
        <v>113</v>
      </c>
      <c r="D9723" s="14" t="n">
        <f aca="false">C9723/Summary!$B$4</f>
        <v>0.00753333333333333</v>
      </c>
      <c r="E9723" s="15" t="n">
        <v>0.428571428571429</v>
      </c>
      <c r="F9723" s="2" t="s">
        <v>53</v>
      </c>
      <c r="G9723" s="2" t="s">
        <v>53</v>
      </c>
      <c r="H9723" s="2" t="str">
        <f aca="false">IF(AND(E9723&gt;=0.4,E9723&lt;=0.6),"Yes","No")</f>
        <v>Yes</v>
      </c>
      <c r="I9723" s="2" t="str">
        <f aca="false">IF(AND(F9723="No",G9723="No",H9723="Yes"),"Yes","No")</f>
        <v>No</v>
      </c>
      <c r="J9723" s="2"/>
      <c r="K9723" s="2"/>
    </row>
    <row r="9724" customFormat="false" ht="15" hidden="false" customHeight="false" outlineLevel="0" collapsed="false">
      <c r="A9724" s="2" t="s">
        <v>15224</v>
      </c>
      <c r="B9724" s="13" t="n">
        <v>113</v>
      </c>
      <c r="C9724" s="13" t="n">
        <v>113</v>
      </c>
      <c r="D9724" s="14" t="n">
        <f aca="false">C9724/Summary!$B$4</f>
        <v>0.00753333333333333</v>
      </c>
      <c r="E9724" s="15" t="n">
        <v>0.428571428571429</v>
      </c>
      <c r="F9724" s="2" t="s">
        <v>53</v>
      </c>
      <c r="G9724" s="2" t="s">
        <v>44</v>
      </c>
      <c r="H9724" s="2" t="str">
        <f aca="false">IF(AND(E9724&gt;=0.4,E9724&lt;=0.6),"Yes","No")</f>
        <v>Yes</v>
      </c>
      <c r="I9724" s="2" t="str">
        <f aca="false">IF(AND(F9724="No",G9724="No",H9724="Yes"),"Yes","No")</f>
        <v>No</v>
      </c>
      <c r="J9724" s="2"/>
      <c r="K9724" s="2"/>
    </row>
    <row r="9725" customFormat="false" ht="15" hidden="false" customHeight="false" outlineLevel="0" collapsed="false">
      <c r="A9725" s="2" t="s">
        <v>15225</v>
      </c>
      <c r="B9725" s="13" t="n">
        <v>113</v>
      </c>
      <c r="C9725" s="13" t="n">
        <v>113</v>
      </c>
      <c r="D9725" s="14" t="n">
        <f aca="false">C9725/Summary!$B$4</f>
        <v>0.00753333333333333</v>
      </c>
      <c r="E9725" s="15" t="n">
        <v>0.285714285714286</v>
      </c>
      <c r="F9725" s="2" t="s">
        <v>53</v>
      </c>
      <c r="G9725" s="2" t="s">
        <v>44</v>
      </c>
      <c r="H9725" s="2" t="str">
        <f aca="false">IF(AND(E9725&gt;=0.4,E9725&lt;=0.6),"Yes","No")</f>
        <v>No</v>
      </c>
      <c r="I9725" s="2" t="str">
        <f aca="false">IF(AND(F9725="No",G9725="No",H9725="Yes"),"Yes","No")</f>
        <v>No</v>
      </c>
      <c r="J9725" s="2"/>
      <c r="K9725" s="2"/>
    </row>
    <row r="9726" customFormat="false" ht="15" hidden="false" customHeight="false" outlineLevel="0" collapsed="false">
      <c r="A9726" s="2" t="s">
        <v>15226</v>
      </c>
      <c r="B9726" s="13" t="n">
        <v>113</v>
      </c>
      <c r="C9726" s="13" t="n">
        <v>113</v>
      </c>
      <c r="D9726" s="14" t="n">
        <f aca="false">C9726/Summary!$B$4</f>
        <v>0.00753333333333333</v>
      </c>
      <c r="E9726" s="15" t="n">
        <v>0.428571428571429</v>
      </c>
      <c r="F9726" s="2" t="s">
        <v>53</v>
      </c>
      <c r="G9726" s="2" t="s">
        <v>53</v>
      </c>
      <c r="H9726" s="2" t="str">
        <f aca="false">IF(AND(E9726&gt;=0.4,E9726&lt;=0.6),"Yes","No")</f>
        <v>Yes</v>
      </c>
      <c r="I9726" s="2" t="str">
        <f aca="false">IF(AND(F9726="No",G9726="No",H9726="Yes"),"Yes","No")</f>
        <v>No</v>
      </c>
      <c r="J9726" s="2"/>
      <c r="K9726" s="2"/>
    </row>
    <row r="9727" customFormat="false" ht="15" hidden="false" customHeight="false" outlineLevel="0" collapsed="false">
      <c r="A9727" s="2" t="s">
        <v>15227</v>
      </c>
      <c r="B9727" s="13" t="n">
        <v>113</v>
      </c>
      <c r="C9727" s="13" t="n">
        <v>111</v>
      </c>
      <c r="D9727" s="14" t="n">
        <f aca="false">C9727/Summary!$B$4</f>
        <v>0.0074</v>
      </c>
      <c r="E9727" s="15" t="n">
        <v>0.428571428571429</v>
      </c>
      <c r="F9727" s="2" t="s">
        <v>53</v>
      </c>
      <c r="G9727" s="2" t="s">
        <v>44</v>
      </c>
      <c r="H9727" s="2" t="str">
        <f aca="false">IF(AND(E9727&gt;=0.4,E9727&lt;=0.6),"Yes","No")</f>
        <v>Yes</v>
      </c>
      <c r="I9727" s="2" t="str">
        <f aca="false">IF(AND(F9727="No",G9727="No",H9727="Yes"),"Yes","No")</f>
        <v>No</v>
      </c>
      <c r="J9727" s="2"/>
      <c r="K9727" s="2"/>
    </row>
    <row r="9728" customFormat="false" ht="15" hidden="false" customHeight="false" outlineLevel="0" collapsed="false">
      <c r="A9728" s="2" t="s">
        <v>15228</v>
      </c>
      <c r="B9728" s="13" t="n">
        <v>113</v>
      </c>
      <c r="C9728" s="13" t="n">
        <v>113</v>
      </c>
      <c r="D9728" s="14" t="n">
        <f aca="false">C9728/Summary!$B$4</f>
        <v>0.00753333333333333</v>
      </c>
      <c r="E9728" s="15" t="n">
        <v>0.285714285714286</v>
      </c>
      <c r="F9728" s="2" t="s">
        <v>53</v>
      </c>
      <c r="G9728" s="2" t="s">
        <v>44</v>
      </c>
      <c r="H9728" s="2" t="str">
        <f aca="false">IF(AND(E9728&gt;=0.4,E9728&lt;=0.6),"Yes","No")</f>
        <v>No</v>
      </c>
      <c r="I9728" s="2" t="str">
        <f aca="false">IF(AND(F9728="No",G9728="No",H9728="Yes"),"Yes","No")</f>
        <v>No</v>
      </c>
      <c r="J9728" s="2"/>
      <c r="K9728" s="2"/>
    </row>
    <row r="9729" customFormat="false" ht="15" hidden="false" customHeight="false" outlineLevel="0" collapsed="false">
      <c r="A9729" s="2" t="s">
        <v>15229</v>
      </c>
      <c r="B9729" s="13" t="n">
        <v>113</v>
      </c>
      <c r="C9729" s="13" t="n">
        <v>112</v>
      </c>
      <c r="D9729" s="14" t="n">
        <f aca="false">C9729/Summary!$B$4</f>
        <v>0.00746666666666667</v>
      </c>
      <c r="E9729" s="15" t="n">
        <v>0.285714285714286</v>
      </c>
      <c r="F9729" s="2" t="s">
        <v>53</v>
      </c>
      <c r="G9729" s="2" t="s">
        <v>44</v>
      </c>
      <c r="H9729" s="2" t="str">
        <f aca="false">IF(AND(E9729&gt;=0.4,E9729&lt;=0.6),"Yes","No")</f>
        <v>No</v>
      </c>
      <c r="I9729" s="2" t="str">
        <f aca="false">IF(AND(F9729="No",G9729="No",H9729="Yes"),"Yes","No")</f>
        <v>No</v>
      </c>
      <c r="J9729" s="2"/>
      <c r="K9729" s="2"/>
    </row>
    <row r="9730" customFormat="false" ht="15" hidden="false" customHeight="false" outlineLevel="0" collapsed="false">
      <c r="A9730" s="2" t="s">
        <v>15230</v>
      </c>
      <c r="B9730" s="13" t="n">
        <v>113</v>
      </c>
      <c r="C9730" s="13" t="n">
        <v>113</v>
      </c>
      <c r="D9730" s="14" t="n">
        <f aca="false">C9730/Summary!$B$4</f>
        <v>0.00753333333333333</v>
      </c>
      <c r="E9730" s="15" t="n">
        <v>0.285714285714286</v>
      </c>
      <c r="F9730" s="2" t="s">
        <v>53</v>
      </c>
      <c r="G9730" s="2" t="s">
        <v>44</v>
      </c>
      <c r="H9730" s="2" t="str">
        <f aca="false">IF(AND(E9730&gt;=0.4,E9730&lt;=0.6),"Yes","No")</f>
        <v>No</v>
      </c>
      <c r="I9730" s="2" t="str">
        <f aca="false">IF(AND(F9730="No",G9730="No",H9730="Yes"),"Yes","No")</f>
        <v>No</v>
      </c>
      <c r="J9730" s="2"/>
      <c r="K9730" s="2"/>
    </row>
    <row r="9731" customFormat="false" ht="15" hidden="false" customHeight="false" outlineLevel="0" collapsed="false">
      <c r="A9731" s="2" t="s">
        <v>15231</v>
      </c>
      <c r="B9731" s="13" t="n">
        <v>113</v>
      </c>
      <c r="C9731" s="13" t="n">
        <v>113</v>
      </c>
      <c r="D9731" s="14" t="n">
        <f aca="false">C9731/Summary!$B$4</f>
        <v>0.00753333333333333</v>
      </c>
      <c r="E9731" s="15" t="n">
        <v>0.142857142857143</v>
      </c>
      <c r="F9731" s="2" t="s">
        <v>53</v>
      </c>
      <c r="G9731" s="2" t="s">
        <v>44</v>
      </c>
      <c r="H9731" s="2" t="str">
        <f aca="false">IF(AND(E9731&gt;=0.4,E9731&lt;=0.6),"Yes","No")</f>
        <v>No</v>
      </c>
      <c r="I9731" s="2" t="str">
        <f aca="false">IF(AND(F9731="No",G9731="No",H9731="Yes"),"Yes","No")</f>
        <v>No</v>
      </c>
      <c r="J9731" s="2"/>
      <c r="K9731" s="2"/>
    </row>
    <row r="9732" customFormat="false" ht="15" hidden="false" customHeight="false" outlineLevel="0" collapsed="false">
      <c r="A9732" s="2" t="s">
        <v>15232</v>
      </c>
      <c r="B9732" s="13" t="n">
        <v>113</v>
      </c>
      <c r="C9732" s="13" t="n">
        <v>112</v>
      </c>
      <c r="D9732" s="14" t="n">
        <f aca="false">C9732/Summary!$B$4</f>
        <v>0.00746666666666667</v>
      </c>
      <c r="E9732" s="15" t="n">
        <v>0.428571428571429</v>
      </c>
      <c r="F9732" s="2" t="s">
        <v>53</v>
      </c>
      <c r="G9732" s="2" t="s">
        <v>44</v>
      </c>
      <c r="H9732" s="2" t="str">
        <f aca="false">IF(AND(E9732&gt;=0.4,E9732&lt;=0.6),"Yes","No")</f>
        <v>Yes</v>
      </c>
      <c r="I9732" s="2" t="str">
        <f aca="false">IF(AND(F9732="No",G9732="No",H9732="Yes"),"Yes","No")</f>
        <v>No</v>
      </c>
      <c r="J9732" s="2"/>
      <c r="K9732" s="2"/>
    </row>
    <row r="9733" customFormat="false" ht="15" hidden="false" customHeight="false" outlineLevel="0" collapsed="false">
      <c r="A9733" s="2" t="s">
        <v>15233</v>
      </c>
      <c r="B9733" s="13" t="n">
        <v>113</v>
      </c>
      <c r="C9733" s="13" t="n">
        <v>112</v>
      </c>
      <c r="D9733" s="14" t="n">
        <f aca="false">C9733/Summary!$B$4</f>
        <v>0.00746666666666667</v>
      </c>
      <c r="E9733" s="15" t="n">
        <v>0.142857142857143</v>
      </c>
      <c r="F9733" s="2" t="s">
        <v>53</v>
      </c>
      <c r="G9733" s="2" t="s">
        <v>44</v>
      </c>
      <c r="H9733" s="2" t="str">
        <f aca="false">IF(AND(E9733&gt;=0.4,E9733&lt;=0.6),"Yes","No")</f>
        <v>No</v>
      </c>
      <c r="I9733" s="2" t="str">
        <f aca="false">IF(AND(F9733="No",G9733="No",H9733="Yes"),"Yes","No")</f>
        <v>No</v>
      </c>
      <c r="J9733" s="2"/>
      <c r="K9733" s="2"/>
    </row>
    <row r="9734" customFormat="false" ht="15" hidden="false" customHeight="false" outlineLevel="0" collapsed="false">
      <c r="A9734" s="2" t="s">
        <v>15234</v>
      </c>
      <c r="B9734" s="13" t="n">
        <v>113</v>
      </c>
      <c r="C9734" s="13" t="n">
        <v>113</v>
      </c>
      <c r="D9734" s="14" t="n">
        <f aca="false">C9734/Summary!$B$4</f>
        <v>0.00753333333333333</v>
      </c>
      <c r="E9734" s="15" t="n">
        <v>0.428571428571429</v>
      </c>
      <c r="F9734" s="2" t="s">
        <v>53</v>
      </c>
      <c r="G9734" s="2" t="s">
        <v>44</v>
      </c>
      <c r="H9734" s="2" t="str">
        <f aca="false">IF(AND(E9734&gt;=0.4,E9734&lt;=0.6),"Yes","No")</f>
        <v>Yes</v>
      </c>
      <c r="I9734" s="2" t="str">
        <f aca="false">IF(AND(F9734="No",G9734="No",H9734="Yes"),"Yes","No")</f>
        <v>No</v>
      </c>
      <c r="J9734" s="2"/>
      <c r="K9734" s="2"/>
    </row>
    <row r="9735" customFormat="false" ht="15" hidden="false" customHeight="false" outlineLevel="0" collapsed="false">
      <c r="A9735" s="2" t="s">
        <v>15235</v>
      </c>
      <c r="B9735" s="13" t="n">
        <v>113</v>
      </c>
      <c r="C9735" s="13" t="n">
        <v>113</v>
      </c>
      <c r="D9735" s="14" t="n">
        <f aca="false">C9735/Summary!$B$4</f>
        <v>0.00753333333333333</v>
      </c>
      <c r="E9735" s="15" t="n">
        <v>0.571428571428571</v>
      </c>
      <c r="F9735" s="2" t="s">
        <v>53</v>
      </c>
      <c r="G9735" s="2" t="s">
        <v>53</v>
      </c>
      <c r="H9735" s="2" t="str">
        <f aca="false">IF(AND(E9735&gt;=0.4,E9735&lt;=0.6),"Yes","No")</f>
        <v>Yes</v>
      </c>
      <c r="I9735" s="2" t="str">
        <f aca="false">IF(AND(F9735="No",G9735="No",H9735="Yes"),"Yes","No")</f>
        <v>No</v>
      </c>
      <c r="J9735" s="2"/>
      <c r="K9735" s="2"/>
    </row>
    <row r="9736" customFormat="false" ht="15" hidden="false" customHeight="false" outlineLevel="0" collapsed="false">
      <c r="A9736" s="2" t="s">
        <v>15236</v>
      </c>
      <c r="B9736" s="13" t="n">
        <v>113</v>
      </c>
      <c r="C9736" s="13" t="n">
        <v>113</v>
      </c>
      <c r="D9736" s="14" t="n">
        <f aca="false">C9736/Summary!$B$4</f>
        <v>0.00753333333333333</v>
      </c>
      <c r="E9736" s="15" t="n">
        <v>0.571428571428571</v>
      </c>
      <c r="F9736" s="2" t="s">
        <v>53</v>
      </c>
      <c r="G9736" s="2" t="s">
        <v>53</v>
      </c>
      <c r="H9736" s="2" t="str">
        <f aca="false">IF(AND(E9736&gt;=0.4,E9736&lt;=0.6),"Yes","No")</f>
        <v>Yes</v>
      </c>
      <c r="I9736" s="2" t="str">
        <f aca="false">IF(AND(F9736="No",G9736="No",H9736="Yes"),"Yes","No")</f>
        <v>No</v>
      </c>
      <c r="J9736" s="2"/>
      <c r="K9736" s="2"/>
    </row>
    <row r="9737" customFormat="false" ht="15" hidden="false" customHeight="false" outlineLevel="0" collapsed="false">
      <c r="A9737" s="2" t="s">
        <v>15237</v>
      </c>
      <c r="B9737" s="13" t="n">
        <v>113</v>
      </c>
      <c r="C9737" s="13" t="n">
        <v>112</v>
      </c>
      <c r="D9737" s="14" t="n">
        <f aca="false">C9737/Summary!$B$4</f>
        <v>0.00746666666666667</v>
      </c>
      <c r="E9737" s="15" t="n">
        <v>0.428571428571429</v>
      </c>
      <c r="F9737" s="2" t="s">
        <v>53</v>
      </c>
      <c r="G9737" s="2" t="s">
        <v>44</v>
      </c>
      <c r="H9737" s="2" t="str">
        <f aca="false">IF(AND(E9737&gt;=0.4,E9737&lt;=0.6),"Yes","No")</f>
        <v>Yes</v>
      </c>
      <c r="I9737" s="2" t="str">
        <f aca="false">IF(AND(F9737="No",G9737="No",H9737="Yes"),"Yes","No")</f>
        <v>No</v>
      </c>
      <c r="J9737" s="2"/>
      <c r="K9737" s="2"/>
    </row>
    <row r="9738" customFormat="false" ht="15" hidden="false" customHeight="false" outlineLevel="0" collapsed="false">
      <c r="A9738" s="2" t="s">
        <v>15238</v>
      </c>
      <c r="B9738" s="13" t="n">
        <v>113</v>
      </c>
      <c r="C9738" s="13" t="n">
        <v>113</v>
      </c>
      <c r="D9738" s="14" t="n">
        <f aca="false">C9738/Summary!$B$4</f>
        <v>0.00753333333333333</v>
      </c>
      <c r="E9738" s="15" t="n">
        <v>0.571428571428571</v>
      </c>
      <c r="F9738" s="2" t="s">
        <v>53</v>
      </c>
      <c r="G9738" s="2" t="s">
        <v>53</v>
      </c>
      <c r="H9738" s="2" t="str">
        <f aca="false">IF(AND(E9738&gt;=0.4,E9738&lt;=0.6),"Yes","No")</f>
        <v>Yes</v>
      </c>
      <c r="I9738" s="2" t="str">
        <f aca="false">IF(AND(F9738="No",G9738="No",H9738="Yes"),"Yes","No")</f>
        <v>No</v>
      </c>
      <c r="J9738" s="2"/>
      <c r="K9738" s="2"/>
    </row>
    <row r="9739" customFormat="false" ht="15" hidden="false" customHeight="false" outlineLevel="0" collapsed="false">
      <c r="A9739" s="2" t="s">
        <v>15239</v>
      </c>
      <c r="B9739" s="13" t="n">
        <v>113</v>
      </c>
      <c r="C9739" s="13" t="n">
        <v>113</v>
      </c>
      <c r="D9739" s="14" t="n">
        <f aca="false">C9739/Summary!$B$4</f>
        <v>0.00753333333333333</v>
      </c>
      <c r="E9739" s="15" t="n">
        <v>0.428571428571429</v>
      </c>
      <c r="F9739" s="2" t="s">
        <v>53</v>
      </c>
      <c r="G9739" s="2" t="s">
        <v>44</v>
      </c>
      <c r="H9739" s="2" t="str">
        <f aca="false">IF(AND(E9739&gt;=0.4,E9739&lt;=0.6),"Yes","No")</f>
        <v>Yes</v>
      </c>
      <c r="I9739" s="2" t="str">
        <f aca="false">IF(AND(F9739="No",G9739="No",H9739="Yes"),"Yes","No")</f>
        <v>No</v>
      </c>
      <c r="J9739" s="2"/>
      <c r="K9739" s="2"/>
    </row>
    <row r="9740" customFormat="false" ht="15" hidden="false" customHeight="false" outlineLevel="0" collapsed="false">
      <c r="A9740" s="2" t="s">
        <v>15240</v>
      </c>
      <c r="B9740" s="13" t="n">
        <v>113</v>
      </c>
      <c r="C9740" s="13" t="n">
        <v>113</v>
      </c>
      <c r="D9740" s="14" t="n">
        <f aca="false">C9740/Summary!$B$4</f>
        <v>0.00753333333333333</v>
      </c>
      <c r="E9740" s="15" t="n">
        <v>0.571428571428571</v>
      </c>
      <c r="F9740" s="2" t="s">
        <v>53</v>
      </c>
      <c r="G9740" s="2" t="s">
        <v>44</v>
      </c>
      <c r="H9740" s="2" t="str">
        <f aca="false">IF(AND(E9740&gt;=0.4,E9740&lt;=0.6),"Yes","No")</f>
        <v>Yes</v>
      </c>
      <c r="I9740" s="2" t="str">
        <f aca="false">IF(AND(F9740="No",G9740="No",H9740="Yes"),"Yes","No")</f>
        <v>No</v>
      </c>
      <c r="J9740" s="2"/>
      <c r="K9740" s="2"/>
    </row>
    <row r="9741" customFormat="false" ht="15" hidden="false" customHeight="false" outlineLevel="0" collapsed="false">
      <c r="A9741" s="2" t="s">
        <v>15241</v>
      </c>
      <c r="B9741" s="13" t="n">
        <v>113</v>
      </c>
      <c r="C9741" s="13" t="n">
        <v>113</v>
      </c>
      <c r="D9741" s="14" t="n">
        <f aca="false">C9741/Summary!$B$4</f>
        <v>0.00753333333333333</v>
      </c>
      <c r="E9741" s="15" t="n">
        <v>0.285714285714286</v>
      </c>
      <c r="F9741" s="2" t="s">
        <v>53</v>
      </c>
      <c r="G9741" s="2" t="s">
        <v>44</v>
      </c>
      <c r="H9741" s="2" t="str">
        <f aca="false">IF(AND(E9741&gt;=0.4,E9741&lt;=0.6),"Yes","No")</f>
        <v>No</v>
      </c>
      <c r="I9741" s="2" t="str">
        <f aca="false">IF(AND(F9741="No",G9741="No",H9741="Yes"),"Yes","No")</f>
        <v>No</v>
      </c>
      <c r="J9741" s="2"/>
      <c r="K9741" s="2"/>
    </row>
    <row r="9742" customFormat="false" ht="15" hidden="false" customHeight="false" outlineLevel="0" collapsed="false">
      <c r="A9742" s="2" t="s">
        <v>15242</v>
      </c>
      <c r="B9742" s="13" t="n">
        <v>113</v>
      </c>
      <c r="C9742" s="13" t="n">
        <v>113</v>
      </c>
      <c r="D9742" s="14" t="n">
        <f aca="false">C9742/Summary!$B$4</f>
        <v>0.00753333333333333</v>
      </c>
      <c r="E9742" s="15" t="n">
        <v>0.571428571428571</v>
      </c>
      <c r="F9742" s="2" t="s">
        <v>53</v>
      </c>
      <c r="G9742" s="2" t="s">
        <v>53</v>
      </c>
      <c r="H9742" s="2" t="str">
        <f aca="false">IF(AND(E9742&gt;=0.4,E9742&lt;=0.6),"Yes","No")</f>
        <v>Yes</v>
      </c>
      <c r="I9742" s="2" t="str">
        <f aca="false">IF(AND(F9742="No",G9742="No",H9742="Yes"),"Yes","No")</f>
        <v>No</v>
      </c>
      <c r="J9742" s="2"/>
      <c r="K9742" s="2"/>
    </row>
    <row r="9743" customFormat="false" ht="15" hidden="false" customHeight="false" outlineLevel="0" collapsed="false">
      <c r="A9743" s="2" t="s">
        <v>15243</v>
      </c>
      <c r="B9743" s="13" t="n">
        <v>113</v>
      </c>
      <c r="C9743" s="13" t="n">
        <v>113</v>
      </c>
      <c r="D9743" s="14" t="n">
        <f aca="false">C9743/Summary!$B$4</f>
        <v>0.00753333333333333</v>
      </c>
      <c r="E9743" s="15" t="n">
        <v>0.285714285714286</v>
      </c>
      <c r="F9743" s="2" t="s">
        <v>53</v>
      </c>
      <c r="G9743" s="2" t="s">
        <v>44</v>
      </c>
      <c r="H9743" s="2" t="str">
        <f aca="false">IF(AND(E9743&gt;=0.4,E9743&lt;=0.6),"Yes","No")</f>
        <v>No</v>
      </c>
      <c r="I9743" s="2" t="str">
        <f aca="false">IF(AND(F9743="No",G9743="No",H9743="Yes"),"Yes","No")</f>
        <v>No</v>
      </c>
      <c r="J9743" s="2"/>
      <c r="K9743" s="2"/>
    </row>
    <row r="9744" customFormat="false" ht="15" hidden="false" customHeight="false" outlineLevel="0" collapsed="false">
      <c r="A9744" s="2" t="s">
        <v>15244</v>
      </c>
      <c r="B9744" s="13" t="n">
        <v>113</v>
      </c>
      <c r="C9744" s="13" t="n">
        <v>113</v>
      </c>
      <c r="D9744" s="14" t="n">
        <f aca="false">C9744/Summary!$B$4</f>
        <v>0.00753333333333333</v>
      </c>
      <c r="E9744" s="15" t="n">
        <v>0.285714285714286</v>
      </c>
      <c r="F9744" s="2" t="s">
        <v>53</v>
      </c>
      <c r="G9744" s="2" t="s">
        <v>44</v>
      </c>
      <c r="H9744" s="2" t="str">
        <f aca="false">IF(AND(E9744&gt;=0.4,E9744&lt;=0.6),"Yes","No")</f>
        <v>No</v>
      </c>
      <c r="I9744" s="2" t="str">
        <f aca="false">IF(AND(F9744="No",G9744="No",H9744="Yes"),"Yes","No")</f>
        <v>No</v>
      </c>
      <c r="J9744" s="2"/>
      <c r="K9744" s="2"/>
    </row>
    <row r="9745" customFormat="false" ht="15" hidden="false" customHeight="false" outlineLevel="0" collapsed="false">
      <c r="A9745" s="2" t="s">
        <v>15245</v>
      </c>
      <c r="B9745" s="13" t="n">
        <v>113</v>
      </c>
      <c r="C9745" s="13" t="n">
        <v>112</v>
      </c>
      <c r="D9745" s="14" t="n">
        <f aca="false">C9745/Summary!$B$4</f>
        <v>0.00746666666666667</v>
      </c>
      <c r="E9745" s="15" t="n">
        <v>0.714285714285714</v>
      </c>
      <c r="F9745" s="2" t="s">
        <v>44</v>
      </c>
      <c r="G9745" s="2" t="s">
        <v>44</v>
      </c>
      <c r="H9745" s="2" t="str">
        <f aca="false">IF(AND(E9745&gt;=0.4,E9745&lt;=0.6),"Yes","No")</f>
        <v>No</v>
      </c>
      <c r="I9745" s="2" t="str">
        <f aca="false">IF(AND(F9745="No",G9745="No",H9745="Yes"),"Yes","No")</f>
        <v>No</v>
      </c>
      <c r="J9745" s="2"/>
      <c r="K9745" s="2"/>
    </row>
    <row r="9746" customFormat="false" ht="15" hidden="false" customHeight="false" outlineLevel="0" collapsed="false">
      <c r="A9746" s="2" t="s">
        <v>15246</v>
      </c>
      <c r="B9746" s="13" t="n">
        <v>113</v>
      </c>
      <c r="C9746" s="13" t="n">
        <v>113</v>
      </c>
      <c r="D9746" s="14" t="n">
        <f aca="false">C9746/Summary!$B$4</f>
        <v>0.00753333333333333</v>
      </c>
      <c r="E9746" s="15" t="n">
        <v>0.857142857142857</v>
      </c>
      <c r="F9746" s="2" t="s">
        <v>53</v>
      </c>
      <c r="G9746" s="2" t="s">
        <v>44</v>
      </c>
      <c r="H9746" s="2" t="str">
        <f aca="false">IF(AND(E9746&gt;=0.4,E9746&lt;=0.6),"Yes","No")</f>
        <v>No</v>
      </c>
      <c r="I9746" s="2" t="str">
        <f aca="false">IF(AND(F9746="No",G9746="No",H9746="Yes"),"Yes","No")</f>
        <v>No</v>
      </c>
      <c r="J9746" s="2"/>
      <c r="K9746" s="2"/>
    </row>
    <row r="9747" customFormat="false" ht="15" hidden="false" customHeight="false" outlineLevel="0" collapsed="false">
      <c r="A9747" s="2" t="s">
        <v>15247</v>
      </c>
      <c r="B9747" s="13" t="n">
        <v>113</v>
      </c>
      <c r="C9747" s="13" t="n">
        <v>113</v>
      </c>
      <c r="D9747" s="14" t="n">
        <f aca="false">C9747/Summary!$B$4</f>
        <v>0.00753333333333333</v>
      </c>
      <c r="E9747" s="15" t="n">
        <v>0.714285714285714</v>
      </c>
      <c r="F9747" s="2" t="s">
        <v>53</v>
      </c>
      <c r="G9747" s="2" t="s">
        <v>53</v>
      </c>
      <c r="H9747" s="2" t="str">
        <f aca="false">IF(AND(E9747&gt;=0.4,E9747&lt;=0.6),"Yes","No")</f>
        <v>No</v>
      </c>
      <c r="I9747" s="2" t="str">
        <f aca="false">IF(AND(F9747="No",G9747="No",H9747="Yes"),"Yes","No")</f>
        <v>No</v>
      </c>
      <c r="J9747" s="2"/>
      <c r="K9747" s="2"/>
    </row>
    <row r="9748" customFormat="false" ht="15" hidden="false" customHeight="false" outlineLevel="0" collapsed="false">
      <c r="A9748" s="2" t="s">
        <v>15248</v>
      </c>
      <c r="B9748" s="13" t="n">
        <v>113</v>
      </c>
      <c r="C9748" s="13" t="n">
        <v>113</v>
      </c>
      <c r="D9748" s="14" t="n">
        <f aca="false">C9748/Summary!$B$4</f>
        <v>0.00753333333333333</v>
      </c>
      <c r="E9748" s="15" t="n">
        <v>0.571428571428571</v>
      </c>
      <c r="F9748" s="2" t="s">
        <v>53</v>
      </c>
      <c r="G9748" s="2" t="s">
        <v>44</v>
      </c>
      <c r="H9748" s="2" t="str">
        <f aca="false">IF(AND(E9748&gt;=0.4,E9748&lt;=0.6),"Yes","No")</f>
        <v>Yes</v>
      </c>
      <c r="I9748" s="2" t="str">
        <f aca="false">IF(AND(F9748="No",G9748="No",H9748="Yes"),"Yes","No")</f>
        <v>No</v>
      </c>
      <c r="J9748" s="2"/>
      <c r="K9748" s="2"/>
    </row>
    <row r="9749" customFormat="false" ht="15" hidden="false" customHeight="false" outlineLevel="0" collapsed="false">
      <c r="A9749" s="2" t="s">
        <v>15249</v>
      </c>
      <c r="B9749" s="13" t="n">
        <v>113</v>
      </c>
      <c r="C9749" s="13" t="n">
        <v>112</v>
      </c>
      <c r="D9749" s="14" t="n">
        <f aca="false">C9749/Summary!$B$4</f>
        <v>0.00746666666666667</v>
      </c>
      <c r="E9749" s="15" t="n">
        <v>0.571428571428571</v>
      </c>
      <c r="F9749" s="2" t="s">
        <v>53</v>
      </c>
      <c r="G9749" s="2" t="s">
        <v>44</v>
      </c>
      <c r="H9749" s="2" t="str">
        <f aca="false">IF(AND(E9749&gt;=0.4,E9749&lt;=0.6),"Yes","No")</f>
        <v>Yes</v>
      </c>
      <c r="I9749" s="2" t="str">
        <f aca="false">IF(AND(F9749="No",G9749="No",H9749="Yes"),"Yes","No")</f>
        <v>No</v>
      </c>
      <c r="J9749" s="2"/>
      <c r="K9749" s="2"/>
    </row>
    <row r="9750" customFormat="false" ht="15" hidden="false" customHeight="false" outlineLevel="0" collapsed="false">
      <c r="A9750" s="2" t="s">
        <v>15250</v>
      </c>
      <c r="B9750" s="13" t="n">
        <v>113</v>
      </c>
      <c r="C9750" s="13" t="n">
        <v>113</v>
      </c>
      <c r="D9750" s="14" t="n">
        <f aca="false">C9750/Summary!$B$4</f>
        <v>0.00753333333333333</v>
      </c>
      <c r="E9750" s="15" t="n">
        <v>0.428571428571429</v>
      </c>
      <c r="F9750" s="2" t="s">
        <v>44</v>
      </c>
      <c r="G9750" s="2" t="s">
        <v>53</v>
      </c>
      <c r="H9750" s="2" t="str">
        <f aca="false">IF(AND(E9750&gt;=0.4,E9750&lt;=0.6),"Yes","No")</f>
        <v>Yes</v>
      </c>
      <c r="I9750" s="2" t="str">
        <f aca="false">IF(AND(F9750="No",G9750="No",H9750="Yes"),"Yes","No")</f>
        <v>No</v>
      </c>
      <c r="J9750" s="2"/>
      <c r="K9750" s="2"/>
    </row>
    <row r="9751" customFormat="false" ht="15" hidden="false" customHeight="false" outlineLevel="0" collapsed="false">
      <c r="A9751" s="2" t="s">
        <v>15251</v>
      </c>
      <c r="B9751" s="13" t="n">
        <v>113</v>
      </c>
      <c r="C9751" s="13" t="n">
        <v>112</v>
      </c>
      <c r="D9751" s="14" t="n">
        <f aca="false">C9751/Summary!$B$4</f>
        <v>0.00746666666666667</v>
      </c>
      <c r="E9751" s="15" t="n">
        <v>0.571428571428571</v>
      </c>
      <c r="F9751" s="2" t="s">
        <v>53</v>
      </c>
      <c r="G9751" s="2" t="s">
        <v>44</v>
      </c>
      <c r="H9751" s="2" t="str">
        <f aca="false">IF(AND(E9751&gt;=0.4,E9751&lt;=0.6),"Yes","No")</f>
        <v>Yes</v>
      </c>
      <c r="I9751" s="2" t="str">
        <f aca="false">IF(AND(F9751="No",G9751="No",H9751="Yes"),"Yes","No")</f>
        <v>No</v>
      </c>
      <c r="J9751" s="2"/>
      <c r="K9751" s="2"/>
    </row>
    <row r="9752" customFormat="false" ht="15" hidden="false" customHeight="false" outlineLevel="0" collapsed="false">
      <c r="A9752" s="2" t="s">
        <v>15252</v>
      </c>
      <c r="B9752" s="13" t="n">
        <v>113</v>
      </c>
      <c r="C9752" s="13" t="n">
        <v>113</v>
      </c>
      <c r="D9752" s="14" t="n">
        <f aca="false">C9752/Summary!$B$4</f>
        <v>0.00753333333333333</v>
      </c>
      <c r="E9752" s="15" t="n">
        <v>0.428571428571429</v>
      </c>
      <c r="F9752" s="2" t="s">
        <v>53</v>
      </c>
      <c r="G9752" s="2" t="s">
        <v>53</v>
      </c>
      <c r="H9752" s="2" t="str">
        <f aca="false">IF(AND(E9752&gt;=0.4,E9752&lt;=0.6),"Yes","No")</f>
        <v>Yes</v>
      </c>
      <c r="I9752" s="2" t="str">
        <f aca="false">IF(AND(F9752="No",G9752="No",H9752="Yes"),"Yes","No")</f>
        <v>No</v>
      </c>
      <c r="J9752" s="2"/>
      <c r="K9752" s="2"/>
    </row>
    <row r="9753" customFormat="false" ht="15" hidden="false" customHeight="false" outlineLevel="0" collapsed="false">
      <c r="A9753" s="2" t="s">
        <v>15253</v>
      </c>
      <c r="B9753" s="13" t="n">
        <v>113</v>
      </c>
      <c r="C9753" s="13" t="n">
        <v>113</v>
      </c>
      <c r="D9753" s="14" t="n">
        <f aca="false">C9753/Summary!$B$4</f>
        <v>0.00753333333333333</v>
      </c>
      <c r="E9753" s="15" t="n">
        <v>0.571428571428571</v>
      </c>
      <c r="F9753" s="2" t="s">
        <v>44</v>
      </c>
      <c r="G9753" s="2" t="s">
        <v>53</v>
      </c>
      <c r="H9753" s="2" t="str">
        <f aca="false">IF(AND(E9753&gt;=0.4,E9753&lt;=0.6),"Yes","No")</f>
        <v>Yes</v>
      </c>
      <c r="I9753" s="2" t="str">
        <f aca="false">IF(AND(F9753="No",G9753="No",H9753="Yes"),"Yes","No")</f>
        <v>No</v>
      </c>
      <c r="J9753" s="2"/>
      <c r="K9753" s="2"/>
    </row>
    <row r="9754" customFormat="false" ht="15" hidden="false" customHeight="false" outlineLevel="0" collapsed="false">
      <c r="A9754" s="2" t="s">
        <v>15254</v>
      </c>
      <c r="B9754" s="13" t="n">
        <v>113</v>
      </c>
      <c r="C9754" s="13" t="n">
        <v>113</v>
      </c>
      <c r="D9754" s="14" t="n">
        <f aca="false">C9754/Summary!$B$4</f>
        <v>0.00753333333333333</v>
      </c>
      <c r="E9754" s="15" t="n">
        <v>0.714285714285714</v>
      </c>
      <c r="F9754" s="2" t="s">
        <v>53</v>
      </c>
      <c r="G9754" s="2" t="s">
        <v>44</v>
      </c>
      <c r="H9754" s="2" t="str">
        <f aca="false">IF(AND(E9754&gt;=0.4,E9754&lt;=0.6),"Yes","No")</f>
        <v>No</v>
      </c>
      <c r="I9754" s="2" t="str">
        <f aca="false">IF(AND(F9754="No",G9754="No",H9754="Yes"),"Yes","No")</f>
        <v>No</v>
      </c>
      <c r="J9754" s="2"/>
      <c r="K9754" s="2"/>
    </row>
    <row r="9755" customFormat="false" ht="15" hidden="false" customHeight="false" outlineLevel="0" collapsed="false">
      <c r="A9755" s="2" t="s">
        <v>15255</v>
      </c>
      <c r="B9755" s="13" t="n">
        <v>113</v>
      </c>
      <c r="C9755" s="13" t="n">
        <v>113</v>
      </c>
      <c r="D9755" s="14" t="n">
        <f aca="false">C9755/Summary!$B$4</f>
        <v>0.00753333333333333</v>
      </c>
      <c r="E9755" s="15" t="n">
        <v>0.428571428571429</v>
      </c>
      <c r="F9755" s="2" t="s">
        <v>44</v>
      </c>
      <c r="G9755" s="2" t="s">
        <v>53</v>
      </c>
      <c r="H9755" s="2" t="str">
        <f aca="false">IF(AND(E9755&gt;=0.4,E9755&lt;=0.6),"Yes","No")</f>
        <v>Yes</v>
      </c>
      <c r="I9755" s="2" t="str">
        <f aca="false">IF(AND(F9755="No",G9755="No",H9755="Yes"),"Yes","No")</f>
        <v>No</v>
      </c>
      <c r="J9755" s="2"/>
      <c r="K9755" s="2"/>
    </row>
    <row r="9756" customFormat="false" ht="15" hidden="false" customHeight="false" outlineLevel="0" collapsed="false">
      <c r="A9756" s="2" t="s">
        <v>15256</v>
      </c>
      <c r="B9756" s="13" t="n">
        <v>113</v>
      </c>
      <c r="C9756" s="13" t="n">
        <v>113</v>
      </c>
      <c r="D9756" s="14" t="n">
        <f aca="false">C9756/Summary!$B$4</f>
        <v>0.00753333333333333</v>
      </c>
      <c r="E9756" s="15" t="n">
        <v>0.714285714285714</v>
      </c>
      <c r="F9756" s="2" t="s">
        <v>53</v>
      </c>
      <c r="G9756" s="2" t="s">
        <v>44</v>
      </c>
      <c r="H9756" s="2" t="str">
        <f aca="false">IF(AND(E9756&gt;=0.4,E9756&lt;=0.6),"Yes","No")</f>
        <v>No</v>
      </c>
      <c r="I9756" s="2" t="str">
        <f aca="false">IF(AND(F9756="No",G9756="No",H9756="Yes"),"Yes","No")</f>
        <v>No</v>
      </c>
      <c r="J9756" s="2"/>
      <c r="K9756" s="2"/>
    </row>
    <row r="9757" customFormat="false" ht="15" hidden="false" customHeight="false" outlineLevel="0" collapsed="false">
      <c r="A9757" s="2" t="s">
        <v>15257</v>
      </c>
      <c r="B9757" s="13" t="n">
        <v>113</v>
      </c>
      <c r="C9757" s="13" t="n">
        <v>113</v>
      </c>
      <c r="D9757" s="14" t="n">
        <f aca="false">C9757/Summary!$B$4</f>
        <v>0.00753333333333333</v>
      </c>
      <c r="E9757" s="15" t="n">
        <v>0.571428571428571</v>
      </c>
      <c r="F9757" s="2" t="s">
        <v>53</v>
      </c>
      <c r="G9757" s="2" t="s">
        <v>44</v>
      </c>
      <c r="H9757" s="2" t="str">
        <f aca="false">IF(AND(E9757&gt;=0.4,E9757&lt;=0.6),"Yes","No")</f>
        <v>Yes</v>
      </c>
      <c r="I9757" s="2" t="str">
        <f aca="false">IF(AND(F9757="No",G9757="No",H9757="Yes"),"Yes","No")</f>
        <v>No</v>
      </c>
      <c r="J9757" s="2"/>
      <c r="K9757" s="2"/>
    </row>
    <row r="9758" customFormat="false" ht="15" hidden="false" customHeight="false" outlineLevel="0" collapsed="false">
      <c r="A9758" s="2" t="s">
        <v>15258</v>
      </c>
      <c r="B9758" s="13" t="n">
        <v>113</v>
      </c>
      <c r="C9758" s="13" t="n">
        <v>113</v>
      </c>
      <c r="D9758" s="14" t="n">
        <f aca="false">C9758/Summary!$B$4</f>
        <v>0.00753333333333333</v>
      </c>
      <c r="E9758" s="15" t="n">
        <v>0.714285714285714</v>
      </c>
      <c r="F9758" s="2" t="s">
        <v>53</v>
      </c>
      <c r="G9758" s="2" t="s">
        <v>53</v>
      </c>
      <c r="H9758" s="2" t="str">
        <f aca="false">IF(AND(E9758&gt;=0.4,E9758&lt;=0.6),"Yes","No")</f>
        <v>No</v>
      </c>
      <c r="I9758" s="2" t="str">
        <f aca="false">IF(AND(F9758="No",G9758="No",H9758="Yes"),"Yes","No")</f>
        <v>No</v>
      </c>
      <c r="J9758" s="2"/>
      <c r="K9758" s="2"/>
    </row>
    <row r="9759" customFormat="false" ht="15" hidden="false" customHeight="false" outlineLevel="0" collapsed="false">
      <c r="A9759" s="2" t="s">
        <v>15259</v>
      </c>
      <c r="B9759" s="13" t="n">
        <v>113</v>
      </c>
      <c r="C9759" s="13" t="n">
        <v>112</v>
      </c>
      <c r="D9759" s="14" t="n">
        <f aca="false">C9759/Summary!$B$4</f>
        <v>0.00746666666666667</v>
      </c>
      <c r="E9759" s="15" t="n">
        <v>0.571428571428571</v>
      </c>
      <c r="F9759" s="2" t="s">
        <v>53</v>
      </c>
      <c r="G9759" s="2" t="s">
        <v>44</v>
      </c>
      <c r="H9759" s="2" t="str">
        <f aca="false">IF(AND(E9759&gt;=0.4,E9759&lt;=0.6),"Yes","No")</f>
        <v>Yes</v>
      </c>
      <c r="I9759" s="2" t="str">
        <f aca="false">IF(AND(F9759="No",G9759="No",H9759="Yes"),"Yes","No")</f>
        <v>No</v>
      </c>
      <c r="J9759" s="2"/>
      <c r="K9759" s="2"/>
    </row>
    <row r="9760" customFormat="false" ht="15" hidden="false" customHeight="false" outlineLevel="0" collapsed="false">
      <c r="A9760" s="2" t="s">
        <v>15260</v>
      </c>
      <c r="B9760" s="13" t="n">
        <v>113</v>
      </c>
      <c r="C9760" s="13" t="n">
        <v>113</v>
      </c>
      <c r="D9760" s="14" t="n">
        <f aca="false">C9760/Summary!$B$4</f>
        <v>0.00753333333333333</v>
      </c>
      <c r="E9760" s="15" t="n">
        <v>0.714285714285714</v>
      </c>
      <c r="F9760" s="2" t="s">
        <v>53</v>
      </c>
      <c r="G9760" s="2" t="s">
        <v>53</v>
      </c>
      <c r="H9760" s="2" t="str">
        <f aca="false">IF(AND(E9760&gt;=0.4,E9760&lt;=0.6),"Yes","No")</f>
        <v>No</v>
      </c>
      <c r="I9760" s="2" t="str">
        <f aca="false">IF(AND(F9760="No",G9760="No",H9760="Yes"),"Yes","No")</f>
        <v>No</v>
      </c>
      <c r="J9760" s="2"/>
      <c r="K9760" s="2"/>
    </row>
    <row r="9761" customFormat="false" ht="15" hidden="false" customHeight="false" outlineLevel="0" collapsed="false">
      <c r="A9761" s="2" t="s">
        <v>15261</v>
      </c>
      <c r="B9761" s="13" t="n">
        <v>113</v>
      </c>
      <c r="C9761" s="13" t="n">
        <v>113</v>
      </c>
      <c r="D9761" s="14" t="n">
        <f aca="false">C9761/Summary!$B$4</f>
        <v>0.00753333333333333</v>
      </c>
      <c r="E9761" s="15" t="n">
        <v>0.428571428571429</v>
      </c>
      <c r="F9761" s="2" t="s">
        <v>53</v>
      </c>
      <c r="G9761" s="2" t="s">
        <v>44</v>
      </c>
      <c r="H9761" s="2" t="str">
        <f aca="false">IF(AND(E9761&gt;=0.4,E9761&lt;=0.6),"Yes","No")</f>
        <v>Yes</v>
      </c>
      <c r="I9761" s="2" t="str">
        <f aca="false">IF(AND(F9761="No",G9761="No",H9761="Yes"),"Yes","No")</f>
        <v>No</v>
      </c>
      <c r="J9761" s="2"/>
      <c r="K9761" s="2"/>
    </row>
    <row r="9762" customFormat="false" ht="15" hidden="false" customHeight="false" outlineLevel="0" collapsed="false">
      <c r="A9762" s="2" t="s">
        <v>15262</v>
      </c>
      <c r="B9762" s="13" t="n">
        <v>113</v>
      </c>
      <c r="C9762" s="13" t="n">
        <v>113</v>
      </c>
      <c r="D9762" s="14" t="n">
        <f aca="false">C9762/Summary!$B$4</f>
        <v>0.00753333333333333</v>
      </c>
      <c r="E9762" s="15" t="n">
        <v>0.428571428571429</v>
      </c>
      <c r="F9762" s="2" t="s">
        <v>53</v>
      </c>
      <c r="G9762" s="2" t="s">
        <v>53</v>
      </c>
      <c r="H9762" s="2" t="str">
        <f aca="false">IF(AND(E9762&gt;=0.4,E9762&lt;=0.6),"Yes","No")</f>
        <v>Yes</v>
      </c>
      <c r="I9762" s="2" t="str">
        <f aca="false">IF(AND(F9762="No",G9762="No",H9762="Yes"),"Yes","No")</f>
        <v>No</v>
      </c>
      <c r="J9762" s="2"/>
      <c r="K9762" s="2"/>
    </row>
    <row r="9763" customFormat="false" ht="15" hidden="false" customHeight="false" outlineLevel="0" collapsed="false">
      <c r="A9763" s="2" t="s">
        <v>15263</v>
      </c>
      <c r="B9763" s="13" t="n">
        <v>113</v>
      </c>
      <c r="C9763" s="13" t="n">
        <v>111</v>
      </c>
      <c r="D9763" s="14" t="n">
        <f aca="false">C9763/Summary!$B$4</f>
        <v>0.0074</v>
      </c>
      <c r="E9763" s="15" t="n">
        <v>0.571428571428571</v>
      </c>
      <c r="F9763" s="2" t="s">
        <v>44</v>
      </c>
      <c r="G9763" s="2" t="s">
        <v>53</v>
      </c>
      <c r="H9763" s="2" t="str">
        <f aca="false">IF(AND(E9763&gt;=0.4,E9763&lt;=0.6),"Yes","No")</f>
        <v>Yes</v>
      </c>
      <c r="I9763" s="2" t="str">
        <f aca="false">IF(AND(F9763="No",G9763="No",H9763="Yes"),"Yes","No")</f>
        <v>No</v>
      </c>
      <c r="J9763" s="2"/>
      <c r="K9763" s="2"/>
    </row>
    <row r="9764" customFormat="false" ht="15" hidden="false" customHeight="false" outlineLevel="0" collapsed="false">
      <c r="A9764" s="2" t="s">
        <v>15264</v>
      </c>
      <c r="B9764" s="13" t="n">
        <v>113</v>
      </c>
      <c r="C9764" s="13" t="n">
        <v>112</v>
      </c>
      <c r="D9764" s="14" t="n">
        <f aca="false">C9764/Summary!$B$4</f>
        <v>0.00746666666666667</v>
      </c>
      <c r="E9764" s="15" t="n">
        <v>0.714285714285714</v>
      </c>
      <c r="F9764" s="2" t="s">
        <v>53</v>
      </c>
      <c r="G9764" s="2" t="s">
        <v>53</v>
      </c>
      <c r="H9764" s="2" t="str">
        <f aca="false">IF(AND(E9764&gt;=0.4,E9764&lt;=0.6),"Yes","No")</f>
        <v>No</v>
      </c>
      <c r="I9764" s="2" t="str">
        <f aca="false">IF(AND(F9764="No",G9764="No",H9764="Yes"),"Yes","No")</f>
        <v>No</v>
      </c>
      <c r="J9764" s="2"/>
      <c r="K9764" s="2"/>
    </row>
    <row r="9765" customFormat="false" ht="15" hidden="false" customHeight="false" outlineLevel="0" collapsed="false">
      <c r="A9765" s="2" t="s">
        <v>15265</v>
      </c>
      <c r="B9765" s="13" t="n">
        <v>113</v>
      </c>
      <c r="C9765" s="13" t="n">
        <v>113</v>
      </c>
      <c r="D9765" s="14" t="n">
        <f aca="false">C9765/Summary!$B$4</f>
        <v>0.00753333333333333</v>
      </c>
      <c r="E9765" s="15" t="n">
        <v>0.428571428571429</v>
      </c>
      <c r="F9765" s="2" t="s">
        <v>53</v>
      </c>
      <c r="G9765" s="2" t="s">
        <v>44</v>
      </c>
      <c r="H9765" s="2" t="str">
        <f aca="false">IF(AND(E9765&gt;=0.4,E9765&lt;=0.6),"Yes","No")</f>
        <v>Yes</v>
      </c>
      <c r="I9765" s="2" t="str">
        <f aca="false">IF(AND(F9765="No",G9765="No",H9765="Yes"),"Yes","No")</f>
        <v>No</v>
      </c>
      <c r="J9765" s="2"/>
      <c r="K9765" s="2"/>
    </row>
    <row r="9766" customFormat="false" ht="15" hidden="false" customHeight="false" outlineLevel="0" collapsed="false">
      <c r="A9766" s="2" t="s">
        <v>15266</v>
      </c>
      <c r="B9766" s="13" t="n">
        <v>113</v>
      </c>
      <c r="C9766" s="13" t="n">
        <v>113</v>
      </c>
      <c r="D9766" s="14" t="n">
        <f aca="false">C9766/Summary!$B$4</f>
        <v>0.00753333333333333</v>
      </c>
      <c r="E9766" s="15" t="n">
        <v>0.428571428571429</v>
      </c>
      <c r="F9766" s="2" t="s">
        <v>53</v>
      </c>
      <c r="G9766" s="2" t="s">
        <v>44</v>
      </c>
      <c r="H9766" s="2" t="str">
        <f aca="false">IF(AND(E9766&gt;=0.4,E9766&lt;=0.6),"Yes","No")</f>
        <v>Yes</v>
      </c>
      <c r="I9766" s="2" t="str">
        <f aca="false">IF(AND(F9766="No",G9766="No",H9766="Yes"),"Yes","No")</f>
        <v>No</v>
      </c>
      <c r="J9766" s="2"/>
      <c r="K9766" s="2"/>
    </row>
    <row r="9767" customFormat="false" ht="15" hidden="false" customHeight="false" outlineLevel="0" collapsed="false">
      <c r="A9767" s="2" t="s">
        <v>15267</v>
      </c>
      <c r="B9767" s="13" t="n">
        <v>113</v>
      </c>
      <c r="C9767" s="13" t="n">
        <v>112</v>
      </c>
      <c r="D9767" s="14" t="n">
        <f aca="false">C9767/Summary!$B$4</f>
        <v>0.00746666666666667</v>
      </c>
      <c r="E9767" s="15" t="n">
        <v>0.714285714285714</v>
      </c>
      <c r="F9767" s="2" t="s">
        <v>53</v>
      </c>
      <c r="G9767" s="2" t="s">
        <v>44</v>
      </c>
      <c r="H9767" s="2" t="str">
        <f aca="false">IF(AND(E9767&gt;=0.4,E9767&lt;=0.6),"Yes","No")</f>
        <v>No</v>
      </c>
      <c r="I9767" s="2" t="str">
        <f aca="false">IF(AND(F9767="No",G9767="No",H9767="Yes"),"Yes","No")</f>
        <v>No</v>
      </c>
      <c r="J9767" s="2"/>
      <c r="K9767" s="2"/>
    </row>
    <row r="9768" customFormat="false" ht="15" hidden="false" customHeight="false" outlineLevel="0" collapsed="false">
      <c r="A9768" s="2" t="s">
        <v>15268</v>
      </c>
      <c r="B9768" s="13" t="n">
        <v>113</v>
      </c>
      <c r="C9768" s="13" t="n">
        <v>113</v>
      </c>
      <c r="D9768" s="14" t="n">
        <f aca="false">C9768/Summary!$B$4</f>
        <v>0.00753333333333333</v>
      </c>
      <c r="E9768" s="15" t="n">
        <v>0.285714285714286</v>
      </c>
      <c r="F9768" s="2" t="s">
        <v>53</v>
      </c>
      <c r="G9768" s="2" t="s">
        <v>44</v>
      </c>
      <c r="H9768" s="2" t="str">
        <f aca="false">IF(AND(E9768&gt;=0.4,E9768&lt;=0.6),"Yes","No")</f>
        <v>No</v>
      </c>
      <c r="I9768" s="2" t="str">
        <f aca="false">IF(AND(F9768="No",G9768="No",H9768="Yes"),"Yes","No")</f>
        <v>No</v>
      </c>
      <c r="J9768" s="2"/>
      <c r="K9768" s="2"/>
    </row>
    <row r="9769" customFormat="false" ht="15" hidden="false" customHeight="false" outlineLevel="0" collapsed="false">
      <c r="A9769" s="2" t="s">
        <v>15269</v>
      </c>
      <c r="B9769" s="13" t="n">
        <v>113</v>
      </c>
      <c r="C9769" s="13" t="n">
        <v>112</v>
      </c>
      <c r="D9769" s="14" t="n">
        <f aca="false">C9769/Summary!$B$4</f>
        <v>0.00746666666666667</v>
      </c>
      <c r="E9769" s="15" t="n">
        <v>0.428571428571429</v>
      </c>
      <c r="F9769" s="2" t="s">
        <v>53</v>
      </c>
      <c r="G9769" s="2" t="s">
        <v>44</v>
      </c>
      <c r="H9769" s="2" t="str">
        <f aca="false">IF(AND(E9769&gt;=0.4,E9769&lt;=0.6),"Yes","No")</f>
        <v>Yes</v>
      </c>
      <c r="I9769" s="2" t="str">
        <f aca="false">IF(AND(F9769="No",G9769="No",H9769="Yes"),"Yes","No")</f>
        <v>No</v>
      </c>
      <c r="J9769" s="2"/>
      <c r="K9769" s="2"/>
    </row>
    <row r="9770" customFormat="false" ht="15" hidden="false" customHeight="false" outlineLevel="0" collapsed="false">
      <c r="A9770" s="2" t="s">
        <v>15270</v>
      </c>
      <c r="B9770" s="13" t="n">
        <v>113</v>
      </c>
      <c r="C9770" s="13" t="n">
        <v>113</v>
      </c>
      <c r="D9770" s="14" t="n">
        <f aca="false">C9770/Summary!$B$4</f>
        <v>0.00753333333333333</v>
      </c>
      <c r="E9770" s="15" t="n">
        <v>0.428571428571429</v>
      </c>
      <c r="F9770" s="2" t="s">
        <v>53</v>
      </c>
      <c r="G9770" s="2" t="s">
        <v>44</v>
      </c>
      <c r="H9770" s="2" t="str">
        <f aca="false">IF(AND(E9770&gt;=0.4,E9770&lt;=0.6),"Yes","No")</f>
        <v>Yes</v>
      </c>
      <c r="I9770" s="2" t="str">
        <f aca="false">IF(AND(F9770="No",G9770="No",H9770="Yes"),"Yes","No")</f>
        <v>No</v>
      </c>
      <c r="J9770" s="2"/>
      <c r="K9770" s="2"/>
    </row>
    <row r="9771" customFormat="false" ht="15" hidden="false" customHeight="false" outlineLevel="0" collapsed="false">
      <c r="A9771" s="2" t="s">
        <v>15271</v>
      </c>
      <c r="B9771" s="13" t="n">
        <v>113</v>
      </c>
      <c r="C9771" s="13" t="n">
        <v>113</v>
      </c>
      <c r="D9771" s="14" t="n">
        <f aca="false">C9771/Summary!$B$4</f>
        <v>0.00753333333333333</v>
      </c>
      <c r="E9771" s="15" t="n">
        <v>0.428571428571429</v>
      </c>
      <c r="F9771" s="2" t="s">
        <v>53</v>
      </c>
      <c r="G9771" s="2" t="s">
        <v>44</v>
      </c>
      <c r="H9771" s="2" t="str">
        <f aca="false">IF(AND(E9771&gt;=0.4,E9771&lt;=0.6),"Yes","No")</f>
        <v>Yes</v>
      </c>
      <c r="I9771" s="2" t="str">
        <f aca="false">IF(AND(F9771="No",G9771="No",H9771="Yes"),"Yes","No")</f>
        <v>No</v>
      </c>
      <c r="J9771" s="2"/>
      <c r="K9771" s="2"/>
    </row>
    <row r="9772" customFormat="false" ht="15" hidden="false" customHeight="false" outlineLevel="0" collapsed="false">
      <c r="A9772" s="2" t="s">
        <v>15272</v>
      </c>
      <c r="B9772" s="13" t="n">
        <v>113</v>
      </c>
      <c r="C9772" s="13" t="n">
        <v>113</v>
      </c>
      <c r="D9772" s="14" t="n">
        <f aca="false">C9772/Summary!$B$4</f>
        <v>0.00753333333333333</v>
      </c>
      <c r="E9772" s="15" t="n">
        <v>0.428571428571429</v>
      </c>
      <c r="F9772" s="2" t="s">
        <v>53</v>
      </c>
      <c r="G9772" s="2" t="s">
        <v>44</v>
      </c>
      <c r="H9772" s="2" t="str">
        <f aca="false">IF(AND(E9772&gt;=0.4,E9772&lt;=0.6),"Yes","No")</f>
        <v>Yes</v>
      </c>
      <c r="I9772" s="2" t="str">
        <f aca="false">IF(AND(F9772="No",G9772="No",H9772="Yes"),"Yes","No")</f>
        <v>No</v>
      </c>
      <c r="J9772" s="2"/>
      <c r="K9772" s="2"/>
    </row>
    <row r="9773" customFormat="false" ht="15" hidden="false" customHeight="false" outlineLevel="0" collapsed="false">
      <c r="A9773" s="2" t="s">
        <v>15273</v>
      </c>
      <c r="B9773" s="13" t="n">
        <v>113</v>
      </c>
      <c r="C9773" s="13" t="n">
        <v>113</v>
      </c>
      <c r="D9773" s="14" t="n">
        <f aca="false">C9773/Summary!$B$4</f>
        <v>0.00753333333333333</v>
      </c>
      <c r="E9773" s="15" t="n">
        <v>0.571428571428571</v>
      </c>
      <c r="F9773" s="2" t="s">
        <v>53</v>
      </c>
      <c r="G9773" s="2" t="s">
        <v>53</v>
      </c>
      <c r="H9773" s="2" t="str">
        <f aca="false">IF(AND(E9773&gt;=0.4,E9773&lt;=0.6),"Yes","No")</f>
        <v>Yes</v>
      </c>
      <c r="I9773" s="2" t="str">
        <f aca="false">IF(AND(F9773="No",G9773="No",H9773="Yes"),"Yes","No")</f>
        <v>No</v>
      </c>
      <c r="J9773" s="2"/>
      <c r="K9773" s="2"/>
    </row>
    <row r="9774" customFormat="false" ht="15" hidden="false" customHeight="false" outlineLevel="0" collapsed="false">
      <c r="A9774" s="2" t="s">
        <v>15274</v>
      </c>
      <c r="B9774" s="13" t="n">
        <v>113</v>
      </c>
      <c r="C9774" s="13" t="n">
        <v>113</v>
      </c>
      <c r="D9774" s="14" t="n">
        <f aca="false">C9774/Summary!$B$4</f>
        <v>0.00753333333333333</v>
      </c>
      <c r="E9774" s="15" t="n">
        <v>0.714285714285714</v>
      </c>
      <c r="F9774" s="2" t="s">
        <v>53</v>
      </c>
      <c r="G9774" s="2" t="s">
        <v>53</v>
      </c>
      <c r="H9774" s="2" t="str">
        <f aca="false">IF(AND(E9774&gt;=0.4,E9774&lt;=0.6),"Yes","No")</f>
        <v>No</v>
      </c>
      <c r="I9774" s="2" t="str">
        <f aca="false">IF(AND(F9774="No",G9774="No",H9774="Yes"),"Yes","No")</f>
        <v>No</v>
      </c>
      <c r="J9774" s="2"/>
      <c r="K9774" s="2"/>
    </row>
    <row r="9775" customFormat="false" ht="15" hidden="false" customHeight="false" outlineLevel="0" collapsed="false">
      <c r="A9775" s="2" t="s">
        <v>15275</v>
      </c>
      <c r="B9775" s="13" t="n">
        <v>113</v>
      </c>
      <c r="C9775" s="13" t="n">
        <v>113</v>
      </c>
      <c r="D9775" s="14" t="n">
        <f aca="false">C9775/Summary!$B$4</f>
        <v>0.00753333333333333</v>
      </c>
      <c r="E9775" s="15" t="n">
        <v>0.428571428571429</v>
      </c>
      <c r="F9775" s="2" t="s">
        <v>53</v>
      </c>
      <c r="G9775" s="2" t="s">
        <v>44</v>
      </c>
      <c r="H9775" s="2" t="str">
        <f aca="false">IF(AND(E9775&gt;=0.4,E9775&lt;=0.6),"Yes","No")</f>
        <v>Yes</v>
      </c>
      <c r="I9775" s="2" t="str">
        <f aca="false">IF(AND(F9775="No",G9775="No",H9775="Yes"),"Yes","No")</f>
        <v>No</v>
      </c>
      <c r="J9775" s="2"/>
      <c r="K9775" s="2"/>
    </row>
    <row r="9776" customFormat="false" ht="15" hidden="false" customHeight="false" outlineLevel="0" collapsed="false">
      <c r="A9776" s="2" t="s">
        <v>15276</v>
      </c>
      <c r="B9776" s="13" t="n">
        <v>113</v>
      </c>
      <c r="C9776" s="13" t="n">
        <v>113</v>
      </c>
      <c r="D9776" s="14" t="n">
        <f aca="false">C9776/Summary!$B$4</f>
        <v>0.00753333333333333</v>
      </c>
      <c r="E9776" s="15" t="n">
        <v>0.714285714285714</v>
      </c>
      <c r="F9776" s="2" t="s">
        <v>53</v>
      </c>
      <c r="G9776" s="2" t="s">
        <v>44</v>
      </c>
      <c r="H9776" s="2" t="str">
        <f aca="false">IF(AND(E9776&gt;=0.4,E9776&lt;=0.6),"Yes","No")</f>
        <v>No</v>
      </c>
      <c r="I9776" s="2" t="str">
        <f aca="false">IF(AND(F9776="No",G9776="No",H9776="Yes"),"Yes","No")</f>
        <v>No</v>
      </c>
      <c r="J9776" s="2"/>
      <c r="K9776" s="2"/>
    </row>
    <row r="9777" customFormat="false" ht="15" hidden="false" customHeight="false" outlineLevel="0" collapsed="false">
      <c r="A9777" s="2" t="s">
        <v>15277</v>
      </c>
      <c r="B9777" s="13" t="n">
        <v>113</v>
      </c>
      <c r="C9777" s="13" t="n">
        <v>112</v>
      </c>
      <c r="D9777" s="14" t="n">
        <f aca="false">C9777/Summary!$B$4</f>
        <v>0.00746666666666667</v>
      </c>
      <c r="E9777" s="15" t="n">
        <v>0.857142857142857</v>
      </c>
      <c r="F9777" s="2" t="s">
        <v>53</v>
      </c>
      <c r="G9777" s="2" t="s">
        <v>44</v>
      </c>
      <c r="H9777" s="2" t="str">
        <f aca="false">IF(AND(E9777&gt;=0.4,E9777&lt;=0.6),"Yes","No")</f>
        <v>No</v>
      </c>
      <c r="I9777" s="2" t="str">
        <f aca="false">IF(AND(F9777="No",G9777="No",H9777="Yes"),"Yes","No")</f>
        <v>No</v>
      </c>
      <c r="J9777" s="2"/>
      <c r="K9777" s="2"/>
    </row>
    <row r="9778" customFormat="false" ht="15" hidden="false" customHeight="false" outlineLevel="0" collapsed="false">
      <c r="A9778" s="2" t="s">
        <v>15278</v>
      </c>
      <c r="B9778" s="13" t="n">
        <v>113</v>
      </c>
      <c r="C9778" s="13" t="n">
        <v>112</v>
      </c>
      <c r="D9778" s="14" t="n">
        <f aca="false">C9778/Summary!$B$4</f>
        <v>0.00746666666666667</v>
      </c>
      <c r="E9778" s="15" t="n">
        <v>0.571428571428571</v>
      </c>
      <c r="F9778" s="2" t="s">
        <v>53</v>
      </c>
      <c r="G9778" s="2" t="s">
        <v>44</v>
      </c>
      <c r="H9778" s="2" t="str">
        <f aca="false">IF(AND(E9778&gt;=0.4,E9778&lt;=0.6),"Yes","No")</f>
        <v>Yes</v>
      </c>
      <c r="I9778" s="2" t="str">
        <f aca="false">IF(AND(F9778="No",G9778="No",H9778="Yes"),"Yes","No")</f>
        <v>No</v>
      </c>
      <c r="J9778" s="2"/>
      <c r="K9778" s="2"/>
    </row>
    <row r="9779" customFormat="false" ht="15" hidden="false" customHeight="false" outlineLevel="0" collapsed="false">
      <c r="A9779" s="2" t="s">
        <v>15279</v>
      </c>
      <c r="B9779" s="13" t="n">
        <v>113</v>
      </c>
      <c r="C9779" s="13" t="n">
        <v>112</v>
      </c>
      <c r="D9779" s="14" t="n">
        <f aca="false">C9779/Summary!$B$4</f>
        <v>0.00746666666666667</v>
      </c>
      <c r="E9779" s="15" t="n">
        <v>0.428571428571429</v>
      </c>
      <c r="F9779" s="2" t="s">
        <v>53</v>
      </c>
      <c r="G9779" s="2" t="s">
        <v>44</v>
      </c>
      <c r="H9779" s="2" t="str">
        <f aca="false">IF(AND(E9779&gt;=0.4,E9779&lt;=0.6),"Yes","No")</f>
        <v>Yes</v>
      </c>
      <c r="I9779" s="2" t="str">
        <f aca="false">IF(AND(F9779="No",G9779="No",H9779="Yes"),"Yes","No")</f>
        <v>No</v>
      </c>
      <c r="J9779" s="2"/>
      <c r="K9779" s="2"/>
    </row>
    <row r="9780" customFormat="false" ht="15" hidden="false" customHeight="false" outlineLevel="0" collapsed="false">
      <c r="A9780" s="2" t="s">
        <v>15280</v>
      </c>
      <c r="B9780" s="13" t="n">
        <v>113</v>
      </c>
      <c r="C9780" s="13" t="n">
        <v>113</v>
      </c>
      <c r="D9780" s="14" t="n">
        <f aca="false">C9780/Summary!$B$4</f>
        <v>0.00753333333333333</v>
      </c>
      <c r="E9780" s="15" t="n">
        <v>0.571428571428571</v>
      </c>
      <c r="F9780" s="2" t="s">
        <v>53</v>
      </c>
      <c r="G9780" s="2" t="s">
        <v>44</v>
      </c>
      <c r="H9780" s="2" t="str">
        <f aca="false">IF(AND(E9780&gt;=0.4,E9780&lt;=0.6),"Yes","No")</f>
        <v>Yes</v>
      </c>
      <c r="I9780" s="2" t="str">
        <f aca="false">IF(AND(F9780="No",G9780="No",H9780="Yes"),"Yes","No")</f>
        <v>No</v>
      </c>
      <c r="J9780" s="2"/>
      <c r="K9780" s="2"/>
    </row>
    <row r="9781" customFormat="false" ht="15" hidden="false" customHeight="false" outlineLevel="0" collapsed="false">
      <c r="A9781" s="2" t="s">
        <v>15281</v>
      </c>
      <c r="B9781" s="13" t="n">
        <v>113</v>
      </c>
      <c r="C9781" s="13" t="n">
        <v>113</v>
      </c>
      <c r="D9781" s="14" t="n">
        <f aca="false">C9781/Summary!$B$4</f>
        <v>0.00753333333333333</v>
      </c>
      <c r="E9781" s="15" t="n">
        <v>0.857142857142857</v>
      </c>
      <c r="F9781" s="2" t="s">
        <v>53</v>
      </c>
      <c r="G9781" s="2" t="s">
        <v>53</v>
      </c>
      <c r="H9781" s="2" t="str">
        <f aca="false">IF(AND(E9781&gt;=0.4,E9781&lt;=0.6),"Yes","No")</f>
        <v>No</v>
      </c>
      <c r="I9781" s="2" t="str">
        <f aca="false">IF(AND(F9781="No",G9781="No",H9781="Yes"),"Yes","No")</f>
        <v>No</v>
      </c>
      <c r="J9781" s="2"/>
      <c r="K9781" s="2"/>
    </row>
    <row r="9782" customFormat="false" ht="15" hidden="false" customHeight="false" outlineLevel="0" collapsed="false">
      <c r="A9782" s="2" t="s">
        <v>15282</v>
      </c>
      <c r="B9782" s="13" t="n">
        <v>113</v>
      </c>
      <c r="C9782" s="13" t="n">
        <v>113</v>
      </c>
      <c r="D9782" s="14" t="n">
        <f aca="false">C9782/Summary!$B$4</f>
        <v>0.00753333333333333</v>
      </c>
      <c r="E9782" s="15" t="n">
        <v>0.857142857142857</v>
      </c>
      <c r="F9782" s="2" t="s">
        <v>53</v>
      </c>
      <c r="G9782" s="2" t="s">
        <v>44</v>
      </c>
      <c r="H9782" s="2" t="str">
        <f aca="false">IF(AND(E9782&gt;=0.4,E9782&lt;=0.6),"Yes","No")</f>
        <v>No</v>
      </c>
      <c r="I9782" s="2" t="str">
        <f aca="false">IF(AND(F9782="No",G9782="No",H9782="Yes"),"Yes","No")</f>
        <v>No</v>
      </c>
      <c r="J9782" s="2"/>
      <c r="K9782" s="2"/>
    </row>
    <row r="9783" customFormat="false" ht="15" hidden="false" customHeight="false" outlineLevel="0" collapsed="false">
      <c r="A9783" s="2" t="s">
        <v>15283</v>
      </c>
      <c r="B9783" s="13" t="n">
        <v>113</v>
      </c>
      <c r="C9783" s="13" t="n">
        <v>113</v>
      </c>
      <c r="D9783" s="14" t="n">
        <f aca="false">C9783/Summary!$B$4</f>
        <v>0.00753333333333333</v>
      </c>
      <c r="E9783" s="15" t="n">
        <v>0.714285714285714</v>
      </c>
      <c r="F9783" s="2" t="s">
        <v>53</v>
      </c>
      <c r="G9783" s="2" t="s">
        <v>44</v>
      </c>
      <c r="H9783" s="2" t="str">
        <f aca="false">IF(AND(E9783&gt;=0.4,E9783&lt;=0.6),"Yes","No")</f>
        <v>No</v>
      </c>
      <c r="I9783" s="2" t="str">
        <f aca="false">IF(AND(F9783="No",G9783="No",H9783="Yes"),"Yes","No")</f>
        <v>No</v>
      </c>
      <c r="J9783" s="2"/>
      <c r="K9783" s="2"/>
    </row>
    <row r="9784" customFormat="false" ht="15" hidden="false" customHeight="false" outlineLevel="0" collapsed="false">
      <c r="A9784" s="2" t="s">
        <v>15284</v>
      </c>
      <c r="B9784" s="13" t="n">
        <v>113</v>
      </c>
      <c r="C9784" s="13" t="n">
        <v>113</v>
      </c>
      <c r="D9784" s="14" t="n">
        <f aca="false">C9784/Summary!$B$4</f>
        <v>0.00753333333333333</v>
      </c>
      <c r="E9784" s="15" t="n">
        <v>0.571428571428571</v>
      </c>
      <c r="F9784" s="2" t="s">
        <v>53</v>
      </c>
      <c r="G9784" s="2" t="s">
        <v>44</v>
      </c>
      <c r="H9784" s="2" t="str">
        <f aca="false">IF(AND(E9784&gt;=0.4,E9784&lt;=0.6),"Yes","No")</f>
        <v>Yes</v>
      </c>
      <c r="I9784" s="2" t="str">
        <f aca="false">IF(AND(F9784="No",G9784="No",H9784="Yes"),"Yes","No")</f>
        <v>No</v>
      </c>
      <c r="J9784" s="2"/>
      <c r="K9784" s="2"/>
    </row>
    <row r="9785" customFormat="false" ht="15" hidden="false" customHeight="false" outlineLevel="0" collapsed="false">
      <c r="A9785" s="2" t="s">
        <v>15285</v>
      </c>
      <c r="B9785" s="13" t="n">
        <v>113</v>
      </c>
      <c r="C9785" s="13" t="n">
        <v>113</v>
      </c>
      <c r="D9785" s="14" t="n">
        <f aca="false">C9785/Summary!$B$4</f>
        <v>0.00753333333333333</v>
      </c>
      <c r="E9785" s="15" t="n">
        <v>0.714285714285714</v>
      </c>
      <c r="F9785" s="2" t="s">
        <v>53</v>
      </c>
      <c r="G9785" s="2" t="s">
        <v>44</v>
      </c>
      <c r="H9785" s="2" t="str">
        <f aca="false">IF(AND(E9785&gt;=0.4,E9785&lt;=0.6),"Yes","No")</f>
        <v>No</v>
      </c>
      <c r="I9785" s="2" t="str">
        <f aca="false">IF(AND(F9785="No",G9785="No",H9785="Yes"),"Yes","No")</f>
        <v>No</v>
      </c>
      <c r="J9785" s="2"/>
      <c r="K9785" s="2"/>
    </row>
    <row r="9786" customFormat="false" ht="15" hidden="false" customHeight="false" outlineLevel="0" collapsed="false">
      <c r="A9786" s="2" t="s">
        <v>15286</v>
      </c>
      <c r="B9786" s="13" t="n">
        <v>113</v>
      </c>
      <c r="C9786" s="13" t="n">
        <v>113</v>
      </c>
      <c r="D9786" s="14" t="n">
        <f aca="false">C9786/Summary!$B$4</f>
        <v>0.00753333333333333</v>
      </c>
      <c r="E9786" s="15" t="n">
        <v>0.714285714285714</v>
      </c>
      <c r="F9786" s="2" t="s">
        <v>53</v>
      </c>
      <c r="G9786" s="2" t="s">
        <v>53</v>
      </c>
      <c r="H9786" s="2" t="str">
        <f aca="false">IF(AND(E9786&gt;=0.4,E9786&lt;=0.6),"Yes","No")</f>
        <v>No</v>
      </c>
      <c r="I9786" s="2" t="str">
        <f aca="false">IF(AND(F9786="No",G9786="No",H9786="Yes"),"Yes","No")</f>
        <v>No</v>
      </c>
      <c r="J9786" s="2"/>
      <c r="K9786" s="2"/>
    </row>
    <row r="9787" customFormat="false" ht="15" hidden="false" customHeight="false" outlineLevel="0" collapsed="false">
      <c r="A9787" s="2" t="s">
        <v>15287</v>
      </c>
      <c r="B9787" s="13" t="n">
        <v>113</v>
      </c>
      <c r="C9787" s="13" t="n">
        <v>112</v>
      </c>
      <c r="D9787" s="14" t="n">
        <f aca="false">C9787/Summary!$B$4</f>
        <v>0.00746666666666667</v>
      </c>
      <c r="E9787" s="15" t="n">
        <v>0.428571428571429</v>
      </c>
      <c r="F9787" s="2" t="s">
        <v>53</v>
      </c>
      <c r="G9787" s="2" t="s">
        <v>44</v>
      </c>
      <c r="H9787" s="2" t="str">
        <f aca="false">IF(AND(E9787&gt;=0.4,E9787&lt;=0.6),"Yes","No")</f>
        <v>Yes</v>
      </c>
      <c r="I9787" s="2" t="str">
        <f aca="false">IF(AND(F9787="No",G9787="No",H9787="Yes"),"Yes","No")</f>
        <v>No</v>
      </c>
      <c r="J9787" s="2"/>
      <c r="K9787" s="2"/>
    </row>
    <row r="9788" customFormat="false" ht="15" hidden="false" customHeight="false" outlineLevel="0" collapsed="false">
      <c r="A9788" s="2" t="s">
        <v>15288</v>
      </c>
      <c r="B9788" s="13" t="n">
        <v>113</v>
      </c>
      <c r="C9788" s="13" t="n">
        <v>113</v>
      </c>
      <c r="D9788" s="14" t="n">
        <f aca="false">C9788/Summary!$B$4</f>
        <v>0.00753333333333333</v>
      </c>
      <c r="E9788" s="15" t="n">
        <v>0.857142857142857</v>
      </c>
      <c r="F9788" s="2" t="s">
        <v>44</v>
      </c>
      <c r="G9788" s="2" t="s">
        <v>53</v>
      </c>
      <c r="H9788" s="2" t="str">
        <f aca="false">IF(AND(E9788&gt;=0.4,E9788&lt;=0.6),"Yes","No")</f>
        <v>No</v>
      </c>
      <c r="I9788" s="2" t="str">
        <f aca="false">IF(AND(F9788="No",G9788="No",H9788="Yes"),"Yes","No")</f>
        <v>No</v>
      </c>
      <c r="J9788" s="2"/>
      <c r="K9788" s="2"/>
    </row>
    <row r="9789" customFormat="false" ht="15" hidden="false" customHeight="false" outlineLevel="0" collapsed="false">
      <c r="A9789" s="2" t="s">
        <v>15289</v>
      </c>
      <c r="B9789" s="13" t="n">
        <v>113</v>
      </c>
      <c r="C9789" s="13" t="n">
        <v>113</v>
      </c>
      <c r="D9789" s="14" t="n">
        <f aca="false">C9789/Summary!$B$4</f>
        <v>0.00753333333333333</v>
      </c>
      <c r="E9789" s="15" t="n">
        <v>0.857142857142857</v>
      </c>
      <c r="F9789" s="2" t="s">
        <v>44</v>
      </c>
      <c r="G9789" s="2" t="s">
        <v>44</v>
      </c>
      <c r="H9789" s="2" t="str">
        <f aca="false">IF(AND(E9789&gt;=0.4,E9789&lt;=0.6),"Yes","No")</f>
        <v>No</v>
      </c>
      <c r="I9789" s="2" t="str">
        <f aca="false">IF(AND(F9789="No",G9789="No",H9789="Yes"),"Yes","No")</f>
        <v>No</v>
      </c>
      <c r="J9789" s="2"/>
      <c r="K9789" s="2"/>
    </row>
    <row r="9790" customFormat="false" ht="15" hidden="false" customHeight="false" outlineLevel="0" collapsed="false">
      <c r="A9790" s="2" t="s">
        <v>15290</v>
      </c>
      <c r="B9790" s="13" t="n">
        <v>113</v>
      </c>
      <c r="C9790" s="13" t="n">
        <v>112</v>
      </c>
      <c r="D9790" s="14" t="n">
        <f aca="false">C9790/Summary!$B$4</f>
        <v>0.00746666666666667</v>
      </c>
      <c r="E9790" s="15" t="n">
        <v>0.714285714285714</v>
      </c>
      <c r="F9790" s="2" t="s">
        <v>53</v>
      </c>
      <c r="G9790" s="2" t="s">
        <v>44</v>
      </c>
      <c r="H9790" s="2" t="str">
        <f aca="false">IF(AND(E9790&gt;=0.4,E9790&lt;=0.6),"Yes","No")</f>
        <v>No</v>
      </c>
      <c r="I9790" s="2" t="str">
        <f aca="false">IF(AND(F9790="No",G9790="No",H9790="Yes"),"Yes","No")</f>
        <v>No</v>
      </c>
      <c r="J9790" s="2"/>
      <c r="K9790" s="2"/>
    </row>
    <row r="9791" customFormat="false" ht="15" hidden="false" customHeight="false" outlineLevel="0" collapsed="false">
      <c r="A9791" s="2" t="s">
        <v>15291</v>
      </c>
      <c r="B9791" s="13" t="n">
        <v>113</v>
      </c>
      <c r="C9791" s="13" t="n">
        <v>113</v>
      </c>
      <c r="D9791" s="14" t="n">
        <f aca="false">C9791/Summary!$B$4</f>
        <v>0.00753333333333333</v>
      </c>
      <c r="E9791" s="15" t="n">
        <v>0.571428571428571</v>
      </c>
      <c r="F9791" s="2" t="s">
        <v>53</v>
      </c>
      <c r="G9791" s="2" t="s">
        <v>44</v>
      </c>
      <c r="H9791" s="2" t="str">
        <f aca="false">IF(AND(E9791&gt;=0.4,E9791&lt;=0.6),"Yes","No")</f>
        <v>Yes</v>
      </c>
      <c r="I9791" s="2" t="str">
        <f aca="false">IF(AND(F9791="No",G9791="No",H9791="Yes"),"Yes","No")</f>
        <v>No</v>
      </c>
      <c r="J9791" s="2"/>
      <c r="K9791" s="2"/>
    </row>
    <row r="9792" customFormat="false" ht="15" hidden="false" customHeight="false" outlineLevel="0" collapsed="false">
      <c r="A9792" s="2" t="s">
        <v>15292</v>
      </c>
      <c r="B9792" s="13" t="n">
        <v>113</v>
      </c>
      <c r="C9792" s="13" t="n">
        <v>112</v>
      </c>
      <c r="D9792" s="14" t="n">
        <f aca="false">C9792/Summary!$B$4</f>
        <v>0.00746666666666667</v>
      </c>
      <c r="E9792" s="15" t="n">
        <v>1</v>
      </c>
      <c r="F9792" s="2" t="s">
        <v>53</v>
      </c>
      <c r="G9792" s="2" t="s">
        <v>44</v>
      </c>
      <c r="H9792" s="2" t="str">
        <f aca="false">IF(AND(E9792&gt;=0.4,E9792&lt;=0.6),"Yes","No")</f>
        <v>No</v>
      </c>
      <c r="I9792" s="2" t="str">
        <f aca="false">IF(AND(F9792="No",G9792="No",H9792="Yes"),"Yes","No")</f>
        <v>No</v>
      </c>
      <c r="J9792" s="2"/>
      <c r="K9792" s="2"/>
    </row>
    <row r="9793" customFormat="false" ht="15" hidden="false" customHeight="false" outlineLevel="0" collapsed="false">
      <c r="A9793" s="2" t="s">
        <v>15293</v>
      </c>
      <c r="B9793" s="13" t="n">
        <v>113</v>
      </c>
      <c r="C9793" s="13" t="n">
        <v>113</v>
      </c>
      <c r="D9793" s="14" t="n">
        <f aca="false">C9793/Summary!$B$4</f>
        <v>0.00753333333333333</v>
      </c>
      <c r="E9793" s="15" t="n">
        <v>0.857142857142857</v>
      </c>
      <c r="F9793" s="2" t="s">
        <v>53</v>
      </c>
      <c r="G9793" s="2" t="s">
        <v>53</v>
      </c>
      <c r="H9793" s="2" t="str">
        <f aca="false">IF(AND(E9793&gt;=0.4,E9793&lt;=0.6),"Yes","No")</f>
        <v>No</v>
      </c>
      <c r="I9793" s="2" t="str">
        <f aca="false">IF(AND(F9793="No",G9793="No",H9793="Yes"),"Yes","No")</f>
        <v>No</v>
      </c>
      <c r="J9793" s="2"/>
      <c r="K9793" s="2"/>
    </row>
    <row r="9794" customFormat="false" ht="15" hidden="false" customHeight="false" outlineLevel="0" collapsed="false">
      <c r="A9794" s="2" t="s">
        <v>15294</v>
      </c>
      <c r="B9794" s="13" t="n">
        <v>113</v>
      </c>
      <c r="C9794" s="13" t="n">
        <v>113</v>
      </c>
      <c r="D9794" s="14" t="n">
        <f aca="false">C9794/Summary!$B$4</f>
        <v>0.00753333333333333</v>
      </c>
      <c r="E9794" s="15" t="n">
        <v>0.571428571428571</v>
      </c>
      <c r="F9794" s="2" t="s">
        <v>53</v>
      </c>
      <c r="G9794" s="2" t="s">
        <v>53</v>
      </c>
      <c r="H9794" s="2" t="str">
        <f aca="false">IF(AND(E9794&gt;=0.4,E9794&lt;=0.6),"Yes","No")</f>
        <v>Yes</v>
      </c>
      <c r="I9794" s="2" t="str">
        <f aca="false">IF(AND(F9794="No",G9794="No",H9794="Yes"),"Yes","No")</f>
        <v>No</v>
      </c>
      <c r="J9794" s="2"/>
      <c r="K9794" s="2"/>
    </row>
    <row r="9795" customFormat="false" ht="15" hidden="false" customHeight="false" outlineLevel="0" collapsed="false">
      <c r="A9795" s="2" t="s">
        <v>15295</v>
      </c>
      <c r="B9795" s="13" t="n">
        <v>113</v>
      </c>
      <c r="C9795" s="13" t="n">
        <v>113</v>
      </c>
      <c r="D9795" s="14" t="n">
        <f aca="false">C9795/Summary!$B$4</f>
        <v>0.00753333333333333</v>
      </c>
      <c r="E9795" s="15" t="n">
        <v>0.571428571428571</v>
      </c>
      <c r="F9795" s="2" t="s">
        <v>53</v>
      </c>
      <c r="G9795" s="2" t="s">
        <v>44</v>
      </c>
      <c r="H9795" s="2" t="str">
        <f aca="false">IF(AND(E9795&gt;=0.4,E9795&lt;=0.6),"Yes","No")</f>
        <v>Yes</v>
      </c>
      <c r="I9795" s="2" t="str">
        <f aca="false">IF(AND(F9795="No",G9795="No",H9795="Yes"),"Yes","No")</f>
        <v>No</v>
      </c>
      <c r="J9795" s="2"/>
      <c r="K9795" s="2"/>
    </row>
    <row r="9796" customFormat="false" ht="15" hidden="false" customHeight="false" outlineLevel="0" collapsed="false">
      <c r="A9796" s="2" t="s">
        <v>15296</v>
      </c>
      <c r="B9796" s="13" t="n">
        <v>113</v>
      </c>
      <c r="C9796" s="13" t="n">
        <v>112</v>
      </c>
      <c r="D9796" s="14" t="n">
        <f aca="false">C9796/Summary!$B$4</f>
        <v>0.00746666666666667</v>
      </c>
      <c r="E9796" s="15" t="n">
        <v>0.428571428571429</v>
      </c>
      <c r="F9796" s="2" t="s">
        <v>53</v>
      </c>
      <c r="G9796" s="2" t="s">
        <v>44</v>
      </c>
      <c r="H9796" s="2" t="str">
        <f aca="false">IF(AND(E9796&gt;=0.4,E9796&lt;=0.6),"Yes","No")</f>
        <v>Yes</v>
      </c>
      <c r="I9796" s="2" t="str">
        <f aca="false">IF(AND(F9796="No",G9796="No",H9796="Yes"),"Yes","No")</f>
        <v>No</v>
      </c>
      <c r="J9796" s="2"/>
      <c r="K9796" s="2"/>
    </row>
    <row r="9797" customFormat="false" ht="15" hidden="false" customHeight="false" outlineLevel="0" collapsed="false">
      <c r="A9797" s="2" t="s">
        <v>15297</v>
      </c>
      <c r="B9797" s="13" t="n">
        <v>113</v>
      </c>
      <c r="C9797" s="13" t="n">
        <v>113</v>
      </c>
      <c r="D9797" s="14" t="n">
        <f aca="false">C9797/Summary!$B$4</f>
        <v>0.00753333333333333</v>
      </c>
      <c r="E9797" s="15" t="n">
        <v>0.571428571428571</v>
      </c>
      <c r="F9797" s="2" t="s">
        <v>53</v>
      </c>
      <c r="G9797" s="2" t="s">
        <v>44</v>
      </c>
      <c r="H9797" s="2" t="str">
        <f aca="false">IF(AND(E9797&gt;=0.4,E9797&lt;=0.6),"Yes","No")</f>
        <v>Yes</v>
      </c>
      <c r="I9797" s="2" t="str">
        <f aca="false">IF(AND(F9797="No",G9797="No",H9797="Yes"),"Yes","No")</f>
        <v>No</v>
      </c>
      <c r="J9797" s="2"/>
      <c r="K9797" s="2"/>
    </row>
    <row r="9798" customFormat="false" ht="15" hidden="false" customHeight="false" outlineLevel="0" collapsed="false">
      <c r="A9798" s="2" t="s">
        <v>15298</v>
      </c>
      <c r="B9798" s="13" t="n">
        <v>113</v>
      </c>
      <c r="C9798" s="13" t="n">
        <v>113</v>
      </c>
      <c r="D9798" s="14" t="n">
        <f aca="false">C9798/Summary!$B$4</f>
        <v>0.00753333333333333</v>
      </c>
      <c r="E9798" s="15" t="n">
        <v>0.428571428571429</v>
      </c>
      <c r="F9798" s="2" t="s">
        <v>53</v>
      </c>
      <c r="G9798" s="2" t="s">
        <v>44</v>
      </c>
      <c r="H9798" s="2" t="str">
        <f aca="false">IF(AND(E9798&gt;=0.4,E9798&lt;=0.6),"Yes","No")</f>
        <v>Yes</v>
      </c>
      <c r="I9798" s="2" t="str">
        <f aca="false">IF(AND(F9798="No",G9798="No",H9798="Yes"),"Yes","No")</f>
        <v>No</v>
      </c>
      <c r="J9798" s="2"/>
      <c r="K9798" s="2"/>
    </row>
    <row r="9799" customFormat="false" ht="15" hidden="false" customHeight="false" outlineLevel="0" collapsed="false">
      <c r="A9799" s="2" t="s">
        <v>15299</v>
      </c>
      <c r="B9799" s="13" t="n">
        <v>113</v>
      </c>
      <c r="C9799" s="13" t="n">
        <v>111</v>
      </c>
      <c r="D9799" s="14" t="n">
        <f aca="false">C9799/Summary!$B$4</f>
        <v>0.0074</v>
      </c>
      <c r="E9799" s="15" t="n">
        <v>0.714285714285714</v>
      </c>
      <c r="F9799" s="2" t="s">
        <v>53</v>
      </c>
      <c r="G9799" s="2" t="s">
        <v>53</v>
      </c>
      <c r="H9799" s="2" t="str">
        <f aca="false">IF(AND(E9799&gt;=0.4,E9799&lt;=0.6),"Yes","No")</f>
        <v>No</v>
      </c>
      <c r="I9799" s="2" t="str">
        <f aca="false">IF(AND(F9799="No",G9799="No",H9799="Yes"),"Yes","No")</f>
        <v>No</v>
      </c>
      <c r="J9799" s="2"/>
      <c r="K9799" s="2"/>
    </row>
    <row r="9800" customFormat="false" ht="15" hidden="false" customHeight="false" outlineLevel="0" collapsed="false">
      <c r="A9800" s="2" t="s">
        <v>15300</v>
      </c>
      <c r="B9800" s="13" t="n">
        <v>113</v>
      </c>
      <c r="C9800" s="13" t="n">
        <v>113</v>
      </c>
      <c r="D9800" s="14" t="n">
        <f aca="false">C9800/Summary!$B$4</f>
        <v>0.00753333333333333</v>
      </c>
      <c r="E9800" s="15" t="n">
        <v>0.571428571428571</v>
      </c>
      <c r="F9800" s="2" t="s">
        <v>44</v>
      </c>
      <c r="G9800" s="2" t="s">
        <v>53</v>
      </c>
      <c r="H9800" s="2" t="str">
        <f aca="false">IF(AND(E9800&gt;=0.4,E9800&lt;=0.6),"Yes","No")</f>
        <v>Yes</v>
      </c>
      <c r="I9800" s="2" t="str">
        <f aca="false">IF(AND(F9800="No",G9800="No",H9800="Yes"),"Yes","No")</f>
        <v>No</v>
      </c>
      <c r="J9800" s="2"/>
      <c r="K9800" s="2"/>
    </row>
    <row r="9801" customFormat="false" ht="15" hidden="false" customHeight="false" outlineLevel="0" collapsed="false">
      <c r="A9801" s="2" t="s">
        <v>15301</v>
      </c>
      <c r="B9801" s="13" t="n">
        <v>113</v>
      </c>
      <c r="C9801" s="13" t="n">
        <v>112</v>
      </c>
      <c r="D9801" s="14" t="n">
        <f aca="false">C9801/Summary!$B$4</f>
        <v>0.00746666666666667</v>
      </c>
      <c r="E9801" s="15" t="n">
        <v>0.285714285714286</v>
      </c>
      <c r="F9801" s="2" t="s">
        <v>53</v>
      </c>
      <c r="G9801" s="2" t="s">
        <v>44</v>
      </c>
      <c r="H9801" s="2" t="str">
        <f aca="false">IF(AND(E9801&gt;=0.4,E9801&lt;=0.6),"Yes","No")</f>
        <v>No</v>
      </c>
      <c r="I9801" s="2" t="str">
        <f aca="false">IF(AND(F9801="No",G9801="No",H9801="Yes"),"Yes","No")</f>
        <v>No</v>
      </c>
      <c r="J9801" s="2"/>
      <c r="K9801" s="2"/>
    </row>
    <row r="9802" customFormat="false" ht="15" hidden="false" customHeight="false" outlineLevel="0" collapsed="false">
      <c r="A9802" s="2" t="s">
        <v>15302</v>
      </c>
      <c r="B9802" s="13" t="n">
        <v>113</v>
      </c>
      <c r="C9802" s="13" t="n">
        <v>113</v>
      </c>
      <c r="D9802" s="14" t="n">
        <f aca="false">C9802/Summary!$B$4</f>
        <v>0.00753333333333333</v>
      </c>
      <c r="E9802" s="15" t="n">
        <v>0.571428571428571</v>
      </c>
      <c r="F9802" s="2" t="s">
        <v>53</v>
      </c>
      <c r="G9802" s="2" t="s">
        <v>44</v>
      </c>
      <c r="H9802" s="2" t="str">
        <f aca="false">IF(AND(E9802&gt;=0.4,E9802&lt;=0.6),"Yes","No")</f>
        <v>Yes</v>
      </c>
      <c r="I9802" s="2" t="str">
        <f aca="false">IF(AND(F9802="No",G9802="No",H9802="Yes"),"Yes","No")</f>
        <v>No</v>
      </c>
      <c r="J9802" s="2"/>
      <c r="K9802" s="2"/>
    </row>
    <row r="9803" customFormat="false" ht="15" hidden="false" customHeight="false" outlineLevel="0" collapsed="false">
      <c r="A9803" s="2" t="s">
        <v>15303</v>
      </c>
      <c r="B9803" s="13" t="n">
        <v>113</v>
      </c>
      <c r="C9803" s="13" t="n">
        <v>112</v>
      </c>
      <c r="D9803" s="14" t="n">
        <f aca="false">C9803/Summary!$B$4</f>
        <v>0.00746666666666667</v>
      </c>
      <c r="E9803" s="15" t="n">
        <v>0.571428571428571</v>
      </c>
      <c r="F9803" s="2" t="s">
        <v>53</v>
      </c>
      <c r="G9803" s="2" t="s">
        <v>44</v>
      </c>
      <c r="H9803" s="2" t="str">
        <f aca="false">IF(AND(E9803&gt;=0.4,E9803&lt;=0.6),"Yes","No")</f>
        <v>Yes</v>
      </c>
      <c r="I9803" s="2" t="str">
        <f aca="false">IF(AND(F9803="No",G9803="No",H9803="Yes"),"Yes","No")</f>
        <v>No</v>
      </c>
      <c r="J9803" s="2"/>
      <c r="K9803" s="2"/>
    </row>
    <row r="9804" customFormat="false" ht="15" hidden="false" customHeight="false" outlineLevel="0" collapsed="false">
      <c r="A9804" s="2" t="s">
        <v>15304</v>
      </c>
      <c r="B9804" s="13" t="n">
        <v>113</v>
      </c>
      <c r="C9804" s="13" t="n">
        <v>113</v>
      </c>
      <c r="D9804" s="14" t="n">
        <f aca="false">C9804/Summary!$B$4</f>
        <v>0.00753333333333333</v>
      </c>
      <c r="E9804" s="15" t="n">
        <v>0.857142857142857</v>
      </c>
      <c r="F9804" s="2" t="s">
        <v>53</v>
      </c>
      <c r="G9804" s="2" t="s">
        <v>44</v>
      </c>
      <c r="H9804" s="2" t="str">
        <f aca="false">IF(AND(E9804&gt;=0.4,E9804&lt;=0.6),"Yes","No")</f>
        <v>No</v>
      </c>
      <c r="I9804" s="2" t="str">
        <f aca="false">IF(AND(F9804="No",G9804="No",H9804="Yes"),"Yes","No")</f>
        <v>No</v>
      </c>
      <c r="J9804" s="2"/>
      <c r="K9804" s="2"/>
    </row>
    <row r="9805" customFormat="false" ht="15" hidden="false" customHeight="false" outlineLevel="0" collapsed="false">
      <c r="A9805" s="2" t="s">
        <v>15305</v>
      </c>
      <c r="B9805" s="13" t="n">
        <v>113</v>
      </c>
      <c r="C9805" s="13" t="n">
        <v>113</v>
      </c>
      <c r="D9805" s="14" t="n">
        <f aca="false">C9805/Summary!$B$4</f>
        <v>0.00753333333333333</v>
      </c>
      <c r="E9805" s="15" t="n">
        <v>0.571428571428571</v>
      </c>
      <c r="F9805" s="2" t="s">
        <v>53</v>
      </c>
      <c r="G9805" s="2" t="s">
        <v>44</v>
      </c>
      <c r="H9805" s="2" t="str">
        <f aca="false">IF(AND(E9805&gt;=0.4,E9805&lt;=0.6),"Yes","No")</f>
        <v>Yes</v>
      </c>
      <c r="I9805" s="2" t="str">
        <f aca="false">IF(AND(F9805="No",G9805="No",H9805="Yes"),"Yes","No")</f>
        <v>No</v>
      </c>
      <c r="J9805" s="2"/>
      <c r="K9805" s="2"/>
    </row>
    <row r="9806" customFormat="false" ht="15" hidden="false" customHeight="false" outlineLevel="0" collapsed="false">
      <c r="A9806" s="2" t="s">
        <v>15306</v>
      </c>
      <c r="B9806" s="13" t="n">
        <v>113</v>
      </c>
      <c r="C9806" s="13" t="n">
        <v>113</v>
      </c>
      <c r="D9806" s="14" t="n">
        <f aca="false">C9806/Summary!$B$4</f>
        <v>0.00753333333333333</v>
      </c>
      <c r="E9806" s="15" t="n">
        <v>0.857142857142857</v>
      </c>
      <c r="F9806" s="2" t="s">
        <v>53</v>
      </c>
      <c r="G9806" s="2" t="s">
        <v>44</v>
      </c>
      <c r="H9806" s="2" t="str">
        <f aca="false">IF(AND(E9806&gt;=0.4,E9806&lt;=0.6),"Yes","No")</f>
        <v>No</v>
      </c>
      <c r="I9806" s="2" t="str">
        <f aca="false">IF(AND(F9806="No",G9806="No",H9806="Yes"),"Yes","No")</f>
        <v>No</v>
      </c>
      <c r="J9806" s="2"/>
      <c r="K9806" s="2"/>
    </row>
    <row r="9807" customFormat="false" ht="15" hidden="false" customHeight="false" outlineLevel="0" collapsed="false">
      <c r="A9807" s="2" t="s">
        <v>15307</v>
      </c>
      <c r="B9807" s="13" t="n">
        <v>113</v>
      </c>
      <c r="C9807" s="13" t="n">
        <v>113</v>
      </c>
      <c r="D9807" s="14" t="n">
        <f aca="false">C9807/Summary!$B$4</f>
        <v>0.00753333333333333</v>
      </c>
      <c r="E9807" s="15" t="n">
        <v>0.857142857142857</v>
      </c>
      <c r="F9807" s="2" t="s">
        <v>53</v>
      </c>
      <c r="G9807" s="2" t="s">
        <v>53</v>
      </c>
      <c r="H9807" s="2" t="str">
        <f aca="false">IF(AND(E9807&gt;=0.4,E9807&lt;=0.6),"Yes","No")</f>
        <v>No</v>
      </c>
      <c r="I9807" s="2" t="str">
        <f aca="false">IF(AND(F9807="No",G9807="No",H9807="Yes"),"Yes","No")</f>
        <v>No</v>
      </c>
      <c r="J9807" s="2"/>
      <c r="K9807" s="2"/>
    </row>
    <row r="9808" customFormat="false" ht="15" hidden="false" customHeight="false" outlineLevel="0" collapsed="false">
      <c r="A9808" s="2" t="s">
        <v>15308</v>
      </c>
      <c r="B9808" s="13" t="n">
        <v>113</v>
      </c>
      <c r="C9808" s="13" t="n">
        <v>111</v>
      </c>
      <c r="D9808" s="14" t="n">
        <f aca="false">C9808/Summary!$B$4</f>
        <v>0.0074</v>
      </c>
      <c r="E9808" s="15" t="n">
        <v>0.857142857142857</v>
      </c>
      <c r="F9808" s="2" t="s">
        <v>53</v>
      </c>
      <c r="G9808" s="2" t="s">
        <v>44</v>
      </c>
      <c r="H9808" s="2" t="str">
        <f aca="false">IF(AND(E9808&gt;=0.4,E9808&lt;=0.6),"Yes","No")</f>
        <v>No</v>
      </c>
      <c r="I9808" s="2" t="str">
        <f aca="false">IF(AND(F9808="No",G9808="No",H9808="Yes"),"Yes","No")</f>
        <v>No</v>
      </c>
      <c r="J9808" s="2"/>
      <c r="K9808" s="2"/>
    </row>
    <row r="9809" customFormat="false" ht="15" hidden="false" customHeight="false" outlineLevel="0" collapsed="false">
      <c r="A9809" s="2" t="s">
        <v>15309</v>
      </c>
      <c r="B9809" s="13" t="n">
        <v>113</v>
      </c>
      <c r="C9809" s="13" t="n">
        <v>113</v>
      </c>
      <c r="D9809" s="14" t="n">
        <f aca="false">C9809/Summary!$B$4</f>
        <v>0.00753333333333333</v>
      </c>
      <c r="E9809" s="15" t="n">
        <v>0.428571428571429</v>
      </c>
      <c r="F9809" s="2" t="s">
        <v>53</v>
      </c>
      <c r="G9809" s="2" t="s">
        <v>44</v>
      </c>
      <c r="H9809" s="2" t="str">
        <f aca="false">IF(AND(E9809&gt;=0.4,E9809&lt;=0.6),"Yes","No")</f>
        <v>Yes</v>
      </c>
      <c r="I9809" s="2" t="str">
        <f aca="false">IF(AND(F9809="No",G9809="No",H9809="Yes"),"Yes","No")</f>
        <v>No</v>
      </c>
      <c r="J9809" s="2"/>
      <c r="K9809" s="2"/>
    </row>
    <row r="9810" customFormat="false" ht="15" hidden="false" customHeight="false" outlineLevel="0" collapsed="false">
      <c r="A9810" s="2" t="s">
        <v>15310</v>
      </c>
      <c r="B9810" s="13" t="n">
        <v>113</v>
      </c>
      <c r="C9810" s="13" t="n">
        <v>113</v>
      </c>
      <c r="D9810" s="14" t="n">
        <f aca="false">C9810/Summary!$B$4</f>
        <v>0.00753333333333333</v>
      </c>
      <c r="E9810" s="15" t="n">
        <v>0.571428571428571</v>
      </c>
      <c r="F9810" s="2" t="s">
        <v>53</v>
      </c>
      <c r="G9810" s="2" t="s">
        <v>44</v>
      </c>
      <c r="H9810" s="2" t="str">
        <f aca="false">IF(AND(E9810&gt;=0.4,E9810&lt;=0.6),"Yes","No")</f>
        <v>Yes</v>
      </c>
      <c r="I9810" s="2" t="str">
        <f aca="false">IF(AND(F9810="No",G9810="No",H9810="Yes"),"Yes","No")</f>
        <v>No</v>
      </c>
      <c r="J9810" s="2"/>
      <c r="K9810" s="2"/>
    </row>
    <row r="9811" customFormat="false" ht="15" hidden="false" customHeight="false" outlineLevel="0" collapsed="false">
      <c r="A9811" s="2" t="s">
        <v>15311</v>
      </c>
      <c r="B9811" s="13" t="n">
        <v>113</v>
      </c>
      <c r="C9811" s="13" t="n">
        <v>113</v>
      </c>
      <c r="D9811" s="14" t="n">
        <f aca="false">C9811/Summary!$B$4</f>
        <v>0.00753333333333333</v>
      </c>
      <c r="E9811" s="15" t="n">
        <v>0.428571428571429</v>
      </c>
      <c r="F9811" s="2" t="s">
        <v>53</v>
      </c>
      <c r="G9811" s="2" t="s">
        <v>44</v>
      </c>
      <c r="H9811" s="2" t="str">
        <f aca="false">IF(AND(E9811&gt;=0.4,E9811&lt;=0.6),"Yes","No")</f>
        <v>Yes</v>
      </c>
      <c r="I9811" s="2" t="str">
        <f aca="false">IF(AND(F9811="No",G9811="No",H9811="Yes"),"Yes","No")</f>
        <v>No</v>
      </c>
      <c r="J9811" s="2"/>
      <c r="K9811" s="2"/>
    </row>
    <row r="9812" customFormat="false" ht="15" hidden="false" customHeight="false" outlineLevel="0" collapsed="false">
      <c r="A9812" s="2" t="s">
        <v>15312</v>
      </c>
      <c r="B9812" s="13" t="n">
        <v>113</v>
      </c>
      <c r="C9812" s="13" t="n">
        <v>113</v>
      </c>
      <c r="D9812" s="14" t="n">
        <f aca="false">C9812/Summary!$B$4</f>
        <v>0.00753333333333333</v>
      </c>
      <c r="E9812" s="15" t="n">
        <v>0.857142857142857</v>
      </c>
      <c r="F9812" s="2" t="s">
        <v>53</v>
      </c>
      <c r="G9812" s="2" t="s">
        <v>44</v>
      </c>
      <c r="H9812" s="2" t="str">
        <f aca="false">IF(AND(E9812&gt;=0.4,E9812&lt;=0.6),"Yes","No")</f>
        <v>No</v>
      </c>
      <c r="I9812" s="2" t="str">
        <f aca="false">IF(AND(F9812="No",G9812="No",H9812="Yes"),"Yes","No")</f>
        <v>No</v>
      </c>
      <c r="J9812" s="2"/>
      <c r="K9812" s="2"/>
    </row>
    <row r="9813" customFormat="false" ht="15" hidden="false" customHeight="false" outlineLevel="0" collapsed="false">
      <c r="A9813" s="2" t="s">
        <v>15313</v>
      </c>
      <c r="B9813" s="13" t="n">
        <v>113</v>
      </c>
      <c r="C9813" s="13" t="n">
        <v>113</v>
      </c>
      <c r="D9813" s="14" t="n">
        <f aca="false">C9813/Summary!$B$4</f>
        <v>0.00753333333333333</v>
      </c>
      <c r="E9813" s="15" t="n">
        <v>0.857142857142857</v>
      </c>
      <c r="F9813" s="2" t="s">
        <v>53</v>
      </c>
      <c r="G9813" s="2" t="s">
        <v>44</v>
      </c>
      <c r="H9813" s="2" t="str">
        <f aca="false">IF(AND(E9813&gt;=0.4,E9813&lt;=0.6),"Yes","No")</f>
        <v>No</v>
      </c>
      <c r="I9813" s="2" t="str">
        <f aca="false">IF(AND(F9813="No",G9813="No",H9813="Yes"),"Yes","No")</f>
        <v>No</v>
      </c>
      <c r="J9813" s="2"/>
      <c r="K9813" s="2"/>
    </row>
    <row r="9814" customFormat="false" ht="15" hidden="false" customHeight="false" outlineLevel="0" collapsed="false">
      <c r="A9814" s="2" t="s">
        <v>15314</v>
      </c>
      <c r="B9814" s="13" t="n">
        <v>113</v>
      </c>
      <c r="C9814" s="13" t="n">
        <v>112</v>
      </c>
      <c r="D9814" s="14" t="n">
        <f aca="false">C9814/Summary!$B$4</f>
        <v>0.00746666666666667</v>
      </c>
      <c r="E9814" s="15" t="n">
        <v>0.714285714285714</v>
      </c>
      <c r="F9814" s="2" t="s">
        <v>53</v>
      </c>
      <c r="G9814" s="2" t="s">
        <v>44</v>
      </c>
      <c r="H9814" s="2" t="str">
        <f aca="false">IF(AND(E9814&gt;=0.4,E9814&lt;=0.6),"Yes","No")</f>
        <v>No</v>
      </c>
      <c r="I9814" s="2" t="str">
        <f aca="false">IF(AND(F9814="No",G9814="No",H9814="Yes"),"Yes","No")</f>
        <v>No</v>
      </c>
      <c r="J9814" s="2"/>
      <c r="K9814" s="2"/>
    </row>
    <row r="9815" customFormat="false" ht="15" hidden="false" customHeight="false" outlineLevel="0" collapsed="false">
      <c r="A9815" s="2" t="s">
        <v>15315</v>
      </c>
      <c r="B9815" s="13" t="n">
        <v>113</v>
      </c>
      <c r="C9815" s="13" t="n">
        <v>113</v>
      </c>
      <c r="D9815" s="14" t="n">
        <f aca="false">C9815/Summary!$B$4</f>
        <v>0.00753333333333333</v>
      </c>
      <c r="E9815" s="15" t="n">
        <v>0.857142857142857</v>
      </c>
      <c r="F9815" s="2" t="s">
        <v>53</v>
      </c>
      <c r="G9815" s="2" t="s">
        <v>53</v>
      </c>
      <c r="H9815" s="2" t="str">
        <f aca="false">IF(AND(E9815&gt;=0.4,E9815&lt;=0.6),"Yes","No")</f>
        <v>No</v>
      </c>
      <c r="I9815" s="2" t="str">
        <f aca="false">IF(AND(F9815="No",G9815="No",H9815="Yes"),"Yes","No")</f>
        <v>No</v>
      </c>
      <c r="J9815" s="2"/>
      <c r="K9815" s="2"/>
    </row>
    <row r="9816" customFormat="false" ht="15" hidden="false" customHeight="false" outlineLevel="0" collapsed="false">
      <c r="A9816" s="2" t="s">
        <v>15316</v>
      </c>
      <c r="B9816" s="13" t="n">
        <v>113</v>
      </c>
      <c r="C9816" s="13" t="n">
        <v>111</v>
      </c>
      <c r="D9816" s="14" t="n">
        <f aca="false">C9816/Summary!$B$4</f>
        <v>0.0074</v>
      </c>
      <c r="E9816" s="15" t="n">
        <v>0.428571428571429</v>
      </c>
      <c r="F9816" s="2" t="s">
        <v>53</v>
      </c>
      <c r="G9816" s="2" t="s">
        <v>44</v>
      </c>
      <c r="H9816" s="2" t="str">
        <f aca="false">IF(AND(E9816&gt;=0.4,E9816&lt;=0.6),"Yes","No")</f>
        <v>Yes</v>
      </c>
      <c r="I9816" s="2" t="str">
        <f aca="false">IF(AND(F9816="No",G9816="No",H9816="Yes"),"Yes","No")</f>
        <v>No</v>
      </c>
      <c r="J9816" s="2"/>
      <c r="K9816" s="2"/>
    </row>
    <row r="9817" customFormat="false" ht="15" hidden="false" customHeight="false" outlineLevel="0" collapsed="false">
      <c r="A9817" s="2" t="s">
        <v>15317</v>
      </c>
      <c r="B9817" s="13" t="n">
        <v>113</v>
      </c>
      <c r="C9817" s="13" t="n">
        <v>112</v>
      </c>
      <c r="D9817" s="14" t="n">
        <f aca="false">C9817/Summary!$B$4</f>
        <v>0.00746666666666667</v>
      </c>
      <c r="E9817" s="15" t="n">
        <v>0.714285714285714</v>
      </c>
      <c r="F9817" s="2" t="s">
        <v>53</v>
      </c>
      <c r="G9817" s="2" t="s">
        <v>44</v>
      </c>
      <c r="H9817" s="2" t="str">
        <f aca="false">IF(AND(E9817&gt;=0.4,E9817&lt;=0.6),"Yes","No")</f>
        <v>No</v>
      </c>
      <c r="I9817" s="2" t="str">
        <f aca="false">IF(AND(F9817="No",G9817="No",H9817="Yes"),"Yes","No")</f>
        <v>No</v>
      </c>
      <c r="J9817" s="2"/>
      <c r="K9817" s="2"/>
    </row>
    <row r="9818" customFormat="false" ht="15" hidden="false" customHeight="false" outlineLevel="0" collapsed="false">
      <c r="A9818" s="2" t="s">
        <v>15318</v>
      </c>
      <c r="B9818" s="13" t="n">
        <v>113</v>
      </c>
      <c r="C9818" s="13" t="n">
        <v>113</v>
      </c>
      <c r="D9818" s="14" t="n">
        <f aca="false">C9818/Summary!$B$4</f>
        <v>0.00753333333333333</v>
      </c>
      <c r="E9818" s="15" t="n">
        <v>0.571428571428571</v>
      </c>
      <c r="F9818" s="2" t="s">
        <v>53</v>
      </c>
      <c r="G9818" s="2" t="s">
        <v>44</v>
      </c>
      <c r="H9818" s="2" t="str">
        <f aca="false">IF(AND(E9818&gt;=0.4,E9818&lt;=0.6),"Yes","No")</f>
        <v>Yes</v>
      </c>
      <c r="I9818" s="2" t="str">
        <f aca="false">IF(AND(F9818="No",G9818="No",H9818="Yes"),"Yes","No")</f>
        <v>No</v>
      </c>
      <c r="J9818" s="2"/>
      <c r="K9818" s="2"/>
    </row>
    <row r="9819" customFormat="false" ht="15" hidden="false" customHeight="false" outlineLevel="0" collapsed="false">
      <c r="A9819" s="2" t="s">
        <v>15319</v>
      </c>
      <c r="B9819" s="13" t="n">
        <v>113</v>
      </c>
      <c r="C9819" s="13" t="n">
        <v>113</v>
      </c>
      <c r="D9819" s="14" t="n">
        <f aca="false">C9819/Summary!$B$4</f>
        <v>0.00753333333333333</v>
      </c>
      <c r="E9819" s="15" t="n">
        <v>0.714285714285714</v>
      </c>
      <c r="F9819" s="2" t="s">
        <v>53</v>
      </c>
      <c r="G9819" s="2" t="s">
        <v>53</v>
      </c>
      <c r="H9819" s="2" t="str">
        <f aca="false">IF(AND(E9819&gt;=0.4,E9819&lt;=0.6),"Yes","No")</f>
        <v>No</v>
      </c>
      <c r="I9819" s="2" t="str">
        <f aca="false">IF(AND(F9819="No",G9819="No",H9819="Yes"),"Yes","No")</f>
        <v>No</v>
      </c>
      <c r="J9819" s="2"/>
      <c r="K9819" s="2"/>
    </row>
    <row r="9820" customFormat="false" ht="15" hidden="false" customHeight="false" outlineLevel="0" collapsed="false">
      <c r="A9820" s="2" t="s">
        <v>15320</v>
      </c>
      <c r="B9820" s="13" t="n">
        <v>113</v>
      </c>
      <c r="C9820" s="13" t="n">
        <v>113</v>
      </c>
      <c r="D9820" s="14" t="n">
        <f aca="false">C9820/Summary!$B$4</f>
        <v>0.00753333333333333</v>
      </c>
      <c r="E9820" s="15" t="n">
        <v>0.857142857142857</v>
      </c>
      <c r="F9820" s="2" t="s">
        <v>53</v>
      </c>
      <c r="G9820" s="2" t="s">
        <v>44</v>
      </c>
      <c r="H9820" s="2" t="str">
        <f aca="false">IF(AND(E9820&gt;=0.4,E9820&lt;=0.6),"Yes","No")</f>
        <v>No</v>
      </c>
      <c r="I9820" s="2" t="str">
        <f aca="false">IF(AND(F9820="No",G9820="No",H9820="Yes"),"Yes","No")</f>
        <v>No</v>
      </c>
      <c r="J9820" s="2"/>
      <c r="K9820" s="2"/>
    </row>
    <row r="9821" customFormat="false" ht="15" hidden="false" customHeight="false" outlineLevel="0" collapsed="false">
      <c r="A9821" s="2" t="s">
        <v>15321</v>
      </c>
      <c r="B9821" s="13" t="n">
        <v>113</v>
      </c>
      <c r="C9821" s="13" t="n">
        <v>112</v>
      </c>
      <c r="D9821" s="14" t="n">
        <f aca="false">C9821/Summary!$B$4</f>
        <v>0.00746666666666667</v>
      </c>
      <c r="E9821" s="15" t="n">
        <v>0.714285714285714</v>
      </c>
      <c r="F9821" s="2" t="s">
        <v>53</v>
      </c>
      <c r="G9821" s="2" t="s">
        <v>44</v>
      </c>
      <c r="H9821" s="2" t="str">
        <f aca="false">IF(AND(E9821&gt;=0.4,E9821&lt;=0.6),"Yes","No")</f>
        <v>No</v>
      </c>
      <c r="I9821" s="2" t="str">
        <f aca="false">IF(AND(F9821="No",G9821="No",H9821="Yes"),"Yes","No")</f>
        <v>No</v>
      </c>
      <c r="J9821" s="2"/>
      <c r="K9821" s="2"/>
    </row>
    <row r="9822" customFormat="false" ht="15" hidden="false" customHeight="false" outlineLevel="0" collapsed="false">
      <c r="A9822" s="2" t="s">
        <v>15322</v>
      </c>
      <c r="B9822" s="13" t="n">
        <v>113</v>
      </c>
      <c r="C9822" s="13" t="n">
        <v>112</v>
      </c>
      <c r="D9822" s="14" t="n">
        <f aca="false">C9822/Summary!$B$4</f>
        <v>0.00746666666666667</v>
      </c>
      <c r="E9822" s="15" t="n">
        <v>0.857142857142857</v>
      </c>
      <c r="F9822" s="2" t="s">
        <v>53</v>
      </c>
      <c r="G9822" s="2" t="s">
        <v>44</v>
      </c>
      <c r="H9822" s="2" t="str">
        <f aca="false">IF(AND(E9822&gt;=0.4,E9822&lt;=0.6),"Yes","No")</f>
        <v>No</v>
      </c>
      <c r="I9822" s="2" t="str">
        <f aca="false">IF(AND(F9822="No",G9822="No",H9822="Yes"),"Yes","No")</f>
        <v>No</v>
      </c>
      <c r="J9822" s="2"/>
      <c r="K9822" s="2"/>
    </row>
    <row r="9823" customFormat="false" ht="15" hidden="false" customHeight="false" outlineLevel="0" collapsed="false">
      <c r="A9823" s="2" t="s">
        <v>15323</v>
      </c>
      <c r="B9823" s="13" t="n">
        <v>113</v>
      </c>
      <c r="C9823" s="13" t="n">
        <v>113</v>
      </c>
      <c r="D9823" s="14" t="n">
        <f aca="false">C9823/Summary!$B$4</f>
        <v>0.00753333333333333</v>
      </c>
      <c r="E9823" s="15" t="n">
        <v>1</v>
      </c>
      <c r="F9823" s="2" t="s">
        <v>53</v>
      </c>
      <c r="G9823" s="2" t="s">
        <v>44</v>
      </c>
      <c r="H9823" s="2" t="str">
        <f aca="false">IF(AND(E9823&gt;=0.4,E9823&lt;=0.6),"Yes","No")</f>
        <v>No</v>
      </c>
      <c r="I9823" s="2" t="str">
        <f aca="false">IF(AND(F9823="No",G9823="No",H9823="Yes"),"Yes","No")</f>
        <v>No</v>
      </c>
      <c r="J9823" s="2"/>
      <c r="K9823" s="2"/>
    </row>
    <row r="9824" customFormat="false" ht="15" hidden="false" customHeight="false" outlineLevel="0" collapsed="false">
      <c r="A9824" s="2" t="s">
        <v>15324</v>
      </c>
      <c r="B9824" s="13" t="n">
        <v>113</v>
      </c>
      <c r="C9824" s="13" t="n">
        <v>112</v>
      </c>
      <c r="D9824" s="14" t="n">
        <f aca="false">C9824/Summary!$B$4</f>
        <v>0.00746666666666667</v>
      </c>
      <c r="E9824" s="15" t="n">
        <v>0.857142857142857</v>
      </c>
      <c r="F9824" s="2" t="s">
        <v>53</v>
      </c>
      <c r="G9824" s="2" t="s">
        <v>44</v>
      </c>
      <c r="H9824" s="2" t="str">
        <f aca="false">IF(AND(E9824&gt;=0.4,E9824&lt;=0.6),"Yes","No")</f>
        <v>No</v>
      </c>
      <c r="I9824" s="2" t="str">
        <f aca="false">IF(AND(F9824="No",G9824="No",H9824="Yes"),"Yes","No")</f>
        <v>No</v>
      </c>
      <c r="J9824" s="2"/>
      <c r="K9824" s="2"/>
    </row>
    <row r="9825" customFormat="false" ht="15" hidden="false" customHeight="false" outlineLevel="0" collapsed="false">
      <c r="A9825" s="2" t="s">
        <v>15325</v>
      </c>
      <c r="B9825" s="13" t="n">
        <v>113</v>
      </c>
      <c r="C9825" s="13" t="n">
        <v>113</v>
      </c>
      <c r="D9825" s="14" t="n">
        <f aca="false">C9825/Summary!$B$4</f>
        <v>0.00753333333333333</v>
      </c>
      <c r="E9825" s="15" t="n">
        <v>1</v>
      </c>
      <c r="F9825" s="2" t="s">
        <v>53</v>
      </c>
      <c r="G9825" s="2" t="s">
        <v>44</v>
      </c>
      <c r="H9825" s="2" t="str">
        <f aca="false">IF(AND(E9825&gt;=0.4,E9825&lt;=0.6),"Yes","No")</f>
        <v>No</v>
      </c>
      <c r="I9825" s="2" t="str">
        <f aca="false">IF(AND(F9825="No",G9825="No",H9825="Yes"),"Yes","No")</f>
        <v>No</v>
      </c>
      <c r="J9825" s="2"/>
      <c r="K9825" s="2"/>
    </row>
    <row r="9826" customFormat="false" ht="15" hidden="false" customHeight="false" outlineLevel="0" collapsed="false">
      <c r="A9826" s="2" t="s">
        <v>15326</v>
      </c>
      <c r="B9826" s="13" t="n">
        <v>113</v>
      </c>
      <c r="C9826" s="13" t="n">
        <v>112</v>
      </c>
      <c r="D9826" s="14" t="n">
        <f aca="false">C9826/Summary!$B$4</f>
        <v>0.00746666666666667</v>
      </c>
      <c r="E9826" s="15" t="n">
        <v>0.428571428571429</v>
      </c>
      <c r="F9826" s="2" t="s">
        <v>53</v>
      </c>
      <c r="G9826" s="2" t="s">
        <v>44</v>
      </c>
      <c r="H9826" s="2" t="str">
        <f aca="false">IF(AND(E9826&gt;=0.4,E9826&lt;=0.6),"Yes","No")</f>
        <v>Yes</v>
      </c>
      <c r="I9826" s="2" t="str">
        <f aca="false">IF(AND(F9826="No",G9826="No",H9826="Yes"),"Yes","No")</f>
        <v>No</v>
      </c>
      <c r="J9826" s="2"/>
      <c r="K9826" s="2"/>
    </row>
    <row r="9827" customFormat="false" ht="15" hidden="false" customHeight="false" outlineLevel="0" collapsed="false">
      <c r="A9827" s="2" t="s">
        <v>15327</v>
      </c>
      <c r="B9827" s="13" t="n">
        <v>113</v>
      </c>
      <c r="C9827" s="13" t="n">
        <v>113</v>
      </c>
      <c r="D9827" s="14" t="n">
        <f aca="false">C9827/Summary!$B$4</f>
        <v>0.00753333333333333</v>
      </c>
      <c r="E9827" s="15" t="n">
        <v>0.714285714285714</v>
      </c>
      <c r="F9827" s="2" t="s">
        <v>53</v>
      </c>
      <c r="G9827" s="2" t="s">
        <v>44</v>
      </c>
      <c r="H9827" s="2" t="str">
        <f aca="false">IF(AND(E9827&gt;=0.4,E9827&lt;=0.6),"Yes","No")</f>
        <v>No</v>
      </c>
      <c r="I9827" s="2" t="str">
        <f aca="false">IF(AND(F9827="No",G9827="No",H9827="Yes"),"Yes","No")</f>
        <v>No</v>
      </c>
      <c r="J9827" s="2"/>
      <c r="K9827" s="2"/>
    </row>
    <row r="9828" customFormat="false" ht="15" hidden="false" customHeight="false" outlineLevel="0" collapsed="false">
      <c r="A9828" s="2" t="s">
        <v>15328</v>
      </c>
      <c r="B9828" s="13" t="n">
        <v>113</v>
      </c>
      <c r="C9828" s="13" t="n">
        <v>112</v>
      </c>
      <c r="D9828" s="14" t="n">
        <f aca="false">C9828/Summary!$B$4</f>
        <v>0.00746666666666667</v>
      </c>
      <c r="E9828" s="15" t="n">
        <v>0.714285714285714</v>
      </c>
      <c r="F9828" s="2" t="s">
        <v>53</v>
      </c>
      <c r="G9828" s="2" t="s">
        <v>53</v>
      </c>
      <c r="H9828" s="2" t="str">
        <f aca="false">IF(AND(E9828&gt;=0.4,E9828&lt;=0.6),"Yes","No")</f>
        <v>No</v>
      </c>
      <c r="I9828" s="2" t="str">
        <f aca="false">IF(AND(F9828="No",G9828="No",H9828="Yes"),"Yes","No")</f>
        <v>No</v>
      </c>
      <c r="J9828" s="2"/>
      <c r="K9828" s="2"/>
    </row>
    <row r="9829" customFormat="false" ht="15" hidden="false" customHeight="false" outlineLevel="0" collapsed="false">
      <c r="A9829" s="2" t="s">
        <v>15329</v>
      </c>
      <c r="B9829" s="13" t="n">
        <v>113</v>
      </c>
      <c r="C9829" s="13" t="n">
        <v>113</v>
      </c>
      <c r="D9829" s="14" t="n">
        <f aca="false">C9829/Summary!$B$4</f>
        <v>0.00753333333333333</v>
      </c>
      <c r="E9829" s="15" t="n">
        <v>0.571428571428571</v>
      </c>
      <c r="F9829" s="2" t="s">
        <v>53</v>
      </c>
      <c r="G9829" s="2" t="s">
        <v>53</v>
      </c>
      <c r="H9829" s="2" t="str">
        <f aca="false">IF(AND(E9829&gt;=0.4,E9829&lt;=0.6),"Yes","No")</f>
        <v>Yes</v>
      </c>
      <c r="I9829" s="2" t="str">
        <f aca="false">IF(AND(F9829="No",G9829="No",H9829="Yes"),"Yes","No")</f>
        <v>No</v>
      </c>
      <c r="J9829" s="2"/>
      <c r="K9829" s="2"/>
    </row>
    <row r="9830" customFormat="false" ht="15" hidden="false" customHeight="false" outlineLevel="0" collapsed="false">
      <c r="A9830" s="2" t="s">
        <v>15330</v>
      </c>
      <c r="B9830" s="13" t="n">
        <v>113</v>
      </c>
      <c r="C9830" s="13" t="n">
        <v>111</v>
      </c>
      <c r="D9830" s="14" t="n">
        <f aca="false">C9830/Summary!$B$4</f>
        <v>0.0074</v>
      </c>
      <c r="E9830" s="15" t="n">
        <v>0.428571428571429</v>
      </c>
      <c r="F9830" s="2" t="s">
        <v>53</v>
      </c>
      <c r="G9830" s="2" t="s">
        <v>53</v>
      </c>
      <c r="H9830" s="2" t="str">
        <f aca="false">IF(AND(E9830&gt;=0.4,E9830&lt;=0.6),"Yes","No")</f>
        <v>Yes</v>
      </c>
      <c r="I9830" s="2" t="str">
        <f aca="false">IF(AND(F9830="No",G9830="No",H9830="Yes"),"Yes","No")</f>
        <v>No</v>
      </c>
      <c r="J9830" s="2"/>
      <c r="K9830" s="2"/>
    </row>
    <row r="9831" customFormat="false" ht="15" hidden="false" customHeight="false" outlineLevel="0" collapsed="false">
      <c r="A9831" s="2" t="s">
        <v>15331</v>
      </c>
      <c r="B9831" s="13" t="n">
        <v>113</v>
      </c>
      <c r="C9831" s="13" t="n">
        <v>112</v>
      </c>
      <c r="D9831" s="14" t="n">
        <f aca="false">C9831/Summary!$B$4</f>
        <v>0.00746666666666667</v>
      </c>
      <c r="E9831" s="15" t="n">
        <v>0.285714285714286</v>
      </c>
      <c r="F9831" s="2" t="s">
        <v>53</v>
      </c>
      <c r="G9831" s="2" t="s">
        <v>44</v>
      </c>
      <c r="H9831" s="2" t="str">
        <f aca="false">IF(AND(E9831&gt;=0.4,E9831&lt;=0.6),"Yes","No")</f>
        <v>No</v>
      </c>
      <c r="I9831" s="2" t="str">
        <f aca="false">IF(AND(F9831="No",G9831="No",H9831="Yes"),"Yes","No")</f>
        <v>No</v>
      </c>
      <c r="J9831" s="2"/>
      <c r="K9831" s="2"/>
    </row>
    <row r="9832" customFormat="false" ht="15" hidden="false" customHeight="false" outlineLevel="0" collapsed="false">
      <c r="A9832" s="2" t="s">
        <v>15332</v>
      </c>
      <c r="B9832" s="13" t="n">
        <v>113</v>
      </c>
      <c r="C9832" s="13" t="n">
        <v>113</v>
      </c>
      <c r="D9832" s="14" t="n">
        <f aca="false">C9832/Summary!$B$4</f>
        <v>0.00753333333333333</v>
      </c>
      <c r="E9832" s="15" t="n">
        <v>0.571428571428571</v>
      </c>
      <c r="F9832" s="2" t="s">
        <v>53</v>
      </c>
      <c r="G9832" s="2" t="s">
        <v>44</v>
      </c>
      <c r="H9832" s="2" t="str">
        <f aca="false">IF(AND(E9832&gt;=0.4,E9832&lt;=0.6),"Yes","No")</f>
        <v>Yes</v>
      </c>
      <c r="I9832" s="2" t="str">
        <f aca="false">IF(AND(F9832="No",G9832="No",H9832="Yes"),"Yes","No")</f>
        <v>No</v>
      </c>
      <c r="J9832" s="2"/>
      <c r="K9832" s="2"/>
    </row>
    <row r="9833" customFormat="false" ht="15" hidden="false" customHeight="false" outlineLevel="0" collapsed="false">
      <c r="A9833" s="2" t="s">
        <v>15333</v>
      </c>
      <c r="B9833" s="13" t="n">
        <v>113</v>
      </c>
      <c r="C9833" s="13" t="n">
        <v>111</v>
      </c>
      <c r="D9833" s="14" t="n">
        <f aca="false">C9833/Summary!$B$4</f>
        <v>0.0074</v>
      </c>
      <c r="E9833" s="15" t="n">
        <v>0.714285714285714</v>
      </c>
      <c r="F9833" s="2" t="s">
        <v>53</v>
      </c>
      <c r="G9833" s="2" t="s">
        <v>44</v>
      </c>
      <c r="H9833" s="2" t="str">
        <f aca="false">IF(AND(E9833&gt;=0.4,E9833&lt;=0.6),"Yes","No")</f>
        <v>No</v>
      </c>
      <c r="I9833" s="2" t="str">
        <f aca="false">IF(AND(F9833="No",G9833="No",H9833="Yes"),"Yes","No")</f>
        <v>No</v>
      </c>
      <c r="J9833" s="2"/>
      <c r="K9833" s="2"/>
    </row>
    <row r="9834" customFormat="false" ht="15" hidden="false" customHeight="false" outlineLevel="0" collapsed="false">
      <c r="A9834" s="2" t="s">
        <v>15334</v>
      </c>
      <c r="B9834" s="13" t="n">
        <v>113</v>
      </c>
      <c r="C9834" s="13" t="n">
        <v>113</v>
      </c>
      <c r="D9834" s="14" t="n">
        <f aca="false">C9834/Summary!$B$4</f>
        <v>0.00753333333333333</v>
      </c>
      <c r="E9834" s="15" t="n">
        <v>0.571428571428571</v>
      </c>
      <c r="F9834" s="2" t="s">
        <v>53</v>
      </c>
      <c r="G9834" s="2" t="s">
        <v>44</v>
      </c>
      <c r="H9834" s="2" t="str">
        <f aca="false">IF(AND(E9834&gt;=0.4,E9834&lt;=0.6),"Yes","No")</f>
        <v>Yes</v>
      </c>
      <c r="I9834" s="2" t="str">
        <f aca="false">IF(AND(F9834="No",G9834="No",H9834="Yes"),"Yes","No")</f>
        <v>No</v>
      </c>
      <c r="J9834" s="2"/>
      <c r="K9834" s="2"/>
    </row>
    <row r="9835" customFormat="false" ht="15" hidden="false" customHeight="false" outlineLevel="0" collapsed="false">
      <c r="A9835" s="2" t="s">
        <v>15335</v>
      </c>
      <c r="B9835" s="13" t="n">
        <v>113</v>
      </c>
      <c r="C9835" s="13" t="n">
        <v>113</v>
      </c>
      <c r="D9835" s="14" t="n">
        <f aca="false">C9835/Summary!$B$4</f>
        <v>0.00753333333333333</v>
      </c>
      <c r="E9835" s="15" t="n">
        <v>0.714285714285714</v>
      </c>
      <c r="F9835" s="2" t="s">
        <v>53</v>
      </c>
      <c r="G9835" s="2" t="s">
        <v>44</v>
      </c>
      <c r="H9835" s="2" t="str">
        <f aca="false">IF(AND(E9835&gt;=0.4,E9835&lt;=0.6),"Yes","No")</f>
        <v>No</v>
      </c>
      <c r="I9835" s="2" t="str">
        <f aca="false">IF(AND(F9835="No",G9835="No",H9835="Yes"),"Yes","No")</f>
        <v>No</v>
      </c>
      <c r="J9835" s="2"/>
      <c r="K9835" s="2"/>
    </row>
    <row r="9836" customFormat="false" ht="15" hidden="false" customHeight="false" outlineLevel="0" collapsed="false">
      <c r="A9836" s="2" t="s">
        <v>15336</v>
      </c>
      <c r="B9836" s="13" t="n">
        <v>113</v>
      </c>
      <c r="C9836" s="13" t="n">
        <v>113</v>
      </c>
      <c r="D9836" s="14" t="n">
        <f aca="false">C9836/Summary!$B$4</f>
        <v>0.00753333333333333</v>
      </c>
      <c r="E9836" s="15" t="n">
        <v>0.571428571428571</v>
      </c>
      <c r="F9836" s="2" t="s">
        <v>53</v>
      </c>
      <c r="G9836" s="2" t="s">
        <v>44</v>
      </c>
      <c r="H9836" s="2" t="str">
        <f aca="false">IF(AND(E9836&gt;=0.4,E9836&lt;=0.6),"Yes","No")</f>
        <v>Yes</v>
      </c>
      <c r="I9836" s="2" t="str">
        <f aca="false">IF(AND(F9836="No",G9836="No",H9836="Yes"),"Yes","No")</f>
        <v>No</v>
      </c>
      <c r="J9836" s="2"/>
      <c r="K9836" s="2"/>
    </row>
    <row r="9837" customFormat="false" ht="15" hidden="false" customHeight="false" outlineLevel="0" collapsed="false">
      <c r="A9837" s="2" t="s">
        <v>15337</v>
      </c>
      <c r="B9837" s="13" t="n">
        <v>113</v>
      </c>
      <c r="C9837" s="13" t="n">
        <v>112</v>
      </c>
      <c r="D9837" s="14" t="n">
        <f aca="false">C9837/Summary!$B$4</f>
        <v>0.00746666666666667</v>
      </c>
      <c r="E9837" s="15" t="n">
        <v>0.714285714285714</v>
      </c>
      <c r="F9837" s="2" t="s">
        <v>53</v>
      </c>
      <c r="G9837" s="2" t="s">
        <v>44</v>
      </c>
      <c r="H9837" s="2" t="str">
        <f aca="false">IF(AND(E9837&gt;=0.4,E9837&lt;=0.6),"Yes","No")</f>
        <v>No</v>
      </c>
      <c r="I9837" s="2" t="str">
        <f aca="false">IF(AND(F9837="No",G9837="No",H9837="Yes"),"Yes","No")</f>
        <v>No</v>
      </c>
      <c r="J9837" s="2"/>
      <c r="K9837" s="2"/>
    </row>
    <row r="9838" customFormat="false" ht="15" hidden="false" customHeight="false" outlineLevel="0" collapsed="false">
      <c r="A9838" s="2" t="s">
        <v>15338</v>
      </c>
      <c r="B9838" s="13" t="n">
        <v>113</v>
      </c>
      <c r="C9838" s="13" t="n">
        <v>113</v>
      </c>
      <c r="D9838" s="14" t="n">
        <f aca="false">C9838/Summary!$B$4</f>
        <v>0.00753333333333333</v>
      </c>
      <c r="E9838" s="15" t="n">
        <v>0.714285714285714</v>
      </c>
      <c r="F9838" s="2" t="s">
        <v>53</v>
      </c>
      <c r="G9838" s="2" t="s">
        <v>44</v>
      </c>
      <c r="H9838" s="2" t="str">
        <f aca="false">IF(AND(E9838&gt;=0.4,E9838&lt;=0.6),"Yes","No")</f>
        <v>No</v>
      </c>
      <c r="I9838" s="2" t="str">
        <f aca="false">IF(AND(F9838="No",G9838="No",H9838="Yes"),"Yes","No")</f>
        <v>No</v>
      </c>
      <c r="J9838" s="2"/>
      <c r="K9838" s="2"/>
    </row>
    <row r="9839" customFormat="false" ht="15" hidden="false" customHeight="false" outlineLevel="0" collapsed="false">
      <c r="A9839" s="2" t="s">
        <v>15339</v>
      </c>
      <c r="B9839" s="13" t="n">
        <v>113</v>
      </c>
      <c r="C9839" s="13" t="n">
        <v>113</v>
      </c>
      <c r="D9839" s="14" t="n">
        <f aca="false">C9839/Summary!$B$4</f>
        <v>0.00753333333333333</v>
      </c>
      <c r="E9839" s="15" t="n">
        <v>0.285714285714286</v>
      </c>
      <c r="F9839" s="2" t="s">
        <v>53</v>
      </c>
      <c r="G9839" s="2" t="s">
        <v>44</v>
      </c>
      <c r="H9839" s="2" t="str">
        <f aca="false">IF(AND(E9839&gt;=0.4,E9839&lt;=0.6),"Yes","No")</f>
        <v>No</v>
      </c>
      <c r="I9839" s="2" t="str">
        <f aca="false">IF(AND(F9839="No",G9839="No",H9839="Yes"),"Yes","No")</f>
        <v>No</v>
      </c>
      <c r="J9839" s="2"/>
      <c r="K9839" s="2"/>
    </row>
    <row r="9840" customFormat="false" ht="15" hidden="false" customHeight="false" outlineLevel="0" collapsed="false">
      <c r="A9840" s="2" t="s">
        <v>15340</v>
      </c>
      <c r="B9840" s="13" t="n">
        <v>113</v>
      </c>
      <c r="C9840" s="13" t="n">
        <v>113</v>
      </c>
      <c r="D9840" s="14" t="n">
        <f aca="false">C9840/Summary!$B$4</f>
        <v>0.00753333333333333</v>
      </c>
      <c r="E9840" s="15" t="n">
        <v>0.285714285714286</v>
      </c>
      <c r="F9840" s="2" t="s">
        <v>53</v>
      </c>
      <c r="G9840" s="2" t="s">
        <v>53</v>
      </c>
      <c r="H9840" s="2" t="str">
        <f aca="false">IF(AND(E9840&gt;=0.4,E9840&lt;=0.6),"Yes","No")</f>
        <v>No</v>
      </c>
      <c r="I9840" s="2" t="str">
        <f aca="false">IF(AND(F9840="No",G9840="No",H9840="Yes"),"Yes","No")</f>
        <v>No</v>
      </c>
      <c r="J9840" s="2"/>
      <c r="K9840" s="2"/>
    </row>
    <row r="9841" customFormat="false" ht="15" hidden="false" customHeight="false" outlineLevel="0" collapsed="false">
      <c r="A9841" s="2" t="s">
        <v>15341</v>
      </c>
      <c r="B9841" s="13" t="n">
        <v>113</v>
      </c>
      <c r="C9841" s="13" t="n">
        <v>113</v>
      </c>
      <c r="D9841" s="14" t="n">
        <f aca="false">C9841/Summary!$B$4</f>
        <v>0.00753333333333333</v>
      </c>
      <c r="E9841" s="15" t="n">
        <v>0.428571428571429</v>
      </c>
      <c r="F9841" s="2" t="s">
        <v>44</v>
      </c>
      <c r="G9841" s="2" t="s">
        <v>53</v>
      </c>
      <c r="H9841" s="2" t="str">
        <f aca="false">IF(AND(E9841&gt;=0.4,E9841&lt;=0.6),"Yes","No")</f>
        <v>Yes</v>
      </c>
      <c r="I9841" s="2" t="str">
        <f aca="false">IF(AND(F9841="No",G9841="No",H9841="Yes"),"Yes","No")</f>
        <v>No</v>
      </c>
      <c r="J9841" s="2"/>
      <c r="K9841" s="2"/>
    </row>
    <row r="9842" customFormat="false" ht="15" hidden="false" customHeight="false" outlineLevel="0" collapsed="false">
      <c r="A9842" s="2" t="s">
        <v>15342</v>
      </c>
      <c r="B9842" s="13" t="n">
        <v>113</v>
      </c>
      <c r="C9842" s="13" t="n">
        <v>113</v>
      </c>
      <c r="D9842" s="14" t="n">
        <f aca="false">C9842/Summary!$B$4</f>
        <v>0.00753333333333333</v>
      </c>
      <c r="E9842" s="15" t="n">
        <v>0.285714285714286</v>
      </c>
      <c r="F9842" s="2" t="s">
        <v>44</v>
      </c>
      <c r="G9842" s="2" t="s">
        <v>44</v>
      </c>
      <c r="H9842" s="2" t="str">
        <f aca="false">IF(AND(E9842&gt;=0.4,E9842&lt;=0.6),"Yes","No")</f>
        <v>No</v>
      </c>
      <c r="I9842" s="2" t="str">
        <f aca="false">IF(AND(F9842="No",G9842="No",H9842="Yes"),"Yes","No")</f>
        <v>No</v>
      </c>
      <c r="J9842" s="2"/>
      <c r="K9842" s="2"/>
    </row>
    <row r="9843" customFormat="false" ht="15" hidden="false" customHeight="false" outlineLevel="0" collapsed="false">
      <c r="A9843" s="2" t="s">
        <v>15343</v>
      </c>
      <c r="B9843" s="13" t="n">
        <v>113</v>
      </c>
      <c r="C9843" s="13" t="n">
        <v>111</v>
      </c>
      <c r="D9843" s="14" t="n">
        <f aca="false">C9843/Summary!$B$4</f>
        <v>0.0074</v>
      </c>
      <c r="E9843" s="15" t="n">
        <v>0.285714285714286</v>
      </c>
      <c r="F9843" s="2" t="s">
        <v>53</v>
      </c>
      <c r="G9843" s="2" t="s">
        <v>44</v>
      </c>
      <c r="H9843" s="2" t="str">
        <f aca="false">IF(AND(E9843&gt;=0.4,E9843&lt;=0.6),"Yes","No")</f>
        <v>No</v>
      </c>
      <c r="I9843" s="2" t="str">
        <f aca="false">IF(AND(F9843="No",G9843="No",H9843="Yes"),"Yes","No")</f>
        <v>No</v>
      </c>
      <c r="J9843" s="2"/>
      <c r="K9843" s="2"/>
    </row>
    <row r="9844" customFormat="false" ht="15" hidden="false" customHeight="false" outlineLevel="0" collapsed="false">
      <c r="A9844" s="2" t="s">
        <v>15344</v>
      </c>
      <c r="B9844" s="13" t="n">
        <v>113</v>
      </c>
      <c r="C9844" s="13" t="n">
        <v>112</v>
      </c>
      <c r="D9844" s="14" t="n">
        <f aca="false">C9844/Summary!$B$4</f>
        <v>0.00746666666666667</v>
      </c>
      <c r="E9844" s="15" t="n">
        <v>0.714285714285714</v>
      </c>
      <c r="F9844" s="2" t="s">
        <v>53</v>
      </c>
      <c r="G9844" s="2" t="s">
        <v>44</v>
      </c>
      <c r="H9844" s="2" t="str">
        <f aca="false">IF(AND(E9844&gt;=0.4,E9844&lt;=0.6),"Yes","No")</f>
        <v>No</v>
      </c>
      <c r="I9844" s="2" t="str">
        <f aca="false">IF(AND(F9844="No",G9844="No",H9844="Yes"),"Yes","No")</f>
        <v>No</v>
      </c>
      <c r="J9844" s="2"/>
      <c r="K9844" s="2"/>
    </row>
    <row r="9845" customFormat="false" ht="15" hidden="false" customHeight="false" outlineLevel="0" collapsed="false">
      <c r="A9845" s="2" t="s">
        <v>15345</v>
      </c>
      <c r="B9845" s="13" t="n">
        <v>113</v>
      </c>
      <c r="C9845" s="13" t="n">
        <v>112</v>
      </c>
      <c r="D9845" s="14" t="n">
        <f aca="false">C9845/Summary!$B$4</f>
        <v>0.00746666666666667</v>
      </c>
      <c r="E9845" s="15" t="n">
        <v>0.428571428571429</v>
      </c>
      <c r="F9845" s="2" t="s">
        <v>53</v>
      </c>
      <c r="G9845" s="2" t="s">
        <v>53</v>
      </c>
      <c r="H9845" s="2" t="str">
        <f aca="false">IF(AND(E9845&gt;=0.4,E9845&lt;=0.6),"Yes","No")</f>
        <v>Yes</v>
      </c>
      <c r="I9845" s="2" t="str">
        <f aca="false">IF(AND(F9845="No",G9845="No",H9845="Yes"),"Yes","No")</f>
        <v>No</v>
      </c>
      <c r="J9845" s="2"/>
      <c r="K9845" s="2"/>
    </row>
    <row r="9846" customFormat="false" ht="15" hidden="false" customHeight="false" outlineLevel="0" collapsed="false">
      <c r="A9846" s="2" t="s">
        <v>15346</v>
      </c>
      <c r="B9846" s="13" t="n">
        <v>113</v>
      </c>
      <c r="C9846" s="13" t="n">
        <v>113</v>
      </c>
      <c r="D9846" s="14" t="n">
        <f aca="false">C9846/Summary!$B$4</f>
        <v>0.00753333333333333</v>
      </c>
      <c r="E9846" s="15" t="n">
        <v>0.428571428571429</v>
      </c>
      <c r="F9846" s="2" t="s">
        <v>53</v>
      </c>
      <c r="G9846" s="2" t="s">
        <v>53</v>
      </c>
      <c r="H9846" s="2" t="str">
        <f aca="false">IF(AND(E9846&gt;=0.4,E9846&lt;=0.6),"Yes","No")</f>
        <v>Yes</v>
      </c>
      <c r="I9846" s="2" t="str">
        <f aca="false">IF(AND(F9846="No",G9846="No",H9846="Yes"),"Yes","No")</f>
        <v>No</v>
      </c>
      <c r="J9846" s="2"/>
      <c r="K9846" s="2"/>
    </row>
    <row r="9847" customFormat="false" ht="15" hidden="false" customHeight="false" outlineLevel="0" collapsed="false">
      <c r="A9847" s="2" t="s">
        <v>15347</v>
      </c>
      <c r="B9847" s="13" t="n">
        <v>113</v>
      </c>
      <c r="C9847" s="13" t="n">
        <v>112</v>
      </c>
      <c r="D9847" s="14" t="n">
        <f aca="false">C9847/Summary!$B$4</f>
        <v>0.00746666666666667</v>
      </c>
      <c r="E9847" s="15" t="n">
        <v>0.857142857142857</v>
      </c>
      <c r="F9847" s="2" t="s">
        <v>53</v>
      </c>
      <c r="G9847" s="2" t="s">
        <v>53</v>
      </c>
      <c r="H9847" s="2" t="str">
        <f aca="false">IF(AND(E9847&gt;=0.4,E9847&lt;=0.6),"Yes","No")</f>
        <v>No</v>
      </c>
      <c r="I9847" s="2" t="str">
        <f aca="false">IF(AND(F9847="No",G9847="No",H9847="Yes"),"Yes","No")</f>
        <v>No</v>
      </c>
      <c r="J9847" s="2"/>
      <c r="K9847" s="2"/>
    </row>
    <row r="9848" customFormat="false" ht="15" hidden="false" customHeight="false" outlineLevel="0" collapsed="false">
      <c r="A9848" s="2" t="s">
        <v>15348</v>
      </c>
      <c r="B9848" s="13" t="n">
        <v>113</v>
      </c>
      <c r="C9848" s="13" t="n">
        <v>111</v>
      </c>
      <c r="D9848" s="14" t="n">
        <f aca="false">C9848/Summary!$B$4</f>
        <v>0.0074</v>
      </c>
      <c r="E9848" s="15" t="n">
        <v>0.857142857142857</v>
      </c>
      <c r="F9848" s="2" t="s">
        <v>53</v>
      </c>
      <c r="G9848" s="2" t="s">
        <v>53</v>
      </c>
      <c r="H9848" s="2" t="str">
        <f aca="false">IF(AND(E9848&gt;=0.4,E9848&lt;=0.6),"Yes","No")</f>
        <v>No</v>
      </c>
      <c r="I9848" s="2" t="str">
        <f aca="false">IF(AND(F9848="No",G9848="No",H9848="Yes"),"Yes","No")</f>
        <v>No</v>
      </c>
      <c r="J9848" s="2"/>
      <c r="K9848" s="2"/>
    </row>
    <row r="9849" customFormat="false" ht="15" hidden="false" customHeight="false" outlineLevel="0" collapsed="false">
      <c r="A9849" s="2" t="s">
        <v>15349</v>
      </c>
      <c r="B9849" s="13" t="n">
        <v>113</v>
      </c>
      <c r="C9849" s="13" t="n">
        <v>112</v>
      </c>
      <c r="D9849" s="14" t="n">
        <f aca="false">C9849/Summary!$B$4</f>
        <v>0.00746666666666667</v>
      </c>
      <c r="E9849" s="15" t="n">
        <v>0.714285714285714</v>
      </c>
      <c r="F9849" s="2" t="s">
        <v>44</v>
      </c>
      <c r="G9849" s="2" t="s">
        <v>53</v>
      </c>
      <c r="H9849" s="2" t="str">
        <f aca="false">IF(AND(E9849&gt;=0.4,E9849&lt;=0.6),"Yes","No")</f>
        <v>No</v>
      </c>
      <c r="I9849" s="2" t="str">
        <f aca="false">IF(AND(F9849="No",G9849="No",H9849="Yes"),"Yes","No")</f>
        <v>No</v>
      </c>
      <c r="J9849" s="2"/>
      <c r="K9849" s="2"/>
    </row>
    <row r="9850" customFormat="false" ht="15" hidden="false" customHeight="false" outlineLevel="0" collapsed="false">
      <c r="A9850" s="2" t="s">
        <v>15350</v>
      </c>
      <c r="B9850" s="13" t="n">
        <v>113</v>
      </c>
      <c r="C9850" s="13" t="n">
        <v>113</v>
      </c>
      <c r="D9850" s="14" t="n">
        <f aca="false">C9850/Summary!$B$4</f>
        <v>0.00753333333333333</v>
      </c>
      <c r="E9850" s="15" t="n">
        <v>0.714285714285714</v>
      </c>
      <c r="F9850" s="2" t="s">
        <v>44</v>
      </c>
      <c r="G9850" s="2" t="s">
        <v>53</v>
      </c>
      <c r="H9850" s="2" t="str">
        <f aca="false">IF(AND(E9850&gt;=0.4,E9850&lt;=0.6),"Yes","No")</f>
        <v>No</v>
      </c>
      <c r="I9850" s="2" t="str">
        <f aca="false">IF(AND(F9850="No",G9850="No",H9850="Yes"),"Yes","No")</f>
        <v>No</v>
      </c>
      <c r="J9850" s="2"/>
      <c r="K9850" s="2"/>
    </row>
    <row r="9851" customFormat="false" ht="15" hidden="false" customHeight="false" outlineLevel="0" collapsed="false">
      <c r="A9851" s="2" t="s">
        <v>15351</v>
      </c>
      <c r="B9851" s="13" t="n">
        <v>113</v>
      </c>
      <c r="C9851" s="13" t="n">
        <v>113</v>
      </c>
      <c r="D9851" s="14" t="n">
        <f aca="false">C9851/Summary!$B$4</f>
        <v>0.00753333333333333</v>
      </c>
      <c r="E9851" s="15" t="n">
        <v>0.714285714285714</v>
      </c>
      <c r="F9851" s="2" t="s">
        <v>44</v>
      </c>
      <c r="G9851" s="2" t="s">
        <v>53</v>
      </c>
      <c r="H9851" s="2" t="str">
        <f aca="false">IF(AND(E9851&gt;=0.4,E9851&lt;=0.6),"Yes","No")</f>
        <v>No</v>
      </c>
      <c r="I9851" s="2" t="str">
        <f aca="false">IF(AND(F9851="No",G9851="No",H9851="Yes"),"Yes","No")</f>
        <v>No</v>
      </c>
      <c r="J9851" s="2"/>
      <c r="K9851" s="2"/>
    </row>
    <row r="9852" customFormat="false" ht="15" hidden="false" customHeight="false" outlineLevel="0" collapsed="false">
      <c r="A9852" s="2" t="s">
        <v>15352</v>
      </c>
      <c r="B9852" s="13" t="n">
        <v>113</v>
      </c>
      <c r="C9852" s="13" t="n">
        <v>112</v>
      </c>
      <c r="D9852" s="14" t="n">
        <f aca="false">C9852/Summary!$B$4</f>
        <v>0.00746666666666667</v>
      </c>
      <c r="E9852" s="15" t="n">
        <v>0.571428571428571</v>
      </c>
      <c r="F9852" s="2" t="s">
        <v>53</v>
      </c>
      <c r="G9852" s="2" t="s">
        <v>44</v>
      </c>
      <c r="H9852" s="2" t="str">
        <f aca="false">IF(AND(E9852&gt;=0.4,E9852&lt;=0.6),"Yes","No")</f>
        <v>Yes</v>
      </c>
      <c r="I9852" s="2" t="str">
        <f aca="false">IF(AND(F9852="No",G9852="No",H9852="Yes"),"Yes","No")</f>
        <v>No</v>
      </c>
      <c r="J9852" s="2"/>
      <c r="K9852" s="2"/>
    </row>
    <row r="9853" customFormat="false" ht="15" hidden="false" customHeight="false" outlineLevel="0" collapsed="false">
      <c r="A9853" s="2" t="s">
        <v>15353</v>
      </c>
      <c r="B9853" s="13" t="n">
        <v>113</v>
      </c>
      <c r="C9853" s="13" t="n">
        <v>113</v>
      </c>
      <c r="D9853" s="14" t="n">
        <f aca="false">C9853/Summary!$B$4</f>
        <v>0.00753333333333333</v>
      </c>
      <c r="E9853" s="15" t="n">
        <v>0.571428571428571</v>
      </c>
      <c r="F9853" s="2" t="s">
        <v>53</v>
      </c>
      <c r="G9853" s="2" t="s">
        <v>44</v>
      </c>
      <c r="H9853" s="2" t="str">
        <f aca="false">IF(AND(E9853&gt;=0.4,E9853&lt;=0.6),"Yes","No")</f>
        <v>Yes</v>
      </c>
      <c r="I9853" s="2" t="str">
        <f aca="false">IF(AND(F9853="No",G9853="No",H9853="Yes"),"Yes","No")</f>
        <v>No</v>
      </c>
      <c r="J9853" s="2"/>
      <c r="K9853" s="2"/>
    </row>
    <row r="9854" customFormat="false" ht="15" hidden="false" customHeight="false" outlineLevel="0" collapsed="false">
      <c r="A9854" s="2" t="s">
        <v>15354</v>
      </c>
      <c r="B9854" s="13" t="n">
        <v>113</v>
      </c>
      <c r="C9854" s="13" t="n">
        <v>113</v>
      </c>
      <c r="D9854" s="14" t="n">
        <f aca="false">C9854/Summary!$B$4</f>
        <v>0.00753333333333333</v>
      </c>
      <c r="E9854" s="15" t="n">
        <v>0.571428571428571</v>
      </c>
      <c r="F9854" s="2" t="s">
        <v>53</v>
      </c>
      <c r="G9854" s="2" t="s">
        <v>53</v>
      </c>
      <c r="H9854" s="2" t="str">
        <f aca="false">IF(AND(E9854&gt;=0.4,E9854&lt;=0.6),"Yes","No")</f>
        <v>Yes</v>
      </c>
      <c r="I9854" s="2" t="str">
        <f aca="false">IF(AND(F9854="No",G9854="No",H9854="Yes"),"Yes","No")</f>
        <v>No</v>
      </c>
      <c r="J9854" s="2"/>
      <c r="K9854" s="2"/>
    </row>
    <row r="9855" customFormat="false" ht="15" hidden="false" customHeight="false" outlineLevel="0" collapsed="false">
      <c r="A9855" s="2" t="s">
        <v>15355</v>
      </c>
      <c r="B9855" s="13" t="n">
        <v>113</v>
      </c>
      <c r="C9855" s="13" t="n">
        <v>113</v>
      </c>
      <c r="D9855" s="14" t="n">
        <f aca="false">C9855/Summary!$B$4</f>
        <v>0.00753333333333333</v>
      </c>
      <c r="E9855" s="15" t="n">
        <v>0.571428571428571</v>
      </c>
      <c r="F9855" s="2" t="s">
        <v>44</v>
      </c>
      <c r="G9855" s="2" t="s">
        <v>53</v>
      </c>
      <c r="H9855" s="2" t="str">
        <f aca="false">IF(AND(E9855&gt;=0.4,E9855&lt;=0.6),"Yes","No")</f>
        <v>Yes</v>
      </c>
      <c r="I9855" s="2" t="str">
        <f aca="false">IF(AND(F9855="No",G9855="No",H9855="Yes"),"Yes","No")</f>
        <v>No</v>
      </c>
      <c r="J9855" s="2"/>
      <c r="K9855" s="2"/>
    </row>
    <row r="9856" customFormat="false" ht="15" hidden="false" customHeight="false" outlineLevel="0" collapsed="false">
      <c r="A9856" s="2" t="s">
        <v>15356</v>
      </c>
      <c r="B9856" s="13" t="n">
        <v>113</v>
      </c>
      <c r="C9856" s="13" t="n">
        <v>113</v>
      </c>
      <c r="D9856" s="14" t="n">
        <f aca="false">C9856/Summary!$B$4</f>
        <v>0.00753333333333333</v>
      </c>
      <c r="E9856" s="15" t="n">
        <v>0.714285714285714</v>
      </c>
      <c r="F9856" s="2" t="s">
        <v>53</v>
      </c>
      <c r="G9856" s="2" t="s">
        <v>53</v>
      </c>
      <c r="H9856" s="2" t="str">
        <f aca="false">IF(AND(E9856&gt;=0.4,E9856&lt;=0.6),"Yes","No")</f>
        <v>No</v>
      </c>
      <c r="I9856" s="2" t="str">
        <f aca="false">IF(AND(F9856="No",G9856="No",H9856="Yes"),"Yes","No")</f>
        <v>No</v>
      </c>
      <c r="J9856" s="2"/>
      <c r="K9856" s="2"/>
    </row>
    <row r="9857" customFormat="false" ht="15" hidden="false" customHeight="false" outlineLevel="0" collapsed="false">
      <c r="A9857" s="2" t="s">
        <v>15357</v>
      </c>
      <c r="B9857" s="13" t="n">
        <v>113</v>
      </c>
      <c r="C9857" s="13" t="n">
        <v>113</v>
      </c>
      <c r="D9857" s="14" t="n">
        <f aca="false">C9857/Summary!$B$4</f>
        <v>0.00753333333333333</v>
      </c>
      <c r="E9857" s="15" t="n">
        <v>0.714285714285714</v>
      </c>
      <c r="F9857" s="2" t="s">
        <v>53</v>
      </c>
      <c r="G9857" s="2" t="s">
        <v>44</v>
      </c>
      <c r="H9857" s="2" t="str">
        <f aca="false">IF(AND(E9857&gt;=0.4,E9857&lt;=0.6),"Yes","No")</f>
        <v>No</v>
      </c>
      <c r="I9857" s="2" t="str">
        <f aca="false">IF(AND(F9857="No",G9857="No",H9857="Yes"),"Yes","No")</f>
        <v>No</v>
      </c>
      <c r="J9857" s="2"/>
      <c r="K9857" s="2"/>
    </row>
    <row r="9858" customFormat="false" ht="15" hidden="false" customHeight="false" outlineLevel="0" collapsed="false">
      <c r="A9858" s="2" t="s">
        <v>15358</v>
      </c>
      <c r="B9858" s="13" t="n">
        <v>113</v>
      </c>
      <c r="C9858" s="13" t="n">
        <v>113</v>
      </c>
      <c r="D9858" s="14" t="n">
        <f aca="false">C9858/Summary!$B$4</f>
        <v>0.00753333333333333</v>
      </c>
      <c r="E9858" s="15" t="n">
        <v>0.714285714285714</v>
      </c>
      <c r="F9858" s="2" t="s">
        <v>53</v>
      </c>
      <c r="G9858" s="2" t="s">
        <v>53</v>
      </c>
      <c r="H9858" s="2" t="str">
        <f aca="false">IF(AND(E9858&gt;=0.4,E9858&lt;=0.6),"Yes","No")</f>
        <v>No</v>
      </c>
      <c r="I9858" s="2" t="str">
        <f aca="false">IF(AND(F9858="No",G9858="No",H9858="Yes"),"Yes","No")</f>
        <v>No</v>
      </c>
      <c r="J9858" s="2"/>
      <c r="K9858" s="2"/>
    </row>
    <row r="9859" customFormat="false" ht="15" hidden="false" customHeight="false" outlineLevel="0" collapsed="false">
      <c r="A9859" s="2" t="s">
        <v>15359</v>
      </c>
      <c r="B9859" s="13" t="n">
        <v>113</v>
      </c>
      <c r="C9859" s="13" t="n">
        <v>113</v>
      </c>
      <c r="D9859" s="14" t="n">
        <f aca="false">C9859/Summary!$B$4</f>
        <v>0.00753333333333333</v>
      </c>
      <c r="E9859" s="15" t="n">
        <v>0.571428571428571</v>
      </c>
      <c r="F9859" s="2" t="s">
        <v>53</v>
      </c>
      <c r="G9859" s="2" t="s">
        <v>44</v>
      </c>
      <c r="H9859" s="2" t="str">
        <f aca="false">IF(AND(E9859&gt;=0.4,E9859&lt;=0.6),"Yes","No")</f>
        <v>Yes</v>
      </c>
      <c r="I9859" s="2" t="str">
        <f aca="false">IF(AND(F9859="No",G9859="No",H9859="Yes"),"Yes","No")</f>
        <v>No</v>
      </c>
      <c r="J9859" s="2"/>
      <c r="K9859" s="2"/>
    </row>
    <row r="9860" customFormat="false" ht="15" hidden="false" customHeight="false" outlineLevel="0" collapsed="false">
      <c r="A9860" s="2" t="s">
        <v>15360</v>
      </c>
      <c r="B9860" s="13" t="n">
        <v>113</v>
      </c>
      <c r="C9860" s="13" t="n">
        <v>112</v>
      </c>
      <c r="D9860" s="14" t="n">
        <f aca="false">C9860/Summary!$B$4</f>
        <v>0.00746666666666667</v>
      </c>
      <c r="E9860" s="15" t="n">
        <v>0.285714285714286</v>
      </c>
      <c r="F9860" s="2" t="s">
        <v>53</v>
      </c>
      <c r="G9860" s="2" t="s">
        <v>44</v>
      </c>
      <c r="H9860" s="2" t="str">
        <f aca="false">IF(AND(E9860&gt;=0.4,E9860&lt;=0.6),"Yes","No")</f>
        <v>No</v>
      </c>
      <c r="I9860" s="2" t="str">
        <f aca="false">IF(AND(F9860="No",G9860="No",H9860="Yes"),"Yes","No")</f>
        <v>No</v>
      </c>
      <c r="J9860" s="2"/>
      <c r="K9860" s="2"/>
    </row>
    <row r="9861" customFormat="false" ht="15" hidden="false" customHeight="false" outlineLevel="0" collapsed="false">
      <c r="A9861" s="2" t="s">
        <v>15361</v>
      </c>
      <c r="B9861" s="13" t="n">
        <v>113</v>
      </c>
      <c r="C9861" s="13" t="n">
        <v>113</v>
      </c>
      <c r="D9861" s="14" t="n">
        <f aca="false">C9861/Summary!$B$4</f>
        <v>0.00753333333333333</v>
      </c>
      <c r="E9861" s="15" t="n">
        <v>0.571428571428571</v>
      </c>
      <c r="F9861" s="2" t="s">
        <v>53</v>
      </c>
      <c r="G9861" s="2" t="s">
        <v>44</v>
      </c>
      <c r="H9861" s="2" t="str">
        <f aca="false">IF(AND(E9861&gt;=0.4,E9861&lt;=0.6),"Yes","No")</f>
        <v>Yes</v>
      </c>
      <c r="I9861" s="2" t="str">
        <f aca="false">IF(AND(F9861="No",G9861="No",H9861="Yes"),"Yes","No")</f>
        <v>No</v>
      </c>
      <c r="J9861" s="2"/>
      <c r="K9861" s="2"/>
    </row>
    <row r="9862" customFormat="false" ht="15" hidden="false" customHeight="false" outlineLevel="0" collapsed="false">
      <c r="A9862" s="2" t="s">
        <v>15362</v>
      </c>
      <c r="B9862" s="13" t="n">
        <v>113</v>
      </c>
      <c r="C9862" s="13" t="n">
        <v>113</v>
      </c>
      <c r="D9862" s="14" t="n">
        <f aca="false">C9862/Summary!$B$4</f>
        <v>0.00753333333333333</v>
      </c>
      <c r="E9862" s="15" t="n">
        <v>0.571428571428571</v>
      </c>
      <c r="F9862" s="2" t="s">
        <v>53</v>
      </c>
      <c r="G9862" s="2" t="s">
        <v>53</v>
      </c>
      <c r="H9862" s="2" t="str">
        <f aca="false">IF(AND(E9862&gt;=0.4,E9862&lt;=0.6),"Yes","No")</f>
        <v>Yes</v>
      </c>
      <c r="I9862" s="2" t="str">
        <f aca="false">IF(AND(F9862="No",G9862="No",H9862="Yes"),"Yes","No")</f>
        <v>No</v>
      </c>
      <c r="J9862" s="2"/>
      <c r="K9862" s="2"/>
    </row>
    <row r="9863" customFormat="false" ht="15" hidden="false" customHeight="false" outlineLevel="0" collapsed="false">
      <c r="A9863" s="2" t="s">
        <v>15363</v>
      </c>
      <c r="B9863" s="13" t="n">
        <v>113</v>
      </c>
      <c r="C9863" s="13" t="n">
        <v>113</v>
      </c>
      <c r="D9863" s="14" t="n">
        <f aca="false">C9863/Summary!$B$4</f>
        <v>0.00753333333333333</v>
      </c>
      <c r="E9863" s="15" t="n">
        <v>0.571428571428571</v>
      </c>
      <c r="F9863" s="2" t="s">
        <v>53</v>
      </c>
      <c r="G9863" s="2" t="s">
        <v>44</v>
      </c>
      <c r="H9863" s="2" t="str">
        <f aca="false">IF(AND(E9863&gt;=0.4,E9863&lt;=0.6),"Yes","No")</f>
        <v>Yes</v>
      </c>
      <c r="I9863" s="2" t="str">
        <f aca="false">IF(AND(F9863="No",G9863="No",H9863="Yes"),"Yes","No")</f>
        <v>No</v>
      </c>
      <c r="J9863" s="2"/>
      <c r="K9863" s="2"/>
    </row>
    <row r="9864" customFormat="false" ht="15" hidden="false" customHeight="false" outlineLevel="0" collapsed="false">
      <c r="A9864" s="2" t="s">
        <v>15364</v>
      </c>
      <c r="B9864" s="13" t="n">
        <v>113</v>
      </c>
      <c r="C9864" s="13" t="n">
        <v>112</v>
      </c>
      <c r="D9864" s="14" t="n">
        <f aca="false">C9864/Summary!$B$4</f>
        <v>0.00746666666666667</v>
      </c>
      <c r="E9864" s="15" t="n">
        <v>0.571428571428571</v>
      </c>
      <c r="F9864" s="2" t="s">
        <v>53</v>
      </c>
      <c r="G9864" s="2" t="s">
        <v>44</v>
      </c>
      <c r="H9864" s="2" t="str">
        <f aca="false">IF(AND(E9864&gt;=0.4,E9864&lt;=0.6),"Yes","No")</f>
        <v>Yes</v>
      </c>
      <c r="I9864" s="2" t="str">
        <f aca="false">IF(AND(F9864="No",G9864="No",H9864="Yes"),"Yes","No")</f>
        <v>No</v>
      </c>
      <c r="J9864" s="2"/>
      <c r="K9864" s="2"/>
    </row>
    <row r="9865" customFormat="false" ht="15" hidden="false" customHeight="false" outlineLevel="0" collapsed="false">
      <c r="A9865" s="2" t="s">
        <v>15365</v>
      </c>
      <c r="B9865" s="13" t="n">
        <v>113</v>
      </c>
      <c r="C9865" s="13" t="n">
        <v>112</v>
      </c>
      <c r="D9865" s="14" t="n">
        <f aca="false">C9865/Summary!$B$4</f>
        <v>0.00746666666666667</v>
      </c>
      <c r="E9865" s="15" t="n">
        <v>0.571428571428571</v>
      </c>
      <c r="F9865" s="2" t="s">
        <v>53</v>
      </c>
      <c r="G9865" s="2" t="s">
        <v>44</v>
      </c>
      <c r="H9865" s="2" t="str">
        <f aca="false">IF(AND(E9865&gt;=0.4,E9865&lt;=0.6),"Yes","No")</f>
        <v>Yes</v>
      </c>
      <c r="I9865" s="2" t="str">
        <f aca="false">IF(AND(F9865="No",G9865="No",H9865="Yes"),"Yes","No")</f>
        <v>No</v>
      </c>
      <c r="J9865" s="2"/>
      <c r="K9865" s="2"/>
    </row>
    <row r="9866" customFormat="false" ht="15" hidden="false" customHeight="false" outlineLevel="0" collapsed="false">
      <c r="A9866" s="2" t="s">
        <v>15366</v>
      </c>
      <c r="B9866" s="13" t="n">
        <v>113</v>
      </c>
      <c r="C9866" s="13" t="n">
        <v>112</v>
      </c>
      <c r="D9866" s="14" t="n">
        <f aca="false">C9866/Summary!$B$4</f>
        <v>0.00746666666666667</v>
      </c>
      <c r="E9866" s="15" t="n">
        <v>0.428571428571429</v>
      </c>
      <c r="F9866" s="2" t="s">
        <v>53</v>
      </c>
      <c r="G9866" s="2" t="s">
        <v>44</v>
      </c>
      <c r="H9866" s="2" t="str">
        <f aca="false">IF(AND(E9866&gt;=0.4,E9866&lt;=0.6),"Yes","No")</f>
        <v>Yes</v>
      </c>
      <c r="I9866" s="2" t="str">
        <f aca="false">IF(AND(F9866="No",G9866="No",H9866="Yes"),"Yes","No")</f>
        <v>No</v>
      </c>
      <c r="J9866" s="2"/>
      <c r="K9866" s="2"/>
    </row>
    <row r="9867" customFormat="false" ht="15" hidden="false" customHeight="false" outlineLevel="0" collapsed="false">
      <c r="A9867" s="2" t="s">
        <v>15367</v>
      </c>
      <c r="B9867" s="13" t="n">
        <v>113</v>
      </c>
      <c r="C9867" s="13" t="n">
        <v>113</v>
      </c>
      <c r="D9867" s="14" t="n">
        <f aca="false">C9867/Summary!$B$4</f>
        <v>0.00753333333333333</v>
      </c>
      <c r="E9867" s="15" t="n">
        <v>0.142857142857143</v>
      </c>
      <c r="F9867" s="2" t="s">
        <v>53</v>
      </c>
      <c r="G9867" s="2" t="s">
        <v>44</v>
      </c>
      <c r="H9867" s="2" t="str">
        <f aca="false">IF(AND(E9867&gt;=0.4,E9867&lt;=0.6),"Yes","No")</f>
        <v>No</v>
      </c>
      <c r="I9867" s="2" t="str">
        <f aca="false">IF(AND(F9867="No",G9867="No",H9867="Yes"),"Yes","No")</f>
        <v>No</v>
      </c>
      <c r="J9867" s="2"/>
      <c r="K9867" s="2"/>
    </row>
    <row r="9868" customFormat="false" ht="15" hidden="false" customHeight="false" outlineLevel="0" collapsed="false">
      <c r="A9868" s="2" t="s">
        <v>15368</v>
      </c>
      <c r="B9868" s="13" t="n">
        <v>113</v>
      </c>
      <c r="C9868" s="13" t="n">
        <v>113</v>
      </c>
      <c r="D9868" s="14" t="n">
        <f aca="false">C9868/Summary!$B$4</f>
        <v>0.00753333333333333</v>
      </c>
      <c r="E9868" s="15" t="n">
        <v>0</v>
      </c>
      <c r="F9868" s="2" t="s">
        <v>53</v>
      </c>
      <c r="G9868" s="2" t="s">
        <v>53</v>
      </c>
      <c r="H9868" s="2" t="str">
        <f aca="false">IF(AND(E9868&gt;=0.4,E9868&lt;=0.6),"Yes","No")</f>
        <v>No</v>
      </c>
      <c r="I9868" s="2" t="str">
        <f aca="false">IF(AND(F9868="No",G9868="No",H9868="Yes"),"Yes","No")</f>
        <v>No</v>
      </c>
      <c r="J9868" s="2"/>
      <c r="K9868" s="2"/>
    </row>
    <row r="9869" customFormat="false" ht="15" hidden="false" customHeight="false" outlineLevel="0" collapsed="false">
      <c r="A9869" s="2" t="s">
        <v>15369</v>
      </c>
      <c r="B9869" s="13" t="n">
        <v>113</v>
      </c>
      <c r="C9869" s="13" t="n">
        <v>113</v>
      </c>
      <c r="D9869" s="14" t="n">
        <f aca="false">C9869/Summary!$B$4</f>
        <v>0.00753333333333333</v>
      </c>
      <c r="E9869" s="15" t="n">
        <v>0.142857142857143</v>
      </c>
      <c r="F9869" s="2" t="s">
        <v>53</v>
      </c>
      <c r="G9869" s="2" t="s">
        <v>44</v>
      </c>
      <c r="H9869" s="2" t="str">
        <f aca="false">IF(AND(E9869&gt;=0.4,E9869&lt;=0.6),"Yes","No")</f>
        <v>No</v>
      </c>
      <c r="I9869" s="2" t="str">
        <f aca="false">IF(AND(F9869="No",G9869="No",H9869="Yes"),"Yes","No")</f>
        <v>No</v>
      </c>
      <c r="J9869" s="2"/>
      <c r="K9869" s="2"/>
    </row>
    <row r="9870" customFormat="false" ht="15" hidden="false" customHeight="false" outlineLevel="0" collapsed="false">
      <c r="A9870" s="2" t="s">
        <v>15370</v>
      </c>
      <c r="B9870" s="13" t="n">
        <v>113</v>
      </c>
      <c r="C9870" s="13" t="n">
        <v>113</v>
      </c>
      <c r="D9870" s="14" t="n">
        <f aca="false">C9870/Summary!$B$4</f>
        <v>0.00753333333333333</v>
      </c>
      <c r="E9870" s="15" t="n">
        <v>0.285714285714286</v>
      </c>
      <c r="F9870" s="2" t="s">
        <v>53</v>
      </c>
      <c r="G9870" s="2" t="s">
        <v>44</v>
      </c>
      <c r="H9870" s="2" t="str">
        <f aca="false">IF(AND(E9870&gt;=0.4,E9870&lt;=0.6),"Yes","No")</f>
        <v>No</v>
      </c>
      <c r="I9870" s="2" t="str">
        <f aca="false">IF(AND(F9870="No",G9870="No",H9870="Yes"),"Yes","No")</f>
        <v>No</v>
      </c>
      <c r="J9870" s="2"/>
      <c r="K9870" s="2"/>
    </row>
    <row r="9871" customFormat="false" ht="15" hidden="false" customHeight="false" outlineLevel="0" collapsed="false">
      <c r="A9871" s="2" t="s">
        <v>15371</v>
      </c>
      <c r="B9871" s="13" t="n">
        <v>113</v>
      </c>
      <c r="C9871" s="13" t="n">
        <v>113</v>
      </c>
      <c r="D9871" s="14" t="n">
        <f aca="false">C9871/Summary!$B$4</f>
        <v>0.00753333333333333</v>
      </c>
      <c r="E9871" s="15" t="n">
        <v>0.142857142857143</v>
      </c>
      <c r="F9871" s="2" t="s">
        <v>53</v>
      </c>
      <c r="G9871" s="2" t="s">
        <v>53</v>
      </c>
      <c r="H9871" s="2" t="str">
        <f aca="false">IF(AND(E9871&gt;=0.4,E9871&lt;=0.6),"Yes","No")</f>
        <v>No</v>
      </c>
      <c r="I9871" s="2" t="str">
        <f aca="false">IF(AND(F9871="No",G9871="No",H9871="Yes"),"Yes","No")</f>
        <v>No</v>
      </c>
      <c r="J9871" s="2"/>
      <c r="K9871" s="2"/>
    </row>
    <row r="9872" customFormat="false" ht="15" hidden="false" customHeight="false" outlineLevel="0" collapsed="false">
      <c r="A9872" s="2" t="s">
        <v>15372</v>
      </c>
      <c r="B9872" s="13" t="n">
        <v>113</v>
      </c>
      <c r="C9872" s="13" t="n">
        <v>113</v>
      </c>
      <c r="D9872" s="14" t="n">
        <f aca="false">C9872/Summary!$B$4</f>
        <v>0.00753333333333333</v>
      </c>
      <c r="E9872" s="15" t="n">
        <v>0.428571428571429</v>
      </c>
      <c r="F9872" s="2" t="s">
        <v>53</v>
      </c>
      <c r="G9872" s="2" t="s">
        <v>44</v>
      </c>
      <c r="H9872" s="2" t="str">
        <f aca="false">IF(AND(E9872&gt;=0.4,E9872&lt;=0.6),"Yes","No")</f>
        <v>Yes</v>
      </c>
      <c r="I9872" s="2" t="str">
        <f aca="false">IF(AND(F9872="No",G9872="No",H9872="Yes"),"Yes","No")</f>
        <v>No</v>
      </c>
      <c r="J9872" s="2"/>
      <c r="K9872" s="2"/>
    </row>
    <row r="9873" customFormat="false" ht="15" hidden="false" customHeight="false" outlineLevel="0" collapsed="false">
      <c r="A9873" s="2" t="s">
        <v>15373</v>
      </c>
      <c r="B9873" s="13" t="n">
        <v>113</v>
      </c>
      <c r="C9873" s="13" t="n">
        <v>113</v>
      </c>
      <c r="D9873" s="14" t="n">
        <f aca="false">C9873/Summary!$B$4</f>
        <v>0.00753333333333333</v>
      </c>
      <c r="E9873" s="15" t="n">
        <v>0.142857142857143</v>
      </c>
      <c r="F9873" s="2" t="s">
        <v>53</v>
      </c>
      <c r="G9873" s="2" t="s">
        <v>44</v>
      </c>
      <c r="H9873" s="2" t="str">
        <f aca="false">IF(AND(E9873&gt;=0.4,E9873&lt;=0.6),"Yes","No")</f>
        <v>No</v>
      </c>
      <c r="I9873" s="2" t="str">
        <f aca="false">IF(AND(F9873="No",G9873="No",H9873="Yes"),"Yes","No")</f>
        <v>No</v>
      </c>
      <c r="J9873" s="2"/>
      <c r="K9873" s="2"/>
    </row>
    <row r="9874" customFormat="false" ht="15" hidden="false" customHeight="false" outlineLevel="0" collapsed="false">
      <c r="A9874" s="2" t="s">
        <v>15374</v>
      </c>
      <c r="B9874" s="13" t="n">
        <v>113</v>
      </c>
      <c r="C9874" s="13" t="n">
        <v>113</v>
      </c>
      <c r="D9874" s="14" t="n">
        <f aca="false">C9874/Summary!$B$4</f>
        <v>0.00753333333333333</v>
      </c>
      <c r="E9874" s="15" t="n">
        <v>0.285714285714286</v>
      </c>
      <c r="F9874" s="2" t="s">
        <v>53</v>
      </c>
      <c r="G9874" s="2" t="s">
        <v>44</v>
      </c>
      <c r="H9874" s="2" t="str">
        <f aca="false">IF(AND(E9874&gt;=0.4,E9874&lt;=0.6),"Yes","No")</f>
        <v>No</v>
      </c>
      <c r="I9874" s="2" t="str">
        <f aca="false">IF(AND(F9874="No",G9874="No",H9874="Yes"),"Yes","No")</f>
        <v>No</v>
      </c>
      <c r="J9874" s="2"/>
      <c r="K9874" s="2"/>
    </row>
    <row r="9875" customFormat="false" ht="15" hidden="false" customHeight="false" outlineLevel="0" collapsed="false">
      <c r="A9875" s="2" t="s">
        <v>15375</v>
      </c>
      <c r="B9875" s="13" t="n">
        <v>113</v>
      </c>
      <c r="C9875" s="13" t="n">
        <v>113</v>
      </c>
      <c r="D9875" s="14" t="n">
        <f aca="false">C9875/Summary!$B$4</f>
        <v>0.00753333333333333</v>
      </c>
      <c r="E9875" s="15" t="n">
        <v>0.428571428571429</v>
      </c>
      <c r="F9875" s="2" t="s">
        <v>53</v>
      </c>
      <c r="G9875" s="2" t="s">
        <v>44</v>
      </c>
      <c r="H9875" s="2" t="str">
        <f aca="false">IF(AND(E9875&gt;=0.4,E9875&lt;=0.6),"Yes","No")</f>
        <v>Yes</v>
      </c>
      <c r="I9875" s="2" t="str">
        <f aca="false">IF(AND(F9875="No",G9875="No",H9875="Yes"),"Yes","No")</f>
        <v>No</v>
      </c>
      <c r="J9875" s="2"/>
      <c r="K9875" s="2"/>
    </row>
    <row r="9876" customFormat="false" ht="15" hidden="false" customHeight="false" outlineLevel="0" collapsed="false">
      <c r="A9876" s="2" t="s">
        <v>15376</v>
      </c>
      <c r="B9876" s="13" t="n">
        <v>113</v>
      </c>
      <c r="C9876" s="13" t="n">
        <v>113</v>
      </c>
      <c r="D9876" s="14" t="n">
        <f aca="false">C9876/Summary!$B$4</f>
        <v>0.00753333333333333</v>
      </c>
      <c r="E9876" s="15" t="n">
        <v>0.285714285714286</v>
      </c>
      <c r="F9876" s="2" t="s">
        <v>53</v>
      </c>
      <c r="G9876" s="2" t="s">
        <v>44</v>
      </c>
      <c r="H9876" s="2" t="str">
        <f aca="false">IF(AND(E9876&gt;=0.4,E9876&lt;=0.6),"Yes","No")</f>
        <v>No</v>
      </c>
      <c r="I9876" s="2" t="str">
        <f aca="false">IF(AND(F9876="No",G9876="No",H9876="Yes"),"Yes","No")</f>
        <v>No</v>
      </c>
      <c r="J9876" s="2"/>
      <c r="K9876" s="2"/>
    </row>
    <row r="9877" customFormat="false" ht="15" hidden="false" customHeight="false" outlineLevel="0" collapsed="false">
      <c r="A9877" s="2" t="s">
        <v>15377</v>
      </c>
      <c r="B9877" s="13" t="n">
        <v>113</v>
      </c>
      <c r="C9877" s="13" t="n">
        <v>113</v>
      </c>
      <c r="D9877" s="14" t="n">
        <f aca="false">C9877/Summary!$B$4</f>
        <v>0.00753333333333333</v>
      </c>
      <c r="E9877" s="15" t="n">
        <v>0.571428571428571</v>
      </c>
      <c r="F9877" s="2" t="s">
        <v>53</v>
      </c>
      <c r="G9877" s="2" t="s">
        <v>44</v>
      </c>
      <c r="H9877" s="2" t="str">
        <f aca="false">IF(AND(E9877&gt;=0.4,E9877&lt;=0.6),"Yes","No")</f>
        <v>Yes</v>
      </c>
      <c r="I9877" s="2" t="str">
        <f aca="false">IF(AND(F9877="No",G9877="No",H9877="Yes"),"Yes","No")</f>
        <v>No</v>
      </c>
      <c r="J9877" s="2"/>
      <c r="K9877" s="2"/>
    </row>
    <row r="9878" customFormat="false" ht="15" hidden="false" customHeight="false" outlineLevel="0" collapsed="false">
      <c r="A9878" s="2" t="s">
        <v>15378</v>
      </c>
      <c r="B9878" s="13" t="n">
        <v>113</v>
      </c>
      <c r="C9878" s="13" t="n">
        <v>113</v>
      </c>
      <c r="D9878" s="14" t="n">
        <f aca="false">C9878/Summary!$B$4</f>
        <v>0.00753333333333333</v>
      </c>
      <c r="E9878" s="15" t="n">
        <v>0.571428571428571</v>
      </c>
      <c r="F9878" s="2" t="s">
        <v>53</v>
      </c>
      <c r="G9878" s="2" t="s">
        <v>44</v>
      </c>
      <c r="H9878" s="2" t="str">
        <f aca="false">IF(AND(E9878&gt;=0.4,E9878&lt;=0.6),"Yes","No")</f>
        <v>Yes</v>
      </c>
      <c r="I9878" s="2" t="str">
        <f aca="false">IF(AND(F9878="No",G9878="No",H9878="Yes"),"Yes","No")</f>
        <v>No</v>
      </c>
      <c r="J9878" s="2"/>
      <c r="K9878" s="2"/>
    </row>
    <row r="9879" customFormat="false" ht="15" hidden="false" customHeight="false" outlineLevel="0" collapsed="false">
      <c r="A9879" s="2" t="s">
        <v>15379</v>
      </c>
      <c r="B9879" s="13" t="n">
        <v>113</v>
      </c>
      <c r="C9879" s="13" t="n">
        <v>113</v>
      </c>
      <c r="D9879" s="14" t="n">
        <f aca="false">C9879/Summary!$B$4</f>
        <v>0.00753333333333333</v>
      </c>
      <c r="E9879" s="15" t="n">
        <v>0.571428571428571</v>
      </c>
      <c r="F9879" s="2" t="s">
        <v>53</v>
      </c>
      <c r="G9879" s="2" t="s">
        <v>44</v>
      </c>
      <c r="H9879" s="2" t="str">
        <f aca="false">IF(AND(E9879&gt;=0.4,E9879&lt;=0.6),"Yes","No")</f>
        <v>Yes</v>
      </c>
      <c r="I9879" s="2" t="str">
        <f aca="false">IF(AND(F9879="No",G9879="No",H9879="Yes"),"Yes","No")</f>
        <v>No</v>
      </c>
      <c r="J9879" s="2"/>
      <c r="K9879" s="2"/>
    </row>
    <row r="9880" customFormat="false" ht="15" hidden="false" customHeight="false" outlineLevel="0" collapsed="false">
      <c r="A9880" s="2" t="s">
        <v>15380</v>
      </c>
      <c r="B9880" s="13" t="n">
        <v>113</v>
      </c>
      <c r="C9880" s="13" t="n">
        <v>113</v>
      </c>
      <c r="D9880" s="14" t="n">
        <f aca="false">C9880/Summary!$B$4</f>
        <v>0.00753333333333333</v>
      </c>
      <c r="E9880" s="15" t="n">
        <v>0.571428571428571</v>
      </c>
      <c r="F9880" s="2" t="s">
        <v>53</v>
      </c>
      <c r="G9880" s="2" t="s">
        <v>44</v>
      </c>
      <c r="H9880" s="2" t="str">
        <f aca="false">IF(AND(E9880&gt;=0.4,E9880&lt;=0.6),"Yes","No")</f>
        <v>Yes</v>
      </c>
      <c r="I9880" s="2" t="str">
        <f aca="false">IF(AND(F9880="No",G9880="No",H9880="Yes"),"Yes","No")</f>
        <v>No</v>
      </c>
      <c r="J9880" s="2"/>
      <c r="K9880" s="2"/>
    </row>
    <row r="9881" customFormat="false" ht="15" hidden="false" customHeight="false" outlineLevel="0" collapsed="false">
      <c r="A9881" s="2" t="s">
        <v>15381</v>
      </c>
      <c r="B9881" s="13" t="n">
        <v>113</v>
      </c>
      <c r="C9881" s="13" t="n">
        <v>111</v>
      </c>
      <c r="D9881" s="14" t="n">
        <f aca="false">C9881/Summary!$B$4</f>
        <v>0.0074</v>
      </c>
      <c r="E9881" s="15" t="n">
        <v>0.428571428571429</v>
      </c>
      <c r="F9881" s="2" t="s">
        <v>53</v>
      </c>
      <c r="G9881" s="2" t="s">
        <v>53</v>
      </c>
      <c r="H9881" s="2" t="str">
        <f aca="false">IF(AND(E9881&gt;=0.4,E9881&lt;=0.6),"Yes","No")</f>
        <v>Yes</v>
      </c>
      <c r="I9881" s="2" t="str">
        <f aca="false">IF(AND(F9881="No",G9881="No",H9881="Yes"),"Yes","No")</f>
        <v>No</v>
      </c>
      <c r="J9881" s="2"/>
      <c r="K9881" s="2"/>
    </row>
    <row r="9882" customFormat="false" ht="15" hidden="false" customHeight="false" outlineLevel="0" collapsed="false">
      <c r="A9882" s="2" t="s">
        <v>15382</v>
      </c>
      <c r="B9882" s="13" t="n">
        <v>113</v>
      </c>
      <c r="C9882" s="13" t="n">
        <v>113</v>
      </c>
      <c r="D9882" s="14" t="n">
        <f aca="false">C9882/Summary!$B$4</f>
        <v>0.00753333333333333</v>
      </c>
      <c r="E9882" s="15" t="n">
        <v>0.571428571428571</v>
      </c>
      <c r="F9882" s="2" t="s">
        <v>53</v>
      </c>
      <c r="G9882" s="2" t="s">
        <v>44</v>
      </c>
      <c r="H9882" s="2" t="str">
        <f aca="false">IF(AND(E9882&gt;=0.4,E9882&lt;=0.6),"Yes","No")</f>
        <v>Yes</v>
      </c>
      <c r="I9882" s="2" t="str">
        <f aca="false">IF(AND(F9882="No",G9882="No",H9882="Yes"),"Yes","No")</f>
        <v>No</v>
      </c>
      <c r="J9882" s="2"/>
      <c r="K9882" s="2"/>
    </row>
    <row r="9883" customFormat="false" ht="15" hidden="false" customHeight="false" outlineLevel="0" collapsed="false">
      <c r="A9883" s="2" t="s">
        <v>15383</v>
      </c>
      <c r="B9883" s="13" t="n">
        <v>113</v>
      </c>
      <c r="C9883" s="13" t="n">
        <v>113</v>
      </c>
      <c r="D9883" s="14" t="n">
        <f aca="false">C9883/Summary!$B$4</f>
        <v>0.00753333333333333</v>
      </c>
      <c r="E9883" s="15" t="n">
        <v>0.714285714285714</v>
      </c>
      <c r="F9883" s="2" t="s">
        <v>53</v>
      </c>
      <c r="G9883" s="2" t="s">
        <v>44</v>
      </c>
      <c r="H9883" s="2" t="str">
        <f aca="false">IF(AND(E9883&gt;=0.4,E9883&lt;=0.6),"Yes","No")</f>
        <v>No</v>
      </c>
      <c r="I9883" s="2" t="str">
        <f aca="false">IF(AND(F9883="No",G9883="No",H9883="Yes"),"Yes","No")</f>
        <v>No</v>
      </c>
      <c r="J9883" s="2"/>
      <c r="K9883" s="2"/>
    </row>
    <row r="9884" customFormat="false" ht="15" hidden="false" customHeight="false" outlineLevel="0" collapsed="false">
      <c r="A9884" s="2" t="s">
        <v>15384</v>
      </c>
      <c r="B9884" s="13" t="n">
        <v>113</v>
      </c>
      <c r="C9884" s="13" t="n">
        <v>113</v>
      </c>
      <c r="D9884" s="14" t="n">
        <f aca="false">C9884/Summary!$B$4</f>
        <v>0.00753333333333333</v>
      </c>
      <c r="E9884" s="15" t="n">
        <v>0.428571428571429</v>
      </c>
      <c r="F9884" s="2" t="s">
        <v>53</v>
      </c>
      <c r="G9884" s="2" t="s">
        <v>44</v>
      </c>
      <c r="H9884" s="2" t="str">
        <f aca="false">IF(AND(E9884&gt;=0.4,E9884&lt;=0.6),"Yes","No")</f>
        <v>Yes</v>
      </c>
      <c r="I9884" s="2" t="str">
        <f aca="false">IF(AND(F9884="No",G9884="No",H9884="Yes"),"Yes","No")</f>
        <v>No</v>
      </c>
      <c r="J9884" s="2"/>
      <c r="K9884" s="2"/>
    </row>
    <row r="9885" customFormat="false" ht="15" hidden="false" customHeight="false" outlineLevel="0" collapsed="false">
      <c r="A9885" s="2" t="s">
        <v>15385</v>
      </c>
      <c r="B9885" s="13" t="n">
        <v>113</v>
      </c>
      <c r="C9885" s="13" t="n">
        <v>113</v>
      </c>
      <c r="D9885" s="14" t="n">
        <f aca="false">C9885/Summary!$B$4</f>
        <v>0.00753333333333333</v>
      </c>
      <c r="E9885" s="15" t="n">
        <v>0.428571428571429</v>
      </c>
      <c r="F9885" s="2" t="s">
        <v>53</v>
      </c>
      <c r="G9885" s="2" t="s">
        <v>44</v>
      </c>
      <c r="H9885" s="2" t="str">
        <f aca="false">IF(AND(E9885&gt;=0.4,E9885&lt;=0.6),"Yes","No")</f>
        <v>Yes</v>
      </c>
      <c r="I9885" s="2" t="str">
        <f aca="false">IF(AND(F9885="No",G9885="No",H9885="Yes"),"Yes","No")</f>
        <v>No</v>
      </c>
      <c r="J9885" s="2"/>
      <c r="K9885" s="2"/>
    </row>
    <row r="9886" customFormat="false" ht="15" hidden="false" customHeight="false" outlineLevel="0" collapsed="false">
      <c r="A9886" s="2" t="s">
        <v>15386</v>
      </c>
      <c r="B9886" s="13" t="n">
        <v>113</v>
      </c>
      <c r="C9886" s="13" t="n">
        <v>113</v>
      </c>
      <c r="D9886" s="14" t="n">
        <f aca="false">C9886/Summary!$B$4</f>
        <v>0.00753333333333333</v>
      </c>
      <c r="E9886" s="15" t="n">
        <v>0.714285714285714</v>
      </c>
      <c r="F9886" s="2" t="s">
        <v>53</v>
      </c>
      <c r="G9886" s="2" t="s">
        <v>44</v>
      </c>
      <c r="H9886" s="2" t="str">
        <f aca="false">IF(AND(E9886&gt;=0.4,E9886&lt;=0.6),"Yes","No")</f>
        <v>No</v>
      </c>
      <c r="I9886" s="2" t="str">
        <f aca="false">IF(AND(F9886="No",G9886="No",H9886="Yes"),"Yes","No")</f>
        <v>No</v>
      </c>
      <c r="J9886" s="2"/>
      <c r="K9886" s="2"/>
    </row>
    <row r="9887" customFormat="false" ht="15" hidden="false" customHeight="false" outlineLevel="0" collapsed="false">
      <c r="A9887" s="2" t="s">
        <v>15387</v>
      </c>
      <c r="B9887" s="13" t="n">
        <v>113</v>
      </c>
      <c r="C9887" s="13" t="n">
        <v>112</v>
      </c>
      <c r="D9887" s="14" t="n">
        <f aca="false">C9887/Summary!$B$4</f>
        <v>0.00746666666666667</v>
      </c>
      <c r="E9887" s="15" t="n">
        <v>0.428571428571429</v>
      </c>
      <c r="F9887" s="2" t="s">
        <v>53</v>
      </c>
      <c r="G9887" s="2" t="s">
        <v>44</v>
      </c>
      <c r="H9887" s="2" t="str">
        <f aca="false">IF(AND(E9887&gt;=0.4,E9887&lt;=0.6),"Yes","No")</f>
        <v>Yes</v>
      </c>
      <c r="I9887" s="2" t="str">
        <f aca="false">IF(AND(F9887="No",G9887="No",H9887="Yes"),"Yes","No")</f>
        <v>No</v>
      </c>
      <c r="J9887" s="2"/>
      <c r="K9887" s="2"/>
    </row>
    <row r="9888" customFormat="false" ht="15" hidden="false" customHeight="false" outlineLevel="0" collapsed="false">
      <c r="A9888" s="2" t="s">
        <v>15388</v>
      </c>
      <c r="B9888" s="13" t="n">
        <v>113</v>
      </c>
      <c r="C9888" s="13" t="n">
        <v>113</v>
      </c>
      <c r="D9888" s="14" t="n">
        <f aca="false">C9888/Summary!$B$4</f>
        <v>0.00753333333333333</v>
      </c>
      <c r="E9888" s="15" t="n">
        <v>0.428571428571429</v>
      </c>
      <c r="F9888" s="2" t="s">
        <v>44</v>
      </c>
      <c r="G9888" s="2" t="s">
        <v>53</v>
      </c>
      <c r="H9888" s="2" t="str">
        <f aca="false">IF(AND(E9888&gt;=0.4,E9888&lt;=0.6),"Yes","No")</f>
        <v>Yes</v>
      </c>
      <c r="I9888" s="2" t="str">
        <f aca="false">IF(AND(F9888="No",G9888="No",H9888="Yes"),"Yes","No")</f>
        <v>No</v>
      </c>
      <c r="J9888" s="2"/>
      <c r="K9888" s="2"/>
    </row>
    <row r="9889" customFormat="false" ht="15" hidden="false" customHeight="false" outlineLevel="0" collapsed="false">
      <c r="A9889" s="2" t="s">
        <v>15389</v>
      </c>
      <c r="B9889" s="13" t="n">
        <v>113</v>
      </c>
      <c r="C9889" s="13" t="n">
        <v>112</v>
      </c>
      <c r="D9889" s="14" t="n">
        <f aca="false">C9889/Summary!$B$4</f>
        <v>0.00746666666666667</v>
      </c>
      <c r="E9889" s="15" t="n">
        <v>0.285714285714286</v>
      </c>
      <c r="F9889" s="2" t="s">
        <v>53</v>
      </c>
      <c r="G9889" s="2" t="s">
        <v>53</v>
      </c>
      <c r="H9889" s="2" t="str">
        <f aca="false">IF(AND(E9889&gt;=0.4,E9889&lt;=0.6),"Yes","No")</f>
        <v>No</v>
      </c>
      <c r="I9889" s="2" t="str">
        <f aca="false">IF(AND(F9889="No",G9889="No",H9889="Yes"),"Yes","No")</f>
        <v>No</v>
      </c>
      <c r="J9889" s="2"/>
      <c r="K9889" s="2"/>
    </row>
    <row r="9890" customFormat="false" ht="15" hidden="false" customHeight="false" outlineLevel="0" collapsed="false">
      <c r="A9890" s="2" t="s">
        <v>15390</v>
      </c>
      <c r="B9890" s="13" t="n">
        <v>113</v>
      </c>
      <c r="C9890" s="13" t="n">
        <v>113</v>
      </c>
      <c r="D9890" s="14" t="n">
        <f aca="false">C9890/Summary!$B$4</f>
        <v>0.00753333333333333</v>
      </c>
      <c r="E9890" s="15" t="n">
        <v>0</v>
      </c>
      <c r="F9890" s="2" t="s">
        <v>53</v>
      </c>
      <c r="G9890" s="2" t="s">
        <v>53</v>
      </c>
      <c r="H9890" s="2" t="str">
        <f aca="false">IF(AND(E9890&gt;=0.4,E9890&lt;=0.6),"Yes","No")</f>
        <v>No</v>
      </c>
      <c r="I9890" s="2" t="str">
        <f aca="false">IF(AND(F9890="No",G9890="No",H9890="Yes"),"Yes","No")</f>
        <v>No</v>
      </c>
      <c r="J9890" s="2"/>
      <c r="K9890" s="2"/>
    </row>
    <row r="9891" customFormat="false" ht="15" hidden="false" customHeight="false" outlineLevel="0" collapsed="false">
      <c r="A9891" s="2" t="s">
        <v>15391</v>
      </c>
      <c r="B9891" s="13" t="n">
        <v>113</v>
      </c>
      <c r="C9891" s="13" t="n">
        <v>113</v>
      </c>
      <c r="D9891" s="14" t="n">
        <f aca="false">C9891/Summary!$B$4</f>
        <v>0.00753333333333333</v>
      </c>
      <c r="E9891" s="15" t="n">
        <v>0.142857142857143</v>
      </c>
      <c r="F9891" s="2" t="s">
        <v>44</v>
      </c>
      <c r="G9891" s="2" t="s">
        <v>53</v>
      </c>
      <c r="H9891" s="2" t="str">
        <f aca="false">IF(AND(E9891&gt;=0.4,E9891&lt;=0.6),"Yes","No")</f>
        <v>No</v>
      </c>
      <c r="I9891" s="2" t="str">
        <f aca="false">IF(AND(F9891="No",G9891="No",H9891="Yes"),"Yes","No")</f>
        <v>No</v>
      </c>
      <c r="J9891" s="2"/>
      <c r="K9891" s="2"/>
    </row>
    <row r="9892" customFormat="false" ht="15" hidden="false" customHeight="false" outlineLevel="0" collapsed="false">
      <c r="A9892" s="2" t="s">
        <v>15392</v>
      </c>
      <c r="B9892" s="13" t="n">
        <v>113</v>
      </c>
      <c r="C9892" s="13" t="n">
        <v>112</v>
      </c>
      <c r="D9892" s="14" t="n">
        <f aca="false">C9892/Summary!$B$4</f>
        <v>0.00746666666666667</v>
      </c>
      <c r="E9892" s="15" t="n">
        <v>0.142857142857143</v>
      </c>
      <c r="F9892" s="2" t="s">
        <v>44</v>
      </c>
      <c r="G9892" s="2" t="s">
        <v>44</v>
      </c>
      <c r="H9892" s="2" t="str">
        <f aca="false">IF(AND(E9892&gt;=0.4,E9892&lt;=0.6),"Yes","No")</f>
        <v>No</v>
      </c>
      <c r="I9892" s="2" t="str">
        <f aca="false">IF(AND(F9892="No",G9892="No",H9892="Yes"),"Yes","No")</f>
        <v>No</v>
      </c>
      <c r="J9892" s="2"/>
      <c r="K9892" s="2"/>
    </row>
    <row r="9893" customFormat="false" ht="15" hidden="false" customHeight="false" outlineLevel="0" collapsed="false">
      <c r="A9893" s="2" t="s">
        <v>15393</v>
      </c>
      <c r="B9893" s="13" t="n">
        <v>113</v>
      </c>
      <c r="C9893" s="13" t="n">
        <v>112</v>
      </c>
      <c r="D9893" s="14" t="n">
        <f aca="false">C9893/Summary!$B$4</f>
        <v>0.00746666666666667</v>
      </c>
      <c r="E9893" s="15" t="n">
        <v>0</v>
      </c>
      <c r="F9893" s="2" t="s">
        <v>53</v>
      </c>
      <c r="G9893" s="2" t="s">
        <v>53</v>
      </c>
      <c r="H9893" s="2" t="str">
        <f aca="false">IF(AND(E9893&gt;=0.4,E9893&lt;=0.6),"Yes","No")</f>
        <v>No</v>
      </c>
      <c r="I9893" s="2" t="str">
        <f aca="false">IF(AND(F9893="No",G9893="No",H9893="Yes"),"Yes","No")</f>
        <v>No</v>
      </c>
      <c r="J9893" s="2"/>
      <c r="K9893" s="2"/>
    </row>
    <row r="9894" customFormat="false" ht="15" hidden="false" customHeight="false" outlineLevel="0" collapsed="false">
      <c r="A9894" s="2" t="s">
        <v>15394</v>
      </c>
      <c r="B9894" s="13" t="n">
        <v>113</v>
      </c>
      <c r="C9894" s="13" t="n">
        <v>111</v>
      </c>
      <c r="D9894" s="14" t="n">
        <f aca="false">C9894/Summary!$B$4</f>
        <v>0.0074</v>
      </c>
      <c r="E9894" s="15" t="n">
        <v>0.571428571428571</v>
      </c>
      <c r="F9894" s="2" t="s">
        <v>53</v>
      </c>
      <c r="G9894" s="2" t="s">
        <v>44</v>
      </c>
      <c r="H9894" s="2" t="str">
        <f aca="false">IF(AND(E9894&gt;=0.4,E9894&lt;=0.6),"Yes","No")</f>
        <v>Yes</v>
      </c>
      <c r="I9894" s="2" t="str">
        <f aca="false">IF(AND(F9894="No",G9894="No",H9894="Yes"),"Yes","No")</f>
        <v>No</v>
      </c>
      <c r="J9894" s="2"/>
      <c r="K9894" s="2"/>
    </row>
    <row r="9895" customFormat="false" ht="15" hidden="false" customHeight="false" outlineLevel="0" collapsed="false">
      <c r="A9895" s="2" t="s">
        <v>15395</v>
      </c>
      <c r="B9895" s="13" t="n">
        <v>113</v>
      </c>
      <c r="C9895" s="13" t="n">
        <v>113</v>
      </c>
      <c r="D9895" s="14" t="n">
        <f aca="false">C9895/Summary!$B$4</f>
        <v>0.00753333333333333</v>
      </c>
      <c r="E9895" s="15" t="n">
        <v>0.285714285714286</v>
      </c>
      <c r="F9895" s="2" t="s">
        <v>44</v>
      </c>
      <c r="G9895" s="2" t="s">
        <v>53</v>
      </c>
      <c r="H9895" s="2" t="str">
        <f aca="false">IF(AND(E9895&gt;=0.4,E9895&lt;=0.6),"Yes","No")</f>
        <v>No</v>
      </c>
      <c r="I9895" s="2" t="str">
        <f aca="false">IF(AND(F9895="No",G9895="No",H9895="Yes"),"Yes","No")</f>
        <v>No</v>
      </c>
      <c r="J9895" s="2"/>
      <c r="K9895" s="2"/>
    </row>
    <row r="9896" customFormat="false" ht="15" hidden="false" customHeight="false" outlineLevel="0" collapsed="false">
      <c r="A9896" s="2" t="s">
        <v>15396</v>
      </c>
      <c r="B9896" s="13" t="n">
        <v>113</v>
      </c>
      <c r="C9896" s="13" t="n">
        <v>113</v>
      </c>
      <c r="D9896" s="14" t="n">
        <f aca="false">C9896/Summary!$B$4</f>
        <v>0.00753333333333333</v>
      </c>
      <c r="E9896" s="15" t="n">
        <v>0.428571428571429</v>
      </c>
      <c r="F9896" s="2" t="s">
        <v>53</v>
      </c>
      <c r="G9896" s="2" t="s">
        <v>44</v>
      </c>
      <c r="H9896" s="2" t="str">
        <f aca="false">IF(AND(E9896&gt;=0.4,E9896&lt;=0.6),"Yes","No")</f>
        <v>Yes</v>
      </c>
      <c r="I9896" s="2" t="str">
        <f aca="false">IF(AND(F9896="No",G9896="No",H9896="Yes"),"Yes","No")</f>
        <v>No</v>
      </c>
      <c r="J9896" s="2"/>
      <c r="K9896" s="2"/>
    </row>
    <row r="9897" customFormat="false" ht="15" hidden="false" customHeight="false" outlineLevel="0" collapsed="false">
      <c r="A9897" s="2" t="s">
        <v>15397</v>
      </c>
      <c r="B9897" s="13" t="n">
        <v>113</v>
      </c>
      <c r="C9897" s="13" t="n">
        <v>113</v>
      </c>
      <c r="D9897" s="14" t="n">
        <f aca="false">C9897/Summary!$B$4</f>
        <v>0.00753333333333333</v>
      </c>
      <c r="E9897" s="15" t="n">
        <v>0.142857142857143</v>
      </c>
      <c r="F9897" s="2" t="s">
        <v>53</v>
      </c>
      <c r="G9897" s="2" t="s">
        <v>44</v>
      </c>
      <c r="H9897" s="2" t="str">
        <f aca="false">IF(AND(E9897&gt;=0.4,E9897&lt;=0.6),"Yes","No")</f>
        <v>No</v>
      </c>
      <c r="I9897" s="2" t="str">
        <f aca="false">IF(AND(F9897="No",G9897="No",H9897="Yes"),"Yes","No")</f>
        <v>No</v>
      </c>
      <c r="J9897" s="2"/>
      <c r="K9897" s="2"/>
    </row>
    <row r="9898" customFormat="false" ht="15" hidden="false" customHeight="false" outlineLevel="0" collapsed="false">
      <c r="A9898" s="2" t="s">
        <v>15398</v>
      </c>
      <c r="B9898" s="13" t="n">
        <v>113</v>
      </c>
      <c r="C9898" s="13" t="n">
        <v>113</v>
      </c>
      <c r="D9898" s="14" t="n">
        <f aca="false">C9898/Summary!$B$4</f>
        <v>0.00753333333333333</v>
      </c>
      <c r="E9898" s="15" t="n">
        <v>0.285714285714286</v>
      </c>
      <c r="F9898" s="2" t="s">
        <v>53</v>
      </c>
      <c r="G9898" s="2" t="s">
        <v>44</v>
      </c>
      <c r="H9898" s="2" t="str">
        <f aca="false">IF(AND(E9898&gt;=0.4,E9898&lt;=0.6),"Yes","No")</f>
        <v>No</v>
      </c>
      <c r="I9898" s="2" t="str">
        <f aca="false">IF(AND(F9898="No",G9898="No",H9898="Yes"),"Yes","No")</f>
        <v>No</v>
      </c>
      <c r="J9898" s="2"/>
      <c r="K9898" s="2"/>
    </row>
    <row r="9899" customFormat="false" ht="15" hidden="false" customHeight="false" outlineLevel="0" collapsed="false">
      <c r="A9899" s="2" t="s">
        <v>15399</v>
      </c>
      <c r="B9899" s="13" t="n">
        <v>113</v>
      </c>
      <c r="C9899" s="13" t="n">
        <v>113</v>
      </c>
      <c r="D9899" s="14" t="n">
        <f aca="false">C9899/Summary!$B$4</f>
        <v>0.00753333333333333</v>
      </c>
      <c r="E9899" s="15" t="n">
        <v>0</v>
      </c>
      <c r="F9899" s="2" t="s">
        <v>53</v>
      </c>
      <c r="G9899" s="2" t="s">
        <v>53</v>
      </c>
      <c r="H9899" s="2" t="str">
        <f aca="false">IF(AND(E9899&gt;=0.4,E9899&lt;=0.6),"Yes","No")</f>
        <v>No</v>
      </c>
      <c r="I9899" s="2" t="str">
        <f aca="false">IF(AND(F9899="No",G9899="No",H9899="Yes"),"Yes","No")</f>
        <v>No</v>
      </c>
      <c r="J9899" s="2"/>
      <c r="K9899" s="2"/>
    </row>
    <row r="9900" customFormat="false" ht="15" hidden="false" customHeight="false" outlineLevel="0" collapsed="false">
      <c r="A9900" s="2" t="s">
        <v>15400</v>
      </c>
      <c r="B9900" s="13" t="n">
        <v>113</v>
      </c>
      <c r="C9900" s="13" t="n">
        <v>113</v>
      </c>
      <c r="D9900" s="14" t="n">
        <f aca="false">C9900/Summary!$B$4</f>
        <v>0.00753333333333333</v>
      </c>
      <c r="E9900" s="15" t="n">
        <v>0.285714285714286</v>
      </c>
      <c r="F9900" s="2" t="s">
        <v>53</v>
      </c>
      <c r="G9900" s="2" t="s">
        <v>44</v>
      </c>
      <c r="H9900" s="2" t="str">
        <f aca="false">IF(AND(E9900&gt;=0.4,E9900&lt;=0.6),"Yes","No")</f>
        <v>No</v>
      </c>
      <c r="I9900" s="2" t="str">
        <f aca="false">IF(AND(F9900="No",G9900="No",H9900="Yes"),"Yes","No")</f>
        <v>No</v>
      </c>
      <c r="J9900" s="2"/>
      <c r="K9900" s="2"/>
    </row>
    <row r="9901" customFormat="false" ht="15" hidden="false" customHeight="false" outlineLevel="0" collapsed="false">
      <c r="A9901" s="2" t="s">
        <v>15401</v>
      </c>
      <c r="B9901" s="13" t="n">
        <v>113</v>
      </c>
      <c r="C9901" s="13" t="n">
        <v>113</v>
      </c>
      <c r="D9901" s="14" t="n">
        <f aca="false">C9901/Summary!$B$4</f>
        <v>0.00753333333333333</v>
      </c>
      <c r="E9901" s="15" t="n">
        <v>0.571428571428571</v>
      </c>
      <c r="F9901" s="2" t="s">
        <v>53</v>
      </c>
      <c r="G9901" s="2" t="s">
        <v>44</v>
      </c>
      <c r="H9901" s="2" t="str">
        <f aca="false">IF(AND(E9901&gt;=0.4,E9901&lt;=0.6),"Yes","No")</f>
        <v>Yes</v>
      </c>
      <c r="I9901" s="2" t="str">
        <f aca="false">IF(AND(F9901="No",G9901="No",H9901="Yes"),"Yes","No")</f>
        <v>No</v>
      </c>
      <c r="J9901" s="2"/>
      <c r="K9901" s="2"/>
    </row>
    <row r="9902" customFormat="false" ht="15" hidden="false" customHeight="false" outlineLevel="0" collapsed="false">
      <c r="A9902" s="2" t="s">
        <v>15402</v>
      </c>
      <c r="B9902" s="13" t="n">
        <v>113</v>
      </c>
      <c r="C9902" s="13" t="n">
        <v>112</v>
      </c>
      <c r="D9902" s="14" t="n">
        <f aca="false">C9902/Summary!$B$4</f>
        <v>0.00746666666666667</v>
      </c>
      <c r="E9902" s="15" t="n">
        <v>0.571428571428571</v>
      </c>
      <c r="F9902" s="2" t="s">
        <v>44</v>
      </c>
      <c r="G9902" s="2" t="s">
        <v>53</v>
      </c>
      <c r="H9902" s="2" t="str">
        <f aca="false">IF(AND(E9902&gt;=0.4,E9902&lt;=0.6),"Yes","No")</f>
        <v>Yes</v>
      </c>
      <c r="I9902" s="2" t="str">
        <f aca="false">IF(AND(F9902="No",G9902="No",H9902="Yes"),"Yes","No")</f>
        <v>No</v>
      </c>
      <c r="J9902" s="2"/>
      <c r="K9902" s="2"/>
    </row>
    <row r="9903" customFormat="false" ht="15" hidden="false" customHeight="false" outlineLevel="0" collapsed="false">
      <c r="A9903" s="2" t="s">
        <v>15403</v>
      </c>
      <c r="B9903" s="13" t="n">
        <v>113</v>
      </c>
      <c r="C9903" s="13" t="n">
        <v>112</v>
      </c>
      <c r="D9903" s="14" t="n">
        <f aca="false">C9903/Summary!$B$4</f>
        <v>0.00746666666666667</v>
      </c>
      <c r="E9903" s="15" t="n">
        <v>0.428571428571429</v>
      </c>
      <c r="F9903" s="2" t="s">
        <v>44</v>
      </c>
      <c r="G9903" s="2" t="s">
        <v>53</v>
      </c>
      <c r="H9903" s="2" t="str">
        <f aca="false">IF(AND(E9903&gt;=0.4,E9903&lt;=0.6),"Yes","No")</f>
        <v>Yes</v>
      </c>
      <c r="I9903" s="2" t="str">
        <f aca="false">IF(AND(F9903="No",G9903="No",H9903="Yes"),"Yes","No")</f>
        <v>No</v>
      </c>
      <c r="J9903" s="2"/>
      <c r="K9903" s="2"/>
    </row>
    <row r="9904" customFormat="false" ht="15" hidden="false" customHeight="false" outlineLevel="0" collapsed="false">
      <c r="A9904" s="2" t="s">
        <v>15404</v>
      </c>
      <c r="B9904" s="13" t="n">
        <v>113</v>
      </c>
      <c r="C9904" s="13" t="n">
        <v>112</v>
      </c>
      <c r="D9904" s="14" t="n">
        <f aca="false">C9904/Summary!$B$4</f>
        <v>0.00746666666666667</v>
      </c>
      <c r="E9904" s="15" t="n">
        <v>0.571428571428571</v>
      </c>
      <c r="F9904" s="2" t="s">
        <v>53</v>
      </c>
      <c r="G9904" s="2" t="s">
        <v>44</v>
      </c>
      <c r="H9904" s="2" t="str">
        <f aca="false">IF(AND(E9904&gt;=0.4,E9904&lt;=0.6),"Yes","No")</f>
        <v>Yes</v>
      </c>
      <c r="I9904" s="2" t="str">
        <f aca="false">IF(AND(F9904="No",G9904="No",H9904="Yes"),"Yes","No")</f>
        <v>No</v>
      </c>
      <c r="J9904" s="2"/>
      <c r="K9904" s="2"/>
    </row>
    <row r="9905" customFormat="false" ht="15" hidden="false" customHeight="false" outlineLevel="0" collapsed="false">
      <c r="A9905" s="2" t="s">
        <v>15405</v>
      </c>
      <c r="B9905" s="13" t="n">
        <v>113</v>
      </c>
      <c r="C9905" s="13" t="n">
        <v>113</v>
      </c>
      <c r="D9905" s="14" t="n">
        <f aca="false">C9905/Summary!$B$4</f>
        <v>0.00753333333333333</v>
      </c>
      <c r="E9905" s="15" t="n">
        <v>0.428571428571429</v>
      </c>
      <c r="F9905" s="2" t="s">
        <v>53</v>
      </c>
      <c r="G9905" s="2" t="s">
        <v>44</v>
      </c>
      <c r="H9905" s="2" t="str">
        <f aca="false">IF(AND(E9905&gt;=0.4,E9905&lt;=0.6),"Yes","No")</f>
        <v>Yes</v>
      </c>
      <c r="I9905" s="2" t="str">
        <f aca="false">IF(AND(F9905="No",G9905="No",H9905="Yes"),"Yes","No")</f>
        <v>No</v>
      </c>
      <c r="J9905" s="2"/>
      <c r="K9905" s="2"/>
    </row>
    <row r="9906" customFormat="false" ht="15" hidden="false" customHeight="false" outlineLevel="0" collapsed="false">
      <c r="A9906" s="2" t="s">
        <v>15406</v>
      </c>
      <c r="B9906" s="13" t="n">
        <v>113</v>
      </c>
      <c r="C9906" s="13" t="n">
        <v>113</v>
      </c>
      <c r="D9906" s="14" t="n">
        <f aca="false">C9906/Summary!$B$4</f>
        <v>0.00753333333333333</v>
      </c>
      <c r="E9906" s="15" t="n">
        <v>0.285714285714286</v>
      </c>
      <c r="F9906" s="2" t="s">
        <v>53</v>
      </c>
      <c r="G9906" s="2" t="s">
        <v>44</v>
      </c>
      <c r="H9906" s="2" t="str">
        <f aca="false">IF(AND(E9906&gt;=0.4,E9906&lt;=0.6),"Yes","No")</f>
        <v>No</v>
      </c>
      <c r="I9906" s="2" t="str">
        <f aca="false">IF(AND(F9906="No",G9906="No",H9906="Yes"),"Yes","No")</f>
        <v>No</v>
      </c>
      <c r="J9906" s="2"/>
      <c r="K9906" s="2"/>
    </row>
    <row r="9907" customFormat="false" ht="15" hidden="false" customHeight="false" outlineLevel="0" collapsed="false">
      <c r="A9907" s="2" t="s">
        <v>15407</v>
      </c>
      <c r="B9907" s="13" t="n">
        <v>113</v>
      </c>
      <c r="C9907" s="13" t="n">
        <v>112</v>
      </c>
      <c r="D9907" s="14" t="n">
        <f aca="false">C9907/Summary!$B$4</f>
        <v>0.00746666666666667</v>
      </c>
      <c r="E9907" s="15" t="n">
        <v>0.428571428571429</v>
      </c>
      <c r="F9907" s="2" t="s">
        <v>53</v>
      </c>
      <c r="G9907" s="2" t="s">
        <v>44</v>
      </c>
      <c r="H9907" s="2" t="str">
        <f aca="false">IF(AND(E9907&gt;=0.4,E9907&lt;=0.6),"Yes","No")</f>
        <v>Yes</v>
      </c>
      <c r="I9907" s="2" t="str">
        <f aca="false">IF(AND(F9907="No",G9907="No",H9907="Yes"),"Yes","No")</f>
        <v>No</v>
      </c>
      <c r="J9907" s="2"/>
      <c r="K9907" s="2"/>
    </row>
    <row r="9908" customFormat="false" ht="15" hidden="false" customHeight="false" outlineLevel="0" collapsed="false">
      <c r="A9908" s="2" t="s">
        <v>15408</v>
      </c>
      <c r="B9908" s="13" t="n">
        <v>113</v>
      </c>
      <c r="C9908" s="13" t="n">
        <v>112</v>
      </c>
      <c r="D9908" s="14" t="n">
        <f aca="false">C9908/Summary!$B$4</f>
        <v>0.00746666666666667</v>
      </c>
      <c r="E9908" s="15" t="n">
        <v>0.428571428571429</v>
      </c>
      <c r="F9908" s="2" t="s">
        <v>53</v>
      </c>
      <c r="G9908" s="2" t="s">
        <v>44</v>
      </c>
      <c r="H9908" s="2" t="str">
        <f aca="false">IF(AND(E9908&gt;=0.4,E9908&lt;=0.6),"Yes","No")</f>
        <v>Yes</v>
      </c>
      <c r="I9908" s="2" t="str">
        <f aca="false">IF(AND(F9908="No",G9908="No",H9908="Yes"),"Yes","No")</f>
        <v>No</v>
      </c>
      <c r="J9908" s="2"/>
      <c r="K9908" s="2"/>
    </row>
    <row r="9909" customFormat="false" ht="15" hidden="false" customHeight="false" outlineLevel="0" collapsed="false">
      <c r="A9909" s="2" t="s">
        <v>15409</v>
      </c>
      <c r="B9909" s="13" t="n">
        <v>113</v>
      </c>
      <c r="C9909" s="13" t="n">
        <v>113</v>
      </c>
      <c r="D9909" s="14" t="n">
        <f aca="false">C9909/Summary!$B$4</f>
        <v>0.00753333333333333</v>
      </c>
      <c r="E9909" s="15" t="n">
        <v>0.285714285714286</v>
      </c>
      <c r="F9909" s="2" t="s">
        <v>53</v>
      </c>
      <c r="G9909" s="2" t="s">
        <v>44</v>
      </c>
      <c r="H9909" s="2" t="str">
        <f aca="false">IF(AND(E9909&gt;=0.4,E9909&lt;=0.6),"Yes","No")</f>
        <v>No</v>
      </c>
      <c r="I9909" s="2" t="str">
        <f aca="false">IF(AND(F9909="No",G9909="No",H9909="Yes"),"Yes","No")</f>
        <v>No</v>
      </c>
      <c r="J9909" s="2"/>
      <c r="K9909" s="2"/>
    </row>
    <row r="9910" customFormat="false" ht="15" hidden="false" customHeight="false" outlineLevel="0" collapsed="false">
      <c r="A9910" s="2" t="s">
        <v>15410</v>
      </c>
      <c r="B9910" s="13" t="n">
        <v>113</v>
      </c>
      <c r="C9910" s="13" t="n">
        <v>113</v>
      </c>
      <c r="D9910" s="14" t="n">
        <f aca="false">C9910/Summary!$B$4</f>
        <v>0.00753333333333333</v>
      </c>
      <c r="E9910" s="15" t="n">
        <v>0.428571428571429</v>
      </c>
      <c r="F9910" s="2" t="s">
        <v>53</v>
      </c>
      <c r="G9910" s="2" t="s">
        <v>53</v>
      </c>
      <c r="H9910" s="2" t="str">
        <f aca="false">IF(AND(E9910&gt;=0.4,E9910&lt;=0.6),"Yes","No")</f>
        <v>Yes</v>
      </c>
      <c r="I9910" s="2" t="str">
        <f aca="false">IF(AND(F9910="No",G9910="No",H9910="Yes"),"Yes","No")</f>
        <v>No</v>
      </c>
      <c r="J9910" s="2"/>
      <c r="K9910" s="2"/>
    </row>
    <row r="9911" customFormat="false" ht="15" hidden="false" customHeight="false" outlineLevel="0" collapsed="false">
      <c r="A9911" s="2" t="s">
        <v>15411</v>
      </c>
      <c r="B9911" s="13" t="n">
        <v>113</v>
      </c>
      <c r="C9911" s="13" t="n">
        <v>113</v>
      </c>
      <c r="D9911" s="14" t="n">
        <f aca="false">C9911/Summary!$B$4</f>
        <v>0.00753333333333333</v>
      </c>
      <c r="E9911" s="15" t="n">
        <v>0.571428571428571</v>
      </c>
      <c r="F9911" s="2" t="s">
        <v>53</v>
      </c>
      <c r="G9911" s="2" t="s">
        <v>44</v>
      </c>
      <c r="H9911" s="2" t="str">
        <f aca="false">IF(AND(E9911&gt;=0.4,E9911&lt;=0.6),"Yes","No")</f>
        <v>Yes</v>
      </c>
      <c r="I9911" s="2" t="str">
        <f aca="false">IF(AND(F9911="No",G9911="No",H9911="Yes"),"Yes","No")</f>
        <v>No</v>
      </c>
      <c r="J9911" s="2"/>
      <c r="K9911" s="2"/>
    </row>
    <row r="9912" customFormat="false" ht="15" hidden="false" customHeight="false" outlineLevel="0" collapsed="false">
      <c r="A9912" s="2" t="s">
        <v>15412</v>
      </c>
      <c r="B9912" s="13" t="n">
        <v>113</v>
      </c>
      <c r="C9912" s="13" t="n">
        <v>113</v>
      </c>
      <c r="D9912" s="14" t="n">
        <f aca="false">C9912/Summary!$B$4</f>
        <v>0.00753333333333333</v>
      </c>
      <c r="E9912" s="15" t="n">
        <v>0.714285714285714</v>
      </c>
      <c r="F9912" s="2" t="s">
        <v>53</v>
      </c>
      <c r="G9912" s="2" t="s">
        <v>44</v>
      </c>
      <c r="H9912" s="2" t="str">
        <f aca="false">IF(AND(E9912&gt;=0.4,E9912&lt;=0.6),"Yes","No")</f>
        <v>No</v>
      </c>
      <c r="I9912" s="2" t="str">
        <f aca="false">IF(AND(F9912="No",G9912="No",H9912="Yes"),"Yes","No")</f>
        <v>No</v>
      </c>
      <c r="J9912" s="2"/>
      <c r="K9912" s="2"/>
    </row>
    <row r="9913" customFormat="false" ht="15" hidden="false" customHeight="false" outlineLevel="0" collapsed="false">
      <c r="A9913" s="2" t="s">
        <v>15413</v>
      </c>
      <c r="B9913" s="13" t="n">
        <v>113</v>
      </c>
      <c r="C9913" s="13" t="n">
        <v>113</v>
      </c>
      <c r="D9913" s="14" t="n">
        <f aca="false">C9913/Summary!$B$4</f>
        <v>0.00753333333333333</v>
      </c>
      <c r="E9913" s="15" t="n">
        <v>0.714285714285714</v>
      </c>
      <c r="F9913" s="2" t="s">
        <v>53</v>
      </c>
      <c r="G9913" s="2" t="s">
        <v>44</v>
      </c>
      <c r="H9913" s="2" t="str">
        <f aca="false">IF(AND(E9913&gt;=0.4,E9913&lt;=0.6),"Yes","No")</f>
        <v>No</v>
      </c>
      <c r="I9913" s="2" t="str">
        <f aca="false">IF(AND(F9913="No",G9913="No",H9913="Yes"),"Yes","No")</f>
        <v>No</v>
      </c>
      <c r="J9913" s="2"/>
      <c r="K9913" s="2"/>
    </row>
    <row r="9914" customFormat="false" ht="15" hidden="false" customHeight="false" outlineLevel="0" collapsed="false">
      <c r="A9914" s="2" t="s">
        <v>15414</v>
      </c>
      <c r="B9914" s="13" t="n">
        <v>113</v>
      </c>
      <c r="C9914" s="13" t="n">
        <v>113</v>
      </c>
      <c r="D9914" s="14" t="n">
        <f aca="false">C9914/Summary!$B$4</f>
        <v>0.00753333333333333</v>
      </c>
      <c r="E9914" s="15" t="n">
        <v>0.714285714285714</v>
      </c>
      <c r="F9914" s="2" t="s">
        <v>53</v>
      </c>
      <c r="G9914" s="2" t="s">
        <v>44</v>
      </c>
      <c r="H9914" s="2" t="str">
        <f aca="false">IF(AND(E9914&gt;=0.4,E9914&lt;=0.6),"Yes","No")</f>
        <v>No</v>
      </c>
      <c r="I9914" s="2" t="str">
        <f aca="false">IF(AND(F9914="No",G9914="No",H9914="Yes"),"Yes","No")</f>
        <v>No</v>
      </c>
      <c r="J9914" s="2"/>
      <c r="K9914" s="2"/>
    </row>
    <row r="9915" customFormat="false" ht="15" hidden="false" customHeight="false" outlineLevel="0" collapsed="false">
      <c r="A9915" s="2" t="s">
        <v>15415</v>
      </c>
      <c r="B9915" s="13" t="n">
        <v>113</v>
      </c>
      <c r="C9915" s="13" t="n">
        <v>113</v>
      </c>
      <c r="D9915" s="14" t="n">
        <f aca="false">C9915/Summary!$B$4</f>
        <v>0.00753333333333333</v>
      </c>
      <c r="E9915" s="15" t="n">
        <v>0.571428571428571</v>
      </c>
      <c r="F9915" s="2" t="s">
        <v>53</v>
      </c>
      <c r="G9915" s="2" t="s">
        <v>44</v>
      </c>
      <c r="H9915" s="2" t="str">
        <f aca="false">IF(AND(E9915&gt;=0.4,E9915&lt;=0.6),"Yes","No")</f>
        <v>Yes</v>
      </c>
      <c r="I9915" s="2" t="str">
        <f aca="false">IF(AND(F9915="No",G9915="No",H9915="Yes"),"Yes","No")</f>
        <v>No</v>
      </c>
      <c r="J9915" s="2"/>
      <c r="K9915" s="2"/>
    </row>
    <row r="9916" customFormat="false" ht="15" hidden="false" customHeight="false" outlineLevel="0" collapsed="false">
      <c r="A9916" s="2" t="s">
        <v>15416</v>
      </c>
      <c r="B9916" s="13" t="n">
        <v>113</v>
      </c>
      <c r="C9916" s="13" t="n">
        <v>111</v>
      </c>
      <c r="D9916" s="14" t="n">
        <f aca="false">C9916/Summary!$B$4</f>
        <v>0.0074</v>
      </c>
      <c r="E9916" s="15" t="n">
        <v>0.571428571428571</v>
      </c>
      <c r="F9916" s="2" t="s">
        <v>53</v>
      </c>
      <c r="G9916" s="2" t="s">
        <v>53</v>
      </c>
      <c r="H9916" s="2" t="str">
        <f aca="false">IF(AND(E9916&gt;=0.4,E9916&lt;=0.6),"Yes","No")</f>
        <v>Yes</v>
      </c>
      <c r="I9916" s="2" t="str">
        <f aca="false">IF(AND(F9916="No",G9916="No",H9916="Yes"),"Yes","No")</f>
        <v>No</v>
      </c>
      <c r="J9916" s="2"/>
      <c r="K9916" s="2"/>
    </row>
    <row r="9917" customFormat="false" ht="15" hidden="false" customHeight="false" outlineLevel="0" collapsed="false">
      <c r="A9917" s="2" t="s">
        <v>15417</v>
      </c>
      <c r="B9917" s="13" t="n">
        <v>113</v>
      </c>
      <c r="C9917" s="13" t="n">
        <v>112</v>
      </c>
      <c r="D9917" s="14" t="n">
        <f aca="false">C9917/Summary!$B$4</f>
        <v>0.00746666666666667</v>
      </c>
      <c r="E9917" s="15" t="n">
        <v>0.857142857142857</v>
      </c>
      <c r="F9917" s="2" t="s">
        <v>53</v>
      </c>
      <c r="G9917" s="2" t="s">
        <v>44</v>
      </c>
      <c r="H9917" s="2" t="str">
        <f aca="false">IF(AND(E9917&gt;=0.4,E9917&lt;=0.6),"Yes","No")</f>
        <v>No</v>
      </c>
      <c r="I9917" s="2" t="str">
        <f aca="false">IF(AND(F9917="No",G9917="No",H9917="Yes"),"Yes","No")</f>
        <v>No</v>
      </c>
      <c r="J9917" s="2"/>
      <c r="K9917" s="2"/>
    </row>
    <row r="9918" customFormat="false" ht="15" hidden="false" customHeight="false" outlineLevel="0" collapsed="false">
      <c r="A9918" s="2" t="s">
        <v>15418</v>
      </c>
      <c r="B9918" s="13" t="n">
        <v>113</v>
      </c>
      <c r="C9918" s="13" t="n">
        <v>113</v>
      </c>
      <c r="D9918" s="14" t="n">
        <f aca="false">C9918/Summary!$B$4</f>
        <v>0.00753333333333333</v>
      </c>
      <c r="E9918" s="15" t="n">
        <v>0.285714285714286</v>
      </c>
      <c r="F9918" s="2" t="s">
        <v>53</v>
      </c>
      <c r="G9918" s="2" t="s">
        <v>44</v>
      </c>
      <c r="H9918" s="2" t="str">
        <f aca="false">IF(AND(E9918&gt;=0.4,E9918&lt;=0.6),"Yes","No")</f>
        <v>No</v>
      </c>
      <c r="I9918" s="2" t="str">
        <f aca="false">IF(AND(F9918="No",G9918="No",H9918="Yes"),"Yes","No")</f>
        <v>No</v>
      </c>
      <c r="J9918" s="2"/>
      <c r="K9918" s="2"/>
    </row>
    <row r="9919" customFormat="false" ht="15" hidden="false" customHeight="false" outlineLevel="0" collapsed="false">
      <c r="A9919" s="2" t="s">
        <v>15419</v>
      </c>
      <c r="B9919" s="13" t="n">
        <v>113</v>
      </c>
      <c r="C9919" s="13" t="n">
        <v>113</v>
      </c>
      <c r="D9919" s="14" t="n">
        <f aca="false">C9919/Summary!$B$4</f>
        <v>0.00753333333333333</v>
      </c>
      <c r="E9919" s="15" t="n">
        <v>0.285714285714286</v>
      </c>
      <c r="F9919" s="2" t="s">
        <v>53</v>
      </c>
      <c r="G9919" s="2" t="s">
        <v>53</v>
      </c>
      <c r="H9919" s="2" t="str">
        <f aca="false">IF(AND(E9919&gt;=0.4,E9919&lt;=0.6),"Yes","No")</f>
        <v>No</v>
      </c>
      <c r="I9919" s="2" t="str">
        <f aca="false">IF(AND(F9919="No",G9919="No",H9919="Yes"),"Yes","No")</f>
        <v>No</v>
      </c>
      <c r="J9919" s="2"/>
      <c r="K9919" s="2"/>
    </row>
    <row r="9920" customFormat="false" ht="15" hidden="false" customHeight="false" outlineLevel="0" collapsed="false">
      <c r="A9920" s="2" t="s">
        <v>15420</v>
      </c>
      <c r="B9920" s="13" t="n">
        <v>113</v>
      </c>
      <c r="C9920" s="13" t="n">
        <v>113</v>
      </c>
      <c r="D9920" s="14" t="n">
        <f aca="false">C9920/Summary!$B$4</f>
        <v>0.00753333333333333</v>
      </c>
      <c r="E9920" s="15" t="n">
        <v>0.571428571428571</v>
      </c>
      <c r="F9920" s="2" t="s">
        <v>53</v>
      </c>
      <c r="G9920" s="2" t="s">
        <v>44</v>
      </c>
      <c r="H9920" s="2" t="str">
        <f aca="false">IF(AND(E9920&gt;=0.4,E9920&lt;=0.6),"Yes","No")</f>
        <v>Yes</v>
      </c>
      <c r="I9920" s="2" t="str">
        <f aca="false">IF(AND(F9920="No",G9920="No",H9920="Yes"),"Yes","No")</f>
        <v>No</v>
      </c>
      <c r="J9920" s="2"/>
      <c r="K9920" s="2"/>
    </row>
    <row r="9921" customFormat="false" ht="15" hidden="false" customHeight="false" outlineLevel="0" collapsed="false">
      <c r="A9921" s="2" t="s">
        <v>15421</v>
      </c>
      <c r="B9921" s="13" t="n">
        <v>113</v>
      </c>
      <c r="C9921" s="13" t="n">
        <v>112</v>
      </c>
      <c r="D9921" s="14" t="n">
        <f aca="false">C9921/Summary!$B$4</f>
        <v>0.00746666666666667</v>
      </c>
      <c r="E9921" s="15" t="n">
        <v>0.428571428571429</v>
      </c>
      <c r="F9921" s="2" t="s">
        <v>53</v>
      </c>
      <c r="G9921" s="2" t="s">
        <v>44</v>
      </c>
      <c r="H9921" s="2" t="str">
        <f aca="false">IF(AND(E9921&gt;=0.4,E9921&lt;=0.6),"Yes","No")</f>
        <v>Yes</v>
      </c>
      <c r="I9921" s="2" t="str">
        <f aca="false">IF(AND(F9921="No",G9921="No",H9921="Yes"),"Yes","No")</f>
        <v>No</v>
      </c>
      <c r="J9921" s="2"/>
      <c r="K9921" s="2"/>
    </row>
    <row r="9922" customFormat="false" ht="15" hidden="false" customHeight="false" outlineLevel="0" collapsed="false">
      <c r="A9922" s="2" t="s">
        <v>15422</v>
      </c>
      <c r="B9922" s="13" t="n">
        <v>113</v>
      </c>
      <c r="C9922" s="13" t="n">
        <v>112</v>
      </c>
      <c r="D9922" s="14" t="n">
        <f aca="false">C9922/Summary!$B$4</f>
        <v>0.00746666666666667</v>
      </c>
      <c r="E9922" s="15" t="n">
        <v>0.571428571428571</v>
      </c>
      <c r="F9922" s="2" t="s">
        <v>53</v>
      </c>
      <c r="G9922" s="2" t="s">
        <v>53</v>
      </c>
      <c r="H9922" s="2" t="str">
        <f aca="false">IF(AND(E9922&gt;=0.4,E9922&lt;=0.6),"Yes","No")</f>
        <v>Yes</v>
      </c>
      <c r="I9922" s="2" t="str">
        <f aca="false">IF(AND(F9922="No",G9922="No",H9922="Yes"),"Yes","No")</f>
        <v>No</v>
      </c>
      <c r="J9922" s="2"/>
      <c r="K9922" s="2"/>
    </row>
    <row r="9923" customFormat="false" ht="15" hidden="false" customHeight="false" outlineLevel="0" collapsed="false">
      <c r="A9923" s="2" t="s">
        <v>15423</v>
      </c>
      <c r="B9923" s="13" t="n">
        <v>113</v>
      </c>
      <c r="C9923" s="13" t="n">
        <v>112</v>
      </c>
      <c r="D9923" s="14" t="n">
        <f aca="false">C9923/Summary!$B$4</f>
        <v>0.00746666666666667</v>
      </c>
      <c r="E9923" s="15" t="n">
        <v>0.428571428571429</v>
      </c>
      <c r="F9923" s="2" t="s">
        <v>53</v>
      </c>
      <c r="G9923" s="2" t="s">
        <v>53</v>
      </c>
      <c r="H9923" s="2" t="str">
        <f aca="false">IF(AND(E9923&gt;=0.4,E9923&lt;=0.6),"Yes","No")</f>
        <v>Yes</v>
      </c>
      <c r="I9923" s="2" t="str">
        <f aca="false">IF(AND(F9923="No",G9923="No",H9923="Yes"),"Yes","No")</f>
        <v>No</v>
      </c>
      <c r="J9923" s="2"/>
      <c r="K9923" s="2"/>
    </row>
    <row r="9924" customFormat="false" ht="15" hidden="false" customHeight="false" outlineLevel="0" collapsed="false">
      <c r="A9924" s="2" t="s">
        <v>15424</v>
      </c>
      <c r="B9924" s="13" t="n">
        <v>113</v>
      </c>
      <c r="C9924" s="13" t="n">
        <v>113</v>
      </c>
      <c r="D9924" s="14" t="n">
        <f aca="false">C9924/Summary!$B$4</f>
        <v>0.00753333333333333</v>
      </c>
      <c r="E9924" s="15" t="n">
        <v>0.428571428571429</v>
      </c>
      <c r="F9924" s="2" t="s">
        <v>44</v>
      </c>
      <c r="G9924" s="2" t="s">
        <v>53</v>
      </c>
      <c r="H9924" s="2" t="str">
        <f aca="false">IF(AND(E9924&gt;=0.4,E9924&lt;=0.6),"Yes","No")</f>
        <v>Yes</v>
      </c>
      <c r="I9924" s="2" t="str">
        <f aca="false">IF(AND(F9924="No",G9924="No",H9924="Yes"),"Yes","No")</f>
        <v>No</v>
      </c>
      <c r="J9924" s="2"/>
      <c r="K9924" s="2"/>
    </row>
    <row r="9925" customFormat="false" ht="15" hidden="false" customHeight="false" outlineLevel="0" collapsed="false">
      <c r="A9925" s="2" t="s">
        <v>15425</v>
      </c>
      <c r="B9925" s="13" t="n">
        <v>113</v>
      </c>
      <c r="C9925" s="13" t="n">
        <v>112</v>
      </c>
      <c r="D9925" s="14" t="n">
        <f aca="false">C9925/Summary!$B$4</f>
        <v>0.00746666666666667</v>
      </c>
      <c r="E9925" s="15" t="n">
        <v>0.428571428571429</v>
      </c>
      <c r="F9925" s="2" t="s">
        <v>53</v>
      </c>
      <c r="G9925" s="2" t="s">
        <v>44</v>
      </c>
      <c r="H9925" s="2" t="str">
        <f aca="false">IF(AND(E9925&gt;=0.4,E9925&lt;=0.6),"Yes","No")</f>
        <v>Yes</v>
      </c>
      <c r="I9925" s="2" t="str">
        <f aca="false">IF(AND(F9925="No",G9925="No",H9925="Yes"),"Yes","No")</f>
        <v>No</v>
      </c>
      <c r="J9925" s="2"/>
      <c r="K9925" s="2"/>
    </row>
    <row r="9926" customFormat="false" ht="15" hidden="false" customHeight="false" outlineLevel="0" collapsed="false">
      <c r="A9926" s="2" t="s">
        <v>15426</v>
      </c>
      <c r="B9926" s="13" t="n">
        <v>113</v>
      </c>
      <c r="C9926" s="13" t="n">
        <v>113</v>
      </c>
      <c r="D9926" s="14" t="n">
        <f aca="false">C9926/Summary!$B$4</f>
        <v>0.00753333333333333</v>
      </c>
      <c r="E9926" s="15" t="n">
        <v>0.714285714285714</v>
      </c>
      <c r="F9926" s="2" t="s">
        <v>44</v>
      </c>
      <c r="G9926" s="2" t="s">
        <v>53</v>
      </c>
      <c r="H9926" s="2" t="str">
        <f aca="false">IF(AND(E9926&gt;=0.4,E9926&lt;=0.6),"Yes","No")</f>
        <v>No</v>
      </c>
      <c r="I9926" s="2" t="str">
        <f aca="false">IF(AND(F9926="No",G9926="No",H9926="Yes"),"Yes","No")</f>
        <v>No</v>
      </c>
      <c r="J9926" s="2"/>
      <c r="K9926" s="2"/>
    </row>
    <row r="9927" customFormat="false" ht="15" hidden="false" customHeight="false" outlineLevel="0" collapsed="false">
      <c r="A9927" s="2" t="s">
        <v>15427</v>
      </c>
      <c r="B9927" s="13" t="n">
        <v>113</v>
      </c>
      <c r="C9927" s="13" t="n">
        <v>111</v>
      </c>
      <c r="D9927" s="14" t="n">
        <f aca="false">C9927/Summary!$B$4</f>
        <v>0.0074</v>
      </c>
      <c r="E9927" s="15" t="n">
        <v>0.714285714285714</v>
      </c>
      <c r="F9927" s="2" t="s">
        <v>53</v>
      </c>
      <c r="G9927" s="2" t="s">
        <v>44</v>
      </c>
      <c r="H9927" s="2" t="str">
        <f aca="false">IF(AND(E9927&gt;=0.4,E9927&lt;=0.6),"Yes","No")</f>
        <v>No</v>
      </c>
      <c r="I9927" s="2" t="str">
        <f aca="false">IF(AND(F9927="No",G9927="No",H9927="Yes"),"Yes","No")</f>
        <v>No</v>
      </c>
      <c r="J9927" s="2"/>
      <c r="K9927" s="2"/>
    </row>
    <row r="9928" customFormat="false" ht="15" hidden="false" customHeight="false" outlineLevel="0" collapsed="false">
      <c r="A9928" s="2" t="s">
        <v>15428</v>
      </c>
      <c r="B9928" s="13" t="n">
        <v>113</v>
      </c>
      <c r="C9928" s="13" t="n">
        <v>112</v>
      </c>
      <c r="D9928" s="14" t="n">
        <f aca="false">C9928/Summary!$B$4</f>
        <v>0.00746666666666667</v>
      </c>
      <c r="E9928" s="15" t="n">
        <v>0.285714285714286</v>
      </c>
      <c r="F9928" s="2" t="s">
        <v>53</v>
      </c>
      <c r="G9928" s="2" t="s">
        <v>53</v>
      </c>
      <c r="H9928" s="2" t="str">
        <f aca="false">IF(AND(E9928&gt;=0.4,E9928&lt;=0.6),"Yes","No")</f>
        <v>No</v>
      </c>
      <c r="I9928" s="2" t="str">
        <f aca="false">IF(AND(F9928="No",G9928="No",H9928="Yes"),"Yes","No")</f>
        <v>No</v>
      </c>
      <c r="J9928" s="2"/>
      <c r="K9928" s="2"/>
    </row>
    <row r="9929" customFormat="false" ht="15" hidden="false" customHeight="false" outlineLevel="0" collapsed="false">
      <c r="A9929" s="2" t="s">
        <v>15429</v>
      </c>
      <c r="B9929" s="13" t="n">
        <v>113</v>
      </c>
      <c r="C9929" s="13" t="n">
        <v>112</v>
      </c>
      <c r="D9929" s="14" t="n">
        <f aca="false">C9929/Summary!$B$4</f>
        <v>0.00746666666666667</v>
      </c>
      <c r="E9929" s="15" t="n">
        <v>0.428571428571429</v>
      </c>
      <c r="F9929" s="2" t="s">
        <v>53</v>
      </c>
      <c r="G9929" s="2" t="s">
        <v>53</v>
      </c>
      <c r="H9929" s="2" t="str">
        <f aca="false">IF(AND(E9929&gt;=0.4,E9929&lt;=0.6),"Yes","No")</f>
        <v>Yes</v>
      </c>
      <c r="I9929" s="2" t="str">
        <f aca="false">IF(AND(F9929="No",G9929="No",H9929="Yes"),"Yes","No")</f>
        <v>No</v>
      </c>
      <c r="J9929" s="2"/>
      <c r="K9929" s="2"/>
    </row>
    <row r="9930" customFormat="false" ht="15" hidden="false" customHeight="false" outlineLevel="0" collapsed="false">
      <c r="A9930" s="2" t="s">
        <v>15430</v>
      </c>
      <c r="B9930" s="13" t="n">
        <v>113</v>
      </c>
      <c r="C9930" s="13" t="n">
        <v>113</v>
      </c>
      <c r="D9930" s="14" t="n">
        <f aca="false">C9930/Summary!$B$4</f>
        <v>0.00753333333333333</v>
      </c>
      <c r="E9930" s="15" t="n">
        <v>0.285714285714286</v>
      </c>
      <c r="F9930" s="2" t="s">
        <v>53</v>
      </c>
      <c r="G9930" s="2" t="s">
        <v>53</v>
      </c>
      <c r="H9930" s="2" t="str">
        <f aca="false">IF(AND(E9930&gt;=0.4,E9930&lt;=0.6),"Yes","No")</f>
        <v>No</v>
      </c>
      <c r="I9930" s="2" t="str">
        <f aca="false">IF(AND(F9930="No",G9930="No",H9930="Yes"),"Yes","No")</f>
        <v>No</v>
      </c>
      <c r="J9930" s="2"/>
      <c r="K9930" s="2"/>
    </row>
    <row r="9931" customFormat="false" ht="15" hidden="false" customHeight="false" outlineLevel="0" collapsed="false">
      <c r="A9931" s="2" t="s">
        <v>15431</v>
      </c>
      <c r="B9931" s="13" t="n">
        <v>113</v>
      </c>
      <c r="C9931" s="13" t="n">
        <v>112</v>
      </c>
      <c r="D9931" s="14" t="n">
        <f aca="false">C9931/Summary!$B$4</f>
        <v>0.00746666666666667</v>
      </c>
      <c r="E9931" s="15" t="n">
        <v>0.428571428571429</v>
      </c>
      <c r="F9931" s="2" t="s">
        <v>53</v>
      </c>
      <c r="G9931" s="2" t="s">
        <v>53</v>
      </c>
      <c r="H9931" s="2" t="str">
        <f aca="false">IF(AND(E9931&gt;=0.4,E9931&lt;=0.6),"Yes","No")</f>
        <v>Yes</v>
      </c>
      <c r="I9931" s="2" t="str">
        <f aca="false">IF(AND(F9931="No",G9931="No",H9931="Yes"),"Yes","No")</f>
        <v>No</v>
      </c>
      <c r="J9931" s="2"/>
      <c r="K9931" s="2"/>
    </row>
    <row r="9932" customFormat="false" ht="15" hidden="false" customHeight="false" outlineLevel="0" collapsed="false">
      <c r="A9932" s="2" t="s">
        <v>15432</v>
      </c>
      <c r="B9932" s="13" t="n">
        <v>113</v>
      </c>
      <c r="C9932" s="13" t="n">
        <v>112</v>
      </c>
      <c r="D9932" s="14" t="n">
        <f aca="false">C9932/Summary!$B$4</f>
        <v>0.00746666666666667</v>
      </c>
      <c r="E9932" s="15" t="n">
        <v>0.142857142857143</v>
      </c>
      <c r="F9932" s="2" t="s">
        <v>53</v>
      </c>
      <c r="G9932" s="2" t="s">
        <v>53</v>
      </c>
      <c r="H9932" s="2" t="str">
        <f aca="false">IF(AND(E9932&gt;=0.4,E9932&lt;=0.6),"Yes","No")</f>
        <v>No</v>
      </c>
      <c r="I9932" s="2" t="str">
        <f aca="false">IF(AND(F9932="No",G9932="No",H9932="Yes"),"Yes","No")</f>
        <v>No</v>
      </c>
      <c r="J9932" s="2"/>
      <c r="K9932" s="2"/>
    </row>
    <row r="9933" customFormat="false" ht="15" hidden="false" customHeight="false" outlineLevel="0" collapsed="false">
      <c r="A9933" s="2" t="s">
        <v>15433</v>
      </c>
      <c r="B9933" s="13" t="n">
        <v>113</v>
      </c>
      <c r="C9933" s="13" t="n">
        <v>112</v>
      </c>
      <c r="D9933" s="14" t="n">
        <f aca="false">C9933/Summary!$B$4</f>
        <v>0.00746666666666667</v>
      </c>
      <c r="E9933" s="15" t="n">
        <v>0.714285714285714</v>
      </c>
      <c r="F9933" s="2" t="s">
        <v>53</v>
      </c>
      <c r="G9933" s="2" t="s">
        <v>44</v>
      </c>
      <c r="H9933" s="2" t="str">
        <f aca="false">IF(AND(E9933&gt;=0.4,E9933&lt;=0.6),"Yes","No")</f>
        <v>No</v>
      </c>
      <c r="I9933" s="2" t="str">
        <f aca="false">IF(AND(F9933="No",G9933="No",H9933="Yes"),"Yes","No")</f>
        <v>No</v>
      </c>
      <c r="J9933" s="2"/>
      <c r="K9933" s="2"/>
    </row>
    <row r="9934" customFormat="false" ht="15" hidden="false" customHeight="false" outlineLevel="0" collapsed="false">
      <c r="A9934" s="2" t="s">
        <v>15434</v>
      </c>
      <c r="B9934" s="13" t="n">
        <v>113</v>
      </c>
      <c r="C9934" s="13" t="n">
        <v>113</v>
      </c>
      <c r="D9934" s="14" t="n">
        <f aca="false">C9934/Summary!$B$4</f>
        <v>0.00753333333333333</v>
      </c>
      <c r="E9934" s="15" t="n">
        <v>0.428571428571429</v>
      </c>
      <c r="F9934" s="2" t="s">
        <v>53</v>
      </c>
      <c r="G9934" s="2" t="s">
        <v>44</v>
      </c>
      <c r="H9934" s="2" t="str">
        <f aca="false">IF(AND(E9934&gt;=0.4,E9934&lt;=0.6),"Yes","No")</f>
        <v>Yes</v>
      </c>
      <c r="I9934" s="2" t="str">
        <f aca="false">IF(AND(F9934="No",G9934="No",H9934="Yes"),"Yes","No")</f>
        <v>No</v>
      </c>
      <c r="J9934" s="2"/>
      <c r="K9934" s="2"/>
    </row>
    <row r="9935" customFormat="false" ht="15" hidden="false" customHeight="false" outlineLevel="0" collapsed="false">
      <c r="A9935" s="2" t="s">
        <v>15435</v>
      </c>
      <c r="B9935" s="13" t="n">
        <v>113</v>
      </c>
      <c r="C9935" s="13" t="n">
        <v>113</v>
      </c>
      <c r="D9935" s="14" t="n">
        <f aca="false">C9935/Summary!$B$4</f>
        <v>0.00753333333333333</v>
      </c>
      <c r="E9935" s="15" t="n">
        <v>0.571428571428571</v>
      </c>
      <c r="F9935" s="2" t="s">
        <v>44</v>
      </c>
      <c r="G9935" s="2" t="s">
        <v>53</v>
      </c>
      <c r="H9935" s="2" t="str">
        <f aca="false">IF(AND(E9935&gt;=0.4,E9935&lt;=0.6),"Yes","No")</f>
        <v>Yes</v>
      </c>
      <c r="I9935" s="2" t="str">
        <f aca="false">IF(AND(F9935="No",G9935="No",H9935="Yes"),"Yes","No")</f>
        <v>No</v>
      </c>
      <c r="J9935" s="2"/>
      <c r="K9935" s="2"/>
    </row>
    <row r="9936" customFormat="false" ht="15" hidden="false" customHeight="false" outlineLevel="0" collapsed="false">
      <c r="A9936" s="2" t="s">
        <v>15436</v>
      </c>
      <c r="B9936" s="13" t="n">
        <v>113</v>
      </c>
      <c r="C9936" s="13" t="n">
        <v>113</v>
      </c>
      <c r="D9936" s="14" t="n">
        <f aca="false">C9936/Summary!$B$4</f>
        <v>0.00753333333333333</v>
      </c>
      <c r="E9936" s="15" t="n">
        <v>0.714285714285714</v>
      </c>
      <c r="F9936" s="2" t="s">
        <v>53</v>
      </c>
      <c r="G9936" s="2" t="s">
        <v>44</v>
      </c>
      <c r="H9936" s="2" t="str">
        <f aca="false">IF(AND(E9936&gt;=0.4,E9936&lt;=0.6),"Yes","No")</f>
        <v>No</v>
      </c>
      <c r="I9936" s="2" t="str">
        <f aca="false">IF(AND(F9936="No",G9936="No",H9936="Yes"),"Yes","No")</f>
        <v>No</v>
      </c>
      <c r="J9936" s="2"/>
      <c r="K9936" s="2"/>
    </row>
    <row r="9937" customFormat="false" ht="15" hidden="false" customHeight="false" outlineLevel="0" collapsed="false">
      <c r="A9937" s="2" t="s">
        <v>15437</v>
      </c>
      <c r="B9937" s="13" t="n">
        <v>113</v>
      </c>
      <c r="C9937" s="13" t="n">
        <v>113</v>
      </c>
      <c r="D9937" s="14" t="n">
        <f aca="false">C9937/Summary!$B$4</f>
        <v>0.00753333333333333</v>
      </c>
      <c r="E9937" s="15" t="n">
        <v>0.571428571428571</v>
      </c>
      <c r="F9937" s="2" t="s">
        <v>44</v>
      </c>
      <c r="G9937" s="2" t="s">
        <v>53</v>
      </c>
      <c r="H9937" s="2" t="str">
        <f aca="false">IF(AND(E9937&gt;=0.4,E9937&lt;=0.6),"Yes","No")</f>
        <v>Yes</v>
      </c>
      <c r="I9937" s="2" t="str">
        <f aca="false">IF(AND(F9937="No",G9937="No",H9937="Yes"),"Yes","No")</f>
        <v>No</v>
      </c>
      <c r="J9937" s="2"/>
      <c r="K9937" s="2"/>
    </row>
    <row r="9938" customFormat="false" ht="15" hidden="false" customHeight="false" outlineLevel="0" collapsed="false">
      <c r="A9938" s="2" t="s">
        <v>15438</v>
      </c>
      <c r="B9938" s="13" t="n">
        <v>113</v>
      </c>
      <c r="C9938" s="13" t="n">
        <v>111</v>
      </c>
      <c r="D9938" s="14" t="n">
        <f aca="false">C9938/Summary!$B$4</f>
        <v>0.0074</v>
      </c>
      <c r="E9938" s="15" t="n">
        <v>0.285714285714286</v>
      </c>
      <c r="F9938" s="2" t="s">
        <v>53</v>
      </c>
      <c r="G9938" s="2" t="s">
        <v>44</v>
      </c>
      <c r="H9938" s="2" t="str">
        <f aca="false">IF(AND(E9938&gt;=0.4,E9938&lt;=0.6),"Yes","No")</f>
        <v>No</v>
      </c>
      <c r="I9938" s="2" t="str">
        <f aca="false">IF(AND(F9938="No",G9938="No",H9938="Yes"),"Yes","No")</f>
        <v>No</v>
      </c>
      <c r="J9938" s="2"/>
      <c r="K9938" s="2"/>
    </row>
    <row r="9939" customFormat="false" ht="15" hidden="false" customHeight="false" outlineLevel="0" collapsed="false">
      <c r="A9939" s="2" t="s">
        <v>15439</v>
      </c>
      <c r="B9939" s="13" t="n">
        <v>113</v>
      </c>
      <c r="C9939" s="13" t="n">
        <v>113</v>
      </c>
      <c r="D9939" s="14" t="n">
        <f aca="false">C9939/Summary!$B$4</f>
        <v>0.00753333333333333</v>
      </c>
      <c r="E9939" s="15" t="n">
        <v>0.428571428571429</v>
      </c>
      <c r="F9939" s="2" t="s">
        <v>53</v>
      </c>
      <c r="G9939" s="2" t="s">
        <v>53</v>
      </c>
      <c r="H9939" s="2" t="str">
        <f aca="false">IF(AND(E9939&gt;=0.4,E9939&lt;=0.6),"Yes","No")</f>
        <v>Yes</v>
      </c>
      <c r="I9939" s="2" t="str">
        <f aca="false">IF(AND(F9939="No",G9939="No",H9939="Yes"),"Yes","No")</f>
        <v>No</v>
      </c>
      <c r="J9939" s="2"/>
      <c r="K9939" s="2"/>
    </row>
    <row r="9940" customFormat="false" ht="15" hidden="false" customHeight="false" outlineLevel="0" collapsed="false">
      <c r="A9940" s="2" t="s">
        <v>15440</v>
      </c>
      <c r="B9940" s="13" t="n">
        <v>113</v>
      </c>
      <c r="C9940" s="13" t="n">
        <v>112</v>
      </c>
      <c r="D9940" s="14" t="n">
        <f aca="false">C9940/Summary!$B$4</f>
        <v>0.00746666666666667</v>
      </c>
      <c r="E9940" s="15" t="n">
        <v>0.571428571428571</v>
      </c>
      <c r="F9940" s="2" t="s">
        <v>53</v>
      </c>
      <c r="G9940" s="2" t="s">
        <v>44</v>
      </c>
      <c r="H9940" s="2" t="str">
        <f aca="false">IF(AND(E9940&gt;=0.4,E9940&lt;=0.6),"Yes","No")</f>
        <v>Yes</v>
      </c>
      <c r="I9940" s="2" t="str">
        <f aca="false">IF(AND(F9940="No",G9940="No",H9940="Yes"),"Yes","No")</f>
        <v>No</v>
      </c>
      <c r="J9940" s="2"/>
      <c r="K9940" s="2"/>
    </row>
    <row r="9941" customFormat="false" ht="15" hidden="false" customHeight="false" outlineLevel="0" collapsed="false">
      <c r="A9941" s="2" t="s">
        <v>15441</v>
      </c>
      <c r="B9941" s="13" t="n">
        <v>113</v>
      </c>
      <c r="C9941" s="13" t="n">
        <v>111</v>
      </c>
      <c r="D9941" s="14" t="n">
        <f aca="false">C9941/Summary!$B$4</f>
        <v>0.0074</v>
      </c>
      <c r="E9941" s="15" t="n">
        <v>0.428571428571429</v>
      </c>
      <c r="F9941" s="2" t="s">
        <v>53</v>
      </c>
      <c r="G9941" s="2" t="s">
        <v>53</v>
      </c>
      <c r="H9941" s="2" t="str">
        <f aca="false">IF(AND(E9941&gt;=0.4,E9941&lt;=0.6),"Yes","No")</f>
        <v>Yes</v>
      </c>
      <c r="I9941" s="2" t="str">
        <f aca="false">IF(AND(F9941="No",G9941="No",H9941="Yes"),"Yes","No")</f>
        <v>No</v>
      </c>
      <c r="J9941" s="2"/>
      <c r="K9941" s="2"/>
    </row>
    <row r="9942" customFormat="false" ht="15" hidden="false" customHeight="false" outlineLevel="0" collapsed="false">
      <c r="A9942" s="2" t="s">
        <v>15442</v>
      </c>
      <c r="B9942" s="13" t="n">
        <v>113</v>
      </c>
      <c r="C9942" s="13" t="n">
        <v>113</v>
      </c>
      <c r="D9942" s="14" t="n">
        <f aca="false">C9942/Summary!$B$4</f>
        <v>0.00753333333333333</v>
      </c>
      <c r="E9942" s="15" t="n">
        <v>0.428571428571429</v>
      </c>
      <c r="F9942" s="2" t="s">
        <v>44</v>
      </c>
      <c r="G9942" s="2" t="s">
        <v>53</v>
      </c>
      <c r="H9942" s="2" t="str">
        <f aca="false">IF(AND(E9942&gt;=0.4,E9942&lt;=0.6),"Yes","No")</f>
        <v>Yes</v>
      </c>
      <c r="I9942" s="2" t="str">
        <f aca="false">IF(AND(F9942="No",G9942="No",H9942="Yes"),"Yes","No")</f>
        <v>No</v>
      </c>
      <c r="J9942" s="2"/>
      <c r="K9942" s="2"/>
    </row>
    <row r="9943" customFormat="false" ht="15" hidden="false" customHeight="false" outlineLevel="0" collapsed="false">
      <c r="A9943" s="2" t="s">
        <v>15443</v>
      </c>
      <c r="B9943" s="13" t="n">
        <v>113</v>
      </c>
      <c r="C9943" s="13" t="n">
        <v>113</v>
      </c>
      <c r="D9943" s="14" t="n">
        <f aca="false">C9943/Summary!$B$4</f>
        <v>0.00753333333333333</v>
      </c>
      <c r="E9943" s="15" t="n">
        <v>0.142857142857143</v>
      </c>
      <c r="F9943" s="2" t="s">
        <v>53</v>
      </c>
      <c r="G9943" s="2" t="s">
        <v>53</v>
      </c>
      <c r="H9943" s="2" t="str">
        <f aca="false">IF(AND(E9943&gt;=0.4,E9943&lt;=0.6),"Yes","No")</f>
        <v>No</v>
      </c>
      <c r="I9943" s="2" t="str">
        <f aca="false">IF(AND(F9943="No",G9943="No",H9943="Yes"),"Yes","No")</f>
        <v>No</v>
      </c>
      <c r="J9943" s="2"/>
      <c r="K9943" s="2"/>
    </row>
    <row r="9944" customFormat="false" ht="15" hidden="false" customHeight="false" outlineLevel="0" collapsed="false">
      <c r="A9944" s="2" t="s">
        <v>15444</v>
      </c>
      <c r="B9944" s="13" t="n">
        <v>113</v>
      </c>
      <c r="C9944" s="13" t="n">
        <v>112</v>
      </c>
      <c r="D9944" s="14" t="n">
        <f aca="false">C9944/Summary!$B$4</f>
        <v>0.00746666666666667</v>
      </c>
      <c r="E9944" s="15" t="n">
        <v>0.285714285714286</v>
      </c>
      <c r="F9944" s="2" t="s">
        <v>44</v>
      </c>
      <c r="G9944" s="2" t="s">
        <v>53</v>
      </c>
      <c r="H9944" s="2" t="str">
        <f aca="false">IF(AND(E9944&gt;=0.4,E9944&lt;=0.6),"Yes","No")</f>
        <v>No</v>
      </c>
      <c r="I9944" s="2" t="str">
        <f aca="false">IF(AND(F9944="No",G9944="No",H9944="Yes"),"Yes","No")</f>
        <v>No</v>
      </c>
      <c r="J9944" s="2"/>
      <c r="K9944" s="2"/>
    </row>
    <row r="9945" customFormat="false" ht="15" hidden="false" customHeight="false" outlineLevel="0" collapsed="false">
      <c r="A9945" s="2" t="s">
        <v>15445</v>
      </c>
      <c r="B9945" s="13" t="n">
        <v>113</v>
      </c>
      <c r="C9945" s="13" t="n">
        <v>112</v>
      </c>
      <c r="D9945" s="14" t="n">
        <f aca="false">C9945/Summary!$B$4</f>
        <v>0.00746666666666667</v>
      </c>
      <c r="E9945" s="15" t="n">
        <v>0.285714285714286</v>
      </c>
      <c r="F9945" s="2" t="s">
        <v>44</v>
      </c>
      <c r="G9945" s="2" t="s">
        <v>53</v>
      </c>
      <c r="H9945" s="2" t="str">
        <f aca="false">IF(AND(E9945&gt;=0.4,E9945&lt;=0.6),"Yes","No")</f>
        <v>No</v>
      </c>
      <c r="I9945" s="2" t="str">
        <f aca="false">IF(AND(F9945="No",G9945="No",H9945="Yes"),"Yes","No")</f>
        <v>No</v>
      </c>
      <c r="J9945" s="2"/>
      <c r="K9945" s="2"/>
    </row>
    <row r="9946" customFormat="false" ht="15" hidden="false" customHeight="false" outlineLevel="0" collapsed="false">
      <c r="A9946" s="2" t="s">
        <v>15446</v>
      </c>
      <c r="B9946" s="13" t="n">
        <v>113</v>
      </c>
      <c r="C9946" s="13" t="n">
        <v>113</v>
      </c>
      <c r="D9946" s="14" t="n">
        <f aca="false">C9946/Summary!$B$4</f>
        <v>0.00753333333333333</v>
      </c>
      <c r="E9946" s="15" t="n">
        <v>0.285714285714286</v>
      </c>
      <c r="F9946" s="2" t="s">
        <v>53</v>
      </c>
      <c r="G9946" s="2" t="s">
        <v>53</v>
      </c>
      <c r="H9946" s="2" t="str">
        <f aca="false">IF(AND(E9946&gt;=0.4,E9946&lt;=0.6),"Yes","No")</f>
        <v>No</v>
      </c>
      <c r="I9946" s="2" t="str">
        <f aca="false">IF(AND(F9946="No",G9946="No",H9946="Yes"),"Yes","No")</f>
        <v>No</v>
      </c>
      <c r="J9946" s="2"/>
      <c r="K9946" s="2"/>
    </row>
    <row r="9947" customFormat="false" ht="15" hidden="false" customHeight="false" outlineLevel="0" collapsed="false">
      <c r="A9947" s="2" t="s">
        <v>15447</v>
      </c>
      <c r="B9947" s="13" t="n">
        <v>113</v>
      </c>
      <c r="C9947" s="13" t="n">
        <v>113</v>
      </c>
      <c r="D9947" s="14" t="n">
        <f aca="false">C9947/Summary!$B$4</f>
        <v>0.00753333333333333</v>
      </c>
      <c r="E9947" s="15" t="n">
        <v>0.428571428571429</v>
      </c>
      <c r="F9947" s="2" t="s">
        <v>53</v>
      </c>
      <c r="G9947" s="2" t="s">
        <v>44</v>
      </c>
      <c r="H9947" s="2" t="str">
        <f aca="false">IF(AND(E9947&gt;=0.4,E9947&lt;=0.6),"Yes","No")</f>
        <v>Yes</v>
      </c>
      <c r="I9947" s="2" t="str">
        <f aca="false">IF(AND(F9947="No",G9947="No",H9947="Yes"),"Yes","No")</f>
        <v>No</v>
      </c>
      <c r="J9947" s="2"/>
      <c r="K9947" s="2"/>
    </row>
    <row r="9948" customFormat="false" ht="15" hidden="false" customHeight="false" outlineLevel="0" collapsed="false">
      <c r="A9948" s="2" t="s">
        <v>15448</v>
      </c>
      <c r="B9948" s="13" t="n">
        <v>113</v>
      </c>
      <c r="C9948" s="13" t="n">
        <v>113</v>
      </c>
      <c r="D9948" s="14" t="n">
        <f aca="false">C9948/Summary!$B$4</f>
        <v>0.00753333333333333</v>
      </c>
      <c r="E9948" s="15" t="n">
        <v>0.714285714285714</v>
      </c>
      <c r="F9948" s="2" t="s">
        <v>44</v>
      </c>
      <c r="G9948" s="2" t="s">
        <v>44</v>
      </c>
      <c r="H9948" s="2" t="str">
        <f aca="false">IF(AND(E9948&gt;=0.4,E9948&lt;=0.6),"Yes","No")</f>
        <v>No</v>
      </c>
      <c r="I9948" s="2" t="str">
        <f aca="false">IF(AND(F9948="No",G9948="No",H9948="Yes"),"Yes","No")</f>
        <v>No</v>
      </c>
      <c r="J9948" s="2"/>
      <c r="K9948" s="2"/>
    </row>
    <row r="9949" customFormat="false" ht="15" hidden="false" customHeight="false" outlineLevel="0" collapsed="false">
      <c r="A9949" s="2" t="s">
        <v>15449</v>
      </c>
      <c r="B9949" s="13" t="n">
        <v>113</v>
      </c>
      <c r="C9949" s="13" t="n">
        <v>113</v>
      </c>
      <c r="D9949" s="14" t="n">
        <f aca="false">C9949/Summary!$B$4</f>
        <v>0.00753333333333333</v>
      </c>
      <c r="E9949" s="15" t="n">
        <v>0.571428571428571</v>
      </c>
      <c r="F9949" s="2" t="s">
        <v>44</v>
      </c>
      <c r="G9949" s="2" t="s">
        <v>53</v>
      </c>
      <c r="H9949" s="2" t="str">
        <f aca="false">IF(AND(E9949&gt;=0.4,E9949&lt;=0.6),"Yes","No")</f>
        <v>Yes</v>
      </c>
      <c r="I9949" s="2" t="str">
        <f aca="false">IF(AND(F9949="No",G9949="No",H9949="Yes"),"Yes","No")</f>
        <v>No</v>
      </c>
      <c r="J9949" s="2"/>
      <c r="K9949" s="2"/>
    </row>
    <row r="9950" customFormat="false" ht="15" hidden="false" customHeight="false" outlineLevel="0" collapsed="false">
      <c r="A9950" s="2" t="s">
        <v>15450</v>
      </c>
      <c r="B9950" s="13" t="n">
        <v>113</v>
      </c>
      <c r="C9950" s="13" t="n">
        <v>113</v>
      </c>
      <c r="D9950" s="14" t="n">
        <f aca="false">C9950/Summary!$B$4</f>
        <v>0.00753333333333333</v>
      </c>
      <c r="E9950" s="15" t="n">
        <v>0.714285714285714</v>
      </c>
      <c r="F9950" s="2" t="s">
        <v>44</v>
      </c>
      <c r="G9950" s="2" t="s">
        <v>44</v>
      </c>
      <c r="H9950" s="2" t="str">
        <f aca="false">IF(AND(E9950&gt;=0.4,E9950&lt;=0.6),"Yes","No")</f>
        <v>No</v>
      </c>
      <c r="I9950" s="2" t="str">
        <f aca="false">IF(AND(F9950="No",G9950="No",H9950="Yes"),"Yes","No")</f>
        <v>No</v>
      </c>
      <c r="J9950" s="2"/>
      <c r="K9950" s="2"/>
    </row>
    <row r="9951" customFormat="false" ht="15" hidden="false" customHeight="false" outlineLevel="0" collapsed="false">
      <c r="A9951" s="2" t="s">
        <v>15451</v>
      </c>
      <c r="B9951" s="13" t="n">
        <v>113</v>
      </c>
      <c r="C9951" s="13" t="n">
        <v>113</v>
      </c>
      <c r="D9951" s="14" t="n">
        <f aca="false">C9951/Summary!$B$4</f>
        <v>0.00753333333333333</v>
      </c>
      <c r="E9951" s="15" t="n">
        <v>0.428571428571429</v>
      </c>
      <c r="F9951" s="2" t="s">
        <v>53</v>
      </c>
      <c r="G9951" s="2" t="s">
        <v>53</v>
      </c>
      <c r="H9951" s="2" t="str">
        <f aca="false">IF(AND(E9951&gt;=0.4,E9951&lt;=0.6),"Yes","No")</f>
        <v>Yes</v>
      </c>
      <c r="I9951" s="2" t="str">
        <f aca="false">IF(AND(F9951="No",G9951="No",H9951="Yes"),"Yes","No")</f>
        <v>No</v>
      </c>
      <c r="J9951" s="2"/>
      <c r="K9951" s="2"/>
    </row>
    <row r="9952" customFormat="false" ht="15" hidden="false" customHeight="false" outlineLevel="0" collapsed="false">
      <c r="A9952" s="2" t="s">
        <v>15452</v>
      </c>
      <c r="B9952" s="13" t="n">
        <v>113</v>
      </c>
      <c r="C9952" s="13" t="n">
        <v>113</v>
      </c>
      <c r="D9952" s="14" t="n">
        <f aca="false">C9952/Summary!$B$4</f>
        <v>0.00753333333333333</v>
      </c>
      <c r="E9952" s="15" t="n">
        <v>0.571428571428571</v>
      </c>
      <c r="F9952" s="2" t="s">
        <v>53</v>
      </c>
      <c r="G9952" s="2" t="s">
        <v>44</v>
      </c>
      <c r="H9952" s="2" t="str">
        <f aca="false">IF(AND(E9952&gt;=0.4,E9952&lt;=0.6),"Yes","No")</f>
        <v>Yes</v>
      </c>
      <c r="I9952" s="2" t="str">
        <f aca="false">IF(AND(F9952="No",G9952="No",H9952="Yes"),"Yes","No")</f>
        <v>No</v>
      </c>
      <c r="J9952" s="2"/>
      <c r="K9952" s="2"/>
    </row>
    <row r="9953" customFormat="false" ht="15" hidden="false" customHeight="false" outlineLevel="0" collapsed="false">
      <c r="A9953" s="2" t="s">
        <v>15453</v>
      </c>
      <c r="B9953" s="13" t="n">
        <v>113</v>
      </c>
      <c r="C9953" s="13" t="n">
        <v>113</v>
      </c>
      <c r="D9953" s="14" t="n">
        <f aca="false">C9953/Summary!$B$4</f>
        <v>0.00753333333333333</v>
      </c>
      <c r="E9953" s="15" t="n">
        <v>0.571428571428571</v>
      </c>
      <c r="F9953" s="2" t="s">
        <v>53</v>
      </c>
      <c r="G9953" s="2" t="s">
        <v>44</v>
      </c>
      <c r="H9953" s="2" t="str">
        <f aca="false">IF(AND(E9953&gt;=0.4,E9953&lt;=0.6),"Yes","No")</f>
        <v>Yes</v>
      </c>
      <c r="I9953" s="2" t="str">
        <f aca="false">IF(AND(F9953="No",G9953="No",H9953="Yes"),"Yes","No")</f>
        <v>No</v>
      </c>
      <c r="J9953" s="2"/>
      <c r="K9953" s="2"/>
    </row>
    <row r="9954" customFormat="false" ht="15" hidden="false" customHeight="false" outlineLevel="0" collapsed="false">
      <c r="A9954" s="2" t="s">
        <v>15454</v>
      </c>
      <c r="B9954" s="13" t="n">
        <v>113</v>
      </c>
      <c r="C9954" s="13" t="n">
        <v>113</v>
      </c>
      <c r="D9954" s="14" t="n">
        <f aca="false">C9954/Summary!$B$4</f>
        <v>0.00753333333333333</v>
      </c>
      <c r="E9954" s="15" t="n">
        <v>0.714285714285714</v>
      </c>
      <c r="F9954" s="2" t="s">
        <v>53</v>
      </c>
      <c r="G9954" s="2" t="s">
        <v>44</v>
      </c>
      <c r="H9954" s="2" t="str">
        <f aca="false">IF(AND(E9954&gt;=0.4,E9954&lt;=0.6),"Yes","No")</f>
        <v>No</v>
      </c>
      <c r="I9954" s="2" t="str">
        <f aca="false">IF(AND(F9954="No",G9954="No",H9954="Yes"),"Yes","No")</f>
        <v>No</v>
      </c>
      <c r="J9954" s="2"/>
      <c r="K9954" s="2"/>
    </row>
    <row r="9955" customFormat="false" ht="15" hidden="false" customHeight="false" outlineLevel="0" collapsed="false">
      <c r="A9955" s="2" t="s">
        <v>15455</v>
      </c>
      <c r="B9955" s="13" t="n">
        <v>113</v>
      </c>
      <c r="C9955" s="13" t="n">
        <v>113</v>
      </c>
      <c r="D9955" s="14" t="n">
        <f aca="false">C9955/Summary!$B$4</f>
        <v>0.00753333333333333</v>
      </c>
      <c r="E9955" s="15" t="n">
        <v>0.428571428571429</v>
      </c>
      <c r="F9955" s="2" t="s">
        <v>53</v>
      </c>
      <c r="G9955" s="2" t="s">
        <v>44</v>
      </c>
      <c r="H9955" s="2" t="str">
        <f aca="false">IF(AND(E9955&gt;=0.4,E9955&lt;=0.6),"Yes","No")</f>
        <v>Yes</v>
      </c>
      <c r="I9955" s="2" t="str">
        <f aca="false">IF(AND(F9955="No",G9955="No",H9955="Yes"),"Yes","No")</f>
        <v>No</v>
      </c>
      <c r="J9955" s="2"/>
      <c r="K9955" s="2"/>
    </row>
    <row r="9956" customFormat="false" ht="15" hidden="false" customHeight="false" outlineLevel="0" collapsed="false">
      <c r="A9956" s="2" t="s">
        <v>15456</v>
      </c>
      <c r="B9956" s="13" t="n">
        <v>113</v>
      </c>
      <c r="C9956" s="13" t="n">
        <v>113</v>
      </c>
      <c r="D9956" s="14" t="n">
        <f aca="false">C9956/Summary!$B$4</f>
        <v>0.00753333333333333</v>
      </c>
      <c r="E9956" s="15" t="n">
        <v>0.571428571428571</v>
      </c>
      <c r="F9956" s="2" t="s">
        <v>53</v>
      </c>
      <c r="G9956" s="2" t="s">
        <v>44</v>
      </c>
      <c r="H9956" s="2" t="str">
        <f aca="false">IF(AND(E9956&gt;=0.4,E9956&lt;=0.6),"Yes","No")</f>
        <v>Yes</v>
      </c>
      <c r="I9956" s="2" t="str">
        <f aca="false">IF(AND(F9956="No",G9956="No",H9956="Yes"),"Yes","No")</f>
        <v>No</v>
      </c>
      <c r="J9956" s="2"/>
      <c r="K9956" s="2"/>
    </row>
    <row r="9957" customFormat="false" ht="15" hidden="false" customHeight="false" outlineLevel="0" collapsed="false">
      <c r="A9957" s="2" t="s">
        <v>15457</v>
      </c>
      <c r="B9957" s="13" t="n">
        <v>113</v>
      </c>
      <c r="C9957" s="13" t="n">
        <v>113</v>
      </c>
      <c r="D9957" s="14" t="n">
        <f aca="false">C9957/Summary!$B$4</f>
        <v>0.00753333333333333</v>
      </c>
      <c r="E9957" s="15" t="n">
        <v>0.714285714285714</v>
      </c>
      <c r="F9957" s="2" t="s">
        <v>53</v>
      </c>
      <c r="G9957" s="2" t="s">
        <v>44</v>
      </c>
      <c r="H9957" s="2" t="str">
        <f aca="false">IF(AND(E9957&gt;=0.4,E9957&lt;=0.6),"Yes","No")</f>
        <v>No</v>
      </c>
      <c r="I9957" s="2" t="str">
        <f aca="false">IF(AND(F9957="No",G9957="No",H9957="Yes"),"Yes","No")</f>
        <v>No</v>
      </c>
      <c r="J9957" s="2"/>
      <c r="K9957" s="2"/>
    </row>
    <row r="9958" customFormat="false" ht="15" hidden="false" customHeight="false" outlineLevel="0" collapsed="false">
      <c r="A9958" s="2" t="s">
        <v>15458</v>
      </c>
      <c r="B9958" s="13" t="n">
        <v>113</v>
      </c>
      <c r="C9958" s="13" t="n">
        <v>113</v>
      </c>
      <c r="D9958" s="14" t="n">
        <f aca="false">C9958/Summary!$B$4</f>
        <v>0.00753333333333333</v>
      </c>
      <c r="E9958" s="15" t="n">
        <v>0.714285714285714</v>
      </c>
      <c r="F9958" s="2" t="s">
        <v>53</v>
      </c>
      <c r="G9958" s="2" t="s">
        <v>44</v>
      </c>
      <c r="H9958" s="2" t="str">
        <f aca="false">IF(AND(E9958&gt;=0.4,E9958&lt;=0.6),"Yes","No")</f>
        <v>No</v>
      </c>
      <c r="I9958" s="2" t="str">
        <f aca="false">IF(AND(F9958="No",G9958="No",H9958="Yes"),"Yes","No")</f>
        <v>No</v>
      </c>
      <c r="J9958" s="2"/>
      <c r="K9958" s="2"/>
    </row>
    <row r="9959" customFormat="false" ht="15" hidden="false" customHeight="false" outlineLevel="0" collapsed="false">
      <c r="A9959" s="2" t="s">
        <v>15459</v>
      </c>
      <c r="B9959" s="13" t="n">
        <v>113</v>
      </c>
      <c r="C9959" s="13" t="n">
        <v>113</v>
      </c>
      <c r="D9959" s="14" t="n">
        <f aca="false">C9959/Summary!$B$4</f>
        <v>0.00753333333333333</v>
      </c>
      <c r="E9959" s="15" t="n">
        <v>0.571428571428571</v>
      </c>
      <c r="F9959" s="2" t="s">
        <v>53</v>
      </c>
      <c r="G9959" s="2" t="s">
        <v>44</v>
      </c>
      <c r="H9959" s="2" t="str">
        <f aca="false">IF(AND(E9959&gt;=0.4,E9959&lt;=0.6),"Yes","No")</f>
        <v>Yes</v>
      </c>
      <c r="I9959" s="2" t="str">
        <f aca="false">IF(AND(F9959="No",G9959="No",H9959="Yes"),"Yes","No")</f>
        <v>No</v>
      </c>
      <c r="J9959" s="2"/>
      <c r="K9959" s="2"/>
    </row>
    <row r="9960" customFormat="false" ht="15" hidden="false" customHeight="false" outlineLevel="0" collapsed="false">
      <c r="A9960" s="2" t="s">
        <v>15460</v>
      </c>
      <c r="B9960" s="13" t="n">
        <v>113</v>
      </c>
      <c r="C9960" s="13" t="n">
        <v>113</v>
      </c>
      <c r="D9960" s="14" t="n">
        <f aca="false">C9960/Summary!$B$4</f>
        <v>0.00753333333333333</v>
      </c>
      <c r="E9960" s="15" t="n">
        <v>0.571428571428571</v>
      </c>
      <c r="F9960" s="2" t="s">
        <v>53</v>
      </c>
      <c r="G9960" s="2" t="s">
        <v>53</v>
      </c>
      <c r="H9960" s="2" t="str">
        <f aca="false">IF(AND(E9960&gt;=0.4,E9960&lt;=0.6),"Yes","No")</f>
        <v>Yes</v>
      </c>
      <c r="I9960" s="2" t="str">
        <f aca="false">IF(AND(F9960="No",G9960="No",H9960="Yes"),"Yes","No")</f>
        <v>No</v>
      </c>
      <c r="J9960" s="2"/>
      <c r="K9960" s="2"/>
    </row>
    <row r="9961" customFormat="false" ht="15" hidden="false" customHeight="false" outlineLevel="0" collapsed="false">
      <c r="A9961" s="2" t="s">
        <v>15461</v>
      </c>
      <c r="B9961" s="13" t="n">
        <v>113</v>
      </c>
      <c r="C9961" s="13" t="n">
        <v>113</v>
      </c>
      <c r="D9961" s="14" t="n">
        <f aca="false">C9961/Summary!$B$4</f>
        <v>0.00753333333333333</v>
      </c>
      <c r="E9961" s="15" t="n">
        <v>0.571428571428571</v>
      </c>
      <c r="F9961" s="2" t="s">
        <v>53</v>
      </c>
      <c r="G9961" s="2" t="s">
        <v>44</v>
      </c>
      <c r="H9961" s="2" t="str">
        <f aca="false">IF(AND(E9961&gt;=0.4,E9961&lt;=0.6),"Yes","No")</f>
        <v>Yes</v>
      </c>
      <c r="I9961" s="2" t="str">
        <f aca="false">IF(AND(F9961="No",G9961="No",H9961="Yes"),"Yes","No")</f>
        <v>No</v>
      </c>
      <c r="J9961" s="2"/>
      <c r="K9961" s="2"/>
    </row>
    <row r="9962" customFormat="false" ht="15" hidden="false" customHeight="false" outlineLevel="0" collapsed="false">
      <c r="A9962" s="2" t="s">
        <v>15462</v>
      </c>
      <c r="B9962" s="13" t="n">
        <v>113</v>
      </c>
      <c r="C9962" s="13" t="n">
        <v>113</v>
      </c>
      <c r="D9962" s="14" t="n">
        <f aca="false">C9962/Summary!$B$4</f>
        <v>0.00753333333333333</v>
      </c>
      <c r="E9962" s="15" t="n">
        <v>0.714285714285714</v>
      </c>
      <c r="F9962" s="2" t="s">
        <v>53</v>
      </c>
      <c r="G9962" s="2" t="s">
        <v>44</v>
      </c>
      <c r="H9962" s="2" t="str">
        <f aca="false">IF(AND(E9962&gt;=0.4,E9962&lt;=0.6),"Yes","No")</f>
        <v>No</v>
      </c>
      <c r="I9962" s="2" t="str">
        <f aca="false">IF(AND(F9962="No",G9962="No",H9962="Yes"),"Yes","No")</f>
        <v>No</v>
      </c>
      <c r="J9962" s="2"/>
      <c r="K9962" s="2"/>
    </row>
    <row r="9963" customFormat="false" ht="15" hidden="false" customHeight="false" outlineLevel="0" collapsed="false">
      <c r="A9963" s="2" t="s">
        <v>15463</v>
      </c>
      <c r="B9963" s="13" t="n">
        <v>113</v>
      </c>
      <c r="C9963" s="13" t="n">
        <v>113</v>
      </c>
      <c r="D9963" s="14" t="n">
        <f aca="false">C9963/Summary!$B$4</f>
        <v>0.00753333333333333</v>
      </c>
      <c r="E9963" s="15" t="n">
        <v>0.857142857142857</v>
      </c>
      <c r="F9963" s="2" t="s">
        <v>53</v>
      </c>
      <c r="G9963" s="2" t="s">
        <v>44</v>
      </c>
      <c r="H9963" s="2" t="str">
        <f aca="false">IF(AND(E9963&gt;=0.4,E9963&lt;=0.6),"Yes","No")</f>
        <v>No</v>
      </c>
      <c r="I9963" s="2" t="str">
        <f aca="false">IF(AND(F9963="No",G9963="No",H9963="Yes"),"Yes","No")</f>
        <v>No</v>
      </c>
      <c r="J9963" s="2"/>
      <c r="K9963" s="2"/>
    </row>
    <row r="9964" customFormat="false" ht="15" hidden="false" customHeight="false" outlineLevel="0" collapsed="false">
      <c r="A9964" s="2" t="s">
        <v>15464</v>
      </c>
      <c r="B9964" s="13" t="n">
        <v>113</v>
      </c>
      <c r="C9964" s="13" t="n">
        <v>113</v>
      </c>
      <c r="D9964" s="14" t="n">
        <f aca="false">C9964/Summary!$B$4</f>
        <v>0.00753333333333333</v>
      </c>
      <c r="E9964" s="15" t="n">
        <v>0.714285714285714</v>
      </c>
      <c r="F9964" s="2" t="s">
        <v>53</v>
      </c>
      <c r="G9964" s="2" t="s">
        <v>44</v>
      </c>
      <c r="H9964" s="2" t="str">
        <f aca="false">IF(AND(E9964&gt;=0.4,E9964&lt;=0.6),"Yes","No")</f>
        <v>No</v>
      </c>
      <c r="I9964" s="2" t="str">
        <f aca="false">IF(AND(F9964="No",G9964="No",H9964="Yes"),"Yes","No")</f>
        <v>No</v>
      </c>
      <c r="J9964" s="2"/>
      <c r="K9964" s="2"/>
    </row>
    <row r="9965" customFormat="false" ht="15" hidden="false" customHeight="false" outlineLevel="0" collapsed="false">
      <c r="A9965" s="2" t="s">
        <v>15465</v>
      </c>
      <c r="B9965" s="13" t="n">
        <v>113</v>
      </c>
      <c r="C9965" s="13" t="n">
        <v>113</v>
      </c>
      <c r="D9965" s="14" t="n">
        <f aca="false">C9965/Summary!$B$4</f>
        <v>0.00753333333333333</v>
      </c>
      <c r="E9965" s="15" t="n">
        <v>0.857142857142857</v>
      </c>
      <c r="F9965" s="2" t="s">
        <v>53</v>
      </c>
      <c r="G9965" s="2" t="s">
        <v>44</v>
      </c>
      <c r="H9965" s="2" t="str">
        <f aca="false">IF(AND(E9965&gt;=0.4,E9965&lt;=0.6),"Yes","No")</f>
        <v>No</v>
      </c>
      <c r="I9965" s="2" t="str">
        <f aca="false">IF(AND(F9965="No",G9965="No",H9965="Yes"),"Yes","No")</f>
        <v>No</v>
      </c>
      <c r="J9965" s="2"/>
      <c r="K9965" s="2"/>
    </row>
    <row r="9966" customFormat="false" ht="15" hidden="false" customHeight="false" outlineLevel="0" collapsed="false">
      <c r="A9966" s="2" t="s">
        <v>15466</v>
      </c>
      <c r="B9966" s="13" t="n">
        <v>113</v>
      </c>
      <c r="C9966" s="13" t="n">
        <v>113</v>
      </c>
      <c r="D9966" s="14" t="n">
        <f aca="false">C9966/Summary!$B$4</f>
        <v>0.00753333333333333</v>
      </c>
      <c r="E9966" s="15" t="n">
        <v>0.571428571428571</v>
      </c>
      <c r="F9966" s="2" t="s">
        <v>53</v>
      </c>
      <c r="G9966" s="2" t="s">
        <v>44</v>
      </c>
      <c r="H9966" s="2" t="str">
        <f aca="false">IF(AND(E9966&gt;=0.4,E9966&lt;=0.6),"Yes","No")</f>
        <v>Yes</v>
      </c>
      <c r="I9966" s="2" t="str">
        <f aca="false">IF(AND(F9966="No",G9966="No",H9966="Yes"),"Yes","No")</f>
        <v>No</v>
      </c>
      <c r="J9966" s="2"/>
      <c r="K9966" s="2"/>
    </row>
    <row r="9967" customFormat="false" ht="15" hidden="false" customHeight="false" outlineLevel="0" collapsed="false">
      <c r="A9967" s="2" t="s">
        <v>15467</v>
      </c>
      <c r="B9967" s="13" t="n">
        <v>113</v>
      </c>
      <c r="C9967" s="13" t="n">
        <v>113</v>
      </c>
      <c r="D9967" s="14" t="n">
        <f aca="false">C9967/Summary!$B$4</f>
        <v>0.00753333333333333</v>
      </c>
      <c r="E9967" s="15" t="n">
        <v>0.571428571428571</v>
      </c>
      <c r="F9967" s="2" t="s">
        <v>53</v>
      </c>
      <c r="G9967" s="2" t="s">
        <v>44</v>
      </c>
      <c r="H9967" s="2" t="str">
        <f aca="false">IF(AND(E9967&gt;=0.4,E9967&lt;=0.6),"Yes","No")</f>
        <v>Yes</v>
      </c>
      <c r="I9967" s="2" t="str">
        <f aca="false">IF(AND(F9967="No",G9967="No",H9967="Yes"),"Yes","No")</f>
        <v>No</v>
      </c>
      <c r="J9967" s="2"/>
      <c r="K9967" s="2"/>
    </row>
    <row r="9968" customFormat="false" ht="15" hidden="false" customHeight="false" outlineLevel="0" collapsed="false">
      <c r="A9968" s="2" t="s">
        <v>15468</v>
      </c>
      <c r="B9968" s="13" t="n">
        <v>113</v>
      </c>
      <c r="C9968" s="13" t="n">
        <v>112</v>
      </c>
      <c r="D9968" s="14" t="n">
        <f aca="false">C9968/Summary!$B$4</f>
        <v>0.00746666666666667</v>
      </c>
      <c r="E9968" s="15" t="n">
        <v>0.714285714285714</v>
      </c>
      <c r="F9968" s="2" t="s">
        <v>53</v>
      </c>
      <c r="G9968" s="2" t="s">
        <v>44</v>
      </c>
      <c r="H9968" s="2" t="str">
        <f aca="false">IF(AND(E9968&gt;=0.4,E9968&lt;=0.6),"Yes","No")</f>
        <v>No</v>
      </c>
      <c r="I9968" s="2" t="str">
        <f aca="false">IF(AND(F9968="No",G9968="No",H9968="Yes"),"Yes","No")</f>
        <v>No</v>
      </c>
      <c r="J9968" s="2"/>
      <c r="K9968" s="2"/>
    </row>
    <row r="9969" customFormat="false" ht="15" hidden="false" customHeight="false" outlineLevel="0" collapsed="false">
      <c r="A9969" s="2" t="s">
        <v>15469</v>
      </c>
      <c r="B9969" s="13" t="n">
        <v>113</v>
      </c>
      <c r="C9969" s="13" t="n">
        <v>113</v>
      </c>
      <c r="D9969" s="14" t="n">
        <f aca="false">C9969/Summary!$B$4</f>
        <v>0.00753333333333333</v>
      </c>
      <c r="E9969" s="15" t="n">
        <v>0.571428571428571</v>
      </c>
      <c r="F9969" s="2" t="s">
        <v>53</v>
      </c>
      <c r="G9969" s="2" t="s">
        <v>44</v>
      </c>
      <c r="H9969" s="2" t="str">
        <f aca="false">IF(AND(E9969&gt;=0.4,E9969&lt;=0.6),"Yes","No")</f>
        <v>Yes</v>
      </c>
      <c r="I9969" s="2" t="str">
        <f aca="false">IF(AND(F9969="No",G9969="No",H9969="Yes"),"Yes","No")</f>
        <v>No</v>
      </c>
      <c r="J9969" s="2"/>
      <c r="K9969" s="2"/>
    </row>
    <row r="9970" customFormat="false" ht="15" hidden="false" customHeight="false" outlineLevel="0" collapsed="false">
      <c r="A9970" s="2" t="s">
        <v>15470</v>
      </c>
      <c r="B9970" s="13" t="n">
        <v>113</v>
      </c>
      <c r="C9970" s="13" t="n">
        <v>113</v>
      </c>
      <c r="D9970" s="14" t="n">
        <f aca="false">C9970/Summary!$B$4</f>
        <v>0.00753333333333333</v>
      </c>
      <c r="E9970" s="15" t="n">
        <v>0.571428571428571</v>
      </c>
      <c r="F9970" s="2" t="s">
        <v>53</v>
      </c>
      <c r="G9970" s="2" t="s">
        <v>53</v>
      </c>
      <c r="H9970" s="2" t="str">
        <f aca="false">IF(AND(E9970&gt;=0.4,E9970&lt;=0.6),"Yes","No")</f>
        <v>Yes</v>
      </c>
      <c r="I9970" s="2" t="str">
        <f aca="false">IF(AND(F9970="No",G9970="No",H9970="Yes"),"Yes","No")</f>
        <v>No</v>
      </c>
      <c r="J9970" s="2"/>
      <c r="K9970" s="2"/>
    </row>
    <row r="9971" customFormat="false" ht="15" hidden="false" customHeight="false" outlineLevel="0" collapsed="false">
      <c r="A9971" s="2" t="s">
        <v>15471</v>
      </c>
      <c r="B9971" s="13" t="n">
        <v>113</v>
      </c>
      <c r="C9971" s="13" t="n">
        <v>113</v>
      </c>
      <c r="D9971" s="14" t="n">
        <f aca="false">C9971/Summary!$B$4</f>
        <v>0.00753333333333333</v>
      </c>
      <c r="E9971" s="15" t="n">
        <v>0.428571428571429</v>
      </c>
      <c r="F9971" s="2" t="s">
        <v>53</v>
      </c>
      <c r="G9971" s="2" t="s">
        <v>53</v>
      </c>
      <c r="H9971" s="2" t="str">
        <f aca="false">IF(AND(E9971&gt;=0.4,E9971&lt;=0.6),"Yes","No")</f>
        <v>Yes</v>
      </c>
      <c r="I9971" s="2" t="str">
        <f aca="false">IF(AND(F9971="No",G9971="No",H9971="Yes"),"Yes","No")</f>
        <v>No</v>
      </c>
      <c r="J9971" s="2"/>
      <c r="K9971" s="2"/>
    </row>
    <row r="9972" customFormat="false" ht="15" hidden="false" customHeight="false" outlineLevel="0" collapsed="false">
      <c r="A9972" s="2" t="s">
        <v>15472</v>
      </c>
      <c r="B9972" s="13" t="n">
        <v>113</v>
      </c>
      <c r="C9972" s="13" t="n">
        <v>113</v>
      </c>
      <c r="D9972" s="14" t="n">
        <f aca="false">C9972/Summary!$B$4</f>
        <v>0.00753333333333333</v>
      </c>
      <c r="E9972" s="15" t="n">
        <v>0.428571428571429</v>
      </c>
      <c r="F9972" s="2" t="s">
        <v>53</v>
      </c>
      <c r="G9972" s="2" t="s">
        <v>44</v>
      </c>
      <c r="H9972" s="2" t="str">
        <f aca="false">IF(AND(E9972&gt;=0.4,E9972&lt;=0.6),"Yes","No")</f>
        <v>Yes</v>
      </c>
      <c r="I9972" s="2" t="str">
        <f aca="false">IF(AND(F9972="No",G9972="No",H9972="Yes"),"Yes","No")</f>
        <v>No</v>
      </c>
      <c r="J9972" s="2"/>
      <c r="K9972" s="2"/>
    </row>
    <row r="9973" customFormat="false" ht="15" hidden="false" customHeight="false" outlineLevel="0" collapsed="false">
      <c r="A9973" s="2" t="s">
        <v>15473</v>
      </c>
      <c r="B9973" s="13" t="n">
        <v>113</v>
      </c>
      <c r="C9973" s="13" t="n">
        <v>113</v>
      </c>
      <c r="D9973" s="14" t="n">
        <f aca="false">C9973/Summary!$B$4</f>
        <v>0.00753333333333333</v>
      </c>
      <c r="E9973" s="15" t="n">
        <v>0.142857142857143</v>
      </c>
      <c r="F9973" s="2" t="s">
        <v>53</v>
      </c>
      <c r="G9973" s="2" t="s">
        <v>44</v>
      </c>
      <c r="H9973" s="2" t="str">
        <f aca="false">IF(AND(E9973&gt;=0.4,E9973&lt;=0.6),"Yes","No")</f>
        <v>No</v>
      </c>
      <c r="I9973" s="2" t="str">
        <f aca="false">IF(AND(F9973="No",G9973="No",H9973="Yes"),"Yes","No")</f>
        <v>No</v>
      </c>
      <c r="J9973" s="2"/>
      <c r="K9973" s="2"/>
    </row>
    <row r="9974" customFormat="false" ht="15" hidden="false" customHeight="false" outlineLevel="0" collapsed="false">
      <c r="A9974" s="2" t="s">
        <v>15474</v>
      </c>
      <c r="B9974" s="13" t="n">
        <v>113</v>
      </c>
      <c r="C9974" s="13" t="n">
        <v>113</v>
      </c>
      <c r="D9974" s="14" t="n">
        <f aca="false">C9974/Summary!$B$4</f>
        <v>0.00753333333333333</v>
      </c>
      <c r="E9974" s="15" t="n">
        <v>0.285714285714286</v>
      </c>
      <c r="F9974" s="2" t="s">
        <v>53</v>
      </c>
      <c r="G9974" s="2" t="s">
        <v>44</v>
      </c>
      <c r="H9974" s="2" t="str">
        <f aca="false">IF(AND(E9974&gt;=0.4,E9974&lt;=0.6),"Yes","No")</f>
        <v>No</v>
      </c>
      <c r="I9974" s="2" t="str">
        <f aca="false">IF(AND(F9974="No",G9974="No",H9974="Yes"),"Yes","No")</f>
        <v>No</v>
      </c>
      <c r="J9974" s="2"/>
      <c r="K9974" s="2"/>
    </row>
    <row r="9975" customFormat="false" ht="15" hidden="false" customHeight="false" outlineLevel="0" collapsed="false">
      <c r="A9975" s="2" t="s">
        <v>15475</v>
      </c>
      <c r="B9975" s="13" t="n">
        <v>113</v>
      </c>
      <c r="C9975" s="13" t="n">
        <v>113</v>
      </c>
      <c r="D9975" s="14" t="n">
        <f aca="false">C9975/Summary!$B$4</f>
        <v>0.00753333333333333</v>
      </c>
      <c r="E9975" s="15" t="n">
        <v>0.142857142857143</v>
      </c>
      <c r="F9975" s="2" t="s">
        <v>53</v>
      </c>
      <c r="G9975" s="2" t="s">
        <v>44</v>
      </c>
      <c r="H9975" s="2" t="str">
        <f aca="false">IF(AND(E9975&gt;=0.4,E9975&lt;=0.6),"Yes","No")</f>
        <v>No</v>
      </c>
      <c r="I9975" s="2" t="str">
        <f aca="false">IF(AND(F9975="No",G9975="No",H9975="Yes"),"Yes","No")</f>
        <v>No</v>
      </c>
      <c r="J9975" s="2"/>
      <c r="K9975" s="2"/>
    </row>
    <row r="9976" customFormat="false" ht="15" hidden="false" customHeight="false" outlineLevel="0" collapsed="false">
      <c r="A9976" s="2" t="s">
        <v>15476</v>
      </c>
      <c r="B9976" s="13" t="n">
        <v>113</v>
      </c>
      <c r="C9976" s="13" t="n">
        <v>113</v>
      </c>
      <c r="D9976" s="14" t="n">
        <f aca="false">C9976/Summary!$B$4</f>
        <v>0.00753333333333333</v>
      </c>
      <c r="E9976" s="15" t="n">
        <v>0.285714285714286</v>
      </c>
      <c r="F9976" s="2" t="s">
        <v>53</v>
      </c>
      <c r="G9976" s="2" t="s">
        <v>44</v>
      </c>
      <c r="H9976" s="2" t="str">
        <f aca="false">IF(AND(E9976&gt;=0.4,E9976&lt;=0.6),"Yes","No")</f>
        <v>No</v>
      </c>
      <c r="I9976" s="2" t="str">
        <f aca="false">IF(AND(F9976="No",G9976="No",H9976="Yes"),"Yes","No")</f>
        <v>No</v>
      </c>
      <c r="J9976" s="2"/>
      <c r="K9976" s="2"/>
    </row>
    <row r="9977" customFormat="false" ht="15" hidden="false" customHeight="false" outlineLevel="0" collapsed="false">
      <c r="A9977" s="2" t="s">
        <v>15477</v>
      </c>
      <c r="B9977" s="13" t="n">
        <v>113</v>
      </c>
      <c r="C9977" s="13" t="n">
        <v>113</v>
      </c>
      <c r="D9977" s="14" t="n">
        <f aca="false">C9977/Summary!$B$4</f>
        <v>0.00753333333333333</v>
      </c>
      <c r="E9977" s="15" t="n">
        <v>0.285714285714286</v>
      </c>
      <c r="F9977" s="2" t="s">
        <v>53</v>
      </c>
      <c r="G9977" s="2" t="s">
        <v>53</v>
      </c>
      <c r="H9977" s="2" t="str">
        <f aca="false">IF(AND(E9977&gt;=0.4,E9977&lt;=0.6),"Yes","No")</f>
        <v>No</v>
      </c>
      <c r="I9977" s="2" t="str">
        <f aca="false">IF(AND(F9977="No",G9977="No",H9977="Yes"),"Yes","No")</f>
        <v>No</v>
      </c>
      <c r="J9977" s="2"/>
      <c r="K9977" s="2"/>
    </row>
    <row r="9978" customFormat="false" ht="15" hidden="false" customHeight="false" outlineLevel="0" collapsed="false">
      <c r="A9978" s="2" t="s">
        <v>15478</v>
      </c>
      <c r="B9978" s="13" t="n">
        <v>113</v>
      </c>
      <c r="C9978" s="13" t="n">
        <v>113</v>
      </c>
      <c r="D9978" s="14" t="n">
        <f aca="false">C9978/Summary!$B$4</f>
        <v>0.00753333333333333</v>
      </c>
      <c r="E9978" s="15" t="n">
        <v>0.285714285714286</v>
      </c>
      <c r="F9978" s="2" t="s">
        <v>53</v>
      </c>
      <c r="G9978" s="2" t="s">
        <v>44</v>
      </c>
      <c r="H9978" s="2" t="str">
        <f aca="false">IF(AND(E9978&gt;=0.4,E9978&lt;=0.6),"Yes","No")</f>
        <v>No</v>
      </c>
      <c r="I9978" s="2" t="str">
        <f aca="false">IF(AND(F9978="No",G9978="No",H9978="Yes"),"Yes","No")</f>
        <v>No</v>
      </c>
      <c r="J9978" s="2"/>
      <c r="K9978" s="2"/>
    </row>
    <row r="9979" customFormat="false" ht="15" hidden="false" customHeight="false" outlineLevel="0" collapsed="false">
      <c r="A9979" s="2" t="s">
        <v>15479</v>
      </c>
      <c r="B9979" s="13" t="n">
        <v>113</v>
      </c>
      <c r="C9979" s="13" t="n">
        <v>113</v>
      </c>
      <c r="D9979" s="14" t="n">
        <f aca="false">C9979/Summary!$B$4</f>
        <v>0.00753333333333333</v>
      </c>
      <c r="E9979" s="15" t="n">
        <v>0.428571428571429</v>
      </c>
      <c r="F9979" s="2" t="s">
        <v>53</v>
      </c>
      <c r="G9979" s="2" t="s">
        <v>44</v>
      </c>
      <c r="H9979" s="2" t="str">
        <f aca="false">IF(AND(E9979&gt;=0.4,E9979&lt;=0.6),"Yes","No")</f>
        <v>Yes</v>
      </c>
      <c r="I9979" s="2" t="str">
        <f aca="false">IF(AND(F9979="No",G9979="No",H9979="Yes"),"Yes","No")</f>
        <v>No</v>
      </c>
      <c r="J9979" s="2"/>
      <c r="K9979" s="2"/>
    </row>
    <row r="9980" customFormat="false" ht="15" hidden="false" customHeight="false" outlineLevel="0" collapsed="false">
      <c r="A9980" s="2" t="s">
        <v>15480</v>
      </c>
      <c r="B9980" s="13" t="n">
        <v>113</v>
      </c>
      <c r="C9980" s="13" t="n">
        <v>113</v>
      </c>
      <c r="D9980" s="14" t="n">
        <f aca="false">C9980/Summary!$B$4</f>
        <v>0.00753333333333333</v>
      </c>
      <c r="E9980" s="15" t="n">
        <v>0.285714285714286</v>
      </c>
      <c r="F9980" s="2" t="s">
        <v>53</v>
      </c>
      <c r="G9980" s="2" t="s">
        <v>53</v>
      </c>
      <c r="H9980" s="2" t="str">
        <f aca="false">IF(AND(E9980&gt;=0.4,E9980&lt;=0.6),"Yes","No")</f>
        <v>No</v>
      </c>
      <c r="I9980" s="2" t="str">
        <f aca="false">IF(AND(F9980="No",G9980="No",H9980="Yes"),"Yes","No")</f>
        <v>No</v>
      </c>
      <c r="J9980" s="2"/>
      <c r="K9980" s="2"/>
    </row>
    <row r="9981" customFormat="false" ht="15" hidden="false" customHeight="false" outlineLevel="0" collapsed="false">
      <c r="A9981" s="2" t="s">
        <v>15481</v>
      </c>
      <c r="B9981" s="13" t="n">
        <v>113</v>
      </c>
      <c r="C9981" s="13" t="n">
        <v>113</v>
      </c>
      <c r="D9981" s="14" t="n">
        <f aca="false">C9981/Summary!$B$4</f>
        <v>0.00753333333333333</v>
      </c>
      <c r="E9981" s="15" t="n">
        <v>0.571428571428571</v>
      </c>
      <c r="F9981" s="2" t="s">
        <v>53</v>
      </c>
      <c r="G9981" s="2" t="s">
        <v>44</v>
      </c>
      <c r="H9981" s="2" t="str">
        <f aca="false">IF(AND(E9981&gt;=0.4,E9981&lt;=0.6),"Yes","No")</f>
        <v>Yes</v>
      </c>
      <c r="I9981" s="2" t="str">
        <f aca="false">IF(AND(F9981="No",G9981="No",H9981="Yes"),"Yes","No")</f>
        <v>No</v>
      </c>
      <c r="J9981" s="2"/>
      <c r="K9981" s="2"/>
    </row>
    <row r="9982" customFormat="false" ht="15" hidden="false" customHeight="false" outlineLevel="0" collapsed="false">
      <c r="A9982" s="2" t="s">
        <v>15482</v>
      </c>
      <c r="B9982" s="13" t="n">
        <v>113</v>
      </c>
      <c r="C9982" s="13" t="n">
        <v>113</v>
      </c>
      <c r="D9982" s="14" t="n">
        <f aca="false">C9982/Summary!$B$4</f>
        <v>0.00753333333333333</v>
      </c>
      <c r="E9982" s="15" t="n">
        <v>0.285714285714286</v>
      </c>
      <c r="F9982" s="2" t="s">
        <v>53</v>
      </c>
      <c r="G9982" s="2" t="s">
        <v>44</v>
      </c>
      <c r="H9982" s="2" t="str">
        <f aca="false">IF(AND(E9982&gt;=0.4,E9982&lt;=0.6),"Yes","No")</f>
        <v>No</v>
      </c>
      <c r="I9982" s="2" t="str">
        <f aca="false">IF(AND(F9982="No",G9982="No",H9982="Yes"),"Yes","No")</f>
        <v>No</v>
      </c>
      <c r="J9982" s="2"/>
      <c r="K9982" s="2"/>
    </row>
    <row r="9983" customFormat="false" ht="15" hidden="false" customHeight="false" outlineLevel="0" collapsed="false">
      <c r="A9983" s="2" t="s">
        <v>15483</v>
      </c>
      <c r="B9983" s="13" t="n">
        <v>113</v>
      </c>
      <c r="C9983" s="13" t="n">
        <v>113</v>
      </c>
      <c r="D9983" s="14" t="n">
        <f aca="false">C9983/Summary!$B$4</f>
        <v>0.00753333333333333</v>
      </c>
      <c r="E9983" s="15" t="n">
        <v>0.428571428571429</v>
      </c>
      <c r="F9983" s="2" t="s">
        <v>53</v>
      </c>
      <c r="G9983" s="2" t="s">
        <v>44</v>
      </c>
      <c r="H9983" s="2" t="str">
        <f aca="false">IF(AND(E9983&gt;=0.4,E9983&lt;=0.6),"Yes","No")</f>
        <v>Yes</v>
      </c>
      <c r="I9983" s="2" t="str">
        <f aca="false">IF(AND(F9983="No",G9983="No",H9983="Yes"),"Yes","No")</f>
        <v>No</v>
      </c>
      <c r="J9983" s="2"/>
      <c r="K9983" s="2"/>
    </row>
    <row r="9984" customFormat="false" ht="15" hidden="false" customHeight="false" outlineLevel="0" collapsed="false">
      <c r="A9984" s="2" t="s">
        <v>15484</v>
      </c>
      <c r="B9984" s="13" t="n">
        <v>113</v>
      </c>
      <c r="C9984" s="13" t="n">
        <v>112</v>
      </c>
      <c r="D9984" s="14" t="n">
        <f aca="false">C9984/Summary!$B$4</f>
        <v>0.00746666666666667</v>
      </c>
      <c r="E9984" s="15" t="n">
        <v>0.571428571428571</v>
      </c>
      <c r="F9984" s="2" t="s">
        <v>53</v>
      </c>
      <c r="G9984" s="2" t="s">
        <v>44</v>
      </c>
      <c r="H9984" s="2" t="str">
        <f aca="false">IF(AND(E9984&gt;=0.4,E9984&lt;=0.6),"Yes","No")</f>
        <v>Yes</v>
      </c>
      <c r="I9984" s="2" t="str">
        <f aca="false">IF(AND(F9984="No",G9984="No",H9984="Yes"),"Yes","No")</f>
        <v>No</v>
      </c>
      <c r="J9984" s="2"/>
      <c r="K9984" s="2"/>
    </row>
    <row r="9985" customFormat="false" ht="15" hidden="false" customHeight="false" outlineLevel="0" collapsed="false">
      <c r="A9985" s="2" t="s">
        <v>15485</v>
      </c>
      <c r="B9985" s="13" t="n">
        <v>113</v>
      </c>
      <c r="C9985" s="13" t="n">
        <v>112</v>
      </c>
      <c r="D9985" s="14" t="n">
        <f aca="false">C9985/Summary!$B$4</f>
        <v>0.00746666666666667</v>
      </c>
      <c r="E9985" s="15" t="n">
        <v>0.428571428571429</v>
      </c>
      <c r="F9985" s="2" t="s">
        <v>53</v>
      </c>
      <c r="G9985" s="2" t="s">
        <v>44</v>
      </c>
      <c r="H9985" s="2" t="str">
        <f aca="false">IF(AND(E9985&gt;=0.4,E9985&lt;=0.6),"Yes","No")</f>
        <v>Yes</v>
      </c>
      <c r="I9985" s="2" t="str">
        <f aca="false">IF(AND(F9985="No",G9985="No",H9985="Yes"),"Yes","No")</f>
        <v>No</v>
      </c>
      <c r="J9985" s="2"/>
      <c r="K9985" s="2"/>
    </row>
    <row r="9986" customFormat="false" ht="15" hidden="false" customHeight="false" outlineLevel="0" collapsed="false">
      <c r="A9986" s="2" t="s">
        <v>15486</v>
      </c>
      <c r="B9986" s="13" t="n">
        <v>113</v>
      </c>
      <c r="C9986" s="13" t="n">
        <v>113</v>
      </c>
      <c r="D9986" s="14" t="n">
        <f aca="false">C9986/Summary!$B$4</f>
        <v>0.00753333333333333</v>
      </c>
      <c r="E9986" s="15" t="n">
        <v>0.285714285714286</v>
      </c>
      <c r="F9986" s="2" t="s">
        <v>53</v>
      </c>
      <c r="G9986" s="2" t="s">
        <v>44</v>
      </c>
      <c r="H9986" s="2" t="str">
        <f aca="false">IF(AND(E9986&gt;=0.4,E9986&lt;=0.6),"Yes","No")</f>
        <v>No</v>
      </c>
      <c r="I9986" s="2" t="str">
        <f aca="false">IF(AND(F9986="No",G9986="No",H9986="Yes"),"Yes","No")</f>
        <v>No</v>
      </c>
      <c r="J9986" s="2"/>
      <c r="K9986" s="2"/>
    </row>
    <row r="9987" customFormat="false" ht="15" hidden="false" customHeight="false" outlineLevel="0" collapsed="false">
      <c r="A9987" s="2" t="s">
        <v>15487</v>
      </c>
      <c r="B9987" s="13" t="n">
        <v>113</v>
      </c>
      <c r="C9987" s="13" t="n">
        <v>112</v>
      </c>
      <c r="D9987" s="14" t="n">
        <f aca="false">C9987/Summary!$B$4</f>
        <v>0.00746666666666667</v>
      </c>
      <c r="E9987" s="15" t="n">
        <v>0.285714285714286</v>
      </c>
      <c r="F9987" s="2" t="s">
        <v>53</v>
      </c>
      <c r="G9987" s="2" t="s">
        <v>44</v>
      </c>
      <c r="H9987" s="2" t="str">
        <f aca="false">IF(AND(E9987&gt;=0.4,E9987&lt;=0.6),"Yes","No")</f>
        <v>No</v>
      </c>
      <c r="I9987" s="2" t="str">
        <f aca="false">IF(AND(F9987="No",G9987="No",H9987="Yes"),"Yes","No")</f>
        <v>No</v>
      </c>
      <c r="J9987" s="2"/>
      <c r="K9987" s="2"/>
    </row>
    <row r="9988" customFormat="false" ht="15" hidden="false" customHeight="false" outlineLevel="0" collapsed="false">
      <c r="A9988" s="2" t="s">
        <v>15488</v>
      </c>
      <c r="B9988" s="13" t="n">
        <v>113</v>
      </c>
      <c r="C9988" s="13" t="n">
        <v>113</v>
      </c>
      <c r="D9988" s="14" t="n">
        <f aca="false">C9988/Summary!$B$4</f>
        <v>0.00753333333333333</v>
      </c>
      <c r="E9988" s="15" t="n">
        <v>0.142857142857143</v>
      </c>
      <c r="F9988" s="2" t="s">
        <v>53</v>
      </c>
      <c r="G9988" s="2" t="s">
        <v>44</v>
      </c>
      <c r="H9988" s="2" t="str">
        <f aca="false">IF(AND(E9988&gt;=0.4,E9988&lt;=0.6),"Yes","No")</f>
        <v>No</v>
      </c>
      <c r="I9988" s="2" t="str">
        <f aca="false">IF(AND(F9988="No",G9988="No",H9988="Yes"),"Yes","No")</f>
        <v>No</v>
      </c>
      <c r="J9988" s="2"/>
      <c r="K9988" s="2"/>
    </row>
    <row r="9989" customFormat="false" ht="15" hidden="false" customHeight="false" outlineLevel="0" collapsed="false">
      <c r="A9989" s="2" t="s">
        <v>15489</v>
      </c>
      <c r="B9989" s="13" t="n">
        <v>113</v>
      </c>
      <c r="C9989" s="13" t="n">
        <v>112</v>
      </c>
      <c r="D9989" s="14" t="n">
        <f aca="false">C9989/Summary!$B$4</f>
        <v>0.00746666666666667</v>
      </c>
      <c r="E9989" s="15" t="n">
        <v>0.428571428571429</v>
      </c>
      <c r="F9989" s="2" t="s">
        <v>53</v>
      </c>
      <c r="G9989" s="2" t="s">
        <v>44</v>
      </c>
      <c r="H9989" s="2" t="str">
        <f aca="false">IF(AND(E9989&gt;=0.4,E9989&lt;=0.6),"Yes","No")</f>
        <v>Yes</v>
      </c>
      <c r="I9989" s="2" t="str">
        <f aca="false">IF(AND(F9989="No",G9989="No",H9989="Yes"),"Yes","No")</f>
        <v>No</v>
      </c>
      <c r="J9989" s="2"/>
      <c r="K9989" s="2"/>
    </row>
    <row r="9990" customFormat="false" ht="15" hidden="false" customHeight="false" outlineLevel="0" collapsed="false">
      <c r="A9990" s="2" t="s">
        <v>15490</v>
      </c>
      <c r="B9990" s="13" t="n">
        <v>113</v>
      </c>
      <c r="C9990" s="13" t="n">
        <v>113</v>
      </c>
      <c r="D9990" s="14" t="n">
        <f aca="false">C9990/Summary!$B$4</f>
        <v>0.00753333333333333</v>
      </c>
      <c r="E9990" s="15" t="n">
        <v>0.285714285714286</v>
      </c>
      <c r="F9990" s="2" t="s">
        <v>53</v>
      </c>
      <c r="G9990" s="2" t="s">
        <v>53</v>
      </c>
      <c r="H9990" s="2" t="str">
        <f aca="false">IF(AND(E9990&gt;=0.4,E9990&lt;=0.6),"Yes","No")</f>
        <v>No</v>
      </c>
      <c r="I9990" s="2" t="str">
        <f aca="false">IF(AND(F9990="No",G9990="No",H9990="Yes"),"Yes","No")</f>
        <v>No</v>
      </c>
      <c r="J9990" s="2"/>
      <c r="K9990" s="2"/>
    </row>
    <row r="9991" customFormat="false" ht="15" hidden="false" customHeight="false" outlineLevel="0" collapsed="false">
      <c r="A9991" s="2" t="s">
        <v>15491</v>
      </c>
      <c r="B9991" s="13" t="n">
        <v>113</v>
      </c>
      <c r="C9991" s="13" t="n">
        <v>113</v>
      </c>
      <c r="D9991" s="14" t="n">
        <f aca="false">C9991/Summary!$B$4</f>
        <v>0.00753333333333333</v>
      </c>
      <c r="E9991" s="15" t="n">
        <v>0.428571428571429</v>
      </c>
      <c r="F9991" s="2" t="s">
        <v>53</v>
      </c>
      <c r="G9991" s="2" t="s">
        <v>44</v>
      </c>
      <c r="H9991" s="2" t="str">
        <f aca="false">IF(AND(E9991&gt;=0.4,E9991&lt;=0.6),"Yes","No")</f>
        <v>Yes</v>
      </c>
      <c r="I9991" s="2" t="str">
        <f aca="false">IF(AND(F9991="No",G9991="No",H9991="Yes"),"Yes","No")</f>
        <v>No</v>
      </c>
      <c r="J9991" s="2"/>
      <c r="K9991" s="2"/>
    </row>
    <row r="9992" customFormat="false" ht="15" hidden="false" customHeight="false" outlineLevel="0" collapsed="false">
      <c r="A9992" s="2" t="s">
        <v>15492</v>
      </c>
      <c r="B9992" s="13" t="n">
        <v>113</v>
      </c>
      <c r="C9992" s="13" t="n">
        <v>113</v>
      </c>
      <c r="D9992" s="14" t="n">
        <f aca="false">C9992/Summary!$B$4</f>
        <v>0.00753333333333333</v>
      </c>
      <c r="E9992" s="15" t="n">
        <v>0.285714285714286</v>
      </c>
      <c r="F9992" s="2" t="s">
        <v>53</v>
      </c>
      <c r="G9992" s="2" t="s">
        <v>44</v>
      </c>
      <c r="H9992" s="2" t="str">
        <f aca="false">IF(AND(E9992&gt;=0.4,E9992&lt;=0.6),"Yes","No")</f>
        <v>No</v>
      </c>
      <c r="I9992" s="2" t="str">
        <f aca="false">IF(AND(F9992="No",G9992="No",H9992="Yes"),"Yes","No")</f>
        <v>No</v>
      </c>
      <c r="J9992" s="2"/>
      <c r="K9992" s="2"/>
    </row>
    <row r="9993" customFormat="false" ht="15" hidden="false" customHeight="false" outlineLevel="0" collapsed="false">
      <c r="A9993" s="2" t="s">
        <v>15493</v>
      </c>
      <c r="B9993" s="13" t="n">
        <v>113</v>
      </c>
      <c r="C9993" s="13" t="n">
        <v>112</v>
      </c>
      <c r="D9993" s="14" t="n">
        <f aca="false">C9993/Summary!$B$4</f>
        <v>0.00746666666666667</v>
      </c>
      <c r="E9993" s="15" t="n">
        <v>0.428571428571429</v>
      </c>
      <c r="F9993" s="2" t="s">
        <v>53</v>
      </c>
      <c r="G9993" s="2" t="s">
        <v>44</v>
      </c>
      <c r="H9993" s="2" t="str">
        <f aca="false">IF(AND(E9993&gt;=0.4,E9993&lt;=0.6),"Yes","No")</f>
        <v>Yes</v>
      </c>
      <c r="I9993" s="2" t="str">
        <f aca="false">IF(AND(F9993="No",G9993="No",H9993="Yes"),"Yes","No")</f>
        <v>No</v>
      </c>
      <c r="J9993" s="2"/>
      <c r="K9993" s="2"/>
    </row>
    <row r="9994" customFormat="false" ht="15" hidden="false" customHeight="false" outlineLevel="0" collapsed="false">
      <c r="A9994" s="2" t="s">
        <v>15494</v>
      </c>
      <c r="B9994" s="13" t="n">
        <v>113</v>
      </c>
      <c r="C9994" s="13" t="n">
        <v>113</v>
      </c>
      <c r="D9994" s="14" t="n">
        <f aca="false">C9994/Summary!$B$4</f>
        <v>0.00753333333333333</v>
      </c>
      <c r="E9994" s="15" t="n">
        <v>0.571428571428571</v>
      </c>
      <c r="F9994" s="2" t="s">
        <v>53</v>
      </c>
      <c r="G9994" s="2" t="s">
        <v>53</v>
      </c>
      <c r="H9994" s="2" t="str">
        <f aca="false">IF(AND(E9994&gt;=0.4,E9994&lt;=0.6),"Yes","No")</f>
        <v>Yes</v>
      </c>
      <c r="I9994" s="2" t="str">
        <f aca="false">IF(AND(F9994="No",G9994="No",H9994="Yes"),"Yes","No")</f>
        <v>No</v>
      </c>
      <c r="J9994" s="2"/>
      <c r="K9994" s="2"/>
    </row>
    <row r="9995" customFormat="false" ht="15" hidden="false" customHeight="false" outlineLevel="0" collapsed="false">
      <c r="A9995" s="2" t="s">
        <v>15495</v>
      </c>
      <c r="B9995" s="13" t="n">
        <v>113</v>
      </c>
      <c r="C9995" s="13" t="n">
        <v>113</v>
      </c>
      <c r="D9995" s="14" t="n">
        <f aca="false">C9995/Summary!$B$4</f>
        <v>0.00753333333333333</v>
      </c>
      <c r="E9995" s="15" t="n">
        <v>0.428571428571429</v>
      </c>
      <c r="F9995" s="2" t="s">
        <v>53</v>
      </c>
      <c r="G9995" s="2" t="s">
        <v>44</v>
      </c>
      <c r="H9995" s="2" t="str">
        <f aca="false">IF(AND(E9995&gt;=0.4,E9995&lt;=0.6),"Yes","No")</f>
        <v>Yes</v>
      </c>
      <c r="I9995" s="2" t="str">
        <f aca="false">IF(AND(F9995="No",G9995="No",H9995="Yes"),"Yes","No")</f>
        <v>No</v>
      </c>
      <c r="J9995" s="2"/>
      <c r="K9995" s="2"/>
    </row>
    <row r="9996" customFormat="false" ht="15" hidden="false" customHeight="false" outlineLevel="0" collapsed="false">
      <c r="A9996" s="2" t="s">
        <v>15496</v>
      </c>
      <c r="B9996" s="13" t="n">
        <v>113</v>
      </c>
      <c r="C9996" s="13" t="n">
        <v>112</v>
      </c>
      <c r="D9996" s="14" t="n">
        <f aca="false">C9996/Summary!$B$4</f>
        <v>0.00746666666666667</v>
      </c>
      <c r="E9996" s="15" t="n">
        <v>0.571428571428571</v>
      </c>
      <c r="F9996" s="2" t="s">
        <v>53</v>
      </c>
      <c r="G9996" s="2" t="s">
        <v>44</v>
      </c>
      <c r="H9996" s="2" t="str">
        <f aca="false">IF(AND(E9996&gt;=0.4,E9996&lt;=0.6),"Yes","No")</f>
        <v>Yes</v>
      </c>
      <c r="I9996" s="2" t="str">
        <f aca="false">IF(AND(F9996="No",G9996="No",H9996="Yes"),"Yes","No")</f>
        <v>No</v>
      </c>
      <c r="J9996" s="2"/>
      <c r="K9996" s="2"/>
    </row>
    <row r="9997" customFormat="false" ht="15" hidden="false" customHeight="false" outlineLevel="0" collapsed="false">
      <c r="A9997" s="2" t="s">
        <v>15497</v>
      </c>
      <c r="B9997" s="13" t="n">
        <v>113</v>
      </c>
      <c r="C9997" s="13" t="n">
        <v>112</v>
      </c>
      <c r="D9997" s="14" t="n">
        <f aca="false">C9997/Summary!$B$4</f>
        <v>0.00746666666666667</v>
      </c>
      <c r="E9997" s="15" t="n">
        <v>0.571428571428571</v>
      </c>
      <c r="F9997" s="2" t="s">
        <v>53</v>
      </c>
      <c r="G9997" s="2" t="s">
        <v>44</v>
      </c>
      <c r="H9997" s="2" t="str">
        <f aca="false">IF(AND(E9997&gt;=0.4,E9997&lt;=0.6),"Yes","No")</f>
        <v>Yes</v>
      </c>
      <c r="I9997" s="2" t="str">
        <f aca="false">IF(AND(F9997="No",G9997="No",H9997="Yes"),"Yes","No")</f>
        <v>No</v>
      </c>
      <c r="J9997" s="2"/>
      <c r="K9997" s="2"/>
    </row>
    <row r="9998" customFormat="false" ht="15" hidden="false" customHeight="false" outlineLevel="0" collapsed="false">
      <c r="A9998" s="2" t="s">
        <v>15498</v>
      </c>
      <c r="B9998" s="13" t="n">
        <v>113</v>
      </c>
      <c r="C9998" s="13" t="n">
        <v>113</v>
      </c>
      <c r="D9998" s="14" t="n">
        <f aca="false">C9998/Summary!$B$4</f>
        <v>0.00753333333333333</v>
      </c>
      <c r="E9998" s="15" t="n">
        <v>0.285714285714286</v>
      </c>
      <c r="F9998" s="2" t="s">
        <v>53</v>
      </c>
      <c r="G9998" s="2" t="s">
        <v>44</v>
      </c>
      <c r="H9998" s="2" t="str">
        <f aca="false">IF(AND(E9998&gt;=0.4,E9998&lt;=0.6),"Yes","No")</f>
        <v>No</v>
      </c>
      <c r="I9998" s="2" t="str">
        <f aca="false">IF(AND(F9998="No",G9998="No",H9998="Yes"),"Yes","No")</f>
        <v>No</v>
      </c>
      <c r="J9998" s="2"/>
      <c r="K9998" s="2"/>
    </row>
    <row r="9999" customFormat="false" ht="15" hidden="false" customHeight="false" outlineLevel="0" collapsed="false">
      <c r="A9999" s="2" t="s">
        <v>15499</v>
      </c>
      <c r="B9999" s="13" t="n">
        <v>113</v>
      </c>
      <c r="C9999" s="13" t="n">
        <v>113</v>
      </c>
      <c r="D9999" s="14" t="n">
        <f aca="false">C9999/Summary!$B$4</f>
        <v>0.00753333333333333</v>
      </c>
      <c r="E9999" s="15" t="n">
        <v>0.428571428571429</v>
      </c>
      <c r="F9999" s="2" t="s">
        <v>53</v>
      </c>
      <c r="G9999" s="2" t="s">
        <v>44</v>
      </c>
      <c r="H9999" s="2" t="str">
        <f aca="false">IF(AND(E9999&gt;=0.4,E9999&lt;=0.6),"Yes","No")</f>
        <v>Yes</v>
      </c>
      <c r="I9999" s="2" t="str">
        <f aca="false">IF(AND(F9999="No",G9999="No",H9999="Yes"),"Yes","No")</f>
        <v>No</v>
      </c>
      <c r="J9999" s="2"/>
      <c r="K9999" s="2"/>
    </row>
    <row r="10000" customFormat="false" ht="15" hidden="false" customHeight="false" outlineLevel="0" collapsed="false">
      <c r="A10000" s="2" t="s">
        <v>15500</v>
      </c>
      <c r="B10000" s="13" t="n">
        <v>113</v>
      </c>
      <c r="C10000" s="13" t="n">
        <v>113</v>
      </c>
      <c r="D10000" s="14" t="n">
        <f aca="false">C10000/Summary!$B$4</f>
        <v>0.00753333333333333</v>
      </c>
      <c r="E10000" s="15" t="n">
        <v>0.142857142857143</v>
      </c>
      <c r="F10000" s="2" t="s">
        <v>53</v>
      </c>
      <c r="G10000" s="2" t="s">
        <v>44</v>
      </c>
      <c r="H10000" s="2" t="str">
        <f aca="false">IF(AND(E10000&gt;=0.4,E10000&lt;=0.6),"Yes","No")</f>
        <v>No</v>
      </c>
      <c r="I10000" s="2" t="str">
        <f aca="false">IF(AND(F10000="No",G10000="No",H10000="Yes"),"Yes","No")</f>
        <v>No</v>
      </c>
      <c r="J10000" s="2"/>
      <c r="K10000" s="2"/>
    </row>
    <row r="10001" customFormat="false" ht="15" hidden="false" customHeight="false" outlineLevel="0" collapsed="false">
      <c r="A10001" s="2" t="s">
        <v>15501</v>
      </c>
      <c r="B10001" s="13" t="n">
        <v>113</v>
      </c>
      <c r="C10001" s="13" t="n">
        <v>111</v>
      </c>
      <c r="D10001" s="14" t="n">
        <f aca="false">C10001/Summary!$B$4</f>
        <v>0.0074</v>
      </c>
      <c r="E10001" s="15" t="n">
        <v>0.285714285714286</v>
      </c>
      <c r="F10001" s="2" t="s">
        <v>53</v>
      </c>
      <c r="G10001" s="2" t="s">
        <v>44</v>
      </c>
      <c r="H10001" s="2" t="str">
        <f aca="false">IF(AND(E10001&gt;=0.4,E10001&lt;=0.6),"Yes","No")</f>
        <v>No</v>
      </c>
      <c r="I10001" s="2" t="str">
        <f aca="false">IF(AND(F10001="No",G10001="No",H10001="Yes"),"Yes","No")</f>
        <v>No</v>
      </c>
      <c r="J10001" s="2"/>
      <c r="K10001" s="2"/>
    </row>
    <row r="10002" customFormat="false" ht="15" hidden="false" customHeight="false" outlineLevel="0" collapsed="false">
      <c r="A10002" s="2" t="s">
        <v>15502</v>
      </c>
      <c r="B10002" s="13" t="n">
        <v>113</v>
      </c>
      <c r="C10002" s="13" t="n">
        <v>113</v>
      </c>
      <c r="D10002" s="14" t="n">
        <f aca="false">C10002/Summary!$B$4</f>
        <v>0.00753333333333333</v>
      </c>
      <c r="E10002" s="15" t="n">
        <v>0.142857142857143</v>
      </c>
      <c r="F10002" s="2" t="s">
        <v>53</v>
      </c>
      <c r="G10002" s="2" t="s">
        <v>44</v>
      </c>
      <c r="H10002" s="2" t="str">
        <f aca="false">IF(AND(E10002&gt;=0.4,E10002&lt;=0.6),"Yes","No")</f>
        <v>No</v>
      </c>
      <c r="I10002" s="2" t="str">
        <f aca="false">IF(AND(F10002="No",G10002="No",H10002="Yes"),"Yes","No")</f>
        <v>No</v>
      </c>
      <c r="J10002" s="2"/>
      <c r="K10002" s="2"/>
    </row>
    <row r="10003" customFormat="false" ht="15" hidden="false" customHeight="false" outlineLevel="0" collapsed="false">
      <c r="A10003" s="2" t="s">
        <v>15503</v>
      </c>
      <c r="B10003" s="13" t="n">
        <v>113</v>
      </c>
      <c r="C10003" s="13" t="n">
        <v>113</v>
      </c>
      <c r="D10003" s="14" t="n">
        <f aca="false">C10003/Summary!$B$4</f>
        <v>0.00753333333333333</v>
      </c>
      <c r="E10003" s="15" t="n">
        <v>0.285714285714286</v>
      </c>
      <c r="F10003" s="2" t="s">
        <v>53</v>
      </c>
      <c r="G10003" s="2" t="s">
        <v>44</v>
      </c>
      <c r="H10003" s="2" t="str">
        <f aca="false">IF(AND(E10003&gt;=0.4,E10003&lt;=0.6),"Yes","No")</f>
        <v>No</v>
      </c>
      <c r="I10003" s="2" t="str">
        <f aca="false">IF(AND(F10003="No",G10003="No",H10003="Yes"),"Yes","No")</f>
        <v>No</v>
      </c>
      <c r="J10003" s="2"/>
      <c r="K10003" s="2"/>
    </row>
    <row r="10004" customFormat="false" ht="15" hidden="false" customHeight="false" outlineLevel="0" collapsed="false">
      <c r="A10004" s="2" t="s">
        <v>15504</v>
      </c>
      <c r="B10004" s="13" t="n">
        <v>113</v>
      </c>
      <c r="C10004" s="13" t="n">
        <v>113</v>
      </c>
      <c r="D10004" s="14" t="n">
        <f aca="false">C10004/Summary!$B$4</f>
        <v>0.00753333333333333</v>
      </c>
      <c r="E10004" s="15" t="n">
        <v>0.285714285714286</v>
      </c>
      <c r="F10004" s="2" t="s">
        <v>53</v>
      </c>
      <c r="G10004" s="2" t="s">
        <v>44</v>
      </c>
      <c r="H10004" s="2" t="str">
        <f aca="false">IF(AND(E10004&gt;=0.4,E10004&lt;=0.6),"Yes","No")</f>
        <v>No</v>
      </c>
      <c r="I10004" s="2" t="str">
        <f aca="false">IF(AND(F10004="No",G10004="No",H10004="Yes"),"Yes","No")</f>
        <v>No</v>
      </c>
      <c r="J10004" s="2"/>
      <c r="K10004" s="2"/>
    </row>
    <row r="10005" customFormat="false" ht="15" hidden="false" customHeight="false" outlineLevel="0" collapsed="false">
      <c r="A10005" s="2" t="s">
        <v>15505</v>
      </c>
      <c r="B10005" s="13" t="n">
        <v>113</v>
      </c>
      <c r="C10005" s="13" t="n">
        <v>112</v>
      </c>
      <c r="D10005" s="14" t="n">
        <f aca="false">C10005/Summary!$B$4</f>
        <v>0.00746666666666667</v>
      </c>
      <c r="E10005" s="15" t="n">
        <v>0</v>
      </c>
      <c r="F10005" s="2" t="s">
        <v>53</v>
      </c>
      <c r="G10005" s="2" t="s">
        <v>44</v>
      </c>
      <c r="H10005" s="2" t="str">
        <f aca="false">IF(AND(E10005&gt;=0.4,E10005&lt;=0.6),"Yes","No")</f>
        <v>No</v>
      </c>
      <c r="I10005" s="2" t="str">
        <f aca="false">IF(AND(F10005="No",G10005="No",H10005="Yes"),"Yes","No")</f>
        <v>No</v>
      </c>
      <c r="J10005" s="2"/>
      <c r="K10005" s="2"/>
    </row>
    <row r="10006" customFormat="false" ht="15" hidden="false" customHeight="false" outlineLevel="0" collapsed="false">
      <c r="A10006" s="2" t="s">
        <v>15506</v>
      </c>
      <c r="B10006" s="13" t="n">
        <v>113</v>
      </c>
      <c r="C10006" s="13" t="n">
        <v>113</v>
      </c>
      <c r="D10006" s="14" t="n">
        <f aca="false">C10006/Summary!$B$4</f>
        <v>0.00753333333333333</v>
      </c>
      <c r="E10006" s="15" t="n">
        <v>0.285714285714286</v>
      </c>
      <c r="F10006" s="2" t="s">
        <v>53</v>
      </c>
      <c r="G10006" s="2" t="s">
        <v>44</v>
      </c>
      <c r="H10006" s="2" t="str">
        <f aca="false">IF(AND(E10006&gt;=0.4,E10006&lt;=0.6),"Yes","No")</f>
        <v>No</v>
      </c>
      <c r="I10006" s="2" t="str">
        <f aca="false">IF(AND(F10006="No",G10006="No",H10006="Yes"),"Yes","No")</f>
        <v>No</v>
      </c>
      <c r="J10006" s="2"/>
      <c r="K10006" s="2"/>
    </row>
    <row r="10007" customFormat="false" ht="15" hidden="false" customHeight="false" outlineLevel="0" collapsed="false">
      <c r="A10007" s="2" t="s">
        <v>15507</v>
      </c>
      <c r="B10007" s="13" t="n">
        <v>114</v>
      </c>
      <c r="C10007" s="13" t="n">
        <v>114</v>
      </c>
      <c r="D10007" s="14" t="n">
        <f aca="false">C10007/Summary!$B$4</f>
        <v>0.0076</v>
      </c>
      <c r="E10007" s="15" t="n">
        <v>0.285714285714286</v>
      </c>
      <c r="F10007" s="2" t="s">
        <v>53</v>
      </c>
      <c r="G10007" s="2" t="s">
        <v>44</v>
      </c>
      <c r="H10007" s="2" t="str">
        <f aca="false">IF(AND(E10007&gt;=0.4,E10007&lt;=0.6),"Yes","No")</f>
        <v>No</v>
      </c>
      <c r="I10007" s="2" t="str">
        <f aca="false">IF(AND(F10007="No",G10007="No",H10007="Yes"),"Yes","No")</f>
        <v>No</v>
      </c>
      <c r="J10007" s="2"/>
      <c r="K10007" s="2"/>
    </row>
    <row r="10008" customFormat="false" ht="15" hidden="false" customHeight="false" outlineLevel="0" collapsed="false">
      <c r="A10008" s="2" t="s">
        <v>15508</v>
      </c>
      <c r="B10008" s="13" t="n">
        <v>114</v>
      </c>
      <c r="C10008" s="13" t="n">
        <v>114</v>
      </c>
      <c r="D10008" s="14" t="n">
        <f aca="false">C10008/Summary!$B$4</f>
        <v>0.0076</v>
      </c>
      <c r="E10008" s="15" t="n">
        <v>0.142857142857143</v>
      </c>
      <c r="F10008" s="2" t="s">
        <v>53</v>
      </c>
      <c r="G10008" s="2" t="s">
        <v>44</v>
      </c>
      <c r="H10008" s="2" t="str">
        <f aca="false">IF(AND(E10008&gt;=0.4,E10008&lt;=0.6),"Yes","No")</f>
        <v>No</v>
      </c>
      <c r="I10008" s="2" t="str">
        <f aca="false">IF(AND(F10008="No",G10008="No",H10008="Yes"),"Yes","No")</f>
        <v>No</v>
      </c>
      <c r="J10008" s="2"/>
      <c r="K10008" s="2"/>
    </row>
    <row r="10009" customFormat="false" ht="15" hidden="false" customHeight="false" outlineLevel="0" collapsed="false">
      <c r="A10009" s="2" t="s">
        <v>15509</v>
      </c>
      <c r="B10009" s="13" t="n">
        <v>114</v>
      </c>
      <c r="C10009" s="13" t="n">
        <v>114</v>
      </c>
      <c r="D10009" s="14" t="n">
        <f aca="false">C10009/Summary!$B$4</f>
        <v>0.0076</v>
      </c>
      <c r="E10009" s="15" t="n">
        <v>0</v>
      </c>
      <c r="F10009" s="2" t="s">
        <v>53</v>
      </c>
      <c r="G10009" s="2" t="s">
        <v>44</v>
      </c>
      <c r="H10009" s="2" t="str">
        <f aca="false">IF(AND(E10009&gt;=0.4,E10009&lt;=0.6),"Yes","No")</f>
        <v>No</v>
      </c>
      <c r="I10009" s="2" t="str">
        <f aca="false">IF(AND(F10009="No",G10009="No",H10009="Yes"),"Yes","No")</f>
        <v>No</v>
      </c>
      <c r="J10009" s="2"/>
      <c r="K10009" s="2"/>
    </row>
    <row r="10010" customFormat="false" ht="15" hidden="false" customHeight="false" outlineLevel="0" collapsed="false">
      <c r="A10010" s="2" t="s">
        <v>15510</v>
      </c>
      <c r="B10010" s="13" t="n">
        <v>114</v>
      </c>
      <c r="C10010" s="13" t="n">
        <v>112</v>
      </c>
      <c r="D10010" s="14" t="n">
        <f aca="false">C10010/Summary!$B$4</f>
        <v>0.00746666666666667</v>
      </c>
      <c r="E10010" s="15" t="n">
        <v>0.285714285714286</v>
      </c>
      <c r="F10010" s="2" t="s">
        <v>53</v>
      </c>
      <c r="G10010" s="2" t="s">
        <v>44</v>
      </c>
      <c r="H10010" s="2" t="str">
        <f aca="false">IF(AND(E10010&gt;=0.4,E10010&lt;=0.6),"Yes","No")</f>
        <v>No</v>
      </c>
      <c r="I10010" s="2" t="str">
        <f aca="false">IF(AND(F10010="No",G10010="No",H10010="Yes"),"Yes","No")</f>
        <v>No</v>
      </c>
      <c r="J10010" s="2"/>
      <c r="K10010" s="2"/>
    </row>
    <row r="10011" customFormat="false" ht="15" hidden="false" customHeight="false" outlineLevel="0" collapsed="false">
      <c r="A10011" s="2" t="s">
        <v>15511</v>
      </c>
      <c r="B10011" s="13" t="n">
        <v>114</v>
      </c>
      <c r="C10011" s="13" t="n">
        <v>114</v>
      </c>
      <c r="D10011" s="14" t="n">
        <f aca="false">C10011/Summary!$B$4</f>
        <v>0.0076</v>
      </c>
      <c r="E10011" s="15" t="n">
        <v>0.142857142857143</v>
      </c>
      <c r="F10011" s="2" t="s">
        <v>53</v>
      </c>
      <c r="G10011" s="2" t="s">
        <v>53</v>
      </c>
      <c r="H10011" s="2" t="str">
        <f aca="false">IF(AND(E10011&gt;=0.4,E10011&lt;=0.6),"Yes","No")</f>
        <v>No</v>
      </c>
      <c r="I10011" s="2" t="str">
        <f aca="false">IF(AND(F10011="No",G10011="No",H10011="Yes"),"Yes","No")</f>
        <v>No</v>
      </c>
      <c r="J10011" s="2"/>
      <c r="K10011" s="2"/>
    </row>
    <row r="10012" customFormat="false" ht="15" hidden="false" customHeight="false" outlineLevel="0" collapsed="false">
      <c r="A10012" s="2" t="s">
        <v>15512</v>
      </c>
      <c r="B10012" s="13" t="n">
        <v>114</v>
      </c>
      <c r="C10012" s="13" t="n">
        <v>114</v>
      </c>
      <c r="D10012" s="14" t="n">
        <f aca="false">C10012/Summary!$B$4</f>
        <v>0.0076</v>
      </c>
      <c r="E10012" s="15" t="n">
        <v>0.142857142857143</v>
      </c>
      <c r="F10012" s="2" t="s">
        <v>53</v>
      </c>
      <c r="G10012" s="2" t="s">
        <v>44</v>
      </c>
      <c r="H10012" s="2" t="str">
        <f aca="false">IF(AND(E10012&gt;=0.4,E10012&lt;=0.6),"Yes","No")</f>
        <v>No</v>
      </c>
      <c r="I10012" s="2" t="str">
        <f aca="false">IF(AND(F10012="No",G10012="No",H10012="Yes"),"Yes","No")</f>
        <v>No</v>
      </c>
      <c r="J10012" s="2"/>
      <c r="K10012" s="2"/>
    </row>
    <row r="10013" customFormat="false" ht="15" hidden="false" customHeight="false" outlineLevel="0" collapsed="false">
      <c r="A10013" s="2" t="s">
        <v>15513</v>
      </c>
      <c r="B10013" s="13" t="n">
        <v>114</v>
      </c>
      <c r="C10013" s="13" t="n">
        <v>113</v>
      </c>
      <c r="D10013" s="14" t="n">
        <f aca="false">C10013/Summary!$B$4</f>
        <v>0.00753333333333333</v>
      </c>
      <c r="E10013" s="15" t="n">
        <v>0.428571428571429</v>
      </c>
      <c r="F10013" s="2" t="s">
        <v>53</v>
      </c>
      <c r="G10013" s="2" t="s">
        <v>44</v>
      </c>
      <c r="H10013" s="2" t="str">
        <f aca="false">IF(AND(E10013&gt;=0.4,E10013&lt;=0.6),"Yes","No")</f>
        <v>Yes</v>
      </c>
      <c r="I10013" s="2" t="str">
        <f aca="false">IF(AND(F10013="No",G10013="No",H10013="Yes"),"Yes","No")</f>
        <v>No</v>
      </c>
      <c r="J10013" s="2"/>
      <c r="K10013" s="2"/>
    </row>
    <row r="10014" customFormat="false" ht="15" hidden="false" customHeight="false" outlineLevel="0" collapsed="false">
      <c r="A10014" s="2" t="s">
        <v>15514</v>
      </c>
      <c r="B10014" s="13" t="n">
        <v>114</v>
      </c>
      <c r="C10014" s="13" t="n">
        <v>113</v>
      </c>
      <c r="D10014" s="14" t="n">
        <f aca="false">C10014/Summary!$B$4</f>
        <v>0.00753333333333333</v>
      </c>
      <c r="E10014" s="15" t="n">
        <v>0.428571428571429</v>
      </c>
      <c r="F10014" s="2" t="s">
        <v>53</v>
      </c>
      <c r="G10014" s="2" t="s">
        <v>44</v>
      </c>
      <c r="H10014" s="2" t="str">
        <f aca="false">IF(AND(E10014&gt;=0.4,E10014&lt;=0.6),"Yes","No")</f>
        <v>Yes</v>
      </c>
      <c r="I10014" s="2" t="str">
        <f aca="false">IF(AND(F10014="No",G10014="No",H10014="Yes"),"Yes","No")</f>
        <v>No</v>
      </c>
      <c r="J10014" s="2"/>
      <c r="K10014" s="2"/>
    </row>
    <row r="10015" customFormat="false" ht="15" hidden="false" customHeight="false" outlineLevel="0" collapsed="false">
      <c r="A10015" s="2" t="s">
        <v>15515</v>
      </c>
      <c r="B10015" s="13" t="n">
        <v>114</v>
      </c>
      <c r="C10015" s="13" t="n">
        <v>113</v>
      </c>
      <c r="D10015" s="14" t="n">
        <f aca="false">C10015/Summary!$B$4</f>
        <v>0.00753333333333333</v>
      </c>
      <c r="E10015" s="15" t="n">
        <v>0.428571428571429</v>
      </c>
      <c r="F10015" s="2" t="s">
        <v>53</v>
      </c>
      <c r="G10015" s="2" t="s">
        <v>44</v>
      </c>
      <c r="H10015" s="2" t="str">
        <f aca="false">IF(AND(E10015&gt;=0.4,E10015&lt;=0.6),"Yes","No")</f>
        <v>Yes</v>
      </c>
      <c r="I10015" s="2" t="str">
        <f aca="false">IF(AND(F10015="No",G10015="No",H10015="Yes"),"Yes","No")</f>
        <v>No</v>
      </c>
      <c r="J10015" s="2"/>
      <c r="K10015" s="2"/>
    </row>
    <row r="10016" customFormat="false" ht="15" hidden="false" customHeight="false" outlineLevel="0" collapsed="false">
      <c r="A10016" s="2" t="s">
        <v>15516</v>
      </c>
      <c r="B10016" s="13" t="n">
        <v>114</v>
      </c>
      <c r="C10016" s="13" t="n">
        <v>114</v>
      </c>
      <c r="D10016" s="14" t="n">
        <f aca="false">C10016/Summary!$B$4</f>
        <v>0.0076</v>
      </c>
      <c r="E10016" s="15" t="n">
        <v>0.428571428571429</v>
      </c>
      <c r="F10016" s="2" t="s">
        <v>53</v>
      </c>
      <c r="G10016" s="2" t="s">
        <v>44</v>
      </c>
      <c r="H10016" s="2" t="str">
        <f aca="false">IF(AND(E10016&gt;=0.4,E10016&lt;=0.6),"Yes","No")</f>
        <v>Yes</v>
      </c>
      <c r="I10016" s="2" t="str">
        <f aca="false">IF(AND(F10016="No",G10016="No",H10016="Yes"),"Yes","No")</f>
        <v>No</v>
      </c>
      <c r="J10016" s="2"/>
      <c r="K10016" s="2"/>
    </row>
    <row r="10017" customFormat="false" ht="15" hidden="false" customHeight="false" outlineLevel="0" collapsed="false">
      <c r="A10017" s="2" t="s">
        <v>15517</v>
      </c>
      <c r="B10017" s="13" t="n">
        <v>114</v>
      </c>
      <c r="C10017" s="13" t="n">
        <v>114</v>
      </c>
      <c r="D10017" s="14" t="n">
        <f aca="false">C10017/Summary!$B$4</f>
        <v>0.0076</v>
      </c>
      <c r="E10017" s="15" t="n">
        <v>0.285714285714286</v>
      </c>
      <c r="F10017" s="2" t="s">
        <v>53</v>
      </c>
      <c r="G10017" s="2" t="s">
        <v>53</v>
      </c>
      <c r="H10017" s="2" t="str">
        <f aca="false">IF(AND(E10017&gt;=0.4,E10017&lt;=0.6),"Yes","No")</f>
        <v>No</v>
      </c>
      <c r="I10017" s="2" t="str">
        <f aca="false">IF(AND(F10017="No",G10017="No",H10017="Yes"),"Yes","No")</f>
        <v>No</v>
      </c>
      <c r="J10017" s="2"/>
      <c r="K10017" s="2"/>
    </row>
    <row r="10018" customFormat="false" ht="15" hidden="false" customHeight="false" outlineLevel="0" collapsed="false">
      <c r="A10018" s="2" t="s">
        <v>15518</v>
      </c>
      <c r="B10018" s="13" t="n">
        <v>114</v>
      </c>
      <c r="C10018" s="13" t="n">
        <v>114</v>
      </c>
      <c r="D10018" s="14" t="n">
        <f aca="false">C10018/Summary!$B$4</f>
        <v>0.0076</v>
      </c>
      <c r="E10018" s="15" t="n">
        <v>0.428571428571429</v>
      </c>
      <c r="F10018" s="2" t="s">
        <v>53</v>
      </c>
      <c r="G10018" s="2" t="s">
        <v>44</v>
      </c>
      <c r="H10018" s="2" t="str">
        <f aca="false">IF(AND(E10018&gt;=0.4,E10018&lt;=0.6),"Yes","No")</f>
        <v>Yes</v>
      </c>
      <c r="I10018" s="2" t="str">
        <f aca="false">IF(AND(F10018="No",G10018="No",H10018="Yes"),"Yes","No")</f>
        <v>No</v>
      </c>
      <c r="J10018" s="2"/>
      <c r="K10018" s="2"/>
    </row>
    <row r="10019" customFormat="false" ht="15" hidden="false" customHeight="false" outlineLevel="0" collapsed="false">
      <c r="A10019" s="2" t="s">
        <v>15519</v>
      </c>
      <c r="B10019" s="13" t="n">
        <v>114</v>
      </c>
      <c r="C10019" s="13" t="n">
        <v>114</v>
      </c>
      <c r="D10019" s="14" t="n">
        <f aca="false">C10019/Summary!$B$4</f>
        <v>0.0076</v>
      </c>
      <c r="E10019" s="15" t="n">
        <v>0.142857142857143</v>
      </c>
      <c r="F10019" s="2" t="s">
        <v>53</v>
      </c>
      <c r="G10019" s="2" t="s">
        <v>53</v>
      </c>
      <c r="H10019" s="2" t="str">
        <f aca="false">IF(AND(E10019&gt;=0.4,E10019&lt;=0.6),"Yes","No")</f>
        <v>No</v>
      </c>
      <c r="I10019" s="2" t="str">
        <f aca="false">IF(AND(F10019="No",G10019="No",H10019="Yes"),"Yes","No")</f>
        <v>No</v>
      </c>
      <c r="J10019" s="2"/>
      <c r="K10019" s="2"/>
    </row>
    <row r="10020" customFormat="false" ht="15" hidden="false" customHeight="false" outlineLevel="0" collapsed="false">
      <c r="A10020" s="2" t="s">
        <v>15520</v>
      </c>
      <c r="B10020" s="13" t="n">
        <v>114</v>
      </c>
      <c r="C10020" s="13" t="n">
        <v>113</v>
      </c>
      <c r="D10020" s="14" t="n">
        <f aca="false">C10020/Summary!$B$4</f>
        <v>0.00753333333333333</v>
      </c>
      <c r="E10020" s="15" t="n">
        <v>0.428571428571429</v>
      </c>
      <c r="F10020" s="2" t="s">
        <v>53</v>
      </c>
      <c r="G10020" s="2" t="s">
        <v>44</v>
      </c>
      <c r="H10020" s="2" t="str">
        <f aca="false">IF(AND(E10020&gt;=0.4,E10020&lt;=0.6),"Yes","No")</f>
        <v>Yes</v>
      </c>
      <c r="I10020" s="2" t="str">
        <f aca="false">IF(AND(F10020="No",G10020="No",H10020="Yes"),"Yes","No")</f>
        <v>No</v>
      </c>
      <c r="J10020" s="2"/>
      <c r="K10020" s="2"/>
    </row>
    <row r="10021" customFormat="false" ht="15" hidden="false" customHeight="false" outlineLevel="0" collapsed="false">
      <c r="A10021" s="2" t="s">
        <v>15521</v>
      </c>
      <c r="B10021" s="13" t="n">
        <v>114</v>
      </c>
      <c r="C10021" s="13" t="n">
        <v>113</v>
      </c>
      <c r="D10021" s="14" t="n">
        <f aca="false">C10021/Summary!$B$4</f>
        <v>0.00753333333333333</v>
      </c>
      <c r="E10021" s="15" t="n">
        <v>0.428571428571429</v>
      </c>
      <c r="F10021" s="2" t="s">
        <v>53</v>
      </c>
      <c r="G10021" s="2" t="s">
        <v>44</v>
      </c>
      <c r="H10021" s="2" t="str">
        <f aca="false">IF(AND(E10021&gt;=0.4,E10021&lt;=0.6),"Yes","No")</f>
        <v>Yes</v>
      </c>
      <c r="I10021" s="2" t="str">
        <f aca="false">IF(AND(F10021="No",G10021="No",H10021="Yes"),"Yes","No")</f>
        <v>No</v>
      </c>
      <c r="J10021" s="2"/>
      <c r="K10021" s="2"/>
    </row>
    <row r="10022" customFormat="false" ht="15" hidden="false" customHeight="false" outlineLevel="0" collapsed="false">
      <c r="A10022" s="2" t="s">
        <v>15522</v>
      </c>
      <c r="B10022" s="13" t="n">
        <v>114</v>
      </c>
      <c r="C10022" s="13" t="n">
        <v>114</v>
      </c>
      <c r="D10022" s="14" t="n">
        <f aca="false">C10022/Summary!$B$4</f>
        <v>0.0076</v>
      </c>
      <c r="E10022" s="15" t="n">
        <v>0.714285714285714</v>
      </c>
      <c r="F10022" s="2" t="s">
        <v>53</v>
      </c>
      <c r="G10022" s="2" t="s">
        <v>44</v>
      </c>
      <c r="H10022" s="2" t="str">
        <f aca="false">IF(AND(E10022&gt;=0.4,E10022&lt;=0.6),"Yes","No")</f>
        <v>No</v>
      </c>
      <c r="I10022" s="2" t="str">
        <f aca="false">IF(AND(F10022="No",G10022="No",H10022="Yes"),"Yes","No")</f>
        <v>No</v>
      </c>
      <c r="J10022" s="2"/>
      <c r="K10022" s="2"/>
    </row>
    <row r="10023" customFormat="false" ht="15" hidden="false" customHeight="false" outlineLevel="0" collapsed="false">
      <c r="A10023" s="2" t="s">
        <v>15523</v>
      </c>
      <c r="B10023" s="13" t="n">
        <v>114</v>
      </c>
      <c r="C10023" s="13" t="n">
        <v>114</v>
      </c>
      <c r="D10023" s="14" t="n">
        <f aca="false">C10023/Summary!$B$4</f>
        <v>0.0076</v>
      </c>
      <c r="E10023" s="15" t="n">
        <v>0.285714285714286</v>
      </c>
      <c r="F10023" s="2" t="s">
        <v>53</v>
      </c>
      <c r="G10023" s="2" t="s">
        <v>44</v>
      </c>
      <c r="H10023" s="2" t="str">
        <f aca="false">IF(AND(E10023&gt;=0.4,E10023&lt;=0.6),"Yes","No")</f>
        <v>No</v>
      </c>
      <c r="I10023" s="2" t="str">
        <f aca="false">IF(AND(F10023="No",G10023="No",H10023="Yes"),"Yes","No")</f>
        <v>No</v>
      </c>
      <c r="J10023" s="2"/>
      <c r="K10023" s="2"/>
    </row>
    <row r="10024" customFormat="false" ht="15" hidden="false" customHeight="false" outlineLevel="0" collapsed="false">
      <c r="A10024" s="2" t="s">
        <v>15524</v>
      </c>
      <c r="B10024" s="13" t="n">
        <v>114</v>
      </c>
      <c r="C10024" s="13" t="n">
        <v>114</v>
      </c>
      <c r="D10024" s="14" t="n">
        <f aca="false">C10024/Summary!$B$4</f>
        <v>0.0076</v>
      </c>
      <c r="E10024" s="15" t="n">
        <v>0.571428571428571</v>
      </c>
      <c r="F10024" s="2" t="s">
        <v>53</v>
      </c>
      <c r="G10024" s="2" t="s">
        <v>44</v>
      </c>
      <c r="H10024" s="2" t="str">
        <f aca="false">IF(AND(E10024&gt;=0.4,E10024&lt;=0.6),"Yes","No")</f>
        <v>Yes</v>
      </c>
      <c r="I10024" s="2" t="str">
        <f aca="false">IF(AND(F10024="No",G10024="No",H10024="Yes"),"Yes","No")</f>
        <v>No</v>
      </c>
      <c r="J10024" s="2"/>
      <c r="K10024" s="2"/>
    </row>
    <row r="10025" customFormat="false" ht="15" hidden="false" customHeight="false" outlineLevel="0" collapsed="false">
      <c r="A10025" s="2" t="s">
        <v>15525</v>
      </c>
      <c r="B10025" s="13" t="n">
        <v>114</v>
      </c>
      <c r="C10025" s="13" t="n">
        <v>113</v>
      </c>
      <c r="D10025" s="14" t="n">
        <f aca="false">C10025/Summary!$B$4</f>
        <v>0.00753333333333333</v>
      </c>
      <c r="E10025" s="15" t="n">
        <v>0.285714285714286</v>
      </c>
      <c r="F10025" s="2" t="s">
        <v>53</v>
      </c>
      <c r="G10025" s="2" t="s">
        <v>53</v>
      </c>
      <c r="H10025" s="2" t="str">
        <f aca="false">IF(AND(E10025&gt;=0.4,E10025&lt;=0.6),"Yes","No")</f>
        <v>No</v>
      </c>
      <c r="I10025" s="2" t="str">
        <f aca="false">IF(AND(F10025="No",G10025="No",H10025="Yes"),"Yes","No")</f>
        <v>No</v>
      </c>
      <c r="J10025" s="2"/>
      <c r="K10025" s="2"/>
    </row>
    <row r="10026" customFormat="false" ht="15" hidden="false" customHeight="false" outlineLevel="0" collapsed="false">
      <c r="A10026" s="2" t="s">
        <v>15526</v>
      </c>
      <c r="B10026" s="13" t="n">
        <v>114</v>
      </c>
      <c r="C10026" s="13" t="n">
        <v>113</v>
      </c>
      <c r="D10026" s="14" t="n">
        <f aca="false">C10026/Summary!$B$4</f>
        <v>0.00753333333333333</v>
      </c>
      <c r="E10026" s="15" t="n">
        <v>0.428571428571429</v>
      </c>
      <c r="F10026" s="2" t="s">
        <v>53</v>
      </c>
      <c r="G10026" s="2" t="s">
        <v>53</v>
      </c>
      <c r="H10026" s="2" t="str">
        <f aca="false">IF(AND(E10026&gt;=0.4,E10026&lt;=0.6),"Yes","No")</f>
        <v>Yes</v>
      </c>
      <c r="I10026" s="2" t="str">
        <f aca="false">IF(AND(F10026="No",G10026="No",H10026="Yes"),"Yes","No")</f>
        <v>No</v>
      </c>
      <c r="J10026" s="2"/>
      <c r="K10026" s="2"/>
    </row>
    <row r="10027" customFormat="false" ht="15" hidden="false" customHeight="false" outlineLevel="0" collapsed="false">
      <c r="A10027" s="2" t="s">
        <v>15527</v>
      </c>
      <c r="B10027" s="13" t="n">
        <v>114</v>
      </c>
      <c r="C10027" s="13" t="n">
        <v>113</v>
      </c>
      <c r="D10027" s="14" t="n">
        <f aca="false">C10027/Summary!$B$4</f>
        <v>0.00753333333333333</v>
      </c>
      <c r="E10027" s="15" t="n">
        <v>0.285714285714286</v>
      </c>
      <c r="F10027" s="2" t="s">
        <v>53</v>
      </c>
      <c r="G10027" s="2" t="s">
        <v>53</v>
      </c>
      <c r="H10027" s="2" t="str">
        <f aca="false">IF(AND(E10027&gt;=0.4,E10027&lt;=0.6),"Yes","No")</f>
        <v>No</v>
      </c>
      <c r="I10027" s="2" t="str">
        <f aca="false">IF(AND(F10027="No",G10027="No",H10027="Yes"),"Yes","No")</f>
        <v>No</v>
      </c>
      <c r="J10027" s="2"/>
      <c r="K10027" s="2"/>
    </row>
    <row r="10028" customFormat="false" ht="15" hidden="false" customHeight="false" outlineLevel="0" collapsed="false">
      <c r="A10028" s="2" t="s">
        <v>15528</v>
      </c>
      <c r="B10028" s="13" t="n">
        <v>114</v>
      </c>
      <c r="C10028" s="13" t="n">
        <v>112</v>
      </c>
      <c r="D10028" s="14" t="n">
        <f aca="false">C10028/Summary!$B$4</f>
        <v>0.00746666666666667</v>
      </c>
      <c r="E10028" s="15" t="n">
        <v>0.428571428571429</v>
      </c>
      <c r="F10028" s="2" t="s">
        <v>53</v>
      </c>
      <c r="G10028" s="2" t="s">
        <v>44</v>
      </c>
      <c r="H10028" s="2" t="str">
        <f aca="false">IF(AND(E10028&gt;=0.4,E10028&lt;=0.6),"Yes","No")</f>
        <v>Yes</v>
      </c>
      <c r="I10028" s="2" t="str">
        <f aca="false">IF(AND(F10028="No",G10028="No",H10028="Yes"),"Yes","No")</f>
        <v>No</v>
      </c>
      <c r="J10028" s="2"/>
      <c r="K10028" s="2"/>
    </row>
    <row r="10029" customFormat="false" ht="15" hidden="false" customHeight="false" outlineLevel="0" collapsed="false">
      <c r="A10029" s="2" t="s">
        <v>15529</v>
      </c>
      <c r="B10029" s="13" t="n">
        <v>114</v>
      </c>
      <c r="C10029" s="13" t="n">
        <v>112</v>
      </c>
      <c r="D10029" s="14" t="n">
        <f aca="false">C10029/Summary!$B$4</f>
        <v>0.00746666666666667</v>
      </c>
      <c r="E10029" s="15" t="n">
        <v>0.285714285714286</v>
      </c>
      <c r="F10029" s="2" t="s">
        <v>53</v>
      </c>
      <c r="G10029" s="2" t="s">
        <v>44</v>
      </c>
      <c r="H10029" s="2" t="str">
        <f aca="false">IF(AND(E10029&gt;=0.4,E10029&lt;=0.6),"Yes","No")</f>
        <v>No</v>
      </c>
      <c r="I10029" s="2" t="str">
        <f aca="false">IF(AND(F10029="No",G10029="No",H10029="Yes"),"Yes","No")</f>
        <v>No</v>
      </c>
      <c r="J10029" s="2"/>
      <c r="K10029" s="2"/>
    </row>
    <row r="10030" customFormat="false" ht="15" hidden="false" customHeight="false" outlineLevel="0" collapsed="false">
      <c r="A10030" s="2" t="s">
        <v>15530</v>
      </c>
      <c r="B10030" s="13" t="n">
        <v>114</v>
      </c>
      <c r="C10030" s="13" t="n">
        <v>114</v>
      </c>
      <c r="D10030" s="14" t="n">
        <f aca="false">C10030/Summary!$B$4</f>
        <v>0.0076</v>
      </c>
      <c r="E10030" s="15" t="n">
        <v>0.428571428571429</v>
      </c>
      <c r="F10030" s="2" t="s">
        <v>53</v>
      </c>
      <c r="G10030" s="2" t="s">
        <v>53</v>
      </c>
      <c r="H10030" s="2" t="str">
        <f aca="false">IF(AND(E10030&gt;=0.4,E10030&lt;=0.6),"Yes","No")</f>
        <v>Yes</v>
      </c>
      <c r="I10030" s="2" t="str">
        <f aca="false">IF(AND(F10030="No",G10030="No",H10030="Yes"),"Yes","No")</f>
        <v>No</v>
      </c>
      <c r="J10030" s="2"/>
      <c r="K10030" s="2"/>
    </row>
    <row r="10031" customFormat="false" ht="15" hidden="false" customHeight="false" outlineLevel="0" collapsed="false">
      <c r="A10031" s="2" t="s">
        <v>15531</v>
      </c>
      <c r="B10031" s="13" t="n">
        <v>114</v>
      </c>
      <c r="C10031" s="13" t="n">
        <v>113</v>
      </c>
      <c r="D10031" s="14" t="n">
        <f aca="false">C10031/Summary!$B$4</f>
        <v>0.00753333333333333</v>
      </c>
      <c r="E10031" s="15" t="n">
        <v>0.428571428571429</v>
      </c>
      <c r="F10031" s="2" t="s">
        <v>53</v>
      </c>
      <c r="G10031" s="2" t="s">
        <v>44</v>
      </c>
      <c r="H10031" s="2" t="str">
        <f aca="false">IF(AND(E10031&gt;=0.4,E10031&lt;=0.6),"Yes","No")</f>
        <v>Yes</v>
      </c>
      <c r="I10031" s="2" t="str">
        <f aca="false">IF(AND(F10031="No",G10031="No",H10031="Yes"),"Yes","No")</f>
        <v>No</v>
      </c>
      <c r="J10031" s="2"/>
      <c r="K10031" s="2"/>
    </row>
    <row r="10032" customFormat="false" ht="15" hidden="false" customHeight="false" outlineLevel="0" collapsed="false">
      <c r="A10032" s="2" t="s">
        <v>15532</v>
      </c>
      <c r="B10032" s="13" t="n">
        <v>114</v>
      </c>
      <c r="C10032" s="13" t="n">
        <v>112</v>
      </c>
      <c r="D10032" s="14" t="n">
        <f aca="false">C10032/Summary!$B$4</f>
        <v>0.00746666666666667</v>
      </c>
      <c r="E10032" s="15" t="n">
        <v>0.571428571428571</v>
      </c>
      <c r="F10032" s="2" t="s">
        <v>53</v>
      </c>
      <c r="G10032" s="2" t="s">
        <v>44</v>
      </c>
      <c r="H10032" s="2" t="str">
        <f aca="false">IF(AND(E10032&gt;=0.4,E10032&lt;=0.6),"Yes","No")</f>
        <v>Yes</v>
      </c>
      <c r="I10032" s="2" t="str">
        <f aca="false">IF(AND(F10032="No",G10032="No",H10032="Yes"),"Yes","No")</f>
        <v>No</v>
      </c>
      <c r="J10032" s="2"/>
      <c r="K10032" s="2"/>
    </row>
    <row r="10033" customFormat="false" ht="15" hidden="false" customHeight="false" outlineLevel="0" collapsed="false">
      <c r="A10033" s="2" t="s">
        <v>15533</v>
      </c>
      <c r="B10033" s="13" t="n">
        <v>114</v>
      </c>
      <c r="C10033" s="13" t="n">
        <v>114</v>
      </c>
      <c r="D10033" s="14" t="n">
        <f aca="false">C10033/Summary!$B$4</f>
        <v>0.0076</v>
      </c>
      <c r="E10033" s="15" t="n">
        <v>0.285714285714286</v>
      </c>
      <c r="F10033" s="2" t="s">
        <v>53</v>
      </c>
      <c r="G10033" s="2" t="s">
        <v>44</v>
      </c>
      <c r="H10033" s="2" t="str">
        <f aca="false">IF(AND(E10033&gt;=0.4,E10033&lt;=0.6),"Yes","No")</f>
        <v>No</v>
      </c>
      <c r="I10033" s="2" t="str">
        <f aca="false">IF(AND(F10033="No",G10033="No",H10033="Yes"),"Yes","No")</f>
        <v>No</v>
      </c>
      <c r="J10033" s="2"/>
      <c r="K10033" s="2"/>
    </row>
    <row r="10034" customFormat="false" ht="15" hidden="false" customHeight="false" outlineLevel="0" collapsed="false">
      <c r="A10034" s="2" t="s">
        <v>15534</v>
      </c>
      <c r="B10034" s="13" t="n">
        <v>114</v>
      </c>
      <c r="C10034" s="13" t="n">
        <v>114</v>
      </c>
      <c r="D10034" s="14" t="n">
        <f aca="false">C10034/Summary!$B$4</f>
        <v>0.0076</v>
      </c>
      <c r="E10034" s="15" t="n">
        <v>0.571428571428571</v>
      </c>
      <c r="F10034" s="2" t="s">
        <v>53</v>
      </c>
      <c r="G10034" s="2" t="s">
        <v>44</v>
      </c>
      <c r="H10034" s="2" t="str">
        <f aca="false">IF(AND(E10034&gt;=0.4,E10034&lt;=0.6),"Yes","No")</f>
        <v>Yes</v>
      </c>
      <c r="I10034" s="2" t="str">
        <f aca="false">IF(AND(F10034="No",G10034="No",H10034="Yes"),"Yes","No")</f>
        <v>No</v>
      </c>
      <c r="J10034" s="2"/>
      <c r="K10034" s="2"/>
    </row>
    <row r="10035" customFormat="false" ht="15" hidden="false" customHeight="false" outlineLevel="0" collapsed="false">
      <c r="A10035" s="2" t="s">
        <v>15535</v>
      </c>
      <c r="B10035" s="13" t="n">
        <v>114</v>
      </c>
      <c r="C10035" s="13" t="n">
        <v>114</v>
      </c>
      <c r="D10035" s="14" t="n">
        <f aca="false">C10035/Summary!$B$4</f>
        <v>0.0076</v>
      </c>
      <c r="E10035" s="15" t="n">
        <v>0.428571428571429</v>
      </c>
      <c r="F10035" s="2" t="s">
        <v>53</v>
      </c>
      <c r="G10035" s="2" t="s">
        <v>44</v>
      </c>
      <c r="H10035" s="2" t="str">
        <f aca="false">IF(AND(E10035&gt;=0.4,E10035&lt;=0.6),"Yes","No")</f>
        <v>Yes</v>
      </c>
      <c r="I10035" s="2" t="str">
        <f aca="false">IF(AND(F10035="No",G10035="No",H10035="Yes"),"Yes","No")</f>
        <v>No</v>
      </c>
      <c r="J10035" s="2"/>
      <c r="K10035" s="2"/>
    </row>
    <row r="10036" customFormat="false" ht="15" hidden="false" customHeight="false" outlineLevel="0" collapsed="false">
      <c r="A10036" s="2" t="s">
        <v>15536</v>
      </c>
      <c r="B10036" s="13" t="n">
        <v>114</v>
      </c>
      <c r="C10036" s="13" t="n">
        <v>114</v>
      </c>
      <c r="D10036" s="14" t="n">
        <f aca="false">C10036/Summary!$B$4</f>
        <v>0.0076</v>
      </c>
      <c r="E10036" s="15" t="n">
        <v>0.285714285714286</v>
      </c>
      <c r="F10036" s="2" t="s">
        <v>53</v>
      </c>
      <c r="G10036" s="2" t="s">
        <v>44</v>
      </c>
      <c r="H10036" s="2" t="str">
        <f aca="false">IF(AND(E10036&gt;=0.4,E10036&lt;=0.6),"Yes","No")</f>
        <v>No</v>
      </c>
      <c r="I10036" s="2" t="str">
        <f aca="false">IF(AND(F10036="No",G10036="No",H10036="Yes"),"Yes","No")</f>
        <v>No</v>
      </c>
      <c r="J10036" s="2"/>
      <c r="K10036" s="2"/>
    </row>
    <row r="10037" customFormat="false" ht="15" hidden="false" customHeight="false" outlineLevel="0" collapsed="false">
      <c r="A10037" s="2" t="s">
        <v>15537</v>
      </c>
      <c r="B10037" s="13" t="n">
        <v>114</v>
      </c>
      <c r="C10037" s="13" t="n">
        <v>114</v>
      </c>
      <c r="D10037" s="14" t="n">
        <f aca="false">C10037/Summary!$B$4</f>
        <v>0.0076</v>
      </c>
      <c r="E10037" s="15" t="n">
        <v>0.142857142857143</v>
      </c>
      <c r="F10037" s="2" t="s">
        <v>53</v>
      </c>
      <c r="G10037" s="2" t="s">
        <v>44</v>
      </c>
      <c r="H10037" s="2" t="str">
        <f aca="false">IF(AND(E10037&gt;=0.4,E10037&lt;=0.6),"Yes","No")</f>
        <v>No</v>
      </c>
      <c r="I10037" s="2" t="str">
        <f aca="false">IF(AND(F10037="No",G10037="No",H10037="Yes"),"Yes","No")</f>
        <v>No</v>
      </c>
      <c r="J10037" s="2"/>
      <c r="K10037" s="2"/>
    </row>
    <row r="10038" customFormat="false" ht="15" hidden="false" customHeight="false" outlineLevel="0" collapsed="false">
      <c r="A10038" s="2" t="s">
        <v>15538</v>
      </c>
      <c r="B10038" s="13" t="n">
        <v>114</v>
      </c>
      <c r="C10038" s="13" t="n">
        <v>113</v>
      </c>
      <c r="D10038" s="14" t="n">
        <f aca="false">C10038/Summary!$B$4</f>
        <v>0.00753333333333333</v>
      </c>
      <c r="E10038" s="15" t="n">
        <v>0.571428571428571</v>
      </c>
      <c r="F10038" s="2" t="s">
        <v>53</v>
      </c>
      <c r="G10038" s="2" t="s">
        <v>44</v>
      </c>
      <c r="H10038" s="2" t="str">
        <f aca="false">IF(AND(E10038&gt;=0.4,E10038&lt;=0.6),"Yes","No")</f>
        <v>Yes</v>
      </c>
      <c r="I10038" s="2" t="str">
        <f aca="false">IF(AND(F10038="No",G10038="No",H10038="Yes"),"Yes","No")</f>
        <v>No</v>
      </c>
      <c r="J10038" s="2"/>
      <c r="K10038" s="2"/>
    </row>
    <row r="10039" customFormat="false" ht="15" hidden="false" customHeight="false" outlineLevel="0" collapsed="false">
      <c r="A10039" s="2" t="s">
        <v>15539</v>
      </c>
      <c r="B10039" s="13" t="n">
        <v>114</v>
      </c>
      <c r="C10039" s="13" t="n">
        <v>114</v>
      </c>
      <c r="D10039" s="14" t="n">
        <f aca="false">C10039/Summary!$B$4</f>
        <v>0.0076</v>
      </c>
      <c r="E10039" s="15" t="n">
        <v>0.285714285714286</v>
      </c>
      <c r="F10039" s="2" t="s">
        <v>53</v>
      </c>
      <c r="G10039" s="2" t="s">
        <v>44</v>
      </c>
      <c r="H10039" s="2" t="str">
        <f aca="false">IF(AND(E10039&gt;=0.4,E10039&lt;=0.6),"Yes","No")</f>
        <v>No</v>
      </c>
      <c r="I10039" s="2" t="str">
        <f aca="false">IF(AND(F10039="No",G10039="No",H10039="Yes"),"Yes","No")</f>
        <v>No</v>
      </c>
      <c r="J10039" s="2"/>
      <c r="K10039" s="2"/>
    </row>
    <row r="10040" customFormat="false" ht="15" hidden="false" customHeight="false" outlineLevel="0" collapsed="false">
      <c r="A10040" s="2" t="s">
        <v>15540</v>
      </c>
      <c r="B10040" s="13" t="n">
        <v>114</v>
      </c>
      <c r="C10040" s="13" t="n">
        <v>114</v>
      </c>
      <c r="D10040" s="14" t="n">
        <f aca="false">C10040/Summary!$B$4</f>
        <v>0.0076</v>
      </c>
      <c r="E10040" s="15" t="n">
        <v>0.285714285714286</v>
      </c>
      <c r="F10040" s="2" t="s">
        <v>53</v>
      </c>
      <c r="G10040" s="2" t="s">
        <v>44</v>
      </c>
      <c r="H10040" s="2" t="str">
        <f aca="false">IF(AND(E10040&gt;=0.4,E10040&lt;=0.6),"Yes","No")</f>
        <v>No</v>
      </c>
      <c r="I10040" s="2" t="str">
        <f aca="false">IF(AND(F10040="No",G10040="No",H10040="Yes"),"Yes","No")</f>
        <v>No</v>
      </c>
      <c r="J10040" s="2"/>
      <c r="K10040" s="2"/>
    </row>
    <row r="10041" customFormat="false" ht="15" hidden="false" customHeight="false" outlineLevel="0" collapsed="false">
      <c r="A10041" s="2" t="s">
        <v>15541</v>
      </c>
      <c r="B10041" s="13" t="n">
        <v>114</v>
      </c>
      <c r="C10041" s="13" t="n">
        <v>114</v>
      </c>
      <c r="D10041" s="14" t="n">
        <f aca="false">C10041/Summary!$B$4</f>
        <v>0.0076</v>
      </c>
      <c r="E10041" s="15" t="n">
        <v>0.142857142857143</v>
      </c>
      <c r="F10041" s="2" t="s">
        <v>53</v>
      </c>
      <c r="G10041" s="2" t="s">
        <v>53</v>
      </c>
      <c r="H10041" s="2" t="str">
        <f aca="false">IF(AND(E10041&gt;=0.4,E10041&lt;=0.6),"Yes","No")</f>
        <v>No</v>
      </c>
      <c r="I10041" s="2" t="str">
        <f aca="false">IF(AND(F10041="No",G10041="No",H10041="Yes"),"Yes","No")</f>
        <v>No</v>
      </c>
      <c r="J10041" s="2"/>
      <c r="K10041" s="2"/>
    </row>
    <row r="10042" customFormat="false" ht="15" hidden="false" customHeight="false" outlineLevel="0" collapsed="false">
      <c r="A10042" s="2" t="s">
        <v>15542</v>
      </c>
      <c r="B10042" s="13" t="n">
        <v>114</v>
      </c>
      <c r="C10042" s="13" t="n">
        <v>114</v>
      </c>
      <c r="D10042" s="14" t="n">
        <f aca="false">C10042/Summary!$B$4</f>
        <v>0.0076</v>
      </c>
      <c r="E10042" s="15" t="n">
        <v>0.428571428571429</v>
      </c>
      <c r="F10042" s="2" t="s">
        <v>53</v>
      </c>
      <c r="G10042" s="2" t="s">
        <v>53</v>
      </c>
      <c r="H10042" s="2" t="str">
        <f aca="false">IF(AND(E10042&gt;=0.4,E10042&lt;=0.6),"Yes","No")</f>
        <v>Yes</v>
      </c>
      <c r="I10042" s="2" t="str">
        <f aca="false">IF(AND(F10042="No",G10042="No",H10042="Yes"),"Yes","No")</f>
        <v>No</v>
      </c>
      <c r="J10042" s="2"/>
      <c r="K10042" s="2"/>
    </row>
    <row r="10043" customFormat="false" ht="15" hidden="false" customHeight="false" outlineLevel="0" collapsed="false">
      <c r="A10043" s="2" t="s">
        <v>15543</v>
      </c>
      <c r="B10043" s="13" t="n">
        <v>114</v>
      </c>
      <c r="C10043" s="13" t="n">
        <v>113</v>
      </c>
      <c r="D10043" s="14" t="n">
        <f aca="false">C10043/Summary!$B$4</f>
        <v>0.00753333333333333</v>
      </c>
      <c r="E10043" s="15" t="n">
        <v>0.571428571428571</v>
      </c>
      <c r="F10043" s="2" t="s">
        <v>53</v>
      </c>
      <c r="G10043" s="2" t="s">
        <v>44</v>
      </c>
      <c r="H10043" s="2" t="str">
        <f aca="false">IF(AND(E10043&gt;=0.4,E10043&lt;=0.6),"Yes","No")</f>
        <v>Yes</v>
      </c>
      <c r="I10043" s="2" t="str">
        <f aca="false">IF(AND(F10043="No",G10043="No",H10043="Yes"),"Yes","No")</f>
        <v>No</v>
      </c>
      <c r="J10043" s="2"/>
      <c r="K10043" s="2"/>
    </row>
    <row r="10044" customFormat="false" ht="15" hidden="false" customHeight="false" outlineLevel="0" collapsed="false">
      <c r="A10044" s="2" t="s">
        <v>15544</v>
      </c>
      <c r="B10044" s="13" t="n">
        <v>114</v>
      </c>
      <c r="C10044" s="13" t="n">
        <v>114</v>
      </c>
      <c r="D10044" s="14" t="n">
        <f aca="false">C10044/Summary!$B$4</f>
        <v>0.0076</v>
      </c>
      <c r="E10044" s="15" t="n">
        <v>0.428571428571429</v>
      </c>
      <c r="F10044" s="2" t="s">
        <v>53</v>
      </c>
      <c r="G10044" s="2" t="s">
        <v>44</v>
      </c>
      <c r="H10044" s="2" t="str">
        <f aca="false">IF(AND(E10044&gt;=0.4,E10044&lt;=0.6),"Yes","No")</f>
        <v>Yes</v>
      </c>
      <c r="I10044" s="2" t="str">
        <f aca="false">IF(AND(F10044="No",G10044="No",H10044="Yes"),"Yes","No")</f>
        <v>No</v>
      </c>
      <c r="J10044" s="2"/>
      <c r="K10044" s="2"/>
    </row>
    <row r="10045" customFormat="false" ht="15" hidden="false" customHeight="false" outlineLevel="0" collapsed="false">
      <c r="A10045" s="2" t="s">
        <v>15545</v>
      </c>
      <c r="B10045" s="13" t="n">
        <v>114</v>
      </c>
      <c r="C10045" s="13" t="n">
        <v>113</v>
      </c>
      <c r="D10045" s="14" t="n">
        <f aca="false">C10045/Summary!$B$4</f>
        <v>0.00753333333333333</v>
      </c>
      <c r="E10045" s="15" t="n">
        <v>0.714285714285714</v>
      </c>
      <c r="F10045" s="2" t="s">
        <v>53</v>
      </c>
      <c r="G10045" s="2" t="s">
        <v>44</v>
      </c>
      <c r="H10045" s="2" t="str">
        <f aca="false">IF(AND(E10045&gt;=0.4,E10045&lt;=0.6),"Yes","No")</f>
        <v>No</v>
      </c>
      <c r="I10045" s="2" t="str">
        <f aca="false">IF(AND(F10045="No",G10045="No",H10045="Yes"),"Yes","No")</f>
        <v>No</v>
      </c>
      <c r="J10045" s="2"/>
      <c r="K10045" s="2"/>
    </row>
    <row r="10046" customFormat="false" ht="15" hidden="false" customHeight="false" outlineLevel="0" collapsed="false">
      <c r="A10046" s="2" t="s">
        <v>15546</v>
      </c>
      <c r="B10046" s="13" t="n">
        <v>114</v>
      </c>
      <c r="C10046" s="13" t="n">
        <v>113</v>
      </c>
      <c r="D10046" s="14" t="n">
        <f aca="false">C10046/Summary!$B$4</f>
        <v>0.00753333333333333</v>
      </c>
      <c r="E10046" s="15" t="n">
        <v>0.714285714285714</v>
      </c>
      <c r="F10046" s="2" t="s">
        <v>53</v>
      </c>
      <c r="G10046" s="2" t="s">
        <v>44</v>
      </c>
      <c r="H10046" s="2" t="str">
        <f aca="false">IF(AND(E10046&gt;=0.4,E10046&lt;=0.6),"Yes","No")</f>
        <v>No</v>
      </c>
      <c r="I10046" s="2" t="str">
        <f aca="false">IF(AND(F10046="No",G10046="No",H10046="Yes"),"Yes","No")</f>
        <v>No</v>
      </c>
      <c r="J10046" s="2"/>
      <c r="K10046" s="2"/>
    </row>
    <row r="10047" customFormat="false" ht="15" hidden="false" customHeight="false" outlineLevel="0" collapsed="false">
      <c r="A10047" s="2" t="s">
        <v>15547</v>
      </c>
      <c r="B10047" s="13" t="n">
        <v>114</v>
      </c>
      <c r="C10047" s="13" t="n">
        <v>114</v>
      </c>
      <c r="D10047" s="14" t="n">
        <f aca="false">C10047/Summary!$B$4</f>
        <v>0.0076</v>
      </c>
      <c r="E10047" s="15" t="n">
        <v>0.571428571428571</v>
      </c>
      <c r="F10047" s="2" t="s">
        <v>53</v>
      </c>
      <c r="G10047" s="2" t="s">
        <v>53</v>
      </c>
      <c r="H10047" s="2" t="str">
        <f aca="false">IF(AND(E10047&gt;=0.4,E10047&lt;=0.6),"Yes","No")</f>
        <v>Yes</v>
      </c>
      <c r="I10047" s="2" t="str">
        <f aca="false">IF(AND(F10047="No",G10047="No",H10047="Yes"),"Yes","No")</f>
        <v>No</v>
      </c>
      <c r="J10047" s="2"/>
      <c r="K10047" s="2"/>
    </row>
    <row r="10048" customFormat="false" ht="15" hidden="false" customHeight="false" outlineLevel="0" collapsed="false">
      <c r="A10048" s="2" t="s">
        <v>15548</v>
      </c>
      <c r="B10048" s="13" t="n">
        <v>114</v>
      </c>
      <c r="C10048" s="13" t="n">
        <v>113</v>
      </c>
      <c r="D10048" s="14" t="n">
        <f aca="false">C10048/Summary!$B$4</f>
        <v>0.00753333333333333</v>
      </c>
      <c r="E10048" s="15" t="n">
        <v>0.428571428571429</v>
      </c>
      <c r="F10048" s="2" t="s">
        <v>53</v>
      </c>
      <c r="G10048" s="2" t="s">
        <v>53</v>
      </c>
      <c r="H10048" s="2" t="str">
        <f aca="false">IF(AND(E10048&gt;=0.4,E10048&lt;=0.6),"Yes","No")</f>
        <v>Yes</v>
      </c>
      <c r="I10048" s="2" t="str">
        <f aca="false">IF(AND(F10048="No",G10048="No",H10048="Yes"),"Yes","No")</f>
        <v>No</v>
      </c>
      <c r="J10048" s="2"/>
      <c r="K10048" s="2"/>
    </row>
    <row r="10049" customFormat="false" ht="15" hidden="false" customHeight="false" outlineLevel="0" collapsed="false">
      <c r="A10049" s="2" t="s">
        <v>15549</v>
      </c>
      <c r="B10049" s="13" t="n">
        <v>114</v>
      </c>
      <c r="C10049" s="13" t="n">
        <v>114</v>
      </c>
      <c r="D10049" s="14" t="n">
        <f aca="false">C10049/Summary!$B$4</f>
        <v>0.0076</v>
      </c>
      <c r="E10049" s="15" t="n">
        <v>0.428571428571429</v>
      </c>
      <c r="F10049" s="2" t="s">
        <v>53</v>
      </c>
      <c r="G10049" s="2" t="s">
        <v>53</v>
      </c>
      <c r="H10049" s="2" t="str">
        <f aca="false">IF(AND(E10049&gt;=0.4,E10049&lt;=0.6),"Yes","No")</f>
        <v>Yes</v>
      </c>
      <c r="I10049" s="2" t="str">
        <f aca="false">IF(AND(F10049="No",G10049="No",H10049="Yes"),"Yes","No")</f>
        <v>No</v>
      </c>
      <c r="J10049" s="2"/>
      <c r="K10049" s="2"/>
    </row>
    <row r="10050" customFormat="false" ht="15" hidden="false" customHeight="false" outlineLevel="0" collapsed="false">
      <c r="A10050" s="2" t="s">
        <v>15550</v>
      </c>
      <c r="B10050" s="13" t="n">
        <v>114</v>
      </c>
      <c r="C10050" s="13" t="n">
        <v>114</v>
      </c>
      <c r="D10050" s="14" t="n">
        <f aca="false">C10050/Summary!$B$4</f>
        <v>0.0076</v>
      </c>
      <c r="E10050" s="15" t="n">
        <v>0.571428571428571</v>
      </c>
      <c r="F10050" s="2" t="s">
        <v>53</v>
      </c>
      <c r="G10050" s="2" t="s">
        <v>53</v>
      </c>
      <c r="H10050" s="2" t="str">
        <f aca="false">IF(AND(E10050&gt;=0.4,E10050&lt;=0.6),"Yes","No")</f>
        <v>Yes</v>
      </c>
      <c r="I10050" s="2" t="str">
        <f aca="false">IF(AND(F10050="No",G10050="No",H10050="Yes"),"Yes","No")</f>
        <v>No</v>
      </c>
      <c r="J10050" s="2"/>
      <c r="K10050" s="2"/>
    </row>
    <row r="10051" customFormat="false" ht="15" hidden="false" customHeight="false" outlineLevel="0" collapsed="false">
      <c r="A10051" s="2" t="s">
        <v>15551</v>
      </c>
      <c r="B10051" s="13" t="n">
        <v>114</v>
      </c>
      <c r="C10051" s="13" t="n">
        <v>114</v>
      </c>
      <c r="D10051" s="14" t="n">
        <f aca="false">C10051/Summary!$B$4</f>
        <v>0.0076</v>
      </c>
      <c r="E10051" s="15" t="n">
        <v>0.714285714285714</v>
      </c>
      <c r="F10051" s="2" t="s">
        <v>53</v>
      </c>
      <c r="G10051" s="2" t="s">
        <v>53</v>
      </c>
      <c r="H10051" s="2" t="str">
        <f aca="false">IF(AND(E10051&gt;=0.4,E10051&lt;=0.6),"Yes","No")</f>
        <v>No</v>
      </c>
      <c r="I10051" s="2" t="str">
        <f aca="false">IF(AND(F10051="No",G10051="No",H10051="Yes"),"Yes","No")</f>
        <v>No</v>
      </c>
      <c r="J10051" s="2"/>
      <c r="K10051" s="2"/>
    </row>
    <row r="10052" customFormat="false" ht="15" hidden="false" customHeight="false" outlineLevel="0" collapsed="false">
      <c r="A10052" s="2" t="s">
        <v>15552</v>
      </c>
      <c r="B10052" s="13" t="n">
        <v>114</v>
      </c>
      <c r="C10052" s="13" t="n">
        <v>114</v>
      </c>
      <c r="D10052" s="14" t="n">
        <f aca="false">C10052/Summary!$B$4</f>
        <v>0.0076</v>
      </c>
      <c r="E10052" s="15" t="n">
        <v>0.571428571428571</v>
      </c>
      <c r="F10052" s="2" t="s">
        <v>53</v>
      </c>
      <c r="G10052" s="2" t="s">
        <v>44</v>
      </c>
      <c r="H10052" s="2" t="str">
        <f aca="false">IF(AND(E10052&gt;=0.4,E10052&lt;=0.6),"Yes","No")</f>
        <v>Yes</v>
      </c>
      <c r="I10052" s="2" t="str">
        <f aca="false">IF(AND(F10052="No",G10052="No",H10052="Yes"),"Yes","No")</f>
        <v>No</v>
      </c>
      <c r="J10052" s="2"/>
      <c r="K10052" s="2"/>
    </row>
    <row r="10053" customFormat="false" ht="15" hidden="false" customHeight="false" outlineLevel="0" collapsed="false">
      <c r="A10053" s="2" t="s">
        <v>15553</v>
      </c>
      <c r="B10053" s="13" t="n">
        <v>114</v>
      </c>
      <c r="C10053" s="13" t="n">
        <v>114</v>
      </c>
      <c r="D10053" s="14" t="n">
        <f aca="false">C10053/Summary!$B$4</f>
        <v>0.0076</v>
      </c>
      <c r="E10053" s="15" t="n">
        <v>0.428571428571429</v>
      </c>
      <c r="F10053" s="2" t="s">
        <v>53</v>
      </c>
      <c r="G10053" s="2" t="s">
        <v>53</v>
      </c>
      <c r="H10053" s="2" t="str">
        <f aca="false">IF(AND(E10053&gt;=0.4,E10053&lt;=0.6),"Yes","No")</f>
        <v>Yes</v>
      </c>
      <c r="I10053" s="2" t="str">
        <f aca="false">IF(AND(F10053="No",G10053="No",H10053="Yes"),"Yes","No")</f>
        <v>No</v>
      </c>
      <c r="J10053" s="2"/>
      <c r="K10053" s="2"/>
    </row>
    <row r="10054" customFormat="false" ht="15" hidden="false" customHeight="false" outlineLevel="0" collapsed="false">
      <c r="A10054" s="2" t="s">
        <v>15554</v>
      </c>
      <c r="B10054" s="13" t="n">
        <v>114</v>
      </c>
      <c r="C10054" s="13" t="n">
        <v>114</v>
      </c>
      <c r="D10054" s="14" t="n">
        <f aca="false">C10054/Summary!$B$4</f>
        <v>0.0076</v>
      </c>
      <c r="E10054" s="15" t="n">
        <v>0.428571428571429</v>
      </c>
      <c r="F10054" s="2" t="s">
        <v>53</v>
      </c>
      <c r="G10054" s="2" t="s">
        <v>53</v>
      </c>
      <c r="H10054" s="2" t="str">
        <f aca="false">IF(AND(E10054&gt;=0.4,E10054&lt;=0.6),"Yes","No")</f>
        <v>Yes</v>
      </c>
      <c r="I10054" s="2" t="str">
        <f aca="false">IF(AND(F10054="No",G10054="No",H10054="Yes"),"Yes","No")</f>
        <v>No</v>
      </c>
      <c r="J10054" s="2"/>
      <c r="K10054" s="2"/>
    </row>
    <row r="10055" customFormat="false" ht="15" hidden="false" customHeight="false" outlineLevel="0" collapsed="false">
      <c r="A10055" s="2" t="s">
        <v>15555</v>
      </c>
      <c r="B10055" s="13" t="n">
        <v>114</v>
      </c>
      <c r="C10055" s="13" t="n">
        <v>114</v>
      </c>
      <c r="D10055" s="14" t="n">
        <f aca="false">C10055/Summary!$B$4</f>
        <v>0.0076</v>
      </c>
      <c r="E10055" s="15" t="n">
        <v>0.571428571428571</v>
      </c>
      <c r="F10055" s="2" t="s">
        <v>53</v>
      </c>
      <c r="G10055" s="2" t="s">
        <v>44</v>
      </c>
      <c r="H10055" s="2" t="str">
        <f aca="false">IF(AND(E10055&gt;=0.4,E10055&lt;=0.6),"Yes","No")</f>
        <v>Yes</v>
      </c>
      <c r="I10055" s="2" t="str">
        <f aca="false">IF(AND(F10055="No",G10055="No",H10055="Yes"),"Yes","No")</f>
        <v>No</v>
      </c>
      <c r="J10055" s="2"/>
      <c r="K10055" s="2"/>
    </row>
    <row r="10056" customFormat="false" ht="15" hidden="false" customHeight="false" outlineLevel="0" collapsed="false">
      <c r="A10056" s="2" t="s">
        <v>15556</v>
      </c>
      <c r="B10056" s="13" t="n">
        <v>114</v>
      </c>
      <c r="C10056" s="13" t="n">
        <v>113</v>
      </c>
      <c r="D10056" s="14" t="n">
        <f aca="false">C10056/Summary!$B$4</f>
        <v>0.00753333333333333</v>
      </c>
      <c r="E10056" s="15" t="n">
        <v>0.285714285714286</v>
      </c>
      <c r="F10056" s="2" t="s">
        <v>53</v>
      </c>
      <c r="G10056" s="2" t="s">
        <v>53</v>
      </c>
      <c r="H10056" s="2" t="str">
        <f aca="false">IF(AND(E10056&gt;=0.4,E10056&lt;=0.6),"Yes","No")</f>
        <v>No</v>
      </c>
      <c r="I10056" s="2" t="str">
        <f aca="false">IF(AND(F10056="No",G10056="No",H10056="Yes"),"Yes","No")</f>
        <v>No</v>
      </c>
      <c r="J10056" s="2"/>
      <c r="K10056" s="2"/>
    </row>
    <row r="10057" customFormat="false" ht="15" hidden="false" customHeight="false" outlineLevel="0" collapsed="false">
      <c r="A10057" s="2" t="s">
        <v>15557</v>
      </c>
      <c r="B10057" s="13" t="n">
        <v>114</v>
      </c>
      <c r="C10057" s="13" t="n">
        <v>114</v>
      </c>
      <c r="D10057" s="14" t="n">
        <f aca="false">C10057/Summary!$B$4</f>
        <v>0.0076</v>
      </c>
      <c r="E10057" s="15" t="n">
        <v>0.714285714285714</v>
      </c>
      <c r="F10057" s="2" t="s">
        <v>53</v>
      </c>
      <c r="G10057" s="2" t="s">
        <v>53</v>
      </c>
      <c r="H10057" s="2" t="str">
        <f aca="false">IF(AND(E10057&gt;=0.4,E10057&lt;=0.6),"Yes","No")</f>
        <v>No</v>
      </c>
      <c r="I10057" s="2" t="str">
        <f aca="false">IF(AND(F10057="No",G10057="No",H10057="Yes"),"Yes","No")</f>
        <v>No</v>
      </c>
      <c r="J10057" s="2"/>
      <c r="K10057" s="2"/>
    </row>
    <row r="10058" customFormat="false" ht="15" hidden="false" customHeight="false" outlineLevel="0" collapsed="false">
      <c r="A10058" s="2" t="s">
        <v>15558</v>
      </c>
      <c r="B10058" s="13" t="n">
        <v>114</v>
      </c>
      <c r="C10058" s="13" t="n">
        <v>114</v>
      </c>
      <c r="D10058" s="14" t="n">
        <f aca="false">C10058/Summary!$B$4</f>
        <v>0.0076</v>
      </c>
      <c r="E10058" s="15" t="n">
        <v>0.428571428571429</v>
      </c>
      <c r="F10058" s="2" t="s">
        <v>53</v>
      </c>
      <c r="G10058" s="2" t="s">
        <v>53</v>
      </c>
      <c r="H10058" s="2" t="str">
        <f aca="false">IF(AND(E10058&gt;=0.4,E10058&lt;=0.6),"Yes","No")</f>
        <v>Yes</v>
      </c>
      <c r="I10058" s="2" t="str">
        <f aca="false">IF(AND(F10058="No",G10058="No",H10058="Yes"),"Yes","No")</f>
        <v>No</v>
      </c>
      <c r="J10058" s="2"/>
      <c r="K10058" s="2"/>
    </row>
    <row r="10059" customFormat="false" ht="15" hidden="false" customHeight="false" outlineLevel="0" collapsed="false">
      <c r="A10059" s="2" t="s">
        <v>15559</v>
      </c>
      <c r="B10059" s="13" t="n">
        <v>114</v>
      </c>
      <c r="C10059" s="13" t="n">
        <v>114</v>
      </c>
      <c r="D10059" s="14" t="n">
        <f aca="false">C10059/Summary!$B$4</f>
        <v>0.0076</v>
      </c>
      <c r="E10059" s="15" t="n">
        <v>0.714285714285714</v>
      </c>
      <c r="F10059" s="2" t="s">
        <v>53</v>
      </c>
      <c r="G10059" s="2" t="s">
        <v>44</v>
      </c>
      <c r="H10059" s="2" t="str">
        <f aca="false">IF(AND(E10059&gt;=0.4,E10059&lt;=0.6),"Yes","No")</f>
        <v>No</v>
      </c>
      <c r="I10059" s="2" t="str">
        <f aca="false">IF(AND(F10059="No",G10059="No",H10059="Yes"),"Yes","No")</f>
        <v>No</v>
      </c>
      <c r="J10059" s="2"/>
      <c r="K10059" s="2"/>
    </row>
    <row r="10060" customFormat="false" ht="15" hidden="false" customHeight="false" outlineLevel="0" collapsed="false">
      <c r="A10060" s="2" t="s">
        <v>15560</v>
      </c>
      <c r="B10060" s="13" t="n">
        <v>114</v>
      </c>
      <c r="C10060" s="13" t="n">
        <v>114</v>
      </c>
      <c r="D10060" s="14" t="n">
        <f aca="false">C10060/Summary!$B$4</f>
        <v>0.0076</v>
      </c>
      <c r="E10060" s="15" t="n">
        <v>0.571428571428571</v>
      </c>
      <c r="F10060" s="2" t="s">
        <v>53</v>
      </c>
      <c r="G10060" s="2" t="s">
        <v>44</v>
      </c>
      <c r="H10060" s="2" t="str">
        <f aca="false">IF(AND(E10060&gt;=0.4,E10060&lt;=0.6),"Yes","No")</f>
        <v>Yes</v>
      </c>
      <c r="I10060" s="2" t="str">
        <f aca="false">IF(AND(F10060="No",G10060="No",H10060="Yes"),"Yes","No")</f>
        <v>No</v>
      </c>
      <c r="J10060" s="2"/>
      <c r="K10060" s="2"/>
    </row>
    <row r="10061" customFormat="false" ht="15" hidden="false" customHeight="false" outlineLevel="0" collapsed="false">
      <c r="A10061" s="2" t="s">
        <v>15561</v>
      </c>
      <c r="B10061" s="13" t="n">
        <v>114</v>
      </c>
      <c r="C10061" s="13" t="n">
        <v>114</v>
      </c>
      <c r="D10061" s="14" t="n">
        <f aca="false">C10061/Summary!$B$4</f>
        <v>0.0076</v>
      </c>
      <c r="E10061" s="15" t="n">
        <v>0.285714285714286</v>
      </c>
      <c r="F10061" s="2" t="s">
        <v>53</v>
      </c>
      <c r="G10061" s="2" t="s">
        <v>44</v>
      </c>
      <c r="H10061" s="2" t="str">
        <f aca="false">IF(AND(E10061&gt;=0.4,E10061&lt;=0.6),"Yes","No")</f>
        <v>No</v>
      </c>
      <c r="I10061" s="2" t="str">
        <f aca="false">IF(AND(F10061="No",G10061="No",H10061="Yes"),"Yes","No")</f>
        <v>No</v>
      </c>
      <c r="J10061" s="2"/>
      <c r="K10061" s="2"/>
    </row>
    <row r="10062" customFormat="false" ht="15" hidden="false" customHeight="false" outlineLevel="0" collapsed="false">
      <c r="A10062" s="2" t="s">
        <v>15562</v>
      </c>
      <c r="B10062" s="13" t="n">
        <v>114</v>
      </c>
      <c r="C10062" s="13" t="n">
        <v>114</v>
      </c>
      <c r="D10062" s="14" t="n">
        <f aca="false">C10062/Summary!$B$4</f>
        <v>0.0076</v>
      </c>
      <c r="E10062" s="15" t="n">
        <v>0.428571428571429</v>
      </c>
      <c r="F10062" s="2" t="s">
        <v>53</v>
      </c>
      <c r="G10062" s="2" t="s">
        <v>44</v>
      </c>
      <c r="H10062" s="2" t="str">
        <f aca="false">IF(AND(E10062&gt;=0.4,E10062&lt;=0.6),"Yes","No")</f>
        <v>Yes</v>
      </c>
      <c r="I10062" s="2" t="str">
        <f aca="false">IF(AND(F10062="No",G10062="No",H10062="Yes"),"Yes","No")</f>
        <v>No</v>
      </c>
      <c r="J10062" s="2"/>
      <c r="K10062" s="2"/>
    </row>
    <row r="10063" customFormat="false" ht="15" hidden="false" customHeight="false" outlineLevel="0" collapsed="false">
      <c r="A10063" s="2" t="s">
        <v>15563</v>
      </c>
      <c r="B10063" s="13" t="n">
        <v>114</v>
      </c>
      <c r="C10063" s="13" t="n">
        <v>114</v>
      </c>
      <c r="D10063" s="14" t="n">
        <f aca="false">C10063/Summary!$B$4</f>
        <v>0.0076</v>
      </c>
      <c r="E10063" s="15" t="n">
        <v>0.714285714285714</v>
      </c>
      <c r="F10063" s="2" t="s">
        <v>53</v>
      </c>
      <c r="G10063" s="2" t="s">
        <v>44</v>
      </c>
      <c r="H10063" s="2" t="str">
        <f aca="false">IF(AND(E10063&gt;=0.4,E10063&lt;=0.6),"Yes","No")</f>
        <v>No</v>
      </c>
      <c r="I10063" s="2" t="str">
        <f aca="false">IF(AND(F10063="No",G10063="No",H10063="Yes"),"Yes","No")</f>
        <v>No</v>
      </c>
      <c r="J10063" s="2"/>
      <c r="K10063" s="2"/>
    </row>
    <row r="10064" customFormat="false" ht="15" hidden="false" customHeight="false" outlineLevel="0" collapsed="false">
      <c r="A10064" s="2" t="s">
        <v>15564</v>
      </c>
      <c r="B10064" s="13" t="n">
        <v>114</v>
      </c>
      <c r="C10064" s="13" t="n">
        <v>113</v>
      </c>
      <c r="D10064" s="14" t="n">
        <f aca="false">C10064/Summary!$B$4</f>
        <v>0.00753333333333333</v>
      </c>
      <c r="E10064" s="15" t="n">
        <v>0.142857142857143</v>
      </c>
      <c r="F10064" s="2" t="s">
        <v>53</v>
      </c>
      <c r="G10064" s="2" t="s">
        <v>53</v>
      </c>
      <c r="H10064" s="2" t="str">
        <f aca="false">IF(AND(E10064&gt;=0.4,E10064&lt;=0.6),"Yes","No")</f>
        <v>No</v>
      </c>
      <c r="I10064" s="2" t="str">
        <f aca="false">IF(AND(F10064="No",G10064="No",H10064="Yes"),"Yes","No")</f>
        <v>No</v>
      </c>
      <c r="J10064" s="2"/>
      <c r="K10064" s="2"/>
    </row>
    <row r="10065" customFormat="false" ht="15" hidden="false" customHeight="false" outlineLevel="0" collapsed="false">
      <c r="A10065" s="2" t="s">
        <v>15565</v>
      </c>
      <c r="B10065" s="13" t="n">
        <v>114</v>
      </c>
      <c r="C10065" s="13" t="n">
        <v>114</v>
      </c>
      <c r="D10065" s="14" t="n">
        <f aca="false">C10065/Summary!$B$4</f>
        <v>0.0076</v>
      </c>
      <c r="E10065" s="15" t="n">
        <v>0.142857142857143</v>
      </c>
      <c r="F10065" s="2" t="s">
        <v>53</v>
      </c>
      <c r="G10065" s="2" t="s">
        <v>53</v>
      </c>
      <c r="H10065" s="2" t="str">
        <f aca="false">IF(AND(E10065&gt;=0.4,E10065&lt;=0.6),"Yes","No")</f>
        <v>No</v>
      </c>
      <c r="I10065" s="2" t="str">
        <f aca="false">IF(AND(F10065="No",G10065="No",H10065="Yes"),"Yes","No")</f>
        <v>No</v>
      </c>
      <c r="J10065" s="2"/>
      <c r="K10065" s="2"/>
    </row>
    <row r="10066" customFormat="false" ht="15" hidden="false" customHeight="false" outlineLevel="0" collapsed="false">
      <c r="A10066" s="2" t="s">
        <v>15566</v>
      </c>
      <c r="B10066" s="13" t="n">
        <v>114</v>
      </c>
      <c r="C10066" s="13" t="n">
        <v>113</v>
      </c>
      <c r="D10066" s="14" t="n">
        <f aca="false">C10066/Summary!$B$4</f>
        <v>0.00753333333333333</v>
      </c>
      <c r="E10066" s="15" t="n">
        <v>0.571428571428571</v>
      </c>
      <c r="F10066" s="2" t="s">
        <v>53</v>
      </c>
      <c r="G10066" s="2" t="s">
        <v>53</v>
      </c>
      <c r="H10066" s="2" t="str">
        <f aca="false">IF(AND(E10066&gt;=0.4,E10066&lt;=0.6),"Yes","No")</f>
        <v>Yes</v>
      </c>
      <c r="I10066" s="2" t="str">
        <f aca="false">IF(AND(F10066="No",G10066="No",H10066="Yes"),"Yes","No")</f>
        <v>No</v>
      </c>
      <c r="J10066" s="2"/>
      <c r="K10066" s="2"/>
    </row>
    <row r="10067" customFormat="false" ht="15" hidden="false" customHeight="false" outlineLevel="0" collapsed="false">
      <c r="A10067" s="2" t="s">
        <v>15567</v>
      </c>
      <c r="B10067" s="13" t="n">
        <v>114</v>
      </c>
      <c r="C10067" s="13" t="n">
        <v>114</v>
      </c>
      <c r="D10067" s="14" t="n">
        <f aca="false">C10067/Summary!$B$4</f>
        <v>0.0076</v>
      </c>
      <c r="E10067" s="15" t="n">
        <v>0.428571428571429</v>
      </c>
      <c r="F10067" s="2" t="s">
        <v>44</v>
      </c>
      <c r="G10067" s="2" t="s">
        <v>53</v>
      </c>
      <c r="H10067" s="2" t="str">
        <f aca="false">IF(AND(E10067&gt;=0.4,E10067&lt;=0.6),"Yes","No")</f>
        <v>Yes</v>
      </c>
      <c r="I10067" s="2" t="str">
        <f aca="false">IF(AND(F10067="No",G10067="No",H10067="Yes"),"Yes","No")</f>
        <v>No</v>
      </c>
      <c r="J10067" s="2"/>
      <c r="K10067" s="2"/>
    </row>
    <row r="10068" customFormat="false" ht="15" hidden="false" customHeight="false" outlineLevel="0" collapsed="false">
      <c r="A10068" s="2" t="s">
        <v>15568</v>
      </c>
      <c r="B10068" s="13" t="n">
        <v>114</v>
      </c>
      <c r="C10068" s="13" t="n">
        <v>113</v>
      </c>
      <c r="D10068" s="14" t="n">
        <f aca="false">C10068/Summary!$B$4</f>
        <v>0.00753333333333333</v>
      </c>
      <c r="E10068" s="15" t="n">
        <v>0.571428571428571</v>
      </c>
      <c r="F10068" s="2" t="s">
        <v>53</v>
      </c>
      <c r="G10068" s="2" t="s">
        <v>44</v>
      </c>
      <c r="H10068" s="2" t="str">
        <f aca="false">IF(AND(E10068&gt;=0.4,E10068&lt;=0.6),"Yes","No")</f>
        <v>Yes</v>
      </c>
      <c r="I10068" s="2" t="str">
        <f aca="false">IF(AND(F10068="No",G10068="No",H10068="Yes"),"Yes","No")</f>
        <v>No</v>
      </c>
      <c r="J10068" s="2"/>
      <c r="K10068" s="2"/>
    </row>
    <row r="10069" customFormat="false" ht="15" hidden="false" customHeight="false" outlineLevel="0" collapsed="false">
      <c r="A10069" s="2" t="s">
        <v>15569</v>
      </c>
      <c r="B10069" s="13" t="n">
        <v>114</v>
      </c>
      <c r="C10069" s="13" t="n">
        <v>114</v>
      </c>
      <c r="D10069" s="14" t="n">
        <f aca="false">C10069/Summary!$B$4</f>
        <v>0.0076</v>
      </c>
      <c r="E10069" s="15" t="n">
        <v>0.428571428571429</v>
      </c>
      <c r="F10069" s="2" t="s">
        <v>53</v>
      </c>
      <c r="G10069" s="2" t="s">
        <v>44</v>
      </c>
      <c r="H10069" s="2" t="str">
        <f aca="false">IF(AND(E10069&gt;=0.4,E10069&lt;=0.6),"Yes","No")</f>
        <v>Yes</v>
      </c>
      <c r="I10069" s="2" t="str">
        <f aca="false">IF(AND(F10069="No",G10069="No",H10069="Yes"),"Yes","No")</f>
        <v>No</v>
      </c>
      <c r="J10069" s="2"/>
      <c r="K10069" s="2"/>
    </row>
    <row r="10070" customFormat="false" ht="15" hidden="false" customHeight="false" outlineLevel="0" collapsed="false">
      <c r="A10070" s="2" t="s">
        <v>15570</v>
      </c>
      <c r="B10070" s="13" t="n">
        <v>114</v>
      </c>
      <c r="C10070" s="13" t="n">
        <v>112</v>
      </c>
      <c r="D10070" s="14" t="n">
        <f aca="false">C10070/Summary!$B$4</f>
        <v>0.00746666666666667</v>
      </c>
      <c r="E10070" s="15" t="n">
        <v>0.571428571428571</v>
      </c>
      <c r="F10070" s="2" t="s">
        <v>53</v>
      </c>
      <c r="G10070" s="2" t="s">
        <v>44</v>
      </c>
      <c r="H10070" s="2" t="str">
        <f aca="false">IF(AND(E10070&gt;=0.4,E10070&lt;=0.6),"Yes","No")</f>
        <v>Yes</v>
      </c>
      <c r="I10070" s="2" t="str">
        <f aca="false">IF(AND(F10070="No",G10070="No",H10070="Yes"),"Yes","No")</f>
        <v>No</v>
      </c>
      <c r="J10070" s="2"/>
      <c r="K10070" s="2"/>
    </row>
    <row r="10071" customFormat="false" ht="15" hidden="false" customHeight="false" outlineLevel="0" collapsed="false">
      <c r="A10071" s="2" t="s">
        <v>15571</v>
      </c>
      <c r="B10071" s="13" t="n">
        <v>114</v>
      </c>
      <c r="C10071" s="13" t="n">
        <v>113</v>
      </c>
      <c r="D10071" s="14" t="n">
        <f aca="false">C10071/Summary!$B$4</f>
        <v>0.00753333333333333</v>
      </c>
      <c r="E10071" s="15" t="n">
        <v>0.571428571428571</v>
      </c>
      <c r="F10071" s="2" t="s">
        <v>44</v>
      </c>
      <c r="G10071" s="2" t="s">
        <v>53</v>
      </c>
      <c r="H10071" s="2" t="str">
        <f aca="false">IF(AND(E10071&gt;=0.4,E10071&lt;=0.6),"Yes","No")</f>
        <v>Yes</v>
      </c>
      <c r="I10071" s="2" t="str">
        <f aca="false">IF(AND(F10071="No",G10071="No",H10071="Yes"),"Yes","No")</f>
        <v>No</v>
      </c>
      <c r="J10071" s="2"/>
      <c r="K10071" s="2"/>
    </row>
    <row r="10072" customFormat="false" ht="15" hidden="false" customHeight="false" outlineLevel="0" collapsed="false">
      <c r="A10072" s="2" t="s">
        <v>15572</v>
      </c>
      <c r="B10072" s="13" t="n">
        <v>114</v>
      </c>
      <c r="C10072" s="13" t="n">
        <v>114</v>
      </c>
      <c r="D10072" s="14" t="n">
        <f aca="false">C10072/Summary!$B$4</f>
        <v>0.0076</v>
      </c>
      <c r="E10072" s="15" t="n">
        <v>0.285714285714286</v>
      </c>
      <c r="F10072" s="2" t="s">
        <v>53</v>
      </c>
      <c r="G10072" s="2" t="s">
        <v>44</v>
      </c>
      <c r="H10072" s="2" t="str">
        <f aca="false">IF(AND(E10072&gt;=0.4,E10072&lt;=0.6),"Yes","No")</f>
        <v>No</v>
      </c>
      <c r="I10072" s="2" t="str">
        <f aca="false">IF(AND(F10072="No",G10072="No",H10072="Yes"),"Yes","No")</f>
        <v>No</v>
      </c>
      <c r="J10072" s="2"/>
      <c r="K10072" s="2"/>
    </row>
    <row r="10073" customFormat="false" ht="15" hidden="false" customHeight="false" outlineLevel="0" collapsed="false">
      <c r="A10073" s="2" t="s">
        <v>15573</v>
      </c>
      <c r="B10073" s="13" t="n">
        <v>114</v>
      </c>
      <c r="C10073" s="13" t="n">
        <v>113</v>
      </c>
      <c r="D10073" s="14" t="n">
        <f aca="false">C10073/Summary!$B$4</f>
        <v>0.00753333333333333</v>
      </c>
      <c r="E10073" s="15" t="n">
        <v>0.571428571428571</v>
      </c>
      <c r="F10073" s="2" t="s">
        <v>53</v>
      </c>
      <c r="G10073" s="2" t="s">
        <v>44</v>
      </c>
      <c r="H10073" s="2" t="str">
        <f aca="false">IF(AND(E10073&gt;=0.4,E10073&lt;=0.6),"Yes","No")</f>
        <v>Yes</v>
      </c>
      <c r="I10073" s="2" t="str">
        <f aca="false">IF(AND(F10073="No",G10073="No",H10073="Yes"),"Yes","No")</f>
        <v>No</v>
      </c>
      <c r="J10073" s="2"/>
      <c r="K10073" s="2"/>
    </row>
    <row r="10074" customFormat="false" ht="15" hidden="false" customHeight="false" outlineLevel="0" collapsed="false">
      <c r="A10074" s="2" t="s">
        <v>15574</v>
      </c>
      <c r="B10074" s="13" t="n">
        <v>114</v>
      </c>
      <c r="C10074" s="13" t="n">
        <v>114</v>
      </c>
      <c r="D10074" s="14" t="n">
        <f aca="false">C10074/Summary!$B$4</f>
        <v>0.0076</v>
      </c>
      <c r="E10074" s="15" t="n">
        <v>0.714285714285714</v>
      </c>
      <c r="F10074" s="2" t="s">
        <v>53</v>
      </c>
      <c r="G10074" s="2" t="s">
        <v>44</v>
      </c>
      <c r="H10074" s="2" t="str">
        <f aca="false">IF(AND(E10074&gt;=0.4,E10074&lt;=0.6),"Yes","No")</f>
        <v>No</v>
      </c>
      <c r="I10074" s="2" t="str">
        <f aca="false">IF(AND(F10074="No",G10074="No",H10074="Yes"),"Yes","No")</f>
        <v>No</v>
      </c>
      <c r="J10074" s="2"/>
      <c r="K10074" s="2"/>
    </row>
    <row r="10075" customFormat="false" ht="15" hidden="false" customHeight="false" outlineLevel="0" collapsed="false">
      <c r="A10075" s="2" t="s">
        <v>15575</v>
      </c>
      <c r="B10075" s="13" t="n">
        <v>114</v>
      </c>
      <c r="C10075" s="13" t="n">
        <v>114</v>
      </c>
      <c r="D10075" s="14" t="n">
        <f aca="false">C10075/Summary!$B$4</f>
        <v>0.0076</v>
      </c>
      <c r="E10075" s="15" t="n">
        <v>0.857142857142857</v>
      </c>
      <c r="F10075" s="2" t="s">
        <v>53</v>
      </c>
      <c r="G10075" s="2" t="s">
        <v>44</v>
      </c>
      <c r="H10075" s="2" t="str">
        <f aca="false">IF(AND(E10075&gt;=0.4,E10075&lt;=0.6),"Yes","No")</f>
        <v>No</v>
      </c>
      <c r="I10075" s="2" t="str">
        <f aca="false">IF(AND(F10075="No",G10075="No",H10075="Yes"),"Yes","No")</f>
        <v>No</v>
      </c>
      <c r="J10075" s="2"/>
      <c r="K10075" s="2"/>
    </row>
    <row r="10076" customFormat="false" ht="15" hidden="false" customHeight="false" outlineLevel="0" collapsed="false">
      <c r="A10076" s="2" t="s">
        <v>15576</v>
      </c>
      <c r="B10076" s="13" t="n">
        <v>114</v>
      </c>
      <c r="C10076" s="13" t="n">
        <v>112</v>
      </c>
      <c r="D10076" s="14" t="n">
        <f aca="false">C10076/Summary!$B$4</f>
        <v>0.00746666666666667</v>
      </c>
      <c r="E10076" s="15" t="n">
        <v>0.428571428571429</v>
      </c>
      <c r="F10076" s="2" t="s">
        <v>53</v>
      </c>
      <c r="G10076" s="2" t="s">
        <v>44</v>
      </c>
      <c r="H10076" s="2" t="str">
        <f aca="false">IF(AND(E10076&gt;=0.4,E10076&lt;=0.6),"Yes","No")</f>
        <v>Yes</v>
      </c>
      <c r="I10076" s="2" t="str">
        <f aca="false">IF(AND(F10076="No",G10076="No",H10076="Yes"),"Yes","No")</f>
        <v>No</v>
      </c>
      <c r="J10076" s="2"/>
      <c r="K10076" s="2"/>
    </row>
    <row r="10077" customFormat="false" ht="15" hidden="false" customHeight="false" outlineLevel="0" collapsed="false">
      <c r="A10077" s="2" t="s">
        <v>15577</v>
      </c>
      <c r="B10077" s="13" t="n">
        <v>114</v>
      </c>
      <c r="C10077" s="13" t="n">
        <v>114</v>
      </c>
      <c r="D10077" s="14" t="n">
        <f aca="false">C10077/Summary!$B$4</f>
        <v>0.0076</v>
      </c>
      <c r="E10077" s="15" t="n">
        <v>0.428571428571429</v>
      </c>
      <c r="F10077" s="2" t="s">
        <v>44</v>
      </c>
      <c r="G10077" s="2" t="s">
        <v>53</v>
      </c>
      <c r="H10077" s="2" t="str">
        <f aca="false">IF(AND(E10077&gt;=0.4,E10077&lt;=0.6),"Yes","No")</f>
        <v>Yes</v>
      </c>
      <c r="I10077" s="2" t="str">
        <f aca="false">IF(AND(F10077="No",G10077="No",H10077="Yes"),"Yes","No")</f>
        <v>No</v>
      </c>
      <c r="J10077" s="2"/>
      <c r="K10077" s="2"/>
    </row>
    <row r="10078" customFormat="false" ht="15" hidden="false" customHeight="false" outlineLevel="0" collapsed="false">
      <c r="A10078" s="2" t="s">
        <v>15578</v>
      </c>
      <c r="B10078" s="13" t="n">
        <v>114</v>
      </c>
      <c r="C10078" s="13" t="n">
        <v>114</v>
      </c>
      <c r="D10078" s="14" t="n">
        <f aca="false">C10078/Summary!$B$4</f>
        <v>0.0076</v>
      </c>
      <c r="E10078" s="15" t="n">
        <v>0.285714285714286</v>
      </c>
      <c r="F10078" s="2" t="s">
        <v>53</v>
      </c>
      <c r="G10078" s="2" t="s">
        <v>44</v>
      </c>
      <c r="H10078" s="2" t="str">
        <f aca="false">IF(AND(E10078&gt;=0.4,E10078&lt;=0.6),"Yes","No")</f>
        <v>No</v>
      </c>
      <c r="I10078" s="2" t="str">
        <f aca="false">IF(AND(F10078="No",G10078="No",H10078="Yes"),"Yes","No")</f>
        <v>No</v>
      </c>
      <c r="J10078" s="2"/>
      <c r="K10078" s="2"/>
    </row>
    <row r="10079" customFormat="false" ht="15" hidden="false" customHeight="false" outlineLevel="0" collapsed="false">
      <c r="A10079" s="2" t="s">
        <v>15579</v>
      </c>
      <c r="B10079" s="13" t="n">
        <v>114</v>
      </c>
      <c r="C10079" s="13" t="n">
        <v>114</v>
      </c>
      <c r="D10079" s="14" t="n">
        <f aca="false">C10079/Summary!$B$4</f>
        <v>0.0076</v>
      </c>
      <c r="E10079" s="15" t="n">
        <v>0.428571428571429</v>
      </c>
      <c r="F10079" s="2" t="s">
        <v>53</v>
      </c>
      <c r="G10079" s="2" t="s">
        <v>53</v>
      </c>
      <c r="H10079" s="2" t="str">
        <f aca="false">IF(AND(E10079&gt;=0.4,E10079&lt;=0.6),"Yes","No")</f>
        <v>Yes</v>
      </c>
      <c r="I10079" s="2" t="str">
        <f aca="false">IF(AND(F10079="No",G10079="No",H10079="Yes"),"Yes","No")</f>
        <v>No</v>
      </c>
      <c r="J10079" s="2"/>
      <c r="K10079" s="2"/>
    </row>
    <row r="10080" customFormat="false" ht="15" hidden="false" customHeight="false" outlineLevel="0" collapsed="false">
      <c r="A10080" s="2" t="s">
        <v>15580</v>
      </c>
      <c r="B10080" s="13" t="n">
        <v>114</v>
      </c>
      <c r="C10080" s="13" t="n">
        <v>114</v>
      </c>
      <c r="D10080" s="14" t="n">
        <f aca="false">C10080/Summary!$B$4</f>
        <v>0.0076</v>
      </c>
      <c r="E10080" s="15" t="n">
        <v>0.428571428571429</v>
      </c>
      <c r="F10080" s="2" t="s">
        <v>53</v>
      </c>
      <c r="G10080" s="2" t="s">
        <v>44</v>
      </c>
      <c r="H10080" s="2" t="str">
        <f aca="false">IF(AND(E10080&gt;=0.4,E10080&lt;=0.6),"Yes","No")</f>
        <v>Yes</v>
      </c>
      <c r="I10080" s="2" t="str">
        <f aca="false">IF(AND(F10080="No",G10080="No",H10080="Yes"),"Yes","No")</f>
        <v>No</v>
      </c>
      <c r="J10080" s="2"/>
      <c r="K10080" s="2"/>
    </row>
    <row r="10081" customFormat="false" ht="15" hidden="false" customHeight="false" outlineLevel="0" collapsed="false">
      <c r="A10081" s="2" t="s">
        <v>15581</v>
      </c>
      <c r="B10081" s="13" t="n">
        <v>114</v>
      </c>
      <c r="C10081" s="13" t="n">
        <v>113</v>
      </c>
      <c r="D10081" s="14" t="n">
        <f aca="false">C10081/Summary!$B$4</f>
        <v>0.00753333333333333</v>
      </c>
      <c r="E10081" s="15" t="n">
        <v>0.285714285714286</v>
      </c>
      <c r="F10081" s="2" t="s">
        <v>53</v>
      </c>
      <c r="G10081" s="2" t="s">
        <v>44</v>
      </c>
      <c r="H10081" s="2" t="str">
        <f aca="false">IF(AND(E10081&gt;=0.4,E10081&lt;=0.6),"Yes","No")</f>
        <v>No</v>
      </c>
      <c r="I10081" s="2" t="str">
        <f aca="false">IF(AND(F10081="No",G10081="No",H10081="Yes"),"Yes","No")</f>
        <v>No</v>
      </c>
      <c r="J10081" s="2"/>
      <c r="K10081" s="2"/>
    </row>
    <row r="10082" customFormat="false" ht="15" hidden="false" customHeight="false" outlineLevel="0" collapsed="false">
      <c r="A10082" s="2" t="s">
        <v>15582</v>
      </c>
      <c r="B10082" s="13" t="n">
        <v>114</v>
      </c>
      <c r="C10082" s="13" t="n">
        <v>112</v>
      </c>
      <c r="D10082" s="14" t="n">
        <f aca="false">C10082/Summary!$B$4</f>
        <v>0.00746666666666667</v>
      </c>
      <c r="E10082" s="15" t="n">
        <v>0.571428571428571</v>
      </c>
      <c r="F10082" s="2" t="s">
        <v>53</v>
      </c>
      <c r="G10082" s="2" t="s">
        <v>53</v>
      </c>
      <c r="H10082" s="2" t="str">
        <f aca="false">IF(AND(E10082&gt;=0.4,E10082&lt;=0.6),"Yes","No")</f>
        <v>Yes</v>
      </c>
      <c r="I10082" s="2" t="str">
        <f aca="false">IF(AND(F10082="No",G10082="No",H10082="Yes"),"Yes","No")</f>
        <v>No</v>
      </c>
      <c r="J10082" s="2"/>
      <c r="K10082" s="2"/>
    </row>
    <row r="10083" customFormat="false" ht="15" hidden="false" customHeight="false" outlineLevel="0" collapsed="false">
      <c r="A10083" s="2" t="s">
        <v>15583</v>
      </c>
      <c r="B10083" s="13" t="n">
        <v>114</v>
      </c>
      <c r="C10083" s="13" t="n">
        <v>114</v>
      </c>
      <c r="D10083" s="14" t="n">
        <f aca="false">C10083/Summary!$B$4</f>
        <v>0.0076</v>
      </c>
      <c r="E10083" s="15" t="n">
        <v>0.571428571428571</v>
      </c>
      <c r="F10083" s="2" t="s">
        <v>53</v>
      </c>
      <c r="G10083" s="2" t="s">
        <v>53</v>
      </c>
      <c r="H10083" s="2" t="str">
        <f aca="false">IF(AND(E10083&gt;=0.4,E10083&lt;=0.6),"Yes","No")</f>
        <v>Yes</v>
      </c>
      <c r="I10083" s="2" t="str">
        <f aca="false">IF(AND(F10083="No",G10083="No",H10083="Yes"),"Yes","No")</f>
        <v>No</v>
      </c>
      <c r="J10083" s="2"/>
      <c r="K10083" s="2"/>
    </row>
    <row r="10084" customFormat="false" ht="15" hidden="false" customHeight="false" outlineLevel="0" collapsed="false">
      <c r="A10084" s="2" t="s">
        <v>15584</v>
      </c>
      <c r="B10084" s="13" t="n">
        <v>114</v>
      </c>
      <c r="C10084" s="13" t="n">
        <v>113</v>
      </c>
      <c r="D10084" s="14" t="n">
        <f aca="false">C10084/Summary!$B$4</f>
        <v>0.00753333333333333</v>
      </c>
      <c r="E10084" s="15" t="n">
        <v>0.571428571428571</v>
      </c>
      <c r="F10084" s="2" t="s">
        <v>53</v>
      </c>
      <c r="G10084" s="2" t="s">
        <v>53</v>
      </c>
      <c r="H10084" s="2" t="str">
        <f aca="false">IF(AND(E10084&gt;=0.4,E10084&lt;=0.6),"Yes","No")</f>
        <v>Yes</v>
      </c>
      <c r="I10084" s="2" t="str">
        <f aca="false">IF(AND(F10084="No",G10084="No",H10084="Yes"),"Yes","No")</f>
        <v>No</v>
      </c>
      <c r="J10084" s="2"/>
      <c r="K10084" s="2"/>
    </row>
    <row r="10085" customFormat="false" ht="15" hidden="false" customHeight="false" outlineLevel="0" collapsed="false">
      <c r="A10085" s="2" t="s">
        <v>15585</v>
      </c>
      <c r="B10085" s="13" t="n">
        <v>114</v>
      </c>
      <c r="C10085" s="13" t="n">
        <v>114</v>
      </c>
      <c r="D10085" s="14" t="n">
        <f aca="false">C10085/Summary!$B$4</f>
        <v>0.0076</v>
      </c>
      <c r="E10085" s="15" t="n">
        <v>0.714285714285714</v>
      </c>
      <c r="F10085" s="2" t="s">
        <v>53</v>
      </c>
      <c r="G10085" s="2" t="s">
        <v>44</v>
      </c>
      <c r="H10085" s="2" t="str">
        <f aca="false">IF(AND(E10085&gt;=0.4,E10085&lt;=0.6),"Yes","No")</f>
        <v>No</v>
      </c>
      <c r="I10085" s="2" t="str">
        <f aca="false">IF(AND(F10085="No",G10085="No",H10085="Yes"),"Yes","No")</f>
        <v>No</v>
      </c>
      <c r="J10085" s="2"/>
      <c r="K10085" s="2"/>
    </row>
    <row r="10086" customFormat="false" ht="15" hidden="false" customHeight="false" outlineLevel="0" collapsed="false">
      <c r="A10086" s="2" t="s">
        <v>15586</v>
      </c>
      <c r="B10086" s="13" t="n">
        <v>114</v>
      </c>
      <c r="C10086" s="13" t="n">
        <v>114</v>
      </c>
      <c r="D10086" s="14" t="n">
        <f aca="false">C10086/Summary!$B$4</f>
        <v>0.0076</v>
      </c>
      <c r="E10086" s="15" t="n">
        <v>0.714285714285714</v>
      </c>
      <c r="F10086" s="2" t="s">
        <v>53</v>
      </c>
      <c r="G10086" s="2" t="s">
        <v>53</v>
      </c>
      <c r="H10086" s="2" t="str">
        <f aca="false">IF(AND(E10086&gt;=0.4,E10086&lt;=0.6),"Yes","No")</f>
        <v>No</v>
      </c>
      <c r="I10086" s="2" t="str">
        <f aca="false">IF(AND(F10086="No",G10086="No",H10086="Yes"),"Yes","No")</f>
        <v>No</v>
      </c>
      <c r="J10086" s="2"/>
      <c r="K10086" s="2"/>
    </row>
    <row r="10087" customFormat="false" ht="15" hidden="false" customHeight="false" outlineLevel="0" collapsed="false">
      <c r="A10087" s="2" t="s">
        <v>15587</v>
      </c>
      <c r="B10087" s="13" t="n">
        <v>114</v>
      </c>
      <c r="C10087" s="13" t="n">
        <v>114</v>
      </c>
      <c r="D10087" s="14" t="n">
        <f aca="false">C10087/Summary!$B$4</f>
        <v>0.0076</v>
      </c>
      <c r="E10087" s="15" t="n">
        <v>0.428571428571429</v>
      </c>
      <c r="F10087" s="2" t="s">
        <v>44</v>
      </c>
      <c r="G10087" s="2" t="s">
        <v>53</v>
      </c>
      <c r="H10087" s="2" t="str">
        <f aca="false">IF(AND(E10087&gt;=0.4,E10087&lt;=0.6),"Yes","No")</f>
        <v>Yes</v>
      </c>
      <c r="I10087" s="2" t="str">
        <f aca="false">IF(AND(F10087="No",G10087="No",H10087="Yes"),"Yes","No")</f>
        <v>No</v>
      </c>
      <c r="J10087" s="2"/>
      <c r="K10087" s="2"/>
    </row>
    <row r="10088" customFormat="false" ht="15" hidden="false" customHeight="false" outlineLevel="0" collapsed="false">
      <c r="A10088" s="2" t="s">
        <v>15588</v>
      </c>
      <c r="B10088" s="13" t="n">
        <v>114</v>
      </c>
      <c r="C10088" s="13" t="n">
        <v>114</v>
      </c>
      <c r="D10088" s="14" t="n">
        <f aca="false">C10088/Summary!$B$4</f>
        <v>0.0076</v>
      </c>
      <c r="E10088" s="15" t="n">
        <v>0.428571428571429</v>
      </c>
      <c r="F10088" s="2" t="s">
        <v>44</v>
      </c>
      <c r="G10088" s="2" t="s">
        <v>53</v>
      </c>
      <c r="H10088" s="2" t="str">
        <f aca="false">IF(AND(E10088&gt;=0.4,E10088&lt;=0.6),"Yes","No")</f>
        <v>Yes</v>
      </c>
      <c r="I10088" s="2" t="str">
        <f aca="false">IF(AND(F10088="No",G10088="No",H10088="Yes"),"Yes","No")</f>
        <v>No</v>
      </c>
      <c r="J10088" s="2"/>
      <c r="K10088" s="2"/>
    </row>
    <row r="10089" customFormat="false" ht="15" hidden="false" customHeight="false" outlineLevel="0" collapsed="false">
      <c r="A10089" s="2" t="s">
        <v>15589</v>
      </c>
      <c r="B10089" s="13" t="n">
        <v>114</v>
      </c>
      <c r="C10089" s="13" t="n">
        <v>113</v>
      </c>
      <c r="D10089" s="14" t="n">
        <f aca="false">C10089/Summary!$B$4</f>
        <v>0.00753333333333333</v>
      </c>
      <c r="E10089" s="15" t="n">
        <v>0.714285714285714</v>
      </c>
      <c r="F10089" s="2" t="s">
        <v>53</v>
      </c>
      <c r="G10089" s="2" t="s">
        <v>44</v>
      </c>
      <c r="H10089" s="2" t="str">
        <f aca="false">IF(AND(E10089&gt;=0.4,E10089&lt;=0.6),"Yes","No")</f>
        <v>No</v>
      </c>
      <c r="I10089" s="2" t="str">
        <f aca="false">IF(AND(F10089="No",G10089="No",H10089="Yes"),"Yes","No")</f>
        <v>No</v>
      </c>
      <c r="J10089" s="2"/>
      <c r="K10089" s="2"/>
    </row>
    <row r="10090" customFormat="false" ht="15" hidden="false" customHeight="false" outlineLevel="0" collapsed="false">
      <c r="A10090" s="2" t="s">
        <v>15590</v>
      </c>
      <c r="B10090" s="13" t="n">
        <v>114</v>
      </c>
      <c r="C10090" s="13" t="n">
        <v>114</v>
      </c>
      <c r="D10090" s="14" t="n">
        <f aca="false">C10090/Summary!$B$4</f>
        <v>0.0076</v>
      </c>
      <c r="E10090" s="15" t="n">
        <v>0.714285714285714</v>
      </c>
      <c r="F10090" s="2" t="s">
        <v>53</v>
      </c>
      <c r="G10090" s="2" t="s">
        <v>44</v>
      </c>
      <c r="H10090" s="2" t="str">
        <f aca="false">IF(AND(E10090&gt;=0.4,E10090&lt;=0.6),"Yes","No")</f>
        <v>No</v>
      </c>
      <c r="I10090" s="2" t="str">
        <f aca="false">IF(AND(F10090="No",G10090="No",H10090="Yes"),"Yes","No")</f>
        <v>No</v>
      </c>
      <c r="J10090" s="2"/>
      <c r="K10090" s="2"/>
    </row>
    <row r="10091" customFormat="false" ht="15" hidden="false" customHeight="false" outlineLevel="0" collapsed="false">
      <c r="A10091" s="2" t="s">
        <v>15591</v>
      </c>
      <c r="B10091" s="13" t="n">
        <v>114</v>
      </c>
      <c r="C10091" s="13" t="n">
        <v>113</v>
      </c>
      <c r="D10091" s="14" t="n">
        <f aca="false">C10091/Summary!$B$4</f>
        <v>0.00753333333333333</v>
      </c>
      <c r="E10091" s="15" t="n">
        <v>0.285714285714286</v>
      </c>
      <c r="F10091" s="2" t="s">
        <v>53</v>
      </c>
      <c r="G10091" s="2" t="s">
        <v>53</v>
      </c>
      <c r="H10091" s="2" t="str">
        <f aca="false">IF(AND(E10091&gt;=0.4,E10091&lt;=0.6),"Yes","No")</f>
        <v>No</v>
      </c>
      <c r="I10091" s="2" t="str">
        <f aca="false">IF(AND(F10091="No",G10091="No",H10091="Yes"),"Yes","No")</f>
        <v>No</v>
      </c>
      <c r="J10091" s="2"/>
      <c r="K10091" s="2"/>
    </row>
    <row r="10092" customFormat="false" ht="15" hidden="false" customHeight="false" outlineLevel="0" collapsed="false">
      <c r="A10092" s="2" t="s">
        <v>15592</v>
      </c>
      <c r="B10092" s="13" t="n">
        <v>114</v>
      </c>
      <c r="C10092" s="13" t="n">
        <v>114</v>
      </c>
      <c r="D10092" s="14" t="n">
        <f aca="false">C10092/Summary!$B$4</f>
        <v>0.0076</v>
      </c>
      <c r="E10092" s="15" t="n">
        <v>0.428571428571429</v>
      </c>
      <c r="F10092" s="2" t="s">
        <v>53</v>
      </c>
      <c r="G10092" s="2" t="s">
        <v>44</v>
      </c>
      <c r="H10092" s="2" t="str">
        <f aca="false">IF(AND(E10092&gt;=0.4,E10092&lt;=0.6),"Yes","No")</f>
        <v>Yes</v>
      </c>
      <c r="I10092" s="2" t="str">
        <f aca="false">IF(AND(F10092="No",G10092="No",H10092="Yes"),"Yes","No")</f>
        <v>No</v>
      </c>
      <c r="J10092" s="2"/>
      <c r="K10092" s="2"/>
    </row>
    <row r="10093" customFormat="false" ht="15" hidden="false" customHeight="false" outlineLevel="0" collapsed="false">
      <c r="A10093" s="2" t="s">
        <v>15593</v>
      </c>
      <c r="B10093" s="13" t="n">
        <v>114</v>
      </c>
      <c r="C10093" s="13" t="n">
        <v>114</v>
      </c>
      <c r="D10093" s="14" t="n">
        <f aca="false">C10093/Summary!$B$4</f>
        <v>0.0076</v>
      </c>
      <c r="E10093" s="15" t="n">
        <v>0.285714285714286</v>
      </c>
      <c r="F10093" s="2" t="s">
        <v>53</v>
      </c>
      <c r="G10093" s="2" t="s">
        <v>44</v>
      </c>
      <c r="H10093" s="2" t="str">
        <f aca="false">IF(AND(E10093&gt;=0.4,E10093&lt;=0.6),"Yes","No")</f>
        <v>No</v>
      </c>
      <c r="I10093" s="2" t="str">
        <f aca="false">IF(AND(F10093="No",G10093="No",H10093="Yes"),"Yes","No")</f>
        <v>No</v>
      </c>
      <c r="J10093" s="2"/>
      <c r="K10093" s="2"/>
    </row>
    <row r="10094" customFormat="false" ht="15" hidden="false" customHeight="false" outlineLevel="0" collapsed="false">
      <c r="A10094" s="2" t="s">
        <v>15594</v>
      </c>
      <c r="B10094" s="13" t="n">
        <v>114</v>
      </c>
      <c r="C10094" s="13" t="n">
        <v>114</v>
      </c>
      <c r="D10094" s="14" t="n">
        <f aca="false">C10094/Summary!$B$4</f>
        <v>0.0076</v>
      </c>
      <c r="E10094" s="15" t="n">
        <v>0.142857142857143</v>
      </c>
      <c r="F10094" s="2" t="s">
        <v>53</v>
      </c>
      <c r="G10094" s="2" t="s">
        <v>44</v>
      </c>
      <c r="H10094" s="2" t="str">
        <f aca="false">IF(AND(E10094&gt;=0.4,E10094&lt;=0.6),"Yes","No")</f>
        <v>No</v>
      </c>
      <c r="I10094" s="2" t="str">
        <f aca="false">IF(AND(F10094="No",G10094="No",H10094="Yes"),"Yes","No")</f>
        <v>No</v>
      </c>
      <c r="J10094" s="2"/>
      <c r="K10094" s="2"/>
    </row>
    <row r="10095" customFormat="false" ht="15" hidden="false" customHeight="false" outlineLevel="0" collapsed="false">
      <c r="A10095" s="2" t="s">
        <v>15595</v>
      </c>
      <c r="B10095" s="13" t="n">
        <v>114</v>
      </c>
      <c r="C10095" s="13" t="n">
        <v>114</v>
      </c>
      <c r="D10095" s="14" t="n">
        <f aca="false">C10095/Summary!$B$4</f>
        <v>0.0076</v>
      </c>
      <c r="E10095" s="15" t="n">
        <v>0.285714285714286</v>
      </c>
      <c r="F10095" s="2" t="s">
        <v>53</v>
      </c>
      <c r="G10095" s="2" t="s">
        <v>44</v>
      </c>
      <c r="H10095" s="2" t="str">
        <f aca="false">IF(AND(E10095&gt;=0.4,E10095&lt;=0.6),"Yes","No")</f>
        <v>No</v>
      </c>
      <c r="I10095" s="2" t="str">
        <f aca="false">IF(AND(F10095="No",G10095="No",H10095="Yes"),"Yes","No")</f>
        <v>No</v>
      </c>
      <c r="J10095" s="2"/>
      <c r="K10095" s="2"/>
    </row>
    <row r="10096" customFormat="false" ht="15" hidden="false" customHeight="false" outlineLevel="0" collapsed="false">
      <c r="A10096" s="2" t="s">
        <v>15596</v>
      </c>
      <c r="B10096" s="13" t="n">
        <v>114</v>
      </c>
      <c r="C10096" s="13" t="n">
        <v>112</v>
      </c>
      <c r="D10096" s="14" t="n">
        <f aca="false">C10096/Summary!$B$4</f>
        <v>0.00746666666666667</v>
      </c>
      <c r="E10096" s="15" t="n">
        <v>0.285714285714286</v>
      </c>
      <c r="F10096" s="2" t="s">
        <v>53</v>
      </c>
      <c r="G10096" s="2" t="s">
        <v>44</v>
      </c>
      <c r="H10096" s="2" t="str">
        <f aca="false">IF(AND(E10096&gt;=0.4,E10096&lt;=0.6),"Yes","No")</f>
        <v>No</v>
      </c>
      <c r="I10096" s="2" t="str">
        <f aca="false">IF(AND(F10096="No",G10096="No",H10096="Yes"),"Yes","No")</f>
        <v>No</v>
      </c>
      <c r="J10096" s="2"/>
      <c r="K10096" s="2"/>
    </row>
    <row r="10097" customFormat="false" ht="15" hidden="false" customHeight="false" outlineLevel="0" collapsed="false">
      <c r="A10097" s="2" t="s">
        <v>15597</v>
      </c>
      <c r="B10097" s="13" t="n">
        <v>114</v>
      </c>
      <c r="C10097" s="13" t="n">
        <v>114</v>
      </c>
      <c r="D10097" s="14" t="n">
        <f aca="false">C10097/Summary!$B$4</f>
        <v>0.0076</v>
      </c>
      <c r="E10097" s="15" t="n">
        <v>0.428571428571429</v>
      </c>
      <c r="F10097" s="2" t="s">
        <v>53</v>
      </c>
      <c r="G10097" s="2" t="s">
        <v>44</v>
      </c>
      <c r="H10097" s="2" t="str">
        <f aca="false">IF(AND(E10097&gt;=0.4,E10097&lt;=0.6),"Yes","No")</f>
        <v>Yes</v>
      </c>
      <c r="I10097" s="2" t="str">
        <f aca="false">IF(AND(F10097="No",G10097="No",H10097="Yes"),"Yes","No")</f>
        <v>No</v>
      </c>
      <c r="J10097" s="2"/>
      <c r="K10097" s="2"/>
    </row>
    <row r="10098" customFormat="false" ht="15" hidden="false" customHeight="false" outlineLevel="0" collapsed="false">
      <c r="A10098" s="2" t="s">
        <v>15598</v>
      </c>
      <c r="B10098" s="13" t="n">
        <v>114</v>
      </c>
      <c r="C10098" s="13" t="n">
        <v>113</v>
      </c>
      <c r="D10098" s="14" t="n">
        <f aca="false">C10098/Summary!$B$4</f>
        <v>0.00753333333333333</v>
      </c>
      <c r="E10098" s="15" t="n">
        <v>0.285714285714286</v>
      </c>
      <c r="F10098" s="2" t="s">
        <v>53</v>
      </c>
      <c r="G10098" s="2" t="s">
        <v>53</v>
      </c>
      <c r="H10098" s="2" t="str">
        <f aca="false">IF(AND(E10098&gt;=0.4,E10098&lt;=0.6),"Yes","No")</f>
        <v>No</v>
      </c>
      <c r="I10098" s="2" t="str">
        <f aca="false">IF(AND(F10098="No",G10098="No",H10098="Yes"),"Yes","No")</f>
        <v>No</v>
      </c>
      <c r="J10098" s="2"/>
      <c r="K10098" s="2"/>
    </row>
    <row r="10099" customFormat="false" ht="15" hidden="false" customHeight="false" outlineLevel="0" collapsed="false">
      <c r="A10099" s="2" t="s">
        <v>15599</v>
      </c>
      <c r="B10099" s="13" t="n">
        <v>114</v>
      </c>
      <c r="C10099" s="13" t="n">
        <v>114</v>
      </c>
      <c r="D10099" s="14" t="n">
        <f aca="false">C10099/Summary!$B$4</f>
        <v>0.0076</v>
      </c>
      <c r="E10099" s="15" t="n">
        <v>0.428571428571429</v>
      </c>
      <c r="F10099" s="2" t="s">
        <v>53</v>
      </c>
      <c r="G10099" s="2" t="s">
        <v>44</v>
      </c>
      <c r="H10099" s="2" t="str">
        <f aca="false">IF(AND(E10099&gt;=0.4,E10099&lt;=0.6),"Yes","No")</f>
        <v>Yes</v>
      </c>
      <c r="I10099" s="2" t="str">
        <f aca="false">IF(AND(F10099="No",G10099="No",H10099="Yes"),"Yes","No")</f>
        <v>No</v>
      </c>
      <c r="J10099" s="2"/>
      <c r="K10099" s="2"/>
    </row>
    <row r="10100" customFormat="false" ht="15" hidden="false" customHeight="false" outlineLevel="0" collapsed="false">
      <c r="A10100" s="2" t="s">
        <v>15600</v>
      </c>
      <c r="B10100" s="13" t="n">
        <v>114</v>
      </c>
      <c r="C10100" s="13" t="n">
        <v>114</v>
      </c>
      <c r="D10100" s="14" t="n">
        <f aca="false">C10100/Summary!$B$4</f>
        <v>0.0076</v>
      </c>
      <c r="E10100" s="15" t="n">
        <v>0.285714285714286</v>
      </c>
      <c r="F10100" s="2" t="s">
        <v>53</v>
      </c>
      <c r="G10100" s="2" t="s">
        <v>44</v>
      </c>
      <c r="H10100" s="2" t="str">
        <f aca="false">IF(AND(E10100&gt;=0.4,E10100&lt;=0.6),"Yes","No")</f>
        <v>No</v>
      </c>
      <c r="I10100" s="2" t="str">
        <f aca="false">IF(AND(F10100="No",G10100="No",H10100="Yes"),"Yes","No")</f>
        <v>No</v>
      </c>
      <c r="J10100" s="2"/>
      <c r="K10100" s="2"/>
    </row>
    <row r="10101" customFormat="false" ht="15" hidden="false" customHeight="false" outlineLevel="0" collapsed="false">
      <c r="A10101" s="2" t="s">
        <v>15601</v>
      </c>
      <c r="B10101" s="13" t="n">
        <v>114</v>
      </c>
      <c r="C10101" s="13" t="n">
        <v>114</v>
      </c>
      <c r="D10101" s="14" t="n">
        <f aca="false">C10101/Summary!$B$4</f>
        <v>0.0076</v>
      </c>
      <c r="E10101" s="15" t="n">
        <v>0.142857142857143</v>
      </c>
      <c r="F10101" s="2" t="s">
        <v>44</v>
      </c>
      <c r="G10101" s="2" t="s">
        <v>53</v>
      </c>
      <c r="H10101" s="2" t="str">
        <f aca="false">IF(AND(E10101&gt;=0.4,E10101&lt;=0.6),"Yes","No")</f>
        <v>No</v>
      </c>
      <c r="I10101" s="2" t="str">
        <f aca="false">IF(AND(F10101="No",G10101="No",H10101="Yes"),"Yes","No")</f>
        <v>No</v>
      </c>
      <c r="J10101" s="2"/>
      <c r="K10101" s="2"/>
    </row>
    <row r="10102" customFormat="false" ht="15" hidden="false" customHeight="false" outlineLevel="0" collapsed="false">
      <c r="A10102" s="2" t="s">
        <v>15602</v>
      </c>
      <c r="B10102" s="13" t="n">
        <v>114</v>
      </c>
      <c r="C10102" s="13" t="n">
        <v>114</v>
      </c>
      <c r="D10102" s="14" t="n">
        <f aca="false">C10102/Summary!$B$4</f>
        <v>0.0076</v>
      </c>
      <c r="E10102" s="15" t="n">
        <v>0.285714285714286</v>
      </c>
      <c r="F10102" s="2" t="s">
        <v>44</v>
      </c>
      <c r="G10102" s="2" t="s">
        <v>44</v>
      </c>
      <c r="H10102" s="2" t="str">
        <f aca="false">IF(AND(E10102&gt;=0.4,E10102&lt;=0.6),"Yes","No")</f>
        <v>No</v>
      </c>
      <c r="I10102" s="2" t="str">
        <f aca="false">IF(AND(F10102="No",G10102="No",H10102="Yes"),"Yes","No")</f>
        <v>No</v>
      </c>
      <c r="J10102" s="2"/>
      <c r="K10102" s="2"/>
    </row>
    <row r="10103" customFormat="false" ht="15" hidden="false" customHeight="false" outlineLevel="0" collapsed="false">
      <c r="A10103" s="2" t="s">
        <v>15603</v>
      </c>
      <c r="B10103" s="13" t="n">
        <v>114</v>
      </c>
      <c r="C10103" s="13" t="n">
        <v>114</v>
      </c>
      <c r="D10103" s="14" t="n">
        <f aca="false">C10103/Summary!$B$4</f>
        <v>0.0076</v>
      </c>
      <c r="E10103" s="15" t="n">
        <v>0.285714285714286</v>
      </c>
      <c r="F10103" s="2" t="s">
        <v>53</v>
      </c>
      <c r="G10103" s="2" t="s">
        <v>53</v>
      </c>
      <c r="H10103" s="2" t="str">
        <f aca="false">IF(AND(E10103&gt;=0.4,E10103&lt;=0.6),"Yes","No")</f>
        <v>No</v>
      </c>
      <c r="I10103" s="2" t="str">
        <f aca="false">IF(AND(F10103="No",G10103="No",H10103="Yes"),"Yes","No")</f>
        <v>No</v>
      </c>
      <c r="J10103" s="2"/>
      <c r="K10103" s="2"/>
    </row>
    <row r="10104" customFormat="false" ht="15" hidden="false" customHeight="false" outlineLevel="0" collapsed="false">
      <c r="A10104" s="2" t="s">
        <v>15604</v>
      </c>
      <c r="B10104" s="13" t="n">
        <v>114</v>
      </c>
      <c r="C10104" s="13" t="n">
        <v>112</v>
      </c>
      <c r="D10104" s="14" t="n">
        <f aca="false">C10104/Summary!$B$4</f>
        <v>0.00746666666666667</v>
      </c>
      <c r="E10104" s="15" t="n">
        <v>0.285714285714286</v>
      </c>
      <c r="F10104" s="2" t="s">
        <v>44</v>
      </c>
      <c r="G10104" s="2" t="s">
        <v>44</v>
      </c>
      <c r="H10104" s="2" t="str">
        <f aca="false">IF(AND(E10104&gt;=0.4,E10104&lt;=0.6),"Yes","No")</f>
        <v>No</v>
      </c>
      <c r="I10104" s="2" t="str">
        <f aca="false">IF(AND(F10104="No",G10104="No",H10104="Yes"),"Yes","No")</f>
        <v>No</v>
      </c>
      <c r="J10104" s="2"/>
      <c r="K10104" s="2"/>
    </row>
    <row r="10105" customFormat="false" ht="15" hidden="false" customHeight="false" outlineLevel="0" collapsed="false">
      <c r="A10105" s="2" t="s">
        <v>15605</v>
      </c>
      <c r="B10105" s="13" t="n">
        <v>114</v>
      </c>
      <c r="C10105" s="13" t="n">
        <v>114</v>
      </c>
      <c r="D10105" s="14" t="n">
        <f aca="false">C10105/Summary!$B$4</f>
        <v>0.0076</v>
      </c>
      <c r="E10105" s="15" t="n">
        <v>0.428571428571429</v>
      </c>
      <c r="F10105" s="2" t="s">
        <v>53</v>
      </c>
      <c r="G10105" s="2" t="s">
        <v>44</v>
      </c>
      <c r="H10105" s="2" t="str">
        <f aca="false">IF(AND(E10105&gt;=0.4,E10105&lt;=0.6),"Yes","No")</f>
        <v>Yes</v>
      </c>
      <c r="I10105" s="2" t="str">
        <f aca="false">IF(AND(F10105="No",G10105="No",H10105="Yes"),"Yes","No")</f>
        <v>No</v>
      </c>
      <c r="J10105" s="2"/>
      <c r="K10105" s="2"/>
    </row>
    <row r="10106" customFormat="false" ht="15" hidden="false" customHeight="false" outlineLevel="0" collapsed="false">
      <c r="A10106" s="2" t="s">
        <v>15606</v>
      </c>
      <c r="B10106" s="13" t="n">
        <v>114</v>
      </c>
      <c r="C10106" s="13" t="n">
        <v>114</v>
      </c>
      <c r="D10106" s="14" t="n">
        <f aca="false">C10106/Summary!$B$4</f>
        <v>0.0076</v>
      </c>
      <c r="E10106" s="15" t="n">
        <v>0.571428571428571</v>
      </c>
      <c r="F10106" s="2" t="s">
        <v>53</v>
      </c>
      <c r="G10106" s="2" t="s">
        <v>44</v>
      </c>
      <c r="H10106" s="2" t="str">
        <f aca="false">IF(AND(E10106&gt;=0.4,E10106&lt;=0.6),"Yes","No")</f>
        <v>Yes</v>
      </c>
      <c r="I10106" s="2" t="str">
        <f aca="false">IF(AND(F10106="No",G10106="No",H10106="Yes"),"Yes","No")</f>
        <v>No</v>
      </c>
      <c r="J10106" s="2"/>
      <c r="K10106" s="2"/>
    </row>
    <row r="10107" customFormat="false" ht="15" hidden="false" customHeight="false" outlineLevel="0" collapsed="false">
      <c r="A10107" s="2" t="s">
        <v>15607</v>
      </c>
      <c r="B10107" s="13" t="n">
        <v>114</v>
      </c>
      <c r="C10107" s="13" t="n">
        <v>113</v>
      </c>
      <c r="D10107" s="14" t="n">
        <f aca="false">C10107/Summary!$B$4</f>
        <v>0.00753333333333333</v>
      </c>
      <c r="E10107" s="15" t="n">
        <v>0.428571428571429</v>
      </c>
      <c r="F10107" s="2" t="s">
        <v>53</v>
      </c>
      <c r="G10107" s="2" t="s">
        <v>53</v>
      </c>
      <c r="H10107" s="2" t="str">
        <f aca="false">IF(AND(E10107&gt;=0.4,E10107&lt;=0.6),"Yes","No")</f>
        <v>Yes</v>
      </c>
      <c r="I10107" s="2" t="str">
        <f aca="false">IF(AND(F10107="No",G10107="No",H10107="Yes"),"Yes","No")</f>
        <v>No</v>
      </c>
      <c r="J10107" s="2"/>
      <c r="K10107" s="2"/>
    </row>
    <row r="10108" customFormat="false" ht="15" hidden="false" customHeight="false" outlineLevel="0" collapsed="false">
      <c r="A10108" s="2" t="s">
        <v>15608</v>
      </c>
      <c r="B10108" s="13" t="n">
        <v>114</v>
      </c>
      <c r="C10108" s="13" t="n">
        <v>114</v>
      </c>
      <c r="D10108" s="14" t="n">
        <f aca="false">C10108/Summary!$B$4</f>
        <v>0.0076</v>
      </c>
      <c r="E10108" s="15" t="n">
        <v>0.285714285714286</v>
      </c>
      <c r="F10108" s="2" t="s">
        <v>53</v>
      </c>
      <c r="G10108" s="2" t="s">
        <v>44</v>
      </c>
      <c r="H10108" s="2" t="str">
        <f aca="false">IF(AND(E10108&gt;=0.4,E10108&lt;=0.6),"Yes","No")</f>
        <v>No</v>
      </c>
      <c r="I10108" s="2" t="str">
        <f aca="false">IF(AND(F10108="No",G10108="No",H10108="Yes"),"Yes","No")</f>
        <v>No</v>
      </c>
      <c r="J10108" s="2"/>
      <c r="K10108" s="2"/>
    </row>
    <row r="10109" customFormat="false" ht="15" hidden="false" customHeight="false" outlineLevel="0" collapsed="false">
      <c r="A10109" s="2" t="s">
        <v>15609</v>
      </c>
      <c r="B10109" s="13" t="n">
        <v>114</v>
      </c>
      <c r="C10109" s="13" t="n">
        <v>114</v>
      </c>
      <c r="D10109" s="14" t="n">
        <f aca="false">C10109/Summary!$B$4</f>
        <v>0.0076</v>
      </c>
      <c r="E10109" s="15" t="n">
        <v>0.285714285714286</v>
      </c>
      <c r="F10109" s="2" t="s">
        <v>44</v>
      </c>
      <c r="G10109" s="2" t="s">
        <v>53</v>
      </c>
      <c r="H10109" s="2" t="str">
        <f aca="false">IF(AND(E10109&gt;=0.4,E10109&lt;=0.6),"Yes","No")</f>
        <v>No</v>
      </c>
      <c r="I10109" s="2" t="str">
        <f aca="false">IF(AND(F10109="No",G10109="No",H10109="Yes"),"Yes","No")</f>
        <v>No</v>
      </c>
      <c r="J10109" s="2"/>
      <c r="K10109" s="2"/>
    </row>
    <row r="10110" customFormat="false" ht="15" hidden="false" customHeight="false" outlineLevel="0" collapsed="false">
      <c r="A10110" s="2" t="s">
        <v>15610</v>
      </c>
      <c r="B10110" s="13" t="n">
        <v>114</v>
      </c>
      <c r="C10110" s="13" t="n">
        <v>114</v>
      </c>
      <c r="D10110" s="14" t="n">
        <f aca="false">C10110/Summary!$B$4</f>
        <v>0.0076</v>
      </c>
      <c r="E10110" s="15" t="n">
        <v>0.428571428571429</v>
      </c>
      <c r="F10110" s="2" t="s">
        <v>53</v>
      </c>
      <c r="G10110" s="2" t="s">
        <v>44</v>
      </c>
      <c r="H10110" s="2" t="str">
        <f aca="false">IF(AND(E10110&gt;=0.4,E10110&lt;=0.6),"Yes","No")</f>
        <v>Yes</v>
      </c>
      <c r="I10110" s="2" t="str">
        <f aca="false">IF(AND(F10110="No",G10110="No",H10110="Yes"),"Yes","No")</f>
        <v>No</v>
      </c>
      <c r="J10110" s="2"/>
      <c r="K10110" s="2"/>
    </row>
    <row r="10111" customFormat="false" ht="15" hidden="false" customHeight="false" outlineLevel="0" collapsed="false">
      <c r="A10111" s="2" t="s">
        <v>15611</v>
      </c>
      <c r="B10111" s="13" t="n">
        <v>114</v>
      </c>
      <c r="C10111" s="13" t="n">
        <v>114</v>
      </c>
      <c r="D10111" s="14" t="n">
        <f aca="false">C10111/Summary!$B$4</f>
        <v>0.0076</v>
      </c>
      <c r="E10111" s="15" t="n">
        <v>0.285714285714286</v>
      </c>
      <c r="F10111" s="2" t="s">
        <v>53</v>
      </c>
      <c r="G10111" s="2" t="s">
        <v>44</v>
      </c>
      <c r="H10111" s="2" t="str">
        <f aca="false">IF(AND(E10111&gt;=0.4,E10111&lt;=0.6),"Yes","No")</f>
        <v>No</v>
      </c>
      <c r="I10111" s="2" t="str">
        <f aca="false">IF(AND(F10111="No",G10111="No",H10111="Yes"),"Yes","No")</f>
        <v>No</v>
      </c>
      <c r="J10111" s="2"/>
      <c r="K10111" s="2"/>
    </row>
    <row r="10112" customFormat="false" ht="15" hidden="false" customHeight="false" outlineLevel="0" collapsed="false">
      <c r="A10112" s="2" t="s">
        <v>15612</v>
      </c>
      <c r="B10112" s="13" t="n">
        <v>114</v>
      </c>
      <c r="C10112" s="13" t="n">
        <v>114</v>
      </c>
      <c r="D10112" s="14" t="n">
        <f aca="false">C10112/Summary!$B$4</f>
        <v>0.0076</v>
      </c>
      <c r="E10112" s="15" t="n">
        <v>0.571428571428571</v>
      </c>
      <c r="F10112" s="2" t="s">
        <v>53</v>
      </c>
      <c r="G10112" s="2" t="s">
        <v>44</v>
      </c>
      <c r="H10112" s="2" t="str">
        <f aca="false">IF(AND(E10112&gt;=0.4,E10112&lt;=0.6),"Yes","No")</f>
        <v>Yes</v>
      </c>
      <c r="I10112" s="2" t="str">
        <f aca="false">IF(AND(F10112="No",G10112="No",H10112="Yes"),"Yes","No")</f>
        <v>No</v>
      </c>
      <c r="J10112" s="2"/>
      <c r="K10112" s="2"/>
    </row>
    <row r="10113" customFormat="false" ht="15" hidden="false" customHeight="false" outlineLevel="0" collapsed="false">
      <c r="A10113" s="2" t="s">
        <v>15613</v>
      </c>
      <c r="B10113" s="13" t="n">
        <v>114</v>
      </c>
      <c r="C10113" s="13" t="n">
        <v>114</v>
      </c>
      <c r="D10113" s="14" t="n">
        <f aca="false">C10113/Summary!$B$4</f>
        <v>0.0076</v>
      </c>
      <c r="E10113" s="15" t="n">
        <v>0.428571428571429</v>
      </c>
      <c r="F10113" s="2" t="s">
        <v>53</v>
      </c>
      <c r="G10113" s="2" t="s">
        <v>44</v>
      </c>
      <c r="H10113" s="2" t="str">
        <f aca="false">IF(AND(E10113&gt;=0.4,E10113&lt;=0.6),"Yes","No")</f>
        <v>Yes</v>
      </c>
      <c r="I10113" s="2" t="str">
        <f aca="false">IF(AND(F10113="No",G10113="No",H10113="Yes"),"Yes","No")</f>
        <v>No</v>
      </c>
      <c r="J10113" s="2"/>
      <c r="K10113" s="2"/>
    </row>
    <row r="10114" customFormat="false" ht="15" hidden="false" customHeight="false" outlineLevel="0" collapsed="false">
      <c r="A10114" s="2" t="s">
        <v>15614</v>
      </c>
      <c r="B10114" s="13" t="n">
        <v>114</v>
      </c>
      <c r="C10114" s="13" t="n">
        <v>113</v>
      </c>
      <c r="D10114" s="14" t="n">
        <f aca="false">C10114/Summary!$B$4</f>
        <v>0.00753333333333333</v>
      </c>
      <c r="E10114" s="15" t="n">
        <v>0.714285714285714</v>
      </c>
      <c r="F10114" s="2" t="s">
        <v>53</v>
      </c>
      <c r="G10114" s="2" t="s">
        <v>44</v>
      </c>
      <c r="H10114" s="2" t="str">
        <f aca="false">IF(AND(E10114&gt;=0.4,E10114&lt;=0.6),"Yes","No")</f>
        <v>No</v>
      </c>
      <c r="I10114" s="2" t="str">
        <f aca="false">IF(AND(F10114="No",G10114="No",H10114="Yes"),"Yes","No")</f>
        <v>No</v>
      </c>
      <c r="J10114" s="2"/>
      <c r="K10114" s="2"/>
    </row>
    <row r="10115" customFormat="false" ht="15" hidden="false" customHeight="false" outlineLevel="0" collapsed="false">
      <c r="A10115" s="2" t="s">
        <v>15615</v>
      </c>
      <c r="B10115" s="13" t="n">
        <v>114</v>
      </c>
      <c r="C10115" s="13" t="n">
        <v>112</v>
      </c>
      <c r="D10115" s="14" t="n">
        <f aca="false">C10115/Summary!$B$4</f>
        <v>0.00746666666666667</v>
      </c>
      <c r="E10115" s="15" t="n">
        <v>0.428571428571429</v>
      </c>
      <c r="F10115" s="2" t="s">
        <v>53</v>
      </c>
      <c r="G10115" s="2" t="s">
        <v>44</v>
      </c>
      <c r="H10115" s="2" t="str">
        <f aca="false">IF(AND(E10115&gt;=0.4,E10115&lt;=0.6),"Yes","No")</f>
        <v>Yes</v>
      </c>
      <c r="I10115" s="2" t="str">
        <f aca="false">IF(AND(F10115="No",G10115="No",H10115="Yes"),"Yes","No")</f>
        <v>No</v>
      </c>
      <c r="J10115" s="2"/>
      <c r="K10115" s="2"/>
    </row>
    <row r="10116" customFormat="false" ht="15" hidden="false" customHeight="false" outlineLevel="0" collapsed="false">
      <c r="A10116" s="2" t="s">
        <v>15616</v>
      </c>
      <c r="B10116" s="13" t="n">
        <v>114</v>
      </c>
      <c r="C10116" s="13" t="n">
        <v>114</v>
      </c>
      <c r="D10116" s="14" t="n">
        <f aca="false">C10116/Summary!$B$4</f>
        <v>0.0076</v>
      </c>
      <c r="E10116" s="15" t="n">
        <v>0.285714285714286</v>
      </c>
      <c r="F10116" s="2" t="s">
        <v>44</v>
      </c>
      <c r="G10116" s="2" t="s">
        <v>44</v>
      </c>
      <c r="H10116" s="2" t="str">
        <f aca="false">IF(AND(E10116&gt;=0.4,E10116&lt;=0.6),"Yes","No")</f>
        <v>No</v>
      </c>
      <c r="I10116" s="2" t="str">
        <f aca="false">IF(AND(F10116="No",G10116="No",H10116="Yes"),"Yes","No")</f>
        <v>No</v>
      </c>
      <c r="J10116" s="2"/>
      <c r="K10116" s="2"/>
    </row>
    <row r="10117" customFormat="false" ht="15" hidden="false" customHeight="false" outlineLevel="0" collapsed="false">
      <c r="A10117" s="2" t="s">
        <v>15617</v>
      </c>
      <c r="B10117" s="13" t="n">
        <v>114</v>
      </c>
      <c r="C10117" s="13" t="n">
        <v>113</v>
      </c>
      <c r="D10117" s="14" t="n">
        <f aca="false">C10117/Summary!$B$4</f>
        <v>0.00753333333333333</v>
      </c>
      <c r="E10117" s="15" t="n">
        <v>0.428571428571429</v>
      </c>
      <c r="F10117" s="2" t="s">
        <v>53</v>
      </c>
      <c r="G10117" s="2" t="s">
        <v>44</v>
      </c>
      <c r="H10117" s="2" t="str">
        <f aca="false">IF(AND(E10117&gt;=0.4,E10117&lt;=0.6),"Yes","No")</f>
        <v>Yes</v>
      </c>
      <c r="I10117" s="2" t="str">
        <f aca="false">IF(AND(F10117="No",G10117="No",H10117="Yes"),"Yes","No")</f>
        <v>No</v>
      </c>
      <c r="J10117" s="2"/>
      <c r="K10117" s="2"/>
    </row>
    <row r="10118" customFormat="false" ht="15" hidden="false" customHeight="false" outlineLevel="0" collapsed="false">
      <c r="A10118" s="2" t="s">
        <v>15618</v>
      </c>
      <c r="B10118" s="13" t="n">
        <v>114</v>
      </c>
      <c r="C10118" s="13" t="n">
        <v>114</v>
      </c>
      <c r="D10118" s="14" t="n">
        <f aca="false">C10118/Summary!$B$4</f>
        <v>0.0076</v>
      </c>
      <c r="E10118" s="15" t="n">
        <v>0.285714285714286</v>
      </c>
      <c r="F10118" s="2" t="s">
        <v>53</v>
      </c>
      <c r="G10118" s="2" t="s">
        <v>44</v>
      </c>
      <c r="H10118" s="2" t="str">
        <f aca="false">IF(AND(E10118&gt;=0.4,E10118&lt;=0.6),"Yes","No")</f>
        <v>No</v>
      </c>
      <c r="I10118" s="2" t="str">
        <f aca="false">IF(AND(F10118="No",G10118="No",H10118="Yes"),"Yes","No")</f>
        <v>No</v>
      </c>
      <c r="J10118" s="2"/>
      <c r="K10118" s="2"/>
    </row>
    <row r="10119" customFormat="false" ht="15" hidden="false" customHeight="false" outlineLevel="0" collapsed="false">
      <c r="A10119" s="2" t="s">
        <v>15619</v>
      </c>
      <c r="B10119" s="13" t="n">
        <v>114</v>
      </c>
      <c r="C10119" s="13" t="n">
        <v>114</v>
      </c>
      <c r="D10119" s="14" t="n">
        <f aca="false">C10119/Summary!$B$4</f>
        <v>0.0076</v>
      </c>
      <c r="E10119" s="15" t="n">
        <v>0.142857142857143</v>
      </c>
      <c r="F10119" s="2" t="s">
        <v>53</v>
      </c>
      <c r="G10119" s="2" t="s">
        <v>53</v>
      </c>
      <c r="H10119" s="2" t="str">
        <f aca="false">IF(AND(E10119&gt;=0.4,E10119&lt;=0.6),"Yes","No")</f>
        <v>No</v>
      </c>
      <c r="I10119" s="2" t="str">
        <f aca="false">IF(AND(F10119="No",G10119="No",H10119="Yes"),"Yes","No")</f>
        <v>No</v>
      </c>
      <c r="J10119" s="2"/>
      <c r="K10119" s="2"/>
    </row>
    <row r="10120" customFormat="false" ht="15" hidden="false" customHeight="false" outlineLevel="0" collapsed="false">
      <c r="A10120" s="2" t="s">
        <v>15620</v>
      </c>
      <c r="B10120" s="13" t="n">
        <v>114</v>
      </c>
      <c r="C10120" s="13" t="n">
        <v>114</v>
      </c>
      <c r="D10120" s="14" t="n">
        <f aca="false">C10120/Summary!$B$4</f>
        <v>0.0076</v>
      </c>
      <c r="E10120" s="15" t="n">
        <v>0.285714285714286</v>
      </c>
      <c r="F10120" s="2" t="s">
        <v>53</v>
      </c>
      <c r="G10120" s="2" t="s">
        <v>53</v>
      </c>
      <c r="H10120" s="2" t="str">
        <f aca="false">IF(AND(E10120&gt;=0.4,E10120&lt;=0.6),"Yes","No")</f>
        <v>No</v>
      </c>
      <c r="I10120" s="2" t="str">
        <f aca="false">IF(AND(F10120="No",G10120="No",H10120="Yes"),"Yes","No")</f>
        <v>No</v>
      </c>
      <c r="J10120" s="2"/>
      <c r="K10120" s="2"/>
    </row>
    <row r="10121" customFormat="false" ht="15" hidden="false" customHeight="false" outlineLevel="0" collapsed="false">
      <c r="A10121" s="2" t="s">
        <v>15621</v>
      </c>
      <c r="B10121" s="13" t="n">
        <v>114</v>
      </c>
      <c r="C10121" s="13" t="n">
        <v>114</v>
      </c>
      <c r="D10121" s="14" t="n">
        <f aca="false">C10121/Summary!$B$4</f>
        <v>0.0076</v>
      </c>
      <c r="E10121" s="15" t="n">
        <v>0.428571428571429</v>
      </c>
      <c r="F10121" s="2" t="s">
        <v>53</v>
      </c>
      <c r="G10121" s="2" t="s">
        <v>44</v>
      </c>
      <c r="H10121" s="2" t="str">
        <f aca="false">IF(AND(E10121&gt;=0.4,E10121&lt;=0.6),"Yes","No")</f>
        <v>Yes</v>
      </c>
      <c r="I10121" s="2" t="str">
        <f aca="false">IF(AND(F10121="No",G10121="No",H10121="Yes"),"Yes","No")</f>
        <v>No</v>
      </c>
      <c r="J10121" s="2"/>
      <c r="K10121" s="2"/>
    </row>
    <row r="10122" customFormat="false" ht="15" hidden="false" customHeight="false" outlineLevel="0" collapsed="false">
      <c r="A10122" s="2" t="s">
        <v>15622</v>
      </c>
      <c r="B10122" s="13" t="n">
        <v>114</v>
      </c>
      <c r="C10122" s="13" t="n">
        <v>113</v>
      </c>
      <c r="D10122" s="14" t="n">
        <f aca="false">C10122/Summary!$B$4</f>
        <v>0.00753333333333333</v>
      </c>
      <c r="E10122" s="15" t="n">
        <v>0.428571428571429</v>
      </c>
      <c r="F10122" s="2" t="s">
        <v>53</v>
      </c>
      <c r="G10122" s="2" t="s">
        <v>44</v>
      </c>
      <c r="H10122" s="2" t="str">
        <f aca="false">IF(AND(E10122&gt;=0.4,E10122&lt;=0.6),"Yes","No")</f>
        <v>Yes</v>
      </c>
      <c r="I10122" s="2" t="str">
        <f aca="false">IF(AND(F10122="No",G10122="No",H10122="Yes"),"Yes","No")</f>
        <v>No</v>
      </c>
      <c r="J10122" s="2"/>
      <c r="K10122" s="2"/>
    </row>
    <row r="10123" customFormat="false" ht="15" hidden="false" customHeight="false" outlineLevel="0" collapsed="false">
      <c r="A10123" s="2" t="s">
        <v>15623</v>
      </c>
      <c r="B10123" s="13" t="n">
        <v>114</v>
      </c>
      <c r="C10123" s="13" t="n">
        <v>114</v>
      </c>
      <c r="D10123" s="14" t="n">
        <f aca="false">C10123/Summary!$B$4</f>
        <v>0.0076</v>
      </c>
      <c r="E10123" s="15" t="n">
        <v>0.142857142857143</v>
      </c>
      <c r="F10123" s="2" t="s">
        <v>53</v>
      </c>
      <c r="G10123" s="2" t="s">
        <v>53</v>
      </c>
      <c r="H10123" s="2" t="str">
        <f aca="false">IF(AND(E10123&gt;=0.4,E10123&lt;=0.6),"Yes","No")</f>
        <v>No</v>
      </c>
      <c r="I10123" s="2" t="str">
        <f aca="false">IF(AND(F10123="No",G10123="No",H10123="Yes"),"Yes","No")</f>
        <v>No</v>
      </c>
      <c r="J10123" s="2"/>
      <c r="K10123" s="2"/>
    </row>
    <row r="10124" customFormat="false" ht="15" hidden="false" customHeight="false" outlineLevel="0" collapsed="false">
      <c r="A10124" s="2" t="s">
        <v>15624</v>
      </c>
      <c r="B10124" s="13" t="n">
        <v>114</v>
      </c>
      <c r="C10124" s="13" t="n">
        <v>113</v>
      </c>
      <c r="D10124" s="14" t="n">
        <f aca="false">C10124/Summary!$B$4</f>
        <v>0.00753333333333333</v>
      </c>
      <c r="E10124" s="15" t="n">
        <v>0.142857142857143</v>
      </c>
      <c r="F10124" s="2" t="s">
        <v>53</v>
      </c>
      <c r="G10124" s="2" t="s">
        <v>53</v>
      </c>
      <c r="H10124" s="2" t="str">
        <f aca="false">IF(AND(E10124&gt;=0.4,E10124&lt;=0.6),"Yes","No")</f>
        <v>No</v>
      </c>
      <c r="I10124" s="2" t="str">
        <f aca="false">IF(AND(F10124="No",G10124="No",H10124="Yes"),"Yes","No")</f>
        <v>No</v>
      </c>
      <c r="J10124" s="2"/>
      <c r="K10124" s="2"/>
    </row>
    <row r="10125" customFormat="false" ht="15" hidden="false" customHeight="false" outlineLevel="0" collapsed="false">
      <c r="A10125" s="2" t="s">
        <v>15625</v>
      </c>
      <c r="B10125" s="13" t="n">
        <v>114</v>
      </c>
      <c r="C10125" s="13" t="n">
        <v>114</v>
      </c>
      <c r="D10125" s="14" t="n">
        <f aca="false">C10125/Summary!$B$4</f>
        <v>0.0076</v>
      </c>
      <c r="E10125" s="15" t="n">
        <v>0.428571428571429</v>
      </c>
      <c r="F10125" s="2" t="s">
        <v>53</v>
      </c>
      <c r="G10125" s="2" t="s">
        <v>44</v>
      </c>
      <c r="H10125" s="2" t="str">
        <f aca="false">IF(AND(E10125&gt;=0.4,E10125&lt;=0.6),"Yes","No")</f>
        <v>Yes</v>
      </c>
      <c r="I10125" s="2" t="str">
        <f aca="false">IF(AND(F10125="No",G10125="No",H10125="Yes"),"Yes","No")</f>
        <v>No</v>
      </c>
      <c r="J10125" s="2"/>
      <c r="K10125" s="2"/>
    </row>
    <row r="10126" customFormat="false" ht="15" hidden="false" customHeight="false" outlineLevel="0" collapsed="false">
      <c r="A10126" s="2" t="s">
        <v>15626</v>
      </c>
      <c r="B10126" s="13" t="n">
        <v>114</v>
      </c>
      <c r="C10126" s="13" t="n">
        <v>114</v>
      </c>
      <c r="D10126" s="14" t="n">
        <f aca="false">C10126/Summary!$B$4</f>
        <v>0.0076</v>
      </c>
      <c r="E10126" s="15" t="n">
        <v>0.285714285714286</v>
      </c>
      <c r="F10126" s="2" t="s">
        <v>53</v>
      </c>
      <c r="G10126" s="2" t="s">
        <v>44</v>
      </c>
      <c r="H10126" s="2" t="str">
        <f aca="false">IF(AND(E10126&gt;=0.4,E10126&lt;=0.6),"Yes","No")</f>
        <v>No</v>
      </c>
      <c r="I10126" s="2" t="str">
        <f aca="false">IF(AND(F10126="No",G10126="No",H10126="Yes"),"Yes","No")</f>
        <v>No</v>
      </c>
      <c r="J10126" s="2"/>
      <c r="K10126" s="2"/>
    </row>
    <row r="10127" customFormat="false" ht="15" hidden="false" customHeight="false" outlineLevel="0" collapsed="false">
      <c r="A10127" s="2" t="s">
        <v>15627</v>
      </c>
      <c r="B10127" s="13" t="n">
        <v>114</v>
      </c>
      <c r="C10127" s="13" t="n">
        <v>112</v>
      </c>
      <c r="D10127" s="14" t="n">
        <f aca="false">C10127/Summary!$B$4</f>
        <v>0.00746666666666667</v>
      </c>
      <c r="E10127" s="15" t="n">
        <v>0.142857142857143</v>
      </c>
      <c r="F10127" s="2" t="s">
        <v>53</v>
      </c>
      <c r="G10127" s="2" t="s">
        <v>44</v>
      </c>
      <c r="H10127" s="2" t="str">
        <f aca="false">IF(AND(E10127&gt;=0.4,E10127&lt;=0.6),"Yes","No")</f>
        <v>No</v>
      </c>
      <c r="I10127" s="2" t="str">
        <f aca="false">IF(AND(F10127="No",G10127="No",H10127="Yes"),"Yes","No")</f>
        <v>No</v>
      </c>
      <c r="J10127" s="2"/>
      <c r="K10127" s="2"/>
    </row>
    <row r="10128" customFormat="false" ht="15" hidden="false" customHeight="false" outlineLevel="0" collapsed="false">
      <c r="A10128" s="2" t="s">
        <v>15628</v>
      </c>
      <c r="B10128" s="13" t="n">
        <v>114</v>
      </c>
      <c r="C10128" s="13" t="n">
        <v>113</v>
      </c>
      <c r="D10128" s="14" t="n">
        <f aca="false">C10128/Summary!$B$4</f>
        <v>0.00753333333333333</v>
      </c>
      <c r="E10128" s="15" t="n">
        <v>0.428571428571429</v>
      </c>
      <c r="F10128" s="2" t="s">
        <v>53</v>
      </c>
      <c r="G10128" s="2" t="s">
        <v>44</v>
      </c>
      <c r="H10128" s="2" t="str">
        <f aca="false">IF(AND(E10128&gt;=0.4,E10128&lt;=0.6),"Yes","No")</f>
        <v>Yes</v>
      </c>
      <c r="I10128" s="2" t="str">
        <f aca="false">IF(AND(F10128="No",G10128="No",H10128="Yes"),"Yes","No")</f>
        <v>No</v>
      </c>
      <c r="J10128" s="2"/>
      <c r="K10128" s="2"/>
    </row>
    <row r="10129" customFormat="false" ht="15" hidden="false" customHeight="false" outlineLevel="0" collapsed="false">
      <c r="A10129" s="2" t="s">
        <v>15629</v>
      </c>
      <c r="B10129" s="13" t="n">
        <v>114</v>
      </c>
      <c r="C10129" s="13" t="n">
        <v>114</v>
      </c>
      <c r="D10129" s="14" t="n">
        <f aca="false">C10129/Summary!$B$4</f>
        <v>0.0076</v>
      </c>
      <c r="E10129" s="15" t="n">
        <v>0.714285714285714</v>
      </c>
      <c r="F10129" s="2" t="s">
        <v>53</v>
      </c>
      <c r="G10129" s="2" t="s">
        <v>53</v>
      </c>
      <c r="H10129" s="2" t="str">
        <f aca="false">IF(AND(E10129&gt;=0.4,E10129&lt;=0.6),"Yes","No")</f>
        <v>No</v>
      </c>
      <c r="I10129" s="2" t="str">
        <f aca="false">IF(AND(F10129="No",G10129="No",H10129="Yes"),"Yes","No")</f>
        <v>No</v>
      </c>
      <c r="J10129" s="2"/>
      <c r="K10129" s="2"/>
    </row>
    <row r="10130" customFormat="false" ht="15" hidden="false" customHeight="false" outlineLevel="0" collapsed="false">
      <c r="A10130" s="2" t="s">
        <v>15630</v>
      </c>
      <c r="B10130" s="13" t="n">
        <v>114</v>
      </c>
      <c r="C10130" s="13" t="n">
        <v>114</v>
      </c>
      <c r="D10130" s="14" t="n">
        <f aca="false">C10130/Summary!$B$4</f>
        <v>0.0076</v>
      </c>
      <c r="E10130" s="15" t="n">
        <v>0.714285714285714</v>
      </c>
      <c r="F10130" s="2" t="s">
        <v>53</v>
      </c>
      <c r="G10130" s="2" t="s">
        <v>44</v>
      </c>
      <c r="H10130" s="2" t="str">
        <f aca="false">IF(AND(E10130&gt;=0.4,E10130&lt;=0.6),"Yes","No")</f>
        <v>No</v>
      </c>
      <c r="I10130" s="2" t="str">
        <f aca="false">IF(AND(F10130="No",G10130="No",H10130="Yes"),"Yes","No")</f>
        <v>No</v>
      </c>
      <c r="J10130" s="2"/>
      <c r="K10130" s="2"/>
    </row>
    <row r="10131" customFormat="false" ht="15" hidden="false" customHeight="false" outlineLevel="0" collapsed="false">
      <c r="A10131" s="2" t="s">
        <v>15631</v>
      </c>
      <c r="B10131" s="13" t="n">
        <v>114</v>
      </c>
      <c r="C10131" s="13" t="n">
        <v>114</v>
      </c>
      <c r="D10131" s="14" t="n">
        <f aca="false">C10131/Summary!$B$4</f>
        <v>0.0076</v>
      </c>
      <c r="E10131" s="15" t="n">
        <v>0.571428571428571</v>
      </c>
      <c r="F10131" s="2" t="s">
        <v>53</v>
      </c>
      <c r="G10131" s="2" t="s">
        <v>44</v>
      </c>
      <c r="H10131" s="2" t="str">
        <f aca="false">IF(AND(E10131&gt;=0.4,E10131&lt;=0.6),"Yes","No")</f>
        <v>Yes</v>
      </c>
      <c r="I10131" s="2" t="str">
        <f aca="false">IF(AND(F10131="No",G10131="No",H10131="Yes"),"Yes","No")</f>
        <v>No</v>
      </c>
      <c r="J10131" s="2"/>
      <c r="K10131" s="2"/>
    </row>
    <row r="10132" customFormat="false" ht="15" hidden="false" customHeight="false" outlineLevel="0" collapsed="false">
      <c r="A10132" s="2" t="s">
        <v>15632</v>
      </c>
      <c r="B10132" s="13" t="n">
        <v>114</v>
      </c>
      <c r="C10132" s="13" t="n">
        <v>114</v>
      </c>
      <c r="D10132" s="14" t="n">
        <f aca="false">C10132/Summary!$B$4</f>
        <v>0.0076</v>
      </c>
      <c r="E10132" s="15" t="n">
        <v>0.571428571428571</v>
      </c>
      <c r="F10132" s="2" t="s">
        <v>53</v>
      </c>
      <c r="G10132" s="2" t="s">
        <v>44</v>
      </c>
      <c r="H10132" s="2" t="str">
        <f aca="false">IF(AND(E10132&gt;=0.4,E10132&lt;=0.6),"Yes","No")</f>
        <v>Yes</v>
      </c>
      <c r="I10132" s="2" t="str">
        <f aca="false">IF(AND(F10132="No",G10132="No",H10132="Yes"),"Yes","No")</f>
        <v>No</v>
      </c>
      <c r="J10132" s="2"/>
      <c r="K10132" s="2"/>
    </row>
    <row r="10133" customFormat="false" ht="15" hidden="false" customHeight="false" outlineLevel="0" collapsed="false">
      <c r="A10133" s="2" t="s">
        <v>15633</v>
      </c>
      <c r="B10133" s="13" t="n">
        <v>114</v>
      </c>
      <c r="C10133" s="13" t="n">
        <v>112</v>
      </c>
      <c r="D10133" s="14" t="n">
        <f aca="false">C10133/Summary!$B$4</f>
        <v>0.00746666666666667</v>
      </c>
      <c r="E10133" s="15" t="n">
        <v>0.571428571428571</v>
      </c>
      <c r="F10133" s="2" t="s">
        <v>53</v>
      </c>
      <c r="G10133" s="2" t="s">
        <v>53</v>
      </c>
      <c r="H10133" s="2" t="str">
        <f aca="false">IF(AND(E10133&gt;=0.4,E10133&lt;=0.6),"Yes","No")</f>
        <v>Yes</v>
      </c>
      <c r="I10133" s="2" t="str">
        <f aca="false">IF(AND(F10133="No",G10133="No",H10133="Yes"),"Yes","No")</f>
        <v>No</v>
      </c>
      <c r="J10133" s="2"/>
      <c r="K10133" s="2"/>
    </row>
    <row r="10134" customFormat="false" ht="15" hidden="false" customHeight="false" outlineLevel="0" collapsed="false">
      <c r="A10134" s="2" t="s">
        <v>15634</v>
      </c>
      <c r="B10134" s="13" t="n">
        <v>114</v>
      </c>
      <c r="C10134" s="13" t="n">
        <v>114</v>
      </c>
      <c r="D10134" s="14" t="n">
        <f aca="false">C10134/Summary!$B$4</f>
        <v>0.0076</v>
      </c>
      <c r="E10134" s="15" t="n">
        <v>0.571428571428571</v>
      </c>
      <c r="F10134" s="2" t="s">
        <v>53</v>
      </c>
      <c r="G10134" s="2" t="s">
        <v>53</v>
      </c>
      <c r="H10134" s="2" t="str">
        <f aca="false">IF(AND(E10134&gt;=0.4,E10134&lt;=0.6),"Yes","No")</f>
        <v>Yes</v>
      </c>
      <c r="I10134" s="2" t="str">
        <f aca="false">IF(AND(F10134="No",G10134="No",H10134="Yes"),"Yes","No")</f>
        <v>No</v>
      </c>
      <c r="J10134" s="2"/>
      <c r="K10134" s="2"/>
    </row>
    <row r="10135" customFormat="false" ht="15" hidden="false" customHeight="false" outlineLevel="0" collapsed="false">
      <c r="A10135" s="2" t="s">
        <v>15635</v>
      </c>
      <c r="B10135" s="13" t="n">
        <v>114</v>
      </c>
      <c r="C10135" s="13" t="n">
        <v>113</v>
      </c>
      <c r="D10135" s="14" t="n">
        <f aca="false">C10135/Summary!$B$4</f>
        <v>0.00753333333333333</v>
      </c>
      <c r="E10135" s="15" t="n">
        <v>0.428571428571429</v>
      </c>
      <c r="F10135" s="2" t="s">
        <v>53</v>
      </c>
      <c r="G10135" s="2" t="s">
        <v>53</v>
      </c>
      <c r="H10135" s="2" t="str">
        <f aca="false">IF(AND(E10135&gt;=0.4,E10135&lt;=0.6),"Yes","No")</f>
        <v>Yes</v>
      </c>
      <c r="I10135" s="2" t="str">
        <f aca="false">IF(AND(F10135="No",G10135="No",H10135="Yes"),"Yes","No")</f>
        <v>No</v>
      </c>
      <c r="J10135" s="2"/>
      <c r="K10135" s="2"/>
    </row>
    <row r="10136" customFormat="false" ht="15" hidden="false" customHeight="false" outlineLevel="0" collapsed="false">
      <c r="A10136" s="2" t="s">
        <v>15636</v>
      </c>
      <c r="B10136" s="13" t="n">
        <v>114</v>
      </c>
      <c r="C10136" s="13" t="n">
        <v>114</v>
      </c>
      <c r="D10136" s="14" t="n">
        <f aca="false">C10136/Summary!$B$4</f>
        <v>0.0076</v>
      </c>
      <c r="E10136" s="15" t="n">
        <v>0.428571428571429</v>
      </c>
      <c r="F10136" s="2" t="s">
        <v>53</v>
      </c>
      <c r="G10136" s="2" t="s">
        <v>44</v>
      </c>
      <c r="H10136" s="2" t="str">
        <f aca="false">IF(AND(E10136&gt;=0.4,E10136&lt;=0.6),"Yes","No")</f>
        <v>Yes</v>
      </c>
      <c r="I10136" s="2" t="str">
        <f aca="false">IF(AND(F10136="No",G10136="No",H10136="Yes"),"Yes","No")</f>
        <v>No</v>
      </c>
      <c r="J10136" s="2"/>
      <c r="K10136" s="2"/>
    </row>
    <row r="10137" customFormat="false" ht="15" hidden="false" customHeight="false" outlineLevel="0" collapsed="false">
      <c r="A10137" s="2" t="s">
        <v>15637</v>
      </c>
      <c r="B10137" s="13" t="n">
        <v>114</v>
      </c>
      <c r="C10137" s="13" t="n">
        <v>114</v>
      </c>
      <c r="D10137" s="14" t="n">
        <f aca="false">C10137/Summary!$B$4</f>
        <v>0.0076</v>
      </c>
      <c r="E10137" s="15" t="n">
        <v>0.285714285714286</v>
      </c>
      <c r="F10137" s="2" t="s">
        <v>53</v>
      </c>
      <c r="G10137" s="2" t="s">
        <v>44</v>
      </c>
      <c r="H10137" s="2" t="str">
        <f aca="false">IF(AND(E10137&gt;=0.4,E10137&lt;=0.6),"Yes","No")</f>
        <v>No</v>
      </c>
      <c r="I10137" s="2" t="str">
        <f aca="false">IF(AND(F10137="No",G10137="No",H10137="Yes"),"Yes","No")</f>
        <v>No</v>
      </c>
      <c r="J10137" s="2"/>
      <c r="K10137" s="2"/>
    </row>
    <row r="10138" customFormat="false" ht="15" hidden="false" customHeight="false" outlineLevel="0" collapsed="false">
      <c r="A10138" s="2" t="s">
        <v>15638</v>
      </c>
      <c r="B10138" s="13" t="n">
        <v>114</v>
      </c>
      <c r="C10138" s="13" t="n">
        <v>114</v>
      </c>
      <c r="D10138" s="14" t="n">
        <f aca="false">C10138/Summary!$B$4</f>
        <v>0.0076</v>
      </c>
      <c r="E10138" s="15" t="n">
        <v>0.571428571428571</v>
      </c>
      <c r="F10138" s="2" t="s">
        <v>53</v>
      </c>
      <c r="G10138" s="2" t="s">
        <v>44</v>
      </c>
      <c r="H10138" s="2" t="str">
        <f aca="false">IF(AND(E10138&gt;=0.4,E10138&lt;=0.6),"Yes","No")</f>
        <v>Yes</v>
      </c>
      <c r="I10138" s="2" t="str">
        <f aca="false">IF(AND(F10138="No",G10138="No",H10138="Yes"),"Yes","No")</f>
        <v>No</v>
      </c>
      <c r="J10138" s="2"/>
      <c r="K10138" s="2"/>
    </row>
    <row r="10139" customFormat="false" ht="15" hidden="false" customHeight="false" outlineLevel="0" collapsed="false">
      <c r="A10139" s="2" t="s">
        <v>15639</v>
      </c>
      <c r="B10139" s="13" t="n">
        <v>114</v>
      </c>
      <c r="C10139" s="13" t="n">
        <v>113</v>
      </c>
      <c r="D10139" s="14" t="n">
        <f aca="false">C10139/Summary!$B$4</f>
        <v>0.00753333333333333</v>
      </c>
      <c r="E10139" s="15" t="n">
        <v>0.714285714285714</v>
      </c>
      <c r="F10139" s="2" t="s">
        <v>44</v>
      </c>
      <c r="G10139" s="2" t="s">
        <v>44</v>
      </c>
      <c r="H10139" s="2" t="str">
        <f aca="false">IF(AND(E10139&gt;=0.4,E10139&lt;=0.6),"Yes","No")</f>
        <v>No</v>
      </c>
      <c r="I10139" s="2" t="str">
        <f aca="false">IF(AND(F10139="No",G10139="No",H10139="Yes"),"Yes","No")</f>
        <v>No</v>
      </c>
      <c r="J10139" s="2"/>
      <c r="K10139" s="2"/>
    </row>
    <row r="10140" customFormat="false" ht="15" hidden="false" customHeight="false" outlineLevel="0" collapsed="false">
      <c r="A10140" s="2" t="s">
        <v>15640</v>
      </c>
      <c r="B10140" s="13" t="n">
        <v>114</v>
      </c>
      <c r="C10140" s="13" t="n">
        <v>111</v>
      </c>
      <c r="D10140" s="14" t="n">
        <f aca="false">C10140/Summary!$B$4</f>
        <v>0.0074</v>
      </c>
      <c r="E10140" s="15" t="n">
        <v>0.857142857142857</v>
      </c>
      <c r="F10140" s="2" t="s">
        <v>53</v>
      </c>
      <c r="G10140" s="2" t="s">
        <v>53</v>
      </c>
      <c r="H10140" s="2" t="str">
        <f aca="false">IF(AND(E10140&gt;=0.4,E10140&lt;=0.6),"Yes","No")</f>
        <v>No</v>
      </c>
      <c r="I10140" s="2" t="str">
        <f aca="false">IF(AND(F10140="No",G10140="No",H10140="Yes"),"Yes","No")</f>
        <v>No</v>
      </c>
      <c r="J10140" s="2"/>
      <c r="K10140" s="2"/>
    </row>
    <row r="10141" customFormat="false" ht="15" hidden="false" customHeight="false" outlineLevel="0" collapsed="false">
      <c r="A10141" s="2" t="s">
        <v>15641</v>
      </c>
      <c r="B10141" s="13" t="n">
        <v>114</v>
      </c>
      <c r="C10141" s="13" t="n">
        <v>114</v>
      </c>
      <c r="D10141" s="14" t="n">
        <f aca="false">C10141/Summary!$B$4</f>
        <v>0.0076</v>
      </c>
      <c r="E10141" s="15" t="n">
        <v>0.571428571428571</v>
      </c>
      <c r="F10141" s="2" t="s">
        <v>53</v>
      </c>
      <c r="G10141" s="2" t="s">
        <v>44</v>
      </c>
      <c r="H10141" s="2" t="str">
        <f aca="false">IF(AND(E10141&gt;=0.4,E10141&lt;=0.6),"Yes","No")</f>
        <v>Yes</v>
      </c>
      <c r="I10141" s="2" t="str">
        <f aca="false">IF(AND(F10141="No",G10141="No",H10141="Yes"),"Yes","No")</f>
        <v>No</v>
      </c>
      <c r="J10141" s="2"/>
      <c r="K10141" s="2"/>
    </row>
    <row r="10142" customFormat="false" ht="15" hidden="false" customHeight="false" outlineLevel="0" collapsed="false">
      <c r="A10142" s="2" t="s">
        <v>15642</v>
      </c>
      <c r="B10142" s="13" t="n">
        <v>114</v>
      </c>
      <c r="C10142" s="13" t="n">
        <v>114</v>
      </c>
      <c r="D10142" s="14" t="n">
        <f aca="false">C10142/Summary!$B$4</f>
        <v>0.0076</v>
      </c>
      <c r="E10142" s="15" t="n">
        <v>0.428571428571429</v>
      </c>
      <c r="F10142" s="2" t="s">
        <v>53</v>
      </c>
      <c r="G10142" s="2" t="s">
        <v>53</v>
      </c>
      <c r="H10142" s="2" t="str">
        <f aca="false">IF(AND(E10142&gt;=0.4,E10142&lt;=0.6),"Yes","No")</f>
        <v>Yes</v>
      </c>
      <c r="I10142" s="2" t="str">
        <f aca="false">IF(AND(F10142="No",G10142="No",H10142="Yes"),"Yes","No")</f>
        <v>No</v>
      </c>
      <c r="J10142" s="2"/>
      <c r="K10142" s="2"/>
    </row>
    <row r="10143" customFormat="false" ht="15" hidden="false" customHeight="false" outlineLevel="0" collapsed="false">
      <c r="A10143" s="2" t="s">
        <v>15643</v>
      </c>
      <c r="B10143" s="13" t="n">
        <v>114</v>
      </c>
      <c r="C10143" s="13" t="n">
        <v>114</v>
      </c>
      <c r="D10143" s="14" t="n">
        <f aca="false">C10143/Summary!$B$4</f>
        <v>0.0076</v>
      </c>
      <c r="E10143" s="15" t="n">
        <v>0.571428571428571</v>
      </c>
      <c r="F10143" s="2" t="s">
        <v>53</v>
      </c>
      <c r="G10143" s="2" t="s">
        <v>53</v>
      </c>
      <c r="H10143" s="2" t="str">
        <f aca="false">IF(AND(E10143&gt;=0.4,E10143&lt;=0.6),"Yes","No")</f>
        <v>Yes</v>
      </c>
      <c r="I10143" s="2" t="str">
        <f aca="false">IF(AND(F10143="No",G10143="No",H10143="Yes"),"Yes","No")</f>
        <v>No</v>
      </c>
      <c r="J10143" s="2"/>
      <c r="K10143" s="2"/>
    </row>
    <row r="10144" customFormat="false" ht="15" hidden="false" customHeight="false" outlineLevel="0" collapsed="false">
      <c r="A10144" s="2" t="s">
        <v>15644</v>
      </c>
      <c r="B10144" s="13" t="n">
        <v>114</v>
      </c>
      <c r="C10144" s="13" t="n">
        <v>114</v>
      </c>
      <c r="D10144" s="14" t="n">
        <f aca="false">C10144/Summary!$B$4</f>
        <v>0.0076</v>
      </c>
      <c r="E10144" s="15" t="n">
        <v>0.571428571428571</v>
      </c>
      <c r="F10144" s="2" t="s">
        <v>53</v>
      </c>
      <c r="G10144" s="2" t="s">
        <v>44</v>
      </c>
      <c r="H10144" s="2" t="str">
        <f aca="false">IF(AND(E10144&gt;=0.4,E10144&lt;=0.6),"Yes","No")</f>
        <v>Yes</v>
      </c>
      <c r="I10144" s="2" t="str">
        <f aca="false">IF(AND(F10144="No",G10144="No",H10144="Yes"),"Yes","No")</f>
        <v>No</v>
      </c>
      <c r="J10144" s="2"/>
      <c r="K10144" s="2"/>
    </row>
    <row r="10145" customFormat="false" ht="15" hidden="false" customHeight="false" outlineLevel="0" collapsed="false">
      <c r="A10145" s="2" t="s">
        <v>15645</v>
      </c>
      <c r="B10145" s="13" t="n">
        <v>114</v>
      </c>
      <c r="C10145" s="13" t="n">
        <v>114</v>
      </c>
      <c r="D10145" s="14" t="n">
        <f aca="false">C10145/Summary!$B$4</f>
        <v>0.0076</v>
      </c>
      <c r="E10145" s="15" t="n">
        <v>0.857142857142857</v>
      </c>
      <c r="F10145" s="2" t="s">
        <v>53</v>
      </c>
      <c r="G10145" s="2" t="s">
        <v>53</v>
      </c>
      <c r="H10145" s="2" t="str">
        <f aca="false">IF(AND(E10145&gt;=0.4,E10145&lt;=0.6),"Yes","No")</f>
        <v>No</v>
      </c>
      <c r="I10145" s="2" t="str">
        <f aca="false">IF(AND(F10145="No",G10145="No",H10145="Yes"),"Yes","No")</f>
        <v>No</v>
      </c>
      <c r="J10145" s="2"/>
      <c r="K10145" s="2"/>
    </row>
    <row r="10146" customFormat="false" ht="15" hidden="false" customHeight="false" outlineLevel="0" collapsed="false">
      <c r="A10146" s="2" t="s">
        <v>15646</v>
      </c>
      <c r="B10146" s="13" t="n">
        <v>114</v>
      </c>
      <c r="C10146" s="13" t="n">
        <v>114</v>
      </c>
      <c r="D10146" s="14" t="n">
        <f aca="false">C10146/Summary!$B$4</f>
        <v>0.0076</v>
      </c>
      <c r="E10146" s="15" t="n">
        <v>0.857142857142857</v>
      </c>
      <c r="F10146" s="2" t="s">
        <v>53</v>
      </c>
      <c r="G10146" s="2" t="s">
        <v>44</v>
      </c>
      <c r="H10146" s="2" t="str">
        <f aca="false">IF(AND(E10146&gt;=0.4,E10146&lt;=0.6),"Yes","No")</f>
        <v>No</v>
      </c>
      <c r="I10146" s="2" t="str">
        <f aca="false">IF(AND(F10146="No",G10146="No",H10146="Yes"),"Yes","No")</f>
        <v>No</v>
      </c>
      <c r="J10146" s="2"/>
      <c r="K10146" s="2"/>
    </row>
    <row r="10147" customFormat="false" ht="15" hidden="false" customHeight="false" outlineLevel="0" collapsed="false">
      <c r="A10147" s="2" t="s">
        <v>15647</v>
      </c>
      <c r="B10147" s="13" t="n">
        <v>114</v>
      </c>
      <c r="C10147" s="13" t="n">
        <v>114</v>
      </c>
      <c r="D10147" s="14" t="n">
        <f aca="false">C10147/Summary!$B$4</f>
        <v>0.0076</v>
      </c>
      <c r="E10147" s="15" t="n">
        <v>0.714285714285714</v>
      </c>
      <c r="F10147" s="2" t="s">
        <v>53</v>
      </c>
      <c r="G10147" s="2" t="s">
        <v>44</v>
      </c>
      <c r="H10147" s="2" t="str">
        <f aca="false">IF(AND(E10147&gt;=0.4,E10147&lt;=0.6),"Yes","No")</f>
        <v>No</v>
      </c>
      <c r="I10147" s="2" t="str">
        <f aca="false">IF(AND(F10147="No",G10147="No",H10147="Yes"),"Yes","No")</f>
        <v>No</v>
      </c>
      <c r="J10147" s="2"/>
      <c r="K10147" s="2"/>
    </row>
    <row r="10148" customFormat="false" ht="15" hidden="false" customHeight="false" outlineLevel="0" collapsed="false">
      <c r="A10148" s="2" t="s">
        <v>15648</v>
      </c>
      <c r="B10148" s="13" t="n">
        <v>114</v>
      </c>
      <c r="C10148" s="13" t="n">
        <v>114</v>
      </c>
      <c r="D10148" s="14" t="n">
        <f aca="false">C10148/Summary!$B$4</f>
        <v>0.0076</v>
      </c>
      <c r="E10148" s="15" t="n">
        <v>0.428571428571429</v>
      </c>
      <c r="F10148" s="2" t="s">
        <v>53</v>
      </c>
      <c r="G10148" s="2" t="s">
        <v>44</v>
      </c>
      <c r="H10148" s="2" t="str">
        <f aca="false">IF(AND(E10148&gt;=0.4,E10148&lt;=0.6),"Yes","No")</f>
        <v>Yes</v>
      </c>
      <c r="I10148" s="2" t="str">
        <f aca="false">IF(AND(F10148="No",G10148="No",H10148="Yes"),"Yes","No")</f>
        <v>No</v>
      </c>
      <c r="J10148" s="2"/>
      <c r="K10148" s="2"/>
    </row>
    <row r="10149" customFormat="false" ht="15" hidden="false" customHeight="false" outlineLevel="0" collapsed="false">
      <c r="A10149" s="2" t="s">
        <v>15649</v>
      </c>
      <c r="B10149" s="13" t="n">
        <v>114</v>
      </c>
      <c r="C10149" s="13" t="n">
        <v>114</v>
      </c>
      <c r="D10149" s="14" t="n">
        <f aca="false">C10149/Summary!$B$4</f>
        <v>0.0076</v>
      </c>
      <c r="E10149" s="15" t="n">
        <v>0.571428571428571</v>
      </c>
      <c r="F10149" s="2" t="s">
        <v>53</v>
      </c>
      <c r="G10149" s="2" t="s">
        <v>53</v>
      </c>
      <c r="H10149" s="2" t="str">
        <f aca="false">IF(AND(E10149&gt;=0.4,E10149&lt;=0.6),"Yes","No")</f>
        <v>Yes</v>
      </c>
      <c r="I10149" s="2" t="str">
        <f aca="false">IF(AND(F10149="No",G10149="No",H10149="Yes"),"Yes","No")</f>
        <v>No</v>
      </c>
      <c r="J10149" s="2"/>
      <c r="K10149" s="2"/>
    </row>
    <row r="10150" customFormat="false" ht="15" hidden="false" customHeight="false" outlineLevel="0" collapsed="false">
      <c r="A10150" s="2" t="s">
        <v>15650</v>
      </c>
      <c r="B10150" s="13" t="n">
        <v>114</v>
      </c>
      <c r="C10150" s="13" t="n">
        <v>113</v>
      </c>
      <c r="D10150" s="14" t="n">
        <f aca="false">C10150/Summary!$B$4</f>
        <v>0.00753333333333333</v>
      </c>
      <c r="E10150" s="15" t="n">
        <v>0.571428571428571</v>
      </c>
      <c r="F10150" s="2" t="s">
        <v>44</v>
      </c>
      <c r="G10150" s="2" t="s">
        <v>53</v>
      </c>
      <c r="H10150" s="2" t="str">
        <f aca="false">IF(AND(E10150&gt;=0.4,E10150&lt;=0.6),"Yes","No")</f>
        <v>Yes</v>
      </c>
      <c r="I10150" s="2" t="str">
        <f aca="false">IF(AND(F10150="No",G10150="No",H10150="Yes"),"Yes","No")</f>
        <v>No</v>
      </c>
      <c r="J10150" s="2"/>
      <c r="K10150" s="2"/>
    </row>
    <row r="10151" customFormat="false" ht="15" hidden="false" customHeight="false" outlineLevel="0" collapsed="false">
      <c r="A10151" s="2" t="s">
        <v>15651</v>
      </c>
      <c r="B10151" s="13" t="n">
        <v>114</v>
      </c>
      <c r="C10151" s="13" t="n">
        <v>114</v>
      </c>
      <c r="D10151" s="14" t="n">
        <f aca="false">C10151/Summary!$B$4</f>
        <v>0.0076</v>
      </c>
      <c r="E10151" s="15" t="n">
        <v>0.714285714285714</v>
      </c>
      <c r="F10151" s="2" t="s">
        <v>53</v>
      </c>
      <c r="G10151" s="2" t="s">
        <v>53</v>
      </c>
      <c r="H10151" s="2" t="str">
        <f aca="false">IF(AND(E10151&gt;=0.4,E10151&lt;=0.6),"Yes","No")</f>
        <v>No</v>
      </c>
      <c r="I10151" s="2" t="str">
        <f aca="false">IF(AND(F10151="No",G10151="No",H10151="Yes"),"Yes","No")</f>
        <v>No</v>
      </c>
      <c r="J10151" s="2"/>
      <c r="K10151" s="2"/>
    </row>
    <row r="10152" customFormat="false" ht="15" hidden="false" customHeight="false" outlineLevel="0" collapsed="false">
      <c r="A10152" s="2" t="s">
        <v>15652</v>
      </c>
      <c r="B10152" s="13" t="n">
        <v>114</v>
      </c>
      <c r="C10152" s="13" t="n">
        <v>114</v>
      </c>
      <c r="D10152" s="14" t="n">
        <f aca="false">C10152/Summary!$B$4</f>
        <v>0.0076</v>
      </c>
      <c r="E10152" s="15" t="n">
        <v>0.428571428571429</v>
      </c>
      <c r="F10152" s="2" t="s">
        <v>53</v>
      </c>
      <c r="G10152" s="2" t="s">
        <v>44</v>
      </c>
      <c r="H10152" s="2" t="str">
        <f aca="false">IF(AND(E10152&gt;=0.4,E10152&lt;=0.6),"Yes","No")</f>
        <v>Yes</v>
      </c>
      <c r="I10152" s="2" t="str">
        <f aca="false">IF(AND(F10152="No",G10152="No",H10152="Yes"),"Yes","No")</f>
        <v>No</v>
      </c>
      <c r="J10152" s="2"/>
      <c r="K10152" s="2"/>
    </row>
    <row r="10153" customFormat="false" ht="15" hidden="false" customHeight="false" outlineLevel="0" collapsed="false">
      <c r="A10153" s="2" t="s">
        <v>15653</v>
      </c>
      <c r="B10153" s="13" t="n">
        <v>114</v>
      </c>
      <c r="C10153" s="13" t="n">
        <v>113</v>
      </c>
      <c r="D10153" s="14" t="n">
        <f aca="false">C10153/Summary!$B$4</f>
        <v>0.00753333333333333</v>
      </c>
      <c r="E10153" s="15" t="n">
        <v>0.285714285714286</v>
      </c>
      <c r="F10153" s="2" t="s">
        <v>53</v>
      </c>
      <c r="G10153" s="2" t="s">
        <v>53</v>
      </c>
      <c r="H10153" s="2" t="str">
        <f aca="false">IF(AND(E10153&gt;=0.4,E10153&lt;=0.6),"Yes","No")</f>
        <v>No</v>
      </c>
      <c r="I10153" s="2" t="str">
        <f aca="false">IF(AND(F10153="No",G10153="No",H10153="Yes"),"Yes","No")</f>
        <v>No</v>
      </c>
      <c r="J10153" s="2"/>
      <c r="K10153" s="2"/>
    </row>
    <row r="10154" customFormat="false" ht="15" hidden="false" customHeight="false" outlineLevel="0" collapsed="false">
      <c r="A10154" s="2" t="s">
        <v>15654</v>
      </c>
      <c r="B10154" s="13" t="n">
        <v>114</v>
      </c>
      <c r="C10154" s="13" t="n">
        <v>114</v>
      </c>
      <c r="D10154" s="14" t="n">
        <f aca="false">C10154/Summary!$B$4</f>
        <v>0.0076</v>
      </c>
      <c r="E10154" s="15" t="n">
        <v>0.428571428571429</v>
      </c>
      <c r="F10154" s="2" t="s">
        <v>53</v>
      </c>
      <c r="G10154" s="2" t="s">
        <v>44</v>
      </c>
      <c r="H10154" s="2" t="str">
        <f aca="false">IF(AND(E10154&gt;=0.4,E10154&lt;=0.6),"Yes","No")</f>
        <v>Yes</v>
      </c>
      <c r="I10154" s="2" t="str">
        <f aca="false">IF(AND(F10154="No",G10154="No",H10154="Yes"),"Yes","No")</f>
        <v>No</v>
      </c>
      <c r="J10154" s="2"/>
      <c r="K10154" s="2"/>
    </row>
    <row r="10155" customFormat="false" ht="15" hidden="false" customHeight="false" outlineLevel="0" collapsed="false">
      <c r="A10155" s="2" t="s">
        <v>15655</v>
      </c>
      <c r="B10155" s="13" t="n">
        <v>114</v>
      </c>
      <c r="C10155" s="13" t="n">
        <v>114</v>
      </c>
      <c r="D10155" s="14" t="n">
        <f aca="false">C10155/Summary!$B$4</f>
        <v>0.0076</v>
      </c>
      <c r="E10155" s="15" t="n">
        <v>0.285714285714286</v>
      </c>
      <c r="F10155" s="2" t="s">
        <v>53</v>
      </c>
      <c r="G10155" s="2" t="s">
        <v>44</v>
      </c>
      <c r="H10155" s="2" t="str">
        <f aca="false">IF(AND(E10155&gt;=0.4,E10155&lt;=0.6),"Yes","No")</f>
        <v>No</v>
      </c>
      <c r="I10155" s="2" t="str">
        <f aca="false">IF(AND(F10155="No",G10155="No",H10155="Yes"),"Yes","No")</f>
        <v>No</v>
      </c>
      <c r="J10155" s="2"/>
      <c r="K10155" s="2"/>
    </row>
    <row r="10156" customFormat="false" ht="15" hidden="false" customHeight="false" outlineLevel="0" collapsed="false">
      <c r="A10156" s="2" t="s">
        <v>15656</v>
      </c>
      <c r="B10156" s="13" t="n">
        <v>114</v>
      </c>
      <c r="C10156" s="13" t="n">
        <v>113</v>
      </c>
      <c r="D10156" s="14" t="n">
        <f aca="false">C10156/Summary!$B$4</f>
        <v>0.00753333333333333</v>
      </c>
      <c r="E10156" s="15" t="n">
        <v>0.428571428571429</v>
      </c>
      <c r="F10156" s="2" t="s">
        <v>44</v>
      </c>
      <c r="G10156" s="2" t="s">
        <v>53</v>
      </c>
      <c r="H10156" s="2" t="str">
        <f aca="false">IF(AND(E10156&gt;=0.4,E10156&lt;=0.6),"Yes","No")</f>
        <v>Yes</v>
      </c>
      <c r="I10156" s="2" t="str">
        <f aca="false">IF(AND(F10156="No",G10156="No",H10156="Yes"),"Yes","No")</f>
        <v>No</v>
      </c>
      <c r="J10156" s="2"/>
      <c r="K10156" s="2"/>
    </row>
    <row r="10157" customFormat="false" ht="15" hidden="false" customHeight="false" outlineLevel="0" collapsed="false">
      <c r="A10157" s="2" t="s">
        <v>15657</v>
      </c>
      <c r="B10157" s="13" t="n">
        <v>114</v>
      </c>
      <c r="C10157" s="13" t="n">
        <v>114</v>
      </c>
      <c r="D10157" s="14" t="n">
        <f aca="false">C10157/Summary!$B$4</f>
        <v>0.0076</v>
      </c>
      <c r="E10157" s="15" t="n">
        <v>0.285714285714286</v>
      </c>
      <c r="F10157" s="2" t="s">
        <v>53</v>
      </c>
      <c r="G10157" s="2" t="s">
        <v>44</v>
      </c>
      <c r="H10157" s="2" t="str">
        <f aca="false">IF(AND(E10157&gt;=0.4,E10157&lt;=0.6),"Yes","No")</f>
        <v>No</v>
      </c>
      <c r="I10157" s="2" t="str">
        <f aca="false">IF(AND(F10157="No",G10157="No",H10157="Yes"),"Yes","No")</f>
        <v>No</v>
      </c>
      <c r="J10157" s="2"/>
      <c r="K10157" s="2"/>
    </row>
    <row r="10158" customFormat="false" ht="15" hidden="false" customHeight="false" outlineLevel="0" collapsed="false">
      <c r="A10158" s="2" t="s">
        <v>15658</v>
      </c>
      <c r="B10158" s="13" t="n">
        <v>114</v>
      </c>
      <c r="C10158" s="13" t="n">
        <v>113</v>
      </c>
      <c r="D10158" s="14" t="n">
        <f aca="false">C10158/Summary!$B$4</f>
        <v>0.00753333333333333</v>
      </c>
      <c r="E10158" s="15" t="n">
        <v>0.714285714285714</v>
      </c>
      <c r="F10158" s="2" t="s">
        <v>53</v>
      </c>
      <c r="G10158" s="2" t="s">
        <v>44</v>
      </c>
      <c r="H10158" s="2" t="str">
        <f aca="false">IF(AND(E10158&gt;=0.4,E10158&lt;=0.6),"Yes","No")</f>
        <v>No</v>
      </c>
      <c r="I10158" s="2" t="str">
        <f aca="false">IF(AND(F10158="No",G10158="No",H10158="Yes"),"Yes","No")</f>
        <v>No</v>
      </c>
      <c r="J10158" s="2"/>
      <c r="K10158" s="2"/>
    </row>
    <row r="10159" customFormat="false" ht="15" hidden="false" customHeight="false" outlineLevel="0" collapsed="false">
      <c r="A10159" s="2" t="s">
        <v>15659</v>
      </c>
      <c r="B10159" s="13" t="n">
        <v>114</v>
      </c>
      <c r="C10159" s="13" t="n">
        <v>114</v>
      </c>
      <c r="D10159" s="14" t="n">
        <f aca="false">C10159/Summary!$B$4</f>
        <v>0.0076</v>
      </c>
      <c r="E10159" s="15" t="n">
        <v>0.571428571428571</v>
      </c>
      <c r="F10159" s="2" t="s">
        <v>53</v>
      </c>
      <c r="G10159" s="2" t="s">
        <v>53</v>
      </c>
      <c r="H10159" s="2" t="str">
        <f aca="false">IF(AND(E10159&gt;=0.4,E10159&lt;=0.6),"Yes","No")</f>
        <v>Yes</v>
      </c>
      <c r="I10159" s="2" t="str">
        <f aca="false">IF(AND(F10159="No",G10159="No",H10159="Yes"),"Yes","No")</f>
        <v>No</v>
      </c>
      <c r="J10159" s="2"/>
      <c r="K10159" s="2"/>
    </row>
    <row r="10160" customFormat="false" ht="15" hidden="false" customHeight="false" outlineLevel="0" collapsed="false">
      <c r="A10160" s="2" t="s">
        <v>15660</v>
      </c>
      <c r="B10160" s="13" t="n">
        <v>114</v>
      </c>
      <c r="C10160" s="13" t="n">
        <v>113</v>
      </c>
      <c r="D10160" s="14" t="n">
        <f aca="false">C10160/Summary!$B$4</f>
        <v>0.00753333333333333</v>
      </c>
      <c r="E10160" s="15" t="n">
        <v>0.285714285714286</v>
      </c>
      <c r="F10160" s="2" t="s">
        <v>53</v>
      </c>
      <c r="G10160" s="2" t="s">
        <v>44</v>
      </c>
      <c r="H10160" s="2" t="str">
        <f aca="false">IF(AND(E10160&gt;=0.4,E10160&lt;=0.6),"Yes","No")</f>
        <v>No</v>
      </c>
      <c r="I10160" s="2" t="str">
        <f aca="false">IF(AND(F10160="No",G10160="No",H10160="Yes"),"Yes","No")</f>
        <v>No</v>
      </c>
      <c r="J10160" s="2"/>
      <c r="K10160" s="2"/>
    </row>
    <row r="10161" customFormat="false" ht="15" hidden="false" customHeight="false" outlineLevel="0" collapsed="false">
      <c r="A10161" s="2" t="s">
        <v>15661</v>
      </c>
      <c r="B10161" s="13" t="n">
        <v>114</v>
      </c>
      <c r="C10161" s="13" t="n">
        <v>114</v>
      </c>
      <c r="D10161" s="14" t="n">
        <f aca="false">C10161/Summary!$B$4</f>
        <v>0.0076</v>
      </c>
      <c r="E10161" s="15" t="n">
        <v>0.142857142857143</v>
      </c>
      <c r="F10161" s="2" t="s">
        <v>53</v>
      </c>
      <c r="G10161" s="2" t="s">
        <v>44</v>
      </c>
      <c r="H10161" s="2" t="str">
        <f aca="false">IF(AND(E10161&gt;=0.4,E10161&lt;=0.6),"Yes","No")</f>
        <v>No</v>
      </c>
      <c r="I10161" s="2" t="str">
        <f aca="false">IF(AND(F10161="No",G10161="No",H10161="Yes"),"Yes","No")</f>
        <v>No</v>
      </c>
      <c r="J10161" s="2"/>
      <c r="K10161" s="2"/>
    </row>
    <row r="10162" customFormat="false" ht="15" hidden="false" customHeight="false" outlineLevel="0" collapsed="false">
      <c r="A10162" s="2" t="s">
        <v>15662</v>
      </c>
      <c r="B10162" s="13" t="n">
        <v>114</v>
      </c>
      <c r="C10162" s="13" t="n">
        <v>114</v>
      </c>
      <c r="D10162" s="14" t="n">
        <f aca="false">C10162/Summary!$B$4</f>
        <v>0.0076</v>
      </c>
      <c r="E10162" s="15" t="n">
        <v>0.142857142857143</v>
      </c>
      <c r="F10162" s="2" t="s">
        <v>53</v>
      </c>
      <c r="G10162" s="2" t="s">
        <v>44</v>
      </c>
      <c r="H10162" s="2" t="str">
        <f aca="false">IF(AND(E10162&gt;=0.4,E10162&lt;=0.6),"Yes","No")</f>
        <v>No</v>
      </c>
      <c r="I10162" s="2" t="str">
        <f aca="false">IF(AND(F10162="No",G10162="No",H10162="Yes"),"Yes","No")</f>
        <v>No</v>
      </c>
      <c r="J10162" s="2"/>
      <c r="K10162" s="2"/>
    </row>
    <row r="10163" customFormat="false" ht="15" hidden="false" customHeight="false" outlineLevel="0" collapsed="false">
      <c r="A10163" s="2" t="s">
        <v>15663</v>
      </c>
      <c r="B10163" s="13" t="n">
        <v>114</v>
      </c>
      <c r="C10163" s="13" t="n">
        <v>114</v>
      </c>
      <c r="D10163" s="14" t="n">
        <f aca="false">C10163/Summary!$B$4</f>
        <v>0.0076</v>
      </c>
      <c r="E10163" s="15" t="n">
        <v>0.428571428571429</v>
      </c>
      <c r="F10163" s="2" t="s">
        <v>53</v>
      </c>
      <c r="G10163" s="2" t="s">
        <v>44</v>
      </c>
      <c r="H10163" s="2" t="str">
        <f aca="false">IF(AND(E10163&gt;=0.4,E10163&lt;=0.6),"Yes","No")</f>
        <v>Yes</v>
      </c>
      <c r="I10163" s="2" t="str">
        <f aca="false">IF(AND(F10163="No",G10163="No",H10163="Yes"),"Yes","No")</f>
        <v>No</v>
      </c>
      <c r="J10163" s="2"/>
      <c r="K10163" s="2"/>
    </row>
    <row r="10164" customFormat="false" ht="15" hidden="false" customHeight="false" outlineLevel="0" collapsed="false">
      <c r="A10164" s="2" t="s">
        <v>15664</v>
      </c>
      <c r="B10164" s="13" t="n">
        <v>114</v>
      </c>
      <c r="C10164" s="13" t="n">
        <v>114</v>
      </c>
      <c r="D10164" s="14" t="n">
        <f aca="false">C10164/Summary!$B$4</f>
        <v>0.0076</v>
      </c>
      <c r="E10164" s="15" t="n">
        <v>0.714285714285714</v>
      </c>
      <c r="F10164" s="2" t="s">
        <v>53</v>
      </c>
      <c r="G10164" s="2" t="s">
        <v>53</v>
      </c>
      <c r="H10164" s="2" t="str">
        <f aca="false">IF(AND(E10164&gt;=0.4,E10164&lt;=0.6),"Yes","No")</f>
        <v>No</v>
      </c>
      <c r="I10164" s="2" t="str">
        <f aca="false">IF(AND(F10164="No",G10164="No",H10164="Yes"),"Yes","No")</f>
        <v>No</v>
      </c>
      <c r="J10164" s="2"/>
      <c r="K10164" s="2"/>
    </row>
    <row r="10165" customFormat="false" ht="15" hidden="false" customHeight="false" outlineLevel="0" collapsed="false">
      <c r="A10165" s="2" t="s">
        <v>15665</v>
      </c>
      <c r="B10165" s="13" t="n">
        <v>114</v>
      </c>
      <c r="C10165" s="13" t="n">
        <v>113</v>
      </c>
      <c r="D10165" s="14" t="n">
        <f aca="false">C10165/Summary!$B$4</f>
        <v>0.00753333333333333</v>
      </c>
      <c r="E10165" s="15" t="n">
        <v>0.714285714285714</v>
      </c>
      <c r="F10165" s="2" t="s">
        <v>53</v>
      </c>
      <c r="G10165" s="2" t="s">
        <v>44</v>
      </c>
      <c r="H10165" s="2" t="str">
        <f aca="false">IF(AND(E10165&gt;=0.4,E10165&lt;=0.6),"Yes","No")</f>
        <v>No</v>
      </c>
      <c r="I10165" s="2" t="str">
        <f aca="false">IF(AND(F10165="No",G10165="No",H10165="Yes"),"Yes","No")</f>
        <v>No</v>
      </c>
      <c r="J10165" s="2"/>
      <c r="K10165" s="2"/>
    </row>
    <row r="10166" customFormat="false" ht="15" hidden="false" customHeight="false" outlineLevel="0" collapsed="false">
      <c r="A10166" s="2" t="s">
        <v>15666</v>
      </c>
      <c r="B10166" s="13" t="n">
        <v>114</v>
      </c>
      <c r="C10166" s="13" t="n">
        <v>114</v>
      </c>
      <c r="D10166" s="14" t="n">
        <f aca="false">C10166/Summary!$B$4</f>
        <v>0.0076</v>
      </c>
      <c r="E10166" s="15" t="n">
        <v>0.428571428571429</v>
      </c>
      <c r="F10166" s="2" t="s">
        <v>53</v>
      </c>
      <c r="G10166" s="2" t="s">
        <v>44</v>
      </c>
      <c r="H10166" s="2" t="str">
        <f aca="false">IF(AND(E10166&gt;=0.4,E10166&lt;=0.6),"Yes","No")</f>
        <v>Yes</v>
      </c>
      <c r="I10166" s="2" t="str">
        <f aca="false">IF(AND(F10166="No",G10166="No",H10166="Yes"),"Yes","No")</f>
        <v>No</v>
      </c>
      <c r="J10166" s="2"/>
      <c r="K10166" s="2"/>
    </row>
    <row r="10167" customFormat="false" ht="15" hidden="false" customHeight="false" outlineLevel="0" collapsed="false">
      <c r="A10167" s="2" t="s">
        <v>15667</v>
      </c>
      <c r="B10167" s="13" t="n">
        <v>114</v>
      </c>
      <c r="C10167" s="13" t="n">
        <v>114</v>
      </c>
      <c r="D10167" s="14" t="n">
        <f aca="false">C10167/Summary!$B$4</f>
        <v>0.0076</v>
      </c>
      <c r="E10167" s="15" t="n">
        <v>0.571428571428571</v>
      </c>
      <c r="F10167" s="2" t="s">
        <v>53</v>
      </c>
      <c r="G10167" s="2" t="s">
        <v>44</v>
      </c>
      <c r="H10167" s="2" t="str">
        <f aca="false">IF(AND(E10167&gt;=0.4,E10167&lt;=0.6),"Yes","No")</f>
        <v>Yes</v>
      </c>
      <c r="I10167" s="2" t="str">
        <f aca="false">IF(AND(F10167="No",G10167="No",H10167="Yes"),"Yes","No")</f>
        <v>No</v>
      </c>
      <c r="J10167" s="2"/>
      <c r="K10167" s="2"/>
    </row>
    <row r="10168" customFormat="false" ht="15" hidden="false" customHeight="false" outlineLevel="0" collapsed="false">
      <c r="A10168" s="2" t="s">
        <v>15668</v>
      </c>
      <c r="B10168" s="13" t="n">
        <v>114</v>
      </c>
      <c r="C10168" s="13" t="n">
        <v>114</v>
      </c>
      <c r="D10168" s="14" t="n">
        <f aca="false">C10168/Summary!$B$4</f>
        <v>0.0076</v>
      </c>
      <c r="E10168" s="15" t="n">
        <v>0.571428571428571</v>
      </c>
      <c r="F10168" s="2" t="s">
        <v>53</v>
      </c>
      <c r="G10168" s="2" t="s">
        <v>44</v>
      </c>
      <c r="H10168" s="2" t="str">
        <f aca="false">IF(AND(E10168&gt;=0.4,E10168&lt;=0.6),"Yes","No")</f>
        <v>Yes</v>
      </c>
      <c r="I10168" s="2" t="str">
        <f aca="false">IF(AND(F10168="No",G10168="No",H10168="Yes"),"Yes","No")</f>
        <v>No</v>
      </c>
      <c r="J10168" s="2"/>
      <c r="K10168" s="2"/>
    </row>
    <row r="10169" customFormat="false" ht="15" hidden="false" customHeight="false" outlineLevel="0" collapsed="false">
      <c r="A10169" s="2" t="s">
        <v>15669</v>
      </c>
      <c r="B10169" s="13" t="n">
        <v>114</v>
      </c>
      <c r="C10169" s="13" t="n">
        <v>114</v>
      </c>
      <c r="D10169" s="14" t="n">
        <f aca="false">C10169/Summary!$B$4</f>
        <v>0.0076</v>
      </c>
      <c r="E10169" s="15" t="n">
        <v>0.428571428571429</v>
      </c>
      <c r="F10169" s="2" t="s">
        <v>53</v>
      </c>
      <c r="G10169" s="2" t="s">
        <v>44</v>
      </c>
      <c r="H10169" s="2" t="str">
        <f aca="false">IF(AND(E10169&gt;=0.4,E10169&lt;=0.6),"Yes","No")</f>
        <v>Yes</v>
      </c>
      <c r="I10169" s="2" t="str">
        <f aca="false">IF(AND(F10169="No",G10169="No",H10169="Yes"),"Yes","No")</f>
        <v>No</v>
      </c>
      <c r="J10169" s="2"/>
      <c r="K10169" s="2"/>
    </row>
    <row r="10170" customFormat="false" ht="15" hidden="false" customHeight="false" outlineLevel="0" collapsed="false">
      <c r="A10170" s="2" t="s">
        <v>15670</v>
      </c>
      <c r="B10170" s="13" t="n">
        <v>114</v>
      </c>
      <c r="C10170" s="13" t="n">
        <v>113</v>
      </c>
      <c r="D10170" s="14" t="n">
        <f aca="false">C10170/Summary!$B$4</f>
        <v>0.00753333333333333</v>
      </c>
      <c r="E10170" s="15" t="n">
        <v>0.428571428571429</v>
      </c>
      <c r="F10170" s="2" t="s">
        <v>53</v>
      </c>
      <c r="G10170" s="2" t="s">
        <v>44</v>
      </c>
      <c r="H10170" s="2" t="str">
        <f aca="false">IF(AND(E10170&gt;=0.4,E10170&lt;=0.6),"Yes","No")</f>
        <v>Yes</v>
      </c>
      <c r="I10170" s="2" t="str">
        <f aca="false">IF(AND(F10170="No",G10170="No",H10170="Yes"),"Yes","No")</f>
        <v>No</v>
      </c>
      <c r="J10170" s="2"/>
      <c r="K10170" s="2"/>
    </row>
    <row r="10171" customFormat="false" ht="15" hidden="false" customHeight="false" outlineLevel="0" collapsed="false">
      <c r="A10171" s="2" t="s">
        <v>15671</v>
      </c>
      <c r="B10171" s="13" t="n">
        <v>114</v>
      </c>
      <c r="C10171" s="13" t="n">
        <v>113</v>
      </c>
      <c r="D10171" s="14" t="n">
        <f aca="false">C10171/Summary!$B$4</f>
        <v>0.00753333333333333</v>
      </c>
      <c r="E10171" s="15" t="n">
        <v>0.571428571428571</v>
      </c>
      <c r="F10171" s="2" t="s">
        <v>53</v>
      </c>
      <c r="G10171" s="2" t="s">
        <v>53</v>
      </c>
      <c r="H10171" s="2" t="str">
        <f aca="false">IF(AND(E10171&gt;=0.4,E10171&lt;=0.6),"Yes","No")</f>
        <v>Yes</v>
      </c>
      <c r="I10171" s="2" t="str">
        <f aca="false">IF(AND(F10171="No",G10171="No",H10171="Yes"),"Yes","No")</f>
        <v>No</v>
      </c>
      <c r="J10171" s="2"/>
      <c r="K10171" s="2"/>
    </row>
    <row r="10172" customFormat="false" ht="15" hidden="false" customHeight="false" outlineLevel="0" collapsed="false">
      <c r="A10172" s="2" t="s">
        <v>15672</v>
      </c>
      <c r="B10172" s="13" t="n">
        <v>114</v>
      </c>
      <c r="C10172" s="13" t="n">
        <v>114</v>
      </c>
      <c r="D10172" s="14" t="n">
        <f aca="false">C10172/Summary!$B$4</f>
        <v>0.0076</v>
      </c>
      <c r="E10172" s="15" t="n">
        <v>0.571428571428571</v>
      </c>
      <c r="F10172" s="2" t="s">
        <v>53</v>
      </c>
      <c r="G10172" s="2" t="s">
        <v>53</v>
      </c>
      <c r="H10172" s="2" t="str">
        <f aca="false">IF(AND(E10172&gt;=0.4,E10172&lt;=0.6),"Yes","No")</f>
        <v>Yes</v>
      </c>
      <c r="I10172" s="2" t="str">
        <f aca="false">IF(AND(F10172="No",G10172="No",H10172="Yes"),"Yes","No")</f>
        <v>No</v>
      </c>
      <c r="J10172" s="2"/>
      <c r="K10172" s="2"/>
    </row>
    <row r="10173" customFormat="false" ht="15" hidden="false" customHeight="false" outlineLevel="0" collapsed="false">
      <c r="A10173" s="2" t="s">
        <v>15673</v>
      </c>
      <c r="B10173" s="13" t="n">
        <v>114</v>
      </c>
      <c r="C10173" s="13" t="n">
        <v>112</v>
      </c>
      <c r="D10173" s="14" t="n">
        <f aca="false">C10173/Summary!$B$4</f>
        <v>0.00746666666666667</v>
      </c>
      <c r="E10173" s="15" t="n">
        <v>0.571428571428571</v>
      </c>
      <c r="F10173" s="2" t="s">
        <v>53</v>
      </c>
      <c r="G10173" s="2" t="s">
        <v>44</v>
      </c>
      <c r="H10173" s="2" t="str">
        <f aca="false">IF(AND(E10173&gt;=0.4,E10173&lt;=0.6),"Yes","No")</f>
        <v>Yes</v>
      </c>
      <c r="I10173" s="2" t="str">
        <f aca="false">IF(AND(F10173="No",G10173="No",H10173="Yes"),"Yes","No")</f>
        <v>No</v>
      </c>
      <c r="J10173" s="2"/>
      <c r="K10173" s="2"/>
    </row>
    <row r="10174" customFormat="false" ht="15" hidden="false" customHeight="false" outlineLevel="0" collapsed="false">
      <c r="A10174" s="2" t="s">
        <v>15674</v>
      </c>
      <c r="B10174" s="13" t="n">
        <v>114</v>
      </c>
      <c r="C10174" s="13" t="n">
        <v>114</v>
      </c>
      <c r="D10174" s="14" t="n">
        <f aca="false">C10174/Summary!$B$4</f>
        <v>0.0076</v>
      </c>
      <c r="E10174" s="15" t="n">
        <v>0.428571428571429</v>
      </c>
      <c r="F10174" s="2" t="s">
        <v>53</v>
      </c>
      <c r="G10174" s="2" t="s">
        <v>44</v>
      </c>
      <c r="H10174" s="2" t="str">
        <f aca="false">IF(AND(E10174&gt;=0.4,E10174&lt;=0.6),"Yes","No")</f>
        <v>Yes</v>
      </c>
      <c r="I10174" s="2" t="str">
        <f aca="false">IF(AND(F10174="No",G10174="No",H10174="Yes"),"Yes","No")</f>
        <v>No</v>
      </c>
      <c r="J10174" s="2"/>
      <c r="K10174" s="2"/>
    </row>
    <row r="10175" customFormat="false" ht="15" hidden="false" customHeight="false" outlineLevel="0" collapsed="false">
      <c r="A10175" s="2" t="s">
        <v>15675</v>
      </c>
      <c r="B10175" s="13" t="n">
        <v>114</v>
      </c>
      <c r="C10175" s="13" t="n">
        <v>114</v>
      </c>
      <c r="D10175" s="14" t="n">
        <f aca="false">C10175/Summary!$B$4</f>
        <v>0.0076</v>
      </c>
      <c r="E10175" s="15" t="n">
        <v>0.714285714285714</v>
      </c>
      <c r="F10175" s="2" t="s">
        <v>53</v>
      </c>
      <c r="G10175" s="2" t="s">
        <v>44</v>
      </c>
      <c r="H10175" s="2" t="str">
        <f aca="false">IF(AND(E10175&gt;=0.4,E10175&lt;=0.6),"Yes","No")</f>
        <v>No</v>
      </c>
      <c r="I10175" s="2" t="str">
        <f aca="false">IF(AND(F10175="No",G10175="No",H10175="Yes"),"Yes","No")</f>
        <v>No</v>
      </c>
      <c r="J10175" s="2"/>
      <c r="K10175" s="2"/>
    </row>
    <row r="10176" customFormat="false" ht="15" hidden="false" customHeight="false" outlineLevel="0" collapsed="false">
      <c r="A10176" s="2" t="s">
        <v>15676</v>
      </c>
      <c r="B10176" s="13" t="n">
        <v>114</v>
      </c>
      <c r="C10176" s="13" t="n">
        <v>114</v>
      </c>
      <c r="D10176" s="14" t="n">
        <f aca="false">C10176/Summary!$B$4</f>
        <v>0.0076</v>
      </c>
      <c r="E10176" s="15" t="n">
        <v>1</v>
      </c>
      <c r="F10176" s="2" t="s">
        <v>53</v>
      </c>
      <c r="G10176" s="2" t="s">
        <v>44</v>
      </c>
      <c r="H10176" s="2" t="str">
        <f aca="false">IF(AND(E10176&gt;=0.4,E10176&lt;=0.6),"Yes","No")</f>
        <v>No</v>
      </c>
      <c r="I10176" s="2" t="str">
        <f aca="false">IF(AND(F10176="No",G10176="No",H10176="Yes"),"Yes","No")</f>
        <v>No</v>
      </c>
      <c r="J10176" s="2"/>
      <c r="K10176" s="2"/>
    </row>
    <row r="10177" customFormat="false" ht="15" hidden="false" customHeight="false" outlineLevel="0" collapsed="false">
      <c r="A10177" s="2" t="s">
        <v>15677</v>
      </c>
      <c r="B10177" s="13" t="n">
        <v>114</v>
      </c>
      <c r="C10177" s="13" t="n">
        <v>113</v>
      </c>
      <c r="D10177" s="14" t="n">
        <f aca="false">C10177/Summary!$B$4</f>
        <v>0.00753333333333333</v>
      </c>
      <c r="E10177" s="15" t="n">
        <v>0.857142857142857</v>
      </c>
      <c r="F10177" s="2" t="s">
        <v>53</v>
      </c>
      <c r="G10177" s="2" t="s">
        <v>53</v>
      </c>
      <c r="H10177" s="2" t="str">
        <f aca="false">IF(AND(E10177&gt;=0.4,E10177&lt;=0.6),"Yes","No")</f>
        <v>No</v>
      </c>
      <c r="I10177" s="2" t="str">
        <f aca="false">IF(AND(F10177="No",G10177="No",H10177="Yes"),"Yes","No")</f>
        <v>No</v>
      </c>
      <c r="J10177" s="2"/>
      <c r="K10177" s="2"/>
    </row>
    <row r="10178" customFormat="false" ht="15" hidden="false" customHeight="false" outlineLevel="0" collapsed="false">
      <c r="A10178" s="2" t="s">
        <v>15678</v>
      </c>
      <c r="B10178" s="13" t="n">
        <v>114</v>
      </c>
      <c r="C10178" s="13" t="n">
        <v>114</v>
      </c>
      <c r="D10178" s="14" t="n">
        <f aca="false">C10178/Summary!$B$4</f>
        <v>0.0076</v>
      </c>
      <c r="E10178" s="15" t="n">
        <v>0.714285714285714</v>
      </c>
      <c r="F10178" s="2" t="s">
        <v>53</v>
      </c>
      <c r="G10178" s="2" t="s">
        <v>44</v>
      </c>
      <c r="H10178" s="2" t="str">
        <f aca="false">IF(AND(E10178&gt;=0.4,E10178&lt;=0.6),"Yes","No")</f>
        <v>No</v>
      </c>
      <c r="I10178" s="2" t="str">
        <f aca="false">IF(AND(F10178="No",G10178="No",H10178="Yes"),"Yes","No")</f>
        <v>No</v>
      </c>
      <c r="J10178" s="2"/>
      <c r="K10178" s="2"/>
    </row>
    <row r="10179" customFormat="false" ht="15" hidden="false" customHeight="false" outlineLevel="0" collapsed="false">
      <c r="A10179" s="2" t="s">
        <v>15679</v>
      </c>
      <c r="B10179" s="13" t="n">
        <v>114</v>
      </c>
      <c r="C10179" s="13" t="n">
        <v>113</v>
      </c>
      <c r="D10179" s="14" t="n">
        <f aca="false">C10179/Summary!$B$4</f>
        <v>0.00753333333333333</v>
      </c>
      <c r="E10179" s="15" t="n">
        <v>0.428571428571429</v>
      </c>
      <c r="F10179" s="2" t="s">
        <v>53</v>
      </c>
      <c r="G10179" s="2" t="s">
        <v>44</v>
      </c>
      <c r="H10179" s="2" t="str">
        <f aca="false">IF(AND(E10179&gt;=0.4,E10179&lt;=0.6),"Yes","No")</f>
        <v>Yes</v>
      </c>
      <c r="I10179" s="2" t="str">
        <f aca="false">IF(AND(F10179="No",G10179="No",H10179="Yes"),"Yes","No")</f>
        <v>No</v>
      </c>
      <c r="J10179" s="2"/>
      <c r="K10179" s="2"/>
    </row>
    <row r="10180" customFormat="false" ht="15" hidden="false" customHeight="false" outlineLevel="0" collapsed="false">
      <c r="A10180" s="2" t="s">
        <v>15680</v>
      </c>
      <c r="B10180" s="13" t="n">
        <v>114</v>
      </c>
      <c r="C10180" s="13" t="n">
        <v>114</v>
      </c>
      <c r="D10180" s="14" t="n">
        <f aca="false">C10180/Summary!$B$4</f>
        <v>0.0076</v>
      </c>
      <c r="E10180" s="15" t="n">
        <v>0.571428571428571</v>
      </c>
      <c r="F10180" s="2" t="s">
        <v>53</v>
      </c>
      <c r="G10180" s="2" t="s">
        <v>44</v>
      </c>
      <c r="H10180" s="2" t="str">
        <f aca="false">IF(AND(E10180&gt;=0.4,E10180&lt;=0.6),"Yes","No")</f>
        <v>Yes</v>
      </c>
      <c r="I10180" s="2" t="str">
        <f aca="false">IF(AND(F10180="No",G10180="No",H10180="Yes"),"Yes","No")</f>
        <v>No</v>
      </c>
      <c r="J10180" s="2"/>
      <c r="K10180" s="2"/>
    </row>
    <row r="10181" customFormat="false" ht="15" hidden="false" customHeight="false" outlineLevel="0" collapsed="false">
      <c r="A10181" s="2" t="s">
        <v>15681</v>
      </c>
      <c r="B10181" s="13" t="n">
        <v>114</v>
      </c>
      <c r="C10181" s="13" t="n">
        <v>114</v>
      </c>
      <c r="D10181" s="14" t="n">
        <f aca="false">C10181/Summary!$B$4</f>
        <v>0.0076</v>
      </c>
      <c r="E10181" s="15" t="n">
        <v>0.571428571428571</v>
      </c>
      <c r="F10181" s="2" t="s">
        <v>53</v>
      </c>
      <c r="G10181" s="2" t="s">
        <v>44</v>
      </c>
      <c r="H10181" s="2" t="str">
        <f aca="false">IF(AND(E10181&gt;=0.4,E10181&lt;=0.6),"Yes","No")</f>
        <v>Yes</v>
      </c>
      <c r="I10181" s="2" t="str">
        <f aca="false">IF(AND(F10181="No",G10181="No",H10181="Yes"),"Yes","No")</f>
        <v>No</v>
      </c>
      <c r="J10181" s="2"/>
      <c r="K10181" s="2"/>
    </row>
    <row r="10182" customFormat="false" ht="15" hidden="false" customHeight="false" outlineLevel="0" collapsed="false">
      <c r="A10182" s="2" t="s">
        <v>15682</v>
      </c>
      <c r="B10182" s="13" t="n">
        <v>114</v>
      </c>
      <c r="C10182" s="13" t="n">
        <v>112</v>
      </c>
      <c r="D10182" s="14" t="n">
        <f aca="false">C10182/Summary!$B$4</f>
        <v>0.00746666666666667</v>
      </c>
      <c r="E10182" s="15" t="n">
        <v>0.571428571428571</v>
      </c>
      <c r="F10182" s="2" t="s">
        <v>53</v>
      </c>
      <c r="G10182" s="2" t="s">
        <v>44</v>
      </c>
      <c r="H10182" s="2" t="str">
        <f aca="false">IF(AND(E10182&gt;=0.4,E10182&lt;=0.6),"Yes","No")</f>
        <v>Yes</v>
      </c>
      <c r="I10182" s="2" t="str">
        <f aca="false">IF(AND(F10182="No",G10182="No",H10182="Yes"),"Yes","No")</f>
        <v>No</v>
      </c>
      <c r="J10182" s="2"/>
      <c r="K10182" s="2"/>
    </row>
    <row r="10183" customFormat="false" ht="15" hidden="false" customHeight="false" outlineLevel="0" collapsed="false">
      <c r="A10183" s="2" t="s">
        <v>15683</v>
      </c>
      <c r="B10183" s="13" t="n">
        <v>114</v>
      </c>
      <c r="C10183" s="13" t="n">
        <v>114</v>
      </c>
      <c r="D10183" s="14" t="n">
        <f aca="false">C10183/Summary!$B$4</f>
        <v>0.0076</v>
      </c>
      <c r="E10183" s="15" t="n">
        <v>0.714285714285714</v>
      </c>
      <c r="F10183" s="2" t="s">
        <v>53</v>
      </c>
      <c r="G10183" s="2" t="s">
        <v>53</v>
      </c>
      <c r="H10183" s="2" t="str">
        <f aca="false">IF(AND(E10183&gt;=0.4,E10183&lt;=0.6),"Yes","No")</f>
        <v>No</v>
      </c>
      <c r="I10183" s="2" t="str">
        <f aca="false">IF(AND(F10183="No",G10183="No",H10183="Yes"),"Yes","No")</f>
        <v>No</v>
      </c>
      <c r="J10183" s="2"/>
      <c r="K10183" s="2"/>
    </row>
    <row r="10184" customFormat="false" ht="15" hidden="false" customHeight="false" outlineLevel="0" collapsed="false">
      <c r="A10184" s="2" t="s">
        <v>15684</v>
      </c>
      <c r="B10184" s="13" t="n">
        <v>114</v>
      </c>
      <c r="C10184" s="13" t="n">
        <v>114</v>
      </c>
      <c r="D10184" s="14" t="n">
        <f aca="false">C10184/Summary!$B$4</f>
        <v>0.0076</v>
      </c>
      <c r="E10184" s="15" t="n">
        <v>0.714285714285714</v>
      </c>
      <c r="F10184" s="2" t="s">
        <v>53</v>
      </c>
      <c r="G10184" s="2" t="s">
        <v>53</v>
      </c>
      <c r="H10184" s="2" t="str">
        <f aca="false">IF(AND(E10184&gt;=0.4,E10184&lt;=0.6),"Yes","No")</f>
        <v>No</v>
      </c>
      <c r="I10184" s="2" t="str">
        <f aca="false">IF(AND(F10184="No",G10184="No",H10184="Yes"),"Yes","No")</f>
        <v>No</v>
      </c>
      <c r="J10184" s="2"/>
      <c r="K10184" s="2"/>
    </row>
    <row r="10185" customFormat="false" ht="15" hidden="false" customHeight="false" outlineLevel="0" collapsed="false">
      <c r="A10185" s="2" t="s">
        <v>15685</v>
      </c>
      <c r="B10185" s="13" t="n">
        <v>114</v>
      </c>
      <c r="C10185" s="13" t="n">
        <v>114</v>
      </c>
      <c r="D10185" s="14" t="n">
        <f aca="false">C10185/Summary!$B$4</f>
        <v>0.0076</v>
      </c>
      <c r="E10185" s="15" t="n">
        <v>0.714285714285714</v>
      </c>
      <c r="F10185" s="2" t="s">
        <v>53</v>
      </c>
      <c r="G10185" s="2" t="s">
        <v>44</v>
      </c>
      <c r="H10185" s="2" t="str">
        <f aca="false">IF(AND(E10185&gt;=0.4,E10185&lt;=0.6),"Yes","No")</f>
        <v>No</v>
      </c>
      <c r="I10185" s="2" t="str">
        <f aca="false">IF(AND(F10185="No",G10185="No",H10185="Yes"),"Yes","No")</f>
        <v>No</v>
      </c>
      <c r="J10185" s="2"/>
      <c r="K10185" s="2"/>
    </row>
    <row r="10186" customFormat="false" ht="15" hidden="false" customHeight="false" outlineLevel="0" collapsed="false">
      <c r="A10186" s="2" t="s">
        <v>15686</v>
      </c>
      <c r="B10186" s="13" t="n">
        <v>114</v>
      </c>
      <c r="C10186" s="13" t="n">
        <v>114</v>
      </c>
      <c r="D10186" s="14" t="n">
        <f aca="false">C10186/Summary!$B$4</f>
        <v>0.0076</v>
      </c>
      <c r="E10186" s="15" t="n">
        <v>0.428571428571429</v>
      </c>
      <c r="F10186" s="2" t="s">
        <v>53</v>
      </c>
      <c r="G10186" s="2" t="s">
        <v>44</v>
      </c>
      <c r="H10186" s="2" t="str">
        <f aca="false">IF(AND(E10186&gt;=0.4,E10186&lt;=0.6),"Yes","No")</f>
        <v>Yes</v>
      </c>
      <c r="I10186" s="2" t="str">
        <f aca="false">IF(AND(F10186="No",G10186="No",H10186="Yes"),"Yes","No")</f>
        <v>No</v>
      </c>
      <c r="J10186" s="2"/>
      <c r="K10186" s="2"/>
    </row>
    <row r="10187" customFormat="false" ht="15" hidden="false" customHeight="false" outlineLevel="0" collapsed="false">
      <c r="A10187" s="2" t="s">
        <v>15687</v>
      </c>
      <c r="B10187" s="13" t="n">
        <v>114</v>
      </c>
      <c r="C10187" s="13" t="n">
        <v>113</v>
      </c>
      <c r="D10187" s="14" t="n">
        <f aca="false">C10187/Summary!$B$4</f>
        <v>0.00753333333333333</v>
      </c>
      <c r="E10187" s="15" t="n">
        <v>0.857142857142857</v>
      </c>
      <c r="F10187" s="2" t="s">
        <v>53</v>
      </c>
      <c r="G10187" s="2" t="s">
        <v>53</v>
      </c>
      <c r="H10187" s="2" t="str">
        <f aca="false">IF(AND(E10187&gt;=0.4,E10187&lt;=0.6),"Yes","No")</f>
        <v>No</v>
      </c>
      <c r="I10187" s="2" t="str">
        <f aca="false">IF(AND(F10187="No",G10187="No",H10187="Yes"),"Yes","No")</f>
        <v>No</v>
      </c>
      <c r="J10187" s="2"/>
      <c r="K10187" s="2"/>
    </row>
    <row r="10188" customFormat="false" ht="15" hidden="false" customHeight="false" outlineLevel="0" collapsed="false">
      <c r="A10188" s="2" t="s">
        <v>15688</v>
      </c>
      <c r="B10188" s="13" t="n">
        <v>114</v>
      </c>
      <c r="C10188" s="13" t="n">
        <v>114</v>
      </c>
      <c r="D10188" s="14" t="n">
        <f aca="false">C10188/Summary!$B$4</f>
        <v>0.0076</v>
      </c>
      <c r="E10188" s="15" t="n">
        <v>0.714285714285714</v>
      </c>
      <c r="F10188" s="2" t="s">
        <v>53</v>
      </c>
      <c r="G10188" s="2" t="s">
        <v>44</v>
      </c>
      <c r="H10188" s="2" t="str">
        <f aca="false">IF(AND(E10188&gt;=0.4,E10188&lt;=0.6),"Yes","No")</f>
        <v>No</v>
      </c>
      <c r="I10188" s="2" t="str">
        <f aca="false">IF(AND(F10188="No",G10188="No",H10188="Yes"),"Yes","No")</f>
        <v>No</v>
      </c>
      <c r="J10188" s="2"/>
      <c r="K10188" s="2"/>
    </row>
    <row r="10189" customFormat="false" ht="15" hidden="false" customHeight="false" outlineLevel="0" collapsed="false">
      <c r="A10189" s="2" t="s">
        <v>15689</v>
      </c>
      <c r="B10189" s="13" t="n">
        <v>114</v>
      </c>
      <c r="C10189" s="13" t="n">
        <v>114</v>
      </c>
      <c r="D10189" s="14" t="n">
        <f aca="false">C10189/Summary!$B$4</f>
        <v>0.0076</v>
      </c>
      <c r="E10189" s="15" t="n">
        <v>0.714285714285714</v>
      </c>
      <c r="F10189" s="2" t="s">
        <v>53</v>
      </c>
      <c r="G10189" s="2" t="s">
        <v>44</v>
      </c>
      <c r="H10189" s="2" t="str">
        <f aca="false">IF(AND(E10189&gt;=0.4,E10189&lt;=0.6),"Yes","No")</f>
        <v>No</v>
      </c>
      <c r="I10189" s="2" t="str">
        <f aca="false">IF(AND(F10189="No",G10189="No",H10189="Yes"),"Yes","No")</f>
        <v>No</v>
      </c>
      <c r="J10189" s="2"/>
      <c r="K10189" s="2"/>
    </row>
    <row r="10190" customFormat="false" ht="15" hidden="false" customHeight="false" outlineLevel="0" collapsed="false">
      <c r="A10190" s="2" t="s">
        <v>15690</v>
      </c>
      <c r="B10190" s="13" t="n">
        <v>114</v>
      </c>
      <c r="C10190" s="13" t="n">
        <v>113</v>
      </c>
      <c r="D10190" s="14" t="n">
        <f aca="false">C10190/Summary!$B$4</f>
        <v>0.00753333333333333</v>
      </c>
      <c r="E10190" s="15" t="n">
        <v>0.857142857142857</v>
      </c>
      <c r="F10190" s="2" t="s">
        <v>53</v>
      </c>
      <c r="G10190" s="2" t="s">
        <v>53</v>
      </c>
      <c r="H10190" s="2" t="str">
        <f aca="false">IF(AND(E10190&gt;=0.4,E10190&lt;=0.6),"Yes","No")</f>
        <v>No</v>
      </c>
      <c r="I10190" s="2" t="str">
        <f aca="false">IF(AND(F10190="No",G10190="No",H10190="Yes"),"Yes","No")</f>
        <v>No</v>
      </c>
      <c r="J10190" s="2"/>
      <c r="K10190" s="2"/>
    </row>
    <row r="10191" customFormat="false" ht="15" hidden="false" customHeight="false" outlineLevel="0" collapsed="false">
      <c r="A10191" s="2" t="s">
        <v>15691</v>
      </c>
      <c r="B10191" s="13" t="n">
        <v>114</v>
      </c>
      <c r="C10191" s="13" t="n">
        <v>114</v>
      </c>
      <c r="D10191" s="14" t="n">
        <f aca="false">C10191/Summary!$B$4</f>
        <v>0.0076</v>
      </c>
      <c r="E10191" s="15" t="n">
        <v>0.857142857142857</v>
      </c>
      <c r="F10191" s="2" t="s">
        <v>53</v>
      </c>
      <c r="G10191" s="2" t="s">
        <v>53</v>
      </c>
      <c r="H10191" s="2" t="str">
        <f aca="false">IF(AND(E10191&gt;=0.4,E10191&lt;=0.6),"Yes","No")</f>
        <v>No</v>
      </c>
      <c r="I10191" s="2" t="str">
        <f aca="false">IF(AND(F10191="No",G10191="No",H10191="Yes"),"Yes","No")</f>
        <v>No</v>
      </c>
      <c r="J10191" s="2"/>
      <c r="K10191" s="2"/>
    </row>
    <row r="10192" customFormat="false" ht="15" hidden="false" customHeight="false" outlineLevel="0" collapsed="false">
      <c r="A10192" s="2" t="s">
        <v>15692</v>
      </c>
      <c r="B10192" s="13" t="n">
        <v>114</v>
      </c>
      <c r="C10192" s="13" t="n">
        <v>114</v>
      </c>
      <c r="D10192" s="14" t="n">
        <f aca="false">C10192/Summary!$B$4</f>
        <v>0.0076</v>
      </c>
      <c r="E10192" s="15" t="n">
        <v>0.857142857142857</v>
      </c>
      <c r="F10192" s="2" t="s">
        <v>53</v>
      </c>
      <c r="G10192" s="2" t="s">
        <v>44</v>
      </c>
      <c r="H10192" s="2" t="str">
        <f aca="false">IF(AND(E10192&gt;=0.4,E10192&lt;=0.6),"Yes","No")</f>
        <v>No</v>
      </c>
      <c r="I10192" s="2" t="str">
        <f aca="false">IF(AND(F10192="No",G10192="No",H10192="Yes"),"Yes","No")</f>
        <v>No</v>
      </c>
      <c r="J10192" s="2"/>
      <c r="K10192" s="2"/>
    </row>
    <row r="10193" customFormat="false" ht="15" hidden="false" customHeight="false" outlineLevel="0" collapsed="false">
      <c r="A10193" s="2" t="s">
        <v>15693</v>
      </c>
      <c r="B10193" s="13" t="n">
        <v>114</v>
      </c>
      <c r="C10193" s="13" t="n">
        <v>114</v>
      </c>
      <c r="D10193" s="14" t="n">
        <f aca="false">C10193/Summary!$B$4</f>
        <v>0.0076</v>
      </c>
      <c r="E10193" s="15" t="n">
        <v>0.857142857142857</v>
      </c>
      <c r="F10193" s="2" t="s">
        <v>53</v>
      </c>
      <c r="G10193" s="2" t="s">
        <v>44</v>
      </c>
      <c r="H10193" s="2" t="str">
        <f aca="false">IF(AND(E10193&gt;=0.4,E10193&lt;=0.6),"Yes","No")</f>
        <v>No</v>
      </c>
      <c r="I10193" s="2" t="str">
        <f aca="false">IF(AND(F10193="No",G10193="No",H10193="Yes"),"Yes","No")</f>
        <v>No</v>
      </c>
      <c r="J10193" s="2"/>
      <c r="K10193" s="2"/>
    </row>
    <row r="10194" customFormat="false" ht="15" hidden="false" customHeight="false" outlineLevel="0" collapsed="false">
      <c r="A10194" s="2" t="s">
        <v>15694</v>
      </c>
      <c r="B10194" s="13" t="n">
        <v>114</v>
      </c>
      <c r="C10194" s="13" t="n">
        <v>114</v>
      </c>
      <c r="D10194" s="14" t="n">
        <f aca="false">C10194/Summary!$B$4</f>
        <v>0.0076</v>
      </c>
      <c r="E10194" s="15" t="n">
        <v>0.714285714285714</v>
      </c>
      <c r="F10194" s="2" t="s">
        <v>53</v>
      </c>
      <c r="G10194" s="2" t="s">
        <v>44</v>
      </c>
      <c r="H10194" s="2" t="str">
        <f aca="false">IF(AND(E10194&gt;=0.4,E10194&lt;=0.6),"Yes","No")</f>
        <v>No</v>
      </c>
      <c r="I10194" s="2" t="str">
        <f aca="false">IF(AND(F10194="No",G10194="No",H10194="Yes"),"Yes","No")</f>
        <v>No</v>
      </c>
      <c r="J10194" s="2"/>
      <c r="K10194" s="2"/>
    </row>
    <row r="10195" customFormat="false" ht="15" hidden="false" customHeight="false" outlineLevel="0" collapsed="false">
      <c r="A10195" s="2" t="s">
        <v>15695</v>
      </c>
      <c r="B10195" s="13" t="n">
        <v>114</v>
      </c>
      <c r="C10195" s="13" t="n">
        <v>114</v>
      </c>
      <c r="D10195" s="14" t="n">
        <f aca="false">C10195/Summary!$B$4</f>
        <v>0.0076</v>
      </c>
      <c r="E10195" s="15" t="n">
        <v>0.714285714285714</v>
      </c>
      <c r="F10195" s="2" t="s">
        <v>53</v>
      </c>
      <c r="G10195" s="2" t="s">
        <v>44</v>
      </c>
      <c r="H10195" s="2" t="str">
        <f aca="false">IF(AND(E10195&gt;=0.4,E10195&lt;=0.6),"Yes","No")</f>
        <v>No</v>
      </c>
      <c r="I10195" s="2" t="str">
        <f aca="false">IF(AND(F10195="No",G10195="No",H10195="Yes"),"Yes","No")</f>
        <v>No</v>
      </c>
      <c r="J10195" s="2"/>
      <c r="K10195" s="2"/>
    </row>
    <row r="10196" customFormat="false" ht="15" hidden="false" customHeight="false" outlineLevel="0" collapsed="false">
      <c r="A10196" s="2" t="s">
        <v>15696</v>
      </c>
      <c r="B10196" s="13" t="n">
        <v>114</v>
      </c>
      <c r="C10196" s="13" t="n">
        <v>114</v>
      </c>
      <c r="D10196" s="14" t="n">
        <f aca="false">C10196/Summary!$B$4</f>
        <v>0.0076</v>
      </c>
      <c r="E10196" s="15" t="n">
        <v>0.714285714285714</v>
      </c>
      <c r="F10196" s="2" t="s">
        <v>53</v>
      </c>
      <c r="G10196" s="2" t="s">
        <v>53</v>
      </c>
      <c r="H10196" s="2" t="str">
        <f aca="false">IF(AND(E10196&gt;=0.4,E10196&lt;=0.6),"Yes","No")</f>
        <v>No</v>
      </c>
      <c r="I10196" s="2" t="str">
        <f aca="false">IF(AND(F10196="No",G10196="No",H10196="Yes"),"Yes","No")</f>
        <v>No</v>
      </c>
      <c r="J10196" s="2"/>
      <c r="K10196" s="2"/>
    </row>
    <row r="10197" customFormat="false" ht="15" hidden="false" customHeight="false" outlineLevel="0" collapsed="false">
      <c r="A10197" s="2" t="s">
        <v>15697</v>
      </c>
      <c r="B10197" s="13" t="n">
        <v>114</v>
      </c>
      <c r="C10197" s="13" t="n">
        <v>114</v>
      </c>
      <c r="D10197" s="14" t="n">
        <f aca="false">C10197/Summary!$B$4</f>
        <v>0.0076</v>
      </c>
      <c r="E10197" s="15" t="n">
        <v>0.571428571428571</v>
      </c>
      <c r="F10197" s="2" t="s">
        <v>53</v>
      </c>
      <c r="G10197" s="2" t="s">
        <v>44</v>
      </c>
      <c r="H10197" s="2" t="str">
        <f aca="false">IF(AND(E10197&gt;=0.4,E10197&lt;=0.6),"Yes","No")</f>
        <v>Yes</v>
      </c>
      <c r="I10197" s="2" t="str">
        <f aca="false">IF(AND(F10197="No",G10197="No",H10197="Yes"),"Yes","No")</f>
        <v>No</v>
      </c>
      <c r="J10197" s="2"/>
      <c r="K10197" s="2"/>
    </row>
    <row r="10198" customFormat="false" ht="15" hidden="false" customHeight="false" outlineLevel="0" collapsed="false">
      <c r="A10198" s="2" t="s">
        <v>15698</v>
      </c>
      <c r="B10198" s="13" t="n">
        <v>114</v>
      </c>
      <c r="C10198" s="13" t="n">
        <v>114</v>
      </c>
      <c r="D10198" s="14" t="n">
        <f aca="false">C10198/Summary!$B$4</f>
        <v>0.0076</v>
      </c>
      <c r="E10198" s="15" t="n">
        <v>0.714285714285714</v>
      </c>
      <c r="F10198" s="2" t="s">
        <v>53</v>
      </c>
      <c r="G10198" s="2" t="s">
        <v>53</v>
      </c>
      <c r="H10198" s="2" t="str">
        <f aca="false">IF(AND(E10198&gt;=0.4,E10198&lt;=0.6),"Yes","No")</f>
        <v>No</v>
      </c>
      <c r="I10198" s="2" t="str">
        <f aca="false">IF(AND(F10198="No",G10198="No",H10198="Yes"),"Yes","No")</f>
        <v>No</v>
      </c>
      <c r="J10198" s="2"/>
      <c r="K10198" s="2"/>
    </row>
    <row r="10199" customFormat="false" ht="15" hidden="false" customHeight="false" outlineLevel="0" collapsed="false">
      <c r="A10199" s="2" t="s">
        <v>15699</v>
      </c>
      <c r="B10199" s="13" t="n">
        <v>114</v>
      </c>
      <c r="C10199" s="13" t="n">
        <v>114</v>
      </c>
      <c r="D10199" s="14" t="n">
        <f aca="false">C10199/Summary!$B$4</f>
        <v>0.0076</v>
      </c>
      <c r="E10199" s="15" t="n">
        <v>0.571428571428571</v>
      </c>
      <c r="F10199" s="2" t="s">
        <v>53</v>
      </c>
      <c r="G10199" s="2" t="s">
        <v>44</v>
      </c>
      <c r="H10199" s="2" t="str">
        <f aca="false">IF(AND(E10199&gt;=0.4,E10199&lt;=0.6),"Yes","No")</f>
        <v>Yes</v>
      </c>
      <c r="I10199" s="2" t="str">
        <f aca="false">IF(AND(F10199="No",G10199="No",H10199="Yes"),"Yes","No")</f>
        <v>No</v>
      </c>
      <c r="J10199" s="2"/>
      <c r="K10199" s="2"/>
    </row>
    <row r="10200" customFormat="false" ht="15" hidden="false" customHeight="false" outlineLevel="0" collapsed="false">
      <c r="A10200" s="2" t="s">
        <v>15700</v>
      </c>
      <c r="B10200" s="13" t="n">
        <v>114</v>
      </c>
      <c r="C10200" s="13" t="n">
        <v>112</v>
      </c>
      <c r="D10200" s="14" t="n">
        <f aca="false">C10200/Summary!$B$4</f>
        <v>0.00746666666666667</v>
      </c>
      <c r="E10200" s="15" t="n">
        <v>0.428571428571429</v>
      </c>
      <c r="F10200" s="2" t="s">
        <v>53</v>
      </c>
      <c r="G10200" s="2" t="s">
        <v>44</v>
      </c>
      <c r="H10200" s="2" t="str">
        <f aca="false">IF(AND(E10200&gt;=0.4,E10200&lt;=0.6),"Yes","No")</f>
        <v>Yes</v>
      </c>
      <c r="I10200" s="2" t="str">
        <f aca="false">IF(AND(F10200="No",G10200="No",H10200="Yes"),"Yes","No")</f>
        <v>No</v>
      </c>
      <c r="J10200" s="2"/>
      <c r="K10200" s="2"/>
    </row>
    <row r="10201" customFormat="false" ht="15" hidden="false" customHeight="false" outlineLevel="0" collapsed="false">
      <c r="A10201" s="2" t="s">
        <v>15701</v>
      </c>
      <c r="B10201" s="13" t="n">
        <v>114</v>
      </c>
      <c r="C10201" s="13" t="n">
        <v>114</v>
      </c>
      <c r="D10201" s="14" t="n">
        <f aca="false">C10201/Summary!$B$4</f>
        <v>0.0076</v>
      </c>
      <c r="E10201" s="15" t="n">
        <v>0.571428571428571</v>
      </c>
      <c r="F10201" s="2" t="s">
        <v>53</v>
      </c>
      <c r="G10201" s="2" t="s">
        <v>53</v>
      </c>
      <c r="H10201" s="2" t="str">
        <f aca="false">IF(AND(E10201&gt;=0.4,E10201&lt;=0.6),"Yes","No")</f>
        <v>Yes</v>
      </c>
      <c r="I10201" s="2" t="str">
        <f aca="false">IF(AND(F10201="No",G10201="No",H10201="Yes"),"Yes","No")</f>
        <v>No</v>
      </c>
      <c r="J10201" s="2"/>
      <c r="K10201" s="2"/>
    </row>
    <row r="10202" customFormat="false" ht="15" hidden="false" customHeight="false" outlineLevel="0" collapsed="false">
      <c r="A10202" s="2" t="s">
        <v>15702</v>
      </c>
      <c r="B10202" s="13" t="n">
        <v>114</v>
      </c>
      <c r="C10202" s="13" t="n">
        <v>113</v>
      </c>
      <c r="D10202" s="14" t="n">
        <f aca="false">C10202/Summary!$B$4</f>
        <v>0.00753333333333333</v>
      </c>
      <c r="E10202" s="15" t="n">
        <v>0.428571428571429</v>
      </c>
      <c r="F10202" s="2" t="s">
        <v>53</v>
      </c>
      <c r="G10202" s="2" t="s">
        <v>53</v>
      </c>
      <c r="H10202" s="2" t="str">
        <f aca="false">IF(AND(E10202&gt;=0.4,E10202&lt;=0.6),"Yes","No")</f>
        <v>Yes</v>
      </c>
      <c r="I10202" s="2" t="str">
        <f aca="false">IF(AND(F10202="No",G10202="No",H10202="Yes"),"Yes","No")</f>
        <v>No</v>
      </c>
      <c r="J10202" s="2"/>
      <c r="K10202" s="2"/>
    </row>
    <row r="10203" customFormat="false" ht="15" hidden="false" customHeight="false" outlineLevel="0" collapsed="false">
      <c r="A10203" s="2" t="s">
        <v>15703</v>
      </c>
      <c r="B10203" s="13" t="n">
        <v>114</v>
      </c>
      <c r="C10203" s="13" t="n">
        <v>112</v>
      </c>
      <c r="D10203" s="14" t="n">
        <f aca="false">C10203/Summary!$B$4</f>
        <v>0.00746666666666667</v>
      </c>
      <c r="E10203" s="15" t="n">
        <v>0.428571428571429</v>
      </c>
      <c r="F10203" s="2" t="s">
        <v>53</v>
      </c>
      <c r="G10203" s="2" t="s">
        <v>44</v>
      </c>
      <c r="H10203" s="2" t="str">
        <f aca="false">IF(AND(E10203&gt;=0.4,E10203&lt;=0.6),"Yes","No")</f>
        <v>Yes</v>
      </c>
      <c r="I10203" s="2" t="str">
        <f aca="false">IF(AND(F10203="No",G10203="No",H10203="Yes"),"Yes","No")</f>
        <v>No</v>
      </c>
      <c r="J10203" s="2"/>
      <c r="K10203" s="2"/>
    </row>
    <row r="10204" customFormat="false" ht="15" hidden="false" customHeight="false" outlineLevel="0" collapsed="false">
      <c r="A10204" s="2" t="s">
        <v>15704</v>
      </c>
      <c r="B10204" s="13" t="n">
        <v>114</v>
      </c>
      <c r="C10204" s="13" t="n">
        <v>113</v>
      </c>
      <c r="D10204" s="14" t="n">
        <f aca="false">C10204/Summary!$B$4</f>
        <v>0.00753333333333333</v>
      </c>
      <c r="E10204" s="15" t="n">
        <v>0.571428571428571</v>
      </c>
      <c r="F10204" s="2" t="s">
        <v>53</v>
      </c>
      <c r="G10204" s="2" t="s">
        <v>44</v>
      </c>
      <c r="H10204" s="2" t="str">
        <f aca="false">IF(AND(E10204&gt;=0.4,E10204&lt;=0.6),"Yes","No")</f>
        <v>Yes</v>
      </c>
      <c r="I10204" s="2" t="str">
        <f aca="false">IF(AND(F10204="No",G10204="No",H10204="Yes"),"Yes","No")</f>
        <v>No</v>
      </c>
      <c r="J10204" s="2"/>
      <c r="K10204" s="2"/>
    </row>
    <row r="10205" customFormat="false" ht="15" hidden="false" customHeight="false" outlineLevel="0" collapsed="false">
      <c r="A10205" s="2" t="s">
        <v>15705</v>
      </c>
      <c r="B10205" s="13" t="n">
        <v>114</v>
      </c>
      <c r="C10205" s="13" t="n">
        <v>113</v>
      </c>
      <c r="D10205" s="14" t="n">
        <f aca="false">C10205/Summary!$B$4</f>
        <v>0.00753333333333333</v>
      </c>
      <c r="E10205" s="15" t="n">
        <v>0.714285714285714</v>
      </c>
      <c r="F10205" s="2" t="s">
        <v>53</v>
      </c>
      <c r="G10205" s="2" t="s">
        <v>53</v>
      </c>
      <c r="H10205" s="2" t="str">
        <f aca="false">IF(AND(E10205&gt;=0.4,E10205&lt;=0.6),"Yes","No")</f>
        <v>No</v>
      </c>
      <c r="I10205" s="2" t="str">
        <f aca="false">IF(AND(F10205="No",G10205="No",H10205="Yes"),"Yes","No")</f>
        <v>No</v>
      </c>
      <c r="J10205" s="2"/>
      <c r="K10205" s="2"/>
    </row>
    <row r="10206" customFormat="false" ht="15" hidden="false" customHeight="false" outlineLevel="0" collapsed="false">
      <c r="A10206" s="2" t="s">
        <v>15706</v>
      </c>
      <c r="B10206" s="13" t="n">
        <v>114</v>
      </c>
      <c r="C10206" s="13" t="n">
        <v>113</v>
      </c>
      <c r="D10206" s="14" t="n">
        <f aca="false">C10206/Summary!$B$4</f>
        <v>0.00753333333333333</v>
      </c>
      <c r="E10206" s="15" t="n">
        <v>0.714285714285714</v>
      </c>
      <c r="F10206" s="2" t="s">
        <v>53</v>
      </c>
      <c r="G10206" s="2" t="s">
        <v>53</v>
      </c>
      <c r="H10206" s="2" t="str">
        <f aca="false">IF(AND(E10206&gt;=0.4,E10206&lt;=0.6),"Yes","No")</f>
        <v>No</v>
      </c>
      <c r="I10206" s="2" t="str">
        <f aca="false">IF(AND(F10206="No",G10206="No",H10206="Yes"),"Yes","No")</f>
        <v>No</v>
      </c>
      <c r="J10206" s="2"/>
      <c r="K10206" s="2"/>
    </row>
    <row r="10207" customFormat="false" ht="15" hidden="false" customHeight="false" outlineLevel="0" collapsed="false">
      <c r="A10207" s="2" t="s">
        <v>15707</v>
      </c>
      <c r="B10207" s="13" t="n">
        <v>114</v>
      </c>
      <c r="C10207" s="13" t="n">
        <v>114</v>
      </c>
      <c r="D10207" s="14" t="n">
        <f aca="false">C10207/Summary!$B$4</f>
        <v>0.0076</v>
      </c>
      <c r="E10207" s="15" t="n">
        <v>0.428571428571429</v>
      </c>
      <c r="F10207" s="2" t="s">
        <v>53</v>
      </c>
      <c r="G10207" s="2" t="s">
        <v>44</v>
      </c>
      <c r="H10207" s="2" t="str">
        <f aca="false">IF(AND(E10207&gt;=0.4,E10207&lt;=0.6),"Yes","No")</f>
        <v>Yes</v>
      </c>
      <c r="I10207" s="2" t="str">
        <f aca="false">IF(AND(F10207="No",G10207="No",H10207="Yes"),"Yes","No")</f>
        <v>No</v>
      </c>
      <c r="J10207" s="2"/>
      <c r="K10207" s="2"/>
    </row>
    <row r="10208" customFormat="false" ht="15" hidden="false" customHeight="false" outlineLevel="0" collapsed="false">
      <c r="A10208" s="2" t="s">
        <v>15708</v>
      </c>
      <c r="B10208" s="13" t="n">
        <v>114</v>
      </c>
      <c r="C10208" s="13" t="n">
        <v>113</v>
      </c>
      <c r="D10208" s="14" t="n">
        <f aca="false">C10208/Summary!$B$4</f>
        <v>0.00753333333333333</v>
      </c>
      <c r="E10208" s="15" t="n">
        <v>0.714285714285714</v>
      </c>
      <c r="F10208" s="2" t="s">
        <v>44</v>
      </c>
      <c r="G10208" s="2" t="s">
        <v>53</v>
      </c>
      <c r="H10208" s="2" t="str">
        <f aca="false">IF(AND(E10208&gt;=0.4,E10208&lt;=0.6),"Yes","No")</f>
        <v>No</v>
      </c>
      <c r="I10208" s="2" t="str">
        <f aca="false">IF(AND(F10208="No",G10208="No",H10208="Yes"),"Yes","No")</f>
        <v>No</v>
      </c>
      <c r="J10208" s="2"/>
      <c r="K10208" s="2"/>
    </row>
    <row r="10209" customFormat="false" ht="15" hidden="false" customHeight="false" outlineLevel="0" collapsed="false">
      <c r="A10209" s="2" t="s">
        <v>15709</v>
      </c>
      <c r="B10209" s="13" t="n">
        <v>114</v>
      </c>
      <c r="C10209" s="13" t="n">
        <v>110</v>
      </c>
      <c r="D10209" s="14" t="n">
        <f aca="false">C10209/Summary!$B$4</f>
        <v>0.00733333333333333</v>
      </c>
      <c r="E10209" s="15" t="n">
        <v>0.714285714285714</v>
      </c>
      <c r="F10209" s="2" t="s">
        <v>44</v>
      </c>
      <c r="G10209" s="2" t="s">
        <v>53</v>
      </c>
      <c r="H10209" s="2" t="str">
        <f aca="false">IF(AND(E10209&gt;=0.4,E10209&lt;=0.6),"Yes","No")</f>
        <v>No</v>
      </c>
      <c r="I10209" s="2" t="str">
        <f aca="false">IF(AND(F10209="No",G10209="No",H10209="Yes"),"Yes","No")</f>
        <v>No</v>
      </c>
      <c r="J10209" s="2"/>
      <c r="K10209" s="2"/>
    </row>
    <row r="10210" customFormat="false" ht="15" hidden="false" customHeight="false" outlineLevel="0" collapsed="false">
      <c r="A10210" s="2" t="s">
        <v>15710</v>
      </c>
      <c r="B10210" s="13" t="n">
        <v>114</v>
      </c>
      <c r="C10210" s="13" t="n">
        <v>114</v>
      </c>
      <c r="D10210" s="14" t="n">
        <f aca="false">C10210/Summary!$B$4</f>
        <v>0.0076</v>
      </c>
      <c r="E10210" s="15" t="n">
        <v>0.857142857142857</v>
      </c>
      <c r="F10210" s="2" t="s">
        <v>53</v>
      </c>
      <c r="G10210" s="2" t="s">
        <v>44</v>
      </c>
      <c r="H10210" s="2" t="str">
        <f aca="false">IF(AND(E10210&gt;=0.4,E10210&lt;=0.6),"Yes","No")</f>
        <v>No</v>
      </c>
      <c r="I10210" s="2" t="str">
        <f aca="false">IF(AND(F10210="No",G10210="No",H10210="Yes"),"Yes","No")</f>
        <v>No</v>
      </c>
      <c r="J10210" s="2"/>
      <c r="K10210" s="2"/>
    </row>
    <row r="10211" customFormat="false" ht="15" hidden="false" customHeight="false" outlineLevel="0" collapsed="false">
      <c r="A10211" s="2" t="s">
        <v>15711</v>
      </c>
      <c r="B10211" s="13" t="n">
        <v>114</v>
      </c>
      <c r="C10211" s="13" t="n">
        <v>114</v>
      </c>
      <c r="D10211" s="14" t="n">
        <f aca="false">C10211/Summary!$B$4</f>
        <v>0.0076</v>
      </c>
      <c r="E10211" s="15" t="n">
        <v>0.571428571428571</v>
      </c>
      <c r="F10211" s="2" t="s">
        <v>53</v>
      </c>
      <c r="G10211" s="2" t="s">
        <v>53</v>
      </c>
      <c r="H10211" s="2" t="str">
        <f aca="false">IF(AND(E10211&gt;=0.4,E10211&lt;=0.6),"Yes","No")</f>
        <v>Yes</v>
      </c>
      <c r="I10211" s="2" t="str">
        <f aca="false">IF(AND(F10211="No",G10211="No",H10211="Yes"),"Yes","No")</f>
        <v>No</v>
      </c>
      <c r="J10211" s="2"/>
      <c r="K10211" s="2"/>
    </row>
    <row r="10212" customFormat="false" ht="15" hidden="false" customHeight="false" outlineLevel="0" collapsed="false">
      <c r="A10212" s="2" t="s">
        <v>15712</v>
      </c>
      <c r="B10212" s="13" t="n">
        <v>114</v>
      </c>
      <c r="C10212" s="13" t="n">
        <v>114</v>
      </c>
      <c r="D10212" s="14" t="n">
        <f aca="false">C10212/Summary!$B$4</f>
        <v>0.0076</v>
      </c>
      <c r="E10212" s="15" t="n">
        <v>0.571428571428571</v>
      </c>
      <c r="F10212" s="2" t="s">
        <v>53</v>
      </c>
      <c r="G10212" s="2" t="s">
        <v>53</v>
      </c>
      <c r="H10212" s="2" t="str">
        <f aca="false">IF(AND(E10212&gt;=0.4,E10212&lt;=0.6),"Yes","No")</f>
        <v>Yes</v>
      </c>
      <c r="I10212" s="2" t="str">
        <f aca="false">IF(AND(F10212="No",G10212="No",H10212="Yes"),"Yes","No")</f>
        <v>No</v>
      </c>
      <c r="J10212" s="2"/>
      <c r="K10212" s="2"/>
    </row>
    <row r="10213" customFormat="false" ht="15" hidden="false" customHeight="false" outlineLevel="0" collapsed="false">
      <c r="A10213" s="2" t="s">
        <v>15713</v>
      </c>
      <c r="B10213" s="13" t="n">
        <v>114</v>
      </c>
      <c r="C10213" s="13" t="n">
        <v>112</v>
      </c>
      <c r="D10213" s="14" t="n">
        <f aca="false">C10213/Summary!$B$4</f>
        <v>0.00746666666666667</v>
      </c>
      <c r="E10213" s="15" t="n">
        <v>0.571428571428571</v>
      </c>
      <c r="F10213" s="2" t="s">
        <v>44</v>
      </c>
      <c r="G10213" s="2" t="s">
        <v>53</v>
      </c>
      <c r="H10213" s="2" t="str">
        <f aca="false">IF(AND(E10213&gt;=0.4,E10213&lt;=0.6),"Yes","No")</f>
        <v>Yes</v>
      </c>
      <c r="I10213" s="2" t="str">
        <f aca="false">IF(AND(F10213="No",G10213="No",H10213="Yes"),"Yes","No")</f>
        <v>No</v>
      </c>
      <c r="J10213" s="2"/>
      <c r="K10213" s="2"/>
    </row>
    <row r="10214" customFormat="false" ht="15" hidden="false" customHeight="false" outlineLevel="0" collapsed="false">
      <c r="A10214" s="2" t="s">
        <v>15714</v>
      </c>
      <c r="B10214" s="13" t="n">
        <v>114</v>
      </c>
      <c r="C10214" s="13" t="n">
        <v>114</v>
      </c>
      <c r="D10214" s="14" t="n">
        <f aca="false">C10214/Summary!$B$4</f>
        <v>0.0076</v>
      </c>
      <c r="E10214" s="15" t="n">
        <v>0.571428571428571</v>
      </c>
      <c r="F10214" s="2" t="s">
        <v>53</v>
      </c>
      <c r="G10214" s="2" t="s">
        <v>44</v>
      </c>
      <c r="H10214" s="2" t="str">
        <f aca="false">IF(AND(E10214&gt;=0.4,E10214&lt;=0.6),"Yes","No")</f>
        <v>Yes</v>
      </c>
      <c r="I10214" s="2" t="str">
        <f aca="false">IF(AND(F10214="No",G10214="No",H10214="Yes"),"Yes","No")</f>
        <v>No</v>
      </c>
      <c r="J10214" s="2"/>
      <c r="K10214" s="2"/>
    </row>
    <row r="10215" customFormat="false" ht="15" hidden="false" customHeight="false" outlineLevel="0" collapsed="false">
      <c r="A10215" s="2" t="s">
        <v>15715</v>
      </c>
      <c r="B10215" s="13" t="n">
        <v>114</v>
      </c>
      <c r="C10215" s="13" t="n">
        <v>113</v>
      </c>
      <c r="D10215" s="14" t="n">
        <f aca="false">C10215/Summary!$B$4</f>
        <v>0.00753333333333333</v>
      </c>
      <c r="E10215" s="15" t="n">
        <v>1</v>
      </c>
      <c r="F10215" s="2" t="s">
        <v>53</v>
      </c>
      <c r="G10215" s="2" t="s">
        <v>53</v>
      </c>
      <c r="H10215" s="2" t="str">
        <f aca="false">IF(AND(E10215&gt;=0.4,E10215&lt;=0.6),"Yes","No")</f>
        <v>No</v>
      </c>
      <c r="I10215" s="2" t="str">
        <f aca="false">IF(AND(F10215="No",G10215="No",H10215="Yes"),"Yes","No")</f>
        <v>No</v>
      </c>
      <c r="J10215" s="2"/>
      <c r="K10215" s="2"/>
    </row>
    <row r="10216" customFormat="false" ht="15" hidden="false" customHeight="false" outlineLevel="0" collapsed="false">
      <c r="A10216" s="2" t="s">
        <v>15716</v>
      </c>
      <c r="B10216" s="13" t="n">
        <v>114</v>
      </c>
      <c r="C10216" s="13" t="n">
        <v>114</v>
      </c>
      <c r="D10216" s="14" t="n">
        <f aca="false">C10216/Summary!$B$4</f>
        <v>0.0076</v>
      </c>
      <c r="E10216" s="15" t="n">
        <v>0.857142857142857</v>
      </c>
      <c r="F10216" s="2" t="s">
        <v>53</v>
      </c>
      <c r="G10216" s="2" t="s">
        <v>44</v>
      </c>
      <c r="H10216" s="2" t="str">
        <f aca="false">IF(AND(E10216&gt;=0.4,E10216&lt;=0.6),"Yes","No")</f>
        <v>No</v>
      </c>
      <c r="I10216" s="2" t="str">
        <f aca="false">IF(AND(F10216="No",G10216="No",H10216="Yes"),"Yes","No")</f>
        <v>No</v>
      </c>
      <c r="J10216" s="2"/>
      <c r="K10216" s="2"/>
    </row>
    <row r="10217" customFormat="false" ht="15" hidden="false" customHeight="false" outlineLevel="0" collapsed="false">
      <c r="A10217" s="2" t="s">
        <v>15717</v>
      </c>
      <c r="B10217" s="13" t="n">
        <v>114</v>
      </c>
      <c r="C10217" s="13" t="n">
        <v>114</v>
      </c>
      <c r="D10217" s="14" t="n">
        <f aca="false">C10217/Summary!$B$4</f>
        <v>0.0076</v>
      </c>
      <c r="E10217" s="15" t="n">
        <v>1</v>
      </c>
      <c r="F10217" s="2" t="s">
        <v>53</v>
      </c>
      <c r="G10217" s="2" t="s">
        <v>53</v>
      </c>
      <c r="H10217" s="2" t="str">
        <f aca="false">IF(AND(E10217&gt;=0.4,E10217&lt;=0.6),"Yes","No")</f>
        <v>No</v>
      </c>
      <c r="I10217" s="2" t="str">
        <f aca="false">IF(AND(F10217="No",G10217="No",H10217="Yes"),"Yes","No")</f>
        <v>No</v>
      </c>
      <c r="J10217" s="2"/>
      <c r="K10217" s="2"/>
    </row>
    <row r="10218" customFormat="false" ht="15" hidden="false" customHeight="false" outlineLevel="0" collapsed="false">
      <c r="A10218" s="2" t="s">
        <v>15718</v>
      </c>
      <c r="B10218" s="13" t="n">
        <v>114</v>
      </c>
      <c r="C10218" s="13" t="n">
        <v>114</v>
      </c>
      <c r="D10218" s="14" t="n">
        <f aca="false">C10218/Summary!$B$4</f>
        <v>0.0076</v>
      </c>
      <c r="E10218" s="15" t="n">
        <v>0.714285714285714</v>
      </c>
      <c r="F10218" s="2" t="s">
        <v>44</v>
      </c>
      <c r="G10218" s="2" t="s">
        <v>53</v>
      </c>
      <c r="H10218" s="2" t="str">
        <f aca="false">IF(AND(E10218&gt;=0.4,E10218&lt;=0.6),"Yes","No")</f>
        <v>No</v>
      </c>
      <c r="I10218" s="2" t="str">
        <f aca="false">IF(AND(F10218="No",G10218="No",H10218="Yes"),"Yes","No")</f>
        <v>No</v>
      </c>
      <c r="J10218" s="2"/>
      <c r="K10218" s="2"/>
    </row>
    <row r="10219" customFormat="false" ht="15" hidden="false" customHeight="false" outlineLevel="0" collapsed="false">
      <c r="A10219" s="2" t="s">
        <v>15719</v>
      </c>
      <c r="B10219" s="13" t="n">
        <v>114</v>
      </c>
      <c r="C10219" s="13" t="n">
        <v>113</v>
      </c>
      <c r="D10219" s="14" t="n">
        <f aca="false">C10219/Summary!$B$4</f>
        <v>0.00753333333333333</v>
      </c>
      <c r="E10219" s="15" t="n">
        <v>0.428571428571429</v>
      </c>
      <c r="F10219" s="2" t="s">
        <v>53</v>
      </c>
      <c r="G10219" s="2" t="s">
        <v>44</v>
      </c>
      <c r="H10219" s="2" t="str">
        <f aca="false">IF(AND(E10219&gt;=0.4,E10219&lt;=0.6),"Yes","No")</f>
        <v>Yes</v>
      </c>
      <c r="I10219" s="2" t="str">
        <f aca="false">IF(AND(F10219="No",G10219="No",H10219="Yes"),"Yes","No")</f>
        <v>No</v>
      </c>
      <c r="J10219" s="2"/>
      <c r="K10219" s="2"/>
    </row>
    <row r="10220" customFormat="false" ht="15" hidden="false" customHeight="false" outlineLevel="0" collapsed="false">
      <c r="A10220" s="2" t="s">
        <v>15720</v>
      </c>
      <c r="B10220" s="13" t="n">
        <v>114</v>
      </c>
      <c r="C10220" s="13" t="n">
        <v>114</v>
      </c>
      <c r="D10220" s="14" t="n">
        <f aca="false">C10220/Summary!$B$4</f>
        <v>0.0076</v>
      </c>
      <c r="E10220" s="15" t="n">
        <v>0.571428571428571</v>
      </c>
      <c r="F10220" s="2" t="s">
        <v>53</v>
      </c>
      <c r="G10220" s="2" t="s">
        <v>44</v>
      </c>
      <c r="H10220" s="2" t="str">
        <f aca="false">IF(AND(E10220&gt;=0.4,E10220&lt;=0.6),"Yes","No")</f>
        <v>Yes</v>
      </c>
      <c r="I10220" s="2" t="str">
        <f aca="false">IF(AND(F10220="No",G10220="No",H10220="Yes"),"Yes","No")</f>
        <v>No</v>
      </c>
      <c r="J10220" s="2"/>
      <c r="K10220" s="2"/>
    </row>
    <row r="10221" customFormat="false" ht="15" hidden="false" customHeight="false" outlineLevel="0" collapsed="false">
      <c r="A10221" s="2" t="s">
        <v>15721</v>
      </c>
      <c r="B10221" s="13" t="n">
        <v>114</v>
      </c>
      <c r="C10221" s="13" t="n">
        <v>114</v>
      </c>
      <c r="D10221" s="14" t="n">
        <f aca="false">C10221/Summary!$B$4</f>
        <v>0.0076</v>
      </c>
      <c r="E10221" s="15" t="n">
        <v>0.857142857142857</v>
      </c>
      <c r="F10221" s="2" t="s">
        <v>53</v>
      </c>
      <c r="G10221" s="2" t="s">
        <v>53</v>
      </c>
      <c r="H10221" s="2" t="str">
        <f aca="false">IF(AND(E10221&gt;=0.4,E10221&lt;=0.6),"Yes","No")</f>
        <v>No</v>
      </c>
      <c r="I10221" s="2" t="str">
        <f aca="false">IF(AND(F10221="No",G10221="No",H10221="Yes"),"Yes","No")</f>
        <v>No</v>
      </c>
      <c r="J10221" s="2"/>
      <c r="K10221" s="2"/>
    </row>
    <row r="10222" customFormat="false" ht="15" hidden="false" customHeight="false" outlineLevel="0" collapsed="false">
      <c r="A10222" s="2" t="s">
        <v>15722</v>
      </c>
      <c r="B10222" s="13" t="n">
        <v>114</v>
      </c>
      <c r="C10222" s="13" t="n">
        <v>114</v>
      </c>
      <c r="D10222" s="14" t="n">
        <f aca="false">C10222/Summary!$B$4</f>
        <v>0.0076</v>
      </c>
      <c r="E10222" s="15" t="n">
        <v>0.857142857142857</v>
      </c>
      <c r="F10222" s="2" t="s">
        <v>53</v>
      </c>
      <c r="G10222" s="2" t="s">
        <v>44</v>
      </c>
      <c r="H10222" s="2" t="str">
        <f aca="false">IF(AND(E10222&gt;=0.4,E10222&lt;=0.6),"Yes","No")</f>
        <v>No</v>
      </c>
      <c r="I10222" s="2" t="str">
        <f aca="false">IF(AND(F10222="No",G10222="No",H10222="Yes"),"Yes","No")</f>
        <v>No</v>
      </c>
      <c r="J10222" s="2"/>
      <c r="K10222" s="2"/>
    </row>
    <row r="10223" customFormat="false" ht="15" hidden="false" customHeight="false" outlineLevel="0" collapsed="false">
      <c r="A10223" s="2" t="s">
        <v>15723</v>
      </c>
      <c r="B10223" s="13" t="n">
        <v>114</v>
      </c>
      <c r="C10223" s="13" t="n">
        <v>113</v>
      </c>
      <c r="D10223" s="14" t="n">
        <f aca="false">C10223/Summary!$B$4</f>
        <v>0.00753333333333333</v>
      </c>
      <c r="E10223" s="15" t="n">
        <v>1</v>
      </c>
      <c r="F10223" s="2" t="s">
        <v>53</v>
      </c>
      <c r="G10223" s="2" t="s">
        <v>53</v>
      </c>
      <c r="H10223" s="2" t="str">
        <f aca="false">IF(AND(E10223&gt;=0.4,E10223&lt;=0.6),"Yes","No")</f>
        <v>No</v>
      </c>
      <c r="I10223" s="2" t="str">
        <f aca="false">IF(AND(F10223="No",G10223="No",H10223="Yes"),"Yes","No")</f>
        <v>No</v>
      </c>
      <c r="J10223" s="2"/>
      <c r="K10223" s="2"/>
    </row>
    <row r="10224" customFormat="false" ht="15" hidden="false" customHeight="false" outlineLevel="0" collapsed="false">
      <c r="A10224" s="2" t="s">
        <v>15724</v>
      </c>
      <c r="B10224" s="13" t="n">
        <v>114</v>
      </c>
      <c r="C10224" s="13" t="n">
        <v>114</v>
      </c>
      <c r="D10224" s="14" t="n">
        <f aca="false">C10224/Summary!$B$4</f>
        <v>0.0076</v>
      </c>
      <c r="E10224" s="15" t="n">
        <v>0.857142857142857</v>
      </c>
      <c r="F10224" s="2" t="s">
        <v>53</v>
      </c>
      <c r="G10224" s="2" t="s">
        <v>53</v>
      </c>
      <c r="H10224" s="2" t="str">
        <f aca="false">IF(AND(E10224&gt;=0.4,E10224&lt;=0.6),"Yes","No")</f>
        <v>No</v>
      </c>
      <c r="I10224" s="2" t="str">
        <f aca="false">IF(AND(F10224="No",G10224="No",H10224="Yes"),"Yes","No")</f>
        <v>No</v>
      </c>
      <c r="J10224" s="2"/>
      <c r="K10224" s="2"/>
    </row>
    <row r="10225" customFormat="false" ht="15" hidden="false" customHeight="false" outlineLevel="0" collapsed="false">
      <c r="A10225" s="2" t="s">
        <v>15725</v>
      </c>
      <c r="B10225" s="13" t="n">
        <v>114</v>
      </c>
      <c r="C10225" s="13" t="n">
        <v>114</v>
      </c>
      <c r="D10225" s="14" t="n">
        <f aca="false">C10225/Summary!$B$4</f>
        <v>0.0076</v>
      </c>
      <c r="E10225" s="15" t="n">
        <v>0.857142857142857</v>
      </c>
      <c r="F10225" s="2" t="s">
        <v>53</v>
      </c>
      <c r="G10225" s="2" t="s">
        <v>44</v>
      </c>
      <c r="H10225" s="2" t="str">
        <f aca="false">IF(AND(E10225&gt;=0.4,E10225&lt;=0.6),"Yes","No")</f>
        <v>No</v>
      </c>
      <c r="I10225" s="2" t="str">
        <f aca="false">IF(AND(F10225="No",G10225="No",H10225="Yes"),"Yes","No")</f>
        <v>No</v>
      </c>
      <c r="J10225" s="2"/>
      <c r="K10225" s="2"/>
    </row>
    <row r="10226" customFormat="false" ht="15" hidden="false" customHeight="false" outlineLevel="0" collapsed="false">
      <c r="A10226" s="2" t="s">
        <v>15726</v>
      </c>
      <c r="B10226" s="13" t="n">
        <v>114</v>
      </c>
      <c r="C10226" s="13" t="n">
        <v>114</v>
      </c>
      <c r="D10226" s="14" t="n">
        <f aca="false">C10226/Summary!$B$4</f>
        <v>0.0076</v>
      </c>
      <c r="E10226" s="15" t="n">
        <v>0.571428571428571</v>
      </c>
      <c r="F10226" s="2" t="s">
        <v>53</v>
      </c>
      <c r="G10226" s="2" t="s">
        <v>44</v>
      </c>
      <c r="H10226" s="2" t="str">
        <f aca="false">IF(AND(E10226&gt;=0.4,E10226&lt;=0.6),"Yes","No")</f>
        <v>Yes</v>
      </c>
      <c r="I10226" s="2" t="str">
        <f aca="false">IF(AND(F10226="No",G10226="No",H10226="Yes"),"Yes","No")</f>
        <v>No</v>
      </c>
      <c r="J10226" s="2"/>
      <c r="K10226" s="2"/>
    </row>
    <row r="10227" customFormat="false" ht="15" hidden="false" customHeight="false" outlineLevel="0" collapsed="false">
      <c r="A10227" s="2" t="s">
        <v>15727</v>
      </c>
      <c r="B10227" s="13" t="n">
        <v>114</v>
      </c>
      <c r="C10227" s="13" t="n">
        <v>114</v>
      </c>
      <c r="D10227" s="14" t="n">
        <f aca="false">C10227/Summary!$B$4</f>
        <v>0.0076</v>
      </c>
      <c r="E10227" s="15" t="n">
        <v>0.857142857142857</v>
      </c>
      <c r="F10227" s="2" t="s">
        <v>53</v>
      </c>
      <c r="G10227" s="2" t="s">
        <v>53</v>
      </c>
      <c r="H10227" s="2" t="str">
        <f aca="false">IF(AND(E10227&gt;=0.4,E10227&lt;=0.6),"Yes","No")</f>
        <v>No</v>
      </c>
      <c r="I10227" s="2" t="str">
        <f aca="false">IF(AND(F10227="No",G10227="No",H10227="Yes"),"Yes","No")</f>
        <v>No</v>
      </c>
      <c r="J10227" s="2"/>
      <c r="K10227" s="2"/>
    </row>
    <row r="10228" customFormat="false" ht="15" hidden="false" customHeight="false" outlineLevel="0" collapsed="false">
      <c r="A10228" s="2" t="s">
        <v>15728</v>
      </c>
      <c r="B10228" s="13" t="n">
        <v>114</v>
      </c>
      <c r="C10228" s="13" t="n">
        <v>113</v>
      </c>
      <c r="D10228" s="14" t="n">
        <f aca="false">C10228/Summary!$B$4</f>
        <v>0.00753333333333333</v>
      </c>
      <c r="E10228" s="15" t="n">
        <v>0.714285714285714</v>
      </c>
      <c r="F10228" s="2" t="s">
        <v>53</v>
      </c>
      <c r="G10228" s="2" t="s">
        <v>53</v>
      </c>
      <c r="H10228" s="2" t="str">
        <f aca="false">IF(AND(E10228&gt;=0.4,E10228&lt;=0.6),"Yes","No")</f>
        <v>No</v>
      </c>
      <c r="I10228" s="2" t="str">
        <f aca="false">IF(AND(F10228="No",G10228="No",H10228="Yes"),"Yes","No")</f>
        <v>No</v>
      </c>
      <c r="J10228" s="2"/>
      <c r="K10228" s="2"/>
    </row>
    <row r="10229" customFormat="false" ht="15" hidden="false" customHeight="false" outlineLevel="0" collapsed="false">
      <c r="A10229" s="2" t="s">
        <v>15729</v>
      </c>
      <c r="B10229" s="13" t="n">
        <v>114</v>
      </c>
      <c r="C10229" s="13" t="n">
        <v>114</v>
      </c>
      <c r="D10229" s="14" t="n">
        <f aca="false">C10229/Summary!$B$4</f>
        <v>0.0076</v>
      </c>
      <c r="E10229" s="15" t="n">
        <v>0.285714285714286</v>
      </c>
      <c r="F10229" s="2" t="s">
        <v>53</v>
      </c>
      <c r="G10229" s="2" t="s">
        <v>44</v>
      </c>
      <c r="H10229" s="2" t="str">
        <f aca="false">IF(AND(E10229&gt;=0.4,E10229&lt;=0.6),"Yes","No")</f>
        <v>No</v>
      </c>
      <c r="I10229" s="2" t="str">
        <f aca="false">IF(AND(F10229="No",G10229="No",H10229="Yes"),"Yes","No")</f>
        <v>No</v>
      </c>
      <c r="J10229" s="2"/>
      <c r="K10229" s="2"/>
    </row>
    <row r="10230" customFormat="false" ht="15" hidden="false" customHeight="false" outlineLevel="0" collapsed="false">
      <c r="A10230" s="2" t="s">
        <v>15730</v>
      </c>
      <c r="B10230" s="13" t="n">
        <v>114</v>
      </c>
      <c r="C10230" s="13" t="n">
        <v>112</v>
      </c>
      <c r="D10230" s="14" t="n">
        <f aca="false">C10230/Summary!$B$4</f>
        <v>0.00746666666666667</v>
      </c>
      <c r="E10230" s="15" t="n">
        <v>0.571428571428571</v>
      </c>
      <c r="F10230" s="2" t="s">
        <v>44</v>
      </c>
      <c r="G10230" s="2" t="s">
        <v>53</v>
      </c>
      <c r="H10230" s="2" t="str">
        <f aca="false">IF(AND(E10230&gt;=0.4,E10230&lt;=0.6),"Yes","No")</f>
        <v>Yes</v>
      </c>
      <c r="I10230" s="2" t="str">
        <f aca="false">IF(AND(F10230="No",G10230="No",H10230="Yes"),"Yes","No")</f>
        <v>No</v>
      </c>
      <c r="J10230" s="2"/>
      <c r="K10230" s="2"/>
    </row>
    <row r="10231" customFormat="false" ht="15" hidden="false" customHeight="false" outlineLevel="0" collapsed="false">
      <c r="A10231" s="2" t="s">
        <v>15731</v>
      </c>
      <c r="B10231" s="13" t="n">
        <v>114</v>
      </c>
      <c r="C10231" s="13" t="n">
        <v>113</v>
      </c>
      <c r="D10231" s="14" t="n">
        <f aca="false">C10231/Summary!$B$4</f>
        <v>0.00753333333333333</v>
      </c>
      <c r="E10231" s="15" t="n">
        <v>0.714285714285714</v>
      </c>
      <c r="F10231" s="2" t="s">
        <v>44</v>
      </c>
      <c r="G10231" s="2" t="s">
        <v>53</v>
      </c>
      <c r="H10231" s="2" t="str">
        <f aca="false">IF(AND(E10231&gt;=0.4,E10231&lt;=0.6),"Yes","No")</f>
        <v>No</v>
      </c>
      <c r="I10231" s="2" t="str">
        <f aca="false">IF(AND(F10231="No",G10231="No",H10231="Yes"),"Yes","No")</f>
        <v>No</v>
      </c>
      <c r="J10231" s="2"/>
      <c r="K10231" s="2"/>
    </row>
    <row r="10232" customFormat="false" ht="15" hidden="false" customHeight="false" outlineLevel="0" collapsed="false">
      <c r="A10232" s="2" t="s">
        <v>15732</v>
      </c>
      <c r="B10232" s="13" t="n">
        <v>114</v>
      </c>
      <c r="C10232" s="13" t="n">
        <v>114</v>
      </c>
      <c r="D10232" s="14" t="n">
        <f aca="false">C10232/Summary!$B$4</f>
        <v>0.0076</v>
      </c>
      <c r="E10232" s="15" t="n">
        <v>0.714285714285714</v>
      </c>
      <c r="F10232" s="2" t="s">
        <v>44</v>
      </c>
      <c r="G10232" s="2" t="s">
        <v>53</v>
      </c>
      <c r="H10232" s="2" t="str">
        <f aca="false">IF(AND(E10232&gt;=0.4,E10232&lt;=0.6),"Yes","No")</f>
        <v>No</v>
      </c>
      <c r="I10232" s="2" t="str">
        <f aca="false">IF(AND(F10232="No",G10232="No",H10232="Yes"),"Yes","No")</f>
        <v>No</v>
      </c>
      <c r="J10232" s="2"/>
      <c r="K10232" s="2"/>
    </row>
    <row r="10233" customFormat="false" ht="15" hidden="false" customHeight="false" outlineLevel="0" collapsed="false">
      <c r="A10233" s="2" t="s">
        <v>15733</v>
      </c>
      <c r="B10233" s="13" t="n">
        <v>114</v>
      </c>
      <c r="C10233" s="13" t="n">
        <v>114</v>
      </c>
      <c r="D10233" s="14" t="n">
        <f aca="false">C10233/Summary!$B$4</f>
        <v>0.0076</v>
      </c>
      <c r="E10233" s="15" t="n">
        <v>0.428571428571429</v>
      </c>
      <c r="F10233" s="2" t="s">
        <v>53</v>
      </c>
      <c r="G10233" s="2" t="s">
        <v>44</v>
      </c>
      <c r="H10233" s="2" t="str">
        <f aca="false">IF(AND(E10233&gt;=0.4,E10233&lt;=0.6),"Yes","No")</f>
        <v>Yes</v>
      </c>
      <c r="I10233" s="2" t="str">
        <f aca="false">IF(AND(F10233="No",G10233="No",H10233="Yes"),"Yes","No")</f>
        <v>No</v>
      </c>
      <c r="J10233" s="2"/>
      <c r="K10233" s="2"/>
    </row>
    <row r="10234" customFormat="false" ht="15" hidden="false" customHeight="false" outlineLevel="0" collapsed="false">
      <c r="A10234" s="2" t="s">
        <v>15734</v>
      </c>
      <c r="B10234" s="13" t="n">
        <v>114</v>
      </c>
      <c r="C10234" s="13" t="n">
        <v>114</v>
      </c>
      <c r="D10234" s="14" t="n">
        <f aca="false">C10234/Summary!$B$4</f>
        <v>0.0076</v>
      </c>
      <c r="E10234" s="15" t="n">
        <v>0.571428571428571</v>
      </c>
      <c r="F10234" s="2" t="s">
        <v>53</v>
      </c>
      <c r="G10234" s="2" t="s">
        <v>53</v>
      </c>
      <c r="H10234" s="2" t="str">
        <f aca="false">IF(AND(E10234&gt;=0.4,E10234&lt;=0.6),"Yes","No")</f>
        <v>Yes</v>
      </c>
      <c r="I10234" s="2" t="str">
        <f aca="false">IF(AND(F10234="No",G10234="No",H10234="Yes"),"Yes","No")</f>
        <v>No</v>
      </c>
      <c r="J10234" s="2"/>
      <c r="K10234" s="2"/>
    </row>
    <row r="10235" customFormat="false" ht="15" hidden="false" customHeight="false" outlineLevel="0" collapsed="false">
      <c r="A10235" s="2" t="s">
        <v>15735</v>
      </c>
      <c r="B10235" s="13" t="n">
        <v>114</v>
      </c>
      <c r="C10235" s="13" t="n">
        <v>114</v>
      </c>
      <c r="D10235" s="14" t="n">
        <f aca="false">C10235/Summary!$B$4</f>
        <v>0.0076</v>
      </c>
      <c r="E10235" s="15" t="n">
        <v>0.571428571428571</v>
      </c>
      <c r="F10235" s="2" t="s">
        <v>53</v>
      </c>
      <c r="G10235" s="2" t="s">
        <v>44</v>
      </c>
      <c r="H10235" s="2" t="str">
        <f aca="false">IF(AND(E10235&gt;=0.4,E10235&lt;=0.6),"Yes","No")</f>
        <v>Yes</v>
      </c>
      <c r="I10235" s="2" t="str">
        <f aca="false">IF(AND(F10235="No",G10235="No",H10235="Yes"),"Yes","No")</f>
        <v>No</v>
      </c>
      <c r="J10235" s="2"/>
      <c r="K10235" s="2"/>
    </row>
    <row r="10236" customFormat="false" ht="15" hidden="false" customHeight="false" outlineLevel="0" collapsed="false">
      <c r="A10236" s="2" t="s">
        <v>15736</v>
      </c>
      <c r="B10236" s="13" t="n">
        <v>114</v>
      </c>
      <c r="C10236" s="13" t="n">
        <v>112</v>
      </c>
      <c r="D10236" s="14" t="n">
        <f aca="false">C10236/Summary!$B$4</f>
        <v>0.00746666666666667</v>
      </c>
      <c r="E10236" s="15" t="n">
        <v>0.571428571428571</v>
      </c>
      <c r="F10236" s="2" t="s">
        <v>53</v>
      </c>
      <c r="G10236" s="2" t="s">
        <v>53</v>
      </c>
      <c r="H10236" s="2" t="str">
        <f aca="false">IF(AND(E10236&gt;=0.4,E10236&lt;=0.6),"Yes","No")</f>
        <v>Yes</v>
      </c>
      <c r="I10236" s="2" t="str">
        <f aca="false">IF(AND(F10236="No",G10236="No",H10236="Yes"),"Yes","No")</f>
        <v>No</v>
      </c>
      <c r="J10236" s="2"/>
      <c r="K10236" s="2"/>
    </row>
    <row r="10237" customFormat="false" ht="15" hidden="false" customHeight="false" outlineLevel="0" collapsed="false">
      <c r="A10237" s="2" t="s">
        <v>15737</v>
      </c>
      <c r="B10237" s="13" t="n">
        <v>114</v>
      </c>
      <c r="C10237" s="13" t="n">
        <v>113</v>
      </c>
      <c r="D10237" s="14" t="n">
        <f aca="false">C10237/Summary!$B$4</f>
        <v>0.00753333333333333</v>
      </c>
      <c r="E10237" s="15" t="n">
        <v>0.285714285714286</v>
      </c>
      <c r="F10237" s="2" t="s">
        <v>44</v>
      </c>
      <c r="G10237" s="2" t="s">
        <v>44</v>
      </c>
      <c r="H10237" s="2" t="str">
        <f aca="false">IF(AND(E10237&gt;=0.4,E10237&lt;=0.6),"Yes","No")</f>
        <v>No</v>
      </c>
      <c r="I10237" s="2" t="str">
        <f aca="false">IF(AND(F10237="No",G10237="No",H10237="Yes"),"Yes","No")</f>
        <v>No</v>
      </c>
      <c r="J10237" s="2"/>
      <c r="K10237" s="2"/>
    </row>
    <row r="10238" customFormat="false" ht="15" hidden="false" customHeight="false" outlineLevel="0" collapsed="false">
      <c r="A10238" s="2" t="s">
        <v>15738</v>
      </c>
      <c r="B10238" s="13" t="n">
        <v>114</v>
      </c>
      <c r="C10238" s="13" t="n">
        <v>113</v>
      </c>
      <c r="D10238" s="14" t="n">
        <f aca="false">C10238/Summary!$B$4</f>
        <v>0.00753333333333333</v>
      </c>
      <c r="E10238" s="15" t="n">
        <v>0.571428571428571</v>
      </c>
      <c r="F10238" s="2" t="s">
        <v>53</v>
      </c>
      <c r="G10238" s="2" t="s">
        <v>53</v>
      </c>
      <c r="H10238" s="2" t="str">
        <f aca="false">IF(AND(E10238&gt;=0.4,E10238&lt;=0.6),"Yes","No")</f>
        <v>Yes</v>
      </c>
      <c r="I10238" s="2" t="str">
        <f aca="false">IF(AND(F10238="No",G10238="No",H10238="Yes"),"Yes","No")</f>
        <v>No</v>
      </c>
      <c r="J10238" s="2"/>
      <c r="K10238" s="2"/>
    </row>
    <row r="10239" customFormat="false" ht="15" hidden="false" customHeight="false" outlineLevel="0" collapsed="false">
      <c r="A10239" s="2" t="s">
        <v>15739</v>
      </c>
      <c r="B10239" s="13" t="n">
        <v>114</v>
      </c>
      <c r="C10239" s="13" t="n">
        <v>113</v>
      </c>
      <c r="D10239" s="14" t="n">
        <f aca="false">C10239/Summary!$B$4</f>
        <v>0.00753333333333333</v>
      </c>
      <c r="E10239" s="15" t="n">
        <v>0.142857142857143</v>
      </c>
      <c r="F10239" s="2" t="s">
        <v>53</v>
      </c>
      <c r="G10239" s="2" t="s">
        <v>44</v>
      </c>
      <c r="H10239" s="2" t="str">
        <f aca="false">IF(AND(E10239&gt;=0.4,E10239&lt;=0.6),"Yes","No")</f>
        <v>No</v>
      </c>
      <c r="I10239" s="2" t="str">
        <f aca="false">IF(AND(F10239="No",G10239="No",H10239="Yes"),"Yes","No")</f>
        <v>No</v>
      </c>
      <c r="J10239" s="2"/>
      <c r="K10239" s="2"/>
    </row>
    <row r="10240" customFormat="false" ht="15" hidden="false" customHeight="false" outlineLevel="0" collapsed="false">
      <c r="A10240" s="2" t="s">
        <v>15740</v>
      </c>
      <c r="B10240" s="13" t="n">
        <v>114</v>
      </c>
      <c r="C10240" s="13" t="n">
        <v>114</v>
      </c>
      <c r="D10240" s="14" t="n">
        <f aca="false">C10240/Summary!$B$4</f>
        <v>0.0076</v>
      </c>
      <c r="E10240" s="15" t="n">
        <v>0.285714285714286</v>
      </c>
      <c r="F10240" s="2" t="s">
        <v>53</v>
      </c>
      <c r="G10240" s="2" t="s">
        <v>44</v>
      </c>
      <c r="H10240" s="2" t="str">
        <f aca="false">IF(AND(E10240&gt;=0.4,E10240&lt;=0.6),"Yes","No")</f>
        <v>No</v>
      </c>
      <c r="I10240" s="2" t="str">
        <f aca="false">IF(AND(F10240="No",G10240="No",H10240="Yes"),"Yes","No")</f>
        <v>No</v>
      </c>
      <c r="J10240" s="2"/>
      <c r="K10240" s="2"/>
    </row>
    <row r="10241" customFormat="false" ht="15" hidden="false" customHeight="false" outlineLevel="0" collapsed="false">
      <c r="A10241" s="2" t="s">
        <v>15741</v>
      </c>
      <c r="B10241" s="13" t="n">
        <v>114</v>
      </c>
      <c r="C10241" s="13" t="n">
        <v>114</v>
      </c>
      <c r="D10241" s="14" t="n">
        <f aca="false">C10241/Summary!$B$4</f>
        <v>0.0076</v>
      </c>
      <c r="E10241" s="15" t="n">
        <v>0.428571428571429</v>
      </c>
      <c r="F10241" s="2" t="s">
        <v>53</v>
      </c>
      <c r="G10241" s="2" t="s">
        <v>44</v>
      </c>
      <c r="H10241" s="2" t="str">
        <f aca="false">IF(AND(E10241&gt;=0.4,E10241&lt;=0.6),"Yes","No")</f>
        <v>Yes</v>
      </c>
      <c r="I10241" s="2" t="str">
        <f aca="false">IF(AND(F10241="No",G10241="No",H10241="Yes"),"Yes","No")</f>
        <v>No</v>
      </c>
      <c r="J10241" s="2"/>
      <c r="K10241" s="2"/>
    </row>
    <row r="10242" customFormat="false" ht="15" hidden="false" customHeight="false" outlineLevel="0" collapsed="false">
      <c r="A10242" s="2" t="s">
        <v>15742</v>
      </c>
      <c r="B10242" s="13" t="n">
        <v>114</v>
      </c>
      <c r="C10242" s="13" t="n">
        <v>114</v>
      </c>
      <c r="D10242" s="14" t="n">
        <f aca="false">C10242/Summary!$B$4</f>
        <v>0.0076</v>
      </c>
      <c r="E10242" s="15" t="n">
        <v>0.714285714285714</v>
      </c>
      <c r="F10242" s="2" t="s">
        <v>44</v>
      </c>
      <c r="G10242" s="2" t="s">
        <v>44</v>
      </c>
      <c r="H10242" s="2" t="str">
        <f aca="false">IF(AND(E10242&gt;=0.4,E10242&lt;=0.6),"Yes","No")</f>
        <v>No</v>
      </c>
      <c r="I10242" s="2" t="str">
        <f aca="false">IF(AND(F10242="No",G10242="No",H10242="Yes"),"Yes","No")</f>
        <v>No</v>
      </c>
      <c r="J10242" s="2"/>
      <c r="K10242" s="2"/>
    </row>
    <row r="10243" customFormat="false" ht="15" hidden="false" customHeight="false" outlineLevel="0" collapsed="false">
      <c r="A10243" s="2" t="s">
        <v>15743</v>
      </c>
      <c r="B10243" s="13" t="n">
        <v>114</v>
      </c>
      <c r="C10243" s="13" t="n">
        <v>114</v>
      </c>
      <c r="D10243" s="14" t="n">
        <f aca="false">C10243/Summary!$B$4</f>
        <v>0.0076</v>
      </c>
      <c r="E10243" s="15" t="n">
        <v>0.714285714285714</v>
      </c>
      <c r="F10243" s="2" t="s">
        <v>53</v>
      </c>
      <c r="G10243" s="2" t="s">
        <v>53</v>
      </c>
      <c r="H10243" s="2" t="str">
        <f aca="false">IF(AND(E10243&gt;=0.4,E10243&lt;=0.6),"Yes","No")</f>
        <v>No</v>
      </c>
      <c r="I10243" s="2" t="str">
        <f aca="false">IF(AND(F10243="No",G10243="No",H10243="Yes"),"Yes","No")</f>
        <v>No</v>
      </c>
      <c r="J10243" s="2"/>
      <c r="K10243" s="2"/>
    </row>
    <row r="10244" customFormat="false" ht="15" hidden="false" customHeight="false" outlineLevel="0" collapsed="false">
      <c r="A10244" s="2" t="s">
        <v>15744</v>
      </c>
      <c r="B10244" s="13" t="n">
        <v>114</v>
      </c>
      <c r="C10244" s="13" t="n">
        <v>114</v>
      </c>
      <c r="D10244" s="14" t="n">
        <f aca="false">C10244/Summary!$B$4</f>
        <v>0.0076</v>
      </c>
      <c r="E10244" s="15" t="n">
        <v>0.714285714285714</v>
      </c>
      <c r="F10244" s="2" t="s">
        <v>53</v>
      </c>
      <c r="G10244" s="2" t="s">
        <v>44</v>
      </c>
      <c r="H10244" s="2" t="str">
        <f aca="false">IF(AND(E10244&gt;=0.4,E10244&lt;=0.6),"Yes","No")</f>
        <v>No</v>
      </c>
      <c r="I10244" s="2" t="str">
        <f aca="false">IF(AND(F10244="No",G10244="No",H10244="Yes"),"Yes","No")</f>
        <v>No</v>
      </c>
      <c r="J10244" s="2"/>
      <c r="K10244" s="2"/>
    </row>
    <row r="10245" customFormat="false" ht="15" hidden="false" customHeight="false" outlineLevel="0" collapsed="false">
      <c r="A10245" s="2" t="s">
        <v>15745</v>
      </c>
      <c r="B10245" s="13" t="n">
        <v>114</v>
      </c>
      <c r="C10245" s="13" t="n">
        <v>114</v>
      </c>
      <c r="D10245" s="14" t="n">
        <f aca="false">C10245/Summary!$B$4</f>
        <v>0.0076</v>
      </c>
      <c r="E10245" s="15" t="n">
        <v>0.714285714285714</v>
      </c>
      <c r="F10245" s="2" t="s">
        <v>53</v>
      </c>
      <c r="G10245" s="2" t="s">
        <v>53</v>
      </c>
      <c r="H10245" s="2" t="str">
        <f aca="false">IF(AND(E10245&gt;=0.4,E10245&lt;=0.6),"Yes","No")</f>
        <v>No</v>
      </c>
      <c r="I10245" s="2" t="str">
        <f aca="false">IF(AND(F10245="No",G10245="No",H10245="Yes"),"Yes","No")</f>
        <v>No</v>
      </c>
      <c r="J10245" s="2"/>
      <c r="K10245" s="2"/>
    </row>
    <row r="10246" customFormat="false" ht="15" hidden="false" customHeight="false" outlineLevel="0" collapsed="false">
      <c r="A10246" s="2" t="s">
        <v>15746</v>
      </c>
      <c r="B10246" s="13" t="n">
        <v>114</v>
      </c>
      <c r="C10246" s="13" t="n">
        <v>114</v>
      </c>
      <c r="D10246" s="14" t="n">
        <f aca="false">C10246/Summary!$B$4</f>
        <v>0.0076</v>
      </c>
      <c r="E10246" s="15" t="n">
        <v>0.428571428571429</v>
      </c>
      <c r="F10246" s="2" t="s">
        <v>53</v>
      </c>
      <c r="G10246" s="2" t="s">
        <v>44</v>
      </c>
      <c r="H10246" s="2" t="str">
        <f aca="false">IF(AND(E10246&gt;=0.4,E10246&lt;=0.6),"Yes","No")</f>
        <v>Yes</v>
      </c>
      <c r="I10246" s="2" t="str">
        <f aca="false">IF(AND(F10246="No",G10246="No",H10246="Yes"),"Yes","No")</f>
        <v>No</v>
      </c>
      <c r="J10246" s="2"/>
      <c r="K10246" s="2"/>
    </row>
    <row r="10247" customFormat="false" ht="15" hidden="false" customHeight="false" outlineLevel="0" collapsed="false">
      <c r="A10247" s="2" t="s">
        <v>15747</v>
      </c>
      <c r="B10247" s="13" t="n">
        <v>114</v>
      </c>
      <c r="C10247" s="13" t="n">
        <v>113</v>
      </c>
      <c r="D10247" s="14" t="n">
        <f aca="false">C10247/Summary!$B$4</f>
        <v>0.00753333333333333</v>
      </c>
      <c r="E10247" s="15" t="n">
        <v>0.571428571428571</v>
      </c>
      <c r="F10247" s="2" t="s">
        <v>53</v>
      </c>
      <c r="G10247" s="2" t="s">
        <v>44</v>
      </c>
      <c r="H10247" s="2" t="str">
        <f aca="false">IF(AND(E10247&gt;=0.4,E10247&lt;=0.6),"Yes","No")</f>
        <v>Yes</v>
      </c>
      <c r="I10247" s="2" t="str">
        <f aca="false">IF(AND(F10247="No",G10247="No",H10247="Yes"),"Yes","No")</f>
        <v>No</v>
      </c>
      <c r="J10247" s="2"/>
      <c r="K10247" s="2"/>
    </row>
    <row r="10248" customFormat="false" ht="15" hidden="false" customHeight="false" outlineLevel="0" collapsed="false">
      <c r="A10248" s="2" t="s">
        <v>15748</v>
      </c>
      <c r="B10248" s="13" t="n">
        <v>114</v>
      </c>
      <c r="C10248" s="13" t="n">
        <v>114</v>
      </c>
      <c r="D10248" s="14" t="n">
        <f aca="false">C10248/Summary!$B$4</f>
        <v>0.0076</v>
      </c>
      <c r="E10248" s="15" t="n">
        <v>0.428571428571429</v>
      </c>
      <c r="F10248" s="2" t="s">
        <v>53</v>
      </c>
      <c r="G10248" s="2" t="s">
        <v>44</v>
      </c>
      <c r="H10248" s="2" t="str">
        <f aca="false">IF(AND(E10248&gt;=0.4,E10248&lt;=0.6),"Yes","No")</f>
        <v>Yes</v>
      </c>
      <c r="I10248" s="2" t="str">
        <f aca="false">IF(AND(F10248="No",G10248="No",H10248="Yes"),"Yes","No")</f>
        <v>No</v>
      </c>
      <c r="J10248" s="2"/>
      <c r="K10248" s="2"/>
    </row>
    <row r="10249" customFormat="false" ht="15" hidden="false" customHeight="false" outlineLevel="0" collapsed="false">
      <c r="A10249" s="2" t="s">
        <v>15749</v>
      </c>
      <c r="B10249" s="13" t="n">
        <v>114</v>
      </c>
      <c r="C10249" s="13" t="n">
        <v>114</v>
      </c>
      <c r="D10249" s="14" t="n">
        <f aca="false">C10249/Summary!$B$4</f>
        <v>0.0076</v>
      </c>
      <c r="E10249" s="15" t="n">
        <v>0.571428571428571</v>
      </c>
      <c r="F10249" s="2" t="s">
        <v>53</v>
      </c>
      <c r="G10249" s="2" t="s">
        <v>53</v>
      </c>
      <c r="H10249" s="2" t="str">
        <f aca="false">IF(AND(E10249&gt;=0.4,E10249&lt;=0.6),"Yes","No")</f>
        <v>Yes</v>
      </c>
      <c r="I10249" s="2" t="str">
        <f aca="false">IF(AND(F10249="No",G10249="No",H10249="Yes"),"Yes","No")</f>
        <v>No</v>
      </c>
      <c r="J10249" s="2"/>
      <c r="K10249" s="2"/>
    </row>
    <row r="10250" customFormat="false" ht="15" hidden="false" customHeight="false" outlineLevel="0" collapsed="false">
      <c r="A10250" s="2" t="s">
        <v>15750</v>
      </c>
      <c r="B10250" s="13" t="n">
        <v>114</v>
      </c>
      <c r="C10250" s="13" t="n">
        <v>113</v>
      </c>
      <c r="D10250" s="14" t="n">
        <f aca="false">C10250/Summary!$B$4</f>
        <v>0.00753333333333333</v>
      </c>
      <c r="E10250" s="15" t="n">
        <v>0.285714285714286</v>
      </c>
      <c r="F10250" s="2" t="s">
        <v>53</v>
      </c>
      <c r="G10250" s="2" t="s">
        <v>44</v>
      </c>
      <c r="H10250" s="2" t="str">
        <f aca="false">IF(AND(E10250&gt;=0.4,E10250&lt;=0.6),"Yes","No")</f>
        <v>No</v>
      </c>
      <c r="I10250" s="2" t="str">
        <f aca="false">IF(AND(F10250="No",G10250="No",H10250="Yes"),"Yes","No")</f>
        <v>No</v>
      </c>
      <c r="J10250" s="2"/>
      <c r="K10250" s="2"/>
    </row>
    <row r="10251" customFormat="false" ht="15" hidden="false" customHeight="false" outlineLevel="0" collapsed="false">
      <c r="A10251" s="2" t="s">
        <v>15751</v>
      </c>
      <c r="B10251" s="13" t="n">
        <v>114</v>
      </c>
      <c r="C10251" s="13" t="n">
        <v>114</v>
      </c>
      <c r="D10251" s="14" t="n">
        <f aca="false">C10251/Summary!$B$4</f>
        <v>0.0076</v>
      </c>
      <c r="E10251" s="15" t="n">
        <v>0.428571428571429</v>
      </c>
      <c r="F10251" s="2" t="s">
        <v>53</v>
      </c>
      <c r="G10251" s="2" t="s">
        <v>53</v>
      </c>
      <c r="H10251" s="2" t="str">
        <f aca="false">IF(AND(E10251&gt;=0.4,E10251&lt;=0.6),"Yes","No")</f>
        <v>Yes</v>
      </c>
      <c r="I10251" s="2" t="str">
        <f aca="false">IF(AND(F10251="No",G10251="No",H10251="Yes"),"Yes","No")</f>
        <v>No</v>
      </c>
      <c r="J10251" s="2"/>
      <c r="K10251" s="2"/>
    </row>
    <row r="10252" customFormat="false" ht="15" hidden="false" customHeight="false" outlineLevel="0" collapsed="false">
      <c r="A10252" s="2" t="s">
        <v>15752</v>
      </c>
      <c r="B10252" s="13" t="n">
        <v>114</v>
      </c>
      <c r="C10252" s="13" t="n">
        <v>113</v>
      </c>
      <c r="D10252" s="14" t="n">
        <f aca="false">C10252/Summary!$B$4</f>
        <v>0.00753333333333333</v>
      </c>
      <c r="E10252" s="15" t="n">
        <v>0.428571428571429</v>
      </c>
      <c r="F10252" s="2" t="s">
        <v>53</v>
      </c>
      <c r="G10252" s="2" t="s">
        <v>53</v>
      </c>
      <c r="H10252" s="2" t="str">
        <f aca="false">IF(AND(E10252&gt;=0.4,E10252&lt;=0.6),"Yes","No")</f>
        <v>Yes</v>
      </c>
      <c r="I10252" s="2" t="str">
        <f aca="false">IF(AND(F10252="No",G10252="No",H10252="Yes"),"Yes","No")</f>
        <v>No</v>
      </c>
      <c r="J10252" s="2"/>
      <c r="K10252" s="2"/>
    </row>
    <row r="10253" customFormat="false" ht="15" hidden="false" customHeight="false" outlineLevel="0" collapsed="false">
      <c r="A10253" s="2" t="s">
        <v>15753</v>
      </c>
      <c r="B10253" s="13" t="n">
        <v>114</v>
      </c>
      <c r="C10253" s="13" t="n">
        <v>111</v>
      </c>
      <c r="D10253" s="14" t="n">
        <f aca="false">C10253/Summary!$B$4</f>
        <v>0.0074</v>
      </c>
      <c r="E10253" s="15" t="n">
        <v>0.285714285714286</v>
      </c>
      <c r="F10253" s="2" t="s">
        <v>53</v>
      </c>
      <c r="G10253" s="2" t="s">
        <v>44</v>
      </c>
      <c r="H10253" s="2" t="str">
        <f aca="false">IF(AND(E10253&gt;=0.4,E10253&lt;=0.6),"Yes","No")</f>
        <v>No</v>
      </c>
      <c r="I10253" s="2" t="str">
        <f aca="false">IF(AND(F10253="No",G10253="No",H10253="Yes"),"Yes","No")</f>
        <v>No</v>
      </c>
      <c r="J10253" s="2"/>
      <c r="K10253" s="2"/>
    </row>
    <row r="10254" customFormat="false" ht="15" hidden="false" customHeight="false" outlineLevel="0" collapsed="false">
      <c r="A10254" s="2" t="s">
        <v>15754</v>
      </c>
      <c r="B10254" s="13" t="n">
        <v>114</v>
      </c>
      <c r="C10254" s="13" t="n">
        <v>114</v>
      </c>
      <c r="D10254" s="14" t="n">
        <f aca="false">C10254/Summary!$B$4</f>
        <v>0.0076</v>
      </c>
      <c r="E10254" s="15" t="n">
        <v>0.428571428571429</v>
      </c>
      <c r="F10254" s="2" t="s">
        <v>53</v>
      </c>
      <c r="G10254" s="2" t="s">
        <v>44</v>
      </c>
      <c r="H10254" s="2" t="str">
        <f aca="false">IF(AND(E10254&gt;=0.4,E10254&lt;=0.6),"Yes","No")</f>
        <v>Yes</v>
      </c>
      <c r="I10254" s="2" t="str">
        <f aca="false">IF(AND(F10254="No",G10254="No",H10254="Yes"),"Yes","No")</f>
        <v>No</v>
      </c>
      <c r="J10254" s="2"/>
      <c r="K10254" s="2"/>
    </row>
    <row r="10255" customFormat="false" ht="15" hidden="false" customHeight="false" outlineLevel="0" collapsed="false">
      <c r="A10255" s="2" t="s">
        <v>15755</v>
      </c>
      <c r="B10255" s="13" t="n">
        <v>114</v>
      </c>
      <c r="C10255" s="13" t="n">
        <v>113</v>
      </c>
      <c r="D10255" s="14" t="n">
        <f aca="false">C10255/Summary!$B$4</f>
        <v>0.00753333333333333</v>
      </c>
      <c r="E10255" s="15" t="n">
        <v>0.571428571428571</v>
      </c>
      <c r="F10255" s="2" t="s">
        <v>53</v>
      </c>
      <c r="G10255" s="2" t="s">
        <v>44</v>
      </c>
      <c r="H10255" s="2" t="str">
        <f aca="false">IF(AND(E10255&gt;=0.4,E10255&lt;=0.6),"Yes","No")</f>
        <v>Yes</v>
      </c>
      <c r="I10255" s="2" t="str">
        <f aca="false">IF(AND(F10255="No",G10255="No",H10255="Yes"),"Yes","No")</f>
        <v>No</v>
      </c>
      <c r="J10255" s="2"/>
      <c r="K10255" s="2"/>
    </row>
    <row r="10256" customFormat="false" ht="15" hidden="false" customHeight="false" outlineLevel="0" collapsed="false">
      <c r="A10256" s="2" t="s">
        <v>15756</v>
      </c>
      <c r="B10256" s="13" t="n">
        <v>114</v>
      </c>
      <c r="C10256" s="13" t="n">
        <v>113</v>
      </c>
      <c r="D10256" s="14" t="n">
        <f aca="false">C10256/Summary!$B$4</f>
        <v>0.00753333333333333</v>
      </c>
      <c r="E10256" s="15" t="n">
        <v>0.285714285714286</v>
      </c>
      <c r="F10256" s="2" t="s">
        <v>53</v>
      </c>
      <c r="G10256" s="2" t="s">
        <v>44</v>
      </c>
      <c r="H10256" s="2" t="str">
        <f aca="false">IF(AND(E10256&gt;=0.4,E10256&lt;=0.6),"Yes","No")</f>
        <v>No</v>
      </c>
      <c r="I10256" s="2" t="str">
        <f aca="false">IF(AND(F10256="No",G10256="No",H10256="Yes"),"Yes","No")</f>
        <v>No</v>
      </c>
      <c r="J10256" s="2"/>
      <c r="K10256" s="2"/>
    </row>
    <row r="10257" customFormat="false" ht="15" hidden="false" customHeight="false" outlineLevel="0" collapsed="false">
      <c r="A10257" s="2" t="s">
        <v>15757</v>
      </c>
      <c r="B10257" s="13" t="n">
        <v>114</v>
      </c>
      <c r="C10257" s="13" t="n">
        <v>113</v>
      </c>
      <c r="D10257" s="14" t="n">
        <f aca="false">C10257/Summary!$B$4</f>
        <v>0.00753333333333333</v>
      </c>
      <c r="E10257" s="15" t="n">
        <v>0.428571428571429</v>
      </c>
      <c r="F10257" s="2" t="s">
        <v>53</v>
      </c>
      <c r="G10257" s="2" t="s">
        <v>53</v>
      </c>
      <c r="H10257" s="2" t="str">
        <f aca="false">IF(AND(E10257&gt;=0.4,E10257&lt;=0.6),"Yes","No")</f>
        <v>Yes</v>
      </c>
      <c r="I10257" s="2" t="str">
        <f aca="false">IF(AND(F10257="No",G10257="No",H10257="Yes"),"Yes","No")</f>
        <v>No</v>
      </c>
      <c r="J10257" s="2"/>
      <c r="K10257" s="2"/>
    </row>
    <row r="10258" customFormat="false" ht="15" hidden="false" customHeight="false" outlineLevel="0" collapsed="false">
      <c r="A10258" s="2" t="s">
        <v>15758</v>
      </c>
      <c r="B10258" s="13" t="n">
        <v>114</v>
      </c>
      <c r="C10258" s="13" t="n">
        <v>114</v>
      </c>
      <c r="D10258" s="14" t="n">
        <f aca="false">C10258/Summary!$B$4</f>
        <v>0.0076</v>
      </c>
      <c r="E10258" s="15" t="n">
        <v>0.571428571428571</v>
      </c>
      <c r="F10258" s="2" t="s">
        <v>53</v>
      </c>
      <c r="G10258" s="2" t="s">
        <v>53</v>
      </c>
      <c r="H10258" s="2" t="str">
        <f aca="false">IF(AND(E10258&gt;=0.4,E10258&lt;=0.6),"Yes","No")</f>
        <v>Yes</v>
      </c>
      <c r="I10258" s="2" t="str">
        <f aca="false">IF(AND(F10258="No",G10258="No",H10258="Yes"),"Yes","No")</f>
        <v>No</v>
      </c>
      <c r="J10258" s="2"/>
      <c r="K10258" s="2"/>
    </row>
    <row r="10259" customFormat="false" ht="15" hidden="false" customHeight="false" outlineLevel="0" collapsed="false">
      <c r="A10259" s="2" t="s">
        <v>15759</v>
      </c>
      <c r="B10259" s="13" t="n">
        <v>114</v>
      </c>
      <c r="C10259" s="13" t="n">
        <v>113</v>
      </c>
      <c r="D10259" s="14" t="n">
        <f aca="false">C10259/Summary!$B$4</f>
        <v>0.00753333333333333</v>
      </c>
      <c r="E10259" s="15" t="n">
        <v>0.142857142857143</v>
      </c>
      <c r="F10259" s="2" t="s">
        <v>53</v>
      </c>
      <c r="G10259" s="2" t="s">
        <v>44</v>
      </c>
      <c r="H10259" s="2" t="str">
        <f aca="false">IF(AND(E10259&gt;=0.4,E10259&lt;=0.6),"Yes","No")</f>
        <v>No</v>
      </c>
      <c r="I10259" s="2" t="str">
        <f aca="false">IF(AND(F10259="No",G10259="No",H10259="Yes"),"Yes","No")</f>
        <v>No</v>
      </c>
      <c r="J10259" s="2"/>
      <c r="K10259" s="2"/>
    </row>
    <row r="10260" customFormat="false" ht="15" hidden="false" customHeight="false" outlineLevel="0" collapsed="false">
      <c r="A10260" s="2" t="s">
        <v>15760</v>
      </c>
      <c r="B10260" s="13" t="n">
        <v>114</v>
      </c>
      <c r="C10260" s="13" t="n">
        <v>114</v>
      </c>
      <c r="D10260" s="14" t="n">
        <f aca="false">C10260/Summary!$B$4</f>
        <v>0.0076</v>
      </c>
      <c r="E10260" s="15" t="n">
        <v>0.142857142857143</v>
      </c>
      <c r="F10260" s="2" t="s">
        <v>53</v>
      </c>
      <c r="G10260" s="2" t="s">
        <v>44</v>
      </c>
      <c r="H10260" s="2" t="str">
        <f aca="false">IF(AND(E10260&gt;=0.4,E10260&lt;=0.6),"Yes","No")</f>
        <v>No</v>
      </c>
      <c r="I10260" s="2" t="str">
        <f aca="false">IF(AND(F10260="No",G10260="No",H10260="Yes"),"Yes","No")</f>
        <v>No</v>
      </c>
      <c r="J10260" s="2"/>
      <c r="K10260" s="2"/>
    </row>
    <row r="10261" customFormat="false" ht="15" hidden="false" customHeight="false" outlineLevel="0" collapsed="false">
      <c r="A10261" s="2" t="s">
        <v>15761</v>
      </c>
      <c r="B10261" s="13" t="n">
        <v>114</v>
      </c>
      <c r="C10261" s="13" t="n">
        <v>113</v>
      </c>
      <c r="D10261" s="14" t="n">
        <f aca="false">C10261/Summary!$B$4</f>
        <v>0.00753333333333333</v>
      </c>
      <c r="E10261" s="15" t="n">
        <v>0.428571428571429</v>
      </c>
      <c r="F10261" s="2" t="s">
        <v>53</v>
      </c>
      <c r="G10261" s="2" t="s">
        <v>53</v>
      </c>
      <c r="H10261" s="2" t="str">
        <f aca="false">IF(AND(E10261&gt;=0.4,E10261&lt;=0.6),"Yes","No")</f>
        <v>Yes</v>
      </c>
      <c r="I10261" s="2" t="str">
        <f aca="false">IF(AND(F10261="No",G10261="No",H10261="Yes"),"Yes","No")</f>
        <v>No</v>
      </c>
      <c r="J10261" s="2"/>
      <c r="K10261" s="2"/>
    </row>
    <row r="10262" customFormat="false" ht="15" hidden="false" customHeight="false" outlineLevel="0" collapsed="false">
      <c r="A10262" s="2" t="s">
        <v>15762</v>
      </c>
      <c r="B10262" s="13" t="n">
        <v>114</v>
      </c>
      <c r="C10262" s="13" t="n">
        <v>112</v>
      </c>
      <c r="D10262" s="14" t="n">
        <f aca="false">C10262/Summary!$B$4</f>
        <v>0.00746666666666667</v>
      </c>
      <c r="E10262" s="15" t="n">
        <v>0.428571428571429</v>
      </c>
      <c r="F10262" s="2" t="s">
        <v>53</v>
      </c>
      <c r="G10262" s="2" t="s">
        <v>44</v>
      </c>
      <c r="H10262" s="2" t="str">
        <f aca="false">IF(AND(E10262&gt;=0.4,E10262&lt;=0.6),"Yes","No")</f>
        <v>Yes</v>
      </c>
      <c r="I10262" s="2" t="str">
        <f aca="false">IF(AND(F10262="No",G10262="No",H10262="Yes"),"Yes","No")</f>
        <v>No</v>
      </c>
      <c r="J10262" s="2"/>
      <c r="K10262" s="2"/>
    </row>
    <row r="10263" customFormat="false" ht="15" hidden="false" customHeight="false" outlineLevel="0" collapsed="false">
      <c r="A10263" s="2" t="s">
        <v>15763</v>
      </c>
      <c r="B10263" s="13" t="n">
        <v>114</v>
      </c>
      <c r="C10263" s="13" t="n">
        <v>114</v>
      </c>
      <c r="D10263" s="14" t="n">
        <f aca="false">C10263/Summary!$B$4</f>
        <v>0.0076</v>
      </c>
      <c r="E10263" s="15" t="n">
        <v>0.285714285714286</v>
      </c>
      <c r="F10263" s="2" t="s">
        <v>53</v>
      </c>
      <c r="G10263" s="2" t="s">
        <v>44</v>
      </c>
      <c r="H10263" s="2" t="str">
        <f aca="false">IF(AND(E10263&gt;=0.4,E10263&lt;=0.6),"Yes","No")</f>
        <v>No</v>
      </c>
      <c r="I10263" s="2" t="str">
        <f aca="false">IF(AND(F10263="No",G10263="No",H10263="Yes"),"Yes","No")</f>
        <v>No</v>
      </c>
      <c r="J10263" s="2"/>
      <c r="K10263" s="2"/>
    </row>
    <row r="10264" customFormat="false" ht="15" hidden="false" customHeight="false" outlineLevel="0" collapsed="false">
      <c r="A10264" s="2" t="s">
        <v>15764</v>
      </c>
      <c r="B10264" s="13" t="n">
        <v>114</v>
      </c>
      <c r="C10264" s="13" t="n">
        <v>114</v>
      </c>
      <c r="D10264" s="14" t="n">
        <f aca="false">C10264/Summary!$B$4</f>
        <v>0.0076</v>
      </c>
      <c r="E10264" s="15" t="n">
        <v>0.428571428571429</v>
      </c>
      <c r="F10264" s="2" t="s">
        <v>53</v>
      </c>
      <c r="G10264" s="2" t="s">
        <v>53</v>
      </c>
      <c r="H10264" s="2" t="str">
        <f aca="false">IF(AND(E10264&gt;=0.4,E10264&lt;=0.6),"Yes","No")</f>
        <v>Yes</v>
      </c>
      <c r="I10264" s="2" t="str">
        <f aca="false">IF(AND(F10264="No",G10264="No",H10264="Yes"),"Yes","No")</f>
        <v>No</v>
      </c>
      <c r="J10264" s="2"/>
      <c r="K10264" s="2"/>
    </row>
    <row r="10265" customFormat="false" ht="15" hidden="false" customHeight="false" outlineLevel="0" collapsed="false">
      <c r="A10265" s="2" t="s">
        <v>15765</v>
      </c>
      <c r="B10265" s="13" t="n">
        <v>114</v>
      </c>
      <c r="C10265" s="13" t="n">
        <v>114</v>
      </c>
      <c r="D10265" s="14" t="n">
        <f aca="false">C10265/Summary!$B$4</f>
        <v>0.0076</v>
      </c>
      <c r="E10265" s="15" t="n">
        <v>0.428571428571429</v>
      </c>
      <c r="F10265" s="2" t="s">
        <v>53</v>
      </c>
      <c r="G10265" s="2" t="s">
        <v>53</v>
      </c>
      <c r="H10265" s="2" t="str">
        <f aca="false">IF(AND(E10265&gt;=0.4,E10265&lt;=0.6),"Yes","No")</f>
        <v>Yes</v>
      </c>
      <c r="I10265" s="2" t="str">
        <f aca="false">IF(AND(F10265="No",G10265="No",H10265="Yes"),"Yes","No")</f>
        <v>No</v>
      </c>
      <c r="J10265" s="2"/>
      <c r="K10265" s="2"/>
    </row>
    <row r="10266" customFormat="false" ht="15" hidden="false" customHeight="false" outlineLevel="0" collapsed="false">
      <c r="A10266" s="2" t="s">
        <v>15766</v>
      </c>
      <c r="B10266" s="13" t="n">
        <v>114</v>
      </c>
      <c r="C10266" s="13" t="n">
        <v>114</v>
      </c>
      <c r="D10266" s="14" t="n">
        <f aca="false">C10266/Summary!$B$4</f>
        <v>0.0076</v>
      </c>
      <c r="E10266" s="15" t="n">
        <v>0.428571428571429</v>
      </c>
      <c r="F10266" s="2" t="s">
        <v>53</v>
      </c>
      <c r="G10266" s="2" t="s">
        <v>53</v>
      </c>
      <c r="H10266" s="2" t="str">
        <f aca="false">IF(AND(E10266&gt;=0.4,E10266&lt;=0.6),"Yes","No")</f>
        <v>Yes</v>
      </c>
      <c r="I10266" s="2" t="str">
        <f aca="false">IF(AND(F10266="No",G10266="No",H10266="Yes"),"Yes","No")</f>
        <v>No</v>
      </c>
      <c r="J10266" s="2"/>
      <c r="K10266" s="2"/>
    </row>
    <row r="10267" customFormat="false" ht="15" hidden="false" customHeight="false" outlineLevel="0" collapsed="false">
      <c r="A10267" s="2" t="s">
        <v>15767</v>
      </c>
      <c r="B10267" s="13" t="n">
        <v>114</v>
      </c>
      <c r="C10267" s="13" t="n">
        <v>114</v>
      </c>
      <c r="D10267" s="14" t="n">
        <f aca="false">C10267/Summary!$B$4</f>
        <v>0.0076</v>
      </c>
      <c r="E10267" s="15" t="n">
        <v>0.428571428571429</v>
      </c>
      <c r="F10267" s="2" t="s">
        <v>53</v>
      </c>
      <c r="G10267" s="2" t="s">
        <v>53</v>
      </c>
      <c r="H10267" s="2" t="str">
        <f aca="false">IF(AND(E10267&gt;=0.4,E10267&lt;=0.6),"Yes","No")</f>
        <v>Yes</v>
      </c>
      <c r="I10267" s="2" t="str">
        <f aca="false">IF(AND(F10267="No",G10267="No",H10267="Yes"),"Yes","No")</f>
        <v>No</v>
      </c>
      <c r="J10267" s="2"/>
      <c r="K10267" s="2"/>
    </row>
    <row r="10268" customFormat="false" ht="15" hidden="false" customHeight="false" outlineLevel="0" collapsed="false">
      <c r="A10268" s="2" t="s">
        <v>15768</v>
      </c>
      <c r="B10268" s="13" t="n">
        <v>114</v>
      </c>
      <c r="C10268" s="13" t="n">
        <v>114</v>
      </c>
      <c r="D10268" s="14" t="n">
        <f aca="false">C10268/Summary!$B$4</f>
        <v>0.0076</v>
      </c>
      <c r="E10268" s="15" t="n">
        <v>0.285714285714286</v>
      </c>
      <c r="F10268" s="2" t="s">
        <v>53</v>
      </c>
      <c r="G10268" s="2" t="s">
        <v>44</v>
      </c>
      <c r="H10268" s="2" t="str">
        <f aca="false">IF(AND(E10268&gt;=0.4,E10268&lt;=0.6),"Yes","No")</f>
        <v>No</v>
      </c>
      <c r="I10268" s="2" t="str">
        <f aca="false">IF(AND(F10268="No",G10268="No",H10268="Yes"),"Yes","No")</f>
        <v>No</v>
      </c>
      <c r="J10268" s="2"/>
      <c r="K10268" s="2"/>
    </row>
    <row r="10269" customFormat="false" ht="15" hidden="false" customHeight="false" outlineLevel="0" collapsed="false">
      <c r="A10269" s="2" t="s">
        <v>15769</v>
      </c>
      <c r="B10269" s="13" t="n">
        <v>114</v>
      </c>
      <c r="C10269" s="13" t="n">
        <v>114</v>
      </c>
      <c r="D10269" s="14" t="n">
        <f aca="false">C10269/Summary!$B$4</f>
        <v>0.0076</v>
      </c>
      <c r="E10269" s="15" t="n">
        <v>0.285714285714286</v>
      </c>
      <c r="F10269" s="2" t="s">
        <v>53</v>
      </c>
      <c r="G10269" s="2" t="s">
        <v>44</v>
      </c>
      <c r="H10269" s="2" t="str">
        <f aca="false">IF(AND(E10269&gt;=0.4,E10269&lt;=0.6),"Yes","No")</f>
        <v>No</v>
      </c>
      <c r="I10269" s="2" t="str">
        <f aca="false">IF(AND(F10269="No",G10269="No",H10269="Yes"),"Yes","No")</f>
        <v>No</v>
      </c>
      <c r="J10269" s="2"/>
      <c r="K10269" s="2"/>
    </row>
    <row r="10270" customFormat="false" ht="15" hidden="false" customHeight="false" outlineLevel="0" collapsed="false">
      <c r="A10270" s="2" t="s">
        <v>15770</v>
      </c>
      <c r="B10270" s="13" t="n">
        <v>114</v>
      </c>
      <c r="C10270" s="13" t="n">
        <v>114</v>
      </c>
      <c r="D10270" s="14" t="n">
        <f aca="false">C10270/Summary!$B$4</f>
        <v>0.0076</v>
      </c>
      <c r="E10270" s="15" t="n">
        <v>0.285714285714286</v>
      </c>
      <c r="F10270" s="2" t="s">
        <v>53</v>
      </c>
      <c r="G10270" s="2" t="s">
        <v>44</v>
      </c>
      <c r="H10270" s="2" t="str">
        <f aca="false">IF(AND(E10270&gt;=0.4,E10270&lt;=0.6),"Yes","No")</f>
        <v>No</v>
      </c>
      <c r="I10270" s="2" t="str">
        <f aca="false">IF(AND(F10270="No",G10270="No",H10270="Yes"),"Yes","No")</f>
        <v>No</v>
      </c>
      <c r="J10270" s="2"/>
      <c r="K10270" s="2"/>
    </row>
    <row r="10271" customFormat="false" ht="15" hidden="false" customHeight="false" outlineLevel="0" collapsed="false">
      <c r="A10271" s="2" t="s">
        <v>15771</v>
      </c>
      <c r="B10271" s="13" t="n">
        <v>114</v>
      </c>
      <c r="C10271" s="13" t="n">
        <v>114</v>
      </c>
      <c r="D10271" s="14" t="n">
        <f aca="false">C10271/Summary!$B$4</f>
        <v>0.0076</v>
      </c>
      <c r="E10271" s="15" t="n">
        <v>0.428571428571429</v>
      </c>
      <c r="F10271" s="2" t="s">
        <v>53</v>
      </c>
      <c r="G10271" s="2" t="s">
        <v>44</v>
      </c>
      <c r="H10271" s="2" t="str">
        <f aca="false">IF(AND(E10271&gt;=0.4,E10271&lt;=0.6),"Yes","No")</f>
        <v>Yes</v>
      </c>
      <c r="I10271" s="2" t="str">
        <f aca="false">IF(AND(F10271="No",G10271="No",H10271="Yes"),"Yes","No")</f>
        <v>No</v>
      </c>
      <c r="J10271" s="2"/>
      <c r="K10271" s="2"/>
    </row>
    <row r="10272" customFormat="false" ht="15" hidden="false" customHeight="false" outlineLevel="0" collapsed="false">
      <c r="A10272" s="2" t="s">
        <v>15772</v>
      </c>
      <c r="B10272" s="13" t="n">
        <v>114</v>
      </c>
      <c r="C10272" s="13" t="n">
        <v>114</v>
      </c>
      <c r="D10272" s="14" t="n">
        <f aca="false">C10272/Summary!$B$4</f>
        <v>0.0076</v>
      </c>
      <c r="E10272" s="15" t="n">
        <v>0.571428571428571</v>
      </c>
      <c r="F10272" s="2" t="s">
        <v>53</v>
      </c>
      <c r="G10272" s="2" t="s">
        <v>53</v>
      </c>
      <c r="H10272" s="2" t="str">
        <f aca="false">IF(AND(E10272&gt;=0.4,E10272&lt;=0.6),"Yes","No")</f>
        <v>Yes</v>
      </c>
      <c r="I10272" s="2" t="str">
        <f aca="false">IF(AND(F10272="No",G10272="No",H10272="Yes"),"Yes","No")</f>
        <v>No</v>
      </c>
      <c r="J10272" s="2"/>
      <c r="K10272" s="2"/>
    </row>
    <row r="10273" customFormat="false" ht="15" hidden="false" customHeight="false" outlineLevel="0" collapsed="false">
      <c r="A10273" s="2" t="s">
        <v>15773</v>
      </c>
      <c r="B10273" s="13" t="n">
        <v>114</v>
      </c>
      <c r="C10273" s="13" t="n">
        <v>113</v>
      </c>
      <c r="D10273" s="14" t="n">
        <f aca="false">C10273/Summary!$B$4</f>
        <v>0.00753333333333333</v>
      </c>
      <c r="E10273" s="15" t="n">
        <v>0.428571428571429</v>
      </c>
      <c r="F10273" s="2" t="s">
        <v>53</v>
      </c>
      <c r="G10273" s="2" t="s">
        <v>44</v>
      </c>
      <c r="H10273" s="2" t="str">
        <f aca="false">IF(AND(E10273&gt;=0.4,E10273&lt;=0.6),"Yes","No")</f>
        <v>Yes</v>
      </c>
      <c r="I10273" s="2" t="str">
        <f aca="false">IF(AND(F10273="No",G10273="No",H10273="Yes"),"Yes","No")</f>
        <v>No</v>
      </c>
      <c r="J10273" s="2"/>
      <c r="K10273" s="2"/>
    </row>
    <row r="10274" customFormat="false" ht="15" hidden="false" customHeight="false" outlineLevel="0" collapsed="false">
      <c r="A10274" s="2" t="s">
        <v>15774</v>
      </c>
      <c r="B10274" s="13" t="n">
        <v>114</v>
      </c>
      <c r="C10274" s="13" t="n">
        <v>112</v>
      </c>
      <c r="D10274" s="14" t="n">
        <f aca="false">C10274/Summary!$B$4</f>
        <v>0.00746666666666667</v>
      </c>
      <c r="E10274" s="15" t="n">
        <v>0.714285714285714</v>
      </c>
      <c r="F10274" s="2" t="s">
        <v>53</v>
      </c>
      <c r="G10274" s="2" t="s">
        <v>44</v>
      </c>
      <c r="H10274" s="2" t="str">
        <f aca="false">IF(AND(E10274&gt;=0.4,E10274&lt;=0.6),"Yes","No")</f>
        <v>No</v>
      </c>
      <c r="I10274" s="2" t="str">
        <f aca="false">IF(AND(F10274="No",G10274="No",H10274="Yes"),"Yes","No")</f>
        <v>No</v>
      </c>
      <c r="J10274" s="2"/>
      <c r="K10274" s="2"/>
    </row>
    <row r="10275" customFormat="false" ht="15" hidden="false" customHeight="false" outlineLevel="0" collapsed="false">
      <c r="A10275" s="2" t="s">
        <v>15775</v>
      </c>
      <c r="B10275" s="13" t="n">
        <v>114</v>
      </c>
      <c r="C10275" s="13" t="n">
        <v>111</v>
      </c>
      <c r="D10275" s="14" t="n">
        <f aca="false">C10275/Summary!$B$4</f>
        <v>0.0074</v>
      </c>
      <c r="E10275" s="15" t="n">
        <v>0.714285714285714</v>
      </c>
      <c r="F10275" s="2" t="s">
        <v>53</v>
      </c>
      <c r="G10275" s="2" t="s">
        <v>53</v>
      </c>
      <c r="H10275" s="2" t="str">
        <f aca="false">IF(AND(E10275&gt;=0.4,E10275&lt;=0.6),"Yes","No")</f>
        <v>No</v>
      </c>
      <c r="I10275" s="2" t="str">
        <f aca="false">IF(AND(F10275="No",G10275="No",H10275="Yes"),"Yes","No")</f>
        <v>No</v>
      </c>
      <c r="J10275" s="2"/>
      <c r="K10275" s="2"/>
    </row>
    <row r="10276" customFormat="false" ht="15" hidden="false" customHeight="false" outlineLevel="0" collapsed="false">
      <c r="A10276" s="2" t="s">
        <v>15776</v>
      </c>
      <c r="B10276" s="13" t="n">
        <v>114</v>
      </c>
      <c r="C10276" s="13" t="n">
        <v>114</v>
      </c>
      <c r="D10276" s="14" t="n">
        <f aca="false">C10276/Summary!$B$4</f>
        <v>0.0076</v>
      </c>
      <c r="E10276" s="15" t="n">
        <v>0.428571428571429</v>
      </c>
      <c r="F10276" s="2" t="s">
        <v>53</v>
      </c>
      <c r="G10276" s="2" t="s">
        <v>44</v>
      </c>
      <c r="H10276" s="2" t="str">
        <f aca="false">IF(AND(E10276&gt;=0.4,E10276&lt;=0.6),"Yes","No")</f>
        <v>Yes</v>
      </c>
      <c r="I10276" s="2" t="str">
        <f aca="false">IF(AND(F10276="No",G10276="No",H10276="Yes"),"Yes","No")</f>
        <v>No</v>
      </c>
      <c r="J10276" s="2"/>
      <c r="K10276" s="2"/>
    </row>
    <row r="10277" customFormat="false" ht="15" hidden="false" customHeight="false" outlineLevel="0" collapsed="false">
      <c r="A10277" s="2" t="s">
        <v>15777</v>
      </c>
      <c r="B10277" s="13" t="n">
        <v>114</v>
      </c>
      <c r="C10277" s="13" t="n">
        <v>114</v>
      </c>
      <c r="D10277" s="14" t="n">
        <f aca="false">C10277/Summary!$B$4</f>
        <v>0.0076</v>
      </c>
      <c r="E10277" s="15" t="n">
        <v>0.714285714285714</v>
      </c>
      <c r="F10277" s="2" t="s">
        <v>44</v>
      </c>
      <c r="G10277" s="2" t="s">
        <v>44</v>
      </c>
      <c r="H10277" s="2" t="str">
        <f aca="false">IF(AND(E10277&gt;=0.4,E10277&lt;=0.6),"Yes","No")</f>
        <v>No</v>
      </c>
      <c r="I10277" s="2" t="str">
        <f aca="false">IF(AND(F10277="No",G10277="No",H10277="Yes"),"Yes","No")</f>
        <v>No</v>
      </c>
      <c r="J10277" s="2"/>
      <c r="K10277" s="2"/>
    </row>
    <row r="10278" customFormat="false" ht="15" hidden="false" customHeight="false" outlineLevel="0" collapsed="false">
      <c r="A10278" s="2" t="s">
        <v>15778</v>
      </c>
      <c r="B10278" s="13" t="n">
        <v>114</v>
      </c>
      <c r="C10278" s="13" t="n">
        <v>114</v>
      </c>
      <c r="D10278" s="14" t="n">
        <f aca="false">C10278/Summary!$B$4</f>
        <v>0.0076</v>
      </c>
      <c r="E10278" s="15" t="n">
        <v>0.857142857142857</v>
      </c>
      <c r="F10278" s="2" t="s">
        <v>53</v>
      </c>
      <c r="G10278" s="2" t="s">
        <v>44</v>
      </c>
      <c r="H10278" s="2" t="str">
        <f aca="false">IF(AND(E10278&gt;=0.4,E10278&lt;=0.6),"Yes","No")</f>
        <v>No</v>
      </c>
      <c r="I10278" s="2" t="str">
        <f aca="false">IF(AND(F10278="No",G10278="No",H10278="Yes"),"Yes","No")</f>
        <v>No</v>
      </c>
      <c r="J10278" s="2"/>
      <c r="K10278" s="2"/>
    </row>
    <row r="10279" customFormat="false" ht="15" hidden="false" customHeight="false" outlineLevel="0" collapsed="false">
      <c r="A10279" s="2" t="s">
        <v>15779</v>
      </c>
      <c r="B10279" s="13" t="n">
        <v>114</v>
      </c>
      <c r="C10279" s="13" t="n">
        <v>114</v>
      </c>
      <c r="D10279" s="14" t="n">
        <f aca="false">C10279/Summary!$B$4</f>
        <v>0.0076</v>
      </c>
      <c r="E10279" s="15" t="n">
        <v>0.714285714285714</v>
      </c>
      <c r="F10279" s="2" t="s">
        <v>44</v>
      </c>
      <c r="G10279" s="2" t="s">
        <v>44</v>
      </c>
      <c r="H10279" s="2" t="str">
        <f aca="false">IF(AND(E10279&gt;=0.4,E10279&lt;=0.6),"Yes","No")</f>
        <v>No</v>
      </c>
      <c r="I10279" s="2" t="str">
        <f aca="false">IF(AND(F10279="No",G10279="No",H10279="Yes"),"Yes","No")</f>
        <v>No</v>
      </c>
      <c r="J10279" s="2"/>
      <c r="K10279" s="2"/>
    </row>
    <row r="10280" customFormat="false" ht="15" hidden="false" customHeight="false" outlineLevel="0" collapsed="false">
      <c r="A10280" s="2" t="s">
        <v>15780</v>
      </c>
      <c r="B10280" s="13" t="n">
        <v>114</v>
      </c>
      <c r="C10280" s="13" t="n">
        <v>114</v>
      </c>
      <c r="D10280" s="14" t="n">
        <f aca="false">C10280/Summary!$B$4</f>
        <v>0.0076</v>
      </c>
      <c r="E10280" s="15" t="n">
        <v>0.714285714285714</v>
      </c>
      <c r="F10280" s="2" t="s">
        <v>53</v>
      </c>
      <c r="G10280" s="2" t="s">
        <v>44</v>
      </c>
      <c r="H10280" s="2" t="str">
        <f aca="false">IF(AND(E10280&gt;=0.4,E10280&lt;=0.6),"Yes","No")</f>
        <v>No</v>
      </c>
      <c r="I10280" s="2" t="str">
        <f aca="false">IF(AND(F10280="No",G10280="No",H10280="Yes"),"Yes","No")</f>
        <v>No</v>
      </c>
      <c r="J10280" s="2"/>
      <c r="K10280" s="2"/>
    </row>
    <row r="10281" customFormat="false" ht="15" hidden="false" customHeight="false" outlineLevel="0" collapsed="false">
      <c r="A10281" s="2" t="s">
        <v>15781</v>
      </c>
      <c r="B10281" s="13" t="n">
        <v>114</v>
      </c>
      <c r="C10281" s="13" t="n">
        <v>114</v>
      </c>
      <c r="D10281" s="14" t="n">
        <f aca="false">C10281/Summary!$B$4</f>
        <v>0.0076</v>
      </c>
      <c r="E10281" s="15" t="n">
        <v>0.285714285714286</v>
      </c>
      <c r="F10281" s="2" t="s">
        <v>53</v>
      </c>
      <c r="G10281" s="2" t="s">
        <v>44</v>
      </c>
      <c r="H10281" s="2" t="str">
        <f aca="false">IF(AND(E10281&gt;=0.4,E10281&lt;=0.6),"Yes","No")</f>
        <v>No</v>
      </c>
      <c r="I10281" s="2" t="str">
        <f aca="false">IF(AND(F10281="No",G10281="No",H10281="Yes"),"Yes","No")</f>
        <v>No</v>
      </c>
      <c r="J10281" s="2"/>
      <c r="K10281" s="2"/>
    </row>
    <row r="10282" customFormat="false" ht="15" hidden="false" customHeight="false" outlineLevel="0" collapsed="false">
      <c r="A10282" s="2" t="s">
        <v>15782</v>
      </c>
      <c r="B10282" s="13" t="n">
        <v>114</v>
      </c>
      <c r="C10282" s="13" t="n">
        <v>113</v>
      </c>
      <c r="D10282" s="14" t="n">
        <f aca="false">C10282/Summary!$B$4</f>
        <v>0.00753333333333333</v>
      </c>
      <c r="E10282" s="15" t="n">
        <v>0.428571428571429</v>
      </c>
      <c r="F10282" s="2" t="s">
        <v>53</v>
      </c>
      <c r="G10282" s="2" t="s">
        <v>44</v>
      </c>
      <c r="H10282" s="2" t="str">
        <f aca="false">IF(AND(E10282&gt;=0.4,E10282&lt;=0.6),"Yes","No")</f>
        <v>Yes</v>
      </c>
      <c r="I10282" s="2" t="str">
        <f aca="false">IF(AND(F10282="No",G10282="No",H10282="Yes"),"Yes","No")</f>
        <v>No</v>
      </c>
      <c r="J10282" s="2"/>
      <c r="K10282" s="2"/>
    </row>
    <row r="10283" customFormat="false" ht="15" hidden="false" customHeight="false" outlineLevel="0" collapsed="false">
      <c r="A10283" s="2" t="s">
        <v>15783</v>
      </c>
      <c r="B10283" s="13" t="n">
        <v>114</v>
      </c>
      <c r="C10283" s="13" t="n">
        <v>112</v>
      </c>
      <c r="D10283" s="14" t="n">
        <f aca="false">C10283/Summary!$B$4</f>
        <v>0.00746666666666667</v>
      </c>
      <c r="E10283" s="15" t="n">
        <v>0.571428571428571</v>
      </c>
      <c r="F10283" s="2" t="s">
        <v>53</v>
      </c>
      <c r="G10283" s="2" t="s">
        <v>44</v>
      </c>
      <c r="H10283" s="2" t="str">
        <f aca="false">IF(AND(E10283&gt;=0.4,E10283&lt;=0.6),"Yes","No")</f>
        <v>Yes</v>
      </c>
      <c r="I10283" s="2" t="str">
        <f aca="false">IF(AND(F10283="No",G10283="No",H10283="Yes"),"Yes","No")</f>
        <v>No</v>
      </c>
      <c r="J10283" s="2"/>
      <c r="K10283" s="2"/>
    </row>
    <row r="10284" customFormat="false" ht="15" hidden="false" customHeight="false" outlineLevel="0" collapsed="false">
      <c r="A10284" s="2" t="s">
        <v>15784</v>
      </c>
      <c r="B10284" s="13" t="n">
        <v>114</v>
      </c>
      <c r="C10284" s="13" t="n">
        <v>113</v>
      </c>
      <c r="D10284" s="14" t="n">
        <f aca="false">C10284/Summary!$B$4</f>
        <v>0.00753333333333333</v>
      </c>
      <c r="E10284" s="15" t="n">
        <v>0.714285714285714</v>
      </c>
      <c r="F10284" s="2" t="s">
        <v>53</v>
      </c>
      <c r="G10284" s="2" t="s">
        <v>44</v>
      </c>
      <c r="H10284" s="2" t="str">
        <f aca="false">IF(AND(E10284&gt;=0.4,E10284&lt;=0.6),"Yes","No")</f>
        <v>No</v>
      </c>
      <c r="I10284" s="2" t="str">
        <f aca="false">IF(AND(F10284="No",G10284="No",H10284="Yes"),"Yes","No")</f>
        <v>No</v>
      </c>
      <c r="J10284" s="2"/>
      <c r="K10284" s="2"/>
    </row>
    <row r="10285" customFormat="false" ht="15" hidden="false" customHeight="false" outlineLevel="0" collapsed="false">
      <c r="A10285" s="2" t="s">
        <v>15785</v>
      </c>
      <c r="B10285" s="13" t="n">
        <v>114</v>
      </c>
      <c r="C10285" s="13" t="n">
        <v>114</v>
      </c>
      <c r="D10285" s="14" t="n">
        <f aca="false">C10285/Summary!$B$4</f>
        <v>0.0076</v>
      </c>
      <c r="E10285" s="15" t="n">
        <v>0.714285714285714</v>
      </c>
      <c r="F10285" s="2" t="s">
        <v>53</v>
      </c>
      <c r="G10285" s="2" t="s">
        <v>44</v>
      </c>
      <c r="H10285" s="2" t="str">
        <f aca="false">IF(AND(E10285&gt;=0.4,E10285&lt;=0.6),"Yes","No")</f>
        <v>No</v>
      </c>
      <c r="I10285" s="2" t="str">
        <f aca="false">IF(AND(F10285="No",G10285="No",H10285="Yes"),"Yes","No")</f>
        <v>No</v>
      </c>
      <c r="J10285" s="2"/>
      <c r="K10285" s="2"/>
    </row>
    <row r="10286" customFormat="false" ht="15" hidden="false" customHeight="false" outlineLevel="0" collapsed="false">
      <c r="A10286" s="2" t="s">
        <v>15786</v>
      </c>
      <c r="B10286" s="13" t="n">
        <v>114</v>
      </c>
      <c r="C10286" s="13" t="n">
        <v>114</v>
      </c>
      <c r="D10286" s="14" t="n">
        <f aca="false">C10286/Summary!$B$4</f>
        <v>0.0076</v>
      </c>
      <c r="E10286" s="15" t="n">
        <v>0.285714285714286</v>
      </c>
      <c r="F10286" s="2" t="s">
        <v>53</v>
      </c>
      <c r="G10286" s="2" t="s">
        <v>53</v>
      </c>
      <c r="H10286" s="2" t="str">
        <f aca="false">IF(AND(E10286&gt;=0.4,E10286&lt;=0.6),"Yes","No")</f>
        <v>No</v>
      </c>
      <c r="I10286" s="2" t="str">
        <f aca="false">IF(AND(F10286="No",G10286="No",H10286="Yes"),"Yes","No")</f>
        <v>No</v>
      </c>
      <c r="J10286" s="2"/>
      <c r="K10286" s="2"/>
    </row>
    <row r="10287" customFormat="false" ht="15" hidden="false" customHeight="false" outlineLevel="0" collapsed="false">
      <c r="A10287" s="2" t="s">
        <v>15787</v>
      </c>
      <c r="B10287" s="13" t="n">
        <v>114</v>
      </c>
      <c r="C10287" s="13" t="n">
        <v>114</v>
      </c>
      <c r="D10287" s="14" t="n">
        <f aca="false">C10287/Summary!$B$4</f>
        <v>0.0076</v>
      </c>
      <c r="E10287" s="15" t="n">
        <v>0.714285714285714</v>
      </c>
      <c r="F10287" s="2" t="s">
        <v>53</v>
      </c>
      <c r="G10287" s="2" t="s">
        <v>44</v>
      </c>
      <c r="H10287" s="2" t="str">
        <f aca="false">IF(AND(E10287&gt;=0.4,E10287&lt;=0.6),"Yes","No")</f>
        <v>No</v>
      </c>
      <c r="I10287" s="2" t="str">
        <f aca="false">IF(AND(F10287="No",G10287="No",H10287="Yes"),"Yes","No")</f>
        <v>No</v>
      </c>
      <c r="J10287" s="2"/>
      <c r="K10287" s="2"/>
    </row>
    <row r="10288" customFormat="false" ht="15" hidden="false" customHeight="false" outlineLevel="0" collapsed="false">
      <c r="A10288" s="2" t="s">
        <v>15788</v>
      </c>
      <c r="B10288" s="13" t="n">
        <v>114</v>
      </c>
      <c r="C10288" s="13" t="n">
        <v>113</v>
      </c>
      <c r="D10288" s="14" t="n">
        <f aca="false">C10288/Summary!$B$4</f>
        <v>0.00753333333333333</v>
      </c>
      <c r="E10288" s="15" t="n">
        <v>0.714285714285714</v>
      </c>
      <c r="F10288" s="2" t="s">
        <v>53</v>
      </c>
      <c r="G10288" s="2" t="s">
        <v>44</v>
      </c>
      <c r="H10288" s="2" t="str">
        <f aca="false">IF(AND(E10288&gt;=0.4,E10288&lt;=0.6),"Yes","No")</f>
        <v>No</v>
      </c>
      <c r="I10288" s="2" t="str">
        <f aca="false">IF(AND(F10288="No",G10288="No",H10288="Yes"),"Yes","No")</f>
        <v>No</v>
      </c>
      <c r="J10288" s="2"/>
      <c r="K10288" s="2"/>
    </row>
    <row r="10289" customFormat="false" ht="15" hidden="false" customHeight="false" outlineLevel="0" collapsed="false">
      <c r="A10289" s="2" t="s">
        <v>15789</v>
      </c>
      <c r="B10289" s="13" t="n">
        <v>114</v>
      </c>
      <c r="C10289" s="13" t="n">
        <v>114</v>
      </c>
      <c r="D10289" s="14" t="n">
        <f aca="false">C10289/Summary!$B$4</f>
        <v>0.0076</v>
      </c>
      <c r="E10289" s="15" t="n">
        <v>0.714285714285714</v>
      </c>
      <c r="F10289" s="2" t="s">
        <v>53</v>
      </c>
      <c r="G10289" s="2" t="s">
        <v>53</v>
      </c>
      <c r="H10289" s="2" t="str">
        <f aca="false">IF(AND(E10289&gt;=0.4,E10289&lt;=0.6),"Yes","No")</f>
        <v>No</v>
      </c>
      <c r="I10289" s="2" t="str">
        <f aca="false">IF(AND(F10289="No",G10289="No",H10289="Yes"),"Yes","No")</f>
        <v>No</v>
      </c>
      <c r="J10289" s="2"/>
      <c r="K10289" s="2"/>
    </row>
    <row r="10290" customFormat="false" ht="15" hidden="false" customHeight="false" outlineLevel="0" collapsed="false">
      <c r="A10290" s="2" t="s">
        <v>15790</v>
      </c>
      <c r="B10290" s="13" t="n">
        <v>114</v>
      </c>
      <c r="C10290" s="13" t="n">
        <v>114</v>
      </c>
      <c r="D10290" s="14" t="n">
        <f aca="false">C10290/Summary!$B$4</f>
        <v>0.0076</v>
      </c>
      <c r="E10290" s="15" t="n">
        <v>0.285714285714286</v>
      </c>
      <c r="F10290" s="2" t="s">
        <v>53</v>
      </c>
      <c r="G10290" s="2" t="s">
        <v>53</v>
      </c>
      <c r="H10290" s="2" t="str">
        <f aca="false">IF(AND(E10290&gt;=0.4,E10290&lt;=0.6),"Yes","No")</f>
        <v>No</v>
      </c>
      <c r="I10290" s="2" t="str">
        <f aca="false">IF(AND(F10290="No",G10290="No",H10290="Yes"),"Yes","No")</f>
        <v>No</v>
      </c>
      <c r="J10290" s="2"/>
      <c r="K10290" s="2"/>
    </row>
    <row r="10291" customFormat="false" ht="15" hidden="false" customHeight="false" outlineLevel="0" collapsed="false">
      <c r="A10291" s="2" t="s">
        <v>15791</v>
      </c>
      <c r="B10291" s="13" t="n">
        <v>114</v>
      </c>
      <c r="C10291" s="13" t="n">
        <v>113</v>
      </c>
      <c r="D10291" s="14" t="n">
        <f aca="false">C10291/Summary!$B$4</f>
        <v>0.00753333333333333</v>
      </c>
      <c r="E10291" s="15" t="n">
        <v>0.285714285714286</v>
      </c>
      <c r="F10291" s="2" t="s">
        <v>53</v>
      </c>
      <c r="G10291" s="2" t="s">
        <v>44</v>
      </c>
      <c r="H10291" s="2" t="str">
        <f aca="false">IF(AND(E10291&gt;=0.4,E10291&lt;=0.6),"Yes","No")</f>
        <v>No</v>
      </c>
      <c r="I10291" s="2" t="str">
        <f aca="false">IF(AND(F10291="No",G10291="No",H10291="Yes"),"Yes","No")</f>
        <v>No</v>
      </c>
      <c r="J10291" s="2"/>
      <c r="K10291" s="2"/>
    </row>
    <row r="10292" customFormat="false" ht="15" hidden="false" customHeight="false" outlineLevel="0" collapsed="false">
      <c r="A10292" s="2" t="s">
        <v>15792</v>
      </c>
      <c r="B10292" s="13" t="n">
        <v>114</v>
      </c>
      <c r="C10292" s="13" t="n">
        <v>114</v>
      </c>
      <c r="D10292" s="14" t="n">
        <f aca="false">C10292/Summary!$B$4</f>
        <v>0.0076</v>
      </c>
      <c r="E10292" s="15" t="n">
        <v>0.571428571428571</v>
      </c>
      <c r="F10292" s="2" t="s">
        <v>53</v>
      </c>
      <c r="G10292" s="2" t="s">
        <v>53</v>
      </c>
      <c r="H10292" s="2" t="str">
        <f aca="false">IF(AND(E10292&gt;=0.4,E10292&lt;=0.6),"Yes","No")</f>
        <v>Yes</v>
      </c>
      <c r="I10292" s="2" t="str">
        <f aca="false">IF(AND(F10292="No",G10292="No",H10292="Yes"),"Yes","No")</f>
        <v>No</v>
      </c>
      <c r="J10292" s="2"/>
      <c r="K10292" s="2"/>
    </row>
    <row r="10293" customFormat="false" ht="15" hidden="false" customHeight="false" outlineLevel="0" collapsed="false">
      <c r="A10293" s="2" t="s">
        <v>15793</v>
      </c>
      <c r="B10293" s="13" t="n">
        <v>114</v>
      </c>
      <c r="C10293" s="13" t="n">
        <v>113</v>
      </c>
      <c r="D10293" s="14" t="n">
        <f aca="false">C10293/Summary!$B$4</f>
        <v>0.00753333333333333</v>
      </c>
      <c r="E10293" s="15" t="n">
        <v>0.285714285714286</v>
      </c>
      <c r="F10293" s="2" t="s">
        <v>53</v>
      </c>
      <c r="G10293" s="2" t="s">
        <v>44</v>
      </c>
      <c r="H10293" s="2" t="str">
        <f aca="false">IF(AND(E10293&gt;=0.4,E10293&lt;=0.6),"Yes","No")</f>
        <v>No</v>
      </c>
      <c r="I10293" s="2" t="str">
        <f aca="false">IF(AND(F10293="No",G10293="No",H10293="Yes"),"Yes","No")</f>
        <v>No</v>
      </c>
      <c r="J10293" s="2"/>
      <c r="K10293" s="2"/>
    </row>
    <row r="10294" customFormat="false" ht="15" hidden="false" customHeight="false" outlineLevel="0" collapsed="false">
      <c r="A10294" s="2" t="s">
        <v>15794</v>
      </c>
      <c r="B10294" s="13" t="n">
        <v>114</v>
      </c>
      <c r="C10294" s="13" t="n">
        <v>114</v>
      </c>
      <c r="D10294" s="14" t="n">
        <f aca="false">C10294/Summary!$B$4</f>
        <v>0.0076</v>
      </c>
      <c r="E10294" s="15" t="n">
        <v>0.714285714285714</v>
      </c>
      <c r="F10294" s="2" t="s">
        <v>44</v>
      </c>
      <c r="G10294" s="2" t="s">
        <v>44</v>
      </c>
      <c r="H10294" s="2" t="str">
        <f aca="false">IF(AND(E10294&gt;=0.4,E10294&lt;=0.6),"Yes","No")</f>
        <v>No</v>
      </c>
      <c r="I10294" s="2" t="str">
        <f aca="false">IF(AND(F10294="No",G10294="No",H10294="Yes"),"Yes","No")</f>
        <v>No</v>
      </c>
      <c r="J10294" s="2"/>
      <c r="K10294" s="2"/>
    </row>
    <row r="10295" customFormat="false" ht="15" hidden="false" customHeight="false" outlineLevel="0" collapsed="false">
      <c r="A10295" s="2" t="s">
        <v>15795</v>
      </c>
      <c r="B10295" s="13" t="n">
        <v>114</v>
      </c>
      <c r="C10295" s="13" t="n">
        <v>114</v>
      </c>
      <c r="D10295" s="14" t="n">
        <f aca="false">C10295/Summary!$B$4</f>
        <v>0.0076</v>
      </c>
      <c r="E10295" s="15" t="n">
        <v>0.571428571428571</v>
      </c>
      <c r="F10295" s="2" t="s">
        <v>53</v>
      </c>
      <c r="G10295" s="2" t="s">
        <v>53</v>
      </c>
      <c r="H10295" s="2" t="str">
        <f aca="false">IF(AND(E10295&gt;=0.4,E10295&lt;=0.6),"Yes","No")</f>
        <v>Yes</v>
      </c>
      <c r="I10295" s="2" t="str">
        <f aca="false">IF(AND(F10295="No",G10295="No",H10295="Yes"),"Yes","No")</f>
        <v>No</v>
      </c>
      <c r="J10295" s="2"/>
      <c r="K10295" s="2"/>
    </row>
    <row r="10296" customFormat="false" ht="15" hidden="false" customHeight="false" outlineLevel="0" collapsed="false">
      <c r="A10296" s="2" t="s">
        <v>15796</v>
      </c>
      <c r="B10296" s="13" t="n">
        <v>114</v>
      </c>
      <c r="C10296" s="13" t="n">
        <v>112</v>
      </c>
      <c r="D10296" s="14" t="n">
        <f aca="false">C10296/Summary!$B$4</f>
        <v>0.00746666666666667</v>
      </c>
      <c r="E10296" s="15" t="n">
        <v>0.571428571428571</v>
      </c>
      <c r="F10296" s="2" t="s">
        <v>53</v>
      </c>
      <c r="G10296" s="2" t="s">
        <v>44</v>
      </c>
      <c r="H10296" s="2" t="str">
        <f aca="false">IF(AND(E10296&gt;=0.4,E10296&lt;=0.6),"Yes","No")</f>
        <v>Yes</v>
      </c>
      <c r="I10296" s="2" t="str">
        <f aca="false">IF(AND(F10296="No",G10296="No",H10296="Yes"),"Yes","No")</f>
        <v>No</v>
      </c>
      <c r="J10296" s="2"/>
      <c r="K10296" s="2"/>
    </row>
    <row r="10297" customFormat="false" ht="15" hidden="false" customHeight="false" outlineLevel="0" collapsed="false">
      <c r="A10297" s="2" t="s">
        <v>15797</v>
      </c>
      <c r="B10297" s="13" t="n">
        <v>114</v>
      </c>
      <c r="C10297" s="13" t="n">
        <v>113</v>
      </c>
      <c r="D10297" s="14" t="n">
        <f aca="false">C10297/Summary!$B$4</f>
        <v>0.00753333333333333</v>
      </c>
      <c r="E10297" s="15" t="n">
        <v>0.714285714285714</v>
      </c>
      <c r="F10297" s="2" t="s">
        <v>53</v>
      </c>
      <c r="G10297" s="2" t="s">
        <v>53</v>
      </c>
      <c r="H10297" s="2" t="str">
        <f aca="false">IF(AND(E10297&gt;=0.4,E10297&lt;=0.6),"Yes","No")</f>
        <v>No</v>
      </c>
      <c r="I10297" s="2" t="str">
        <f aca="false">IF(AND(F10297="No",G10297="No",H10297="Yes"),"Yes","No")</f>
        <v>No</v>
      </c>
      <c r="J10297" s="2"/>
      <c r="K10297" s="2"/>
    </row>
    <row r="10298" customFormat="false" ht="15" hidden="false" customHeight="false" outlineLevel="0" collapsed="false">
      <c r="A10298" s="2" t="s">
        <v>15798</v>
      </c>
      <c r="B10298" s="13" t="n">
        <v>114</v>
      </c>
      <c r="C10298" s="13" t="n">
        <v>113</v>
      </c>
      <c r="D10298" s="14" t="n">
        <f aca="false">C10298/Summary!$B$4</f>
        <v>0.00753333333333333</v>
      </c>
      <c r="E10298" s="15" t="n">
        <v>0.714285714285714</v>
      </c>
      <c r="F10298" s="2" t="s">
        <v>53</v>
      </c>
      <c r="G10298" s="2" t="s">
        <v>44</v>
      </c>
      <c r="H10298" s="2" t="str">
        <f aca="false">IF(AND(E10298&gt;=0.4,E10298&lt;=0.6),"Yes","No")</f>
        <v>No</v>
      </c>
      <c r="I10298" s="2" t="str">
        <f aca="false">IF(AND(F10298="No",G10298="No",H10298="Yes"),"Yes","No")</f>
        <v>No</v>
      </c>
      <c r="J10298" s="2"/>
      <c r="K10298" s="2"/>
    </row>
    <row r="10299" customFormat="false" ht="15" hidden="false" customHeight="false" outlineLevel="0" collapsed="false">
      <c r="A10299" s="2" t="s">
        <v>15799</v>
      </c>
      <c r="B10299" s="13" t="n">
        <v>114</v>
      </c>
      <c r="C10299" s="13" t="n">
        <v>113</v>
      </c>
      <c r="D10299" s="14" t="n">
        <f aca="false">C10299/Summary!$B$4</f>
        <v>0.00753333333333333</v>
      </c>
      <c r="E10299" s="15" t="n">
        <v>0.714285714285714</v>
      </c>
      <c r="F10299" s="2" t="s">
        <v>53</v>
      </c>
      <c r="G10299" s="2" t="s">
        <v>44</v>
      </c>
      <c r="H10299" s="2" t="str">
        <f aca="false">IF(AND(E10299&gt;=0.4,E10299&lt;=0.6),"Yes","No")</f>
        <v>No</v>
      </c>
      <c r="I10299" s="2" t="str">
        <f aca="false">IF(AND(F10299="No",G10299="No",H10299="Yes"),"Yes","No")</f>
        <v>No</v>
      </c>
      <c r="J10299" s="2"/>
      <c r="K10299" s="2"/>
    </row>
    <row r="10300" customFormat="false" ht="15" hidden="false" customHeight="false" outlineLevel="0" collapsed="false">
      <c r="A10300" s="2" t="s">
        <v>15800</v>
      </c>
      <c r="B10300" s="13" t="n">
        <v>114</v>
      </c>
      <c r="C10300" s="13" t="n">
        <v>114</v>
      </c>
      <c r="D10300" s="14" t="n">
        <f aca="false">C10300/Summary!$B$4</f>
        <v>0.0076</v>
      </c>
      <c r="E10300" s="15" t="n">
        <v>0.285714285714286</v>
      </c>
      <c r="F10300" s="2" t="s">
        <v>53</v>
      </c>
      <c r="G10300" s="2" t="s">
        <v>44</v>
      </c>
      <c r="H10300" s="2" t="str">
        <f aca="false">IF(AND(E10300&gt;=0.4,E10300&lt;=0.6),"Yes","No")</f>
        <v>No</v>
      </c>
      <c r="I10300" s="2" t="str">
        <f aca="false">IF(AND(F10300="No",G10300="No",H10300="Yes"),"Yes","No")</f>
        <v>No</v>
      </c>
      <c r="J10300" s="2"/>
      <c r="K10300" s="2"/>
    </row>
    <row r="10301" customFormat="false" ht="15" hidden="false" customHeight="false" outlineLevel="0" collapsed="false">
      <c r="A10301" s="2" t="s">
        <v>15801</v>
      </c>
      <c r="B10301" s="13" t="n">
        <v>114</v>
      </c>
      <c r="C10301" s="13" t="n">
        <v>114</v>
      </c>
      <c r="D10301" s="14" t="n">
        <f aca="false">C10301/Summary!$B$4</f>
        <v>0.0076</v>
      </c>
      <c r="E10301" s="15" t="n">
        <v>0.428571428571429</v>
      </c>
      <c r="F10301" s="2" t="s">
        <v>53</v>
      </c>
      <c r="G10301" s="2" t="s">
        <v>44</v>
      </c>
      <c r="H10301" s="2" t="str">
        <f aca="false">IF(AND(E10301&gt;=0.4,E10301&lt;=0.6),"Yes","No")</f>
        <v>Yes</v>
      </c>
      <c r="I10301" s="2" t="str">
        <f aca="false">IF(AND(F10301="No",G10301="No",H10301="Yes"),"Yes","No")</f>
        <v>No</v>
      </c>
      <c r="J10301" s="2"/>
      <c r="K10301" s="2"/>
    </row>
    <row r="10302" customFormat="false" ht="15" hidden="false" customHeight="false" outlineLevel="0" collapsed="false">
      <c r="A10302" s="2" t="s">
        <v>15802</v>
      </c>
      <c r="B10302" s="13" t="n">
        <v>114</v>
      </c>
      <c r="C10302" s="13" t="n">
        <v>114</v>
      </c>
      <c r="D10302" s="14" t="n">
        <f aca="false">C10302/Summary!$B$4</f>
        <v>0.0076</v>
      </c>
      <c r="E10302" s="15" t="n">
        <v>0.571428571428571</v>
      </c>
      <c r="F10302" s="2" t="s">
        <v>53</v>
      </c>
      <c r="G10302" s="2" t="s">
        <v>44</v>
      </c>
      <c r="H10302" s="2" t="str">
        <f aca="false">IF(AND(E10302&gt;=0.4,E10302&lt;=0.6),"Yes","No")</f>
        <v>Yes</v>
      </c>
      <c r="I10302" s="2" t="str">
        <f aca="false">IF(AND(F10302="No",G10302="No",H10302="Yes"),"Yes","No")</f>
        <v>No</v>
      </c>
      <c r="J10302" s="2"/>
      <c r="K10302" s="2"/>
    </row>
    <row r="10303" customFormat="false" ht="15" hidden="false" customHeight="false" outlineLevel="0" collapsed="false">
      <c r="A10303" s="2" t="s">
        <v>15803</v>
      </c>
      <c r="B10303" s="13" t="n">
        <v>114</v>
      </c>
      <c r="C10303" s="13" t="n">
        <v>114</v>
      </c>
      <c r="D10303" s="14" t="n">
        <f aca="false">C10303/Summary!$B$4</f>
        <v>0.0076</v>
      </c>
      <c r="E10303" s="15" t="n">
        <v>0.857142857142857</v>
      </c>
      <c r="F10303" s="2" t="s">
        <v>53</v>
      </c>
      <c r="G10303" s="2" t="s">
        <v>44</v>
      </c>
      <c r="H10303" s="2" t="str">
        <f aca="false">IF(AND(E10303&gt;=0.4,E10303&lt;=0.6),"Yes","No")</f>
        <v>No</v>
      </c>
      <c r="I10303" s="2" t="str">
        <f aca="false">IF(AND(F10303="No",G10303="No",H10303="Yes"),"Yes","No")</f>
        <v>No</v>
      </c>
      <c r="J10303" s="2"/>
      <c r="K10303" s="2"/>
    </row>
    <row r="10304" customFormat="false" ht="15" hidden="false" customHeight="false" outlineLevel="0" collapsed="false">
      <c r="A10304" s="2" t="s">
        <v>15804</v>
      </c>
      <c r="B10304" s="13" t="n">
        <v>114</v>
      </c>
      <c r="C10304" s="13" t="n">
        <v>113</v>
      </c>
      <c r="D10304" s="14" t="n">
        <f aca="false">C10304/Summary!$B$4</f>
        <v>0.00753333333333333</v>
      </c>
      <c r="E10304" s="15" t="n">
        <v>1</v>
      </c>
      <c r="F10304" s="2" t="s">
        <v>53</v>
      </c>
      <c r="G10304" s="2" t="s">
        <v>53</v>
      </c>
      <c r="H10304" s="2" t="str">
        <f aca="false">IF(AND(E10304&gt;=0.4,E10304&lt;=0.6),"Yes","No")</f>
        <v>No</v>
      </c>
      <c r="I10304" s="2" t="str">
        <f aca="false">IF(AND(F10304="No",G10304="No",H10304="Yes"),"Yes","No")</f>
        <v>No</v>
      </c>
      <c r="J10304" s="2"/>
      <c r="K10304" s="2"/>
    </row>
    <row r="10305" customFormat="false" ht="15" hidden="false" customHeight="false" outlineLevel="0" collapsed="false">
      <c r="A10305" s="2" t="s">
        <v>15805</v>
      </c>
      <c r="B10305" s="13" t="n">
        <v>114</v>
      </c>
      <c r="C10305" s="13" t="n">
        <v>110</v>
      </c>
      <c r="D10305" s="14" t="n">
        <f aca="false">C10305/Summary!$B$4</f>
        <v>0.00733333333333333</v>
      </c>
      <c r="E10305" s="15" t="n">
        <v>1</v>
      </c>
      <c r="F10305" s="2" t="s">
        <v>53</v>
      </c>
      <c r="G10305" s="2" t="s">
        <v>53</v>
      </c>
      <c r="H10305" s="2" t="str">
        <f aca="false">IF(AND(E10305&gt;=0.4,E10305&lt;=0.6),"Yes","No")</f>
        <v>No</v>
      </c>
      <c r="I10305" s="2" t="str">
        <f aca="false">IF(AND(F10305="No",G10305="No",H10305="Yes"),"Yes","No")</f>
        <v>No</v>
      </c>
      <c r="J10305" s="2"/>
      <c r="K10305" s="2"/>
    </row>
    <row r="10306" customFormat="false" ht="15" hidden="false" customHeight="false" outlineLevel="0" collapsed="false">
      <c r="A10306" s="2" t="s">
        <v>15806</v>
      </c>
      <c r="B10306" s="13" t="n">
        <v>114</v>
      </c>
      <c r="C10306" s="13" t="n">
        <v>114</v>
      </c>
      <c r="D10306" s="14" t="n">
        <f aca="false">C10306/Summary!$B$4</f>
        <v>0.0076</v>
      </c>
      <c r="E10306" s="15" t="n">
        <v>0.857142857142857</v>
      </c>
      <c r="F10306" s="2" t="s">
        <v>53</v>
      </c>
      <c r="G10306" s="2" t="s">
        <v>53</v>
      </c>
      <c r="H10306" s="2" t="str">
        <f aca="false">IF(AND(E10306&gt;=0.4,E10306&lt;=0.6),"Yes","No")</f>
        <v>No</v>
      </c>
      <c r="I10306" s="2" t="str">
        <f aca="false">IF(AND(F10306="No",G10306="No",H10306="Yes"),"Yes","No")</f>
        <v>No</v>
      </c>
      <c r="J10306" s="2"/>
      <c r="K10306" s="2"/>
    </row>
    <row r="10307" customFormat="false" ht="15" hidden="false" customHeight="false" outlineLevel="0" collapsed="false">
      <c r="A10307" s="2" t="s">
        <v>15807</v>
      </c>
      <c r="B10307" s="13" t="n">
        <v>114</v>
      </c>
      <c r="C10307" s="13" t="n">
        <v>113</v>
      </c>
      <c r="D10307" s="14" t="n">
        <f aca="false">C10307/Summary!$B$4</f>
        <v>0.00753333333333333</v>
      </c>
      <c r="E10307" s="15" t="n">
        <v>0.571428571428571</v>
      </c>
      <c r="F10307" s="2" t="s">
        <v>53</v>
      </c>
      <c r="G10307" s="2" t="s">
        <v>44</v>
      </c>
      <c r="H10307" s="2" t="str">
        <f aca="false">IF(AND(E10307&gt;=0.4,E10307&lt;=0.6),"Yes","No")</f>
        <v>Yes</v>
      </c>
      <c r="I10307" s="2" t="str">
        <f aca="false">IF(AND(F10307="No",G10307="No",H10307="Yes"),"Yes","No")</f>
        <v>No</v>
      </c>
      <c r="J10307" s="2"/>
      <c r="K10307" s="2"/>
    </row>
    <row r="10308" customFormat="false" ht="15" hidden="false" customHeight="false" outlineLevel="0" collapsed="false">
      <c r="A10308" s="2" t="s">
        <v>15808</v>
      </c>
      <c r="B10308" s="13" t="n">
        <v>114</v>
      </c>
      <c r="C10308" s="13" t="n">
        <v>113</v>
      </c>
      <c r="D10308" s="14" t="n">
        <f aca="false">C10308/Summary!$B$4</f>
        <v>0.00753333333333333</v>
      </c>
      <c r="E10308" s="15" t="n">
        <v>0.857142857142857</v>
      </c>
      <c r="F10308" s="2" t="s">
        <v>53</v>
      </c>
      <c r="G10308" s="2" t="s">
        <v>53</v>
      </c>
      <c r="H10308" s="2" t="str">
        <f aca="false">IF(AND(E10308&gt;=0.4,E10308&lt;=0.6),"Yes","No")</f>
        <v>No</v>
      </c>
      <c r="I10308" s="2" t="str">
        <f aca="false">IF(AND(F10308="No",G10308="No",H10308="Yes"),"Yes","No")</f>
        <v>No</v>
      </c>
      <c r="J10308" s="2"/>
      <c r="K10308" s="2"/>
    </row>
    <row r="10309" customFormat="false" ht="15" hidden="false" customHeight="false" outlineLevel="0" collapsed="false">
      <c r="A10309" s="2" t="s">
        <v>15809</v>
      </c>
      <c r="B10309" s="13" t="n">
        <v>114</v>
      </c>
      <c r="C10309" s="13" t="n">
        <v>114</v>
      </c>
      <c r="D10309" s="14" t="n">
        <f aca="false">C10309/Summary!$B$4</f>
        <v>0.0076</v>
      </c>
      <c r="E10309" s="15" t="n">
        <v>1</v>
      </c>
      <c r="F10309" s="2" t="s">
        <v>53</v>
      </c>
      <c r="G10309" s="2" t="s">
        <v>44</v>
      </c>
      <c r="H10309" s="2" t="str">
        <f aca="false">IF(AND(E10309&gt;=0.4,E10309&lt;=0.6),"Yes","No")</f>
        <v>No</v>
      </c>
      <c r="I10309" s="2" t="str">
        <f aca="false">IF(AND(F10309="No",G10309="No",H10309="Yes"),"Yes","No")</f>
        <v>No</v>
      </c>
      <c r="J10309" s="2"/>
      <c r="K10309" s="2"/>
    </row>
    <row r="10310" customFormat="false" ht="15" hidden="false" customHeight="false" outlineLevel="0" collapsed="false">
      <c r="A10310" s="2" t="s">
        <v>15810</v>
      </c>
      <c r="B10310" s="13" t="n">
        <v>114</v>
      </c>
      <c r="C10310" s="13" t="n">
        <v>114</v>
      </c>
      <c r="D10310" s="14" t="n">
        <f aca="false">C10310/Summary!$B$4</f>
        <v>0.0076</v>
      </c>
      <c r="E10310" s="15" t="n">
        <v>0.857142857142857</v>
      </c>
      <c r="F10310" s="2" t="s">
        <v>53</v>
      </c>
      <c r="G10310" s="2" t="s">
        <v>44</v>
      </c>
      <c r="H10310" s="2" t="str">
        <f aca="false">IF(AND(E10310&gt;=0.4,E10310&lt;=0.6),"Yes","No")</f>
        <v>No</v>
      </c>
      <c r="I10310" s="2" t="str">
        <f aca="false">IF(AND(F10310="No",G10310="No",H10310="Yes"),"Yes","No")</f>
        <v>No</v>
      </c>
      <c r="J10310" s="2"/>
      <c r="K10310" s="2"/>
    </row>
    <row r="10311" customFormat="false" ht="15" hidden="false" customHeight="false" outlineLevel="0" collapsed="false">
      <c r="A10311" s="2" t="s">
        <v>15811</v>
      </c>
      <c r="B10311" s="13" t="n">
        <v>114</v>
      </c>
      <c r="C10311" s="13" t="n">
        <v>114</v>
      </c>
      <c r="D10311" s="14" t="n">
        <f aca="false">C10311/Summary!$B$4</f>
        <v>0.0076</v>
      </c>
      <c r="E10311" s="15" t="n">
        <v>0.571428571428571</v>
      </c>
      <c r="F10311" s="2" t="s">
        <v>53</v>
      </c>
      <c r="G10311" s="2" t="s">
        <v>44</v>
      </c>
      <c r="H10311" s="2" t="str">
        <f aca="false">IF(AND(E10311&gt;=0.4,E10311&lt;=0.6),"Yes","No")</f>
        <v>Yes</v>
      </c>
      <c r="I10311" s="2" t="str">
        <f aca="false">IF(AND(F10311="No",G10311="No",H10311="Yes"),"Yes","No")</f>
        <v>No</v>
      </c>
      <c r="J10311" s="2"/>
      <c r="K10311" s="2"/>
    </row>
    <row r="10312" customFormat="false" ht="15" hidden="false" customHeight="false" outlineLevel="0" collapsed="false">
      <c r="A10312" s="2" t="s">
        <v>15812</v>
      </c>
      <c r="B10312" s="13" t="n">
        <v>114</v>
      </c>
      <c r="C10312" s="13" t="n">
        <v>113</v>
      </c>
      <c r="D10312" s="14" t="n">
        <f aca="false">C10312/Summary!$B$4</f>
        <v>0.00753333333333333</v>
      </c>
      <c r="E10312" s="15" t="n">
        <v>0.571428571428571</v>
      </c>
      <c r="F10312" s="2" t="s">
        <v>53</v>
      </c>
      <c r="G10312" s="2" t="s">
        <v>53</v>
      </c>
      <c r="H10312" s="2" t="str">
        <f aca="false">IF(AND(E10312&gt;=0.4,E10312&lt;=0.6),"Yes","No")</f>
        <v>Yes</v>
      </c>
      <c r="I10312" s="2" t="str">
        <f aca="false">IF(AND(F10312="No",G10312="No",H10312="Yes"),"Yes","No")</f>
        <v>No</v>
      </c>
      <c r="J10312" s="2"/>
      <c r="K10312" s="2"/>
    </row>
    <row r="10313" customFormat="false" ht="15" hidden="false" customHeight="false" outlineLevel="0" collapsed="false">
      <c r="A10313" s="2" t="s">
        <v>15813</v>
      </c>
      <c r="B10313" s="13" t="n">
        <v>114</v>
      </c>
      <c r="C10313" s="13" t="n">
        <v>114</v>
      </c>
      <c r="D10313" s="14" t="n">
        <f aca="false">C10313/Summary!$B$4</f>
        <v>0.0076</v>
      </c>
      <c r="E10313" s="15" t="n">
        <v>0.571428571428571</v>
      </c>
      <c r="F10313" s="2" t="s">
        <v>53</v>
      </c>
      <c r="G10313" s="2" t="s">
        <v>44</v>
      </c>
      <c r="H10313" s="2" t="str">
        <f aca="false">IF(AND(E10313&gt;=0.4,E10313&lt;=0.6),"Yes","No")</f>
        <v>Yes</v>
      </c>
      <c r="I10313" s="2" t="str">
        <f aca="false">IF(AND(F10313="No",G10313="No",H10313="Yes"),"Yes","No")</f>
        <v>No</v>
      </c>
      <c r="J10313" s="2"/>
      <c r="K10313" s="2"/>
    </row>
    <row r="10314" customFormat="false" ht="15" hidden="false" customHeight="false" outlineLevel="0" collapsed="false">
      <c r="A10314" s="2" t="s">
        <v>15814</v>
      </c>
      <c r="B10314" s="13" t="n">
        <v>114</v>
      </c>
      <c r="C10314" s="13" t="n">
        <v>114</v>
      </c>
      <c r="D10314" s="14" t="n">
        <f aca="false">C10314/Summary!$B$4</f>
        <v>0.0076</v>
      </c>
      <c r="E10314" s="15" t="n">
        <v>0.714285714285714</v>
      </c>
      <c r="F10314" s="2" t="s">
        <v>53</v>
      </c>
      <c r="G10314" s="2" t="s">
        <v>44</v>
      </c>
      <c r="H10314" s="2" t="str">
        <f aca="false">IF(AND(E10314&gt;=0.4,E10314&lt;=0.6),"Yes","No")</f>
        <v>No</v>
      </c>
      <c r="I10314" s="2" t="str">
        <f aca="false">IF(AND(F10314="No",G10314="No",H10314="Yes"),"Yes","No")</f>
        <v>No</v>
      </c>
      <c r="J10314" s="2"/>
      <c r="K10314" s="2"/>
    </row>
    <row r="10315" customFormat="false" ht="15" hidden="false" customHeight="false" outlineLevel="0" collapsed="false">
      <c r="A10315" s="2" t="s">
        <v>15815</v>
      </c>
      <c r="B10315" s="13" t="n">
        <v>114</v>
      </c>
      <c r="C10315" s="13" t="n">
        <v>114</v>
      </c>
      <c r="D10315" s="14" t="n">
        <f aca="false">C10315/Summary!$B$4</f>
        <v>0.0076</v>
      </c>
      <c r="E10315" s="15" t="n">
        <v>1</v>
      </c>
      <c r="F10315" s="2" t="s">
        <v>53</v>
      </c>
      <c r="G10315" s="2" t="s">
        <v>53</v>
      </c>
      <c r="H10315" s="2" t="str">
        <f aca="false">IF(AND(E10315&gt;=0.4,E10315&lt;=0.6),"Yes","No")</f>
        <v>No</v>
      </c>
      <c r="I10315" s="2" t="str">
        <f aca="false">IF(AND(F10315="No",G10315="No",H10315="Yes"),"Yes","No")</f>
        <v>No</v>
      </c>
      <c r="J10315" s="2"/>
      <c r="K10315" s="2"/>
    </row>
    <row r="10316" customFormat="false" ht="15" hidden="false" customHeight="false" outlineLevel="0" collapsed="false">
      <c r="A10316" s="2" t="s">
        <v>15816</v>
      </c>
      <c r="B10316" s="13" t="n">
        <v>114</v>
      </c>
      <c r="C10316" s="13" t="n">
        <v>111</v>
      </c>
      <c r="D10316" s="14" t="n">
        <f aca="false">C10316/Summary!$B$4</f>
        <v>0.0074</v>
      </c>
      <c r="E10316" s="15" t="n">
        <v>0.714285714285714</v>
      </c>
      <c r="F10316" s="2" t="s">
        <v>44</v>
      </c>
      <c r="G10316" s="2" t="s">
        <v>53</v>
      </c>
      <c r="H10316" s="2" t="str">
        <f aca="false">IF(AND(E10316&gt;=0.4,E10316&lt;=0.6),"Yes","No")</f>
        <v>No</v>
      </c>
      <c r="I10316" s="2" t="str">
        <f aca="false">IF(AND(F10316="No",G10316="No",H10316="Yes"),"Yes","No")</f>
        <v>No</v>
      </c>
      <c r="J10316" s="2"/>
      <c r="K10316" s="2"/>
    </row>
    <row r="10317" customFormat="false" ht="15" hidden="false" customHeight="false" outlineLevel="0" collapsed="false">
      <c r="A10317" s="2" t="s">
        <v>15817</v>
      </c>
      <c r="B10317" s="13" t="n">
        <v>114</v>
      </c>
      <c r="C10317" s="13" t="n">
        <v>114</v>
      </c>
      <c r="D10317" s="14" t="n">
        <f aca="false">C10317/Summary!$B$4</f>
        <v>0.0076</v>
      </c>
      <c r="E10317" s="15" t="n">
        <v>0.571428571428571</v>
      </c>
      <c r="F10317" s="2" t="s">
        <v>53</v>
      </c>
      <c r="G10317" s="2" t="s">
        <v>44</v>
      </c>
      <c r="H10317" s="2" t="str">
        <f aca="false">IF(AND(E10317&gt;=0.4,E10317&lt;=0.6),"Yes","No")</f>
        <v>Yes</v>
      </c>
      <c r="I10317" s="2" t="str">
        <f aca="false">IF(AND(F10317="No",G10317="No",H10317="Yes"),"Yes","No")</f>
        <v>No</v>
      </c>
      <c r="J10317" s="2"/>
      <c r="K10317" s="2"/>
    </row>
    <row r="10318" customFormat="false" ht="15" hidden="false" customHeight="false" outlineLevel="0" collapsed="false">
      <c r="A10318" s="2" t="s">
        <v>15818</v>
      </c>
      <c r="B10318" s="13" t="n">
        <v>114</v>
      </c>
      <c r="C10318" s="13" t="n">
        <v>113</v>
      </c>
      <c r="D10318" s="14" t="n">
        <f aca="false">C10318/Summary!$B$4</f>
        <v>0.00753333333333333</v>
      </c>
      <c r="E10318" s="15" t="n">
        <v>0.428571428571429</v>
      </c>
      <c r="F10318" s="2" t="s">
        <v>53</v>
      </c>
      <c r="G10318" s="2" t="s">
        <v>44</v>
      </c>
      <c r="H10318" s="2" t="str">
        <f aca="false">IF(AND(E10318&gt;=0.4,E10318&lt;=0.6),"Yes","No")</f>
        <v>Yes</v>
      </c>
      <c r="I10318" s="2" t="str">
        <f aca="false">IF(AND(F10318="No",G10318="No",H10318="Yes"),"Yes","No")</f>
        <v>No</v>
      </c>
      <c r="J10318" s="2"/>
      <c r="K10318" s="2"/>
    </row>
    <row r="10319" customFormat="false" ht="15" hidden="false" customHeight="false" outlineLevel="0" collapsed="false">
      <c r="A10319" s="2" t="s">
        <v>15819</v>
      </c>
      <c r="B10319" s="13" t="n">
        <v>114</v>
      </c>
      <c r="C10319" s="13" t="n">
        <v>114</v>
      </c>
      <c r="D10319" s="14" t="n">
        <f aca="false">C10319/Summary!$B$4</f>
        <v>0.0076</v>
      </c>
      <c r="E10319" s="15" t="n">
        <v>0.428571428571429</v>
      </c>
      <c r="F10319" s="2" t="s">
        <v>53</v>
      </c>
      <c r="G10319" s="2" t="s">
        <v>53</v>
      </c>
      <c r="H10319" s="2" t="str">
        <f aca="false">IF(AND(E10319&gt;=0.4,E10319&lt;=0.6),"Yes","No")</f>
        <v>Yes</v>
      </c>
      <c r="I10319" s="2" t="str">
        <f aca="false">IF(AND(F10319="No",G10319="No",H10319="Yes"),"Yes","No")</f>
        <v>No</v>
      </c>
      <c r="J10319" s="2"/>
      <c r="K10319" s="2"/>
    </row>
    <row r="10320" customFormat="false" ht="15" hidden="false" customHeight="false" outlineLevel="0" collapsed="false">
      <c r="A10320" s="2" t="s">
        <v>15820</v>
      </c>
      <c r="B10320" s="13" t="n">
        <v>114</v>
      </c>
      <c r="C10320" s="13" t="n">
        <v>113</v>
      </c>
      <c r="D10320" s="14" t="n">
        <f aca="false">C10320/Summary!$B$4</f>
        <v>0.00753333333333333</v>
      </c>
      <c r="E10320" s="15" t="n">
        <v>0.714285714285714</v>
      </c>
      <c r="F10320" s="2" t="s">
        <v>44</v>
      </c>
      <c r="G10320" s="2" t="s">
        <v>53</v>
      </c>
      <c r="H10320" s="2" t="str">
        <f aca="false">IF(AND(E10320&gt;=0.4,E10320&lt;=0.6),"Yes","No")</f>
        <v>No</v>
      </c>
      <c r="I10320" s="2" t="str">
        <f aca="false">IF(AND(F10320="No",G10320="No",H10320="Yes"),"Yes","No")</f>
        <v>No</v>
      </c>
      <c r="J10320" s="2"/>
      <c r="K10320" s="2"/>
    </row>
    <row r="10321" customFormat="false" ht="15" hidden="false" customHeight="false" outlineLevel="0" collapsed="false">
      <c r="A10321" s="2" t="s">
        <v>15821</v>
      </c>
      <c r="B10321" s="13" t="n">
        <v>114</v>
      </c>
      <c r="C10321" s="13" t="n">
        <v>114</v>
      </c>
      <c r="D10321" s="14" t="n">
        <f aca="false">C10321/Summary!$B$4</f>
        <v>0.0076</v>
      </c>
      <c r="E10321" s="15" t="n">
        <v>0.285714285714286</v>
      </c>
      <c r="F10321" s="2" t="s">
        <v>53</v>
      </c>
      <c r="G10321" s="2" t="s">
        <v>44</v>
      </c>
      <c r="H10321" s="2" t="str">
        <f aca="false">IF(AND(E10321&gt;=0.4,E10321&lt;=0.6),"Yes","No")</f>
        <v>No</v>
      </c>
      <c r="I10321" s="2" t="str">
        <f aca="false">IF(AND(F10321="No",G10321="No",H10321="Yes"),"Yes","No")</f>
        <v>No</v>
      </c>
      <c r="J10321" s="2"/>
      <c r="K10321" s="2"/>
    </row>
    <row r="10322" customFormat="false" ht="15" hidden="false" customHeight="false" outlineLevel="0" collapsed="false">
      <c r="A10322" s="2" t="s">
        <v>15822</v>
      </c>
      <c r="B10322" s="13" t="n">
        <v>114</v>
      </c>
      <c r="C10322" s="13" t="n">
        <v>113</v>
      </c>
      <c r="D10322" s="14" t="n">
        <f aca="false">C10322/Summary!$B$4</f>
        <v>0.00753333333333333</v>
      </c>
      <c r="E10322" s="15" t="n">
        <v>0.571428571428571</v>
      </c>
      <c r="F10322" s="2" t="s">
        <v>44</v>
      </c>
      <c r="G10322" s="2" t="s">
        <v>53</v>
      </c>
      <c r="H10322" s="2" t="str">
        <f aca="false">IF(AND(E10322&gt;=0.4,E10322&lt;=0.6),"Yes","No")</f>
        <v>Yes</v>
      </c>
      <c r="I10322" s="2" t="str">
        <f aca="false">IF(AND(F10322="No",G10322="No",H10322="Yes"),"Yes","No")</f>
        <v>No</v>
      </c>
      <c r="J10322" s="2"/>
      <c r="K10322" s="2"/>
    </row>
    <row r="10323" customFormat="false" ht="15" hidden="false" customHeight="false" outlineLevel="0" collapsed="false">
      <c r="A10323" s="2" t="s">
        <v>15823</v>
      </c>
      <c r="B10323" s="13" t="n">
        <v>114</v>
      </c>
      <c r="C10323" s="13" t="n">
        <v>114</v>
      </c>
      <c r="D10323" s="14" t="n">
        <f aca="false">C10323/Summary!$B$4</f>
        <v>0.0076</v>
      </c>
      <c r="E10323" s="15" t="n">
        <v>0.714285714285714</v>
      </c>
      <c r="F10323" s="2" t="s">
        <v>53</v>
      </c>
      <c r="G10323" s="2" t="s">
        <v>53</v>
      </c>
      <c r="H10323" s="2" t="str">
        <f aca="false">IF(AND(E10323&gt;=0.4,E10323&lt;=0.6),"Yes","No")</f>
        <v>No</v>
      </c>
      <c r="I10323" s="2" t="str">
        <f aca="false">IF(AND(F10323="No",G10323="No",H10323="Yes"),"Yes","No")</f>
        <v>No</v>
      </c>
      <c r="J10323" s="2"/>
      <c r="K10323" s="2"/>
    </row>
    <row r="10324" customFormat="false" ht="15" hidden="false" customHeight="false" outlineLevel="0" collapsed="false">
      <c r="A10324" s="2" t="s">
        <v>15824</v>
      </c>
      <c r="B10324" s="13" t="n">
        <v>114</v>
      </c>
      <c r="C10324" s="13" t="n">
        <v>113</v>
      </c>
      <c r="D10324" s="14" t="n">
        <f aca="false">C10324/Summary!$B$4</f>
        <v>0.00753333333333333</v>
      </c>
      <c r="E10324" s="15" t="n">
        <v>0.571428571428571</v>
      </c>
      <c r="F10324" s="2" t="s">
        <v>53</v>
      </c>
      <c r="G10324" s="2" t="s">
        <v>44</v>
      </c>
      <c r="H10324" s="2" t="str">
        <f aca="false">IF(AND(E10324&gt;=0.4,E10324&lt;=0.6),"Yes","No")</f>
        <v>Yes</v>
      </c>
      <c r="I10324" s="2" t="str">
        <f aca="false">IF(AND(F10324="No",G10324="No",H10324="Yes"),"Yes","No")</f>
        <v>No</v>
      </c>
      <c r="J10324" s="2"/>
      <c r="K10324" s="2"/>
    </row>
    <row r="10325" customFormat="false" ht="15" hidden="false" customHeight="false" outlineLevel="0" collapsed="false">
      <c r="A10325" s="2" t="s">
        <v>15825</v>
      </c>
      <c r="B10325" s="13" t="n">
        <v>114</v>
      </c>
      <c r="C10325" s="13" t="n">
        <v>113</v>
      </c>
      <c r="D10325" s="14" t="n">
        <f aca="false">C10325/Summary!$B$4</f>
        <v>0.00753333333333333</v>
      </c>
      <c r="E10325" s="15" t="n">
        <v>0.714285714285714</v>
      </c>
      <c r="F10325" s="2" t="s">
        <v>44</v>
      </c>
      <c r="G10325" s="2" t="s">
        <v>53</v>
      </c>
      <c r="H10325" s="2" t="str">
        <f aca="false">IF(AND(E10325&gt;=0.4,E10325&lt;=0.6),"Yes","No")</f>
        <v>No</v>
      </c>
      <c r="I10325" s="2" t="str">
        <f aca="false">IF(AND(F10325="No",G10325="No",H10325="Yes"),"Yes","No")</f>
        <v>No</v>
      </c>
      <c r="J10325" s="2"/>
      <c r="K10325" s="2"/>
    </row>
    <row r="10326" customFormat="false" ht="15" hidden="false" customHeight="false" outlineLevel="0" collapsed="false">
      <c r="A10326" s="2" t="s">
        <v>15826</v>
      </c>
      <c r="B10326" s="13" t="n">
        <v>114</v>
      </c>
      <c r="C10326" s="13" t="n">
        <v>114</v>
      </c>
      <c r="D10326" s="14" t="n">
        <f aca="false">C10326/Summary!$B$4</f>
        <v>0.0076</v>
      </c>
      <c r="E10326" s="15" t="n">
        <v>0.571428571428571</v>
      </c>
      <c r="F10326" s="2" t="s">
        <v>53</v>
      </c>
      <c r="G10326" s="2" t="s">
        <v>44</v>
      </c>
      <c r="H10326" s="2" t="str">
        <f aca="false">IF(AND(E10326&gt;=0.4,E10326&lt;=0.6),"Yes","No")</f>
        <v>Yes</v>
      </c>
      <c r="I10326" s="2" t="str">
        <f aca="false">IF(AND(F10326="No",G10326="No",H10326="Yes"),"Yes","No")</f>
        <v>No</v>
      </c>
      <c r="J10326" s="2"/>
      <c r="K10326" s="2"/>
    </row>
    <row r="10327" customFormat="false" ht="15" hidden="false" customHeight="false" outlineLevel="0" collapsed="false">
      <c r="A10327" s="2" t="s">
        <v>15827</v>
      </c>
      <c r="B10327" s="13" t="n">
        <v>114</v>
      </c>
      <c r="C10327" s="13" t="n">
        <v>114</v>
      </c>
      <c r="D10327" s="14" t="n">
        <f aca="false">C10327/Summary!$B$4</f>
        <v>0.0076</v>
      </c>
      <c r="E10327" s="15" t="n">
        <v>0.571428571428571</v>
      </c>
      <c r="F10327" s="2" t="s">
        <v>53</v>
      </c>
      <c r="G10327" s="2" t="s">
        <v>44</v>
      </c>
      <c r="H10327" s="2" t="str">
        <f aca="false">IF(AND(E10327&gt;=0.4,E10327&lt;=0.6),"Yes","No")</f>
        <v>Yes</v>
      </c>
      <c r="I10327" s="2" t="str">
        <f aca="false">IF(AND(F10327="No",G10327="No",H10327="Yes"),"Yes","No")</f>
        <v>No</v>
      </c>
      <c r="J10327" s="2"/>
      <c r="K10327" s="2"/>
    </row>
    <row r="10328" customFormat="false" ht="15" hidden="false" customHeight="false" outlineLevel="0" collapsed="false">
      <c r="A10328" s="2" t="s">
        <v>15828</v>
      </c>
      <c r="B10328" s="13" t="n">
        <v>114</v>
      </c>
      <c r="C10328" s="13" t="n">
        <v>113</v>
      </c>
      <c r="D10328" s="14" t="n">
        <f aca="false">C10328/Summary!$B$4</f>
        <v>0.00753333333333333</v>
      </c>
      <c r="E10328" s="15" t="n">
        <v>0.285714285714286</v>
      </c>
      <c r="F10328" s="2" t="s">
        <v>53</v>
      </c>
      <c r="G10328" s="2" t="s">
        <v>44</v>
      </c>
      <c r="H10328" s="2" t="str">
        <f aca="false">IF(AND(E10328&gt;=0.4,E10328&lt;=0.6),"Yes","No")</f>
        <v>No</v>
      </c>
      <c r="I10328" s="2" t="str">
        <f aca="false">IF(AND(F10328="No",G10328="No",H10328="Yes"),"Yes","No")</f>
        <v>No</v>
      </c>
      <c r="J10328" s="2"/>
      <c r="K10328" s="2"/>
    </row>
    <row r="10329" customFormat="false" ht="15" hidden="false" customHeight="false" outlineLevel="0" collapsed="false">
      <c r="A10329" s="2" t="s">
        <v>15829</v>
      </c>
      <c r="B10329" s="13" t="n">
        <v>114</v>
      </c>
      <c r="C10329" s="13" t="n">
        <v>114</v>
      </c>
      <c r="D10329" s="14" t="n">
        <f aca="false">C10329/Summary!$B$4</f>
        <v>0.0076</v>
      </c>
      <c r="E10329" s="15" t="n">
        <v>0.285714285714286</v>
      </c>
      <c r="F10329" s="2" t="s">
        <v>53</v>
      </c>
      <c r="G10329" s="2" t="s">
        <v>44</v>
      </c>
      <c r="H10329" s="2" t="str">
        <f aca="false">IF(AND(E10329&gt;=0.4,E10329&lt;=0.6),"Yes","No")</f>
        <v>No</v>
      </c>
      <c r="I10329" s="2" t="str">
        <f aca="false">IF(AND(F10329="No",G10329="No",H10329="Yes"),"Yes","No")</f>
        <v>No</v>
      </c>
      <c r="J10329" s="2"/>
      <c r="K10329" s="2"/>
    </row>
    <row r="10330" customFormat="false" ht="15" hidden="false" customHeight="false" outlineLevel="0" collapsed="false">
      <c r="A10330" s="2" t="s">
        <v>15830</v>
      </c>
      <c r="B10330" s="13" t="n">
        <v>114</v>
      </c>
      <c r="C10330" s="13" t="n">
        <v>114</v>
      </c>
      <c r="D10330" s="14" t="n">
        <f aca="false">C10330/Summary!$B$4</f>
        <v>0.0076</v>
      </c>
      <c r="E10330" s="15" t="n">
        <v>0.571428571428571</v>
      </c>
      <c r="F10330" s="2" t="s">
        <v>53</v>
      </c>
      <c r="G10330" s="2" t="s">
        <v>53</v>
      </c>
      <c r="H10330" s="2" t="str">
        <f aca="false">IF(AND(E10330&gt;=0.4,E10330&lt;=0.6),"Yes","No")</f>
        <v>Yes</v>
      </c>
      <c r="I10330" s="2" t="str">
        <f aca="false">IF(AND(F10330="No",G10330="No",H10330="Yes"),"Yes","No")</f>
        <v>No</v>
      </c>
      <c r="J10330" s="2"/>
      <c r="K10330" s="2"/>
    </row>
    <row r="10331" customFormat="false" ht="15" hidden="false" customHeight="false" outlineLevel="0" collapsed="false">
      <c r="A10331" s="2" t="s">
        <v>15831</v>
      </c>
      <c r="B10331" s="13" t="n">
        <v>114</v>
      </c>
      <c r="C10331" s="13" t="n">
        <v>113</v>
      </c>
      <c r="D10331" s="14" t="n">
        <f aca="false">C10331/Summary!$B$4</f>
        <v>0.00753333333333333</v>
      </c>
      <c r="E10331" s="15" t="n">
        <v>0.571428571428571</v>
      </c>
      <c r="F10331" s="2" t="s">
        <v>53</v>
      </c>
      <c r="G10331" s="2" t="s">
        <v>44</v>
      </c>
      <c r="H10331" s="2" t="str">
        <f aca="false">IF(AND(E10331&gt;=0.4,E10331&lt;=0.6),"Yes","No")</f>
        <v>Yes</v>
      </c>
      <c r="I10331" s="2" t="str">
        <f aca="false">IF(AND(F10331="No",G10331="No",H10331="Yes"),"Yes","No")</f>
        <v>No</v>
      </c>
      <c r="J10331" s="2"/>
      <c r="K10331" s="2"/>
    </row>
    <row r="10332" customFormat="false" ht="15" hidden="false" customHeight="false" outlineLevel="0" collapsed="false">
      <c r="A10332" s="2" t="s">
        <v>15832</v>
      </c>
      <c r="B10332" s="13" t="n">
        <v>114</v>
      </c>
      <c r="C10332" s="13" t="n">
        <v>114</v>
      </c>
      <c r="D10332" s="14" t="n">
        <f aca="false">C10332/Summary!$B$4</f>
        <v>0.0076</v>
      </c>
      <c r="E10332" s="15" t="n">
        <v>0.857142857142857</v>
      </c>
      <c r="F10332" s="2" t="s">
        <v>53</v>
      </c>
      <c r="G10332" s="2" t="s">
        <v>44</v>
      </c>
      <c r="H10332" s="2" t="str">
        <f aca="false">IF(AND(E10332&gt;=0.4,E10332&lt;=0.6),"Yes","No")</f>
        <v>No</v>
      </c>
      <c r="I10332" s="2" t="str">
        <f aca="false">IF(AND(F10332="No",G10332="No",H10332="Yes"),"Yes","No")</f>
        <v>No</v>
      </c>
      <c r="J10332" s="2"/>
      <c r="K10332" s="2"/>
    </row>
    <row r="10333" customFormat="false" ht="15" hidden="false" customHeight="false" outlineLevel="0" collapsed="false">
      <c r="A10333" s="2" t="s">
        <v>15833</v>
      </c>
      <c r="B10333" s="13" t="n">
        <v>114</v>
      </c>
      <c r="C10333" s="13" t="n">
        <v>114</v>
      </c>
      <c r="D10333" s="14" t="n">
        <f aca="false">C10333/Summary!$B$4</f>
        <v>0.0076</v>
      </c>
      <c r="E10333" s="15" t="n">
        <v>0.857142857142857</v>
      </c>
      <c r="F10333" s="2" t="s">
        <v>53</v>
      </c>
      <c r="G10333" s="2" t="s">
        <v>53</v>
      </c>
      <c r="H10333" s="2" t="str">
        <f aca="false">IF(AND(E10333&gt;=0.4,E10333&lt;=0.6),"Yes","No")</f>
        <v>No</v>
      </c>
      <c r="I10333" s="2" t="str">
        <f aca="false">IF(AND(F10333="No",G10333="No",H10333="Yes"),"Yes","No")</f>
        <v>No</v>
      </c>
      <c r="J10333" s="2"/>
      <c r="K10333" s="2"/>
    </row>
    <row r="10334" customFormat="false" ht="15" hidden="false" customHeight="false" outlineLevel="0" collapsed="false">
      <c r="A10334" s="2" t="s">
        <v>15834</v>
      </c>
      <c r="B10334" s="13" t="n">
        <v>114</v>
      </c>
      <c r="C10334" s="13" t="n">
        <v>113</v>
      </c>
      <c r="D10334" s="14" t="n">
        <f aca="false">C10334/Summary!$B$4</f>
        <v>0.00753333333333333</v>
      </c>
      <c r="E10334" s="15" t="n">
        <v>0.571428571428571</v>
      </c>
      <c r="F10334" s="2" t="s">
        <v>53</v>
      </c>
      <c r="G10334" s="2" t="s">
        <v>44</v>
      </c>
      <c r="H10334" s="2" t="str">
        <f aca="false">IF(AND(E10334&gt;=0.4,E10334&lt;=0.6),"Yes","No")</f>
        <v>Yes</v>
      </c>
      <c r="I10334" s="2" t="str">
        <f aca="false">IF(AND(F10334="No",G10334="No",H10334="Yes"),"Yes","No")</f>
        <v>No</v>
      </c>
      <c r="J10334" s="2"/>
      <c r="K10334" s="2"/>
    </row>
    <row r="10335" customFormat="false" ht="15" hidden="false" customHeight="false" outlineLevel="0" collapsed="false">
      <c r="A10335" s="2" t="s">
        <v>15835</v>
      </c>
      <c r="B10335" s="13" t="n">
        <v>114</v>
      </c>
      <c r="C10335" s="13" t="n">
        <v>112</v>
      </c>
      <c r="D10335" s="14" t="n">
        <f aca="false">C10335/Summary!$B$4</f>
        <v>0.00746666666666667</v>
      </c>
      <c r="E10335" s="15" t="n">
        <v>0.571428571428571</v>
      </c>
      <c r="F10335" s="2" t="s">
        <v>53</v>
      </c>
      <c r="G10335" s="2" t="s">
        <v>44</v>
      </c>
      <c r="H10335" s="2" t="str">
        <f aca="false">IF(AND(E10335&gt;=0.4,E10335&lt;=0.6),"Yes","No")</f>
        <v>Yes</v>
      </c>
      <c r="I10335" s="2" t="str">
        <f aca="false">IF(AND(F10335="No",G10335="No",H10335="Yes"),"Yes","No")</f>
        <v>No</v>
      </c>
      <c r="J10335" s="2"/>
      <c r="K10335" s="2"/>
    </row>
    <row r="10336" customFormat="false" ht="15" hidden="false" customHeight="false" outlineLevel="0" collapsed="false">
      <c r="A10336" s="2" t="s">
        <v>15836</v>
      </c>
      <c r="B10336" s="13" t="n">
        <v>114</v>
      </c>
      <c r="C10336" s="13" t="n">
        <v>114</v>
      </c>
      <c r="D10336" s="14" t="n">
        <f aca="false">C10336/Summary!$B$4</f>
        <v>0.0076</v>
      </c>
      <c r="E10336" s="15" t="n">
        <v>0.714285714285714</v>
      </c>
      <c r="F10336" s="2" t="s">
        <v>53</v>
      </c>
      <c r="G10336" s="2" t="s">
        <v>44</v>
      </c>
      <c r="H10336" s="2" t="str">
        <f aca="false">IF(AND(E10336&gt;=0.4,E10336&lt;=0.6),"Yes","No")</f>
        <v>No</v>
      </c>
      <c r="I10336" s="2" t="str">
        <f aca="false">IF(AND(F10336="No",G10336="No",H10336="Yes"),"Yes","No")</f>
        <v>No</v>
      </c>
      <c r="J10336" s="2"/>
      <c r="K10336" s="2"/>
    </row>
    <row r="10337" customFormat="false" ht="15" hidden="false" customHeight="false" outlineLevel="0" collapsed="false">
      <c r="A10337" s="2" t="s">
        <v>15837</v>
      </c>
      <c r="B10337" s="13" t="n">
        <v>114</v>
      </c>
      <c r="C10337" s="13" t="n">
        <v>114</v>
      </c>
      <c r="D10337" s="14" t="n">
        <f aca="false">C10337/Summary!$B$4</f>
        <v>0.0076</v>
      </c>
      <c r="E10337" s="15" t="n">
        <v>0.857142857142857</v>
      </c>
      <c r="F10337" s="2" t="s">
        <v>53</v>
      </c>
      <c r="G10337" s="2" t="s">
        <v>44</v>
      </c>
      <c r="H10337" s="2" t="str">
        <f aca="false">IF(AND(E10337&gt;=0.4,E10337&lt;=0.6),"Yes","No")</f>
        <v>No</v>
      </c>
      <c r="I10337" s="2" t="str">
        <f aca="false">IF(AND(F10337="No",G10337="No",H10337="Yes"),"Yes","No")</f>
        <v>No</v>
      </c>
      <c r="J10337" s="2"/>
      <c r="K10337" s="2"/>
    </row>
    <row r="10338" customFormat="false" ht="15" hidden="false" customHeight="false" outlineLevel="0" collapsed="false">
      <c r="A10338" s="2" t="s">
        <v>15838</v>
      </c>
      <c r="B10338" s="13" t="n">
        <v>114</v>
      </c>
      <c r="C10338" s="13" t="n">
        <v>114</v>
      </c>
      <c r="D10338" s="14" t="n">
        <f aca="false">C10338/Summary!$B$4</f>
        <v>0.0076</v>
      </c>
      <c r="E10338" s="15" t="n">
        <v>1</v>
      </c>
      <c r="F10338" s="2" t="s">
        <v>53</v>
      </c>
      <c r="G10338" s="2" t="s">
        <v>44</v>
      </c>
      <c r="H10338" s="2" t="str">
        <f aca="false">IF(AND(E10338&gt;=0.4,E10338&lt;=0.6),"Yes","No")</f>
        <v>No</v>
      </c>
      <c r="I10338" s="2" t="str">
        <f aca="false">IF(AND(F10338="No",G10338="No",H10338="Yes"),"Yes","No")</f>
        <v>No</v>
      </c>
      <c r="J10338" s="2"/>
      <c r="K10338" s="2"/>
    </row>
    <row r="10339" customFormat="false" ht="15" hidden="false" customHeight="false" outlineLevel="0" collapsed="false">
      <c r="A10339" s="2" t="s">
        <v>15839</v>
      </c>
      <c r="B10339" s="13" t="n">
        <v>114</v>
      </c>
      <c r="C10339" s="13" t="n">
        <v>114</v>
      </c>
      <c r="D10339" s="14" t="n">
        <f aca="false">C10339/Summary!$B$4</f>
        <v>0.0076</v>
      </c>
      <c r="E10339" s="15" t="n">
        <v>0.571428571428571</v>
      </c>
      <c r="F10339" s="2" t="s">
        <v>53</v>
      </c>
      <c r="G10339" s="2" t="s">
        <v>44</v>
      </c>
      <c r="H10339" s="2" t="str">
        <f aca="false">IF(AND(E10339&gt;=0.4,E10339&lt;=0.6),"Yes","No")</f>
        <v>Yes</v>
      </c>
      <c r="I10339" s="2" t="str">
        <f aca="false">IF(AND(F10339="No",G10339="No",H10339="Yes"),"Yes","No")</f>
        <v>No</v>
      </c>
      <c r="J10339" s="2"/>
      <c r="K10339" s="2"/>
    </row>
    <row r="10340" customFormat="false" ht="15" hidden="false" customHeight="false" outlineLevel="0" collapsed="false">
      <c r="A10340" s="2" t="s">
        <v>15840</v>
      </c>
      <c r="B10340" s="13" t="n">
        <v>114</v>
      </c>
      <c r="C10340" s="13" t="n">
        <v>114</v>
      </c>
      <c r="D10340" s="14" t="n">
        <f aca="false">C10340/Summary!$B$4</f>
        <v>0.0076</v>
      </c>
      <c r="E10340" s="15" t="n">
        <v>0.428571428571429</v>
      </c>
      <c r="F10340" s="2" t="s">
        <v>53</v>
      </c>
      <c r="G10340" s="2" t="s">
        <v>44</v>
      </c>
      <c r="H10340" s="2" t="str">
        <f aca="false">IF(AND(E10340&gt;=0.4,E10340&lt;=0.6),"Yes","No")</f>
        <v>Yes</v>
      </c>
      <c r="I10340" s="2" t="str">
        <f aca="false">IF(AND(F10340="No",G10340="No",H10340="Yes"),"Yes","No")</f>
        <v>No</v>
      </c>
      <c r="J10340" s="2"/>
      <c r="K10340" s="2"/>
    </row>
    <row r="10341" customFormat="false" ht="15" hidden="false" customHeight="false" outlineLevel="0" collapsed="false">
      <c r="A10341" s="2" t="s">
        <v>15841</v>
      </c>
      <c r="B10341" s="13" t="n">
        <v>114</v>
      </c>
      <c r="C10341" s="13" t="n">
        <v>114</v>
      </c>
      <c r="D10341" s="14" t="n">
        <f aca="false">C10341/Summary!$B$4</f>
        <v>0.0076</v>
      </c>
      <c r="E10341" s="15" t="n">
        <v>0.714285714285714</v>
      </c>
      <c r="F10341" s="2" t="s">
        <v>53</v>
      </c>
      <c r="G10341" s="2" t="s">
        <v>44</v>
      </c>
      <c r="H10341" s="2" t="str">
        <f aca="false">IF(AND(E10341&gt;=0.4,E10341&lt;=0.6),"Yes","No")</f>
        <v>No</v>
      </c>
      <c r="I10341" s="2" t="str">
        <f aca="false">IF(AND(F10341="No",G10341="No",H10341="Yes"),"Yes","No")</f>
        <v>No</v>
      </c>
      <c r="J10341" s="2"/>
      <c r="K10341" s="2"/>
    </row>
    <row r="10342" customFormat="false" ht="15" hidden="false" customHeight="false" outlineLevel="0" collapsed="false">
      <c r="A10342" s="2" t="s">
        <v>15842</v>
      </c>
      <c r="B10342" s="13" t="n">
        <v>114</v>
      </c>
      <c r="C10342" s="13" t="n">
        <v>113</v>
      </c>
      <c r="D10342" s="14" t="n">
        <f aca="false">C10342/Summary!$B$4</f>
        <v>0.00753333333333333</v>
      </c>
      <c r="E10342" s="15" t="n">
        <v>0.714285714285714</v>
      </c>
      <c r="F10342" s="2" t="s">
        <v>53</v>
      </c>
      <c r="G10342" s="2" t="s">
        <v>44</v>
      </c>
      <c r="H10342" s="2" t="str">
        <f aca="false">IF(AND(E10342&gt;=0.4,E10342&lt;=0.6),"Yes","No")</f>
        <v>No</v>
      </c>
      <c r="I10342" s="2" t="str">
        <f aca="false">IF(AND(F10342="No",G10342="No",H10342="Yes"),"Yes","No")</f>
        <v>No</v>
      </c>
      <c r="J10342" s="2"/>
      <c r="K10342" s="2"/>
    </row>
    <row r="10343" customFormat="false" ht="15" hidden="false" customHeight="false" outlineLevel="0" collapsed="false">
      <c r="A10343" s="2" t="s">
        <v>15843</v>
      </c>
      <c r="B10343" s="13" t="n">
        <v>114</v>
      </c>
      <c r="C10343" s="13" t="n">
        <v>114</v>
      </c>
      <c r="D10343" s="14" t="n">
        <f aca="false">C10343/Summary!$B$4</f>
        <v>0.0076</v>
      </c>
      <c r="E10343" s="15" t="n">
        <v>0.714285714285714</v>
      </c>
      <c r="F10343" s="2" t="s">
        <v>53</v>
      </c>
      <c r="G10343" s="2" t="s">
        <v>44</v>
      </c>
      <c r="H10343" s="2" t="str">
        <f aca="false">IF(AND(E10343&gt;=0.4,E10343&lt;=0.6),"Yes","No")</f>
        <v>No</v>
      </c>
      <c r="I10343" s="2" t="str">
        <f aca="false">IF(AND(F10343="No",G10343="No",H10343="Yes"),"Yes","No")</f>
        <v>No</v>
      </c>
      <c r="J10343" s="2"/>
      <c r="K10343" s="2"/>
    </row>
    <row r="10344" customFormat="false" ht="15" hidden="false" customHeight="false" outlineLevel="0" collapsed="false">
      <c r="A10344" s="2" t="s">
        <v>15844</v>
      </c>
      <c r="B10344" s="13" t="n">
        <v>114</v>
      </c>
      <c r="C10344" s="13" t="n">
        <v>114</v>
      </c>
      <c r="D10344" s="14" t="n">
        <f aca="false">C10344/Summary!$B$4</f>
        <v>0.0076</v>
      </c>
      <c r="E10344" s="15" t="n">
        <v>0.714285714285714</v>
      </c>
      <c r="F10344" s="2" t="s">
        <v>53</v>
      </c>
      <c r="G10344" s="2" t="s">
        <v>53</v>
      </c>
      <c r="H10344" s="2" t="str">
        <f aca="false">IF(AND(E10344&gt;=0.4,E10344&lt;=0.6),"Yes","No")</f>
        <v>No</v>
      </c>
      <c r="I10344" s="2" t="str">
        <f aca="false">IF(AND(F10344="No",G10344="No",H10344="Yes"),"Yes","No")</f>
        <v>No</v>
      </c>
      <c r="J10344" s="2"/>
      <c r="K10344" s="2"/>
    </row>
    <row r="10345" customFormat="false" ht="15" hidden="false" customHeight="false" outlineLevel="0" collapsed="false">
      <c r="A10345" s="2" t="s">
        <v>15845</v>
      </c>
      <c r="B10345" s="13" t="n">
        <v>114</v>
      </c>
      <c r="C10345" s="13" t="n">
        <v>114</v>
      </c>
      <c r="D10345" s="14" t="n">
        <f aca="false">C10345/Summary!$B$4</f>
        <v>0.0076</v>
      </c>
      <c r="E10345" s="15" t="n">
        <v>0.571428571428571</v>
      </c>
      <c r="F10345" s="2" t="s">
        <v>53</v>
      </c>
      <c r="G10345" s="2" t="s">
        <v>44</v>
      </c>
      <c r="H10345" s="2" t="str">
        <f aca="false">IF(AND(E10345&gt;=0.4,E10345&lt;=0.6),"Yes","No")</f>
        <v>Yes</v>
      </c>
      <c r="I10345" s="2" t="str">
        <f aca="false">IF(AND(F10345="No",G10345="No",H10345="Yes"),"Yes","No")</f>
        <v>No</v>
      </c>
      <c r="J10345" s="2"/>
      <c r="K10345" s="2"/>
    </row>
    <row r="10346" customFormat="false" ht="15" hidden="false" customHeight="false" outlineLevel="0" collapsed="false">
      <c r="A10346" s="2" t="s">
        <v>15846</v>
      </c>
      <c r="B10346" s="13" t="n">
        <v>114</v>
      </c>
      <c r="C10346" s="13" t="n">
        <v>114</v>
      </c>
      <c r="D10346" s="14" t="n">
        <f aca="false">C10346/Summary!$B$4</f>
        <v>0.0076</v>
      </c>
      <c r="E10346" s="15" t="n">
        <v>0.857142857142857</v>
      </c>
      <c r="F10346" s="2" t="s">
        <v>53</v>
      </c>
      <c r="G10346" s="2" t="s">
        <v>53</v>
      </c>
      <c r="H10346" s="2" t="str">
        <f aca="false">IF(AND(E10346&gt;=0.4,E10346&lt;=0.6),"Yes","No")</f>
        <v>No</v>
      </c>
      <c r="I10346" s="2" t="str">
        <f aca="false">IF(AND(F10346="No",G10346="No",H10346="Yes"),"Yes","No")</f>
        <v>No</v>
      </c>
      <c r="J10346" s="2"/>
      <c r="K10346" s="2"/>
    </row>
    <row r="10347" customFormat="false" ht="15" hidden="false" customHeight="false" outlineLevel="0" collapsed="false">
      <c r="A10347" s="2" t="s">
        <v>15847</v>
      </c>
      <c r="B10347" s="13" t="n">
        <v>114</v>
      </c>
      <c r="C10347" s="13" t="n">
        <v>114</v>
      </c>
      <c r="D10347" s="14" t="n">
        <f aca="false">C10347/Summary!$B$4</f>
        <v>0.0076</v>
      </c>
      <c r="E10347" s="15" t="n">
        <v>0.428571428571429</v>
      </c>
      <c r="F10347" s="2" t="s">
        <v>53</v>
      </c>
      <c r="G10347" s="2" t="s">
        <v>44</v>
      </c>
      <c r="H10347" s="2" t="str">
        <f aca="false">IF(AND(E10347&gt;=0.4,E10347&lt;=0.6),"Yes","No")</f>
        <v>Yes</v>
      </c>
      <c r="I10347" s="2" t="str">
        <f aca="false">IF(AND(F10347="No",G10347="No",H10347="Yes"),"Yes","No")</f>
        <v>No</v>
      </c>
      <c r="J10347" s="2"/>
      <c r="K10347" s="2"/>
    </row>
    <row r="10348" customFormat="false" ht="15" hidden="false" customHeight="false" outlineLevel="0" collapsed="false">
      <c r="A10348" s="2" t="s">
        <v>15848</v>
      </c>
      <c r="B10348" s="13" t="n">
        <v>114</v>
      </c>
      <c r="C10348" s="13" t="n">
        <v>114</v>
      </c>
      <c r="D10348" s="14" t="n">
        <f aca="false">C10348/Summary!$B$4</f>
        <v>0.0076</v>
      </c>
      <c r="E10348" s="15" t="n">
        <v>0.714285714285714</v>
      </c>
      <c r="F10348" s="2" t="s">
        <v>53</v>
      </c>
      <c r="G10348" s="2" t="s">
        <v>44</v>
      </c>
      <c r="H10348" s="2" t="str">
        <f aca="false">IF(AND(E10348&gt;=0.4,E10348&lt;=0.6),"Yes","No")</f>
        <v>No</v>
      </c>
      <c r="I10348" s="2" t="str">
        <f aca="false">IF(AND(F10348="No",G10348="No",H10348="Yes"),"Yes","No")</f>
        <v>No</v>
      </c>
      <c r="J10348" s="2"/>
      <c r="K10348" s="2"/>
    </row>
    <row r="10349" customFormat="false" ht="15" hidden="false" customHeight="false" outlineLevel="0" collapsed="false">
      <c r="A10349" s="2" t="s">
        <v>15849</v>
      </c>
      <c r="B10349" s="13" t="n">
        <v>114</v>
      </c>
      <c r="C10349" s="13" t="n">
        <v>113</v>
      </c>
      <c r="D10349" s="14" t="n">
        <f aca="false">C10349/Summary!$B$4</f>
        <v>0.00753333333333333</v>
      </c>
      <c r="E10349" s="15" t="n">
        <v>0.857142857142857</v>
      </c>
      <c r="F10349" s="2" t="s">
        <v>53</v>
      </c>
      <c r="G10349" s="2" t="s">
        <v>44</v>
      </c>
      <c r="H10349" s="2" t="str">
        <f aca="false">IF(AND(E10349&gt;=0.4,E10349&lt;=0.6),"Yes","No")</f>
        <v>No</v>
      </c>
      <c r="I10349" s="2" t="str">
        <f aca="false">IF(AND(F10349="No",G10349="No",H10349="Yes"),"Yes","No")</f>
        <v>No</v>
      </c>
      <c r="J10349" s="2"/>
      <c r="K10349" s="2"/>
    </row>
    <row r="10350" customFormat="false" ht="15" hidden="false" customHeight="false" outlineLevel="0" collapsed="false">
      <c r="A10350" s="2" t="s">
        <v>15850</v>
      </c>
      <c r="B10350" s="13" t="n">
        <v>114</v>
      </c>
      <c r="C10350" s="13" t="n">
        <v>113</v>
      </c>
      <c r="D10350" s="14" t="n">
        <f aca="false">C10350/Summary!$B$4</f>
        <v>0.00753333333333333</v>
      </c>
      <c r="E10350" s="15" t="n">
        <v>0.571428571428571</v>
      </c>
      <c r="F10350" s="2" t="s">
        <v>53</v>
      </c>
      <c r="G10350" s="2" t="s">
        <v>44</v>
      </c>
      <c r="H10350" s="2" t="str">
        <f aca="false">IF(AND(E10350&gt;=0.4,E10350&lt;=0.6),"Yes","No")</f>
        <v>Yes</v>
      </c>
      <c r="I10350" s="2" t="str">
        <f aca="false">IF(AND(F10350="No",G10350="No",H10350="Yes"),"Yes","No")</f>
        <v>No</v>
      </c>
      <c r="J10350" s="2"/>
      <c r="K10350" s="2"/>
    </row>
    <row r="10351" customFormat="false" ht="15" hidden="false" customHeight="false" outlineLevel="0" collapsed="false">
      <c r="A10351" s="2" t="s">
        <v>15851</v>
      </c>
      <c r="B10351" s="13" t="n">
        <v>114</v>
      </c>
      <c r="C10351" s="13" t="n">
        <v>114</v>
      </c>
      <c r="D10351" s="14" t="n">
        <f aca="false">C10351/Summary!$B$4</f>
        <v>0.0076</v>
      </c>
      <c r="E10351" s="15" t="n">
        <v>0.571428571428571</v>
      </c>
      <c r="F10351" s="2" t="s">
        <v>53</v>
      </c>
      <c r="G10351" s="2" t="s">
        <v>44</v>
      </c>
      <c r="H10351" s="2" t="str">
        <f aca="false">IF(AND(E10351&gt;=0.4,E10351&lt;=0.6),"Yes","No")</f>
        <v>Yes</v>
      </c>
      <c r="I10351" s="2" t="str">
        <f aca="false">IF(AND(F10351="No",G10351="No",H10351="Yes"),"Yes","No")</f>
        <v>No</v>
      </c>
      <c r="J10351" s="2"/>
      <c r="K10351" s="2"/>
    </row>
    <row r="10352" customFormat="false" ht="15" hidden="false" customHeight="false" outlineLevel="0" collapsed="false">
      <c r="A10352" s="2" t="s">
        <v>15852</v>
      </c>
      <c r="B10352" s="13" t="n">
        <v>114</v>
      </c>
      <c r="C10352" s="13" t="n">
        <v>114</v>
      </c>
      <c r="D10352" s="14" t="n">
        <f aca="false">C10352/Summary!$B$4</f>
        <v>0.0076</v>
      </c>
      <c r="E10352" s="15" t="n">
        <v>0.714285714285714</v>
      </c>
      <c r="F10352" s="2" t="s">
        <v>53</v>
      </c>
      <c r="G10352" s="2" t="s">
        <v>53</v>
      </c>
      <c r="H10352" s="2" t="str">
        <f aca="false">IF(AND(E10352&gt;=0.4,E10352&lt;=0.6),"Yes","No")</f>
        <v>No</v>
      </c>
      <c r="I10352" s="2" t="str">
        <f aca="false">IF(AND(F10352="No",G10352="No",H10352="Yes"),"Yes","No")</f>
        <v>No</v>
      </c>
      <c r="J10352" s="2"/>
      <c r="K10352" s="2"/>
    </row>
    <row r="10353" customFormat="false" ht="15" hidden="false" customHeight="false" outlineLevel="0" collapsed="false">
      <c r="A10353" s="2" t="s">
        <v>15853</v>
      </c>
      <c r="B10353" s="13" t="n">
        <v>114</v>
      </c>
      <c r="C10353" s="13" t="n">
        <v>112</v>
      </c>
      <c r="D10353" s="14" t="n">
        <f aca="false">C10353/Summary!$B$4</f>
        <v>0.00746666666666667</v>
      </c>
      <c r="E10353" s="15" t="n">
        <v>0.571428571428571</v>
      </c>
      <c r="F10353" s="2" t="s">
        <v>53</v>
      </c>
      <c r="G10353" s="2" t="s">
        <v>44</v>
      </c>
      <c r="H10353" s="2" t="str">
        <f aca="false">IF(AND(E10353&gt;=0.4,E10353&lt;=0.6),"Yes","No")</f>
        <v>Yes</v>
      </c>
      <c r="I10353" s="2" t="str">
        <f aca="false">IF(AND(F10353="No",G10353="No",H10353="Yes"),"Yes","No")</f>
        <v>No</v>
      </c>
      <c r="J10353" s="2"/>
      <c r="K10353" s="2"/>
    </row>
    <row r="10354" customFormat="false" ht="15" hidden="false" customHeight="false" outlineLevel="0" collapsed="false">
      <c r="A10354" s="2" t="s">
        <v>15854</v>
      </c>
      <c r="B10354" s="13" t="n">
        <v>114</v>
      </c>
      <c r="C10354" s="13" t="n">
        <v>113</v>
      </c>
      <c r="D10354" s="14" t="n">
        <f aca="false">C10354/Summary!$B$4</f>
        <v>0.00753333333333333</v>
      </c>
      <c r="E10354" s="15" t="n">
        <v>0.285714285714286</v>
      </c>
      <c r="F10354" s="2" t="s">
        <v>53</v>
      </c>
      <c r="G10354" s="2" t="s">
        <v>44</v>
      </c>
      <c r="H10354" s="2" t="str">
        <f aca="false">IF(AND(E10354&gt;=0.4,E10354&lt;=0.6),"Yes","No")</f>
        <v>No</v>
      </c>
      <c r="I10354" s="2" t="str">
        <f aca="false">IF(AND(F10354="No",G10354="No",H10354="Yes"),"Yes","No")</f>
        <v>No</v>
      </c>
      <c r="J10354" s="2"/>
      <c r="K10354" s="2"/>
    </row>
    <row r="10355" customFormat="false" ht="15" hidden="false" customHeight="false" outlineLevel="0" collapsed="false">
      <c r="A10355" s="2" t="s">
        <v>15855</v>
      </c>
      <c r="B10355" s="13" t="n">
        <v>114</v>
      </c>
      <c r="C10355" s="13" t="n">
        <v>113</v>
      </c>
      <c r="D10355" s="14" t="n">
        <f aca="false">C10355/Summary!$B$4</f>
        <v>0.00753333333333333</v>
      </c>
      <c r="E10355" s="15" t="n">
        <v>0.285714285714286</v>
      </c>
      <c r="F10355" s="2" t="s">
        <v>53</v>
      </c>
      <c r="G10355" s="2" t="s">
        <v>44</v>
      </c>
      <c r="H10355" s="2" t="str">
        <f aca="false">IF(AND(E10355&gt;=0.4,E10355&lt;=0.6),"Yes","No")</f>
        <v>No</v>
      </c>
      <c r="I10355" s="2" t="str">
        <f aca="false">IF(AND(F10355="No",G10355="No",H10355="Yes"),"Yes","No")</f>
        <v>No</v>
      </c>
      <c r="J10355" s="2"/>
      <c r="K10355" s="2"/>
    </row>
    <row r="10356" customFormat="false" ht="15" hidden="false" customHeight="false" outlineLevel="0" collapsed="false">
      <c r="A10356" s="2" t="s">
        <v>15856</v>
      </c>
      <c r="B10356" s="13" t="n">
        <v>114</v>
      </c>
      <c r="C10356" s="13" t="n">
        <v>114</v>
      </c>
      <c r="D10356" s="14" t="n">
        <f aca="false">C10356/Summary!$B$4</f>
        <v>0.0076</v>
      </c>
      <c r="E10356" s="15" t="n">
        <v>0.285714285714286</v>
      </c>
      <c r="F10356" s="2" t="s">
        <v>53</v>
      </c>
      <c r="G10356" s="2" t="s">
        <v>53</v>
      </c>
      <c r="H10356" s="2" t="str">
        <f aca="false">IF(AND(E10356&gt;=0.4,E10356&lt;=0.6),"Yes","No")</f>
        <v>No</v>
      </c>
      <c r="I10356" s="2" t="str">
        <f aca="false">IF(AND(F10356="No",G10356="No",H10356="Yes"),"Yes","No")</f>
        <v>No</v>
      </c>
      <c r="J10356" s="2"/>
      <c r="K10356" s="2"/>
    </row>
    <row r="10357" customFormat="false" ht="15" hidden="false" customHeight="false" outlineLevel="0" collapsed="false">
      <c r="A10357" s="2" t="s">
        <v>15857</v>
      </c>
      <c r="B10357" s="13" t="n">
        <v>114</v>
      </c>
      <c r="C10357" s="13" t="n">
        <v>113</v>
      </c>
      <c r="D10357" s="14" t="n">
        <f aca="false">C10357/Summary!$B$4</f>
        <v>0.00753333333333333</v>
      </c>
      <c r="E10357" s="15" t="n">
        <v>0.428571428571429</v>
      </c>
      <c r="F10357" s="2" t="s">
        <v>53</v>
      </c>
      <c r="G10357" s="2" t="s">
        <v>44</v>
      </c>
      <c r="H10357" s="2" t="str">
        <f aca="false">IF(AND(E10357&gt;=0.4,E10357&lt;=0.6),"Yes","No")</f>
        <v>Yes</v>
      </c>
      <c r="I10357" s="2" t="str">
        <f aca="false">IF(AND(F10357="No",G10357="No",H10357="Yes"),"Yes","No")</f>
        <v>No</v>
      </c>
      <c r="J10357" s="2"/>
      <c r="K10357" s="2"/>
    </row>
    <row r="10358" customFormat="false" ht="15" hidden="false" customHeight="false" outlineLevel="0" collapsed="false">
      <c r="A10358" s="2" t="s">
        <v>15858</v>
      </c>
      <c r="B10358" s="13" t="n">
        <v>114</v>
      </c>
      <c r="C10358" s="13" t="n">
        <v>114</v>
      </c>
      <c r="D10358" s="14" t="n">
        <f aca="false">C10358/Summary!$B$4</f>
        <v>0.0076</v>
      </c>
      <c r="E10358" s="15" t="n">
        <v>0.571428571428571</v>
      </c>
      <c r="F10358" s="2" t="s">
        <v>53</v>
      </c>
      <c r="G10358" s="2" t="s">
        <v>44</v>
      </c>
      <c r="H10358" s="2" t="str">
        <f aca="false">IF(AND(E10358&gt;=0.4,E10358&lt;=0.6),"Yes","No")</f>
        <v>Yes</v>
      </c>
      <c r="I10358" s="2" t="str">
        <f aca="false">IF(AND(F10358="No",G10358="No",H10358="Yes"),"Yes","No")</f>
        <v>No</v>
      </c>
      <c r="J10358" s="2"/>
      <c r="K10358" s="2"/>
    </row>
    <row r="10359" customFormat="false" ht="15" hidden="false" customHeight="false" outlineLevel="0" collapsed="false">
      <c r="A10359" s="2" t="s">
        <v>15859</v>
      </c>
      <c r="B10359" s="13" t="n">
        <v>114</v>
      </c>
      <c r="C10359" s="13" t="n">
        <v>113</v>
      </c>
      <c r="D10359" s="14" t="n">
        <f aca="false">C10359/Summary!$B$4</f>
        <v>0.00753333333333333</v>
      </c>
      <c r="E10359" s="15" t="n">
        <v>0.571428571428571</v>
      </c>
      <c r="F10359" s="2" t="s">
        <v>53</v>
      </c>
      <c r="G10359" s="2" t="s">
        <v>44</v>
      </c>
      <c r="H10359" s="2" t="str">
        <f aca="false">IF(AND(E10359&gt;=0.4,E10359&lt;=0.6),"Yes","No")</f>
        <v>Yes</v>
      </c>
      <c r="I10359" s="2" t="str">
        <f aca="false">IF(AND(F10359="No",G10359="No",H10359="Yes"),"Yes","No")</f>
        <v>No</v>
      </c>
      <c r="J10359" s="2"/>
      <c r="K10359" s="2"/>
    </row>
    <row r="10360" customFormat="false" ht="15" hidden="false" customHeight="false" outlineLevel="0" collapsed="false">
      <c r="A10360" s="2" t="s">
        <v>15860</v>
      </c>
      <c r="B10360" s="13" t="n">
        <v>114</v>
      </c>
      <c r="C10360" s="13" t="n">
        <v>114</v>
      </c>
      <c r="D10360" s="14" t="n">
        <f aca="false">C10360/Summary!$B$4</f>
        <v>0.0076</v>
      </c>
      <c r="E10360" s="15" t="n">
        <v>0.714285714285714</v>
      </c>
      <c r="F10360" s="2" t="s">
        <v>53</v>
      </c>
      <c r="G10360" s="2" t="s">
        <v>53</v>
      </c>
      <c r="H10360" s="2" t="str">
        <f aca="false">IF(AND(E10360&gt;=0.4,E10360&lt;=0.6),"Yes","No")</f>
        <v>No</v>
      </c>
      <c r="I10360" s="2" t="str">
        <f aca="false">IF(AND(F10360="No",G10360="No",H10360="Yes"),"Yes","No")</f>
        <v>No</v>
      </c>
      <c r="J10360" s="2"/>
      <c r="K10360" s="2"/>
    </row>
    <row r="10361" customFormat="false" ht="15" hidden="false" customHeight="false" outlineLevel="0" collapsed="false">
      <c r="A10361" s="2" t="s">
        <v>15861</v>
      </c>
      <c r="B10361" s="13" t="n">
        <v>114</v>
      </c>
      <c r="C10361" s="13" t="n">
        <v>114</v>
      </c>
      <c r="D10361" s="14" t="n">
        <f aca="false">C10361/Summary!$B$4</f>
        <v>0.0076</v>
      </c>
      <c r="E10361" s="15" t="n">
        <v>0.571428571428571</v>
      </c>
      <c r="F10361" s="2" t="s">
        <v>53</v>
      </c>
      <c r="G10361" s="2" t="s">
        <v>53</v>
      </c>
      <c r="H10361" s="2" t="str">
        <f aca="false">IF(AND(E10361&gt;=0.4,E10361&lt;=0.6),"Yes","No")</f>
        <v>Yes</v>
      </c>
      <c r="I10361" s="2" t="str">
        <f aca="false">IF(AND(F10361="No",G10361="No",H10361="Yes"),"Yes","No")</f>
        <v>No</v>
      </c>
      <c r="J10361" s="2"/>
      <c r="K10361" s="2"/>
    </row>
    <row r="10362" customFormat="false" ht="15" hidden="false" customHeight="false" outlineLevel="0" collapsed="false">
      <c r="A10362" s="2" t="s">
        <v>15862</v>
      </c>
      <c r="B10362" s="13" t="n">
        <v>114</v>
      </c>
      <c r="C10362" s="13" t="n">
        <v>114</v>
      </c>
      <c r="D10362" s="14" t="n">
        <f aca="false">C10362/Summary!$B$4</f>
        <v>0.0076</v>
      </c>
      <c r="E10362" s="15" t="n">
        <v>0.285714285714286</v>
      </c>
      <c r="F10362" s="2" t="s">
        <v>44</v>
      </c>
      <c r="G10362" s="2" t="s">
        <v>53</v>
      </c>
      <c r="H10362" s="2" t="str">
        <f aca="false">IF(AND(E10362&gt;=0.4,E10362&lt;=0.6),"Yes","No")</f>
        <v>No</v>
      </c>
      <c r="I10362" s="2" t="str">
        <f aca="false">IF(AND(F10362="No",G10362="No",H10362="Yes"),"Yes","No")</f>
        <v>No</v>
      </c>
      <c r="J10362" s="2"/>
      <c r="K10362" s="2"/>
    </row>
    <row r="10363" customFormat="false" ht="15" hidden="false" customHeight="false" outlineLevel="0" collapsed="false">
      <c r="A10363" s="2" t="s">
        <v>15863</v>
      </c>
      <c r="B10363" s="13" t="n">
        <v>114</v>
      </c>
      <c r="C10363" s="13" t="n">
        <v>114</v>
      </c>
      <c r="D10363" s="14" t="n">
        <f aca="false">C10363/Summary!$B$4</f>
        <v>0.0076</v>
      </c>
      <c r="E10363" s="15" t="n">
        <v>0.571428571428571</v>
      </c>
      <c r="F10363" s="2" t="s">
        <v>44</v>
      </c>
      <c r="G10363" s="2" t="s">
        <v>53</v>
      </c>
      <c r="H10363" s="2" t="str">
        <f aca="false">IF(AND(E10363&gt;=0.4,E10363&lt;=0.6),"Yes","No")</f>
        <v>Yes</v>
      </c>
      <c r="I10363" s="2" t="str">
        <f aca="false">IF(AND(F10363="No",G10363="No",H10363="Yes"),"Yes","No")</f>
        <v>No</v>
      </c>
      <c r="J10363" s="2"/>
      <c r="K10363" s="2"/>
    </row>
    <row r="10364" customFormat="false" ht="15" hidden="false" customHeight="false" outlineLevel="0" collapsed="false">
      <c r="A10364" s="2" t="s">
        <v>15864</v>
      </c>
      <c r="B10364" s="13" t="n">
        <v>114</v>
      </c>
      <c r="C10364" s="13" t="n">
        <v>113</v>
      </c>
      <c r="D10364" s="14" t="n">
        <f aca="false">C10364/Summary!$B$4</f>
        <v>0.00753333333333333</v>
      </c>
      <c r="E10364" s="15" t="n">
        <v>0.714285714285714</v>
      </c>
      <c r="F10364" s="2" t="s">
        <v>53</v>
      </c>
      <c r="G10364" s="2" t="s">
        <v>53</v>
      </c>
      <c r="H10364" s="2" t="str">
        <f aca="false">IF(AND(E10364&gt;=0.4,E10364&lt;=0.6),"Yes","No")</f>
        <v>No</v>
      </c>
      <c r="I10364" s="2" t="str">
        <f aca="false">IF(AND(F10364="No",G10364="No",H10364="Yes"),"Yes","No")</f>
        <v>No</v>
      </c>
      <c r="J10364" s="2"/>
      <c r="K10364" s="2"/>
    </row>
    <row r="10365" customFormat="false" ht="15" hidden="false" customHeight="false" outlineLevel="0" collapsed="false">
      <c r="A10365" s="2" t="s">
        <v>15865</v>
      </c>
      <c r="B10365" s="13" t="n">
        <v>114</v>
      </c>
      <c r="C10365" s="13" t="n">
        <v>113</v>
      </c>
      <c r="D10365" s="14" t="n">
        <f aca="false">C10365/Summary!$B$4</f>
        <v>0.00753333333333333</v>
      </c>
      <c r="E10365" s="15" t="n">
        <v>0.571428571428571</v>
      </c>
      <c r="F10365" s="2" t="s">
        <v>53</v>
      </c>
      <c r="G10365" s="2" t="s">
        <v>44</v>
      </c>
      <c r="H10365" s="2" t="str">
        <f aca="false">IF(AND(E10365&gt;=0.4,E10365&lt;=0.6),"Yes","No")</f>
        <v>Yes</v>
      </c>
      <c r="I10365" s="2" t="str">
        <f aca="false">IF(AND(F10365="No",G10365="No",H10365="Yes"),"Yes","No")</f>
        <v>No</v>
      </c>
      <c r="J10365" s="2"/>
      <c r="K10365" s="2"/>
    </row>
    <row r="10366" customFormat="false" ht="15" hidden="false" customHeight="false" outlineLevel="0" collapsed="false">
      <c r="A10366" s="2" t="s">
        <v>15866</v>
      </c>
      <c r="B10366" s="13" t="n">
        <v>114</v>
      </c>
      <c r="C10366" s="13" t="n">
        <v>114</v>
      </c>
      <c r="D10366" s="14" t="n">
        <f aca="false">C10366/Summary!$B$4</f>
        <v>0.0076</v>
      </c>
      <c r="E10366" s="15" t="n">
        <v>0.571428571428571</v>
      </c>
      <c r="F10366" s="2" t="s">
        <v>53</v>
      </c>
      <c r="G10366" s="2" t="s">
        <v>44</v>
      </c>
      <c r="H10366" s="2" t="str">
        <f aca="false">IF(AND(E10366&gt;=0.4,E10366&lt;=0.6),"Yes","No")</f>
        <v>Yes</v>
      </c>
      <c r="I10366" s="2" t="str">
        <f aca="false">IF(AND(F10366="No",G10366="No",H10366="Yes"),"Yes","No")</f>
        <v>No</v>
      </c>
      <c r="J10366" s="2"/>
      <c r="K10366" s="2"/>
    </row>
    <row r="10367" customFormat="false" ht="15" hidden="false" customHeight="false" outlineLevel="0" collapsed="false">
      <c r="A10367" s="2" t="s">
        <v>15867</v>
      </c>
      <c r="B10367" s="13" t="n">
        <v>114</v>
      </c>
      <c r="C10367" s="13" t="n">
        <v>114</v>
      </c>
      <c r="D10367" s="14" t="n">
        <f aca="false">C10367/Summary!$B$4</f>
        <v>0.0076</v>
      </c>
      <c r="E10367" s="15" t="n">
        <v>0.571428571428571</v>
      </c>
      <c r="F10367" s="2" t="s">
        <v>53</v>
      </c>
      <c r="G10367" s="2" t="s">
        <v>44</v>
      </c>
      <c r="H10367" s="2" t="str">
        <f aca="false">IF(AND(E10367&gt;=0.4,E10367&lt;=0.6),"Yes","No")</f>
        <v>Yes</v>
      </c>
      <c r="I10367" s="2" t="str">
        <f aca="false">IF(AND(F10367="No",G10367="No",H10367="Yes"),"Yes","No")</f>
        <v>No</v>
      </c>
      <c r="J10367" s="2"/>
      <c r="K10367" s="2"/>
    </row>
    <row r="10368" customFormat="false" ht="15" hidden="false" customHeight="false" outlineLevel="0" collapsed="false">
      <c r="A10368" s="2" t="s">
        <v>15868</v>
      </c>
      <c r="B10368" s="13" t="n">
        <v>114</v>
      </c>
      <c r="C10368" s="13" t="n">
        <v>114</v>
      </c>
      <c r="D10368" s="14" t="n">
        <f aca="false">C10368/Summary!$B$4</f>
        <v>0.0076</v>
      </c>
      <c r="E10368" s="15" t="n">
        <v>0.571428571428571</v>
      </c>
      <c r="F10368" s="2" t="s">
        <v>53</v>
      </c>
      <c r="G10368" s="2" t="s">
        <v>53</v>
      </c>
      <c r="H10368" s="2" t="str">
        <f aca="false">IF(AND(E10368&gt;=0.4,E10368&lt;=0.6),"Yes","No")</f>
        <v>Yes</v>
      </c>
      <c r="I10368" s="2" t="str">
        <f aca="false">IF(AND(F10368="No",G10368="No",H10368="Yes"),"Yes","No")</f>
        <v>No</v>
      </c>
      <c r="J10368" s="2"/>
      <c r="K10368" s="2"/>
    </row>
    <row r="10369" customFormat="false" ht="15" hidden="false" customHeight="false" outlineLevel="0" collapsed="false">
      <c r="A10369" s="2" t="s">
        <v>15869</v>
      </c>
      <c r="B10369" s="13" t="n">
        <v>114</v>
      </c>
      <c r="C10369" s="13" t="n">
        <v>113</v>
      </c>
      <c r="D10369" s="14" t="n">
        <f aca="false">C10369/Summary!$B$4</f>
        <v>0.00753333333333333</v>
      </c>
      <c r="E10369" s="15" t="n">
        <v>0.571428571428571</v>
      </c>
      <c r="F10369" s="2" t="s">
        <v>44</v>
      </c>
      <c r="G10369" s="2" t="s">
        <v>53</v>
      </c>
      <c r="H10369" s="2" t="str">
        <f aca="false">IF(AND(E10369&gt;=0.4,E10369&lt;=0.6),"Yes","No")</f>
        <v>Yes</v>
      </c>
      <c r="I10369" s="2" t="str">
        <f aca="false">IF(AND(F10369="No",G10369="No",H10369="Yes"),"Yes","No")</f>
        <v>No</v>
      </c>
      <c r="J10369" s="2"/>
      <c r="K10369" s="2"/>
    </row>
    <row r="10370" customFormat="false" ht="15" hidden="false" customHeight="false" outlineLevel="0" collapsed="false">
      <c r="A10370" s="2" t="s">
        <v>15870</v>
      </c>
      <c r="B10370" s="13" t="n">
        <v>114</v>
      </c>
      <c r="C10370" s="13" t="n">
        <v>114</v>
      </c>
      <c r="D10370" s="14" t="n">
        <f aca="false">C10370/Summary!$B$4</f>
        <v>0.0076</v>
      </c>
      <c r="E10370" s="15" t="n">
        <v>0.857142857142857</v>
      </c>
      <c r="F10370" s="2" t="s">
        <v>44</v>
      </c>
      <c r="G10370" s="2" t="s">
        <v>44</v>
      </c>
      <c r="H10370" s="2" t="str">
        <f aca="false">IF(AND(E10370&gt;=0.4,E10370&lt;=0.6),"Yes","No")</f>
        <v>No</v>
      </c>
      <c r="I10370" s="2" t="str">
        <f aca="false">IF(AND(F10370="No",G10370="No",H10370="Yes"),"Yes","No")</f>
        <v>No</v>
      </c>
      <c r="J10370" s="2"/>
      <c r="K10370" s="2"/>
    </row>
    <row r="10371" customFormat="false" ht="15" hidden="false" customHeight="false" outlineLevel="0" collapsed="false">
      <c r="A10371" s="2" t="s">
        <v>15871</v>
      </c>
      <c r="B10371" s="13" t="n">
        <v>114</v>
      </c>
      <c r="C10371" s="13" t="n">
        <v>112</v>
      </c>
      <c r="D10371" s="14" t="n">
        <f aca="false">C10371/Summary!$B$4</f>
        <v>0.00746666666666667</v>
      </c>
      <c r="E10371" s="15" t="n">
        <v>0.714285714285714</v>
      </c>
      <c r="F10371" s="2" t="s">
        <v>53</v>
      </c>
      <c r="G10371" s="2" t="s">
        <v>53</v>
      </c>
      <c r="H10371" s="2" t="str">
        <f aca="false">IF(AND(E10371&gt;=0.4,E10371&lt;=0.6),"Yes","No")</f>
        <v>No</v>
      </c>
      <c r="I10371" s="2" t="str">
        <f aca="false">IF(AND(F10371="No",G10371="No",H10371="Yes"),"Yes","No")</f>
        <v>No</v>
      </c>
      <c r="J10371" s="2"/>
      <c r="K10371" s="2"/>
    </row>
    <row r="10372" customFormat="false" ht="15" hidden="false" customHeight="false" outlineLevel="0" collapsed="false">
      <c r="A10372" s="2" t="s">
        <v>15872</v>
      </c>
      <c r="B10372" s="13" t="n">
        <v>114</v>
      </c>
      <c r="C10372" s="13" t="n">
        <v>114</v>
      </c>
      <c r="D10372" s="14" t="n">
        <f aca="false">C10372/Summary!$B$4</f>
        <v>0.0076</v>
      </c>
      <c r="E10372" s="15" t="n">
        <v>0.428571428571429</v>
      </c>
      <c r="F10372" s="2" t="s">
        <v>53</v>
      </c>
      <c r="G10372" s="2" t="s">
        <v>44</v>
      </c>
      <c r="H10372" s="2" t="str">
        <f aca="false">IF(AND(E10372&gt;=0.4,E10372&lt;=0.6),"Yes","No")</f>
        <v>Yes</v>
      </c>
      <c r="I10372" s="2" t="str">
        <f aca="false">IF(AND(F10372="No",G10372="No",H10372="Yes"),"Yes","No")</f>
        <v>No</v>
      </c>
      <c r="J10372" s="2"/>
      <c r="K10372" s="2"/>
    </row>
    <row r="10373" customFormat="false" ht="15" hidden="false" customHeight="false" outlineLevel="0" collapsed="false">
      <c r="A10373" s="2" t="s">
        <v>15873</v>
      </c>
      <c r="B10373" s="13" t="n">
        <v>114</v>
      </c>
      <c r="C10373" s="13" t="n">
        <v>114</v>
      </c>
      <c r="D10373" s="14" t="n">
        <f aca="false">C10373/Summary!$B$4</f>
        <v>0.0076</v>
      </c>
      <c r="E10373" s="15" t="n">
        <v>0.571428571428571</v>
      </c>
      <c r="F10373" s="2" t="s">
        <v>53</v>
      </c>
      <c r="G10373" s="2" t="s">
        <v>44</v>
      </c>
      <c r="H10373" s="2" t="str">
        <f aca="false">IF(AND(E10373&gt;=0.4,E10373&lt;=0.6),"Yes","No")</f>
        <v>Yes</v>
      </c>
      <c r="I10373" s="2" t="str">
        <f aca="false">IF(AND(F10373="No",G10373="No",H10373="Yes"),"Yes","No")</f>
        <v>No</v>
      </c>
      <c r="J10373" s="2"/>
      <c r="K10373" s="2"/>
    </row>
    <row r="10374" customFormat="false" ht="15" hidden="false" customHeight="false" outlineLevel="0" collapsed="false">
      <c r="A10374" s="2" t="s">
        <v>15874</v>
      </c>
      <c r="B10374" s="13" t="n">
        <v>114</v>
      </c>
      <c r="C10374" s="13" t="n">
        <v>114</v>
      </c>
      <c r="D10374" s="14" t="n">
        <f aca="false">C10374/Summary!$B$4</f>
        <v>0.0076</v>
      </c>
      <c r="E10374" s="15" t="n">
        <v>0.857142857142857</v>
      </c>
      <c r="F10374" s="2" t="s">
        <v>53</v>
      </c>
      <c r="G10374" s="2" t="s">
        <v>44</v>
      </c>
      <c r="H10374" s="2" t="str">
        <f aca="false">IF(AND(E10374&gt;=0.4,E10374&lt;=0.6),"Yes","No")</f>
        <v>No</v>
      </c>
      <c r="I10374" s="2" t="str">
        <f aca="false">IF(AND(F10374="No",G10374="No",H10374="Yes"),"Yes","No")</f>
        <v>No</v>
      </c>
      <c r="J10374" s="2"/>
      <c r="K10374" s="2"/>
    </row>
    <row r="10375" customFormat="false" ht="15" hidden="false" customHeight="false" outlineLevel="0" collapsed="false">
      <c r="A10375" s="2" t="s">
        <v>15875</v>
      </c>
      <c r="B10375" s="13" t="n">
        <v>114</v>
      </c>
      <c r="C10375" s="13" t="n">
        <v>114</v>
      </c>
      <c r="D10375" s="14" t="n">
        <f aca="false">C10375/Summary!$B$4</f>
        <v>0.0076</v>
      </c>
      <c r="E10375" s="15" t="n">
        <v>0.714285714285714</v>
      </c>
      <c r="F10375" s="2" t="s">
        <v>53</v>
      </c>
      <c r="G10375" s="2" t="s">
        <v>44</v>
      </c>
      <c r="H10375" s="2" t="str">
        <f aca="false">IF(AND(E10375&gt;=0.4,E10375&lt;=0.6),"Yes","No")</f>
        <v>No</v>
      </c>
      <c r="I10375" s="2" t="str">
        <f aca="false">IF(AND(F10375="No",G10375="No",H10375="Yes"),"Yes","No")</f>
        <v>No</v>
      </c>
      <c r="J10375" s="2"/>
      <c r="K10375" s="2"/>
    </row>
    <row r="10376" customFormat="false" ht="15" hidden="false" customHeight="false" outlineLevel="0" collapsed="false">
      <c r="A10376" s="2" t="s">
        <v>15876</v>
      </c>
      <c r="B10376" s="13" t="n">
        <v>114</v>
      </c>
      <c r="C10376" s="13" t="n">
        <v>114</v>
      </c>
      <c r="D10376" s="14" t="n">
        <f aca="false">C10376/Summary!$B$4</f>
        <v>0.0076</v>
      </c>
      <c r="E10376" s="15" t="n">
        <v>0.571428571428571</v>
      </c>
      <c r="F10376" s="2" t="s">
        <v>53</v>
      </c>
      <c r="G10376" s="2" t="s">
        <v>53</v>
      </c>
      <c r="H10376" s="2" t="str">
        <f aca="false">IF(AND(E10376&gt;=0.4,E10376&lt;=0.6),"Yes","No")</f>
        <v>Yes</v>
      </c>
      <c r="I10376" s="2" t="str">
        <f aca="false">IF(AND(F10376="No",G10376="No",H10376="Yes"),"Yes","No")</f>
        <v>No</v>
      </c>
      <c r="J10376" s="2"/>
      <c r="K10376" s="2"/>
    </row>
    <row r="10377" customFormat="false" ht="15" hidden="false" customHeight="false" outlineLevel="0" collapsed="false">
      <c r="A10377" s="2" t="s">
        <v>15877</v>
      </c>
      <c r="B10377" s="13" t="n">
        <v>114</v>
      </c>
      <c r="C10377" s="13" t="n">
        <v>112</v>
      </c>
      <c r="D10377" s="14" t="n">
        <f aca="false">C10377/Summary!$B$4</f>
        <v>0.00746666666666667</v>
      </c>
      <c r="E10377" s="15" t="n">
        <v>0.571428571428571</v>
      </c>
      <c r="F10377" s="2" t="s">
        <v>53</v>
      </c>
      <c r="G10377" s="2" t="s">
        <v>44</v>
      </c>
      <c r="H10377" s="2" t="str">
        <f aca="false">IF(AND(E10377&gt;=0.4,E10377&lt;=0.6),"Yes","No")</f>
        <v>Yes</v>
      </c>
      <c r="I10377" s="2" t="str">
        <f aca="false">IF(AND(F10377="No",G10377="No",H10377="Yes"),"Yes","No")</f>
        <v>No</v>
      </c>
      <c r="J10377" s="2"/>
      <c r="K10377" s="2"/>
    </row>
    <row r="10378" customFormat="false" ht="15" hidden="false" customHeight="false" outlineLevel="0" collapsed="false">
      <c r="A10378" s="2" t="s">
        <v>15878</v>
      </c>
      <c r="B10378" s="13" t="n">
        <v>114</v>
      </c>
      <c r="C10378" s="13" t="n">
        <v>114</v>
      </c>
      <c r="D10378" s="14" t="n">
        <f aca="false">C10378/Summary!$B$4</f>
        <v>0.0076</v>
      </c>
      <c r="E10378" s="15" t="n">
        <v>0.285714285714286</v>
      </c>
      <c r="F10378" s="2" t="s">
        <v>53</v>
      </c>
      <c r="G10378" s="2" t="s">
        <v>44</v>
      </c>
      <c r="H10378" s="2" t="str">
        <f aca="false">IF(AND(E10378&gt;=0.4,E10378&lt;=0.6),"Yes","No")</f>
        <v>No</v>
      </c>
      <c r="I10378" s="2" t="str">
        <f aca="false">IF(AND(F10378="No",G10378="No",H10378="Yes"),"Yes","No")</f>
        <v>No</v>
      </c>
      <c r="J10378" s="2"/>
      <c r="K10378" s="2"/>
    </row>
    <row r="10379" customFormat="false" ht="15" hidden="false" customHeight="false" outlineLevel="0" collapsed="false">
      <c r="A10379" s="2" t="s">
        <v>15879</v>
      </c>
      <c r="B10379" s="13" t="n">
        <v>114</v>
      </c>
      <c r="C10379" s="13" t="n">
        <v>114</v>
      </c>
      <c r="D10379" s="14" t="n">
        <f aca="false">C10379/Summary!$B$4</f>
        <v>0.0076</v>
      </c>
      <c r="E10379" s="15" t="n">
        <v>0.571428571428571</v>
      </c>
      <c r="F10379" s="2" t="s">
        <v>53</v>
      </c>
      <c r="G10379" s="2" t="s">
        <v>53</v>
      </c>
      <c r="H10379" s="2" t="str">
        <f aca="false">IF(AND(E10379&gt;=0.4,E10379&lt;=0.6),"Yes","No")</f>
        <v>Yes</v>
      </c>
      <c r="I10379" s="2" t="str">
        <f aca="false">IF(AND(F10379="No",G10379="No",H10379="Yes"),"Yes","No")</f>
        <v>No</v>
      </c>
      <c r="J10379" s="2"/>
      <c r="K10379" s="2"/>
    </row>
    <row r="10380" customFormat="false" ht="15" hidden="false" customHeight="false" outlineLevel="0" collapsed="false">
      <c r="A10380" s="2" t="s">
        <v>15880</v>
      </c>
      <c r="B10380" s="13" t="n">
        <v>114</v>
      </c>
      <c r="C10380" s="13" t="n">
        <v>113</v>
      </c>
      <c r="D10380" s="14" t="n">
        <f aca="false">C10380/Summary!$B$4</f>
        <v>0.00753333333333333</v>
      </c>
      <c r="E10380" s="15" t="n">
        <v>0.428571428571429</v>
      </c>
      <c r="F10380" s="2" t="s">
        <v>53</v>
      </c>
      <c r="G10380" s="2" t="s">
        <v>44</v>
      </c>
      <c r="H10380" s="2" t="str">
        <f aca="false">IF(AND(E10380&gt;=0.4,E10380&lt;=0.6),"Yes","No")</f>
        <v>Yes</v>
      </c>
      <c r="I10380" s="2" t="str">
        <f aca="false">IF(AND(F10380="No",G10380="No",H10380="Yes"),"Yes","No")</f>
        <v>No</v>
      </c>
      <c r="J10380" s="2"/>
      <c r="K10380" s="2"/>
    </row>
    <row r="10381" customFormat="false" ht="15" hidden="false" customHeight="false" outlineLevel="0" collapsed="false">
      <c r="A10381" s="2" t="s">
        <v>15881</v>
      </c>
      <c r="B10381" s="13" t="n">
        <v>114</v>
      </c>
      <c r="C10381" s="13" t="n">
        <v>114</v>
      </c>
      <c r="D10381" s="14" t="n">
        <f aca="false">C10381/Summary!$B$4</f>
        <v>0.0076</v>
      </c>
      <c r="E10381" s="15" t="n">
        <v>0.571428571428571</v>
      </c>
      <c r="F10381" s="2" t="s">
        <v>53</v>
      </c>
      <c r="G10381" s="2" t="s">
        <v>44</v>
      </c>
      <c r="H10381" s="2" t="str">
        <f aca="false">IF(AND(E10381&gt;=0.4,E10381&lt;=0.6),"Yes","No")</f>
        <v>Yes</v>
      </c>
      <c r="I10381" s="2" t="str">
        <f aca="false">IF(AND(F10381="No",G10381="No",H10381="Yes"),"Yes","No")</f>
        <v>No</v>
      </c>
      <c r="J10381" s="2"/>
      <c r="K10381" s="2"/>
    </row>
    <row r="10382" customFormat="false" ht="15" hidden="false" customHeight="false" outlineLevel="0" collapsed="false">
      <c r="A10382" s="2" t="s">
        <v>15882</v>
      </c>
      <c r="B10382" s="13" t="n">
        <v>114</v>
      </c>
      <c r="C10382" s="13" t="n">
        <v>113</v>
      </c>
      <c r="D10382" s="14" t="n">
        <f aca="false">C10382/Summary!$B$4</f>
        <v>0.00753333333333333</v>
      </c>
      <c r="E10382" s="15" t="n">
        <v>0.428571428571429</v>
      </c>
      <c r="F10382" s="2" t="s">
        <v>53</v>
      </c>
      <c r="G10382" s="2" t="s">
        <v>53</v>
      </c>
      <c r="H10382" s="2" t="str">
        <f aca="false">IF(AND(E10382&gt;=0.4,E10382&lt;=0.6),"Yes","No")</f>
        <v>Yes</v>
      </c>
      <c r="I10382" s="2" t="str">
        <f aca="false">IF(AND(F10382="No",G10382="No",H10382="Yes"),"Yes","No")</f>
        <v>No</v>
      </c>
      <c r="J10382" s="2"/>
      <c r="K10382" s="2"/>
    </row>
    <row r="10383" customFormat="false" ht="15" hidden="false" customHeight="false" outlineLevel="0" collapsed="false">
      <c r="A10383" s="2" t="s">
        <v>15883</v>
      </c>
      <c r="B10383" s="13" t="n">
        <v>114</v>
      </c>
      <c r="C10383" s="13" t="n">
        <v>112</v>
      </c>
      <c r="D10383" s="14" t="n">
        <f aca="false">C10383/Summary!$B$4</f>
        <v>0.00746666666666667</v>
      </c>
      <c r="E10383" s="15" t="n">
        <v>0.571428571428571</v>
      </c>
      <c r="F10383" s="2" t="s">
        <v>53</v>
      </c>
      <c r="G10383" s="2" t="s">
        <v>44</v>
      </c>
      <c r="H10383" s="2" t="str">
        <f aca="false">IF(AND(E10383&gt;=0.4,E10383&lt;=0.6),"Yes","No")</f>
        <v>Yes</v>
      </c>
      <c r="I10383" s="2" t="str">
        <f aca="false">IF(AND(F10383="No",G10383="No",H10383="Yes"),"Yes","No")</f>
        <v>No</v>
      </c>
      <c r="J10383" s="2"/>
      <c r="K10383" s="2"/>
    </row>
    <row r="10384" customFormat="false" ht="15" hidden="false" customHeight="false" outlineLevel="0" collapsed="false">
      <c r="A10384" s="2" t="s">
        <v>15884</v>
      </c>
      <c r="B10384" s="13" t="n">
        <v>114</v>
      </c>
      <c r="C10384" s="13" t="n">
        <v>114</v>
      </c>
      <c r="D10384" s="14" t="n">
        <f aca="false">C10384/Summary!$B$4</f>
        <v>0.0076</v>
      </c>
      <c r="E10384" s="15" t="n">
        <v>0.428571428571429</v>
      </c>
      <c r="F10384" s="2" t="s">
        <v>53</v>
      </c>
      <c r="G10384" s="2" t="s">
        <v>44</v>
      </c>
      <c r="H10384" s="2" t="str">
        <f aca="false">IF(AND(E10384&gt;=0.4,E10384&lt;=0.6),"Yes","No")</f>
        <v>Yes</v>
      </c>
      <c r="I10384" s="2" t="str">
        <f aca="false">IF(AND(F10384="No",G10384="No",H10384="Yes"),"Yes","No")</f>
        <v>No</v>
      </c>
      <c r="J10384" s="2"/>
      <c r="K10384" s="2"/>
    </row>
    <row r="10385" customFormat="false" ht="15" hidden="false" customHeight="false" outlineLevel="0" collapsed="false">
      <c r="A10385" s="2" t="s">
        <v>15885</v>
      </c>
      <c r="B10385" s="13" t="n">
        <v>114</v>
      </c>
      <c r="C10385" s="13" t="n">
        <v>114</v>
      </c>
      <c r="D10385" s="14" t="n">
        <f aca="false">C10385/Summary!$B$4</f>
        <v>0.0076</v>
      </c>
      <c r="E10385" s="15" t="n">
        <v>0.571428571428571</v>
      </c>
      <c r="F10385" s="2" t="s">
        <v>53</v>
      </c>
      <c r="G10385" s="2" t="s">
        <v>44</v>
      </c>
      <c r="H10385" s="2" t="str">
        <f aca="false">IF(AND(E10385&gt;=0.4,E10385&lt;=0.6),"Yes","No")</f>
        <v>Yes</v>
      </c>
      <c r="I10385" s="2" t="str">
        <f aca="false">IF(AND(F10385="No",G10385="No",H10385="Yes"),"Yes","No")</f>
        <v>No</v>
      </c>
      <c r="J10385" s="2"/>
      <c r="K10385" s="2"/>
    </row>
    <row r="10386" customFormat="false" ht="15" hidden="false" customHeight="false" outlineLevel="0" collapsed="false">
      <c r="A10386" s="2" t="s">
        <v>15886</v>
      </c>
      <c r="B10386" s="13" t="n">
        <v>114</v>
      </c>
      <c r="C10386" s="13" t="n">
        <v>113</v>
      </c>
      <c r="D10386" s="14" t="n">
        <f aca="false">C10386/Summary!$B$4</f>
        <v>0.00753333333333333</v>
      </c>
      <c r="E10386" s="15" t="n">
        <v>0.428571428571429</v>
      </c>
      <c r="F10386" s="2" t="s">
        <v>53</v>
      </c>
      <c r="G10386" s="2" t="s">
        <v>44</v>
      </c>
      <c r="H10386" s="2" t="str">
        <f aca="false">IF(AND(E10386&gt;=0.4,E10386&lt;=0.6),"Yes","No")</f>
        <v>Yes</v>
      </c>
      <c r="I10386" s="2" t="str">
        <f aca="false">IF(AND(F10386="No",G10386="No",H10386="Yes"),"Yes","No")</f>
        <v>No</v>
      </c>
      <c r="J10386" s="2"/>
      <c r="K10386" s="2"/>
    </row>
    <row r="10387" customFormat="false" ht="15" hidden="false" customHeight="false" outlineLevel="0" collapsed="false">
      <c r="A10387" s="2" t="s">
        <v>15887</v>
      </c>
      <c r="B10387" s="13" t="n">
        <v>114</v>
      </c>
      <c r="C10387" s="13" t="n">
        <v>114</v>
      </c>
      <c r="D10387" s="14" t="n">
        <f aca="false">C10387/Summary!$B$4</f>
        <v>0.0076</v>
      </c>
      <c r="E10387" s="15" t="n">
        <v>0.428571428571429</v>
      </c>
      <c r="F10387" s="2" t="s">
        <v>53</v>
      </c>
      <c r="G10387" s="2" t="s">
        <v>44</v>
      </c>
      <c r="H10387" s="2" t="str">
        <f aca="false">IF(AND(E10387&gt;=0.4,E10387&lt;=0.6),"Yes","No")</f>
        <v>Yes</v>
      </c>
      <c r="I10387" s="2" t="str">
        <f aca="false">IF(AND(F10387="No",G10387="No",H10387="Yes"),"Yes","No")</f>
        <v>No</v>
      </c>
      <c r="J10387" s="2"/>
      <c r="K10387" s="2"/>
    </row>
    <row r="10388" customFormat="false" ht="15" hidden="false" customHeight="false" outlineLevel="0" collapsed="false">
      <c r="A10388" s="2" t="s">
        <v>15888</v>
      </c>
      <c r="B10388" s="13" t="n">
        <v>114</v>
      </c>
      <c r="C10388" s="13" t="n">
        <v>114</v>
      </c>
      <c r="D10388" s="14" t="n">
        <f aca="false">C10388/Summary!$B$4</f>
        <v>0.0076</v>
      </c>
      <c r="E10388" s="15" t="n">
        <v>0.428571428571429</v>
      </c>
      <c r="F10388" s="2" t="s">
        <v>53</v>
      </c>
      <c r="G10388" s="2" t="s">
        <v>44</v>
      </c>
      <c r="H10388" s="2" t="str">
        <f aca="false">IF(AND(E10388&gt;=0.4,E10388&lt;=0.6),"Yes","No")</f>
        <v>Yes</v>
      </c>
      <c r="I10388" s="2" t="str">
        <f aca="false">IF(AND(F10388="No",G10388="No",H10388="Yes"),"Yes","No")</f>
        <v>No</v>
      </c>
      <c r="J10388" s="2"/>
      <c r="K10388" s="2"/>
    </row>
    <row r="10389" customFormat="false" ht="15" hidden="false" customHeight="false" outlineLevel="0" collapsed="false">
      <c r="A10389" s="2" t="s">
        <v>15889</v>
      </c>
      <c r="B10389" s="13" t="n">
        <v>114</v>
      </c>
      <c r="C10389" s="13" t="n">
        <v>113</v>
      </c>
      <c r="D10389" s="14" t="n">
        <f aca="false">C10389/Summary!$B$4</f>
        <v>0.00753333333333333</v>
      </c>
      <c r="E10389" s="15" t="n">
        <v>0.428571428571429</v>
      </c>
      <c r="F10389" s="2" t="s">
        <v>53</v>
      </c>
      <c r="G10389" s="2" t="s">
        <v>44</v>
      </c>
      <c r="H10389" s="2" t="str">
        <f aca="false">IF(AND(E10389&gt;=0.4,E10389&lt;=0.6),"Yes","No")</f>
        <v>Yes</v>
      </c>
      <c r="I10389" s="2" t="str">
        <f aca="false">IF(AND(F10389="No",G10389="No",H10389="Yes"),"Yes","No")</f>
        <v>No</v>
      </c>
      <c r="J10389" s="2"/>
      <c r="K10389" s="2"/>
    </row>
    <row r="10390" customFormat="false" ht="15" hidden="false" customHeight="false" outlineLevel="0" collapsed="false">
      <c r="A10390" s="2" t="s">
        <v>15890</v>
      </c>
      <c r="B10390" s="13" t="n">
        <v>114</v>
      </c>
      <c r="C10390" s="13" t="n">
        <v>112</v>
      </c>
      <c r="D10390" s="14" t="n">
        <f aca="false">C10390/Summary!$B$4</f>
        <v>0.00746666666666667</v>
      </c>
      <c r="E10390" s="15" t="n">
        <v>0.142857142857143</v>
      </c>
      <c r="F10390" s="2" t="s">
        <v>53</v>
      </c>
      <c r="G10390" s="2" t="s">
        <v>53</v>
      </c>
      <c r="H10390" s="2" t="str">
        <f aca="false">IF(AND(E10390&gt;=0.4,E10390&lt;=0.6),"Yes","No")</f>
        <v>No</v>
      </c>
      <c r="I10390" s="2" t="str">
        <f aca="false">IF(AND(F10390="No",G10390="No",H10390="Yes"),"Yes","No")</f>
        <v>No</v>
      </c>
      <c r="J10390" s="2"/>
      <c r="K10390" s="2"/>
    </row>
    <row r="10391" customFormat="false" ht="15" hidden="false" customHeight="false" outlineLevel="0" collapsed="false">
      <c r="A10391" s="2" t="s">
        <v>15891</v>
      </c>
      <c r="B10391" s="13" t="n">
        <v>114</v>
      </c>
      <c r="C10391" s="13" t="n">
        <v>114</v>
      </c>
      <c r="D10391" s="14" t="n">
        <f aca="false">C10391/Summary!$B$4</f>
        <v>0.0076</v>
      </c>
      <c r="E10391" s="15" t="n">
        <v>0</v>
      </c>
      <c r="F10391" s="2" t="s">
        <v>53</v>
      </c>
      <c r="G10391" s="2" t="s">
        <v>53</v>
      </c>
      <c r="H10391" s="2" t="str">
        <f aca="false">IF(AND(E10391&gt;=0.4,E10391&lt;=0.6),"Yes","No")</f>
        <v>No</v>
      </c>
      <c r="I10391" s="2" t="str">
        <f aca="false">IF(AND(F10391="No",G10391="No",H10391="Yes"),"Yes","No")</f>
        <v>No</v>
      </c>
      <c r="J10391" s="2"/>
      <c r="K10391" s="2"/>
    </row>
    <row r="10392" customFormat="false" ht="15" hidden="false" customHeight="false" outlineLevel="0" collapsed="false">
      <c r="A10392" s="2" t="s">
        <v>15892</v>
      </c>
      <c r="B10392" s="13" t="n">
        <v>114</v>
      </c>
      <c r="C10392" s="13" t="n">
        <v>114</v>
      </c>
      <c r="D10392" s="14" t="n">
        <f aca="false">C10392/Summary!$B$4</f>
        <v>0.0076</v>
      </c>
      <c r="E10392" s="15" t="n">
        <v>0.142857142857143</v>
      </c>
      <c r="F10392" s="2" t="s">
        <v>53</v>
      </c>
      <c r="G10392" s="2" t="s">
        <v>53</v>
      </c>
      <c r="H10392" s="2" t="str">
        <f aca="false">IF(AND(E10392&gt;=0.4,E10392&lt;=0.6),"Yes","No")</f>
        <v>No</v>
      </c>
      <c r="I10392" s="2" t="str">
        <f aca="false">IF(AND(F10392="No",G10392="No",H10392="Yes"),"Yes","No")</f>
        <v>No</v>
      </c>
      <c r="J10392" s="2"/>
      <c r="K10392" s="2"/>
    </row>
    <row r="10393" customFormat="false" ht="15" hidden="false" customHeight="false" outlineLevel="0" collapsed="false">
      <c r="A10393" s="2" t="s">
        <v>15893</v>
      </c>
      <c r="B10393" s="13" t="n">
        <v>114</v>
      </c>
      <c r="C10393" s="13" t="n">
        <v>114</v>
      </c>
      <c r="D10393" s="14" t="n">
        <f aca="false">C10393/Summary!$B$4</f>
        <v>0.0076</v>
      </c>
      <c r="E10393" s="15" t="n">
        <v>0.428571428571429</v>
      </c>
      <c r="F10393" s="2" t="s">
        <v>53</v>
      </c>
      <c r="G10393" s="2" t="s">
        <v>44</v>
      </c>
      <c r="H10393" s="2" t="str">
        <f aca="false">IF(AND(E10393&gt;=0.4,E10393&lt;=0.6),"Yes","No")</f>
        <v>Yes</v>
      </c>
      <c r="I10393" s="2" t="str">
        <f aca="false">IF(AND(F10393="No",G10393="No",H10393="Yes"),"Yes","No")</f>
        <v>No</v>
      </c>
      <c r="J10393" s="2"/>
      <c r="K10393" s="2"/>
    </row>
    <row r="10394" customFormat="false" ht="15" hidden="false" customHeight="false" outlineLevel="0" collapsed="false">
      <c r="A10394" s="2" t="s">
        <v>15894</v>
      </c>
      <c r="B10394" s="13" t="n">
        <v>114</v>
      </c>
      <c r="C10394" s="13" t="n">
        <v>114</v>
      </c>
      <c r="D10394" s="14" t="n">
        <f aca="false">C10394/Summary!$B$4</f>
        <v>0.0076</v>
      </c>
      <c r="E10394" s="15" t="n">
        <v>0.285714285714286</v>
      </c>
      <c r="F10394" s="2" t="s">
        <v>44</v>
      </c>
      <c r="G10394" s="2" t="s">
        <v>53</v>
      </c>
      <c r="H10394" s="2" t="str">
        <f aca="false">IF(AND(E10394&gt;=0.4,E10394&lt;=0.6),"Yes","No")</f>
        <v>No</v>
      </c>
      <c r="I10394" s="2" t="str">
        <f aca="false">IF(AND(F10394="No",G10394="No",H10394="Yes"),"Yes","No")</f>
        <v>No</v>
      </c>
      <c r="J10394" s="2"/>
      <c r="K10394" s="2"/>
    </row>
    <row r="10395" customFormat="false" ht="15" hidden="false" customHeight="false" outlineLevel="0" collapsed="false">
      <c r="A10395" s="2" t="s">
        <v>15895</v>
      </c>
      <c r="B10395" s="13" t="n">
        <v>114</v>
      </c>
      <c r="C10395" s="13" t="n">
        <v>114</v>
      </c>
      <c r="D10395" s="14" t="n">
        <f aca="false">C10395/Summary!$B$4</f>
        <v>0.0076</v>
      </c>
      <c r="E10395" s="15" t="n">
        <v>0.428571428571429</v>
      </c>
      <c r="F10395" s="2" t="s">
        <v>44</v>
      </c>
      <c r="G10395" s="2" t="s">
        <v>53</v>
      </c>
      <c r="H10395" s="2" t="str">
        <f aca="false">IF(AND(E10395&gt;=0.4,E10395&lt;=0.6),"Yes","No")</f>
        <v>Yes</v>
      </c>
      <c r="I10395" s="2" t="str">
        <f aca="false">IF(AND(F10395="No",G10395="No",H10395="Yes"),"Yes","No")</f>
        <v>No</v>
      </c>
      <c r="J10395" s="2"/>
      <c r="K10395" s="2"/>
    </row>
    <row r="10396" customFormat="false" ht="15" hidden="false" customHeight="false" outlineLevel="0" collapsed="false">
      <c r="A10396" s="2" t="s">
        <v>15896</v>
      </c>
      <c r="B10396" s="13" t="n">
        <v>114</v>
      </c>
      <c r="C10396" s="13" t="n">
        <v>114</v>
      </c>
      <c r="D10396" s="14" t="n">
        <f aca="false">C10396/Summary!$B$4</f>
        <v>0.0076</v>
      </c>
      <c r="E10396" s="15" t="n">
        <v>0.428571428571429</v>
      </c>
      <c r="F10396" s="2" t="s">
        <v>53</v>
      </c>
      <c r="G10396" s="2" t="s">
        <v>44</v>
      </c>
      <c r="H10396" s="2" t="str">
        <f aca="false">IF(AND(E10396&gt;=0.4,E10396&lt;=0.6),"Yes","No")</f>
        <v>Yes</v>
      </c>
      <c r="I10396" s="2" t="str">
        <f aca="false">IF(AND(F10396="No",G10396="No",H10396="Yes"),"Yes","No")</f>
        <v>No</v>
      </c>
      <c r="J10396" s="2"/>
      <c r="K10396" s="2"/>
    </row>
    <row r="10397" customFormat="false" ht="15" hidden="false" customHeight="false" outlineLevel="0" collapsed="false">
      <c r="A10397" s="2" t="s">
        <v>15897</v>
      </c>
      <c r="B10397" s="13" t="n">
        <v>114</v>
      </c>
      <c r="C10397" s="13" t="n">
        <v>114</v>
      </c>
      <c r="D10397" s="14" t="n">
        <f aca="false">C10397/Summary!$B$4</f>
        <v>0.0076</v>
      </c>
      <c r="E10397" s="15" t="n">
        <v>0.142857142857143</v>
      </c>
      <c r="F10397" s="2" t="s">
        <v>53</v>
      </c>
      <c r="G10397" s="2" t="s">
        <v>53</v>
      </c>
      <c r="H10397" s="2" t="str">
        <f aca="false">IF(AND(E10397&gt;=0.4,E10397&lt;=0.6),"Yes","No")</f>
        <v>No</v>
      </c>
      <c r="I10397" s="2" t="str">
        <f aca="false">IF(AND(F10397="No",G10397="No",H10397="Yes"),"Yes","No")</f>
        <v>No</v>
      </c>
      <c r="J10397" s="2"/>
      <c r="K10397" s="2"/>
    </row>
    <row r="10398" customFormat="false" ht="15" hidden="false" customHeight="false" outlineLevel="0" collapsed="false">
      <c r="A10398" s="2" t="s">
        <v>15898</v>
      </c>
      <c r="B10398" s="13" t="n">
        <v>114</v>
      </c>
      <c r="C10398" s="13" t="n">
        <v>114</v>
      </c>
      <c r="D10398" s="14" t="n">
        <f aca="false">C10398/Summary!$B$4</f>
        <v>0.0076</v>
      </c>
      <c r="E10398" s="15" t="n">
        <v>0.571428571428571</v>
      </c>
      <c r="F10398" s="2" t="s">
        <v>53</v>
      </c>
      <c r="G10398" s="2" t="s">
        <v>44</v>
      </c>
      <c r="H10398" s="2" t="str">
        <f aca="false">IF(AND(E10398&gt;=0.4,E10398&lt;=0.6),"Yes","No")</f>
        <v>Yes</v>
      </c>
      <c r="I10398" s="2" t="str">
        <f aca="false">IF(AND(F10398="No",G10398="No",H10398="Yes"),"Yes","No")</f>
        <v>No</v>
      </c>
      <c r="J10398" s="2"/>
      <c r="K10398" s="2"/>
    </row>
    <row r="10399" customFormat="false" ht="15" hidden="false" customHeight="false" outlineLevel="0" collapsed="false">
      <c r="A10399" s="2" t="s">
        <v>15899</v>
      </c>
      <c r="B10399" s="13" t="n">
        <v>114</v>
      </c>
      <c r="C10399" s="13" t="n">
        <v>114</v>
      </c>
      <c r="D10399" s="14" t="n">
        <f aca="false">C10399/Summary!$B$4</f>
        <v>0.0076</v>
      </c>
      <c r="E10399" s="15" t="n">
        <v>0.714285714285714</v>
      </c>
      <c r="F10399" s="2" t="s">
        <v>53</v>
      </c>
      <c r="G10399" s="2" t="s">
        <v>44</v>
      </c>
      <c r="H10399" s="2" t="str">
        <f aca="false">IF(AND(E10399&gt;=0.4,E10399&lt;=0.6),"Yes","No")</f>
        <v>No</v>
      </c>
      <c r="I10399" s="2" t="str">
        <f aca="false">IF(AND(F10399="No",G10399="No",H10399="Yes"),"Yes","No")</f>
        <v>No</v>
      </c>
      <c r="J10399" s="2"/>
      <c r="K10399" s="2"/>
    </row>
    <row r="10400" customFormat="false" ht="15" hidden="false" customHeight="false" outlineLevel="0" collapsed="false">
      <c r="A10400" s="2" t="s">
        <v>15900</v>
      </c>
      <c r="B10400" s="13" t="n">
        <v>114</v>
      </c>
      <c r="C10400" s="13" t="n">
        <v>113</v>
      </c>
      <c r="D10400" s="14" t="n">
        <f aca="false">C10400/Summary!$B$4</f>
        <v>0.00753333333333333</v>
      </c>
      <c r="E10400" s="15" t="n">
        <v>0.571428571428571</v>
      </c>
      <c r="F10400" s="2" t="s">
        <v>53</v>
      </c>
      <c r="G10400" s="2" t="s">
        <v>44</v>
      </c>
      <c r="H10400" s="2" t="str">
        <f aca="false">IF(AND(E10400&gt;=0.4,E10400&lt;=0.6),"Yes","No")</f>
        <v>Yes</v>
      </c>
      <c r="I10400" s="2" t="str">
        <f aca="false">IF(AND(F10400="No",G10400="No",H10400="Yes"),"Yes","No")</f>
        <v>No</v>
      </c>
      <c r="J10400" s="2"/>
      <c r="K10400" s="2"/>
    </row>
    <row r="10401" customFormat="false" ht="15" hidden="false" customHeight="false" outlineLevel="0" collapsed="false">
      <c r="A10401" s="2" t="s">
        <v>15901</v>
      </c>
      <c r="B10401" s="13" t="n">
        <v>114</v>
      </c>
      <c r="C10401" s="13" t="n">
        <v>114</v>
      </c>
      <c r="D10401" s="14" t="n">
        <f aca="false">C10401/Summary!$B$4</f>
        <v>0.0076</v>
      </c>
      <c r="E10401" s="15" t="n">
        <v>0.285714285714286</v>
      </c>
      <c r="F10401" s="2" t="s">
        <v>53</v>
      </c>
      <c r="G10401" s="2" t="s">
        <v>44</v>
      </c>
      <c r="H10401" s="2" t="str">
        <f aca="false">IF(AND(E10401&gt;=0.4,E10401&lt;=0.6),"Yes","No")</f>
        <v>No</v>
      </c>
      <c r="I10401" s="2" t="str">
        <f aca="false">IF(AND(F10401="No",G10401="No",H10401="Yes"),"Yes","No")</f>
        <v>No</v>
      </c>
      <c r="J10401" s="2"/>
      <c r="K10401" s="2"/>
    </row>
    <row r="10402" customFormat="false" ht="15" hidden="false" customHeight="false" outlineLevel="0" collapsed="false">
      <c r="A10402" s="2" t="s">
        <v>15902</v>
      </c>
      <c r="B10402" s="13" t="n">
        <v>114</v>
      </c>
      <c r="C10402" s="13" t="n">
        <v>114</v>
      </c>
      <c r="D10402" s="14" t="n">
        <f aca="false">C10402/Summary!$B$4</f>
        <v>0.0076</v>
      </c>
      <c r="E10402" s="15" t="n">
        <v>0.571428571428571</v>
      </c>
      <c r="F10402" s="2" t="s">
        <v>53</v>
      </c>
      <c r="G10402" s="2" t="s">
        <v>44</v>
      </c>
      <c r="H10402" s="2" t="str">
        <f aca="false">IF(AND(E10402&gt;=0.4,E10402&lt;=0.6),"Yes","No")</f>
        <v>Yes</v>
      </c>
      <c r="I10402" s="2" t="str">
        <f aca="false">IF(AND(F10402="No",G10402="No",H10402="Yes"),"Yes","No")</f>
        <v>No</v>
      </c>
      <c r="J10402" s="2"/>
      <c r="K10402" s="2"/>
    </row>
    <row r="10403" customFormat="false" ht="15" hidden="false" customHeight="false" outlineLevel="0" collapsed="false">
      <c r="A10403" s="2" t="s">
        <v>15903</v>
      </c>
      <c r="B10403" s="13" t="n">
        <v>114</v>
      </c>
      <c r="C10403" s="13" t="n">
        <v>114</v>
      </c>
      <c r="D10403" s="14" t="n">
        <f aca="false">C10403/Summary!$B$4</f>
        <v>0.0076</v>
      </c>
      <c r="E10403" s="15" t="n">
        <v>0.142857142857143</v>
      </c>
      <c r="F10403" s="2" t="s">
        <v>53</v>
      </c>
      <c r="G10403" s="2" t="s">
        <v>53</v>
      </c>
      <c r="H10403" s="2" t="str">
        <f aca="false">IF(AND(E10403&gt;=0.4,E10403&lt;=0.6),"Yes","No")</f>
        <v>No</v>
      </c>
      <c r="I10403" s="2" t="str">
        <f aca="false">IF(AND(F10403="No",G10403="No",H10403="Yes"),"Yes","No")</f>
        <v>No</v>
      </c>
      <c r="J10403" s="2"/>
      <c r="K10403" s="2"/>
    </row>
    <row r="10404" customFormat="false" ht="15" hidden="false" customHeight="false" outlineLevel="0" collapsed="false">
      <c r="A10404" s="2" t="s">
        <v>15904</v>
      </c>
      <c r="B10404" s="13" t="n">
        <v>114</v>
      </c>
      <c r="C10404" s="13" t="n">
        <v>114</v>
      </c>
      <c r="D10404" s="14" t="n">
        <f aca="false">C10404/Summary!$B$4</f>
        <v>0.0076</v>
      </c>
      <c r="E10404" s="15" t="n">
        <v>0.571428571428571</v>
      </c>
      <c r="F10404" s="2" t="s">
        <v>53</v>
      </c>
      <c r="G10404" s="2" t="s">
        <v>44</v>
      </c>
      <c r="H10404" s="2" t="str">
        <f aca="false">IF(AND(E10404&gt;=0.4,E10404&lt;=0.6),"Yes","No")</f>
        <v>Yes</v>
      </c>
      <c r="I10404" s="2" t="str">
        <f aca="false">IF(AND(F10404="No",G10404="No",H10404="Yes"),"Yes","No")</f>
        <v>No</v>
      </c>
      <c r="J10404" s="2"/>
      <c r="K10404" s="2"/>
    </row>
    <row r="10405" customFormat="false" ht="15" hidden="false" customHeight="false" outlineLevel="0" collapsed="false">
      <c r="A10405" s="2" t="s">
        <v>15905</v>
      </c>
      <c r="B10405" s="13" t="n">
        <v>114</v>
      </c>
      <c r="C10405" s="13" t="n">
        <v>114</v>
      </c>
      <c r="D10405" s="14" t="n">
        <f aca="false">C10405/Summary!$B$4</f>
        <v>0.0076</v>
      </c>
      <c r="E10405" s="15" t="n">
        <v>0.428571428571429</v>
      </c>
      <c r="F10405" s="2" t="s">
        <v>44</v>
      </c>
      <c r="G10405" s="2" t="s">
        <v>53</v>
      </c>
      <c r="H10405" s="2" t="str">
        <f aca="false">IF(AND(E10405&gt;=0.4,E10405&lt;=0.6),"Yes","No")</f>
        <v>Yes</v>
      </c>
      <c r="I10405" s="2" t="str">
        <f aca="false">IF(AND(F10405="No",G10405="No",H10405="Yes"),"Yes","No")</f>
        <v>No</v>
      </c>
      <c r="J10405" s="2"/>
      <c r="K10405" s="2"/>
    </row>
    <row r="10406" customFormat="false" ht="15" hidden="false" customHeight="false" outlineLevel="0" collapsed="false">
      <c r="A10406" s="2" t="s">
        <v>15906</v>
      </c>
      <c r="B10406" s="13" t="n">
        <v>114</v>
      </c>
      <c r="C10406" s="13" t="n">
        <v>114</v>
      </c>
      <c r="D10406" s="14" t="n">
        <f aca="false">C10406/Summary!$B$4</f>
        <v>0.0076</v>
      </c>
      <c r="E10406" s="15" t="n">
        <v>0.285714285714286</v>
      </c>
      <c r="F10406" s="2" t="s">
        <v>44</v>
      </c>
      <c r="G10406" s="2" t="s">
        <v>53</v>
      </c>
      <c r="H10406" s="2" t="str">
        <f aca="false">IF(AND(E10406&gt;=0.4,E10406&lt;=0.6),"Yes","No")</f>
        <v>No</v>
      </c>
      <c r="I10406" s="2" t="str">
        <f aca="false">IF(AND(F10406="No",G10406="No",H10406="Yes"),"Yes","No")</f>
        <v>No</v>
      </c>
      <c r="J10406" s="2"/>
      <c r="K10406" s="2"/>
    </row>
    <row r="10407" customFormat="false" ht="15" hidden="false" customHeight="false" outlineLevel="0" collapsed="false">
      <c r="A10407" s="2" t="s">
        <v>15907</v>
      </c>
      <c r="B10407" s="13" t="n">
        <v>114</v>
      </c>
      <c r="C10407" s="13" t="n">
        <v>114</v>
      </c>
      <c r="D10407" s="14" t="n">
        <f aca="false">C10407/Summary!$B$4</f>
        <v>0.0076</v>
      </c>
      <c r="E10407" s="15" t="n">
        <v>0.285714285714286</v>
      </c>
      <c r="F10407" s="2" t="s">
        <v>44</v>
      </c>
      <c r="G10407" s="2" t="s">
        <v>53</v>
      </c>
      <c r="H10407" s="2" t="str">
        <f aca="false">IF(AND(E10407&gt;=0.4,E10407&lt;=0.6),"Yes","No")</f>
        <v>No</v>
      </c>
      <c r="I10407" s="2" t="str">
        <f aca="false">IF(AND(F10407="No",G10407="No",H10407="Yes"),"Yes","No")</f>
        <v>No</v>
      </c>
      <c r="J10407" s="2"/>
      <c r="K10407" s="2"/>
    </row>
    <row r="10408" customFormat="false" ht="15" hidden="false" customHeight="false" outlineLevel="0" collapsed="false">
      <c r="A10408" s="2" t="s">
        <v>15908</v>
      </c>
      <c r="B10408" s="13" t="n">
        <v>114</v>
      </c>
      <c r="C10408" s="13" t="n">
        <v>113</v>
      </c>
      <c r="D10408" s="14" t="n">
        <f aca="false">C10408/Summary!$B$4</f>
        <v>0.00753333333333333</v>
      </c>
      <c r="E10408" s="15" t="n">
        <v>0.285714285714286</v>
      </c>
      <c r="F10408" s="2" t="s">
        <v>44</v>
      </c>
      <c r="G10408" s="2" t="s">
        <v>53</v>
      </c>
      <c r="H10408" s="2" t="str">
        <f aca="false">IF(AND(E10408&gt;=0.4,E10408&lt;=0.6),"Yes","No")</f>
        <v>No</v>
      </c>
      <c r="I10408" s="2" t="str">
        <f aca="false">IF(AND(F10408="No",G10408="No",H10408="Yes"),"Yes","No")</f>
        <v>No</v>
      </c>
      <c r="J10408" s="2"/>
      <c r="K10408" s="2"/>
    </row>
    <row r="10409" customFormat="false" ht="15" hidden="false" customHeight="false" outlineLevel="0" collapsed="false">
      <c r="A10409" s="2" t="s">
        <v>15909</v>
      </c>
      <c r="B10409" s="13" t="n">
        <v>114</v>
      </c>
      <c r="C10409" s="13" t="n">
        <v>113</v>
      </c>
      <c r="D10409" s="14" t="n">
        <f aca="false">C10409/Summary!$B$4</f>
        <v>0.00753333333333333</v>
      </c>
      <c r="E10409" s="15" t="n">
        <v>0.285714285714286</v>
      </c>
      <c r="F10409" s="2" t="s">
        <v>53</v>
      </c>
      <c r="G10409" s="2" t="s">
        <v>53</v>
      </c>
      <c r="H10409" s="2" t="str">
        <f aca="false">IF(AND(E10409&gt;=0.4,E10409&lt;=0.6),"Yes","No")</f>
        <v>No</v>
      </c>
      <c r="I10409" s="2" t="str">
        <f aca="false">IF(AND(F10409="No",G10409="No",H10409="Yes"),"Yes","No")</f>
        <v>No</v>
      </c>
      <c r="J10409" s="2"/>
      <c r="K10409" s="2"/>
    </row>
    <row r="10410" customFormat="false" ht="15" hidden="false" customHeight="false" outlineLevel="0" collapsed="false">
      <c r="A10410" s="2" t="s">
        <v>15910</v>
      </c>
      <c r="B10410" s="13" t="n">
        <v>114</v>
      </c>
      <c r="C10410" s="13" t="n">
        <v>114</v>
      </c>
      <c r="D10410" s="14" t="n">
        <f aca="false">C10410/Summary!$B$4</f>
        <v>0.0076</v>
      </c>
      <c r="E10410" s="15" t="n">
        <v>0.571428571428571</v>
      </c>
      <c r="F10410" s="2" t="s">
        <v>53</v>
      </c>
      <c r="G10410" s="2" t="s">
        <v>44</v>
      </c>
      <c r="H10410" s="2" t="str">
        <f aca="false">IF(AND(E10410&gt;=0.4,E10410&lt;=0.6),"Yes","No")</f>
        <v>Yes</v>
      </c>
      <c r="I10410" s="2" t="str">
        <f aca="false">IF(AND(F10410="No",G10410="No",H10410="Yes"),"Yes","No")</f>
        <v>No</v>
      </c>
      <c r="J10410" s="2"/>
      <c r="K10410" s="2"/>
    </row>
    <row r="10411" customFormat="false" ht="15" hidden="false" customHeight="false" outlineLevel="0" collapsed="false">
      <c r="A10411" s="2" t="s">
        <v>15911</v>
      </c>
      <c r="B10411" s="13" t="n">
        <v>114</v>
      </c>
      <c r="C10411" s="13" t="n">
        <v>114</v>
      </c>
      <c r="D10411" s="14" t="n">
        <f aca="false">C10411/Summary!$B$4</f>
        <v>0.0076</v>
      </c>
      <c r="E10411" s="15" t="n">
        <v>0.142857142857143</v>
      </c>
      <c r="F10411" s="2" t="s">
        <v>53</v>
      </c>
      <c r="G10411" s="2" t="s">
        <v>44</v>
      </c>
      <c r="H10411" s="2" t="str">
        <f aca="false">IF(AND(E10411&gt;=0.4,E10411&lt;=0.6),"Yes","No")</f>
        <v>No</v>
      </c>
      <c r="I10411" s="2" t="str">
        <f aca="false">IF(AND(F10411="No",G10411="No",H10411="Yes"),"Yes","No")</f>
        <v>No</v>
      </c>
      <c r="J10411" s="2"/>
      <c r="K10411" s="2"/>
    </row>
    <row r="10412" customFormat="false" ht="15" hidden="false" customHeight="false" outlineLevel="0" collapsed="false">
      <c r="A10412" s="2" t="s">
        <v>15912</v>
      </c>
      <c r="B10412" s="13" t="n">
        <v>114</v>
      </c>
      <c r="C10412" s="13" t="n">
        <v>114</v>
      </c>
      <c r="D10412" s="14" t="n">
        <f aca="false">C10412/Summary!$B$4</f>
        <v>0.0076</v>
      </c>
      <c r="E10412" s="15" t="n">
        <v>0.285714285714286</v>
      </c>
      <c r="F10412" s="2" t="s">
        <v>53</v>
      </c>
      <c r="G10412" s="2" t="s">
        <v>44</v>
      </c>
      <c r="H10412" s="2" t="str">
        <f aca="false">IF(AND(E10412&gt;=0.4,E10412&lt;=0.6),"Yes","No")</f>
        <v>No</v>
      </c>
      <c r="I10412" s="2" t="str">
        <f aca="false">IF(AND(F10412="No",G10412="No",H10412="Yes"),"Yes","No")</f>
        <v>No</v>
      </c>
      <c r="J10412" s="2"/>
      <c r="K10412" s="2"/>
    </row>
    <row r="10413" customFormat="false" ht="15" hidden="false" customHeight="false" outlineLevel="0" collapsed="false">
      <c r="A10413" s="2" t="s">
        <v>15913</v>
      </c>
      <c r="B10413" s="13" t="n">
        <v>114</v>
      </c>
      <c r="C10413" s="13" t="n">
        <v>114</v>
      </c>
      <c r="D10413" s="14" t="n">
        <f aca="false">C10413/Summary!$B$4</f>
        <v>0.0076</v>
      </c>
      <c r="E10413" s="15" t="n">
        <v>0.285714285714286</v>
      </c>
      <c r="F10413" s="2" t="s">
        <v>53</v>
      </c>
      <c r="G10413" s="2" t="s">
        <v>44</v>
      </c>
      <c r="H10413" s="2" t="str">
        <f aca="false">IF(AND(E10413&gt;=0.4,E10413&lt;=0.6),"Yes","No")</f>
        <v>No</v>
      </c>
      <c r="I10413" s="2" t="str">
        <f aca="false">IF(AND(F10413="No",G10413="No",H10413="Yes"),"Yes","No")</f>
        <v>No</v>
      </c>
      <c r="J10413" s="2"/>
      <c r="K10413" s="2"/>
    </row>
    <row r="10414" customFormat="false" ht="15" hidden="false" customHeight="false" outlineLevel="0" collapsed="false">
      <c r="A10414" s="2" t="s">
        <v>15914</v>
      </c>
      <c r="B10414" s="13" t="n">
        <v>114</v>
      </c>
      <c r="C10414" s="13" t="n">
        <v>114</v>
      </c>
      <c r="D10414" s="14" t="n">
        <f aca="false">C10414/Summary!$B$4</f>
        <v>0.0076</v>
      </c>
      <c r="E10414" s="15" t="n">
        <v>0.142857142857143</v>
      </c>
      <c r="F10414" s="2" t="s">
        <v>44</v>
      </c>
      <c r="G10414" s="2" t="s">
        <v>53</v>
      </c>
      <c r="H10414" s="2" t="str">
        <f aca="false">IF(AND(E10414&gt;=0.4,E10414&lt;=0.6),"Yes","No")</f>
        <v>No</v>
      </c>
      <c r="I10414" s="2" t="str">
        <f aca="false">IF(AND(F10414="No",G10414="No",H10414="Yes"),"Yes","No")</f>
        <v>No</v>
      </c>
      <c r="J10414" s="2"/>
      <c r="K10414" s="2"/>
    </row>
    <row r="10415" customFormat="false" ht="15" hidden="false" customHeight="false" outlineLevel="0" collapsed="false">
      <c r="A10415" s="2" t="s">
        <v>15915</v>
      </c>
      <c r="B10415" s="13" t="n">
        <v>114</v>
      </c>
      <c r="C10415" s="13" t="n">
        <v>113</v>
      </c>
      <c r="D10415" s="14" t="n">
        <f aca="false">C10415/Summary!$B$4</f>
        <v>0.00753333333333333</v>
      </c>
      <c r="E10415" s="15" t="n">
        <v>0.285714285714286</v>
      </c>
      <c r="F10415" s="2" t="s">
        <v>44</v>
      </c>
      <c r="G10415" s="2" t="s">
        <v>44</v>
      </c>
      <c r="H10415" s="2" t="str">
        <f aca="false">IF(AND(E10415&gt;=0.4,E10415&lt;=0.6),"Yes","No")</f>
        <v>No</v>
      </c>
      <c r="I10415" s="2" t="str">
        <f aca="false">IF(AND(F10415="No",G10415="No",H10415="Yes"),"Yes","No")</f>
        <v>No</v>
      </c>
      <c r="J10415" s="2"/>
      <c r="K10415" s="2"/>
    </row>
    <row r="10416" customFormat="false" ht="15" hidden="false" customHeight="false" outlineLevel="0" collapsed="false">
      <c r="A10416" s="2" t="s">
        <v>15916</v>
      </c>
      <c r="B10416" s="13" t="n">
        <v>114</v>
      </c>
      <c r="C10416" s="13" t="n">
        <v>114</v>
      </c>
      <c r="D10416" s="14" t="n">
        <f aca="false">C10416/Summary!$B$4</f>
        <v>0.0076</v>
      </c>
      <c r="E10416" s="15" t="n">
        <v>0.285714285714286</v>
      </c>
      <c r="F10416" s="2" t="s">
        <v>44</v>
      </c>
      <c r="G10416" s="2" t="s">
        <v>44</v>
      </c>
      <c r="H10416" s="2" t="str">
        <f aca="false">IF(AND(E10416&gt;=0.4,E10416&lt;=0.6),"Yes","No")</f>
        <v>No</v>
      </c>
      <c r="I10416" s="2" t="str">
        <f aca="false">IF(AND(F10416="No",G10416="No",H10416="Yes"),"Yes","No")</f>
        <v>No</v>
      </c>
      <c r="J10416" s="2"/>
      <c r="K10416" s="2"/>
    </row>
    <row r="10417" customFormat="false" ht="15" hidden="false" customHeight="false" outlineLevel="0" collapsed="false">
      <c r="A10417" s="2" t="s">
        <v>15917</v>
      </c>
      <c r="B10417" s="13" t="n">
        <v>114</v>
      </c>
      <c r="C10417" s="13" t="n">
        <v>114</v>
      </c>
      <c r="D10417" s="14" t="n">
        <f aca="false">C10417/Summary!$B$4</f>
        <v>0.0076</v>
      </c>
      <c r="E10417" s="15" t="n">
        <v>0.285714285714286</v>
      </c>
      <c r="F10417" s="2" t="s">
        <v>53</v>
      </c>
      <c r="G10417" s="2" t="s">
        <v>44</v>
      </c>
      <c r="H10417" s="2" t="str">
        <f aca="false">IF(AND(E10417&gt;=0.4,E10417&lt;=0.6),"Yes","No")</f>
        <v>No</v>
      </c>
      <c r="I10417" s="2" t="str">
        <f aca="false">IF(AND(F10417="No",G10417="No",H10417="Yes"),"Yes","No")</f>
        <v>No</v>
      </c>
      <c r="J10417" s="2"/>
      <c r="K10417" s="2"/>
    </row>
    <row r="10418" customFormat="false" ht="15" hidden="false" customHeight="false" outlineLevel="0" collapsed="false">
      <c r="A10418" s="2" t="s">
        <v>15918</v>
      </c>
      <c r="B10418" s="13" t="n">
        <v>114</v>
      </c>
      <c r="C10418" s="13" t="n">
        <v>114</v>
      </c>
      <c r="D10418" s="14" t="n">
        <f aca="false">C10418/Summary!$B$4</f>
        <v>0.0076</v>
      </c>
      <c r="E10418" s="15" t="n">
        <v>0.142857142857143</v>
      </c>
      <c r="F10418" s="2" t="s">
        <v>44</v>
      </c>
      <c r="G10418" s="2" t="s">
        <v>53</v>
      </c>
      <c r="H10418" s="2" t="str">
        <f aca="false">IF(AND(E10418&gt;=0.4,E10418&lt;=0.6),"Yes","No")</f>
        <v>No</v>
      </c>
      <c r="I10418" s="2" t="str">
        <f aca="false">IF(AND(F10418="No",G10418="No",H10418="Yes"),"Yes","No")</f>
        <v>No</v>
      </c>
      <c r="J10418" s="2"/>
      <c r="K10418" s="2"/>
    </row>
    <row r="10419" customFormat="false" ht="15" hidden="false" customHeight="false" outlineLevel="0" collapsed="false">
      <c r="A10419" s="2" t="s">
        <v>15919</v>
      </c>
      <c r="B10419" s="13" t="n">
        <v>114</v>
      </c>
      <c r="C10419" s="13" t="n">
        <v>113</v>
      </c>
      <c r="D10419" s="14" t="n">
        <f aca="false">C10419/Summary!$B$4</f>
        <v>0.00753333333333333</v>
      </c>
      <c r="E10419" s="15" t="n">
        <v>0.285714285714286</v>
      </c>
      <c r="F10419" s="2" t="s">
        <v>53</v>
      </c>
      <c r="G10419" s="2" t="s">
        <v>53</v>
      </c>
      <c r="H10419" s="2" t="str">
        <f aca="false">IF(AND(E10419&gt;=0.4,E10419&lt;=0.6),"Yes","No")</f>
        <v>No</v>
      </c>
      <c r="I10419" s="2" t="str">
        <f aca="false">IF(AND(F10419="No",G10419="No",H10419="Yes"),"Yes","No")</f>
        <v>No</v>
      </c>
      <c r="J10419" s="2"/>
      <c r="K10419" s="2"/>
    </row>
    <row r="10420" customFormat="false" ht="15" hidden="false" customHeight="false" outlineLevel="0" collapsed="false">
      <c r="A10420" s="2" t="s">
        <v>15920</v>
      </c>
      <c r="B10420" s="13" t="n">
        <v>114</v>
      </c>
      <c r="C10420" s="13" t="n">
        <v>113</v>
      </c>
      <c r="D10420" s="14" t="n">
        <f aca="false">C10420/Summary!$B$4</f>
        <v>0.00753333333333333</v>
      </c>
      <c r="E10420" s="15" t="n">
        <v>0.285714285714286</v>
      </c>
      <c r="F10420" s="2" t="s">
        <v>44</v>
      </c>
      <c r="G10420" s="2" t="s">
        <v>53</v>
      </c>
      <c r="H10420" s="2" t="str">
        <f aca="false">IF(AND(E10420&gt;=0.4,E10420&lt;=0.6),"Yes","No")</f>
        <v>No</v>
      </c>
      <c r="I10420" s="2" t="str">
        <f aca="false">IF(AND(F10420="No",G10420="No",H10420="Yes"),"Yes","No")</f>
        <v>No</v>
      </c>
      <c r="J10420" s="2"/>
      <c r="K10420" s="2"/>
    </row>
    <row r="10421" customFormat="false" ht="15" hidden="false" customHeight="false" outlineLevel="0" collapsed="false">
      <c r="A10421" s="2" t="s">
        <v>15921</v>
      </c>
      <c r="B10421" s="13" t="n">
        <v>114</v>
      </c>
      <c r="C10421" s="13" t="n">
        <v>114</v>
      </c>
      <c r="D10421" s="14" t="n">
        <f aca="false">C10421/Summary!$B$4</f>
        <v>0.0076</v>
      </c>
      <c r="E10421" s="15" t="n">
        <v>0.285714285714286</v>
      </c>
      <c r="F10421" s="2" t="s">
        <v>44</v>
      </c>
      <c r="G10421" s="2" t="s">
        <v>44</v>
      </c>
      <c r="H10421" s="2" t="str">
        <f aca="false">IF(AND(E10421&gt;=0.4,E10421&lt;=0.6),"Yes","No")</f>
        <v>No</v>
      </c>
      <c r="I10421" s="2" t="str">
        <f aca="false">IF(AND(F10421="No",G10421="No",H10421="Yes"),"Yes","No")</f>
        <v>No</v>
      </c>
      <c r="J10421" s="2"/>
      <c r="K10421" s="2"/>
    </row>
    <row r="10422" customFormat="false" ht="15" hidden="false" customHeight="false" outlineLevel="0" collapsed="false">
      <c r="A10422" s="2" t="s">
        <v>15922</v>
      </c>
      <c r="B10422" s="13" t="n">
        <v>114</v>
      </c>
      <c r="C10422" s="13" t="n">
        <v>114</v>
      </c>
      <c r="D10422" s="14" t="n">
        <f aca="false">C10422/Summary!$B$4</f>
        <v>0.0076</v>
      </c>
      <c r="E10422" s="15" t="n">
        <v>0.285714285714286</v>
      </c>
      <c r="F10422" s="2" t="s">
        <v>44</v>
      </c>
      <c r="G10422" s="2" t="s">
        <v>53</v>
      </c>
      <c r="H10422" s="2" t="str">
        <f aca="false">IF(AND(E10422&gt;=0.4,E10422&lt;=0.6),"Yes","No")</f>
        <v>No</v>
      </c>
      <c r="I10422" s="2" t="str">
        <f aca="false">IF(AND(F10422="No",G10422="No",H10422="Yes"),"Yes","No")</f>
        <v>No</v>
      </c>
      <c r="J10422" s="2"/>
      <c r="K10422" s="2"/>
    </row>
    <row r="10423" customFormat="false" ht="15" hidden="false" customHeight="false" outlineLevel="0" collapsed="false">
      <c r="A10423" s="2" t="s">
        <v>15923</v>
      </c>
      <c r="B10423" s="13" t="n">
        <v>114</v>
      </c>
      <c r="C10423" s="13" t="n">
        <v>114</v>
      </c>
      <c r="D10423" s="14" t="n">
        <f aca="false">C10423/Summary!$B$4</f>
        <v>0.0076</v>
      </c>
      <c r="E10423" s="15" t="n">
        <v>0.428571428571429</v>
      </c>
      <c r="F10423" s="2" t="s">
        <v>53</v>
      </c>
      <c r="G10423" s="2" t="s">
        <v>44</v>
      </c>
      <c r="H10423" s="2" t="str">
        <f aca="false">IF(AND(E10423&gt;=0.4,E10423&lt;=0.6),"Yes","No")</f>
        <v>Yes</v>
      </c>
      <c r="I10423" s="2" t="str">
        <f aca="false">IF(AND(F10423="No",G10423="No",H10423="Yes"),"Yes","No")</f>
        <v>No</v>
      </c>
      <c r="J10423" s="2"/>
      <c r="K10423" s="2"/>
    </row>
    <row r="10424" customFormat="false" ht="15" hidden="false" customHeight="false" outlineLevel="0" collapsed="false">
      <c r="A10424" s="2" t="s">
        <v>15924</v>
      </c>
      <c r="B10424" s="13" t="n">
        <v>114</v>
      </c>
      <c r="C10424" s="13" t="n">
        <v>114</v>
      </c>
      <c r="D10424" s="14" t="n">
        <f aca="false">C10424/Summary!$B$4</f>
        <v>0.0076</v>
      </c>
      <c r="E10424" s="15" t="n">
        <v>0.428571428571429</v>
      </c>
      <c r="F10424" s="2" t="s">
        <v>53</v>
      </c>
      <c r="G10424" s="2" t="s">
        <v>44</v>
      </c>
      <c r="H10424" s="2" t="str">
        <f aca="false">IF(AND(E10424&gt;=0.4,E10424&lt;=0.6),"Yes","No")</f>
        <v>Yes</v>
      </c>
      <c r="I10424" s="2" t="str">
        <f aca="false">IF(AND(F10424="No",G10424="No",H10424="Yes"),"Yes","No")</f>
        <v>No</v>
      </c>
      <c r="J10424" s="2"/>
      <c r="K10424" s="2"/>
    </row>
    <row r="10425" customFormat="false" ht="15" hidden="false" customHeight="false" outlineLevel="0" collapsed="false">
      <c r="A10425" s="2" t="s">
        <v>15925</v>
      </c>
      <c r="B10425" s="13" t="n">
        <v>114</v>
      </c>
      <c r="C10425" s="13" t="n">
        <v>114</v>
      </c>
      <c r="D10425" s="14" t="n">
        <f aca="false">C10425/Summary!$B$4</f>
        <v>0.0076</v>
      </c>
      <c r="E10425" s="15" t="n">
        <v>0.428571428571429</v>
      </c>
      <c r="F10425" s="2" t="s">
        <v>44</v>
      </c>
      <c r="G10425" s="2" t="s">
        <v>53</v>
      </c>
      <c r="H10425" s="2" t="str">
        <f aca="false">IF(AND(E10425&gt;=0.4,E10425&lt;=0.6),"Yes","No")</f>
        <v>Yes</v>
      </c>
      <c r="I10425" s="2" t="str">
        <f aca="false">IF(AND(F10425="No",G10425="No",H10425="Yes"),"Yes","No")</f>
        <v>No</v>
      </c>
      <c r="J10425" s="2"/>
      <c r="K10425" s="2"/>
    </row>
    <row r="10426" customFormat="false" ht="15" hidden="false" customHeight="false" outlineLevel="0" collapsed="false">
      <c r="A10426" s="2" t="s">
        <v>15926</v>
      </c>
      <c r="B10426" s="13" t="n">
        <v>114</v>
      </c>
      <c r="C10426" s="13" t="n">
        <v>114</v>
      </c>
      <c r="D10426" s="14" t="n">
        <f aca="false">C10426/Summary!$B$4</f>
        <v>0.0076</v>
      </c>
      <c r="E10426" s="15" t="n">
        <v>0.714285714285714</v>
      </c>
      <c r="F10426" s="2" t="s">
        <v>53</v>
      </c>
      <c r="G10426" s="2" t="s">
        <v>44</v>
      </c>
      <c r="H10426" s="2" t="str">
        <f aca="false">IF(AND(E10426&gt;=0.4,E10426&lt;=0.6),"Yes","No")</f>
        <v>No</v>
      </c>
      <c r="I10426" s="2" t="str">
        <f aca="false">IF(AND(F10426="No",G10426="No",H10426="Yes"),"Yes","No")</f>
        <v>No</v>
      </c>
      <c r="J10426" s="2"/>
      <c r="K10426" s="2"/>
    </row>
    <row r="10427" customFormat="false" ht="15" hidden="false" customHeight="false" outlineLevel="0" collapsed="false">
      <c r="A10427" s="2" t="s">
        <v>15927</v>
      </c>
      <c r="B10427" s="13" t="n">
        <v>114</v>
      </c>
      <c r="C10427" s="13" t="n">
        <v>113</v>
      </c>
      <c r="D10427" s="14" t="n">
        <f aca="false">C10427/Summary!$B$4</f>
        <v>0.00753333333333333</v>
      </c>
      <c r="E10427" s="15" t="n">
        <v>0.285714285714286</v>
      </c>
      <c r="F10427" s="2" t="s">
        <v>53</v>
      </c>
      <c r="G10427" s="2" t="s">
        <v>44</v>
      </c>
      <c r="H10427" s="2" t="str">
        <f aca="false">IF(AND(E10427&gt;=0.4,E10427&lt;=0.6),"Yes","No")</f>
        <v>No</v>
      </c>
      <c r="I10427" s="2" t="str">
        <f aca="false">IF(AND(F10427="No",G10427="No",H10427="Yes"),"Yes","No")</f>
        <v>No</v>
      </c>
      <c r="J10427" s="2"/>
      <c r="K10427" s="2"/>
    </row>
    <row r="10428" customFormat="false" ht="15" hidden="false" customHeight="false" outlineLevel="0" collapsed="false">
      <c r="A10428" s="2" t="s">
        <v>15928</v>
      </c>
      <c r="B10428" s="13" t="n">
        <v>114</v>
      </c>
      <c r="C10428" s="13" t="n">
        <v>114</v>
      </c>
      <c r="D10428" s="14" t="n">
        <f aca="false">C10428/Summary!$B$4</f>
        <v>0.0076</v>
      </c>
      <c r="E10428" s="15" t="n">
        <v>0.285714285714286</v>
      </c>
      <c r="F10428" s="2" t="s">
        <v>53</v>
      </c>
      <c r="G10428" s="2" t="s">
        <v>44</v>
      </c>
      <c r="H10428" s="2" t="str">
        <f aca="false">IF(AND(E10428&gt;=0.4,E10428&lt;=0.6),"Yes","No")</f>
        <v>No</v>
      </c>
      <c r="I10428" s="2" t="str">
        <f aca="false">IF(AND(F10428="No",G10428="No",H10428="Yes"),"Yes","No")</f>
        <v>No</v>
      </c>
      <c r="J10428" s="2"/>
      <c r="K10428" s="2"/>
    </row>
    <row r="10429" customFormat="false" ht="15" hidden="false" customHeight="false" outlineLevel="0" collapsed="false">
      <c r="A10429" s="2" t="s">
        <v>15929</v>
      </c>
      <c r="B10429" s="13" t="n">
        <v>114</v>
      </c>
      <c r="C10429" s="13" t="n">
        <v>111</v>
      </c>
      <c r="D10429" s="14" t="n">
        <f aca="false">C10429/Summary!$B$4</f>
        <v>0.0074</v>
      </c>
      <c r="E10429" s="15" t="n">
        <v>0.571428571428571</v>
      </c>
      <c r="F10429" s="2" t="s">
        <v>53</v>
      </c>
      <c r="G10429" s="2" t="s">
        <v>44</v>
      </c>
      <c r="H10429" s="2" t="str">
        <f aca="false">IF(AND(E10429&gt;=0.4,E10429&lt;=0.6),"Yes","No")</f>
        <v>Yes</v>
      </c>
      <c r="I10429" s="2" t="str">
        <f aca="false">IF(AND(F10429="No",G10429="No",H10429="Yes"),"Yes","No")</f>
        <v>No</v>
      </c>
      <c r="J10429" s="2"/>
      <c r="K10429" s="2"/>
    </row>
    <row r="10430" customFormat="false" ht="15" hidden="false" customHeight="false" outlineLevel="0" collapsed="false">
      <c r="A10430" s="2" t="s">
        <v>15930</v>
      </c>
      <c r="B10430" s="13" t="n">
        <v>114</v>
      </c>
      <c r="C10430" s="13" t="n">
        <v>114</v>
      </c>
      <c r="D10430" s="14" t="n">
        <f aca="false">C10430/Summary!$B$4</f>
        <v>0.0076</v>
      </c>
      <c r="E10430" s="15" t="n">
        <v>0.142857142857143</v>
      </c>
      <c r="F10430" s="2" t="s">
        <v>53</v>
      </c>
      <c r="G10430" s="2" t="s">
        <v>53</v>
      </c>
      <c r="H10430" s="2" t="str">
        <f aca="false">IF(AND(E10430&gt;=0.4,E10430&lt;=0.6),"Yes","No")</f>
        <v>No</v>
      </c>
      <c r="I10430" s="2" t="str">
        <f aca="false">IF(AND(F10430="No",G10430="No",H10430="Yes"),"Yes","No")</f>
        <v>No</v>
      </c>
      <c r="J10430" s="2"/>
      <c r="K10430" s="2"/>
    </row>
    <row r="10431" customFormat="false" ht="15" hidden="false" customHeight="false" outlineLevel="0" collapsed="false">
      <c r="A10431" s="2" t="s">
        <v>15931</v>
      </c>
      <c r="B10431" s="13" t="n">
        <v>114</v>
      </c>
      <c r="C10431" s="13" t="n">
        <v>113</v>
      </c>
      <c r="D10431" s="14" t="n">
        <f aca="false">C10431/Summary!$B$4</f>
        <v>0.00753333333333333</v>
      </c>
      <c r="E10431" s="15" t="n">
        <v>0.571428571428571</v>
      </c>
      <c r="F10431" s="2" t="s">
        <v>53</v>
      </c>
      <c r="G10431" s="2" t="s">
        <v>44</v>
      </c>
      <c r="H10431" s="2" t="str">
        <f aca="false">IF(AND(E10431&gt;=0.4,E10431&lt;=0.6),"Yes","No")</f>
        <v>Yes</v>
      </c>
      <c r="I10431" s="2" t="str">
        <f aca="false">IF(AND(F10431="No",G10431="No",H10431="Yes"),"Yes","No")</f>
        <v>No</v>
      </c>
      <c r="J10431" s="2"/>
      <c r="K10431" s="2"/>
    </row>
    <row r="10432" customFormat="false" ht="15" hidden="false" customHeight="false" outlineLevel="0" collapsed="false">
      <c r="A10432" s="2" t="s">
        <v>15932</v>
      </c>
      <c r="B10432" s="13" t="n">
        <v>114</v>
      </c>
      <c r="C10432" s="13" t="n">
        <v>114</v>
      </c>
      <c r="D10432" s="14" t="n">
        <f aca="false">C10432/Summary!$B$4</f>
        <v>0.0076</v>
      </c>
      <c r="E10432" s="15" t="n">
        <v>0.428571428571429</v>
      </c>
      <c r="F10432" s="2" t="s">
        <v>53</v>
      </c>
      <c r="G10432" s="2" t="s">
        <v>44</v>
      </c>
      <c r="H10432" s="2" t="str">
        <f aca="false">IF(AND(E10432&gt;=0.4,E10432&lt;=0.6),"Yes","No")</f>
        <v>Yes</v>
      </c>
      <c r="I10432" s="2" t="str">
        <f aca="false">IF(AND(F10432="No",G10432="No",H10432="Yes"),"Yes","No")</f>
        <v>No</v>
      </c>
      <c r="J10432" s="2"/>
      <c r="K10432" s="2"/>
    </row>
    <row r="10433" customFormat="false" ht="15" hidden="false" customHeight="false" outlineLevel="0" collapsed="false">
      <c r="A10433" s="2" t="s">
        <v>15933</v>
      </c>
      <c r="B10433" s="13" t="n">
        <v>114</v>
      </c>
      <c r="C10433" s="13" t="n">
        <v>113</v>
      </c>
      <c r="D10433" s="14" t="n">
        <f aca="false">C10433/Summary!$B$4</f>
        <v>0.00753333333333333</v>
      </c>
      <c r="E10433" s="15" t="n">
        <v>0.428571428571429</v>
      </c>
      <c r="F10433" s="2" t="s">
        <v>53</v>
      </c>
      <c r="G10433" s="2" t="s">
        <v>44</v>
      </c>
      <c r="H10433" s="2" t="str">
        <f aca="false">IF(AND(E10433&gt;=0.4,E10433&lt;=0.6),"Yes","No")</f>
        <v>Yes</v>
      </c>
      <c r="I10433" s="2" t="str">
        <f aca="false">IF(AND(F10433="No",G10433="No",H10433="Yes"),"Yes","No")</f>
        <v>No</v>
      </c>
      <c r="J10433" s="2"/>
      <c r="K10433" s="2"/>
    </row>
    <row r="10434" customFormat="false" ht="15" hidden="false" customHeight="false" outlineLevel="0" collapsed="false">
      <c r="A10434" s="2" t="s">
        <v>15934</v>
      </c>
      <c r="B10434" s="13" t="n">
        <v>114</v>
      </c>
      <c r="C10434" s="13" t="n">
        <v>114</v>
      </c>
      <c r="D10434" s="14" t="n">
        <f aca="false">C10434/Summary!$B$4</f>
        <v>0.0076</v>
      </c>
      <c r="E10434" s="15" t="n">
        <v>0.571428571428571</v>
      </c>
      <c r="F10434" s="2" t="s">
        <v>53</v>
      </c>
      <c r="G10434" s="2" t="s">
        <v>44</v>
      </c>
      <c r="H10434" s="2" t="str">
        <f aca="false">IF(AND(E10434&gt;=0.4,E10434&lt;=0.6),"Yes","No")</f>
        <v>Yes</v>
      </c>
      <c r="I10434" s="2" t="str">
        <f aca="false">IF(AND(F10434="No",G10434="No",H10434="Yes"),"Yes","No")</f>
        <v>No</v>
      </c>
      <c r="J10434" s="2"/>
      <c r="K10434" s="2"/>
    </row>
    <row r="10435" customFormat="false" ht="15" hidden="false" customHeight="false" outlineLevel="0" collapsed="false">
      <c r="A10435" s="2" t="s">
        <v>15935</v>
      </c>
      <c r="B10435" s="13" t="n">
        <v>114</v>
      </c>
      <c r="C10435" s="13" t="n">
        <v>114</v>
      </c>
      <c r="D10435" s="14" t="n">
        <f aca="false">C10435/Summary!$B$4</f>
        <v>0.0076</v>
      </c>
      <c r="E10435" s="15" t="n">
        <v>0.714285714285714</v>
      </c>
      <c r="F10435" s="2" t="s">
        <v>53</v>
      </c>
      <c r="G10435" s="2" t="s">
        <v>53</v>
      </c>
      <c r="H10435" s="2" t="str">
        <f aca="false">IF(AND(E10435&gt;=0.4,E10435&lt;=0.6),"Yes","No")</f>
        <v>No</v>
      </c>
      <c r="I10435" s="2" t="str">
        <f aca="false">IF(AND(F10435="No",G10435="No",H10435="Yes"),"Yes","No")</f>
        <v>No</v>
      </c>
      <c r="J10435" s="2"/>
      <c r="K10435" s="2"/>
    </row>
    <row r="10436" customFormat="false" ht="15" hidden="false" customHeight="false" outlineLevel="0" collapsed="false">
      <c r="A10436" s="2" t="s">
        <v>15936</v>
      </c>
      <c r="B10436" s="13" t="n">
        <v>114</v>
      </c>
      <c r="C10436" s="13" t="n">
        <v>112</v>
      </c>
      <c r="D10436" s="14" t="n">
        <f aca="false">C10436/Summary!$B$4</f>
        <v>0.00746666666666667</v>
      </c>
      <c r="E10436" s="15" t="n">
        <v>0.428571428571429</v>
      </c>
      <c r="F10436" s="2" t="s">
        <v>53</v>
      </c>
      <c r="G10436" s="2" t="s">
        <v>53</v>
      </c>
      <c r="H10436" s="2" t="str">
        <f aca="false">IF(AND(E10436&gt;=0.4,E10436&lt;=0.6),"Yes","No")</f>
        <v>Yes</v>
      </c>
      <c r="I10436" s="2" t="str">
        <f aca="false">IF(AND(F10436="No",G10436="No",H10436="Yes"),"Yes","No")</f>
        <v>No</v>
      </c>
      <c r="J10436" s="2"/>
      <c r="K10436" s="2"/>
    </row>
    <row r="10437" customFormat="false" ht="15" hidden="false" customHeight="false" outlineLevel="0" collapsed="false">
      <c r="A10437" s="2" t="s">
        <v>15937</v>
      </c>
      <c r="B10437" s="13" t="n">
        <v>114</v>
      </c>
      <c r="C10437" s="13" t="n">
        <v>114</v>
      </c>
      <c r="D10437" s="14" t="n">
        <f aca="false">C10437/Summary!$B$4</f>
        <v>0.0076</v>
      </c>
      <c r="E10437" s="15" t="n">
        <v>0.714285714285714</v>
      </c>
      <c r="F10437" s="2" t="s">
        <v>53</v>
      </c>
      <c r="G10437" s="2" t="s">
        <v>44</v>
      </c>
      <c r="H10437" s="2" t="str">
        <f aca="false">IF(AND(E10437&gt;=0.4,E10437&lt;=0.6),"Yes","No")</f>
        <v>No</v>
      </c>
      <c r="I10437" s="2" t="str">
        <f aca="false">IF(AND(F10437="No",G10437="No",H10437="Yes"),"Yes","No")</f>
        <v>No</v>
      </c>
      <c r="J10437" s="2"/>
      <c r="K10437" s="2"/>
    </row>
    <row r="10438" customFormat="false" ht="15" hidden="false" customHeight="false" outlineLevel="0" collapsed="false">
      <c r="A10438" s="2" t="s">
        <v>15938</v>
      </c>
      <c r="B10438" s="13" t="n">
        <v>114</v>
      </c>
      <c r="C10438" s="13" t="n">
        <v>112</v>
      </c>
      <c r="D10438" s="14" t="n">
        <f aca="false">C10438/Summary!$B$4</f>
        <v>0.00746666666666667</v>
      </c>
      <c r="E10438" s="15" t="n">
        <v>0.714285714285714</v>
      </c>
      <c r="F10438" s="2" t="s">
        <v>53</v>
      </c>
      <c r="G10438" s="2" t="s">
        <v>44</v>
      </c>
      <c r="H10438" s="2" t="str">
        <f aca="false">IF(AND(E10438&gt;=0.4,E10438&lt;=0.6),"Yes","No")</f>
        <v>No</v>
      </c>
      <c r="I10438" s="2" t="str">
        <f aca="false">IF(AND(F10438="No",G10438="No",H10438="Yes"),"Yes","No")</f>
        <v>No</v>
      </c>
      <c r="J10438" s="2"/>
      <c r="K10438" s="2"/>
    </row>
    <row r="10439" customFormat="false" ht="15" hidden="false" customHeight="false" outlineLevel="0" collapsed="false">
      <c r="A10439" s="2" t="s">
        <v>15939</v>
      </c>
      <c r="B10439" s="13" t="n">
        <v>114</v>
      </c>
      <c r="C10439" s="13" t="n">
        <v>113</v>
      </c>
      <c r="D10439" s="14" t="n">
        <f aca="false">C10439/Summary!$B$4</f>
        <v>0.00753333333333333</v>
      </c>
      <c r="E10439" s="15" t="n">
        <v>0.714285714285714</v>
      </c>
      <c r="F10439" s="2" t="s">
        <v>53</v>
      </c>
      <c r="G10439" s="2" t="s">
        <v>44</v>
      </c>
      <c r="H10439" s="2" t="str">
        <f aca="false">IF(AND(E10439&gt;=0.4,E10439&lt;=0.6),"Yes","No")</f>
        <v>No</v>
      </c>
      <c r="I10439" s="2" t="str">
        <f aca="false">IF(AND(F10439="No",G10439="No",H10439="Yes"),"Yes","No")</f>
        <v>No</v>
      </c>
      <c r="J10439" s="2"/>
      <c r="K10439" s="2"/>
    </row>
    <row r="10440" customFormat="false" ht="15" hidden="false" customHeight="false" outlineLevel="0" collapsed="false">
      <c r="A10440" s="2" t="s">
        <v>15940</v>
      </c>
      <c r="B10440" s="13" t="n">
        <v>114</v>
      </c>
      <c r="C10440" s="13" t="n">
        <v>113</v>
      </c>
      <c r="D10440" s="14" t="n">
        <f aca="false">C10440/Summary!$B$4</f>
        <v>0.00753333333333333</v>
      </c>
      <c r="E10440" s="15" t="n">
        <v>0.428571428571429</v>
      </c>
      <c r="F10440" s="2" t="s">
        <v>53</v>
      </c>
      <c r="G10440" s="2" t="s">
        <v>53</v>
      </c>
      <c r="H10440" s="2" t="str">
        <f aca="false">IF(AND(E10440&gt;=0.4,E10440&lt;=0.6),"Yes","No")</f>
        <v>Yes</v>
      </c>
      <c r="I10440" s="2" t="str">
        <f aca="false">IF(AND(F10440="No",G10440="No",H10440="Yes"),"Yes","No")</f>
        <v>No</v>
      </c>
      <c r="J10440" s="2"/>
      <c r="K10440" s="2"/>
    </row>
    <row r="10441" customFormat="false" ht="15" hidden="false" customHeight="false" outlineLevel="0" collapsed="false">
      <c r="A10441" s="2" t="s">
        <v>15941</v>
      </c>
      <c r="B10441" s="13" t="n">
        <v>114</v>
      </c>
      <c r="C10441" s="13" t="n">
        <v>114</v>
      </c>
      <c r="D10441" s="14" t="n">
        <f aca="false">C10441/Summary!$B$4</f>
        <v>0.0076</v>
      </c>
      <c r="E10441" s="15" t="n">
        <v>0.714285714285714</v>
      </c>
      <c r="F10441" s="2" t="s">
        <v>53</v>
      </c>
      <c r="G10441" s="2" t="s">
        <v>44</v>
      </c>
      <c r="H10441" s="2" t="str">
        <f aca="false">IF(AND(E10441&gt;=0.4,E10441&lt;=0.6),"Yes","No")</f>
        <v>No</v>
      </c>
      <c r="I10441" s="2" t="str">
        <f aca="false">IF(AND(F10441="No",G10441="No",H10441="Yes"),"Yes","No")</f>
        <v>No</v>
      </c>
      <c r="J10441" s="2"/>
      <c r="K10441" s="2"/>
    </row>
    <row r="10442" customFormat="false" ht="15" hidden="false" customHeight="false" outlineLevel="0" collapsed="false">
      <c r="A10442" s="2" t="s">
        <v>15942</v>
      </c>
      <c r="B10442" s="13" t="n">
        <v>114</v>
      </c>
      <c r="C10442" s="13" t="n">
        <v>113</v>
      </c>
      <c r="D10442" s="14" t="n">
        <f aca="false">C10442/Summary!$B$4</f>
        <v>0.00753333333333333</v>
      </c>
      <c r="E10442" s="15" t="n">
        <v>0.285714285714286</v>
      </c>
      <c r="F10442" s="2" t="s">
        <v>44</v>
      </c>
      <c r="G10442" s="2" t="s">
        <v>53</v>
      </c>
      <c r="H10442" s="2" t="str">
        <f aca="false">IF(AND(E10442&gt;=0.4,E10442&lt;=0.6),"Yes","No")</f>
        <v>No</v>
      </c>
      <c r="I10442" s="2" t="str">
        <f aca="false">IF(AND(F10442="No",G10442="No",H10442="Yes"),"Yes","No")</f>
        <v>No</v>
      </c>
      <c r="J10442" s="2"/>
      <c r="K10442" s="2"/>
    </row>
    <row r="10443" customFormat="false" ht="15" hidden="false" customHeight="false" outlineLevel="0" collapsed="false">
      <c r="A10443" s="2" t="s">
        <v>15943</v>
      </c>
      <c r="B10443" s="13" t="n">
        <v>114</v>
      </c>
      <c r="C10443" s="13" t="n">
        <v>114</v>
      </c>
      <c r="D10443" s="14" t="n">
        <f aca="false">C10443/Summary!$B$4</f>
        <v>0.0076</v>
      </c>
      <c r="E10443" s="15" t="n">
        <v>0.571428571428571</v>
      </c>
      <c r="F10443" s="2" t="s">
        <v>44</v>
      </c>
      <c r="G10443" s="2" t="s">
        <v>53</v>
      </c>
      <c r="H10443" s="2" t="str">
        <f aca="false">IF(AND(E10443&gt;=0.4,E10443&lt;=0.6),"Yes","No")</f>
        <v>Yes</v>
      </c>
      <c r="I10443" s="2" t="str">
        <f aca="false">IF(AND(F10443="No",G10443="No",H10443="Yes"),"Yes","No")</f>
        <v>No</v>
      </c>
      <c r="J10443" s="2"/>
      <c r="K10443" s="2"/>
    </row>
    <row r="10444" customFormat="false" ht="15" hidden="false" customHeight="false" outlineLevel="0" collapsed="false">
      <c r="A10444" s="2" t="s">
        <v>15944</v>
      </c>
      <c r="B10444" s="13" t="n">
        <v>114</v>
      </c>
      <c r="C10444" s="13" t="n">
        <v>114</v>
      </c>
      <c r="D10444" s="14" t="n">
        <f aca="false">C10444/Summary!$B$4</f>
        <v>0.0076</v>
      </c>
      <c r="E10444" s="15" t="n">
        <v>0.714285714285714</v>
      </c>
      <c r="F10444" s="2" t="s">
        <v>53</v>
      </c>
      <c r="G10444" s="2" t="s">
        <v>44</v>
      </c>
      <c r="H10444" s="2" t="str">
        <f aca="false">IF(AND(E10444&gt;=0.4,E10444&lt;=0.6),"Yes","No")</f>
        <v>No</v>
      </c>
      <c r="I10444" s="2" t="str">
        <f aca="false">IF(AND(F10444="No",G10444="No",H10444="Yes"),"Yes","No")</f>
        <v>No</v>
      </c>
      <c r="J10444" s="2"/>
      <c r="K10444" s="2"/>
    </row>
    <row r="10445" customFormat="false" ht="15" hidden="false" customHeight="false" outlineLevel="0" collapsed="false">
      <c r="A10445" s="2" t="s">
        <v>15945</v>
      </c>
      <c r="B10445" s="13" t="n">
        <v>114</v>
      </c>
      <c r="C10445" s="13" t="n">
        <v>114</v>
      </c>
      <c r="D10445" s="14" t="n">
        <f aca="false">C10445/Summary!$B$4</f>
        <v>0.0076</v>
      </c>
      <c r="E10445" s="15" t="n">
        <v>0.857142857142857</v>
      </c>
      <c r="F10445" s="2" t="s">
        <v>44</v>
      </c>
      <c r="G10445" s="2" t="s">
        <v>44</v>
      </c>
      <c r="H10445" s="2" t="str">
        <f aca="false">IF(AND(E10445&gt;=0.4,E10445&lt;=0.6),"Yes","No")</f>
        <v>No</v>
      </c>
      <c r="I10445" s="2" t="str">
        <f aca="false">IF(AND(F10445="No",G10445="No",H10445="Yes"),"Yes","No")</f>
        <v>No</v>
      </c>
      <c r="J10445" s="2"/>
      <c r="K10445" s="2"/>
    </row>
    <row r="10446" customFormat="false" ht="15" hidden="false" customHeight="false" outlineLevel="0" collapsed="false">
      <c r="A10446" s="2" t="s">
        <v>15946</v>
      </c>
      <c r="B10446" s="13" t="n">
        <v>114</v>
      </c>
      <c r="C10446" s="13" t="n">
        <v>113</v>
      </c>
      <c r="D10446" s="14" t="n">
        <f aca="false">C10446/Summary!$B$4</f>
        <v>0.00753333333333333</v>
      </c>
      <c r="E10446" s="15" t="n">
        <v>0.714285714285714</v>
      </c>
      <c r="F10446" s="2" t="s">
        <v>53</v>
      </c>
      <c r="G10446" s="2" t="s">
        <v>44</v>
      </c>
      <c r="H10446" s="2" t="str">
        <f aca="false">IF(AND(E10446&gt;=0.4,E10446&lt;=0.6),"Yes","No")</f>
        <v>No</v>
      </c>
      <c r="I10446" s="2" t="str">
        <f aca="false">IF(AND(F10446="No",G10446="No",H10446="Yes"),"Yes","No")</f>
        <v>No</v>
      </c>
      <c r="J10446" s="2"/>
      <c r="K10446" s="2"/>
    </row>
    <row r="10447" customFormat="false" ht="15" hidden="false" customHeight="false" outlineLevel="0" collapsed="false">
      <c r="A10447" s="2" t="s">
        <v>15947</v>
      </c>
      <c r="B10447" s="13" t="n">
        <v>114</v>
      </c>
      <c r="C10447" s="13" t="n">
        <v>114</v>
      </c>
      <c r="D10447" s="14" t="n">
        <f aca="false">C10447/Summary!$B$4</f>
        <v>0.0076</v>
      </c>
      <c r="E10447" s="15" t="n">
        <v>0.714285714285714</v>
      </c>
      <c r="F10447" s="2" t="s">
        <v>53</v>
      </c>
      <c r="G10447" s="2" t="s">
        <v>53</v>
      </c>
      <c r="H10447" s="2" t="str">
        <f aca="false">IF(AND(E10447&gt;=0.4,E10447&lt;=0.6),"Yes","No")</f>
        <v>No</v>
      </c>
      <c r="I10447" s="2" t="str">
        <f aca="false">IF(AND(F10447="No",G10447="No",H10447="Yes"),"Yes","No")</f>
        <v>No</v>
      </c>
      <c r="J10447" s="2"/>
      <c r="K10447" s="2"/>
    </row>
    <row r="10448" customFormat="false" ht="15" hidden="false" customHeight="false" outlineLevel="0" collapsed="false">
      <c r="A10448" s="2" t="s">
        <v>15948</v>
      </c>
      <c r="B10448" s="13" t="n">
        <v>114</v>
      </c>
      <c r="C10448" s="13" t="n">
        <v>112</v>
      </c>
      <c r="D10448" s="14" t="n">
        <f aca="false">C10448/Summary!$B$4</f>
        <v>0.00746666666666667</v>
      </c>
      <c r="E10448" s="15" t="n">
        <v>0.571428571428571</v>
      </c>
      <c r="F10448" s="2" t="s">
        <v>53</v>
      </c>
      <c r="G10448" s="2" t="s">
        <v>44</v>
      </c>
      <c r="H10448" s="2" t="str">
        <f aca="false">IF(AND(E10448&gt;=0.4,E10448&lt;=0.6),"Yes","No")</f>
        <v>Yes</v>
      </c>
      <c r="I10448" s="2" t="str">
        <f aca="false">IF(AND(F10448="No",G10448="No",H10448="Yes"),"Yes","No")</f>
        <v>No</v>
      </c>
      <c r="J10448" s="2"/>
      <c r="K10448" s="2"/>
    </row>
    <row r="10449" customFormat="false" ht="15" hidden="false" customHeight="false" outlineLevel="0" collapsed="false">
      <c r="A10449" s="2" t="s">
        <v>15949</v>
      </c>
      <c r="B10449" s="13" t="n">
        <v>114</v>
      </c>
      <c r="C10449" s="13" t="n">
        <v>114</v>
      </c>
      <c r="D10449" s="14" t="n">
        <f aca="false">C10449/Summary!$B$4</f>
        <v>0.0076</v>
      </c>
      <c r="E10449" s="15" t="n">
        <v>0.571428571428571</v>
      </c>
      <c r="F10449" s="2" t="s">
        <v>53</v>
      </c>
      <c r="G10449" s="2" t="s">
        <v>44</v>
      </c>
      <c r="H10449" s="2" t="str">
        <f aca="false">IF(AND(E10449&gt;=0.4,E10449&lt;=0.6),"Yes","No")</f>
        <v>Yes</v>
      </c>
      <c r="I10449" s="2" t="str">
        <f aca="false">IF(AND(F10449="No",G10449="No",H10449="Yes"),"Yes","No")</f>
        <v>No</v>
      </c>
      <c r="J10449" s="2"/>
      <c r="K10449" s="2"/>
    </row>
    <row r="10450" customFormat="false" ht="15" hidden="false" customHeight="false" outlineLevel="0" collapsed="false">
      <c r="A10450" s="2" t="s">
        <v>15950</v>
      </c>
      <c r="B10450" s="13" t="n">
        <v>114</v>
      </c>
      <c r="C10450" s="13" t="n">
        <v>114</v>
      </c>
      <c r="D10450" s="14" t="n">
        <f aca="false">C10450/Summary!$B$4</f>
        <v>0.0076</v>
      </c>
      <c r="E10450" s="15" t="n">
        <v>0.285714285714286</v>
      </c>
      <c r="F10450" s="2" t="s">
        <v>53</v>
      </c>
      <c r="G10450" s="2" t="s">
        <v>44</v>
      </c>
      <c r="H10450" s="2" t="str">
        <f aca="false">IF(AND(E10450&gt;=0.4,E10450&lt;=0.6),"Yes","No")</f>
        <v>No</v>
      </c>
      <c r="I10450" s="2" t="str">
        <f aca="false">IF(AND(F10450="No",G10450="No",H10450="Yes"),"Yes","No")</f>
        <v>No</v>
      </c>
      <c r="J10450" s="2"/>
      <c r="K10450" s="2"/>
    </row>
    <row r="10451" customFormat="false" ht="15" hidden="false" customHeight="false" outlineLevel="0" collapsed="false">
      <c r="A10451" s="2" t="s">
        <v>15951</v>
      </c>
      <c r="B10451" s="13" t="n">
        <v>114</v>
      </c>
      <c r="C10451" s="13" t="n">
        <v>113</v>
      </c>
      <c r="D10451" s="14" t="n">
        <f aca="false">C10451/Summary!$B$4</f>
        <v>0.00753333333333333</v>
      </c>
      <c r="E10451" s="15" t="n">
        <v>0.428571428571429</v>
      </c>
      <c r="F10451" s="2" t="s">
        <v>53</v>
      </c>
      <c r="G10451" s="2" t="s">
        <v>44</v>
      </c>
      <c r="H10451" s="2" t="str">
        <f aca="false">IF(AND(E10451&gt;=0.4,E10451&lt;=0.6),"Yes","No")</f>
        <v>Yes</v>
      </c>
      <c r="I10451" s="2" t="str">
        <f aca="false">IF(AND(F10451="No",G10451="No",H10451="Yes"),"Yes","No")</f>
        <v>No</v>
      </c>
      <c r="J10451" s="2"/>
      <c r="K10451" s="2"/>
    </row>
    <row r="10452" customFormat="false" ht="15" hidden="false" customHeight="false" outlineLevel="0" collapsed="false">
      <c r="A10452" s="2" t="s">
        <v>15952</v>
      </c>
      <c r="B10452" s="13" t="n">
        <v>114</v>
      </c>
      <c r="C10452" s="13" t="n">
        <v>113</v>
      </c>
      <c r="D10452" s="14" t="n">
        <f aca="false">C10452/Summary!$B$4</f>
        <v>0.00753333333333333</v>
      </c>
      <c r="E10452" s="15" t="n">
        <v>0.428571428571429</v>
      </c>
      <c r="F10452" s="2" t="s">
        <v>53</v>
      </c>
      <c r="G10452" s="2" t="s">
        <v>44</v>
      </c>
      <c r="H10452" s="2" t="str">
        <f aca="false">IF(AND(E10452&gt;=0.4,E10452&lt;=0.6),"Yes","No")</f>
        <v>Yes</v>
      </c>
      <c r="I10452" s="2" t="str">
        <f aca="false">IF(AND(F10452="No",G10452="No",H10452="Yes"),"Yes","No")</f>
        <v>No</v>
      </c>
      <c r="J10452" s="2"/>
      <c r="K10452" s="2"/>
    </row>
    <row r="10453" customFormat="false" ht="15" hidden="false" customHeight="false" outlineLevel="0" collapsed="false">
      <c r="A10453" s="2" t="s">
        <v>15953</v>
      </c>
      <c r="B10453" s="13" t="n">
        <v>114</v>
      </c>
      <c r="C10453" s="13" t="n">
        <v>114</v>
      </c>
      <c r="D10453" s="14" t="n">
        <f aca="false">C10453/Summary!$B$4</f>
        <v>0.0076</v>
      </c>
      <c r="E10453" s="15" t="n">
        <v>0.571428571428571</v>
      </c>
      <c r="F10453" s="2" t="s">
        <v>53</v>
      </c>
      <c r="G10453" s="2" t="s">
        <v>44</v>
      </c>
      <c r="H10453" s="2" t="str">
        <f aca="false">IF(AND(E10453&gt;=0.4,E10453&lt;=0.6),"Yes","No")</f>
        <v>Yes</v>
      </c>
      <c r="I10453" s="2" t="str">
        <f aca="false">IF(AND(F10453="No",G10453="No",H10453="Yes"),"Yes","No")</f>
        <v>No</v>
      </c>
      <c r="J10453" s="2"/>
      <c r="K10453" s="2"/>
    </row>
    <row r="10454" customFormat="false" ht="15" hidden="false" customHeight="false" outlineLevel="0" collapsed="false">
      <c r="A10454" s="2" t="s">
        <v>15954</v>
      </c>
      <c r="B10454" s="13" t="n">
        <v>114</v>
      </c>
      <c r="C10454" s="13" t="n">
        <v>114</v>
      </c>
      <c r="D10454" s="14" t="n">
        <f aca="false">C10454/Summary!$B$4</f>
        <v>0.0076</v>
      </c>
      <c r="E10454" s="15" t="n">
        <v>0.714285714285714</v>
      </c>
      <c r="F10454" s="2" t="s">
        <v>53</v>
      </c>
      <c r="G10454" s="2" t="s">
        <v>44</v>
      </c>
      <c r="H10454" s="2" t="str">
        <f aca="false">IF(AND(E10454&gt;=0.4,E10454&lt;=0.6),"Yes","No")</f>
        <v>No</v>
      </c>
      <c r="I10454" s="2" t="str">
        <f aca="false">IF(AND(F10454="No",G10454="No",H10454="Yes"),"Yes","No")</f>
        <v>No</v>
      </c>
      <c r="J10454" s="2"/>
      <c r="K10454" s="2"/>
    </row>
    <row r="10455" customFormat="false" ht="15" hidden="false" customHeight="false" outlineLevel="0" collapsed="false">
      <c r="A10455" s="2" t="s">
        <v>15955</v>
      </c>
      <c r="B10455" s="13" t="n">
        <v>114</v>
      </c>
      <c r="C10455" s="13" t="n">
        <v>114</v>
      </c>
      <c r="D10455" s="14" t="n">
        <f aca="false">C10455/Summary!$B$4</f>
        <v>0.0076</v>
      </c>
      <c r="E10455" s="15" t="n">
        <v>0.714285714285714</v>
      </c>
      <c r="F10455" s="2" t="s">
        <v>53</v>
      </c>
      <c r="G10455" s="2" t="s">
        <v>44</v>
      </c>
      <c r="H10455" s="2" t="str">
        <f aca="false">IF(AND(E10455&gt;=0.4,E10455&lt;=0.6),"Yes","No")</f>
        <v>No</v>
      </c>
      <c r="I10455" s="2" t="str">
        <f aca="false">IF(AND(F10455="No",G10455="No",H10455="Yes"),"Yes","No")</f>
        <v>No</v>
      </c>
      <c r="J10455" s="2"/>
      <c r="K10455" s="2"/>
    </row>
    <row r="10456" customFormat="false" ht="15" hidden="false" customHeight="false" outlineLevel="0" collapsed="false">
      <c r="A10456" s="2" t="s">
        <v>15956</v>
      </c>
      <c r="B10456" s="13" t="n">
        <v>114</v>
      </c>
      <c r="C10456" s="13" t="n">
        <v>114</v>
      </c>
      <c r="D10456" s="14" t="n">
        <f aca="false">C10456/Summary!$B$4</f>
        <v>0.0076</v>
      </c>
      <c r="E10456" s="15" t="n">
        <v>0.428571428571429</v>
      </c>
      <c r="F10456" s="2" t="s">
        <v>53</v>
      </c>
      <c r="G10456" s="2" t="s">
        <v>53</v>
      </c>
      <c r="H10456" s="2" t="str">
        <f aca="false">IF(AND(E10456&gt;=0.4,E10456&lt;=0.6),"Yes","No")</f>
        <v>Yes</v>
      </c>
      <c r="I10456" s="2" t="str">
        <f aca="false">IF(AND(F10456="No",G10456="No",H10456="Yes"),"Yes","No")</f>
        <v>No</v>
      </c>
      <c r="J10456" s="2"/>
      <c r="K10456" s="2"/>
    </row>
    <row r="10457" customFormat="false" ht="15" hidden="false" customHeight="false" outlineLevel="0" collapsed="false">
      <c r="A10457" s="2" t="s">
        <v>15957</v>
      </c>
      <c r="B10457" s="13" t="n">
        <v>114</v>
      </c>
      <c r="C10457" s="13" t="n">
        <v>114</v>
      </c>
      <c r="D10457" s="14" t="n">
        <f aca="false">C10457/Summary!$B$4</f>
        <v>0.0076</v>
      </c>
      <c r="E10457" s="15" t="n">
        <v>0.714285714285714</v>
      </c>
      <c r="F10457" s="2" t="s">
        <v>53</v>
      </c>
      <c r="G10457" s="2" t="s">
        <v>44</v>
      </c>
      <c r="H10457" s="2" t="str">
        <f aca="false">IF(AND(E10457&gt;=0.4,E10457&lt;=0.6),"Yes","No")</f>
        <v>No</v>
      </c>
      <c r="I10457" s="2" t="str">
        <f aca="false">IF(AND(F10457="No",G10457="No",H10457="Yes"),"Yes","No")</f>
        <v>No</v>
      </c>
      <c r="J10457" s="2"/>
      <c r="K10457" s="2"/>
    </row>
    <row r="10458" customFormat="false" ht="15" hidden="false" customHeight="false" outlineLevel="0" collapsed="false">
      <c r="A10458" s="2" t="s">
        <v>15958</v>
      </c>
      <c r="B10458" s="13" t="n">
        <v>114</v>
      </c>
      <c r="C10458" s="13" t="n">
        <v>114</v>
      </c>
      <c r="D10458" s="14" t="n">
        <f aca="false">C10458/Summary!$B$4</f>
        <v>0.0076</v>
      </c>
      <c r="E10458" s="15" t="n">
        <v>0.285714285714286</v>
      </c>
      <c r="F10458" s="2" t="s">
        <v>53</v>
      </c>
      <c r="G10458" s="2" t="s">
        <v>44</v>
      </c>
      <c r="H10458" s="2" t="str">
        <f aca="false">IF(AND(E10458&gt;=0.4,E10458&lt;=0.6),"Yes","No")</f>
        <v>No</v>
      </c>
      <c r="I10458" s="2" t="str">
        <f aca="false">IF(AND(F10458="No",G10458="No",H10458="Yes"),"Yes","No")</f>
        <v>No</v>
      </c>
      <c r="J10458" s="2"/>
      <c r="K10458" s="2"/>
    </row>
    <row r="10459" customFormat="false" ht="15" hidden="false" customHeight="false" outlineLevel="0" collapsed="false">
      <c r="A10459" s="2" t="s">
        <v>15959</v>
      </c>
      <c r="B10459" s="13" t="n">
        <v>114</v>
      </c>
      <c r="C10459" s="13" t="n">
        <v>114</v>
      </c>
      <c r="D10459" s="14" t="n">
        <f aca="false">C10459/Summary!$B$4</f>
        <v>0.0076</v>
      </c>
      <c r="E10459" s="15" t="n">
        <v>0.428571428571429</v>
      </c>
      <c r="F10459" s="2" t="s">
        <v>53</v>
      </c>
      <c r="G10459" s="2" t="s">
        <v>44</v>
      </c>
      <c r="H10459" s="2" t="str">
        <f aca="false">IF(AND(E10459&gt;=0.4,E10459&lt;=0.6),"Yes","No")</f>
        <v>Yes</v>
      </c>
      <c r="I10459" s="2" t="str">
        <f aca="false">IF(AND(F10459="No",G10459="No",H10459="Yes"),"Yes","No")</f>
        <v>No</v>
      </c>
      <c r="J10459" s="2"/>
      <c r="K10459" s="2"/>
    </row>
    <row r="10460" customFormat="false" ht="15" hidden="false" customHeight="false" outlineLevel="0" collapsed="false">
      <c r="A10460" s="2" t="s">
        <v>15960</v>
      </c>
      <c r="B10460" s="13" t="n">
        <v>114</v>
      </c>
      <c r="C10460" s="13" t="n">
        <v>114</v>
      </c>
      <c r="D10460" s="14" t="n">
        <f aca="false">C10460/Summary!$B$4</f>
        <v>0.0076</v>
      </c>
      <c r="E10460" s="15" t="n">
        <v>0.428571428571429</v>
      </c>
      <c r="F10460" s="2" t="s">
        <v>53</v>
      </c>
      <c r="G10460" s="2" t="s">
        <v>53</v>
      </c>
      <c r="H10460" s="2" t="str">
        <f aca="false">IF(AND(E10460&gt;=0.4,E10460&lt;=0.6),"Yes","No")</f>
        <v>Yes</v>
      </c>
      <c r="I10460" s="2" t="str">
        <f aca="false">IF(AND(F10460="No",G10460="No",H10460="Yes"),"Yes","No")</f>
        <v>No</v>
      </c>
      <c r="J10460" s="2"/>
      <c r="K10460" s="2"/>
    </row>
    <row r="10461" customFormat="false" ht="15" hidden="false" customHeight="false" outlineLevel="0" collapsed="false">
      <c r="A10461" s="2" t="s">
        <v>15961</v>
      </c>
      <c r="B10461" s="13" t="n">
        <v>114</v>
      </c>
      <c r="C10461" s="13" t="n">
        <v>113</v>
      </c>
      <c r="D10461" s="14" t="n">
        <f aca="false">C10461/Summary!$B$4</f>
        <v>0.00753333333333333</v>
      </c>
      <c r="E10461" s="15" t="n">
        <v>0.428571428571429</v>
      </c>
      <c r="F10461" s="2" t="s">
        <v>53</v>
      </c>
      <c r="G10461" s="2" t="s">
        <v>53</v>
      </c>
      <c r="H10461" s="2" t="str">
        <f aca="false">IF(AND(E10461&gt;=0.4,E10461&lt;=0.6),"Yes","No")</f>
        <v>Yes</v>
      </c>
      <c r="I10461" s="2" t="str">
        <f aca="false">IF(AND(F10461="No",G10461="No",H10461="Yes"),"Yes","No")</f>
        <v>No</v>
      </c>
      <c r="J10461" s="2"/>
      <c r="K10461" s="2"/>
    </row>
    <row r="10462" customFormat="false" ht="15" hidden="false" customHeight="false" outlineLevel="0" collapsed="false">
      <c r="A10462" s="2" t="s">
        <v>15962</v>
      </c>
      <c r="B10462" s="13" t="n">
        <v>114</v>
      </c>
      <c r="C10462" s="13" t="n">
        <v>113</v>
      </c>
      <c r="D10462" s="14" t="n">
        <f aca="false">C10462/Summary!$B$4</f>
        <v>0.00753333333333333</v>
      </c>
      <c r="E10462" s="15" t="n">
        <v>0.142857142857143</v>
      </c>
      <c r="F10462" s="2" t="s">
        <v>53</v>
      </c>
      <c r="G10462" s="2" t="s">
        <v>53</v>
      </c>
      <c r="H10462" s="2" t="str">
        <f aca="false">IF(AND(E10462&gt;=0.4,E10462&lt;=0.6),"Yes","No")</f>
        <v>No</v>
      </c>
      <c r="I10462" s="2" t="str">
        <f aca="false">IF(AND(F10462="No",G10462="No",H10462="Yes"),"Yes","No")</f>
        <v>No</v>
      </c>
      <c r="J10462" s="2"/>
      <c r="K10462" s="2"/>
    </row>
    <row r="10463" customFormat="false" ht="15" hidden="false" customHeight="false" outlineLevel="0" collapsed="false">
      <c r="A10463" s="2" t="s">
        <v>15963</v>
      </c>
      <c r="B10463" s="13" t="n">
        <v>114</v>
      </c>
      <c r="C10463" s="13" t="n">
        <v>114</v>
      </c>
      <c r="D10463" s="14" t="n">
        <f aca="false">C10463/Summary!$B$4</f>
        <v>0.0076</v>
      </c>
      <c r="E10463" s="15" t="n">
        <v>0.428571428571429</v>
      </c>
      <c r="F10463" s="2" t="s">
        <v>44</v>
      </c>
      <c r="G10463" s="2" t="s">
        <v>53</v>
      </c>
      <c r="H10463" s="2" t="str">
        <f aca="false">IF(AND(E10463&gt;=0.4,E10463&lt;=0.6),"Yes","No")</f>
        <v>Yes</v>
      </c>
      <c r="I10463" s="2" t="str">
        <f aca="false">IF(AND(F10463="No",G10463="No",H10463="Yes"),"Yes","No")</f>
        <v>No</v>
      </c>
      <c r="J10463" s="2"/>
      <c r="K10463" s="2"/>
    </row>
    <row r="10464" customFormat="false" ht="15" hidden="false" customHeight="false" outlineLevel="0" collapsed="false">
      <c r="A10464" s="2" t="s">
        <v>15964</v>
      </c>
      <c r="B10464" s="13" t="n">
        <v>114</v>
      </c>
      <c r="C10464" s="13" t="n">
        <v>113</v>
      </c>
      <c r="D10464" s="14" t="n">
        <f aca="false">C10464/Summary!$B$4</f>
        <v>0.00753333333333333</v>
      </c>
      <c r="E10464" s="15" t="n">
        <v>0.428571428571429</v>
      </c>
      <c r="F10464" s="2" t="s">
        <v>53</v>
      </c>
      <c r="G10464" s="2" t="s">
        <v>44</v>
      </c>
      <c r="H10464" s="2" t="str">
        <f aca="false">IF(AND(E10464&gt;=0.4,E10464&lt;=0.6),"Yes","No")</f>
        <v>Yes</v>
      </c>
      <c r="I10464" s="2" t="str">
        <f aca="false">IF(AND(F10464="No",G10464="No",H10464="Yes"),"Yes","No")</f>
        <v>No</v>
      </c>
      <c r="J10464" s="2"/>
      <c r="K10464" s="2"/>
    </row>
    <row r="10465" customFormat="false" ht="15" hidden="false" customHeight="false" outlineLevel="0" collapsed="false">
      <c r="A10465" s="2" t="s">
        <v>15965</v>
      </c>
      <c r="B10465" s="13" t="n">
        <v>114</v>
      </c>
      <c r="C10465" s="13" t="n">
        <v>114</v>
      </c>
      <c r="D10465" s="14" t="n">
        <f aca="false">C10465/Summary!$B$4</f>
        <v>0.0076</v>
      </c>
      <c r="E10465" s="15" t="n">
        <v>0.714285714285714</v>
      </c>
      <c r="F10465" s="2" t="s">
        <v>44</v>
      </c>
      <c r="G10465" s="2" t="s">
        <v>44</v>
      </c>
      <c r="H10465" s="2" t="str">
        <f aca="false">IF(AND(E10465&gt;=0.4,E10465&lt;=0.6),"Yes","No")</f>
        <v>No</v>
      </c>
      <c r="I10465" s="2" t="str">
        <f aca="false">IF(AND(F10465="No",G10465="No",H10465="Yes"),"Yes","No")</f>
        <v>No</v>
      </c>
      <c r="J10465" s="2"/>
      <c r="K10465" s="2"/>
    </row>
    <row r="10466" customFormat="false" ht="15" hidden="false" customHeight="false" outlineLevel="0" collapsed="false">
      <c r="A10466" s="2" t="s">
        <v>15966</v>
      </c>
      <c r="B10466" s="13" t="n">
        <v>114</v>
      </c>
      <c r="C10466" s="13" t="n">
        <v>114</v>
      </c>
      <c r="D10466" s="14" t="n">
        <f aca="false">C10466/Summary!$B$4</f>
        <v>0.0076</v>
      </c>
      <c r="E10466" s="15" t="n">
        <v>0.285714285714286</v>
      </c>
      <c r="F10466" s="2" t="s">
        <v>44</v>
      </c>
      <c r="G10466" s="2" t="s">
        <v>44</v>
      </c>
      <c r="H10466" s="2" t="str">
        <f aca="false">IF(AND(E10466&gt;=0.4,E10466&lt;=0.6),"Yes","No")</f>
        <v>No</v>
      </c>
      <c r="I10466" s="2" t="str">
        <f aca="false">IF(AND(F10466="No",G10466="No",H10466="Yes"),"Yes","No")</f>
        <v>No</v>
      </c>
      <c r="J10466" s="2"/>
      <c r="K10466" s="2"/>
    </row>
    <row r="10467" customFormat="false" ht="15" hidden="false" customHeight="false" outlineLevel="0" collapsed="false">
      <c r="A10467" s="2" t="s">
        <v>15967</v>
      </c>
      <c r="B10467" s="13" t="n">
        <v>114</v>
      </c>
      <c r="C10467" s="13" t="n">
        <v>114</v>
      </c>
      <c r="D10467" s="14" t="n">
        <f aca="false">C10467/Summary!$B$4</f>
        <v>0.0076</v>
      </c>
      <c r="E10467" s="15" t="n">
        <v>0.428571428571429</v>
      </c>
      <c r="F10467" s="2" t="s">
        <v>53</v>
      </c>
      <c r="G10467" s="2" t="s">
        <v>44</v>
      </c>
      <c r="H10467" s="2" t="str">
        <f aca="false">IF(AND(E10467&gt;=0.4,E10467&lt;=0.6),"Yes","No")</f>
        <v>Yes</v>
      </c>
      <c r="I10467" s="2" t="str">
        <f aca="false">IF(AND(F10467="No",G10467="No",H10467="Yes"),"Yes","No")</f>
        <v>No</v>
      </c>
      <c r="J10467" s="2"/>
      <c r="K10467" s="2"/>
    </row>
    <row r="10468" customFormat="false" ht="15" hidden="false" customHeight="false" outlineLevel="0" collapsed="false">
      <c r="A10468" s="2" t="s">
        <v>15968</v>
      </c>
      <c r="B10468" s="13" t="n">
        <v>114</v>
      </c>
      <c r="C10468" s="13" t="n">
        <v>114</v>
      </c>
      <c r="D10468" s="14" t="n">
        <f aca="false">C10468/Summary!$B$4</f>
        <v>0.0076</v>
      </c>
      <c r="E10468" s="15" t="n">
        <v>0.428571428571429</v>
      </c>
      <c r="F10468" s="2" t="s">
        <v>53</v>
      </c>
      <c r="G10468" s="2" t="s">
        <v>53</v>
      </c>
      <c r="H10468" s="2" t="str">
        <f aca="false">IF(AND(E10468&gt;=0.4,E10468&lt;=0.6),"Yes","No")</f>
        <v>Yes</v>
      </c>
      <c r="I10468" s="2" t="str">
        <f aca="false">IF(AND(F10468="No",G10468="No",H10468="Yes"),"Yes","No")</f>
        <v>No</v>
      </c>
      <c r="J10468" s="2"/>
      <c r="K10468" s="2"/>
    </row>
    <row r="10469" customFormat="false" ht="15" hidden="false" customHeight="false" outlineLevel="0" collapsed="false">
      <c r="A10469" s="2" t="s">
        <v>15969</v>
      </c>
      <c r="B10469" s="13" t="n">
        <v>114</v>
      </c>
      <c r="C10469" s="13" t="n">
        <v>114</v>
      </c>
      <c r="D10469" s="14" t="n">
        <f aca="false">C10469/Summary!$B$4</f>
        <v>0.0076</v>
      </c>
      <c r="E10469" s="15" t="n">
        <v>0.857142857142857</v>
      </c>
      <c r="F10469" s="2" t="s">
        <v>53</v>
      </c>
      <c r="G10469" s="2" t="s">
        <v>44</v>
      </c>
      <c r="H10469" s="2" t="str">
        <f aca="false">IF(AND(E10469&gt;=0.4,E10469&lt;=0.6),"Yes","No")</f>
        <v>No</v>
      </c>
      <c r="I10469" s="2" t="str">
        <f aca="false">IF(AND(F10469="No",G10469="No",H10469="Yes"),"Yes","No")</f>
        <v>No</v>
      </c>
      <c r="J10469" s="2"/>
      <c r="K10469" s="2"/>
    </row>
    <row r="10470" customFormat="false" ht="15" hidden="false" customHeight="false" outlineLevel="0" collapsed="false">
      <c r="A10470" s="2" t="s">
        <v>15970</v>
      </c>
      <c r="B10470" s="13" t="n">
        <v>114</v>
      </c>
      <c r="C10470" s="13" t="n">
        <v>114</v>
      </c>
      <c r="D10470" s="14" t="n">
        <f aca="false">C10470/Summary!$B$4</f>
        <v>0.0076</v>
      </c>
      <c r="E10470" s="15" t="n">
        <v>0.714285714285714</v>
      </c>
      <c r="F10470" s="2" t="s">
        <v>53</v>
      </c>
      <c r="G10470" s="2" t="s">
        <v>53</v>
      </c>
      <c r="H10470" s="2" t="str">
        <f aca="false">IF(AND(E10470&gt;=0.4,E10470&lt;=0.6),"Yes","No")</f>
        <v>No</v>
      </c>
      <c r="I10470" s="2" t="str">
        <f aca="false">IF(AND(F10470="No",G10470="No",H10470="Yes"),"Yes","No")</f>
        <v>No</v>
      </c>
      <c r="J10470" s="2"/>
      <c r="K10470" s="2"/>
    </row>
    <row r="10471" customFormat="false" ht="15" hidden="false" customHeight="false" outlineLevel="0" collapsed="false">
      <c r="A10471" s="2" t="s">
        <v>15971</v>
      </c>
      <c r="B10471" s="13" t="n">
        <v>114</v>
      </c>
      <c r="C10471" s="13" t="n">
        <v>114</v>
      </c>
      <c r="D10471" s="14" t="n">
        <f aca="false">C10471/Summary!$B$4</f>
        <v>0.0076</v>
      </c>
      <c r="E10471" s="15" t="n">
        <v>0.714285714285714</v>
      </c>
      <c r="F10471" s="2" t="s">
        <v>53</v>
      </c>
      <c r="G10471" s="2" t="s">
        <v>44</v>
      </c>
      <c r="H10471" s="2" t="str">
        <f aca="false">IF(AND(E10471&gt;=0.4,E10471&lt;=0.6),"Yes","No")</f>
        <v>No</v>
      </c>
      <c r="I10471" s="2" t="str">
        <f aca="false">IF(AND(F10471="No",G10471="No",H10471="Yes"),"Yes","No")</f>
        <v>No</v>
      </c>
      <c r="J10471" s="2"/>
      <c r="K10471" s="2"/>
    </row>
    <row r="10472" customFormat="false" ht="15" hidden="false" customHeight="false" outlineLevel="0" collapsed="false">
      <c r="A10472" s="2" t="s">
        <v>15972</v>
      </c>
      <c r="B10472" s="13" t="n">
        <v>114</v>
      </c>
      <c r="C10472" s="13" t="n">
        <v>113</v>
      </c>
      <c r="D10472" s="14" t="n">
        <f aca="false">C10472/Summary!$B$4</f>
        <v>0.00753333333333333</v>
      </c>
      <c r="E10472" s="15" t="n">
        <v>0.571428571428571</v>
      </c>
      <c r="F10472" s="2" t="s">
        <v>53</v>
      </c>
      <c r="G10472" s="2" t="s">
        <v>53</v>
      </c>
      <c r="H10472" s="2" t="str">
        <f aca="false">IF(AND(E10472&gt;=0.4,E10472&lt;=0.6),"Yes","No")</f>
        <v>Yes</v>
      </c>
      <c r="I10472" s="2" t="str">
        <f aca="false">IF(AND(F10472="No",G10472="No",H10472="Yes"),"Yes","No")</f>
        <v>No</v>
      </c>
      <c r="J10472" s="2"/>
      <c r="K10472" s="2"/>
    </row>
    <row r="10473" customFormat="false" ht="15" hidden="false" customHeight="false" outlineLevel="0" collapsed="false">
      <c r="A10473" s="2" t="s">
        <v>15973</v>
      </c>
      <c r="B10473" s="13" t="n">
        <v>114</v>
      </c>
      <c r="C10473" s="13" t="n">
        <v>113</v>
      </c>
      <c r="D10473" s="14" t="n">
        <f aca="false">C10473/Summary!$B$4</f>
        <v>0.00753333333333333</v>
      </c>
      <c r="E10473" s="15" t="n">
        <v>0.428571428571429</v>
      </c>
      <c r="F10473" s="2" t="s">
        <v>53</v>
      </c>
      <c r="G10473" s="2" t="s">
        <v>44</v>
      </c>
      <c r="H10473" s="2" t="str">
        <f aca="false">IF(AND(E10473&gt;=0.4,E10473&lt;=0.6),"Yes","No")</f>
        <v>Yes</v>
      </c>
      <c r="I10473" s="2" t="str">
        <f aca="false">IF(AND(F10473="No",G10473="No",H10473="Yes"),"Yes","No")</f>
        <v>No</v>
      </c>
      <c r="J10473" s="2"/>
      <c r="K10473" s="2"/>
    </row>
    <row r="10474" customFormat="false" ht="15" hidden="false" customHeight="false" outlineLevel="0" collapsed="false">
      <c r="A10474" s="2" t="s">
        <v>15974</v>
      </c>
      <c r="B10474" s="13" t="n">
        <v>114</v>
      </c>
      <c r="C10474" s="13" t="n">
        <v>114</v>
      </c>
      <c r="D10474" s="14" t="n">
        <f aca="false">C10474/Summary!$B$4</f>
        <v>0.0076</v>
      </c>
      <c r="E10474" s="15" t="n">
        <v>0.714285714285714</v>
      </c>
      <c r="F10474" s="2" t="s">
        <v>44</v>
      </c>
      <c r="G10474" s="2" t="s">
        <v>44</v>
      </c>
      <c r="H10474" s="2" t="str">
        <f aca="false">IF(AND(E10474&gt;=0.4,E10474&lt;=0.6),"Yes","No")</f>
        <v>No</v>
      </c>
      <c r="I10474" s="2" t="str">
        <f aca="false">IF(AND(F10474="No",G10474="No",H10474="Yes"),"Yes","No")</f>
        <v>No</v>
      </c>
      <c r="J10474" s="2"/>
      <c r="K10474" s="2"/>
    </row>
    <row r="10475" customFormat="false" ht="15" hidden="false" customHeight="false" outlineLevel="0" collapsed="false">
      <c r="A10475" s="2" t="s">
        <v>15975</v>
      </c>
      <c r="B10475" s="13" t="n">
        <v>114</v>
      </c>
      <c r="C10475" s="13" t="n">
        <v>114</v>
      </c>
      <c r="D10475" s="14" t="n">
        <f aca="false">C10475/Summary!$B$4</f>
        <v>0.0076</v>
      </c>
      <c r="E10475" s="15" t="n">
        <v>0.714285714285714</v>
      </c>
      <c r="F10475" s="2" t="s">
        <v>53</v>
      </c>
      <c r="G10475" s="2" t="s">
        <v>53</v>
      </c>
      <c r="H10475" s="2" t="str">
        <f aca="false">IF(AND(E10475&gt;=0.4,E10475&lt;=0.6),"Yes","No")</f>
        <v>No</v>
      </c>
      <c r="I10475" s="2" t="str">
        <f aca="false">IF(AND(F10475="No",G10475="No",H10475="Yes"),"Yes","No")</f>
        <v>No</v>
      </c>
      <c r="J10475" s="2"/>
      <c r="K10475" s="2"/>
    </row>
    <row r="10476" customFormat="false" ht="15" hidden="false" customHeight="false" outlineLevel="0" collapsed="false">
      <c r="A10476" s="2" t="s">
        <v>15976</v>
      </c>
      <c r="B10476" s="13" t="n">
        <v>114</v>
      </c>
      <c r="C10476" s="13" t="n">
        <v>113</v>
      </c>
      <c r="D10476" s="14" t="n">
        <f aca="false">C10476/Summary!$B$4</f>
        <v>0.00753333333333333</v>
      </c>
      <c r="E10476" s="15" t="n">
        <v>0.714285714285714</v>
      </c>
      <c r="F10476" s="2" t="s">
        <v>53</v>
      </c>
      <c r="G10476" s="2" t="s">
        <v>44</v>
      </c>
      <c r="H10476" s="2" t="str">
        <f aca="false">IF(AND(E10476&gt;=0.4,E10476&lt;=0.6),"Yes","No")</f>
        <v>No</v>
      </c>
      <c r="I10476" s="2" t="str">
        <f aca="false">IF(AND(F10476="No",G10476="No",H10476="Yes"),"Yes","No")</f>
        <v>No</v>
      </c>
      <c r="J10476" s="2"/>
      <c r="K10476" s="2"/>
    </row>
    <row r="10477" customFormat="false" ht="15" hidden="false" customHeight="false" outlineLevel="0" collapsed="false">
      <c r="A10477" s="2" t="s">
        <v>15977</v>
      </c>
      <c r="B10477" s="13" t="n">
        <v>114</v>
      </c>
      <c r="C10477" s="13" t="n">
        <v>114</v>
      </c>
      <c r="D10477" s="14" t="n">
        <f aca="false">C10477/Summary!$B$4</f>
        <v>0.0076</v>
      </c>
      <c r="E10477" s="15" t="n">
        <v>0.571428571428571</v>
      </c>
      <c r="F10477" s="2" t="s">
        <v>44</v>
      </c>
      <c r="G10477" s="2" t="s">
        <v>53</v>
      </c>
      <c r="H10477" s="2" t="str">
        <f aca="false">IF(AND(E10477&gt;=0.4,E10477&lt;=0.6),"Yes","No")</f>
        <v>Yes</v>
      </c>
      <c r="I10477" s="2" t="str">
        <f aca="false">IF(AND(F10477="No",G10477="No",H10477="Yes"),"Yes","No")</f>
        <v>No</v>
      </c>
      <c r="J10477" s="2"/>
      <c r="K10477" s="2"/>
    </row>
    <row r="10478" customFormat="false" ht="15" hidden="false" customHeight="false" outlineLevel="0" collapsed="false">
      <c r="A10478" s="2" t="s">
        <v>15978</v>
      </c>
      <c r="B10478" s="13" t="n">
        <v>114</v>
      </c>
      <c r="C10478" s="13" t="n">
        <v>114</v>
      </c>
      <c r="D10478" s="14" t="n">
        <f aca="false">C10478/Summary!$B$4</f>
        <v>0.0076</v>
      </c>
      <c r="E10478" s="15" t="n">
        <v>0.285714285714286</v>
      </c>
      <c r="F10478" s="2" t="s">
        <v>53</v>
      </c>
      <c r="G10478" s="2" t="s">
        <v>53</v>
      </c>
      <c r="H10478" s="2" t="str">
        <f aca="false">IF(AND(E10478&gt;=0.4,E10478&lt;=0.6),"Yes","No")</f>
        <v>No</v>
      </c>
      <c r="I10478" s="2" t="str">
        <f aca="false">IF(AND(F10478="No",G10478="No",H10478="Yes"),"Yes","No")</f>
        <v>No</v>
      </c>
      <c r="J10478" s="2"/>
      <c r="K10478" s="2"/>
    </row>
    <row r="10479" customFormat="false" ht="15" hidden="false" customHeight="false" outlineLevel="0" collapsed="false">
      <c r="A10479" s="2" t="s">
        <v>15979</v>
      </c>
      <c r="B10479" s="13" t="n">
        <v>114</v>
      </c>
      <c r="C10479" s="13" t="n">
        <v>113</v>
      </c>
      <c r="D10479" s="14" t="n">
        <f aca="false">C10479/Summary!$B$4</f>
        <v>0.00753333333333333</v>
      </c>
      <c r="E10479" s="15" t="n">
        <v>0.714285714285714</v>
      </c>
      <c r="F10479" s="2" t="s">
        <v>53</v>
      </c>
      <c r="G10479" s="2" t="s">
        <v>44</v>
      </c>
      <c r="H10479" s="2" t="str">
        <f aca="false">IF(AND(E10479&gt;=0.4,E10479&lt;=0.6),"Yes","No")</f>
        <v>No</v>
      </c>
      <c r="I10479" s="2" t="str">
        <f aca="false">IF(AND(F10479="No",G10479="No",H10479="Yes"),"Yes","No")</f>
        <v>No</v>
      </c>
      <c r="J10479" s="2"/>
      <c r="K10479" s="2"/>
    </row>
    <row r="10480" customFormat="false" ht="15" hidden="false" customHeight="false" outlineLevel="0" collapsed="false">
      <c r="A10480" s="2" t="s">
        <v>15980</v>
      </c>
      <c r="B10480" s="13" t="n">
        <v>114</v>
      </c>
      <c r="C10480" s="13" t="n">
        <v>113</v>
      </c>
      <c r="D10480" s="14" t="n">
        <f aca="false">C10480/Summary!$B$4</f>
        <v>0.00753333333333333</v>
      </c>
      <c r="E10480" s="15" t="n">
        <v>0.571428571428571</v>
      </c>
      <c r="F10480" s="2" t="s">
        <v>53</v>
      </c>
      <c r="G10480" s="2" t="s">
        <v>44</v>
      </c>
      <c r="H10480" s="2" t="str">
        <f aca="false">IF(AND(E10480&gt;=0.4,E10480&lt;=0.6),"Yes","No")</f>
        <v>Yes</v>
      </c>
      <c r="I10480" s="2" t="str">
        <f aca="false">IF(AND(F10480="No",G10480="No",H10480="Yes"),"Yes","No")</f>
        <v>No</v>
      </c>
      <c r="J10480" s="2"/>
      <c r="K10480" s="2"/>
    </row>
    <row r="10481" customFormat="false" ht="15" hidden="false" customHeight="false" outlineLevel="0" collapsed="false">
      <c r="A10481" s="2" t="s">
        <v>15981</v>
      </c>
      <c r="B10481" s="13" t="n">
        <v>114</v>
      </c>
      <c r="C10481" s="13" t="n">
        <v>112</v>
      </c>
      <c r="D10481" s="14" t="n">
        <f aca="false">C10481/Summary!$B$4</f>
        <v>0.00746666666666667</v>
      </c>
      <c r="E10481" s="15" t="n">
        <v>0.714285714285714</v>
      </c>
      <c r="F10481" s="2" t="s">
        <v>53</v>
      </c>
      <c r="G10481" s="2" t="s">
        <v>44</v>
      </c>
      <c r="H10481" s="2" t="str">
        <f aca="false">IF(AND(E10481&gt;=0.4,E10481&lt;=0.6),"Yes","No")</f>
        <v>No</v>
      </c>
      <c r="I10481" s="2" t="str">
        <f aca="false">IF(AND(F10481="No",G10481="No",H10481="Yes"),"Yes","No")</f>
        <v>No</v>
      </c>
      <c r="J10481" s="2"/>
      <c r="K10481" s="2"/>
    </row>
    <row r="10482" customFormat="false" ht="15" hidden="false" customHeight="false" outlineLevel="0" collapsed="false">
      <c r="A10482" s="2" t="s">
        <v>15982</v>
      </c>
      <c r="B10482" s="13" t="n">
        <v>114</v>
      </c>
      <c r="C10482" s="13" t="n">
        <v>114</v>
      </c>
      <c r="D10482" s="14" t="n">
        <f aca="false">C10482/Summary!$B$4</f>
        <v>0.0076</v>
      </c>
      <c r="E10482" s="15" t="n">
        <v>0.857142857142857</v>
      </c>
      <c r="F10482" s="2" t="s">
        <v>53</v>
      </c>
      <c r="G10482" s="2" t="s">
        <v>44</v>
      </c>
      <c r="H10482" s="2" t="str">
        <f aca="false">IF(AND(E10482&gt;=0.4,E10482&lt;=0.6),"Yes","No")</f>
        <v>No</v>
      </c>
      <c r="I10482" s="2" t="str">
        <f aca="false">IF(AND(F10482="No",G10482="No",H10482="Yes"),"Yes","No")</f>
        <v>No</v>
      </c>
      <c r="J10482" s="2"/>
      <c r="K10482" s="2"/>
    </row>
    <row r="10483" customFormat="false" ht="15" hidden="false" customHeight="false" outlineLevel="0" collapsed="false">
      <c r="A10483" s="2" t="s">
        <v>15983</v>
      </c>
      <c r="B10483" s="13" t="n">
        <v>114</v>
      </c>
      <c r="C10483" s="13" t="n">
        <v>112</v>
      </c>
      <c r="D10483" s="14" t="n">
        <f aca="false">C10483/Summary!$B$4</f>
        <v>0.00746666666666667</v>
      </c>
      <c r="E10483" s="15" t="n">
        <v>0.571428571428571</v>
      </c>
      <c r="F10483" s="2" t="s">
        <v>53</v>
      </c>
      <c r="G10483" s="2" t="s">
        <v>44</v>
      </c>
      <c r="H10483" s="2" t="str">
        <f aca="false">IF(AND(E10483&gt;=0.4,E10483&lt;=0.6),"Yes","No")</f>
        <v>Yes</v>
      </c>
      <c r="I10483" s="2" t="str">
        <f aca="false">IF(AND(F10483="No",G10483="No",H10483="Yes"),"Yes","No")</f>
        <v>No</v>
      </c>
      <c r="J10483" s="2"/>
      <c r="K10483" s="2"/>
    </row>
    <row r="10484" customFormat="false" ht="15" hidden="false" customHeight="false" outlineLevel="0" collapsed="false">
      <c r="A10484" s="2" t="s">
        <v>15984</v>
      </c>
      <c r="B10484" s="13" t="n">
        <v>114</v>
      </c>
      <c r="C10484" s="13" t="n">
        <v>114</v>
      </c>
      <c r="D10484" s="14" t="n">
        <f aca="false">C10484/Summary!$B$4</f>
        <v>0.0076</v>
      </c>
      <c r="E10484" s="15" t="n">
        <v>0.428571428571429</v>
      </c>
      <c r="F10484" s="2" t="s">
        <v>53</v>
      </c>
      <c r="G10484" s="2" t="s">
        <v>44</v>
      </c>
      <c r="H10484" s="2" t="str">
        <f aca="false">IF(AND(E10484&gt;=0.4,E10484&lt;=0.6),"Yes","No")</f>
        <v>Yes</v>
      </c>
      <c r="I10484" s="2" t="str">
        <f aca="false">IF(AND(F10484="No",G10484="No",H10484="Yes"),"Yes","No")</f>
        <v>No</v>
      </c>
      <c r="J10484" s="2"/>
      <c r="K10484" s="2"/>
    </row>
    <row r="10485" customFormat="false" ht="15" hidden="false" customHeight="false" outlineLevel="0" collapsed="false">
      <c r="A10485" s="2" t="s">
        <v>15985</v>
      </c>
      <c r="B10485" s="13" t="n">
        <v>114</v>
      </c>
      <c r="C10485" s="13" t="n">
        <v>114</v>
      </c>
      <c r="D10485" s="14" t="n">
        <f aca="false">C10485/Summary!$B$4</f>
        <v>0.0076</v>
      </c>
      <c r="E10485" s="15" t="n">
        <v>0.428571428571429</v>
      </c>
      <c r="F10485" s="2" t="s">
        <v>53</v>
      </c>
      <c r="G10485" s="2" t="s">
        <v>53</v>
      </c>
      <c r="H10485" s="2" t="str">
        <f aca="false">IF(AND(E10485&gt;=0.4,E10485&lt;=0.6),"Yes","No")</f>
        <v>Yes</v>
      </c>
      <c r="I10485" s="2" t="str">
        <f aca="false">IF(AND(F10485="No",G10485="No",H10485="Yes"),"Yes","No")</f>
        <v>No</v>
      </c>
      <c r="J10485" s="2"/>
      <c r="K10485" s="2"/>
    </row>
    <row r="10486" customFormat="false" ht="15" hidden="false" customHeight="false" outlineLevel="0" collapsed="false">
      <c r="A10486" s="2" t="s">
        <v>15986</v>
      </c>
      <c r="B10486" s="13" t="n">
        <v>114</v>
      </c>
      <c r="C10486" s="13" t="n">
        <v>113</v>
      </c>
      <c r="D10486" s="14" t="n">
        <f aca="false">C10486/Summary!$B$4</f>
        <v>0.00753333333333333</v>
      </c>
      <c r="E10486" s="15" t="n">
        <v>0.428571428571429</v>
      </c>
      <c r="F10486" s="2" t="s">
        <v>44</v>
      </c>
      <c r="G10486" s="2" t="s">
        <v>53</v>
      </c>
      <c r="H10486" s="2" t="str">
        <f aca="false">IF(AND(E10486&gt;=0.4,E10486&lt;=0.6),"Yes","No")</f>
        <v>Yes</v>
      </c>
      <c r="I10486" s="2" t="str">
        <f aca="false">IF(AND(F10486="No",G10486="No",H10486="Yes"),"Yes","No")</f>
        <v>No</v>
      </c>
      <c r="J10486" s="2"/>
      <c r="K10486" s="2"/>
    </row>
    <row r="10487" customFormat="false" ht="15" hidden="false" customHeight="false" outlineLevel="0" collapsed="false">
      <c r="A10487" s="2" t="s">
        <v>15987</v>
      </c>
      <c r="B10487" s="13" t="n">
        <v>114</v>
      </c>
      <c r="C10487" s="13" t="n">
        <v>114</v>
      </c>
      <c r="D10487" s="14" t="n">
        <f aca="false">C10487/Summary!$B$4</f>
        <v>0.0076</v>
      </c>
      <c r="E10487" s="15" t="n">
        <v>0.428571428571429</v>
      </c>
      <c r="F10487" s="2" t="s">
        <v>53</v>
      </c>
      <c r="G10487" s="2" t="s">
        <v>44</v>
      </c>
      <c r="H10487" s="2" t="str">
        <f aca="false">IF(AND(E10487&gt;=0.4,E10487&lt;=0.6),"Yes","No")</f>
        <v>Yes</v>
      </c>
      <c r="I10487" s="2" t="str">
        <f aca="false">IF(AND(F10487="No",G10487="No",H10487="Yes"),"Yes","No")</f>
        <v>No</v>
      </c>
      <c r="J10487" s="2"/>
      <c r="K10487" s="2"/>
    </row>
    <row r="10488" customFormat="false" ht="15" hidden="false" customHeight="false" outlineLevel="0" collapsed="false">
      <c r="A10488" s="2" t="s">
        <v>15988</v>
      </c>
      <c r="B10488" s="13" t="n">
        <v>114</v>
      </c>
      <c r="C10488" s="13" t="n">
        <v>112</v>
      </c>
      <c r="D10488" s="14" t="n">
        <f aca="false">C10488/Summary!$B$4</f>
        <v>0.00746666666666667</v>
      </c>
      <c r="E10488" s="15" t="n">
        <v>0.428571428571429</v>
      </c>
      <c r="F10488" s="2" t="s">
        <v>53</v>
      </c>
      <c r="G10488" s="2" t="s">
        <v>44</v>
      </c>
      <c r="H10488" s="2" t="str">
        <f aca="false">IF(AND(E10488&gt;=0.4,E10488&lt;=0.6),"Yes","No")</f>
        <v>Yes</v>
      </c>
      <c r="I10488" s="2" t="str">
        <f aca="false">IF(AND(F10488="No",G10488="No",H10488="Yes"),"Yes","No")</f>
        <v>No</v>
      </c>
      <c r="J10488" s="2"/>
      <c r="K10488" s="2"/>
    </row>
    <row r="10489" customFormat="false" ht="15" hidden="false" customHeight="false" outlineLevel="0" collapsed="false">
      <c r="A10489" s="2" t="s">
        <v>15989</v>
      </c>
      <c r="B10489" s="13" t="n">
        <v>114</v>
      </c>
      <c r="C10489" s="13" t="n">
        <v>113</v>
      </c>
      <c r="D10489" s="14" t="n">
        <f aca="false">C10489/Summary!$B$4</f>
        <v>0.00753333333333333</v>
      </c>
      <c r="E10489" s="15" t="n">
        <v>0.428571428571429</v>
      </c>
      <c r="F10489" s="2" t="s">
        <v>53</v>
      </c>
      <c r="G10489" s="2" t="s">
        <v>44</v>
      </c>
      <c r="H10489" s="2" t="str">
        <f aca="false">IF(AND(E10489&gt;=0.4,E10489&lt;=0.6),"Yes","No")</f>
        <v>Yes</v>
      </c>
      <c r="I10489" s="2" t="str">
        <f aca="false">IF(AND(F10489="No",G10489="No",H10489="Yes"),"Yes","No")</f>
        <v>No</v>
      </c>
      <c r="J10489" s="2"/>
      <c r="K10489" s="2"/>
    </row>
    <row r="10490" customFormat="false" ht="15" hidden="false" customHeight="false" outlineLevel="0" collapsed="false">
      <c r="A10490" s="2" t="s">
        <v>15990</v>
      </c>
      <c r="B10490" s="13" t="n">
        <v>114</v>
      </c>
      <c r="C10490" s="13" t="n">
        <v>113</v>
      </c>
      <c r="D10490" s="14" t="n">
        <f aca="false">C10490/Summary!$B$4</f>
        <v>0.00753333333333333</v>
      </c>
      <c r="E10490" s="15" t="n">
        <v>0.428571428571429</v>
      </c>
      <c r="F10490" s="2" t="s">
        <v>53</v>
      </c>
      <c r="G10490" s="2" t="s">
        <v>44</v>
      </c>
      <c r="H10490" s="2" t="str">
        <f aca="false">IF(AND(E10490&gt;=0.4,E10490&lt;=0.6),"Yes","No")</f>
        <v>Yes</v>
      </c>
      <c r="I10490" s="2" t="str">
        <f aca="false">IF(AND(F10490="No",G10490="No",H10490="Yes"),"Yes","No")</f>
        <v>No</v>
      </c>
      <c r="J10490" s="2"/>
      <c r="K10490" s="2"/>
    </row>
    <row r="10491" customFormat="false" ht="15" hidden="false" customHeight="false" outlineLevel="0" collapsed="false">
      <c r="A10491" s="2" t="s">
        <v>15991</v>
      </c>
      <c r="B10491" s="13" t="n">
        <v>114</v>
      </c>
      <c r="C10491" s="13" t="n">
        <v>113</v>
      </c>
      <c r="D10491" s="14" t="n">
        <f aca="false">C10491/Summary!$B$4</f>
        <v>0.00753333333333333</v>
      </c>
      <c r="E10491" s="15" t="n">
        <v>0.428571428571429</v>
      </c>
      <c r="F10491" s="2" t="s">
        <v>53</v>
      </c>
      <c r="G10491" s="2" t="s">
        <v>44</v>
      </c>
      <c r="H10491" s="2" t="str">
        <f aca="false">IF(AND(E10491&gt;=0.4,E10491&lt;=0.6),"Yes","No")</f>
        <v>Yes</v>
      </c>
      <c r="I10491" s="2" t="str">
        <f aca="false">IF(AND(F10491="No",G10491="No",H10491="Yes"),"Yes","No")</f>
        <v>No</v>
      </c>
      <c r="J10491" s="2"/>
      <c r="K10491" s="2"/>
    </row>
    <row r="10492" customFormat="false" ht="15" hidden="false" customHeight="false" outlineLevel="0" collapsed="false">
      <c r="A10492" s="2" t="s">
        <v>15992</v>
      </c>
      <c r="B10492" s="13" t="n">
        <v>114</v>
      </c>
      <c r="C10492" s="13" t="n">
        <v>113</v>
      </c>
      <c r="D10492" s="14" t="n">
        <f aca="false">C10492/Summary!$B$4</f>
        <v>0.00753333333333333</v>
      </c>
      <c r="E10492" s="15" t="n">
        <v>0.428571428571429</v>
      </c>
      <c r="F10492" s="2" t="s">
        <v>53</v>
      </c>
      <c r="G10492" s="2" t="s">
        <v>53</v>
      </c>
      <c r="H10492" s="2" t="str">
        <f aca="false">IF(AND(E10492&gt;=0.4,E10492&lt;=0.6),"Yes","No")</f>
        <v>Yes</v>
      </c>
      <c r="I10492" s="2" t="str">
        <f aca="false">IF(AND(F10492="No",G10492="No",H10492="Yes"),"Yes","No")</f>
        <v>No</v>
      </c>
      <c r="J10492" s="2"/>
      <c r="K10492" s="2"/>
    </row>
    <row r="10493" customFormat="false" ht="15" hidden="false" customHeight="false" outlineLevel="0" collapsed="false">
      <c r="A10493" s="2" t="s">
        <v>15993</v>
      </c>
      <c r="B10493" s="13" t="n">
        <v>114</v>
      </c>
      <c r="C10493" s="13" t="n">
        <v>114</v>
      </c>
      <c r="D10493" s="14" t="n">
        <f aca="false">C10493/Summary!$B$4</f>
        <v>0.0076</v>
      </c>
      <c r="E10493" s="15" t="n">
        <v>0</v>
      </c>
      <c r="F10493" s="2" t="s">
        <v>53</v>
      </c>
      <c r="G10493" s="2" t="s">
        <v>44</v>
      </c>
      <c r="H10493" s="2" t="str">
        <f aca="false">IF(AND(E10493&gt;=0.4,E10493&lt;=0.6),"Yes","No")</f>
        <v>No</v>
      </c>
      <c r="I10493" s="2" t="str">
        <f aca="false">IF(AND(F10493="No",G10493="No",H10493="Yes"),"Yes","No")</f>
        <v>No</v>
      </c>
      <c r="J10493" s="2"/>
      <c r="K10493" s="2"/>
    </row>
    <row r="10494" customFormat="false" ht="15" hidden="false" customHeight="false" outlineLevel="0" collapsed="false">
      <c r="A10494" s="2" t="s">
        <v>15994</v>
      </c>
      <c r="B10494" s="13" t="n">
        <v>114</v>
      </c>
      <c r="C10494" s="13" t="n">
        <v>114</v>
      </c>
      <c r="D10494" s="14" t="n">
        <f aca="false">C10494/Summary!$B$4</f>
        <v>0.0076</v>
      </c>
      <c r="E10494" s="15" t="n">
        <v>0.142857142857143</v>
      </c>
      <c r="F10494" s="2" t="s">
        <v>53</v>
      </c>
      <c r="G10494" s="2" t="s">
        <v>44</v>
      </c>
      <c r="H10494" s="2" t="str">
        <f aca="false">IF(AND(E10494&gt;=0.4,E10494&lt;=0.6),"Yes","No")</f>
        <v>No</v>
      </c>
      <c r="I10494" s="2" t="str">
        <f aca="false">IF(AND(F10494="No",G10494="No",H10494="Yes"),"Yes","No")</f>
        <v>No</v>
      </c>
      <c r="J10494" s="2"/>
      <c r="K10494" s="2"/>
    </row>
    <row r="10495" customFormat="false" ht="15" hidden="false" customHeight="false" outlineLevel="0" collapsed="false">
      <c r="A10495" s="2" t="s">
        <v>15995</v>
      </c>
      <c r="B10495" s="13" t="n">
        <v>114</v>
      </c>
      <c r="C10495" s="13" t="n">
        <v>112</v>
      </c>
      <c r="D10495" s="14" t="n">
        <f aca="false">C10495/Summary!$B$4</f>
        <v>0.00746666666666667</v>
      </c>
      <c r="E10495" s="15" t="n">
        <v>0.142857142857143</v>
      </c>
      <c r="F10495" s="2" t="s">
        <v>53</v>
      </c>
      <c r="G10495" s="2" t="s">
        <v>44</v>
      </c>
      <c r="H10495" s="2" t="str">
        <f aca="false">IF(AND(E10495&gt;=0.4,E10495&lt;=0.6),"Yes","No")</f>
        <v>No</v>
      </c>
      <c r="I10495" s="2" t="str">
        <f aca="false">IF(AND(F10495="No",G10495="No",H10495="Yes"),"Yes","No")</f>
        <v>No</v>
      </c>
      <c r="J10495" s="2"/>
      <c r="K10495" s="2"/>
    </row>
    <row r="10496" customFormat="false" ht="15" hidden="false" customHeight="false" outlineLevel="0" collapsed="false">
      <c r="A10496" s="2" t="s">
        <v>15996</v>
      </c>
      <c r="B10496" s="13" t="n">
        <v>114</v>
      </c>
      <c r="C10496" s="13" t="n">
        <v>113</v>
      </c>
      <c r="D10496" s="14" t="n">
        <f aca="false">C10496/Summary!$B$4</f>
        <v>0.00753333333333333</v>
      </c>
      <c r="E10496" s="15" t="n">
        <v>0.285714285714286</v>
      </c>
      <c r="F10496" s="2" t="s">
        <v>53</v>
      </c>
      <c r="G10496" s="2" t="s">
        <v>44</v>
      </c>
      <c r="H10496" s="2" t="str">
        <f aca="false">IF(AND(E10496&gt;=0.4,E10496&lt;=0.6),"Yes","No")</f>
        <v>No</v>
      </c>
      <c r="I10496" s="2" t="str">
        <f aca="false">IF(AND(F10496="No",G10496="No",H10496="Yes"),"Yes","No")</f>
        <v>No</v>
      </c>
      <c r="J10496" s="2"/>
      <c r="K10496" s="2"/>
    </row>
    <row r="10497" customFormat="false" ht="15" hidden="false" customHeight="false" outlineLevel="0" collapsed="false">
      <c r="A10497" s="2" t="s">
        <v>15997</v>
      </c>
      <c r="B10497" s="13" t="n">
        <v>114</v>
      </c>
      <c r="C10497" s="13" t="n">
        <v>114</v>
      </c>
      <c r="D10497" s="14" t="n">
        <f aca="false">C10497/Summary!$B$4</f>
        <v>0.0076</v>
      </c>
      <c r="E10497" s="15" t="n">
        <v>0.142857142857143</v>
      </c>
      <c r="F10497" s="2" t="s">
        <v>53</v>
      </c>
      <c r="G10497" s="2" t="s">
        <v>44</v>
      </c>
      <c r="H10497" s="2" t="str">
        <f aca="false">IF(AND(E10497&gt;=0.4,E10497&lt;=0.6),"Yes","No")</f>
        <v>No</v>
      </c>
      <c r="I10497" s="2" t="str">
        <f aca="false">IF(AND(F10497="No",G10497="No",H10497="Yes"),"Yes","No")</f>
        <v>No</v>
      </c>
      <c r="J10497" s="2"/>
      <c r="K10497" s="2"/>
    </row>
    <row r="10498" customFormat="false" ht="15" hidden="false" customHeight="false" outlineLevel="0" collapsed="false">
      <c r="A10498" s="2" t="s">
        <v>15998</v>
      </c>
      <c r="B10498" s="13" t="n">
        <v>114</v>
      </c>
      <c r="C10498" s="13" t="n">
        <v>112</v>
      </c>
      <c r="D10498" s="14" t="n">
        <f aca="false">C10498/Summary!$B$4</f>
        <v>0.00746666666666667</v>
      </c>
      <c r="E10498" s="15" t="n">
        <v>0.285714285714286</v>
      </c>
      <c r="F10498" s="2" t="s">
        <v>53</v>
      </c>
      <c r="G10498" s="2" t="s">
        <v>44</v>
      </c>
      <c r="H10498" s="2" t="str">
        <f aca="false">IF(AND(E10498&gt;=0.4,E10498&lt;=0.6),"Yes","No")</f>
        <v>No</v>
      </c>
      <c r="I10498" s="2" t="str">
        <f aca="false">IF(AND(F10498="No",G10498="No",H10498="Yes"),"Yes","No")</f>
        <v>No</v>
      </c>
      <c r="J10498" s="2"/>
      <c r="K10498" s="2"/>
    </row>
    <row r="10499" customFormat="false" ht="15" hidden="false" customHeight="false" outlineLevel="0" collapsed="false">
      <c r="A10499" s="2" t="s">
        <v>15999</v>
      </c>
      <c r="B10499" s="13" t="n">
        <v>114</v>
      </c>
      <c r="C10499" s="13" t="n">
        <v>113</v>
      </c>
      <c r="D10499" s="14" t="n">
        <f aca="false">C10499/Summary!$B$4</f>
        <v>0.00753333333333333</v>
      </c>
      <c r="E10499" s="15" t="n">
        <v>0.428571428571429</v>
      </c>
      <c r="F10499" s="2" t="s">
        <v>53</v>
      </c>
      <c r="G10499" s="2" t="s">
        <v>44</v>
      </c>
      <c r="H10499" s="2" t="str">
        <f aca="false">IF(AND(E10499&gt;=0.4,E10499&lt;=0.6),"Yes","No")</f>
        <v>Yes</v>
      </c>
      <c r="I10499" s="2" t="str">
        <f aca="false">IF(AND(F10499="No",G10499="No",H10499="Yes"),"Yes","No")</f>
        <v>No</v>
      </c>
      <c r="J10499" s="2"/>
      <c r="K10499" s="2"/>
    </row>
    <row r="10500" customFormat="false" ht="15" hidden="false" customHeight="false" outlineLevel="0" collapsed="false">
      <c r="A10500" s="2" t="s">
        <v>16000</v>
      </c>
      <c r="B10500" s="13" t="n">
        <v>114</v>
      </c>
      <c r="C10500" s="13" t="n">
        <v>114</v>
      </c>
      <c r="D10500" s="14" t="n">
        <f aca="false">C10500/Summary!$B$4</f>
        <v>0.0076</v>
      </c>
      <c r="E10500" s="15" t="n">
        <v>0.285714285714286</v>
      </c>
      <c r="F10500" s="2" t="s">
        <v>53</v>
      </c>
      <c r="G10500" s="2" t="s">
        <v>44</v>
      </c>
      <c r="H10500" s="2" t="str">
        <f aca="false">IF(AND(E10500&gt;=0.4,E10500&lt;=0.6),"Yes","No")</f>
        <v>No</v>
      </c>
      <c r="I10500" s="2" t="str">
        <f aca="false">IF(AND(F10500="No",G10500="No",H10500="Yes"),"Yes","No")</f>
        <v>No</v>
      </c>
      <c r="J10500" s="2"/>
      <c r="K10500" s="2"/>
    </row>
    <row r="10501" customFormat="false" ht="15" hidden="false" customHeight="false" outlineLevel="0" collapsed="false">
      <c r="A10501" s="2" t="s">
        <v>16001</v>
      </c>
      <c r="B10501" s="13" t="n">
        <v>114</v>
      </c>
      <c r="C10501" s="13" t="n">
        <v>114</v>
      </c>
      <c r="D10501" s="14" t="n">
        <f aca="false">C10501/Summary!$B$4</f>
        <v>0.0076</v>
      </c>
      <c r="E10501" s="15" t="n">
        <v>0.428571428571429</v>
      </c>
      <c r="F10501" s="2" t="s">
        <v>53</v>
      </c>
      <c r="G10501" s="2" t="s">
        <v>44</v>
      </c>
      <c r="H10501" s="2" t="str">
        <f aca="false">IF(AND(E10501&gt;=0.4,E10501&lt;=0.6),"Yes","No")</f>
        <v>Yes</v>
      </c>
      <c r="I10501" s="2" t="str">
        <f aca="false">IF(AND(F10501="No",G10501="No",H10501="Yes"),"Yes","No")</f>
        <v>No</v>
      </c>
      <c r="J10501" s="2"/>
      <c r="K10501" s="2"/>
    </row>
    <row r="10502" customFormat="false" ht="15" hidden="false" customHeight="false" outlineLevel="0" collapsed="false">
      <c r="A10502" s="2" t="s">
        <v>16002</v>
      </c>
      <c r="B10502" s="13" t="n">
        <v>114</v>
      </c>
      <c r="C10502" s="13" t="n">
        <v>112</v>
      </c>
      <c r="D10502" s="14" t="n">
        <f aca="false">C10502/Summary!$B$4</f>
        <v>0.00746666666666667</v>
      </c>
      <c r="E10502" s="15" t="n">
        <v>0.285714285714286</v>
      </c>
      <c r="F10502" s="2" t="s">
        <v>53</v>
      </c>
      <c r="G10502" s="2" t="s">
        <v>44</v>
      </c>
      <c r="H10502" s="2" t="str">
        <f aca="false">IF(AND(E10502&gt;=0.4,E10502&lt;=0.6),"Yes","No")</f>
        <v>No</v>
      </c>
      <c r="I10502" s="2" t="str">
        <f aca="false">IF(AND(F10502="No",G10502="No",H10502="Yes"),"Yes","No")</f>
        <v>No</v>
      </c>
      <c r="J10502" s="2"/>
      <c r="K10502" s="2"/>
    </row>
    <row r="10503" customFormat="false" ht="15" hidden="false" customHeight="false" outlineLevel="0" collapsed="false">
      <c r="A10503" s="2" t="s">
        <v>16003</v>
      </c>
      <c r="B10503" s="13" t="n">
        <v>114</v>
      </c>
      <c r="C10503" s="13" t="n">
        <v>114</v>
      </c>
      <c r="D10503" s="14" t="n">
        <f aca="false">C10503/Summary!$B$4</f>
        <v>0.0076</v>
      </c>
      <c r="E10503" s="15" t="n">
        <v>0.285714285714286</v>
      </c>
      <c r="F10503" s="2" t="s">
        <v>53</v>
      </c>
      <c r="G10503" s="2" t="s">
        <v>53</v>
      </c>
      <c r="H10503" s="2" t="str">
        <f aca="false">IF(AND(E10503&gt;=0.4,E10503&lt;=0.6),"Yes","No")</f>
        <v>No</v>
      </c>
      <c r="I10503" s="2" t="str">
        <f aca="false">IF(AND(F10503="No",G10503="No",H10503="Yes"),"Yes","No")</f>
        <v>No</v>
      </c>
      <c r="J10503" s="2"/>
      <c r="K10503" s="2"/>
    </row>
    <row r="10504" customFormat="false" ht="15" hidden="false" customHeight="false" outlineLevel="0" collapsed="false">
      <c r="A10504" s="2" t="s">
        <v>16004</v>
      </c>
      <c r="B10504" s="13" t="n">
        <v>114</v>
      </c>
      <c r="C10504" s="13" t="n">
        <v>114</v>
      </c>
      <c r="D10504" s="14" t="n">
        <f aca="false">C10504/Summary!$B$4</f>
        <v>0.0076</v>
      </c>
      <c r="E10504" s="15" t="n">
        <v>0.571428571428571</v>
      </c>
      <c r="F10504" s="2" t="s">
        <v>53</v>
      </c>
      <c r="G10504" s="2" t="s">
        <v>44</v>
      </c>
      <c r="H10504" s="2" t="str">
        <f aca="false">IF(AND(E10504&gt;=0.4,E10504&lt;=0.6),"Yes","No")</f>
        <v>Yes</v>
      </c>
      <c r="I10504" s="2" t="str">
        <f aca="false">IF(AND(F10504="No",G10504="No",H10504="Yes"),"Yes","No")</f>
        <v>No</v>
      </c>
      <c r="J10504" s="2"/>
      <c r="K10504" s="2"/>
    </row>
    <row r="10505" customFormat="false" ht="15" hidden="false" customHeight="false" outlineLevel="0" collapsed="false">
      <c r="A10505" s="2" t="s">
        <v>16005</v>
      </c>
      <c r="B10505" s="13" t="n">
        <v>114</v>
      </c>
      <c r="C10505" s="13" t="n">
        <v>113</v>
      </c>
      <c r="D10505" s="14" t="n">
        <f aca="false">C10505/Summary!$B$4</f>
        <v>0.00753333333333333</v>
      </c>
      <c r="E10505" s="15" t="n">
        <v>0.571428571428571</v>
      </c>
      <c r="F10505" s="2" t="s">
        <v>53</v>
      </c>
      <c r="G10505" s="2" t="s">
        <v>44</v>
      </c>
      <c r="H10505" s="2" t="str">
        <f aca="false">IF(AND(E10505&gt;=0.4,E10505&lt;=0.6),"Yes","No")</f>
        <v>Yes</v>
      </c>
      <c r="I10505" s="2" t="str">
        <f aca="false">IF(AND(F10505="No",G10505="No",H10505="Yes"),"Yes","No")</f>
        <v>No</v>
      </c>
      <c r="J10505" s="2"/>
      <c r="K10505" s="2"/>
    </row>
    <row r="10506" customFormat="false" ht="15" hidden="false" customHeight="false" outlineLevel="0" collapsed="false">
      <c r="A10506" s="2" t="s">
        <v>16006</v>
      </c>
      <c r="B10506" s="13" t="n">
        <v>114</v>
      </c>
      <c r="C10506" s="13" t="n">
        <v>113</v>
      </c>
      <c r="D10506" s="14" t="n">
        <f aca="false">C10506/Summary!$B$4</f>
        <v>0.00753333333333333</v>
      </c>
      <c r="E10506" s="15" t="n">
        <v>0.571428571428571</v>
      </c>
      <c r="F10506" s="2" t="s">
        <v>53</v>
      </c>
      <c r="G10506" s="2" t="s">
        <v>53</v>
      </c>
      <c r="H10506" s="2" t="str">
        <f aca="false">IF(AND(E10506&gt;=0.4,E10506&lt;=0.6),"Yes","No")</f>
        <v>Yes</v>
      </c>
      <c r="I10506" s="2" t="str">
        <f aca="false">IF(AND(F10506="No",G10506="No",H10506="Yes"),"Yes","No")</f>
        <v>No</v>
      </c>
      <c r="J10506" s="2"/>
      <c r="K10506" s="2"/>
    </row>
    <row r="10507" customFormat="false" ht="15" hidden="false" customHeight="false" outlineLevel="0" collapsed="false">
      <c r="A10507" s="2" t="s">
        <v>16007</v>
      </c>
      <c r="B10507" s="13" t="n">
        <v>114</v>
      </c>
      <c r="C10507" s="13" t="n">
        <v>114</v>
      </c>
      <c r="D10507" s="14" t="n">
        <f aca="false">C10507/Summary!$B$4</f>
        <v>0.0076</v>
      </c>
      <c r="E10507" s="15" t="n">
        <v>0.428571428571429</v>
      </c>
      <c r="F10507" s="2" t="s">
        <v>53</v>
      </c>
      <c r="G10507" s="2" t="s">
        <v>44</v>
      </c>
      <c r="H10507" s="2" t="str">
        <f aca="false">IF(AND(E10507&gt;=0.4,E10507&lt;=0.6),"Yes","No")</f>
        <v>Yes</v>
      </c>
      <c r="I10507" s="2" t="str">
        <f aca="false">IF(AND(F10507="No",G10507="No",H10507="Yes"),"Yes","No")</f>
        <v>No</v>
      </c>
      <c r="J10507" s="2"/>
      <c r="K10507" s="2"/>
    </row>
    <row r="10508" customFormat="false" ht="15" hidden="false" customHeight="false" outlineLevel="0" collapsed="false">
      <c r="A10508" s="2" t="s">
        <v>16008</v>
      </c>
      <c r="B10508" s="13" t="n">
        <v>114</v>
      </c>
      <c r="C10508" s="13" t="n">
        <v>113</v>
      </c>
      <c r="D10508" s="14" t="n">
        <f aca="false">C10508/Summary!$B$4</f>
        <v>0.00753333333333333</v>
      </c>
      <c r="E10508" s="15" t="n">
        <v>0.571428571428571</v>
      </c>
      <c r="F10508" s="2" t="s">
        <v>53</v>
      </c>
      <c r="G10508" s="2" t="s">
        <v>53</v>
      </c>
      <c r="H10508" s="2" t="str">
        <f aca="false">IF(AND(E10508&gt;=0.4,E10508&lt;=0.6),"Yes","No")</f>
        <v>Yes</v>
      </c>
      <c r="I10508" s="2" t="str">
        <f aca="false">IF(AND(F10508="No",G10508="No",H10508="Yes"),"Yes","No")</f>
        <v>No</v>
      </c>
      <c r="J10508" s="2"/>
      <c r="K10508" s="2"/>
    </row>
    <row r="10509" customFormat="false" ht="15" hidden="false" customHeight="false" outlineLevel="0" collapsed="false">
      <c r="A10509" s="2" t="s">
        <v>16009</v>
      </c>
      <c r="B10509" s="13" t="n">
        <v>114</v>
      </c>
      <c r="C10509" s="13" t="n">
        <v>114</v>
      </c>
      <c r="D10509" s="14" t="n">
        <f aca="false">C10509/Summary!$B$4</f>
        <v>0.0076</v>
      </c>
      <c r="E10509" s="15" t="n">
        <v>0.571428571428571</v>
      </c>
      <c r="F10509" s="2" t="s">
        <v>53</v>
      </c>
      <c r="G10509" s="2" t="s">
        <v>44</v>
      </c>
      <c r="H10509" s="2" t="str">
        <f aca="false">IF(AND(E10509&gt;=0.4,E10509&lt;=0.6),"Yes","No")</f>
        <v>Yes</v>
      </c>
      <c r="I10509" s="2" t="str">
        <f aca="false">IF(AND(F10509="No",G10509="No",H10509="Yes"),"Yes","No")</f>
        <v>No</v>
      </c>
      <c r="J10509" s="2"/>
      <c r="K10509" s="2"/>
    </row>
    <row r="10510" customFormat="false" ht="15" hidden="false" customHeight="false" outlineLevel="0" collapsed="false">
      <c r="A10510" s="2" t="s">
        <v>16010</v>
      </c>
      <c r="B10510" s="13" t="n">
        <v>114</v>
      </c>
      <c r="C10510" s="13" t="n">
        <v>113</v>
      </c>
      <c r="D10510" s="14" t="n">
        <f aca="false">C10510/Summary!$B$4</f>
        <v>0.00753333333333333</v>
      </c>
      <c r="E10510" s="15" t="n">
        <v>0.428571428571429</v>
      </c>
      <c r="F10510" s="2" t="s">
        <v>53</v>
      </c>
      <c r="G10510" s="2" t="s">
        <v>44</v>
      </c>
      <c r="H10510" s="2" t="str">
        <f aca="false">IF(AND(E10510&gt;=0.4,E10510&lt;=0.6),"Yes","No")</f>
        <v>Yes</v>
      </c>
      <c r="I10510" s="2" t="str">
        <f aca="false">IF(AND(F10510="No",G10510="No",H10510="Yes"),"Yes","No")</f>
        <v>No</v>
      </c>
      <c r="J10510" s="2"/>
      <c r="K10510" s="2"/>
    </row>
    <row r="10511" customFormat="false" ht="15" hidden="false" customHeight="false" outlineLevel="0" collapsed="false">
      <c r="A10511" s="2" t="s">
        <v>16011</v>
      </c>
      <c r="B10511" s="13" t="n">
        <v>114</v>
      </c>
      <c r="C10511" s="13" t="n">
        <v>114</v>
      </c>
      <c r="D10511" s="14" t="n">
        <f aca="false">C10511/Summary!$B$4</f>
        <v>0.0076</v>
      </c>
      <c r="E10511" s="15" t="n">
        <v>0.571428571428571</v>
      </c>
      <c r="F10511" s="2" t="s">
        <v>53</v>
      </c>
      <c r="G10511" s="2" t="s">
        <v>44</v>
      </c>
      <c r="H10511" s="2" t="str">
        <f aca="false">IF(AND(E10511&gt;=0.4,E10511&lt;=0.6),"Yes","No")</f>
        <v>Yes</v>
      </c>
      <c r="I10511" s="2" t="str">
        <f aca="false">IF(AND(F10511="No",G10511="No",H10511="Yes"),"Yes","No")</f>
        <v>No</v>
      </c>
      <c r="J10511" s="2"/>
      <c r="K10511" s="2"/>
    </row>
    <row r="10512" customFormat="false" ht="15" hidden="false" customHeight="false" outlineLevel="0" collapsed="false">
      <c r="A10512" s="2" t="s">
        <v>16012</v>
      </c>
      <c r="B10512" s="13" t="n">
        <v>114</v>
      </c>
      <c r="C10512" s="13" t="n">
        <v>114</v>
      </c>
      <c r="D10512" s="14" t="n">
        <f aca="false">C10512/Summary!$B$4</f>
        <v>0.0076</v>
      </c>
      <c r="E10512" s="15" t="n">
        <v>0.571428571428571</v>
      </c>
      <c r="F10512" s="2" t="s">
        <v>53</v>
      </c>
      <c r="G10512" s="2" t="s">
        <v>44</v>
      </c>
      <c r="H10512" s="2" t="str">
        <f aca="false">IF(AND(E10512&gt;=0.4,E10512&lt;=0.6),"Yes","No")</f>
        <v>Yes</v>
      </c>
      <c r="I10512" s="2" t="str">
        <f aca="false">IF(AND(F10512="No",G10512="No",H10512="Yes"),"Yes","No")</f>
        <v>No</v>
      </c>
      <c r="J10512" s="2"/>
      <c r="K10512" s="2"/>
    </row>
    <row r="10513" customFormat="false" ht="15" hidden="false" customHeight="false" outlineLevel="0" collapsed="false">
      <c r="A10513" s="2" t="s">
        <v>16013</v>
      </c>
      <c r="B10513" s="13" t="n">
        <v>114</v>
      </c>
      <c r="C10513" s="13" t="n">
        <v>114</v>
      </c>
      <c r="D10513" s="14" t="n">
        <f aca="false">C10513/Summary!$B$4</f>
        <v>0.0076</v>
      </c>
      <c r="E10513" s="15" t="n">
        <v>0.571428571428571</v>
      </c>
      <c r="F10513" s="2" t="s">
        <v>53</v>
      </c>
      <c r="G10513" s="2" t="s">
        <v>44</v>
      </c>
      <c r="H10513" s="2" t="str">
        <f aca="false">IF(AND(E10513&gt;=0.4,E10513&lt;=0.6),"Yes","No")</f>
        <v>Yes</v>
      </c>
      <c r="I10513" s="2" t="str">
        <f aca="false">IF(AND(F10513="No",G10513="No",H10513="Yes"),"Yes","No")</f>
        <v>No</v>
      </c>
      <c r="J10513" s="2"/>
      <c r="K10513" s="2"/>
    </row>
    <row r="10514" customFormat="false" ht="15" hidden="false" customHeight="false" outlineLevel="0" collapsed="false">
      <c r="A10514" s="2" t="s">
        <v>16014</v>
      </c>
      <c r="B10514" s="13" t="n">
        <v>114</v>
      </c>
      <c r="C10514" s="13" t="n">
        <v>113</v>
      </c>
      <c r="D10514" s="14" t="n">
        <f aca="false">C10514/Summary!$B$4</f>
        <v>0.00753333333333333</v>
      </c>
      <c r="E10514" s="15" t="n">
        <v>0.142857142857143</v>
      </c>
      <c r="F10514" s="2" t="s">
        <v>53</v>
      </c>
      <c r="G10514" s="2" t="s">
        <v>53</v>
      </c>
      <c r="H10514" s="2" t="str">
        <f aca="false">IF(AND(E10514&gt;=0.4,E10514&lt;=0.6),"Yes","No")</f>
        <v>No</v>
      </c>
      <c r="I10514" s="2" t="str">
        <f aca="false">IF(AND(F10514="No",G10514="No",H10514="Yes"),"Yes","No")</f>
        <v>No</v>
      </c>
      <c r="J10514" s="2"/>
      <c r="K10514" s="2"/>
    </row>
    <row r="10515" customFormat="false" ht="15" hidden="false" customHeight="false" outlineLevel="0" collapsed="false">
      <c r="A10515" s="2" t="s">
        <v>16015</v>
      </c>
      <c r="B10515" s="13" t="n">
        <v>114</v>
      </c>
      <c r="C10515" s="13" t="n">
        <v>113</v>
      </c>
      <c r="D10515" s="14" t="n">
        <f aca="false">C10515/Summary!$B$4</f>
        <v>0.00753333333333333</v>
      </c>
      <c r="E10515" s="15" t="n">
        <v>0.285714285714286</v>
      </c>
      <c r="F10515" s="2" t="s">
        <v>53</v>
      </c>
      <c r="G10515" s="2" t="s">
        <v>44</v>
      </c>
      <c r="H10515" s="2" t="str">
        <f aca="false">IF(AND(E10515&gt;=0.4,E10515&lt;=0.6),"Yes","No")</f>
        <v>No</v>
      </c>
      <c r="I10515" s="2" t="str">
        <f aca="false">IF(AND(F10515="No",G10515="No",H10515="Yes"),"Yes","No")</f>
        <v>No</v>
      </c>
      <c r="J10515" s="2"/>
      <c r="K10515" s="2"/>
    </row>
    <row r="10516" customFormat="false" ht="15" hidden="false" customHeight="false" outlineLevel="0" collapsed="false">
      <c r="A10516" s="2" t="s">
        <v>16016</v>
      </c>
      <c r="B10516" s="13" t="n">
        <v>114</v>
      </c>
      <c r="C10516" s="13" t="n">
        <v>112</v>
      </c>
      <c r="D10516" s="14" t="n">
        <f aca="false">C10516/Summary!$B$4</f>
        <v>0.00746666666666667</v>
      </c>
      <c r="E10516" s="15" t="n">
        <v>0.428571428571429</v>
      </c>
      <c r="F10516" s="2" t="s">
        <v>53</v>
      </c>
      <c r="G10516" s="2" t="s">
        <v>44</v>
      </c>
      <c r="H10516" s="2" t="str">
        <f aca="false">IF(AND(E10516&gt;=0.4,E10516&lt;=0.6),"Yes","No")</f>
        <v>Yes</v>
      </c>
      <c r="I10516" s="2" t="str">
        <f aca="false">IF(AND(F10516="No",G10516="No",H10516="Yes"),"Yes","No")</f>
        <v>No</v>
      </c>
      <c r="J10516" s="2"/>
      <c r="K10516" s="2"/>
    </row>
    <row r="10517" customFormat="false" ht="15" hidden="false" customHeight="false" outlineLevel="0" collapsed="false">
      <c r="A10517" s="2" t="s">
        <v>16017</v>
      </c>
      <c r="B10517" s="13" t="n">
        <v>114</v>
      </c>
      <c r="C10517" s="13" t="n">
        <v>113</v>
      </c>
      <c r="D10517" s="14" t="n">
        <f aca="false">C10517/Summary!$B$4</f>
        <v>0.00753333333333333</v>
      </c>
      <c r="E10517" s="15" t="n">
        <v>0.428571428571429</v>
      </c>
      <c r="F10517" s="2" t="s">
        <v>53</v>
      </c>
      <c r="G10517" s="2" t="s">
        <v>44</v>
      </c>
      <c r="H10517" s="2" t="str">
        <f aca="false">IF(AND(E10517&gt;=0.4,E10517&lt;=0.6),"Yes","No")</f>
        <v>Yes</v>
      </c>
      <c r="I10517" s="2" t="str">
        <f aca="false">IF(AND(F10517="No",G10517="No",H10517="Yes"),"Yes","No")</f>
        <v>No</v>
      </c>
      <c r="J10517" s="2"/>
      <c r="K10517" s="2"/>
    </row>
    <row r="10518" customFormat="false" ht="15" hidden="false" customHeight="false" outlineLevel="0" collapsed="false">
      <c r="A10518" s="2" t="s">
        <v>16018</v>
      </c>
      <c r="B10518" s="13" t="n">
        <v>114</v>
      </c>
      <c r="C10518" s="13" t="n">
        <v>114</v>
      </c>
      <c r="D10518" s="14" t="n">
        <f aca="false">C10518/Summary!$B$4</f>
        <v>0.0076</v>
      </c>
      <c r="E10518" s="15" t="n">
        <v>0.571428571428571</v>
      </c>
      <c r="F10518" s="2" t="s">
        <v>53</v>
      </c>
      <c r="G10518" s="2" t="s">
        <v>44</v>
      </c>
      <c r="H10518" s="2" t="str">
        <f aca="false">IF(AND(E10518&gt;=0.4,E10518&lt;=0.6),"Yes","No")</f>
        <v>Yes</v>
      </c>
      <c r="I10518" s="2" t="str">
        <f aca="false">IF(AND(F10518="No",G10518="No",H10518="Yes"),"Yes","No")</f>
        <v>No</v>
      </c>
      <c r="J10518" s="2"/>
      <c r="K10518" s="2"/>
    </row>
    <row r="10519" customFormat="false" ht="15" hidden="false" customHeight="false" outlineLevel="0" collapsed="false">
      <c r="A10519" s="2" t="s">
        <v>16019</v>
      </c>
      <c r="B10519" s="13" t="n">
        <v>114</v>
      </c>
      <c r="C10519" s="13" t="n">
        <v>114</v>
      </c>
      <c r="D10519" s="14" t="n">
        <f aca="false">C10519/Summary!$B$4</f>
        <v>0.0076</v>
      </c>
      <c r="E10519" s="15" t="n">
        <v>0.285714285714286</v>
      </c>
      <c r="F10519" s="2" t="s">
        <v>53</v>
      </c>
      <c r="G10519" s="2" t="s">
        <v>44</v>
      </c>
      <c r="H10519" s="2" t="str">
        <f aca="false">IF(AND(E10519&gt;=0.4,E10519&lt;=0.6),"Yes","No")</f>
        <v>No</v>
      </c>
      <c r="I10519" s="2" t="str">
        <f aca="false">IF(AND(F10519="No",G10519="No",H10519="Yes"),"Yes","No")</f>
        <v>No</v>
      </c>
      <c r="J10519" s="2"/>
      <c r="K10519" s="2"/>
    </row>
    <row r="10520" customFormat="false" ht="15" hidden="false" customHeight="false" outlineLevel="0" collapsed="false">
      <c r="A10520" s="2" t="s">
        <v>16020</v>
      </c>
      <c r="B10520" s="13" t="n">
        <v>114</v>
      </c>
      <c r="C10520" s="13" t="n">
        <v>114</v>
      </c>
      <c r="D10520" s="14" t="n">
        <f aca="false">C10520/Summary!$B$4</f>
        <v>0.0076</v>
      </c>
      <c r="E10520" s="15" t="n">
        <v>0.285714285714286</v>
      </c>
      <c r="F10520" s="2" t="s">
        <v>53</v>
      </c>
      <c r="G10520" s="2" t="s">
        <v>53</v>
      </c>
      <c r="H10520" s="2" t="str">
        <f aca="false">IF(AND(E10520&gt;=0.4,E10520&lt;=0.6),"Yes","No")</f>
        <v>No</v>
      </c>
      <c r="I10520" s="2" t="str">
        <f aca="false">IF(AND(F10520="No",G10520="No",H10520="Yes"),"Yes","No")</f>
        <v>No</v>
      </c>
      <c r="J10520" s="2"/>
      <c r="K10520" s="2"/>
    </row>
    <row r="10521" customFormat="false" ht="15" hidden="false" customHeight="false" outlineLevel="0" collapsed="false">
      <c r="A10521" s="2" t="s">
        <v>16021</v>
      </c>
      <c r="B10521" s="13" t="n">
        <v>114</v>
      </c>
      <c r="C10521" s="13" t="n">
        <v>112</v>
      </c>
      <c r="D10521" s="14" t="n">
        <f aca="false">C10521/Summary!$B$4</f>
        <v>0.00746666666666667</v>
      </c>
      <c r="E10521" s="15" t="n">
        <v>0.428571428571429</v>
      </c>
      <c r="F10521" s="2" t="s">
        <v>53</v>
      </c>
      <c r="G10521" s="2" t="s">
        <v>53</v>
      </c>
      <c r="H10521" s="2" t="str">
        <f aca="false">IF(AND(E10521&gt;=0.4,E10521&lt;=0.6),"Yes","No")</f>
        <v>Yes</v>
      </c>
      <c r="I10521" s="2" t="str">
        <f aca="false">IF(AND(F10521="No",G10521="No",H10521="Yes"),"Yes","No")</f>
        <v>No</v>
      </c>
      <c r="J10521" s="2"/>
      <c r="K10521" s="2"/>
    </row>
    <row r="10522" customFormat="false" ht="15" hidden="false" customHeight="false" outlineLevel="0" collapsed="false">
      <c r="A10522" s="2" t="s">
        <v>16022</v>
      </c>
      <c r="B10522" s="13" t="n">
        <v>114</v>
      </c>
      <c r="C10522" s="13" t="n">
        <v>114</v>
      </c>
      <c r="D10522" s="14" t="n">
        <f aca="false">C10522/Summary!$B$4</f>
        <v>0.0076</v>
      </c>
      <c r="E10522" s="15" t="n">
        <v>0.428571428571429</v>
      </c>
      <c r="F10522" s="2" t="s">
        <v>53</v>
      </c>
      <c r="G10522" s="2" t="s">
        <v>53</v>
      </c>
      <c r="H10522" s="2" t="str">
        <f aca="false">IF(AND(E10522&gt;=0.4,E10522&lt;=0.6),"Yes","No")</f>
        <v>Yes</v>
      </c>
      <c r="I10522" s="2" t="str">
        <f aca="false">IF(AND(F10522="No",G10522="No",H10522="Yes"),"Yes","No")</f>
        <v>No</v>
      </c>
      <c r="J10522" s="2"/>
      <c r="K10522" s="2"/>
    </row>
    <row r="10523" customFormat="false" ht="15" hidden="false" customHeight="false" outlineLevel="0" collapsed="false">
      <c r="A10523" s="2" t="s">
        <v>16023</v>
      </c>
      <c r="B10523" s="13" t="n">
        <v>114</v>
      </c>
      <c r="C10523" s="13" t="n">
        <v>114</v>
      </c>
      <c r="D10523" s="14" t="n">
        <f aca="false">C10523/Summary!$B$4</f>
        <v>0.0076</v>
      </c>
      <c r="E10523" s="15" t="n">
        <v>0.428571428571429</v>
      </c>
      <c r="F10523" s="2" t="s">
        <v>53</v>
      </c>
      <c r="G10523" s="2" t="s">
        <v>53</v>
      </c>
      <c r="H10523" s="2" t="str">
        <f aca="false">IF(AND(E10523&gt;=0.4,E10523&lt;=0.6),"Yes","No")</f>
        <v>Yes</v>
      </c>
      <c r="I10523" s="2" t="str">
        <f aca="false">IF(AND(F10523="No",G10523="No",H10523="Yes"),"Yes","No")</f>
        <v>No</v>
      </c>
      <c r="J10523" s="2"/>
      <c r="K10523" s="2"/>
    </row>
    <row r="10524" customFormat="false" ht="15" hidden="false" customHeight="false" outlineLevel="0" collapsed="false">
      <c r="A10524" s="2" t="s">
        <v>16024</v>
      </c>
      <c r="B10524" s="13" t="n">
        <v>114</v>
      </c>
      <c r="C10524" s="13" t="n">
        <v>114</v>
      </c>
      <c r="D10524" s="14" t="n">
        <f aca="false">C10524/Summary!$B$4</f>
        <v>0.0076</v>
      </c>
      <c r="E10524" s="15" t="n">
        <v>0.285714285714286</v>
      </c>
      <c r="F10524" s="2" t="s">
        <v>53</v>
      </c>
      <c r="G10524" s="2" t="s">
        <v>44</v>
      </c>
      <c r="H10524" s="2" t="str">
        <f aca="false">IF(AND(E10524&gt;=0.4,E10524&lt;=0.6),"Yes","No")</f>
        <v>No</v>
      </c>
      <c r="I10524" s="2" t="str">
        <f aca="false">IF(AND(F10524="No",G10524="No",H10524="Yes"),"Yes","No")</f>
        <v>No</v>
      </c>
      <c r="J10524" s="2"/>
      <c r="K10524" s="2"/>
    </row>
    <row r="10525" customFormat="false" ht="15" hidden="false" customHeight="false" outlineLevel="0" collapsed="false">
      <c r="A10525" s="2" t="s">
        <v>16025</v>
      </c>
      <c r="B10525" s="13" t="n">
        <v>114</v>
      </c>
      <c r="C10525" s="13" t="n">
        <v>113</v>
      </c>
      <c r="D10525" s="14" t="n">
        <f aca="false">C10525/Summary!$B$4</f>
        <v>0.00753333333333333</v>
      </c>
      <c r="E10525" s="15" t="n">
        <v>0.428571428571429</v>
      </c>
      <c r="F10525" s="2" t="s">
        <v>53</v>
      </c>
      <c r="G10525" s="2" t="s">
        <v>44</v>
      </c>
      <c r="H10525" s="2" t="str">
        <f aca="false">IF(AND(E10525&gt;=0.4,E10525&lt;=0.6),"Yes","No")</f>
        <v>Yes</v>
      </c>
      <c r="I10525" s="2" t="str">
        <f aca="false">IF(AND(F10525="No",G10525="No",H10525="Yes"),"Yes","No")</f>
        <v>No</v>
      </c>
      <c r="J10525" s="2"/>
      <c r="K10525" s="2"/>
    </row>
    <row r="10526" customFormat="false" ht="15" hidden="false" customHeight="false" outlineLevel="0" collapsed="false">
      <c r="A10526" s="2" t="s">
        <v>16026</v>
      </c>
      <c r="B10526" s="13" t="n">
        <v>114</v>
      </c>
      <c r="C10526" s="13" t="n">
        <v>114</v>
      </c>
      <c r="D10526" s="14" t="n">
        <f aca="false">C10526/Summary!$B$4</f>
        <v>0.0076</v>
      </c>
      <c r="E10526" s="15" t="n">
        <v>0</v>
      </c>
      <c r="F10526" s="2" t="s">
        <v>53</v>
      </c>
      <c r="G10526" s="2" t="s">
        <v>53</v>
      </c>
      <c r="H10526" s="2" t="str">
        <f aca="false">IF(AND(E10526&gt;=0.4,E10526&lt;=0.6),"Yes","No")</f>
        <v>No</v>
      </c>
      <c r="I10526" s="2" t="str">
        <f aca="false">IF(AND(F10526="No",G10526="No",H10526="Yes"),"Yes","No")</f>
        <v>No</v>
      </c>
      <c r="J10526" s="2"/>
      <c r="K10526" s="2"/>
    </row>
    <row r="10527" customFormat="false" ht="15" hidden="false" customHeight="false" outlineLevel="0" collapsed="false">
      <c r="A10527" s="2" t="s">
        <v>16027</v>
      </c>
      <c r="B10527" s="13" t="n">
        <v>114</v>
      </c>
      <c r="C10527" s="13" t="n">
        <v>113</v>
      </c>
      <c r="D10527" s="14" t="n">
        <f aca="false">C10527/Summary!$B$4</f>
        <v>0.00753333333333333</v>
      </c>
      <c r="E10527" s="15" t="n">
        <v>0.428571428571429</v>
      </c>
      <c r="F10527" s="2" t="s">
        <v>53</v>
      </c>
      <c r="G10527" s="2" t="s">
        <v>44</v>
      </c>
      <c r="H10527" s="2" t="str">
        <f aca="false">IF(AND(E10527&gt;=0.4,E10527&lt;=0.6),"Yes","No")</f>
        <v>Yes</v>
      </c>
      <c r="I10527" s="2" t="str">
        <f aca="false">IF(AND(F10527="No",G10527="No",H10527="Yes"),"Yes","No")</f>
        <v>No</v>
      </c>
      <c r="J10527" s="2"/>
      <c r="K10527" s="2"/>
    </row>
    <row r="10528" customFormat="false" ht="15" hidden="false" customHeight="false" outlineLevel="0" collapsed="false">
      <c r="A10528" s="2" t="s">
        <v>16028</v>
      </c>
      <c r="B10528" s="13" t="n">
        <v>114</v>
      </c>
      <c r="C10528" s="13" t="n">
        <v>114</v>
      </c>
      <c r="D10528" s="14" t="n">
        <f aca="false">C10528/Summary!$B$4</f>
        <v>0.0076</v>
      </c>
      <c r="E10528" s="15" t="n">
        <v>0.285714285714286</v>
      </c>
      <c r="F10528" s="2" t="s">
        <v>53</v>
      </c>
      <c r="G10528" s="2" t="s">
        <v>53</v>
      </c>
      <c r="H10528" s="2" t="str">
        <f aca="false">IF(AND(E10528&gt;=0.4,E10528&lt;=0.6),"Yes","No")</f>
        <v>No</v>
      </c>
      <c r="I10528" s="2" t="str">
        <f aca="false">IF(AND(F10528="No",G10528="No",H10528="Yes"),"Yes","No")</f>
        <v>No</v>
      </c>
      <c r="J10528" s="2"/>
      <c r="K10528" s="2"/>
    </row>
    <row r="10529" customFormat="false" ht="15" hidden="false" customHeight="false" outlineLevel="0" collapsed="false">
      <c r="A10529" s="2" t="s">
        <v>16029</v>
      </c>
      <c r="B10529" s="13" t="n">
        <v>114</v>
      </c>
      <c r="C10529" s="13" t="n">
        <v>114</v>
      </c>
      <c r="D10529" s="14" t="n">
        <f aca="false">C10529/Summary!$B$4</f>
        <v>0.0076</v>
      </c>
      <c r="E10529" s="15" t="n">
        <v>0.428571428571429</v>
      </c>
      <c r="F10529" s="2" t="s">
        <v>53</v>
      </c>
      <c r="G10529" s="2" t="s">
        <v>44</v>
      </c>
      <c r="H10529" s="2" t="str">
        <f aca="false">IF(AND(E10529&gt;=0.4,E10529&lt;=0.6),"Yes","No")</f>
        <v>Yes</v>
      </c>
      <c r="I10529" s="2" t="str">
        <f aca="false">IF(AND(F10529="No",G10529="No",H10529="Yes"),"Yes","No")</f>
        <v>No</v>
      </c>
      <c r="J10529" s="2"/>
      <c r="K10529" s="2"/>
    </row>
    <row r="10530" customFormat="false" ht="15" hidden="false" customHeight="false" outlineLevel="0" collapsed="false">
      <c r="A10530" s="2" t="s">
        <v>16030</v>
      </c>
      <c r="B10530" s="13" t="n">
        <v>114</v>
      </c>
      <c r="C10530" s="13" t="n">
        <v>113</v>
      </c>
      <c r="D10530" s="14" t="n">
        <f aca="false">C10530/Summary!$B$4</f>
        <v>0.00753333333333333</v>
      </c>
      <c r="E10530" s="15" t="n">
        <v>0.142857142857143</v>
      </c>
      <c r="F10530" s="2" t="s">
        <v>53</v>
      </c>
      <c r="G10530" s="2" t="s">
        <v>44</v>
      </c>
      <c r="H10530" s="2" t="str">
        <f aca="false">IF(AND(E10530&gt;=0.4,E10530&lt;=0.6),"Yes","No")</f>
        <v>No</v>
      </c>
      <c r="I10530" s="2" t="str">
        <f aca="false">IF(AND(F10530="No",G10530="No",H10530="Yes"),"Yes","No")</f>
        <v>No</v>
      </c>
      <c r="J10530" s="2"/>
      <c r="K10530" s="2"/>
    </row>
    <row r="10531" customFormat="false" ht="15" hidden="false" customHeight="false" outlineLevel="0" collapsed="false">
      <c r="A10531" s="2" t="s">
        <v>16031</v>
      </c>
      <c r="B10531" s="13" t="n">
        <v>115</v>
      </c>
      <c r="C10531" s="13" t="n">
        <v>115</v>
      </c>
      <c r="D10531" s="14" t="n">
        <f aca="false">C10531/Summary!$B$4</f>
        <v>0.00766666666666667</v>
      </c>
      <c r="E10531" s="15" t="n">
        <v>0.142857142857143</v>
      </c>
      <c r="F10531" s="2" t="s">
        <v>53</v>
      </c>
      <c r="G10531" s="2" t="s">
        <v>53</v>
      </c>
      <c r="H10531" s="2" t="str">
        <f aca="false">IF(AND(E10531&gt;=0.4,E10531&lt;=0.6),"Yes","No")</f>
        <v>No</v>
      </c>
      <c r="I10531" s="2" t="str">
        <f aca="false">IF(AND(F10531="No",G10531="No",H10531="Yes"),"Yes","No")</f>
        <v>No</v>
      </c>
      <c r="J10531" s="2"/>
      <c r="K10531" s="2"/>
    </row>
    <row r="10532" customFormat="false" ht="15" hidden="false" customHeight="false" outlineLevel="0" collapsed="false">
      <c r="A10532" s="2" t="s">
        <v>16032</v>
      </c>
      <c r="B10532" s="13" t="n">
        <v>115</v>
      </c>
      <c r="C10532" s="13" t="n">
        <v>115</v>
      </c>
      <c r="D10532" s="14" t="n">
        <f aca="false">C10532/Summary!$B$4</f>
        <v>0.00766666666666667</v>
      </c>
      <c r="E10532" s="15" t="n">
        <v>0.142857142857143</v>
      </c>
      <c r="F10532" s="2" t="s">
        <v>53</v>
      </c>
      <c r="G10532" s="2" t="s">
        <v>53</v>
      </c>
      <c r="H10532" s="2" t="str">
        <f aca="false">IF(AND(E10532&gt;=0.4,E10532&lt;=0.6),"Yes","No")</f>
        <v>No</v>
      </c>
      <c r="I10532" s="2" t="str">
        <f aca="false">IF(AND(F10532="No",G10532="No",H10532="Yes"),"Yes","No")</f>
        <v>No</v>
      </c>
      <c r="J10532" s="2"/>
      <c r="K10532" s="2"/>
    </row>
    <row r="10533" customFormat="false" ht="15" hidden="false" customHeight="false" outlineLevel="0" collapsed="false">
      <c r="A10533" s="2" t="s">
        <v>16033</v>
      </c>
      <c r="B10533" s="13" t="n">
        <v>115</v>
      </c>
      <c r="C10533" s="13" t="n">
        <v>114</v>
      </c>
      <c r="D10533" s="14" t="n">
        <f aca="false">C10533/Summary!$B$4</f>
        <v>0.0076</v>
      </c>
      <c r="E10533" s="15" t="n">
        <v>0</v>
      </c>
      <c r="F10533" s="2" t="s">
        <v>53</v>
      </c>
      <c r="G10533" s="2" t="s">
        <v>53</v>
      </c>
      <c r="H10533" s="2" t="str">
        <f aca="false">IF(AND(E10533&gt;=0.4,E10533&lt;=0.6),"Yes","No")</f>
        <v>No</v>
      </c>
      <c r="I10533" s="2" t="str">
        <f aca="false">IF(AND(F10533="No",G10533="No",H10533="Yes"),"Yes","No")</f>
        <v>No</v>
      </c>
      <c r="J10533" s="2"/>
      <c r="K10533" s="2"/>
    </row>
    <row r="10534" customFormat="false" ht="15" hidden="false" customHeight="false" outlineLevel="0" collapsed="false">
      <c r="A10534" s="2" t="s">
        <v>16034</v>
      </c>
      <c r="B10534" s="13" t="n">
        <v>115</v>
      </c>
      <c r="C10534" s="13" t="n">
        <v>113</v>
      </c>
      <c r="D10534" s="14" t="n">
        <f aca="false">C10534/Summary!$B$4</f>
        <v>0.00753333333333333</v>
      </c>
      <c r="E10534" s="15" t="n">
        <v>0</v>
      </c>
      <c r="F10534" s="2" t="s">
        <v>53</v>
      </c>
      <c r="G10534" s="2" t="s">
        <v>53</v>
      </c>
      <c r="H10534" s="2" t="str">
        <f aca="false">IF(AND(E10534&gt;=0.4,E10534&lt;=0.6),"Yes","No")</f>
        <v>No</v>
      </c>
      <c r="I10534" s="2" t="str">
        <f aca="false">IF(AND(F10534="No",G10534="No",H10534="Yes"),"Yes","No")</f>
        <v>No</v>
      </c>
      <c r="J10534" s="2"/>
      <c r="K10534" s="2"/>
    </row>
    <row r="10535" customFormat="false" ht="15" hidden="false" customHeight="false" outlineLevel="0" collapsed="false">
      <c r="A10535" s="2" t="s">
        <v>16035</v>
      </c>
      <c r="B10535" s="13" t="n">
        <v>115</v>
      </c>
      <c r="C10535" s="13" t="n">
        <v>115</v>
      </c>
      <c r="D10535" s="14" t="n">
        <f aca="false">C10535/Summary!$B$4</f>
        <v>0.00766666666666667</v>
      </c>
      <c r="E10535" s="15" t="n">
        <v>0.142857142857143</v>
      </c>
      <c r="F10535" s="2" t="s">
        <v>53</v>
      </c>
      <c r="G10535" s="2" t="s">
        <v>44</v>
      </c>
      <c r="H10535" s="2" t="str">
        <f aca="false">IF(AND(E10535&gt;=0.4,E10535&lt;=0.6),"Yes","No")</f>
        <v>No</v>
      </c>
      <c r="I10535" s="2" t="str">
        <f aca="false">IF(AND(F10535="No",G10535="No",H10535="Yes"),"Yes","No")</f>
        <v>No</v>
      </c>
      <c r="J10535" s="2"/>
      <c r="K10535" s="2"/>
    </row>
    <row r="10536" customFormat="false" ht="15" hidden="false" customHeight="false" outlineLevel="0" collapsed="false">
      <c r="A10536" s="2" t="s">
        <v>16036</v>
      </c>
      <c r="B10536" s="13" t="n">
        <v>115</v>
      </c>
      <c r="C10536" s="13" t="n">
        <v>114</v>
      </c>
      <c r="D10536" s="14" t="n">
        <f aca="false">C10536/Summary!$B$4</f>
        <v>0.0076</v>
      </c>
      <c r="E10536" s="15" t="n">
        <v>0.571428571428571</v>
      </c>
      <c r="F10536" s="2" t="s">
        <v>53</v>
      </c>
      <c r="G10536" s="2" t="s">
        <v>44</v>
      </c>
      <c r="H10536" s="2" t="str">
        <f aca="false">IF(AND(E10536&gt;=0.4,E10536&lt;=0.6),"Yes","No")</f>
        <v>Yes</v>
      </c>
      <c r="I10536" s="2" t="str">
        <f aca="false">IF(AND(F10536="No",G10536="No",H10536="Yes"),"Yes","No")</f>
        <v>No</v>
      </c>
      <c r="J10536" s="2"/>
      <c r="K10536" s="2"/>
    </row>
    <row r="10537" customFormat="false" ht="15" hidden="false" customHeight="false" outlineLevel="0" collapsed="false">
      <c r="A10537" s="2" t="s">
        <v>16037</v>
      </c>
      <c r="B10537" s="13" t="n">
        <v>115</v>
      </c>
      <c r="C10537" s="13" t="n">
        <v>115</v>
      </c>
      <c r="D10537" s="14" t="n">
        <f aca="false">C10537/Summary!$B$4</f>
        <v>0.00766666666666667</v>
      </c>
      <c r="E10537" s="15" t="n">
        <v>0.285714285714286</v>
      </c>
      <c r="F10537" s="2" t="s">
        <v>53</v>
      </c>
      <c r="G10537" s="2" t="s">
        <v>44</v>
      </c>
      <c r="H10537" s="2" t="str">
        <f aca="false">IF(AND(E10537&gt;=0.4,E10537&lt;=0.6),"Yes","No")</f>
        <v>No</v>
      </c>
      <c r="I10537" s="2" t="str">
        <f aca="false">IF(AND(F10537="No",G10537="No",H10537="Yes"),"Yes","No")</f>
        <v>No</v>
      </c>
      <c r="J10537" s="2"/>
      <c r="K10537" s="2"/>
    </row>
    <row r="10538" customFormat="false" ht="15" hidden="false" customHeight="false" outlineLevel="0" collapsed="false">
      <c r="A10538" s="2" t="s">
        <v>16038</v>
      </c>
      <c r="B10538" s="13" t="n">
        <v>115</v>
      </c>
      <c r="C10538" s="13" t="n">
        <v>114</v>
      </c>
      <c r="D10538" s="14" t="n">
        <f aca="false">C10538/Summary!$B$4</f>
        <v>0.0076</v>
      </c>
      <c r="E10538" s="15" t="n">
        <v>0.428571428571429</v>
      </c>
      <c r="F10538" s="2" t="s">
        <v>53</v>
      </c>
      <c r="G10538" s="2" t="s">
        <v>44</v>
      </c>
      <c r="H10538" s="2" t="str">
        <f aca="false">IF(AND(E10538&gt;=0.4,E10538&lt;=0.6),"Yes","No")</f>
        <v>Yes</v>
      </c>
      <c r="I10538" s="2" t="str">
        <f aca="false">IF(AND(F10538="No",G10538="No",H10538="Yes"),"Yes","No")</f>
        <v>No</v>
      </c>
      <c r="J10538" s="2"/>
      <c r="K10538" s="2"/>
    </row>
    <row r="10539" customFormat="false" ht="15" hidden="false" customHeight="false" outlineLevel="0" collapsed="false">
      <c r="A10539" s="2" t="s">
        <v>16039</v>
      </c>
      <c r="B10539" s="13" t="n">
        <v>115</v>
      </c>
      <c r="C10539" s="13" t="n">
        <v>115</v>
      </c>
      <c r="D10539" s="14" t="n">
        <f aca="false">C10539/Summary!$B$4</f>
        <v>0.00766666666666667</v>
      </c>
      <c r="E10539" s="15" t="n">
        <v>0.428571428571429</v>
      </c>
      <c r="F10539" s="2" t="s">
        <v>53</v>
      </c>
      <c r="G10539" s="2" t="s">
        <v>44</v>
      </c>
      <c r="H10539" s="2" t="str">
        <f aca="false">IF(AND(E10539&gt;=0.4,E10539&lt;=0.6),"Yes","No")</f>
        <v>Yes</v>
      </c>
      <c r="I10539" s="2" t="str">
        <f aca="false">IF(AND(F10539="No",G10539="No",H10539="Yes"),"Yes","No")</f>
        <v>No</v>
      </c>
      <c r="J10539" s="2"/>
      <c r="K10539" s="2"/>
    </row>
    <row r="10540" customFormat="false" ht="15" hidden="false" customHeight="false" outlineLevel="0" collapsed="false">
      <c r="A10540" s="2" t="s">
        <v>16040</v>
      </c>
      <c r="B10540" s="13" t="n">
        <v>115</v>
      </c>
      <c r="C10540" s="13" t="n">
        <v>115</v>
      </c>
      <c r="D10540" s="14" t="n">
        <f aca="false">C10540/Summary!$B$4</f>
        <v>0.00766666666666667</v>
      </c>
      <c r="E10540" s="15" t="n">
        <v>0.285714285714286</v>
      </c>
      <c r="F10540" s="2" t="s">
        <v>53</v>
      </c>
      <c r="G10540" s="2" t="s">
        <v>53</v>
      </c>
      <c r="H10540" s="2" t="str">
        <f aca="false">IF(AND(E10540&gt;=0.4,E10540&lt;=0.6),"Yes","No")</f>
        <v>No</v>
      </c>
      <c r="I10540" s="2" t="str">
        <f aca="false">IF(AND(F10540="No",G10540="No",H10540="Yes"),"Yes","No")</f>
        <v>No</v>
      </c>
      <c r="J10540" s="2"/>
      <c r="K10540" s="2"/>
    </row>
    <row r="10541" customFormat="false" ht="15" hidden="false" customHeight="false" outlineLevel="0" collapsed="false">
      <c r="A10541" s="2" t="s">
        <v>16041</v>
      </c>
      <c r="B10541" s="13" t="n">
        <v>115</v>
      </c>
      <c r="C10541" s="13" t="n">
        <v>114</v>
      </c>
      <c r="D10541" s="14" t="n">
        <f aca="false">C10541/Summary!$B$4</f>
        <v>0.0076</v>
      </c>
      <c r="E10541" s="15" t="n">
        <v>0.285714285714286</v>
      </c>
      <c r="F10541" s="2" t="s">
        <v>53</v>
      </c>
      <c r="G10541" s="2" t="s">
        <v>44</v>
      </c>
      <c r="H10541" s="2" t="str">
        <f aca="false">IF(AND(E10541&gt;=0.4,E10541&lt;=0.6),"Yes","No")</f>
        <v>No</v>
      </c>
      <c r="I10541" s="2" t="str">
        <f aca="false">IF(AND(F10541="No",G10541="No",H10541="Yes"),"Yes","No")</f>
        <v>No</v>
      </c>
      <c r="J10541" s="2"/>
      <c r="K10541" s="2"/>
    </row>
    <row r="10542" customFormat="false" ht="15" hidden="false" customHeight="false" outlineLevel="0" collapsed="false">
      <c r="A10542" s="2" t="s">
        <v>16042</v>
      </c>
      <c r="B10542" s="13" t="n">
        <v>115</v>
      </c>
      <c r="C10542" s="13" t="n">
        <v>114</v>
      </c>
      <c r="D10542" s="14" t="n">
        <f aca="false">C10542/Summary!$B$4</f>
        <v>0.0076</v>
      </c>
      <c r="E10542" s="15" t="n">
        <v>0.142857142857143</v>
      </c>
      <c r="F10542" s="2" t="s">
        <v>53</v>
      </c>
      <c r="G10542" s="2" t="s">
        <v>53</v>
      </c>
      <c r="H10542" s="2" t="str">
        <f aca="false">IF(AND(E10542&gt;=0.4,E10542&lt;=0.6),"Yes","No")</f>
        <v>No</v>
      </c>
      <c r="I10542" s="2" t="str">
        <f aca="false">IF(AND(F10542="No",G10542="No",H10542="Yes"),"Yes","No")</f>
        <v>No</v>
      </c>
      <c r="J10542" s="2"/>
      <c r="K10542" s="2"/>
    </row>
    <row r="10543" customFormat="false" ht="15" hidden="false" customHeight="false" outlineLevel="0" collapsed="false">
      <c r="A10543" s="2" t="s">
        <v>16043</v>
      </c>
      <c r="B10543" s="13" t="n">
        <v>115</v>
      </c>
      <c r="C10543" s="13" t="n">
        <v>115</v>
      </c>
      <c r="D10543" s="14" t="n">
        <f aca="false">C10543/Summary!$B$4</f>
        <v>0.00766666666666667</v>
      </c>
      <c r="E10543" s="15" t="n">
        <v>0.142857142857143</v>
      </c>
      <c r="F10543" s="2" t="s">
        <v>53</v>
      </c>
      <c r="G10543" s="2" t="s">
        <v>53</v>
      </c>
      <c r="H10543" s="2" t="str">
        <f aca="false">IF(AND(E10543&gt;=0.4,E10543&lt;=0.6),"Yes","No")</f>
        <v>No</v>
      </c>
      <c r="I10543" s="2" t="str">
        <f aca="false">IF(AND(F10543="No",G10543="No",H10543="Yes"),"Yes","No")</f>
        <v>No</v>
      </c>
      <c r="J10543" s="2"/>
      <c r="K10543" s="2"/>
    </row>
    <row r="10544" customFormat="false" ht="15" hidden="false" customHeight="false" outlineLevel="0" collapsed="false">
      <c r="A10544" s="2" t="s">
        <v>16044</v>
      </c>
      <c r="B10544" s="13" t="n">
        <v>115</v>
      </c>
      <c r="C10544" s="13" t="n">
        <v>115</v>
      </c>
      <c r="D10544" s="14" t="n">
        <f aca="false">C10544/Summary!$B$4</f>
        <v>0.00766666666666667</v>
      </c>
      <c r="E10544" s="15" t="n">
        <v>0.142857142857143</v>
      </c>
      <c r="F10544" s="2" t="s">
        <v>53</v>
      </c>
      <c r="G10544" s="2" t="s">
        <v>44</v>
      </c>
      <c r="H10544" s="2" t="str">
        <f aca="false">IF(AND(E10544&gt;=0.4,E10544&lt;=0.6),"Yes","No")</f>
        <v>No</v>
      </c>
      <c r="I10544" s="2" t="str">
        <f aca="false">IF(AND(F10544="No",G10544="No",H10544="Yes"),"Yes","No")</f>
        <v>No</v>
      </c>
      <c r="J10544" s="2"/>
      <c r="K10544" s="2"/>
    </row>
    <row r="10545" customFormat="false" ht="15" hidden="false" customHeight="false" outlineLevel="0" collapsed="false">
      <c r="A10545" s="2" t="s">
        <v>16045</v>
      </c>
      <c r="B10545" s="13" t="n">
        <v>115</v>
      </c>
      <c r="C10545" s="13" t="n">
        <v>115</v>
      </c>
      <c r="D10545" s="14" t="n">
        <f aca="false">C10545/Summary!$B$4</f>
        <v>0.00766666666666667</v>
      </c>
      <c r="E10545" s="15" t="n">
        <v>0.428571428571429</v>
      </c>
      <c r="F10545" s="2" t="s">
        <v>53</v>
      </c>
      <c r="G10545" s="2" t="s">
        <v>44</v>
      </c>
      <c r="H10545" s="2" t="str">
        <f aca="false">IF(AND(E10545&gt;=0.4,E10545&lt;=0.6),"Yes","No")</f>
        <v>Yes</v>
      </c>
      <c r="I10545" s="2" t="str">
        <f aca="false">IF(AND(F10545="No",G10545="No",H10545="Yes"),"Yes","No")</f>
        <v>No</v>
      </c>
      <c r="J10545" s="2"/>
      <c r="K10545" s="2"/>
    </row>
    <row r="10546" customFormat="false" ht="15" hidden="false" customHeight="false" outlineLevel="0" collapsed="false">
      <c r="A10546" s="2" t="s">
        <v>16046</v>
      </c>
      <c r="B10546" s="13" t="n">
        <v>115</v>
      </c>
      <c r="C10546" s="13" t="n">
        <v>112</v>
      </c>
      <c r="D10546" s="14" t="n">
        <f aca="false">C10546/Summary!$B$4</f>
        <v>0.00746666666666667</v>
      </c>
      <c r="E10546" s="15" t="n">
        <v>0.285714285714286</v>
      </c>
      <c r="F10546" s="2" t="s">
        <v>53</v>
      </c>
      <c r="G10546" s="2" t="s">
        <v>53</v>
      </c>
      <c r="H10546" s="2" t="str">
        <f aca="false">IF(AND(E10546&gt;=0.4,E10546&lt;=0.6),"Yes","No")</f>
        <v>No</v>
      </c>
      <c r="I10546" s="2" t="str">
        <f aca="false">IF(AND(F10546="No",G10546="No",H10546="Yes"),"Yes","No")</f>
        <v>No</v>
      </c>
      <c r="J10546" s="2"/>
      <c r="K10546" s="2"/>
    </row>
    <row r="10547" customFormat="false" ht="15" hidden="false" customHeight="false" outlineLevel="0" collapsed="false">
      <c r="A10547" s="2" t="s">
        <v>16047</v>
      </c>
      <c r="B10547" s="13" t="n">
        <v>115</v>
      </c>
      <c r="C10547" s="13" t="n">
        <v>115</v>
      </c>
      <c r="D10547" s="14" t="n">
        <f aca="false">C10547/Summary!$B$4</f>
        <v>0.00766666666666667</v>
      </c>
      <c r="E10547" s="15" t="n">
        <v>0.285714285714286</v>
      </c>
      <c r="F10547" s="2" t="s">
        <v>53</v>
      </c>
      <c r="G10547" s="2" t="s">
        <v>44</v>
      </c>
      <c r="H10547" s="2" t="str">
        <f aca="false">IF(AND(E10547&gt;=0.4,E10547&lt;=0.6),"Yes","No")</f>
        <v>No</v>
      </c>
      <c r="I10547" s="2" t="str">
        <f aca="false">IF(AND(F10547="No",G10547="No",H10547="Yes"),"Yes","No")</f>
        <v>No</v>
      </c>
      <c r="J10547" s="2"/>
      <c r="K10547" s="2"/>
    </row>
    <row r="10548" customFormat="false" ht="15" hidden="false" customHeight="false" outlineLevel="0" collapsed="false">
      <c r="A10548" s="2" t="s">
        <v>16048</v>
      </c>
      <c r="B10548" s="13" t="n">
        <v>115</v>
      </c>
      <c r="C10548" s="13" t="n">
        <v>114</v>
      </c>
      <c r="D10548" s="14" t="n">
        <f aca="false">C10548/Summary!$B$4</f>
        <v>0.0076</v>
      </c>
      <c r="E10548" s="15" t="n">
        <v>0.285714285714286</v>
      </c>
      <c r="F10548" s="2" t="s">
        <v>53</v>
      </c>
      <c r="G10548" s="2" t="s">
        <v>53</v>
      </c>
      <c r="H10548" s="2" t="str">
        <f aca="false">IF(AND(E10548&gt;=0.4,E10548&lt;=0.6),"Yes","No")</f>
        <v>No</v>
      </c>
      <c r="I10548" s="2" t="str">
        <f aca="false">IF(AND(F10548="No",G10548="No",H10548="Yes"),"Yes","No")</f>
        <v>No</v>
      </c>
      <c r="J10548" s="2"/>
      <c r="K10548" s="2"/>
    </row>
    <row r="10549" customFormat="false" ht="15" hidden="false" customHeight="false" outlineLevel="0" collapsed="false">
      <c r="A10549" s="2" t="s">
        <v>16049</v>
      </c>
      <c r="B10549" s="13" t="n">
        <v>115</v>
      </c>
      <c r="C10549" s="13" t="n">
        <v>115</v>
      </c>
      <c r="D10549" s="14" t="n">
        <f aca="false">C10549/Summary!$B$4</f>
        <v>0.00766666666666667</v>
      </c>
      <c r="E10549" s="15" t="n">
        <v>0.285714285714286</v>
      </c>
      <c r="F10549" s="2" t="s">
        <v>53</v>
      </c>
      <c r="G10549" s="2" t="s">
        <v>44</v>
      </c>
      <c r="H10549" s="2" t="str">
        <f aca="false">IF(AND(E10549&gt;=0.4,E10549&lt;=0.6),"Yes","No")</f>
        <v>No</v>
      </c>
      <c r="I10549" s="2" t="str">
        <f aca="false">IF(AND(F10549="No",G10549="No",H10549="Yes"),"Yes","No")</f>
        <v>No</v>
      </c>
      <c r="J10549" s="2"/>
      <c r="K10549" s="2"/>
    </row>
    <row r="10550" customFormat="false" ht="15" hidden="false" customHeight="false" outlineLevel="0" collapsed="false">
      <c r="A10550" s="2" t="s">
        <v>16050</v>
      </c>
      <c r="B10550" s="13" t="n">
        <v>115</v>
      </c>
      <c r="C10550" s="13" t="n">
        <v>115</v>
      </c>
      <c r="D10550" s="14" t="n">
        <f aca="false">C10550/Summary!$B$4</f>
        <v>0.00766666666666667</v>
      </c>
      <c r="E10550" s="15" t="n">
        <v>0.142857142857143</v>
      </c>
      <c r="F10550" s="2" t="s">
        <v>53</v>
      </c>
      <c r="G10550" s="2" t="s">
        <v>53</v>
      </c>
      <c r="H10550" s="2" t="str">
        <f aca="false">IF(AND(E10550&gt;=0.4,E10550&lt;=0.6),"Yes","No")</f>
        <v>No</v>
      </c>
      <c r="I10550" s="2" t="str">
        <f aca="false">IF(AND(F10550="No",G10550="No",H10550="Yes"),"Yes","No")</f>
        <v>No</v>
      </c>
      <c r="J10550" s="2"/>
      <c r="K10550" s="2"/>
    </row>
    <row r="10551" customFormat="false" ht="15" hidden="false" customHeight="false" outlineLevel="0" collapsed="false">
      <c r="A10551" s="2" t="s">
        <v>16051</v>
      </c>
      <c r="B10551" s="13" t="n">
        <v>115</v>
      </c>
      <c r="C10551" s="13" t="n">
        <v>115</v>
      </c>
      <c r="D10551" s="14" t="n">
        <f aca="false">C10551/Summary!$B$4</f>
        <v>0.00766666666666667</v>
      </c>
      <c r="E10551" s="15" t="n">
        <v>0.571428571428571</v>
      </c>
      <c r="F10551" s="2" t="s">
        <v>53</v>
      </c>
      <c r="G10551" s="2" t="s">
        <v>44</v>
      </c>
      <c r="H10551" s="2" t="str">
        <f aca="false">IF(AND(E10551&gt;=0.4,E10551&lt;=0.6),"Yes","No")</f>
        <v>Yes</v>
      </c>
      <c r="I10551" s="2" t="str">
        <f aca="false">IF(AND(F10551="No",G10551="No",H10551="Yes"),"Yes","No")</f>
        <v>No</v>
      </c>
      <c r="J10551" s="2"/>
      <c r="K10551" s="2"/>
    </row>
    <row r="10552" customFormat="false" ht="15" hidden="false" customHeight="false" outlineLevel="0" collapsed="false">
      <c r="A10552" s="2" t="s">
        <v>16052</v>
      </c>
      <c r="B10552" s="13" t="n">
        <v>115</v>
      </c>
      <c r="C10552" s="13" t="n">
        <v>115</v>
      </c>
      <c r="D10552" s="14" t="n">
        <f aca="false">C10552/Summary!$B$4</f>
        <v>0.00766666666666667</v>
      </c>
      <c r="E10552" s="15" t="n">
        <v>0.428571428571429</v>
      </c>
      <c r="F10552" s="2" t="s">
        <v>53</v>
      </c>
      <c r="G10552" s="2" t="s">
        <v>44</v>
      </c>
      <c r="H10552" s="2" t="str">
        <f aca="false">IF(AND(E10552&gt;=0.4,E10552&lt;=0.6),"Yes","No")</f>
        <v>Yes</v>
      </c>
      <c r="I10552" s="2" t="str">
        <f aca="false">IF(AND(F10552="No",G10552="No",H10552="Yes"),"Yes","No")</f>
        <v>No</v>
      </c>
      <c r="J10552" s="2"/>
      <c r="K10552" s="2"/>
    </row>
    <row r="10553" customFormat="false" ht="15" hidden="false" customHeight="false" outlineLevel="0" collapsed="false">
      <c r="A10553" s="2" t="s">
        <v>16053</v>
      </c>
      <c r="B10553" s="13" t="n">
        <v>115</v>
      </c>
      <c r="C10553" s="13" t="n">
        <v>115</v>
      </c>
      <c r="D10553" s="14" t="n">
        <f aca="false">C10553/Summary!$B$4</f>
        <v>0.00766666666666667</v>
      </c>
      <c r="E10553" s="15" t="n">
        <v>0.285714285714286</v>
      </c>
      <c r="F10553" s="2" t="s">
        <v>53</v>
      </c>
      <c r="G10553" s="2" t="s">
        <v>53</v>
      </c>
      <c r="H10553" s="2" t="str">
        <f aca="false">IF(AND(E10553&gt;=0.4,E10553&lt;=0.6),"Yes","No")</f>
        <v>No</v>
      </c>
      <c r="I10553" s="2" t="str">
        <f aca="false">IF(AND(F10553="No",G10553="No",H10553="Yes"),"Yes","No")</f>
        <v>No</v>
      </c>
      <c r="J10553" s="2"/>
      <c r="K10553" s="2"/>
    </row>
    <row r="10554" customFormat="false" ht="15" hidden="false" customHeight="false" outlineLevel="0" collapsed="false">
      <c r="A10554" s="2" t="s">
        <v>16054</v>
      </c>
      <c r="B10554" s="13" t="n">
        <v>115</v>
      </c>
      <c r="C10554" s="13" t="n">
        <v>114</v>
      </c>
      <c r="D10554" s="14" t="n">
        <f aca="false">C10554/Summary!$B$4</f>
        <v>0.0076</v>
      </c>
      <c r="E10554" s="15" t="n">
        <v>0.571428571428571</v>
      </c>
      <c r="F10554" s="2" t="s">
        <v>53</v>
      </c>
      <c r="G10554" s="2" t="s">
        <v>44</v>
      </c>
      <c r="H10554" s="2" t="str">
        <f aca="false">IF(AND(E10554&gt;=0.4,E10554&lt;=0.6),"Yes","No")</f>
        <v>Yes</v>
      </c>
      <c r="I10554" s="2" t="str">
        <f aca="false">IF(AND(F10554="No",G10554="No",H10554="Yes"),"Yes","No")</f>
        <v>No</v>
      </c>
      <c r="J10554" s="2"/>
      <c r="K10554" s="2"/>
    </row>
    <row r="10555" customFormat="false" ht="15" hidden="false" customHeight="false" outlineLevel="0" collapsed="false">
      <c r="A10555" s="2" t="s">
        <v>16055</v>
      </c>
      <c r="B10555" s="13" t="n">
        <v>115</v>
      </c>
      <c r="C10555" s="13" t="n">
        <v>114</v>
      </c>
      <c r="D10555" s="14" t="n">
        <f aca="false">C10555/Summary!$B$4</f>
        <v>0.0076</v>
      </c>
      <c r="E10555" s="15" t="n">
        <v>0.571428571428571</v>
      </c>
      <c r="F10555" s="2" t="s">
        <v>53</v>
      </c>
      <c r="G10555" s="2" t="s">
        <v>44</v>
      </c>
      <c r="H10555" s="2" t="str">
        <f aca="false">IF(AND(E10555&gt;=0.4,E10555&lt;=0.6),"Yes","No")</f>
        <v>Yes</v>
      </c>
      <c r="I10555" s="2" t="str">
        <f aca="false">IF(AND(F10555="No",G10555="No",H10555="Yes"),"Yes","No")</f>
        <v>No</v>
      </c>
      <c r="J10555" s="2"/>
      <c r="K10555" s="2"/>
    </row>
    <row r="10556" customFormat="false" ht="15" hidden="false" customHeight="false" outlineLevel="0" collapsed="false">
      <c r="A10556" s="2" t="s">
        <v>16056</v>
      </c>
      <c r="B10556" s="13" t="n">
        <v>115</v>
      </c>
      <c r="C10556" s="13" t="n">
        <v>115</v>
      </c>
      <c r="D10556" s="14" t="n">
        <f aca="false">C10556/Summary!$B$4</f>
        <v>0.00766666666666667</v>
      </c>
      <c r="E10556" s="15" t="n">
        <v>0.714285714285714</v>
      </c>
      <c r="F10556" s="2" t="s">
        <v>53</v>
      </c>
      <c r="G10556" s="2" t="s">
        <v>44</v>
      </c>
      <c r="H10556" s="2" t="str">
        <f aca="false">IF(AND(E10556&gt;=0.4,E10556&lt;=0.6),"Yes","No")</f>
        <v>No</v>
      </c>
      <c r="I10556" s="2" t="str">
        <f aca="false">IF(AND(F10556="No",G10556="No",H10556="Yes"),"Yes","No")</f>
        <v>No</v>
      </c>
      <c r="J10556" s="2"/>
      <c r="K10556" s="2"/>
    </row>
    <row r="10557" customFormat="false" ht="15" hidden="false" customHeight="false" outlineLevel="0" collapsed="false">
      <c r="A10557" s="2" t="s">
        <v>16057</v>
      </c>
      <c r="B10557" s="13" t="n">
        <v>115</v>
      </c>
      <c r="C10557" s="13" t="n">
        <v>114</v>
      </c>
      <c r="D10557" s="14" t="n">
        <f aca="false">C10557/Summary!$B$4</f>
        <v>0.0076</v>
      </c>
      <c r="E10557" s="15" t="n">
        <v>0.428571428571429</v>
      </c>
      <c r="F10557" s="2" t="s">
        <v>53</v>
      </c>
      <c r="G10557" s="2" t="s">
        <v>44</v>
      </c>
      <c r="H10557" s="2" t="str">
        <f aca="false">IF(AND(E10557&gt;=0.4,E10557&lt;=0.6),"Yes","No")</f>
        <v>Yes</v>
      </c>
      <c r="I10557" s="2" t="str">
        <f aca="false">IF(AND(F10557="No",G10557="No",H10557="Yes"),"Yes","No")</f>
        <v>No</v>
      </c>
      <c r="J10557" s="2"/>
      <c r="K10557" s="2"/>
    </row>
    <row r="10558" customFormat="false" ht="15" hidden="false" customHeight="false" outlineLevel="0" collapsed="false">
      <c r="A10558" s="2" t="s">
        <v>16058</v>
      </c>
      <c r="B10558" s="13" t="n">
        <v>115</v>
      </c>
      <c r="C10558" s="13" t="n">
        <v>115</v>
      </c>
      <c r="D10558" s="14" t="n">
        <f aca="false">C10558/Summary!$B$4</f>
        <v>0.00766666666666667</v>
      </c>
      <c r="E10558" s="15" t="n">
        <v>0.285714285714286</v>
      </c>
      <c r="F10558" s="2" t="s">
        <v>53</v>
      </c>
      <c r="G10558" s="2" t="s">
        <v>44</v>
      </c>
      <c r="H10558" s="2" t="str">
        <f aca="false">IF(AND(E10558&gt;=0.4,E10558&lt;=0.6),"Yes","No")</f>
        <v>No</v>
      </c>
      <c r="I10558" s="2" t="str">
        <f aca="false">IF(AND(F10558="No",G10558="No",H10558="Yes"),"Yes","No")</f>
        <v>No</v>
      </c>
      <c r="J10558" s="2"/>
      <c r="K10558" s="2"/>
    </row>
    <row r="10559" customFormat="false" ht="15" hidden="false" customHeight="false" outlineLevel="0" collapsed="false">
      <c r="A10559" s="2" t="s">
        <v>16059</v>
      </c>
      <c r="B10559" s="13" t="n">
        <v>115</v>
      </c>
      <c r="C10559" s="13" t="n">
        <v>114</v>
      </c>
      <c r="D10559" s="14" t="n">
        <f aca="false">C10559/Summary!$B$4</f>
        <v>0.0076</v>
      </c>
      <c r="E10559" s="15" t="n">
        <v>0.285714285714286</v>
      </c>
      <c r="F10559" s="2" t="s">
        <v>53</v>
      </c>
      <c r="G10559" s="2" t="s">
        <v>53</v>
      </c>
      <c r="H10559" s="2" t="str">
        <f aca="false">IF(AND(E10559&gt;=0.4,E10559&lt;=0.6),"Yes","No")</f>
        <v>No</v>
      </c>
      <c r="I10559" s="2" t="str">
        <f aca="false">IF(AND(F10559="No",G10559="No",H10559="Yes"),"Yes","No")</f>
        <v>No</v>
      </c>
      <c r="J10559" s="2"/>
      <c r="K10559" s="2"/>
    </row>
    <row r="10560" customFormat="false" ht="15" hidden="false" customHeight="false" outlineLevel="0" collapsed="false">
      <c r="A10560" s="2" t="s">
        <v>16060</v>
      </c>
      <c r="B10560" s="13" t="n">
        <v>115</v>
      </c>
      <c r="C10560" s="13" t="n">
        <v>114</v>
      </c>
      <c r="D10560" s="14" t="n">
        <f aca="false">C10560/Summary!$B$4</f>
        <v>0.0076</v>
      </c>
      <c r="E10560" s="15" t="n">
        <v>0.285714285714286</v>
      </c>
      <c r="F10560" s="2" t="s">
        <v>53</v>
      </c>
      <c r="G10560" s="2" t="s">
        <v>53</v>
      </c>
      <c r="H10560" s="2" t="str">
        <f aca="false">IF(AND(E10560&gt;=0.4,E10560&lt;=0.6),"Yes","No")</f>
        <v>No</v>
      </c>
      <c r="I10560" s="2" t="str">
        <f aca="false">IF(AND(F10560="No",G10560="No",H10560="Yes"),"Yes","No")</f>
        <v>No</v>
      </c>
      <c r="J10560" s="2"/>
      <c r="K10560" s="2"/>
    </row>
    <row r="10561" customFormat="false" ht="15" hidden="false" customHeight="false" outlineLevel="0" collapsed="false">
      <c r="A10561" s="2" t="s">
        <v>16061</v>
      </c>
      <c r="B10561" s="13" t="n">
        <v>115</v>
      </c>
      <c r="C10561" s="13" t="n">
        <v>115</v>
      </c>
      <c r="D10561" s="14" t="n">
        <f aca="false">C10561/Summary!$B$4</f>
        <v>0.00766666666666667</v>
      </c>
      <c r="E10561" s="15" t="n">
        <v>0.428571428571429</v>
      </c>
      <c r="F10561" s="2" t="s">
        <v>53</v>
      </c>
      <c r="G10561" s="2" t="s">
        <v>53</v>
      </c>
      <c r="H10561" s="2" t="str">
        <f aca="false">IF(AND(E10561&gt;=0.4,E10561&lt;=0.6),"Yes","No")</f>
        <v>Yes</v>
      </c>
      <c r="I10561" s="2" t="str">
        <f aca="false">IF(AND(F10561="No",G10561="No",H10561="Yes"),"Yes","No")</f>
        <v>No</v>
      </c>
      <c r="J10561" s="2"/>
      <c r="K10561" s="2"/>
    </row>
    <row r="10562" customFormat="false" ht="15" hidden="false" customHeight="false" outlineLevel="0" collapsed="false">
      <c r="A10562" s="2" t="s">
        <v>16062</v>
      </c>
      <c r="B10562" s="13" t="n">
        <v>115</v>
      </c>
      <c r="C10562" s="13" t="n">
        <v>115</v>
      </c>
      <c r="D10562" s="14" t="n">
        <f aca="false">C10562/Summary!$B$4</f>
        <v>0.00766666666666667</v>
      </c>
      <c r="E10562" s="15" t="n">
        <v>0.285714285714286</v>
      </c>
      <c r="F10562" s="2" t="s">
        <v>53</v>
      </c>
      <c r="G10562" s="2" t="s">
        <v>44</v>
      </c>
      <c r="H10562" s="2" t="str">
        <f aca="false">IF(AND(E10562&gt;=0.4,E10562&lt;=0.6),"Yes","No")</f>
        <v>No</v>
      </c>
      <c r="I10562" s="2" t="str">
        <f aca="false">IF(AND(F10562="No",G10562="No",H10562="Yes"),"Yes","No")</f>
        <v>No</v>
      </c>
      <c r="J10562" s="2"/>
      <c r="K10562" s="2"/>
    </row>
    <row r="10563" customFormat="false" ht="15" hidden="false" customHeight="false" outlineLevel="0" collapsed="false">
      <c r="A10563" s="2" t="s">
        <v>16063</v>
      </c>
      <c r="B10563" s="13" t="n">
        <v>115</v>
      </c>
      <c r="C10563" s="13" t="n">
        <v>115</v>
      </c>
      <c r="D10563" s="14" t="n">
        <f aca="false">C10563/Summary!$B$4</f>
        <v>0.00766666666666667</v>
      </c>
      <c r="E10563" s="15" t="n">
        <v>0.428571428571429</v>
      </c>
      <c r="F10563" s="2" t="s">
        <v>53</v>
      </c>
      <c r="G10563" s="2" t="s">
        <v>44</v>
      </c>
      <c r="H10563" s="2" t="str">
        <f aca="false">IF(AND(E10563&gt;=0.4,E10563&lt;=0.6),"Yes","No")</f>
        <v>Yes</v>
      </c>
      <c r="I10563" s="2" t="str">
        <f aca="false">IF(AND(F10563="No",G10563="No",H10563="Yes"),"Yes","No")</f>
        <v>No</v>
      </c>
      <c r="J10563" s="2"/>
      <c r="K10563" s="2"/>
    </row>
    <row r="10564" customFormat="false" ht="15" hidden="false" customHeight="false" outlineLevel="0" collapsed="false">
      <c r="A10564" s="2" t="s">
        <v>16064</v>
      </c>
      <c r="B10564" s="13" t="n">
        <v>115</v>
      </c>
      <c r="C10564" s="13" t="n">
        <v>115</v>
      </c>
      <c r="D10564" s="14" t="n">
        <f aca="false">C10564/Summary!$B$4</f>
        <v>0.00766666666666667</v>
      </c>
      <c r="E10564" s="15" t="n">
        <v>0.142857142857143</v>
      </c>
      <c r="F10564" s="2" t="s">
        <v>53</v>
      </c>
      <c r="G10564" s="2" t="s">
        <v>53</v>
      </c>
      <c r="H10564" s="2" t="str">
        <f aca="false">IF(AND(E10564&gt;=0.4,E10564&lt;=0.6),"Yes","No")</f>
        <v>No</v>
      </c>
      <c r="I10564" s="2" t="str">
        <f aca="false">IF(AND(F10564="No",G10564="No",H10564="Yes"),"Yes","No")</f>
        <v>No</v>
      </c>
      <c r="J10564" s="2"/>
      <c r="K10564" s="2"/>
    </row>
    <row r="10565" customFormat="false" ht="15" hidden="false" customHeight="false" outlineLevel="0" collapsed="false">
      <c r="A10565" s="2" t="s">
        <v>16065</v>
      </c>
      <c r="B10565" s="13" t="n">
        <v>115</v>
      </c>
      <c r="C10565" s="13" t="n">
        <v>115</v>
      </c>
      <c r="D10565" s="14" t="n">
        <f aca="false">C10565/Summary!$B$4</f>
        <v>0.00766666666666667</v>
      </c>
      <c r="E10565" s="15" t="n">
        <v>0.428571428571429</v>
      </c>
      <c r="F10565" s="2" t="s">
        <v>53</v>
      </c>
      <c r="G10565" s="2" t="s">
        <v>53</v>
      </c>
      <c r="H10565" s="2" t="str">
        <f aca="false">IF(AND(E10565&gt;=0.4,E10565&lt;=0.6),"Yes","No")</f>
        <v>Yes</v>
      </c>
      <c r="I10565" s="2" t="str">
        <f aca="false">IF(AND(F10565="No",G10565="No",H10565="Yes"),"Yes","No")</f>
        <v>No</v>
      </c>
      <c r="J10565" s="2"/>
      <c r="K10565" s="2"/>
    </row>
    <row r="10566" customFormat="false" ht="15" hidden="false" customHeight="false" outlineLevel="0" collapsed="false">
      <c r="A10566" s="2" t="s">
        <v>16066</v>
      </c>
      <c r="B10566" s="13" t="n">
        <v>115</v>
      </c>
      <c r="C10566" s="13" t="n">
        <v>115</v>
      </c>
      <c r="D10566" s="14" t="n">
        <f aca="false">C10566/Summary!$B$4</f>
        <v>0.00766666666666667</v>
      </c>
      <c r="E10566" s="15" t="n">
        <v>0.285714285714286</v>
      </c>
      <c r="F10566" s="2" t="s">
        <v>53</v>
      </c>
      <c r="G10566" s="2" t="s">
        <v>44</v>
      </c>
      <c r="H10566" s="2" t="str">
        <f aca="false">IF(AND(E10566&gt;=0.4,E10566&lt;=0.6),"Yes","No")</f>
        <v>No</v>
      </c>
      <c r="I10566" s="2" t="str">
        <f aca="false">IF(AND(F10566="No",G10566="No",H10566="Yes"),"Yes","No")</f>
        <v>No</v>
      </c>
      <c r="J10566" s="2"/>
      <c r="K10566" s="2"/>
    </row>
    <row r="10567" customFormat="false" ht="15" hidden="false" customHeight="false" outlineLevel="0" collapsed="false">
      <c r="A10567" s="2" t="s">
        <v>16067</v>
      </c>
      <c r="B10567" s="13" t="n">
        <v>115</v>
      </c>
      <c r="C10567" s="13" t="n">
        <v>115</v>
      </c>
      <c r="D10567" s="14" t="n">
        <f aca="false">C10567/Summary!$B$4</f>
        <v>0.00766666666666667</v>
      </c>
      <c r="E10567" s="15" t="n">
        <v>0.285714285714286</v>
      </c>
      <c r="F10567" s="2" t="s">
        <v>53</v>
      </c>
      <c r="G10567" s="2" t="s">
        <v>44</v>
      </c>
      <c r="H10567" s="2" t="str">
        <f aca="false">IF(AND(E10567&gt;=0.4,E10567&lt;=0.6),"Yes","No")</f>
        <v>No</v>
      </c>
      <c r="I10567" s="2" t="str">
        <f aca="false">IF(AND(F10567="No",G10567="No",H10567="Yes"),"Yes","No")</f>
        <v>No</v>
      </c>
      <c r="J10567" s="2"/>
      <c r="K10567" s="2"/>
    </row>
    <row r="10568" customFormat="false" ht="15" hidden="false" customHeight="false" outlineLevel="0" collapsed="false">
      <c r="A10568" s="2" t="s">
        <v>16068</v>
      </c>
      <c r="B10568" s="13" t="n">
        <v>115</v>
      </c>
      <c r="C10568" s="13" t="n">
        <v>114</v>
      </c>
      <c r="D10568" s="14" t="n">
        <f aca="false">C10568/Summary!$B$4</f>
        <v>0.0076</v>
      </c>
      <c r="E10568" s="15" t="n">
        <v>0.285714285714286</v>
      </c>
      <c r="F10568" s="2" t="s">
        <v>53</v>
      </c>
      <c r="G10568" s="2" t="s">
        <v>44</v>
      </c>
      <c r="H10568" s="2" t="str">
        <f aca="false">IF(AND(E10568&gt;=0.4,E10568&lt;=0.6),"Yes","No")</f>
        <v>No</v>
      </c>
      <c r="I10568" s="2" t="str">
        <f aca="false">IF(AND(F10568="No",G10568="No",H10568="Yes"),"Yes","No")</f>
        <v>No</v>
      </c>
      <c r="J10568" s="2"/>
      <c r="K10568" s="2"/>
    </row>
    <row r="10569" customFormat="false" ht="15" hidden="false" customHeight="false" outlineLevel="0" collapsed="false">
      <c r="A10569" s="2" t="s">
        <v>16069</v>
      </c>
      <c r="B10569" s="13" t="n">
        <v>115</v>
      </c>
      <c r="C10569" s="13" t="n">
        <v>114</v>
      </c>
      <c r="D10569" s="14" t="n">
        <f aca="false">C10569/Summary!$B$4</f>
        <v>0.0076</v>
      </c>
      <c r="E10569" s="15" t="n">
        <v>0.285714285714286</v>
      </c>
      <c r="F10569" s="2" t="s">
        <v>53</v>
      </c>
      <c r="G10569" s="2" t="s">
        <v>44</v>
      </c>
      <c r="H10569" s="2" t="str">
        <f aca="false">IF(AND(E10569&gt;=0.4,E10569&lt;=0.6),"Yes","No")</f>
        <v>No</v>
      </c>
      <c r="I10569" s="2" t="str">
        <f aca="false">IF(AND(F10569="No",G10569="No",H10569="Yes"),"Yes","No")</f>
        <v>No</v>
      </c>
      <c r="J10569" s="2"/>
      <c r="K10569" s="2"/>
    </row>
    <row r="10570" customFormat="false" ht="15" hidden="false" customHeight="false" outlineLevel="0" collapsed="false">
      <c r="A10570" s="2" t="s">
        <v>16070</v>
      </c>
      <c r="B10570" s="13" t="n">
        <v>115</v>
      </c>
      <c r="C10570" s="13" t="n">
        <v>115</v>
      </c>
      <c r="D10570" s="14" t="n">
        <f aca="false">C10570/Summary!$B$4</f>
        <v>0.00766666666666667</v>
      </c>
      <c r="E10570" s="15" t="n">
        <v>0.428571428571429</v>
      </c>
      <c r="F10570" s="2" t="s">
        <v>53</v>
      </c>
      <c r="G10570" s="2" t="s">
        <v>44</v>
      </c>
      <c r="H10570" s="2" t="str">
        <f aca="false">IF(AND(E10570&gt;=0.4,E10570&lt;=0.6),"Yes","No")</f>
        <v>Yes</v>
      </c>
      <c r="I10570" s="2" t="str">
        <f aca="false">IF(AND(F10570="No",G10570="No",H10570="Yes"),"Yes","No")</f>
        <v>No</v>
      </c>
      <c r="J10570" s="2"/>
      <c r="K10570" s="2"/>
    </row>
    <row r="10571" customFormat="false" ht="15" hidden="false" customHeight="false" outlineLevel="0" collapsed="false">
      <c r="A10571" s="2" t="s">
        <v>16071</v>
      </c>
      <c r="B10571" s="13" t="n">
        <v>115</v>
      </c>
      <c r="C10571" s="13" t="n">
        <v>115</v>
      </c>
      <c r="D10571" s="14" t="n">
        <f aca="false">C10571/Summary!$B$4</f>
        <v>0.00766666666666667</v>
      </c>
      <c r="E10571" s="15" t="n">
        <v>0.142857142857143</v>
      </c>
      <c r="F10571" s="2" t="s">
        <v>53</v>
      </c>
      <c r="G10571" s="2" t="s">
        <v>53</v>
      </c>
      <c r="H10571" s="2" t="str">
        <f aca="false">IF(AND(E10571&gt;=0.4,E10571&lt;=0.6),"Yes","No")</f>
        <v>No</v>
      </c>
      <c r="I10571" s="2" t="str">
        <f aca="false">IF(AND(F10571="No",G10571="No",H10571="Yes"),"Yes","No")</f>
        <v>No</v>
      </c>
      <c r="J10571" s="2"/>
      <c r="K10571" s="2"/>
    </row>
    <row r="10572" customFormat="false" ht="15" hidden="false" customHeight="false" outlineLevel="0" collapsed="false">
      <c r="A10572" s="2" t="s">
        <v>16072</v>
      </c>
      <c r="B10572" s="13" t="n">
        <v>115</v>
      </c>
      <c r="C10572" s="13" t="n">
        <v>115</v>
      </c>
      <c r="D10572" s="14" t="n">
        <f aca="false">C10572/Summary!$B$4</f>
        <v>0.00766666666666667</v>
      </c>
      <c r="E10572" s="15" t="n">
        <v>0.571428571428571</v>
      </c>
      <c r="F10572" s="2" t="s">
        <v>44</v>
      </c>
      <c r="G10572" s="2" t="s">
        <v>53</v>
      </c>
      <c r="H10572" s="2" t="str">
        <f aca="false">IF(AND(E10572&gt;=0.4,E10572&lt;=0.6),"Yes","No")</f>
        <v>Yes</v>
      </c>
      <c r="I10572" s="2" t="str">
        <f aca="false">IF(AND(F10572="No",G10572="No",H10572="Yes"),"Yes","No")</f>
        <v>No</v>
      </c>
      <c r="J10572" s="2"/>
      <c r="K10572" s="2"/>
    </row>
    <row r="10573" customFormat="false" ht="15" hidden="false" customHeight="false" outlineLevel="0" collapsed="false">
      <c r="A10573" s="2" t="s">
        <v>16073</v>
      </c>
      <c r="B10573" s="13" t="n">
        <v>115</v>
      </c>
      <c r="C10573" s="13" t="n">
        <v>114</v>
      </c>
      <c r="D10573" s="14" t="n">
        <f aca="false">C10573/Summary!$B$4</f>
        <v>0.0076</v>
      </c>
      <c r="E10573" s="15" t="n">
        <v>0.571428571428571</v>
      </c>
      <c r="F10573" s="2" t="s">
        <v>53</v>
      </c>
      <c r="G10573" s="2" t="s">
        <v>44</v>
      </c>
      <c r="H10573" s="2" t="str">
        <f aca="false">IF(AND(E10573&gt;=0.4,E10573&lt;=0.6),"Yes","No")</f>
        <v>Yes</v>
      </c>
      <c r="I10573" s="2" t="str">
        <f aca="false">IF(AND(F10573="No",G10573="No",H10573="Yes"),"Yes","No")</f>
        <v>No</v>
      </c>
      <c r="J10573" s="2"/>
      <c r="K10573" s="2"/>
    </row>
    <row r="10574" customFormat="false" ht="15" hidden="false" customHeight="false" outlineLevel="0" collapsed="false">
      <c r="A10574" s="2" t="s">
        <v>16074</v>
      </c>
      <c r="B10574" s="13" t="n">
        <v>115</v>
      </c>
      <c r="C10574" s="13" t="n">
        <v>114</v>
      </c>
      <c r="D10574" s="14" t="n">
        <f aca="false">C10574/Summary!$B$4</f>
        <v>0.0076</v>
      </c>
      <c r="E10574" s="15" t="n">
        <v>0.285714285714286</v>
      </c>
      <c r="F10574" s="2" t="s">
        <v>53</v>
      </c>
      <c r="G10574" s="2" t="s">
        <v>44</v>
      </c>
      <c r="H10574" s="2" t="str">
        <f aca="false">IF(AND(E10574&gt;=0.4,E10574&lt;=0.6),"Yes","No")</f>
        <v>No</v>
      </c>
      <c r="I10574" s="2" t="str">
        <f aca="false">IF(AND(F10574="No",G10574="No",H10574="Yes"),"Yes","No")</f>
        <v>No</v>
      </c>
      <c r="J10574" s="2"/>
      <c r="K10574" s="2"/>
    </row>
    <row r="10575" customFormat="false" ht="15" hidden="false" customHeight="false" outlineLevel="0" collapsed="false">
      <c r="A10575" s="2" t="s">
        <v>16075</v>
      </c>
      <c r="B10575" s="13" t="n">
        <v>115</v>
      </c>
      <c r="C10575" s="13" t="n">
        <v>115</v>
      </c>
      <c r="D10575" s="14" t="n">
        <f aca="false">C10575/Summary!$B$4</f>
        <v>0.00766666666666667</v>
      </c>
      <c r="E10575" s="15" t="n">
        <v>0.571428571428571</v>
      </c>
      <c r="F10575" s="2" t="s">
        <v>53</v>
      </c>
      <c r="G10575" s="2" t="s">
        <v>53</v>
      </c>
      <c r="H10575" s="2" t="str">
        <f aca="false">IF(AND(E10575&gt;=0.4,E10575&lt;=0.6),"Yes","No")</f>
        <v>Yes</v>
      </c>
      <c r="I10575" s="2" t="str">
        <f aca="false">IF(AND(F10575="No",G10575="No",H10575="Yes"),"Yes","No")</f>
        <v>No</v>
      </c>
      <c r="J10575" s="2"/>
      <c r="K10575" s="2"/>
    </row>
    <row r="10576" customFormat="false" ht="15" hidden="false" customHeight="false" outlineLevel="0" collapsed="false">
      <c r="A10576" s="2" t="s">
        <v>16076</v>
      </c>
      <c r="B10576" s="13" t="n">
        <v>115</v>
      </c>
      <c r="C10576" s="13" t="n">
        <v>115</v>
      </c>
      <c r="D10576" s="14" t="n">
        <f aca="false">C10576/Summary!$B$4</f>
        <v>0.00766666666666667</v>
      </c>
      <c r="E10576" s="15" t="n">
        <v>0.571428571428571</v>
      </c>
      <c r="F10576" s="2" t="s">
        <v>53</v>
      </c>
      <c r="G10576" s="2" t="s">
        <v>44</v>
      </c>
      <c r="H10576" s="2" t="str">
        <f aca="false">IF(AND(E10576&gt;=0.4,E10576&lt;=0.6),"Yes","No")</f>
        <v>Yes</v>
      </c>
      <c r="I10576" s="2" t="str">
        <f aca="false">IF(AND(F10576="No",G10576="No",H10576="Yes"),"Yes","No")</f>
        <v>No</v>
      </c>
      <c r="J10576" s="2"/>
      <c r="K10576" s="2"/>
    </row>
    <row r="10577" customFormat="false" ht="15" hidden="false" customHeight="false" outlineLevel="0" collapsed="false">
      <c r="A10577" s="2" t="s">
        <v>16077</v>
      </c>
      <c r="B10577" s="13" t="n">
        <v>115</v>
      </c>
      <c r="C10577" s="13" t="n">
        <v>114</v>
      </c>
      <c r="D10577" s="14" t="n">
        <f aca="false">C10577/Summary!$B$4</f>
        <v>0.0076</v>
      </c>
      <c r="E10577" s="15" t="n">
        <v>0.714285714285714</v>
      </c>
      <c r="F10577" s="2" t="s">
        <v>53</v>
      </c>
      <c r="G10577" s="2" t="s">
        <v>44</v>
      </c>
      <c r="H10577" s="2" t="str">
        <f aca="false">IF(AND(E10577&gt;=0.4,E10577&lt;=0.6),"Yes","No")</f>
        <v>No</v>
      </c>
      <c r="I10577" s="2" t="str">
        <f aca="false">IF(AND(F10577="No",G10577="No",H10577="Yes"),"Yes","No")</f>
        <v>No</v>
      </c>
      <c r="J10577" s="2"/>
      <c r="K10577" s="2"/>
    </row>
    <row r="10578" customFormat="false" ht="15" hidden="false" customHeight="false" outlineLevel="0" collapsed="false">
      <c r="A10578" s="2" t="s">
        <v>16078</v>
      </c>
      <c r="B10578" s="13" t="n">
        <v>115</v>
      </c>
      <c r="C10578" s="13" t="n">
        <v>115</v>
      </c>
      <c r="D10578" s="14" t="n">
        <f aca="false">C10578/Summary!$B$4</f>
        <v>0.00766666666666667</v>
      </c>
      <c r="E10578" s="15" t="n">
        <v>0.571428571428571</v>
      </c>
      <c r="F10578" s="2" t="s">
        <v>53</v>
      </c>
      <c r="G10578" s="2" t="s">
        <v>53</v>
      </c>
      <c r="H10578" s="2" t="str">
        <f aca="false">IF(AND(E10578&gt;=0.4,E10578&lt;=0.6),"Yes","No")</f>
        <v>Yes</v>
      </c>
      <c r="I10578" s="2" t="str">
        <f aca="false">IF(AND(F10578="No",G10578="No",H10578="Yes"),"Yes","No")</f>
        <v>No</v>
      </c>
      <c r="J10578" s="2"/>
      <c r="K10578" s="2"/>
    </row>
    <row r="10579" customFormat="false" ht="15" hidden="false" customHeight="false" outlineLevel="0" collapsed="false">
      <c r="A10579" s="2" t="s">
        <v>16079</v>
      </c>
      <c r="B10579" s="13" t="n">
        <v>115</v>
      </c>
      <c r="C10579" s="13" t="n">
        <v>115</v>
      </c>
      <c r="D10579" s="14" t="n">
        <f aca="false">C10579/Summary!$B$4</f>
        <v>0.00766666666666667</v>
      </c>
      <c r="E10579" s="15" t="n">
        <v>0.714285714285714</v>
      </c>
      <c r="F10579" s="2" t="s">
        <v>53</v>
      </c>
      <c r="G10579" s="2" t="s">
        <v>44</v>
      </c>
      <c r="H10579" s="2" t="str">
        <f aca="false">IF(AND(E10579&gt;=0.4,E10579&lt;=0.6),"Yes","No")</f>
        <v>No</v>
      </c>
      <c r="I10579" s="2" t="str">
        <f aca="false">IF(AND(F10579="No",G10579="No",H10579="Yes"),"Yes","No")</f>
        <v>No</v>
      </c>
      <c r="J10579" s="2"/>
      <c r="K10579" s="2"/>
    </row>
    <row r="10580" customFormat="false" ht="15" hidden="false" customHeight="false" outlineLevel="0" collapsed="false">
      <c r="A10580" s="2" t="s">
        <v>16080</v>
      </c>
      <c r="B10580" s="13" t="n">
        <v>115</v>
      </c>
      <c r="C10580" s="13" t="n">
        <v>115</v>
      </c>
      <c r="D10580" s="14" t="n">
        <f aca="false">C10580/Summary!$B$4</f>
        <v>0.00766666666666667</v>
      </c>
      <c r="E10580" s="15" t="n">
        <v>0.571428571428571</v>
      </c>
      <c r="F10580" s="2" t="s">
        <v>53</v>
      </c>
      <c r="G10580" s="2" t="s">
        <v>53</v>
      </c>
      <c r="H10580" s="2" t="str">
        <f aca="false">IF(AND(E10580&gt;=0.4,E10580&lt;=0.6),"Yes","No")</f>
        <v>Yes</v>
      </c>
      <c r="I10580" s="2" t="str">
        <f aca="false">IF(AND(F10580="No",G10580="No",H10580="Yes"),"Yes","No")</f>
        <v>No</v>
      </c>
      <c r="J10580" s="2"/>
      <c r="K10580" s="2"/>
    </row>
    <row r="10581" customFormat="false" ht="15" hidden="false" customHeight="false" outlineLevel="0" collapsed="false">
      <c r="A10581" s="2" t="s">
        <v>16081</v>
      </c>
      <c r="B10581" s="13" t="n">
        <v>115</v>
      </c>
      <c r="C10581" s="13" t="n">
        <v>115</v>
      </c>
      <c r="D10581" s="14" t="n">
        <f aca="false">C10581/Summary!$B$4</f>
        <v>0.00766666666666667</v>
      </c>
      <c r="E10581" s="15" t="n">
        <v>0.571428571428571</v>
      </c>
      <c r="F10581" s="2" t="s">
        <v>53</v>
      </c>
      <c r="G10581" s="2" t="s">
        <v>44</v>
      </c>
      <c r="H10581" s="2" t="str">
        <f aca="false">IF(AND(E10581&gt;=0.4,E10581&lt;=0.6),"Yes","No")</f>
        <v>Yes</v>
      </c>
      <c r="I10581" s="2" t="str">
        <f aca="false">IF(AND(F10581="No",G10581="No",H10581="Yes"),"Yes","No")</f>
        <v>No</v>
      </c>
      <c r="J10581" s="2"/>
      <c r="K10581" s="2"/>
    </row>
    <row r="10582" customFormat="false" ht="15" hidden="false" customHeight="false" outlineLevel="0" collapsed="false">
      <c r="A10582" s="2" t="s">
        <v>16082</v>
      </c>
      <c r="B10582" s="13" t="n">
        <v>115</v>
      </c>
      <c r="C10582" s="13" t="n">
        <v>114</v>
      </c>
      <c r="D10582" s="14" t="n">
        <f aca="false">C10582/Summary!$B$4</f>
        <v>0.0076</v>
      </c>
      <c r="E10582" s="15" t="n">
        <v>0.428571428571429</v>
      </c>
      <c r="F10582" s="2" t="s">
        <v>53</v>
      </c>
      <c r="G10582" s="2" t="s">
        <v>44</v>
      </c>
      <c r="H10582" s="2" t="str">
        <f aca="false">IF(AND(E10582&gt;=0.4,E10582&lt;=0.6),"Yes","No")</f>
        <v>Yes</v>
      </c>
      <c r="I10582" s="2" t="str">
        <f aca="false">IF(AND(F10582="No",G10582="No",H10582="Yes"),"Yes","No")</f>
        <v>No</v>
      </c>
      <c r="J10582" s="2"/>
      <c r="K10582" s="2"/>
    </row>
    <row r="10583" customFormat="false" ht="15" hidden="false" customHeight="false" outlineLevel="0" collapsed="false">
      <c r="A10583" s="2" t="s">
        <v>16083</v>
      </c>
      <c r="B10583" s="13" t="n">
        <v>115</v>
      </c>
      <c r="C10583" s="13" t="n">
        <v>115</v>
      </c>
      <c r="D10583" s="14" t="n">
        <f aca="false">C10583/Summary!$B$4</f>
        <v>0.00766666666666667</v>
      </c>
      <c r="E10583" s="15" t="n">
        <v>0.285714285714286</v>
      </c>
      <c r="F10583" s="2" t="s">
        <v>53</v>
      </c>
      <c r="G10583" s="2" t="s">
        <v>44</v>
      </c>
      <c r="H10583" s="2" t="str">
        <f aca="false">IF(AND(E10583&gt;=0.4,E10583&lt;=0.6),"Yes","No")</f>
        <v>No</v>
      </c>
      <c r="I10583" s="2" t="str">
        <f aca="false">IF(AND(F10583="No",G10583="No",H10583="Yes"),"Yes","No")</f>
        <v>No</v>
      </c>
      <c r="J10583" s="2"/>
      <c r="K10583" s="2"/>
    </row>
    <row r="10584" customFormat="false" ht="15" hidden="false" customHeight="false" outlineLevel="0" collapsed="false">
      <c r="A10584" s="2" t="s">
        <v>16084</v>
      </c>
      <c r="B10584" s="13" t="n">
        <v>115</v>
      </c>
      <c r="C10584" s="13" t="n">
        <v>115</v>
      </c>
      <c r="D10584" s="14" t="n">
        <f aca="false">C10584/Summary!$B$4</f>
        <v>0.00766666666666667</v>
      </c>
      <c r="E10584" s="15" t="n">
        <v>0.428571428571429</v>
      </c>
      <c r="F10584" s="2" t="s">
        <v>44</v>
      </c>
      <c r="G10584" s="2" t="s">
        <v>53</v>
      </c>
      <c r="H10584" s="2" t="str">
        <f aca="false">IF(AND(E10584&gt;=0.4,E10584&lt;=0.6),"Yes","No")</f>
        <v>Yes</v>
      </c>
      <c r="I10584" s="2" t="str">
        <f aca="false">IF(AND(F10584="No",G10584="No",H10584="Yes"),"Yes","No")</f>
        <v>No</v>
      </c>
      <c r="J10584" s="2"/>
      <c r="K10584" s="2"/>
    </row>
    <row r="10585" customFormat="false" ht="15" hidden="false" customHeight="false" outlineLevel="0" collapsed="false">
      <c r="A10585" s="2" t="s">
        <v>16085</v>
      </c>
      <c r="B10585" s="13" t="n">
        <v>115</v>
      </c>
      <c r="C10585" s="13" t="n">
        <v>115</v>
      </c>
      <c r="D10585" s="14" t="n">
        <f aca="false">C10585/Summary!$B$4</f>
        <v>0.00766666666666667</v>
      </c>
      <c r="E10585" s="15" t="n">
        <v>0.571428571428571</v>
      </c>
      <c r="F10585" s="2" t="s">
        <v>44</v>
      </c>
      <c r="G10585" s="2" t="s">
        <v>53</v>
      </c>
      <c r="H10585" s="2" t="str">
        <f aca="false">IF(AND(E10585&gt;=0.4,E10585&lt;=0.6),"Yes","No")</f>
        <v>Yes</v>
      </c>
      <c r="I10585" s="2" t="str">
        <f aca="false">IF(AND(F10585="No",G10585="No",H10585="Yes"),"Yes","No")</f>
        <v>No</v>
      </c>
      <c r="J10585" s="2"/>
      <c r="K10585" s="2"/>
    </row>
    <row r="10586" customFormat="false" ht="15" hidden="false" customHeight="false" outlineLevel="0" collapsed="false">
      <c r="A10586" s="2" t="s">
        <v>16086</v>
      </c>
      <c r="B10586" s="13" t="n">
        <v>115</v>
      </c>
      <c r="C10586" s="13" t="n">
        <v>115</v>
      </c>
      <c r="D10586" s="14" t="n">
        <f aca="false">C10586/Summary!$B$4</f>
        <v>0.00766666666666667</v>
      </c>
      <c r="E10586" s="15" t="n">
        <v>0.571428571428571</v>
      </c>
      <c r="F10586" s="2" t="s">
        <v>53</v>
      </c>
      <c r="G10586" s="2" t="s">
        <v>44</v>
      </c>
      <c r="H10586" s="2" t="str">
        <f aca="false">IF(AND(E10586&gt;=0.4,E10586&lt;=0.6),"Yes","No")</f>
        <v>Yes</v>
      </c>
      <c r="I10586" s="2" t="str">
        <f aca="false">IF(AND(F10586="No",G10586="No",H10586="Yes"),"Yes","No")</f>
        <v>No</v>
      </c>
      <c r="J10586" s="2"/>
      <c r="K10586" s="2"/>
    </row>
    <row r="10587" customFormat="false" ht="15" hidden="false" customHeight="false" outlineLevel="0" collapsed="false">
      <c r="A10587" s="2" t="s">
        <v>16087</v>
      </c>
      <c r="B10587" s="13" t="n">
        <v>115</v>
      </c>
      <c r="C10587" s="13" t="n">
        <v>113</v>
      </c>
      <c r="D10587" s="14" t="n">
        <f aca="false">C10587/Summary!$B$4</f>
        <v>0.00753333333333333</v>
      </c>
      <c r="E10587" s="15" t="n">
        <v>0.571428571428571</v>
      </c>
      <c r="F10587" s="2" t="s">
        <v>53</v>
      </c>
      <c r="G10587" s="2" t="s">
        <v>53</v>
      </c>
      <c r="H10587" s="2" t="str">
        <f aca="false">IF(AND(E10587&gt;=0.4,E10587&lt;=0.6),"Yes","No")</f>
        <v>Yes</v>
      </c>
      <c r="I10587" s="2" t="str">
        <f aca="false">IF(AND(F10587="No",G10587="No",H10587="Yes"),"Yes","No")</f>
        <v>No</v>
      </c>
      <c r="J10587" s="2"/>
      <c r="K10587" s="2"/>
    </row>
    <row r="10588" customFormat="false" ht="15" hidden="false" customHeight="false" outlineLevel="0" collapsed="false">
      <c r="A10588" s="2" t="s">
        <v>16088</v>
      </c>
      <c r="B10588" s="13" t="n">
        <v>115</v>
      </c>
      <c r="C10588" s="13" t="n">
        <v>115</v>
      </c>
      <c r="D10588" s="14" t="n">
        <f aca="false">C10588/Summary!$B$4</f>
        <v>0.00766666666666667</v>
      </c>
      <c r="E10588" s="15" t="n">
        <v>0.571428571428571</v>
      </c>
      <c r="F10588" s="2" t="s">
        <v>53</v>
      </c>
      <c r="G10588" s="2" t="s">
        <v>53</v>
      </c>
      <c r="H10588" s="2" t="str">
        <f aca="false">IF(AND(E10588&gt;=0.4,E10588&lt;=0.6),"Yes","No")</f>
        <v>Yes</v>
      </c>
      <c r="I10588" s="2" t="str">
        <f aca="false">IF(AND(F10588="No",G10588="No",H10588="Yes"),"Yes","No")</f>
        <v>No</v>
      </c>
      <c r="J10588" s="2"/>
      <c r="K10588" s="2"/>
    </row>
    <row r="10589" customFormat="false" ht="15" hidden="false" customHeight="false" outlineLevel="0" collapsed="false">
      <c r="A10589" s="2" t="s">
        <v>16089</v>
      </c>
      <c r="B10589" s="13" t="n">
        <v>115</v>
      </c>
      <c r="C10589" s="13" t="n">
        <v>114</v>
      </c>
      <c r="D10589" s="14" t="n">
        <f aca="false">C10589/Summary!$B$4</f>
        <v>0.0076</v>
      </c>
      <c r="E10589" s="15" t="n">
        <v>0.571428571428571</v>
      </c>
      <c r="F10589" s="2" t="s">
        <v>53</v>
      </c>
      <c r="G10589" s="2" t="s">
        <v>44</v>
      </c>
      <c r="H10589" s="2" t="str">
        <f aca="false">IF(AND(E10589&gt;=0.4,E10589&lt;=0.6),"Yes","No")</f>
        <v>Yes</v>
      </c>
      <c r="I10589" s="2" t="str">
        <f aca="false">IF(AND(F10589="No",G10589="No",H10589="Yes"),"Yes","No")</f>
        <v>No</v>
      </c>
      <c r="J10589" s="2"/>
      <c r="K10589" s="2"/>
    </row>
    <row r="10590" customFormat="false" ht="15" hidden="false" customHeight="false" outlineLevel="0" collapsed="false">
      <c r="A10590" s="2" t="s">
        <v>16090</v>
      </c>
      <c r="B10590" s="13" t="n">
        <v>115</v>
      </c>
      <c r="C10590" s="13" t="n">
        <v>115</v>
      </c>
      <c r="D10590" s="14" t="n">
        <f aca="false">C10590/Summary!$B$4</f>
        <v>0.00766666666666667</v>
      </c>
      <c r="E10590" s="15" t="n">
        <v>0.428571428571429</v>
      </c>
      <c r="F10590" s="2" t="s">
        <v>53</v>
      </c>
      <c r="G10590" s="2" t="s">
        <v>53</v>
      </c>
      <c r="H10590" s="2" t="str">
        <f aca="false">IF(AND(E10590&gt;=0.4,E10590&lt;=0.6),"Yes","No")</f>
        <v>Yes</v>
      </c>
      <c r="I10590" s="2" t="str">
        <f aca="false">IF(AND(F10590="No",G10590="No",H10590="Yes"),"Yes","No")</f>
        <v>No</v>
      </c>
      <c r="J10590" s="2"/>
      <c r="K10590" s="2"/>
    </row>
    <row r="10591" customFormat="false" ht="15" hidden="false" customHeight="false" outlineLevel="0" collapsed="false">
      <c r="A10591" s="2" t="s">
        <v>16091</v>
      </c>
      <c r="B10591" s="13" t="n">
        <v>115</v>
      </c>
      <c r="C10591" s="13" t="n">
        <v>115</v>
      </c>
      <c r="D10591" s="14" t="n">
        <f aca="false">C10591/Summary!$B$4</f>
        <v>0.00766666666666667</v>
      </c>
      <c r="E10591" s="15" t="n">
        <v>0.428571428571429</v>
      </c>
      <c r="F10591" s="2" t="s">
        <v>53</v>
      </c>
      <c r="G10591" s="2" t="s">
        <v>44</v>
      </c>
      <c r="H10591" s="2" t="str">
        <f aca="false">IF(AND(E10591&gt;=0.4,E10591&lt;=0.6),"Yes","No")</f>
        <v>Yes</v>
      </c>
      <c r="I10591" s="2" t="str">
        <f aca="false">IF(AND(F10591="No",G10591="No",H10591="Yes"),"Yes","No")</f>
        <v>No</v>
      </c>
      <c r="J10591" s="2"/>
      <c r="K10591" s="2"/>
    </row>
    <row r="10592" customFormat="false" ht="15" hidden="false" customHeight="false" outlineLevel="0" collapsed="false">
      <c r="A10592" s="2" t="s">
        <v>16092</v>
      </c>
      <c r="B10592" s="13" t="n">
        <v>115</v>
      </c>
      <c r="C10592" s="13" t="n">
        <v>115</v>
      </c>
      <c r="D10592" s="14" t="n">
        <f aca="false">C10592/Summary!$B$4</f>
        <v>0.00766666666666667</v>
      </c>
      <c r="E10592" s="15" t="n">
        <v>0.571428571428571</v>
      </c>
      <c r="F10592" s="2" t="s">
        <v>53</v>
      </c>
      <c r="G10592" s="2" t="s">
        <v>44</v>
      </c>
      <c r="H10592" s="2" t="str">
        <f aca="false">IF(AND(E10592&gt;=0.4,E10592&lt;=0.6),"Yes","No")</f>
        <v>Yes</v>
      </c>
      <c r="I10592" s="2" t="str">
        <f aca="false">IF(AND(F10592="No",G10592="No",H10592="Yes"),"Yes","No")</f>
        <v>No</v>
      </c>
      <c r="J10592" s="2"/>
      <c r="K10592" s="2"/>
    </row>
    <row r="10593" customFormat="false" ht="15" hidden="false" customHeight="false" outlineLevel="0" collapsed="false">
      <c r="A10593" s="2" t="s">
        <v>16093</v>
      </c>
      <c r="B10593" s="13" t="n">
        <v>115</v>
      </c>
      <c r="C10593" s="13" t="n">
        <v>115</v>
      </c>
      <c r="D10593" s="14" t="n">
        <f aca="false">C10593/Summary!$B$4</f>
        <v>0.00766666666666667</v>
      </c>
      <c r="E10593" s="15" t="n">
        <v>0.285714285714286</v>
      </c>
      <c r="F10593" s="2" t="s">
        <v>44</v>
      </c>
      <c r="G10593" s="2" t="s">
        <v>44</v>
      </c>
      <c r="H10593" s="2" t="str">
        <f aca="false">IF(AND(E10593&gt;=0.4,E10593&lt;=0.6),"Yes","No")</f>
        <v>No</v>
      </c>
      <c r="I10593" s="2" t="str">
        <f aca="false">IF(AND(F10593="No",G10593="No",H10593="Yes"),"Yes","No")</f>
        <v>No</v>
      </c>
      <c r="J10593" s="2"/>
      <c r="K10593" s="2"/>
    </row>
    <row r="10594" customFormat="false" ht="15" hidden="false" customHeight="false" outlineLevel="0" collapsed="false">
      <c r="A10594" s="2" t="s">
        <v>16094</v>
      </c>
      <c r="B10594" s="13" t="n">
        <v>115</v>
      </c>
      <c r="C10594" s="13" t="n">
        <v>115</v>
      </c>
      <c r="D10594" s="14" t="n">
        <f aca="false">C10594/Summary!$B$4</f>
        <v>0.00766666666666667</v>
      </c>
      <c r="E10594" s="15" t="n">
        <v>0.428571428571429</v>
      </c>
      <c r="F10594" s="2" t="s">
        <v>44</v>
      </c>
      <c r="G10594" s="2" t="s">
        <v>53</v>
      </c>
      <c r="H10594" s="2" t="str">
        <f aca="false">IF(AND(E10594&gt;=0.4,E10594&lt;=0.6),"Yes","No")</f>
        <v>Yes</v>
      </c>
      <c r="I10594" s="2" t="str">
        <f aca="false">IF(AND(F10594="No",G10594="No",H10594="Yes"),"Yes","No")</f>
        <v>No</v>
      </c>
      <c r="J10594" s="2"/>
      <c r="K10594" s="2"/>
    </row>
    <row r="10595" customFormat="false" ht="15" hidden="false" customHeight="false" outlineLevel="0" collapsed="false">
      <c r="A10595" s="2" t="s">
        <v>16095</v>
      </c>
      <c r="B10595" s="13" t="n">
        <v>115</v>
      </c>
      <c r="C10595" s="13" t="n">
        <v>114</v>
      </c>
      <c r="D10595" s="14" t="n">
        <f aca="false">C10595/Summary!$B$4</f>
        <v>0.0076</v>
      </c>
      <c r="E10595" s="15" t="n">
        <v>0.428571428571429</v>
      </c>
      <c r="F10595" s="2" t="s">
        <v>53</v>
      </c>
      <c r="G10595" s="2" t="s">
        <v>53</v>
      </c>
      <c r="H10595" s="2" t="str">
        <f aca="false">IF(AND(E10595&gt;=0.4,E10595&lt;=0.6),"Yes","No")</f>
        <v>Yes</v>
      </c>
      <c r="I10595" s="2" t="str">
        <f aca="false">IF(AND(F10595="No",G10595="No",H10595="Yes"),"Yes","No")</f>
        <v>No</v>
      </c>
      <c r="J10595" s="2"/>
      <c r="K10595" s="2"/>
    </row>
    <row r="10596" customFormat="false" ht="15" hidden="false" customHeight="false" outlineLevel="0" collapsed="false">
      <c r="A10596" s="2" t="s">
        <v>16096</v>
      </c>
      <c r="B10596" s="13" t="n">
        <v>115</v>
      </c>
      <c r="C10596" s="13" t="n">
        <v>115</v>
      </c>
      <c r="D10596" s="14" t="n">
        <f aca="false">C10596/Summary!$B$4</f>
        <v>0.00766666666666667</v>
      </c>
      <c r="E10596" s="15" t="n">
        <v>0.428571428571429</v>
      </c>
      <c r="F10596" s="2" t="s">
        <v>44</v>
      </c>
      <c r="G10596" s="2" t="s">
        <v>53</v>
      </c>
      <c r="H10596" s="2" t="str">
        <f aca="false">IF(AND(E10596&gt;=0.4,E10596&lt;=0.6),"Yes","No")</f>
        <v>Yes</v>
      </c>
      <c r="I10596" s="2" t="str">
        <f aca="false">IF(AND(F10596="No",G10596="No",H10596="Yes"),"Yes","No")</f>
        <v>No</v>
      </c>
      <c r="J10596" s="2"/>
      <c r="K10596" s="2"/>
    </row>
    <row r="10597" customFormat="false" ht="15" hidden="false" customHeight="false" outlineLevel="0" collapsed="false">
      <c r="A10597" s="2" t="s">
        <v>16097</v>
      </c>
      <c r="B10597" s="13" t="n">
        <v>115</v>
      </c>
      <c r="C10597" s="13" t="n">
        <v>115</v>
      </c>
      <c r="D10597" s="14" t="n">
        <f aca="false">C10597/Summary!$B$4</f>
        <v>0.00766666666666667</v>
      </c>
      <c r="E10597" s="15" t="n">
        <v>0.428571428571429</v>
      </c>
      <c r="F10597" s="2" t="s">
        <v>53</v>
      </c>
      <c r="G10597" s="2" t="s">
        <v>44</v>
      </c>
      <c r="H10597" s="2" t="str">
        <f aca="false">IF(AND(E10597&gt;=0.4,E10597&lt;=0.6),"Yes","No")</f>
        <v>Yes</v>
      </c>
      <c r="I10597" s="2" t="str">
        <f aca="false">IF(AND(F10597="No",G10597="No",H10597="Yes"),"Yes","No")</f>
        <v>No</v>
      </c>
      <c r="J10597" s="2"/>
      <c r="K10597" s="2"/>
    </row>
    <row r="10598" customFormat="false" ht="15" hidden="false" customHeight="false" outlineLevel="0" collapsed="false">
      <c r="A10598" s="2" t="s">
        <v>16098</v>
      </c>
      <c r="B10598" s="13" t="n">
        <v>115</v>
      </c>
      <c r="C10598" s="13" t="n">
        <v>115</v>
      </c>
      <c r="D10598" s="14" t="n">
        <f aca="false">C10598/Summary!$B$4</f>
        <v>0.00766666666666667</v>
      </c>
      <c r="E10598" s="15" t="n">
        <v>0.285714285714286</v>
      </c>
      <c r="F10598" s="2" t="s">
        <v>53</v>
      </c>
      <c r="G10598" s="2" t="s">
        <v>53</v>
      </c>
      <c r="H10598" s="2" t="str">
        <f aca="false">IF(AND(E10598&gt;=0.4,E10598&lt;=0.6),"Yes","No")</f>
        <v>No</v>
      </c>
      <c r="I10598" s="2" t="str">
        <f aca="false">IF(AND(F10598="No",G10598="No",H10598="Yes"),"Yes","No")</f>
        <v>No</v>
      </c>
      <c r="J10598" s="2"/>
      <c r="K10598" s="2"/>
    </row>
    <row r="10599" customFormat="false" ht="15" hidden="false" customHeight="false" outlineLevel="0" collapsed="false">
      <c r="A10599" s="2" t="s">
        <v>16099</v>
      </c>
      <c r="B10599" s="13" t="n">
        <v>115</v>
      </c>
      <c r="C10599" s="13" t="n">
        <v>114</v>
      </c>
      <c r="D10599" s="14" t="n">
        <f aca="false">C10599/Summary!$B$4</f>
        <v>0.0076</v>
      </c>
      <c r="E10599" s="15" t="n">
        <v>0.285714285714286</v>
      </c>
      <c r="F10599" s="2" t="s">
        <v>53</v>
      </c>
      <c r="G10599" s="2" t="s">
        <v>53</v>
      </c>
      <c r="H10599" s="2" t="str">
        <f aca="false">IF(AND(E10599&gt;=0.4,E10599&lt;=0.6),"Yes","No")</f>
        <v>No</v>
      </c>
      <c r="I10599" s="2" t="str">
        <f aca="false">IF(AND(F10599="No",G10599="No",H10599="Yes"),"Yes","No")</f>
        <v>No</v>
      </c>
      <c r="J10599" s="2"/>
      <c r="K10599" s="2"/>
    </row>
    <row r="10600" customFormat="false" ht="15" hidden="false" customHeight="false" outlineLevel="0" collapsed="false">
      <c r="A10600" s="2" t="s">
        <v>16100</v>
      </c>
      <c r="B10600" s="13" t="n">
        <v>115</v>
      </c>
      <c r="C10600" s="13" t="n">
        <v>114</v>
      </c>
      <c r="D10600" s="14" t="n">
        <f aca="false">C10600/Summary!$B$4</f>
        <v>0.0076</v>
      </c>
      <c r="E10600" s="15" t="n">
        <v>0.428571428571429</v>
      </c>
      <c r="F10600" s="2" t="s">
        <v>53</v>
      </c>
      <c r="G10600" s="2" t="s">
        <v>53</v>
      </c>
      <c r="H10600" s="2" t="str">
        <f aca="false">IF(AND(E10600&gt;=0.4,E10600&lt;=0.6),"Yes","No")</f>
        <v>Yes</v>
      </c>
      <c r="I10600" s="2" t="str">
        <f aca="false">IF(AND(F10600="No",G10600="No",H10600="Yes"),"Yes","No")</f>
        <v>No</v>
      </c>
      <c r="J10600" s="2"/>
      <c r="K10600" s="2"/>
    </row>
    <row r="10601" customFormat="false" ht="15" hidden="false" customHeight="false" outlineLevel="0" collapsed="false">
      <c r="A10601" s="2" t="s">
        <v>16101</v>
      </c>
      <c r="B10601" s="13" t="n">
        <v>115</v>
      </c>
      <c r="C10601" s="13" t="n">
        <v>114</v>
      </c>
      <c r="D10601" s="14" t="n">
        <f aca="false">C10601/Summary!$B$4</f>
        <v>0.0076</v>
      </c>
      <c r="E10601" s="15" t="n">
        <v>0.571428571428571</v>
      </c>
      <c r="F10601" s="2" t="s">
        <v>53</v>
      </c>
      <c r="G10601" s="2" t="s">
        <v>44</v>
      </c>
      <c r="H10601" s="2" t="str">
        <f aca="false">IF(AND(E10601&gt;=0.4,E10601&lt;=0.6),"Yes","No")</f>
        <v>Yes</v>
      </c>
      <c r="I10601" s="2" t="str">
        <f aca="false">IF(AND(F10601="No",G10601="No",H10601="Yes"),"Yes","No")</f>
        <v>No</v>
      </c>
      <c r="J10601" s="2"/>
      <c r="K10601" s="2"/>
    </row>
    <row r="10602" customFormat="false" ht="15" hidden="false" customHeight="false" outlineLevel="0" collapsed="false">
      <c r="A10602" s="2" t="s">
        <v>16102</v>
      </c>
      <c r="B10602" s="13" t="n">
        <v>115</v>
      </c>
      <c r="C10602" s="13" t="n">
        <v>115</v>
      </c>
      <c r="D10602" s="14" t="n">
        <f aca="false">C10602/Summary!$B$4</f>
        <v>0.00766666666666667</v>
      </c>
      <c r="E10602" s="15" t="n">
        <v>0.285714285714286</v>
      </c>
      <c r="F10602" s="2" t="s">
        <v>53</v>
      </c>
      <c r="G10602" s="2" t="s">
        <v>53</v>
      </c>
      <c r="H10602" s="2" t="str">
        <f aca="false">IF(AND(E10602&gt;=0.4,E10602&lt;=0.6),"Yes","No")</f>
        <v>No</v>
      </c>
      <c r="I10602" s="2" t="str">
        <f aca="false">IF(AND(F10602="No",G10602="No",H10602="Yes"),"Yes","No")</f>
        <v>No</v>
      </c>
      <c r="J10602" s="2"/>
      <c r="K10602" s="2"/>
    </row>
    <row r="10603" customFormat="false" ht="15" hidden="false" customHeight="false" outlineLevel="0" collapsed="false">
      <c r="A10603" s="2" t="s">
        <v>16103</v>
      </c>
      <c r="B10603" s="13" t="n">
        <v>115</v>
      </c>
      <c r="C10603" s="13" t="n">
        <v>115</v>
      </c>
      <c r="D10603" s="14" t="n">
        <f aca="false">C10603/Summary!$B$4</f>
        <v>0.00766666666666667</v>
      </c>
      <c r="E10603" s="15" t="n">
        <v>0.428571428571429</v>
      </c>
      <c r="F10603" s="2" t="s">
        <v>44</v>
      </c>
      <c r="G10603" s="2" t="s">
        <v>53</v>
      </c>
      <c r="H10603" s="2" t="str">
        <f aca="false">IF(AND(E10603&gt;=0.4,E10603&lt;=0.6),"Yes","No")</f>
        <v>Yes</v>
      </c>
      <c r="I10603" s="2" t="str">
        <f aca="false">IF(AND(F10603="No",G10603="No",H10603="Yes"),"Yes","No")</f>
        <v>No</v>
      </c>
      <c r="J10603" s="2"/>
      <c r="K10603" s="2"/>
    </row>
    <row r="10604" customFormat="false" ht="15" hidden="false" customHeight="false" outlineLevel="0" collapsed="false">
      <c r="A10604" s="2" t="s">
        <v>16104</v>
      </c>
      <c r="B10604" s="13" t="n">
        <v>115</v>
      </c>
      <c r="C10604" s="13" t="n">
        <v>114</v>
      </c>
      <c r="D10604" s="14" t="n">
        <f aca="false">C10604/Summary!$B$4</f>
        <v>0.0076</v>
      </c>
      <c r="E10604" s="15" t="n">
        <v>0.428571428571429</v>
      </c>
      <c r="F10604" s="2" t="s">
        <v>53</v>
      </c>
      <c r="G10604" s="2" t="s">
        <v>44</v>
      </c>
      <c r="H10604" s="2" t="str">
        <f aca="false">IF(AND(E10604&gt;=0.4,E10604&lt;=0.6),"Yes","No")</f>
        <v>Yes</v>
      </c>
      <c r="I10604" s="2" t="str">
        <f aca="false">IF(AND(F10604="No",G10604="No",H10604="Yes"),"Yes","No")</f>
        <v>No</v>
      </c>
      <c r="J10604" s="2"/>
      <c r="K10604" s="2"/>
    </row>
    <row r="10605" customFormat="false" ht="15" hidden="false" customHeight="false" outlineLevel="0" collapsed="false">
      <c r="A10605" s="2" t="s">
        <v>16105</v>
      </c>
      <c r="B10605" s="13" t="n">
        <v>115</v>
      </c>
      <c r="C10605" s="13" t="n">
        <v>115</v>
      </c>
      <c r="D10605" s="14" t="n">
        <f aca="false">C10605/Summary!$B$4</f>
        <v>0.00766666666666667</v>
      </c>
      <c r="E10605" s="15" t="n">
        <v>0.428571428571429</v>
      </c>
      <c r="F10605" s="2" t="s">
        <v>53</v>
      </c>
      <c r="G10605" s="2" t="s">
        <v>44</v>
      </c>
      <c r="H10605" s="2" t="str">
        <f aca="false">IF(AND(E10605&gt;=0.4,E10605&lt;=0.6),"Yes","No")</f>
        <v>Yes</v>
      </c>
      <c r="I10605" s="2" t="str">
        <f aca="false">IF(AND(F10605="No",G10605="No",H10605="Yes"),"Yes","No")</f>
        <v>No</v>
      </c>
      <c r="J10605" s="2"/>
      <c r="K10605" s="2"/>
    </row>
    <row r="10606" customFormat="false" ht="15" hidden="false" customHeight="false" outlineLevel="0" collapsed="false">
      <c r="A10606" s="2" t="s">
        <v>16106</v>
      </c>
      <c r="B10606" s="13" t="n">
        <v>115</v>
      </c>
      <c r="C10606" s="13" t="n">
        <v>115</v>
      </c>
      <c r="D10606" s="14" t="n">
        <f aca="false">C10606/Summary!$B$4</f>
        <v>0.00766666666666667</v>
      </c>
      <c r="E10606" s="15" t="n">
        <v>0.285714285714286</v>
      </c>
      <c r="F10606" s="2" t="s">
        <v>44</v>
      </c>
      <c r="G10606" s="2" t="s">
        <v>53</v>
      </c>
      <c r="H10606" s="2" t="str">
        <f aca="false">IF(AND(E10606&gt;=0.4,E10606&lt;=0.6),"Yes","No")</f>
        <v>No</v>
      </c>
      <c r="I10606" s="2" t="str">
        <f aca="false">IF(AND(F10606="No",G10606="No",H10606="Yes"),"Yes","No")</f>
        <v>No</v>
      </c>
      <c r="J10606" s="2"/>
      <c r="K10606" s="2"/>
    </row>
    <row r="10607" customFormat="false" ht="15" hidden="false" customHeight="false" outlineLevel="0" collapsed="false">
      <c r="A10607" s="2" t="s">
        <v>16107</v>
      </c>
      <c r="B10607" s="13" t="n">
        <v>115</v>
      </c>
      <c r="C10607" s="13" t="n">
        <v>115</v>
      </c>
      <c r="D10607" s="14" t="n">
        <f aca="false">C10607/Summary!$B$4</f>
        <v>0.00766666666666667</v>
      </c>
      <c r="E10607" s="15" t="n">
        <v>0.142857142857143</v>
      </c>
      <c r="F10607" s="2" t="s">
        <v>53</v>
      </c>
      <c r="G10607" s="2" t="s">
        <v>53</v>
      </c>
      <c r="H10607" s="2" t="str">
        <f aca="false">IF(AND(E10607&gt;=0.4,E10607&lt;=0.6),"Yes","No")</f>
        <v>No</v>
      </c>
      <c r="I10607" s="2" t="str">
        <f aca="false">IF(AND(F10607="No",G10607="No",H10607="Yes"),"Yes","No")</f>
        <v>No</v>
      </c>
      <c r="J10607" s="2"/>
      <c r="K10607" s="2"/>
    </row>
    <row r="10608" customFormat="false" ht="15" hidden="false" customHeight="false" outlineLevel="0" collapsed="false">
      <c r="A10608" s="2" t="s">
        <v>16108</v>
      </c>
      <c r="B10608" s="13" t="n">
        <v>115</v>
      </c>
      <c r="C10608" s="13" t="n">
        <v>115</v>
      </c>
      <c r="D10608" s="14" t="n">
        <f aca="false">C10608/Summary!$B$4</f>
        <v>0.00766666666666667</v>
      </c>
      <c r="E10608" s="15" t="n">
        <v>0.714285714285714</v>
      </c>
      <c r="F10608" s="2" t="s">
        <v>53</v>
      </c>
      <c r="G10608" s="2" t="s">
        <v>44</v>
      </c>
      <c r="H10608" s="2" t="str">
        <f aca="false">IF(AND(E10608&gt;=0.4,E10608&lt;=0.6),"Yes","No")</f>
        <v>No</v>
      </c>
      <c r="I10608" s="2" t="str">
        <f aca="false">IF(AND(F10608="No",G10608="No",H10608="Yes"),"Yes","No")</f>
        <v>No</v>
      </c>
      <c r="J10608" s="2"/>
      <c r="K10608" s="2"/>
    </row>
    <row r="10609" customFormat="false" ht="15" hidden="false" customHeight="false" outlineLevel="0" collapsed="false">
      <c r="A10609" s="2" t="s">
        <v>16109</v>
      </c>
      <c r="B10609" s="13" t="n">
        <v>115</v>
      </c>
      <c r="C10609" s="13" t="n">
        <v>115</v>
      </c>
      <c r="D10609" s="14" t="n">
        <f aca="false">C10609/Summary!$B$4</f>
        <v>0.00766666666666667</v>
      </c>
      <c r="E10609" s="15" t="n">
        <v>0.571428571428571</v>
      </c>
      <c r="F10609" s="2" t="s">
        <v>53</v>
      </c>
      <c r="G10609" s="2" t="s">
        <v>44</v>
      </c>
      <c r="H10609" s="2" t="str">
        <f aca="false">IF(AND(E10609&gt;=0.4,E10609&lt;=0.6),"Yes","No")</f>
        <v>Yes</v>
      </c>
      <c r="I10609" s="2" t="str">
        <f aca="false">IF(AND(F10609="No",G10609="No",H10609="Yes"),"Yes","No")</f>
        <v>No</v>
      </c>
      <c r="J10609" s="2"/>
      <c r="K10609" s="2"/>
    </row>
    <row r="10610" customFormat="false" ht="15" hidden="false" customHeight="false" outlineLevel="0" collapsed="false">
      <c r="A10610" s="2" t="s">
        <v>16110</v>
      </c>
      <c r="B10610" s="13" t="n">
        <v>115</v>
      </c>
      <c r="C10610" s="13" t="n">
        <v>114</v>
      </c>
      <c r="D10610" s="14" t="n">
        <f aca="false">C10610/Summary!$B$4</f>
        <v>0.0076</v>
      </c>
      <c r="E10610" s="15" t="n">
        <v>0.571428571428571</v>
      </c>
      <c r="F10610" s="2" t="s">
        <v>53</v>
      </c>
      <c r="G10610" s="2" t="s">
        <v>53</v>
      </c>
      <c r="H10610" s="2" t="str">
        <f aca="false">IF(AND(E10610&gt;=0.4,E10610&lt;=0.6),"Yes","No")</f>
        <v>Yes</v>
      </c>
      <c r="I10610" s="2" t="str">
        <f aca="false">IF(AND(F10610="No",G10610="No",H10610="Yes"),"Yes","No")</f>
        <v>No</v>
      </c>
      <c r="J10610" s="2"/>
      <c r="K10610" s="2"/>
    </row>
    <row r="10611" customFormat="false" ht="15" hidden="false" customHeight="false" outlineLevel="0" collapsed="false">
      <c r="A10611" s="2" t="s">
        <v>16111</v>
      </c>
      <c r="B10611" s="13" t="n">
        <v>115</v>
      </c>
      <c r="C10611" s="13" t="n">
        <v>114</v>
      </c>
      <c r="D10611" s="14" t="n">
        <f aca="false">C10611/Summary!$B$4</f>
        <v>0.0076</v>
      </c>
      <c r="E10611" s="15" t="n">
        <v>0.857142857142857</v>
      </c>
      <c r="F10611" s="2" t="s">
        <v>53</v>
      </c>
      <c r="G10611" s="2" t="s">
        <v>44</v>
      </c>
      <c r="H10611" s="2" t="str">
        <f aca="false">IF(AND(E10611&gt;=0.4,E10611&lt;=0.6),"Yes","No")</f>
        <v>No</v>
      </c>
      <c r="I10611" s="2" t="str">
        <f aca="false">IF(AND(F10611="No",G10611="No",H10611="Yes"),"Yes","No")</f>
        <v>No</v>
      </c>
      <c r="J10611" s="2"/>
      <c r="K10611" s="2"/>
    </row>
    <row r="10612" customFormat="false" ht="15" hidden="false" customHeight="false" outlineLevel="0" collapsed="false">
      <c r="A10612" s="2" t="s">
        <v>16112</v>
      </c>
      <c r="B10612" s="13" t="n">
        <v>115</v>
      </c>
      <c r="C10612" s="13" t="n">
        <v>115</v>
      </c>
      <c r="D10612" s="14" t="n">
        <f aca="false">C10612/Summary!$B$4</f>
        <v>0.00766666666666667</v>
      </c>
      <c r="E10612" s="15" t="n">
        <v>0.571428571428571</v>
      </c>
      <c r="F10612" s="2" t="s">
        <v>53</v>
      </c>
      <c r="G10612" s="2" t="s">
        <v>53</v>
      </c>
      <c r="H10612" s="2" t="str">
        <f aca="false">IF(AND(E10612&gt;=0.4,E10612&lt;=0.6),"Yes","No")</f>
        <v>Yes</v>
      </c>
      <c r="I10612" s="2" t="str">
        <f aca="false">IF(AND(F10612="No",G10612="No",H10612="Yes"),"Yes","No")</f>
        <v>No</v>
      </c>
      <c r="J10612" s="2"/>
      <c r="K10612" s="2"/>
    </row>
    <row r="10613" customFormat="false" ht="15" hidden="false" customHeight="false" outlineLevel="0" collapsed="false">
      <c r="A10613" s="2" t="s">
        <v>16113</v>
      </c>
      <c r="B10613" s="13" t="n">
        <v>115</v>
      </c>
      <c r="C10613" s="13" t="n">
        <v>114</v>
      </c>
      <c r="D10613" s="14" t="n">
        <f aca="false">C10613/Summary!$B$4</f>
        <v>0.0076</v>
      </c>
      <c r="E10613" s="15" t="n">
        <v>0.571428571428571</v>
      </c>
      <c r="F10613" s="2" t="s">
        <v>53</v>
      </c>
      <c r="G10613" s="2" t="s">
        <v>53</v>
      </c>
      <c r="H10613" s="2" t="str">
        <f aca="false">IF(AND(E10613&gt;=0.4,E10613&lt;=0.6),"Yes","No")</f>
        <v>Yes</v>
      </c>
      <c r="I10613" s="2" t="str">
        <f aca="false">IF(AND(F10613="No",G10613="No",H10613="Yes"),"Yes","No")</f>
        <v>No</v>
      </c>
      <c r="J10613" s="2"/>
      <c r="K10613" s="2"/>
    </row>
    <row r="10614" customFormat="false" ht="15" hidden="false" customHeight="false" outlineLevel="0" collapsed="false">
      <c r="A10614" s="2" t="s">
        <v>16114</v>
      </c>
      <c r="B10614" s="13" t="n">
        <v>115</v>
      </c>
      <c r="C10614" s="13" t="n">
        <v>115</v>
      </c>
      <c r="D10614" s="14" t="n">
        <f aca="false">C10614/Summary!$B$4</f>
        <v>0.00766666666666667</v>
      </c>
      <c r="E10614" s="15" t="n">
        <v>0.428571428571429</v>
      </c>
      <c r="F10614" s="2" t="s">
        <v>53</v>
      </c>
      <c r="G10614" s="2" t="s">
        <v>53</v>
      </c>
      <c r="H10614" s="2" t="str">
        <f aca="false">IF(AND(E10614&gt;=0.4,E10614&lt;=0.6),"Yes","No")</f>
        <v>Yes</v>
      </c>
      <c r="I10614" s="2" t="str">
        <f aca="false">IF(AND(F10614="No",G10614="No",H10614="Yes"),"Yes","No")</f>
        <v>No</v>
      </c>
      <c r="J10614" s="2"/>
      <c r="K10614" s="2"/>
    </row>
    <row r="10615" customFormat="false" ht="15" hidden="false" customHeight="false" outlineLevel="0" collapsed="false">
      <c r="A10615" s="2" t="s">
        <v>16115</v>
      </c>
      <c r="B10615" s="13" t="n">
        <v>115</v>
      </c>
      <c r="C10615" s="13" t="n">
        <v>114</v>
      </c>
      <c r="D10615" s="14" t="n">
        <f aca="false">C10615/Summary!$B$4</f>
        <v>0.0076</v>
      </c>
      <c r="E10615" s="15" t="n">
        <v>0.714285714285714</v>
      </c>
      <c r="F10615" s="2" t="s">
        <v>53</v>
      </c>
      <c r="G10615" s="2" t="s">
        <v>44</v>
      </c>
      <c r="H10615" s="2" t="str">
        <f aca="false">IF(AND(E10615&gt;=0.4,E10615&lt;=0.6),"Yes","No")</f>
        <v>No</v>
      </c>
      <c r="I10615" s="2" t="str">
        <f aca="false">IF(AND(F10615="No",G10615="No",H10615="Yes"),"Yes","No")</f>
        <v>No</v>
      </c>
      <c r="J10615" s="2"/>
      <c r="K10615" s="2"/>
    </row>
    <row r="10616" customFormat="false" ht="15" hidden="false" customHeight="false" outlineLevel="0" collapsed="false">
      <c r="A10616" s="2" t="s">
        <v>16116</v>
      </c>
      <c r="B10616" s="13" t="n">
        <v>115</v>
      </c>
      <c r="C10616" s="13" t="n">
        <v>115</v>
      </c>
      <c r="D10616" s="14" t="n">
        <f aca="false">C10616/Summary!$B$4</f>
        <v>0.00766666666666667</v>
      </c>
      <c r="E10616" s="15" t="n">
        <v>0.714285714285714</v>
      </c>
      <c r="F10616" s="2" t="s">
        <v>53</v>
      </c>
      <c r="G10616" s="2" t="s">
        <v>44</v>
      </c>
      <c r="H10616" s="2" t="str">
        <f aca="false">IF(AND(E10616&gt;=0.4,E10616&lt;=0.6),"Yes","No")</f>
        <v>No</v>
      </c>
      <c r="I10616" s="2" t="str">
        <f aca="false">IF(AND(F10616="No",G10616="No",H10616="Yes"),"Yes","No")</f>
        <v>No</v>
      </c>
      <c r="J10616" s="2"/>
      <c r="K10616" s="2"/>
    </row>
    <row r="10617" customFormat="false" ht="15" hidden="false" customHeight="false" outlineLevel="0" collapsed="false">
      <c r="A10617" s="2" t="s">
        <v>16117</v>
      </c>
      <c r="B10617" s="13" t="n">
        <v>115</v>
      </c>
      <c r="C10617" s="13" t="n">
        <v>114</v>
      </c>
      <c r="D10617" s="14" t="n">
        <f aca="false">C10617/Summary!$B$4</f>
        <v>0.0076</v>
      </c>
      <c r="E10617" s="15" t="n">
        <v>0.571428571428571</v>
      </c>
      <c r="F10617" s="2" t="s">
        <v>53</v>
      </c>
      <c r="G10617" s="2" t="s">
        <v>44</v>
      </c>
      <c r="H10617" s="2" t="str">
        <f aca="false">IF(AND(E10617&gt;=0.4,E10617&lt;=0.6),"Yes","No")</f>
        <v>Yes</v>
      </c>
      <c r="I10617" s="2" t="str">
        <f aca="false">IF(AND(F10617="No",G10617="No",H10617="Yes"),"Yes","No")</f>
        <v>No</v>
      </c>
      <c r="J10617" s="2"/>
      <c r="K10617" s="2"/>
    </row>
    <row r="10618" customFormat="false" ht="15" hidden="false" customHeight="false" outlineLevel="0" collapsed="false">
      <c r="A10618" s="2" t="s">
        <v>16118</v>
      </c>
      <c r="B10618" s="13" t="n">
        <v>115</v>
      </c>
      <c r="C10618" s="13" t="n">
        <v>115</v>
      </c>
      <c r="D10618" s="14" t="n">
        <f aca="false">C10618/Summary!$B$4</f>
        <v>0.00766666666666667</v>
      </c>
      <c r="E10618" s="15" t="n">
        <v>0.428571428571429</v>
      </c>
      <c r="F10618" s="2" t="s">
        <v>53</v>
      </c>
      <c r="G10618" s="2" t="s">
        <v>44</v>
      </c>
      <c r="H10618" s="2" t="str">
        <f aca="false">IF(AND(E10618&gt;=0.4,E10618&lt;=0.6),"Yes","No")</f>
        <v>Yes</v>
      </c>
      <c r="I10618" s="2" t="str">
        <f aca="false">IF(AND(F10618="No",G10618="No",H10618="Yes"),"Yes","No")</f>
        <v>No</v>
      </c>
      <c r="J10618" s="2"/>
      <c r="K10618" s="2"/>
    </row>
    <row r="10619" customFormat="false" ht="15" hidden="false" customHeight="false" outlineLevel="0" collapsed="false">
      <c r="A10619" s="2" t="s">
        <v>16119</v>
      </c>
      <c r="B10619" s="13" t="n">
        <v>115</v>
      </c>
      <c r="C10619" s="13" t="n">
        <v>115</v>
      </c>
      <c r="D10619" s="14" t="n">
        <f aca="false">C10619/Summary!$B$4</f>
        <v>0.00766666666666667</v>
      </c>
      <c r="E10619" s="15" t="n">
        <v>0.714285714285714</v>
      </c>
      <c r="F10619" s="2" t="s">
        <v>53</v>
      </c>
      <c r="G10619" s="2" t="s">
        <v>44</v>
      </c>
      <c r="H10619" s="2" t="str">
        <f aca="false">IF(AND(E10619&gt;=0.4,E10619&lt;=0.6),"Yes","No")</f>
        <v>No</v>
      </c>
      <c r="I10619" s="2" t="str">
        <f aca="false">IF(AND(F10619="No",G10619="No",H10619="Yes"),"Yes","No")</f>
        <v>No</v>
      </c>
      <c r="J10619" s="2"/>
      <c r="K10619" s="2"/>
    </row>
    <row r="10620" customFormat="false" ht="15" hidden="false" customHeight="false" outlineLevel="0" collapsed="false">
      <c r="A10620" s="2" t="s">
        <v>16120</v>
      </c>
      <c r="B10620" s="13" t="n">
        <v>115</v>
      </c>
      <c r="C10620" s="13" t="n">
        <v>115</v>
      </c>
      <c r="D10620" s="14" t="n">
        <f aca="false">C10620/Summary!$B$4</f>
        <v>0.00766666666666667</v>
      </c>
      <c r="E10620" s="15" t="n">
        <v>0.428571428571429</v>
      </c>
      <c r="F10620" s="2" t="s">
        <v>53</v>
      </c>
      <c r="G10620" s="2" t="s">
        <v>53</v>
      </c>
      <c r="H10620" s="2" t="str">
        <f aca="false">IF(AND(E10620&gt;=0.4,E10620&lt;=0.6),"Yes","No")</f>
        <v>Yes</v>
      </c>
      <c r="I10620" s="2" t="str">
        <f aca="false">IF(AND(F10620="No",G10620="No",H10620="Yes"),"Yes","No")</f>
        <v>No</v>
      </c>
      <c r="J10620" s="2"/>
      <c r="K10620" s="2"/>
    </row>
    <row r="10621" customFormat="false" ht="15" hidden="false" customHeight="false" outlineLevel="0" collapsed="false">
      <c r="A10621" s="2" t="s">
        <v>16121</v>
      </c>
      <c r="B10621" s="13" t="n">
        <v>115</v>
      </c>
      <c r="C10621" s="13" t="n">
        <v>115</v>
      </c>
      <c r="D10621" s="14" t="n">
        <f aca="false">C10621/Summary!$B$4</f>
        <v>0.00766666666666667</v>
      </c>
      <c r="E10621" s="15" t="n">
        <v>0.857142857142857</v>
      </c>
      <c r="F10621" s="2" t="s">
        <v>53</v>
      </c>
      <c r="G10621" s="2" t="s">
        <v>44</v>
      </c>
      <c r="H10621" s="2" t="str">
        <f aca="false">IF(AND(E10621&gt;=0.4,E10621&lt;=0.6),"Yes","No")</f>
        <v>No</v>
      </c>
      <c r="I10621" s="2" t="str">
        <f aca="false">IF(AND(F10621="No",G10621="No",H10621="Yes"),"Yes","No")</f>
        <v>No</v>
      </c>
      <c r="J10621" s="2"/>
      <c r="K10621" s="2"/>
    </row>
    <row r="10622" customFormat="false" ht="15" hidden="false" customHeight="false" outlineLevel="0" collapsed="false">
      <c r="A10622" s="2" t="s">
        <v>16122</v>
      </c>
      <c r="B10622" s="13" t="n">
        <v>115</v>
      </c>
      <c r="C10622" s="13" t="n">
        <v>115</v>
      </c>
      <c r="D10622" s="14" t="n">
        <f aca="false">C10622/Summary!$B$4</f>
        <v>0.00766666666666667</v>
      </c>
      <c r="E10622" s="15" t="n">
        <v>0.571428571428571</v>
      </c>
      <c r="F10622" s="2" t="s">
        <v>53</v>
      </c>
      <c r="G10622" s="2" t="s">
        <v>44</v>
      </c>
      <c r="H10622" s="2" t="str">
        <f aca="false">IF(AND(E10622&gt;=0.4,E10622&lt;=0.6),"Yes","No")</f>
        <v>Yes</v>
      </c>
      <c r="I10622" s="2" t="str">
        <f aca="false">IF(AND(F10622="No",G10622="No",H10622="Yes"),"Yes","No")</f>
        <v>No</v>
      </c>
      <c r="J10622" s="2"/>
      <c r="K10622" s="2"/>
    </row>
    <row r="10623" customFormat="false" ht="15" hidden="false" customHeight="false" outlineLevel="0" collapsed="false">
      <c r="A10623" s="2" t="s">
        <v>16123</v>
      </c>
      <c r="B10623" s="13" t="n">
        <v>115</v>
      </c>
      <c r="C10623" s="13" t="n">
        <v>115</v>
      </c>
      <c r="D10623" s="14" t="n">
        <f aca="false">C10623/Summary!$B$4</f>
        <v>0.00766666666666667</v>
      </c>
      <c r="E10623" s="15" t="n">
        <v>0.571428571428571</v>
      </c>
      <c r="F10623" s="2" t="s">
        <v>53</v>
      </c>
      <c r="G10623" s="2" t="s">
        <v>44</v>
      </c>
      <c r="H10623" s="2" t="str">
        <f aca="false">IF(AND(E10623&gt;=0.4,E10623&lt;=0.6),"Yes","No")</f>
        <v>Yes</v>
      </c>
      <c r="I10623" s="2" t="str">
        <f aca="false">IF(AND(F10623="No",G10623="No",H10623="Yes"),"Yes","No")</f>
        <v>No</v>
      </c>
      <c r="J10623" s="2"/>
      <c r="K10623" s="2"/>
    </row>
    <row r="10624" customFormat="false" ht="15" hidden="false" customHeight="false" outlineLevel="0" collapsed="false">
      <c r="A10624" s="2" t="s">
        <v>16124</v>
      </c>
      <c r="B10624" s="13" t="n">
        <v>115</v>
      </c>
      <c r="C10624" s="13" t="n">
        <v>115</v>
      </c>
      <c r="D10624" s="14" t="n">
        <f aca="false">C10624/Summary!$B$4</f>
        <v>0.00766666666666667</v>
      </c>
      <c r="E10624" s="15" t="n">
        <v>0.428571428571429</v>
      </c>
      <c r="F10624" s="2" t="s">
        <v>53</v>
      </c>
      <c r="G10624" s="2" t="s">
        <v>53</v>
      </c>
      <c r="H10624" s="2" t="str">
        <f aca="false">IF(AND(E10624&gt;=0.4,E10624&lt;=0.6),"Yes","No")</f>
        <v>Yes</v>
      </c>
      <c r="I10624" s="2" t="str">
        <f aca="false">IF(AND(F10624="No",G10624="No",H10624="Yes"),"Yes","No")</f>
        <v>No</v>
      </c>
      <c r="J10624" s="2"/>
      <c r="K10624" s="2"/>
    </row>
    <row r="10625" customFormat="false" ht="15" hidden="false" customHeight="false" outlineLevel="0" collapsed="false">
      <c r="A10625" s="2" t="s">
        <v>16125</v>
      </c>
      <c r="B10625" s="13" t="n">
        <v>115</v>
      </c>
      <c r="C10625" s="13" t="n">
        <v>115</v>
      </c>
      <c r="D10625" s="14" t="n">
        <f aca="false">C10625/Summary!$B$4</f>
        <v>0.00766666666666667</v>
      </c>
      <c r="E10625" s="15" t="n">
        <v>0.428571428571429</v>
      </c>
      <c r="F10625" s="2" t="s">
        <v>53</v>
      </c>
      <c r="G10625" s="2" t="s">
        <v>44</v>
      </c>
      <c r="H10625" s="2" t="str">
        <f aca="false">IF(AND(E10625&gt;=0.4,E10625&lt;=0.6),"Yes","No")</f>
        <v>Yes</v>
      </c>
      <c r="I10625" s="2" t="str">
        <f aca="false">IF(AND(F10625="No",G10625="No",H10625="Yes"),"Yes","No")</f>
        <v>No</v>
      </c>
      <c r="J10625" s="2"/>
      <c r="K10625" s="2"/>
    </row>
    <row r="10626" customFormat="false" ht="15" hidden="false" customHeight="false" outlineLevel="0" collapsed="false">
      <c r="A10626" s="2" t="s">
        <v>16126</v>
      </c>
      <c r="B10626" s="13" t="n">
        <v>115</v>
      </c>
      <c r="C10626" s="13" t="n">
        <v>114</v>
      </c>
      <c r="D10626" s="14" t="n">
        <f aca="false">C10626/Summary!$B$4</f>
        <v>0.0076</v>
      </c>
      <c r="E10626" s="15" t="n">
        <v>0.571428571428571</v>
      </c>
      <c r="F10626" s="2" t="s">
        <v>53</v>
      </c>
      <c r="G10626" s="2" t="s">
        <v>44</v>
      </c>
      <c r="H10626" s="2" t="str">
        <f aca="false">IF(AND(E10626&gt;=0.4,E10626&lt;=0.6),"Yes","No")</f>
        <v>Yes</v>
      </c>
      <c r="I10626" s="2" t="str">
        <f aca="false">IF(AND(F10626="No",G10626="No",H10626="Yes"),"Yes","No")</f>
        <v>No</v>
      </c>
      <c r="J10626" s="2"/>
      <c r="K10626" s="2"/>
    </row>
    <row r="10627" customFormat="false" ht="15" hidden="false" customHeight="false" outlineLevel="0" collapsed="false">
      <c r="A10627" s="2" t="s">
        <v>16127</v>
      </c>
      <c r="B10627" s="13" t="n">
        <v>115</v>
      </c>
      <c r="C10627" s="13" t="n">
        <v>115</v>
      </c>
      <c r="D10627" s="14" t="n">
        <f aca="false">C10627/Summary!$B$4</f>
        <v>0.00766666666666667</v>
      </c>
      <c r="E10627" s="15" t="n">
        <v>0.714285714285714</v>
      </c>
      <c r="F10627" s="2" t="s">
        <v>53</v>
      </c>
      <c r="G10627" s="2" t="s">
        <v>44</v>
      </c>
      <c r="H10627" s="2" t="str">
        <f aca="false">IF(AND(E10627&gt;=0.4,E10627&lt;=0.6),"Yes","No")</f>
        <v>No</v>
      </c>
      <c r="I10627" s="2" t="str">
        <f aca="false">IF(AND(F10627="No",G10627="No",H10627="Yes"),"Yes","No")</f>
        <v>No</v>
      </c>
      <c r="J10627" s="2"/>
      <c r="K10627" s="2"/>
    </row>
    <row r="10628" customFormat="false" ht="15" hidden="false" customHeight="false" outlineLevel="0" collapsed="false">
      <c r="A10628" s="2" t="s">
        <v>16128</v>
      </c>
      <c r="B10628" s="13" t="n">
        <v>115</v>
      </c>
      <c r="C10628" s="13" t="n">
        <v>114</v>
      </c>
      <c r="D10628" s="14" t="n">
        <f aca="false">C10628/Summary!$B$4</f>
        <v>0.0076</v>
      </c>
      <c r="E10628" s="15" t="n">
        <v>0.571428571428571</v>
      </c>
      <c r="F10628" s="2" t="s">
        <v>53</v>
      </c>
      <c r="G10628" s="2" t="s">
        <v>44</v>
      </c>
      <c r="H10628" s="2" t="str">
        <f aca="false">IF(AND(E10628&gt;=0.4,E10628&lt;=0.6),"Yes","No")</f>
        <v>Yes</v>
      </c>
      <c r="I10628" s="2" t="str">
        <f aca="false">IF(AND(F10628="No",G10628="No",H10628="Yes"),"Yes","No")</f>
        <v>No</v>
      </c>
      <c r="J10628" s="2"/>
      <c r="K10628" s="2"/>
    </row>
    <row r="10629" customFormat="false" ht="15" hidden="false" customHeight="false" outlineLevel="0" collapsed="false">
      <c r="A10629" s="2" t="s">
        <v>16129</v>
      </c>
      <c r="B10629" s="13" t="n">
        <v>115</v>
      </c>
      <c r="C10629" s="13" t="n">
        <v>114</v>
      </c>
      <c r="D10629" s="14" t="n">
        <f aca="false">C10629/Summary!$B$4</f>
        <v>0.0076</v>
      </c>
      <c r="E10629" s="15" t="n">
        <v>0.142857142857143</v>
      </c>
      <c r="F10629" s="2" t="s">
        <v>53</v>
      </c>
      <c r="G10629" s="2" t="s">
        <v>53</v>
      </c>
      <c r="H10629" s="2" t="str">
        <f aca="false">IF(AND(E10629&gt;=0.4,E10629&lt;=0.6),"Yes","No")</f>
        <v>No</v>
      </c>
      <c r="I10629" s="2" t="str">
        <f aca="false">IF(AND(F10629="No",G10629="No",H10629="Yes"),"Yes","No")</f>
        <v>No</v>
      </c>
      <c r="J10629" s="2"/>
      <c r="K10629" s="2"/>
    </row>
    <row r="10630" customFormat="false" ht="15" hidden="false" customHeight="false" outlineLevel="0" collapsed="false">
      <c r="A10630" s="2" t="s">
        <v>16130</v>
      </c>
      <c r="B10630" s="13" t="n">
        <v>115</v>
      </c>
      <c r="C10630" s="13" t="n">
        <v>113</v>
      </c>
      <c r="D10630" s="14" t="n">
        <f aca="false">C10630/Summary!$B$4</f>
        <v>0.00753333333333333</v>
      </c>
      <c r="E10630" s="15" t="n">
        <v>0.428571428571429</v>
      </c>
      <c r="F10630" s="2" t="s">
        <v>53</v>
      </c>
      <c r="G10630" s="2" t="s">
        <v>44</v>
      </c>
      <c r="H10630" s="2" t="str">
        <f aca="false">IF(AND(E10630&gt;=0.4,E10630&lt;=0.6),"Yes","No")</f>
        <v>Yes</v>
      </c>
      <c r="I10630" s="2" t="str">
        <f aca="false">IF(AND(F10630="No",G10630="No",H10630="Yes"),"Yes","No")</f>
        <v>No</v>
      </c>
      <c r="J10630" s="2"/>
      <c r="K10630" s="2"/>
    </row>
    <row r="10631" customFormat="false" ht="15" hidden="false" customHeight="false" outlineLevel="0" collapsed="false">
      <c r="A10631" s="2" t="s">
        <v>16131</v>
      </c>
      <c r="B10631" s="13" t="n">
        <v>115</v>
      </c>
      <c r="C10631" s="13" t="n">
        <v>115</v>
      </c>
      <c r="D10631" s="14" t="n">
        <f aca="false">C10631/Summary!$B$4</f>
        <v>0.00766666666666667</v>
      </c>
      <c r="E10631" s="15" t="n">
        <v>0.428571428571429</v>
      </c>
      <c r="F10631" s="2" t="s">
        <v>53</v>
      </c>
      <c r="G10631" s="2" t="s">
        <v>44</v>
      </c>
      <c r="H10631" s="2" t="str">
        <f aca="false">IF(AND(E10631&gt;=0.4,E10631&lt;=0.6),"Yes","No")</f>
        <v>Yes</v>
      </c>
      <c r="I10631" s="2" t="str">
        <f aca="false">IF(AND(F10631="No",G10631="No",H10631="Yes"),"Yes","No")</f>
        <v>No</v>
      </c>
      <c r="J10631" s="2"/>
      <c r="K10631" s="2"/>
    </row>
    <row r="10632" customFormat="false" ht="15" hidden="false" customHeight="false" outlineLevel="0" collapsed="false">
      <c r="A10632" s="2" t="s">
        <v>16132</v>
      </c>
      <c r="B10632" s="13" t="n">
        <v>115</v>
      </c>
      <c r="C10632" s="13" t="n">
        <v>115</v>
      </c>
      <c r="D10632" s="14" t="n">
        <f aca="false">C10632/Summary!$B$4</f>
        <v>0.00766666666666667</v>
      </c>
      <c r="E10632" s="15" t="n">
        <v>0.571428571428571</v>
      </c>
      <c r="F10632" s="2" t="s">
        <v>53</v>
      </c>
      <c r="G10632" s="2" t="s">
        <v>44</v>
      </c>
      <c r="H10632" s="2" t="str">
        <f aca="false">IF(AND(E10632&gt;=0.4,E10632&lt;=0.6),"Yes","No")</f>
        <v>Yes</v>
      </c>
      <c r="I10632" s="2" t="str">
        <f aca="false">IF(AND(F10632="No",G10632="No",H10632="Yes"),"Yes","No")</f>
        <v>No</v>
      </c>
      <c r="J10632" s="2"/>
      <c r="K10632" s="2"/>
    </row>
    <row r="10633" customFormat="false" ht="15" hidden="false" customHeight="false" outlineLevel="0" collapsed="false">
      <c r="A10633" s="2" t="s">
        <v>16133</v>
      </c>
      <c r="B10633" s="13" t="n">
        <v>115</v>
      </c>
      <c r="C10633" s="13" t="n">
        <v>114</v>
      </c>
      <c r="D10633" s="14" t="n">
        <f aca="false">C10633/Summary!$B$4</f>
        <v>0.0076</v>
      </c>
      <c r="E10633" s="15" t="n">
        <v>0.285714285714286</v>
      </c>
      <c r="F10633" s="2" t="s">
        <v>53</v>
      </c>
      <c r="G10633" s="2" t="s">
        <v>53</v>
      </c>
      <c r="H10633" s="2" t="str">
        <f aca="false">IF(AND(E10633&gt;=0.4,E10633&lt;=0.6),"Yes","No")</f>
        <v>No</v>
      </c>
      <c r="I10633" s="2" t="str">
        <f aca="false">IF(AND(F10633="No",G10633="No",H10633="Yes"),"Yes","No")</f>
        <v>No</v>
      </c>
      <c r="J10633" s="2"/>
      <c r="K10633" s="2"/>
    </row>
    <row r="10634" customFormat="false" ht="15" hidden="false" customHeight="false" outlineLevel="0" collapsed="false">
      <c r="A10634" s="2" t="s">
        <v>16134</v>
      </c>
      <c r="B10634" s="13" t="n">
        <v>115</v>
      </c>
      <c r="C10634" s="13" t="n">
        <v>114</v>
      </c>
      <c r="D10634" s="14" t="n">
        <f aca="false">C10634/Summary!$B$4</f>
        <v>0.0076</v>
      </c>
      <c r="E10634" s="15" t="n">
        <v>0.285714285714286</v>
      </c>
      <c r="F10634" s="2" t="s">
        <v>53</v>
      </c>
      <c r="G10634" s="2" t="s">
        <v>53</v>
      </c>
      <c r="H10634" s="2" t="str">
        <f aca="false">IF(AND(E10634&gt;=0.4,E10634&lt;=0.6),"Yes","No")</f>
        <v>No</v>
      </c>
      <c r="I10634" s="2" t="str">
        <f aca="false">IF(AND(F10634="No",G10634="No",H10634="Yes"),"Yes","No")</f>
        <v>No</v>
      </c>
      <c r="J10634" s="2"/>
      <c r="K10634" s="2"/>
    </row>
    <row r="10635" customFormat="false" ht="15" hidden="false" customHeight="false" outlineLevel="0" collapsed="false">
      <c r="A10635" s="2" t="s">
        <v>16135</v>
      </c>
      <c r="B10635" s="13" t="n">
        <v>115</v>
      </c>
      <c r="C10635" s="13" t="n">
        <v>115</v>
      </c>
      <c r="D10635" s="14" t="n">
        <f aca="false">C10635/Summary!$B$4</f>
        <v>0.00766666666666667</v>
      </c>
      <c r="E10635" s="15" t="n">
        <v>0.428571428571429</v>
      </c>
      <c r="F10635" s="2" t="s">
        <v>53</v>
      </c>
      <c r="G10635" s="2" t="s">
        <v>44</v>
      </c>
      <c r="H10635" s="2" t="str">
        <f aca="false">IF(AND(E10635&gt;=0.4,E10635&lt;=0.6),"Yes","No")</f>
        <v>Yes</v>
      </c>
      <c r="I10635" s="2" t="str">
        <f aca="false">IF(AND(F10635="No",G10635="No",H10635="Yes"),"Yes","No")</f>
        <v>No</v>
      </c>
      <c r="J10635" s="2"/>
      <c r="K10635" s="2"/>
    </row>
    <row r="10636" customFormat="false" ht="15" hidden="false" customHeight="false" outlineLevel="0" collapsed="false">
      <c r="A10636" s="2" t="s">
        <v>16136</v>
      </c>
      <c r="B10636" s="13" t="n">
        <v>115</v>
      </c>
      <c r="C10636" s="13" t="n">
        <v>115</v>
      </c>
      <c r="D10636" s="14" t="n">
        <f aca="false">C10636/Summary!$B$4</f>
        <v>0.00766666666666667</v>
      </c>
      <c r="E10636" s="15" t="n">
        <v>0.285714285714286</v>
      </c>
      <c r="F10636" s="2" t="s">
        <v>44</v>
      </c>
      <c r="G10636" s="2" t="s">
        <v>53</v>
      </c>
      <c r="H10636" s="2" t="str">
        <f aca="false">IF(AND(E10636&gt;=0.4,E10636&lt;=0.6),"Yes","No")</f>
        <v>No</v>
      </c>
      <c r="I10636" s="2" t="str">
        <f aca="false">IF(AND(F10636="No",G10636="No",H10636="Yes"),"Yes","No")</f>
        <v>No</v>
      </c>
      <c r="J10636" s="2"/>
      <c r="K10636" s="2"/>
    </row>
    <row r="10637" customFormat="false" ht="15" hidden="false" customHeight="false" outlineLevel="0" collapsed="false">
      <c r="A10637" s="2" t="s">
        <v>16137</v>
      </c>
      <c r="B10637" s="13" t="n">
        <v>115</v>
      </c>
      <c r="C10637" s="13" t="n">
        <v>115</v>
      </c>
      <c r="D10637" s="14" t="n">
        <f aca="false">C10637/Summary!$B$4</f>
        <v>0.00766666666666667</v>
      </c>
      <c r="E10637" s="15" t="n">
        <v>0.428571428571429</v>
      </c>
      <c r="F10637" s="2" t="s">
        <v>53</v>
      </c>
      <c r="G10637" s="2" t="s">
        <v>53</v>
      </c>
      <c r="H10637" s="2" t="str">
        <f aca="false">IF(AND(E10637&gt;=0.4,E10637&lt;=0.6),"Yes","No")</f>
        <v>Yes</v>
      </c>
      <c r="I10637" s="2" t="str">
        <f aca="false">IF(AND(F10637="No",G10637="No",H10637="Yes"),"Yes","No")</f>
        <v>No</v>
      </c>
      <c r="J10637" s="2"/>
      <c r="K10637" s="2"/>
    </row>
    <row r="10638" customFormat="false" ht="15" hidden="false" customHeight="false" outlineLevel="0" collapsed="false">
      <c r="A10638" s="2" t="s">
        <v>16138</v>
      </c>
      <c r="B10638" s="13" t="n">
        <v>115</v>
      </c>
      <c r="C10638" s="13" t="n">
        <v>114</v>
      </c>
      <c r="D10638" s="14" t="n">
        <f aca="false">C10638/Summary!$B$4</f>
        <v>0.0076</v>
      </c>
      <c r="E10638" s="15" t="n">
        <v>0.285714285714286</v>
      </c>
      <c r="F10638" s="2" t="s">
        <v>53</v>
      </c>
      <c r="G10638" s="2" t="s">
        <v>44</v>
      </c>
      <c r="H10638" s="2" t="str">
        <f aca="false">IF(AND(E10638&gt;=0.4,E10638&lt;=0.6),"Yes","No")</f>
        <v>No</v>
      </c>
      <c r="I10638" s="2" t="str">
        <f aca="false">IF(AND(F10638="No",G10638="No",H10638="Yes"),"Yes","No")</f>
        <v>No</v>
      </c>
      <c r="J10638" s="2"/>
      <c r="K10638" s="2"/>
    </row>
    <row r="10639" customFormat="false" ht="15" hidden="false" customHeight="false" outlineLevel="0" collapsed="false">
      <c r="A10639" s="2" t="s">
        <v>16139</v>
      </c>
      <c r="B10639" s="13" t="n">
        <v>115</v>
      </c>
      <c r="C10639" s="13" t="n">
        <v>115</v>
      </c>
      <c r="D10639" s="14" t="n">
        <f aca="false">C10639/Summary!$B$4</f>
        <v>0.00766666666666667</v>
      </c>
      <c r="E10639" s="15" t="n">
        <v>0.285714285714286</v>
      </c>
      <c r="F10639" s="2" t="s">
        <v>44</v>
      </c>
      <c r="G10639" s="2" t="s">
        <v>53</v>
      </c>
      <c r="H10639" s="2" t="str">
        <f aca="false">IF(AND(E10639&gt;=0.4,E10639&lt;=0.6),"Yes","No")</f>
        <v>No</v>
      </c>
      <c r="I10639" s="2" t="str">
        <f aca="false">IF(AND(F10639="No",G10639="No",H10639="Yes"),"Yes","No")</f>
        <v>No</v>
      </c>
      <c r="J10639" s="2"/>
      <c r="K10639" s="2"/>
    </row>
    <row r="10640" customFormat="false" ht="15" hidden="false" customHeight="false" outlineLevel="0" collapsed="false">
      <c r="A10640" s="2" t="s">
        <v>16140</v>
      </c>
      <c r="B10640" s="13" t="n">
        <v>115</v>
      </c>
      <c r="C10640" s="13" t="n">
        <v>115</v>
      </c>
      <c r="D10640" s="14" t="n">
        <f aca="false">C10640/Summary!$B$4</f>
        <v>0.00766666666666667</v>
      </c>
      <c r="E10640" s="15" t="n">
        <v>0.285714285714286</v>
      </c>
      <c r="F10640" s="2" t="s">
        <v>44</v>
      </c>
      <c r="G10640" s="2" t="s">
        <v>44</v>
      </c>
      <c r="H10640" s="2" t="str">
        <f aca="false">IF(AND(E10640&gt;=0.4,E10640&lt;=0.6),"Yes","No")</f>
        <v>No</v>
      </c>
      <c r="I10640" s="2" t="str">
        <f aca="false">IF(AND(F10640="No",G10640="No",H10640="Yes"),"Yes","No")</f>
        <v>No</v>
      </c>
      <c r="J10640" s="2"/>
      <c r="K10640" s="2"/>
    </row>
    <row r="10641" customFormat="false" ht="15" hidden="false" customHeight="false" outlineLevel="0" collapsed="false">
      <c r="A10641" s="2" t="s">
        <v>16141</v>
      </c>
      <c r="B10641" s="13" t="n">
        <v>115</v>
      </c>
      <c r="C10641" s="13" t="n">
        <v>115</v>
      </c>
      <c r="D10641" s="14" t="n">
        <f aca="false">C10641/Summary!$B$4</f>
        <v>0.00766666666666667</v>
      </c>
      <c r="E10641" s="15" t="n">
        <v>0.285714285714286</v>
      </c>
      <c r="F10641" s="2" t="s">
        <v>53</v>
      </c>
      <c r="G10641" s="2" t="s">
        <v>44</v>
      </c>
      <c r="H10641" s="2" t="str">
        <f aca="false">IF(AND(E10641&gt;=0.4,E10641&lt;=0.6),"Yes","No")</f>
        <v>No</v>
      </c>
      <c r="I10641" s="2" t="str">
        <f aca="false">IF(AND(F10641="No",G10641="No",H10641="Yes"),"Yes","No")</f>
        <v>No</v>
      </c>
      <c r="J10641" s="2"/>
      <c r="K10641" s="2"/>
    </row>
    <row r="10642" customFormat="false" ht="15" hidden="false" customHeight="false" outlineLevel="0" collapsed="false">
      <c r="A10642" s="2" t="s">
        <v>16142</v>
      </c>
      <c r="B10642" s="13" t="n">
        <v>115</v>
      </c>
      <c r="C10642" s="13" t="n">
        <v>115</v>
      </c>
      <c r="D10642" s="14" t="n">
        <f aca="false">C10642/Summary!$B$4</f>
        <v>0.00766666666666667</v>
      </c>
      <c r="E10642" s="15" t="n">
        <v>0.428571428571429</v>
      </c>
      <c r="F10642" s="2" t="s">
        <v>53</v>
      </c>
      <c r="G10642" s="2" t="s">
        <v>44</v>
      </c>
      <c r="H10642" s="2" t="str">
        <f aca="false">IF(AND(E10642&gt;=0.4,E10642&lt;=0.6),"Yes","No")</f>
        <v>Yes</v>
      </c>
      <c r="I10642" s="2" t="str">
        <f aca="false">IF(AND(F10642="No",G10642="No",H10642="Yes"),"Yes","No")</f>
        <v>No</v>
      </c>
      <c r="J10642" s="2"/>
      <c r="K10642" s="2"/>
    </row>
    <row r="10643" customFormat="false" ht="15" hidden="false" customHeight="false" outlineLevel="0" collapsed="false">
      <c r="A10643" s="2" t="s">
        <v>16143</v>
      </c>
      <c r="B10643" s="13" t="n">
        <v>115</v>
      </c>
      <c r="C10643" s="13" t="n">
        <v>113</v>
      </c>
      <c r="D10643" s="14" t="n">
        <f aca="false">C10643/Summary!$B$4</f>
        <v>0.00753333333333333</v>
      </c>
      <c r="E10643" s="15" t="n">
        <v>0.285714285714286</v>
      </c>
      <c r="F10643" s="2" t="s">
        <v>44</v>
      </c>
      <c r="G10643" s="2" t="s">
        <v>53</v>
      </c>
      <c r="H10643" s="2" t="str">
        <f aca="false">IF(AND(E10643&gt;=0.4,E10643&lt;=0.6),"Yes","No")</f>
        <v>No</v>
      </c>
      <c r="I10643" s="2" t="str">
        <f aca="false">IF(AND(F10643="No",G10643="No",H10643="Yes"),"Yes","No")</f>
        <v>No</v>
      </c>
      <c r="J10643" s="2"/>
      <c r="K10643" s="2"/>
    </row>
    <row r="10644" customFormat="false" ht="15" hidden="false" customHeight="false" outlineLevel="0" collapsed="false">
      <c r="A10644" s="2" t="s">
        <v>16144</v>
      </c>
      <c r="B10644" s="13" t="n">
        <v>115</v>
      </c>
      <c r="C10644" s="13" t="n">
        <v>115</v>
      </c>
      <c r="D10644" s="14" t="n">
        <f aca="false">C10644/Summary!$B$4</f>
        <v>0.00766666666666667</v>
      </c>
      <c r="E10644" s="15" t="n">
        <v>0.714285714285714</v>
      </c>
      <c r="F10644" s="2" t="s">
        <v>53</v>
      </c>
      <c r="G10644" s="2" t="s">
        <v>44</v>
      </c>
      <c r="H10644" s="2" t="str">
        <f aca="false">IF(AND(E10644&gt;=0.4,E10644&lt;=0.6),"Yes","No")</f>
        <v>No</v>
      </c>
      <c r="I10644" s="2" t="str">
        <f aca="false">IF(AND(F10644="No",G10644="No",H10644="Yes"),"Yes","No")</f>
        <v>No</v>
      </c>
      <c r="J10644" s="2"/>
      <c r="K10644" s="2"/>
    </row>
    <row r="10645" customFormat="false" ht="15" hidden="false" customHeight="false" outlineLevel="0" collapsed="false">
      <c r="A10645" s="2" t="s">
        <v>16145</v>
      </c>
      <c r="B10645" s="13" t="n">
        <v>115</v>
      </c>
      <c r="C10645" s="13" t="n">
        <v>114</v>
      </c>
      <c r="D10645" s="14" t="n">
        <f aca="false">C10645/Summary!$B$4</f>
        <v>0.0076</v>
      </c>
      <c r="E10645" s="15" t="n">
        <v>0.428571428571429</v>
      </c>
      <c r="F10645" s="2" t="s">
        <v>53</v>
      </c>
      <c r="G10645" s="2" t="s">
        <v>44</v>
      </c>
      <c r="H10645" s="2" t="str">
        <f aca="false">IF(AND(E10645&gt;=0.4,E10645&lt;=0.6),"Yes","No")</f>
        <v>Yes</v>
      </c>
      <c r="I10645" s="2" t="str">
        <f aca="false">IF(AND(F10645="No",G10645="No",H10645="Yes"),"Yes","No")</f>
        <v>No</v>
      </c>
      <c r="J10645" s="2"/>
      <c r="K10645" s="2"/>
    </row>
    <row r="10646" customFormat="false" ht="15" hidden="false" customHeight="false" outlineLevel="0" collapsed="false">
      <c r="A10646" s="2" t="s">
        <v>16146</v>
      </c>
      <c r="B10646" s="13" t="n">
        <v>115</v>
      </c>
      <c r="C10646" s="13" t="n">
        <v>115</v>
      </c>
      <c r="D10646" s="14" t="n">
        <f aca="false">C10646/Summary!$B$4</f>
        <v>0.00766666666666667</v>
      </c>
      <c r="E10646" s="15" t="n">
        <v>0.428571428571429</v>
      </c>
      <c r="F10646" s="2" t="s">
        <v>53</v>
      </c>
      <c r="G10646" s="2" t="s">
        <v>44</v>
      </c>
      <c r="H10646" s="2" t="str">
        <f aca="false">IF(AND(E10646&gt;=0.4,E10646&lt;=0.6),"Yes","No")</f>
        <v>Yes</v>
      </c>
      <c r="I10646" s="2" t="str">
        <f aca="false">IF(AND(F10646="No",G10646="No",H10646="Yes"),"Yes","No")</f>
        <v>No</v>
      </c>
      <c r="J10646" s="2"/>
      <c r="K10646" s="2"/>
    </row>
    <row r="10647" customFormat="false" ht="15" hidden="false" customHeight="false" outlineLevel="0" collapsed="false">
      <c r="A10647" s="2" t="s">
        <v>16147</v>
      </c>
      <c r="B10647" s="13" t="n">
        <v>115</v>
      </c>
      <c r="C10647" s="13" t="n">
        <v>115</v>
      </c>
      <c r="D10647" s="14" t="n">
        <f aca="false">C10647/Summary!$B$4</f>
        <v>0.00766666666666667</v>
      </c>
      <c r="E10647" s="15" t="n">
        <v>0.428571428571429</v>
      </c>
      <c r="F10647" s="2" t="s">
        <v>53</v>
      </c>
      <c r="G10647" s="2" t="s">
        <v>44</v>
      </c>
      <c r="H10647" s="2" t="str">
        <f aca="false">IF(AND(E10647&gt;=0.4,E10647&lt;=0.6),"Yes","No")</f>
        <v>Yes</v>
      </c>
      <c r="I10647" s="2" t="str">
        <f aca="false">IF(AND(F10647="No",G10647="No",H10647="Yes"),"Yes","No")</f>
        <v>No</v>
      </c>
      <c r="J10647" s="2"/>
      <c r="K10647" s="2"/>
    </row>
    <row r="10648" customFormat="false" ht="15" hidden="false" customHeight="false" outlineLevel="0" collapsed="false">
      <c r="A10648" s="2" t="s">
        <v>16148</v>
      </c>
      <c r="B10648" s="13" t="n">
        <v>115</v>
      </c>
      <c r="C10648" s="13" t="n">
        <v>115</v>
      </c>
      <c r="D10648" s="14" t="n">
        <f aca="false">C10648/Summary!$B$4</f>
        <v>0.00766666666666667</v>
      </c>
      <c r="E10648" s="15" t="n">
        <v>0.571428571428571</v>
      </c>
      <c r="F10648" s="2" t="s">
        <v>53</v>
      </c>
      <c r="G10648" s="2" t="s">
        <v>44</v>
      </c>
      <c r="H10648" s="2" t="str">
        <f aca="false">IF(AND(E10648&gt;=0.4,E10648&lt;=0.6),"Yes","No")</f>
        <v>Yes</v>
      </c>
      <c r="I10648" s="2" t="str">
        <f aca="false">IF(AND(F10648="No",G10648="No",H10648="Yes"),"Yes","No")</f>
        <v>No</v>
      </c>
      <c r="J10648" s="2"/>
      <c r="K10648" s="2"/>
    </row>
    <row r="10649" customFormat="false" ht="15" hidden="false" customHeight="false" outlineLevel="0" collapsed="false">
      <c r="A10649" s="2" t="s">
        <v>16149</v>
      </c>
      <c r="B10649" s="13" t="n">
        <v>115</v>
      </c>
      <c r="C10649" s="13" t="n">
        <v>114</v>
      </c>
      <c r="D10649" s="14" t="n">
        <f aca="false">C10649/Summary!$B$4</f>
        <v>0.0076</v>
      </c>
      <c r="E10649" s="15" t="n">
        <v>0.571428571428571</v>
      </c>
      <c r="F10649" s="2" t="s">
        <v>53</v>
      </c>
      <c r="G10649" s="2" t="s">
        <v>53</v>
      </c>
      <c r="H10649" s="2" t="str">
        <f aca="false">IF(AND(E10649&gt;=0.4,E10649&lt;=0.6),"Yes","No")</f>
        <v>Yes</v>
      </c>
      <c r="I10649" s="2" t="str">
        <f aca="false">IF(AND(F10649="No",G10649="No",H10649="Yes"),"Yes","No")</f>
        <v>No</v>
      </c>
      <c r="J10649" s="2"/>
      <c r="K10649" s="2"/>
    </row>
    <row r="10650" customFormat="false" ht="15" hidden="false" customHeight="false" outlineLevel="0" collapsed="false">
      <c r="A10650" s="2" t="s">
        <v>16150</v>
      </c>
      <c r="B10650" s="13" t="n">
        <v>115</v>
      </c>
      <c r="C10650" s="13" t="n">
        <v>113</v>
      </c>
      <c r="D10650" s="14" t="n">
        <f aca="false">C10650/Summary!$B$4</f>
        <v>0.00753333333333333</v>
      </c>
      <c r="E10650" s="15" t="n">
        <v>0.571428571428571</v>
      </c>
      <c r="F10650" s="2" t="s">
        <v>53</v>
      </c>
      <c r="G10650" s="2" t="s">
        <v>44</v>
      </c>
      <c r="H10650" s="2" t="str">
        <f aca="false">IF(AND(E10650&gt;=0.4,E10650&lt;=0.6),"Yes","No")</f>
        <v>Yes</v>
      </c>
      <c r="I10650" s="2" t="str">
        <f aca="false">IF(AND(F10650="No",G10650="No",H10650="Yes"),"Yes","No")</f>
        <v>No</v>
      </c>
      <c r="J10650" s="2"/>
      <c r="K10650" s="2"/>
    </row>
    <row r="10651" customFormat="false" ht="15" hidden="false" customHeight="false" outlineLevel="0" collapsed="false">
      <c r="A10651" s="2" t="s">
        <v>16151</v>
      </c>
      <c r="B10651" s="13" t="n">
        <v>115</v>
      </c>
      <c r="C10651" s="13" t="n">
        <v>115</v>
      </c>
      <c r="D10651" s="14" t="n">
        <f aca="false">C10651/Summary!$B$4</f>
        <v>0.00766666666666667</v>
      </c>
      <c r="E10651" s="15" t="n">
        <v>0.428571428571429</v>
      </c>
      <c r="F10651" s="2" t="s">
        <v>53</v>
      </c>
      <c r="G10651" s="2" t="s">
        <v>44</v>
      </c>
      <c r="H10651" s="2" t="str">
        <f aca="false">IF(AND(E10651&gt;=0.4,E10651&lt;=0.6),"Yes","No")</f>
        <v>Yes</v>
      </c>
      <c r="I10651" s="2" t="str">
        <f aca="false">IF(AND(F10651="No",G10651="No",H10651="Yes"),"Yes","No")</f>
        <v>No</v>
      </c>
      <c r="J10651" s="2"/>
      <c r="K10651" s="2"/>
    </row>
    <row r="10652" customFormat="false" ht="15" hidden="false" customHeight="false" outlineLevel="0" collapsed="false">
      <c r="A10652" s="2" t="s">
        <v>16152</v>
      </c>
      <c r="B10652" s="13" t="n">
        <v>115</v>
      </c>
      <c r="C10652" s="13" t="n">
        <v>113</v>
      </c>
      <c r="D10652" s="14" t="n">
        <f aca="false">C10652/Summary!$B$4</f>
        <v>0.00753333333333333</v>
      </c>
      <c r="E10652" s="15" t="n">
        <v>0.428571428571429</v>
      </c>
      <c r="F10652" s="2" t="s">
        <v>53</v>
      </c>
      <c r="G10652" s="2" t="s">
        <v>53</v>
      </c>
      <c r="H10652" s="2" t="str">
        <f aca="false">IF(AND(E10652&gt;=0.4,E10652&lt;=0.6),"Yes","No")</f>
        <v>Yes</v>
      </c>
      <c r="I10652" s="2" t="str">
        <f aca="false">IF(AND(F10652="No",G10652="No",H10652="Yes"),"Yes","No")</f>
        <v>No</v>
      </c>
      <c r="J10652" s="2"/>
      <c r="K10652" s="2"/>
    </row>
    <row r="10653" customFormat="false" ht="15" hidden="false" customHeight="false" outlineLevel="0" collapsed="false">
      <c r="A10653" s="2" t="s">
        <v>16153</v>
      </c>
      <c r="B10653" s="13" t="n">
        <v>115</v>
      </c>
      <c r="C10653" s="13" t="n">
        <v>115</v>
      </c>
      <c r="D10653" s="14" t="n">
        <f aca="false">C10653/Summary!$B$4</f>
        <v>0.00766666666666667</v>
      </c>
      <c r="E10653" s="15" t="n">
        <v>0.285714285714286</v>
      </c>
      <c r="F10653" s="2" t="s">
        <v>53</v>
      </c>
      <c r="G10653" s="2" t="s">
        <v>44</v>
      </c>
      <c r="H10653" s="2" t="str">
        <f aca="false">IF(AND(E10653&gt;=0.4,E10653&lt;=0.6),"Yes","No")</f>
        <v>No</v>
      </c>
      <c r="I10653" s="2" t="str">
        <f aca="false">IF(AND(F10653="No",G10653="No",H10653="Yes"),"Yes","No")</f>
        <v>No</v>
      </c>
      <c r="J10653" s="2"/>
      <c r="K10653" s="2"/>
    </row>
    <row r="10654" customFormat="false" ht="15" hidden="false" customHeight="false" outlineLevel="0" collapsed="false">
      <c r="A10654" s="2" t="s">
        <v>16154</v>
      </c>
      <c r="B10654" s="13" t="n">
        <v>115</v>
      </c>
      <c r="C10654" s="13" t="n">
        <v>114</v>
      </c>
      <c r="D10654" s="14" t="n">
        <f aca="false">C10654/Summary!$B$4</f>
        <v>0.0076</v>
      </c>
      <c r="E10654" s="15" t="n">
        <v>0.285714285714286</v>
      </c>
      <c r="F10654" s="2" t="s">
        <v>53</v>
      </c>
      <c r="G10654" s="2" t="s">
        <v>44</v>
      </c>
      <c r="H10654" s="2" t="str">
        <f aca="false">IF(AND(E10654&gt;=0.4,E10654&lt;=0.6),"Yes","No")</f>
        <v>No</v>
      </c>
      <c r="I10654" s="2" t="str">
        <f aca="false">IF(AND(F10654="No",G10654="No",H10654="Yes"),"Yes","No")</f>
        <v>No</v>
      </c>
      <c r="J10654" s="2"/>
      <c r="K10654" s="2"/>
    </row>
    <row r="10655" customFormat="false" ht="15" hidden="false" customHeight="false" outlineLevel="0" collapsed="false">
      <c r="A10655" s="2" t="s">
        <v>16155</v>
      </c>
      <c r="B10655" s="13" t="n">
        <v>115</v>
      </c>
      <c r="C10655" s="13" t="n">
        <v>114</v>
      </c>
      <c r="D10655" s="14" t="n">
        <f aca="false">C10655/Summary!$B$4</f>
        <v>0.0076</v>
      </c>
      <c r="E10655" s="15" t="n">
        <v>0.285714285714286</v>
      </c>
      <c r="F10655" s="2" t="s">
        <v>53</v>
      </c>
      <c r="G10655" s="2" t="s">
        <v>53</v>
      </c>
      <c r="H10655" s="2" t="str">
        <f aca="false">IF(AND(E10655&gt;=0.4,E10655&lt;=0.6),"Yes","No")</f>
        <v>No</v>
      </c>
      <c r="I10655" s="2" t="str">
        <f aca="false">IF(AND(F10655="No",G10655="No",H10655="Yes"),"Yes","No")</f>
        <v>No</v>
      </c>
      <c r="J10655" s="2"/>
      <c r="K10655" s="2"/>
    </row>
    <row r="10656" customFormat="false" ht="15" hidden="false" customHeight="false" outlineLevel="0" collapsed="false">
      <c r="A10656" s="2" t="s">
        <v>16156</v>
      </c>
      <c r="B10656" s="13" t="n">
        <v>115</v>
      </c>
      <c r="C10656" s="13" t="n">
        <v>115</v>
      </c>
      <c r="D10656" s="14" t="n">
        <f aca="false">C10656/Summary!$B$4</f>
        <v>0.00766666666666667</v>
      </c>
      <c r="E10656" s="15" t="n">
        <v>0.571428571428571</v>
      </c>
      <c r="F10656" s="2" t="s">
        <v>53</v>
      </c>
      <c r="G10656" s="2" t="s">
        <v>44</v>
      </c>
      <c r="H10656" s="2" t="str">
        <f aca="false">IF(AND(E10656&gt;=0.4,E10656&lt;=0.6),"Yes","No")</f>
        <v>Yes</v>
      </c>
      <c r="I10656" s="2" t="str">
        <f aca="false">IF(AND(F10656="No",G10656="No",H10656="Yes"),"Yes","No")</f>
        <v>No</v>
      </c>
      <c r="J10656" s="2"/>
      <c r="K10656" s="2"/>
    </row>
    <row r="10657" customFormat="false" ht="15" hidden="false" customHeight="false" outlineLevel="0" collapsed="false">
      <c r="A10657" s="2" t="s">
        <v>16157</v>
      </c>
      <c r="B10657" s="13" t="n">
        <v>115</v>
      </c>
      <c r="C10657" s="13" t="n">
        <v>115</v>
      </c>
      <c r="D10657" s="14" t="n">
        <f aca="false">C10657/Summary!$B$4</f>
        <v>0.00766666666666667</v>
      </c>
      <c r="E10657" s="15" t="n">
        <v>0.428571428571429</v>
      </c>
      <c r="F10657" s="2" t="s">
        <v>53</v>
      </c>
      <c r="G10657" s="2" t="s">
        <v>44</v>
      </c>
      <c r="H10657" s="2" t="str">
        <f aca="false">IF(AND(E10657&gt;=0.4,E10657&lt;=0.6),"Yes","No")</f>
        <v>Yes</v>
      </c>
      <c r="I10657" s="2" t="str">
        <f aca="false">IF(AND(F10657="No",G10657="No",H10657="Yes"),"Yes","No")</f>
        <v>No</v>
      </c>
      <c r="J10657" s="2"/>
      <c r="K10657" s="2"/>
    </row>
    <row r="10658" customFormat="false" ht="15" hidden="false" customHeight="false" outlineLevel="0" collapsed="false">
      <c r="A10658" s="2" t="s">
        <v>16158</v>
      </c>
      <c r="B10658" s="13" t="n">
        <v>115</v>
      </c>
      <c r="C10658" s="13" t="n">
        <v>115</v>
      </c>
      <c r="D10658" s="14" t="n">
        <f aca="false">C10658/Summary!$B$4</f>
        <v>0.00766666666666667</v>
      </c>
      <c r="E10658" s="15" t="n">
        <v>0.285714285714286</v>
      </c>
      <c r="F10658" s="2" t="s">
        <v>53</v>
      </c>
      <c r="G10658" s="2" t="s">
        <v>44</v>
      </c>
      <c r="H10658" s="2" t="str">
        <f aca="false">IF(AND(E10658&gt;=0.4,E10658&lt;=0.6),"Yes","No")</f>
        <v>No</v>
      </c>
      <c r="I10658" s="2" t="str">
        <f aca="false">IF(AND(F10658="No",G10658="No",H10658="Yes"),"Yes","No")</f>
        <v>No</v>
      </c>
      <c r="J10658" s="2"/>
      <c r="K10658" s="2"/>
    </row>
    <row r="10659" customFormat="false" ht="15" hidden="false" customHeight="false" outlineLevel="0" collapsed="false">
      <c r="A10659" s="2" t="s">
        <v>16159</v>
      </c>
      <c r="B10659" s="13" t="n">
        <v>115</v>
      </c>
      <c r="C10659" s="13" t="n">
        <v>115</v>
      </c>
      <c r="D10659" s="14" t="n">
        <f aca="false">C10659/Summary!$B$4</f>
        <v>0.00766666666666667</v>
      </c>
      <c r="E10659" s="15" t="n">
        <v>0.285714285714286</v>
      </c>
      <c r="F10659" s="2" t="s">
        <v>53</v>
      </c>
      <c r="G10659" s="2" t="s">
        <v>53</v>
      </c>
      <c r="H10659" s="2" t="str">
        <f aca="false">IF(AND(E10659&gt;=0.4,E10659&lt;=0.6),"Yes","No")</f>
        <v>No</v>
      </c>
      <c r="I10659" s="2" t="str">
        <f aca="false">IF(AND(F10659="No",G10659="No",H10659="Yes"),"Yes","No")</f>
        <v>No</v>
      </c>
      <c r="J10659" s="2"/>
      <c r="K10659" s="2"/>
    </row>
    <row r="10660" customFormat="false" ht="15" hidden="false" customHeight="false" outlineLevel="0" collapsed="false">
      <c r="A10660" s="2" t="s">
        <v>16160</v>
      </c>
      <c r="B10660" s="13" t="n">
        <v>115</v>
      </c>
      <c r="C10660" s="13" t="n">
        <v>114</v>
      </c>
      <c r="D10660" s="14" t="n">
        <f aca="false">C10660/Summary!$B$4</f>
        <v>0.0076</v>
      </c>
      <c r="E10660" s="15" t="n">
        <v>0.285714285714286</v>
      </c>
      <c r="F10660" s="2" t="s">
        <v>53</v>
      </c>
      <c r="G10660" s="2" t="s">
        <v>53</v>
      </c>
      <c r="H10660" s="2" t="str">
        <f aca="false">IF(AND(E10660&gt;=0.4,E10660&lt;=0.6),"Yes","No")</f>
        <v>No</v>
      </c>
      <c r="I10660" s="2" t="str">
        <f aca="false">IF(AND(F10660="No",G10660="No",H10660="Yes"),"Yes","No")</f>
        <v>No</v>
      </c>
      <c r="J10660" s="2"/>
      <c r="K10660" s="2"/>
    </row>
    <row r="10661" customFormat="false" ht="15" hidden="false" customHeight="false" outlineLevel="0" collapsed="false">
      <c r="A10661" s="2" t="s">
        <v>16161</v>
      </c>
      <c r="B10661" s="13" t="n">
        <v>115</v>
      </c>
      <c r="C10661" s="13" t="n">
        <v>114</v>
      </c>
      <c r="D10661" s="14" t="n">
        <f aca="false">C10661/Summary!$B$4</f>
        <v>0.0076</v>
      </c>
      <c r="E10661" s="15" t="n">
        <v>0.285714285714286</v>
      </c>
      <c r="F10661" s="2" t="s">
        <v>53</v>
      </c>
      <c r="G10661" s="2" t="s">
        <v>53</v>
      </c>
      <c r="H10661" s="2" t="str">
        <f aca="false">IF(AND(E10661&gt;=0.4,E10661&lt;=0.6),"Yes","No")</f>
        <v>No</v>
      </c>
      <c r="I10661" s="2" t="str">
        <f aca="false">IF(AND(F10661="No",G10661="No",H10661="Yes"),"Yes","No")</f>
        <v>No</v>
      </c>
      <c r="J10661" s="2"/>
      <c r="K10661" s="2"/>
    </row>
    <row r="10662" customFormat="false" ht="15" hidden="false" customHeight="false" outlineLevel="0" collapsed="false">
      <c r="A10662" s="2" t="s">
        <v>16162</v>
      </c>
      <c r="B10662" s="13" t="n">
        <v>115</v>
      </c>
      <c r="C10662" s="13" t="n">
        <v>115</v>
      </c>
      <c r="D10662" s="14" t="n">
        <f aca="false">C10662/Summary!$B$4</f>
        <v>0.00766666666666667</v>
      </c>
      <c r="E10662" s="15" t="n">
        <v>0.285714285714286</v>
      </c>
      <c r="F10662" s="2" t="s">
        <v>53</v>
      </c>
      <c r="G10662" s="2" t="s">
        <v>44</v>
      </c>
      <c r="H10662" s="2" t="str">
        <f aca="false">IF(AND(E10662&gt;=0.4,E10662&lt;=0.6),"Yes","No")</f>
        <v>No</v>
      </c>
      <c r="I10662" s="2" t="str">
        <f aca="false">IF(AND(F10662="No",G10662="No",H10662="Yes"),"Yes","No")</f>
        <v>No</v>
      </c>
      <c r="J10662" s="2"/>
      <c r="K10662" s="2"/>
    </row>
    <row r="10663" customFormat="false" ht="15" hidden="false" customHeight="false" outlineLevel="0" collapsed="false">
      <c r="A10663" s="2" t="s">
        <v>16163</v>
      </c>
      <c r="B10663" s="13" t="n">
        <v>115</v>
      </c>
      <c r="C10663" s="13" t="n">
        <v>115</v>
      </c>
      <c r="D10663" s="14" t="n">
        <f aca="false">C10663/Summary!$B$4</f>
        <v>0.00766666666666667</v>
      </c>
      <c r="E10663" s="15" t="n">
        <v>0.571428571428571</v>
      </c>
      <c r="F10663" s="2" t="s">
        <v>53</v>
      </c>
      <c r="G10663" s="2" t="s">
        <v>53</v>
      </c>
      <c r="H10663" s="2" t="str">
        <f aca="false">IF(AND(E10663&gt;=0.4,E10663&lt;=0.6),"Yes","No")</f>
        <v>Yes</v>
      </c>
      <c r="I10663" s="2" t="str">
        <f aca="false">IF(AND(F10663="No",G10663="No",H10663="Yes"),"Yes","No")</f>
        <v>No</v>
      </c>
      <c r="J10663" s="2"/>
      <c r="K10663" s="2"/>
    </row>
    <row r="10664" customFormat="false" ht="15" hidden="false" customHeight="false" outlineLevel="0" collapsed="false">
      <c r="A10664" s="2" t="s">
        <v>16164</v>
      </c>
      <c r="B10664" s="13" t="n">
        <v>115</v>
      </c>
      <c r="C10664" s="13" t="n">
        <v>115</v>
      </c>
      <c r="D10664" s="14" t="n">
        <f aca="false">C10664/Summary!$B$4</f>
        <v>0.00766666666666667</v>
      </c>
      <c r="E10664" s="15" t="n">
        <v>0.571428571428571</v>
      </c>
      <c r="F10664" s="2" t="s">
        <v>53</v>
      </c>
      <c r="G10664" s="2" t="s">
        <v>44</v>
      </c>
      <c r="H10664" s="2" t="str">
        <f aca="false">IF(AND(E10664&gt;=0.4,E10664&lt;=0.6),"Yes","No")</f>
        <v>Yes</v>
      </c>
      <c r="I10664" s="2" t="str">
        <f aca="false">IF(AND(F10664="No",G10664="No",H10664="Yes"),"Yes","No")</f>
        <v>No</v>
      </c>
      <c r="J10664" s="2"/>
      <c r="K10664" s="2"/>
    </row>
    <row r="10665" customFormat="false" ht="15" hidden="false" customHeight="false" outlineLevel="0" collapsed="false">
      <c r="A10665" s="2" t="s">
        <v>16165</v>
      </c>
      <c r="B10665" s="13" t="n">
        <v>115</v>
      </c>
      <c r="C10665" s="13" t="n">
        <v>115</v>
      </c>
      <c r="D10665" s="14" t="n">
        <f aca="false">C10665/Summary!$B$4</f>
        <v>0.00766666666666667</v>
      </c>
      <c r="E10665" s="15" t="n">
        <v>0.285714285714286</v>
      </c>
      <c r="F10665" s="2" t="s">
        <v>53</v>
      </c>
      <c r="G10665" s="2" t="s">
        <v>44</v>
      </c>
      <c r="H10665" s="2" t="str">
        <f aca="false">IF(AND(E10665&gt;=0.4,E10665&lt;=0.6),"Yes","No")</f>
        <v>No</v>
      </c>
      <c r="I10665" s="2" t="str">
        <f aca="false">IF(AND(F10665="No",G10665="No",H10665="Yes"),"Yes","No")</f>
        <v>No</v>
      </c>
      <c r="J10665" s="2"/>
      <c r="K10665" s="2"/>
    </row>
    <row r="10666" customFormat="false" ht="15" hidden="false" customHeight="false" outlineLevel="0" collapsed="false">
      <c r="A10666" s="2" t="s">
        <v>16166</v>
      </c>
      <c r="B10666" s="13" t="n">
        <v>115</v>
      </c>
      <c r="C10666" s="13" t="n">
        <v>115</v>
      </c>
      <c r="D10666" s="14" t="n">
        <f aca="false">C10666/Summary!$B$4</f>
        <v>0.00766666666666667</v>
      </c>
      <c r="E10666" s="15" t="n">
        <v>0.428571428571429</v>
      </c>
      <c r="F10666" s="2" t="s">
        <v>53</v>
      </c>
      <c r="G10666" s="2" t="s">
        <v>53</v>
      </c>
      <c r="H10666" s="2" t="str">
        <f aca="false">IF(AND(E10666&gt;=0.4,E10666&lt;=0.6),"Yes","No")</f>
        <v>Yes</v>
      </c>
      <c r="I10666" s="2" t="str">
        <f aca="false">IF(AND(F10666="No",G10666="No",H10666="Yes"),"Yes","No")</f>
        <v>No</v>
      </c>
      <c r="J10666" s="2"/>
      <c r="K10666" s="2"/>
    </row>
    <row r="10667" customFormat="false" ht="15" hidden="false" customHeight="false" outlineLevel="0" collapsed="false">
      <c r="A10667" s="2" t="s">
        <v>16167</v>
      </c>
      <c r="B10667" s="13" t="n">
        <v>115</v>
      </c>
      <c r="C10667" s="13" t="n">
        <v>115</v>
      </c>
      <c r="D10667" s="14" t="n">
        <f aca="false">C10667/Summary!$B$4</f>
        <v>0.00766666666666667</v>
      </c>
      <c r="E10667" s="15" t="n">
        <v>0.285714285714286</v>
      </c>
      <c r="F10667" s="2" t="s">
        <v>53</v>
      </c>
      <c r="G10667" s="2" t="s">
        <v>44</v>
      </c>
      <c r="H10667" s="2" t="str">
        <f aca="false">IF(AND(E10667&gt;=0.4,E10667&lt;=0.6),"Yes","No")</f>
        <v>No</v>
      </c>
      <c r="I10667" s="2" t="str">
        <f aca="false">IF(AND(F10667="No",G10667="No",H10667="Yes"),"Yes","No")</f>
        <v>No</v>
      </c>
      <c r="J10667" s="2"/>
      <c r="K10667" s="2"/>
    </row>
    <row r="10668" customFormat="false" ht="15" hidden="false" customHeight="false" outlineLevel="0" collapsed="false">
      <c r="A10668" s="2" t="s">
        <v>16168</v>
      </c>
      <c r="B10668" s="13" t="n">
        <v>115</v>
      </c>
      <c r="C10668" s="13" t="n">
        <v>115</v>
      </c>
      <c r="D10668" s="14" t="n">
        <f aca="false">C10668/Summary!$B$4</f>
        <v>0.00766666666666667</v>
      </c>
      <c r="E10668" s="15" t="n">
        <v>0.285714285714286</v>
      </c>
      <c r="F10668" s="2" t="s">
        <v>53</v>
      </c>
      <c r="G10668" s="2" t="s">
        <v>44</v>
      </c>
      <c r="H10668" s="2" t="str">
        <f aca="false">IF(AND(E10668&gt;=0.4,E10668&lt;=0.6),"Yes","No")</f>
        <v>No</v>
      </c>
      <c r="I10668" s="2" t="str">
        <f aca="false">IF(AND(F10668="No",G10668="No",H10668="Yes"),"Yes","No")</f>
        <v>No</v>
      </c>
      <c r="J10668" s="2"/>
      <c r="K10668" s="2"/>
    </row>
    <row r="10669" customFormat="false" ht="15" hidden="false" customHeight="false" outlineLevel="0" collapsed="false">
      <c r="A10669" s="2" t="s">
        <v>16169</v>
      </c>
      <c r="B10669" s="13" t="n">
        <v>115</v>
      </c>
      <c r="C10669" s="13" t="n">
        <v>115</v>
      </c>
      <c r="D10669" s="14" t="n">
        <f aca="false">C10669/Summary!$B$4</f>
        <v>0.00766666666666667</v>
      </c>
      <c r="E10669" s="15" t="n">
        <v>0.571428571428571</v>
      </c>
      <c r="F10669" s="2" t="s">
        <v>53</v>
      </c>
      <c r="G10669" s="2" t="s">
        <v>44</v>
      </c>
      <c r="H10669" s="2" t="str">
        <f aca="false">IF(AND(E10669&gt;=0.4,E10669&lt;=0.6),"Yes","No")</f>
        <v>Yes</v>
      </c>
      <c r="I10669" s="2" t="str">
        <f aca="false">IF(AND(F10669="No",G10669="No",H10669="Yes"),"Yes","No")</f>
        <v>No</v>
      </c>
      <c r="J10669" s="2"/>
      <c r="K10669" s="2"/>
    </row>
    <row r="10670" customFormat="false" ht="15" hidden="false" customHeight="false" outlineLevel="0" collapsed="false">
      <c r="A10670" s="2" t="s">
        <v>16170</v>
      </c>
      <c r="B10670" s="13" t="n">
        <v>115</v>
      </c>
      <c r="C10670" s="13" t="n">
        <v>115</v>
      </c>
      <c r="D10670" s="14" t="n">
        <f aca="false">C10670/Summary!$B$4</f>
        <v>0.00766666666666667</v>
      </c>
      <c r="E10670" s="15" t="n">
        <v>0.285714285714286</v>
      </c>
      <c r="F10670" s="2" t="s">
        <v>53</v>
      </c>
      <c r="G10670" s="2" t="s">
        <v>44</v>
      </c>
      <c r="H10670" s="2" t="str">
        <f aca="false">IF(AND(E10670&gt;=0.4,E10670&lt;=0.6),"Yes","No")</f>
        <v>No</v>
      </c>
      <c r="I10670" s="2" t="str">
        <f aca="false">IF(AND(F10670="No",G10670="No",H10670="Yes"),"Yes","No")</f>
        <v>No</v>
      </c>
      <c r="J10670" s="2"/>
      <c r="K10670" s="2"/>
    </row>
    <row r="10671" customFormat="false" ht="15" hidden="false" customHeight="false" outlineLevel="0" collapsed="false">
      <c r="A10671" s="2" t="s">
        <v>16171</v>
      </c>
      <c r="B10671" s="13" t="n">
        <v>115</v>
      </c>
      <c r="C10671" s="13" t="n">
        <v>114</v>
      </c>
      <c r="D10671" s="14" t="n">
        <f aca="false">C10671/Summary!$B$4</f>
        <v>0.0076</v>
      </c>
      <c r="E10671" s="15" t="n">
        <v>0.428571428571429</v>
      </c>
      <c r="F10671" s="2" t="s">
        <v>53</v>
      </c>
      <c r="G10671" s="2" t="s">
        <v>44</v>
      </c>
      <c r="H10671" s="2" t="str">
        <f aca="false">IF(AND(E10671&gt;=0.4,E10671&lt;=0.6),"Yes","No")</f>
        <v>Yes</v>
      </c>
      <c r="I10671" s="2" t="str">
        <f aca="false">IF(AND(F10671="No",G10671="No",H10671="Yes"),"Yes","No")</f>
        <v>No</v>
      </c>
      <c r="J10671" s="2"/>
      <c r="K10671" s="2"/>
    </row>
    <row r="10672" customFormat="false" ht="15" hidden="false" customHeight="false" outlineLevel="0" collapsed="false">
      <c r="A10672" s="2" t="s">
        <v>16172</v>
      </c>
      <c r="B10672" s="13" t="n">
        <v>115</v>
      </c>
      <c r="C10672" s="13" t="n">
        <v>114</v>
      </c>
      <c r="D10672" s="14" t="n">
        <f aca="false">C10672/Summary!$B$4</f>
        <v>0.0076</v>
      </c>
      <c r="E10672" s="15" t="n">
        <v>0.285714285714286</v>
      </c>
      <c r="F10672" s="2" t="s">
        <v>53</v>
      </c>
      <c r="G10672" s="2" t="s">
        <v>44</v>
      </c>
      <c r="H10672" s="2" t="str">
        <f aca="false">IF(AND(E10672&gt;=0.4,E10672&lt;=0.6),"Yes","No")</f>
        <v>No</v>
      </c>
      <c r="I10672" s="2" t="str">
        <f aca="false">IF(AND(F10672="No",G10672="No",H10672="Yes"),"Yes","No")</f>
        <v>No</v>
      </c>
      <c r="J10672" s="2"/>
      <c r="K10672" s="2"/>
    </row>
    <row r="10673" customFormat="false" ht="15" hidden="false" customHeight="false" outlineLevel="0" collapsed="false">
      <c r="A10673" s="2" t="s">
        <v>16173</v>
      </c>
      <c r="B10673" s="13" t="n">
        <v>115</v>
      </c>
      <c r="C10673" s="13" t="n">
        <v>114</v>
      </c>
      <c r="D10673" s="14" t="n">
        <f aca="false">C10673/Summary!$B$4</f>
        <v>0.0076</v>
      </c>
      <c r="E10673" s="15" t="n">
        <v>0.428571428571429</v>
      </c>
      <c r="F10673" s="2" t="s">
        <v>53</v>
      </c>
      <c r="G10673" s="2" t="s">
        <v>53</v>
      </c>
      <c r="H10673" s="2" t="str">
        <f aca="false">IF(AND(E10673&gt;=0.4,E10673&lt;=0.6),"Yes","No")</f>
        <v>Yes</v>
      </c>
      <c r="I10673" s="2" t="str">
        <f aca="false">IF(AND(F10673="No",G10673="No",H10673="Yes"),"Yes","No")</f>
        <v>No</v>
      </c>
      <c r="J10673" s="2"/>
      <c r="K10673" s="2"/>
    </row>
    <row r="10674" customFormat="false" ht="15" hidden="false" customHeight="false" outlineLevel="0" collapsed="false">
      <c r="A10674" s="2" t="s">
        <v>16174</v>
      </c>
      <c r="B10674" s="13" t="n">
        <v>115</v>
      </c>
      <c r="C10674" s="13" t="n">
        <v>114</v>
      </c>
      <c r="D10674" s="14" t="n">
        <f aca="false">C10674/Summary!$B$4</f>
        <v>0.0076</v>
      </c>
      <c r="E10674" s="15" t="n">
        <v>0.571428571428571</v>
      </c>
      <c r="F10674" s="2" t="s">
        <v>53</v>
      </c>
      <c r="G10674" s="2" t="s">
        <v>53</v>
      </c>
      <c r="H10674" s="2" t="str">
        <f aca="false">IF(AND(E10674&gt;=0.4,E10674&lt;=0.6),"Yes","No")</f>
        <v>Yes</v>
      </c>
      <c r="I10674" s="2" t="str">
        <f aca="false">IF(AND(F10674="No",G10674="No",H10674="Yes"),"Yes","No")</f>
        <v>No</v>
      </c>
      <c r="J10674" s="2"/>
      <c r="K10674" s="2"/>
    </row>
    <row r="10675" customFormat="false" ht="15" hidden="false" customHeight="false" outlineLevel="0" collapsed="false">
      <c r="A10675" s="2" t="s">
        <v>16175</v>
      </c>
      <c r="B10675" s="13" t="n">
        <v>115</v>
      </c>
      <c r="C10675" s="13" t="n">
        <v>114</v>
      </c>
      <c r="D10675" s="14" t="n">
        <f aca="false">C10675/Summary!$B$4</f>
        <v>0.0076</v>
      </c>
      <c r="E10675" s="15" t="n">
        <v>0.285714285714286</v>
      </c>
      <c r="F10675" s="2" t="s">
        <v>53</v>
      </c>
      <c r="G10675" s="2" t="s">
        <v>44</v>
      </c>
      <c r="H10675" s="2" t="str">
        <f aca="false">IF(AND(E10675&gt;=0.4,E10675&lt;=0.6),"Yes","No")</f>
        <v>No</v>
      </c>
      <c r="I10675" s="2" t="str">
        <f aca="false">IF(AND(F10675="No",G10675="No",H10675="Yes"),"Yes","No")</f>
        <v>No</v>
      </c>
      <c r="J10675" s="2"/>
      <c r="K10675" s="2"/>
    </row>
    <row r="10676" customFormat="false" ht="15" hidden="false" customHeight="false" outlineLevel="0" collapsed="false">
      <c r="A10676" s="2" t="s">
        <v>16176</v>
      </c>
      <c r="B10676" s="13" t="n">
        <v>115</v>
      </c>
      <c r="C10676" s="13" t="n">
        <v>114</v>
      </c>
      <c r="D10676" s="14" t="n">
        <f aca="false">C10676/Summary!$B$4</f>
        <v>0.0076</v>
      </c>
      <c r="E10676" s="15" t="n">
        <v>0.571428571428571</v>
      </c>
      <c r="F10676" s="2" t="s">
        <v>53</v>
      </c>
      <c r="G10676" s="2" t="s">
        <v>44</v>
      </c>
      <c r="H10676" s="2" t="str">
        <f aca="false">IF(AND(E10676&gt;=0.4,E10676&lt;=0.6),"Yes","No")</f>
        <v>Yes</v>
      </c>
      <c r="I10676" s="2" t="str">
        <f aca="false">IF(AND(F10676="No",G10676="No",H10676="Yes"),"Yes","No")</f>
        <v>No</v>
      </c>
      <c r="J10676" s="2"/>
      <c r="K10676" s="2"/>
    </row>
    <row r="10677" customFormat="false" ht="15" hidden="false" customHeight="false" outlineLevel="0" collapsed="false">
      <c r="A10677" s="2" t="s">
        <v>16177</v>
      </c>
      <c r="B10677" s="13" t="n">
        <v>115</v>
      </c>
      <c r="C10677" s="13" t="n">
        <v>115</v>
      </c>
      <c r="D10677" s="14" t="n">
        <f aca="false">C10677/Summary!$B$4</f>
        <v>0.00766666666666667</v>
      </c>
      <c r="E10677" s="15" t="n">
        <v>0.571428571428571</v>
      </c>
      <c r="F10677" s="2" t="s">
        <v>44</v>
      </c>
      <c r="G10677" s="2" t="s">
        <v>53</v>
      </c>
      <c r="H10677" s="2" t="str">
        <f aca="false">IF(AND(E10677&gt;=0.4,E10677&lt;=0.6),"Yes","No")</f>
        <v>Yes</v>
      </c>
      <c r="I10677" s="2" t="str">
        <f aca="false">IF(AND(F10677="No",G10677="No",H10677="Yes"),"Yes","No")</f>
        <v>No</v>
      </c>
      <c r="J10677" s="2"/>
      <c r="K10677" s="2"/>
    </row>
    <row r="10678" customFormat="false" ht="15" hidden="false" customHeight="false" outlineLevel="0" collapsed="false">
      <c r="A10678" s="2" t="s">
        <v>16178</v>
      </c>
      <c r="B10678" s="13" t="n">
        <v>115</v>
      </c>
      <c r="C10678" s="13" t="n">
        <v>115</v>
      </c>
      <c r="D10678" s="14" t="n">
        <f aca="false">C10678/Summary!$B$4</f>
        <v>0.00766666666666667</v>
      </c>
      <c r="E10678" s="15" t="n">
        <v>0.285714285714286</v>
      </c>
      <c r="F10678" s="2" t="s">
        <v>44</v>
      </c>
      <c r="G10678" s="2" t="s">
        <v>44</v>
      </c>
      <c r="H10678" s="2" t="str">
        <f aca="false">IF(AND(E10678&gt;=0.4,E10678&lt;=0.6),"Yes","No")</f>
        <v>No</v>
      </c>
      <c r="I10678" s="2" t="str">
        <f aca="false">IF(AND(F10678="No",G10678="No",H10678="Yes"),"Yes","No")</f>
        <v>No</v>
      </c>
      <c r="J10678" s="2"/>
      <c r="K10678" s="2"/>
    </row>
    <row r="10679" customFormat="false" ht="15" hidden="false" customHeight="false" outlineLevel="0" collapsed="false">
      <c r="A10679" s="2" t="s">
        <v>16179</v>
      </c>
      <c r="B10679" s="13" t="n">
        <v>115</v>
      </c>
      <c r="C10679" s="13" t="n">
        <v>115</v>
      </c>
      <c r="D10679" s="14" t="n">
        <f aca="false">C10679/Summary!$B$4</f>
        <v>0.00766666666666667</v>
      </c>
      <c r="E10679" s="15" t="n">
        <v>0.285714285714286</v>
      </c>
      <c r="F10679" s="2" t="s">
        <v>53</v>
      </c>
      <c r="G10679" s="2" t="s">
        <v>44</v>
      </c>
      <c r="H10679" s="2" t="str">
        <f aca="false">IF(AND(E10679&gt;=0.4,E10679&lt;=0.6),"Yes","No")</f>
        <v>No</v>
      </c>
      <c r="I10679" s="2" t="str">
        <f aca="false">IF(AND(F10679="No",G10679="No",H10679="Yes"),"Yes","No")</f>
        <v>No</v>
      </c>
      <c r="J10679" s="2"/>
      <c r="K10679" s="2"/>
    </row>
    <row r="10680" customFormat="false" ht="15" hidden="false" customHeight="false" outlineLevel="0" collapsed="false">
      <c r="A10680" s="2" t="s">
        <v>16180</v>
      </c>
      <c r="B10680" s="13" t="n">
        <v>115</v>
      </c>
      <c r="C10680" s="13" t="n">
        <v>114</v>
      </c>
      <c r="D10680" s="14" t="n">
        <f aca="false">C10680/Summary!$B$4</f>
        <v>0.0076</v>
      </c>
      <c r="E10680" s="15" t="n">
        <v>0.857142857142857</v>
      </c>
      <c r="F10680" s="2" t="s">
        <v>53</v>
      </c>
      <c r="G10680" s="2" t="s">
        <v>53</v>
      </c>
      <c r="H10680" s="2" t="str">
        <f aca="false">IF(AND(E10680&gt;=0.4,E10680&lt;=0.6),"Yes","No")</f>
        <v>No</v>
      </c>
      <c r="I10680" s="2" t="str">
        <f aca="false">IF(AND(F10680="No",G10680="No",H10680="Yes"),"Yes","No")</f>
        <v>No</v>
      </c>
      <c r="J10680" s="2"/>
      <c r="K10680" s="2"/>
    </row>
    <row r="10681" customFormat="false" ht="15" hidden="false" customHeight="false" outlineLevel="0" collapsed="false">
      <c r="A10681" s="2" t="s">
        <v>16181</v>
      </c>
      <c r="B10681" s="13" t="n">
        <v>115</v>
      </c>
      <c r="C10681" s="13" t="n">
        <v>114</v>
      </c>
      <c r="D10681" s="14" t="n">
        <f aca="false">C10681/Summary!$B$4</f>
        <v>0.0076</v>
      </c>
      <c r="E10681" s="15" t="n">
        <v>0.571428571428571</v>
      </c>
      <c r="F10681" s="2" t="s">
        <v>44</v>
      </c>
      <c r="G10681" s="2" t="s">
        <v>53</v>
      </c>
      <c r="H10681" s="2" t="str">
        <f aca="false">IF(AND(E10681&gt;=0.4,E10681&lt;=0.6),"Yes","No")</f>
        <v>Yes</v>
      </c>
      <c r="I10681" s="2" t="str">
        <f aca="false">IF(AND(F10681="No",G10681="No",H10681="Yes"),"Yes","No")</f>
        <v>No</v>
      </c>
      <c r="J10681" s="2"/>
      <c r="K10681" s="2"/>
    </row>
    <row r="10682" customFormat="false" ht="15" hidden="false" customHeight="false" outlineLevel="0" collapsed="false">
      <c r="A10682" s="2" t="s">
        <v>16182</v>
      </c>
      <c r="B10682" s="13" t="n">
        <v>115</v>
      </c>
      <c r="C10682" s="13" t="n">
        <v>113</v>
      </c>
      <c r="D10682" s="14" t="n">
        <f aca="false">C10682/Summary!$B$4</f>
        <v>0.00753333333333333</v>
      </c>
      <c r="E10682" s="15" t="n">
        <v>0.714285714285714</v>
      </c>
      <c r="F10682" s="2" t="s">
        <v>53</v>
      </c>
      <c r="G10682" s="2" t="s">
        <v>53</v>
      </c>
      <c r="H10682" s="2" t="str">
        <f aca="false">IF(AND(E10682&gt;=0.4,E10682&lt;=0.6),"Yes","No")</f>
        <v>No</v>
      </c>
      <c r="I10682" s="2" t="str">
        <f aca="false">IF(AND(F10682="No",G10682="No",H10682="Yes"),"Yes","No")</f>
        <v>No</v>
      </c>
      <c r="J10682" s="2"/>
      <c r="K10682" s="2"/>
    </row>
    <row r="10683" customFormat="false" ht="15" hidden="false" customHeight="false" outlineLevel="0" collapsed="false">
      <c r="A10683" s="2" t="s">
        <v>16183</v>
      </c>
      <c r="B10683" s="13" t="n">
        <v>115</v>
      </c>
      <c r="C10683" s="13" t="n">
        <v>115</v>
      </c>
      <c r="D10683" s="14" t="n">
        <f aca="false">C10683/Summary!$B$4</f>
        <v>0.00766666666666667</v>
      </c>
      <c r="E10683" s="15" t="n">
        <v>0.428571428571429</v>
      </c>
      <c r="F10683" s="2" t="s">
        <v>53</v>
      </c>
      <c r="G10683" s="2" t="s">
        <v>44</v>
      </c>
      <c r="H10683" s="2" t="str">
        <f aca="false">IF(AND(E10683&gt;=0.4,E10683&lt;=0.6),"Yes","No")</f>
        <v>Yes</v>
      </c>
      <c r="I10683" s="2" t="str">
        <f aca="false">IF(AND(F10683="No",G10683="No",H10683="Yes"),"Yes","No")</f>
        <v>No</v>
      </c>
      <c r="J10683" s="2"/>
      <c r="K10683" s="2"/>
    </row>
    <row r="10684" customFormat="false" ht="15" hidden="false" customHeight="false" outlineLevel="0" collapsed="false">
      <c r="A10684" s="2" t="s">
        <v>16184</v>
      </c>
      <c r="B10684" s="13" t="n">
        <v>115</v>
      </c>
      <c r="C10684" s="13" t="n">
        <v>114</v>
      </c>
      <c r="D10684" s="14" t="n">
        <f aca="false">C10684/Summary!$B$4</f>
        <v>0.0076</v>
      </c>
      <c r="E10684" s="15" t="n">
        <v>0.428571428571429</v>
      </c>
      <c r="F10684" s="2" t="s">
        <v>53</v>
      </c>
      <c r="G10684" s="2" t="s">
        <v>44</v>
      </c>
      <c r="H10684" s="2" t="str">
        <f aca="false">IF(AND(E10684&gt;=0.4,E10684&lt;=0.6),"Yes","No")</f>
        <v>Yes</v>
      </c>
      <c r="I10684" s="2" t="str">
        <f aca="false">IF(AND(F10684="No",G10684="No",H10684="Yes"),"Yes","No")</f>
        <v>No</v>
      </c>
      <c r="J10684" s="2"/>
      <c r="K10684" s="2"/>
    </row>
    <row r="10685" customFormat="false" ht="15" hidden="false" customHeight="false" outlineLevel="0" collapsed="false">
      <c r="A10685" s="2" t="s">
        <v>16185</v>
      </c>
      <c r="B10685" s="13" t="n">
        <v>115</v>
      </c>
      <c r="C10685" s="13" t="n">
        <v>114</v>
      </c>
      <c r="D10685" s="14" t="n">
        <f aca="false">C10685/Summary!$B$4</f>
        <v>0.0076</v>
      </c>
      <c r="E10685" s="15" t="n">
        <v>0.285714285714286</v>
      </c>
      <c r="F10685" s="2" t="s">
        <v>53</v>
      </c>
      <c r="G10685" s="2" t="s">
        <v>44</v>
      </c>
      <c r="H10685" s="2" t="str">
        <f aca="false">IF(AND(E10685&gt;=0.4,E10685&lt;=0.6),"Yes","No")</f>
        <v>No</v>
      </c>
      <c r="I10685" s="2" t="str">
        <f aca="false">IF(AND(F10685="No",G10685="No",H10685="Yes"),"Yes","No")</f>
        <v>No</v>
      </c>
      <c r="J10685" s="2"/>
      <c r="K10685" s="2"/>
    </row>
    <row r="10686" customFormat="false" ht="15" hidden="false" customHeight="false" outlineLevel="0" collapsed="false">
      <c r="A10686" s="2" t="s">
        <v>16186</v>
      </c>
      <c r="B10686" s="13" t="n">
        <v>115</v>
      </c>
      <c r="C10686" s="13" t="n">
        <v>113</v>
      </c>
      <c r="D10686" s="14" t="n">
        <f aca="false">C10686/Summary!$B$4</f>
        <v>0.00753333333333333</v>
      </c>
      <c r="E10686" s="15" t="n">
        <v>0.571428571428571</v>
      </c>
      <c r="F10686" s="2" t="s">
        <v>44</v>
      </c>
      <c r="G10686" s="2" t="s">
        <v>53</v>
      </c>
      <c r="H10686" s="2" t="str">
        <f aca="false">IF(AND(E10686&gt;=0.4,E10686&lt;=0.6),"Yes","No")</f>
        <v>Yes</v>
      </c>
      <c r="I10686" s="2" t="str">
        <f aca="false">IF(AND(F10686="No",G10686="No",H10686="Yes"),"Yes","No")</f>
        <v>No</v>
      </c>
      <c r="J10686" s="2"/>
      <c r="K10686" s="2"/>
    </row>
    <row r="10687" customFormat="false" ht="15" hidden="false" customHeight="false" outlineLevel="0" collapsed="false">
      <c r="A10687" s="2" t="s">
        <v>16187</v>
      </c>
      <c r="B10687" s="13" t="n">
        <v>115</v>
      </c>
      <c r="C10687" s="13" t="n">
        <v>114</v>
      </c>
      <c r="D10687" s="14" t="n">
        <f aca="false">C10687/Summary!$B$4</f>
        <v>0.0076</v>
      </c>
      <c r="E10687" s="15" t="n">
        <v>0.714285714285714</v>
      </c>
      <c r="F10687" s="2" t="s">
        <v>53</v>
      </c>
      <c r="G10687" s="2" t="s">
        <v>44</v>
      </c>
      <c r="H10687" s="2" t="str">
        <f aca="false">IF(AND(E10687&gt;=0.4,E10687&lt;=0.6),"Yes","No")</f>
        <v>No</v>
      </c>
      <c r="I10687" s="2" t="str">
        <f aca="false">IF(AND(F10687="No",G10687="No",H10687="Yes"),"Yes","No")</f>
        <v>No</v>
      </c>
      <c r="J10687" s="2"/>
      <c r="K10687" s="2"/>
    </row>
    <row r="10688" customFormat="false" ht="15" hidden="false" customHeight="false" outlineLevel="0" collapsed="false">
      <c r="A10688" s="2" t="s">
        <v>16188</v>
      </c>
      <c r="B10688" s="13" t="n">
        <v>115</v>
      </c>
      <c r="C10688" s="13" t="n">
        <v>115</v>
      </c>
      <c r="D10688" s="14" t="n">
        <f aca="false">C10688/Summary!$B$4</f>
        <v>0.00766666666666667</v>
      </c>
      <c r="E10688" s="15" t="n">
        <v>0.285714285714286</v>
      </c>
      <c r="F10688" s="2" t="s">
        <v>53</v>
      </c>
      <c r="G10688" s="2" t="s">
        <v>44</v>
      </c>
      <c r="H10688" s="2" t="str">
        <f aca="false">IF(AND(E10688&gt;=0.4,E10688&lt;=0.6),"Yes","No")</f>
        <v>No</v>
      </c>
      <c r="I10688" s="2" t="str">
        <f aca="false">IF(AND(F10688="No",G10688="No",H10688="Yes"),"Yes","No")</f>
        <v>No</v>
      </c>
      <c r="J10688" s="2"/>
      <c r="K10688" s="2"/>
    </row>
    <row r="10689" customFormat="false" ht="15" hidden="false" customHeight="false" outlineLevel="0" collapsed="false">
      <c r="A10689" s="2" t="s">
        <v>16189</v>
      </c>
      <c r="B10689" s="13" t="n">
        <v>115</v>
      </c>
      <c r="C10689" s="13" t="n">
        <v>115</v>
      </c>
      <c r="D10689" s="14" t="n">
        <f aca="false">C10689/Summary!$B$4</f>
        <v>0.00766666666666667</v>
      </c>
      <c r="E10689" s="15" t="n">
        <v>0.428571428571429</v>
      </c>
      <c r="F10689" s="2" t="s">
        <v>53</v>
      </c>
      <c r="G10689" s="2" t="s">
        <v>44</v>
      </c>
      <c r="H10689" s="2" t="str">
        <f aca="false">IF(AND(E10689&gt;=0.4,E10689&lt;=0.6),"Yes","No")</f>
        <v>Yes</v>
      </c>
      <c r="I10689" s="2" t="str">
        <f aca="false">IF(AND(F10689="No",G10689="No",H10689="Yes"),"Yes","No")</f>
        <v>No</v>
      </c>
      <c r="J10689" s="2"/>
      <c r="K10689" s="2"/>
    </row>
    <row r="10690" customFormat="false" ht="15" hidden="false" customHeight="false" outlineLevel="0" collapsed="false">
      <c r="A10690" s="2" t="s">
        <v>16190</v>
      </c>
      <c r="B10690" s="13" t="n">
        <v>115</v>
      </c>
      <c r="C10690" s="13" t="n">
        <v>115</v>
      </c>
      <c r="D10690" s="14" t="n">
        <f aca="false">C10690/Summary!$B$4</f>
        <v>0.00766666666666667</v>
      </c>
      <c r="E10690" s="15" t="n">
        <v>0.571428571428571</v>
      </c>
      <c r="F10690" s="2" t="s">
        <v>53</v>
      </c>
      <c r="G10690" s="2" t="s">
        <v>44</v>
      </c>
      <c r="H10690" s="2" t="str">
        <f aca="false">IF(AND(E10690&gt;=0.4,E10690&lt;=0.6),"Yes","No")</f>
        <v>Yes</v>
      </c>
      <c r="I10690" s="2" t="str">
        <f aca="false">IF(AND(F10690="No",G10690="No",H10690="Yes"),"Yes","No")</f>
        <v>No</v>
      </c>
      <c r="J10690" s="2"/>
      <c r="K10690" s="2"/>
    </row>
    <row r="10691" customFormat="false" ht="15" hidden="false" customHeight="false" outlineLevel="0" collapsed="false">
      <c r="A10691" s="2" t="s">
        <v>16191</v>
      </c>
      <c r="B10691" s="13" t="n">
        <v>115</v>
      </c>
      <c r="C10691" s="13" t="n">
        <v>113</v>
      </c>
      <c r="D10691" s="14" t="n">
        <f aca="false">C10691/Summary!$B$4</f>
        <v>0.00753333333333333</v>
      </c>
      <c r="E10691" s="15" t="n">
        <v>0.571428571428571</v>
      </c>
      <c r="F10691" s="2" t="s">
        <v>53</v>
      </c>
      <c r="G10691" s="2" t="s">
        <v>44</v>
      </c>
      <c r="H10691" s="2" t="str">
        <f aca="false">IF(AND(E10691&gt;=0.4,E10691&lt;=0.6),"Yes","No")</f>
        <v>Yes</v>
      </c>
      <c r="I10691" s="2" t="str">
        <f aca="false">IF(AND(F10691="No",G10691="No",H10691="Yes"),"Yes","No")</f>
        <v>No</v>
      </c>
      <c r="J10691" s="2"/>
      <c r="K10691" s="2"/>
    </row>
    <row r="10692" customFormat="false" ht="15" hidden="false" customHeight="false" outlineLevel="0" collapsed="false">
      <c r="A10692" s="2" t="s">
        <v>16192</v>
      </c>
      <c r="B10692" s="13" t="n">
        <v>115</v>
      </c>
      <c r="C10692" s="13" t="n">
        <v>115</v>
      </c>
      <c r="D10692" s="14" t="n">
        <f aca="false">C10692/Summary!$B$4</f>
        <v>0.00766666666666667</v>
      </c>
      <c r="E10692" s="15" t="n">
        <v>0.714285714285714</v>
      </c>
      <c r="F10692" s="2" t="s">
        <v>53</v>
      </c>
      <c r="G10692" s="2" t="s">
        <v>44</v>
      </c>
      <c r="H10692" s="2" t="str">
        <f aca="false">IF(AND(E10692&gt;=0.4,E10692&lt;=0.6),"Yes","No")</f>
        <v>No</v>
      </c>
      <c r="I10692" s="2" t="str">
        <f aca="false">IF(AND(F10692="No",G10692="No",H10692="Yes"),"Yes","No")</f>
        <v>No</v>
      </c>
      <c r="J10692" s="2"/>
      <c r="K10692" s="2"/>
    </row>
    <row r="10693" customFormat="false" ht="15" hidden="false" customHeight="false" outlineLevel="0" collapsed="false">
      <c r="A10693" s="2" t="s">
        <v>16193</v>
      </c>
      <c r="B10693" s="13" t="n">
        <v>115</v>
      </c>
      <c r="C10693" s="13" t="n">
        <v>115</v>
      </c>
      <c r="D10693" s="14" t="n">
        <f aca="false">C10693/Summary!$B$4</f>
        <v>0.00766666666666667</v>
      </c>
      <c r="E10693" s="15" t="n">
        <v>0.285714285714286</v>
      </c>
      <c r="F10693" s="2" t="s">
        <v>44</v>
      </c>
      <c r="G10693" s="2" t="s">
        <v>44</v>
      </c>
      <c r="H10693" s="2" t="str">
        <f aca="false">IF(AND(E10693&gt;=0.4,E10693&lt;=0.6),"Yes","No")</f>
        <v>No</v>
      </c>
      <c r="I10693" s="2" t="str">
        <f aca="false">IF(AND(F10693="No",G10693="No",H10693="Yes"),"Yes","No")</f>
        <v>No</v>
      </c>
      <c r="J10693" s="2"/>
      <c r="K10693" s="2"/>
    </row>
    <row r="10694" customFormat="false" ht="15" hidden="false" customHeight="false" outlineLevel="0" collapsed="false">
      <c r="A10694" s="2" t="s">
        <v>16194</v>
      </c>
      <c r="B10694" s="13" t="n">
        <v>115</v>
      </c>
      <c r="C10694" s="13" t="n">
        <v>115</v>
      </c>
      <c r="D10694" s="14" t="n">
        <f aca="false">C10694/Summary!$B$4</f>
        <v>0.00766666666666667</v>
      </c>
      <c r="E10694" s="15" t="n">
        <v>0.285714285714286</v>
      </c>
      <c r="F10694" s="2" t="s">
        <v>53</v>
      </c>
      <c r="G10694" s="2" t="s">
        <v>44</v>
      </c>
      <c r="H10694" s="2" t="str">
        <f aca="false">IF(AND(E10694&gt;=0.4,E10694&lt;=0.6),"Yes","No")</f>
        <v>No</v>
      </c>
      <c r="I10694" s="2" t="str">
        <f aca="false">IF(AND(F10694="No",G10694="No",H10694="Yes"),"Yes","No")</f>
        <v>No</v>
      </c>
      <c r="J10694" s="2"/>
      <c r="K10694" s="2"/>
    </row>
    <row r="10695" customFormat="false" ht="15" hidden="false" customHeight="false" outlineLevel="0" collapsed="false">
      <c r="A10695" s="2" t="s">
        <v>16195</v>
      </c>
      <c r="B10695" s="13" t="n">
        <v>115</v>
      </c>
      <c r="C10695" s="13" t="n">
        <v>115</v>
      </c>
      <c r="D10695" s="14" t="n">
        <f aca="false">C10695/Summary!$B$4</f>
        <v>0.00766666666666667</v>
      </c>
      <c r="E10695" s="15" t="n">
        <v>0.714285714285714</v>
      </c>
      <c r="F10695" s="2" t="s">
        <v>53</v>
      </c>
      <c r="G10695" s="2" t="s">
        <v>53</v>
      </c>
      <c r="H10695" s="2" t="str">
        <f aca="false">IF(AND(E10695&gt;=0.4,E10695&lt;=0.6),"Yes","No")</f>
        <v>No</v>
      </c>
      <c r="I10695" s="2" t="str">
        <f aca="false">IF(AND(F10695="No",G10695="No",H10695="Yes"),"Yes","No")</f>
        <v>No</v>
      </c>
      <c r="J10695" s="2"/>
      <c r="K10695" s="2"/>
    </row>
    <row r="10696" customFormat="false" ht="15" hidden="false" customHeight="false" outlineLevel="0" collapsed="false">
      <c r="A10696" s="2" t="s">
        <v>16196</v>
      </c>
      <c r="B10696" s="13" t="n">
        <v>115</v>
      </c>
      <c r="C10696" s="13" t="n">
        <v>115</v>
      </c>
      <c r="D10696" s="14" t="n">
        <f aca="false">C10696/Summary!$B$4</f>
        <v>0.00766666666666667</v>
      </c>
      <c r="E10696" s="15" t="n">
        <v>0.428571428571429</v>
      </c>
      <c r="F10696" s="2" t="s">
        <v>44</v>
      </c>
      <c r="G10696" s="2" t="s">
        <v>53</v>
      </c>
      <c r="H10696" s="2" t="str">
        <f aca="false">IF(AND(E10696&gt;=0.4,E10696&lt;=0.6),"Yes","No")</f>
        <v>Yes</v>
      </c>
      <c r="I10696" s="2" t="str">
        <f aca="false">IF(AND(F10696="No",G10696="No",H10696="Yes"),"Yes","No")</f>
        <v>No</v>
      </c>
      <c r="J10696" s="2"/>
      <c r="K10696" s="2"/>
    </row>
    <row r="10697" customFormat="false" ht="15" hidden="false" customHeight="false" outlineLevel="0" collapsed="false">
      <c r="A10697" s="2" t="s">
        <v>16197</v>
      </c>
      <c r="B10697" s="13" t="n">
        <v>115</v>
      </c>
      <c r="C10697" s="13" t="n">
        <v>115</v>
      </c>
      <c r="D10697" s="14" t="n">
        <f aca="false">C10697/Summary!$B$4</f>
        <v>0.00766666666666667</v>
      </c>
      <c r="E10697" s="15" t="n">
        <v>0.571428571428571</v>
      </c>
      <c r="F10697" s="2" t="s">
        <v>44</v>
      </c>
      <c r="G10697" s="2" t="s">
        <v>53</v>
      </c>
      <c r="H10697" s="2" t="str">
        <f aca="false">IF(AND(E10697&gt;=0.4,E10697&lt;=0.6),"Yes","No")</f>
        <v>Yes</v>
      </c>
      <c r="I10697" s="2" t="str">
        <f aca="false">IF(AND(F10697="No",G10697="No",H10697="Yes"),"Yes","No")</f>
        <v>No</v>
      </c>
      <c r="J10697" s="2"/>
      <c r="K10697" s="2"/>
    </row>
    <row r="10698" customFormat="false" ht="15" hidden="false" customHeight="false" outlineLevel="0" collapsed="false">
      <c r="A10698" s="2" t="s">
        <v>16198</v>
      </c>
      <c r="B10698" s="13" t="n">
        <v>115</v>
      </c>
      <c r="C10698" s="13" t="n">
        <v>115</v>
      </c>
      <c r="D10698" s="14" t="n">
        <f aca="false">C10698/Summary!$B$4</f>
        <v>0.00766666666666667</v>
      </c>
      <c r="E10698" s="15" t="n">
        <v>0.285714285714286</v>
      </c>
      <c r="F10698" s="2" t="s">
        <v>53</v>
      </c>
      <c r="G10698" s="2" t="s">
        <v>44</v>
      </c>
      <c r="H10698" s="2" t="str">
        <f aca="false">IF(AND(E10698&gt;=0.4,E10698&lt;=0.6),"Yes","No")</f>
        <v>No</v>
      </c>
      <c r="I10698" s="2" t="str">
        <f aca="false">IF(AND(F10698="No",G10698="No",H10698="Yes"),"Yes","No")</f>
        <v>No</v>
      </c>
      <c r="J10698" s="2"/>
      <c r="K10698" s="2"/>
    </row>
    <row r="10699" customFormat="false" ht="15" hidden="false" customHeight="false" outlineLevel="0" collapsed="false">
      <c r="A10699" s="2" t="s">
        <v>16199</v>
      </c>
      <c r="B10699" s="13" t="n">
        <v>115</v>
      </c>
      <c r="C10699" s="13" t="n">
        <v>114</v>
      </c>
      <c r="D10699" s="14" t="n">
        <f aca="false">C10699/Summary!$B$4</f>
        <v>0.0076</v>
      </c>
      <c r="E10699" s="15" t="n">
        <v>0.428571428571429</v>
      </c>
      <c r="F10699" s="2" t="s">
        <v>53</v>
      </c>
      <c r="G10699" s="2" t="s">
        <v>44</v>
      </c>
      <c r="H10699" s="2" t="str">
        <f aca="false">IF(AND(E10699&gt;=0.4,E10699&lt;=0.6),"Yes","No")</f>
        <v>Yes</v>
      </c>
      <c r="I10699" s="2" t="str">
        <f aca="false">IF(AND(F10699="No",G10699="No",H10699="Yes"),"Yes","No")</f>
        <v>No</v>
      </c>
      <c r="J10699" s="2"/>
      <c r="K10699" s="2"/>
    </row>
    <row r="10700" customFormat="false" ht="15" hidden="false" customHeight="false" outlineLevel="0" collapsed="false">
      <c r="A10700" s="2" t="s">
        <v>16200</v>
      </c>
      <c r="B10700" s="13" t="n">
        <v>115</v>
      </c>
      <c r="C10700" s="13" t="n">
        <v>115</v>
      </c>
      <c r="D10700" s="14" t="n">
        <f aca="false">C10700/Summary!$B$4</f>
        <v>0.00766666666666667</v>
      </c>
      <c r="E10700" s="15" t="n">
        <v>0.857142857142857</v>
      </c>
      <c r="F10700" s="2" t="s">
        <v>53</v>
      </c>
      <c r="G10700" s="2" t="s">
        <v>44</v>
      </c>
      <c r="H10700" s="2" t="str">
        <f aca="false">IF(AND(E10700&gt;=0.4,E10700&lt;=0.6),"Yes","No")</f>
        <v>No</v>
      </c>
      <c r="I10700" s="2" t="str">
        <f aca="false">IF(AND(F10700="No",G10700="No",H10700="Yes"),"Yes","No")</f>
        <v>No</v>
      </c>
      <c r="J10700" s="2"/>
      <c r="K10700" s="2"/>
    </row>
    <row r="10701" customFormat="false" ht="15" hidden="false" customHeight="false" outlineLevel="0" collapsed="false">
      <c r="A10701" s="2" t="s">
        <v>16201</v>
      </c>
      <c r="B10701" s="13" t="n">
        <v>115</v>
      </c>
      <c r="C10701" s="13" t="n">
        <v>115</v>
      </c>
      <c r="D10701" s="14" t="n">
        <f aca="false">C10701/Summary!$B$4</f>
        <v>0.00766666666666667</v>
      </c>
      <c r="E10701" s="15" t="n">
        <v>0.571428571428571</v>
      </c>
      <c r="F10701" s="2" t="s">
        <v>53</v>
      </c>
      <c r="G10701" s="2" t="s">
        <v>53</v>
      </c>
      <c r="H10701" s="2" t="str">
        <f aca="false">IF(AND(E10701&gt;=0.4,E10701&lt;=0.6),"Yes","No")</f>
        <v>Yes</v>
      </c>
      <c r="I10701" s="2" t="str">
        <f aca="false">IF(AND(F10701="No",G10701="No",H10701="Yes"),"Yes","No")</f>
        <v>No</v>
      </c>
      <c r="J10701" s="2"/>
      <c r="K10701" s="2"/>
    </row>
    <row r="10702" customFormat="false" ht="15" hidden="false" customHeight="false" outlineLevel="0" collapsed="false">
      <c r="A10702" s="2" t="s">
        <v>16202</v>
      </c>
      <c r="B10702" s="13" t="n">
        <v>115</v>
      </c>
      <c r="C10702" s="13" t="n">
        <v>115</v>
      </c>
      <c r="D10702" s="14" t="n">
        <f aca="false">C10702/Summary!$B$4</f>
        <v>0.00766666666666667</v>
      </c>
      <c r="E10702" s="15" t="n">
        <v>0.714285714285714</v>
      </c>
      <c r="F10702" s="2" t="s">
        <v>53</v>
      </c>
      <c r="G10702" s="2" t="s">
        <v>53</v>
      </c>
      <c r="H10702" s="2" t="str">
        <f aca="false">IF(AND(E10702&gt;=0.4,E10702&lt;=0.6),"Yes","No")</f>
        <v>No</v>
      </c>
      <c r="I10702" s="2" t="str">
        <f aca="false">IF(AND(F10702="No",G10702="No",H10702="Yes"),"Yes","No")</f>
        <v>No</v>
      </c>
      <c r="J10702" s="2"/>
      <c r="K10702" s="2"/>
    </row>
    <row r="10703" customFormat="false" ht="15" hidden="false" customHeight="false" outlineLevel="0" collapsed="false">
      <c r="A10703" s="2" t="s">
        <v>16203</v>
      </c>
      <c r="B10703" s="13" t="n">
        <v>115</v>
      </c>
      <c r="C10703" s="13" t="n">
        <v>114</v>
      </c>
      <c r="D10703" s="14" t="n">
        <f aca="false">C10703/Summary!$B$4</f>
        <v>0.0076</v>
      </c>
      <c r="E10703" s="15" t="n">
        <v>0.571428571428571</v>
      </c>
      <c r="F10703" s="2" t="s">
        <v>53</v>
      </c>
      <c r="G10703" s="2" t="s">
        <v>44</v>
      </c>
      <c r="H10703" s="2" t="str">
        <f aca="false">IF(AND(E10703&gt;=0.4,E10703&lt;=0.6),"Yes","No")</f>
        <v>Yes</v>
      </c>
      <c r="I10703" s="2" t="str">
        <f aca="false">IF(AND(F10703="No",G10703="No",H10703="Yes"),"Yes","No")</f>
        <v>No</v>
      </c>
      <c r="J10703" s="2"/>
      <c r="K10703" s="2"/>
    </row>
    <row r="10704" customFormat="false" ht="15" hidden="false" customHeight="false" outlineLevel="0" collapsed="false">
      <c r="A10704" s="2" t="s">
        <v>16204</v>
      </c>
      <c r="B10704" s="13" t="n">
        <v>115</v>
      </c>
      <c r="C10704" s="13" t="n">
        <v>115</v>
      </c>
      <c r="D10704" s="14" t="n">
        <f aca="false">C10704/Summary!$B$4</f>
        <v>0.00766666666666667</v>
      </c>
      <c r="E10704" s="15" t="n">
        <v>0.428571428571429</v>
      </c>
      <c r="F10704" s="2" t="s">
        <v>53</v>
      </c>
      <c r="G10704" s="2" t="s">
        <v>44</v>
      </c>
      <c r="H10704" s="2" t="str">
        <f aca="false">IF(AND(E10704&gt;=0.4,E10704&lt;=0.6),"Yes","No")</f>
        <v>Yes</v>
      </c>
      <c r="I10704" s="2" t="str">
        <f aca="false">IF(AND(F10704="No",G10704="No",H10704="Yes"),"Yes","No")</f>
        <v>No</v>
      </c>
      <c r="J10704" s="2"/>
      <c r="K10704" s="2"/>
    </row>
    <row r="10705" customFormat="false" ht="15" hidden="false" customHeight="false" outlineLevel="0" collapsed="false">
      <c r="A10705" s="2" t="s">
        <v>16205</v>
      </c>
      <c r="B10705" s="13" t="n">
        <v>115</v>
      </c>
      <c r="C10705" s="13" t="n">
        <v>115</v>
      </c>
      <c r="D10705" s="14" t="n">
        <f aca="false">C10705/Summary!$B$4</f>
        <v>0.00766666666666667</v>
      </c>
      <c r="E10705" s="15" t="n">
        <v>0.714285714285714</v>
      </c>
      <c r="F10705" s="2" t="s">
        <v>53</v>
      </c>
      <c r="G10705" s="2" t="s">
        <v>53</v>
      </c>
      <c r="H10705" s="2" t="str">
        <f aca="false">IF(AND(E10705&gt;=0.4,E10705&lt;=0.6),"Yes","No")</f>
        <v>No</v>
      </c>
      <c r="I10705" s="2" t="str">
        <f aca="false">IF(AND(F10705="No",G10705="No",H10705="Yes"),"Yes","No")</f>
        <v>No</v>
      </c>
      <c r="J10705" s="2"/>
      <c r="K10705" s="2"/>
    </row>
    <row r="10706" customFormat="false" ht="15" hidden="false" customHeight="false" outlineLevel="0" collapsed="false">
      <c r="A10706" s="2" t="s">
        <v>16206</v>
      </c>
      <c r="B10706" s="13" t="n">
        <v>115</v>
      </c>
      <c r="C10706" s="13" t="n">
        <v>115</v>
      </c>
      <c r="D10706" s="14" t="n">
        <f aca="false">C10706/Summary!$B$4</f>
        <v>0.00766666666666667</v>
      </c>
      <c r="E10706" s="15" t="n">
        <v>0.571428571428571</v>
      </c>
      <c r="F10706" s="2" t="s">
        <v>53</v>
      </c>
      <c r="G10706" s="2" t="s">
        <v>53</v>
      </c>
      <c r="H10706" s="2" t="str">
        <f aca="false">IF(AND(E10706&gt;=0.4,E10706&lt;=0.6),"Yes","No")</f>
        <v>Yes</v>
      </c>
      <c r="I10706" s="2" t="str">
        <f aca="false">IF(AND(F10706="No",G10706="No",H10706="Yes"),"Yes","No")</f>
        <v>No</v>
      </c>
      <c r="J10706" s="2"/>
      <c r="K10706" s="2"/>
    </row>
    <row r="10707" customFormat="false" ht="15" hidden="false" customHeight="false" outlineLevel="0" collapsed="false">
      <c r="A10707" s="2" t="s">
        <v>16207</v>
      </c>
      <c r="B10707" s="13" t="n">
        <v>115</v>
      </c>
      <c r="C10707" s="13" t="n">
        <v>114</v>
      </c>
      <c r="D10707" s="14" t="n">
        <f aca="false">C10707/Summary!$B$4</f>
        <v>0.0076</v>
      </c>
      <c r="E10707" s="15" t="n">
        <v>0.571428571428571</v>
      </c>
      <c r="F10707" s="2" t="s">
        <v>53</v>
      </c>
      <c r="G10707" s="2" t="s">
        <v>44</v>
      </c>
      <c r="H10707" s="2" t="str">
        <f aca="false">IF(AND(E10707&gt;=0.4,E10707&lt;=0.6),"Yes","No")</f>
        <v>Yes</v>
      </c>
      <c r="I10707" s="2" t="str">
        <f aca="false">IF(AND(F10707="No",G10707="No",H10707="Yes"),"Yes","No")</f>
        <v>No</v>
      </c>
      <c r="J10707" s="2"/>
      <c r="K10707" s="2"/>
    </row>
    <row r="10708" customFormat="false" ht="15" hidden="false" customHeight="false" outlineLevel="0" collapsed="false">
      <c r="A10708" s="2" t="s">
        <v>16208</v>
      </c>
      <c r="B10708" s="13" t="n">
        <v>115</v>
      </c>
      <c r="C10708" s="13" t="n">
        <v>115</v>
      </c>
      <c r="D10708" s="14" t="n">
        <f aca="false">C10708/Summary!$B$4</f>
        <v>0.00766666666666667</v>
      </c>
      <c r="E10708" s="15" t="n">
        <v>0.571428571428571</v>
      </c>
      <c r="F10708" s="2" t="s">
        <v>53</v>
      </c>
      <c r="G10708" s="2" t="s">
        <v>44</v>
      </c>
      <c r="H10708" s="2" t="str">
        <f aca="false">IF(AND(E10708&gt;=0.4,E10708&lt;=0.6),"Yes","No")</f>
        <v>Yes</v>
      </c>
      <c r="I10708" s="2" t="str">
        <f aca="false">IF(AND(F10708="No",G10708="No",H10708="Yes"),"Yes","No")</f>
        <v>No</v>
      </c>
      <c r="J10708" s="2"/>
      <c r="K10708" s="2"/>
    </row>
    <row r="10709" customFormat="false" ht="15" hidden="false" customHeight="false" outlineLevel="0" collapsed="false">
      <c r="A10709" s="2" t="s">
        <v>16209</v>
      </c>
      <c r="B10709" s="13" t="n">
        <v>115</v>
      </c>
      <c r="C10709" s="13" t="n">
        <v>115</v>
      </c>
      <c r="D10709" s="14" t="n">
        <f aca="false">C10709/Summary!$B$4</f>
        <v>0.00766666666666667</v>
      </c>
      <c r="E10709" s="15" t="n">
        <v>0.571428571428571</v>
      </c>
      <c r="F10709" s="2" t="s">
        <v>53</v>
      </c>
      <c r="G10709" s="2" t="s">
        <v>44</v>
      </c>
      <c r="H10709" s="2" t="str">
        <f aca="false">IF(AND(E10709&gt;=0.4,E10709&lt;=0.6),"Yes","No")</f>
        <v>Yes</v>
      </c>
      <c r="I10709" s="2" t="str">
        <f aca="false">IF(AND(F10709="No",G10709="No",H10709="Yes"),"Yes","No")</f>
        <v>No</v>
      </c>
      <c r="J10709" s="2"/>
      <c r="K10709" s="2"/>
    </row>
    <row r="10710" customFormat="false" ht="15" hidden="false" customHeight="false" outlineLevel="0" collapsed="false">
      <c r="A10710" s="2" t="s">
        <v>16210</v>
      </c>
      <c r="B10710" s="13" t="n">
        <v>115</v>
      </c>
      <c r="C10710" s="13" t="n">
        <v>115</v>
      </c>
      <c r="D10710" s="14" t="n">
        <f aca="false">C10710/Summary!$B$4</f>
        <v>0.00766666666666667</v>
      </c>
      <c r="E10710" s="15" t="n">
        <v>0.571428571428571</v>
      </c>
      <c r="F10710" s="2" t="s">
        <v>53</v>
      </c>
      <c r="G10710" s="2" t="s">
        <v>44</v>
      </c>
      <c r="H10710" s="2" t="str">
        <f aca="false">IF(AND(E10710&gt;=0.4,E10710&lt;=0.6),"Yes","No")</f>
        <v>Yes</v>
      </c>
      <c r="I10710" s="2" t="str">
        <f aca="false">IF(AND(F10710="No",G10710="No",H10710="Yes"),"Yes","No")</f>
        <v>No</v>
      </c>
      <c r="J10710" s="2"/>
      <c r="K10710" s="2"/>
    </row>
    <row r="10711" customFormat="false" ht="15" hidden="false" customHeight="false" outlineLevel="0" collapsed="false">
      <c r="A10711" s="2" t="s">
        <v>16211</v>
      </c>
      <c r="B10711" s="13" t="n">
        <v>115</v>
      </c>
      <c r="C10711" s="13" t="n">
        <v>115</v>
      </c>
      <c r="D10711" s="14" t="n">
        <f aca="false">C10711/Summary!$B$4</f>
        <v>0.00766666666666667</v>
      </c>
      <c r="E10711" s="15" t="n">
        <v>0.714285714285714</v>
      </c>
      <c r="F10711" s="2" t="s">
        <v>53</v>
      </c>
      <c r="G10711" s="2" t="s">
        <v>44</v>
      </c>
      <c r="H10711" s="2" t="str">
        <f aca="false">IF(AND(E10711&gt;=0.4,E10711&lt;=0.6),"Yes","No")</f>
        <v>No</v>
      </c>
      <c r="I10711" s="2" t="str">
        <f aca="false">IF(AND(F10711="No",G10711="No",H10711="Yes"),"Yes","No")</f>
        <v>No</v>
      </c>
      <c r="J10711" s="2"/>
      <c r="K10711" s="2"/>
    </row>
    <row r="10712" customFormat="false" ht="15" hidden="false" customHeight="false" outlineLevel="0" collapsed="false">
      <c r="A10712" s="2" t="s">
        <v>16212</v>
      </c>
      <c r="B10712" s="13" t="n">
        <v>115</v>
      </c>
      <c r="C10712" s="13" t="n">
        <v>115</v>
      </c>
      <c r="D10712" s="14" t="n">
        <f aca="false">C10712/Summary!$B$4</f>
        <v>0.00766666666666667</v>
      </c>
      <c r="E10712" s="15" t="n">
        <v>0.857142857142857</v>
      </c>
      <c r="F10712" s="2" t="s">
        <v>53</v>
      </c>
      <c r="G10712" s="2" t="s">
        <v>44</v>
      </c>
      <c r="H10712" s="2" t="str">
        <f aca="false">IF(AND(E10712&gt;=0.4,E10712&lt;=0.6),"Yes","No")</f>
        <v>No</v>
      </c>
      <c r="I10712" s="2" t="str">
        <f aca="false">IF(AND(F10712="No",G10712="No",H10712="Yes"),"Yes","No")</f>
        <v>No</v>
      </c>
      <c r="J10712" s="2"/>
      <c r="K10712" s="2"/>
    </row>
    <row r="10713" customFormat="false" ht="15" hidden="false" customHeight="false" outlineLevel="0" collapsed="false">
      <c r="A10713" s="2" t="s">
        <v>16213</v>
      </c>
      <c r="B10713" s="13" t="n">
        <v>115</v>
      </c>
      <c r="C10713" s="13" t="n">
        <v>115</v>
      </c>
      <c r="D10713" s="14" t="n">
        <f aca="false">C10713/Summary!$B$4</f>
        <v>0.00766666666666667</v>
      </c>
      <c r="E10713" s="15" t="n">
        <v>1</v>
      </c>
      <c r="F10713" s="2" t="s">
        <v>53</v>
      </c>
      <c r="G10713" s="2" t="s">
        <v>53</v>
      </c>
      <c r="H10713" s="2" t="str">
        <f aca="false">IF(AND(E10713&gt;=0.4,E10713&lt;=0.6),"Yes","No")</f>
        <v>No</v>
      </c>
      <c r="I10713" s="2" t="str">
        <f aca="false">IF(AND(F10713="No",G10713="No",H10713="Yes"),"Yes","No")</f>
        <v>No</v>
      </c>
      <c r="J10713" s="2"/>
      <c r="K10713" s="2"/>
    </row>
    <row r="10714" customFormat="false" ht="15" hidden="false" customHeight="false" outlineLevel="0" collapsed="false">
      <c r="A10714" s="2" t="s">
        <v>16214</v>
      </c>
      <c r="B10714" s="13" t="n">
        <v>115</v>
      </c>
      <c r="C10714" s="13" t="n">
        <v>115</v>
      </c>
      <c r="D10714" s="14" t="n">
        <f aca="false">C10714/Summary!$B$4</f>
        <v>0.00766666666666667</v>
      </c>
      <c r="E10714" s="15" t="n">
        <v>0.857142857142857</v>
      </c>
      <c r="F10714" s="2" t="s">
        <v>53</v>
      </c>
      <c r="G10714" s="2" t="s">
        <v>44</v>
      </c>
      <c r="H10714" s="2" t="str">
        <f aca="false">IF(AND(E10714&gt;=0.4,E10714&lt;=0.6),"Yes","No")</f>
        <v>No</v>
      </c>
      <c r="I10714" s="2" t="str">
        <f aca="false">IF(AND(F10714="No",G10714="No",H10714="Yes"),"Yes","No")</f>
        <v>No</v>
      </c>
      <c r="J10714" s="2"/>
      <c r="K10714" s="2"/>
    </row>
    <row r="10715" customFormat="false" ht="15" hidden="false" customHeight="false" outlineLevel="0" collapsed="false">
      <c r="A10715" s="2" t="s">
        <v>16215</v>
      </c>
      <c r="B10715" s="13" t="n">
        <v>115</v>
      </c>
      <c r="C10715" s="13" t="n">
        <v>115</v>
      </c>
      <c r="D10715" s="14" t="n">
        <f aca="false">C10715/Summary!$B$4</f>
        <v>0.00766666666666667</v>
      </c>
      <c r="E10715" s="15" t="n">
        <v>0.428571428571429</v>
      </c>
      <c r="F10715" s="2" t="s">
        <v>53</v>
      </c>
      <c r="G10715" s="2" t="s">
        <v>44</v>
      </c>
      <c r="H10715" s="2" t="str">
        <f aca="false">IF(AND(E10715&gt;=0.4,E10715&lt;=0.6),"Yes","No")</f>
        <v>Yes</v>
      </c>
      <c r="I10715" s="2" t="str">
        <f aca="false">IF(AND(F10715="No",G10715="No",H10715="Yes"),"Yes","No")</f>
        <v>No</v>
      </c>
      <c r="J10715" s="2"/>
      <c r="K10715" s="2"/>
    </row>
    <row r="10716" customFormat="false" ht="15" hidden="false" customHeight="false" outlineLevel="0" collapsed="false">
      <c r="A10716" s="2" t="s">
        <v>16216</v>
      </c>
      <c r="B10716" s="13" t="n">
        <v>115</v>
      </c>
      <c r="C10716" s="13" t="n">
        <v>114</v>
      </c>
      <c r="D10716" s="14" t="n">
        <f aca="false">C10716/Summary!$B$4</f>
        <v>0.0076</v>
      </c>
      <c r="E10716" s="15" t="n">
        <v>0.428571428571429</v>
      </c>
      <c r="F10716" s="2" t="s">
        <v>53</v>
      </c>
      <c r="G10716" s="2" t="s">
        <v>44</v>
      </c>
      <c r="H10716" s="2" t="str">
        <f aca="false">IF(AND(E10716&gt;=0.4,E10716&lt;=0.6),"Yes","No")</f>
        <v>Yes</v>
      </c>
      <c r="I10716" s="2" t="str">
        <f aca="false">IF(AND(F10716="No",G10716="No",H10716="Yes"),"Yes","No")</f>
        <v>No</v>
      </c>
      <c r="J10716" s="2"/>
      <c r="K10716" s="2"/>
    </row>
    <row r="10717" customFormat="false" ht="15" hidden="false" customHeight="false" outlineLevel="0" collapsed="false">
      <c r="A10717" s="2" t="s">
        <v>16217</v>
      </c>
      <c r="B10717" s="13" t="n">
        <v>115</v>
      </c>
      <c r="C10717" s="13" t="n">
        <v>114</v>
      </c>
      <c r="D10717" s="14" t="n">
        <f aca="false">C10717/Summary!$B$4</f>
        <v>0.0076</v>
      </c>
      <c r="E10717" s="15" t="n">
        <v>0.857142857142857</v>
      </c>
      <c r="F10717" s="2" t="s">
        <v>53</v>
      </c>
      <c r="G10717" s="2" t="s">
        <v>53</v>
      </c>
      <c r="H10717" s="2" t="str">
        <f aca="false">IF(AND(E10717&gt;=0.4,E10717&lt;=0.6),"Yes","No")</f>
        <v>No</v>
      </c>
      <c r="I10717" s="2" t="str">
        <f aca="false">IF(AND(F10717="No",G10717="No",H10717="Yes"),"Yes","No")</f>
        <v>No</v>
      </c>
      <c r="J10717" s="2"/>
      <c r="K10717" s="2"/>
    </row>
    <row r="10718" customFormat="false" ht="15" hidden="false" customHeight="false" outlineLevel="0" collapsed="false">
      <c r="A10718" s="2" t="s">
        <v>16218</v>
      </c>
      <c r="B10718" s="13" t="n">
        <v>115</v>
      </c>
      <c r="C10718" s="13" t="n">
        <v>115</v>
      </c>
      <c r="D10718" s="14" t="n">
        <f aca="false">C10718/Summary!$B$4</f>
        <v>0.00766666666666667</v>
      </c>
      <c r="E10718" s="15" t="n">
        <v>0.571428571428571</v>
      </c>
      <c r="F10718" s="2" t="s">
        <v>53</v>
      </c>
      <c r="G10718" s="2" t="s">
        <v>44</v>
      </c>
      <c r="H10718" s="2" t="str">
        <f aca="false">IF(AND(E10718&gt;=0.4,E10718&lt;=0.6),"Yes","No")</f>
        <v>Yes</v>
      </c>
      <c r="I10718" s="2" t="str">
        <f aca="false">IF(AND(F10718="No",G10718="No",H10718="Yes"),"Yes","No")</f>
        <v>No</v>
      </c>
      <c r="J10718" s="2"/>
      <c r="K10718" s="2"/>
    </row>
    <row r="10719" customFormat="false" ht="15" hidden="false" customHeight="false" outlineLevel="0" collapsed="false">
      <c r="A10719" s="2" t="s">
        <v>16219</v>
      </c>
      <c r="B10719" s="13" t="n">
        <v>115</v>
      </c>
      <c r="C10719" s="13" t="n">
        <v>115</v>
      </c>
      <c r="D10719" s="14" t="n">
        <f aca="false">C10719/Summary!$B$4</f>
        <v>0.00766666666666667</v>
      </c>
      <c r="E10719" s="15" t="n">
        <v>0.571428571428571</v>
      </c>
      <c r="F10719" s="2" t="s">
        <v>53</v>
      </c>
      <c r="G10719" s="2" t="s">
        <v>53</v>
      </c>
      <c r="H10719" s="2" t="str">
        <f aca="false">IF(AND(E10719&gt;=0.4,E10719&lt;=0.6),"Yes","No")</f>
        <v>Yes</v>
      </c>
      <c r="I10719" s="2" t="str">
        <f aca="false">IF(AND(F10719="No",G10719="No",H10719="Yes"),"Yes","No")</f>
        <v>No</v>
      </c>
      <c r="J10719" s="2"/>
      <c r="K10719" s="2"/>
    </row>
    <row r="10720" customFormat="false" ht="15" hidden="false" customHeight="false" outlineLevel="0" collapsed="false">
      <c r="A10720" s="2" t="s">
        <v>16220</v>
      </c>
      <c r="B10720" s="13" t="n">
        <v>115</v>
      </c>
      <c r="C10720" s="13" t="n">
        <v>113</v>
      </c>
      <c r="D10720" s="14" t="n">
        <f aca="false">C10720/Summary!$B$4</f>
        <v>0.00753333333333333</v>
      </c>
      <c r="E10720" s="15" t="n">
        <v>0.571428571428571</v>
      </c>
      <c r="F10720" s="2" t="s">
        <v>53</v>
      </c>
      <c r="G10720" s="2" t="s">
        <v>44</v>
      </c>
      <c r="H10720" s="2" t="str">
        <f aca="false">IF(AND(E10720&gt;=0.4,E10720&lt;=0.6),"Yes","No")</f>
        <v>Yes</v>
      </c>
      <c r="I10720" s="2" t="str">
        <f aca="false">IF(AND(F10720="No",G10720="No",H10720="Yes"),"Yes","No")</f>
        <v>No</v>
      </c>
      <c r="J10720" s="2"/>
      <c r="K10720" s="2"/>
    </row>
    <row r="10721" customFormat="false" ht="15" hidden="false" customHeight="false" outlineLevel="0" collapsed="false">
      <c r="A10721" s="2" t="s">
        <v>16221</v>
      </c>
      <c r="B10721" s="13" t="n">
        <v>115</v>
      </c>
      <c r="C10721" s="13" t="n">
        <v>114</v>
      </c>
      <c r="D10721" s="14" t="n">
        <f aca="false">C10721/Summary!$B$4</f>
        <v>0.0076</v>
      </c>
      <c r="E10721" s="15" t="n">
        <v>0.714285714285714</v>
      </c>
      <c r="F10721" s="2" t="s">
        <v>53</v>
      </c>
      <c r="G10721" s="2" t="s">
        <v>44</v>
      </c>
      <c r="H10721" s="2" t="str">
        <f aca="false">IF(AND(E10721&gt;=0.4,E10721&lt;=0.6),"Yes","No")</f>
        <v>No</v>
      </c>
      <c r="I10721" s="2" t="str">
        <f aca="false">IF(AND(F10721="No",G10721="No",H10721="Yes"),"Yes","No")</f>
        <v>No</v>
      </c>
      <c r="J10721" s="2"/>
      <c r="K10721" s="2"/>
    </row>
    <row r="10722" customFormat="false" ht="15" hidden="false" customHeight="false" outlineLevel="0" collapsed="false">
      <c r="A10722" s="2" t="s">
        <v>16222</v>
      </c>
      <c r="B10722" s="13" t="n">
        <v>115</v>
      </c>
      <c r="C10722" s="13" t="n">
        <v>115</v>
      </c>
      <c r="D10722" s="14" t="n">
        <f aca="false">C10722/Summary!$B$4</f>
        <v>0.00766666666666667</v>
      </c>
      <c r="E10722" s="15" t="n">
        <v>0.714285714285714</v>
      </c>
      <c r="F10722" s="2" t="s">
        <v>53</v>
      </c>
      <c r="G10722" s="2" t="s">
        <v>44</v>
      </c>
      <c r="H10722" s="2" t="str">
        <f aca="false">IF(AND(E10722&gt;=0.4,E10722&lt;=0.6),"Yes","No")</f>
        <v>No</v>
      </c>
      <c r="I10722" s="2" t="str">
        <f aca="false">IF(AND(F10722="No",G10722="No",H10722="Yes"),"Yes","No")</f>
        <v>No</v>
      </c>
      <c r="J10722" s="2"/>
      <c r="K10722" s="2"/>
    </row>
    <row r="10723" customFormat="false" ht="15" hidden="false" customHeight="false" outlineLevel="0" collapsed="false">
      <c r="A10723" s="2" t="s">
        <v>16223</v>
      </c>
      <c r="B10723" s="13" t="n">
        <v>115</v>
      </c>
      <c r="C10723" s="13" t="n">
        <v>114</v>
      </c>
      <c r="D10723" s="14" t="n">
        <f aca="false">C10723/Summary!$B$4</f>
        <v>0.0076</v>
      </c>
      <c r="E10723" s="15" t="n">
        <v>0.714285714285714</v>
      </c>
      <c r="F10723" s="2" t="s">
        <v>53</v>
      </c>
      <c r="G10723" s="2" t="s">
        <v>53</v>
      </c>
      <c r="H10723" s="2" t="str">
        <f aca="false">IF(AND(E10723&gt;=0.4,E10723&lt;=0.6),"Yes","No")</f>
        <v>No</v>
      </c>
      <c r="I10723" s="2" t="str">
        <f aca="false">IF(AND(F10723="No",G10723="No",H10723="Yes"),"Yes","No")</f>
        <v>No</v>
      </c>
      <c r="J10723" s="2"/>
      <c r="K10723" s="2"/>
    </row>
    <row r="10724" customFormat="false" ht="15" hidden="false" customHeight="false" outlineLevel="0" collapsed="false">
      <c r="A10724" s="2" t="s">
        <v>16224</v>
      </c>
      <c r="B10724" s="13" t="n">
        <v>115</v>
      </c>
      <c r="C10724" s="13" t="n">
        <v>114</v>
      </c>
      <c r="D10724" s="14" t="n">
        <f aca="false">C10724/Summary!$B$4</f>
        <v>0.0076</v>
      </c>
      <c r="E10724" s="15" t="n">
        <v>0.714285714285714</v>
      </c>
      <c r="F10724" s="2" t="s">
        <v>53</v>
      </c>
      <c r="G10724" s="2" t="s">
        <v>44</v>
      </c>
      <c r="H10724" s="2" t="str">
        <f aca="false">IF(AND(E10724&gt;=0.4,E10724&lt;=0.6),"Yes","No")</f>
        <v>No</v>
      </c>
      <c r="I10724" s="2" t="str">
        <f aca="false">IF(AND(F10724="No",G10724="No",H10724="Yes"),"Yes","No")</f>
        <v>No</v>
      </c>
      <c r="J10724" s="2"/>
      <c r="K10724" s="2"/>
    </row>
    <row r="10725" customFormat="false" ht="15" hidden="false" customHeight="false" outlineLevel="0" collapsed="false">
      <c r="A10725" s="2" t="s">
        <v>16225</v>
      </c>
      <c r="B10725" s="13" t="n">
        <v>115</v>
      </c>
      <c r="C10725" s="13" t="n">
        <v>114</v>
      </c>
      <c r="D10725" s="14" t="n">
        <f aca="false">C10725/Summary!$B$4</f>
        <v>0.0076</v>
      </c>
      <c r="E10725" s="15" t="n">
        <v>0.857142857142857</v>
      </c>
      <c r="F10725" s="2" t="s">
        <v>53</v>
      </c>
      <c r="G10725" s="2" t="s">
        <v>44</v>
      </c>
      <c r="H10725" s="2" t="str">
        <f aca="false">IF(AND(E10725&gt;=0.4,E10725&lt;=0.6),"Yes","No")</f>
        <v>No</v>
      </c>
      <c r="I10725" s="2" t="str">
        <f aca="false">IF(AND(F10725="No",G10725="No",H10725="Yes"),"Yes","No")</f>
        <v>No</v>
      </c>
      <c r="J10725" s="2"/>
      <c r="K10725" s="2"/>
    </row>
    <row r="10726" customFormat="false" ht="15" hidden="false" customHeight="false" outlineLevel="0" collapsed="false">
      <c r="A10726" s="2" t="s">
        <v>16226</v>
      </c>
      <c r="B10726" s="13" t="n">
        <v>115</v>
      </c>
      <c r="C10726" s="13" t="n">
        <v>114</v>
      </c>
      <c r="D10726" s="14" t="n">
        <f aca="false">C10726/Summary!$B$4</f>
        <v>0.0076</v>
      </c>
      <c r="E10726" s="15" t="n">
        <v>0.714285714285714</v>
      </c>
      <c r="F10726" s="2" t="s">
        <v>53</v>
      </c>
      <c r="G10726" s="2" t="s">
        <v>44</v>
      </c>
      <c r="H10726" s="2" t="str">
        <f aca="false">IF(AND(E10726&gt;=0.4,E10726&lt;=0.6),"Yes","No")</f>
        <v>No</v>
      </c>
      <c r="I10726" s="2" t="str">
        <f aca="false">IF(AND(F10726="No",G10726="No",H10726="Yes"),"Yes","No")</f>
        <v>No</v>
      </c>
      <c r="J10726" s="2"/>
      <c r="K10726" s="2"/>
    </row>
    <row r="10727" customFormat="false" ht="15" hidden="false" customHeight="false" outlineLevel="0" collapsed="false">
      <c r="A10727" s="2" t="s">
        <v>16227</v>
      </c>
      <c r="B10727" s="13" t="n">
        <v>115</v>
      </c>
      <c r="C10727" s="13" t="n">
        <v>114</v>
      </c>
      <c r="D10727" s="14" t="n">
        <f aca="false">C10727/Summary!$B$4</f>
        <v>0.0076</v>
      </c>
      <c r="E10727" s="15" t="n">
        <v>0.857142857142857</v>
      </c>
      <c r="F10727" s="2" t="s">
        <v>53</v>
      </c>
      <c r="G10727" s="2" t="s">
        <v>53</v>
      </c>
      <c r="H10727" s="2" t="str">
        <f aca="false">IF(AND(E10727&gt;=0.4,E10727&lt;=0.6),"Yes","No")</f>
        <v>No</v>
      </c>
      <c r="I10727" s="2" t="str">
        <f aca="false">IF(AND(F10727="No",G10727="No",H10727="Yes"),"Yes","No")</f>
        <v>No</v>
      </c>
      <c r="J10727" s="2"/>
      <c r="K10727" s="2"/>
    </row>
    <row r="10728" customFormat="false" ht="15" hidden="false" customHeight="false" outlineLevel="0" collapsed="false">
      <c r="A10728" s="2" t="s">
        <v>16228</v>
      </c>
      <c r="B10728" s="13" t="n">
        <v>115</v>
      </c>
      <c r="C10728" s="13" t="n">
        <v>114</v>
      </c>
      <c r="D10728" s="14" t="n">
        <f aca="false">C10728/Summary!$B$4</f>
        <v>0.0076</v>
      </c>
      <c r="E10728" s="15" t="n">
        <v>0.428571428571429</v>
      </c>
      <c r="F10728" s="2" t="s">
        <v>53</v>
      </c>
      <c r="G10728" s="2" t="s">
        <v>53</v>
      </c>
      <c r="H10728" s="2" t="str">
        <f aca="false">IF(AND(E10728&gt;=0.4,E10728&lt;=0.6),"Yes","No")</f>
        <v>Yes</v>
      </c>
      <c r="I10728" s="2" t="str">
        <f aca="false">IF(AND(F10728="No",G10728="No",H10728="Yes"),"Yes","No")</f>
        <v>No</v>
      </c>
      <c r="J10728" s="2"/>
      <c r="K10728" s="2"/>
    </row>
    <row r="10729" customFormat="false" ht="15" hidden="false" customHeight="false" outlineLevel="0" collapsed="false">
      <c r="A10729" s="2" t="s">
        <v>16229</v>
      </c>
      <c r="B10729" s="13" t="n">
        <v>115</v>
      </c>
      <c r="C10729" s="13" t="n">
        <v>115</v>
      </c>
      <c r="D10729" s="14" t="n">
        <f aca="false">C10729/Summary!$B$4</f>
        <v>0.00766666666666667</v>
      </c>
      <c r="E10729" s="15" t="n">
        <v>0.571428571428571</v>
      </c>
      <c r="F10729" s="2" t="s">
        <v>53</v>
      </c>
      <c r="G10729" s="2" t="s">
        <v>44</v>
      </c>
      <c r="H10729" s="2" t="str">
        <f aca="false">IF(AND(E10729&gt;=0.4,E10729&lt;=0.6),"Yes","No")</f>
        <v>Yes</v>
      </c>
      <c r="I10729" s="2" t="str">
        <f aca="false">IF(AND(F10729="No",G10729="No",H10729="Yes"),"Yes","No")</f>
        <v>No</v>
      </c>
      <c r="J10729" s="2"/>
      <c r="K10729" s="2"/>
    </row>
    <row r="10730" customFormat="false" ht="15" hidden="false" customHeight="false" outlineLevel="0" collapsed="false">
      <c r="A10730" s="2" t="s">
        <v>16230</v>
      </c>
      <c r="B10730" s="13" t="n">
        <v>115</v>
      </c>
      <c r="C10730" s="13" t="n">
        <v>114</v>
      </c>
      <c r="D10730" s="14" t="n">
        <f aca="false">C10730/Summary!$B$4</f>
        <v>0.0076</v>
      </c>
      <c r="E10730" s="15" t="n">
        <v>0.428571428571429</v>
      </c>
      <c r="F10730" s="2" t="s">
        <v>53</v>
      </c>
      <c r="G10730" s="2" t="s">
        <v>53</v>
      </c>
      <c r="H10730" s="2" t="str">
        <f aca="false">IF(AND(E10730&gt;=0.4,E10730&lt;=0.6),"Yes","No")</f>
        <v>Yes</v>
      </c>
      <c r="I10730" s="2" t="str">
        <f aca="false">IF(AND(F10730="No",G10730="No",H10730="Yes"),"Yes","No")</f>
        <v>No</v>
      </c>
      <c r="J10730" s="2"/>
      <c r="K10730" s="2"/>
    </row>
    <row r="10731" customFormat="false" ht="15" hidden="false" customHeight="false" outlineLevel="0" collapsed="false">
      <c r="A10731" s="2" t="s">
        <v>16231</v>
      </c>
      <c r="B10731" s="13" t="n">
        <v>115</v>
      </c>
      <c r="C10731" s="13" t="n">
        <v>115</v>
      </c>
      <c r="D10731" s="14" t="n">
        <f aca="false">C10731/Summary!$B$4</f>
        <v>0.00766666666666667</v>
      </c>
      <c r="E10731" s="15" t="n">
        <v>0.428571428571429</v>
      </c>
      <c r="F10731" s="2" t="s">
        <v>53</v>
      </c>
      <c r="G10731" s="2" t="s">
        <v>44</v>
      </c>
      <c r="H10731" s="2" t="str">
        <f aca="false">IF(AND(E10731&gt;=0.4,E10731&lt;=0.6),"Yes","No")</f>
        <v>Yes</v>
      </c>
      <c r="I10731" s="2" t="str">
        <f aca="false">IF(AND(F10731="No",G10731="No",H10731="Yes"),"Yes","No")</f>
        <v>No</v>
      </c>
      <c r="J10731" s="2"/>
      <c r="K10731" s="2"/>
    </row>
    <row r="10732" customFormat="false" ht="15" hidden="false" customHeight="false" outlineLevel="0" collapsed="false">
      <c r="A10732" s="2" t="s">
        <v>16232</v>
      </c>
      <c r="B10732" s="13" t="n">
        <v>115</v>
      </c>
      <c r="C10732" s="13" t="n">
        <v>114</v>
      </c>
      <c r="D10732" s="14" t="n">
        <f aca="false">C10732/Summary!$B$4</f>
        <v>0.0076</v>
      </c>
      <c r="E10732" s="15" t="n">
        <v>0.428571428571429</v>
      </c>
      <c r="F10732" s="2" t="s">
        <v>53</v>
      </c>
      <c r="G10732" s="2" t="s">
        <v>44</v>
      </c>
      <c r="H10732" s="2" t="str">
        <f aca="false">IF(AND(E10732&gt;=0.4,E10732&lt;=0.6),"Yes","No")</f>
        <v>Yes</v>
      </c>
      <c r="I10732" s="2" t="str">
        <f aca="false">IF(AND(F10732="No",G10732="No",H10732="Yes"),"Yes","No")</f>
        <v>No</v>
      </c>
      <c r="J10732" s="2"/>
      <c r="K10732" s="2"/>
    </row>
    <row r="10733" customFormat="false" ht="15" hidden="false" customHeight="false" outlineLevel="0" collapsed="false">
      <c r="A10733" s="2" t="s">
        <v>16233</v>
      </c>
      <c r="B10733" s="13" t="n">
        <v>115</v>
      </c>
      <c r="C10733" s="13" t="n">
        <v>115</v>
      </c>
      <c r="D10733" s="14" t="n">
        <f aca="false">C10733/Summary!$B$4</f>
        <v>0.00766666666666667</v>
      </c>
      <c r="E10733" s="15" t="n">
        <v>0.571428571428571</v>
      </c>
      <c r="F10733" s="2" t="s">
        <v>53</v>
      </c>
      <c r="G10733" s="2" t="s">
        <v>44</v>
      </c>
      <c r="H10733" s="2" t="str">
        <f aca="false">IF(AND(E10733&gt;=0.4,E10733&lt;=0.6),"Yes","No")</f>
        <v>Yes</v>
      </c>
      <c r="I10733" s="2" t="str">
        <f aca="false">IF(AND(F10733="No",G10733="No",H10733="Yes"),"Yes","No")</f>
        <v>No</v>
      </c>
      <c r="J10733" s="2"/>
      <c r="K10733" s="2"/>
    </row>
    <row r="10734" customFormat="false" ht="15" hidden="false" customHeight="false" outlineLevel="0" collapsed="false">
      <c r="A10734" s="2" t="s">
        <v>16234</v>
      </c>
      <c r="B10734" s="13" t="n">
        <v>115</v>
      </c>
      <c r="C10734" s="13" t="n">
        <v>115</v>
      </c>
      <c r="D10734" s="14" t="n">
        <f aca="false">C10734/Summary!$B$4</f>
        <v>0.00766666666666667</v>
      </c>
      <c r="E10734" s="15" t="n">
        <v>0.285714285714286</v>
      </c>
      <c r="F10734" s="2" t="s">
        <v>53</v>
      </c>
      <c r="G10734" s="2" t="s">
        <v>44</v>
      </c>
      <c r="H10734" s="2" t="str">
        <f aca="false">IF(AND(E10734&gt;=0.4,E10734&lt;=0.6),"Yes","No")</f>
        <v>No</v>
      </c>
      <c r="I10734" s="2" t="str">
        <f aca="false">IF(AND(F10734="No",G10734="No",H10734="Yes"),"Yes","No")</f>
        <v>No</v>
      </c>
      <c r="J10734" s="2"/>
      <c r="K10734" s="2"/>
    </row>
    <row r="10735" customFormat="false" ht="15" hidden="false" customHeight="false" outlineLevel="0" collapsed="false">
      <c r="A10735" s="2" t="s">
        <v>16235</v>
      </c>
      <c r="B10735" s="13" t="n">
        <v>115</v>
      </c>
      <c r="C10735" s="13" t="n">
        <v>115</v>
      </c>
      <c r="D10735" s="14" t="n">
        <f aca="false">C10735/Summary!$B$4</f>
        <v>0.00766666666666667</v>
      </c>
      <c r="E10735" s="15" t="n">
        <v>0.571428571428571</v>
      </c>
      <c r="F10735" s="2" t="s">
        <v>53</v>
      </c>
      <c r="G10735" s="2" t="s">
        <v>44</v>
      </c>
      <c r="H10735" s="2" t="str">
        <f aca="false">IF(AND(E10735&gt;=0.4,E10735&lt;=0.6),"Yes","No")</f>
        <v>Yes</v>
      </c>
      <c r="I10735" s="2" t="str">
        <f aca="false">IF(AND(F10735="No",G10735="No",H10735="Yes"),"Yes","No")</f>
        <v>No</v>
      </c>
      <c r="J10735" s="2"/>
      <c r="K10735" s="2"/>
    </row>
    <row r="10736" customFormat="false" ht="15" hidden="false" customHeight="false" outlineLevel="0" collapsed="false">
      <c r="A10736" s="2" t="s">
        <v>16236</v>
      </c>
      <c r="B10736" s="13" t="n">
        <v>115</v>
      </c>
      <c r="C10736" s="13" t="n">
        <v>113</v>
      </c>
      <c r="D10736" s="14" t="n">
        <f aca="false">C10736/Summary!$B$4</f>
        <v>0.00753333333333333</v>
      </c>
      <c r="E10736" s="15" t="n">
        <v>0.571428571428571</v>
      </c>
      <c r="F10736" s="2" t="s">
        <v>53</v>
      </c>
      <c r="G10736" s="2" t="s">
        <v>44</v>
      </c>
      <c r="H10736" s="2" t="str">
        <f aca="false">IF(AND(E10736&gt;=0.4,E10736&lt;=0.6),"Yes","No")</f>
        <v>Yes</v>
      </c>
      <c r="I10736" s="2" t="str">
        <f aca="false">IF(AND(F10736="No",G10736="No",H10736="Yes"),"Yes","No")</f>
        <v>No</v>
      </c>
      <c r="J10736" s="2"/>
      <c r="K10736" s="2"/>
    </row>
    <row r="10737" customFormat="false" ht="15" hidden="false" customHeight="false" outlineLevel="0" collapsed="false">
      <c r="A10737" s="2" t="s">
        <v>16237</v>
      </c>
      <c r="B10737" s="13" t="n">
        <v>115</v>
      </c>
      <c r="C10737" s="13" t="n">
        <v>115</v>
      </c>
      <c r="D10737" s="14" t="n">
        <f aca="false">C10737/Summary!$B$4</f>
        <v>0.00766666666666667</v>
      </c>
      <c r="E10737" s="15" t="n">
        <v>0.571428571428571</v>
      </c>
      <c r="F10737" s="2" t="s">
        <v>53</v>
      </c>
      <c r="G10737" s="2" t="s">
        <v>44</v>
      </c>
      <c r="H10737" s="2" t="str">
        <f aca="false">IF(AND(E10737&gt;=0.4,E10737&lt;=0.6),"Yes","No")</f>
        <v>Yes</v>
      </c>
      <c r="I10737" s="2" t="str">
        <f aca="false">IF(AND(F10737="No",G10737="No",H10737="Yes"),"Yes","No")</f>
        <v>No</v>
      </c>
      <c r="J10737" s="2"/>
      <c r="K10737" s="2"/>
    </row>
    <row r="10738" customFormat="false" ht="15" hidden="false" customHeight="false" outlineLevel="0" collapsed="false">
      <c r="A10738" s="2" t="s">
        <v>16238</v>
      </c>
      <c r="B10738" s="13" t="n">
        <v>115</v>
      </c>
      <c r="C10738" s="13" t="n">
        <v>114</v>
      </c>
      <c r="D10738" s="14" t="n">
        <f aca="false">C10738/Summary!$B$4</f>
        <v>0.0076</v>
      </c>
      <c r="E10738" s="15" t="n">
        <v>0.857142857142857</v>
      </c>
      <c r="F10738" s="2" t="s">
        <v>53</v>
      </c>
      <c r="G10738" s="2" t="s">
        <v>53</v>
      </c>
      <c r="H10738" s="2" t="str">
        <f aca="false">IF(AND(E10738&gt;=0.4,E10738&lt;=0.6),"Yes","No")</f>
        <v>No</v>
      </c>
      <c r="I10738" s="2" t="str">
        <f aca="false">IF(AND(F10738="No",G10738="No",H10738="Yes"),"Yes","No")</f>
        <v>No</v>
      </c>
      <c r="J10738" s="2"/>
      <c r="K10738" s="2"/>
    </row>
    <row r="10739" customFormat="false" ht="15" hidden="false" customHeight="false" outlineLevel="0" collapsed="false">
      <c r="A10739" s="2" t="s">
        <v>16239</v>
      </c>
      <c r="B10739" s="13" t="n">
        <v>115</v>
      </c>
      <c r="C10739" s="13" t="n">
        <v>114</v>
      </c>
      <c r="D10739" s="14" t="n">
        <f aca="false">C10739/Summary!$B$4</f>
        <v>0.0076</v>
      </c>
      <c r="E10739" s="15" t="n">
        <v>0.571428571428571</v>
      </c>
      <c r="F10739" s="2" t="s">
        <v>53</v>
      </c>
      <c r="G10739" s="2" t="s">
        <v>44</v>
      </c>
      <c r="H10739" s="2" t="str">
        <f aca="false">IF(AND(E10739&gt;=0.4,E10739&lt;=0.6),"Yes","No")</f>
        <v>Yes</v>
      </c>
      <c r="I10739" s="2" t="str">
        <f aca="false">IF(AND(F10739="No",G10739="No",H10739="Yes"),"Yes","No")</f>
        <v>No</v>
      </c>
      <c r="J10739" s="2"/>
      <c r="K10739" s="2"/>
    </row>
    <row r="10740" customFormat="false" ht="15" hidden="false" customHeight="false" outlineLevel="0" collapsed="false">
      <c r="A10740" s="2" t="s">
        <v>16240</v>
      </c>
      <c r="B10740" s="13" t="n">
        <v>115</v>
      </c>
      <c r="C10740" s="13" t="n">
        <v>115</v>
      </c>
      <c r="D10740" s="14" t="n">
        <f aca="false">C10740/Summary!$B$4</f>
        <v>0.00766666666666667</v>
      </c>
      <c r="E10740" s="15" t="n">
        <v>0.714285714285714</v>
      </c>
      <c r="F10740" s="2" t="s">
        <v>44</v>
      </c>
      <c r="G10740" s="2" t="s">
        <v>53</v>
      </c>
      <c r="H10740" s="2" t="str">
        <f aca="false">IF(AND(E10740&gt;=0.4,E10740&lt;=0.6),"Yes","No")</f>
        <v>No</v>
      </c>
      <c r="I10740" s="2" t="str">
        <f aca="false">IF(AND(F10740="No",G10740="No",H10740="Yes"),"Yes","No")</f>
        <v>No</v>
      </c>
      <c r="J10740" s="2"/>
      <c r="K10740" s="2"/>
    </row>
    <row r="10741" customFormat="false" ht="15" hidden="false" customHeight="false" outlineLevel="0" collapsed="false">
      <c r="A10741" s="2" t="s">
        <v>16241</v>
      </c>
      <c r="B10741" s="13" t="n">
        <v>115</v>
      </c>
      <c r="C10741" s="13" t="n">
        <v>114</v>
      </c>
      <c r="D10741" s="14" t="n">
        <f aca="false">C10741/Summary!$B$4</f>
        <v>0.0076</v>
      </c>
      <c r="E10741" s="15" t="n">
        <v>0.428571428571429</v>
      </c>
      <c r="F10741" s="2" t="s">
        <v>53</v>
      </c>
      <c r="G10741" s="2" t="s">
        <v>44</v>
      </c>
      <c r="H10741" s="2" t="str">
        <f aca="false">IF(AND(E10741&gt;=0.4,E10741&lt;=0.6),"Yes","No")</f>
        <v>Yes</v>
      </c>
      <c r="I10741" s="2" t="str">
        <f aca="false">IF(AND(F10741="No",G10741="No",H10741="Yes"),"Yes","No")</f>
        <v>No</v>
      </c>
      <c r="J10741" s="2"/>
      <c r="K10741" s="2"/>
    </row>
    <row r="10742" customFormat="false" ht="15" hidden="false" customHeight="false" outlineLevel="0" collapsed="false">
      <c r="A10742" s="2" t="s">
        <v>16242</v>
      </c>
      <c r="B10742" s="13" t="n">
        <v>115</v>
      </c>
      <c r="C10742" s="13" t="n">
        <v>115</v>
      </c>
      <c r="D10742" s="14" t="n">
        <f aca="false">C10742/Summary!$B$4</f>
        <v>0.00766666666666667</v>
      </c>
      <c r="E10742" s="15" t="n">
        <v>0.714285714285714</v>
      </c>
      <c r="F10742" s="2" t="s">
        <v>44</v>
      </c>
      <c r="G10742" s="2" t="s">
        <v>53</v>
      </c>
      <c r="H10742" s="2" t="str">
        <f aca="false">IF(AND(E10742&gt;=0.4,E10742&lt;=0.6),"Yes","No")</f>
        <v>No</v>
      </c>
      <c r="I10742" s="2" t="str">
        <f aca="false">IF(AND(F10742="No",G10742="No",H10742="Yes"),"Yes","No")</f>
        <v>No</v>
      </c>
      <c r="J10742" s="2"/>
      <c r="K10742" s="2"/>
    </row>
    <row r="10743" customFormat="false" ht="15" hidden="false" customHeight="false" outlineLevel="0" collapsed="false">
      <c r="A10743" s="2" t="s">
        <v>16243</v>
      </c>
      <c r="B10743" s="13" t="n">
        <v>115</v>
      </c>
      <c r="C10743" s="13" t="n">
        <v>115</v>
      </c>
      <c r="D10743" s="14" t="n">
        <f aca="false">C10743/Summary!$B$4</f>
        <v>0.00766666666666667</v>
      </c>
      <c r="E10743" s="15" t="n">
        <v>0.857142857142857</v>
      </c>
      <c r="F10743" s="2" t="s">
        <v>53</v>
      </c>
      <c r="G10743" s="2" t="s">
        <v>53</v>
      </c>
      <c r="H10743" s="2" t="str">
        <f aca="false">IF(AND(E10743&gt;=0.4,E10743&lt;=0.6),"Yes","No")</f>
        <v>No</v>
      </c>
      <c r="I10743" s="2" t="str">
        <f aca="false">IF(AND(F10743="No",G10743="No",H10743="Yes"),"Yes","No")</f>
        <v>No</v>
      </c>
      <c r="J10743" s="2"/>
      <c r="K10743" s="2"/>
    </row>
    <row r="10744" customFormat="false" ht="15" hidden="false" customHeight="false" outlineLevel="0" collapsed="false">
      <c r="A10744" s="2" t="s">
        <v>16244</v>
      </c>
      <c r="B10744" s="13" t="n">
        <v>115</v>
      </c>
      <c r="C10744" s="13" t="n">
        <v>114</v>
      </c>
      <c r="D10744" s="14" t="n">
        <f aca="false">C10744/Summary!$B$4</f>
        <v>0.0076</v>
      </c>
      <c r="E10744" s="15" t="n">
        <v>0.714285714285714</v>
      </c>
      <c r="F10744" s="2" t="s">
        <v>53</v>
      </c>
      <c r="G10744" s="2" t="s">
        <v>44</v>
      </c>
      <c r="H10744" s="2" t="str">
        <f aca="false">IF(AND(E10744&gt;=0.4,E10744&lt;=0.6),"Yes","No")</f>
        <v>No</v>
      </c>
      <c r="I10744" s="2" t="str">
        <f aca="false">IF(AND(F10744="No",G10744="No",H10744="Yes"),"Yes","No")</f>
        <v>No</v>
      </c>
      <c r="J10744" s="2"/>
      <c r="K10744" s="2"/>
    </row>
    <row r="10745" customFormat="false" ht="15" hidden="false" customHeight="false" outlineLevel="0" collapsed="false">
      <c r="A10745" s="2" t="s">
        <v>16245</v>
      </c>
      <c r="B10745" s="13" t="n">
        <v>115</v>
      </c>
      <c r="C10745" s="13" t="n">
        <v>114</v>
      </c>
      <c r="D10745" s="14" t="n">
        <f aca="false">C10745/Summary!$B$4</f>
        <v>0.0076</v>
      </c>
      <c r="E10745" s="15" t="n">
        <v>1</v>
      </c>
      <c r="F10745" s="2" t="s">
        <v>53</v>
      </c>
      <c r="G10745" s="2" t="s">
        <v>53</v>
      </c>
      <c r="H10745" s="2" t="str">
        <f aca="false">IF(AND(E10745&gt;=0.4,E10745&lt;=0.6),"Yes","No")</f>
        <v>No</v>
      </c>
      <c r="I10745" s="2" t="str">
        <f aca="false">IF(AND(F10745="No",G10745="No",H10745="Yes"),"Yes","No")</f>
        <v>No</v>
      </c>
      <c r="J10745" s="2"/>
      <c r="K10745" s="2"/>
    </row>
    <row r="10746" customFormat="false" ht="15" hidden="false" customHeight="false" outlineLevel="0" collapsed="false">
      <c r="A10746" s="2" t="s">
        <v>16246</v>
      </c>
      <c r="B10746" s="13" t="n">
        <v>115</v>
      </c>
      <c r="C10746" s="13" t="n">
        <v>115</v>
      </c>
      <c r="D10746" s="14" t="n">
        <f aca="false">C10746/Summary!$B$4</f>
        <v>0.00766666666666667</v>
      </c>
      <c r="E10746" s="15" t="n">
        <v>0.714285714285714</v>
      </c>
      <c r="F10746" s="2" t="s">
        <v>44</v>
      </c>
      <c r="G10746" s="2" t="s">
        <v>44</v>
      </c>
      <c r="H10746" s="2" t="str">
        <f aca="false">IF(AND(E10746&gt;=0.4,E10746&lt;=0.6),"Yes","No")</f>
        <v>No</v>
      </c>
      <c r="I10746" s="2" t="str">
        <f aca="false">IF(AND(F10746="No",G10746="No",H10746="Yes"),"Yes","No")</f>
        <v>No</v>
      </c>
      <c r="J10746" s="2"/>
      <c r="K10746" s="2"/>
    </row>
    <row r="10747" customFormat="false" ht="15" hidden="false" customHeight="false" outlineLevel="0" collapsed="false">
      <c r="A10747" s="2" t="s">
        <v>16247</v>
      </c>
      <c r="B10747" s="13" t="n">
        <v>115</v>
      </c>
      <c r="C10747" s="13" t="n">
        <v>115</v>
      </c>
      <c r="D10747" s="14" t="n">
        <f aca="false">C10747/Summary!$B$4</f>
        <v>0.00766666666666667</v>
      </c>
      <c r="E10747" s="15" t="n">
        <v>0.714285714285714</v>
      </c>
      <c r="F10747" s="2" t="s">
        <v>53</v>
      </c>
      <c r="G10747" s="2" t="s">
        <v>44</v>
      </c>
      <c r="H10747" s="2" t="str">
        <f aca="false">IF(AND(E10747&gt;=0.4,E10747&lt;=0.6),"Yes","No")</f>
        <v>No</v>
      </c>
      <c r="I10747" s="2" t="str">
        <f aca="false">IF(AND(F10747="No",G10747="No",H10747="Yes"),"Yes","No")</f>
        <v>No</v>
      </c>
      <c r="J10747" s="2"/>
      <c r="K10747" s="2"/>
    </row>
    <row r="10748" customFormat="false" ht="15" hidden="false" customHeight="false" outlineLevel="0" collapsed="false">
      <c r="A10748" s="2" t="s">
        <v>16248</v>
      </c>
      <c r="B10748" s="13" t="n">
        <v>115</v>
      </c>
      <c r="C10748" s="13" t="n">
        <v>115</v>
      </c>
      <c r="D10748" s="14" t="n">
        <f aca="false">C10748/Summary!$B$4</f>
        <v>0.00766666666666667</v>
      </c>
      <c r="E10748" s="15" t="n">
        <v>0.571428571428571</v>
      </c>
      <c r="F10748" s="2" t="s">
        <v>53</v>
      </c>
      <c r="G10748" s="2" t="s">
        <v>44</v>
      </c>
      <c r="H10748" s="2" t="str">
        <f aca="false">IF(AND(E10748&gt;=0.4,E10748&lt;=0.6),"Yes","No")</f>
        <v>Yes</v>
      </c>
      <c r="I10748" s="2" t="str">
        <f aca="false">IF(AND(F10748="No",G10748="No",H10748="Yes"),"Yes","No")</f>
        <v>No</v>
      </c>
      <c r="J10748" s="2"/>
      <c r="K10748" s="2"/>
    </row>
    <row r="10749" customFormat="false" ht="15" hidden="false" customHeight="false" outlineLevel="0" collapsed="false">
      <c r="A10749" s="2" t="s">
        <v>16249</v>
      </c>
      <c r="B10749" s="13" t="n">
        <v>115</v>
      </c>
      <c r="C10749" s="13" t="n">
        <v>114</v>
      </c>
      <c r="D10749" s="14" t="n">
        <f aca="false">C10749/Summary!$B$4</f>
        <v>0.0076</v>
      </c>
      <c r="E10749" s="15" t="n">
        <v>0.714285714285714</v>
      </c>
      <c r="F10749" s="2" t="s">
        <v>53</v>
      </c>
      <c r="G10749" s="2" t="s">
        <v>44</v>
      </c>
      <c r="H10749" s="2" t="str">
        <f aca="false">IF(AND(E10749&gt;=0.4,E10749&lt;=0.6),"Yes","No")</f>
        <v>No</v>
      </c>
      <c r="I10749" s="2" t="str">
        <f aca="false">IF(AND(F10749="No",G10749="No",H10749="Yes"),"Yes","No")</f>
        <v>No</v>
      </c>
      <c r="J10749" s="2"/>
      <c r="K10749" s="2"/>
    </row>
    <row r="10750" customFormat="false" ht="15" hidden="false" customHeight="false" outlineLevel="0" collapsed="false">
      <c r="A10750" s="2" t="s">
        <v>16250</v>
      </c>
      <c r="B10750" s="13" t="n">
        <v>115</v>
      </c>
      <c r="C10750" s="13" t="n">
        <v>113</v>
      </c>
      <c r="D10750" s="14" t="n">
        <f aca="false">C10750/Summary!$B$4</f>
        <v>0.00753333333333333</v>
      </c>
      <c r="E10750" s="15" t="n">
        <v>0.714285714285714</v>
      </c>
      <c r="F10750" s="2" t="s">
        <v>53</v>
      </c>
      <c r="G10750" s="2" t="s">
        <v>53</v>
      </c>
      <c r="H10750" s="2" t="str">
        <f aca="false">IF(AND(E10750&gt;=0.4,E10750&lt;=0.6),"Yes","No")</f>
        <v>No</v>
      </c>
      <c r="I10750" s="2" t="str">
        <f aca="false">IF(AND(F10750="No",G10750="No",H10750="Yes"),"Yes","No")</f>
        <v>No</v>
      </c>
      <c r="J10750" s="2"/>
      <c r="K10750" s="2"/>
    </row>
    <row r="10751" customFormat="false" ht="15" hidden="false" customHeight="false" outlineLevel="0" collapsed="false">
      <c r="A10751" s="2" t="s">
        <v>16251</v>
      </c>
      <c r="B10751" s="13" t="n">
        <v>115</v>
      </c>
      <c r="C10751" s="13" t="n">
        <v>115</v>
      </c>
      <c r="D10751" s="14" t="n">
        <f aca="false">C10751/Summary!$B$4</f>
        <v>0.00766666666666667</v>
      </c>
      <c r="E10751" s="15" t="n">
        <v>0.714285714285714</v>
      </c>
      <c r="F10751" s="2" t="s">
        <v>53</v>
      </c>
      <c r="G10751" s="2" t="s">
        <v>44</v>
      </c>
      <c r="H10751" s="2" t="str">
        <f aca="false">IF(AND(E10751&gt;=0.4,E10751&lt;=0.6),"Yes","No")</f>
        <v>No</v>
      </c>
      <c r="I10751" s="2" t="str">
        <f aca="false">IF(AND(F10751="No",G10751="No",H10751="Yes"),"Yes","No")</f>
        <v>No</v>
      </c>
      <c r="J10751" s="2"/>
      <c r="K10751" s="2"/>
    </row>
    <row r="10752" customFormat="false" ht="15" hidden="false" customHeight="false" outlineLevel="0" collapsed="false">
      <c r="A10752" s="2" t="s">
        <v>16252</v>
      </c>
      <c r="B10752" s="13" t="n">
        <v>115</v>
      </c>
      <c r="C10752" s="13" t="n">
        <v>115</v>
      </c>
      <c r="D10752" s="14" t="n">
        <f aca="false">C10752/Summary!$B$4</f>
        <v>0.00766666666666667</v>
      </c>
      <c r="E10752" s="15" t="n">
        <v>0.714285714285714</v>
      </c>
      <c r="F10752" s="2" t="s">
        <v>53</v>
      </c>
      <c r="G10752" s="2" t="s">
        <v>44</v>
      </c>
      <c r="H10752" s="2" t="str">
        <f aca="false">IF(AND(E10752&gt;=0.4,E10752&lt;=0.6),"Yes","No")</f>
        <v>No</v>
      </c>
      <c r="I10752" s="2" t="str">
        <f aca="false">IF(AND(F10752="No",G10752="No",H10752="Yes"),"Yes","No")</f>
        <v>No</v>
      </c>
      <c r="J10752" s="2"/>
      <c r="K10752" s="2"/>
    </row>
    <row r="10753" customFormat="false" ht="15" hidden="false" customHeight="false" outlineLevel="0" collapsed="false">
      <c r="A10753" s="2" t="s">
        <v>16253</v>
      </c>
      <c r="B10753" s="13" t="n">
        <v>115</v>
      </c>
      <c r="C10753" s="13" t="n">
        <v>115</v>
      </c>
      <c r="D10753" s="14" t="n">
        <f aca="false">C10753/Summary!$B$4</f>
        <v>0.00766666666666667</v>
      </c>
      <c r="E10753" s="15" t="n">
        <v>0.571428571428571</v>
      </c>
      <c r="F10753" s="2" t="s">
        <v>53</v>
      </c>
      <c r="G10753" s="2" t="s">
        <v>44</v>
      </c>
      <c r="H10753" s="2" t="str">
        <f aca="false">IF(AND(E10753&gt;=0.4,E10753&lt;=0.6),"Yes","No")</f>
        <v>Yes</v>
      </c>
      <c r="I10753" s="2" t="str">
        <f aca="false">IF(AND(F10753="No",G10753="No",H10753="Yes"),"Yes","No")</f>
        <v>No</v>
      </c>
      <c r="J10753" s="2"/>
      <c r="K10753" s="2"/>
    </row>
    <row r="10754" customFormat="false" ht="15" hidden="false" customHeight="false" outlineLevel="0" collapsed="false">
      <c r="A10754" s="2" t="s">
        <v>16254</v>
      </c>
      <c r="B10754" s="13" t="n">
        <v>115</v>
      </c>
      <c r="C10754" s="13" t="n">
        <v>115</v>
      </c>
      <c r="D10754" s="14" t="n">
        <f aca="false">C10754/Summary!$B$4</f>
        <v>0.00766666666666667</v>
      </c>
      <c r="E10754" s="15" t="n">
        <v>0.571428571428571</v>
      </c>
      <c r="F10754" s="2" t="s">
        <v>53</v>
      </c>
      <c r="G10754" s="2" t="s">
        <v>44</v>
      </c>
      <c r="H10754" s="2" t="str">
        <f aca="false">IF(AND(E10754&gt;=0.4,E10754&lt;=0.6),"Yes","No")</f>
        <v>Yes</v>
      </c>
      <c r="I10754" s="2" t="str">
        <f aca="false">IF(AND(F10754="No",G10754="No",H10754="Yes"),"Yes","No")</f>
        <v>No</v>
      </c>
      <c r="J10754" s="2"/>
      <c r="K10754" s="2"/>
    </row>
    <row r="10755" customFormat="false" ht="15" hidden="false" customHeight="false" outlineLevel="0" collapsed="false">
      <c r="A10755" s="2" t="s">
        <v>16255</v>
      </c>
      <c r="B10755" s="13" t="n">
        <v>115</v>
      </c>
      <c r="C10755" s="13" t="n">
        <v>115</v>
      </c>
      <c r="D10755" s="14" t="n">
        <f aca="false">C10755/Summary!$B$4</f>
        <v>0.00766666666666667</v>
      </c>
      <c r="E10755" s="15" t="n">
        <v>0.571428571428571</v>
      </c>
      <c r="F10755" s="2" t="s">
        <v>53</v>
      </c>
      <c r="G10755" s="2" t="s">
        <v>44</v>
      </c>
      <c r="H10755" s="2" t="str">
        <f aca="false">IF(AND(E10755&gt;=0.4,E10755&lt;=0.6),"Yes","No")</f>
        <v>Yes</v>
      </c>
      <c r="I10755" s="2" t="str">
        <f aca="false">IF(AND(F10755="No",G10755="No",H10755="Yes"),"Yes","No")</f>
        <v>No</v>
      </c>
      <c r="J10755" s="2"/>
      <c r="K10755" s="2"/>
    </row>
    <row r="10756" customFormat="false" ht="15" hidden="false" customHeight="false" outlineLevel="0" collapsed="false">
      <c r="A10756" s="2" t="s">
        <v>16256</v>
      </c>
      <c r="B10756" s="13" t="n">
        <v>115</v>
      </c>
      <c r="C10756" s="13" t="n">
        <v>115</v>
      </c>
      <c r="D10756" s="14" t="n">
        <f aca="false">C10756/Summary!$B$4</f>
        <v>0.00766666666666667</v>
      </c>
      <c r="E10756" s="15" t="n">
        <v>0.571428571428571</v>
      </c>
      <c r="F10756" s="2" t="s">
        <v>53</v>
      </c>
      <c r="G10756" s="2" t="s">
        <v>44</v>
      </c>
      <c r="H10756" s="2" t="str">
        <f aca="false">IF(AND(E10756&gt;=0.4,E10756&lt;=0.6),"Yes","No")</f>
        <v>Yes</v>
      </c>
      <c r="I10756" s="2" t="str">
        <f aca="false">IF(AND(F10756="No",G10756="No",H10756="Yes"),"Yes","No")</f>
        <v>No</v>
      </c>
      <c r="J10756" s="2"/>
      <c r="K10756" s="2"/>
    </row>
    <row r="10757" customFormat="false" ht="15" hidden="false" customHeight="false" outlineLevel="0" collapsed="false">
      <c r="A10757" s="2" t="s">
        <v>16257</v>
      </c>
      <c r="B10757" s="13" t="n">
        <v>115</v>
      </c>
      <c r="C10757" s="13" t="n">
        <v>115</v>
      </c>
      <c r="D10757" s="14" t="n">
        <f aca="false">C10757/Summary!$B$4</f>
        <v>0.00766666666666667</v>
      </c>
      <c r="E10757" s="15" t="n">
        <v>0.571428571428571</v>
      </c>
      <c r="F10757" s="2" t="s">
        <v>53</v>
      </c>
      <c r="G10757" s="2" t="s">
        <v>44</v>
      </c>
      <c r="H10757" s="2" t="str">
        <f aca="false">IF(AND(E10757&gt;=0.4,E10757&lt;=0.6),"Yes","No")</f>
        <v>Yes</v>
      </c>
      <c r="I10757" s="2" t="str">
        <f aca="false">IF(AND(F10757="No",G10757="No",H10757="Yes"),"Yes","No")</f>
        <v>No</v>
      </c>
      <c r="J10757" s="2"/>
      <c r="K10757" s="2"/>
    </row>
    <row r="10758" customFormat="false" ht="15" hidden="false" customHeight="false" outlineLevel="0" collapsed="false">
      <c r="A10758" s="2" t="s">
        <v>16258</v>
      </c>
      <c r="B10758" s="13" t="n">
        <v>115</v>
      </c>
      <c r="C10758" s="13" t="n">
        <v>115</v>
      </c>
      <c r="D10758" s="14" t="n">
        <f aca="false">C10758/Summary!$B$4</f>
        <v>0.00766666666666667</v>
      </c>
      <c r="E10758" s="15" t="n">
        <v>0.714285714285714</v>
      </c>
      <c r="F10758" s="2" t="s">
        <v>44</v>
      </c>
      <c r="G10758" s="2" t="s">
        <v>53</v>
      </c>
      <c r="H10758" s="2" t="str">
        <f aca="false">IF(AND(E10758&gt;=0.4,E10758&lt;=0.6),"Yes","No")</f>
        <v>No</v>
      </c>
      <c r="I10758" s="2" t="str">
        <f aca="false">IF(AND(F10758="No",G10758="No",H10758="Yes"),"Yes","No")</f>
        <v>No</v>
      </c>
      <c r="J10758" s="2"/>
      <c r="K10758" s="2"/>
    </row>
    <row r="10759" customFormat="false" ht="15" hidden="false" customHeight="false" outlineLevel="0" collapsed="false">
      <c r="A10759" s="2" t="s">
        <v>16259</v>
      </c>
      <c r="B10759" s="13" t="n">
        <v>115</v>
      </c>
      <c r="C10759" s="13" t="n">
        <v>114</v>
      </c>
      <c r="D10759" s="14" t="n">
        <f aca="false">C10759/Summary!$B$4</f>
        <v>0.0076</v>
      </c>
      <c r="E10759" s="15" t="n">
        <v>0.857142857142857</v>
      </c>
      <c r="F10759" s="2" t="s">
        <v>53</v>
      </c>
      <c r="G10759" s="2" t="s">
        <v>53</v>
      </c>
      <c r="H10759" s="2" t="str">
        <f aca="false">IF(AND(E10759&gt;=0.4,E10759&lt;=0.6),"Yes","No")</f>
        <v>No</v>
      </c>
      <c r="I10759" s="2" t="str">
        <f aca="false">IF(AND(F10759="No",G10759="No",H10759="Yes"),"Yes","No")</f>
        <v>No</v>
      </c>
      <c r="J10759" s="2"/>
      <c r="K10759" s="2"/>
    </row>
    <row r="10760" customFormat="false" ht="15" hidden="false" customHeight="false" outlineLevel="0" collapsed="false">
      <c r="A10760" s="2" t="s">
        <v>16260</v>
      </c>
      <c r="B10760" s="13" t="n">
        <v>115</v>
      </c>
      <c r="C10760" s="13" t="n">
        <v>115</v>
      </c>
      <c r="D10760" s="14" t="n">
        <f aca="false">C10760/Summary!$B$4</f>
        <v>0.00766666666666667</v>
      </c>
      <c r="E10760" s="15" t="n">
        <v>0.428571428571429</v>
      </c>
      <c r="F10760" s="2" t="s">
        <v>53</v>
      </c>
      <c r="G10760" s="2" t="s">
        <v>44</v>
      </c>
      <c r="H10760" s="2" t="str">
        <f aca="false">IF(AND(E10760&gt;=0.4,E10760&lt;=0.6),"Yes","No")</f>
        <v>Yes</v>
      </c>
      <c r="I10760" s="2" t="str">
        <f aca="false">IF(AND(F10760="No",G10760="No",H10760="Yes"),"Yes","No")</f>
        <v>No</v>
      </c>
      <c r="J10760" s="2"/>
      <c r="K10760" s="2"/>
    </row>
    <row r="10761" customFormat="false" ht="15" hidden="false" customHeight="false" outlineLevel="0" collapsed="false">
      <c r="A10761" s="2" t="s">
        <v>16261</v>
      </c>
      <c r="B10761" s="13" t="n">
        <v>115</v>
      </c>
      <c r="C10761" s="13" t="n">
        <v>115</v>
      </c>
      <c r="D10761" s="14" t="n">
        <f aca="false">C10761/Summary!$B$4</f>
        <v>0.00766666666666667</v>
      </c>
      <c r="E10761" s="15" t="n">
        <v>0.428571428571429</v>
      </c>
      <c r="F10761" s="2" t="s">
        <v>53</v>
      </c>
      <c r="G10761" s="2" t="s">
        <v>44</v>
      </c>
      <c r="H10761" s="2" t="str">
        <f aca="false">IF(AND(E10761&gt;=0.4,E10761&lt;=0.6),"Yes","No")</f>
        <v>Yes</v>
      </c>
      <c r="I10761" s="2" t="str">
        <f aca="false">IF(AND(F10761="No",G10761="No",H10761="Yes"),"Yes","No")</f>
        <v>No</v>
      </c>
      <c r="J10761" s="2"/>
      <c r="K10761" s="2"/>
    </row>
    <row r="10762" customFormat="false" ht="15" hidden="false" customHeight="false" outlineLevel="0" collapsed="false">
      <c r="A10762" s="2" t="s">
        <v>16262</v>
      </c>
      <c r="B10762" s="13" t="n">
        <v>115</v>
      </c>
      <c r="C10762" s="13" t="n">
        <v>115</v>
      </c>
      <c r="D10762" s="14" t="n">
        <f aca="false">C10762/Summary!$B$4</f>
        <v>0.00766666666666667</v>
      </c>
      <c r="E10762" s="15" t="n">
        <v>0.428571428571429</v>
      </c>
      <c r="F10762" s="2" t="s">
        <v>53</v>
      </c>
      <c r="G10762" s="2" t="s">
        <v>44</v>
      </c>
      <c r="H10762" s="2" t="str">
        <f aca="false">IF(AND(E10762&gt;=0.4,E10762&lt;=0.6),"Yes","No")</f>
        <v>Yes</v>
      </c>
      <c r="I10762" s="2" t="str">
        <f aca="false">IF(AND(F10762="No",G10762="No",H10762="Yes"),"Yes","No")</f>
        <v>No</v>
      </c>
      <c r="J10762" s="2"/>
      <c r="K10762" s="2"/>
    </row>
    <row r="10763" customFormat="false" ht="15" hidden="false" customHeight="false" outlineLevel="0" collapsed="false">
      <c r="A10763" s="2" t="s">
        <v>16263</v>
      </c>
      <c r="B10763" s="13" t="n">
        <v>115</v>
      </c>
      <c r="C10763" s="13" t="n">
        <v>114</v>
      </c>
      <c r="D10763" s="14" t="n">
        <f aca="false">C10763/Summary!$B$4</f>
        <v>0.0076</v>
      </c>
      <c r="E10763" s="15" t="n">
        <v>0.285714285714286</v>
      </c>
      <c r="F10763" s="2" t="s">
        <v>53</v>
      </c>
      <c r="G10763" s="2" t="s">
        <v>44</v>
      </c>
      <c r="H10763" s="2" t="str">
        <f aca="false">IF(AND(E10763&gt;=0.4,E10763&lt;=0.6),"Yes","No")</f>
        <v>No</v>
      </c>
      <c r="I10763" s="2" t="str">
        <f aca="false">IF(AND(F10763="No",G10763="No",H10763="Yes"),"Yes","No")</f>
        <v>No</v>
      </c>
      <c r="J10763" s="2"/>
      <c r="K10763" s="2"/>
    </row>
    <row r="10764" customFormat="false" ht="15" hidden="false" customHeight="false" outlineLevel="0" collapsed="false">
      <c r="A10764" s="2" t="s">
        <v>16264</v>
      </c>
      <c r="B10764" s="13" t="n">
        <v>115</v>
      </c>
      <c r="C10764" s="13" t="n">
        <v>114</v>
      </c>
      <c r="D10764" s="14" t="n">
        <f aca="false">C10764/Summary!$B$4</f>
        <v>0.0076</v>
      </c>
      <c r="E10764" s="15" t="n">
        <v>0.428571428571429</v>
      </c>
      <c r="F10764" s="2" t="s">
        <v>53</v>
      </c>
      <c r="G10764" s="2" t="s">
        <v>53</v>
      </c>
      <c r="H10764" s="2" t="str">
        <f aca="false">IF(AND(E10764&gt;=0.4,E10764&lt;=0.6),"Yes","No")</f>
        <v>Yes</v>
      </c>
      <c r="I10764" s="2" t="str">
        <f aca="false">IF(AND(F10764="No",G10764="No",H10764="Yes"),"Yes","No")</f>
        <v>No</v>
      </c>
      <c r="J10764" s="2"/>
      <c r="K10764" s="2"/>
    </row>
    <row r="10765" customFormat="false" ht="15" hidden="false" customHeight="false" outlineLevel="0" collapsed="false">
      <c r="A10765" s="2" t="s">
        <v>16265</v>
      </c>
      <c r="B10765" s="13" t="n">
        <v>115</v>
      </c>
      <c r="C10765" s="13" t="n">
        <v>113</v>
      </c>
      <c r="D10765" s="14" t="n">
        <f aca="false">C10765/Summary!$B$4</f>
        <v>0.00753333333333333</v>
      </c>
      <c r="E10765" s="15" t="n">
        <v>0.285714285714286</v>
      </c>
      <c r="F10765" s="2" t="s">
        <v>53</v>
      </c>
      <c r="G10765" s="2" t="s">
        <v>44</v>
      </c>
      <c r="H10765" s="2" t="str">
        <f aca="false">IF(AND(E10765&gt;=0.4,E10765&lt;=0.6),"Yes","No")</f>
        <v>No</v>
      </c>
      <c r="I10765" s="2" t="str">
        <f aca="false">IF(AND(F10765="No",G10765="No",H10765="Yes"),"Yes","No")</f>
        <v>No</v>
      </c>
      <c r="J10765" s="2"/>
      <c r="K10765" s="2"/>
    </row>
    <row r="10766" customFormat="false" ht="15" hidden="false" customHeight="false" outlineLevel="0" collapsed="false">
      <c r="A10766" s="2" t="s">
        <v>16266</v>
      </c>
      <c r="B10766" s="13" t="n">
        <v>115</v>
      </c>
      <c r="C10766" s="13" t="n">
        <v>115</v>
      </c>
      <c r="D10766" s="14" t="n">
        <f aca="false">C10766/Summary!$B$4</f>
        <v>0.00766666666666667</v>
      </c>
      <c r="E10766" s="15" t="n">
        <v>0.571428571428571</v>
      </c>
      <c r="F10766" s="2" t="s">
        <v>53</v>
      </c>
      <c r="G10766" s="2" t="s">
        <v>44</v>
      </c>
      <c r="H10766" s="2" t="str">
        <f aca="false">IF(AND(E10766&gt;=0.4,E10766&lt;=0.6),"Yes","No")</f>
        <v>Yes</v>
      </c>
      <c r="I10766" s="2" t="str">
        <f aca="false">IF(AND(F10766="No",G10766="No",H10766="Yes"),"Yes","No")</f>
        <v>No</v>
      </c>
      <c r="J10766" s="2"/>
      <c r="K10766" s="2"/>
    </row>
    <row r="10767" customFormat="false" ht="15" hidden="false" customHeight="false" outlineLevel="0" collapsed="false">
      <c r="A10767" s="2" t="s">
        <v>16267</v>
      </c>
      <c r="B10767" s="13" t="n">
        <v>115</v>
      </c>
      <c r="C10767" s="13" t="n">
        <v>114</v>
      </c>
      <c r="D10767" s="14" t="n">
        <f aca="false">C10767/Summary!$B$4</f>
        <v>0.0076</v>
      </c>
      <c r="E10767" s="15" t="n">
        <v>0.285714285714286</v>
      </c>
      <c r="F10767" s="2" t="s">
        <v>53</v>
      </c>
      <c r="G10767" s="2" t="s">
        <v>44</v>
      </c>
      <c r="H10767" s="2" t="str">
        <f aca="false">IF(AND(E10767&gt;=0.4,E10767&lt;=0.6),"Yes","No")</f>
        <v>No</v>
      </c>
      <c r="I10767" s="2" t="str">
        <f aca="false">IF(AND(F10767="No",G10767="No",H10767="Yes"),"Yes","No")</f>
        <v>No</v>
      </c>
      <c r="J10767" s="2"/>
      <c r="K10767" s="2"/>
    </row>
    <row r="10768" customFormat="false" ht="15" hidden="false" customHeight="false" outlineLevel="0" collapsed="false">
      <c r="A10768" s="2" t="s">
        <v>16268</v>
      </c>
      <c r="B10768" s="13" t="n">
        <v>115</v>
      </c>
      <c r="C10768" s="13" t="n">
        <v>115</v>
      </c>
      <c r="D10768" s="14" t="n">
        <f aca="false">C10768/Summary!$B$4</f>
        <v>0.00766666666666667</v>
      </c>
      <c r="E10768" s="15" t="n">
        <v>0.428571428571429</v>
      </c>
      <c r="F10768" s="2" t="s">
        <v>53</v>
      </c>
      <c r="G10768" s="2" t="s">
        <v>53</v>
      </c>
      <c r="H10768" s="2" t="str">
        <f aca="false">IF(AND(E10768&gt;=0.4,E10768&lt;=0.6),"Yes","No")</f>
        <v>Yes</v>
      </c>
      <c r="I10768" s="2" t="str">
        <f aca="false">IF(AND(F10768="No",G10768="No",H10768="Yes"),"Yes","No")</f>
        <v>No</v>
      </c>
      <c r="J10768" s="2"/>
      <c r="K10768" s="2"/>
    </row>
    <row r="10769" customFormat="false" ht="15" hidden="false" customHeight="false" outlineLevel="0" collapsed="false">
      <c r="A10769" s="2" t="s">
        <v>16269</v>
      </c>
      <c r="B10769" s="13" t="n">
        <v>115</v>
      </c>
      <c r="C10769" s="13" t="n">
        <v>115</v>
      </c>
      <c r="D10769" s="14" t="n">
        <f aca="false">C10769/Summary!$B$4</f>
        <v>0.00766666666666667</v>
      </c>
      <c r="E10769" s="15" t="n">
        <v>0.285714285714286</v>
      </c>
      <c r="F10769" s="2" t="s">
        <v>53</v>
      </c>
      <c r="G10769" s="2" t="s">
        <v>44</v>
      </c>
      <c r="H10769" s="2" t="str">
        <f aca="false">IF(AND(E10769&gt;=0.4,E10769&lt;=0.6),"Yes","No")</f>
        <v>No</v>
      </c>
      <c r="I10769" s="2" t="str">
        <f aca="false">IF(AND(F10769="No",G10769="No",H10769="Yes"),"Yes","No")</f>
        <v>No</v>
      </c>
      <c r="J10769" s="2"/>
      <c r="K10769" s="2"/>
    </row>
    <row r="10770" customFormat="false" ht="15" hidden="false" customHeight="false" outlineLevel="0" collapsed="false">
      <c r="A10770" s="2" t="s">
        <v>16270</v>
      </c>
      <c r="B10770" s="13" t="n">
        <v>115</v>
      </c>
      <c r="C10770" s="13" t="n">
        <v>115</v>
      </c>
      <c r="D10770" s="14" t="n">
        <f aca="false">C10770/Summary!$B$4</f>
        <v>0.00766666666666667</v>
      </c>
      <c r="E10770" s="15" t="n">
        <v>0.571428571428571</v>
      </c>
      <c r="F10770" s="2" t="s">
        <v>53</v>
      </c>
      <c r="G10770" s="2" t="s">
        <v>53</v>
      </c>
      <c r="H10770" s="2" t="str">
        <f aca="false">IF(AND(E10770&gt;=0.4,E10770&lt;=0.6),"Yes","No")</f>
        <v>Yes</v>
      </c>
      <c r="I10770" s="2" t="str">
        <f aca="false">IF(AND(F10770="No",G10770="No",H10770="Yes"),"Yes","No")</f>
        <v>No</v>
      </c>
      <c r="J10770" s="2"/>
      <c r="K10770" s="2"/>
    </row>
    <row r="10771" customFormat="false" ht="15" hidden="false" customHeight="false" outlineLevel="0" collapsed="false">
      <c r="A10771" s="2" t="s">
        <v>16271</v>
      </c>
      <c r="B10771" s="13" t="n">
        <v>115</v>
      </c>
      <c r="C10771" s="13" t="n">
        <v>114</v>
      </c>
      <c r="D10771" s="14" t="n">
        <f aca="false">C10771/Summary!$B$4</f>
        <v>0.0076</v>
      </c>
      <c r="E10771" s="15" t="n">
        <v>0.571428571428571</v>
      </c>
      <c r="F10771" s="2" t="s">
        <v>53</v>
      </c>
      <c r="G10771" s="2" t="s">
        <v>44</v>
      </c>
      <c r="H10771" s="2" t="str">
        <f aca="false">IF(AND(E10771&gt;=0.4,E10771&lt;=0.6),"Yes","No")</f>
        <v>Yes</v>
      </c>
      <c r="I10771" s="2" t="str">
        <f aca="false">IF(AND(F10771="No",G10771="No",H10771="Yes"),"Yes","No")</f>
        <v>No</v>
      </c>
      <c r="J10771" s="2"/>
      <c r="K10771" s="2"/>
    </row>
    <row r="10772" customFormat="false" ht="15" hidden="false" customHeight="false" outlineLevel="0" collapsed="false">
      <c r="A10772" s="2" t="s">
        <v>16272</v>
      </c>
      <c r="B10772" s="13" t="n">
        <v>115</v>
      </c>
      <c r="C10772" s="13" t="n">
        <v>115</v>
      </c>
      <c r="D10772" s="14" t="n">
        <f aca="false">C10772/Summary!$B$4</f>
        <v>0.00766666666666667</v>
      </c>
      <c r="E10772" s="15" t="n">
        <v>0.285714285714286</v>
      </c>
      <c r="F10772" s="2" t="s">
        <v>53</v>
      </c>
      <c r="G10772" s="2" t="s">
        <v>44</v>
      </c>
      <c r="H10772" s="2" t="str">
        <f aca="false">IF(AND(E10772&gt;=0.4,E10772&lt;=0.6),"Yes","No")</f>
        <v>No</v>
      </c>
      <c r="I10772" s="2" t="str">
        <f aca="false">IF(AND(F10772="No",G10772="No",H10772="Yes"),"Yes","No")</f>
        <v>No</v>
      </c>
      <c r="J10772" s="2"/>
      <c r="K10772" s="2"/>
    </row>
    <row r="10773" customFormat="false" ht="15" hidden="false" customHeight="false" outlineLevel="0" collapsed="false">
      <c r="A10773" s="2" t="s">
        <v>16273</v>
      </c>
      <c r="B10773" s="13" t="n">
        <v>115</v>
      </c>
      <c r="C10773" s="13" t="n">
        <v>115</v>
      </c>
      <c r="D10773" s="14" t="n">
        <f aca="false">C10773/Summary!$B$4</f>
        <v>0.00766666666666667</v>
      </c>
      <c r="E10773" s="15" t="n">
        <v>0.428571428571429</v>
      </c>
      <c r="F10773" s="2" t="s">
        <v>44</v>
      </c>
      <c r="G10773" s="2" t="s">
        <v>53</v>
      </c>
      <c r="H10773" s="2" t="str">
        <f aca="false">IF(AND(E10773&gt;=0.4,E10773&lt;=0.6),"Yes","No")</f>
        <v>Yes</v>
      </c>
      <c r="I10773" s="2" t="str">
        <f aca="false">IF(AND(F10773="No",G10773="No",H10773="Yes"),"Yes","No")</f>
        <v>No</v>
      </c>
      <c r="J10773" s="2"/>
      <c r="K10773" s="2"/>
    </row>
    <row r="10774" customFormat="false" ht="15" hidden="false" customHeight="false" outlineLevel="0" collapsed="false">
      <c r="A10774" s="2" t="s">
        <v>16274</v>
      </c>
      <c r="B10774" s="13" t="n">
        <v>115</v>
      </c>
      <c r="C10774" s="13" t="n">
        <v>113</v>
      </c>
      <c r="D10774" s="14" t="n">
        <f aca="false">C10774/Summary!$B$4</f>
        <v>0.00753333333333333</v>
      </c>
      <c r="E10774" s="15" t="n">
        <v>0.142857142857143</v>
      </c>
      <c r="F10774" s="2" t="s">
        <v>53</v>
      </c>
      <c r="G10774" s="2" t="s">
        <v>44</v>
      </c>
      <c r="H10774" s="2" t="str">
        <f aca="false">IF(AND(E10774&gt;=0.4,E10774&lt;=0.6),"Yes","No")</f>
        <v>No</v>
      </c>
      <c r="I10774" s="2" t="str">
        <f aca="false">IF(AND(F10774="No",G10774="No",H10774="Yes"),"Yes","No")</f>
        <v>No</v>
      </c>
      <c r="J10774" s="2"/>
      <c r="K10774" s="2"/>
    </row>
    <row r="10775" customFormat="false" ht="15" hidden="false" customHeight="false" outlineLevel="0" collapsed="false">
      <c r="A10775" s="2" t="s">
        <v>16275</v>
      </c>
      <c r="B10775" s="13" t="n">
        <v>115</v>
      </c>
      <c r="C10775" s="13" t="n">
        <v>114</v>
      </c>
      <c r="D10775" s="14" t="n">
        <f aca="false">C10775/Summary!$B$4</f>
        <v>0.0076</v>
      </c>
      <c r="E10775" s="15" t="n">
        <v>0.285714285714286</v>
      </c>
      <c r="F10775" s="2" t="s">
        <v>53</v>
      </c>
      <c r="G10775" s="2" t="s">
        <v>44</v>
      </c>
      <c r="H10775" s="2" t="str">
        <f aca="false">IF(AND(E10775&gt;=0.4,E10775&lt;=0.6),"Yes","No")</f>
        <v>No</v>
      </c>
      <c r="I10775" s="2" t="str">
        <f aca="false">IF(AND(F10775="No",G10775="No",H10775="Yes"),"Yes","No")</f>
        <v>No</v>
      </c>
      <c r="J10775" s="2"/>
      <c r="K10775" s="2"/>
    </row>
    <row r="10776" customFormat="false" ht="15" hidden="false" customHeight="false" outlineLevel="0" collapsed="false">
      <c r="A10776" s="2" t="s">
        <v>16276</v>
      </c>
      <c r="B10776" s="13" t="n">
        <v>115</v>
      </c>
      <c r="C10776" s="13" t="n">
        <v>114</v>
      </c>
      <c r="D10776" s="14" t="n">
        <f aca="false">C10776/Summary!$B$4</f>
        <v>0.0076</v>
      </c>
      <c r="E10776" s="15" t="n">
        <v>0.571428571428571</v>
      </c>
      <c r="F10776" s="2" t="s">
        <v>53</v>
      </c>
      <c r="G10776" s="2" t="s">
        <v>53</v>
      </c>
      <c r="H10776" s="2" t="str">
        <f aca="false">IF(AND(E10776&gt;=0.4,E10776&lt;=0.6),"Yes","No")</f>
        <v>Yes</v>
      </c>
      <c r="I10776" s="2" t="str">
        <f aca="false">IF(AND(F10776="No",G10776="No",H10776="Yes"),"Yes","No")</f>
        <v>No</v>
      </c>
      <c r="J10776" s="2"/>
      <c r="K10776" s="2"/>
    </row>
    <row r="10777" customFormat="false" ht="15" hidden="false" customHeight="false" outlineLevel="0" collapsed="false">
      <c r="A10777" s="2" t="s">
        <v>16277</v>
      </c>
      <c r="B10777" s="13" t="n">
        <v>115</v>
      </c>
      <c r="C10777" s="13" t="n">
        <v>115</v>
      </c>
      <c r="D10777" s="14" t="n">
        <f aca="false">C10777/Summary!$B$4</f>
        <v>0.00766666666666667</v>
      </c>
      <c r="E10777" s="15" t="n">
        <v>0.714285714285714</v>
      </c>
      <c r="F10777" s="2" t="s">
        <v>53</v>
      </c>
      <c r="G10777" s="2" t="s">
        <v>44</v>
      </c>
      <c r="H10777" s="2" t="str">
        <f aca="false">IF(AND(E10777&gt;=0.4,E10777&lt;=0.6),"Yes","No")</f>
        <v>No</v>
      </c>
      <c r="I10777" s="2" t="str">
        <f aca="false">IF(AND(F10777="No",G10777="No",H10777="Yes"),"Yes","No")</f>
        <v>No</v>
      </c>
      <c r="J10777" s="2"/>
      <c r="K10777" s="2"/>
    </row>
    <row r="10778" customFormat="false" ht="15" hidden="false" customHeight="false" outlineLevel="0" collapsed="false">
      <c r="A10778" s="2" t="s">
        <v>16278</v>
      </c>
      <c r="B10778" s="13" t="n">
        <v>115</v>
      </c>
      <c r="C10778" s="13" t="n">
        <v>115</v>
      </c>
      <c r="D10778" s="14" t="n">
        <f aca="false">C10778/Summary!$B$4</f>
        <v>0.00766666666666667</v>
      </c>
      <c r="E10778" s="15" t="n">
        <v>0.857142857142857</v>
      </c>
      <c r="F10778" s="2" t="s">
        <v>53</v>
      </c>
      <c r="G10778" s="2" t="s">
        <v>44</v>
      </c>
      <c r="H10778" s="2" t="str">
        <f aca="false">IF(AND(E10778&gt;=0.4,E10778&lt;=0.6),"Yes","No")</f>
        <v>No</v>
      </c>
      <c r="I10778" s="2" t="str">
        <f aca="false">IF(AND(F10778="No",G10778="No",H10778="Yes"),"Yes","No")</f>
        <v>No</v>
      </c>
      <c r="J10778" s="2"/>
      <c r="K10778" s="2"/>
    </row>
    <row r="10779" customFormat="false" ht="15" hidden="false" customHeight="false" outlineLevel="0" collapsed="false">
      <c r="A10779" s="2" t="s">
        <v>16279</v>
      </c>
      <c r="B10779" s="13" t="n">
        <v>115</v>
      </c>
      <c r="C10779" s="13" t="n">
        <v>115</v>
      </c>
      <c r="D10779" s="14" t="n">
        <f aca="false">C10779/Summary!$B$4</f>
        <v>0.00766666666666667</v>
      </c>
      <c r="E10779" s="15" t="n">
        <v>0.571428571428571</v>
      </c>
      <c r="F10779" s="2" t="s">
        <v>53</v>
      </c>
      <c r="G10779" s="2" t="s">
        <v>44</v>
      </c>
      <c r="H10779" s="2" t="str">
        <f aca="false">IF(AND(E10779&gt;=0.4,E10779&lt;=0.6),"Yes","No")</f>
        <v>Yes</v>
      </c>
      <c r="I10779" s="2" t="str">
        <f aca="false">IF(AND(F10779="No",G10779="No",H10779="Yes"),"Yes","No")</f>
        <v>No</v>
      </c>
      <c r="J10779" s="2"/>
      <c r="K10779" s="2"/>
    </row>
    <row r="10780" customFormat="false" ht="15" hidden="false" customHeight="false" outlineLevel="0" collapsed="false">
      <c r="A10780" s="2" t="s">
        <v>16280</v>
      </c>
      <c r="B10780" s="13" t="n">
        <v>115</v>
      </c>
      <c r="C10780" s="13" t="n">
        <v>114</v>
      </c>
      <c r="D10780" s="14" t="n">
        <f aca="false">C10780/Summary!$B$4</f>
        <v>0.0076</v>
      </c>
      <c r="E10780" s="15" t="n">
        <v>0.428571428571429</v>
      </c>
      <c r="F10780" s="2" t="s">
        <v>53</v>
      </c>
      <c r="G10780" s="2" t="s">
        <v>44</v>
      </c>
      <c r="H10780" s="2" t="str">
        <f aca="false">IF(AND(E10780&gt;=0.4,E10780&lt;=0.6),"Yes","No")</f>
        <v>Yes</v>
      </c>
      <c r="I10780" s="2" t="str">
        <f aca="false">IF(AND(F10780="No",G10780="No",H10780="Yes"),"Yes","No")</f>
        <v>No</v>
      </c>
      <c r="J10780" s="2"/>
      <c r="K10780" s="2"/>
    </row>
    <row r="10781" customFormat="false" ht="15" hidden="false" customHeight="false" outlineLevel="0" collapsed="false">
      <c r="A10781" s="2" t="s">
        <v>16281</v>
      </c>
      <c r="B10781" s="13" t="n">
        <v>115</v>
      </c>
      <c r="C10781" s="13" t="n">
        <v>114</v>
      </c>
      <c r="D10781" s="14" t="n">
        <f aca="false">C10781/Summary!$B$4</f>
        <v>0.0076</v>
      </c>
      <c r="E10781" s="15" t="n">
        <v>0.285714285714286</v>
      </c>
      <c r="F10781" s="2" t="s">
        <v>53</v>
      </c>
      <c r="G10781" s="2" t="s">
        <v>44</v>
      </c>
      <c r="H10781" s="2" t="str">
        <f aca="false">IF(AND(E10781&gt;=0.4,E10781&lt;=0.6),"Yes","No")</f>
        <v>No</v>
      </c>
      <c r="I10781" s="2" t="str">
        <f aca="false">IF(AND(F10781="No",G10781="No",H10781="Yes"),"Yes","No")</f>
        <v>No</v>
      </c>
      <c r="J10781" s="2"/>
      <c r="K10781" s="2"/>
    </row>
    <row r="10782" customFormat="false" ht="15" hidden="false" customHeight="false" outlineLevel="0" collapsed="false">
      <c r="A10782" s="2" t="s">
        <v>16282</v>
      </c>
      <c r="B10782" s="13" t="n">
        <v>115</v>
      </c>
      <c r="C10782" s="13" t="n">
        <v>115</v>
      </c>
      <c r="D10782" s="14" t="n">
        <f aca="false">C10782/Summary!$B$4</f>
        <v>0.00766666666666667</v>
      </c>
      <c r="E10782" s="15" t="n">
        <v>0.285714285714286</v>
      </c>
      <c r="F10782" s="2" t="s">
        <v>53</v>
      </c>
      <c r="G10782" s="2" t="s">
        <v>44</v>
      </c>
      <c r="H10782" s="2" t="str">
        <f aca="false">IF(AND(E10782&gt;=0.4,E10782&lt;=0.6),"Yes","No")</f>
        <v>No</v>
      </c>
      <c r="I10782" s="2" t="str">
        <f aca="false">IF(AND(F10782="No",G10782="No",H10782="Yes"),"Yes","No")</f>
        <v>No</v>
      </c>
      <c r="J10782" s="2"/>
      <c r="K10782" s="2"/>
    </row>
    <row r="10783" customFormat="false" ht="15" hidden="false" customHeight="false" outlineLevel="0" collapsed="false">
      <c r="A10783" s="2" t="s">
        <v>16283</v>
      </c>
      <c r="B10783" s="13" t="n">
        <v>115</v>
      </c>
      <c r="C10783" s="13" t="n">
        <v>115</v>
      </c>
      <c r="D10783" s="14" t="n">
        <f aca="false">C10783/Summary!$B$4</f>
        <v>0.00766666666666667</v>
      </c>
      <c r="E10783" s="15" t="n">
        <v>0.714285714285714</v>
      </c>
      <c r="F10783" s="2" t="s">
        <v>53</v>
      </c>
      <c r="G10783" s="2" t="s">
        <v>53</v>
      </c>
      <c r="H10783" s="2" t="str">
        <f aca="false">IF(AND(E10783&gt;=0.4,E10783&lt;=0.6),"Yes","No")</f>
        <v>No</v>
      </c>
      <c r="I10783" s="2" t="str">
        <f aca="false">IF(AND(F10783="No",G10783="No",H10783="Yes"),"Yes","No")</f>
        <v>No</v>
      </c>
      <c r="J10783" s="2"/>
      <c r="K10783" s="2"/>
    </row>
    <row r="10784" customFormat="false" ht="15" hidden="false" customHeight="false" outlineLevel="0" collapsed="false">
      <c r="A10784" s="2" t="s">
        <v>16284</v>
      </c>
      <c r="B10784" s="13" t="n">
        <v>115</v>
      </c>
      <c r="C10784" s="13" t="n">
        <v>114</v>
      </c>
      <c r="D10784" s="14" t="n">
        <f aca="false">C10784/Summary!$B$4</f>
        <v>0.0076</v>
      </c>
      <c r="E10784" s="15" t="n">
        <v>0.714285714285714</v>
      </c>
      <c r="F10784" s="2" t="s">
        <v>53</v>
      </c>
      <c r="G10784" s="2" t="s">
        <v>44</v>
      </c>
      <c r="H10784" s="2" t="str">
        <f aca="false">IF(AND(E10784&gt;=0.4,E10784&lt;=0.6),"Yes","No")</f>
        <v>No</v>
      </c>
      <c r="I10784" s="2" t="str">
        <f aca="false">IF(AND(F10784="No",G10784="No",H10784="Yes"),"Yes","No")</f>
        <v>No</v>
      </c>
      <c r="J10784" s="2"/>
      <c r="K10784" s="2"/>
    </row>
    <row r="10785" customFormat="false" ht="15" hidden="false" customHeight="false" outlineLevel="0" collapsed="false">
      <c r="A10785" s="2" t="s">
        <v>16285</v>
      </c>
      <c r="B10785" s="13" t="n">
        <v>115</v>
      </c>
      <c r="C10785" s="13" t="n">
        <v>115</v>
      </c>
      <c r="D10785" s="14" t="n">
        <f aca="false">C10785/Summary!$B$4</f>
        <v>0.00766666666666667</v>
      </c>
      <c r="E10785" s="15" t="n">
        <v>0.714285714285714</v>
      </c>
      <c r="F10785" s="2" t="s">
        <v>53</v>
      </c>
      <c r="G10785" s="2" t="s">
        <v>53</v>
      </c>
      <c r="H10785" s="2" t="str">
        <f aca="false">IF(AND(E10785&gt;=0.4,E10785&lt;=0.6),"Yes","No")</f>
        <v>No</v>
      </c>
      <c r="I10785" s="2" t="str">
        <f aca="false">IF(AND(F10785="No",G10785="No",H10785="Yes"),"Yes","No")</f>
        <v>No</v>
      </c>
      <c r="J10785" s="2"/>
      <c r="K10785" s="2"/>
    </row>
    <row r="10786" customFormat="false" ht="15" hidden="false" customHeight="false" outlineLevel="0" collapsed="false">
      <c r="A10786" s="2" t="s">
        <v>16286</v>
      </c>
      <c r="B10786" s="13" t="n">
        <v>115</v>
      </c>
      <c r="C10786" s="13" t="n">
        <v>115</v>
      </c>
      <c r="D10786" s="14" t="n">
        <f aca="false">C10786/Summary!$B$4</f>
        <v>0.00766666666666667</v>
      </c>
      <c r="E10786" s="15" t="n">
        <v>0.428571428571429</v>
      </c>
      <c r="F10786" s="2" t="s">
        <v>53</v>
      </c>
      <c r="G10786" s="2" t="s">
        <v>44</v>
      </c>
      <c r="H10786" s="2" t="str">
        <f aca="false">IF(AND(E10786&gt;=0.4,E10786&lt;=0.6),"Yes","No")</f>
        <v>Yes</v>
      </c>
      <c r="I10786" s="2" t="str">
        <f aca="false">IF(AND(F10786="No",G10786="No",H10786="Yes"),"Yes","No")</f>
        <v>No</v>
      </c>
      <c r="J10786" s="2"/>
      <c r="K10786" s="2"/>
    </row>
    <row r="10787" customFormat="false" ht="15" hidden="false" customHeight="false" outlineLevel="0" collapsed="false">
      <c r="A10787" s="2" t="s">
        <v>16287</v>
      </c>
      <c r="B10787" s="13" t="n">
        <v>115</v>
      </c>
      <c r="C10787" s="13" t="n">
        <v>114</v>
      </c>
      <c r="D10787" s="14" t="n">
        <f aca="false">C10787/Summary!$B$4</f>
        <v>0.0076</v>
      </c>
      <c r="E10787" s="15" t="n">
        <v>0.428571428571429</v>
      </c>
      <c r="F10787" s="2" t="s">
        <v>53</v>
      </c>
      <c r="G10787" s="2" t="s">
        <v>53</v>
      </c>
      <c r="H10787" s="2" t="str">
        <f aca="false">IF(AND(E10787&gt;=0.4,E10787&lt;=0.6),"Yes","No")</f>
        <v>Yes</v>
      </c>
      <c r="I10787" s="2" t="str">
        <f aca="false">IF(AND(F10787="No",G10787="No",H10787="Yes"),"Yes","No")</f>
        <v>No</v>
      </c>
      <c r="J10787" s="2"/>
      <c r="K10787" s="2"/>
    </row>
    <row r="10788" customFormat="false" ht="15" hidden="false" customHeight="false" outlineLevel="0" collapsed="false">
      <c r="A10788" s="2" t="s">
        <v>16288</v>
      </c>
      <c r="B10788" s="13" t="n">
        <v>115</v>
      </c>
      <c r="C10788" s="13" t="n">
        <v>115</v>
      </c>
      <c r="D10788" s="14" t="n">
        <f aca="false">C10788/Summary!$B$4</f>
        <v>0.00766666666666667</v>
      </c>
      <c r="E10788" s="15" t="n">
        <v>0.428571428571429</v>
      </c>
      <c r="F10788" s="2" t="s">
        <v>53</v>
      </c>
      <c r="G10788" s="2" t="s">
        <v>53</v>
      </c>
      <c r="H10788" s="2" t="str">
        <f aca="false">IF(AND(E10788&gt;=0.4,E10788&lt;=0.6),"Yes","No")</f>
        <v>Yes</v>
      </c>
      <c r="I10788" s="2" t="str">
        <f aca="false">IF(AND(F10788="No",G10788="No",H10788="Yes"),"Yes","No")</f>
        <v>No</v>
      </c>
      <c r="J10788" s="2"/>
      <c r="K10788" s="2"/>
    </row>
    <row r="10789" customFormat="false" ht="15" hidden="false" customHeight="false" outlineLevel="0" collapsed="false">
      <c r="A10789" s="2" t="s">
        <v>16289</v>
      </c>
      <c r="B10789" s="13" t="n">
        <v>115</v>
      </c>
      <c r="C10789" s="13" t="n">
        <v>115</v>
      </c>
      <c r="D10789" s="14" t="n">
        <f aca="false">C10789/Summary!$B$4</f>
        <v>0.00766666666666667</v>
      </c>
      <c r="E10789" s="15" t="n">
        <v>0.571428571428571</v>
      </c>
      <c r="F10789" s="2" t="s">
        <v>53</v>
      </c>
      <c r="G10789" s="2" t="s">
        <v>53</v>
      </c>
      <c r="H10789" s="2" t="str">
        <f aca="false">IF(AND(E10789&gt;=0.4,E10789&lt;=0.6),"Yes","No")</f>
        <v>Yes</v>
      </c>
      <c r="I10789" s="2" t="str">
        <f aca="false">IF(AND(F10789="No",G10789="No",H10789="Yes"),"Yes","No")</f>
        <v>No</v>
      </c>
      <c r="J10789" s="2"/>
      <c r="K10789" s="2"/>
    </row>
    <row r="10790" customFormat="false" ht="15" hidden="false" customHeight="false" outlineLevel="0" collapsed="false">
      <c r="A10790" s="2" t="s">
        <v>16290</v>
      </c>
      <c r="B10790" s="13" t="n">
        <v>115</v>
      </c>
      <c r="C10790" s="13" t="n">
        <v>115</v>
      </c>
      <c r="D10790" s="14" t="n">
        <f aca="false">C10790/Summary!$B$4</f>
        <v>0.00766666666666667</v>
      </c>
      <c r="E10790" s="15" t="n">
        <v>0.285714285714286</v>
      </c>
      <c r="F10790" s="2" t="s">
        <v>53</v>
      </c>
      <c r="G10790" s="2" t="s">
        <v>44</v>
      </c>
      <c r="H10790" s="2" t="str">
        <f aca="false">IF(AND(E10790&gt;=0.4,E10790&lt;=0.6),"Yes","No")</f>
        <v>No</v>
      </c>
      <c r="I10790" s="2" t="str">
        <f aca="false">IF(AND(F10790="No",G10790="No",H10790="Yes"),"Yes","No")</f>
        <v>No</v>
      </c>
      <c r="J10790" s="2"/>
      <c r="K10790" s="2"/>
    </row>
    <row r="10791" customFormat="false" ht="15" hidden="false" customHeight="false" outlineLevel="0" collapsed="false">
      <c r="A10791" s="2" t="s">
        <v>16291</v>
      </c>
      <c r="B10791" s="13" t="n">
        <v>115</v>
      </c>
      <c r="C10791" s="13" t="n">
        <v>115</v>
      </c>
      <c r="D10791" s="14" t="n">
        <f aca="false">C10791/Summary!$B$4</f>
        <v>0.00766666666666667</v>
      </c>
      <c r="E10791" s="15" t="n">
        <v>0.285714285714286</v>
      </c>
      <c r="F10791" s="2" t="s">
        <v>53</v>
      </c>
      <c r="G10791" s="2" t="s">
        <v>44</v>
      </c>
      <c r="H10791" s="2" t="str">
        <f aca="false">IF(AND(E10791&gt;=0.4,E10791&lt;=0.6),"Yes","No")</f>
        <v>No</v>
      </c>
      <c r="I10791" s="2" t="str">
        <f aca="false">IF(AND(F10791="No",G10791="No",H10791="Yes"),"Yes","No")</f>
        <v>No</v>
      </c>
      <c r="J10791" s="2"/>
      <c r="K10791" s="2"/>
    </row>
    <row r="10792" customFormat="false" ht="15" hidden="false" customHeight="false" outlineLevel="0" collapsed="false">
      <c r="A10792" s="2" t="s">
        <v>16292</v>
      </c>
      <c r="B10792" s="13" t="n">
        <v>115</v>
      </c>
      <c r="C10792" s="13" t="n">
        <v>115</v>
      </c>
      <c r="D10792" s="14" t="n">
        <f aca="false">C10792/Summary!$B$4</f>
        <v>0.00766666666666667</v>
      </c>
      <c r="E10792" s="15" t="n">
        <v>0.571428571428571</v>
      </c>
      <c r="F10792" s="2" t="s">
        <v>53</v>
      </c>
      <c r="G10792" s="2" t="s">
        <v>44</v>
      </c>
      <c r="H10792" s="2" t="str">
        <f aca="false">IF(AND(E10792&gt;=0.4,E10792&lt;=0.6),"Yes","No")</f>
        <v>Yes</v>
      </c>
      <c r="I10792" s="2" t="str">
        <f aca="false">IF(AND(F10792="No",G10792="No",H10792="Yes"),"Yes","No")</f>
        <v>No</v>
      </c>
      <c r="J10792" s="2"/>
      <c r="K10792" s="2"/>
    </row>
    <row r="10793" customFormat="false" ht="15" hidden="false" customHeight="false" outlineLevel="0" collapsed="false">
      <c r="A10793" s="2" t="s">
        <v>16293</v>
      </c>
      <c r="B10793" s="13" t="n">
        <v>115</v>
      </c>
      <c r="C10793" s="13" t="n">
        <v>114</v>
      </c>
      <c r="D10793" s="14" t="n">
        <f aca="false">C10793/Summary!$B$4</f>
        <v>0.0076</v>
      </c>
      <c r="E10793" s="15" t="n">
        <v>0.285714285714286</v>
      </c>
      <c r="F10793" s="2" t="s">
        <v>53</v>
      </c>
      <c r="G10793" s="2" t="s">
        <v>44</v>
      </c>
      <c r="H10793" s="2" t="str">
        <f aca="false">IF(AND(E10793&gt;=0.4,E10793&lt;=0.6),"Yes","No")</f>
        <v>No</v>
      </c>
      <c r="I10793" s="2" t="str">
        <f aca="false">IF(AND(F10793="No",G10793="No",H10793="Yes"),"Yes","No")</f>
        <v>No</v>
      </c>
      <c r="J10793" s="2"/>
      <c r="K10793" s="2"/>
    </row>
    <row r="10794" customFormat="false" ht="15" hidden="false" customHeight="false" outlineLevel="0" collapsed="false">
      <c r="A10794" s="2" t="s">
        <v>16294</v>
      </c>
      <c r="B10794" s="13" t="n">
        <v>115</v>
      </c>
      <c r="C10794" s="13" t="n">
        <v>115</v>
      </c>
      <c r="D10794" s="14" t="n">
        <f aca="false">C10794/Summary!$B$4</f>
        <v>0.00766666666666667</v>
      </c>
      <c r="E10794" s="15" t="n">
        <v>0.714285714285714</v>
      </c>
      <c r="F10794" s="2" t="s">
        <v>53</v>
      </c>
      <c r="G10794" s="2" t="s">
        <v>53</v>
      </c>
      <c r="H10794" s="2" t="str">
        <f aca="false">IF(AND(E10794&gt;=0.4,E10794&lt;=0.6),"Yes","No")</f>
        <v>No</v>
      </c>
      <c r="I10794" s="2" t="str">
        <f aca="false">IF(AND(F10794="No",G10794="No",H10794="Yes"),"Yes","No")</f>
        <v>No</v>
      </c>
      <c r="J10794" s="2"/>
      <c r="K10794" s="2"/>
    </row>
    <row r="10795" customFormat="false" ht="15" hidden="false" customHeight="false" outlineLevel="0" collapsed="false">
      <c r="A10795" s="2" t="s">
        <v>16295</v>
      </c>
      <c r="B10795" s="13" t="n">
        <v>115</v>
      </c>
      <c r="C10795" s="13" t="n">
        <v>114</v>
      </c>
      <c r="D10795" s="14" t="n">
        <f aca="false">C10795/Summary!$B$4</f>
        <v>0.0076</v>
      </c>
      <c r="E10795" s="15" t="n">
        <v>0.428571428571429</v>
      </c>
      <c r="F10795" s="2" t="s">
        <v>53</v>
      </c>
      <c r="G10795" s="2" t="s">
        <v>53</v>
      </c>
      <c r="H10795" s="2" t="str">
        <f aca="false">IF(AND(E10795&gt;=0.4,E10795&lt;=0.6),"Yes","No")</f>
        <v>Yes</v>
      </c>
      <c r="I10795" s="2" t="str">
        <f aca="false">IF(AND(F10795="No",G10795="No",H10795="Yes"),"Yes","No")</f>
        <v>No</v>
      </c>
      <c r="J10795" s="2"/>
      <c r="K10795" s="2"/>
    </row>
    <row r="10796" customFormat="false" ht="15" hidden="false" customHeight="false" outlineLevel="0" collapsed="false">
      <c r="A10796" s="2" t="s">
        <v>16296</v>
      </c>
      <c r="B10796" s="13" t="n">
        <v>115</v>
      </c>
      <c r="C10796" s="13" t="n">
        <v>114</v>
      </c>
      <c r="D10796" s="14" t="n">
        <f aca="false">C10796/Summary!$B$4</f>
        <v>0.0076</v>
      </c>
      <c r="E10796" s="15" t="n">
        <v>0.571428571428571</v>
      </c>
      <c r="F10796" s="2" t="s">
        <v>53</v>
      </c>
      <c r="G10796" s="2" t="s">
        <v>53</v>
      </c>
      <c r="H10796" s="2" t="str">
        <f aca="false">IF(AND(E10796&gt;=0.4,E10796&lt;=0.6),"Yes","No")</f>
        <v>Yes</v>
      </c>
      <c r="I10796" s="2" t="str">
        <f aca="false">IF(AND(F10796="No",G10796="No",H10796="Yes"),"Yes","No")</f>
        <v>No</v>
      </c>
      <c r="J10796" s="2"/>
      <c r="K10796" s="2"/>
    </row>
    <row r="10797" customFormat="false" ht="15" hidden="false" customHeight="false" outlineLevel="0" collapsed="false">
      <c r="A10797" s="2" t="s">
        <v>16297</v>
      </c>
      <c r="B10797" s="13" t="n">
        <v>115</v>
      </c>
      <c r="C10797" s="13" t="n">
        <v>114</v>
      </c>
      <c r="D10797" s="14" t="n">
        <f aca="false">C10797/Summary!$B$4</f>
        <v>0.0076</v>
      </c>
      <c r="E10797" s="15" t="n">
        <v>0.428571428571429</v>
      </c>
      <c r="F10797" s="2" t="s">
        <v>53</v>
      </c>
      <c r="G10797" s="2" t="s">
        <v>44</v>
      </c>
      <c r="H10797" s="2" t="str">
        <f aca="false">IF(AND(E10797&gt;=0.4,E10797&lt;=0.6),"Yes","No")</f>
        <v>Yes</v>
      </c>
      <c r="I10797" s="2" t="str">
        <f aca="false">IF(AND(F10797="No",G10797="No",H10797="Yes"),"Yes","No")</f>
        <v>No</v>
      </c>
      <c r="J10797" s="2"/>
      <c r="K10797" s="2"/>
    </row>
    <row r="10798" customFormat="false" ht="15" hidden="false" customHeight="false" outlineLevel="0" collapsed="false">
      <c r="A10798" s="2" t="s">
        <v>16298</v>
      </c>
      <c r="B10798" s="13" t="n">
        <v>115</v>
      </c>
      <c r="C10798" s="13" t="n">
        <v>115</v>
      </c>
      <c r="D10798" s="14" t="n">
        <f aca="false">C10798/Summary!$B$4</f>
        <v>0.00766666666666667</v>
      </c>
      <c r="E10798" s="15" t="n">
        <v>0.285714285714286</v>
      </c>
      <c r="F10798" s="2" t="s">
        <v>53</v>
      </c>
      <c r="G10798" s="2" t="s">
        <v>44</v>
      </c>
      <c r="H10798" s="2" t="str">
        <f aca="false">IF(AND(E10798&gt;=0.4,E10798&lt;=0.6),"Yes","No")</f>
        <v>No</v>
      </c>
      <c r="I10798" s="2" t="str">
        <f aca="false">IF(AND(F10798="No",G10798="No",H10798="Yes"),"Yes","No")</f>
        <v>No</v>
      </c>
      <c r="J10798" s="2"/>
      <c r="K10798" s="2"/>
    </row>
    <row r="10799" customFormat="false" ht="15" hidden="false" customHeight="false" outlineLevel="0" collapsed="false">
      <c r="A10799" s="2" t="s">
        <v>16299</v>
      </c>
      <c r="B10799" s="13" t="n">
        <v>115</v>
      </c>
      <c r="C10799" s="13" t="n">
        <v>115</v>
      </c>
      <c r="D10799" s="14" t="n">
        <f aca="false">C10799/Summary!$B$4</f>
        <v>0.00766666666666667</v>
      </c>
      <c r="E10799" s="15" t="n">
        <v>0.142857142857143</v>
      </c>
      <c r="F10799" s="2" t="s">
        <v>53</v>
      </c>
      <c r="G10799" s="2" t="s">
        <v>44</v>
      </c>
      <c r="H10799" s="2" t="str">
        <f aca="false">IF(AND(E10799&gt;=0.4,E10799&lt;=0.6),"Yes","No")</f>
        <v>No</v>
      </c>
      <c r="I10799" s="2" t="str">
        <f aca="false">IF(AND(F10799="No",G10799="No",H10799="Yes"),"Yes","No")</f>
        <v>No</v>
      </c>
      <c r="J10799" s="2"/>
      <c r="K10799" s="2"/>
    </row>
    <row r="10800" customFormat="false" ht="15" hidden="false" customHeight="false" outlineLevel="0" collapsed="false">
      <c r="A10800" s="2" t="s">
        <v>16300</v>
      </c>
      <c r="B10800" s="13" t="n">
        <v>115</v>
      </c>
      <c r="C10800" s="13" t="n">
        <v>115</v>
      </c>
      <c r="D10800" s="14" t="n">
        <f aca="false">C10800/Summary!$B$4</f>
        <v>0.00766666666666667</v>
      </c>
      <c r="E10800" s="15" t="n">
        <v>0.142857142857143</v>
      </c>
      <c r="F10800" s="2" t="s">
        <v>53</v>
      </c>
      <c r="G10800" s="2" t="s">
        <v>44</v>
      </c>
      <c r="H10800" s="2" t="str">
        <f aca="false">IF(AND(E10800&gt;=0.4,E10800&lt;=0.6),"Yes","No")</f>
        <v>No</v>
      </c>
      <c r="I10800" s="2" t="str">
        <f aca="false">IF(AND(F10800="No",G10800="No",H10800="Yes"),"Yes","No")</f>
        <v>No</v>
      </c>
      <c r="J10800" s="2"/>
      <c r="K10800" s="2"/>
    </row>
    <row r="10801" customFormat="false" ht="15" hidden="false" customHeight="false" outlineLevel="0" collapsed="false">
      <c r="A10801" s="2" t="s">
        <v>16301</v>
      </c>
      <c r="B10801" s="13" t="n">
        <v>115</v>
      </c>
      <c r="C10801" s="13" t="n">
        <v>115</v>
      </c>
      <c r="D10801" s="14" t="n">
        <f aca="false">C10801/Summary!$B$4</f>
        <v>0.00766666666666667</v>
      </c>
      <c r="E10801" s="15" t="n">
        <v>0.142857142857143</v>
      </c>
      <c r="F10801" s="2" t="s">
        <v>53</v>
      </c>
      <c r="G10801" s="2" t="s">
        <v>44</v>
      </c>
      <c r="H10801" s="2" t="str">
        <f aca="false">IF(AND(E10801&gt;=0.4,E10801&lt;=0.6),"Yes","No")</f>
        <v>No</v>
      </c>
      <c r="I10801" s="2" t="str">
        <f aca="false">IF(AND(F10801="No",G10801="No",H10801="Yes"),"Yes","No")</f>
        <v>No</v>
      </c>
      <c r="J10801" s="2"/>
      <c r="K10801" s="2"/>
    </row>
    <row r="10802" customFormat="false" ht="15" hidden="false" customHeight="false" outlineLevel="0" collapsed="false">
      <c r="A10802" s="2" t="s">
        <v>16302</v>
      </c>
      <c r="B10802" s="13" t="n">
        <v>115</v>
      </c>
      <c r="C10802" s="13" t="n">
        <v>115</v>
      </c>
      <c r="D10802" s="14" t="n">
        <f aca="false">C10802/Summary!$B$4</f>
        <v>0.00766666666666667</v>
      </c>
      <c r="E10802" s="15" t="n">
        <v>0.428571428571429</v>
      </c>
      <c r="F10802" s="2" t="s">
        <v>53</v>
      </c>
      <c r="G10802" s="2" t="s">
        <v>44</v>
      </c>
      <c r="H10802" s="2" t="str">
        <f aca="false">IF(AND(E10802&gt;=0.4,E10802&lt;=0.6),"Yes","No")</f>
        <v>Yes</v>
      </c>
      <c r="I10802" s="2" t="str">
        <f aca="false">IF(AND(F10802="No",G10802="No",H10802="Yes"),"Yes","No")</f>
        <v>No</v>
      </c>
      <c r="J10802" s="2"/>
      <c r="K10802" s="2"/>
    </row>
    <row r="10803" customFormat="false" ht="15" hidden="false" customHeight="false" outlineLevel="0" collapsed="false">
      <c r="A10803" s="2" t="s">
        <v>16303</v>
      </c>
      <c r="B10803" s="13" t="n">
        <v>115</v>
      </c>
      <c r="C10803" s="13" t="n">
        <v>115</v>
      </c>
      <c r="D10803" s="14" t="n">
        <f aca="false">C10803/Summary!$B$4</f>
        <v>0.00766666666666667</v>
      </c>
      <c r="E10803" s="15" t="n">
        <v>0.714285714285714</v>
      </c>
      <c r="F10803" s="2" t="s">
        <v>53</v>
      </c>
      <c r="G10803" s="2" t="s">
        <v>44</v>
      </c>
      <c r="H10803" s="2" t="str">
        <f aca="false">IF(AND(E10803&gt;=0.4,E10803&lt;=0.6),"Yes","No")</f>
        <v>No</v>
      </c>
      <c r="I10803" s="2" t="str">
        <f aca="false">IF(AND(F10803="No",G10803="No",H10803="Yes"),"Yes","No")</f>
        <v>No</v>
      </c>
      <c r="J10803" s="2"/>
      <c r="K10803" s="2"/>
    </row>
    <row r="10804" customFormat="false" ht="15" hidden="false" customHeight="false" outlineLevel="0" collapsed="false">
      <c r="A10804" s="2" t="s">
        <v>16304</v>
      </c>
      <c r="B10804" s="13" t="n">
        <v>115</v>
      </c>
      <c r="C10804" s="13" t="n">
        <v>115</v>
      </c>
      <c r="D10804" s="14" t="n">
        <f aca="false">C10804/Summary!$B$4</f>
        <v>0.00766666666666667</v>
      </c>
      <c r="E10804" s="15" t="n">
        <v>0.571428571428571</v>
      </c>
      <c r="F10804" s="2" t="s">
        <v>53</v>
      </c>
      <c r="G10804" s="2" t="s">
        <v>44</v>
      </c>
      <c r="H10804" s="2" t="str">
        <f aca="false">IF(AND(E10804&gt;=0.4,E10804&lt;=0.6),"Yes","No")</f>
        <v>Yes</v>
      </c>
      <c r="I10804" s="2" t="str">
        <f aca="false">IF(AND(F10804="No",G10804="No",H10804="Yes"),"Yes","No")</f>
        <v>No</v>
      </c>
      <c r="J10804" s="2"/>
      <c r="K10804" s="2"/>
    </row>
    <row r="10805" customFormat="false" ht="15" hidden="false" customHeight="false" outlineLevel="0" collapsed="false">
      <c r="A10805" s="2" t="s">
        <v>16305</v>
      </c>
      <c r="B10805" s="13" t="n">
        <v>115</v>
      </c>
      <c r="C10805" s="13" t="n">
        <v>115</v>
      </c>
      <c r="D10805" s="14" t="n">
        <f aca="false">C10805/Summary!$B$4</f>
        <v>0.00766666666666667</v>
      </c>
      <c r="E10805" s="15" t="n">
        <v>0.428571428571429</v>
      </c>
      <c r="F10805" s="2" t="s">
        <v>53</v>
      </c>
      <c r="G10805" s="2" t="s">
        <v>44</v>
      </c>
      <c r="H10805" s="2" t="str">
        <f aca="false">IF(AND(E10805&gt;=0.4,E10805&lt;=0.6),"Yes","No")</f>
        <v>Yes</v>
      </c>
      <c r="I10805" s="2" t="str">
        <f aca="false">IF(AND(F10805="No",G10805="No",H10805="Yes"),"Yes","No")</f>
        <v>No</v>
      </c>
      <c r="J10805" s="2"/>
      <c r="K10805" s="2"/>
    </row>
    <row r="10806" customFormat="false" ht="15" hidden="false" customHeight="false" outlineLevel="0" collapsed="false">
      <c r="A10806" s="2" t="s">
        <v>16306</v>
      </c>
      <c r="B10806" s="13" t="n">
        <v>115</v>
      </c>
      <c r="C10806" s="13" t="n">
        <v>115</v>
      </c>
      <c r="D10806" s="14" t="n">
        <f aca="false">C10806/Summary!$B$4</f>
        <v>0.00766666666666667</v>
      </c>
      <c r="E10806" s="15" t="n">
        <v>0.714285714285714</v>
      </c>
      <c r="F10806" s="2" t="s">
        <v>53</v>
      </c>
      <c r="G10806" s="2" t="s">
        <v>44</v>
      </c>
      <c r="H10806" s="2" t="str">
        <f aca="false">IF(AND(E10806&gt;=0.4,E10806&lt;=0.6),"Yes","No")</f>
        <v>No</v>
      </c>
      <c r="I10806" s="2" t="str">
        <f aca="false">IF(AND(F10806="No",G10806="No",H10806="Yes"),"Yes","No")</f>
        <v>No</v>
      </c>
      <c r="J10806" s="2"/>
      <c r="K10806" s="2"/>
    </row>
    <row r="10807" customFormat="false" ht="15" hidden="false" customHeight="false" outlineLevel="0" collapsed="false">
      <c r="A10807" s="2" t="s">
        <v>16307</v>
      </c>
      <c r="B10807" s="13" t="n">
        <v>115</v>
      </c>
      <c r="C10807" s="13" t="n">
        <v>113</v>
      </c>
      <c r="D10807" s="14" t="n">
        <f aca="false">C10807/Summary!$B$4</f>
        <v>0.00753333333333333</v>
      </c>
      <c r="E10807" s="15" t="n">
        <v>0.857142857142857</v>
      </c>
      <c r="F10807" s="2" t="s">
        <v>53</v>
      </c>
      <c r="G10807" s="2" t="s">
        <v>53</v>
      </c>
      <c r="H10807" s="2" t="str">
        <f aca="false">IF(AND(E10807&gt;=0.4,E10807&lt;=0.6),"Yes","No")</f>
        <v>No</v>
      </c>
      <c r="I10807" s="2" t="str">
        <f aca="false">IF(AND(F10807="No",G10807="No",H10807="Yes"),"Yes","No")</f>
        <v>No</v>
      </c>
      <c r="J10807" s="2"/>
      <c r="K10807" s="2"/>
    </row>
    <row r="10808" customFormat="false" ht="15" hidden="false" customHeight="false" outlineLevel="0" collapsed="false">
      <c r="A10808" s="2" t="s">
        <v>16308</v>
      </c>
      <c r="B10808" s="13" t="n">
        <v>115</v>
      </c>
      <c r="C10808" s="13" t="n">
        <v>115</v>
      </c>
      <c r="D10808" s="14" t="n">
        <f aca="false">C10808/Summary!$B$4</f>
        <v>0.00766666666666667</v>
      </c>
      <c r="E10808" s="15" t="n">
        <v>0.571428571428571</v>
      </c>
      <c r="F10808" s="2" t="s">
        <v>53</v>
      </c>
      <c r="G10808" s="2" t="s">
        <v>53</v>
      </c>
      <c r="H10808" s="2" t="str">
        <f aca="false">IF(AND(E10808&gt;=0.4,E10808&lt;=0.6),"Yes","No")</f>
        <v>Yes</v>
      </c>
      <c r="I10808" s="2" t="str">
        <f aca="false">IF(AND(F10808="No",G10808="No",H10808="Yes"),"Yes","No")</f>
        <v>No</v>
      </c>
      <c r="J10808" s="2"/>
      <c r="K10808" s="2"/>
    </row>
    <row r="10809" customFormat="false" ht="15" hidden="false" customHeight="false" outlineLevel="0" collapsed="false">
      <c r="A10809" s="2" t="s">
        <v>16309</v>
      </c>
      <c r="B10809" s="13" t="n">
        <v>115</v>
      </c>
      <c r="C10809" s="13" t="n">
        <v>114</v>
      </c>
      <c r="D10809" s="14" t="n">
        <f aca="false">C10809/Summary!$B$4</f>
        <v>0.0076</v>
      </c>
      <c r="E10809" s="15" t="n">
        <v>0.714285714285714</v>
      </c>
      <c r="F10809" s="2" t="s">
        <v>53</v>
      </c>
      <c r="G10809" s="2" t="s">
        <v>53</v>
      </c>
      <c r="H10809" s="2" t="str">
        <f aca="false">IF(AND(E10809&gt;=0.4,E10809&lt;=0.6),"Yes","No")</f>
        <v>No</v>
      </c>
      <c r="I10809" s="2" t="str">
        <f aca="false">IF(AND(F10809="No",G10809="No",H10809="Yes"),"Yes","No")</f>
        <v>No</v>
      </c>
      <c r="J10809" s="2"/>
      <c r="K10809" s="2"/>
    </row>
    <row r="10810" customFormat="false" ht="15" hidden="false" customHeight="false" outlineLevel="0" collapsed="false">
      <c r="A10810" s="2" t="s">
        <v>16310</v>
      </c>
      <c r="B10810" s="13" t="n">
        <v>115</v>
      </c>
      <c r="C10810" s="13" t="n">
        <v>115</v>
      </c>
      <c r="D10810" s="14" t="n">
        <f aca="false">C10810/Summary!$B$4</f>
        <v>0.00766666666666667</v>
      </c>
      <c r="E10810" s="15" t="n">
        <v>0.428571428571429</v>
      </c>
      <c r="F10810" s="2" t="s">
        <v>53</v>
      </c>
      <c r="G10810" s="2" t="s">
        <v>44</v>
      </c>
      <c r="H10810" s="2" t="str">
        <f aca="false">IF(AND(E10810&gt;=0.4,E10810&lt;=0.6),"Yes","No")</f>
        <v>Yes</v>
      </c>
      <c r="I10810" s="2" t="str">
        <f aca="false">IF(AND(F10810="No",G10810="No",H10810="Yes"),"Yes","No")</f>
        <v>No</v>
      </c>
      <c r="J10810" s="2"/>
      <c r="K10810" s="2"/>
    </row>
    <row r="10811" customFormat="false" ht="15" hidden="false" customHeight="false" outlineLevel="0" collapsed="false">
      <c r="A10811" s="2" t="s">
        <v>16311</v>
      </c>
      <c r="B10811" s="13" t="n">
        <v>115</v>
      </c>
      <c r="C10811" s="13" t="n">
        <v>115</v>
      </c>
      <c r="D10811" s="14" t="n">
        <f aca="false">C10811/Summary!$B$4</f>
        <v>0.00766666666666667</v>
      </c>
      <c r="E10811" s="15" t="n">
        <v>0.571428571428571</v>
      </c>
      <c r="F10811" s="2" t="s">
        <v>53</v>
      </c>
      <c r="G10811" s="2" t="s">
        <v>53</v>
      </c>
      <c r="H10811" s="2" t="str">
        <f aca="false">IF(AND(E10811&gt;=0.4,E10811&lt;=0.6),"Yes","No")</f>
        <v>Yes</v>
      </c>
      <c r="I10811" s="2" t="str">
        <f aca="false">IF(AND(F10811="No",G10811="No",H10811="Yes"),"Yes","No")</f>
        <v>No</v>
      </c>
      <c r="J10811" s="2"/>
      <c r="K10811" s="2"/>
    </row>
    <row r="10812" customFormat="false" ht="15" hidden="false" customHeight="false" outlineLevel="0" collapsed="false">
      <c r="A10812" s="2" t="s">
        <v>16312</v>
      </c>
      <c r="B10812" s="13" t="n">
        <v>115</v>
      </c>
      <c r="C10812" s="13" t="n">
        <v>115</v>
      </c>
      <c r="D10812" s="14" t="n">
        <f aca="false">C10812/Summary!$B$4</f>
        <v>0.00766666666666667</v>
      </c>
      <c r="E10812" s="15" t="n">
        <v>0.571428571428571</v>
      </c>
      <c r="F10812" s="2" t="s">
        <v>53</v>
      </c>
      <c r="G10812" s="2" t="s">
        <v>44</v>
      </c>
      <c r="H10812" s="2" t="str">
        <f aca="false">IF(AND(E10812&gt;=0.4,E10812&lt;=0.6),"Yes","No")</f>
        <v>Yes</v>
      </c>
      <c r="I10812" s="2" t="str">
        <f aca="false">IF(AND(F10812="No",G10812="No",H10812="Yes"),"Yes","No")</f>
        <v>No</v>
      </c>
      <c r="J10812" s="2"/>
      <c r="K10812" s="2"/>
    </row>
    <row r="10813" customFormat="false" ht="15" hidden="false" customHeight="false" outlineLevel="0" collapsed="false">
      <c r="A10813" s="2" t="s">
        <v>16313</v>
      </c>
      <c r="B10813" s="13" t="n">
        <v>115</v>
      </c>
      <c r="C10813" s="13" t="n">
        <v>114</v>
      </c>
      <c r="D10813" s="14" t="n">
        <f aca="false">C10813/Summary!$B$4</f>
        <v>0.0076</v>
      </c>
      <c r="E10813" s="15" t="n">
        <v>0.571428571428571</v>
      </c>
      <c r="F10813" s="2" t="s">
        <v>53</v>
      </c>
      <c r="G10813" s="2" t="s">
        <v>44</v>
      </c>
      <c r="H10813" s="2" t="str">
        <f aca="false">IF(AND(E10813&gt;=0.4,E10813&lt;=0.6),"Yes","No")</f>
        <v>Yes</v>
      </c>
      <c r="I10813" s="2" t="str">
        <f aca="false">IF(AND(F10813="No",G10813="No",H10813="Yes"),"Yes","No")</f>
        <v>No</v>
      </c>
      <c r="J10813" s="2"/>
      <c r="K10813" s="2"/>
    </row>
    <row r="10814" customFormat="false" ht="15" hidden="false" customHeight="false" outlineLevel="0" collapsed="false">
      <c r="A10814" s="2" t="s">
        <v>16314</v>
      </c>
      <c r="B10814" s="13" t="n">
        <v>115</v>
      </c>
      <c r="C10814" s="13" t="n">
        <v>115</v>
      </c>
      <c r="D10814" s="14" t="n">
        <f aca="false">C10814/Summary!$B$4</f>
        <v>0.00766666666666667</v>
      </c>
      <c r="E10814" s="15" t="n">
        <v>0.428571428571429</v>
      </c>
      <c r="F10814" s="2" t="s">
        <v>53</v>
      </c>
      <c r="G10814" s="2" t="s">
        <v>44</v>
      </c>
      <c r="H10814" s="2" t="str">
        <f aca="false">IF(AND(E10814&gt;=0.4,E10814&lt;=0.6),"Yes","No")</f>
        <v>Yes</v>
      </c>
      <c r="I10814" s="2" t="str">
        <f aca="false">IF(AND(F10814="No",G10814="No",H10814="Yes"),"Yes","No")</f>
        <v>No</v>
      </c>
      <c r="J10814" s="2"/>
      <c r="K10814" s="2"/>
    </row>
    <row r="10815" customFormat="false" ht="15" hidden="false" customHeight="false" outlineLevel="0" collapsed="false">
      <c r="A10815" s="2" t="s">
        <v>16315</v>
      </c>
      <c r="B10815" s="13" t="n">
        <v>115</v>
      </c>
      <c r="C10815" s="13" t="n">
        <v>114</v>
      </c>
      <c r="D10815" s="14" t="n">
        <f aca="false">C10815/Summary!$B$4</f>
        <v>0.0076</v>
      </c>
      <c r="E10815" s="15" t="n">
        <v>0.428571428571429</v>
      </c>
      <c r="F10815" s="2" t="s">
        <v>53</v>
      </c>
      <c r="G10815" s="2" t="s">
        <v>53</v>
      </c>
      <c r="H10815" s="2" t="str">
        <f aca="false">IF(AND(E10815&gt;=0.4,E10815&lt;=0.6),"Yes","No")</f>
        <v>Yes</v>
      </c>
      <c r="I10815" s="2" t="str">
        <f aca="false">IF(AND(F10815="No",G10815="No",H10815="Yes"),"Yes","No")</f>
        <v>No</v>
      </c>
      <c r="J10815" s="2"/>
      <c r="K10815" s="2"/>
    </row>
    <row r="10816" customFormat="false" ht="15" hidden="false" customHeight="false" outlineLevel="0" collapsed="false">
      <c r="A10816" s="2" t="s">
        <v>16316</v>
      </c>
      <c r="B10816" s="13" t="n">
        <v>115</v>
      </c>
      <c r="C10816" s="13" t="n">
        <v>115</v>
      </c>
      <c r="D10816" s="14" t="n">
        <f aca="false">C10816/Summary!$B$4</f>
        <v>0.00766666666666667</v>
      </c>
      <c r="E10816" s="15" t="n">
        <v>0.285714285714286</v>
      </c>
      <c r="F10816" s="2" t="s">
        <v>44</v>
      </c>
      <c r="G10816" s="2" t="s">
        <v>44</v>
      </c>
      <c r="H10816" s="2" t="str">
        <f aca="false">IF(AND(E10816&gt;=0.4,E10816&lt;=0.6),"Yes","No")</f>
        <v>No</v>
      </c>
      <c r="I10816" s="2" t="str">
        <f aca="false">IF(AND(F10816="No",G10816="No",H10816="Yes"),"Yes","No")</f>
        <v>No</v>
      </c>
      <c r="J10816" s="2"/>
      <c r="K10816" s="2"/>
    </row>
    <row r="10817" customFormat="false" ht="15" hidden="false" customHeight="false" outlineLevel="0" collapsed="false">
      <c r="A10817" s="2" t="s">
        <v>16317</v>
      </c>
      <c r="B10817" s="13" t="n">
        <v>115</v>
      </c>
      <c r="C10817" s="13" t="n">
        <v>115</v>
      </c>
      <c r="D10817" s="14" t="n">
        <f aca="false">C10817/Summary!$B$4</f>
        <v>0.00766666666666667</v>
      </c>
      <c r="E10817" s="15" t="n">
        <v>0.428571428571429</v>
      </c>
      <c r="F10817" s="2" t="s">
        <v>53</v>
      </c>
      <c r="G10817" s="2" t="s">
        <v>53</v>
      </c>
      <c r="H10817" s="2" t="str">
        <f aca="false">IF(AND(E10817&gt;=0.4,E10817&lt;=0.6),"Yes","No")</f>
        <v>Yes</v>
      </c>
      <c r="I10817" s="2" t="str">
        <f aca="false">IF(AND(F10817="No",G10817="No",H10817="Yes"),"Yes","No")</f>
        <v>No</v>
      </c>
      <c r="J10817" s="2"/>
      <c r="K10817" s="2"/>
    </row>
    <row r="10818" customFormat="false" ht="15" hidden="false" customHeight="false" outlineLevel="0" collapsed="false">
      <c r="A10818" s="2" t="s">
        <v>16318</v>
      </c>
      <c r="B10818" s="13" t="n">
        <v>115</v>
      </c>
      <c r="C10818" s="13" t="n">
        <v>115</v>
      </c>
      <c r="D10818" s="14" t="n">
        <f aca="false">C10818/Summary!$B$4</f>
        <v>0.00766666666666667</v>
      </c>
      <c r="E10818" s="15" t="n">
        <v>0.428571428571429</v>
      </c>
      <c r="F10818" s="2" t="s">
        <v>44</v>
      </c>
      <c r="G10818" s="2" t="s">
        <v>53</v>
      </c>
      <c r="H10818" s="2" t="str">
        <f aca="false">IF(AND(E10818&gt;=0.4,E10818&lt;=0.6),"Yes","No")</f>
        <v>Yes</v>
      </c>
      <c r="I10818" s="2" t="str">
        <f aca="false">IF(AND(F10818="No",G10818="No",H10818="Yes"),"Yes","No")</f>
        <v>No</v>
      </c>
      <c r="J10818" s="2"/>
      <c r="K10818" s="2"/>
    </row>
    <row r="10819" customFormat="false" ht="15" hidden="false" customHeight="false" outlineLevel="0" collapsed="false">
      <c r="A10819" s="2" t="s">
        <v>16319</v>
      </c>
      <c r="B10819" s="13" t="n">
        <v>115</v>
      </c>
      <c r="C10819" s="13" t="n">
        <v>114</v>
      </c>
      <c r="D10819" s="14" t="n">
        <f aca="false">C10819/Summary!$B$4</f>
        <v>0.0076</v>
      </c>
      <c r="E10819" s="15" t="n">
        <v>0.285714285714286</v>
      </c>
      <c r="F10819" s="2" t="s">
        <v>53</v>
      </c>
      <c r="G10819" s="2" t="s">
        <v>44</v>
      </c>
      <c r="H10819" s="2" t="str">
        <f aca="false">IF(AND(E10819&gt;=0.4,E10819&lt;=0.6),"Yes","No")</f>
        <v>No</v>
      </c>
      <c r="I10819" s="2" t="str">
        <f aca="false">IF(AND(F10819="No",G10819="No",H10819="Yes"),"Yes","No")</f>
        <v>No</v>
      </c>
      <c r="J10819" s="2"/>
      <c r="K10819" s="2"/>
    </row>
    <row r="10820" customFormat="false" ht="15" hidden="false" customHeight="false" outlineLevel="0" collapsed="false">
      <c r="A10820" s="2" t="s">
        <v>16320</v>
      </c>
      <c r="B10820" s="13" t="n">
        <v>115</v>
      </c>
      <c r="C10820" s="13" t="n">
        <v>114</v>
      </c>
      <c r="D10820" s="14" t="n">
        <f aca="false">C10820/Summary!$B$4</f>
        <v>0.0076</v>
      </c>
      <c r="E10820" s="15" t="n">
        <v>0.571428571428571</v>
      </c>
      <c r="F10820" s="2" t="s">
        <v>53</v>
      </c>
      <c r="G10820" s="2" t="s">
        <v>44</v>
      </c>
      <c r="H10820" s="2" t="str">
        <f aca="false">IF(AND(E10820&gt;=0.4,E10820&lt;=0.6),"Yes","No")</f>
        <v>Yes</v>
      </c>
      <c r="I10820" s="2" t="str">
        <f aca="false">IF(AND(F10820="No",G10820="No",H10820="Yes"),"Yes","No")</f>
        <v>No</v>
      </c>
      <c r="J10820" s="2"/>
      <c r="K10820" s="2"/>
    </row>
    <row r="10821" customFormat="false" ht="15" hidden="false" customHeight="false" outlineLevel="0" collapsed="false">
      <c r="A10821" s="2" t="s">
        <v>16321</v>
      </c>
      <c r="B10821" s="13" t="n">
        <v>115</v>
      </c>
      <c r="C10821" s="13" t="n">
        <v>114</v>
      </c>
      <c r="D10821" s="14" t="n">
        <f aca="false">C10821/Summary!$B$4</f>
        <v>0.0076</v>
      </c>
      <c r="E10821" s="15" t="n">
        <v>0.714285714285714</v>
      </c>
      <c r="F10821" s="2" t="s">
        <v>53</v>
      </c>
      <c r="G10821" s="2" t="s">
        <v>44</v>
      </c>
      <c r="H10821" s="2" t="str">
        <f aca="false">IF(AND(E10821&gt;=0.4,E10821&lt;=0.6),"Yes","No")</f>
        <v>No</v>
      </c>
      <c r="I10821" s="2" t="str">
        <f aca="false">IF(AND(F10821="No",G10821="No",H10821="Yes"),"Yes","No")</f>
        <v>No</v>
      </c>
      <c r="J10821" s="2"/>
      <c r="K10821" s="2"/>
    </row>
    <row r="10822" customFormat="false" ht="15" hidden="false" customHeight="false" outlineLevel="0" collapsed="false">
      <c r="A10822" s="2" t="s">
        <v>16322</v>
      </c>
      <c r="B10822" s="13" t="n">
        <v>115</v>
      </c>
      <c r="C10822" s="13" t="n">
        <v>114</v>
      </c>
      <c r="D10822" s="14" t="n">
        <f aca="false">C10822/Summary!$B$4</f>
        <v>0.0076</v>
      </c>
      <c r="E10822" s="15" t="n">
        <v>0.714285714285714</v>
      </c>
      <c r="F10822" s="2" t="s">
        <v>44</v>
      </c>
      <c r="G10822" s="2" t="s">
        <v>53</v>
      </c>
      <c r="H10822" s="2" t="str">
        <f aca="false">IF(AND(E10822&gt;=0.4,E10822&lt;=0.6),"Yes","No")</f>
        <v>No</v>
      </c>
      <c r="I10822" s="2" t="str">
        <f aca="false">IF(AND(F10822="No",G10822="No",H10822="Yes"),"Yes","No")</f>
        <v>No</v>
      </c>
      <c r="J10822" s="2"/>
      <c r="K10822" s="2"/>
    </row>
    <row r="10823" customFormat="false" ht="15" hidden="false" customHeight="false" outlineLevel="0" collapsed="false">
      <c r="A10823" s="2" t="s">
        <v>16323</v>
      </c>
      <c r="B10823" s="13" t="n">
        <v>115</v>
      </c>
      <c r="C10823" s="13" t="n">
        <v>110</v>
      </c>
      <c r="D10823" s="14" t="n">
        <f aca="false">C10823/Summary!$B$4</f>
        <v>0.00733333333333333</v>
      </c>
      <c r="E10823" s="15" t="n">
        <v>0.714285714285714</v>
      </c>
      <c r="F10823" s="2" t="s">
        <v>44</v>
      </c>
      <c r="G10823" s="2" t="s">
        <v>53</v>
      </c>
      <c r="H10823" s="2" t="str">
        <f aca="false">IF(AND(E10823&gt;=0.4,E10823&lt;=0.6),"Yes","No")</f>
        <v>No</v>
      </c>
      <c r="I10823" s="2" t="str">
        <f aca="false">IF(AND(F10823="No",G10823="No",H10823="Yes"),"Yes","No")</f>
        <v>No</v>
      </c>
      <c r="J10823" s="2"/>
      <c r="K10823" s="2"/>
    </row>
    <row r="10824" customFormat="false" ht="15" hidden="false" customHeight="false" outlineLevel="0" collapsed="false">
      <c r="A10824" s="2" t="s">
        <v>16324</v>
      </c>
      <c r="B10824" s="13" t="n">
        <v>115</v>
      </c>
      <c r="C10824" s="13" t="n">
        <v>115</v>
      </c>
      <c r="D10824" s="14" t="n">
        <f aca="false">C10824/Summary!$B$4</f>
        <v>0.00766666666666667</v>
      </c>
      <c r="E10824" s="15" t="n">
        <v>0.857142857142857</v>
      </c>
      <c r="F10824" s="2" t="s">
        <v>53</v>
      </c>
      <c r="G10824" s="2" t="s">
        <v>53</v>
      </c>
      <c r="H10824" s="2" t="str">
        <f aca="false">IF(AND(E10824&gt;=0.4,E10824&lt;=0.6),"Yes","No")</f>
        <v>No</v>
      </c>
      <c r="I10824" s="2" t="str">
        <f aca="false">IF(AND(F10824="No",G10824="No",H10824="Yes"),"Yes","No")</f>
        <v>No</v>
      </c>
      <c r="J10824" s="2"/>
      <c r="K10824" s="2"/>
    </row>
    <row r="10825" customFormat="false" ht="15" hidden="false" customHeight="false" outlineLevel="0" collapsed="false">
      <c r="A10825" s="2" t="s">
        <v>16325</v>
      </c>
      <c r="B10825" s="13" t="n">
        <v>115</v>
      </c>
      <c r="C10825" s="13" t="n">
        <v>115</v>
      </c>
      <c r="D10825" s="14" t="n">
        <f aca="false">C10825/Summary!$B$4</f>
        <v>0.00766666666666667</v>
      </c>
      <c r="E10825" s="15" t="n">
        <v>0.714285714285714</v>
      </c>
      <c r="F10825" s="2" t="s">
        <v>44</v>
      </c>
      <c r="G10825" s="2" t="s">
        <v>44</v>
      </c>
      <c r="H10825" s="2" t="str">
        <f aca="false">IF(AND(E10825&gt;=0.4,E10825&lt;=0.6),"Yes","No")</f>
        <v>No</v>
      </c>
      <c r="I10825" s="2" t="str">
        <f aca="false">IF(AND(F10825="No",G10825="No",H10825="Yes"),"Yes","No")</f>
        <v>No</v>
      </c>
      <c r="J10825" s="2"/>
      <c r="K10825" s="2"/>
    </row>
    <row r="10826" customFormat="false" ht="15" hidden="false" customHeight="false" outlineLevel="0" collapsed="false">
      <c r="A10826" s="2" t="s">
        <v>16326</v>
      </c>
      <c r="B10826" s="13" t="n">
        <v>115</v>
      </c>
      <c r="C10826" s="13" t="n">
        <v>115</v>
      </c>
      <c r="D10826" s="14" t="n">
        <f aca="false">C10826/Summary!$B$4</f>
        <v>0.00766666666666667</v>
      </c>
      <c r="E10826" s="15" t="n">
        <v>0.714285714285714</v>
      </c>
      <c r="F10826" s="2" t="s">
        <v>53</v>
      </c>
      <c r="G10826" s="2" t="s">
        <v>53</v>
      </c>
      <c r="H10826" s="2" t="str">
        <f aca="false">IF(AND(E10826&gt;=0.4,E10826&lt;=0.6),"Yes","No")</f>
        <v>No</v>
      </c>
      <c r="I10826" s="2" t="str">
        <f aca="false">IF(AND(F10826="No",G10826="No",H10826="Yes"),"Yes","No")</f>
        <v>No</v>
      </c>
      <c r="J10826" s="2"/>
      <c r="K10826" s="2"/>
    </row>
    <row r="10827" customFormat="false" ht="15" hidden="false" customHeight="false" outlineLevel="0" collapsed="false">
      <c r="A10827" s="2" t="s">
        <v>16327</v>
      </c>
      <c r="B10827" s="13" t="n">
        <v>115</v>
      </c>
      <c r="C10827" s="13" t="n">
        <v>114</v>
      </c>
      <c r="D10827" s="14" t="n">
        <f aca="false">C10827/Summary!$B$4</f>
        <v>0.0076</v>
      </c>
      <c r="E10827" s="15" t="n">
        <v>0.428571428571429</v>
      </c>
      <c r="F10827" s="2" t="s">
        <v>53</v>
      </c>
      <c r="G10827" s="2" t="s">
        <v>44</v>
      </c>
      <c r="H10827" s="2" t="str">
        <f aca="false">IF(AND(E10827&gt;=0.4,E10827&lt;=0.6),"Yes","No")</f>
        <v>Yes</v>
      </c>
      <c r="I10827" s="2" t="str">
        <f aca="false">IF(AND(F10827="No",G10827="No",H10827="Yes"),"Yes","No")</f>
        <v>No</v>
      </c>
      <c r="J10827" s="2"/>
      <c r="K10827" s="2"/>
    </row>
    <row r="10828" customFormat="false" ht="15" hidden="false" customHeight="false" outlineLevel="0" collapsed="false">
      <c r="A10828" s="2" t="s">
        <v>16328</v>
      </c>
      <c r="B10828" s="13" t="n">
        <v>115</v>
      </c>
      <c r="C10828" s="13" t="n">
        <v>115</v>
      </c>
      <c r="D10828" s="14" t="n">
        <f aca="false">C10828/Summary!$B$4</f>
        <v>0.00766666666666667</v>
      </c>
      <c r="E10828" s="15" t="n">
        <v>0.714285714285714</v>
      </c>
      <c r="F10828" s="2" t="s">
        <v>53</v>
      </c>
      <c r="G10828" s="2" t="s">
        <v>44</v>
      </c>
      <c r="H10828" s="2" t="str">
        <f aca="false">IF(AND(E10828&gt;=0.4,E10828&lt;=0.6),"Yes","No")</f>
        <v>No</v>
      </c>
      <c r="I10828" s="2" t="str">
        <f aca="false">IF(AND(F10828="No",G10828="No",H10828="Yes"),"Yes","No")</f>
        <v>No</v>
      </c>
      <c r="J10828" s="2"/>
      <c r="K10828" s="2"/>
    </row>
    <row r="10829" customFormat="false" ht="15" hidden="false" customHeight="false" outlineLevel="0" collapsed="false">
      <c r="A10829" s="2" t="s">
        <v>16329</v>
      </c>
      <c r="B10829" s="13" t="n">
        <v>115</v>
      </c>
      <c r="C10829" s="13" t="n">
        <v>115</v>
      </c>
      <c r="D10829" s="14" t="n">
        <f aca="false">C10829/Summary!$B$4</f>
        <v>0.00766666666666667</v>
      </c>
      <c r="E10829" s="15" t="n">
        <v>0.571428571428571</v>
      </c>
      <c r="F10829" s="2" t="s">
        <v>53</v>
      </c>
      <c r="G10829" s="2" t="s">
        <v>44</v>
      </c>
      <c r="H10829" s="2" t="str">
        <f aca="false">IF(AND(E10829&gt;=0.4,E10829&lt;=0.6),"Yes","No")</f>
        <v>Yes</v>
      </c>
      <c r="I10829" s="2" t="str">
        <f aca="false">IF(AND(F10829="No",G10829="No",H10829="Yes"),"Yes","No")</f>
        <v>No</v>
      </c>
      <c r="J10829" s="2"/>
      <c r="K10829" s="2"/>
    </row>
    <row r="10830" customFormat="false" ht="15" hidden="false" customHeight="false" outlineLevel="0" collapsed="false">
      <c r="A10830" s="2" t="s">
        <v>16330</v>
      </c>
      <c r="B10830" s="13" t="n">
        <v>115</v>
      </c>
      <c r="C10830" s="13" t="n">
        <v>114</v>
      </c>
      <c r="D10830" s="14" t="n">
        <f aca="false">C10830/Summary!$B$4</f>
        <v>0.0076</v>
      </c>
      <c r="E10830" s="15" t="n">
        <v>0.571428571428571</v>
      </c>
      <c r="F10830" s="2" t="s">
        <v>53</v>
      </c>
      <c r="G10830" s="2" t="s">
        <v>44</v>
      </c>
      <c r="H10830" s="2" t="str">
        <f aca="false">IF(AND(E10830&gt;=0.4,E10830&lt;=0.6),"Yes","No")</f>
        <v>Yes</v>
      </c>
      <c r="I10830" s="2" t="str">
        <f aca="false">IF(AND(F10830="No",G10830="No",H10830="Yes"),"Yes","No")</f>
        <v>No</v>
      </c>
      <c r="J10830" s="2"/>
      <c r="K10830" s="2"/>
    </row>
    <row r="10831" customFormat="false" ht="15" hidden="false" customHeight="false" outlineLevel="0" collapsed="false">
      <c r="A10831" s="2" t="s">
        <v>16331</v>
      </c>
      <c r="B10831" s="13" t="n">
        <v>115</v>
      </c>
      <c r="C10831" s="13" t="n">
        <v>115</v>
      </c>
      <c r="D10831" s="14" t="n">
        <f aca="false">C10831/Summary!$B$4</f>
        <v>0.00766666666666667</v>
      </c>
      <c r="E10831" s="15" t="n">
        <v>0.857142857142857</v>
      </c>
      <c r="F10831" s="2" t="s">
        <v>53</v>
      </c>
      <c r="G10831" s="2" t="s">
        <v>53</v>
      </c>
      <c r="H10831" s="2" t="str">
        <f aca="false">IF(AND(E10831&gt;=0.4,E10831&lt;=0.6),"Yes","No")</f>
        <v>No</v>
      </c>
      <c r="I10831" s="2" t="str">
        <f aca="false">IF(AND(F10831="No",G10831="No",H10831="Yes"),"Yes","No")</f>
        <v>No</v>
      </c>
      <c r="J10831" s="2"/>
      <c r="K10831" s="2"/>
    </row>
    <row r="10832" customFormat="false" ht="15" hidden="false" customHeight="false" outlineLevel="0" collapsed="false">
      <c r="A10832" s="2" t="s">
        <v>16332</v>
      </c>
      <c r="B10832" s="13" t="n">
        <v>115</v>
      </c>
      <c r="C10832" s="13" t="n">
        <v>114</v>
      </c>
      <c r="D10832" s="14" t="n">
        <f aca="false">C10832/Summary!$B$4</f>
        <v>0.0076</v>
      </c>
      <c r="E10832" s="15" t="n">
        <v>0.857142857142857</v>
      </c>
      <c r="F10832" s="2" t="s">
        <v>53</v>
      </c>
      <c r="G10832" s="2" t="s">
        <v>44</v>
      </c>
      <c r="H10832" s="2" t="str">
        <f aca="false">IF(AND(E10832&gt;=0.4,E10832&lt;=0.6),"Yes","No")</f>
        <v>No</v>
      </c>
      <c r="I10832" s="2" t="str">
        <f aca="false">IF(AND(F10832="No",G10832="No",H10832="Yes"),"Yes","No")</f>
        <v>No</v>
      </c>
      <c r="J10832" s="2"/>
      <c r="K10832" s="2"/>
    </row>
    <row r="10833" customFormat="false" ht="15" hidden="false" customHeight="false" outlineLevel="0" collapsed="false">
      <c r="A10833" s="2" t="s">
        <v>16333</v>
      </c>
      <c r="B10833" s="13" t="n">
        <v>115</v>
      </c>
      <c r="C10833" s="13" t="n">
        <v>115</v>
      </c>
      <c r="D10833" s="14" t="n">
        <f aca="false">C10833/Summary!$B$4</f>
        <v>0.00766666666666667</v>
      </c>
      <c r="E10833" s="15" t="n">
        <v>0.714285714285714</v>
      </c>
      <c r="F10833" s="2" t="s">
        <v>53</v>
      </c>
      <c r="G10833" s="2" t="s">
        <v>44</v>
      </c>
      <c r="H10833" s="2" t="str">
        <f aca="false">IF(AND(E10833&gt;=0.4,E10833&lt;=0.6),"Yes","No")</f>
        <v>No</v>
      </c>
      <c r="I10833" s="2" t="str">
        <f aca="false">IF(AND(F10833="No",G10833="No",H10833="Yes"),"Yes","No")</f>
        <v>No</v>
      </c>
      <c r="J10833" s="2"/>
      <c r="K10833" s="2"/>
    </row>
    <row r="10834" customFormat="false" ht="15" hidden="false" customHeight="false" outlineLevel="0" collapsed="false">
      <c r="A10834" s="2" t="s">
        <v>16334</v>
      </c>
      <c r="B10834" s="13" t="n">
        <v>115</v>
      </c>
      <c r="C10834" s="13" t="n">
        <v>115</v>
      </c>
      <c r="D10834" s="14" t="n">
        <f aca="false">C10834/Summary!$B$4</f>
        <v>0.00766666666666667</v>
      </c>
      <c r="E10834" s="15" t="n">
        <v>0.857142857142857</v>
      </c>
      <c r="F10834" s="2" t="s">
        <v>53</v>
      </c>
      <c r="G10834" s="2" t="s">
        <v>53</v>
      </c>
      <c r="H10834" s="2" t="str">
        <f aca="false">IF(AND(E10834&gt;=0.4,E10834&lt;=0.6),"Yes","No")</f>
        <v>No</v>
      </c>
      <c r="I10834" s="2" t="str">
        <f aca="false">IF(AND(F10834="No",G10834="No",H10834="Yes"),"Yes","No")</f>
        <v>No</v>
      </c>
      <c r="J10834" s="2"/>
      <c r="K10834" s="2"/>
    </row>
    <row r="10835" customFormat="false" ht="15" hidden="false" customHeight="false" outlineLevel="0" collapsed="false">
      <c r="A10835" s="2" t="s">
        <v>16335</v>
      </c>
      <c r="B10835" s="13" t="n">
        <v>115</v>
      </c>
      <c r="C10835" s="13" t="n">
        <v>115</v>
      </c>
      <c r="D10835" s="14" t="n">
        <f aca="false">C10835/Summary!$B$4</f>
        <v>0.00766666666666667</v>
      </c>
      <c r="E10835" s="15" t="n">
        <v>0.857142857142857</v>
      </c>
      <c r="F10835" s="2" t="s">
        <v>53</v>
      </c>
      <c r="G10835" s="2" t="s">
        <v>44</v>
      </c>
      <c r="H10835" s="2" t="str">
        <f aca="false">IF(AND(E10835&gt;=0.4,E10835&lt;=0.6),"Yes","No")</f>
        <v>No</v>
      </c>
      <c r="I10835" s="2" t="str">
        <f aca="false">IF(AND(F10835="No",G10835="No",H10835="Yes"),"Yes","No")</f>
        <v>No</v>
      </c>
      <c r="J10835" s="2"/>
      <c r="K10835" s="2"/>
    </row>
    <row r="10836" customFormat="false" ht="15" hidden="false" customHeight="false" outlineLevel="0" collapsed="false">
      <c r="A10836" s="2" t="s">
        <v>16336</v>
      </c>
      <c r="B10836" s="13" t="n">
        <v>115</v>
      </c>
      <c r="C10836" s="13" t="n">
        <v>115</v>
      </c>
      <c r="D10836" s="14" t="n">
        <f aca="false">C10836/Summary!$B$4</f>
        <v>0.00766666666666667</v>
      </c>
      <c r="E10836" s="15" t="n">
        <v>0.714285714285714</v>
      </c>
      <c r="F10836" s="2" t="s">
        <v>53</v>
      </c>
      <c r="G10836" s="2" t="s">
        <v>44</v>
      </c>
      <c r="H10836" s="2" t="str">
        <f aca="false">IF(AND(E10836&gt;=0.4,E10836&lt;=0.6),"Yes","No")</f>
        <v>No</v>
      </c>
      <c r="I10836" s="2" t="str">
        <f aca="false">IF(AND(F10836="No",G10836="No",H10836="Yes"),"Yes","No")</f>
        <v>No</v>
      </c>
      <c r="J10836" s="2"/>
      <c r="K10836" s="2"/>
    </row>
    <row r="10837" customFormat="false" ht="15" hidden="false" customHeight="false" outlineLevel="0" collapsed="false">
      <c r="A10837" s="2" t="s">
        <v>16337</v>
      </c>
      <c r="B10837" s="13" t="n">
        <v>115</v>
      </c>
      <c r="C10837" s="13" t="n">
        <v>115</v>
      </c>
      <c r="D10837" s="14" t="n">
        <f aca="false">C10837/Summary!$B$4</f>
        <v>0.00766666666666667</v>
      </c>
      <c r="E10837" s="15" t="n">
        <v>0.571428571428571</v>
      </c>
      <c r="F10837" s="2" t="s">
        <v>53</v>
      </c>
      <c r="G10837" s="2" t="s">
        <v>44</v>
      </c>
      <c r="H10837" s="2" t="str">
        <f aca="false">IF(AND(E10837&gt;=0.4,E10837&lt;=0.6),"Yes","No")</f>
        <v>Yes</v>
      </c>
      <c r="I10837" s="2" t="str">
        <f aca="false">IF(AND(F10837="No",G10837="No",H10837="Yes"),"Yes","No")</f>
        <v>No</v>
      </c>
      <c r="J10837" s="2"/>
      <c r="K10837" s="2"/>
    </row>
    <row r="10838" customFormat="false" ht="15" hidden="false" customHeight="false" outlineLevel="0" collapsed="false">
      <c r="A10838" s="2" t="s">
        <v>16338</v>
      </c>
      <c r="B10838" s="13" t="n">
        <v>115</v>
      </c>
      <c r="C10838" s="13" t="n">
        <v>114</v>
      </c>
      <c r="D10838" s="14" t="n">
        <f aca="false">C10838/Summary!$B$4</f>
        <v>0.0076</v>
      </c>
      <c r="E10838" s="15" t="n">
        <v>0.857142857142857</v>
      </c>
      <c r="F10838" s="2" t="s">
        <v>44</v>
      </c>
      <c r="G10838" s="2" t="s">
        <v>44</v>
      </c>
      <c r="H10838" s="2" t="str">
        <f aca="false">IF(AND(E10838&gt;=0.4,E10838&lt;=0.6),"Yes","No")</f>
        <v>No</v>
      </c>
      <c r="I10838" s="2" t="str">
        <f aca="false">IF(AND(F10838="No",G10838="No",H10838="Yes"),"Yes","No")</f>
        <v>No</v>
      </c>
      <c r="J10838" s="2"/>
      <c r="K10838" s="2"/>
    </row>
    <row r="10839" customFormat="false" ht="15" hidden="false" customHeight="false" outlineLevel="0" collapsed="false">
      <c r="A10839" s="2" t="s">
        <v>16339</v>
      </c>
      <c r="B10839" s="13" t="n">
        <v>115</v>
      </c>
      <c r="C10839" s="13" t="n">
        <v>115</v>
      </c>
      <c r="D10839" s="14" t="n">
        <f aca="false">C10839/Summary!$B$4</f>
        <v>0.00766666666666667</v>
      </c>
      <c r="E10839" s="15" t="n">
        <v>0.714285714285714</v>
      </c>
      <c r="F10839" s="2" t="s">
        <v>53</v>
      </c>
      <c r="G10839" s="2" t="s">
        <v>53</v>
      </c>
      <c r="H10839" s="2" t="str">
        <f aca="false">IF(AND(E10839&gt;=0.4,E10839&lt;=0.6),"Yes","No")</f>
        <v>No</v>
      </c>
      <c r="I10839" s="2" t="str">
        <f aca="false">IF(AND(F10839="No",G10839="No",H10839="Yes"),"Yes","No")</f>
        <v>No</v>
      </c>
      <c r="J10839" s="2"/>
      <c r="K10839" s="2"/>
    </row>
    <row r="10840" customFormat="false" ht="15" hidden="false" customHeight="false" outlineLevel="0" collapsed="false">
      <c r="A10840" s="2" t="s">
        <v>16340</v>
      </c>
      <c r="B10840" s="13" t="n">
        <v>115</v>
      </c>
      <c r="C10840" s="13" t="n">
        <v>115</v>
      </c>
      <c r="D10840" s="14" t="n">
        <f aca="false">C10840/Summary!$B$4</f>
        <v>0.00766666666666667</v>
      </c>
      <c r="E10840" s="15" t="n">
        <v>0.428571428571429</v>
      </c>
      <c r="F10840" s="2" t="s">
        <v>53</v>
      </c>
      <c r="G10840" s="2" t="s">
        <v>44</v>
      </c>
      <c r="H10840" s="2" t="str">
        <f aca="false">IF(AND(E10840&gt;=0.4,E10840&lt;=0.6),"Yes","No")</f>
        <v>Yes</v>
      </c>
      <c r="I10840" s="2" t="str">
        <f aca="false">IF(AND(F10840="No",G10840="No",H10840="Yes"),"Yes","No")</f>
        <v>No</v>
      </c>
      <c r="J10840" s="2"/>
      <c r="K10840" s="2"/>
    </row>
    <row r="10841" customFormat="false" ht="15" hidden="false" customHeight="false" outlineLevel="0" collapsed="false">
      <c r="A10841" s="2" t="s">
        <v>16341</v>
      </c>
      <c r="B10841" s="13" t="n">
        <v>115</v>
      </c>
      <c r="C10841" s="13" t="n">
        <v>114</v>
      </c>
      <c r="D10841" s="14" t="n">
        <f aca="false">C10841/Summary!$B$4</f>
        <v>0.0076</v>
      </c>
      <c r="E10841" s="15" t="n">
        <v>0.714285714285714</v>
      </c>
      <c r="F10841" s="2" t="s">
        <v>44</v>
      </c>
      <c r="G10841" s="2" t="s">
        <v>44</v>
      </c>
      <c r="H10841" s="2" t="str">
        <f aca="false">IF(AND(E10841&gt;=0.4,E10841&lt;=0.6),"Yes","No")</f>
        <v>No</v>
      </c>
      <c r="I10841" s="2" t="str">
        <f aca="false">IF(AND(F10841="No",G10841="No",H10841="Yes"),"Yes","No")</f>
        <v>No</v>
      </c>
      <c r="J10841" s="2"/>
      <c r="K10841" s="2"/>
    </row>
    <row r="10842" customFormat="false" ht="15" hidden="false" customHeight="false" outlineLevel="0" collapsed="false">
      <c r="A10842" s="2" t="s">
        <v>16342</v>
      </c>
      <c r="B10842" s="13" t="n">
        <v>115</v>
      </c>
      <c r="C10842" s="13" t="n">
        <v>115</v>
      </c>
      <c r="D10842" s="14" t="n">
        <f aca="false">C10842/Summary!$B$4</f>
        <v>0.00766666666666667</v>
      </c>
      <c r="E10842" s="15" t="n">
        <v>0.571428571428571</v>
      </c>
      <c r="F10842" s="2" t="s">
        <v>53</v>
      </c>
      <c r="G10842" s="2" t="s">
        <v>44</v>
      </c>
      <c r="H10842" s="2" t="str">
        <f aca="false">IF(AND(E10842&gt;=0.4,E10842&lt;=0.6),"Yes","No")</f>
        <v>Yes</v>
      </c>
      <c r="I10842" s="2" t="str">
        <f aca="false">IF(AND(F10842="No",G10842="No",H10842="Yes"),"Yes","No")</f>
        <v>No</v>
      </c>
      <c r="J10842" s="2"/>
      <c r="K10842" s="2"/>
    </row>
    <row r="10843" customFormat="false" ht="15" hidden="false" customHeight="false" outlineLevel="0" collapsed="false">
      <c r="A10843" s="2" t="s">
        <v>16343</v>
      </c>
      <c r="B10843" s="13" t="n">
        <v>115</v>
      </c>
      <c r="C10843" s="13" t="n">
        <v>115</v>
      </c>
      <c r="D10843" s="14" t="n">
        <f aca="false">C10843/Summary!$B$4</f>
        <v>0.00766666666666667</v>
      </c>
      <c r="E10843" s="15" t="n">
        <v>0.571428571428571</v>
      </c>
      <c r="F10843" s="2" t="s">
        <v>53</v>
      </c>
      <c r="G10843" s="2" t="s">
        <v>53</v>
      </c>
      <c r="H10843" s="2" t="str">
        <f aca="false">IF(AND(E10843&gt;=0.4,E10843&lt;=0.6),"Yes","No")</f>
        <v>Yes</v>
      </c>
      <c r="I10843" s="2" t="str">
        <f aca="false">IF(AND(F10843="No",G10843="No",H10843="Yes"),"Yes","No")</f>
        <v>No</v>
      </c>
      <c r="J10843" s="2"/>
      <c r="K10843" s="2"/>
    </row>
    <row r="10844" customFormat="false" ht="15" hidden="false" customHeight="false" outlineLevel="0" collapsed="false">
      <c r="A10844" s="2" t="s">
        <v>16344</v>
      </c>
      <c r="B10844" s="13" t="n">
        <v>115</v>
      </c>
      <c r="C10844" s="13" t="n">
        <v>115</v>
      </c>
      <c r="D10844" s="14" t="n">
        <f aca="false">C10844/Summary!$B$4</f>
        <v>0.00766666666666667</v>
      </c>
      <c r="E10844" s="15" t="n">
        <v>0.428571428571429</v>
      </c>
      <c r="F10844" s="2" t="s">
        <v>53</v>
      </c>
      <c r="G10844" s="2" t="s">
        <v>44</v>
      </c>
      <c r="H10844" s="2" t="str">
        <f aca="false">IF(AND(E10844&gt;=0.4,E10844&lt;=0.6),"Yes","No")</f>
        <v>Yes</v>
      </c>
      <c r="I10844" s="2" t="str">
        <f aca="false">IF(AND(F10844="No",G10844="No",H10844="Yes"),"Yes","No")</f>
        <v>No</v>
      </c>
      <c r="J10844" s="2"/>
      <c r="K10844" s="2"/>
    </row>
    <row r="10845" customFormat="false" ht="15" hidden="false" customHeight="false" outlineLevel="0" collapsed="false">
      <c r="A10845" s="2" t="s">
        <v>16345</v>
      </c>
      <c r="B10845" s="13" t="n">
        <v>115</v>
      </c>
      <c r="C10845" s="13" t="n">
        <v>115</v>
      </c>
      <c r="D10845" s="14" t="n">
        <f aca="false">C10845/Summary!$B$4</f>
        <v>0.00766666666666667</v>
      </c>
      <c r="E10845" s="15" t="n">
        <v>0.714285714285714</v>
      </c>
      <c r="F10845" s="2" t="s">
        <v>53</v>
      </c>
      <c r="G10845" s="2" t="s">
        <v>53</v>
      </c>
      <c r="H10845" s="2" t="str">
        <f aca="false">IF(AND(E10845&gt;=0.4,E10845&lt;=0.6),"Yes","No")</f>
        <v>No</v>
      </c>
      <c r="I10845" s="2" t="str">
        <f aca="false">IF(AND(F10845="No",G10845="No",H10845="Yes"),"Yes","No")</f>
        <v>No</v>
      </c>
      <c r="J10845" s="2"/>
      <c r="K10845" s="2"/>
    </row>
    <row r="10846" customFormat="false" ht="15" hidden="false" customHeight="false" outlineLevel="0" collapsed="false">
      <c r="A10846" s="2" t="s">
        <v>16346</v>
      </c>
      <c r="B10846" s="13" t="n">
        <v>115</v>
      </c>
      <c r="C10846" s="13" t="n">
        <v>115</v>
      </c>
      <c r="D10846" s="14" t="n">
        <f aca="false">C10846/Summary!$B$4</f>
        <v>0.00766666666666667</v>
      </c>
      <c r="E10846" s="15" t="n">
        <v>0.714285714285714</v>
      </c>
      <c r="F10846" s="2" t="s">
        <v>53</v>
      </c>
      <c r="G10846" s="2" t="s">
        <v>53</v>
      </c>
      <c r="H10846" s="2" t="str">
        <f aca="false">IF(AND(E10846&gt;=0.4,E10846&lt;=0.6),"Yes","No")</f>
        <v>No</v>
      </c>
      <c r="I10846" s="2" t="str">
        <f aca="false">IF(AND(F10846="No",G10846="No",H10846="Yes"),"Yes","No")</f>
        <v>No</v>
      </c>
      <c r="J10846" s="2"/>
      <c r="K10846" s="2"/>
    </row>
    <row r="10847" customFormat="false" ht="15" hidden="false" customHeight="false" outlineLevel="0" collapsed="false">
      <c r="A10847" s="2" t="s">
        <v>16347</v>
      </c>
      <c r="B10847" s="13" t="n">
        <v>115</v>
      </c>
      <c r="C10847" s="13" t="n">
        <v>115</v>
      </c>
      <c r="D10847" s="14" t="n">
        <f aca="false">C10847/Summary!$B$4</f>
        <v>0.00766666666666667</v>
      </c>
      <c r="E10847" s="15" t="n">
        <v>0.571428571428571</v>
      </c>
      <c r="F10847" s="2" t="s">
        <v>53</v>
      </c>
      <c r="G10847" s="2" t="s">
        <v>44</v>
      </c>
      <c r="H10847" s="2" t="str">
        <f aca="false">IF(AND(E10847&gt;=0.4,E10847&lt;=0.6),"Yes","No")</f>
        <v>Yes</v>
      </c>
      <c r="I10847" s="2" t="str">
        <f aca="false">IF(AND(F10847="No",G10847="No",H10847="Yes"),"Yes","No")</f>
        <v>No</v>
      </c>
      <c r="J10847" s="2"/>
      <c r="K10847" s="2"/>
    </row>
    <row r="10848" customFormat="false" ht="15" hidden="false" customHeight="false" outlineLevel="0" collapsed="false">
      <c r="A10848" s="2" t="s">
        <v>16348</v>
      </c>
      <c r="B10848" s="13" t="n">
        <v>115</v>
      </c>
      <c r="C10848" s="13" t="n">
        <v>115</v>
      </c>
      <c r="D10848" s="14" t="n">
        <f aca="false">C10848/Summary!$B$4</f>
        <v>0.00766666666666667</v>
      </c>
      <c r="E10848" s="15" t="n">
        <v>0.285714285714286</v>
      </c>
      <c r="F10848" s="2" t="s">
        <v>53</v>
      </c>
      <c r="G10848" s="2" t="s">
        <v>44</v>
      </c>
      <c r="H10848" s="2" t="str">
        <f aca="false">IF(AND(E10848&gt;=0.4,E10848&lt;=0.6),"Yes","No")</f>
        <v>No</v>
      </c>
      <c r="I10848" s="2" t="str">
        <f aca="false">IF(AND(F10848="No",G10848="No",H10848="Yes"),"Yes","No")</f>
        <v>No</v>
      </c>
      <c r="J10848" s="2"/>
      <c r="K10848" s="2"/>
    </row>
    <row r="10849" customFormat="false" ht="15" hidden="false" customHeight="false" outlineLevel="0" collapsed="false">
      <c r="A10849" s="2" t="s">
        <v>16349</v>
      </c>
      <c r="B10849" s="13" t="n">
        <v>115</v>
      </c>
      <c r="C10849" s="13" t="n">
        <v>115</v>
      </c>
      <c r="D10849" s="14" t="n">
        <f aca="false">C10849/Summary!$B$4</f>
        <v>0.00766666666666667</v>
      </c>
      <c r="E10849" s="15" t="n">
        <v>0.714285714285714</v>
      </c>
      <c r="F10849" s="2" t="s">
        <v>53</v>
      </c>
      <c r="G10849" s="2" t="s">
        <v>44</v>
      </c>
      <c r="H10849" s="2" t="str">
        <f aca="false">IF(AND(E10849&gt;=0.4,E10849&lt;=0.6),"Yes","No")</f>
        <v>No</v>
      </c>
      <c r="I10849" s="2" t="str">
        <f aca="false">IF(AND(F10849="No",G10849="No",H10849="Yes"),"Yes","No")</f>
        <v>No</v>
      </c>
      <c r="J10849" s="2"/>
      <c r="K10849" s="2"/>
    </row>
    <row r="10850" customFormat="false" ht="15" hidden="false" customHeight="false" outlineLevel="0" collapsed="false">
      <c r="A10850" s="2" t="s">
        <v>16350</v>
      </c>
      <c r="B10850" s="13" t="n">
        <v>115</v>
      </c>
      <c r="C10850" s="13" t="n">
        <v>115</v>
      </c>
      <c r="D10850" s="14" t="n">
        <f aca="false">C10850/Summary!$B$4</f>
        <v>0.00766666666666667</v>
      </c>
      <c r="E10850" s="15" t="n">
        <v>0.571428571428571</v>
      </c>
      <c r="F10850" s="2" t="s">
        <v>53</v>
      </c>
      <c r="G10850" s="2" t="s">
        <v>44</v>
      </c>
      <c r="H10850" s="2" t="str">
        <f aca="false">IF(AND(E10850&gt;=0.4,E10850&lt;=0.6),"Yes","No")</f>
        <v>Yes</v>
      </c>
      <c r="I10850" s="2" t="str">
        <f aca="false">IF(AND(F10850="No",G10850="No",H10850="Yes"),"Yes","No")</f>
        <v>No</v>
      </c>
      <c r="J10850" s="2"/>
      <c r="K10850" s="2"/>
    </row>
    <row r="10851" customFormat="false" ht="15" hidden="false" customHeight="false" outlineLevel="0" collapsed="false">
      <c r="A10851" s="2" t="s">
        <v>16351</v>
      </c>
      <c r="B10851" s="13" t="n">
        <v>115</v>
      </c>
      <c r="C10851" s="13" t="n">
        <v>115</v>
      </c>
      <c r="D10851" s="14" t="n">
        <f aca="false">C10851/Summary!$B$4</f>
        <v>0.00766666666666667</v>
      </c>
      <c r="E10851" s="15" t="n">
        <v>0.714285714285714</v>
      </c>
      <c r="F10851" s="2" t="s">
        <v>53</v>
      </c>
      <c r="G10851" s="2" t="s">
        <v>53</v>
      </c>
      <c r="H10851" s="2" t="str">
        <f aca="false">IF(AND(E10851&gt;=0.4,E10851&lt;=0.6),"Yes","No")</f>
        <v>No</v>
      </c>
      <c r="I10851" s="2" t="str">
        <f aca="false">IF(AND(F10851="No",G10851="No",H10851="Yes"),"Yes","No")</f>
        <v>No</v>
      </c>
      <c r="J10851" s="2"/>
      <c r="K10851" s="2"/>
    </row>
    <row r="10852" customFormat="false" ht="15" hidden="false" customHeight="false" outlineLevel="0" collapsed="false">
      <c r="A10852" s="2" t="s">
        <v>16352</v>
      </c>
      <c r="B10852" s="13" t="n">
        <v>115</v>
      </c>
      <c r="C10852" s="13" t="n">
        <v>115</v>
      </c>
      <c r="D10852" s="14" t="n">
        <f aca="false">C10852/Summary!$B$4</f>
        <v>0.00766666666666667</v>
      </c>
      <c r="E10852" s="15" t="n">
        <v>0.571428571428571</v>
      </c>
      <c r="F10852" s="2" t="s">
        <v>53</v>
      </c>
      <c r="G10852" s="2" t="s">
        <v>44</v>
      </c>
      <c r="H10852" s="2" t="str">
        <f aca="false">IF(AND(E10852&gt;=0.4,E10852&lt;=0.6),"Yes","No")</f>
        <v>Yes</v>
      </c>
      <c r="I10852" s="2" t="str">
        <f aca="false">IF(AND(F10852="No",G10852="No",H10852="Yes"),"Yes","No")</f>
        <v>No</v>
      </c>
      <c r="J10852" s="2"/>
      <c r="K10852" s="2"/>
    </row>
    <row r="10853" customFormat="false" ht="15" hidden="false" customHeight="false" outlineLevel="0" collapsed="false">
      <c r="A10853" s="2" t="s">
        <v>16353</v>
      </c>
      <c r="B10853" s="13" t="n">
        <v>115</v>
      </c>
      <c r="C10853" s="13" t="n">
        <v>114</v>
      </c>
      <c r="D10853" s="14" t="n">
        <f aca="false">C10853/Summary!$B$4</f>
        <v>0.0076</v>
      </c>
      <c r="E10853" s="15" t="n">
        <v>0.428571428571429</v>
      </c>
      <c r="F10853" s="2" t="s">
        <v>53</v>
      </c>
      <c r="G10853" s="2" t="s">
        <v>44</v>
      </c>
      <c r="H10853" s="2" t="str">
        <f aca="false">IF(AND(E10853&gt;=0.4,E10853&lt;=0.6),"Yes","No")</f>
        <v>Yes</v>
      </c>
      <c r="I10853" s="2" t="str">
        <f aca="false">IF(AND(F10853="No",G10853="No",H10853="Yes"),"Yes","No")</f>
        <v>No</v>
      </c>
      <c r="J10853" s="2"/>
      <c r="K10853" s="2"/>
    </row>
    <row r="10854" customFormat="false" ht="15" hidden="false" customHeight="false" outlineLevel="0" collapsed="false">
      <c r="A10854" s="2" t="s">
        <v>16354</v>
      </c>
      <c r="B10854" s="13" t="n">
        <v>115</v>
      </c>
      <c r="C10854" s="13" t="n">
        <v>115</v>
      </c>
      <c r="D10854" s="14" t="n">
        <f aca="false">C10854/Summary!$B$4</f>
        <v>0.00766666666666667</v>
      </c>
      <c r="E10854" s="15" t="n">
        <v>0.714285714285714</v>
      </c>
      <c r="F10854" s="2" t="s">
        <v>53</v>
      </c>
      <c r="G10854" s="2" t="s">
        <v>44</v>
      </c>
      <c r="H10854" s="2" t="str">
        <f aca="false">IF(AND(E10854&gt;=0.4,E10854&lt;=0.6),"Yes","No")</f>
        <v>No</v>
      </c>
      <c r="I10854" s="2" t="str">
        <f aca="false">IF(AND(F10854="No",G10854="No",H10854="Yes"),"Yes","No")</f>
        <v>No</v>
      </c>
      <c r="J10854" s="2"/>
      <c r="K10854" s="2"/>
    </row>
    <row r="10855" customFormat="false" ht="15" hidden="false" customHeight="false" outlineLevel="0" collapsed="false">
      <c r="A10855" s="2" t="s">
        <v>16355</v>
      </c>
      <c r="B10855" s="13" t="n">
        <v>115</v>
      </c>
      <c r="C10855" s="13" t="n">
        <v>114</v>
      </c>
      <c r="D10855" s="14" t="n">
        <f aca="false">C10855/Summary!$B$4</f>
        <v>0.0076</v>
      </c>
      <c r="E10855" s="15" t="n">
        <v>0.571428571428571</v>
      </c>
      <c r="F10855" s="2" t="s">
        <v>53</v>
      </c>
      <c r="G10855" s="2" t="s">
        <v>44</v>
      </c>
      <c r="H10855" s="2" t="str">
        <f aca="false">IF(AND(E10855&gt;=0.4,E10855&lt;=0.6),"Yes","No")</f>
        <v>Yes</v>
      </c>
      <c r="I10855" s="2" t="str">
        <f aca="false">IF(AND(F10855="No",G10855="No",H10855="Yes"),"Yes","No")</f>
        <v>No</v>
      </c>
      <c r="J10855" s="2"/>
      <c r="K10855" s="2"/>
    </row>
    <row r="10856" customFormat="false" ht="15" hidden="false" customHeight="false" outlineLevel="0" collapsed="false">
      <c r="A10856" s="2" t="s">
        <v>16356</v>
      </c>
      <c r="B10856" s="13" t="n">
        <v>115</v>
      </c>
      <c r="C10856" s="13" t="n">
        <v>115</v>
      </c>
      <c r="D10856" s="14" t="n">
        <f aca="false">C10856/Summary!$B$4</f>
        <v>0.00766666666666667</v>
      </c>
      <c r="E10856" s="15" t="n">
        <v>0.428571428571429</v>
      </c>
      <c r="F10856" s="2" t="s">
        <v>53</v>
      </c>
      <c r="G10856" s="2" t="s">
        <v>44</v>
      </c>
      <c r="H10856" s="2" t="str">
        <f aca="false">IF(AND(E10856&gt;=0.4,E10856&lt;=0.6),"Yes","No")</f>
        <v>Yes</v>
      </c>
      <c r="I10856" s="2" t="str">
        <f aca="false">IF(AND(F10856="No",G10856="No",H10856="Yes"),"Yes","No")</f>
        <v>No</v>
      </c>
      <c r="J10856" s="2"/>
      <c r="K10856" s="2"/>
    </row>
    <row r="10857" customFormat="false" ht="15" hidden="false" customHeight="false" outlineLevel="0" collapsed="false">
      <c r="A10857" s="2" t="s">
        <v>16357</v>
      </c>
      <c r="B10857" s="13" t="n">
        <v>115</v>
      </c>
      <c r="C10857" s="13" t="n">
        <v>115</v>
      </c>
      <c r="D10857" s="14" t="n">
        <f aca="false">C10857/Summary!$B$4</f>
        <v>0.00766666666666667</v>
      </c>
      <c r="E10857" s="15" t="n">
        <v>0.571428571428571</v>
      </c>
      <c r="F10857" s="2" t="s">
        <v>53</v>
      </c>
      <c r="G10857" s="2" t="s">
        <v>53</v>
      </c>
      <c r="H10857" s="2" t="str">
        <f aca="false">IF(AND(E10857&gt;=0.4,E10857&lt;=0.6),"Yes","No")</f>
        <v>Yes</v>
      </c>
      <c r="I10857" s="2" t="str">
        <f aca="false">IF(AND(F10857="No",G10857="No",H10857="Yes"),"Yes","No")</f>
        <v>No</v>
      </c>
      <c r="J10857" s="2"/>
      <c r="K10857" s="2"/>
    </row>
    <row r="10858" customFormat="false" ht="15" hidden="false" customHeight="false" outlineLevel="0" collapsed="false">
      <c r="A10858" s="2" t="s">
        <v>16358</v>
      </c>
      <c r="B10858" s="13" t="n">
        <v>115</v>
      </c>
      <c r="C10858" s="13" t="n">
        <v>112</v>
      </c>
      <c r="D10858" s="14" t="n">
        <f aca="false">C10858/Summary!$B$4</f>
        <v>0.00746666666666667</v>
      </c>
      <c r="E10858" s="15" t="n">
        <v>0.571428571428571</v>
      </c>
      <c r="F10858" s="2" t="s">
        <v>53</v>
      </c>
      <c r="G10858" s="2" t="s">
        <v>44</v>
      </c>
      <c r="H10858" s="2" t="str">
        <f aca="false">IF(AND(E10858&gt;=0.4,E10858&lt;=0.6),"Yes","No")</f>
        <v>Yes</v>
      </c>
      <c r="I10858" s="2" t="str">
        <f aca="false">IF(AND(F10858="No",G10858="No",H10858="Yes"),"Yes","No")</f>
        <v>No</v>
      </c>
      <c r="J10858" s="2"/>
      <c r="K10858" s="2"/>
    </row>
    <row r="10859" customFormat="false" ht="15" hidden="false" customHeight="false" outlineLevel="0" collapsed="false">
      <c r="A10859" s="2" t="s">
        <v>16359</v>
      </c>
      <c r="B10859" s="13" t="n">
        <v>115</v>
      </c>
      <c r="C10859" s="13" t="n">
        <v>114</v>
      </c>
      <c r="D10859" s="14" t="n">
        <f aca="false">C10859/Summary!$B$4</f>
        <v>0.0076</v>
      </c>
      <c r="E10859" s="15" t="n">
        <v>0.857142857142857</v>
      </c>
      <c r="F10859" s="2" t="s">
        <v>53</v>
      </c>
      <c r="G10859" s="2" t="s">
        <v>53</v>
      </c>
      <c r="H10859" s="2" t="str">
        <f aca="false">IF(AND(E10859&gt;=0.4,E10859&lt;=0.6),"Yes","No")</f>
        <v>No</v>
      </c>
      <c r="I10859" s="2" t="str">
        <f aca="false">IF(AND(F10859="No",G10859="No",H10859="Yes"),"Yes","No")</f>
        <v>No</v>
      </c>
      <c r="J10859" s="2"/>
      <c r="K10859" s="2"/>
    </row>
    <row r="10860" customFormat="false" ht="15" hidden="false" customHeight="false" outlineLevel="0" collapsed="false">
      <c r="A10860" s="2" t="s">
        <v>16360</v>
      </c>
      <c r="B10860" s="13" t="n">
        <v>115</v>
      </c>
      <c r="C10860" s="13" t="n">
        <v>114</v>
      </c>
      <c r="D10860" s="14" t="n">
        <f aca="false">C10860/Summary!$B$4</f>
        <v>0.0076</v>
      </c>
      <c r="E10860" s="15" t="n">
        <v>0.571428571428571</v>
      </c>
      <c r="F10860" s="2" t="s">
        <v>53</v>
      </c>
      <c r="G10860" s="2" t="s">
        <v>44</v>
      </c>
      <c r="H10860" s="2" t="str">
        <f aca="false">IF(AND(E10860&gt;=0.4,E10860&lt;=0.6),"Yes","No")</f>
        <v>Yes</v>
      </c>
      <c r="I10860" s="2" t="str">
        <f aca="false">IF(AND(F10860="No",G10860="No",H10860="Yes"),"Yes","No")</f>
        <v>No</v>
      </c>
      <c r="J10860" s="2"/>
      <c r="K10860" s="2"/>
    </row>
    <row r="10861" customFormat="false" ht="15" hidden="false" customHeight="false" outlineLevel="0" collapsed="false">
      <c r="A10861" s="2" t="s">
        <v>16361</v>
      </c>
      <c r="B10861" s="13" t="n">
        <v>115</v>
      </c>
      <c r="C10861" s="13" t="n">
        <v>115</v>
      </c>
      <c r="D10861" s="14" t="n">
        <f aca="false">C10861/Summary!$B$4</f>
        <v>0.00766666666666667</v>
      </c>
      <c r="E10861" s="15" t="n">
        <v>1</v>
      </c>
      <c r="F10861" s="2" t="s">
        <v>53</v>
      </c>
      <c r="G10861" s="2" t="s">
        <v>44</v>
      </c>
      <c r="H10861" s="2" t="str">
        <f aca="false">IF(AND(E10861&gt;=0.4,E10861&lt;=0.6),"Yes","No")</f>
        <v>No</v>
      </c>
      <c r="I10861" s="2" t="str">
        <f aca="false">IF(AND(F10861="No",G10861="No",H10861="Yes"),"Yes","No")</f>
        <v>No</v>
      </c>
      <c r="J10861" s="2"/>
      <c r="K10861" s="2"/>
    </row>
    <row r="10862" customFormat="false" ht="15" hidden="false" customHeight="false" outlineLevel="0" collapsed="false">
      <c r="A10862" s="2" t="s">
        <v>16362</v>
      </c>
      <c r="B10862" s="13" t="n">
        <v>115</v>
      </c>
      <c r="C10862" s="13" t="n">
        <v>115</v>
      </c>
      <c r="D10862" s="14" t="n">
        <f aca="false">C10862/Summary!$B$4</f>
        <v>0.00766666666666667</v>
      </c>
      <c r="E10862" s="15" t="n">
        <v>0.857142857142857</v>
      </c>
      <c r="F10862" s="2" t="s">
        <v>53</v>
      </c>
      <c r="G10862" s="2" t="s">
        <v>44</v>
      </c>
      <c r="H10862" s="2" t="str">
        <f aca="false">IF(AND(E10862&gt;=0.4,E10862&lt;=0.6),"Yes","No")</f>
        <v>No</v>
      </c>
      <c r="I10862" s="2" t="str">
        <f aca="false">IF(AND(F10862="No",G10862="No",H10862="Yes"),"Yes","No")</f>
        <v>No</v>
      </c>
      <c r="J10862" s="2"/>
      <c r="K10862" s="2"/>
    </row>
    <row r="10863" customFormat="false" ht="15" hidden="false" customHeight="false" outlineLevel="0" collapsed="false">
      <c r="A10863" s="2" t="s">
        <v>16363</v>
      </c>
      <c r="B10863" s="13" t="n">
        <v>115</v>
      </c>
      <c r="C10863" s="13" t="n">
        <v>115</v>
      </c>
      <c r="D10863" s="14" t="n">
        <f aca="false">C10863/Summary!$B$4</f>
        <v>0.00766666666666667</v>
      </c>
      <c r="E10863" s="15" t="n">
        <v>0.857142857142857</v>
      </c>
      <c r="F10863" s="2" t="s">
        <v>53</v>
      </c>
      <c r="G10863" s="2" t="s">
        <v>53</v>
      </c>
      <c r="H10863" s="2" t="str">
        <f aca="false">IF(AND(E10863&gt;=0.4,E10863&lt;=0.6),"Yes","No")</f>
        <v>No</v>
      </c>
      <c r="I10863" s="2" t="str">
        <f aca="false">IF(AND(F10863="No",G10863="No",H10863="Yes"),"Yes","No")</f>
        <v>No</v>
      </c>
      <c r="J10863" s="2"/>
      <c r="K10863" s="2"/>
    </row>
    <row r="10864" customFormat="false" ht="15" hidden="false" customHeight="false" outlineLevel="0" collapsed="false">
      <c r="A10864" s="2" t="s">
        <v>16364</v>
      </c>
      <c r="B10864" s="13" t="n">
        <v>115</v>
      </c>
      <c r="C10864" s="13" t="n">
        <v>115</v>
      </c>
      <c r="D10864" s="14" t="n">
        <f aca="false">C10864/Summary!$B$4</f>
        <v>0.00766666666666667</v>
      </c>
      <c r="E10864" s="15" t="n">
        <v>0.714285714285714</v>
      </c>
      <c r="F10864" s="2" t="s">
        <v>53</v>
      </c>
      <c r="G10864" s="2" t="s">
        <v>44</v>
      </c>
      <c r="H10864" s="2" t="str">
        <f aca="false">IF(AND(E10864&gt;=0.4,E10864&lt;=0.6),"Yes","No")</f>
        <v>No</v>
      </c>
      <c r="I10864" s="2" t="str">
        <f aca="false">IF(AND(F10864="No",G10864="No",H10864="Yes"),"Yes","No")</f>
        <v>No</v>
      </c>
      <c r="J10864" s="2"/>
      <c r="K10864" s="2"/>
    </row>
    <row r="10865" customFormat="false" ht="15" hidden="false" customHeight="false" outlineLevel="0" collapsed="false">
      <c r="A10865" s="2" t="s">
        <v>16365</v>
      </c>
      <c r="B10865" s="13" t="n">
        <v>115</v>
      </c>
      <c r="C10865" s="13" t="n">
        <v>115</v>
      </c>
      <c r="D10865" s="14" t="n">
        <f aca="false">C10865/Summary!$B$4</f>
        <v>0.00766666666666667</v>
      </c>
      <c r="E10865" s="15" t="n">
        <v>0.714285714285714</v>
      </c>
      <c r="F10865" s="2" t="s">
        <v>53</v>
      </c>
      <c r="G10865" s="2" t="s">
        <v>44</v>
      </c>
      <c r="H10865" s="2" t="str">
        <f aca="false">IF(AND(E10865&gt;=0.4,E10865&lt;=0.6),"Yes","No")</f>
        <v>No</v>
      </c>
      <c r="I10865" s="2" t="str">
        <f aca="false">IF(AND(F10865="No",G10865="No",H10865="Yes"),"Yes","No")</f>
        <v>No</v>
      </c>
      <c r="J10865" s="2"/>
      <c r="K10865" s="2"/>
    </row>
    <row r="10866" customFormat="false" ht="15" hidden="false" customHeight="false" outlineLevel="0" collapsed="false">
      <c r="A10866" s="2" t="s">
        <v>16366</v>
      </c>
      <c r="B10866" s="13" t="n">
        <v>115</v>
      </c>
      <c r="C10866" s="13" t="n">
        <v>115</v>
      </c>
      <c r="D10866" s="14" t="n">
        <f aca="false">C10866/Summary!$B$4</f>
        <v>0.00766666666666667</v>
      </c>
      <c r="E10866" s="15" t="n">
        <v>0.571428571428571</v>
      </c>
      <c r="F10866" s="2" t="s">
        <v>53</v>
      </c>
      <c r="G10866" s="2" t="s">
        <v>44</v>
      </c>
      <c r="H10866" s="2" t="str">
        <f aca="false">IF(AND(E10866&gt;=0.4,E10866&lt;=0.6),"Yes","No")</f>
        <v>Yes</v>
      </c>
      <c r="I10866" s="2" t="str">
        <f aca="false">IF(AND(F10866="No",G10866="No",H10866="Yes"),"Yes","No")</f>
        <v>No</v>
      </c>
      <c r="J10866" s="2"/>
      <c r="K10866" s="2"/>
    </row>
    <row r="10867" customFormat="false" ht="15" hidden="false" customHeight="false" outlineLevel="0" collapsed="false">
      <c r="A10867" s="2" t="s">
        <v>16367</v>
      </c>
      <c r="B10867" s="13" t="n">
        <v>115</v>
      </c>
      <c r="C10867" s="13" t="n">
        <v>115</v>
      </c>
      <c r="D10867" s="14" t="n">
        <f aca="false">C10867/Summary!$B$4</f>
        <v>0.00766666666666667</v>
      </c>
      <c r="E10867" s="15" t="n">
        <v>0.571428571428571</v>
      </c>
      <c r="F10867" s="2" t="s">
        <v>53</v>
      </c>
      <c r="G10867" s="2" t="s">
        <v>44</v>
      </c>
      <c r="H10867" s="2" t="str">
        <f aca="false">IF(AND(E10867&gt;=0.4,E10867&lt;=0.6),"Yes","No")</f>
        <v>Yes</v>
      </c>
      <c r="I10867" s="2" t="str">
        <f aca="false">IF(AND(F10867="No",G10867="No",H10867="Yes"),"Yes","No")</f>
        <v>No</v>
      </c>
      <c r="J10867" s="2"/>
      <c r="K10867" s="2"/>
    </row>
    <row r="10868" customFormat="false" ht="15" hidden="false" customHeight="false" outlineLevel="0" collapsed="false">
      <c r="A10868" s="2" t="s">
        <v>16368</v>
      </c>
      <c r="B10868" s="13" t="n">
        <v>115</v>
      </c>
      <c r="C10868" s="13" t="n">
        <v>114</v>
      </c>
      <c r="D10868" s="14" t="n">
        <f aca="false">C10868/Summary!$B$4</f>
        <v>0.0076</v>
      </c>
      <c r="E10868" s="15" t="n">
        <v>0.714285714285714</v>
      </c>
      <c r="F10868" s="2" t="s">
        <v>53</v>
      </c>
      <c r="G10868" s="2" t="s">
        <v>44</v>
      </c>
      <c r="H10868" s="2" t="str">
        <f aca="false">IF(AND(E10868&gt;=0.4,E10868&lt;=0.6),"Yes","No")</f>
        <v>No</v>
      </c>
      <c r="I10868" s="2" t="str">
        <f aca="false">IF(AND(F10868="No",G10868="No",H10868="Yes"),"Yes","No")</f>
        <v>No</v>
      </c>
      <c r="J10868" s="2"/>
      <c r="K10868" s="2"/>
    </row>
    <row r="10869" customFormat="false" ht="15" hidden="false" customHeight="false" outlineLevel="0" collapsed="false">
      <c r="A10869" s="2" t="s">
        <v>16369</v>
      </c>
      <c r="B10869" s="13" t="n">
        <v>115</v>
      </c>
      <c r="C10869" s="13" t="n">
        <v>115</v>
      </c>
      <c r="D10869" s="14" t="n">
        <f aca="false">C10869/Summary!$B$4</f>
        <v>0.00766666666666667</v>
      </c>
      <c r="E10869" s="15" t="n">
        <v>0.857142857142857</v>
      </c>
      <c r="F10869" s="2" t="s">
        <v>53</v>
      </c>
      <c r="G10869" s="2" t="s">
        <v>53</v>
      </c>
      <c r="H10869" s="2" t="str">
        <f aca="false">IF(AND(E10869&gt;=0.4,E10869&lt;=0.6),"Yes","No")</f>
        <v>No</v>
      </c>
      <c r="I10869" s="2" t="str">
        <f aca="false">IF(AND(F10869="No",G10869="No",H10869="Yes"),"Yes","No")</f>
        <v>No</v>
      </c>
      <c r="J10869" s="2"/>
      <c r="K10869" s="2"/>
    </row>
    <row r="10870" customFormat="false" ht="15" hidden="false" customHeight="false" outlineLevel="0" collapsed="false">
      <c r="A10870" s="2" t="s">
        <v>16370</v>
      </c>
      <c r="B10870" s="13" t="n">
        <v>115</v>
      </c>
      <c r="C10870" s="13" t="n">
        <v>112</v>
      </c>
      <c r="D10870" s="14" t="n">
        <f aca="false">C10870/Summary!$B$4</f>
        <v>0.00746666666666667</v>
      </c>
      <c r="E10870" s="15" t="n">
        <v>0.571428571428571</v>
      </c>
      <c r="F10870" s="2" t="s">
        <v>53</v>
      </c>
      <c r="G10870" s="2" t="s">
        <v>53</v>
      </c>
      <c r="H10870" s="2" t="str">
        <f aca="false">IF(AND(E10870&gt;=0.4,E10870&lt;=0.6),"Yes","No")</f>
        <v>Yes</v>
      </c>
      <c r="I10870" s="2" t="str">
        <f aca="false">IF(AND(F10870="No",G10870="No",H10870="Yes"),"Yes","No")</f>
        <v>No</v>
      </c>
      <c r="J10870" s="2"/>
      <c r="K10870" s="2"/>
    </row>
    <row r="10871" customFormat="false" ht="15" hidden="false" customHeight="false" outlineLevel="0" collapsed="false">
      <c r="A10871" s="2" t="s">
        <v>16371</v>
      </c>
      <c r="B10871" s="13" t="n">
        <v>115</v>
      </c>
      <c r="C10871" s="13" t="n">
        <v>115</v>
      </c>
      <c r="D10871" s="14" t="n">
        <f aca="false">C10871/Summary!$B$4</f>
        <v>0.00766666666666667</v>
      </c>
      <c r="E10871" s="15" t="n">
        <v>0.428571428571429</v>
      </c>
      <c r="F10871" s="2" t="s">
        <v>53</v>
      </c>
      <c r="G10871" s="2" t="s">
        <v>44</v>
      </c>
      <c r="H10871" s="2" t="str">
        <f aca="false">IF(AND(E10871&gt;=0.4,E10871&lt;=0.6),"Yes","No")</f>
        <v>Yes</v>
      </c>
      <c r="I10871" s="2" t="str">
        <f aca="false">IF(AND(F10871="No",G10871="No",H10871="Yes"),"Yes","No")</f>
        <v>No</v>
      </c>
      <c r="J10871" s="2"/>
      <c r="K10871" s="2"/>
    </row>
    <row r="10872" customFormat="false" ht="15" hidden="false" customHeight="false" outlineLevel="0" collapsed="false">
      <c r="A10872" s="2" t="s">
        <v>16372</v>
      </c>
      <c r="B10872" s="13" t="n">
        <v>115</v>
      </c>
      <c r="C10872" s="13" t="n">
        <v>114</v>
      </c>
      <c r="D10872" s="14" t="n">
        <f aca="false">C10872/Summary!$B$4</f>
        <v>0.0076</v>
      </c>
      <c r="E10872" s="15" t="n">
        <v>0.714285714285714</v>
      </c>
      <c r="F10872" s="2" t="s">
        <v>53</v>
      </c>
      <c r="G10872" s="2" t="s">
        <v>53</v>
      </c>
      <c r="H10872" s="2" t="str">
        <f aca="false">IF(AND(E10872&gt;=0.4,E10872&lt;=0.6),"Yes","No")</f>
        <v>No</v>
      </c>
      <c r="I10872" s="2" t="str">
        <f aca="false">IF(AND(F10872="No",G10872="No",H10872="Yes"),"Yes","No")</f>
        <v>No</v>
      </c>
      <c r="J10872" s="2"/>
      <c r="K10872" s="2"/>
    </row>
    <row r="10873" customFormat="false" ht="15" hidden="false" customHeight="false" outlineLevel="0" collapsed="false">
      <c r="A10873" s="2" t="s">
        <v>16373</v>
      </c>
      <c r="B10873" s="13" t="n">
        <v>115</v>
      </c>
      <c r="C10873" s="13" t="n">
        <v>113</v>
      </c>
      <c r="D10873" s="14" t="n">
        <f aca="false">C10873/Summary!$B$4</f>
        <v>0.00753333333333333</v>
      </c>
      <c r="E10873" s="15" t="n">
        <v>0.714285714285714</v>
      </c>
      <c r="F10873" s="2" t="s">
        <v>53</v>
      </c>
      <c r="G10873" s="2" t="s">
        <v>53</v>
      </c>
      <c r="H10873" s="2" t="str">
        <f aca="false">IF(AND(E10873&gt;=0.4,E10873&lt;=0.6),"Yes","No")</f>
        <v>No</v>
      </c>
      <c r="I10873" s="2" t="str">
        <f aca="false">IF(AND(F10873="No",G10873="No",H10873="Yes"),"Yes","No")</f>
        <v>No</v>
      </c>
      <c r="J10873" s="2"/>
      <c r="K10873" s="2"/>
    </row>
    <row r="10874" customFormat="false" ht="15" hidden="false" customHeight="false" outlineLevel="0" collapsed="false">
      <c r="A10874" s="2" t="s">
        <v>16374</v>
      </c>
      <c r="B10874" s="13" t="n">
        <v>115</v>
      </c>
      <c r="C10874" s="13" t="n">
        <v>115</v>
      </c>
      <c r="D10874" s="14" t="n">
        <f aca="false">C10874/Summary!$B$4</f>
        <v>0.00766666666666667</v>
      </c>
      <c r="E10874" s="15" t="n">
        <v>0.571428571428571</v>
      </c>
      <c r="F10874" s="2" t="s">
        <v>53</v>
      </c>
      <c r="G10874" s="2" t="s">
        <v>44</v>
      </c>
      <c r="H10874" s="2" t="str">
        <f aca="false">IF(AND(E10874&gt;=0.4,E10874&lt;=0.6),"Yes","No")</f>
        <v>Yes</v>
      </c>
      <c r="I10874" s="2" t="str">
        <f aca="false">IF(AND(F10874="No",G10874="No",H10874="Yes"),"Yes","No")</f>
        <v>No</v>
      </c>
      <c r="J10874" s="2"/>
      <c r="K10874" s="2"/>
    </row>
    <row r="10875" customFormat="false" ht="15" hidden="false" customHeight="false" outlineLevel="0" collapsed="false">
      <c r="A10875" s="2" t="s">
        <v>16375</v>
      </c>
      <c r="B10875" s="13" t="n">
        <v>115</v>
      </c>
      <c r="C10875" s="13" t="n">
        <v>115</v>
      </c>
      <c r="D10875" s="14" t="n">
        <f aca="false">C10875/Summary!$B$4</f>
        <v>0.00766666666666667</v>
      </c>
      <c r="E10875" s="15" t="n">
        <v>0.714285714285714</v>
      </c>
      <c r="F10875" s="2" t="s">
        <v>53</v>
      </c>
      <c r="G10875" s="2" t="s">
        <v>44</v>
      </c>
      <c r="H10875" s="2" t="str">
        <f aca="false">IF(AND(E10875&gt;=0.4,E10875&lt;=0.6),"Yes","No")</f>
        <v>No</v>
      </c>
      <c r="I10875" s="2" t="str">
        <f aca="false">IF(AND(F10875="No",G10875="No",H10875="Yes"),"Yes","No")</f>
        <v>No</v>
      </c>
      <c r="J10875" s="2"/>
      <c r="K10875" s="2"/>
    </row>
    <row r="10876" customFormat="false" ht="15" hidden="false" customHeight="false" outlineLevel="0" collapsed="false">
      <c r="A10876" s="2" t="s">
        <v>16376</v>
      </c>
      <c r="B10876" s="13" t="n">
        <v>115</v>
      </c>
      <c r="C10876" s="13" t="n">
        <v>114</v>
      </c>
      <c r="D10876" s="14" t="n">
        <f aca="false">C10876/Summary!$B$4</f>
        <v>0.0076</v>
      </c>
      <c r="E10876" s="15" t="n">
        <v>0.714285714285714</v>
      </c>
      <c r="F10876" s="2" t="s">
        <v>53</v>
      </c>
      <c r="G10876" s="2" t="s">
        <v>53</v>
      </c>
      <c r="H10876" s="2" t="str">
        <f aca="false">IF(AND(E10876&gt;=0.4,E10876&lt;=0.6),"Yes","No")</f>
        <v>No</v>
      </c>
      <c r="I10876" s="2" t="str">
        <f aca="false">IF(AND(F10876="No",G10876="No",H10876="Yes"),"Yes","No")</f>
        <v>No</v>
      </c>
      <c r="J10876" s="2"/>
      <c r="K10876" s="2"/>
    </row>
    <row r="10877" customFormat="false" ht="15" hidden="false" customHeight="false" outlineLevel="0" collapsed="false">
      <c r="A10877" s="2" t="s">
        <v>16377</v>
      </c>
      <c r="B10877" s="13" t="n">
        <v>115</v>
      </c>
      <c r="C10877" s="13" t="n">
        <v>114</v>
      </c>
      <c r="D10877" s="14" t="n">
        <f aca="false">C10877/Summary!$B$4</f>
        <v>0.0076</v>
      </c>
      <c r="E10877" s="15" t="n">
        <v>0.714285714285714</v>
      </c>
      <c r="F10877" s="2" t="s">
        <v>53</v>
      </c>
      <c r="G10877" s="2" t="s">
        <v>53</v>
      </c>
      <c r="H10877" s="2" t="str">
        <f aca="false">IF(AND(E10877&gt;=0.4,E10877&lt;=0.6),"Yes","No")</f>
        <v>No</v>
      </c>
      <c r="I10877" s="2" t="str">
        <f aca="false">IF(AND(F10877="No",G10877="No",H10877="Yes"),"Yes","No")</f>
        <v>No</v>
      </c>
      <c r="J10877" s="2"/>
      <c r="K10877" s="2"/>
    </row>
    <row r="10878" customFormat="false" ht="15" hidden="false" customHeight="false" outlineLevel="0" collapsed="false">
      <c r="A10878" s="2" t="s">
        <v>16378</v>
      </c>
      <c r="B10878" s="13" t="n">
        <v>115</v>
      </c>
      <c r="C10878" s="13" t="n">
        <v>114</v>
      </c>
      <c r="D10878" s="14" t="n">
        <f aca="false">C10878/Summary!$B$4</f>
        <v>0.0076</v>
      </c>
      <c r="E10878" s="15" t="n">
        <v>0.428571428571429</v>
      </c>
      <c r="F10878" s="2" t="s">
        <v>53</v>
      </c>
      <c r="G10878" s="2" t="s">
        <v>44</v>
      </c>
      <c r="H10878" s="2" t="str">
        <f aca="false">IF(AND(E10878&gt;=0.4,E10878&lt;=0.6),"Yes","No")</f>
        <v>Yes</v>
      </c>
      <c r="I10878" s="2" t="str">
        <f aca="false">IF(AND(F10878="No",G10878="No",H10878="Yes"),"Yes","No")</f>
        <v>No</v>
      </c>
      <c r="J10878" s="2"/>
      <c r="K10878" s="2"/>
    </row>
    <row r="10879" customFormat="false" ht="15" hidden="false" customHeight="false" outlineLevel="0" collapsed="false">
      <c r="A10879" s="2" t="s">
        <v>16379</v>
      </c>
      <c r="B10879" s="13" t="n">
        <v>115</v>
      </c>
      <c r="C10879" s="13" t="n">
        <v>114</v>
      </c>
      <c r="D10879" s="14" t="n">
        <f aca="false">C10879/Summary!$B$4</f>
        <v>0.0076</v>
      </c>
      <c r="E10879" s="15" t="n">
        <v>0.571428571428571</v>
      </c>
      <c r="F10879" s="2" t="s">
        <v>53</v>
      </c>
      <c r="G10879" s="2" t="s">
        <v>44</v>
      </c>
      <c r="H10879" s="2" t="str">
        <f aca="false">IF(AND(E10879&gt;=0.4,E10879&lt;=0.6),"Yes","No")</f>
        <v>Yes</v>
      </c>
      <c r="I10879" s="2" t="str">
        <f aca="false">IF(AND(F10879="No",G10879="No",H10879="Yes"),"Yes","No")</f>
        <v>No</v>
      </c>
      <c r="J10879" s="2"/>
      <c r="K10879" s="2"/>
    </row>
    <row r="10880" customFormat="false" ht="15" hidden="false" customHeight="false" outlineLevel="0" collapsed="false">
      <c r="A10880" s="2" t="s">
        <v>16380</v>
      </c>
      <c r="B10880" s="13" t="n">
        <v>115</v>
      </c>
      <c r="C10880" s="13" t="n">
        <v>115</v>
      </c>
      <c r="D10880" s="14" t="n">
        <f aca="false">C10880/Summary!$B$4</f>
        <v>0.00766666666666667</v>
      </c>
      <c r="E10880" s="15" t="n">
        <v>0.714285714285714</v>
      </c>
      <c r="F10880" s="2" t="s">
        <v>53</v>
      </c>
      <c r="G10880" s="2" t="s">
        <v>44</v>
      </c>
      <c r="H10880" s="2" t="str">
        <f aca="false">IF(AND(E10880&gt;=0.4,E10880&lt;=0.6),"Yes","No")</f>
        <v>No</v>
      </c>
      <c r="I10880" s="2" t="str">
        <f aca="false">IF(AND(F10880="No",G10880="No",H10880="Yes"),"Yes","No")</f>
        <v>No</v>
      </c>
      <c r="J10880" s="2"/>
      <c r="K10880" s="2"/>
    </row>
    <row r="10881" customFormat="false" ht="15" hidden="false" customHeight="false" outlineLevel="0" collapsed="false">
      <c r="A10881" s="2" t="s">
        <v>16381</v>
      </c>
      <c r="B10881" s="13" t="n">
        <v>115</v>
      </c>
      <c r="C10881" s="13" t="n">
        <v>115</v>
      </c>
      <c r="D10881" s="14" t="n">
        <f aca="false">C10881/Summary!$B$4</f>
        <v>0.00766666666666667</v>
      </c>
      <c r="E10881" s="15" t="n">
        <v>0.428571428571429</v>
      </c>
      <c r="F10881" s="2" t="s">
        <v>53</v>
      </c>
      <c r="G10881" s="2" t="s">
        <v>44</v>
      </c>
      <c r="H10881" s="2" t="str">
        <f aca="false">IF(AND(E10881&gt;=0.4,E10881&lt;=0.6),"Yes","No")</f>
        <v>Yes</v>
      </c>
      <c r="I10881" s="2" t="str">
        <f aca="false">IF(AND(F10881="No",G10881="No",H10881="Yes"),"Yes","No")</f>
        <v>No</v>
      </c>
      <c r="J10881" s="2"/>
      <c r="K10881" s="2"/>
    </row>
    <row r="10882" customFormat="false" ht="15" hidden="false" customHeight="false" outlineLevel="0" collapsed="false">
      <c r="A10882" s="2" t="s">
        <v>16382</v>
      </c>
      <c r="B10882" s="13" t="n">
        <v>115</v>
      </c>
      <c r="C10882" s="13" t="n">
        <v>115</v>
      </c>
      <c r="D10882" s="14" t="n">
        <f aca="false">C10882/Summary!$B$4</f>
        <v>0.00766666666666667</v>
      </c>
      <c r="E10882" s="15" t="n">
        <v>0.714285714285714</v>
      </c>
      <c r="F10882" s="2" t="s">
        <v>53</v>
      </c>
      <c r="G10882" s="2" t="s">
        <v>44</v>
      </c>
      <c r="H10882" s="2" t="str">
        <f aca="false">IF(AND(E10882&gt;=0.4,E10882&lt;=0.6),"Yes","No")</f>
        <v>No</v>
      </c>
      <c r="I10882" s="2" t="str">
        <f aca="false">IF(AND(F10882="No",G10882="No",H10882="Yes"),"Yes","No")</f>
        <v>No</v>
      </c>
      <c r="J10882" s="2"/>
      <c r="K10882" s="2"/>
    </row>
    <row r="10883" customFormat="false" ht="15" hidden="false" customHeight="false" outlineLevel="0" collapsed="false">
      <c r="A10883" s="2" t="s">
        <v>16383</v>
      </c>
      <c r="B10883" s="13" t="n">
        <v>115</v>
      </c>
      <c r="C10883" s="13" t="n">
        <v>114</v>
      </c>
      <c r="D10883" s="14" t="n">
        <f aca="false">C10883/Summary!$B$4</f>
        <v>0.0076</v>
      </c>
      <c r="E10883" s="15" t="n">
        <v>0.571428571428571</v>
      </c>
      <c r="F10883" s="2" t="s">
        <v>53</v>
      </c>
      <c r="G10883" s="2" t="s">
        <v>53</v>
      </c>
      <c r="H10883" s="2" t="str">
        <f aca="false">IF(AND(E10883&gt;=0.4,E10883&lt;=0.6),"Yes","No")</f>
        <v>Yes</v>
      </c>
      <c r="I10883" s="2" t="str">
        <f aca="false">IF(AND(F10883="No",G10883="No",H10883="Yes"),"Yes","No")</f>
        <v>No</v>
      </c>
      <c r="J10883" s="2"/>
      <c r="K10883" s="2"/>
    </row>
    <row r="10884" customFormat="false" ht="15" hidden="false" customHeight="false" outlineLevel="0" collapsed="false">
      <c r="A10884" s="2" t="s">
        <v>16384</v>
      </c>
      <c r="B10884" s="13" t="n">
        <v>115</v>
      </c>
      <c r="C10884" s="13" t="n">
        <v>115</v>
      </c>
      <c r="D10884" s="14" t="n">
        <f aca="false">C10884/Summary!$B$4</f>
        <v>0.00766666666666667</v>
      </c>
      <c r="E10884" s="15" t="n">
        <v>0.714285714285714</v>
      </c>
      <c r="F10884" s="2" t="s">
        <v>53</v>
      </c>
      <c r="G10884" s="2" t="s">
        <v>44</v>
      </c>
      <c r="H10884" s="2" t="str">
        <f aca="false">IF(AND(E10884&gt;=0.4,E10884&lt;=0.6),"Yes","No")</f>
        <v>No</v>
      </c>
      <c r="I10884" s="2" t="str">
        <f aca="false">IF(AND(F10884="No",G10884="No",H10884="Yes"),"Yes","No")</f>
        <v>No</v>
      </c>
      <c r="J10884" s="2"/>
      <c r="K10884" s="2"/>
    </row>
    <row r="10885" customFormat="false" ht="15" hidden="false" customHeight="false" outlineLevel="0" collapsed="false">
      <c r="A10885" s="2" t="s">
        <v>16385</v>
      </c>
      <c r="B10885" s="13" t="n">
        <v>115</v>
      </c>
      <c r="C10885" s="13" t="n">
        <v>114</v>
      </c>
      <c r="D10885" s="14" t="n">
        <f aca="false">C10885/Summary!$B$4</f>
        <v>0.0076</v>
      </c>
      <c r="E10885" s="15" t="n">
        <v>0.428571428571429</v>
      </c>
      <c r="F10885" s="2" t="s">
        <v>53</v>
      </c>
      <c r="G10885" s="2" t="s">
        <v>44</v>
      </c>
      <c r="H10885" s="2" t="str">
        <f aca="false">IF(AND(E10885&gt;=0.4,E10885&lt;=0.6),"Yes","No")</f>
        <v>Yes</v>
      </c>
      <c r="I10885" s="2" t="str">
        <f aca="false">IF(AND(F10885="No",G10885="No",H10885="Yes"),"Yes","No")</f>
        <v>No</v>
      </c>
      <c r="J10885" s="2"/>
      <c r="K10885" s="2"/>
    </row>
    <row r="10886" customFormat="false" ht="15" hidden="false" customHeight="false" outlineLevel="0" collapsed="false">
      <c r="A10886" s="2" t="s">
        <v>16386</v>
      </c>
      <c r="B10886" s="13" t="n">
        <v>115</v>
      </c>
      <c r="C10886" s="13" t="n">
        <v>114</v>
      </c>
      <c r="D10886" s="14" t="n">
        <f aca="false">C10886/Summary!$B$4</f>
        <v>0.0076</v>
      </c>
      <c r="E10886" s="15" t="n">
        <v>0.714285714285714</v>
      </c>
      <c r="F10886" s="2" t="s">
        <v>53</v>
      </c>
      <c r="G10886" s="2" t="s">
        <v>44</v>
      </c>
      <c r="H10886" s="2" t="str">
        <f aca="false">IF(AND(E10886&gt;=0.4,E10886&lt;=0.6),"Yes","No")</f>
        <v>No</v>
      </c>
      <c r="I10886" s="2" t="str">
        <f aca="false">IF(AND(F10886="No",G10886="No",H10886="Yes"),"Yes","No")</f>
        <v>No</v>
      </c>
      <c r="J10886" s="2"/>
      <c r="K10886" s="2"/>
    </row>
    <row r="10887" customFormat="false" ht="15" hidden="false" customHeight="false" outlineLevel="0" collapsed="false">
      <c r="A10887" s="2" t="s">
        <v>16387</v>
      </c>
      <c r="B10887" s="13" t="n">
        <v>115</v>
      </c>
      <c r="C10887" s="13" t="n">
        <v>115</v>
      </c>
      <c r="D10887" s="14" t="n">
        <f aca="false">C10887/Summary!$B$4</f>
        <v>0.00766666666666667</v>
      </c>
      <c r="E10887" s="15" t="n">
        <v>0.285714285714286</v>
      </c>
      <c r="F10887" s="2" t="s">
        <v>53</v>
      </c>
      <c r="G10887" s="2" t="s">
        <v>53</v>
      </c>
      <c r="H10887" s="2" t="str">
        <f aca="false">IF(AND(E10887&gt;=0.4,E10887&lt;=0.6),"Yes","No")</f>
        <v>No</v>
      </c>
      <c r="I10887" s="2" t="str">
        <f aca="false">IF(AND(F10887="No",G10887="No",H10887="Yes"),"Yes","No")</f>
        <v>No</v>
      </c>
      <c r="J10887" s="2"/>
      <c r="K10887" s="2"/>
    </row>
    <row r="10888" customFormat="false" ht="15" hidden="false" customHeight="false" outlineLevel="0" collapsed="false">
      <c r="A10888" s="2" t="s">
        <v>16388</v>
      </c>
      <c r="B10888" s="13" t="n">
        <v>115</v>
      </c>
      <c r="C10888" s="13" t="n">
        <v>115</v>
      </c>
      <c r="D10888" s="14" t="n">
        <f aca="false">C10888/Summary!$B$4</f>
        <v>0.00766666666666667</v>
      </c>
      <c r="E10888" s="15" t="n">
        <v>0.428571428571429</v>
      </c>
      <c r="F10888" s="2" t="s">
        <v>53</v>
      </c>
      <c r="G10888" s="2" t="s">
        <v>44</v>
      </c>
      <c r="H10888" s="2" t="str">
        <f aca="false">IF(AND(E10888&gt;=0.4,E10888&lt;=0.6),"Yes","No")</f>
        <v>Yes</v>
      </c>
      <c r="I10888" s="2" t="str">
        <f aca="false">IF(AND(F10888="No",G10888="No",H10888="Yes"),"Yes","No")</f>
        <v>No</v>
      </c>
      <c r="J10888" s="2"/>
      <c r="K10888" s="2"/>
    </row>
    <row r="10889" customFormat="false" ht="15" hidden="false" customHeight="false" outlineLevel="0" collapsed="false">
      <c r="A10889" s="2" t="s">
        <v>16389</v>
      </c>
      <c r="B10889" s="13" t="n">
        <v>115</v>
      </c>
      <c r="C10889" s="13" t="n">
        <v>115</v>
      </c>
      <c r="D10889" s="14" t="n">
        <f aca="false">C10889/Summary!$B$4</f>
        <v>0.00766666666666667</v>
      </c>
      <c r="E10889" s="15" t="n">
        <v>0.285714285714286</v>
      </c>
      <c r="F10889" s="2" t="s">
        <v>53</v>
      </c>
      <c r="G10889" s="2" t="s">
        <v>44</v>
      </c>
      <c r="H10889" s="2" t="str">
        <f aca="false">IF(AND(E10889&gt;=0.4,E10889&lt;=0.6),"Yes","No")</f>
        <v>No</v>
      </c>
      <c r="I10889" s="2" t="str">
        <f aca="false">IF(AND(F10889="No",G10889="No",H10889="Yes"),"Yes","No")</f>
        <v>No</v>
      </c>
      <c r="J10889" s="2"/>
      <c r="K10889" s="2"/>
    </row>
    <row r="10890" customFormat="false" ht="15" hidden="false" customHeight="false" outlineLevel="0" collapsed="false">
      <c r="A10890" s="2" t="s">
        <v>16390</v>
      </c>
      <c r="B10890" s="13" t="n">
        <v>115</v>
      </c>
      <c r="C10890" s="13" t="n">
        <v>115</v>
      </c>
      <c r="D10890" s="14" t="n">
        <f aca="false">C10890/Summary!$B$4</f>
        <v>0.00766666666666667</v>
      </c>
      <c r="E10890" s="15" t="n">
        <v>0.428571428571429</v>
      </c>
      <c r="F10890" s="2" t="s">
        <v>53</v>
      </c>
      <c r="G10890" s="2" t="s">
        <v>44</v>
      </c>
      <c r="H10890" s="2" t="str">
        <f aca="false">IF(AND(E10890&gt;=0.4,E10890&lt;=0.6),"Yes","No")</f>
        <v>Yes</v>
      </c>
      <c r="I10890" s="2" t="str">
        <f aca="false">IF(AND(F10890="No",G10890="No",H10890="Yes"),"Yes","No")</f>
        <v>No</v>
      </c>
      <c r="J10890" s="2"/>
      <c r="K10890" s="2"/>
    </row>
    <row r="10891" customFormat="false" ht="15" hidden="false" customHeight="false" outlineLevel="0" collapsed="false">
      <c r="A10891" s="2" t="s">
        <v>16391</v>
      </c>
      <c r="B10891" s="13" t="n">
        <v>115</v>
      </c>
      <c r="C10891" s="13" t="n">
        <v>114</v>
      </c>
      <c r="D10891" s="14" t="n">
        <f aca="false">C10891/Summary!$B$4</f>
        <v>0.0076</v>
      </c>
      <c r="E10891" s="15" t="n">
        <v>0.571428571428571</v>
      </c>
      <c r="F10891" s="2" t="s">
        <v>53</v>
      </c>
      <c r="G10891" s="2" t="s">
        <v>53</v>
      </c>
      <c r="H10891" s="2" t="str">
        <f aca="false">IF(AND(E10891&gt;=0.4,E10891&lt;=0.6),"Yes","No")</f>
        <v>Yes</v>
      </c>
      <c r="I10891" s="2" t="str">
        <f aca="false">IF(AND(F10891="No",G10891="No",H10891="Yes"),"Yes","No")</f>
        <v>No</v>
      </c>
      <c r="J10891" s="2"/>
      <c r="K10891" s="2"/>
    </row>
    <row r="10892" customFormat="false" ht="15" hidden="false" customHeight="false" outlineLevel="0" collapsed="false">
      <c r="A10892" s="2" t="s">
        <v>16392</v>
      </c>
      <c r="B10892" s="13" t="n">
        <v>115</v>
      </c>
      <c r="C10892" s="13" t="n">
        <v>112</v>
      </c>
      <c r="D10892" s="14" t="n">
        <f aca="false">C10892/Summary!$B$4</f>
        <v>0.00746666666666667</v>
      </c>
      <c r="E10892" s="15" t="n">
        <v>0.428571428571429</v>
      </c>
      <c r="F10892" s="2" t="s">
        <v>53</v>
      </c>
      <c r="G10892" s="2" t="s">
        <v>44</v>
      </c>
      <c r="H10892" s="2" t="str">
        <f aca="false">IF(AND(E10892&gt;=0.4,E10892&lt;=0.6),"Yes","No")</f>
        <v>Yes</v>
      </c>
      <c r="I10892" s="2" t="str">
        <f aca="false">IF(AND(F10892="No",G10892="No",H10892="Yes"),"Yes","No")</f>
        <v>No</v>
      </c>
      <c r="J10892" s="2"/>
      <c r="K10892" s="2"/>
    </row>
    <row r="10893" customFormat="false" ht="15" hidden="false" customHeight="false" outlineLevel="0" collapsed="false">
      <c r="A10893" s="2" t="s">
        <v>16393</v>
      </c>
      <c r="B10893" s="13" t="n">
        <v>115</v>
      </c>
      <c r="C10893" s="13" t="n">
        <v>115</v>
      </c>
      <c r="D10893" s="14" t="n">
        <f aca="false">C10893/Summary!$B$4</f>
        <v>0.00766666666666667</v>
      </c>
      <c r="E10893" s="15" t="n">
        <v>0.571428571428571</v>
      </c>
      <c r="F10893" s="2" t="s">
        <v>53</v>
      </c>
      <c r="G10893" s="2" t="s">
        <v>44</v>
      </c>
      <c r="H10893" s="2" t="str">
        <f aca="false">IF(AND(E10893&gt;=0.4,E10893&lt;=0.6),"Yes","No")</f>
        <v>Yes</v>
      </c>
      <c r="I10893" s="2" t="str">
        <f aca="false">IF(AND(F10893="No",G10893="No",H10893="Yes"),"Yes","No")</f>
        <v>No</v>
      </c>
      <c r="J10893" s="2"/>
      <c r="K10893" s="2"/>
    </row>
    <row r="10894" customFormat="false" ht="15" hidden="false" customHeight="false" outlineLevel="0" collapsed="false">
      <c r="A10894" s="2" t="s">
        <v>16394</v>
      </c>
      <c r="B10894" s="13" t="n">
        <v>115</v>
      </c>
      <c r="C10894" s="13" t="n">
        <v>115</v>
      </c>
      <c r="D10894" s="14" t="n">
        <f aca="false">C10894/Summary!$B$4</f>
        <v>0.00766666666666667</v>
      </c>
      <c r="E10894" s="15" t="n">
        <v>0.285714285714286</v>
      </c>
      <c r="F10894" s="2" t="s">
        <v>53</v>
      </c>
      <c r="G10894" s="2" t="s">
        <v>44</v>
      </c>
      <c r="H10894" s="2" t="str">
        <f aca="false">IF(AND(E10894&gt;=0.4,E10894&lt;=0.6),"Yes","No")</f>
        <v>No</v>
      </c>
      <c r="I10894" s="2" t="str">
        <f aca="false">IF(AND(F10894="No",G10894="No",H10894="Yes"),"Yes","No")</f>
        <v>No</v>
      </c>
      <c r="J10894" s="2"/>
      <c r="K10894" s="2"/>
    </row>
    <row r="10895" customFormat="false" ht="15" hidden="false" customHeight="false" outlineLevel="0" collapsed="false">
      <c r="A10895" s="2" t="s">
        <v>16395</v>
      </c>
      <c r="B10895" s="13" t="n">
        <v>115</v>
      </c>
      <c r="C10895" s="13" t="n">
        <v>115</v>
      </c>
      <c r="D10895" s="14" t="n">
        <f aca="false">C10895/Summary!$B$4</f>
        <v>0.00766666666666667</v>
      </c>
      <c r="E10895" s="15" t="n">
        <v>0.285714285714286</v>
      </c>
      <c r="F10895" s="2" t="s">
        <v>53</v>
      </c>
      <c r="G10895" s="2" t="s">
        <v>44</v>
      </c>
      <c r="H10895" s="2" t="str">
        <f aca="false">IF(AND(E10895&gt;=0.4,E10895&lt;=0.6),"Yes","No")</f>
        <v>No</v>
      </c>
      <c r="I10895" s="2" t="str">
        <f aca="false">IF(AND(F10895="No",G10895="No",H10895="Yes"),"Yes","No")</f>
        <v>No</v>
      </c>
      <c r="J10895" s="2"/>
      <c r="K10895" s="2"/>
    </row>
    <row r="10896" customFormat="false" ht="15" hidden="false" customHeight="false" outlineLevel="0" collapsed="false">
      <c r="A10896" s="2" t="s">
        <v>16396</v>
      </c>
      <c r="B10896" s="13" t="n">
        <v>115</v>
      </c>
      <c r="C10896" s="13" t="n">
        <v>115</v>
      </c>
      <c r="D10896" s="14" t="n">
        <f aca="false">C10896/Summary!$B$4</f>
        <v>0.00766666666666667</v>
      </c>
      <c r="E10896" s="15" t="n">
        <v>0.285714285714286</v>
      </c>
      <c r="F10896" s="2" t="s">
        <v>53</v>
      </c>
      <c r="G10896" s="2" t="s">
        <v>53</v>
      </c>
      <c r="H10896" s="2" t="str">
        <f aca="false">IF(AND(E10896&gt;=0.4,E10896&lt;=0.6),"Yes","No")</f>
        <v>No</v>
      </c>
      <c r="I10896" s="2" t="str">
        <f aca="false">IF(AND(F10896="No",G10896="No",H10896="Yes"),"Yes","No")</f>
        <v>No</v>
      </c>
      <c r="J10896" s="2"/>
      <c r="K10896" s="2"/>
    </row>
    <row r="10897" customFormat="false" ht="15" hidden="false" customHeight="false" outlineLevel="0" collapsed="false">
      <c r="A10897" s="2" t="s">
        <v>16397</v>
      </c>
      <c r="B10897" s="13" t="n">
        <v>115</v>
      </c>
      <c r="C10897" s="13" t="n">
        <v>115</v>
      </c>
      <c r="D10897" s="14" t="n">
        <f aca="false">C10897/Summary!$B$4</f>
        <v>0.00766666666666667</v>
      </c>
      <c r="E10897" s="15" t="n">
        <v>0.714285714285714</v>
      </c>
      <c r="F10897" s="2" t="s">
        <v>44</v>
      </c>
      <c r="G10897" s="2" t="s">
        <v>44</v>
      </c>
      <c r="H10897" s="2" t="str">
        <f aca="false">IF(AND(E10897&gt;=0.4,E10897&lt;=0.6),"Yes","No")</f>
        <v>No</v>
      </c>
      <c r="I10897" s="2" t="str">
        <f aca="false">IF(AND(F10897="No",G10897="No",H10897="Yes"),"Yes","No")</f>
        <v>No</v>
      </c>
      <c r="J10897" s="2"/>
      <c r="K10897" s="2"/>
    </row>
    <row r="10898" customFormat="false" ht="15" hidden="false" customHeight="false" outlineLevel="0" collapsed="false">
      <c r="A10898" s="2" t="s">
        <v>16398</v>
      </c>
      <c r="B10898" s="13" t="n">
        <v>115</v>
      </c>
      <c r="C10898" s="13" t="n">
        <v>115</v>
      </c>
      <c r="D10898" s="14" t="n">
        <f aca="false">C10898/Summary!$B$4</f>
        <v>0.00766666666666667</v>
      </c>
      <c r="E10898" s="15" t="n">
        <v>0.714285714285714</v>
      </c>
      <c r="F10898" s="2" t="s">
        <v>53</v>
      </c>
      <c r="G10898" s="2" t="s">
        <v>44</v>
      </c>
      <c r="H10898" s="2" t="str">
        <f aca="false">IF(AND(E10898&gt;=0.4,E10898&lt;=0.6),"Yes","No")</f>
        <v>No</v>
      </c>
      <c r="I10898" s="2" t="str">
        <f aca="false">IF(AND(F10898="No",G10898="No",H10898="Yes"),"Yes","No")</f>
        <v>No</v>
      </c>
      <c r="J10898" s="2"/>
      <c r="K10898" s="2"/>
    </row>
    <row r="10899" customFormat="false" ht="15" hidden="false" customHeight="false" outlineLevel="0" collapsed="false">
      <c r="A10899" s="2" t="s">
        <v>16399</v>
      </c>
      <c r="B10899" s="13" t="n">
        <v>115</v>
      </c>
      <c r="C10899" s="13" t="n">
        <v>114</v>
      </c>
      <c r="D10899" s="14" t="n">
        <f aca="false">C10899/Summary!$B$4</f>
        <v>0.0076</v>
      </c>
      <c r="E10899" s="15" t="n">
        <v>0.714285714285714</v>
      </c>
      <c r="F10899" s="2" t="s">
        <v>53</v>
      </c>
      <c r="G10899" s="2" t="s">
        <v>53</v>
      </c>
      <c r="H10899" s="2" t="str">
        <f aca="false">IF(AND(E10899&gt;=0.4,E10899&lt;=0.6),"Yes","No")</f>
        <v>No</v>
      </c>
      <c r="I10899" s="2" t="str">
        <f aca="false">IF(AND(F10899="No",G10899="No",H10899="Yes"),"Yes","No")</f>
        <v>No</v>
      </c>
      <c r="J10899" s="2"/>
      <c r="K10899" s="2"/>
    </row>
    <row r="10900" customFormat="false" ht="15" hidden="false" customHeight="false" outlineLevel="0" collapsed="false">
      <c r="A10900" s="2" t="s">
        <v>16400</v>
      </c>
      <c r="B10900" s="13" t="n">
        <v>115</v>
      </c>
      <c r="C10900" s="13" t="n">
        <v>114</v>
      </c>
      <c r="D10900" s="14" t="n">
        <f aca="false">C10900/Summary!$B$4</f>
        <v>0.0076</v>
      </c>
      <c r="E10900" s="15" t="n">
        <v>0.571428571428571</v>
      </c>
      <c r="F10900" s="2" t="s">
        <v>53</v>
      </c>
      <c r="G10900" s="2" t="s">
        <v>44</v>
      </c>
      <c r="H10900" s="2" t="str">
        <f aca="false">IF(AND(E10900&gt;=0.4,E10900&lt;=0.6),"Yes","No")</f>
        <v>Yes</v>
      </c>
      <c r="I10900" s="2" t="str">
        <f aca="false">IF(AND(F10900="No",G10900="No",H10900="Yes"),"Yes","No")</f>
        <v>No</v>
      </c>
      <c r="J10900" s="2"/>
      <c r="K10900" s="2"/>
    </row>
    <row r="10901" customFormat="false" ht="15" hidden="false" customHeight="false" outlineLevel="0" collapsed="false">
      <c r="A10901" s="2" t="s">
        <v>16401</v>
      </c>
      <c r="B10901" s="13" t="n">
        <v>115</v>
      </c>
      <c r="C10901" s="13" t="n">
        <v>114</v>
      </c>
      <c r="D10901" s="14" t="n">
        <f aca="false">C10901/Summary!$B$4</f>
        <v>0.0076</v>
      </c>
      <c r="E10901" s="15" t="n">
        <v>0.714285714285714</v>
      </c>
      <c r="F10901" s="2" t="s">
        <v>53</v>
      </c>
      <c r="G10901" s="2" t="s">
        <v>53</v>
      </c>
      <c r="H10901" s="2" t="str">
        <f aca="false">IF(AND(E10901&gt;=0.4,E10901&lt;=0.6),"Yes","No")</f>
        <v>No</v>
      </c>
      <c r="I10901" s="2" t="str">
        <f aca="false">IF(AND(F10901="No",G10901="No",H10901="Yes"),"Yes","No")</f>
        <v>No</v>
      </c>
      <c r="J10901" s="2"/>
      <c r="K10901" s="2"/>
    </row>
    <row r="10902" customFormat="false" ht="15" hidden="false" customHeight="false" outlineLevel="0" collapsed="false">
      <c r="A10902" s="2" t="s">
        <v>16402</v>
      </c>
      <c r="B10902" s="13" t="n">
        <v>115</v>
      </c>
      <c r="C10902" s="13" t="n">
        <v>115</v>
      </c>
      <c r="D10902" s="14" t="n">
        <f aca="false">C10902/Summary!$B$4</f>
        <v>0.00766666666666667</v>
      </c>
      <c r="E10902" s="15" t="n">
        <v>0.428571428571429</v>
      </c>
      <c r="F10902" s="2" t="s">
        <v>53</v>
      </c>
      <c r="G10902" s="2" t="s">
        <v>44</v>
      </c>
      <c r="H10902" s="2" t="str">
        <f aca="false">IF(AND(E10902&gt;=0.4,E10902&lt;=0.6),"Yes","No")</f>
        <v>Yes</v>
      </c>
      <c r="I10902" s="2" t="str">
        <f aca="false">IF(AND(F10902="No",G10902="No",H10902="Yes"),"Yes","No")</f>
        <v>No</v>
      </c>
      <c r="J10902" s="2"/>
      <c r="K10902" s="2"/>
    </row>
    <row r="10903" customFormat="false" ht="15" hidden="false" customHeight="false" outlineLevel="0" collapsed="false">
      <c r="A10903" s="2" t="s">
        <v>16403</v>
      </c>
      <c r="B10903" s="13" t="n">
        <v>115</v>
      </c>
      <c r="C10903" s="13" t="n">
        <v>115</v>
      </c>
      <c r="D10903" s="14" t="n">
        <f aca="false">C10903/Summary!$B$4</f>
        <v>0.00766666666666667</v>
      </c>
      <c r="E10903" s="15" t="n">
        <v>0.571428571428571</v>
      </c>
      <c r="F10903" s="2" t="s">
        <v>53</v>
      </c>
      <c r="G10903" s="2" t="s">
        <v>44</v>
      </c>
      <c r="H10903" s="2" t="str">
        <f aca="false">IF(AND(E10903&gt;=0.4,E10903&lt;=0.6),"Yes","No")</f>
        <v>Yes</v>
      </c>
      <c r="I10903" s="2" t="str">
        <f aca="false">IF(AND(F10903="No",G10903="No",H10903="Yes"),"Yes","No")</f>
        <v>No</v>
      </c>
      <c r="J10903" s="2"/>
      <c r="K10903" s="2"/>
    </row>
    <row r="10904" customFormat="false" ht="15" hidden="false" customHeight="false" outlineLevel="0" collapsed="false">
      <c r="A10904" s="2" t="s">
        <v>16404</v>
      </c>
      <c r="B10904" s="13" t="n">
        <v>115</v>
      </c>
      <c r="C10904" s="13" t="n">
        <v>115</v>
      </c>
      <c r="D10904" s="14" t="n">
        <f aca="false">C10904/Summary!$B$4</f>
        <v>0.00766666666666667</v>
      </c>
      <c r="E10904" s="15" t="n">
        <v>0.714285714285714</v>
      </c>
      <c r="F10904" s="2" t="s">
        <v>53</v>
      </c>
      <c r="G10904" s="2" t="s">
        <v>44</v>
      </c>
      <c r="H10904" s="2" t="str">
        <f aca="false">IF(AND(E10904&gt;=0.4,E10904&lt;=0.6),"Yes","No")</f>
        <v>No</v>
      </c>
      <c r="I10904" s="2" t="str">
        <f aca="false">IF(AND(F10904="No",G10904="No",H10904="Yes"),"Yes","No")</f>
        <v>No</v>
      </c>
      <c r="J10904" s="2"/>
      <c r="K10904" s="2"/>
    </row>
    <row r="10905" customFormat="false" ht="15" hidden="false" customHeight="false" outlineLevel="0" collapsed="false">
      <c r="A10905" s="2" t="s">
        <v>16405</v>
      </c>
      <c r="B10905" s="13" t="n">
        <v>115</v>
      </c>
      <c r="C10905" s="13" t="n">
        <v>115</v>
      </c>
      <c r="D10905" s="14" t="n">
        <f aca="false">C10905/Summary!$B$4</f>
        <v>0.00766666666666667</v>
      </c>
      <c r="E10905" s="15" t="n">
        <v>0.428571428571429</v>
      </c>
      <c r="F10905" s="2" t="s">
        <v>53</v>
      </c>
      <c r="G10905" s="2" t="s">
        <v>44</v>
      </c>
      <c r="H10905" s="2" t="str">
        <f aca="false">IF(AND(E10905&gt;=0.4,E10905&lt;=0.6),"Yes","No")</f>
        <v>Yes</v>
      </c>
      <c r="I10905" s="2" t="str">
        <f aca="false">IF(AND(F10905="No",G10905="No",H10905="Yes"),"Yes","No")</f>
        <v>No</v>
      </c>
      <c r="J10905" s="2"/>
      <c r="K10905" s="2"/>
    </row>
    <row r="10906" customFormat="false" ht="15" hidden="false" customHeight="false" outlineLevel="0" collapsed="false">
      <c r="A10906" s="2" t="s">
        <v>16406</v>
      </c>
      <c r="B10906" s="13" t="n">
        <v>115</v>
      </c>
      <c r="C10906" s="13" t="n">
        <v>115</v>
      </c>
      <c r="D10906" s="14" t="n">
        <f aca="false">C10906/Summary!$B$4</f>
        <v>0.00766666666666667</v>
      </c>
      <c r="E10906" s="15" t="n">
        <v>0.571428571428571</v>
      </c>
      <c r="F10906" s="2" t="s">
        <v>44</v>
      </c>
      <c r="G10906" s="2" t="s">
        <v>53</v>
      </c>
      <c r="H10906" s="2" t="str">
        <f aca="false">IF(AND(E10906&gt;=0.4,E10906&lt;=0.6),"Yes","No")</f>
        <v>Yes</v>
      </c>
      <c r="I10906" s="2" t="str">
        <f aca="false">IF(AND(F10906="No",G10906="No",H10906="Yes"),"Yes","No")</f>
        <v>No</v>
      </c>
      <c r="J10906" s="2"/>
      <c r="K10906" s="2"/>
    </row>
    <row r="10907" customFormat="false" ht="15" hidden="false" customHeight="false" outlineLevel="0" collapsed="false">
      <c r="A10907" s="2" t="s">
        <v>16407</v>
      </c>
      <c r="B10907" s="13" t="n">
        <v>115</v>
      </c>
      <c r="C10907" s="13" t="n">
        <v>114</v>
      </c>
      <c r="D10907" s="14" t="n">
        <f aca="false">C10907/Summary!$B$4</f>
        <v>0.0076</v>
      </c>
      <c r="E10907" s="15" t="n">
        <v>0.571428571428571</v>
      </c>
      <c r="F10907" s="2" t="s">
        <v>53</v>
      </c>
      <c r="G10907" s="2" t="s">
        <v>44</v>
      </c>
      <c r="H10907" s="2" t="str">
        <f aca="false">IF(AND(E10907&gt;=0.4,E10907&lt;=0.6),"Yes","No")</f>
        <v>Yes</v>
      </c>
      <c r="I10907" s="2" t="str">
        <f aca="false">IF(AND(F10907="No",G10907="No",H10907="Yes"),"Yes","No")</f>
        <v>No</v>
      </c>
      <c r="J10907" s="2"/>
      <c r="K10907" s="2"/>
    </row>
    <row r="10908" customFormat="false" ht="15" hidden="false" customHeight="false" outlineLevel="0" collapsed="false">
      <c r="A10908" s="2" t="s">
        <v>16408</v>
      </c>
      <c r="B10908" s="13" t="n">
        <v>115</v>
      </c>
      <c r="C10908" s="13" t="n">
        <v>115</v>
      </c>
      <c r="D10908" s="14" t="n">
        <f aca="false">C10908/Summary!$B$4</f>
        <v>0.00766666666666667</v>
      </c>
      <c r="E10908" s="15" t="n">
        <v>0.571428571428571</v>
      </c>
      <c r="F10908" s="2" t="s">
        <v>53</v>
      </c>
      <c r="G10908" s="2" t="s">
        <v>44</v>
      </c>
      <c r="H10908" s="2" t="str">
        <f aca="false">IF(AND(E10908&gt;=0.4,E10908&lt;=0.6),"Yes","No")</f>
        <v>Yes</v>
      </c>
      <c r="I10908" s="2" t="str">
        <f aca="false">IF(AND(F10908="No",G10908="No",H10908="Yes"),"Yes","No")</f>
        <v>No</v>
      </c>
      <c r="J10908" s="2"/>
      <c r="K10908" s="2"/>
    </row>
    <row r="10909" customFormat="false" ht="15" hidden="false" customHeight="false" outlineLevel="0" collapsed="false">
      <c r="A10909" s="2" t="s">
        <v>16409</v>
      </c>
      <c r="B10909" s="13" t="n">
        <v>115</v>
      </c>
      <c r="C10909" s="13" t="n">
        <v>115</v>
      </c>
      <c r="D10909" s="14" t="n">
        <f aca="false">C10909/Summary!$B$4</f>
        <v>0.00766666666666667</v>
      </c>
      <c r="E10909" s="15" t="n">
        <v>0.857142857142857</v>
      </c>
      <c r="F10909" s="2" t="s">
        <v>53</v>
      </c>
      <c r="G10909" s="2" t="s">
        <v>53</v>
      </c>
      <c r="H10909" s="2" t="str">
        <f aca="false">IF(AND(E10909&gt;=0.4,E10909&lt;=0.6),"Yes","No")</f>
        <v>No</v>
      </c>
      <c r="I10909" s="2" t="str">
        <f aca="false">IF(AND(F10909="No",G10909="No",H10909="Yes"),"Yes","No")</f>
        <v>No</v>
      </c>
      <c r="J10909" s="2"/>
      <c r="K10909" s="2"/>
    </row>
    <row r="10910" customFormat="false" ht="15" hidden="false" customHeight="false" outlineLevel="0" collapsed="false">
      <c r="A10910" s="2" t="s">
        <v>16410</v>
      </c>
      <c r="B10910" s="13" t="n">
        <v>115</v>
      </c>
      <c r="C10910" s="13" t="n">
        <v>114</v>
      </c>
      <c r="D10910" s="14" t="n">
        <f aca="false">C10910/Summary!$B$4</f>
        <v>0.0076</v>
      </c>
      <c r="E10910" s="15" t="n">
        <v>0.571428571428571</v>
      </c>
      <c r="F10910" s="2" t="s">
        <v>44</v>
      </c>
      <c r="G10910" s="2" t="s">
        <v>53</v>
      </c>
      <c r="H10910" s="2" t="str">
        <f aca="false">IF(AND(E10910&gt;=0.4,E10910&lt;=0.6),"Yes","No")</f>
        <v>Yes</v>
      </c>
      <c r="I10910" s="2" t="str">
        <f aca="false">IF(AND(F10910="No",G10910="No",H10910="Yes"),"Yes","No")</f>
        <v>No</v>
      </c>
      <c r="J10910" s="2"/>
      <c r="K10910" s="2"/>
    </row>
    <row r="10911" customFormat="false" ht="15" hidden="false" customHeight="false" outlineLevel="0" collapsed="false">
      <c r="A10911" s="2" t="s">
        <v>16411</v>
      </c>
      <c r="B10911" s="13" t="n">
        <v>115</v>
      </c>
      <c r="C10911" s="13" t="n">
        <v>115</v>
      </c>
      <c r="D10911" s="14" t="n">
        <f aca="false">C10911/Summary!$B$4</f>
        <v>0.00766666666666667</v>
      </c>
      <c r="E10911" s="15" t="n">
        <v>0.285714285714286</v>
      </c>
      <c r="F10911" s="2" t="s">
        <v>53</v>
      </c>
      <c r="G10911" s="2" t="s">
        <v>44</v>
      </c>
      <c r="H10911" s="2" t="str">
        <f aca="false">IF(AND(E10911&gt;=0.4,E10911&lt;=0.6),"Yes","No")</f>
        <v>No</v>
      </c>
      <c r="I10911" s="2" t="str">
        <f aca="false">IF(AND(F10911="No",G10911="No",H10911="Yes"),"Yes","No")</f>
        <v>No</v>
      </c>
      <c r="J10911" s="2"/>
      <c r="K10911" s="2"/>
    </row>
    <row r="10912" customFormat="false" ht="15" hidden="false" customHeight="false" outlineLevel="0" collapsed="false">
      <c r="A10912" s="2" t="s">
        <v>16412</v>
      </c>
      <c r="B10912" s="13" t="n">
        <v>115</v>
      </c>
      <c r="C10912" s="13" t="n">
        <v>115</v>
      </c>
      <c r="D10912" s="14" t="n">
        <f aca="false">C10912/Summary!$B$4</f>
        <v>0.00766666666666667</v>
      </c>
      <c r="E10912" s="15" t="n">
        <v>0.285714285714286</v>
      </c>
      <c r="F10912" s="2" t="s">
        <v>53</v>
      </c>
      <c r="G10912" s="2" t="s">
        <v>44</v>
      </c>
      <c r="H10912" s="2" t="str">
        <f aca="false">IF(AND(E10912&gt;=0.4,E10912&lt;=0.6),"Yes","No")</f>
        <v>No</v>
      </c>
      <c r="I10912" s="2" t="str">
        <f aca="false">IF(AND(F10912="No",G10912="No",H10912="Yes"),"Yes","No")</f>
        <v>No</v>
      </c>
      <c r="J10912" s="2"/>
      <c r="K10912" s="2"/>
    </row>
    <row r="10913" customFormat="false" ht="15" hidden="false" customHeight="false" outlineLevel="0" collapsed="false">
      <c r="A10913" s="2" t="s">
        <v>16413</v>
      </c>
      <c r="B10913" s="13" t="n">
        <v>115</v>
      </c>
      <c r="C10913" s="13" t="n">
        <v>112</v>
      </c>
      <c r="D10913" s="14" t="n">
        <f aca="false">C10913/Summary!$B$4</f>
        <v>0.00746666666666667</v>
      </c>
      <c r="E10913" s="15" t="n">
        <v>0.142857142857143</v>
      </c>
      <c r="F10913" s="2" t="s">
        <v>53</v>
      </c>
      <c r="G10913" s="2" t="s">
        <v>44</v>
      </c>
      <c r="H10913" s="2" t="str">
        <f aca="false">IF(AND(E10913&gt;=0.4,E10913&lt;=0.6),"Yes","No")</f>
        <v>No</v>
      </c>
      <c r="I10913" s="2" t="str">
        <f aca="false">IF(AND(F10913="No",G10913="No",H10913="Yes"),"Yes","No")</f>
        <v>No</v>
      </c>
      <c r="J10913" s="2"/>
      <c r="K10913" s="2"/>
    </row>
    <row r="10914" customFormat="false" ht="15" hidden="false" customHeight="false" outlineLevel="0" collapsed="false">
      <c r="A10914" s="2" t="s">
        <v>16414</v>
      </c>
      <c r="B10914" s="13" t="n">
        <v>115</v>
      </c>
      <c r="C10914" s="13" t="n">
        <v>115</v>
      </c>
      <c r="D10914" s="14" t="n">
        <f aca="false">C10914/Summary!$B$4</f>
        <v>0.00766666666666667</v>
      </c>
      <c r="E10914" s="15" t="n">
        <v>0.571428571428571</v>
      </c>
      <c r="F10914" s="2" t="s">
        <v>53</v>
      </c>
      <c r="G10914" s="2" t="s">
        <v>44</v>
      </c>
      <c r="H10914" s="2" t="str">
        <f aca="false">IF(AND(E10914&gt;=0.4,E10914&lt;=0.6),"Yes","No")</f>
        <v>Yes</v>
      </c>
      <c r="I10914" s="2" t="str">
        <f aca="false">IF(AND(F10914="No",G10914="No",H10914="Yes"),"Yes","No")</f>
        <v>No</v>
      </c>
      <c r="J10914" s="2"/>
      <c r="K10914" s="2"/>
    </row>
    <row r="10915" customFormat="false" ht="15" hidden="false" customHeight="false" outlineLevel="0" collapsed="false">
      <c r="A10915" s="2" t="s">
        <v>16415</v>
      </c>
      <c r="B10915" s="13" t="n">
        <v>115</v>
      </c>
      <c r="C10915" s="13" t="n">
        <v>114</v>
      </c>
      <c r="D10915" s="14" t="n">
        <f aca="false">C10915/Summary!$B$4</f>
        <v>0.0076</v>
      </c>
      <c r="E10915" s="15" t="n">
        <v>0.428571428571429</v>
      </c>
      <c r="F10915" s="2" t="s">
        <v>53</v>
      </c>
      <c r="G10915" s="2" t="s">
        <v>44</v>
      </c>
      <c r="H10915" s="2" t="str">
        <f aca="false">IF(AND(E10915&gt;=0.4,E10915&lt;=0.6),"Yes","No")</f>
        <v>Yes</v>
      </c>
      <c r="I10915" s="2" t="str">
        <f aca="false">IF(AND(F10915="No",G10915="No",H10915="Yes"),"Yes","No")</f>
        <v>No</v>
      </c>
      <c r="J10915" s="2"/>
      <c r="K10915" s="2"/>
    </row>
    <row r="10916" customFormat="false" ht="15" hidden="false" customHeight="false" outlineLevel="0" collapsed="false">
      <c r="A10916" s="2" t="s">
        <v>16416</v>
      </c>
      <c r="B10916" s="13" t="n">
        <v>115</v>
      </c>
      <c r="C10916" s="13" t="n">
        <v>115</v>
      </c>
      <c r="D10916" s="14" t="n">
        <f aca="false">C10916/Summary!$B$4</f>
        <v>0.00766666666666667</v>
      </c>
      <c r="E10916" s="15" t="n">
        <v>0.428571428571429</v>
      </c>
      <c r="F10916" s="2" t="s">
        <v>53</v>
      </c>
      <c r="G10916" s="2" t="s">
        <v>44</v>
      </c>
      <c r="H10916" s="2" t="str">
        <f aca="false">IF(AND(E10916&gt;=0.4,E10916&lt;=0.6),"Yes","No")</f>
        <v>Yes</v>
      </c>
      <c r="I10916" s="2" t="str">
        <f aca="false">IF(AND(F10916="No",G10916="No",H10916="Yes"),"Yes","No")</f>
        <v>No</v>
      </c>
      <c r="J10916" s="2"/>
      <c r="K10916" s="2"/>
    </row>
    <row r="10917" customFormat="false" ht="15" hidden="false" customHeight="false" outlineLevel="0" collapsed="false">
      <c r="A10917" s="2" t="s">
        <v>16417</v>
      </c>
      <c r="B10917" s="13" t="n">
        <v>115</v>
      </c>
      <c r="C10917" s="13" t="n">
        <v>114</v>
      </c>
      <c r="D10917" s="14" t="n">
        <f aca="false">C10917/Summary!$B$4</f>
        <v>0.0076</v>
      </c>
      <c r="E10917" s="15" t="n">
        <v>0.571428571428571</v>
      </c>
      <c r="F10917" s="2" t="s">
        <v>53</v>
      </c>
      <c r="G10917" s="2" t="s">
        <v>44</v>
      </c>
      <c r="H10917" s="2" t="str">
        <f aca="false">IF(AND(E10917&gt;=0.4,E10917&lt;=0.6),"Yes","No")</f>
        <v>Yes</v>
      </c>
      <c r="I10917" s="2" t="str">
        <f aca="false">IF(AND(F10917="No",G10917="No",H10917="Yes"),"Yes","No")</f>
        <v>No</v>
      </c>
      <c r="J10917" s="2"/>
      <c r="K10917" s="2"/>
    </row>
    <row r="10918" customFormat="false" ht="15" hidden="false" customHeight="false" outlineLevel="0" collapsed="false">
      <c r="A10918" s="2" t="s">
        <v>16418</v>
      </c>
      <c r="B10918" s="13" t="n">
        <v>115</v>
      </c>
      <c r="C10918" s="13" t="n">
        <v>115</v>
      </c>
      <c r="D10918" s="14" t="n">
        <f aca="false">C10918/Summary!$B$4</f>
        <v>0.00766666666666667</v>
      </c>
      <c r="E10918" s="15" t="n">
        <v>0.285714285714286</v>
      </c>
      <c r="F10918" s="2" t="s">
        <v>53</v>
      </c>
      <c r="G10918" s="2" t="s">
        <v>53</v>
      </c>
      <c r="H10918" s="2" t="str">
        <f aca="false">IF(AND(E10918&gt;=0.4,E10918&lt;=0.6),"Yes","No")</f>
        <v>No</v>
      </c>
      <c r="I10918" s="2" t="str">
        <f aca="false">IF(AND(F10918="No",G10918="No",H10918="Yes"),"Yes","No")</f>
        <v>No</v>
      </c>
      <c r="J10918" s="2"/>
      <c r="K10918" s="2"/>
    </row>
    <row r="10919" customFormat="false" ht="15" hidden="false" customHeight="false" outlineLevel="0" collapsed="false">
      <c r="A10919" s="2" t="s">
        <v>16419</v>
      </c>
      <c r="B10919" s="13" t="n">
        <v>115</v>
      </c>
      <c r="C10919" s="13" t="n">
        <v>115</v>
      </c>
      <c r="D10919" s="14" t="n">
        <f aca="false">C10919/Summary!$B$4</f>
        <v>0.00766666666666667</v>
      </c>
      <c r="E10919" s="15" t="n">
        <v>0.285714285714286</v>
      </c>
      <c r="F10919" s="2" t="s">
        <v>53</v>
      </c>
      <c r="G10919" s="2" t="s">
        <v>44</v>
      </c>
      <c r="H10919" s="2" t="str">
        <f aca="false">IF(AND(E10919&gt;=0.4,E10919&lt;=0.6),"Yes","No")</f>
        <v>No</v>
      </c>
      <c r="I10919" s="2" t="str">
        <f aca="false">IF(AND(F10919="No",G10919="No",H10919="Yes"),"Yes","No")</f>
        <v>No</v>
      </c>
      <c r="J10919" s="2"/>
      <c r="K10919" s="2"/>
    </row>
    <row r="10920" customFormat="false" ht="15" hidden="false" customHeight="false" outlineLevel="0" collapsed="false">
      <c r="A10920" s="2" t="s">
        <v>16420</v>
      </c>
      <c r="B10920" s="13" t="n">
        <v>115</v>
      </c>
      <c r="C10920" s="13" t="n">
        <v>114</v>
      </c>
      <c r="D10920" s="14" t="n">
        <f aca="false">C10920/Summary!$B$4</f>
        <v>0.0076</v>
      </c>
      <c r="E10920" s="15" t="n">
        <v>0.142857142857143</v>
      </c>
      <c r="F10920" s="2" t="s">
        <v>53</v>
      </c>
      <c r="G10920" s="2" t="s">
        <v>44</v>
      </c>
      <c r="H10920" s="2" t="str">
        <f aca="false">IF(AND(E10920&gt;=0.4,E10920&lt;=0.6),"Yes","No")</f>
        <v>No</v>
      </c>
      <c r="I10920" s="2" t="str">
        <f aca="false">IF(AND(F10920="No",G10920="No",H10920="Yes"),"Yes","No")</f>
        <v>No</v>
      </c>
      <c r="J10920" s="2"/>
      <c r="K10920" s="2"/>
    </row>
    <row r="10921" customFormat="false" ht="15" hidden="false" customHeight="false" outlineLevel="0" collapsed="false">
      <c r="A10921" s="2" t="s">
        <v>16421</v>
      </c>
      <c r="B10921" s="13" t="n">
        <v>115</v>
      </c>
      <c r="C10921" s="13" t="n">
        <v>114</v>
      </c>
      <c r="D10921" s="14" t="n">
        <f aca="false">C10921/Summary!$B$4</f>
        <v>0.0076</v>
      </c>
      <c r="E10921" s="15" t="n">
        <v>0.285714285714286</v>
      </c>
      <c r="F10921" s="2" t="s">
        <v>53</v>
      </c>
      <c r="G10921" s="2" t="s">
        <v>44</v>
      </c>
      <c r="H10921" s="2" t="str">
        <f aca="false">IF(AND(E10921&gt;=0.4,E10921&lt;=0.6),"Yes","No")</f>
        <v>No</v>
      </c>
      <c r="I10921" s="2" t="str">
        <f aca="false">IF(AND(F10921="No",G10921="No",H10921="Yes"),"Yes","No")</f>
        <v>No</v>
      </c>
      <c r="J10921" s="2"/>
      <c r="K10921" s="2"/>
    </row>
    <row r="10922" customFormat="false" ht="15" hidden="false" customHeight="false" outlineLevel="0" collapsed="false">
      <c r="A10922" s="2" t="s">
        <v>16422</v>
      </c>
      <c r="B10922" s="13" t="n">
        <v>115</v>
      </c>
      <c r="C10922" s="13" t="n">
        <v>115</v>
      </c>
      <c r="D10922" s="14" t="n">
        <f aca="false">C10922/Summary!$B$4</f>
        <v>0.00766666666666667</v>
      </c>
      <c r="E10922" s="15" t="n">
        <v>0.285714285714286</v>
      </c>
      <c r="F10922" s="2" t="s">
        <v>53</v>
      </c>
      <c r="G10922" s="2" t="s">
        <v>44</v>
      </c>
      <c r="H10922" s="2" t="str">
        <f aca="false">IF(AND(E10922&gt;=0.4,E10922&lt;=0.6),"Yes","No")</f>
        <v>No</v>
      </c>
      <c r="I10922" s="2" t="str">
        <f aca="false">IF(AND(F10922="No",G10922="No",H10922="Yes"),"Yes","No")</f>
        <v>No</v>
      </c>
      <c r="J10922" s="2"/>
      <c r="K10922" s="2"/>
    </row>
    <row r="10923" customFormat="false" ht="15" hidden="false" customHeight="false" outlineLevel="0" collapsed="false">
      <c r="A10923" s="2" t="s">
        <v>16423</v>
      </c>
      <c r="B10923" s="13" t="n">
        <v>115</v>
      </c>
      <c r="C10923" s="13" t="n">
        <v>115</v>
      </c>
      <c r="D10923" s="14" t="n">
        <f aca="false">C10923/Summary!$B$4</f>
        <v>0.00766666666666667</v>
      </c>
      <c r="E10923" s="15" t="n">
        <v>0.142857142857143</v>
      </c>
      <c r="F10923" s="2" t="s">
        <v>53</v>
      </c>
      <c r="G10923" s="2" t="s">
        <v>53</v>
      </c>
      <c r="H10923" s="2" t="str">
        <f aca="false">IF(AND(E10923&gt;=0.4,E10923&lt;=0.6),"Yes","No")</f>
        <v>No</v>
      </c>
      <c r="I10923" s="2" t="str">
        <f aca="false">IF(AND(F10923="No",G10923="No",H10923="Yes"),"Yes","No")</f>
        <v>No</v>
      </c>
      <c r="J10923" s="2"/>
      <c r="K10923" s="2"/>
    </row>
    <row r="10924" customFormat="false" ht="15" hidden="false" customHeight="false" outlineLevel="0" collapsed="false">
      <c r="A10924" s="2" t="s">
        <v>16424</v>
      </c>
      <c r="B10924" s="13" t="n">
        <v>115</v>
      </c>
      <c r="C10924" s="13" t="n">
        <v>115</v>
      </c>
      <c r="D10924" s="14" t="n">
        <f aca="false">C10924/Summary!$B$4</f>
        <v>0.00766666666666667</v>
      </c>
      <c r="E10924" s="15" t="n">
        <v>0.428571428571429</v>
      </c>
      <c r="F10924" s="2" t="s">
        <v>53</v>
      </c>
      <c r="G10924" s="2" t="s">
        <v>44</v>
      </c>
      <c r="H10924" s="2" t="str">
        <f aca="false">IF(AND(E10924&gt;=0.4,E10924&lt;=0.6),"Yes","No")</f>
        <v>Yes</v>
      </c>
      <c r="I10924" s="2" t="str">
        <f aca="false">IF(AND(F10924="No",G10924="No",H10924="Yes"),"Yes","No")</f>
        <v>No</v>
      </c>
      <c r="J10924" s="2"/>
      <c r="K10924" s="2"/>
    </row>
    <row r="10925" customFormat="false" ht="15" hidden="false" customHeight="false" outlineLevel="0" collapsed="false">
      <c r="A10925" s="2" t="s">
        <v>16425</v>
      </c>
      <c r="B10925" s="13" t="n">
        <v>115</v>
      </c>
      <c r="C10925" s="13" t="n">
        <v>115</v>
      </c>
      <c r="D10925" s="14" t="n">
        <f aca="false">C10925/Summary!$B$4</f>
        <v>0.00766666666666667</v>
      </c>
      <c r="E10925" s="15" t="n">
        <v>0.428571428571429</v>
      </c>
      <c r="F10925" s="2" t="s">
        <v>53</v>
      </c>
      <c r="G10925" s="2" t="s">
        <v>44</v>
      </c>
      <c r="H10925" s="2" t="str">
        <f aca="false">IF(AND(E10925&gt;=0.4,E10925&lt;=0.6),"Yes","No")</f>
        <v>Yes</v>
      </c>
      <c r="I10925" s="2" t="str">
        <f aca="false">IF(AND(F10925="No",G10925="No",H10925="Yes"),"Yes","No")</f>
        <v>No</v>
      </c>
      <c r="J10925" s="2"/>
      <c r="K10925" s="2"/>
    </row>
    <row r="10926" customFormat="false" ht="15" hidden="false" customHeight="false" outlineLevel="0" collapsed="false">
      <c r="A10926" s="2" t="s">
        <v>16426</v>
      </c>
      <c r="B10926" s="13" t="n">
        <v>115</v>
      </c>
      <c r="C10926" s="13" t="n">
        <v>115</v>
      </c>
      <c r="D10926" s="14" t="n">
        <f aca="false">C10926/Summary!$B$4</f>
        <v>0.00766666666666667</v>
      </c>
      <c r="E10926" s="15" t="n">
        <v>0.571428571428571</v>
      </c>
      <c r="F10926" s="2" t="s">
        <v>53</v>
      </c>
      <c r="G10926" s="2" t="s">
        <v>44</v>
      </c>
      <c r="H10926" s="2" t="str">
        <f aca="false">IF(AND(E10926&gt;=0.4,E10926&lt;=0.6),"Yes","No")</f>
        <v>Yes</v>
      </c>
      <c r="I10926" s="2" t="str">
        <f aca="false">IF(AND(F10926="No",G10926="No",H10926="Yes"),"Yes","No")</f>
        <v>No</v>
      </c>
      <c r="J10926" s="2"/>
      <c r="K10926" s="2"/>
    </row>
    <row r="10927" customFormat="false" ht="15" hidden="false" customHeight="false" outlineLevel="0" collapsed="false">
      <c r="A10927" s="2" t="s">
        <v>16427</v>
      </c>
      <c r="B10927" s="13" t="n">
        <v>115</v>
      </c>
      <c r="C10927" s="13" t="n">
        <v>115</v>
      </c>
      <c r="D10927" s="14" t="n">
        <f aca="false">C10927/Summary!$B$4</f>
        <v>0.00766666666666667</v>
      </c>
      <c r="E10927" s="15" t="n">
        <v>0.428571428571429</v>
      </c>
      <c r="F10927" s="2" t="s">
        <v>53</v>
      </c>
      <c r="G10927" s="2" t="s">
        <v>44</v>
      </c>
      <c r="H10927" s="2" t="str">
        <f aca="false">IF(AND(E10927&gt;=0.4,E10927&lt;=0.6),"Yes","No")</f>
        <v>Yes</v>
      </c>
      <c r="I10927" s="2" t="str">
        <f aca="false">IF(AND(F10927="No",G10927="No",H10927="Yes"),"Yes","No")</f>
        <v>No</v>
      </c>
      <c r="J10927" s="2"/>
      <c r="K10927" s="2"/>
    </row>
    <row r="10928" customFormat="false" ht="15" hidden="false" customHeight="false" outlineLevel="0" collapsed="false">
      <c r="A10928" s="2" t="s">
        <v>16428</v>
      </c>
      <c r="B10928" s="13" t="n">
        <v>115</v>
      </c>
      <c r="C10928" s="13" t="n">
        <v>115</v>
      </c>
      <c r="D10928" s="14" t="n">
        <f aca="false">C10928/Summary!$B$4</f>
        <v>0.00766666666666667</v>
      </c>
      <c r="E10928" s="15" t="n">
        <v>0.285714285714286</v>
      </c>
      <c r="F10928" s="2" t="s">
        <v>53</v>
      </c>
      <c r="G10928" s="2" t="s">
        <v>44</v>
      </c>
      <c r="H10928" s="2" t="str">
        <f aca="false">IF(AND(E10928&gt;=0.4,E10928&lt;=0.6),"Yes","No")</f>
        <v>No</v>
      </c>
      <c r="I10928" s="2" t="str">
        <f aca="false">IF(AND(F10928="No",G10928="No",H10928="Yes"),"Yes","No")</f>
        <v>No</v>
      </c>
      <c r="J10928" s="2"/>
      <c r="K10928" s="2"/>
    </row>
    <row r="10929" customFormat="false" ht="15" hidden="false" customHeight="false" outlineLevel="0" collapsed="false">
      <c r="A10929" s="2" t="s">
        <v>16429</v>
      </c>
      <c r="B10929" s="13" t="n">
        <v>115</v>
      </c>
      <c r="C10929" s="13" t="n">
        <v>115</v>
      </c>
      <c r="D10929" s="14" t="n">
        <f aca="false">C10929/Summary!$B$4</f>
        <v>0.00766666666666667</v>
      </c>
      <c r="E10929" s="15" t="n">
        <v>0.428571428571429</v>
      </c>
      <c r="F10929" s="2" t="s">
        <v>53</v>
      </c>
      <c r="G10929" s="2" t="s">
        <v>44</v>
      </c>
      <c r="H10929" s="2" t="str">
        <f aca="false">IF(AND(E10929&gt;=0.4,E10929&lt;=0.6),"Yes","No")</f>
        <v>Yes</v>
      </c>
      <c r="I10929" s="2" t="str">
        <f aca="false">IF(AND(F10929="No",G10929="No",H10929="Yes"),"Yes","No")</f>
        <v>No</v>
      </c>
      <c r="J10929" s="2"/>
      <c r="K10929" s="2"/>
    </row>
    <row r="10930" customFormat="false" ht="15" hidden="false" customHeight="false" outlineLevel="0" collapsed="false">
      <c r="A10930" s="2" t="s">
        <v>16430</v>
      </c>
      <c r="B10930" s="13" t="n">
        <v>115</v>
      </c>
      <c r="C10930" s="13" t="n">
        <v>114</v>
      </c>
      <c r="D10930" s="14" t="n">
        <f aca="false">C10930/Summary!$B$4</f>
        <v>0.0076</v>
      </c>
      <c r="E10930" s="15" t="n">
        <v>0.142857142857143</v>
      </c>
      <c r="F10930" s="2" t="s">
        <v>53</v>
      </c>
      <c r="G10930" s="2" t="s">
        <v>53</v>
      </c>
      <c r="H10930" s="2" t="str">
        <f aca="false">IF(AND(E10930&gt;=0.4,E10930&lt;=0.6),"Yes","No")</f>
        <v>No</v>
      </c>
      <c r="I10930" s="2" t="str">
        <f aca="false">IF(AND(F10930="No",G10930="No",H10930="Yes"),"Yes","No")</f>
        <v>No</v>
      </c>
      <c r="J10930" s="2"/>
      <c r="K10930" s="2"/>
    </row>
    <row r="10931" customFormat="false" ht="15" hidden="false" customHeight="false" outlineLevel="0" collapsed="false">
      <c r="A10931" s="2" t="s">
        <v>16431</v>
      </c>
      <c r="B10931" s="13" t="n">
        <v>115</v>
      </c>
      <c r="C10931" s="13" t="n">
        <v>115</v>
      </c>
      <c r="D10931" s="14" t="n">
        <f aca="false">C10931/Summary!$B$4</f>
        <v>0.00766666666666667</v>
      </c>
      <c r="E10931" s="15" t="n">
        <v>0.285714285714286</v>
      </c>
      <c r="F10931" s="2" t="s">
        <v>53</v>
      </c>
      <c r="G10931" s="2" t="s">
        <v>44</v>
      </c>
      <c r="H10931" s="2" t="str">
        <f aca="false">IF(AND(E10931&gt;=0.4,E10931&lt;=0.6),"Yes","No")</f>
        <v>No</v>
      </c>
      <c r="I10931" s="2" t="str">
        <f aca="false">IF(AND(F10931="No",G10931="No",H10931="Yes"),"Yes","No")</f>
        <v>No</v>
      </c>
      <c r="J10931" s="2"/>
      <c r="K10931" s="2"/>
    </row>
    <row r="10932" customFormat="false" ht="15" hidden="false" customHeight="false" outlineLevel="0" collapsed="false">
      <c r="A10932" s="2" t="s">
        <v>16432</v>
      </c>
      <c r="B10932" s="13" t="n">
        <v>115</v>
      </c>
      <c r="C10932" s="13" t="n">
        <v>115</v>
      </c>
      <c r="D10932" s="14" t="n">
        <f aca="false">C10932/Summary!$B$4</f>
        <v>0.00766666666666667</v>
      </c>
      <c r="E10932" s="15" t="n">
        <v>0.285714285714286</v>
      </c>
      <c r="F10932" s="2" t="s">
        <v>53</v>
      </c>
      <c r="G10932" s="2" t="s">
        <v>44</v>
      </c>
      <c r="H10932" s="2" t="str">
        <f aca="false">IF(AND(E10932&gt;=0.4,E10932&lt;=0.6),"Yes","No")</f>
        <v>No</v>
      </c>
      <c r="I10932" s="2" t="str">
        <f aca="false">IF(AND(F10932="No",G10932="No",H10932="Yes"),"Yes","No")</f>
        <v>No</v>
      </c>
      <c r="J10932" s="2"/>
      <c r="K10932" s="2"/>
    </row>
    <row r="10933" customFormat="false" ht="15" hidden="false" customHeight="false" outlineLevel="0" collapsed="false">
      <c r="A10933" s="2" t="s">
        <v>16433</v>
      </c>
      <c r="B10933" s="13" t="n">
        <v>115</v>
      </c>
      <c r="C10933" s="13" t="n">
        <v>114</v>
      </c>
      <c r="D10933" s="14" t="n">
        <f aca="false">C10933/Summary!$B$4</f>
        <v>0.0076</v>
      </c>
      <c r="E10933" s="15" t="n">
        <v>0.285714285714286</v>
      </c>
      <c r="F10933" s="2" t="s">
        <v>53</v>
      </c>
      <c r="G10933" s="2" t="s">
        <v>44</v>
      </c>
      <c r="H10933" s="2" t="str">
        <f aca="false">IF(AND(E10933&gt;=0.4,E10933&lt;=0.6),"Yes","No")</f>
        <v>No</v>
      </c>
      <c r="I10933" s="2" t="str">
        <f aca="false">IF(AND(F10933="No",G10933="No",H10933="Yes"),"Yes","No")</f>
        <v>No</v>
      </c>
      <c r="J10933" s="2"/>
      <c r="K10933" s="2"/>
    </row>
    <row r="10934" customFormat="false" ht="15" hidden="false" customHeight="false" outlineLevel="0" collapsed="false">
      <c r="A10934" s="2" t="s">
        <v>16434</v>
      </c>
      <c r="B10934" s="13" t="n">
        <v>115</v>
      </c>
      <c r="C10934" s="13" t="n">
        <v>115</v>
      </c>
      <c r="D10934" s="14" t="n">
        <f aca="false">C10934/Summary!$B$4</f>
        <v>0.00766666666666667</v>
      </c>
      <c r="E10934" s="15" t="n">
        <v>0.142857142857143</v>
      </c>
      <c r="F10934" s="2" t="s">
        <v>53</v>
      </c>
      <c r="G10934" s="2" t="s">
        <v>44</v>
      </c>
      <c r="H10934" s="2" t="str">
        <f aca="false">IF(AND(E10934&gt;=0.4,E10934&lt;=0.6),"Yes","No")</f>
        <v>No</v>
      </c>
      <c r="I10934" s="2" t="str">
        <f aca="false">IF(AND(F10934="No",G10934="No",H10934="Yes"),"Yes","No")</f>
        <v>No</v>
      </c>
      <c r="J10934" s="2"/>
      <c r="K10934" s="2"/>
    </row>
    <row r="10935" customFormat="false" ht="15" hidden="false" customHeight="false" outlineLevel="0" collapsed="false">
      <c r="A10935" s="2" t="s">
        <v>16435</v>
      </c>
      <c r="B10935" s="13" t="n">
        <v>115</v>
      </c>
      <c r="C10935" s="13" t="n">
        <v>114</v>
      </c>
      <c r="D10935" s="14" t="n">
        <f aca="false">C10935/Summary!$B$4</f>
        <v>0.0076</v>
      </c>
      <c r="E10935" s="15" t="n">
        <v>0.142857142857143</v>
      </c>
      <c r="F10935" s="2" t="s">
        <v>44</v>
      </c>
      <c r="G10935" s="2" t="s">
        <v>53</v>
      </c>
      <c r="H10935" s="2" t="str">
        <f aca="false">IF(AND(E10935&gt;=0.4,E10935&lt;=0.6),"Yes","No")</f>
        <v>No</v>
      </c>
      <c r="I10935" s="2" t="str">
        <f aca="false">IF(AND(F10935="No",G10935="No",H10935="Yes"),"Yes","No")</f>
        <v>No</v>
      </c>
      <c r="J10935" s="2"/>
      <c r="K10935" s="2"/>
    </row>
    <row r="10936" customFormat="false" ht="15" hidden="false" customHeight="false" outlineLevel="0" collapsed="false">
      <c r="A10936" s="2" t="s">
        <v>16436</v>
      </c>
      <c r="B10936" s="13" t="n">
        <v>115</v>
      </c>
      <c r="C10936" s="13" t="n">
        <v>115</v>
      </c>
      <c r="D10936" s="14" t="n">
        <f aca="false">C10936/Summary!$B$4</f>
        <v>0.00766666666666667</v>
      </c>
      <c r="E10936" s="15" t="n">
        <v>0.571428571428571</v>
      </c>
      <c r="F10936" s="2" t="s">
        <v>53</v>
      </c>
      <c r="G10936" s="2" t="s">
        <v>44</v>
      </c>
      <c r="H10936" s="2" t="str">
        <f aca="false">IF(AND(E10936&gt;=0.4,E10936&lt;=0.6),"Yes","No")</f>
        <v>Yes</v>
      </c>
      <c r="I10936" s="2" t="str">
        <f aca="false">IF(AND(F10936="No",G10936="No",H10936="Yes"),"Yes","No")</f>
        <v>No</v>
      </c>
      <c r="J10936" s="2"/>
      <c r="K10936" s="2"/>
    </row>
    <row r="10937" customFormat="false" ht="15" hidden="false" customHeight="false" outlineLevel="0" collapsed="false">
      <c r="A10937" s="2" t="s">
        <v>16437</v>
      </c>
      <c r="B10937" s="13" t="n">
        <v>115</v>
      </c>
      <c r="C10937" s="13" t="n">
        <v>115</v>
      </c>
      <c r="D10937" s="14" t="n">
        <f aca="false">C10937/Summary!$B$4</f>
        <v>0.00766666666666667</v>
      </c>
      <c r="E10937" s="15" t="n">
        <v>0.428571428571429</v>
      </c>
      <c r="F10937" s="2" t="s">
        <v>53</v>
      </c>
      <c r="G10937" s="2" t="s">
        <v>53</v>
      </c>
      <c r="H10937" s="2" t="str">
        <f aca="false">IF(AND(E10937&gt;=0.4,E10937&lt;=0.6),"Yes","No")</f>
        <v>Yes</v>
      </c>
      <c r="I10937" s="2" t="str">
        <f aca="false">IF(AND(F10937="No",G10937="No",H10937="Yes"),"Yes","No")</f>
        <v>No</v>
      </c>
      <c r="J10937" s="2"/>
      <c r="K10937" s="2"/>
    </row>
    <row r="10938" customFormat="false" ht="15" hidden="false" customHeight="false" outlineLevel="0" collapsed="false">
      <c r="A10938" s="2" t="s">
        <v>16438</v>
      </c>
      <c r="B10938" s="13" t="n">
        <v>115</v>
      </c>
      <c r="C10938" s="13" t="n">
        <v>115</v>
      </c>
      <c r="D10938" s="14" t="n">
        <f aca="false">C10938/Summary!$B$4</f>
        <v>0.00766666666666667</v>
      </c>
      <c r="E10938" s="15" t="n">
        <v>0.428571428571429</v>
      </c>
      <c r="F10938" s="2" t="s">
        <v>53</v>
      </c>
      <c r="G10938" s="2" t="s">
        <v>44</v>
      </c>
      <c r="H10938" s="2" t="str">
        <f aca="false">IF(AND(E10938&gt;=0.4,E10938&lt;=0.6),"Yes","No")</f>
        <v>Yes</v>
      </c>
      <c r="I10938" s="2" t="str">
        <f aca="false">IF(AND(F10938="No",G10938="No",H10938="Yes"),"Yes","No")</f>
        <v>No</v>
      </c>
      <c r="J10938" s="2"/>
      <c r="K10938" s="2"/>
    </row>
    <row r="10939" customFormat="false" ht="15" hidden="false" customHeight="false" outlineLevel="0" collapsed="false">
      <c r="A10939" s="2" t="s">
        <v>16439</v>
      </c>
      <c r="B10939" s="13" t="n">
        <v>115</v>
      </c>
      <c r="C10939" s="13" t="n">
        <v>115</v>
      </c>
      <c r="D10939" s="14" t="n">
        <f aca="false">C10939/Summary!$B$4</f>
        <v>0.00766666666666667</v>
      </c>
      <c r="E10939" s="15" t="n">
        <v>0.571428571428571</v>
      </c>
      <c r="F10939" s="2" t="s">
        <v>53</v>
      </c>
      <c r="G10939" s="2" t="s">
        <v>44</v>
      </c>
      <c r="H10939" s="2" t="str">
        <f aca="false">IF(AND(E10939&gt;=0.4,E10939&lt;=0.6),"Yes","No")</f>
        <v>Yes</v>
      </c>
      <c r="I10939" s="2" t="str">
        <f aca="false">IF(AND(F10939="No",G10939="No",H10939="Yes"),"Yes","No")</f>
        <v>No</v>
      </c>
      <c r="J10939" s="2"/>
      <c r="K10939" s="2"/>
    </row>
    <row r="10940" customFormat="false" ht="15" hidden="false" customHeight="false" outlineLevel="0" collapsed="false">
      <c r="A10940" s="2" t="s">
        <v>16440</v>
      </c>
      <c r="B10940" s="13" t="n">
        <v>115</v>
      </c>
      <c r="C10940" s="13" t="n">
        <v>113</v>
      </c>
      <c r="D10940" s="14" t="n">
        <f aca="false">C10940/Summary!$B$4</f>
        <v>0.00753333333333333</v>
      </c>
      <c r="E10940" s="15" t="n">
        <v>0.571428571428571</v>
      </c>
      <c r="F10940" s="2" t="s">
        <v>53</v>
      </c>
      <c r="G10940" s="2" t="s">
        <v>44</v>
      </c>
      <c r="H10940" s="2" t="str">
        <f aca="false">IF(AND(E10940&gt;=0.4,E10940&lt;=0.6),"Yes","No")</f>
        <v>Yes</v>
      </c>
      <c r="I10940" s="2" t="str">
        <f aca="false">IF(AND(F10940="No",G10940="No",H10940="Yes"),"Yes","No")</f>
        <v>No</v>
      </c>
      <c r="J10940" s="2"/>
      <c r="K10940" s="2"/>
    </row>
    <row r="10941" customFormat="false" ht="15" hidden="false" customHeight="false" outlineLevel="0" collapsed="false">
      <c r="A10941" s="2" t="s">
        <v>16441</v>
      </c>
      <c r="B10941" s="13" t="n">
        <v>115</v>
      </c>
      <c r="C10941" s="13" t="n">
        <v>115</v>
      </c>
      <c r="D10941" s="14" t="n">
        <f aca="false">C10941/Summary!$B$4</f>
        <v>0.00766666666666667</v>
      </c>
      <c r="E10941" s="15" t="n">
        <v>0.428571428571429</v>
      </c>
      <c r="F10941" s="2" t="s">
        <v>53</v>
      </c>
      <c r="G10941" s="2" t="s">
        <v>53</v>
      </c>
      <c r="H10941" s="2" t="str">
        <f aca="false">IF(AND(E10941&gt;=0.4,E10941&lt;=0.6),"Yes","No")</f>
        <v>Yes</v>
      </c>
      <c r="I10941" s="2" t="str">
        <f aca="false">IF(AND(F10941="No",G10941="No",H10941="Yes"),"Yes","No")</f>
        <v>No</v>
      </c>
      <c r="J10941" s="2"/>
      <c r="K10941" s="2"/>
    </row>
    <row r="10942" customFormat="false" ht="15" hidden="false" customHeight="false" outlineLevel="0" collapsed="false">
      <c r="A10942" s="2" t="s">
        <v>16442</v>
      </c>
      <c r="B10942" s="13" t="n">
        <v>115</v>
      </c>
      <c r="C10942" s="13" t="n">
        <v>115</v>
      </c>
      <c r="D10942" s="14" t="n">
        <f aca="false">C10942/Summary!$B$4</f>
        <v>0.00766666666666667</v>
      </c>
      <c r="E10942" s="15" t="n">
        <v>0.142857142857143</v>
      </c>
      <c r="F10942" s="2" t="s">
        <v>53</v>
      </c>
      <c r="G10942" s="2" t="s">
        <v>53</v>
      </c>
      <c r="H10942" s="2" t="str">
        <f aca="false">IF(AND(E10942&gt;=0.4,E10942&lt;=0.6),"Yes","No")</f>
        <v>No</v>
      </c>
      <c r="I10942" s="2" t="str">
        <f aca="false">IF(AND(F10942="No",G10942="No",H10942="Yes"),"Yes","No")</f>
        <v>No</v>
      </c>
      <c r="J10942" s="2"/>
      <c r="K10942" s="2"/>
    </row>
    <row r="10943" customFormat="false" ht="15" hidden="false" customHeight="false" outlineLevel="0" collapsed="false">
      <c r="A10943" s="2" t="s">
        <v>16443</v>
      </c>
      <c r="B10943" s="13" t="n">
        <v>115</v>
      </c>
      <c r="C10943" s="13" t="n">
        <v>115</v>
      </c>
      <c r="D10943" s="14" t="n">
        <f aca="false">C10943/Summary!$B$4</f>
        <v>0.00766666666666667</v>
      </c>
      <c r="E10943" s="15" t="n">
        <v>0.428571428571429</v>
      </c>
      <c r="F10943" s="2" t="s">
        <v>53</v>
      </c>
      <c r="G10943" s="2" t="s">
        <v>44</v>
      </c>
      <c r="H10943" s="2" t="str">
        <f aca="false">IF(AND(E10943&gt;=0.4,E10943&lt;=0.6),"Yes","No")</f>
        <v>Yes</v>
      </c>
      <c r="I10943" s="2" t="str">
        <f aca="false">IF(AND(F10943="No",G10943="No",H10943="Yes"),"Yes","No")</f>
        <v>No</v>
      </c>
      <c r="J10943" s="2"/>
      <c r="K10943" s="2"/>
    </row>
    <row r="10944" customFormat="false" ht="15" hidden="false" customHeight="false" outlineLevel="0" collapsed="false">
      <c r="A10944" s="2" t="s">
        <v>16444</v>
      </c>
      <c r="B10944" s="13" t="n">
        <v>115</v>
      </c>
      <c r="C10944" s="13" t="n">
        <v>115</v>
      </c>
      <c r="D10944" s="14" t="n">
        <f aca="false">C10944/Summary!$B$4</f>
        <v>0.00766666666666667</v>
      </c>
      <c r="E10944" s="15" t="n">
        <v>0.285714285714286</v>
      </c>
      <c r="F10944" s="2" t="s">
        <v>44</v>
      </c>
      <c r="G10944" s="2" t="s">
        <v>53</v>
      </c>
      <c r="H10944" s="2" t="str">
        <f aca="false">IF(AND(E10944&gt;=0.4,E10944&lt;=0.6),"Yes","No")</f>
        <v>No</v>
      </c>
      <c r="I10944" s="2" t="str">
        <f aca="false">IF(AND(F10944="No",G10944="No",H10944="Yes"),"Yes","No")</f>
        <v>No</v>
      </c>
      <c r="J10944" s="2"/>
      <c r="K10944" s="2"/>
    </row>
    <row r="10945" customFormat="false" ht="15" hidden="false" customHeight="false" outlineLevel="0" collapsed="false">
      <c r="A10945" s="2" t="s">
        <v>16445</v>
      </c>
      <c r="B10945" s="13" t="n">
        <v>115</v>
      </c>
      <c r="C10945" s="13" t="n">
        <v>115</v>
      </c>
      <c r="D10945" s="14" t="n">
        <f aca="false">C10945/Summary!$B$4</f>
        <v>0.00766666666666667</v>
      </c>
      <c r="E10945" s="15" t="n">
        <v>0.285714285714286</v>
      </c>
      <c r="F10945" s="2" t="s">
        <v>53</v>
      </c>
      <c r="G10945" s="2" t="s">
        <v>53</v>
      </c>
      <c r="H10945" s="2" t="str">
        <f aca="false">IF(AND(E10945&gt;=0.4,E10945&lt;=0.6),"Yes","No")</f>
        <v>No</v>
      </c>
      <c r="I10945" s="2" t="str">
        <f aca="false">IF(AND(F10945="No",G10945="No",H10945="Yes"),"Yes","No")</f>
        <v>No</v>
      </c>
      <c r="J10945" s="2"/>
      <c r="K10945" s="2"/>
    </row>
    <row r="10946" customFormat="false" ht="15" hidden="false" customHeight="false" outlineLevel="0" collapsed="false">
      <c r="A10946" s="2" t="s">
        <v>16446</v>
      </c>
      <c r="B10946" s="13" t="n">
        <v>115</v>
      </c>
      <c r="C10946" s="13" t="n">
        <v>115</v>
      </c>
      <c r="D10946" s="14" t="n">
        <f aca="false">C10946/Summary!$B$4</f>
        <v>0.00766666666666667</v>
      </c>
      <c r="E10946" s="15" t="n">
        <v>0.285714285714286</v>
      </c>
      <c r="F10946" s="2" t="s">
        <v>53</v>
      </c>
      <c r="G10946" s="2" t="s">
        <v>44</v>
      </c>
      <c r="H10946" s="2" t="str">
        <f aca="false">IF(AND(E10946&gt;=0.4,E10946&lt;=0.6),"Yes","No")</f>
        <v>No</v>
      </c>
      <c r="I10946" s="2" t="str">
        <f aca="false">IF(AND(F10946="No",G10946="No",H10946="Yes"),"Yes","No")</f>
        <v>No</v>
      </c>
      <c r="J10946" s="2"/>
      <c r="K10946" s="2"/>
    </row>
    <row r="10947" customFormat="false" ht="15" hidden="false" customHeight="false" outlineLevel="0" collapsed="false">
      <c r="A10947" s="2" t="s">
        <v>16447</v>
      </c>
      <c r="B10947" s="13" t="n">
        <v>115</v>
      </c>
      <c r="C10947" s="13" t="n">
        <v>115</v>
      </c>
      <c r="D10947" s="14" t="n">
        <f aca="false">C10947/Summary!$B$4</f>
        <v>0.00766666666666667</v>
      </c>
      <c r="E10947" s="15" t="n">
        <v>0.571428571428571</v>
      </c>
      <c r="F10947" s="2" t="s">
        <v>53</v>
      </c>
      <c r="G10947" s="2" t="s">
        <v>44</v>
      </c>
      <c r="H10947" s="2" t="str">
        <f aca="false">IF(AND(E10947&gt;=0.4,E10947&lt;=0.6),"Yes","No")</f>
        <v>Yes</v>
      </c>
      <c r="I10947" s="2" t="str">
        <f aca="false">IF(AND(F10947="No",G10947="No",H10947="Yes"),"Yes","No")</f>
        <v>No</v>
      </c>
      <c r="J10947" s="2"/>
      <c r="K10947" s="2"/>
    </row>
    <row r="10948" customFormat="false" ht="15" hidden="false" customHeight="false" outlineLevel="0" collapsed="false">
      <c r="A10948" s="2" t="s">
        <v>16448</v>
      </c>
      <c r="B10948" s="13" t="n">
        <v>115</v>
      </c>
      <c r="C10948" s="13" t="n">
        <v>113</v>
      </c>
      <c r="D10948" s="14" t="n">
        <f aca="false">C10948/Summary!$B$4</f>
        <v>0.00753333333333333</v>
      </c>
      <c r="E10948" s="15" t="n">
        <v>0.571428571428571</v>
      </c>
      <c r="F10948" s="2" t="s">
        <v>53</v>
      </c>
      <c r="G10948" s="2" t="s">
        <v>44</v>
      </c>
      <c r="H10948" s="2" t="str">
        <f aca="false">IF(AND(E10948&gt;=0.4,E10948&lt;=0.6),"Yes","No")</f>
        <v>Yes</v>
      </c>
      <c r="I10948" s="2" t="str">
        <f aca="false">IF(AND(F10948="No",G10948="No",H10948="Yes"),"Yes","No")</f>
        <v>No</v>
      </c>
      <c r="J10948" s="2"/>
      <c r="K10948" s="2"/>
    </row>
    <row r="10949" customFormat="false" ht="15" hidden="false" customHeight="false" outlineLevel="0" collapsed="false">
      <c r="A10949" s="2" t="s">
        <v>16449</v>
      </c>
      <c r="B10949" s="13" t="n">
        <v>115</v>
      </c>
      <c r="C10949" s="13" t="n">
        <v>115</v>
      </c>
      <c r="D10949" s="14" t="n">
        <f aca="false">C10949/Summary!$B$4</f>
        <v>0.00766666666666667</v>
      </c>
      <c r="E10949" s="15" t="n">
        <v>0.428571428571429</v>
      </c>
      <c r="F10949" s="2" t="s">
        <v>53</v>
      </c>
      <c r="G10949" s="2" t="s">
        <v>53</v>
      </c>
      <c r="H10949" s="2" t="str">
        <f aca="false">IF(AND(E10949&gt;=0.4,E10949&lt;=0.6),"Yes","No")</f>
        <v>Yes</v>
      </c>
      <c r="I10949" s="2" t="str">
        <f aca="false">IF(AND(F10949="No",G10949="No",H10949="Yes"),"Yes","No")</f>
        <v>No</v>
      </c>
      <c r="J10949" s="2"/>
      <c r="K10949" s="2"/>
    </row>
    <row r="10950" customFormat="false" ht="15" hidden="false" customHeight="false" outlineLevel="0" collapsed="false">
      <c r="A10950" s="2" t="s">
        <v>16450</v>
      </c>
      <c r="B10950" s="13" t="n">
        <v>115</v>
      </c>
      <c r="C10950" s="13" t="n">
        <v>115</v>
      </c>
      <c r="D10950" s="14" t="n">
        <f aca="false">C10950/Summary!$B$4</f>
        <v>0.00766666666666667</v>
      </c>
      <c r="E10950" s="15" t="n">
        <v>0.428571428571429</v>
      </c>
      <c r="F10950" s="2" t="s">
        <v>53</v>
      </c>
      <c r="G10950" s="2" t="s">
        <v>53</v>
      </c>
      <c r="H10950" s="2" t="str">
        <f aca="false">IF(AND(E10950&gt;=0.4,E10950&lt;=0.6),"Yes","No")</f>
        <v>Yes</v>
      </c>
      <c r="I10950" s="2" t="str">
        <f aca="false">IF(AND(F10950="No",G10950="No",H10950="Yes"),"Yes","No")</f>
        <v>No</v>
      </c>
      <c r="J10950" s="2"/>
      <c r="K10950" s="2"/>
    </row>
    <row r="10951" customFormat="false" ht="15" hidden="false" customHeight="false" outlineLevel="0" collapsed="false">
      <c r="A10951" s="2" t="s">
        <v>16451</v>
      </c>
      <c r="B10951" s="13" t="n">
        <v>115</v>
      </c>
      <c r="C10951" s="13" t="n">
        <v>114</v>
      </c>
      <c r="D10951" s="14" t="n">
        <f aca="false">C10951/Summary!$B$4</f>
        <v>0.0076</v>
      </c>
      <c r="E10951" s="15" t="n">
        <v>0.285714285714286</v>
      </c>
      <c r="F10951" s="2" t="s">
        <v>44</v>
      </c>
      <c r="G10951" s="2" t="s">
        <v>53</v>
      </c>
      <c r="H10951" s="2" t="str">
        <f aca="false">IF(AND(E10951&gt;=0.4,E10951&lt;=0.6),"Yes","No")</f>
        <v>No</v>
      </c>
      <c r="I10951" s="2" t="str">
        <f aca="false">IF(AND(F10951="No",G10951="No",H10951="Yes"),"Yes","No")</f>
        <v>No</v>
      </c>
      <c r="J10951" s="2"/>
      <c r="K10951" s="2"/>
    </row>
    <row r="10952" customFormat="false" ht="15" hidden="false" customHeight="false" outlineLevel="0" collapsed="false">
      <c r="A10952" s="2" t="s">
        <v>16452</v>
      </c>
      <c r="B10952" s="13" t="n">
        <v>115</v>
      </c>
      <c r="C10952" s="13" t="n">
        <v>115</v>
      </c>
      <c r="D10952" s="14" t="n">
        <f aca="false">C10952/Summary!$B$4</f>
        <v>0.00766666666666667</v>
      </c>
      <c r="E10952" s="15" t="n">
        <v>0.142857142857143</v>
      </c>
      <c r="F10952" s="2" t="s">
        <v>53</v>
      </c>
      <c r="G10952" s="2" t="s">
        <v>53</v>
      </c>
      <c r="H10952" s="2" t="str">
        <f aca="false">IF(AND(E10952&gt;=0.4,E10952&lt;=0.6),"Yes","No")</f>
        <v>No</v>
      </c>
      <c r="I10952" s="2" t="str">
        <f aca="false">IF(AND(F10952="No",G10952="No",H10952="Yes"),"Yes","No")</f>
        <v>No</v>
      </c>
      <c r="J10952" s="2"/>
      <c r="K10952" s="2"/>
    </row>
    <row r="10953" customFormat="false" ht="15" hidden="false" customHeight="false" outlineLevel="0" collapsed="false">
      <c r="A10953" s="2" t="s">
        <v>16453</v>
      </c>
      <c r="B10953" s="13" t="n">
        <v>115</v>
      </c>
      <c r="C10953" s="13" t="n">
        <v>115</v>
      </c>
      <c r="D10953" s="14" t="n">
        <f aca="false">C10953/Summary!$B$4</f>
        <v>0.00766666666666667</v>
      </c>
      <c r="E10953" s="15" t="n">
        <v>0.285714285714286</v>
      </c>
      <c r="F10953" s="2" t="s">
        <v>53</v>
      </c>
      <c r="G10953" s="2" t="s">
        <v>44</v>
      </c>
      <c r="H10953" s="2" t="str">
        <f aca="false">IF(AND(E10953&gt;=0.4,E10953&lt;=0.6),"Yes","No")</f>
        <v>No</v>
      </c>
      <c r="I10953" s="2" t="str">
        <f aca="false">IF(AND(F10953="No",G10953="No",H10953="Yes"),"Yes","No")</f>
        <v>No</v>
      </c>
      <c r="J10953" s="2"/>
      <c r="K10953" s="2"/>
    </row>
    <row r="10954" customFormat="false" ht="15" hidden="false" customHeight="false" outlineLevel="0" collapsed="false">
      <c r="A10954" s="2" t="s">
        <v>16454</v>
      </c>
      <c r="B10954" s="13" t="n">
        <v>115</v>
      </c>
      <c r="C10954" s="13" t="n">
        <v>113</v>
      </c>
      <c r="D10954" s="14" t="n">
        <f aca="false">C10954/Summary!$B$4</f>
        <v>0.00753333333333333</v>
      </c>
      <c r="E10954" s="15" t="n">
        <v>0.285714285714286</v>
      </c>
      <c r="F10954" s="2" t="s">
        <v>53</v>
      </c>
      <c r="G10954" s="2" t="s">
        <v>53</v>
      </c>
      <c r="H10954" s="2" t="str">
        <f aca="false">IF(AND(E10954&gt;=0.4,E10954&lt;=0.6),"Yes","No")</f>
        <v>No</v>
      </c>
      <c r="I10954" s="2" t="str">
        <f aca="false">IF(AND(F10954="No",G10954="No",H10954="Yes"),"Yes","No")</f>
        <v>No</v>
      </c>
      <c r="J10954" s="2"/>
      <c r="K10954" s="2"/>
    </row>
    <row r="10955" customFormat="false" ht="15" hidden="false" customHeight="false" outlineLevel="0" collapsed="false">
      <c r="A10955" s="2" t="s">
        <v>16455</v>
      </c>
      <c r="B10955" s="13" t="n">
        <v>115</v>
      </c>
      <c r="C10955" s="13" t="n">
        <v>115</v>
      </c>
      <c r="D10955" s="14" t="n">
        <f aca="false">C10955/Summary!$B$4</f>
        <v>0.00766666666666667</v>
      </c>
      <c r="E10955" s="15" t="n">
        <v>0.571428571428571</v>
      </c>
      <c r="F10955" s="2" t="s">
        <v>53</v>
      </c>
      <c r="G10955" s="2" t="s">
        <v>44</v>
      </c>
      <c r="H10955" s="2" t="str">
        <f aca="false">IF(AND(E10955&gt;=0.4,E10955&lt;=0.6),"Yes","No")</f>
        <v>Yes</v>
      </c>
      <c r="I10955" s="2" t="str">
        <f aca="false">IF(AND(F10955="No",G10955="No",H10955="Yes"),"Yes","No")</f>
        <v>No</v>
      </c>
      <c r="J10955" s="2"/>
      <c r="K10955" s="2"/>
    </row>
    <row r="10956" customFormat="false" ht="15" hidden="false" customHeight="false" outlineLevel="0" collapsed="false">
      <c r="A10956" s="2" t="s">
        <v>16456</v>
      </c>
      <c r="B10956" s="13" t="n">
        <v>115</v>
      </c>
      <c r="C10956" s="13" t="n">
        <v>115</v>
      </c>
      <c r="D10956" s="14" t="n">
        <f aca="false">C10956/Summary!$B$4</f>
        <v>0.00766666666666667</v>
      </c>
      <c r="E10956" s="15" t="n">
        <v>0.285714285714286</v>
      </c>
      <c r="F10956" s="2" t="s">
        <v>44</v>
      </c>
      <c r="G10956" s="2" t="s">
        <v>44</v>
      </c>
      <c r="H10956" s="2" t="str">
        <f aca="false">IF(AND(E10956&gt;=0.4,E10956&lt;=0.6),"Yes","No")</f>
        <v>No</v>
      </c>
      <c r="I10956" s="2" t="str">
        <f aca="false">IF(AND(F10956="No",G10956="No",H10956="Yes"),"Yes","No")</f>
        <v>No</v>
      </c>
      <c r="J10956" s="2"/>
      <c r="K10956" s="2"/>
    </row>
    <row r="10957" customFormat="false" ht="15" hidden="false" customHeight="false" outlineLevel="0" collapsed="false">
      <c r="A10957" s="2" t="s">
        <v>16457</v>
      </c>
      <c r="B10957" s="13" t="n">
        <v>115</v>
      </c>
      <c r="C10957" s="13" t="n">
        <v>115</v>
      </c>
      <c r="D10957" s="14" t="n">
        <f aca="false">C10957/Summary!$B$4</f>
        <v>0.00766666666666667</v>
      </c>
      <c r="E10957" s="15" t="n">
        <v>0.428571428571429</v>
      </c>
      <c r="F10957" s="2" t="s">
        <v>53</v>
      </c>
      <c r="G10957" s="2" t="s">
        <v>44</v>
      </c>
      <c r="H10957" s="2" t="str">
        <f aca="false">IF(AND(E10957&gt;=0.4,E10957&lt;=0.6),"Yes","No")</f>
        <v>Yes</v>
      </c>
      <c r="I10957" s="2" t="str">
        <f aca="false">IF(AND(F10957="No",G10957="No",H10957="Yes"),"Yes","No")</f>
        <v>No</v>
      </c>
      <c r="J10957" s="2"/>
      <c r="K10957" s="2"/>
    </row>
    <row r="10958" customFormat="false" ht="15" hidden="false" customHeight="false" outlineLevel="0" collapsed="false">
      <c r="A10958" s="2" t="s">
        <v>16458</v>
      </c>
      <c r="B10958" s="13" t="n">
        <v>115</v>
      </c>
      <c r="C10958" s="13" t="n">
        <v>115</v>
      </c>
      <c r="D10958" s="14" t="n">
        <f aca="false">C10958/Summary!$B$4</f>
        <v>0.00766666666666667</v>
      </c>
      <c r="E10958" s="15" t="n">
        <v>0.428571428571429</v>
      </c>
      <c r="F10958" s="2" t="s">
        <v>53</v>
      </c>
      <c r="G10958" s="2" t="s">
        <v>44</v>
      </c>
      <c r="H10958" s="2" t="str">
        <f aca="false">IF(AND(E10958&gt;=0.4,E10958&lt;=0.6),"Yes","No")</f>
        <v>Yes</v>
      </c>
      <c r="I10958" s="2" t="str">
        <f aca="false">IF(AND(F10958="No",G10958="No",H10958="Yes"),"Yes","No")</f>
        <v>No</v>
      </c>
      <c r="J10958" s="2"/>
      <c r="K10958" s="2"/>
    </row>
    <row r="10959" customFormat="false" ht="15" hidden="false" customHeight="false" outlineLevel="0" collapsed="false">
      <c r="A10959" s="2" t="s">
        <v>16459</v>
      </c>
      <c r="B10959" s="13" t="n">
        <v>115</v>
      </c>
      <c r="C10959" s="13" t="n">
        <v>114</v>
      </c>
      <c r="D10959" s="14" t="n">
        <f aca="false">C10959/Summary!$B$4</f>
        <v>0.0076</v>
      </c>
      <c r="E10959" s="15" t="n">
        <v>0.142857142857143</v>
      </c>
      <c r="F10959" s="2" t="s">
        <v>53</v>
      </c>
      <c r="G10959" s="2" t="s">
        <v>44</v>
      </c>
      <c r="H10959" s="2" t="str">
        <f aca="false">IF(AND(E10959&gt;=0.4,E10959&lt;=0.6),"Yes","No")</f>
        <v>No</v>
      </c>
      <c r="I10959" s="2" t="str">
        <f aca="false">IF(AND(F10959="No",G10959="No",H10959="Yes"),"Yes","No")</f>
        <v>No</v>
      </c>
      <c r="J10959" s="2"/>
      <c r="K10959" s="2"/>
    </row>
    <row r="10960" customFormat="false" ht="15" hidden="false" customHeight="false" outlineLevel="0" collapsed="false">
      <c r="A10960" s="2" t="s">
        <v>16460</v>
      </c>
      <c r="B10960" s="13" t="n">
        <v>115</v>
      </c>
      <c r="C10960" s="13" t="n">
        <v>114</v>
      </c>
      <c r="D10960" s="14" t="n">
        <f aca="false">C10960/Summary!$B$4</f>
        <v>0.0076</v>
      </c>
      <c r="E10960" s="15" t="n">
        <v>0.428571428571429</v>
      </c>
      <c r="F10960" s="2" t="s">
        <v>53</v>
      </c>
      <c r="G10960" s="2" t="s">
        <v>53</v>
      </c>
      <c r="H10960" s="2" t="str">
        <f aca="false">IF(AND(E10960&gt;=0.4,E10960&lt;=0.6),"Yes","No")</f>
        <v>Yes</v>
      </c>
      <c r="I10960" s="2" t="str">
        <f aca="false">IF(AND(F10960="No",G10960="No",H10960="Yes"),"Yes","No")</f>
        <v>No</v>
      </c>
      <c r="J10960" s="2"/>
      <c r="K10960" s="2"/>
    </row>
    <row r="10961" customFormat="false" ht="15" hidden="false" customHeight="false" outlineLevel="0" collapsed="false">
      <c r="A10961" s="2" t="s">
        <v>16461</v>
      </c>
      <c r="B10961" s="13" t="n">
        <v>115</v>
      </c>
      <c r="C10961" s="13" t="n">
        <v>115</v>
      </c>
      <c r="D10961" s="14" t="n">
        <f aca="false">C10961/Summary!$B$4</f>
        <v>0.00766666666666667</v>
      </c>
      <c r="E10961" s="15" t="n">
        <v>0.571428571428571</v>
      </c>
      <c r="F10961" s="2" t="s">
        <v>53</v>
      </c>
      <c r="G10961" s="2" t="s">
        <v>53</v>
      </c>
      <c r="H10961" s="2" t="str">
        <f aca="false">IF(AND(E10961&gt;=0.4,E10961&lt;=0.6),"Yes","No")</f>
        <v>Yes</v>
      </c>
      <c r="I10961" s="2" t="str">
        <f aca="false">IF(AND(F10961="No",G10961="No",H10961="Yes"),"Yes","No")</f>
        <v>No</v>
      </c>
      <c r="J10961" s="2"/>
      <c r="K10961" s="2"/>
    </row>
    <row r="10962" customFormat="false" ht="15" hidden="false" customHeight="false" outlineLevel="0" collapsed="false">
      <c r="A10962" s="2" t="s">
        <v>16462</v>
      </c>
      <c r="B10962" s="13" t="n">
        <v>115</v>
      </c>
      <c r="C10962" s="13" t="n">
        <v>115</v>
      </c>
      <c r="D10962" s="14" t="n">
        <f aca="false">C10962/Summary!$B$4</f>
        <v>0.00766666666666667</v>
      </c>
      <c r="E10962" s="15" t="n">
        <v>0.571428571428571</v>
      </c>
      <c r="F10962" s="2" t="s">
        <v>53</v>
      </c>
      <c r="G10962" s="2" t="s">
        <v>44</v>
      </c>
      <c r="H10962" s="2" t="str">
        <f aca="false">IF(AND(E10962&gt;=0.4,E10962&lt;=0.6),"Yes","No")</f>
        <v>Yes</v>
      </c>
      <c r="I10962" s="2" t="str">
        <f aca="false">IF(AND(F10962="No",G10962="No",H10962="Yes"),"Yes","No")</f>
        <v>No</v>
      </c>
      <c r="J10962" s="2"/>
      <c r="K10962" s="2"/>
    </row>
    <row r="10963" customFormat="false" ht="15" hidden="false" customHeight="false" outlineLevel="0" collapsed="false">
      <c r="A10963" s="2" t="s">
        <v>16463</v>
      </c>
      <c r="B10963" s="13" t="n">
        <v>115</v>
      </c>
      <c r="C10963" s="13" t="n">
        <v>115</v>
      </c>
      <c r="D10963" s="14" t="n">
        <f aca="false">C10963/Summary!$B$4</f>
        <v>0.00766666666666667</v>
      </c>
      <c r="E10963" s="15" t="n">
        <v>0.571428571428571</v>
      </c>
      <c r="F10963" s="2" t="s">
        <v>53</v>
      </c>
      <c r="G10963" s="2" t="s">
        <v>53</v>
      </c>
      <c r="H10963" s="2" t="str">
        <f aca="false">IF(AND(E10963&gt;=0.4,E10963&lt;=0.6),"Yes","No")</f>
        <v>Yes</v>
      </c>
      <c r="I10963" s="2" t="str">
        <f aca="false">IF(AND(F10963="No",G10963="No",H10963="Yes"),"Yes","No")</f>
        <v>No</v>
      </c>
      <c r="J10963" s="2"/>
      <c r="K10963" s="2"/>
    </row>
    <row r="10964" customFormat="false" ht="15" hidden="false" customHeight="false" outlineLevel="0" collapsed="false">
      <c r="A10964" s="2" t="s">
        <v>16464</v>
      </c>
      <c r="B10964" s="13" t="n">
        <v>115</v>
      </c>
      <c r="C10964" s="13" t="n">
        <v>114</v>
      </c>
      <c r="D10964" s="14" t="n">
        <f aca="false">C10964/Summary!$B$4</f>
        <v>0.0076</v>
      </c>
      <c r="E10964" s="15" t="n">
        <v>0.571428571428571</v>
      </c>
      <c r="F10964" s="2" t="s">
        <v>53</v>
      </c>
      <c r="G10964" s="2" t="s">
        <v>53</v>
      </c>
      <c r="H10964" s="2" t="str">
        <f aca="false">IF(AND(E10964&gt;=0.4,E10964&lt;=0.6),"Yes","No")</f>
        <v>Yes</v>
      </c>
      <c r="I10964" s="2" t="str">
        <f aca="false">IF(AND(F10964="No",G10964="No",H10964="Yes"),"Yes","No")</f>
        <v>No</v>
      </c>
      <c r="J10964" s="2"/>
      <c r="K10964" s="2"/>
    </row>
    <row r="10965" customFormat="false" ht="15" hidden="false" customHeight="false" outlineLevel="0" collapsed="false">
      <c r="A10965" s="2" t="s">
        <v>16465</v>
      </c>
      <c r="B10965" s="13" t="n">
        <v>115</v>
      </c>
      <c r="C10965" s="13" t="n">
        <v>115</v>
      </c>
      <c r="D10965" s="14" t="n">
        <f aca="false">C10965/Summary!$B$4</f>
        <v>0.00766666666666667</v>
      </c>
      <c r="E10965" s="15" t="n">
        <v>0.428571428571429</v>
      </c>
      <c r="F10965" s="2" t="s">
        <v>53</v>
      </c>
      <c r="G10965" s="2" t="s">
        <v>44</v>
      </c>
      <c r="H10965" s="2" t="str">
        <f aca="false">IF(AND(E10965&gt;=0.4,E10965&lt;=0.6),"Yes","No")</f>
        <v>Yes</v>
      </c>
      <c r="I10965" s="2" t="str">
        <f aca="false">IF(AND(F10965="No",G10965="No",H10965="Yes"),"Yes","No")</f>
        <v>No</v>
      </c>
      <c r="J10965" s="2"/>
      <c r="K10965" s="2"/>
    </row>
    <row r="10966" customFormat="false" ht="15" hidden="false" customHeight="false" outlineLevel="0" collapsed="false">
      <c r="A10966" s="2" t="s">
        <v>16466</v>
      </c>
      <c r="B10966" s="13" t="n">
        <v>115</v>
      </c>
      <c r="C10966" s="13" t="n">
        <v>115</v>
      </c>
      <c r="D10966" s="14" t="n">
        <f aca="false">C10966/Summary!$B$4</f>
        <v>0.00766666666666667</v>
      </c>
      <c r="E10966" s="15" t="n">
        <v>0.571428571428571</v>
      </c>
      <c r="F10966" s="2" t="s">
        <v>53</v>
      </c>
      <c r="G10966" s="2" t="s">
        <v>53</v>
      </c>
      <c r="H10966" s="2" t="str">
        <f aca="false">IF(AND(E10966&gt;=0.4,E10966&lt;=0.6),"Yes","No")</f>
        <v>Yes</v>
      </c>
      <c r="I10966" s="2" t="str">
        <f aca="false">IF(AND(F10966="No",G10966="No",H10966="Yes"),"Yes","No")</f>
        <v>No</v>
      </c>
      <c r="J10966" s="2"/>
      <c r="K10966" s="2"/>
    </row>
    <row r="10967" customFormat="false" ht="15" hidden="false" customHeight="false" outlineLevel="0" collapsed="false">
      <c r="A10967" s="2" t="s">
        <v>16467</v>
      </c>
      <c r="B10967" s="13" t="n">
        <v>115</v>
      </c>
      <c r="C10967" s="13" t="n">
        <v>114</v>
      </c>
      <c r="D10967" s="14" t="n">
        <f aca="false">C10967/Summary!$B$4</f>
        <v>0.0076</v>
      </c>
      <c r="E10967" s="15" t="n">
        <v>0.714285714285714</v>
      </c>
      <c r="F10967" s="2" t="s">
        <v>53</v>
      </c>
      <c r="G10967" s="2" t="s">
        <v>53</v>
      </c>
      <c r="H10967" s="2" t="str">
        <f aca="false">IF(AND(E10967&gt;=0.4,E10967&lt;=0.6),"Yes","No")</f>
        <v>No</v>
      </c>
      <c r="I10967" s="2" t="str">
        <f aca="false">IF(AND(F10967="No",G10967="No",H10967="Yes"),"Yes","No")</f>
        <v>No</v>
      </c>
      <c r="J10967" s="2"/>
      <c r="K10967" s="2"/>
    </row>
    <row r="10968" customFormat="false" ht="15" hidden="false" customHeight="false" outlineLevel="0" collapsed="false">
      <c r="A10968" s="2" t="s">
        <v>16468</v>
      </c>
      <c r="B10968" s="13" t="n">
        <v>115</v>
      </c>
      <c r="C10968" s="13" t="n">
        <v>115</v>
      </c>
      <c r="D10968" s="14" t="n">
        <f aca="false">C10968/Summary!$B$4</f>
        <v>0.00766666666666667</v>
      </c>
      <c r="E10968" s="15" t="n">
        <v>0.571428571428571</v>
      </c>
      <c r="F10968" s="2" t="s">
        <v>53</v>
      </c>
      <c r="G10968" s="2" t="s">
        <v>44</v>
      </c>
      <c r="H10968" s="2" t="str">
        <f aca="false">IF(AND(E10968&gt;=0.4,E10968&lt;=0.6),"Yes","No")</f>
        <v>Yes</v>
      </c>
      <c r="I10968" s="2" t="str">
        <f aca="false">IF(AND(F10968="No",G10968="No",H10968="Yes"),"Yes","No")</f>
        <v>No</v>
      </c>
      <c r="J10968" s="2"/>
      <c r="K10968" s="2"/>
    </row>
    <row r="10969" customFormat="false" ht="15" hidden="false" customHeight="false" outlineLevel="0" collapsed="false">
      <c r="A10969" s="2" t="s">
        <v>16469</v>
      </c>
      <c r="B10969" s="13" t="n">
        <v>115</v>
      </c>
      <c r="C10969" s="13" t="n">
        <v>115</v>
      </c>
      <c r="D10969" s="14" t="n">
        <f aca="false">C10969/Summary!$B$4</f>
        <v>0.00766666666666667</v>
      </c>
      <c r="E10969" s="15" t="n">
        <v>0.571428571428571</v>
      </c>
      <c r="F10969" s="2" t="s">
        <v>53</v>
      </c>
      <c r="G10969" s="2" t="s">
        <v>44</v>
      </c>
      <c r="H10969" s="2" t="str">
        <f aca="false">IF(AND(E10969&gt;=0.4,E10969&lt;=0.6),"Yes","No")</f>
        <v>Yes</v>
      </c>
      <c r="I10969" s="2" t="str">
        <f aca="false">IF(AND(F10969="No",G10969="No",H10969="Yes"),"Yes","No")</f>
        <v>No</v>
      </c>
      <c r="J10969" s="2"/>
      <c r="K10969" s="2"/>
    </row>
    <row r="10970" customFormat="false" ht="15" hidden="false" customHeight="false" outlineLevel="0" collapsed="false">
      <c r="A10970" s="2" t="s">
        <v>16470</v>
      </c>
      <c r="B10970" s="13" t="n">
        <v>115</v>
      </c>
      <c r="C10970" s="13" t="n">
        <v>115</v>
      </c>
      <c r="D10970" s="14" t="n">
        <f aca="false">C10970/Summary!$B$4</f>
        <v>0.00766666666666667</v>
      </c>
      <c r="E10970" s="15" t="n">
        <v>0.428571428571429</v>
      </c>
      <c r="F10970" s="2" t="s">
        <v>53</v>
      </c>
      <c r="G10970" s="2" t="s">
        <v>44</v>
      </c>
      <c r="H10970" s="2" t="str">
        <f aca="false">IF(AND(E10970&gt;=0.4,E10970&lt;=0.6),"Yes","No")</f>
        <v>Yes</v>
      </c>
      <c r="I10970" s="2" t="str">
        <f aca="false">IF(AND(F10970="No",G10970="No",H10970="Yes"),"Yes","No")</f>
        <v>No</v>
      </c>
      <c r="J10970" s="2"/>
      <c r="K10970" s="2"/>
    </row>
    <row r="10971" customFormat="false" ht="15" hidden="false" customHeight="false" outlineLevel="0" collapsed="false">
      <c r="A10971" s="2" t="s">
        <v>16471</v>
      </c>
      <c r="B10971" s="13" t="n">
        <v>115</v>
      </c>
      <c r="C10971" s="13" t="n">
        <v>115</v>
      </c>
      <c r="D10971" s="14" t="n">
        <f aca="false">C10971/Summary!$B$4</f>
        <v>0.00766666666666667</v>
      </c>
      <c r="E10971" s="15" t="n">
        <v>0.571428571428571</v>
      </c>
      <c r="F10971" s="2" t="s">
        <v>44</v>
      </c>
      <c r="G10971" s="2" t="s">
        <v>53</v>
      </c>
      <c r="H10971" s="2" t="str">
        <f aca="false">IF(AND(E10971&gt;=0.4,E10971&lt;=0.6),"Yes","No")</f>
        <v>Yes</v>
      </c>
      <c r="I10971" s="2" t="str">
        <f aca="false">IF(AND(F10971="No",G10971="No",H10971="Yes"),"Yes","No")</f>
        <v>No</v>
      </c>
      <c r="J10971" s="2"/>
      <c r="K10971" s="2"/>
    </row>
    <row r="10972" customFormat="false" ht="15" hidden="false" customHeight="false" outlineLevel="0" collapsed="false">
      <c r="A10972" s="2" t="s">
        <v>16472</v>
      </c>
      <c r="B10972" s="13" t="n">
        <v>115</v>
      </c>
      <c r="C10972" s="13" t="n">
        <v>114</v>
      </c>
      <c r="D10972" s="14" t="n">
        <f aca="false">C10972/Summary!$B$4</f>
        <v>0.0076</v>
      </c>
      <c r="E10972" s="15" t="n">
        <v>0.571428571428571</v>
      </c>
      <c r="F10972" s="2" t="s">
        <v>44</v>
      </c>
      <c r="G10972" s="2" t="s">
        <v>53</v>
      </c>
      <c r="H10972" s="2" t="str">
        <f aca="false">IF(AND(E10972&gt;=0.4,E10972&lt;=0.6),"Yes","No")</f>
        <v>Yes</v>
      </c>
      <c r="I10972" s="2" t="str">
        <f aca="false">IF(AND(F10972="No",G10972="No",H10972="Yes"),"Yes","No")</f>
        <v>No</v>
      </c>
      <c r="J10972" s="2"/>
      <c r="K10972" s="2"/>
    </row>
    <row r="10973" customFormat="false" ht="15" hidden="false" customHeight="false" outlineLevel="0" collapsed="false">
      <c r="A10973" s="2" t="s">
        <v>16473</v>
      </c>
      <c r="B10973" s="13" t="n">
        <v>115</v>
      </c>
      <c r="C10973" s="13" t="n">
        <v>115</v>
      </c>
      <c r="D10973" s="14" t="n">
        <f aca="false">C10973/Summary!$B$4</f>
        <v>0.00766666666666667</v>
      </c>
      <c r="E10973" s="15" t="n">
        <v>0.857142857142857</v>
      </c>
      <c r="F10973" s="2" t="s">
        <v>53</v>
      </c>
      <c r="G10973" s="2" t="s">
        <v>44</v>
      </c>
      <c r="H10973" s="2" t="str">
        <f aca="false">IF(AND(E10973&gt;=0.4,E10973&lt;=0.6),"Yes","No")</f>
        <v>No</v>
      </c>
      <c r="I10973" s="2" t="str">
        <f aca="false">IF(AND(F10973="No",G10973="No",H10973="Yes"),"Yes","No")</f>
        <v>No</v>
      </c>
      <c r="J10973" s="2"/>
      <c r="K10973" s="2"/>
    </row>
    <row r="10974" customFormat="false" ht="15" hidden="false" customHeight="false" outlineLevel="0" collapsed="false">
      <c r="A10974" s="2" t="s">
        <v>16474</v>
      </c>
      <c r="B10974" s="13" t="n">
        <v>115</v>
      </c>
      <c r="C10974" s="13" t="n">
        <v>114</v>
      </c>
      <c r="D10974" s="14" t="n">
        <f aca="false">C10974/Summary!$B$4</f>
        <v>0.0076</v>
      </c>
      <c r="E10974" s="15" t="n">
        <v>0.571428571428571</v>
      </c>
      <c r="F10974" s="2" t="s">
        <v>53</v>
      </c>
      <c r="G10974" s="2" t="s">
        <v>44</v>
      </c>
      <c r="H10974" s="2" t="str">
        <f aca="false">IF(AND(E10974&gt;=0.4,E10974&lt;=0.6),"Yes","No")</f>
        <v>Yes</v>
      </c>
      <c r="I10974" s="2" t="str">
        <f aca="false">IF(AND(F10974="No",G10974="No",H10974="Yes"),"Yes","No")</f>
        <v>No</v>
      </c>
      <c r="J10974" s="2"/>
      <c r="K10974" s="2"/>
    </row>
    <row r="10975" customFormat="false" ht="15" hidden="false" customHeight="false" outlineLevel="0" collapsed="false">
      <c r="A10975" s="2" t="s">
        <v>16475</v>
      </c>
      <c r="B10975" s="13" t="n">
        <v>115</v>
      </c>
      <c r="C10975" s="13" t="n">
        <v>115</v>
      </c>
      <c r="D10975" s="14" t="n">
        <f aca="false">C10975/Summary!$B$4</f>
        <v>0.00766666666666667</v>
      </c>
      <c r="E10975" s="15" t="n">
        <v>0.428571428571429</v>
      </c>
      <c r="F10975" s="2" t="s">
        <v>53</v>
      </c>
      <c r="G10975" s="2" t="s">
        <v>44</v>
      </c>
      <c r="H10975" s="2" t="str">
        <f aca="false">IF(AND(E10975&gt;=0.4,E10975&lt;=0.6),"Yes","No")</f>
        <v>Yes</v>
      </c>
      <c r="I10975" s="2" t="str">
        <f aca="false">IF(AND(F10975="No",G10975="No",H10975="Yes"),"Yes","No")</f>
        <v>No</v>
      </c>
      <c r="J10975" s="2"/>
      <c r="K10975" s="2"/>
    </row>
    <row r="10976" customFormat="false" ht="15" hidden="false" customHeight="false" outlineLevel="0" collapsed="false">
      <c r="A10976" s="2" t="s">
        <v>16476</v>
      </c>
      <c r="B10976" s="13" t="n">
        <v>115</v>
      </c>
      <c r="C10976" s="13" t="n">
        <v>115</v>
      </c>
      <c r="D10976" s="14" t="n">
        <f aca="false">C10976/Summary!$B$4</f>
        <v>0.00766666666666667</v>
      </c>
      <c r="E10976" s="15" t="n">
        <v>0.571428571428571</v>
      </c>
      <c r="F10976" s="2" t="s">
        <v>53</v>
      </c>
      <c r="G10976" s="2" t="s">
        <v>44</v>
      </c>
      <c r="H10976" s="2" t="str">
        <f aca="false">IF(AND(E10976&gt;=0.4,E10976&lt;=0.6),"Yes","No")</f>
        <v>Yes</v>
      </c>
      <c r="I10976" s="2" t="str">
        <f aca="false">IF(AND(F10976="No",G10976="No",H10976="Yes"),"Yes","No")</f>
        <v>No</v>
      </c>
      <c r="J10976" s="2"/>
      <c r="K10976" s="2"/>
    </row>
    <row r="10977" customFormat="false" ht="15" hidden="false" customHeight="false" outlineLevel="0" collapsed="false">
      <c r="A10977" s="2" t="s">
        <v>16477</v>
      </c>
      <c r="B10977" s="13" t="n">
        <v>115</v>
      </c>
      <c r="C10977" s="13" t="n">
        <v>113</v>
      </c>
      <c r="D10977" s="14" t="n">
        <f aca="false">C10977/Summary!$B$4</f>
        <v>0.00753333333333333</v>
      </c>
      <c r="E10977" s="15" t="n">
        <v>0.714285714285714</v>
      </c>
      <c r="F10977" s="2" t="s">
        <v>53</v>
      </c>
      <c r="G10977" s="2" t="s">
        <v>44</v>
      </c>
      <c r="H10977" s="2" t="str">
        <f aca="false">IF(AND(E10977&gt;=0.4,E10977&lt;=0.6),"Yes","No")</f>
        <v>No</v>
      </c>
      <c r="I10977" s="2" t="str">
        <f aca="false">IF(AND(F10977="No",G10977="No",H10977="Yes"),"Yes","No")</f>
        <v>No</v>
      </c>
      <c r="J10977" s="2"/>
      <c r="K10977" s="2"/>
    </row>
    <row r="10978" customFormat="false" ht="15" hidden="false" customHeight="false" outlineLevel="0" collapsed="false">
      <c r="A10978" s="2" t="s">
        <v>16478</v>
      </c>
      <c r="B10978" s="13" t="n">
        <v>115</v>
      </c>
      <c r="C10978" s="13" t="n">
        <v>115</v>
      </c>
      <c r="D10978" s="14" t="n">
        <f aca="false">C10978/Summary!$B$4</f>
        <v>0.00766666666666667</v>
      </c>
      <c r="E10978" s="15" t="n">
        <v>0.571428571428571</v>
      </c>
      <c r="F10978" s="2" t="s">
        <v>53</v>
      </c>
      <c r="G10978" s="2" t="s">
        <v>53</v>
      </c>
      <c r="H10978" s="2" t="str">
        <f aca="false">IF(AND(E10978&gt;=0.4,E10978&lt;=0.6),"Yes","No")</f>
        <v>Yes</v>
      </c>
      <c r="I10978" s="2" t="str">
        <f aca="false">IF(AND(F10978="No",G10978="No",H10978="Yes"),"Yes","No")</f>
        <v>No</v>
      </c>
      <c r="J10978" s="2"/>
      <c r="K10978" s="2"/>
    </row>
    <row r="10979" customFormat="false" ht="15" hidden="false" customHeight="false" outlineLevel="0" collapsed="false">
      <c r="A10979" s="2" t="s">
        <v>16479</v>
      </c>
      <c r="B10979" s="13" t="n">
        <v>115</v>
      </c>
      <c r="C10979" s="13" t="n">
        <v>115</v>
      </c>
      <c r="D10979" s="14" t="n">
        <f aca="false">C10979/Summary!$B$4</f>
        <v>0.00766666666666667</v>
      </c>
      <c r="E10979" s="15" t="n">
        <v>0.714285714285714</v>
      </c>
      <c r="F10979" s="2" t="s">
        <v>53</v>
      </c>
      <c r="G10979" s="2" t="s">
        <v>44</v>
      </c>
      <c r="H10979" s="2" t="str">
        <f aca="false">IF(AND(E10979&gt;=0.4,E10979&lt;=0.6),"Yes","No")</f>
        <v>No</v>
      </c>
      <c r="I10979" s="2" t="str">
        <f aca="false">IF(AND(F10979="No",G10979="No",H10979="Yes"),"Yes","No")</f>
        <v>No</v>
      </c>
      <c r="J10979" s="2"/>
      <c r="K10979" s="2"/>
    </row>
    <row r="10980" customFormat="false" ht="15" hidden="false" customHeight="false" outlineLevel="0" collapsed="false">
      <c r="A10980" s="2" t="s">
        <v>16480</v>
      </c>
      <c r="B10980" s="13" t="n">
        <v>115</v>
      </c>
      <c r="C10980" s="13" t="n">
        <v>115</v>
      </c>
      <c r="D10980" s="14" t="n">
        <f aca="false">C10980/Summary!$B$4</f>
        <v>0.00766666666666667</v>
      </c>
      <c r="E10980" s="15" t="n">
        <v>0.714285714285714</v>
      </c>
      <c r="F10980" s="2" t="s">
        <v>53</v>
      </c>
      <c r="G10980" s="2" t="s">
        <v>53</v>
      </c>
      <c r="H10980" s="2" t="str">
        <f aca="false">IF(AND(E10980&gt;=0.4,E10980&lt;=0.6),"Yes","No")</f>
        <v>No</v>
      </c>
      <c r="I10980" s="2" t="str">
        <f aca="false">IF(AND(F10980="No",G10980="No",H10980="Yes"),"Yes","No")</f>
        <v>No</v>
      </c>
      <c r="J10980" s="2"/>
      <c r="K10980" s="2"/>
    </row>
    <row r="10981" customFormat="false" ht="15" hidden="false" customHeight="false" outlineLevel="0" collapsed="false">
      <c r="A10981" s="2" t="s">
        <v>16481</v>
      </c>
      <c r="B10981" s="13" t="n">
        <v>115</v>
      </c>
      <c r="C10981" s="13" t="n">
        <v>115</v>
      </c>
      <c r="D10981" s="14" t="n">
        <f aca="false">C10981/Summary!$B$4</f>
        <v>0.00766666666666667</v>
      </c>
      <c r="E10981" s="15" t="n">
        <v>0.571428571428571</v>
      </c>
      <c r="F10981" s="2" t="s">
        <v>53</v>
      </c>
      <c r="G10981" s="2" t="s">
        <v>44</v>
      </c>
      <c r="H10981" s="2" t="str">
        <f aca="false">IF(AND(E10981&gt;=0.4,E10981&lt;=0.6),"Yes","No")</f>
        <v>Yes</v>
      </c>
      <c r="I10981" s="2" t="str">
        <f aca="false">IF(AND(F10981="No",G10981="No",H10981="Yes"),"Yes","No")</f>
        <v>No</v>
      </c>
      <c r="J10981" s="2"/>
      <c r="K10981" s="2"/>
    </row>
    <row r="10982" customFormat="false" ht="15" hidden="false" customHeight="false" outlineLevel="0" collapsed="false">
      <c r="A10982" s="2" t="s">
        <v>16482</v>
      </c>
      <c r="B10982" s="13" t="n">
        <v>115</v>
      </c>
      <c r="C10982" s="13" t="n">
        <v>115</v>
      </c>
      <c r="D10982" s="14" t="n">
        <f aca="false">C10982/Summary!$B$4</f>
        <v>0.00766666666666667</v>
      </c>
      <c r="E10982" s="15" t="n">
        <v>0.142857142857143</v>
      </c>
      <c r="F10982" s="2" t="s">
        <v>53</v>
      </c>
      <c r="G10982" s="2" t="s">
        <v>44</v>
      </c>
      <c r="H10982" s="2" t="str">
        <f aca="false">IF(AND(E10982&gt;=0.4,E10982&lt;=0.6),"Yes","No")</f>
        <v>No</v>
      </c>
      <c r="I10982" s="2" t="str">
        <f aca="false">IF(AND(F10982="No",G10982="No",H10982="Yes"),"Yes","No")</f>
        <v>No</v>
      </c>
      <c r="J10982" s="2"/>
      <c r="K10982" s="2"/>
    </row>
    <row r="10983" customFormat="false" ht="15" hidden="false" customHeight="false" outlineLevel="0" collapsed="false">
      <c r="A10983" s="2" t="s">
        <v>16483</v>
      </c>
      <c r="B10983" s="13" t="n">
        <v>115</v>
      </c>
      <c r="C10983" s="13" t="n">
        <v>115</v>
      </c>
      <c r="D10983" s="14" t="n">
        <f aca="false">C10983/Summary!$B$4</f>
        <v>0.00766666666666667</v>
      </c>
      <c r="E10983" s="15" t="n">
        <v>0.428571428571429</v>
      </c>
      <c r="F10983" s="2" t="s">
        <v>44</v>
      </c>
      <c r="G10983" s="2" t="s">
        <v>53</v>
      </c>
      <c r="H10983" s="2" t="str">
        <f aca="false">IF(AND(E10983&gt;=0.4,E10983&lt;=0.6),"Yes","No")</f>
        <v>Yes</v>
      </c>
      <c r="I10983" s="2" t="str">
        <f aca="false">IF(AND(F10983="No",G10983="No",H10983="Yes"),"Yes","No")</f>
        <v>No</v>
      </c>
      <c r="J10983" s="2"/>
      <c r="K10983" s="2"/>
    </row>
    <row r="10984" customFormat="false" ht="15" hidden="false" customHeight="false" outlineLevel="0" collapsed="false">
      <c r="A10984" s="2" t="s">
        <v>16484</v>
      </c>
      <c r="B10984" s="13" t="n">
        <v>115</v>
      </c>
      <c r="C10984" s="13" t="n">
        <v>114</v>
      </c>
      <c r="D10984" s="14" t="n">
        <f aca="false">C10984/Summary!$B$4</f>
        <v>0.0076</v>
      </c>
      <c r="E10984" s="15" t="n">
        <v>0.285714285714286</v>
      </c>
      <c r="F10984" s="2" t="s">
        <v>53</v>
      </c>
      <c r="G10984" s="2" t="s">
        <v>44</v>
      </c>
      <c r="H10984" s="2" t="str">
        <f aca="false">IF(AND(E10984&gt;=0.4,E10984&lt;=0.6),"Yes","No")</f>
        <v>No</v>
      </c>
      <c r="I10984" s="2" t="str">
        <f aca="false">IF(AND(F10984="No",G10984="No",H10984="Yes"),"Yes","No")</f>
        <v>No</v>
      </c>
      <c r="J10984" s="2"/>
      <c r="K10984" s="2"/>
    </row>
    <row r="10985" customFormat="false" ht="15" hidden="false" customHeight="false" outlineLevel="0" collapsed="false">
      <c r="A10985" s="2" t="s">
        <v>16485</v>
      </c>
      <c r="B10985" s="13" t="n">
        <v>115</v>
      </c>
      <c r="C10985" s="13" t="n">
        <v>115</v>
      </c>
      <c r="D10985" s="14" t="n">
        <f aca="false">C10985/Summary!$B$4</f>
        <v>0.00766666666666667</v>
      </c>
      <c r="E10985" s="15" t="n">
        <v>0.571428571428571</v>
      </c>
      <c r="F10985" s="2" t="s">
        <v>53</v>
      </c>
      <c r="G10985" s="2" t="s">
        <v>44</v>
      </c>
      <c r="H10985" s="2" t="str">
        <f aca="false">IF(AND(E10985&gt;=0.4,E10985&lt;=0.6),"Yes","No")</f>
        <v>Yes</v>
      </c>
      <c r="I10985" s="2" t="str">
        <f aca="false">IF(AND(F10985="No",G10985="No",H10985="Yes"),"Yes","No")</f>
        <v>No</v>
      </c>
      <c r="J10985" s="2"/>
      <c r="K10985" s="2"/>
    </row>
    <row r="10986" customFormat="false" ht="15" hidden="false" customHeight="false" outlineLevel="0" collapsed="false">
      <c r="A10986" s="2" t="s">
        <v>16486</v>
      </c>
      <c r="B10986" s="13" t="n">
        <v>115</v>
      </c>
      <c r="C10986" s="13" t="n">
        <v>115</v>
      </c>
      <c r="D10986" s="14" t="n">
        <f aca="false">C10986/Summary!$B$4</f>
        <v>0.00766666666666667</v>
      </c>
      <c r="E10986" s="15" t="n">
        <v>0.428571428571429</v>
      </c>
      <c r="F10986" s="2" t="s">
        <v>53</v>
      </c>
      <c r="G10986" s="2" t="s">
        <v>53</v>
      </c>
      <c r="H10986" s="2" t="str">
        <f aca="false">IF(AND(E10986&gt;=0.4,E10986&lt;=0.6),"Yes","No")</f>
        <v>Yes</v>
      </c>
      <c r="I10986" s="2" t="str">
        <f aca="false">IF(AND(F10986="No",G10986="No",H10986="Yes"),"Yes","No")</f>
        <v>No</v>
      </c>
      <c r="J10986" s="2"/>
      <c r="K10986" s="2"/>
    </row>
    <row r="10987" customFormat="false" ht="15" hidden="false" customHeight="false" outlineLevel="0" collapsed="false">
      <c r="A10987" s="2" t="s">
        <v>16487</v>
      </c>
      <c r="B10987" s="13" t="n">
        <v>115</v>
      </c>
      <c r="C10987" s="13" t="n">
        <v>114</v>
      </c>
      <c r="D10987" s="14" t="n">
        <f aca="false">C10987/Summary!$B$4</f>
        <v>0.0076</v>
      </c>
      <c r="E10987" s="15" t="n">
        <v>0.714285714285714</v>
      </c>
      <c r="F10987" s="2" t="s">
        <v>53</v>
      </c>
      <c r="G10987" s="2" t="s">
        <v>44</v>
      </c>
      <c r="H10987" s="2" t="str">
        <f aca="false">IF(AND(E10987&gt;=0.4,E10987&lt;=0.6),"Yes","No")</f>
        <v>No</v>
      </c>
      <c r="I10987" s="2" t="str">
        <f aca="false">IF(AND(F10987="No",G10987="No",H10987="Yes"),"Yes","No")</f>
        <v>No</v>
      </c>
      <c r="J10987" s="2"/>
      <c r="K10987" s="2"/>
    </row>
    <row r="10988" customFormat="false" ht="15" hidden="false" customHeight="false" outlineLevel="0" collapsed="false">
      <c r="A10988" s="2" t="s">
        <v>16488</v>
      </c>
      <c r="B10988" s="13" t="n">
        <v>115</v>
      </c>
      <c r="C10988" s="13" t="n">
        <v>114</v>
      </c>
      <c r="D10988" s="14" t="n">
        <f aca="false">C10988/Summary!$B$4</f>
        <v>0.0076</v>
      </c>
      <c r="E10988" s="15" t="n">
        <v>0.571428571428571</v>
      </c>
      <c r="F10988" s="2" t="s">
        <v>53</v>
      </c>
      <c r="G10988" s="2" t="s">
        <v>44</v>
      </c>
      <c r="H10988" s="2" t="str">
        <f aca="false">IF(AND(E10988&gt;=0.4,E10988&lt;=0.6),"Yes","No")</f>
        <v>Yes</v>
      </c>
      <c r="I10988" s="2" t="str">
        <f aca="false">IF(AND(F10988="No",G10988="No",H10988="Yes"),"Yes","No")</f>
        <v>No</v>
      </c>
      <c r="J10988" s="2"/>
      <c r="K10988" s="2"/>
    </row>
    <row r="10989" customFormat="false" ht="15" hidden="false" customHeight="false" outlineLevel="0" collapsed="false">
      <c r="A10989" s="2" t="s">
        <v>16489</v>
      </c>
      <c r="B10989" s="13" t="n">
        <v>115</v>
      </c>
      <c r="C10989" s="13" t="n">
        <v>114</v>
      </c>
      <c r="D10989" s="14" t="n">
        <f aca="false">C10989/Summary!$B$4</f>
        <v>0.0076</v>
      </c>
      <c r="E10989" s="15" t="n">
        <v>0.714285714285714</v>
      </c>
      <c r="F10989" s="2" t="s">
        <v>53</v>
      </c>
      <c r="G10989" s="2" t="s">
        <v>44</v>
      </c>
      <c r="H10989" s="2" t="str">
        <f aca="false">IF(AND(E10989&gt;=0.4,E10989&lt;=0.6),"Yes","No")</f>
        <v>No</v>
      </c>
      <c r="I10989" s="2" t="str">
        <f aca="false">IF(AND(F10989="No",G10989="No",H10989="Yes"),"Yes","No")</f>
        <v>No</v>
      </c>
      <c r="J10989" s="2"/>
      <c r="K10989" s="2"/>
    </row>
    <row r="10990" customFormat="false" ht="15" hidden="false" customHeight="false" outlineLevel="0" collapsed="false">
      <c r="A10990" s="2" t="s">
        <v>16490</v>
      </c>
      <c r="B10990" s="13" t="n">
        <v>115</v>
      </c>
      <c r="C10990" s="13" t="n">
        <v>115</v>
      </c>
      <c r="D10990" s="14" t="n">
        <f aca="false">C10990/Summary!$B$4</f>
        <v>0.00766666666666667</v>
      </c>
      <c r="E10990" s="15" t="n">
        <v>0.285714285714286</v>
      </c>
      <c r="F10990" s="2" t="s">
        <v>53</v>
      </c>
      <c r="G10990" s="2" t="s">
        <v>44</v>
      </c>
      <c r="H10990" s="2" t="str">
        <f aca="false">IF(AND(E10990&gt;=0.4,E10990&lt;=0.6),"Yes","No")</f>
        <v>No</v>
      </c>
      <c r="I10990" s="2" t="str">
        <f aca="false">IF(AND(F10990="No",G10990="No",H10990="Yes"),"Yes","No")</f>
        <v>No</v>
      </c>
      <c r="J10990" s="2"/>
      <c r="K10990" s="2"/>
    </row>
    <row r="10991" customFormat="false" ht="15" hidden="false" customHeight="false" outlineLevel="0" collapsed="false">
      <c r="A10991" s="2" t="s">
        <v>16491</v>
      </c>
      <c r="B10991" s="13" t="n">
        <v>115</v>
      </c>
      <c r="C10991" s="13" t="n">
        <v>115</v>
      </c>
      <c r="D10991" s="14" t="n">
        <f aca="false">C10991/Summary!$B$4</f>
        <v>0.00766666666666667</v>
      </c>
      <c r="E10991" s="15" t="n">
        <v>0.285714285714286</v>
      </c>
      <c r="F10991" s="2" t="s">
        <v>53</v>
      </c>
      <c r="G10991" s="2" t="s">
        <v>44</v>
      </c>
      <c r="H10991" s="2" t="str">
        <f aca="false">IF(AND(E10991&gt;=0.4,E10991&lt;=0.6),"Yes","No")</f>
        <v>No</v>
      </c>
      <c r="I10991" s="2" t="str">
        <f aca="false">IF(AND(F10991="No",G10991="No",H10991="Yes"),"Yes","No")</f>
        <v>No</v>
      </c>
      <c r="J10991" s="2"/>
      <c r="K10991" s="2"/>
    </row>
    <row r="10992" customFormat="false" ht="15" hidden="false" customHeight="false" outlineLevel="0" collapsed="false">
      <c r="A10992" s="2" t="s">
        <v>16492</v>
      </c>
      <c r="B10992" s="13" t="n">
        <v>115</v>
      </c>
      <c r="C10992" s="13" t="n">
        <v>114</v>
      </c>
      <c r="D10992" s="14" t="n">
        <f aca="false">C10992/Summary!$B$4</f>
        <v>0.0076</v>
      </c>
      <c r="E10992" s="15" t="n">
        <v>0.285714285714286</v>
      </c>
      <c r="F10992" s="2" t="s">
        <v>53</v>
      </c>
      <c r="G10992" s="2" t="s">
        <v>44</v>
      </c>
      <c r="H10992" s="2" t="str">
        <f aca="false">IF(AND(E10992&gt;=0.4,E10992&lt;=0.6),"Yes","No")</f>
        <v>No</v>
      </c>
      <c r="I10992" s="2" t="str">
        <f aca="false">IF(AND(F10992="No",G10992="No",H10992="Yes"),"Yes","No")</f>
        <v>No</v>
      </c>
      <c r="J10992" s="2"/>
      <c r="K10992" s="2"/>
    </row>
    <row r="10993" customFormat="false" ht="15" hidden="false" customHeight="false" outlineLevel="0" collapsed="false">
      <c r="A10993" s="2" t="s">
        <v>16493</v>
      </c>
      <c r="B10993" s="13" t="n">
        <v>115</v>
      </c>
      <c r="C10993" s="13" t="n">
        <v>115</v>
      </c>
      <c r="D10993" s="14" t="n">
        <f aca="false">C10993/Summary!$B$4</f>
        <v>0.00766666666666667</v>
      </c>
      <c r="E10993" s="15" t="n">
        <v>0.571428571428571</v>
      </c>
      <c r="F10993" s="2" t="s">
        <v>53</v>
      </c>
      <c r="G10993" s="2" t="s">
        <v>44</v>
      </c>
      <c r="H10993" s="2" t="str">
        <f aca="false">IF(AND(E10993&gt;=0.4,E10993&lt;=0.6),"Yes","No")</f>
        <v>Yes</v>
      </c>
      <c r="I10993" s="2" t="str">
        <f aca="false">IF(AND(F10993="No",G10993="No",H10993="Yes"),"Yes","No")</f>
        <v>No</v>
      </c>
      <c r="J10993" s="2"/>
      <c r="K10993" s="2"/>
    </row>
    <row r="10994" customFormat="false" ht="15" hidden="false" customHeight="false" outlineLevel="0" collapsed="false">
      <c r="A10994" s="2" t="s">
        <v>16494</v>
      </c>
      <c r="B10994" s="13" t="n">
        <v>115</v>
      </c>
      <c r="C10994" s="13" t="n">
        <v>115</v>
      </c>
      <c r="D10994" s="14" t="n">
        <f aca="false">C10994/Summary!$B$4</f>
        <v>0.00766666666666667</v>
      </c>
      <c r="E10994" s="15" t="n">
        <v>0.428571428571429</v>
      </c>
      <c r="F10994" s="2" t="s">
        <v>53</v>
      </c>
      <c r="G10994" s="2" t="s">
        <v>53</v>
      </c>
      <c r="H10994" s="2" t="str">
        <f aca="false">IF(AND(E10994&gt;=0.4,E10994&lt;=0.6),"Yes","No")</f>
        <v>Yes</v>
      </c>
      <c r="I10994" s="2" t="str">
        <f aca="false">IF(AND(F10994="No",G10994="No",H10994="Yes"),"Yes","No")</f>
        <v>No</v>
      </c>
      <c r="J10994" s="2"/>
      <c r="K10994" s="2"/>
    </row>
    <row r="10995" customFormat="false" ht="15" hidden="false" customHeight="false" outlineLevel="0" collapsed="false">
      <c r="A10995" s="2" t="s">
        <v>16495</v>
      </c>
      <c r="B10995" s="13" t="n">
        <v>115</v>
      </c>
      <c r="C10995" s="13" t="n">
        <v>115</v>
      </c>
      <c r="D10995" s="14" t="n">
        <f aca="false">C10995/Summary!$B$4</f>
        <v>0.00766666666666667</v>
      </c>
      <c r="E10995" s="15" t="n">
        <v>0.428571428571429</v>
      </c>
      <c r="F10995" s="2" t="s">
        <v>53</v>
      </c>
      <c r="G10995" s="2" t="s">
        <v>44</v>
      </c>
      <c r="H10995" s="2" t="str">
        <f aca="false">IF(AND(E10995&gt;=0.4,E10995&lt;=0.6),"Yes","No")</f>
        <v>Yes</v>
      </c>
      <c r="I10995" s="2" t="str">
        <f aca="false">IF(AND(F10995="No",G10995="No",H10995="Yes"),"Yes","No")</f>
        <v>No</v>
      </c>
      <c r="J10995" s="2"/>
      <c r="K10995" s="2"/>
    </row>
    <row r="10996" customFormat="false" ht="15" hidden="false" customHeight="false" outlineLevel="0" collapsed="false">
      <c r="A10996" s="2" t="s">
        <v>16496</v>
      </c>
      <c r="B10996" s="13" t="n">
        <v>115</v>
      </c>
      <c r="C10996" s="13" t="n">
        <v>115</v>
      </c>
      <c r="D10996" s="14" t="n">
        <f aca="false">C10996/Summary!$B$4</f>
        <v>0.00766666666666667</v>
      </c>
      <c r="E10996" s="15" t="n">
        <v>0.428571428571429</v>
      </c>
      <c r="F10996" s="2" t="s">
        <v>53</v>
      </c>
      <c r="G10996" s="2" t="s">
        <v>44</v>
      </c>
      <c r="H10996" s="2" t="str">
        <f aca="false">IF(AND(E10996&gt;=0.4,E10996&lt;=0.6),"Yes","No")</f>
        <v>Yes</v>
      </c>
      <c r="I10996" s="2" t="str">
        <f aca="false">IF(AND(F10996="No",G10996="No",H10996="Yes"),"Yes","No")</f>
        <v>No</v>
      </c>
      <c r="J10996" s="2"/>
      <c r="K10996" s="2"/>
    </row>
    <row r="10997" customFormat="false" ht="15" hidden="false" customHeight="false" outlineLevel="0" collapsed="false">
      <c r="A10997" s="2" t="s">
        <v>16497</v>
      </c>
      <c r="B10997" s="13" t="n">
        <v>115</v>
      </c>
      <c r="C10997" s="13" t="n">
        <v>114</v>
      </c>
      <c r="D10997" s="14" t="n">
        <f aca="false">C10997/Summary!$B$4</f>
        <v>0.0076</v>
      </c>
      <c r="E10997" s="15" t="n">
        <v>0.571428571428571</v>
      </c>
      <c r="F10997" s="2" t="s">
        <v>53</v>
      </c>
      <c r="G10997" s="2" t="s">
        <v>53</v>
      </c>
      <c r="H10997" s="2" t="str">
        <f aca="false">IF(AND(E10997&gt;=0.4,E10997&lt;=0.6),"Yes","No")</f>
        <v>Yes</v>
      </c>
      <c r="I10997" s="2" t="str">
        <f aca="false">IF(AND(F10997="No",G10997="No",H10997="Yes"),"Yes","No")</f>
        <v>No</v>
      </c>
      <c r="J10997" s="2"/>
      <c r="K10997" s="2"/>
    </row>
    <row r="10998" customFormat="false" ht="15" hidden="false" customHeight="false" outlineLevel="0" collapsed="false">
      <c r="A10998" s="2" t="s">
        <v>16498</v>
      </c>
      <c r="B10998" s="13" t="n">
        <v>115</v>
      </c>
      <c r="C10998" s="13" t="n">
        <v>115</v>
      </c>
      <c r="D10998" s="14" t="n">
        <f aca="false">C10998/Summary!$B$4</f>
        <v>0.00766666666666667</v>
      </c>
      <c r="E10998" s="15" t="n">
        <v>0.285714285714286</v>
      </c>
      <c r="F10998" s="2" t="s">
        <v>53</v>
      </c>
      <c r="G10998" s="2" t="s">
        <v>53</v>
      </c>
      <c r="H10998" s="2" t="str">
        <f aca="false">IF(AND(E10998&gt;=0.4,E10998&lt;=0.6),"Yes","No")</f>
        <v>No</v>
      </c>
      <c r="I10998" s="2" t="str">
        <f aca="false">IF(AND(F10998="No",G10998="No",H10998="Yes"),"Yes","No")</f>
        <v>No</v>
      </c>
      <c r="J10998" s="2"/>
      <c r="K10998" s="2"/>
    </row>
    <row r="10999" customFormat="false" ht="15" hidden="false" customHeight="false" outlineLevel="0" collapsed="false">
      <c r="A10999" s="2" t="s">
        <v>16499</v>
      </c>
      <c r="B10999" s="13" t="n">
        <v>115</v>
      </c>
      <c r="C10999" s="13" t="n">
        <v>115</v>
      </c>
      <c r="D10999" s="14" t="n">
        <f aca="false">C10999/Summary!$B$4</f>
        <v>0.00766666666666667</v>
      </c>
      <c r="E10999" s="15" t="n">
        <v>0.142857142857143</v>
      </c>
      <c r="F10999" s="2" t="s">
        <v>53</v>
      </c>
      <c r="G10999" s="2" t="s">
        <v>53</v>
      </c>
      <c r="H10999" s="2" t="str">
        <f aca="false">IF(AND(E10999&gt;=0.4,E10999&lt;=0.6),"Yes","No")</f>
        <v>No</v>
      </c>
      <c r="I10999" s="2" t="str">
        <f aca="false">IF(AND(F10999="No",G10999="No",H10999="Yes"),"Yes","No")</f>
        <v>No</v>
      </c>
      <c r="J10999" s="2"/>
      <c r="K10999" s="2"/>
    </row>
    <row r="11000" customFormat="false" ht="15" hidden="false" customHeight="false" outlineLevel="0" collapsed="false">
      <c r="A11000" s="2" t="s">
        <v>16500</v>
      </c>
      <c r="B11000" s="13" t="n">
        <v>115</v>
      </c>
      <c r="C11000" s="13" t="n">
        <v>115</v>
      </c>
      <c r="D11000" s="14" t="n">
        <f aca="false">C11000/Summary!$B$4</f>
        <v>0.00766666666666667</v>
      </c>
      <c r="E11000" s="15" t="n">
        <v>0.714285714285714</v>
      </c>
      <c r="F11000" s="2" t="s">
        <v>53</v>
      </c>
      <c r="G11000" s="2" t="s">
        <v>44</v>
      </c>
      <c r="H11000" s="2" t="str">
        <f aca="false">IF(AND(E11000&gt;=0.4,E11000&lt;=0.6),"Yes","No")</f>
        <v>No</v>
      </c>
      <c r="I11000" s="2" t="str">
        <f aca="false">IF(AND(F11000="No",G11000="No",H11000="Yes"),"Yes","No")</f>
        <v>No</v>
      </c>
      <c r="J11000" s="2"/>
      <c r="K11000" s="2"/>
    </row>
    <row r="11001" customFormat="false" ht="15" hidden="false" customHeight="false" outlineLevel="0" collapsed="false">
      <c r="A11001" s="2" t="s">
        <v>16501</v>
      </c>
      <c r="B11001" s="13" t="n">
        <v>115</v>
      </c>
      <c r="C11001" s="13" t="n">
        <v>115</v>
      </c>
      <c r="D11001" s="14" t="n">
        <f aca="false">C11001/Summary!$B$4</f>
        <v>0.00766666666666667</v>
      </c>
      <c r="E11001" s="15" t="n">
        <v>0.571428571428571</v>
      </c>
      <c r="F11001" s="2" t="s">
        <v>53</v>
      </c>
      <c r="G11001" s="2" t="s">
        <v>44</v>
      </c>
      <c r="H11001" s="2" t="str">
        <f aca="false">IF(AND(E11001&gt;=0.4,E11001&lt;=0.6),"Yes","No")</f>
        <v>Yes</v>
      </c>
      <c r="I11001" s="2" t="str">
        <f aca="false">IF(AND(F11001="No",G11001="No",H11001="Yes"),"Yes","No")</f>
        <v>No</v>
      </c>
      <c r="J11001" s="2"/>
      <c r="K11001" s="2"/>
    </row>
    <row r="11002" customFormat="false" ht="15" hidden="false" customHeight="false" outlineLevel="0" collapsed="false">
      <c r="A11002" s="2" t="s">
        <v>16502</v>
      </c>
      <c r="B11002" s="13" t="n">
        <v>115</v>
      </c>
      <c r="C11002" s="13" t="n">
        <v>115</v>
      </c>
      <c r="D11002" s="14" t="n">
        <f aca="false">C11002/Summary!$B$4</f>
        <v>0.00766666666666667</v>
      </c>
      <c r="E11002" s="15" t="n">
        <v>0.571428571428571</v>
      </c>
      <c r="F11002" s="2" t="s">
        <v>53</v>
      </c>
      <c r="G11002" s="2" t="s">
        <v>53</v>
      </c>
      <c r="H11002" s="2" t="str">
        <f aca="false">IF(AND(E11002&gt;=0.4,E11002&lt;=0.6),"Yes","No")</f>
        <v>Yes</v>
      </c>
      <c r="I11002" s="2" t="str">
        <f aca="false">IF(AND(F11002="No",G11002="No",H11002="Yes"),"Yes","No")</f>
        <v>No</v>
      </c>
      <c r="J11002" s="2"/>
      <c r="K11002" s="2"/>
    </row>
    <row r="11003" customFormat="false" ht="15" hidden="false" customHeight="false" outlineLevel="0" collapsed="false">
      <c r="A11003" s="2" t="s">
        <v>16503</v>
      </c>
      <c r="B11003" s="13" t="n">
        <v>115</v>
      </c>
      <c r="C11003" s="13" t="n">
        <v>115</v>
      </c>
      <c r="D11003" s="14" t="n">
        <f aca="false">C11003/Summary!$B$4</f>
        <v>0.00766666666666667</v>
      </c>
      <c r="E11003" s="15" t="n">
        <v>0.571428571428571</v>
      </c>
      <c r="F11003" s="2" t="s">
        <v>44</v>
      </c>
      <c r="G11003" s="2" t="s">
        <v>53</v>
      </c>
      <c r="H11003" s="2" t="str">
        <f aca="false">IF(AND(E11003&gt;=0.4,E11003&lt;=0.6),"Yes","No")</f>
        <v>Yes</v>
      </c>
      <c r="I11003" s="2" t="str">
        <f aca="false">IF(AND(F11003="No",G11003="No",H11003="Yes"),"Yes","No")</f>
        <v>No</v>
      </c>
      <c r="J11003" s="2"/>
      <c r="K11003" s="2"/>
    </row>
    <row r="11004" customFormat="false" ht="15" hidden="false" customHeight="false" outlineLevel="0" collapsed="false">
      <c r="A11004" s="2" t="s">
        <v>16504</v>
      </c>
      <c r="B11004" s="13" t="n">
        <v>115</v>
      </c>
      <c r="C11004" s="13" t="n">
        <v>115</v>
      </c>
      <c r="D11004" s="14" t="n">
        <f aca="false">C11004/Summary!$B$4</f>
        <v>0.00766666666666667</v>
      </c>
      <c r="E11004" s="15" t="n">
        <v>0.714285714285714</v>
      </c>
      <c r="F11004" s="2" t="s">
        <v>44</v>
      </c>
      <c r="G11004" s="2" t="s">
        <v>44</v>
      </c>
      <c r="H11004" s="2" t="str">
        <f aca="false">IF(AND(E11004&gt;=0.4,E11004&lt;=0.6),"Yes","No")</f>
        <v>No</v>
      </c>
      <c r="I11004" s="2" t="str">
        <f aca="false">IF(AND(F11004="No",G11004="No",H11004="Yes"),"Yes","No")</f>
        <v>No</v>
      </c>
      <c r="J11004" s="2"/>
      <c r="K11004" s="2"/>
    </row>
    <row r="11005" customFormat="false" ht="15" hidden="false" customHeight="false" outlineLevel="0" collapsed="false">
      <c r="A11005" s="2" t="s">
        <v>16505</v>
      </c>
      <c r="B11005" s="13" t="n">
        <v>115</v>
      </c>
      <c r="C11005" s="13" t="n">
        <v>115</v>
      </c>
      <c r="D11005" s="14" t="n">
        <f aca="false">C11005/Summary!$B$4</f>
        <v>0.00766666666666667</v>
      </c>
      <c r="E11005" s="15" t="n">
        <v>0.571428571428571</v>
      </c>
      <c r="F11005" s="2" t="s">
        <v>53</v>
      </c>
      <c r="G11005" s="2" t="s">
        <v>44</v>
      </c>
      <c r="H11005" s="2" t="str">
        <f aca="false">IF(AND(E11005&gt;=0.4,E11005&lt;=0.6),"Yes","No")</f>
        <v>Yes</v>
      </c>
      <c r="I11005" s="2" t="str">
        <f aca="false">IF(AND(F11005="No",G11005="No",H11005="Yes"),"Yes","No")</f>
        <v>No</v>
      </c>
      <c r="J11005" s="2"/>
      <c r="K11005" s="2"/>
    </row>
    <row r="11006" customFormat="false" ht="15" hidden="false" customHeight="false" outlineLevel="0" collapsed="false">
      <c r="A11006" s="2" t="s">
        <v>16506</v>
      </c>
      <c r="B11006" s="13" t="n">
        <v>115</v>
      </c>
      <c r="C11006" s="13" t="n">
        <v>115</v>
      </c>
      <c r="D11006" s="14" t="n">
        <f aca="false">C11006/Summary!$B$4</f>
        <v>0.00766666666666667</v>
      </c>
      <c r="E11006" s="15" t="n">
        <v>0.571428571428571</v>
      </c>
      <c r="F11006" s="2" t="s">
        <v>53</v>
      </c>
      <c r="G11006" s="2" t="s">
        <v>44</v>
      </c>
      <c r="H11006" s="2" t="str">
        <f aca="false">IF(AND(E11006&gt;=0.4,E11006&lt;=0.6),"Yes","No")</f>
        <v>Yes</v>
      </c>
      <c r="I11006" s="2" t="str">
        <f aca="false">IF(AND(F11006="No",G11006="No",H11006="Yes"),"Yes","No")</f>
        <v>No</v>
      </c>
      <c r="J11006" s="2"/>
      <c r="K11006" s="2"/>
    </row>
    <row r="11007" customFormat="false" ht="15" hidden="false" customHeight="false" outlineLevel="0" collapsed="false">
      <c r="A11007" s="2" t="s">
        <v>16507</v>
      </c>
      <c r="B11007" s="13" t="n">
        <v>115</v>
      </c>
      <c r="C11007" s="13" t="n">
        <v>115</v>
      </c>
      <c r="D11007" s="14" t="n">
        <f aca="false">C11007/Summary!$B$4</f>
        <v>0.00766666666666667</v>
      </c>
      <c r="E11007" s="15" t="n">
        <v>0.428571428571429</v>
      </c>
      <c r="F11007" s="2" t="s">
        <v>53</v>
      </c>
      <c r="G11007" s="2" t="s">
        <v>44</v>
      </c>
      <c r="H11007" s="2" t="str">
        <f aca="false">IF(AND(E11007&gt;=0.4,E11007&lt;=0.6),"Yes","No")</f>
        <v>Yes</v>
      </c>
      <c r="I11007" s="2" t="str">
        <f aca="false">IF(AND(F11007="No",G11007="No",H11007="Yes"),"Yes","No")</f>
        <v>No</v>
      </c>
      <c r="J11007" s="2"/>
      <c r="K11007" s="2"/>
    </row>
    <row r="11008" customFormat="false" ht="15" hidden="false" customHeight="false" outlineLevel="0" collapsed="false">
      <c r="A11008" s="2" t="s">
        <v>16508</v>
      </c>
      <c r="B11008" s="13" t="n">
        <v>115</v>
      </c>
      <c r="C11008" s="13" t="n">
        <v>115</v>
      </c>
      <c r="D11008" s="14" t="n">
        <f aca="false">C11008/Summary!$B$4</f>
        <v>0.00766666666666667</v>
      </c>
      <c r="E11008" s="15" t="n">
        <v>0.428571428571429</v>
      </c>
      <c r="F11008" s="2" t="s">
        <v>53</v>
      </c>
      <c r="G11008" s="2" t="s">
        <v>44</v>
      </c>
      <c r="H11008" s="2" t="str">
        <f aca="false">IF(AND(E11008&gt;=0.4,E11008&lt;=0.6),"Yes","No")</f>
        <v>Yes</v>
      </c>
      <c r="I11008" s="2" t="str">
        <f aca="false">IF(AND(F11008="No",G11008="No",H11008="Yes"),"Yes","No")</f>
        <v>No</v>
      </c>
      <c r="J11008" s="2"/>
      <c r="K11008" s="2"/>
    </row>
    <row r="11009" customFormat="false" ht="15" hidden="false" customHeight="false" outlineLevel="0" collapsed="false">
      <c r="A11009" s="2" t="s">
        <v>16509</v>
      </c>
      <c r="B11009" s="13" t="n">
        <v>115</v>
      </c>
      <c r="C11009" s="13" t="n">
        <v>115</v>
      </c>
      <c r="D11009" s="14" t="n">
        <f aca="false">C11009/Summary!$B$4</f>
        <v>0.00766666666666667</v>
      </c>
      <c r="E11009" s="15" t="n">
        <v>0.714285714285714</v>
      </c>
      <c r="F11009" s="2" t="s">
        <v>53</v>
      </c>
      <c r="G11009" s="2" t="s">
        <v>44</v>
      </c>
      <c r="H11009" s="2" t="str">
        <f aca="false">IF(AND(E11009&gt;=0.4,E11009&lt;=0.6),"Yes","No")</f>
        <v>No</v>
      </c>
      <c r="I11009" s="2" t="str">
        <f aca="false">IF(AND(F11009="No",G11009="No",H11009="Yes"),"Yes","No")</f>
        <v>No</v>
      </c>
      <c r="J11009" s="2"/>
      <c r="K11009" s="2"/>
    </row>
    <row r="11010" customFormat="false" ht="15" hidden="false" customHeight="false" outlineLevel="0" collapsed="false">
      <c r="A11010" s="2" t="s">
        <v>16510</v>
      </c>
      <c r="B11010" s="13" t="n">
        <v>115</v>
      </c>
      <c r="C11010" s="13" t="n">
        <v>113</v>
      </c>
      <c r="D11010" s="14" t="n">
        <f aca="false">C11010/Summary!$B$4</f>
        <v>0.00753333333333333</v>
      </c>
      <c r="E11010" s="15" t="n">
        <v>0.714285714285714</v>
      </c>
      <c r="F11010" s="2" t="s">
        <v>53</v>
      </c>
      <c r="G11010" s="2" t="s">
        <v>44</v>
      </c>
      <c r="H11010" s="2" t="str">
        <f aca="false">IF(AND(E11010&gt;=0.4,E11010&lt;=0.6),"Yes","No")</f>
        <v>No</v>
      </c>
      <c r="I11010" s="2" t="str">
        <f aca="false">IF(AND(F11010="No",G11010="No",H11010="Yes"),"Yes","No")</f>
        <v>No</v>
      </c>
      <c r="J11010" s="2"/>
      <c r="K11010" s="2"/>
    </row>
    <row r="11011" customFormat="false" ht="15" hidden="false" customHeight="false" outlineLevel="0" collapsed="false">
      <c r="A11011" s="2" t="s">
        <v>16511</v>
      </c>
      <c r="B11011" s="13" t="n">
        <v>115</v>
      </c>
      <c r="C11011" s="13" t="n">
        <v>115</v>
      </c>
      <c r="D11011" s="14" t="n">
        <f aca="false">C11011/Summary!$B$4</f>
        <v>0.00766666666666667</v>
      </c>
      <c r="E11011" s="15" t="n">
        <v>0.857142857142857</v>
      </c>
      <c r="F11011" s="2" t="s">
        <v>53</v>
      </c>
      <c r="G11011" s="2" t="s">
        <v>44</v>
      </c>
      <c r="H11011" s="2" t="str">
        <f aca="false">IF(AND(E11011&gt;=0.4,E11011&lt;=0.6),"Yes","No")</f>
        <v>No</v>
      </c>
      <c r="I11011" s="2" t="str">
        <f aca="false">IF(AND(F11011="No",G11011="No",H11011="Yes"),"Yes","No")</f>
        <v>No</v>
      </c>
      <c r="J11011" s="2"/>
      <c r="K11011" s="2"/>
    </row>
    <row r="11012" customFormat="false" ht="15" hidden="false" customHeight="false" outlineLevel="0" collapsed="false">
      <c r="A11012" s="2" t="s">
        <v>16512</v>
      </c>
      <c r="B11012" s="13" t="n">
        <v>115</v>
      </c>
      <c r="C11012" s="13" t="n">
        <v>115</v>
      </c>
      <c r="D11012" s="14" t="n">
        <f aca="false">C11012/Summary!$B$4</f>
        <v>0.00766666666666667</v>
      </c>
      <c r="E11012" s="15" t="n">
        <v>0.428571428571429</v>
      </c>
      <c r="F11012" s="2" t="s">
        <v>53</v>
      </c>
      <c r="G11012" s="2" t="s">
        <v>53</v>
      </c>
      <c r="H11012" s="2" t="str">
        <f aca="false">IF(AND(E11012&gt;=0.4,E11012&lt;=0.6),"Yes","No")</f>
        <v>Yes</v>
      </c>
      <c r="I11012" s="2" t="str">
        <f aca="false">IF(AND(F11012="No",G11012="No",H11012="Yes"),"Yes","No")</f>
        <v>No</v>
      </c>
      <c r="J11012" s="2"/>
      <c r="K11012" s="2"/>
    </row>
    <row r="11013" customFormat="false" ht="15" hidden="false" customHeight="false" outlineLevel="0" collapsed="false">
      <c r="A11013" s="2" t="s">
        <v>16513</v>
      </c>
      <c r="B11013" s="13" t="n">
        <v>115</v>
      </c>
      <c r="C11013" s="13" t="n">
        <v>114</v>
      </c>
      <c r="D11013" s="14" t="n">
        <f aca="false">C11013/Summary!$B$4</f>
        <v>0.0076</v>
      </c>
      <c r="E11013" s="15" t="n">
        <v>0.857142857142857</v>
      </c>
      <c r="F11013" s="2" t="s">
        <v>53</v>
      </c>
      <c r="G11013" s="2" t="s">
        <v>44</v>
      </c>
      <c r="H11013" s="2" t="str">
        <f aca="false">IF(AND(E11013&gt;=0.4,E11013&lt;=0.6),"Yes","No")</f>
        <v>No</v>
      </c>
      <c r="I11013" s="2" t="str">
        <f aca="false">IF(AND(F11013="No",G11013="No",H11013="Yes"),"Yes","No")</f>
        <v>No</v>
      </c>
      <c r="J11013" s="2"/>
      <c r="K11013" s="2"/>
    </row>
    <row r="11014" customFormat="false" ht="15" hidden="false" customHeight="false" outlineLevel="0" collapsed="false">
      <c r="A11014" s="2" t="s">
        <v>16514</v>
      </c>
      <c r="B11014" s="13" t="n">
        <v>115</v>
      </c>
      <c r="C11014" s="13" t="n">
        <v>114</v>
      </c>
      <c r="D11014" s="14" t="n">
        <f aca="false">C11014/Summary!$B$4</f>
        <v>0.0076</v>
      </c>
      <c r="E11014" s="15" t="n">
        <v>0.857142857142857</v>
      </c>
      <c r="F11014" s="2" t="s">
        <v>53</v>
      </c>
      <c r="G11014" s="2" t="s">
        <v>44</v>
      </c>
      <c r="H11014" s="2" t="str">
        <f aca="false">IF(AND(E11014&gt;=0.4,E11014&lt;=0.6),"Yes","No")</f>
        <v>No</v>
      </c>
      <c r="I11014" s="2" t="str">
        <f aca="false">IF(AND(F11014="No",G11014="No",H11014="Yes"),"Yes","No")</f>
        <v>No</v>
      </c>
      <c r="J11014" s="2"/>
      <c r="K11014" s="2"/>
    </row>
    <row r="11015" customFormat="false" ht="15" hidden="false" customHeight="false" outlineLevel="0" collapsed="false">
      <c r="A11015" s="2" t="s">
        <v>16515</v>
      </c>
      <c r="B11015" s="13" t="n">
        <v>115</v>
      </c>
      <c r="C11015" s="13" t="n">
        <v>115</v>
      </c>
      <c r="D11015" s="14" t="n">
        <f aca="false">C11015/Summary!$B$4</f>
        <v>0.00766666666666667</v>
      </c>
      <c r="E11015" s="15" t="n">
        <v>0.571428571428571</v>
      </c>
      <c r="F11015" s="2" t="s">
        <v>53</v>
      </c>
      <c r="G11015" s="2" t="s">
        <v>44</v>
      </c>
      <c r="H11015" s="2" t="str">
        <f aca="false">IF(AND(E11015&gt;=0.4,E11015&lt;=0.6),"Yes","No")</f>
        <v>Yes</v>
      </c>
      <c r="I11015" s="2" t="str">
        <f aca="false">IF(AND(F11015="No",G11015="No",H11015="Yes"),"Yes","No")</f>
        <v>No</v>
      </c>
      <c r="J11015" s="2"/>
      <c r="K11015" s="2"/>
    </row>
    <row r="11016" customFormat="false" ht="15" hidden="false" customHeight="false" outlineLevel="0" collapsed="false">
      <c r="A11016" s="2" t="s">
        <v>16516</v>
      </c>
      <c r="B11016" s="13" t="n">
        <v>115</v>
      </c>
      <c r="C11016" s="13" t="n">
        <v>115</v>
      </c>
      <c r="D11016" s="14" t="n">
        <f aca="false">C11016/Summary!$B$4</f>
        <v>0.00766666666666667</v>
      </c>
      <c r="E11016" s="15" t="n">
        <v>0.714285714285714</v>
      </c>
      <c r="F11016" s="2" t="s">
        <v>53</v>
      </c>
      <c r="G11016" s="2" t="s">
        <v>44</v>
      </c>
      <c r="H11016" s="2" t="str">
        <f aca="false">IF(AND(E11016&gt;=0.4,E11016&lt;=0.6),"Yes","No")</f>
        <v>No</v>
      </c>
      <c r="I11016" s="2" t="str">
        <f aca="false">IF(AND(F11016="No",G11016="No",H11016="Yes"),"Yes","No")</f>
        <v>No</v>
      </c>
      <c r="J11016" s="2"/>
      <c r="K11016" s="2"/>
    </row>
    <row r="11017" customFormat="false" ht="15" hidden="false" customHeight="false" outlineLevel="0" collapsed="false">
      <c r="A11017" s="2" t="s">
        <v>16517</v>
      </c>
      <c r="B11017" s="13" t="n">
        <v>115</v>
      </c>
      <c r="C11017" s="13" t="n">
        <v>115</v>
      </c>
      <c r="D11017" s="14" t="n">
        <f aca="false">C11017/Summary!$B$4</f>
        <v>0.00766666666666667</v>
      </c>
      <c r="E11017" s="15" t="n">
        <v>0.428571428571429</v>
      </c>
      <c r="F11017" s="2" t="s">
        <v>53</v>
      </c>
      <c r="G11017" s="2" t="s">
        <v>53</v>
      </c>
      <c r="H11017" s="2" t="str">
        <f aca="false">IF(AND(E11017&gt;=0.4,E11017&lt;=0.6),"Yes","No")</f>
        <v>Yes</v>
      </c>
      <c r="I11017" s="2" t="str">
        <f aca="false">IF(AND(F11017="No",G11017="No",H11017="Yes"),"Yes","No")</f>
        <v>No</v>
      </c>
      <c r="J11017" s="2"/>
      <c r="K11017" s="2"/>
    </row>
    <row r="11018" customFormat="false" ht="15" hidden="false" customHeight="false" outlineLevel="0" collapsed="false">
      <c r="A11018" s="2" t="s">
        <v>16518</v>
      </c>
      <c r="B11018" s="13" t="n">
        <v>115</v>
      </c>
      <c r="C11018" s="13" t="n">
        <v>115</v>
      </c>
      <c r="D11018" s="14" t="n">
        <f aca="false">C11018/Summary!$B$4</f>
        <v>0.00766666666666667</v>
      </c>
      <c r="E11018" s="15" t="n">
        <v>0.428571428571429</v>
      </c>
      <c r="F11018" s="2" t="s">
        <v>53</v>
      </c>
      <c r="G11018" s="2" t="s">
        <v>44</v>
      </c>
      <c r="H11018" s="2" t="str">
        <f aca="false">IF(AND(E11018&gt;=0.4,E11018&lt;=0.6),"Yes","No")</f>
        <v>Yes</v>
      </c>
      <c r="I11018" s="2" t="str">
        <f aca="false">IF(AND(F11018="No",G11018="No",H11018="Yes"),"Yes","No")</f>
        <v>No</v>
      </c>
      <c r="J11018" s="2"/>
      <c r="K11018" s="2"/>
    </row>
    <row r="11019" customFormat="false" ht="15" hidden="false" customHeight="false" outlineLevel="0" collapsed="false">
      <c r="A11019" s="2" t="s">
        <v>16519</v>
      </c>
      <c r="B11019" s="13" t="n">
        <v>115</v>
      </c>
      <c r="C11019" s="13" t="n">
        <v>115</v>
      </c>
      <c r="D11019" s="14" t="n">
        <f aca="false">C11019/Summary!$B$4</f>
        <v>0.00766666666666667</v>
      </c>
      <c r="E11019" s="15" t="n">
        <v>0.428571428571429</v>
      </c>
      <c r="F11019" s="2" t="s">
        <v>53</v>
      </c>
      <c r="G11019" s="2" t="s">
        <v>44</v>
      </c>
      <c r="H11019" s="2" t="str">
        <f aca="false">IF(AND(E11019&gt;=0.4,E11019&lt;=0.6),"Yes","No")</f>
        <v>Yes</v>
      </c>
      <c r="I11019" s="2" t="str">
        <f aca="false">IF(AND(F11019="No",G11019="No",H11019="Yes"),"Yes","No")</f>
        <v>No</v>
      </c>
      <c r="J11019" s="2"/>
      <c r="K11019" s="2"/>
    </row>
    <row r="11020" customFormat="false" ht="15" hidden="false" customHeight="false" outlineLevel="0" collapsed="false">
      <c r="A11020" s="2" t="s">
        <v>16520</v>
      </c>
      <c r="B11020" s="13" t="n">
        <v>115</v>
      </c>
      <c r="C11020" s="13" t="n">
        <v>115</v>
      </c>
      <c r="D11020" s="14" t="n">
        <f aca="false">C11020/Summary!$B$4</f>
        <v>0.00766666666666667</v>
      </c>
      <c r="E11020" s="15" t="n">
        <v>0.285714285714286</v>
      </c>
      <c r="F11020" s="2" t="s">
        <v>53</v>
      </c>
      <c r="G11020" s="2" t="s">
        <v>53</v>
      </c>
      <c r="H11020" s="2" t="str">
        <f aca="false">IF(AND(E11020&gt;=0.4,E11020&lt;=0.6),"Yes","No")</f>
        <v>No</v>
      </c>
      <c r="I11020" s="2" t="str">
        <f aca="false">IF(AND(F11020="No",G11020="No",H11020="Yes"),"Yes","No")</f>
        <v>No</v>
      </c>
      <c r="J11020" s="2"/>
      <c r="K11020" s="2"/>
    </row>
    <row r="11021" customFormat="false" ht="15" hidden="false" customHeight="false" outlineLevel="0" collapsed="false">
      <c r="A11021" s="2" t="s">
        <v>16521</v>
      </c>
      <c r="B11021" s="13" t="n">
        <v>115</v>
      </c>
      <c r="C11021" s="13" t="n">
        <v>115</v>
      </c>
      <c r="D11021" s="14" t="n">
        <f aca="false">C11021/Summary!$B$4</f>
        <v>0.00766666666666667</v>
      </c>
      <c r="E11021" s="15" t="n">
        <v>0.428571428571429</v>
      </c>
      <c r="F11021" s="2" t="s">
        <v>44</v>
      </c>
      <c r="G11021" s="2" t="s">
        <v>53</v>
      </c>
      <c r="H11021" s="2" t="str">
        <f aca="false">IF(AND(E11021&gt;=0.4,E11021&lt;=0.6),"Yes","No")</f>
        <v>Yes</v>
      </c>
      <c r="I11021" s="2" t="str">
        <f aca="false">IF(AND(F11021="No",G11021="No",H11021="Yes"),"Yes","No")</f>
        <v>No</v>
      </c>
      <c r="J11021" s="2"/>
      <c r="K11021" s="2"/>
    </row>
    <row r="11022" customFormat="false" ht="15" hidden="false" customHeight="false" outlineLevel="0" collapsed="false">
      <c r="A11022" s="2" t="s">
        <v>16522</v>
      </c>
      <c r="B11022" s="13" t="n">
        <v>115</v>
      </c>
      <c r="C11022" s="13" t="n">
        <v>114</v>
      </c>
      <c r="D11022" s="14" t="n">
        <f aca="false">C11022/Summary!$B$4</f>
        <v>0.0076</v>
      </c>
      <c r="E11022" s="15" t="n">
        <v>0.571428571428571</v>
      </c>
      <c r="F11022" s="2" t="s">
        <v>53</v>
      </c>
      <c r="G11022" s="2" t="s">
        <v>44</v>
      </c>
      <c r="H11022" s="2" t="str">
        <f aca="false">IF(AND(E11022&gt;=0.4,E11022&lt;=0.6),"Yes","No")</f>
        <v>Yes</v>
      </c>
      <c r="I11022" s="2" t="str">
        <f aca="false">IF(AND(F11022="No",G11022="No",H11022="Yes"),"Yes","No")</f>
        <v>No</v>
      </c>
      <c r="J11022" s="2"/>
      <c r="K11022" s="2"/>
    </row>
    <row r="11023" customFormat="false" ht="15" hidden="false" customHeight="false" outlineLevel="0" collapsed="false">
      <c r="A11023" s="2" t="s">
        <v>16523</v>
      </c>
      <c r="B11023" s="13" t="n">
        <v>115</v>
      </c>
      <c r="C11023" s="13" t="n">
        <v>114</v>
      </c>
      <c r="D11023" s="14" t="n">
        <f aca="false">C11023/Summary!$B$4</f>
        <v>0.0076</v>
      </c>
      <c r="E11023" s="15" t="n">
        <v>0.428571428571429</v>
      </c>
      <c r="F11023" s="2" t="s">
        <v>53</v>
      </c>
      <c r="G11023" s="2" t="s">
        <v>44</v>
      </c>
      <c r="H11023" s="2" t="str">
        <f aca="false">IF(AND(E11023&gt;=0.4,E11023&lt;=0.6),"Yes","No")</f>
        <v>Yes</v>
      </c>
      <c r="I11023" s="2" t="str">
        <f aca="false">IF(AND(F11023="No",G11023="No",H11023="Yes"),"Yes","No")</f>
        <v>No</v>
      </c>
      <c r="J11023" s="2"/>
      <c r="K11023" s="2"/>
    </row>
    <row r="11024" customFormat="false" ht="15" hidden="false" customHeight="false" outlineLevel="0" collapsed="false">
      <c r="A11024" s="2" t="s">
        <v>16524</v>
      </c>
      <c r="B11024" s="13" t="n">
        <v>115</v>
      </c>
      <c r="C11024" s="13" t="n">
        <v>113</v>
      </c>
      <c r="D11024" s="14" t="n">
        <f aca="false">C11024/Summary!$B$4</f>
        <v>0.00753333333333333</v>
      </c>
      <c r="E11024" s="15" t="n">
        <v>0.428571428571429</v>
      </c>
      <c r="F11024" s="2" t="s">
        <v>53</v>
      </c>
      <c r="G11024" s="2" t="s">
        <v>44</v>
      </c>
      <c r="H11024" s="2" t="str">
        <f aca="false">IF(AND(E11024&gt;=0.4,E11024&lt;=0.6),"Yes","No")</f>
        <v>Yes</v>
      </c>
      <c r="I11024" s="2" t="str">
        <f aca="false">IF(AND(F11024="No",G11024="No",H11024="Yes"),"Yes","No")</f>
        <v>No</v>
      </c>
      <c r="J11024" s="2"/>
      <c r="K11024" s="2"/>
    </row>
    <row r="11025" customFormat="false" ht="15" hidden="false" customHeight="false" outlineLevel="0" collapsed="false">
      <c r="A11025" s="2" t="s">
        <v>16525</v>
      </c>
      <c r="B11025" s="13" t="n">
        <v>115</v>
      </c>
      <c r="C11025" s="13" t="n">
        <v>115</v>
      </c>
      <c r="D11025" s="14" t="n">
        <f aca="false">C11025/Summary!$B$4</f>
        <v>0.00766666666666667</v>
      </c>
      <c r="E11025" s="15" t="n">
        <v>0.428571428571429</v>
      </c>
      <c r="F11025" s="2" t="s">
        <v>44</v>
      </c>
      <c r="G11025" s="2" t="s">
        <v>53</v>
      </c>
      <c r="H11025" s="2" t="str">
        <f aca="false">IF(AND(E11025&gt;=0.4,E11025&lt;=0.6),"Yes","No")</f>
        <v>Yes</v>
      </c>
      <c r="I11025" s="2" t="str">
        <f aca="false">IF(AND(F11025="No",G11025="No",H11025="Yes"),"Yes","No")</f>
        <v>No</v>
      </c>
      <c r="J11025" s="2"/>
      <c r="K11025" s="2"/>
    </row>
    <row r="11026" customFormat="false" ht="15" hidden="false" customHeight="false" outlineLevel="0" collapsed="false">
      <c r="A11026" s="2" t="s">
        <v>16526</v>
      </c>
      <c r="B11026" s="13" t="n">
        <v>115</v>
      </c>
      <c r="C11026" s="13" t="n">
        <v>114</v>
      </c>
      <c r="D11026" s="14" t="n">
        <f aca="false">C11026/Summary!$B$4</f>
        <v>0.0076</v>
      </c>
      <c r="E11026" s="15" t="n">
        <v>0.571428571428571</v>
      </c>
      <c r="F11026" s="2" t="s">
        <v>53</v>
      </c>
      <c r="G11026" s="2" t="s">
        <v>44</v>
      </c>
      <c r="H11026" s="2" t="str">
        <f aca="false">IF(AND(E11026&gt;=0.4,E11026&lt;=0.6),"Yes","No")</f>
        <v>Yes</v>
      </c>
      <c r="I11026" s="2" t="str">
        <f aca="false">IF(AND(F11026="No",G11026="No",H11026="Yes"),"Yes","No")</f>
        <v>No</v>
      </c>
      <c r="J11026" s="2"/>
      <c r="K11026" s="2"/>
    </row>
    <row r="11027" customFormat="false" ht="15" hidden="false" customHeight="false" outlineLevel="0" collapsed="false">
      <c r="A11027" s="2" t="s">
        <v>16527</v>
      </c>
      <c r="B11027" s="13" t="n">
        <v>115</v>
      </c>
      <c r="C11027" s="13" t="n">
        <v>115</v>
      </c>
      <c r="D11027" s="14" t="n">
        <f aca="false">C11027/Summary!$B$4</f>
        <v>0.00766666666666667</v>
      </c>
      <c r="E11027" s="15" t="n">
        <v>0.285714285714286</v>
      </c>
      <c r="F11027" s="2" t="s">
        <v>53</v>
      </c>
      <c r="G11027" s="2" t="s">
        <v>44</v>
      </c>
      <c r="H11027" s="2" t="str">
        <f aca="false">IF(AND(E11027&gt;=0.4,E11027&lt;=0.6),"Yes","No")</f>
        <v>No</v>
      </c>
      <c r="I11027" s="2" t="str">
        <f aca="false">IF(AND(F11027="No",G11027="No",H11027="Yes"),"Yes","No")</f>
        <v>No</v>
      </c>
      <c r="J11027" s="2"/>
      <c r="K11027" s="2"/>
    </row>
    <row r="11028" customFormat="false" ht="15" hidden="false" customHeight="false" outlineLevel="0" collapsed="false">
      <c r="A11028" s="2" t="s">
        <v>16528</v>
      </c>
      <c r="B11028" s="13" t="n">
        <v>115</v>
      </c>
      <c r="C11028" s="13" t="n">
        <v>114</v>
      </c>
      <c r="D11028" s="14" t="n">
        <f aca="false">C11028/Summary!$B$4</f>
        <v>0.0076</v>
      </c>
      <c r="E11028" s="15" t="n">
        <v>0.142857142857143</v>
      </c>
      <c r="F11028" s="2" t="s">
        <v>53</v>
      </c>
      <c r="G11028" s="2" t="s">
        <v>53</v>
      </c>
      <c r="H11028" s="2" t="str">
        <f aca="false">IF(AND(E11028&gt;=0.4,E11028&lt;=0.6),"Yes","No")</f>
        <v>No</v>
      </c>
      <c r="I11028" s="2" t="str">
        <f aca="false">IF(AND(F11028="No",G11028="No",H11028="Yes"),"Yes","No")</f>
        <v>No</v>
      </c>
      <c r="J11028" s="2"/>
      <c r="K11028" s="2"/>
    </row>
    <row r="11029" customFormat="false" ht="15" hidden="false" customHeight="false" outlineLevel="0" collapsed="false">
      <c r="A11029" s="2" t="s">
        <v>16529</v>
      </c>
      <c r="B11029" s="13" t="n">
        <v>115</v>
      </c>
      <c r="C11029" s="13" t="n">
        <v>115</v>
      </c>
      <c r="D11029" s="14" t="n">
        <f aca="false">C11029/Summary!$B$4</f>
        <v>0.00766666666666667</v>
      </c>
      <c r="E11029" s="15" t="n">
        <v>0.142857142857143</v>
      </c>
      <c r="F11029" s="2" t="s">
        <v>53</v>
      </c>
      <c r="G11029" s="2" t="s">
        <v>53</v>
      </c>
      <c r="H11029" s="2" t="str">
        <f aca="false">IF(AND(E11029&gt;=0.4,E11029&lt;=0.6),"Yes","No")</f>
        <v>No</v>
      </c>
      <c r="I11029" s="2" t="str">
        <f aca="false">IF(AND(F11029="No",G11029="No",H11029="Yes"),"Yes","No")</f>
        <v>No</v>
      </c>
      <c r="J11029" s="2"/>
      <c r="K11029" s="2"/>
    </row>
    <row r="11030" customFormat="false" ht="15" hidden="false" customHeight="false" outlineLevel="0" collapsed="false">
      <c r="A11030" s="2" t="s">
        <v>16530</v>
      </c>
      <c r="B11030" s="13" t="n">
        <v>115</v>
      </c>
      <c r="C11030" s="13" t="n">
        <v>115</v>
      </c>
      <c r="D11030" s="14" t="n">
        <f aca="false">C11030/Summary!$B$4</f>
        <v>0.00766666666666667</v>
      </c>
      <c r="E11030" s="15" t="n">
        <v>0.428571428571429</v>
      </c>
      <c r="F11030" s="2" t="s">
        <v>53</v>
      </c>
      <c r="G11030" s="2" t="s">
        <v>44</v>
      </c>
      <c r="H11030" s="2" t="str">
        <f aca="false">IF(AND(E11030&gt;=0.4,E11030&lt;=0.6),"Yes","No")</f>
        <v>Yes</v>
      </c>
      <c r="I11030" s="2" t="str">
        <f aca="false">IF(AND(F11030="No",G11030="No",H11030="Yes"),"Yes","No")</f>
        <v>No</v>
      </c>
      <c r="J11030" s="2"/>
      <c r="K11030" s="2"/>
    </row>
    <row r="11031" customFormat="false" ht="15" hidden="false" customHeight="false" outlineLevel="0" collapsed="false">
      <c r="A11031" s="2" t="s">
        <v>16531</v>
      </c>
      <c r="B11031" s="13" t="n">
        <v>115</v>
      </c>
      <c r="C11031" s="13" t="n">
        <v>115</v>
      </c>
      <c r="D11031" s="14" t="n">
        <f aca="false">C11031/Summary!$B$4</f>
        <v>0.00766666666666667</v>
      </c>
      <c r="E11031" s="15" t="n">
        <v>0.285714285714286</v>
      </c>
      <c r="F11031" s="2" t="s">
        <v>53</v>
      </c>
      <c r="G11031" s="2" t="s">
        <v>44</v>
      </c>
      <c r="H11031" s="2" t="str">
        <f aca="false">IF(AND(E11031&gt;=0.4,E11031&lt;=0.6),"Yes","No")</f>
        <v>No</v>
      </c>
      <c r="I11031" s="2" t="str">
        <f aca="false">IF(AND(F11031="No",G11031="No",H11031="Yes"),"Yes","No")</f>
        <v>No</v>
      </c>
      <c r="J11031" s="2"/>
      <c r="K11031" s="2"/>
    </row>
    <row r="11032" customFormat="false" ht="15" hidden="false" customHeight="false" outlineLevel="0" collapsed="false">
      <c r="A11032" s="2" t="s">
        <v>16532</v>
      </c>
      <c r="B11032" s="13" t="n">
        <v>115</v>
      </c>
      <c r="C11032" s="13" t="n">
        <v>114</v>
      </c>
      <c r="D11032" s="14" t="n">
        <f aca="false">C11032/Summary!$B$4</f>
        <v>0.0076</v>
      </c>
      <c r="E11032" s="15" t="n">
        <v>0.142857142857143</v>
      </c>
      <c r="F11032" s="2" t="s">
        <v>53</v>
      </c>
      <c r="G11032" s="2" t="s">
        <v>44</v>
      </c>
      <c r="H11032" s="2" t="str">
        <f aca="false">IF(AND(E11032&gt;=0.4,E11032&lt;=0.6),"Yes","No")</f>
        <v>No</v>
      </c>
      <c r="I11032" s="2" t="str">
        <f aca="false">IF(AND(F11032="No",G11032="No",H11032="Yes"),"Yes","No")</f>
        <v>No</v>
      </c>
      <c r="J11032" s="2"/>
      <c r="K11032" s="2"/>
    </row>
    <row r="11033" customFormat="false" ht="15" hidden="false" customHeight="false" outlineLevel="0" collapsed="false">
      <c r="A11033" s="2" t="s">
        <v>16533</v>
      </c>
      <c r="B11033" s="13" t="n">
        <v>115</v>
      </c>
      <c r="C11033" s="13" t="n">
        <v>115</v>
      </c>
      <c r="D11033" s="14" t="n">
        <f aca="false">C11033/Summary!$B$4</f>
        <v>0.00766666666666667</v>
      </c>
      <c r="E11033" s="15" t="n">
        <v>0.428571428571429</v>
      </c>
      <c r="F11033" s="2" t="s">
        <v>53</v>
      </c>
      <c r="G11033" s="2" t="s">
        <v>44</v>
      </c>
      <c r="H11033" s="2" t="str">
        <f aca="false">IF(AND(E11033&gt;=0.4,E11033&lt;=0.6),"Yes","No")</f>
        <v>Yes</v>
      </c>
      <c r="I11033" s="2" t="str">
        <f aca="false">IF(AND(F11033="No",G11033="No",H11033="Yes"),"Yes","No")</f>
        <v>No</v>
      </c>
      <c r="J11033" s="2"/>
      <c r="K11033" s="2"/>
    </row>
    <row r="11034" customFormat="false" ht="15" hidden="false" customHeight="false" outlineLevel="0" collapsed="false">
      <c r="A11034" s="2" t="s">
        <v>16534</v>
      </c>
      <c r="B11034" s="13" t="n">
        <v>115</v>
      </c>
      <c r="C11034" s="13" t="n">
        <v>114</v>
      </c>
      <c r="D11034" s="14" t="n">
        <f aca="false">C11034/Summary!$B$4</f>
        <v>0.0076</v>
      </c>
      <c r="E11034" s="15" t="n">
        <v>0.285714285714286</v>
      </c>
      <c r="F11034" s="2" t="s">
        <v>53</v>
      </c>
      <c r="G11034" s="2" t="s">
        <v>53</v>
      </c>
      <c r="H11034" s="2" t="str">
        <f aca="false">IF(AND(E11034&gt;=0.4,E11034&lt;=0.6),"Yes","No")</f>
        <v>No</v>
      </c>
      <c r="I11034" s="2" t="str">
        <f aca="false">IF(AND(F11034="No",G11034="No",H11034="Yes"),"Yes","No")</f>
        <v>No</v>
      </c>
      <c r="J11034" s="2"/>
      <c r="K11034" s="2"/>
    </row>
    <row r="11035" customFormat="false" ht="15" hidden="false" customHeight="false" outlineLevel="0" collapsed="false">
      <c r="A11035" s="2" t="s">
        <v>16535</v>
      </c>
      <c r="B11035" s="13" t="n">
        <v>115</v>
      </c>
      <c r="C11035" s="13" t="n">
        <v>115</v>
      </c>
      <c r="D11035" s="14" t="n">
        <f aca="false">C11035/Summary!$B$4</f>
        <v>0.00766666666666667</v>
      </c>
      <c r="E11035" s="15" t="n">
        <v>0.428571428571429</v>
      </c>
      <c r="F11035" s="2" t="s">
        <v>53</v>
      </c>
      <c r="G11035" s="2" t="s">
        <v>44</v>
      </c>
      <c r="H11035" s="2" t="str">
        <f aca="false">IF(AND(E11035&gt;=0.4,E11035&lt;=0.6),"Yes","No")</f>
        <v>Yes</v>
      </c>
      <c r="I11035" s="2" t="str">
        <f aca="false">IF(AND(F11035="No",G11035="No",H11035="Yes"),"Yes","No")</f>
        <v>No</v>
      </c>
      <c r="J11035" s="2"/>
      <c r="K11035" s="2"/>
    </row>
    <row r="11036" customFormat="false" ht="15" hidden="false" customHeight="false" outlineLevel="0" collapsed="false">
      <c r="A11036" s="2" t="s">
        <v>16536</v>
      </c>
      <c r="B11036" s="13" t="n">
        <v>115</v>
      </c>
      <c r="C11036" s="13" t="n">
        <v>113</v>
      </c>
      <c r="D11036" s="14" t="n">
        <f aca="false">C11036/Summary!$B$4</f>
        <v>0.00753333333333333</v>
      </c>
      <c r="E11036" s="15" t="n">
        <v>0.142857142857143</v>
      </c>
      <c r="F11036" s="2" t="s">
        <v>53</v>
      </c>
      <c r="G11036" s="2" t="s">
        <v>44</v>
      </c>
      <c r="H11036" s="2" t="str">
        <f aca="false">IF(AND(E11036&gt;=0.4,E11036&lt;=0.6),"Yes","No")</f>
        <v>No</v>
      </c>
      <c r="I11036" s="2" t="str">
        <f aca="false">IF(AND(F11036="No",G11036="No",H11036="Yes"),"Yes","No")</f>
        <v>No</v>
      </c>
      <c r="J11036" s="2"/>
      <c r="K11036" s="2"/>
    </row>
    <row r="11037" customFormat="false" ht="15" hidden="false" customHeight="false" outlineLevel="0" collapsed="false">
      <c r="A11037" s="2" t="s">
        <v>16537</v>
      </c>
      <c r="B11037" s="13" t="n">
        <v>115</v>
      </c>
      <c r="C11037" s="13" t="n">
        <v>115</v>
      </c>
      <c r="D11037" s="14" t="n">
        <f aca="false">C11037/Summary!$B$4</f>
        <v>0.00766666666666667</v>
      </c>
      <c r="E11037" s="15" t="n">
        <v>0.285714285714286</v>
      </c>
      <c r="F11037" s="2" t="s">
        <v>53</v>
      </c>
      <c r="G11037" s="2" t="s">
        <v>44</v>
      </c>
      <c r="H11037" s="2" t="str">
        <f aca="false">IF(AND(E11037&gt;=0.4,E11037&lt;=0.6),"Yes","No")</f>
        <v>No</v>
      </c>
      <c r="I11037" s="2" t="str">
        <f aca="false">IF(AND(F11037="No",G11037="No",H11037="Yes"),"Yes","No")</f>
        <v>No</v>
      </c>
      <c r="J11037" s="2"/>
      <c r="K11037" s="2"/>
    </row>
    <row r="11038" customFormat="false" ht="15" hidden="false" customHeight="false" outlineLevel="0" collapsed="false">
      <c r="A11038" s="2" t="s">
        <v>16538</v>
      </c>
      <c r="B11038" s="13" t="n">
        <v>115</v>
      </c>
      <c r="C11038" s="13" t="n">
        <v>115</v>
      </c>
      <c r="D11038" s="14" t="n">
        <f aca="false">C11038/Summary!$B$4</f>
        <v>0.00766666666666667</v>
      </c>
      <c r="E11038" s="15" t="n">
        <v>0</v>
      </c>
      <c r="F11038" s="2" t="s">
        <v>53</v>
      </c>
      <c r="G11038" s="2" t="s">
        <v>53</v>
      </c>
      <c r="H11038" s="2" t="str">
        <f aca="false">IF(AND(E11038&gt;=0.4,E11038&lt;=0.6),"Yes","No")</f>
        <v>No</v>
      </c>
      <c r="I11038" s="2" t="str">
        <f aca="false">IF(AND(F11038="No",G11038="No",H11038="Yes"),"Yes","No")</f>
        <v>No</v>
      </c>
      <c r="J11038" s="2"/>
      <c r="K11038" s="2"/>
    </row>
    <row r="11039" customFormat="false" ht="15" hidden="false" customHeight="false" outlineLevel="0" collapsed="false">
      <c r="A11039" s="2" t="s">
        <v>16539</v>
      </c>
      <c r="B11039" s="13" t="n">
        <v>115</v>
      </c>
      <c r="C11039" s="13" t="n">
        <v>115</v>
      </c>
      <c r="D11039" s="14" t="n">
        <f aca="false">C11039/Summary!$B$4</f>
        <v>0.00766666666666667</v>
      </c>
      <c r="E11039" s="15" t="n">
        <v>0.285714285714286</v>
      </c>
      <c r="F11039" s="2" t="s">
        <v>53</v>
      </c>
      <c r="G11039" s="2" t="s">
        <v>44</v>
      </c>
      <c r="H11039" s="2" t="str">
        <f aca="false">IF(AND(E11039&gt;=0.4,E11039&lt;=0.6),"Yes","No")</f>
        <v>No</v>
      </c>
      <c r="I11039" s="2" t="str">
        <f aca="false">IF(AND(F11039="No",G11039="No",H11039="Yes"),"Yes","No")</f>
        <v>No</v>
      </c>
      <c r="J11039" s="2"/>
      <c r="K11039" s="2"/>
    </row>
    <row r="11040" customFormat="false" ht="15" hidden="false" customHeight="false" outlineLevel="0" collapsed="false">
      <c r="A11040" s="2" t="s">
        <v>16540</v>
      </c>
      <c r="B11040" s="13" t="n">
        <v>115</v>
      </c>
      <c r="C11040" s="13" t="n">
        <v>115</v>
      </c>
      <c r="D11040" s="14" t="n">
        <f aca="false">C11040/Summary!$B$4</f>
        <v>0.00766666666666667</v>
      </c>
      <c r="E11040" s="15" t="n">
        <v>0.285714285714286</v>
      </c>
      <c r="F11040" s="2" t="s">
        <v>53</v>
      </c>
      <c r="G11040" s="2" t="s">
        <v>53</v>
      </c>
      <c r="H11040" s="2" t="str">
        <f aca="false">IF(AND(E11040&gt;=0.4,E11040&lt;=0.6),"Yes","No")</f>
        <v>No</v>
      </c>
      <c r="I11040" s="2" t="str">
        <f aca="false">IF(AND(F11040="No",G11040="No",H11040="Yes"),"Yes","No")</f>
        <v>No</v>
      </c>
      <c r="J11040" s="2"/>
      <c r="K11040" s="2"/>
    </row>
    <row r="11041" customFormat="false" ht="15" hidden="false" customHeight="false" outlineLevel="0" collapsed="false">
      <c r="A11041" s="2" t="s">
        <v>16541</v>
      </c>
      <c r="B11041" s="13" t="n">
        <v>115</v>
      </c>
      <c r="C11041" s="13" t="n">
        <v>113</v>
      </c>
      <c r="D11041" s="14" t="n">
        <f aca="false">C11041/Summary!$B$4</f>
        <v>0.00753333333333333</v>
      </c>
      <c r="E11041" s="15" t="n">
        <v>0.428571428571429</v>
      </c>
      <c r="F11041" s="2" t="s">
        <v>53</v>
      </c>
      <c r="G11041" s="2" t="s">
        <v>44</v>
      </c>
      <c r="H11041" s="2" t="str">
        <f aca="false">IF(AND(E11041&gt;=0.4,E11041&lt;=0.6),"Yes","No")</f>
        <v>Yes</v>
      </c>
      <c r="I11041" s="2" t="str">
        <f aca="false">IF(AND(F11041="No",G11041="No",H11041="Yes"),"Yes","No")</f>
        <v>No</v>
      </c>
      <c r="J11041" s="2"/>
      <c r="K11041" s="2"/>
    </row>
    <row r="11042" customFormat="false" ht="15" hidden="false" customHeight="false" outlineLevel="0" collapsed="false">
      <c r="A11042" s="2" t="s">
        <v>16542</v>
      </c>
      <c r="B11042" s="13" t="n">
        <v>115</v>
      </c>
      <c r="C11042" s="13" t="n">
        <v>115</v>
      </c>
      <c r="D11042" s="14" t="n">
        <f aca="false">C11042/Summary!$B$4</f>
        <v>0.00766666666666667</v>
      </c>
      <c r="E11042" s="15" t="n">
        <v>0.428571428571429</v>
      </c>
      <c r="F11042" s="2" t="s">
        <v>53</v>
      </c>
      <c r="G11042" s="2" t="s">
        <v>53</v>
      </c>
      <c r="H11042" s="2" t="str">
        <f aca="false">IF(AND(E11042&gt;=0.4,E11042&lt;=0.6),"Yes","No")</f>
        <v>Yes</v>
      </c>
      <c r="I11042" s="2" t="str">
        <f aca="false">IF(AND(F11042="No",G11042="No",H11042="Yes"),"Yes","No")</f>
        <v>No</v>
      </c>
      <c r="J11042" s="2"/>
      <c r="K11042" s="2"/>
    </row>
    <row r="11043" customFormat="false" ht="15" hidden="false" customHeight="false" outlineLevel="0" collapsed="false">
      <c r="A11043" s="2" t="s">
        <v>16543</v>
      </c>
      <c r="B11043" s="13" t="n">
        <v>115</v>
      </c>
      <c r="C11043" s="13" t="n">
        <v>115</v>
      </c>
      <c r="D11043" s="14" t="n">
        <f aca="false">C11043/Summary!$B$4</f>
        <v>0.00766666666666667</v>
      </c>
      <c r="E11043" s="15" t="n">
        <v>0.571428571428571</v>
      </c>
      <c r="F11043" s="2" t="s">
        <v>53</v>
      </c>
      <c r="G11043" s="2" t="s">
        <v>44</v>
      </c>
      <c r="H11043" s="2" t="str">
        <f aca="false">IF(AND(E11043&gt;=0.4,E11043&lt;=0.6),"Yes","No")</f>
        <v>Yes</v>
      </c>
      <c r="I11043" s="2" t="str">
        <f aca="false">IF(AND(F11043="No",G11043="No",H11043="Yes"),"Yes","No")</f>
        <v>No</v>
      </c>
      <c r="J11043" s="2"/>
      <c r="K11043" s="2"/>
    </row>
    <row r="11044" customFormat="false" ht="15" hidden="false" customHeight="false" outlineLevel="0" collapsed="false">
      <c r="A11044" s="2" t="s">
        <v>16544</v>
      </c>
      <c r="B11044" s="13" t="n">
        <v>115</v>
      </c>
      <c r="C11044" s="13" t="n">
        <v>115</v>
      </c>
      <c r="D11044" s="14" t="n">
        <f aca="false">C11044/Summary!$B$4</f>
        <v>0.00766666666666667</v>
      </c>
      <c r="E11044" s="15" t="n">
        <v>0.571428571428571</v>
      </c>
      <c r="F11044" s="2" t="s">
        <v>53</v>
      </c>
      <c r="G11044" s="2" t="s">
        <v>44</v>
      </c>
      <c r="H11044" s="2" t="str">
        <f aca="false">IF(AND(E11044&gt;=0.4,E11044&lt;=0.6),"Yes","No")</f>
        <v>Yes</v>
      </c>
      <c r="I11044" s="2" t="str">
        <f aca="false">IF(AND(F11044="No",G11044="No",H11044="Yes"),"Yes","No")</f>
        <v>No</v>
      </c>
      <c r="J11044" s="2"/>
      <c r="K11044" s="2"/>
    </row>
    <row r="11045" customFormat="false" ht="15" hidden="false" customHeight="false" outlineLevel="0" collapsed="false">
      <c r="A11045" s="2" t="s">
        <v>16545</v>
      </c>
      <c r="B11045" s="13" t="n">
        <v>115</v>
      </c>
      <c r="C11045" s="13" t="n">
        <v>115</v>
      </c>
      <c r="D11045" s="14" t="n">
        <f aca="false">C11045/Summary!$B$4</f>
        <v>0.00766666666666667</v>
      </c>
      <c r="E11045" s="15" t="n">
        <v>0.714285714285714</v>
      </c>
      <c r="F11045" s="2" t="s">
        <v>53</v>
      </c>
      <c r="G11045" s="2" t="s">
        <v>44</v>
      </c>
      <c r="H11045" s="2" t="str">
        <f aca="false">IF(AND(E11045&gt;=0.4,E11045&lt;=0.6),"Yes","No")</f>
        <v>No</v>
      </c>
      <c r="I11045" s="2" t="str">
        <f aca="false">IF(AND(F11045="No",G11045="No",H11045="Yes"),"Yes","No")</f>
        <v>No</v>
      </c>
      <c r="J11045" s="2"/>
      <c r="K11045" s="2"/>
    </row>
    <row r="11046" customFormat="false" ht="15" hidden="false" customHeight="false" outlineLevel="0" collapsed="false">
      <c r="A11046" s="2" t="s">
        <v>16546</v>
      </c>
      <c r="B11046" s="13" t="n">
        <v>115</v>
      </c>
      <c r="C11046" s="13" t="n">
        <v>115</v>
      </c>
      <c r="D11046" s="14" t="n">
        <f aca="false">C11046/Summary!$B$4</f>
        <v>0.00766666666666667</v>
      </c>
      <c r="E11046" s="15" t="n">
        <v>0.428571428571429</v>
      </c>
      <c r="F11046" s="2" t="s">
        <v>53</v>
      </c>
      <c r="G11046" s="2" t="s">
        <v>44</v>
      </c>
      <c r="H11046" s="2" t="str">
        <f aca="false">IF(AND(E11046&gt;=0.4,E11046&lt;=0.6),"Yes","No")</f>
        <v>Yes</v>
      </c>
      <c r="I11046" s="2" t="str">
        <f aca="false">IF(AND(F11046="No",G11046="No",H11046="Yes"),"Yes","No")</f>
        <v>No</v>
      </c>
      <c r="J11046" s="2"/>
      <c r="K11046" s="2"/>
    </row>
    <row r="11047" customFormat="false" ht="15" hidden="false" customHeight="false" outlineLevel="0" collapsed="false">
      <c r="A11047" s="2" t="s">
        <v>16547</v>
      </c>
      <c r="B11047" s="13" t="n">
        <v>115</v>
      </c>
      <c r="C11047" s="13" t="n">
        <v>114</v>
      </c>
      <c r="D11047" s="14" t="n">
        <f aca="false">C11047/Summary!$B$4</f>
        <v>0.0076</v>
      </c>
      <c r="E11047" s="15" t="n">
        <v>0.285714285714286</v>
      </c>
      <c r="F11047" s="2" t="s">
        <v>53</v>
      </c>
      <c r="G11047" s="2" t="s">
        <v>44</v>
      </c>
      <c r="H11047" s="2" t="str">
        <f aca="false">IF(AND(E11047&gt;=0.4,E11047&lt;=0.6),"Yes","No")</f>
        <v>No</v>
      </c>
      <c r="I11047" s="2" t="str">
        <f aca="false">IF(AND(F11047="No",G11047="No",H11047="Yes"),"Yes","No")</f>
        <v>No</v>
      </c>
      <c r="J11047" s="2"/>
      <c r="K11047" s="2"/>
    </row>
    <row r="11048" customFormat="false" ht="15" hidden="false" customHeight="false" outlineLevel="0" collapsed="false">
      <c r="A11048" s="2" t="s">
        <v>16548</v>
      </c>
      <c r="B11048" s="13" t="n">
        <v>115</v>
      </c>
      <c r="C11048" s="13" t="n">
        <v>115</v>
      </c>
      <c r="D11048" s="14" t="n">
        <f aca="false">C11048/Summary!$B$4</f>
        <v>0.00766666666666667</v>
      </c>
      <c r="E11048" s="15" t="n">
        <v>0.285714285714286</v>
      </c>
      <c r="F11048" s="2" t="s">
        <v>53</v>
      </c>
      <c r="G11048" s="2" t="s">
        <v>44</v>
      </c>
      <c r="H11048" s="2" t="str">
        <f aca="false">IF(AND(E11048&gt;=0.4,E11048&lt;=0.6),"Yes","No")</f>
        <v>No</v>
      </c>
      <c r="I11048" s="2" t="str">
        <f aca="false">IF(AND(F11048="No",G11048="No",H11048="Yes"),"Yes","No")</f>
        <v>No</v>
      </c>
      <c r="J11048" s="2"/>
      <c r="K11048" s="2"/>
    </row>
    <row r="11049" customFormat="false" ht="15" hidden="false" customHeight="false" outlineLevel="0" collapsed="false">
      <c r="A11049" s="2" t="s">
        <v>16549</v>
      </c>
      <c r="B11049" s="13" t="n">
        <v>115</v>
      </c>
      <c r="C11049" s="13" t="n">
        <v>114</v>
      </c>
      <c r="D11049" s="14" t="n">
        <f aca="false">C11049/Summary!$B$4</f>
        <v>0.0076</v>
      </c>
      <c r="E11049" s="15" t="n">
        <v>0.428571428571429</v>
      </c>
      <c r="F11049" s="2" t="s">
        <v>53</v>
      </c>
      <c r="G11049" s="2" t="s">
        <v>44</v>
      </c>
      <c r="H11049" s="2" t="str">
        <f aca="false">IF(AND(E11049&gt;=0.4,E11049&lt;=0.6),"Yes","No")</f>
        <v>Yes</v>
      </c>
      <c r="I11049" s="2" t="str">
        <f aca="false">IF(AND(F11049="No",G11049="No",H11049="Yes"),"Yes","No")</f>
        <v>No</v>
      </c>
      <c r="J11049" s="2"/>
      <c r="K11049" s="2"/>
    </row>
    <row r="11050" customFormat="false" ht="15" hidden="false" customHeight="false" outlineLevel="0" collapsed="false">
      <c r="A11050" s="2" t="s">
        <v>16550</v>
      </c>
      <c r="B11050" s="13" t="n">
        <v>115</v>
      </c>
      <c r="C11050" s="13" t="n">
        <v>115</v>
      </c>
      <c r="D11050" s="14" t="n">
        <f aca="false">C11050/Summary!$B$4</f>
        <v>0.00766666666666667</v>
      </c>
      <c r="E11050" s="15" t="n">
        <v>0.428571428571429</v>
      </c>
      <c r="F11050" s="2" t="s">
        <v>53</v>
      </c>
      <c r="G11050" s="2" t="s">
        <v>44</v>
      </c>
      <c r="H11050" s="2" t="str">
        <f aca="false">IF(AND(E11050&gt;=0.4,E11050&lt;=0.6),"Yes","No")</f>
        <v>Yes</v>
      </c>
      <c r="I11050" s="2" t="str">
        <f aca="false">IF(AND(F11050="No",G11050="No",H11050="Yes"),"Yes","No")</f>
        <v>No</v>
      </c>
      <c r="J11050" s="2"/>
      <c r="K11050" s="2"/>
    </row>
    <row r="11051" customFormat="false" ht="15" hidden="false" customHeight="false" outlineLevel="0" collapsed="false">
      <c r="A11051" s="2" t="s">
        <v>16551</v>
      </c>
      <c r="B11051" s="13" t="n">
        <v>115</v>
      </c>
      <c r="C11051" s="13" t="n">
        <v>114</v>
      </c>
      <c r="D11051" s="14" t="n">
        <f aca="false">C11051/Summary!$B$4</f>
        <v>0.0076</v>
      </c>
      <c r="E11051" s="15" t="n">
        <v>0.428571428571429</v>
      </c>
      <c r="F11051" s="2" t="s">
        <v>53</v>
      </c>
      <c r="G11051" s="2" t="s">
        <v>53</v>
      </c>
      <c r="H11051" s="2" t="str">
        <f aca="false">IF(AND(E11051&gt;=0.4,E11051&lt;=0.6),"Yes","No")</f>
        <v>Yes</v>
      </c>
      <c r="I11051" s="2" t="str">
        <f aca="false">IF(AND(F11051="No",G11051="No",H11051="Yes"),"Yes","No")</f>
        <v>No</v>
      </c>
      <c r="J11051" s="2"/>
      <c r="K11051" s="2"/>
    </row>
    <row r="11052" customFormat="false" ht="15" hidden="false" customHeight="false" outlineLevel="0" collapsed="false">
      <c r="A11052" s="2" t="s">
        <v>16552</v>
      </c>
      <c r="B11052" s="13" t="n">
        <v>115</v>
      </c>
      <c r="C11052" s="13" t="n">
        <v>115</v>
      </c>
      <c r="D11052" s="14" t="n">
        <f aca="false">C11052/Summary!$B$4</f>
        <v>0.00766666666666667</v>
      </c>
      <c r="E11052" s="15" t="n">
        <v>0.285714285714286</v>
      </c>
      <c r="F11052" s="2" t="s">
        <v>53</v>
      </c>
      <c r="G11052" s="2" t="s">
        <v>44</v>
      </c>
      <c r="H11052" s="2" t="str">
        <f aca="false">IF(AND(E11052&gt;=0.4,E11052&lt;=0.6),"Yes","No")</f>
        <v>No</v>
      </c>
      <c r="I11052" s="2" t="str">
        <f aca="false">IF(AND(F11052="No",G11052="No",H11052="Yes"),"Yes","No")</f>
        <v>No</v>
      </c>
      <c r="J11052" s="2"/>
      <c r="K11052" s="2"/>
    </row>
    <row r="11053" customFormat="false" ht="15" hidden="false" customHeight="false" outlineLevel="0" collapsed="false">
      <c r="A11053" s="2" t="s">
        <v>16553</v>
      </c>
      <c r="B11053" s="13" t="n">
        <v>115</v>
      </c>
      <c r="C11053" s="13" t="n">
        <v>114</v>
      </c>
      <c r="D11053" s="14" t="n">
        <f aca="false">C11053/Summary!$B$4</f>
        <v>0.0076</v>
      </c>
      <c r="E11053" s="15" t="n">
        <v>0.285714285714286</v>
      </c>
      <c r="F11053" s="2" t="s">
        <v>53</v>
      </c>
      <c r="G11053" s="2" t="s">
        <v>53</v>
      </c>
      <c r="H11053" s="2" t="str">
        <f aca="false">IF(AND(E11053&gt;=0.4,E11053&lt;=0.6),"Yes","No")</f>
        <v>No</v>
      </c>
      <c r="I11053" s="2" t="str">
        <f aca="false">IF(AND(F11053="No",G11053="No",H11053="Yes"),"Yes","No")</f>
        <v>No</v>
      </c>
      <c r="J11053" s="2"/>
      <c r="K11053" s="2"/>
    </row>
    <row r="11054" customFormat="false" ht="15" hidden="false" customHeight="false" outlineLevel="0" collapsed="false">
      <c r="A11054" s="2" t="s">
        <v>16554</v>
      </c>
      <c r="B11054" s="13" t="n">
        <v>115</v>
      </c>
      <c r="C11054" s="13" t="n">
        <v>115</v>
      </c>
      <c r="D11054" s="14" t="n">
        <f aca="false">C11054/Summary!$B$4</f>
        <v>0.00766666666666667</v>
      </c>
      <c r="E11054" s="15" t="n">
        <v>0.285714285714286</v>
      </c>
      <c r="F11054" s="2" t="s">
        <v>53</v>
      </c>
      <c r="G11054" s="2" t="s">
        <v>53</v>
      </c>
      <c r="H11054" s="2" t="str">
        <f aca="false">IF(AND(E11054&gt;=0.4,E11054&lt;=0.6),"Yes","No")</f>
        <v>No</v>
      </c>
      <c r="I11054" s="2" t="str">
        <f aca="false">IF(AND(F11054="No",G11054="No",H11054="Yes"),"Yes","No")</f>
        <v>No</v>
      </c>
      <c r="J11054" s="2"/>
      <c r="K11054" s="2"/>
    </row>
    <row r="11055" customFormat="false" ht="15" hidden="false" customHeight="false" outlineLevel="0" collapsed="false">
      <c r="A11055" s="2" t="s">
        <v>16555</v>
      </c>
      <c r="B11055" s="13" t="n">
        <v>115</v>
      </c>
      <c r="C11055" s="13" t="n">
        <v>114</v>
      </c>
      <c r="D11055" s="14" t="n">
        <f aca="false">C11055/Summary!$B$4</f>
        <v>0.0076</v>
      </c>
      <c r="E11055" s="15" t="n">
        <v>0.142857142857143</v>
      </c>
      <c r="F11055" s="2" t="s">
        <v>53</v>
      </c>
      <c r="G11055" s="2" t="s">
        <v>44</v>
      </c>
      <c r="H11055" s="2" t="str">
        <f aca="false">IF(AND(E11055&gt;=0.4,E11055&lt;=0.6),"Yes","No")</f>
        <v>No</v>
      </c>
      <c r="I11055" s="2" t="str">
        <f aca="false">IF(AND(F11055="No",G11055="No",H11055="Yes"),"Yes","No")</f>
        <v>No</v>
      </c>
      <c r="J11055" s="2"/>
      <c r="K11055" s="2"/>
    </row>
    <row r="11056" customFormat="false" ht="15" hidden="false" customHeight="false" outlineLevel="0" collapsed="false">
      <c r="A11056" s="2" t="s">
        <v>16556</v>
      </c>
      <c r="B11056" s="13" t="n">
        <v>115</v>
      </c>
      <c r="C11056" s="13" t="n">
        <v>115</v>
      </c>
      <c r="D11056" s="14" t="n">
        <f aca="false">C11056/Summary!$B$4</f>
        <v>0.00766666666666667</v>
      </c>
      <c r="E11056" s="15" t="n">
        <v>0</v>
      </c>
      <c r="F11056" s="2" t="s">
        <v>53</v>
      </c>
      <c r="G11056" s="2" t="s">
        <v>44</v>
      </c>
      <c r="H11056" s="2" t="str">
        <f aca="false">IF(AND(E11056&gt;=0.4,E11056&lt;=0.6),"Yes","No")</f>
        <v>No</v>
      </c>
      <c r="I11056" s="2" t="str">
        <f aca="false">IF(AND(F11056="No",G11056="No",H11056="Yes"),"Yes","No")</f>
        <v>No</v>
      </c>
      <c r="J11056" s="2"/>
      <c r="K11056" s="2"/>
    </row>
    <row r="11057" customFormat="false" ht="15" hidden="false" customHeight="false" outlineLevel="0" collapsed="false">
      <c r="A11057" s="2" t="s">
        <v>16557</v>
      </c>
      <c r="B11057" s="13" t="n">
        <v>115</v>
      </c>
      <c r="C11057" s="13" t="n">
        <v>114</v>
      </c>
      <c r="D11057" s="14" t="n">
        <f aca="false">C11057/Summary!$B$4</f>
        <v>0.0076</v>
      </c>
      <c r="E11057" s="15" t="n">
        <v>0.428571428571429</v>
      </c>
      <c r="F11057" s="2" t="s">
        <v>53</v>
      </c>
      <c r="G11057" s="2" t="s">
        <v>44</v>
      </c>
      <c r="H11057" s="2" t="str">
        <f aca="false">IF(AND(E11057&gt;=0.4,E11057&lt;=0.6),"Yes","No")</f>
        <v>Yes</v>
      </c>
      <c r="I11057" s="2" t="str">
        <f aca="false">IF(AND(F11057="No",G11057="No",H11057="Yes"),"Yes","No")</f>
        <v>No</v>
      </c>
      <c r="J11057" s="2"/>
      <c r="K11057" s="2"/>
    </row>
    <row r="11058" customFormat="false" ht="15" hidden="false" customHeight="false" outlineLevel="0" collapsed="false">
      <c r="A11058" s="2" t="s">
        <v>16558</v>
      </c>
      <c r="B11058" s="13" t="n">
        <v>115</v>
      </c>
      <c r="C11058" s="13" t="n">
        <v>114</v>
      </c>
      <c r="D11058" s="14" t="n">
        <f aca="false">C11058/Summary!$B$4</f>
        <v>0.0076</v>
      </c>
      <c r="E11058" s="15" t="n">
        <v>0.142857142857143</v>
      </c>
      <c r="F11058" s="2" t="s">
        <v>53</v>
      </c>
      <c r="G11058" s="2" t="s">
        <v>44</v>
      </c>
      <c r="H11058" s="2" t="str">
        <f aca="false">IF(AND(E11058&gt;=0.4,E11058&lt;=0.6),"Yes","No")</f>
        <v>No</v>
      </c>
      <c r="I11058" s="2" t="str">
        <f aca="false">IF(AND(F11058="No",G11058="No",H11058="Yes"),"Yes","No")</f>
        <v>No</v>
      </c>
      <c r="J11058" s="2"/>
      <c r="K11058" s="2"/>
    </row>
    <row r="11059" customFormat="false" ht="15" hidden="false" customHeight="false" outlineLevel="0" collapsed="false">
      <c r="A11059" s="2" t="s">
        <v>16559</v>
      </c>
      <c r="B11059" s="13" t="n">
        <v>115</v>
      </c>
      <c r="C11059" s="13" t="n">
        <v>115</v>
      </c>
      <c r="D11059" s="14" t="n">
        <f aca="false">C11059/Summary!$B$4</f>
        <v>0.00766666666666667</v>
      </c>
      <c r="E11059" s="15" t="n">
        <v>0.285714285714286</v>
      </c>
      <c r="F11059" s="2" t="s">
        <v>53</v>
      </c>
      <c r="G11059" s="2" t="s">
        <v>44</v>
      </c>
      <c r="H11059" s="2" t="str">
        <f aca="false">IF(AND(E11059&gt;=0.4,E11059&lt;=0.6),"Yes","No")</f>
        <v>No</v>
      </c>
      <c r="I11059" s="2" t="str">
        <f aca="false">IF(AND(F11059="No",G11059="No",H11059="Yes"),"Yes","No")</f>
        <v>No</v>
      </c>
      <c r="J11059" s="2"/>
      <c r="K11059" s="2"/>
    </row>
    <row r="11060" customFormat="false" ht="15" hidden="false" customHeight="false" outlineLevel="0" collapsed="false">
      <c r="A11060" s="2" t="s">
        <v>16560</v>
      </c>
      <c r="B11060" s="13" t="n">
        <v>116</v>
      </c>
      <c r="C11060" s="13" t="n">
        <v>86</v>
      </c>
      <c r="D11060" s="14" t="n">
        <f aca="false">C11060/Summary!$B$4</f>
        <v>0.00573333333333333</v>
      </c>
      <c r="E11060" s="15" t="n">
        <v>0</v>
      </c>
      <c r="F11060" s="2" t="s">
        <v>53</v>
      </c>
      <c r="G11060" s="2" t="s">
        <v>53</v>
      </c>
      <c r="H11060" s="2" t="str">
        <f aca="false">IF(AND(E11060&gt;=0.4,E11060&lt;=0.6),"Yes","No")</f>
        <v>No</v>
      </c>
      <c r="I11060" s="2" t="str">
        <f aca="false">IF(AND(F11060="No",G11060="No",H11060="Yes"),"Yes","No")</f>
        <v>No</v>
      </c>
      <c r="J11060" s="2"/>
      <c r="K11060" s="2"/>
    </row>
    <row r="11061" customFormat="false" ht="15" hidden="false" customHeight="false" outlineLevel="0" collapsed="false">
      <c r="A11061" s="2" t="s">
        <v>16561</v>
      </c>
      <c r="B11061" s="13" t="n">
        <v>116</v>
      </c>
      <c r="C11061" s="13" t="n">
        <v>116</v>
      </c>
      <c r="D11061" s="14" t="n">
        <f aca="false">C11061/Summary!$B$4</f>
        <v>0.00773333333333333</v>
      </c>
      <c r="E11061" s="15" t="n">
        <v>0.285714285714286</v>
      </c>
      <c r="F11061" s="2" t="s">
        <v>53</v>
      </c>
      <c r="G11061" s="2" t="s">
        <v>44</v>
      </c>
      <c r="H11061" s="2" t="str">
        <f aca="false">IF(AND(E11061&gt;=0.4,E11061&lt;=0.6),"Yes","No")</f>
        <v>No</v>
      </c>
      <c r="I11061" s="2" t="str">
        <f aca="false">IF(AND(F11061="No",G11061="No",H11061="Yes"),"Yes","No")</f>
        <v>No</v>
      </c>
      <c r="J11061" s="2"/>
      <c r="K11061" s="2"/>
    </row>
    <row r="11062" customFormat="false" ht="15" hidden="false" customHeight="false" outlineLevel="0" collapsed="false">
      <c r="A11062" s="2" t="s">
        <v>16562</v>
      </c>
      <c r="B11062" s="13" t="n">
        <v>116</v>
      </c>
      <c r="C11062" s="13" t="n">
        <v>116</v>
      </c>
      <c r="D11062" s="14" t="n">
        <f aca="false">C11062/Summary!$B$4</f>
        <v>0.00773333333333333</v>
      </c>
      <c r="E11062" s="15" t="n">
        <v>0.285714285714286</v>
      </c>
      <c r="F11062" s="2" t="s">
        <v>53</v>
      </c>
      <c r="G11062" s="2" t="s">
        <v>44</v>
      </c>
      <c r="H11062" s="2" t="str">
        <f aca="false">IF(AND(E11062&gt;=0.4,E11062&lt;=0.6),"Yes","No")</f>
        <v>No</v>
      </c>
      <c r="I11062" s="2" t="str">
        <f aca="false">IF(AND(F11062="No",G11062="No",H11062="Yes"),"Yes","No")</f>
        <v>No</v>
      </c>
      <c r="J11062" s="2"/>
      <c r="K11062" s="2"/>
    </row>
    <row r="11063" customFormat="false" ht="15" hidden="false" customHeight="false" outlineLevel="0" collapsed="false">
      <c r="A11063" s="2" t="s">
        <v>16563</v>
      </c>
      <c r="B11063" s="13" t="n">
        <v>116</v>
      </c>
      <c r="C11063" s="13" t="n">
        <v>116</v>
      </c>
      <c r="D11063" s="14" t="n">
        <f aca="false">C11063/Summary!$B$4</f>
        <v>0.00773333333333333</v>
      </c>
      <c r="E11063" s="15" t="n">
        <v>0.571428571428571</v>
      </c>
      <c r="F11063" s="2" t="s">
        <v>53</v>
      </c>
      <c r="G11063" s="2" t="s">
        <v>44</v>
      </c>
      <c r="H11063" s="2" t="str">
        <f aca="false">IF(AND(E11063&gt;=0.4,E11063&lt;=0.6),"Yes","No")</f>
        <v>Yes</v>
      </c>
      <c r="I11063" s="2" t="str">
        <f aca="false">IF(AND(F11063="No",G11063="No",H11063="Yes"),"Yes","No")</f>
        <v>No</v>
      </c>
      <c r="J11063" s="2"/>
      <c r="K11063" s="2"/>
    </row>
    <row r="11064" customFormat="false" ht="15" hidden="false" customHeight="false" outlineLevel="0" collapsed="false">
      <c r="A11064" s="2" t="s">
        <v>16564</v>
      </c>
      <c r="B11064" s="13" t="n">
        <v>116</v>
      </c>
      <c r="C11064" s="13" t="n">
        <v>114</v>
      </c>
      <c r="D11064" s="14" t="n">
        <f aca="false">C11064/Summary!$B$4</f>
        <v>0.0076</v>
      </c>
      <c r="E11064" s="15" t="n">
        <v>0.142857142857143</v>
      </c>
      <c r="F11064" s="2" t="s">
        <v>53</v>
      </c>
      <c r="G11064" s="2" t="s">
        <v>44</v>
      </c>
      <c r="H11064" s="2" t="str">
        <f aca="false">IF(AND(E11064&gt;=0.4,E11064&lt;=0.6),"Yes","No")</f>
        <v>No</v>
      </c>
      <c r="I11064" s="2" t="str">
        <f aca="false">IF(AND(F11064="No",G11064="No",H11064="Yes"),"Yes","No")</f>
        <v>No</v>
      </c>
      <c r="J11064" s="2"/>
      <c r="K11064" s="2"/>
    </row>
    <row r="11065" customFormat="false" ht="15" hidden="false" customHeight="false" outlineLevel="0" collapsed="false">
      <c r="A11065" s="2" t="s">
        <v>16565</v>
      </c>
      <c r="B11065" s="13" t="n">
        <v>116</v>
      </c>
      <c r="C11065" s="13" t="n">
        <v>116</v>
      </c>
      <c r="D11065" s="14" t="n">
        <f aca="false">C11065/Summary!$B$4</f>
        <v>0.00773333333333333</v>
      </c>
      <c r="E11065" s="15" t="n">
        <v>0.142857142857143</v>
      </c>
      <c r="F11065" s="2" t="s">
        <v>53</v>
      </c>
      <c r="G11065" s="2" t="s">
        <v>53</v>
      </c>
      <c r="H11065" s="2" t="str">
        <f aca="false">IF(AND(E11065&gt;=0.4,E11065&lt;=0.6),"Yes","No")</f>
        <v>No</v>
      </c>
      <c r="I11065" s="2" t="str">
        <f aca="false">IF(AND(F11065="No",G11065="No",H11065="Yes"),"Yes","No")</f>
        <v>No</v>
      </c>
      <c r="J11065" s="2"/>
      <c r="K11065" s="2"/>
    </row>
    <row r="11066" customFormat="false" ht="15" hidden="false" customHeight="false" outlineLevel="0" collapsed="false">
      <c r="A11066" s="2" t="s">
        <v>16566</v>
      </c>
      <c r="B11066" s="13" t="n">
        <v>116</v>
      </c>
      <c r="C11066" s="13" t="n">
        <v>115</v>
      </c>
      <c r="D11066" s="14" t="n">
        <f aca="false">C11066/Summary!$B$4</f>
        <v>0.00766666666666667</v>
      </c>
      <c r="E11066" s="15" t="n">
        <v>0.285714285714286</v>
      </c>
      <c r="F11066" s="2" t="s">
        <v>53</v>
      </c>
      <c r="G11066" s="2" t="s">
        <v>53</v>
      </c>
      <c r="H11066" s="2" t="str">
        <f aca="false">IF(AND(E11066&gt;=0.4,E11066&lt;=0.6),"Yes","No")</f>
        <v>No</v>
      </c>
      <c r="I11066" s="2" t="str">
        <f aca="false">IF(AND(F11066="No",G11066="No",H11066="Yes"),"Yes","No")</f>
        <v>No</v>
      </c>
      <c r="J11066" s="2"/>
      <c r="K11066" s="2"/>
    </row>
    <row r="11067" customFormat="false" ht="15" hidden="false" customHeight="false" outlineLevel="0" collapsed="false">
      <c r="A11067" s="2" t="s">
        <v>16567</v>
      </c>
      <c r="B11067" s="13" t="n">
        <v>116</v>
      </c>
      <c r="C11067" s="13" t="n">
        <v>116</v>
      </c>
      <c r="D11067" s="14" t="n">
        <f aca="false">C11067/Summary!$B$4</f>
        <v>0.00773333333333333</v>
      </c>
      <c r="E11067" s="15" t="n">
        <v>0.142857142857143</v>
      </c>
      <c r="F11067" s="2" t="s">
        <v>53</v>
      </c>
      <c r="G11067" s="2" t="s">
        <v>53</v>
      </c>
      <c r="H11067" s="2" t="str">
        <f aca="false">IF(AND(E11067&gt;=0.4,E11067&lt;=0.6),"Yes","No")</f>
        <v>No</v>
      </c>
      <c r="I11067" s="2" t="str">
        <f aca="false">IF(AND(F11067="No",G11067="No",H11067="Yes"),"Yes","No")</f>
        <v>No</v>
      </c>
      <c r="J11067" s="2"/>
      <c r="K11067" s="2"/>
    </row>
    <row r="11068" customFormat="false" ht="15" hidden="false" customHeight="false" outlineLevel="0" collapsed="false">
      <c r="A11068" s="2" t="s">
        <v>16568</v>
      </c>
      <c r="B11068" s="13" t="n">
        <v>116</v>
      </c>
      <c r="C11068" s="13" t="n">
        <v>116</v>
      </c>
      <c r="D11068" s="14" t="n">
        <f aca="false">C11068/Summary!$B$4</f>
        <v>0.00773333333333333</v>
      </c>
      <c r="E11068" s="15" t="n">
        <v>0.285714285714286</v>
      </c>
      <c r="F11068" s="2" t="s">
        <v>53</v>
      </c>
      <c r="G11068" s="2" t="s">
        <v>44</v>
      </c>
      <c r="H11068" s="2" t="str">
        <f aca="false">IF(AND(E11068&gt;=0.4,E11068&lt;=0.6),"Yes","No")</f>
        <v>No</v>
      </c>
      <c r="I11068" s="2" t="str">
        <f aca="false">IF(AND(F11068="No",G11068="No",H11068="Yes"),"Yes","No")</f>
        <v>No</v>
      </c>
      <c r="J11068" s="2"/>
      <c r="K11068" s="2"/>
    </row>
    <row r="11069" customFormat="false" ht="15" hidden="false" customHeight="false" outlineLevel="0" collapsed="false">
      <c r="A11069" s="2" t="s">
        <v>16569</v>
      </c>
      <c r="B11069" s="13" t="n">
        <v>116</v>
      </c>
      <c r="C11069" s="13" t="n">
        <v>115</v>
      </c>
      <c r="D11069" s="14" t="n">
        <f aca="false">C11069/Summary!$B$4</f>
        <v>0.00766666666666667</v>
      </c>
      <c r="E11069" s="15" t="n">
        <v>0.285714285714286</v>
      </c>
      <c r="F11069" s="2" t="s">
        <v>53</v>
      </c>
      <c r="G11069" s="2" t="s">
        <v>53</v>
      </c>
      <c r="H11069" s="2" t="str">
        <f aca="false">IF(AND(E11069&gt;=0.4,E11069&lt;=0.6),"Yes","No")</f>
        <v>No</v>
      </c>
      <c r="I11069" s="2" t="str">
        <f aca="false">IF(AND(F11069="No",G11069="No",H11069="Yes"),"Yes","No")</f>
        <v>No</v>
      </c>
      <c r="J11069" s="2"/>
      <c r="K11069" s="2"/>
    </row>
    <row r="11070" customFormat="false" ht="15" hidden="false" customHeight="false" outlineLevel="0" collapsed="false">
      <c r="A11070" s="2" t="s">
        <v>16570</v>
      </c>
      <c r="B11070" s="13" t="n">
        <v>116</v>
      </c>
      <c r="C11070" s="13" t="n">
        <v>116</v>
      </c>
      <c r="D11070" s="14" t="n">
        <f aca="false">C11070/Summary!$B$4</f>
        <v>0.00773333333333333</v>
      </c>
      <c r="E11070" s="15" t="n">
        <v>0.428571428571429</v>
      </c>
      <c r="F11070" s="2" t="s">
        <v>53</v>
      </c>
      <c r="G11070" s="2" t="s">
        <v>44</v>
      </c>
      <c r="H11070" s="2" t="str">
        <f aca="false">IF(AND(E11070&gt;=0.4,E11070&lt;=0.6),"Yes","No")</f>
        <v>Yes</v>
      </c>
      <c r="I11070" s="2" t="str">
        <f aca="false">IF(AND(F11070="No",G11070="No",H11070="Yes"),"Yes","No")</f>
        <v>No</v>
      </c>
      <c r="J11070" s="2"/>
      <c r="K11070" s="2"/>
    </row>
    <row r="11071" customFormat="false" ht="15" hidden="false" customHeight="false" outlineLevel="0" collapsed="false">
      <c r="A11071" s="2" t="s">
        <v>16571</v>
      </c>
      <c r="B11071" s="13" t="n">
        <v>116</v>
      </c>
      <c r="C11071" s="13" t="n">
        <v>116</v>
      </c>
      <c r="D11071" s="14" t="n">
        <f aca="false">C11071/Summary!$B$4</f>
        <v>0.00773333333333333</v>
      </c>
      <c r="E11071" s="15" t="n">
        <v>0.571428571428571</v>
      </c>
      <c r="F11071" s="2" t="s">
        <v>53</v>
      </c>
      <c r="G11071" s="2" t="s">
        <v>44</v>
      </c>
      <c r="H11071" s="2" t="str">
        <f aca="false">IF(AND(E11071&gt;=0.4,E11071&lt;=0.6),"Yes","No")</f>
        <v>Yes</v>
      </c>
      <c r="I11071" s="2" t="str">
        <f aca="false">IF(AND(F11071="No",G11071="No",H11071="Yes"),"Yes","No")</f>
        <v>No</v>
      </c>
      <c r="J11071" s="2"/>
      <c r="K11071" s="2"/>
    </row>
    <row r="11072" customFormat="false" ht="15" hidden="false" customHeight="false" outlineLevel="0" collapsed="false">
      <c r="A11072" s="2" t="s">
        <v>16572</v>
      </c>
      <c r="B11072" s="13" t="n">
        <v>116</v>
      </c>
      <c r="C11072" s="13" t="n">
        <v>116</v>
      </c>
      <c r="D11072" s="14" t="n">
        <f aca="false">C11072/Summary!$B$4</f>
        <v>0.00773333333333333</v>
      </c>
      <c r="E11072" s="15" t="n">
        <v>0.571428571428571</v>
      </c>
      <c r="F11072" s="2" t="s">
        <v>53</v>
      </c>
      <c r="G11072" s="2" t="s">
        <v>44</v>
      </c>
      <c r="H11072" s="2" t="str">
        <f aca="false">IF(AND(E11072&gt;=0.4,E11072&lt;=0.6),"Yes","No")</f>
        <v>Yes</v>
      </c>
      <c r="I11072" s="2" t="str">
        <f aca="false">IF(AND(F11072="No",G11072="No",H11072="Yes"),"Yes","No")</f>
        <v>No</v>
      </c>
      <c r="J11072" s="2"/>
      <c r="K11072" s="2"/>
    </row>
    <row r="11073" customFormat="false" ht="15" hidden="false" customHeight="false" outlineLevel="0" collapsed="false">
      <c r="A11073" s="2" t="s">
        <v>16573</v>
      </c>
      <c r="B11073" s="13" t="n">
        <v>116</v>
      </c>
      <c r="C11073" s="13" t="n">
        <v>115</v>
      </c>
      <c r="D11073" s="14" t="n">
        <f aca="false">C11073/Summary!$B$4</f>
        <v>0.00766666666666667</v>
      </c>
      <c r="E11073" s="15" t="n">
        <v>0.714285714285714</v>
      </c>
      <c r="F11073" s="2" t="s">
        <v>53</v>
      </c>
      <c r="G11073" s="2" t="s">
        <v>44</v>
      </c>
      <c r="H11073" s="2" t="str">
        <f aca="false">IF(AND(E11073&gt;=0.4,E11073&lt;=0.6),"Yes","No")</f>
        <v>No</v>
      </c>
      <c r="I11073" s="2" t="str">
        <f aca="false">IF(AND(F11073="No",G11073="No",H11073="Yes"),"Yes","No")</f>
        <v>No</v>
      </c>
      <c r="J11073" s="2"/>
      <c r="K11073" s="2"/>
    </row>
    <row r="11074" customFormat="false" ht="15" hidden="false" customHeight="false" outlineLevel="0" collapsed="false">
      <c r="A11074" s="2" t="s">
        <v>16574</v>
      </c>
      <c r="B11074" s="13" t="n">
        <v>116</v>
      </c>
      <c r="C11074" s="13" t="n">
        <v>116</v>
      </c>
      <c r="D11074" s="14" t="n">
        <f aca="false">C11074/Summary!$B$4</f>
        <v>0.00773333333333333</v>
      </c>
      <c r="E11074" s="15" t="n">
        <v>0.571428571428571</v>
      </c>
      <c r="F11074" s="2" t="s">
        <v>53</v>
      </c>
      <c r="G11074" s="2" t="s">
        <v>53</v>
      </c>
      <c r="H11074" s="2" t="str">
        <f aca="false">IF(AND(E11074&gt;=0.4,E11074&lt;=0.6),"Yes","No")</f>
        <v>Yes</v>
      </c>
      <c r="I11074" s="2" t="str">
        <f aca="false">IF(AND(F11074="No",G11074="No",H11074="Yes"),"Yes","No")</f>
        <v>No</v>
      </c>
      <c r="J11074" s="2"/>
      <c r="K11074" s="2"/>
    </row>
    <row r="11075" customFormat="false" ht="15" hidden="false" customHeight="false" outlineLevel="0" collapsed="false">
      <c r="A11075" s="2" t="s">
        <v>16575</v>
      </c>
      <c r="B11075" s="13" t="n">
        <v>116</v>
      </c>
      <c r="C11075" s="13" t="n">
        <v>116</v>
      </c>
      <c r="D11075" s="14" t="n">
        <f aca="false">C11075/Summary!$B$4</f>
        <v>0.00773333333333333</v>
      </c>
      <c r="E11075" s="15" t="n">
        <v>0.714285714285714</v>
      </c>
      <c r="F11075" s="2" t="s">
        <v>53</v>
      </c>
      <c r="G11075" s="2" t="s">
        <v>44</v>
      </c>
      <c r="H11075" s="2" t="str">
        <f aca="false">IF(AND(E11075&gt;=0.4,E11075&lt;=0.6),"Yes","No")</f>
        <v>No</v>
      </c>
      <c r="I11075" s="2" t="str">
        <f aca="false">IF(AND(F11075="No",G11075="No",H11075="Yes"),"Yes","No")</f>
        <v>No</v>
      </c>
      <c r="J11075" s="2"/>
      <c r="K11075" s="2"/>
    </row>
    <row r="11076" customFormat="false" ht="15" hidden="false" customHeight="false" outlineLevel="0" collapsed="false">
      <c r="A11076" s="2" t="s">
        <v>16576</v>
      </c>
      <c r="B11076" s="13" t="n">
        <v>116</v>
      </c>
      <c r="C11076" s="13" t="n">
        <v>116</v>
      </c>
      <c r="D11076" s="14" t="n">
        <f aca="false">C11076/Summary!$B$4</f>
        <v>0.00773333333333333</v>
      </c>
      <c r="E11076" s="15" t="n">
        <v>0.285714285714286</v>
      </c>
      <c r="F11076" s="2" t="s">
        <v>53</v>
      </c>
      <c r="G11076" s="2" t="s">
        <v>53</v>
      </c>
      <c r="H11076" s="2" t="str">
        <f aca="false">IF(AND(E11076&gt;=0.4,E11076&lt;=0.6),"Yes","No")</f>
        <v>No</v>
      </c>
      <c r="I11076" s="2" t="str">
        <f aca="false">IF(AND(F11076="No",G11076="No",H11076="Yes"),"Yes","No")</f>
        <v>No</v>
      </c>
      <c r="J11076" s="2"/>
      <c r="K11076" s="2"/>
    </row>
    <row r="11077" customFormat="false" ht="15" hidden="false" customHeight="false" outlineLevel="0" collapsed="false">
      <c r="A11077" s="2" t="s">
        <v>16577</v>
      </c>
      <c r="B11077" s="13" t="n">
        <v>116</v>
      </c>
      <c r="C11077" s="13" t="n">
        <v>116</v>
      </c>
      <c r="D11077" s="14" t="n">
        <f aca="false">C11077/Summary!$B$4</f>
        <v>0.00773333333333333</v>
      </c>
      <c r="E11077" s="15" t="n">
        <v>0.285714285714286</v>
      </c>
      <c r="F11077" s="2" t="s">
        <v>53</v>
      </c>
      <c r="G11077" s="2" t="s">
        <v>44</v>
      </c>
      <c r="H11077" s="2" t="str">
        <f aca="false">IF(AND(E11077&gt;=0.4,E11077&lt;=0.6),"Yes","No")</f>
        <v>No</v>
      </c>
      <c r="I11077" s="2" t="str">
        <f aca="false">IF(AND(F11077="No",G11077="No",H11077="Yes"),"Yes","No")</f>
        <v>No</v>
      </c>
      <c r="J11077" s="2"/>
      <c r="K11077" s="2"/>
    </row>
    <row r="11078" customFormat="false" ht="15" hidden="false" customHeight="false" outlineLevel="0" collapsed="false">
      <c r="A11078" s="2" t="s">
        <v>16578</v>
      </c>
      <c r="B11078" s="13" t="n">
        <v>116</v>
      </c>
      <c r="C11078" s="13" t="n">
        <v>116</v>
      </c>
      <c r="D11078" s="14" t="n">
        <f aca="false">C11078/Summary!$B$4</f>
        <v>0.00773333333333333</v>
      </c>
      <c r="E11078" s="15" t="n">
        <v>0.428571428571429</v>
      </c>
      <c r="F11078" s="2" t="s">
        <v>53</v>
      </c>
      <c r="G11078" s="2" t="s">
        <v>53</v>
      </c>
      <c r="H11078" s="2" t="str">
        <f aca="false">IF(AND(E11078&gt;=0.4,E11078&lt;=0.6),"Yes","No")</f>
        <v>Yes</v>
      </c>
      <c r="I11078" s="2" t="str">
        <f aca="false">IF(AND(F11078="No",G11078="No",H11078="Yes"),"Yes","No")</f>
        <v>No</v>
      </c>
      <c r="J11078" s="2"/>
      <c r="K11078" s="2"/>
    </row>
    <row r="11079" customFormat="false" ht="15" hidden="false" customHeight="false" outlineLevel="0" collapsed="false">
      <c r="A11079" s="2" t="s">
        <v>16579</v>
      </c>
      <c r="B11079" s="13" t="n">
        <v>116</v>
      </c>
      <c r="C11079" s="13" t="n">
        <v>116</v>
      </c>
      <c r="D11079" s="14" t="n">
        <f aca="false">C11079/Summary!$B$4</f>
        <v>0.00773333333333333</v>
      </c>
      <c r="E11079" s="15" t="n">
        <v>0.428571428571429</v>
      </c>
      <c r="F11079" s="2" t="s">
        <v>53</v>
      </c>
      <c r="G11079" s="2" t="s">
        <v>44</v>
      </c>
      <c r="H11079" s="2" t="str">
        <f aca="false">IF(AND(E11079&gt;=0.4,E11079&lt;=0.6),"Yes","No")</f>
        <v>Yes</v>
      </c>
      <c r="I11079" s="2" t="str">
        <f aca="false">IF(AND(F11079="No",G11079="No",H11079="Yes"),"Yes","No")</f>
        <v>No</v>
      </c>
      <c r="J11079" s="2"/>
      <c r="K11079" s="2"/>
    </row>
    <row r="11080" customFormat="false" ht="15" hidden="false" customHeight="false" outlineLevel="0" collapsed="false">
      <c r="A11080" s="2" t="s">
        <v>16580</v>
      </c>
      <c r="B11080" s="13" t="n">
        <v>116</v>
      </c>
      <c r="C11080" s="13" t="n">
        <v>116</v>
      </c>
      <c r="D11080" s="14" t="n">
        <f aca="false">C11080/Summary!$B$4</f>
        <v>0.00773333333333333</v>
      </c>
      <c r="E11080" s="15" t="n">
        <v>0.428571428571429</v>
      </c>
      <c r="F11080" s="2" t="s">
        <v>53</v>
      </c>
      <c r="G11080" s="2" t="s">
        <v>44</v>
      </c>
      <c r="H11080" s="2" t="str">
        <f aca="false">IF(AND(E11080&gt;=0.4,E11080&lt;=0.6),"Yes","No")</f>
        <v>Yes</v>
      </c>
      <c r="I11080" s="2" t="str">
        <f aca="false">IF(AND(F11080="No",G11080="No",H11080="Yes"),"Yes","No")</f>
        <v>No</v>
      </c>
      <c r="J11080" s="2"/>
      <c r="K11080" s="2"/>
    </row>
    <row r="11081" customFormat="false" ht="15" hidden="false" customHeight="false" outlineLevel="0" collapsed="false">
      <c r="A11081" s="2" t="s">
        <v>16581</v>
      </c>
      <c r="B11081" s="13" t="n">
        <v>116</v>
      </c>
      <c r="C11081" s="13" t="n">
        <v>116</v>
      </c>
      <c r="D11081" s="14" t="n">
        <f aca="false">C11081/Summary!$B$4</f>
        <v>0.00773333333333333</v>
      </c>
      <c r="E11081" s="15" t="n">
        <v>0.428571428571429</v>
      </c>
      <c r="F11081" s="2" t="s">
        <v>53</v>
      </c>
      <c r="G11081" s="2" t="s">
        <v>44</v>
      </c>
      <c r="H11081" s="2" t="str">
        <f aca="false">IF(AND(E11081&gt;=0.4,E11081&lt;=0.6),"Yes","No")</f>
        <v>Yes</v>
      </c>
      <c r="I11081" s="2" t="str">
        <f aca="false">IF(AND(F11081="No",G11081="No",H11081="Yes"),"Yes","No")</f>
        <v>No</v>
      </c>
      <c r="J11081" s="2"/>
      <c r="K11081" s="2"/>
    </row>
    <row r="11082" customFormat="false" ht="15" hidden="false" customHeight="false" outlineLevel="0" collapsed="false">
      <c r="A11082" s="2" t="s">
        <v>16582</v>
      </c>
      <c r="B11082" s="13" t="n">
        <v>116</v>
      </c>
      <c r="C11082" s="13" t="n">
        <v>116</v>
      </c>
      <c r="D11082" s="14" t="n">
        <f aca="false">C11082/Summary!$B$4</f>
        <v>0.00773333333333333</v>
      </c>
      <c r="E11082" s="15" t="n">
        <v>0.428571428571429</v>
      </c>
      <c r="F11082" s="2" t="s">
        <v>53</v>
      </c>
      <c r="G11082" s="2" t="s">
        <v>44</v>
      </c>
      <c r="H11082" s="2" t="str">
        <f aca="false">IF(AND(E11082&gt;=0.4,E11082&lt;=0.6),"Yes","No")</f>
        <v>Yes</v>
      </c>
      <c r="I11082" s="2" t="str">
        <f aca="false">IF(AND(F11082="No",G11082="No",H11082="Yes"),"Yes","No")</f>
        <v>No</v>
      </c>
      <c r="J11082" s="2"/>
      <c r="K11082" s="2"/>
    </row>
    <row r="11083" customFormat="false" ht="15" hidden="false" customHeight="false" outlineLevel="0" collapsed="false">
      <c r="A11083" s="2" t="s">
        <v>16583</v>
      </c>
      <c r="B11083" s="13" t="n">
        <v>116</v>
      </c>
      <c r="C11083" s="13" t="n">
        <v>115</v>
      </c>
      <c r="D11083" s="14" t="n">
        <f aca="false">C11083/Summary!$B$4</f>
        <v>0.00766666666666667</v>
      </c>
      <c r="E11083" s="15" t="n">
        <v>0.428571428571429</v>
      </c>
      <c r="F11083" s="2" t="s">
        <v>53</v>
      </c>
      <c r="G11083" s="2" t="s">
        <v>53</v>
      </c>
      <c r="H11083" s="2" t="str">
        <f aca="false">IF(AND(E11083&gt;=0.4,E11083&lt;=0.6),"Yes","No")</f>
        <v>Yes</v>
      </c>
      <c r="I11083" s="2" t="str">
        <f aca="false">IF(AND(F11083="No",G11083="No",H11083="Yes"),"Yes","No")</f>
        <v>No</v>
      </c>
      <c r="J11083" s="2"/>
      <c r="K11083" s="2"/>
    </row>
    <row r="11084" customFormat="false" ht="15" hidden="false" customHeight="false" outlineLevel="0" collapsed="false">
      <c r="A11084" s="2" t="s">
        <v>16584</v>
      </c>
      <c r="B11084" s="13" t="n">
        <v>116</v>
      </c>
      <c r="C11084" s="13" t="n">
        <v>115</v>
      </c>
      <c r="D11084" s="14" t="n">
        <f aca="false">C11084/Summary!$B$4</f>
        <v>0.00766666666666667</v>
      </c>
      <c r="E11084" s="15" t="n">
        <v>0.285714285714286</v>
      </c>
      <c r="F11084" s="2" t="s">
        <v>53</v>
      </c>
      <c r="G11084" s="2" t="s">
        <v>53</v>
      </c>
      <c r="H11084" s="2" t="str">
        <f aca="false">IF(AND(E11084&gt;=0.4,E11084&lt;=0.6),"Yes","No")</f>
        <v>No</v>
      </c>
      <c r="I11084" s="2" t="str">
        <f aca="false">IF(AND(F11084="No",G11084="No",H11084="Yes"),"Yes","No")</f>
        <v>No</v>
      </c>
      <c r="J11084" s="2"/>
      <c r="K11084" s="2"/>
    </row>
    <row r="11085" customFormat="false" ht="15" hidden="false" customHeight="false" outlineLevel="0" collapsed="false">
      <c r="A11085" s="2" t="s">
        <v>16585</v>
      </c>
      <c r="B11085" s="13" t="n">
        <v>116</v>
      </c>
      <c r="C11085" s="13" t="n">
        <v>116</v>
      </c>
      <c r="D11085" s="14" t="n">
        <f aca="false">C11085/Summary!$B$4</f>
        <v>0.00773333333333333</v>
      </c>
      <c r="E11085" s="15" t="n">
        <v>0.571428571428571</v>
      </c>
      <c r="F11085" s="2" t="s">
        <v>53</v>
      </c>
      <c r="G11085" s="2" t="s">
        <v>44</v>
      </c>
      <c r="H11085" s="2" t="str">
        <f aca="false">IF(AND(E11085&gt;=0.4,E11085&lt;=0.6),"Yes","No")</f>
        <v>Yes</v>
      </c>
      <c r="I11085" s="2" t="str">
        <f aca="false">IF(AND(F11085="No",G11085="No",H11085="Yes"),"Yes","No")</f>
        <v>No</v>
      </c>
      <c r="J11085" s="2"/>
      <c r="K11085" s="2"/>
    </row>
    <row r="11086" customFormat="false" ht="15" hidden="false" customHeight="false" outlineLevel="0" collapsed="false">
      <c r="A11086" s="2" t="s">
        <v>16586</v>
      </c>
      <c r="B11086" s="13" t="n">
        <v>116</v>
      </c>
      <c r="C11086" s="13" t="n">
        <v>116</v>
      </c>
      <c r="D11086" s="14" t="n">
        <f aca="false">C11086/Summary!$B$4</f>
        <v>0.00773333333333333</v>
      </c>
      <c r="E11086" s="15" t="n">
        <v>0.428571428571429</v>
      </c>
      <c r="F11086" s="2" t="s">
        <v>53</v>
      </c>
      <c r="G11086" s="2" t="s">
        <v>44</v>
      </c>
      <c r="H11086" s="2" t="str">
        <f aca="false">IF(AND(E11086&gt;=0.4,E11086&lt;=0.6),"Yes","No")</f>
        <v>Yes</v>
      </c>
      <c r="I11086" s="2" t="str">
        <f aca="false">IF(AND(F11086="No",G11086="No",H11086="Yes"),"Yes","No")</f>
        <v>No</v>
      </c>
      <c r="J11086" s="2"/>
      <c r="K11086" s="2"/>
    </row>
    <row r="11087" customFormat="false" ht="15" hidden="false" customHeight="false" outlineLevel="0" collapsed="false">
      <c r="A11087" s="2" t="s">
        <v>16587</v>
      </c>
      <c r="B11087" s="13" t="n">
        <v>116</v>
      </c>
      <c r="C11087" s="13" t="n">
        <v>116</v>
      </c>
      <c r="D11087" s="14" t="n">
        <f aca="false">C11087/Summary!$B$4</f>
        <v>0.00773333333333333</v>
      </c>
      <c r="E11087" s="15" t="n">
        <v>0.285714285714286</v>
      </c>
      <c r="F11087" s="2" t="s">
        <v>53</v>
      </c>
      <c r="G11087" s="2" t="s">
        <v>53</v>
      </c>
      <c r="H11087" s="2" t="str">
        <f aca="false">IF(AND(E11087&gt;=0.4,E11087&lt;=0.6),"Yes","No")</f>
        <v>No</v>
      </c>
      <c r="I11087" s="2" t="str">
        <f aca="false">IF(AND(F11087="No",G11087="No",H11087="Yes"),"Yes","No")</f>
        <v>No</v>
      </c>
      <c r="J11087" s="2"/>
      <c r="K11087" s="2"/>
    </row>
    <row r="11088" customFormat="false" ht="15" hidden="false" customHeight="false" outlineLevel="0" collapsed="false">
      <c r="A11088" s="2" t="s">
        <v>16588</v>
      </c>
      <c r="B11088" s="13" t="n">
        <v>116</v>
      </c>
      <c r="C11088" s="13" t="n">
        <v>116</v>
      </c>
      <c r="D11088" s="14" t="n">
        <f aca="false">C11088/Summary!$B$4</f>
        <v>0.00773333333333333</v>
      </c>
      <c r="E11088" s="15" t="n">
        <v>0.571428571428571</v>
      </c>
      <c r="F11088" s="2" t="s">
        <v>53</v>
      </c>
      <c r="G11088" s="2" t="s">
        <v>44</v>
      </c>
      <c r="H11088" s="2" t="str">
        <f aca="false">IF(AND(E11088&gt;=0.4,E11088&lt;=0.6),"Yes","No")</f>
        <v>Yes</v>
      </c>
      <c r="I11088" s="2" t="str">
        <f aca="false">IF(AND(F11088="No",G11088="No",H11088="Yes"),"Yes","No")</f>
        <v>No</v>
      </c>
      <c r="J11088" s="2"/>
      <c r="K11088" s="2"/>
    </row>
    <row r="11089" customFormat="false" ht="15" hidden="false" customHeight="false" outlineLevel="0" collapsed="false">
      <c r="A11089" s="2" t="s">
        <v>16589</v>
      </c>
      <c r="B11089" s="13" t="n">
        <v>116</v>
      </c>
      <c r="C11089" s="13" t="n">
        <v>115</v>
      </c>
      <c r="D11089" s="14" t="n">
        <f aca="false">C11089/Summary!$B$4</f>
        <v>0.00766666666666667</v>
      </c>
      <c r="E11089" s="15" t="n">
        <v>0.428571428571429</v>
      </c>
      <c r="F11089" s="2" t="s">
        <v>53</v>
      </c>
      <c r="G11089" s="2" t="s">
        <v>53</v>
      </c>
      <c r="H11089" s="2" t="str">
        <f aca="false">IF(AND(E11089&gt;=0.4,E11089&lt;=0.6),"Yes","No")</f>
        <v>Yes</v>
      </c>
      <c r="I11089" s="2" t="str">
        <f aca="false">IF(AND(F11089="No",G11089="No",H11089="Yes"),"Yes","No")</f>
        <v>No</v>
      </c>
      <c r="J11089" s="2"/>
      <c r="K11089" s="2"/>
    </row>
    <row r="11090" customFormat="false" ht="15" hidden="false" customHeight="false" outlineLevel="0" collapsed="false">
      <c r="A11090" s="2" t="s">
        <v>16590</v>
      </c>
      <c r="B11090" s="13" t="n">
        <v>116</v>
      </c>
      <c r="C11090" s="13" t="n">
        <v>116</v>
      </c>
      <c r="D11090" s="14" t="n">
        <f aca="false">C11090/Summary!$B$4</f>
        <v>0.00773333333333333</v>
      </c>
      <c r="E11090" s="15" t="n">
        <v>0.285714285714286</v>
      </c>
      <c r="F11090" s="2" t="s">
        <v>53</v>
      </c>
      <c r="G11090" s="2" t="s">
        <v>44</v>
      </c>
      <c r="H11090" s="2" t="str">
        <f aca="false">IF(AND(E11090&gt;=0.4,E11090&lt;=0.6),"Yes","No")</f>
        <v>No</v>
      </c>
      <c r="I11090" s="2" t="str">
        <f aca="false">IF(AND(F11090="No",G11090="No",H11090="Yes"),"Yes","No")</f>
        <v>No</v>
      </c>
      <c r="J11090" s="2"/>
      <c r="K11090" s="2"/>
    </row>
    <row r="11091" customFormat="false" ht="15" hidden="false" customHeight="false" outlineLevel="0" collapsed="false">
      <c r="A11091" s="2" t="s">
        <v>16591</v>
      </c>
      <c r="B11091" s="13" t="n">
        <v>116</v>
      </c>
      <c r="C11091" s="13" t="n">
        <v>116</v>
      </c>
      <c r="D11091" s="14" t="n">
        <f aca="false">C11091/Summary!$B$4</f>
        <v>0.00773333333333333</v>
      </c>
      <c r="E11091" s="15" t="n">
        <v>0.428571428571429</v>
      </c>
      <c r="F11091" s="2" t="s">
        <v>53</v>
      </c>
      <c r="G11091" s="2" t="s">
        <v>44</v>
      </c>
      <c r="H11091" s="2" t="str">
        <f aca="false">IF(AND(E11091&gt;=0.4,E11091&lt;=0.6),"Yes","No")</f>
        <v>Yes</v>
      </c>
      <c r="I11091" s="2" t="str">
        <f aca="false">IF(AND(F11091="No",G11091="No",H11091="Yes"),"Yes","No")</f>
        <v>No</v>
      </c>
      <c r="J11091" s="2"/>
      <c r="K11091" s="2"/>
    </row>
    <row r="11092" customFormat="false" ht="15" hidden="false" customHeight="false" outlineLevel="0" collapsed="false">
      <c r="A11092" s="2" t="s">
        <v>16592</v>
      </c>
      <c r="B11092" s="13" t="n">
        <v>116</v>
      </c>
      <c r="C11092" s="13" t="n">
        <v>114</v>
      </c>
      <c r="D11092" s="14" t="n">
        <f aca="false">C11092/Summary!$B$4</f>
        <v>0.0076</v>
      </c>
      <c r="E11092" s="15" t="n">
        <v>0.428571428571429</v>
      </c>
      <c r="F11092" s="2" t="s">
        <v>53</v>
      </c>
      <c r="G11092" s="2" t="s">
        <v>44</v>
      </c>
      <c r="H11092" s="2" t="str">
        <f aca="false">IF(AND(E11092&gt;=0.4,E11092&lt;=0.6),"Yes","No")</f>
        <v>Yes</v>
      </c>
      <c r="I11092" s="2" t="str">
        <f aca="false">IF(AND(F11092="No",G11092="No",H11092="Yes"),"Yes","No")</f>
        <v>No</v>
      </c>
      <c r="J11092" s="2"/>
      <c r="K11092" s="2"/>
    </row>
    <row r="11093" customFormat="false" ht="15" hidden="false" customHeight="false" outlineLevel="0" collapsed="false">
      <c r="A11093" s="2" t="s">
        <v>16593</v>
      </c>
      <c r="B11093" s="13" t="n">
        <v>116</v>
      </c>
      <c r="C11093" s="13" t="n">
        <v>116</v>
      </c>
      <c r="D11093" s="14" t="n">
        <f aca="false">C11093/Summary!$B$4</f>
        <v>0.00773333333333333</v>
      </c>
      <c r="E11093" s="15" t="n">
        <v>0.428571428571429</v>
      </c>
      <c r="F11093" s="2" t="s">
        <v>53</v>
      </c>
      <c r="G11093" s="2" t="s">
        <v>44</v>
      </c>
      <c r="H11093" s="2" t="str">
        <f aca="false">IF(AND(E11093&gt;=0.4,E11093&lt;=0.6),"Yes","No")</f>
        <v>Yes</v>
      </c>
      <c r="I11093" s="2" t="str">
        <f aca="false">IF(AND(F11093="No",G11093="No",H11093="Yes"),"Yes","No")</f>
        <v>No</v>
      </c>
      <c r="J11093" s="2"/>
      <c r="K11093" s="2"/>
    </row>
    <row r="11094" customFormat="false" ht="15" hidden="false" customHeight="false" outlineLevel="0" collapsed="false">
      <c r="A11094" s="2" t="s">
        <v>16594</v>
      </c>
      <c r="B11094" s="13" t="n">
        <v>116</v>
      </c>
      <c r="C11094" s="13" t="n">
        <v>116</v>
      </c>
      <c r="D11094" s="14" t="n">
        <f aca="false">C11094/Summary!$B$4</f>
        <v>0.00773333333333333</v>
      </c>
      <c r="E11094" s="15" t="n">
        <v>0.428571428571429</v>
      </c>
      <c r="F11094" s="2" t="s">
        <v>53</v>
      </c>
      <c r="G11094" s="2" t="s">
        <v>44</v>
      </c>
      <c r="H11094" s="2" t="str">
        <f aca="false">IF(AND(E11094&gt;=0.4,E11094&lt;=0.6),"Yes","No")</f>
        <v>Yes</v>
      </c>
      <c r="I11094" s="2" t="str">
        <f aca="false">IF(AND(F11094="No",G11094="No",H11094="Yes"),"Yes","No")</f>
        <v>No</v>
      </c>
      <c r="J11094" s="2"/>
      <c r="K11094" s="2"/>
    </row>
    <row r="11095" customFormat="false" ht="15" hidden="false" customHeight="false" outlineLevel="0" collapsed="false">
      <c r="A11095" s="2" t="s">
        <v>16595</v>
      </c>
      <c r="B11095" s="13" t="n">
        <v>116</v>
      </c>
      <c r="C11095" s="13" t="n">
        <v>116</v>
      </c>
      <c r="D11095" s="14" t="n">
        <f aca="false">C11095/Summary!$B$4</f>
        <v>0.00773333333333333</v>
      </c>
      <c r="E11095" s="15" t="n">
        <v>0</v>
      </c>
      <c r="F11095" s="2" t="s">
        <v>53</v>
      </c>
      <c r="G11095" s="2" t="s">
        <v>44</v>
      </c>
      <c r="H11095" s="2" t="str">
        <f aca="false">IF(AND(E11095&gt;=0.4,E11095&lt;=0.6),"Yes","No")</f>
        <v>No</v>
      </c>
      <c r="I11095" s="2" t="str">
        <f aca="false">IF(AND(F11095="No",G11095="No",H11095="Yes"),"Yes","No")</f>
        <v>No</v>
      </c>
      <c r="J11095" s="2"/>
      <c r="K11095" s="2"/>
    </row>
    <row r="11096" customFormat="false" ht="15" hidden="false" customHeight="false" outlineLevel="0" collapsed="false">
      <c r="A11096" s="2" t="s">
        <v>16596</v>
      </c>
      <c r="B11096" s="13" t="n">
        <v>116</v>
      </c>
      <c r="C11096" s="13" t="n">
        <v>116</v>
      </c>
      <c r="D11096" s="14" t="n">
        <f aca="false">C11096/Summary!$B$4</f>
        <v>0.00773333333333333</v>
      </c>
      <c r="E11096" s="15" t="n">
        <v>0.142857142857143</v>
      </c>
      <c r="F11096" s="2" t="s">
        <v>53</v>
      </c>
      <c r="G11096" s="2" t="s">
        <v>53</v>
      </c>
      <c r="H11096" s="2" t="str">
        <f aca="false">IF(AND(E11096&gt;=0.4,E11096&lt;=0.6),"Yes","No")</f>
        <v>No</v>
      </c>
      <c r="I11096" s="2" t="str">
        <f aca="false">IF(AND(F11096="No",G11096="No",H11096="Yes"),"Yes","No")</f>
        <v>No</v>
      </c>
      <c r="J11096" s="2"/>
      <c r="K11096" s="2"/>
    </row>
    <row r="11097" customFormat="false" ht="15" hidden="false" customHeight="false" outlineLevel="0" collapsed="false">
      <c r="A11097" s="2" t="s">
        <v>16597</v>
      </c>
      <c r="B11097" s="13" t="n">
        <v>116</v>
      </c>
      <c r="C11097" s="13" t="n">
        <v>116</v>
      </c>
      <c r="D11097" s="14" t="n">
        <f aca="false">C11097/Summary!$B$4</f>
        <v>0.00773333333333333</v>
      </c>
      <c r="E11097" s="15" t="n">
        <v>0.142857142857143</v>
      </c>
      <c r="F11097" s="2" t="s">
        <v>53</v>
      </c>
      <c r="G11097" s="2" t="s">
        <v>53</v>
      </c>
      <c r="H11097" s="2" t="str">
        <f aca="false">IF(AND(E11097&gt;=0.4,E11097&lt;=0.6),"Yes","No")</f>
        <v>No</v>
      </c>
      <c r="I11097" s="2" t="str">
        <f aca="false">IF(AND(F11097="No",G11097="No",H11097="Yes"),"Yes","No")</f>
        <v>No</v>
      </c>
      <c r="J11097" s="2"/>
      <c r="K11097" s="2"/>
    </row>
    <row r="11098" customFormat="false" ht="15" hidden="false" customHeight="false" outlineLevel="0" collapsed="false">
      <c r="A11098" s="2" t="s">
        <v>16598</v>
      </c>
      <c r="B11098" s="13" t="n">
        <v>116</v>
      </c>
      <c r="C11098" s="13" t="n">
        <v>116</v>
      </c>
      <c r="D11098" s="14" t="n">
        <f aca="false">C11098/Summary!$B$4</f>
        <v>0.00773333333333333</v>
      </c>
      <c r="E11098" s="15" t="n">
        <v>0.285714285714286</v>
      </c>
      <c r="F11098" s="2" t="s">
        <v>53</v>
      </c>
      <c r="G11098" s="2" t="s">
        <v>53</v>
      </c>
      <c r="H11098" s="2" t="str">
        <f aca="false">IF(AND(E11098&gt;=0.4,E11098&lt;=0.6),"Yes","No")</f>
        <v>No</v>
      </c>
      <c r="I11098" s="2" t="str">
        <f aca="false">IF(AND(F11098="No",G11098="No",H11098="Yes"),"Yes","No")</f>
        <v>No</v>
      </c>
      <c r="J11098" s="2"/>
      <c r="K11098" s="2"/>
    </row>
    <row r="11099" customFormat="false" ht="15" hidden="false" customHeight="false" outlineLevel="0" collapsed="false">
      <c r="A11099" s="2" t="s">
        <v>16599</v>
      </c>
      <c r="B11099" s="13" t="n">
        <v>116</v>
      </c>
      <c r="C11099" s="13" t="n">
        <v>116</v>
      </c>
      <c r="D11099" s="14" t="n">
        <f aca="false">C11099/Summary!$B$4</f>
        <v>0.00773333333333333</v>
      </c>
      <c r="E11099" s="15" t="n">
        <v>0.428571428571429</v>
      </c>
      <c r="F11099" s="2" t="s">
        <v>53</v>
      </c>
      <c r="G11099" s="2" t="s">
        <v>53</v>
      </c>
      <c r="H11099" s="2" t="str">
        <f aca="false">IF(AND(E11099&gt;=0.4,E11099&lt;=0.6),"Yes","No")</f>
        <v>Yes</v>
      </c>
      <c r="I11099" s="2" t="str">
        <f aca="false">IF(AND(F11099="No",G11099="No",H11099="Yes"),"Yes","No")</f>
        <v>No</v>
      </c>
      <c r="J11099" s="2"/>
      <c r="K11099" s="2"/>
    </row>
    <row r="11100" customFormat="false" ht="15" hidden="false" customHeight="false" outlineLevel="0" collapsed="false">
      <c r="A11100" s="2" t="s">
        <v>16600</v>
      </c>
      <c r="B11100" s="13" t="n">
        <v>116</v>
      </c>
      <c r="C11100" s="13" t="n">
        <v>116</v>
      </c>
      <c r="D11100" s="14" t="n">
        <f aca="false">C11100/Summary!$B$4</f>
        <v>0.00773333333333333</v>
      </c>
      <c r="E11100" s="15" t="n">
        <v>0.428571428571429</v>
      </c>
      <c r="F11100" s="2" t="s">
        <v>53</v>
      </c>
      <c r="G11100" s="2" t="s">
        <v>44</v>
      </c>
      <c r="H11100" s="2" t="str">
        <f aca="false">IF(AND(E11100&gt;=0.4,E11100&lt;=0.6),"Yes","No")</f>
        <v>Yes</v>
      </c>
      <c r="I11100" s="2" t="str">
        <f aca="false">IF(AND(F11100="No",G11100="No",H11100="Yes"),"Yes","No")</f>
        <v>No</v>
      </c>
      <c r="J11100" s="2"/>
      <c r="K11100" s="2"/>
    </row>
    <row r="11101" customFormat="false" ht="15" hidden="false" customHeight="false" outlineLevel="0" collapsed="false">
      <c r="A11101" s="2" t="s">
        <v>16601</v>
      </c>
      <c r="B11101" s="13" t="n">
        <v>116</v>
      </c>
      <c r="C11101" s="13" t="n">
        <v>114</v>
      </c>
      <c r="D11101" s="14" t="n">
        <f aca="false">C11101/Summary!$B$4</f>
        <v>0.0076</v>
      </c>
      <c r="E11101" s="15" t="n">
        <v>0.428571428571429</v>
      </c>
      <c r="F11101" s="2" t="s">
        <v>53</v>
      </c>
      <c r="G11101" s="2" t="s">
        <v>53</v>
      </c>
      <c r="H11101" s="2" t="str">
        <f aca="false">IF(AND(E11101&gt;=0.4,E11101&lt;=0.6),"Yes","No")</f>
        <v>Yes</v>
      </c>
      <c r="I11101" s="2" t="str">
        <f aca="false">IF(AND(F11101="No",G11101="No",H11101="Yes"),"Yes","No")</f>
        <v>No</v>
      </c>
      <c r="J11101" s="2"/>
      <c r="K11101" s="2"/>
    </row>
    <row r="11102" customFormat="false" ht="15" hidden="false" customHeight="false" outlineLevel="0" collapsed="false">
      <c r="A11102" s="2" t="s">
        <v>16602</v>
      </c>
      <c r="B11102" s="13" t="n">
        <v>116</v>
      </c>
      <c r="C11102" s="13" t="n">
        <v>115</v>
      </c>
      <c r="D11102" s="14" t="n">
        <f aca="false">C11102/Summary!$B$4</f>
        <v>0.00766666666666667</v>
      </c>
      <c r="E11102" s="15" t="n">
        <v>0.428571428571429</v>
      </c>
      <c r="F11102" s="2" t="s">
        <v>53</v>
      </c>
      <c r="G11102" s="2" t="s">
        <v>53</v>
      </c>
      <c r="H11102" s="2" t="str">
        <f aca="false">IF(AND(E11102&gt;=0.4,E11102&lt;=0.6),"Yes","No")</f>
        <v>Yes</v>
      </c>
      <c r="I11102" s="2" t="str">
        <f aca="false">IF(AND(F11102="No",G11102="No",H11102="Yes"),"Yes","No")</f>
        <v>No</v>
      </c>
      <c r="J11102" s="2"/>
      <c r="K11102" s="2"/>
    </row>
    <row r="11103" customFormat="false" ht="15" hidden="false" customHeight="false" outlineLevel="0" collapsed="false">
      <c r="A11103" s="2" t="s">
        <v>16603</v>
      </c>
      <c r="B11103" s="13" t="n">
        <v>116</v>
      </c>
      <c r="C11103" s="13" t="n">
        <v>115</v>
      </c>
      <c r="D11103" s="14" t="n">
        <f aca="false">C11103/Summary!$B$4</f>
        <v>0.00766666666666667</v>
      </c>
      <c r="E11103" s="15" t="n">
        <v>0.285714285714286</v>
      </c>
      <c r="F11103" s="2" t="s">
        <v>53</v>
      </c>
      <c r="G11103" s="2" t="s">
        <v>44</v>
      </c>
      <c r="H11103" s="2" t="str">
        <f aca="false">IF(AND(E11103&gt;=0.4,E11103&lt;=0.6),"Yes","No")</f>
        <v>No</v>
      </c>
      <c r="I11103" s="2" t="str">
        <f aca="false">IF(AND(F11103="No",G11103="No",H11103="Yes"),"Yes","No")</f>
        <v>No</v>
      </c>
      <c r="J11103" s="2"/>
      <c r="K11103" s="2"/>
    </row>
    <row r="11104" customFormat="false" ht="15" hidden="false" customHeight="false" outlineLevel="0" collapsed="false">
      <c r="A11104" s="2" t="s">
        <v>16604</v>
      </c>
      <c r="B11104" s="13" t="n">
        <v>116</v>
      </c>
      <c r="C11104" s="13" t="n">
        <v>114</v>
      </c>
      <c r="D11104" s="14" t="n">
        <f aca="false">C11104/Summary!$B$4</f>
        <v>0.0076</v>
      </c>
      <c r="E11104" s="15" t="n">
        <v>0.285714285714286</v>
      </c>
      <c r="F11104" s="2" t="s">
        <v>53</v>
      </c>
      <c r="G11104" s="2" t="s">
        <v>53</v>
      </c>
      <c r="H11104" s="2" t="str">
        <f aca="false">IF(AND(E11104&gt;=0.4,E11104&lt;=0.6),"Yes","No")</f>
        <v>No</v>
      </c>
      <c r="I11104" s="2" t="str">
        <f aca="false">IF(AND(F11104="No",G11104="No",H11104="Yes"),"Yes","No")</f>
        <v>No</v>
      </c>
      <c r="J11104" s="2"/>
      <c r="K11104" s="2"/>
    </row>
    <row r="11105" customFormat="false" ht="15" hidden="false" customHeight="false" outlineLevel="0" collapsed="false">
      <c r="A11105" s="2" t="s">
        <v>16605</v>
      </c>
      <c r="B11105" s="13" t="n">
        <v>116</v>
      </c>
      <c r="C11105" s="13" t="n">
        <v>116</v>
      </c>
      <c r="D11105" s="14" t="n">
        <f aca="false">C11105/Summary!$B$4</f>
        <v>0.00773333333333333</v>
      </c>
      <c r="E11105" s="15" t="n">
        <v>0.285714285714286</v>
      </c>
      <c r="F11105" s="2" t="s">
        <v>44</v>
      </c>
      <c r="G11105" s="2" t="s">
        <v>53</v>
      </c>
      <c r="H11105" s="2" t="str">
        <f aca="false">IF(AND(E11105&gt;=0.4,E11105&lt;=0.6),"Yes","No")</f>
        <v>No</v>
      </c>
      <c r="I11105" s="2" t="str">
        <f aca="false">IF(AND(F11105="No",G11105="No",H11105="Yes"),"Yes","No")</f>
        <v>No</v>
      </c>
      <c r="J11105" s="2"/>
      <c r="K11105" s="2"/>
    </row>
    <row r="11106" customFormat="false" ht="15" hidden="false" customHeight="false" outlineLevel="0" collapsed="false">
      <c r="A11106" s="2" t="s">
        <v>16606</v>
      </c>
      <c r="B11106" s="13" t="n">
        <v>116</v>
      </c>
      <c r="C11106" s="13" t="n">
        <v>115</v>
      </c>
      <c r="D11106" s="14" t="n">
        <f aca="false">C11106/Summary!$B$4</f>
        <v>0.00766666666666667</v>
      </c>
      <c r="E11106" s="15" t="n">
        <v>0.714285714285714</v>
      </c>
      <c r="F11106" s="2" t="s">
        <v>53</v>
      </c>
      <c r="G11106" s="2" t="s">
        <v>44</v>
      </c>
      <c r="H11106" s="2" t="str">
        <f aca="false">IF(AND(E11106&gt;=0.4,E11106&lt;=0.6),"Yes","No")</f>
        <v>No</v>
      </c>
      <c r="I11106" s="2" t="str">
        <f aca="false">IF(AND(F11106="No",G11106="No",H11106="Yes"),"Yes","No")</f>
        <v>No</v>
      </c>
      <c r="J11106" s="2"/>
      <c r="K11106" s="2"/>
    </row>
    <row r="11107" customFormat="false" ht="15" hidden="false" customHeight="false" outlineLevel="0" collapsed="false">
      <c r="A11107" s="2" t="s">
        <v>16607</v>
      </c>
      <c r="B11107" s="13" t="n">
        <v>116</v>
      </c>
      <c r="C11107" s="13" t="n">
        <v>116</v>
      </c>
      <c r="D11107" s="14" t="n">
        <f aca="false">C11107/Summary!$B$4</f>
        <v>0.00773333333333333</v>
      </c>
      <c r="E11107" s="15" t="n">
        <v>0.285714285714286</v>
      </c>
      <c r="F11107" s="2" t="s">
        <v>44</v>
      </c>
      <c r="G11107" s="2" t="s">
        <v>44</v>
      </c>
      <c r="H11107" s="2" t="str">
        <f aca="false">IF(AND(E11107&gt;=0.4,E11107&lt;=0.6),"Yes","No")</f>
        <v>No</v>
      </c>
      <c r="I11107" s="2" t="str">
        <f aca="false">IF(AND(F11107="No",G11107="No",H11107="Yes"),"Yes","No")</f>
        <v>No</v>
      </c>
      <c r="J11107" s="2"/>
      <c r="K11107" s="2"/>
    </row>
    <row r="11108" customFormat="false" ht="15" hidden="false" customHeight="false" outlineLevel="0" collapsed="false">
      <c r="A11108" s="2" t="s">
        <v>16608</v>
      </c>
      <c r="B11108" s="13" t="n">
        <v>116</v>
      </c>
      <c r="C11108" s="13" t="n">
        <v>116</v>
      </c>
      <c r="D11108" s="14" t="n">
        <f aca="false">C11108/Summary!$B$4</f>
        <v>0.00773333333333333</v>
      </c>
      <c r="E11108" s="15" t="n">
        <v>0.571428571428571</v>
      </c>
      <c r="F11108" s="2" t="s">
        <v>53</v>
      </c>
      <c r="G11108" s="2" t="s">
        <v>44</v>
      </c>
      <c r="H11108" s="2" t="str">
        <f aca="false">IF(AND(E11108&gt;=0.4,E11108&lt;=0.6),"Yes","No")</f>
        <v>Yes</v>
      </c>
      <c r="I11108" s="2" t="str">
        <f aca="false">IF(AND(F11108="No",G11108="No",H11108="Yes"),"Yes","No")</f>
        <v>No</v>
      </c>
      <c r="J11108" s="2"/>
      <c r="K11108" s="2"/>
    </row>
    <row r="11109" customFormat="false" ht="15" hidden="false" customHeight="false" outlineLevel="0" collapsed="false">
      <c r="A11109" s="2" t="s">
        <v>16609</v>
      </c>
      <c r="B11109" s="13" t="n">
        <v>116</v>
      </c>
      <c r="C11109" s="13" t="n">
        <v>115</v>
      </c>
      <c r="D11109" s="14" t="n">
        <f aca="false">C11109/Summary!$B$4</f>
        <v>0.00766666666666667</v>
      </c>
      <c r="E11109" s="15" t="n">
        <v>0.571428571428571</v>
      </c>
      <c r="F11109" s="2" t="s">
        <v>53</v>
      </c>
      <c r="G11109" s="2" t="s">
        <v>53</v>
      </c>
      <c r="H11109" s="2" t="str">
        <f aca="false">IF(AND(E11109&gt;=0.4,E11109&lt;=0.6),"Yes","No")</f>
        <v>Yes</v>
      </c>
      <c r="I11109" s="2" t="str">
        <f aca="false">IF(AND(F11109="No",G11109="No",H11109="Yes"),"Yes","No")</f>
        <v>No</v>
      </c>
      <c r="J11109" s="2"/>
      <c r="K11109" s="2"/>
    </row>
    <row r="11110" customFormat="false" ht="15" hidden="false" customHeight="false" outlineLevel="0" collapsed="false">
      <c r="A11110" s="2" t="s">
        <v>16610</v>
      </c>
      <c r="B11110" s="13" t="n">
        <v>116</v>
      </c>
      <c r="C11110" s="13" t="n">
        <v>116</v>
      </c>
      <c r="D11110" s="14" t="n">
        <f aca="false">C11110/Summary!$B$4</f>
        <v>0.00773333333333333</v>
      </c>
      <c r="E11110" s="15" t="n">
        <v>0.428571428571429</v>
      </c>
      <c r="F11110" s="2" t="s">
        <v>53</v>
      </c>
      <c r="G11110" s="2" t="s">
        <v>44</v>
      </c>
      <c r="H11110" s="2" t="str">
        <f aca="false">IF(AND(E11110&gt;=0.4,E11110&lt;=0.6),"Yes","No")</f>
        <v>Yes</v>
      </c>
      <c r="I11110" s="2" t="str">
        <f aca="false">IF(AND(F11110="No",G11110="No",H11110="Yes"),"Yes","No")</f>
        <v>No</v>
      </c>
      <c r="J11110" s="2"/>
      <c r="K11110" s="2"/>
    </row>
    <row r="11111" customFormat="false" ht="15" hidden="false" customHeight="false" outlineLevel="0" collapsed="false">
      <c r="A11111" s="2" t="s">
        <v>16611</v>
      </c>
      <c r="B11111" s="13" t="n">
        <v>116</v>
      </c>
      <c r="C11111" s="13" t="n">
        <v>115</v>
      </c>
      <c r="D11111" s="14" t="n">
        <f aca="false">C11111/Summary!$B$4</f>
        <v>0.00766666666666667</v>
      </c>
      <c r="E11111" s="15" t="n">
        <v>0.714285714285714</v>
      </c>
      <c r="F11111" s="2" t="s">
        <v>53</v>
      </c>
      <c r="G11111" s="2" t="s">
        <v>44</v>
      </c>
      <c r="H11111" s="2" t="str">
        <f aca="false">IF(AND(E11111&gt;=0.4,E11111&lt;=0.6),"Yes","No")</f>
        <v>No</v>
      </c>
      <c r="I11111" s="2" t="str">
        <f aca="false">IF(AND(F11111="No",G11111="No",H11111="Yes"),"Yes","No")</f>
        <v>No</v>
      </c>
      <c r="J11111" s="2"/>
      <c r="K11111" s="2"/>
    </row>
    <row r="11112" customFormat="false" ht="15" hidden="false" customHeight="false" outlineLevel="0" collapsed="false">
      <c r="A11112" s="2" t="s">
        <v>16612</v>
      </c>
      <c r="B11112" s="13" t="n">
        <v>116</v>
      </c>
      <c r="C11112" s="13" t="n">
        <v>116</v>
      </c>
      <c r="D11112" s="14" t="n">
        <f aca="false">C11112/Summary!$B$4</f>
        <v>0.00773333333333333</v>
      </c>
      <c r="E11112" s="15" t="n">
        <v>0.285714285714286</v>
      </c>
      <c r="F11112" s="2" t="s">
        <v>53</v>
      </c>
      <c r="G11112" s="2" t="s">
        <v>44</v>
      </c>
      <c r="H11112" s="2" t="str">
        <f aca="false">IF(AND(E11112&gt;=0.4,E11112&lt;=0.6),"Yes","No")</f>
        <v>No</v>
      </c>
      <c r="I11112" s="2" t="str">
        <f aca="false">IF(AND(F11112="No",G11112="No",H11112="Yes"),"Yes","No")</f>
        <v>No</v>
      </c>
      <c r="J11112" s="2"/>
      <c r="K11112" s="2"/>
    </row>
    <row r="11113" customFormat="false" ht="15" hidden="false" customHeight="false" outlineLevel="0" collapsed="false">
      <c r="A11113" s="2" t="s">
        <v>16613</v>
      </c>
      <c r="B11113" s="13" t="n">
        <v>116</v>
      </c>
      <c r="C11113" s="13" t="n">
        <v>115</v>
      </c>
      <c r="D11113" s="14" t="n">
        <f aca="false">C11113/Summary!$B$4</f>
        <v>0.00766666666666667</v>
      </c>
      <c r="E11113" s="15" t="n">
        <v>0.571428571428571</v>
      </c>
      <c r="F11113" s="2" t="s">
        <v>53</v>
      </c>
      <c r="G11113" s="2" t="s">
        <v>44</v>
      </c>
      <c r="H11113" s="2" t="str">
        <f aca="false">IF(AND(E11113&gt;=0.4,E11113&lt;=0.6),"Yes","No")</f>
        <v>Yes</v>
      </c>
      <c r="I11113" s="2" t="str">
        <f aca="false">IF(AND(F11113="No",G11113="No",H11113="Yes"),"Yes","No")</f>
        <v>No</v>
      </c>
      <c r="J11113" s="2"/>
      <c r="K11113" s="2"/>
    </row>
    <row r="11114" customFormat="false" ht="15" hidden="false" customHeight="false" outlineLevel="0" collapsed="false">
      <c r="A11114" s="2" t="s">
        <v>16614</v>
      </c>
      <c r="B11114" s="13" t="n">
        <v>116</v>
      </c>
      <c r="C11114" s="13" t="n">
        <v>115</v>
      </c>
      <c r="D11114" s="14" t="n">
        <f aca="false">C11114/Summary!$B$4</f>
        <v>0.00766666666666667</v>
      </c>
      <c r="E11114" s="15" t="n">
        <v>0.857142857142857</v>
      </c>
      <c r="F11114" s="2" t="s">
        <v>53</v>
      </c>
      <c r="G11114" s="2" t="s">
        <v>44</v>
      </c>
      <c r="H11114" s="2" t="str">
        <f aca="false">IF(AND(E11114&gt;=0.4,E11114&lt;=0.6),"Yes","No")</f>
        <v>No</v>
      </c>
      <c r="I11114" s="2" t="str">
        <f aca="false">IF(AND(F11114="No",G11114="No",H11114="Yes"),"Yes","No")</f>
        <v>No</v>
      </c>
      <c r="J11114" s="2"/>
      <c r="K11114" s="2"/>
    </row>
    <row r="11115" customFormat="false" ht="15" hidden="false" customHeight="false" outlineLevel="0" collapsed="false">
      <c r="A11115" s="2" t="s">
        <v>16615</v>
      </c>
      <c r="B11115" s="13" t="n">
        <v>116</v>
      </c>
      <c r="C11115" s="13" t="n">
        <v>115</v>
      </c>
      <c r="D11115" s="14" t="n">
        <f aca="false">C11115/Summary!$B$4</f>
        <v>0.00766666666666667</v>
      </c>
      <c r="E11115" s="15" t="n">
        <v>0.428571428571429</v>
      </c>
      <c r="F11115" s="2" t="s">
        <v>53</v>
      </c>
      <c r="G11115" s="2" t="s">
        <v>53</v>
      </c>
      <c r="H11115" s="2" t="str">
        <f aca="false">IF(AND(E11115&gt;=0.4,E11115&lt;=0.6),"Yes","No")</f>
        <v>Yes</v>
      </c>
      <c r="I11115" s="2" t="str">
        <f aca="false">IF(AND(F11115="No",G11115="No",H11115="Yes"),"Yes","No")</f>
        <v>No</v>
      </c>
      <c r="J11115" s="2"/>
      <c r="K11115" s="2"/>
    </row>
    <row r="11116" customFormat="false" ht="15" hidden="false" customHeight="false" outlineLevel="0" collapsed="false">
      <c r="A11116" s="2" t="s">
        <v>16616</v>
      </c>
      <c r="B11116" s="13" t="n">
        <v>116</v>
      </c>
      <c r="C11116" s="13" t="n">
        <v>116</v>
      </c>
      <c r="D11116" s="14" t="n">
        <f aca="false">C11116/Summary!$B$4</f>
        <v>0.00773333333333333</v>
      </c>
      <c r="E11116" s="15" t="n">
        <v>0.571428571428571</v>
      </c>
      <c r="F11116" s="2" t="s">
        <v>53</v>
      </c>
      <c r="G11116" s="2" t="s">
        <v>44</v>
      </c>
      <c r="H11116" s="2" t="str">
        <f aca="false">IF(AND(E11116&gt;=0.4,E11116&lt;=0.6),"Yes","No")</f>
        <v>Yes</v>
      </c>
      <c r="I11116" s="2" t="str">
        <f aca="false">IF(AND(F11116="No",G11116="No",H11116="Yes"),"Yes","No")</f>
        <v>No</v>
      </c>
      <c r="J11116" s="2"/>
      <c r="K11116" s="2"/>
    </row>
    <row r="11117" customFormat="false" ht="15" hidden="false" customHeight="false" outlineLevel="0" collapsed="false">
      <c r="A11117" s="2" t="s">
        <v>16617</v>
      </c>
      <c r="B11117" s="13" t="n">
        <v>116</v>
      </c>
      <c r="C11117" s="13" t="n">
        <v>114</v>
      </c>
      <c r="D11117" s="14" t="n">
        <f aca="false">C11117/Summary!$B$4</f>
        <v>0.0076</v>
      </c>
      <c r="E11117" s="15" t="n">
        <v>0.285714285714286</v>
      </c>
      <c r="F11117" s="2" t="s">
        <v>53</v>
      </c>
      <c r="G11117" s="2" t="s">
        <v>44</v>
      </c>
      <c r="H11117" s="2" t="str">
        <f aca="false">IF(AND(E11117&gt;=0.4,E11117&lt;=0.6),"Yes","No")</f>
        <v>No</v>
      </c>
      <c r="I11117" s="2" t="str">
        <f aca="false">IF(AND(F11117="No",G11117="No",H11117="Yes"),"Yes","No")</f>
        <v>No</v>
      </c>
      <c r="J11117" s="2"/>
      <c r="K11117" s="2"/>
    </row>
    <row r="11118" customFormat="false" ht="15" hidden="false" customHeight="false" outlineLevel="0" collapsed="false">
      <c r="A11118" s="2" t="s">
        <v>16618</v>
      </c>
      <c r="B11118" s="13" t="n">
        <v>116</v>
      </c>
      <c r="C11118" s="13" t="n">
        <v>115</v>
      </c>
      <c r="D11118" s="14" t="n">
        <f aca="false">C11118/Summary!$B$4</f>
        <v>0.00766666666666667</v>
      </c>
      <c r="E11118" s="15" t="n">
        <v>0.571428571428571</v>
      </c>
      <c r="F11118" s="2" t="s">
        <v>53</v>
      </c>
      <c r="G11118" s="2" t="s">
        <v>44</v>
      </c>
      <c r="H11118" s="2" t="str">
        <f aca="false">IF(AND(E11118&gt;=0.4,E11118&lt;=0.6),"Yes","No")</f>
        <v>Yes</v>
      </c>
      <c r="I11118" s="2" t="str">
        <f aca="false">IF(AND(F11118="No",G11118="No",H11118="Yes"),"Yes","No")</f>
        <v>No</v>
      </c>
      <c r="J11118" s="2"/>
      <c r="K11118" s="2"/>
    </row>
    <row r="11119" customFormat="false" ht="15" hidden="false" customHeight="false" outlineLevel="0" collapsed="false">
      <c r="A11119" s="2" t="s">
        <v>16619</v>
      </c>
      <c r="B11119" s="13" t="n">
        <v>116</v>
      </c>
      <c r="C11119" s="13" t="n">
        <v>115</v>
      </c>
      <c r="D11119" s="14" t="n">
        <f aca="false">C11119/Summary!$B$4</f>
        <v>0.00766666666666667</v>
      </c>
      <c r="E11119" s="15" t="n">
        <v>0.428571428571429</v>
      </c>
      <c r="F11119" s="2" t="s">
        <v>53</v>
      </c>
      <c r="G11119" s="2" t="s">
        <v>44</v>
      </c>
      <c r="H11119" s="2" t="str">
        <f aca="false">IF(AND(E11119&gt;=0.4,E11119&lt;=0.6),"Yes","No")</f>
        <v>Yes</v>
      </c>
      <c r="I11119" s="2" t="str">
        <f aca="false">IF(AND(F11119="No",G11119="No",H11119="Yes"),"Yes","No")</f>
        <v>No</v>
      </c>
      <c r="J11119" s="2"/>
      <c r="K11119" s="2"/>
    </row>
    <row r="11120" customFormat="false" ht="15" hidden="false" customHeight="false" outlineLevel="0" collapsed="false">
      <c r="A11120" s="2" t="s">
        <v>16620</v>
      </c>
      <c r="B11120" s="13" t="n">
        <v>116</v>
      </c>
      <c r="C11120" s="13" t="n">
        <v>116</v>
      </c>
      <c r="D11120" s="14" t="n">
        <f aca="false">C11120/Summary!$B$4</f>
        <v>0.00773333333333333</v>
      </c>
      <c r="E11120" s="15" t="n">
        <v>0.428571428571429</v>
      </c>
      <c r="F11120" s="2" t="s">
        <v>44</v>
      </c>
      <c r="G11120" s="2" t="s">
        <v>53</v>
      </c>
      <c r="H11120" s="2" t="str">
        <f aca="false">IF(AND(E11120&gt;=0.4,E11120&lt;=0.6),"Yes","No")</f>
        <v>Yes</v>
      </c>
      <c r="I11120" s="2" t="str">
        <f aca="false">IF(AND(F11120="No",G11120="No",H11120="Yes"),"Yes","No")</f>
        <v>No</v>
      </c>
      <c r="J11120" s="2"/>
      <c r="K11120" s="2"/>
    </row>
    <row r="11121" customFormat="false" ht="15" hidden="false" customHeight="false" outlineLevel="0" collapsed="false">
      <c r="A11121" s="2" t="s">
        <v>16621</v>
      </c>
      <c r="B11121" s="13" t="n">
        <v>116</v>
      </c>
      <c r="C11121" s="13" t="n">
        <v>116</v>
      </c>
      <c r="D11121" s="14" t="n">
        <f aca="false">C11121/Summary!$B$4</f>
        <v>0.00773333333333333</v>
      </c>
      <c r="E11121" s="15" t="n">
        <v>0.714285714285714</v>
      </c>
      <c r="F11121" s="2" t="s">
        <v>44</v>
      </c>
      <c r="G11121" s="2" t="s">
        <v>44</v>
      </c>
      <c r="H11121" s="2" t="str">
        <f aca="false">IF(AND(E11121&gt;=0.4,E11121&lt;=0.6),"Yes","No")</f>
        <v>No</v>
      </c>
      <c r="I11121" s="2" t="str">
        <f aca="false">IF(AND(F11121="No",G11121="No",H11121="Yes"),"Yes","No")</f>
        <v>No</v>
      </c>
      <c r="J11121" s="2"/>
      <c r="K11121" s="2"/>
    </row>
    <row r="11122" customFormat="false" ht="15" hidden="false" customHeight="false" outlineLevel="0" collapsed="false">
      <c r="A11122" s="2" t="s">
        <v>16622</v>
      </c>
      <c r="B11122" s="13" t="n">
        <v>116</v>
      </c>
      <c r="C11122" s="13" t="n">
        <v>116</v>
      </c>
      <c r="D11122" s="14" t="n">
        <f aca="false">C11122/Summary!$B$4</f>
        <v>0.00773333333333333</v>
      </c>
      <c r="E11122" s="15" t="n">
        <v>0.714285714285714</v>
      </c>
      <c r="F11122" s="2" t="s">
        <v>53</v>
      </c>
      <c r="G11122" s="2" t="s">
        <v>44</v>
      </c>
      <c r="H11122" s="2" t="str">
        <f aca="false">IF(AND(E11122&gt;=0.4,E11122&lt;=0.6),"Yes","No")</f>
        <v>No</v>
      </c>
      <c r="I11122" s="2" t="str">
        <f aca="false">IF(AND(F11122="No",G11122="No",H11122="Yes"),"Yes","No")</f>
        <v>No</v>
      </c>
      <c r="J11122" s="2"/>
      <c r="K11122" s="2"/>
    </row>
    <row r="11123" customFormat="false" ht="15" hidden="false" customHeight="false" outlineLevel="0" collapsed="false">
      <c r="A11123" s="2" t="s">
        <v>16623</v>
      </c>
      <c r="B11123" s="13" t="n">
        <v>116</v>
      </c>
      <c r="C11123" s="13" t="n">
        <v>116</v>
      </c>
      <c r="D11123" s="14" t="n">
        <f aca="false">C11123/Summary!$B$4</f>
        <v>0.00773333333333333</v>
      </c>
      <c r="E11123" s="15" t="n">
        <v>0.571428571428571</v>
      </c>
      <c r="F11123" s="2" t="s">
        <v>53</v>
      </c>
      <c r="G11123" s="2" t="s">
        <v>44</v>
      </c>
      <c r="H11123" s="2" t="str">
        <f aca="false">IF(AND(E11123&gt;=0.4,E11123&lt;=0.6),"Yes","No")</f>
        <v>Yes</v>
      </c>
      <c r="I11123" s="2" t="str">
        <f aca="false">IF(AND(F11123="No",G11123="No",H11123="Yes"),"Yes","No")</f>
        <v>No</v>
      </c>
      <c r="J11123" s="2"/>
      <c r="K11123" s="2"/>
    </row>
    <row r="11124" customFormat="false" ht="15" hidden="false" customHeight="false" outlineLevel="0" collapsed="false">
      <c r="A11124" s="2" t="s">
        <v>16624</v>
      </c>
      <c r="B11124" s="13" t="n">
        <v>116</v>
      </c>
      <c r="C11124" s="13" t="n">
        <v>116</v>
      </c>
      <c r="D11124" s="14" t="n">
        <f aca="false">C11124/Summary!$B$4</f>
        <v>0.00773333333333333</v>
      </c>
      <c r="E11124" s="15" t="n">
        <v>0.571428571428571</v>
      </c>
      <c r="F11124" s="2" t="s">
        <v>53</v>
      </c>
      <c r="G11124" s="2" t="s">
        <v>44</v>
      </c>
      <c r="H11124" s="2" t="str">
        <f aca="false">IF(AND(E11124&gt;=0.4,E11124&lt;=0.6),"Yes","No")</f>
        <v>Yes</v>
      </c>
      <c r="I11124" s="2" t="str">
        <f aca="false">IF(AND(F11124="No",G11124="No",H11124="Yes"),"Yes","No")</f>
        <v>No</v>
      </c>
      <c r="J11124" s="2"/>
      <c r="K11124" s="2"/>
    </row>
    <row r="11125" customFormat="false" ht="15" hidden="false" customHeight="false" outlineLevel="0" collapsed="false">
      <c r="A11125" s="2" t="s">
        <v>16625</v>
      </c>
      <c r="B11125" s="13" t="n">
        <v>116</v>
      </c>
      <c r="C11125" s="13" t="n">
        <v>116</v>
      </c>
      <c r="D11125" s="14" t="n">
        <f aca="false">C11125/Summary!$B$4</f>
        <v>0.00773333333333333</v>
      </c>
      <c r="E11125" s="15" t="n">
        <v>0.857142857142857</v>
      </c>
      <c r="F11125" s="2" t="s">
        <v>53</v>
      </c>
      <c r="G11125" s="2" t="s">
        <v>44</v>
      </c>
      <c r="H11125" s="2" t="str">
        <f aca="false">IF(AND(E11125&gt;=0.4,E11125&lt;=0.6),"Yes","No")</f>
        <v>No</v>
      </c>
      <c r="I11125" s="2" t="str">
        <f aca="false">IF(AND(F11125="No",G11125="No",H11125="Yes"),"Yes","No")</f>
        <v>No</v>
      </c>
      <c r="J11125" s="2"/>
      <c r="K11125" s="2"/>
    </row>
    <row r="11126" customFormat="false" ht="15" hidden="false" customHeight="false" outlineLevel="0" collapsed="false">
      <c r="A11126" s="2" t="s">
        <v>16626</v>
      </c>
      <c r="B11126" s="13" t="n">
        <v>116</v>
      </c>
      <c r="C11126" s="13" t="n">
        <v>116</v>
      </c>
      <c r="D11126" s="14" t="n">
        <f aca="false">C11126/Summary!$B$4</f>
        <v>0.00773333333333333</v>
      </c>
      <c r="E11126" s="15" t="n">
        <v>0.428571428571429</v>
      </c>
      <c r="F11126" s="2" t="s">
        <v>44</v>
      </c>
      <c r="G11126" s="2" t="s">
        <v>53</v>
      </c>
      <c r="H11126" s="2" t="str">
        <f aca="false">IF(AND(E11126&gt;=0.4,E11126&lt;=0.6),"Yes","No")</f>
        <v>Yes</v>
      </c>
      <c r="I11126" s="2" t="str">
        <f aca="false">IF(AND(F11126="No",G11126="No",H11126="Yes"),"Yes","No")</f>
        <v>No</v>
      </c>
      <c r="J11126" s="2"/>
      <c r="K11126" s="2"/>
    </row>
    <row r="11127" customFormat="false" ht="15" hidden="false" customHeight="false" outlineLevel="0" collapsed="false">
      <c r="A11127" s="2" t="s">
        <v>16627</v>
      </c>
      <c r="B11127" s="13" t="n">
        <v>116</v>
      </c>
      <c r="C11127" s="13" t="n">
        <v>115</v>
      </c>
      <c r="D11127" s="14" t="n">
        <f aca="false">C11127/Summary!$B$4</f>
        <v>0.00766666666666667</v>
      </c>
      <c r="E11127" s="15" t="n">
        <v>0.714285714285714</v>
      </c>
      <c r="F11127" s="2" t="s">
        <v>44</v>
      </c>
      <c r="G11127" s="2" t="s">
        <v>44</v>
      </c>
      <c r="H11127" s="2" t="str">
        <f aca="false">IF(AND(E11127&gt;=0.4,E11127&lt;=0.6),"Yes","No")</f>
        <v>No</v>
      </c>
      <c r="I11127" s="2" t="str">
        <f aca="false">IF(AND(F11127="No",G11127="No",H11127="Yes"),"Yes","No")</f>
        <v>No</v>
      </c>
      <c r="J11127" s="2"/>
      <c r="K11127" s="2"/>
    </row>
    <row r="11128" customFormat="false" ht="15" hidden="false" customHeight="false" outlineLevel="0" collapsed="false">
      <c r="A11128" s="2" t="s">
        <v>16628</v>
      </c>
      <c r="B11128" s="13" t="n">
        <v>116</v>
      </c>
      <c r="C11128" s="13" t="n">
        <v>115</v>
      </c>
      <c r="D11128" s="14" t="n">
        <f aca="false">C11128/Summary!$B$4</f>
        <v>0.00766666666666667</v>
      </c>
      <c r="E11128" s="15" t="n">
        <v>0.428571428571429</v>
      </c>
      <c r="F11128" s="2" t="s">
        <v>53</v>
      </c>
      <c r="G11128" s="2" t="s">
        <v>44</v>
      </c>
      <c r="H11128" s="2" t="str">
        <f aca="false">IF(AND(E11128&gt;=0.4,E11128&lt;=0.6),"Yes","No")</f>
        <v>Yes</v>
      </c>
      <c r="I11128" s="2" t="str">
        <f aca="false">IF(AND(F11128="No",G11128="No",H11128="Yes"),"Yes","No")</f>
        <v>No</v>
      </c>
      <c r="J11128" s="2"/>
      <c r="K11128" s="2"/>
    </row>
    <row r="11129" customFormat="false" ht="15" hidden="false" customHeight="false" outlineLevel="0" collapsed="false">
      <c r="A11129" s="2" t="s">
        <v>16629</v>
      </c>
      <c r="B11129" s="13" t="n">
        <v>116</v>
      </c>
      <c r="C11129" s="13" t="n">
        <v>115</v>
      </c>
      <c r="D11129" s="14" t="n">
        <f aca="false">C11129/Summary!$B$4</f>
        <v>0.00766666666666667</v>
      </c>
      <c r="E11129" s="15" t="n">
        <v>0.571428571428571</v>
      </c>
      <c r="F11129" s="2" t="s">
        <v>53</v>
      </c>
      <c r="G11129" s="2" t="s">
        <v>44</v>
      </c>
      <c r="H11129" s="2" t="str">
        <f aca="false">IF(AND(E11129&gt;=0.4,E11129&lt;=0.6),"Yes","No")</f>
        <v>Yes</v>
      </c>
      <c r="I11129" s="2" t="str">
        <f aca="false">IF(AND(F11129="No",G11129="No",H11129="Yes"),"Yes","No")</f>
        <v>No</v>
      </c>
      <c r="J11129" s="2"/>
      <c r="K11129" s="2"/>
    </row>
    <row r="11130" customFormat="false" ht="15" hidden="false" customHeight="false" outlineLevel="0" collapsed="false">
      <c r="A11130" s="2" t="s">
        <v>16630</v>
      </c>
      <c r="B11130" s="13" t="n">
        <v>116</v>
      </c>
      <c r="C11130" s="13" t="n">
        <v>116</v>
      </c>
      <c r="D11130" s="14" t="n">
        <f aca="false">C11130/Summary!$B$4</f>
        <v>0.00773333333333333</v>
      </c>
      <c r="E11130" s="15" t="n">
        <v>0.571428571428571</v>
      </c>
      <c r="F11130" s="2" t="s">
        <v>53</v>
      </c>
      <c r="G11130" s="2" t="s">
        <v>44</v>
      </c>
      <c r="H11130" s="2" t="str">
        <f aca="false">IF(AND(E11130&gt;=0.4,E11130&lt;=0.6),"Yes","No")</f>
        <v>Yes</v>
      </c>
      <c r="I11130" s="2" t="str">
        <f aca="false">IF(AND(F11130="No",G11130="No",H11130="Yes"),"Yes","No")</f>
        <v>No</v>
      </c>
      <c r="J11130" s="2"/>
      <c r="K11130" s="2"/>
    </row>
    <row r="11131" customFormat="false" ht="15" hidden="false" customHeight="false" outlineLevel="0" collapsed="false">
      <c r="A11131" s="2" t="s">
        <v>16631</v>
      </c>
      <c r="B11131" s="13" t="n">
        <v>116</v>
      </c>
      <c r="C11131" s="13" t="n">
        <v>116</v>
      </c>
      <c r="D11131" s="14" t="n">
        <f aca="false">C11131/Summary!$B$4</f>
        <v>0.00773333333333333</v>
      </c>
      <c r="E11131" s="15" t="n">
        <v>0.428571428571429</v>
      </c>
      <c r="F11131" s="2" t="s">
        <v>44</v>
      </c>
      <c r="G11131" s="2" t="s">
        <v>53</v>
      </c>
      <c r="H11131" s="2" t="str">
        <f aca="false">IF(AND(E11131&gt;=0.4,E11131&lt;=0.6),"Yes","No")</f>
        <v>Yes</v>
      </c>
      <c r="I11131" s="2" t="str">
        <f aca="false">IF(AND(F11131="No",G11131="No",H11131="Yes"),"Yes","No")</f>
        <v>No</v>
      </c>
      <c r="J11131" s="2"/>
      <c r="K11131" s="2"/>
    </row>
    <row r="11132" customFormat="false" ht="15" hidden="false" customHeight="false" outlineLevel="0" collapsed="false">
      <c r="A11132" s="2" t="s">
        <v>16632</v>
      </c>
      <c r="B11132" s="13" t="n">
        <v>116</v>
      </c>
      <c r="C11132" s="13" t="n">
        <v>116</v>
      </c>
      <c r="D11132" s="14" t="n">
        <f aca="false">C11132/Summary!$B$4</f>
        <v>0.00773333333333333</v>
      </c>
      <c r="E11132" s="15" t="n">
        <v>0.571428571428571</v>
      </c>
      <c r="F11132" s="2" t="s">
        <v>53</v>
      </c>
      <c r="G11132" s="2" t="s">
        <v>44</v>
      </c>
      <c r="H11132" s="2" t="str">
        <f aca="false">IF(AND(E11132&gt;=0.4,E11132&lt;=0.6),"Yes","No")</f>
        <v>Yes</v>
      </c>
      <c r="I11132" s="2" t="str">
        <f aca="false">IF(AND(F11132="No",G11132="No",H11132="Yes"),"Yes","No")</f>
        <v>No</v>
      </c>
      <c r="J11132" s="2"/>
      <c r="K11132" s="2"/>
    </row>
    <row r="11133" customFormat="false" ht="15" hidden="false" customHeight="false" outlineLevel="0" collapsed="false">
      <c r="A11133" s="2" t="s">
        <v>16633</v>
      </c>
      <c r="B11133" s="13" t="n">
        <v>116</v>
      </c>
      <c r="C11133" s="13" t="n">
        <v>116</v>
      </c>
      <c r="D11133" s="14" t="n">
        <f aca="false">C11133/Summary!$B$4</f>
        <v>0.00773333333333333</v>
      </c>
      <c r="E11133" s="15" t="n">
        <v>0.285714285714286</v>
      </c>
      <c r="F11133" s="2" t="s">
        <v>53</v>
      </c>
      <c r="G11133" s="2" t="s">
        <v>44</v>
      </c>
      <c r="H11133" s="2" t="str">
        <f aca="false">IF(AND(E11133&gt;=0.4,E11133&lt;=0.6),"Yes","No")</f>
        <v>No</v>
      </c>
      <c r="I11133" s="2" t="str">
        <f aca="false">IF(AND(F11133="No",G11133="No",H11133="Yes"),"Yes","No")</f>
        <v>No</v>
      </c>
      <c r="J11133" s="2"/>
      <c r="K11133" s="2"/>
    </row>
    <row r="11134" customFormat="false" ht="15" hidden="false" customHeight="false" outlineLevel="0" collapsed="false">
      <c r="A11134" s="2" t="s">
        <v>16634</v>
      </c>
      <c r="B11134" s="13" t="n">
        <v>116</v>
      </c>
      <c r="C11134" s="13" t="n">
        <v>116</v>
      </c>
      <c r="D11134" s="14" t="n">
        <f aca="false">C11134/Summary!$B$4</f>
        <v>0.00773333333333333</v>
      </c>
      <c r="E11134" s="15" t="n">
        <v>0.571428571428571</v>
      </c>
      <c r="F11134" s="2" t="s">
        <v>53</v>
      </c>
      <c r="G11134" s="2" t="s">
        <v>44</v>
      </c>
      <c r="H11134" s="2" t="str">
        <f aca="false">IF(AND(E11134&gt;=0.4,E11134&lt;=0.6),"Yes","No")</f>
        <v>Yes</v>
      </c>
      <c r="I11134" s="2" t="str">
        <f aca="false">IF(AND(F11134="No",G11134="No",H11134="Yes"),"Yes","No")</f>
        <v>No</v>
      </c>
      <c r="J11134" s="2"/>
      <c r="K11134" s="2"/>
    </row>
    <row r="11135" customFormat="false" ht="15" hidden="false" customHeight="false" outlineLevel="0" collapsed="false">
      <c r="A11135" s="2" t="s">
        <v>16635</v>
      </c>
      <c r="B11135" s="13" t="n">
        <v>116</v>
      </c>
      <c r="C11135" s="13" t="n">
        <v>116</v>
      </c>
      <c r="D11135" s="14" t="n">
        <f aca="false">C11135/Summary!$B$4</f>
        <v>0.00773333333333333</v>
      </c>
      <c r="E11135" s="15" t="n">
        <v>0.142857142857143</v>
      </c>
      <c r="F11135" s="2" t="s">
        <v>53</v>
      </c>
      <c r="G11135" s="2" t="s">
        <v>53</v>
      </c>
      <c r="H11135" s="2" t="str">
        <f aca="false">IF(AND(E11135&gt;=0.4,E11135&lt;=0.6),"Yes","No")</f>
        <v>No</v>
      </c>
      <c r="I11135" s="2" t="str">
        <f aca="false">IF(AND(F11135="No",G11135="No",H11135="Yes"),"Yes","No")</f>
        <v>No</v>
      </c>
      <c r="J11135" s="2"/>
      <c r="K11135" s="2"/>
    </row>
    <row r="11136" customFormat="false" ht="15" hidden="false" customHeight="false" outlineLevel="0" collapsed="false">
      <c r="A11136" s="2" t="s">
        <v>16636</v>
      </c>
      <c r="B11136" s="13" t="n">
        <v>116</v>
      </c>
      <c r="C11136" s="13" t="n">
        <v>116</v>
      </c>
      <c r="D11136" s="14" t="n">
        <f aca="false">C11136/Summary!$B$4</f>
        <v>0.00773333333333333</v>
      </c>
      <c r="E11136" s="15" t="n">
        <v>0.285714285714286</v>
      </c>
      <c r="F11136" s="2" t="s">
        <v>53</v>
      </c>
      <c r="G11136" s="2" t="s">
        <v>44</v>
      </c>
      <c r="H11136" s="2" t="str">
        <f aca="false">IF(AND(E11136&gt;=0.4,E11136&lt;=0.6),"Yes","No")</f>
        <v>No</v>
      </c>
      <c r="I11136" s="2" t="str">
        <f aca="false">IF(AND(F11136="No",G11136="No",H11136="Yes"),"Yes","No")</f>
        <v>No</v>
      </c>
      <c r="J11136" s="2"/>
      <c r="K11136" s="2"/>
    </row>
    <row r="11137" customFormat="false" ht="15" hidden="false" customHeight="false" outlineLevel="0" collapsed="false">
      <c r="A11137" s="2" t="s">
        <v>16637</v>
      </c>
      <c r="B11137" s="13" t="n">
        <v>116</v>
      </c>
      <c r="C11137" s="13" t="n">
        <v>116</v>
      </c>
      <c r="D11137" s="14" t="n">
        <f aca="false">C11137/Summary!$B$4</f>
        <v>0.00773333333333333</v>
      </c>
      <c r="E11137" s="15" t="n">
        <v>0.571428571428571</v>
      </c>
      <c r="F11137" s="2" t="s">
        <v>53</v>
      </c>
      <c r="G11137" s="2" t="s">
        <v>53</v>
      </c>
      <c r="H11137" s="2" t="str">
        <f aca="false">IF(AND(E11137&gt;=0.4,E11137&lt;=0.6),"Yes","No")</f>
        <v>Yes</v>
      </c>
      <c r="I11137" s="2" t="str">
        <f aca="false">IF(AND(F11137="No",G11137="No",H11137="Yes"),"Yes","No")</f>
        <v>No</v>
      </c>
      <c r="J11137" s="2"/>
      <c r="K11137" s="2"/>
    </row>
    <row r="11138" customFormat="false" ht="15" hidden="false" customHeight="false" outlineLevel="0" collapsed="false">
      <c r="A11138" s="2" t="s">
        <v>16638</v>
      </c>
      <c r="B11138" s="13" t="n">
        <v>116</v>
      </c>
      <c r="C11138" s="13" t="n">
        <v>116</v>
      </c>
      <c r="D11138" s="14" t="n">
        <f aca="false">C11138/Summary!$B$4</f>
        <v>0.00773333333333333</v>
      </c>
      <c r="E11138" s="15" t="n">
        <v>0.285714285714286</v>
      </c>
      <c r="F11138" s="2" t="s">
        <v>44</v>
      </c>
      <c r="G11138" s="2" t="s">
        <v>53</v>
      </c>
      <c r="H11138" s="2" t="str">
        <f aca="false">IF(AND(E11138&gt;=0.4,E11138&lt;=0.6),"Yes","No")</f>
        <v>No</v>
      </c>
      <c r="I11138" s="2" t="str">
        <f aca="false">IF(AND(F11138="No",G11138="No",H11138="Yes"),"Yes","No")</f>
        <v>No</v>
      </c>
      <c r="J11138" s="2"/>
      <c r="K11138" s="2"/>
    </row>
    <row r="11139" customFormat="false" ht="15" hidden="false" customHeight="false" outlineLevel="0" collapsed="false">
      <c r="A11139" s="2" t="s">
        <v>16639</v>
      </c>
      <c r="B11139" s="13" t="n">
        <v>116</v>
      </c>
      <c r="C11139" s="13" t="n">
        <v>115</v>
      </c>
      <c r="D11139" s="14" t="n">
        <f aca="false">C11139/Summary!$B$4</f>
        <v>0.00766666666666667</v>
      </c>
      <c r="E11139" s="15" t="n">
        <v>0.428571428571429</v>
      </c>
      <c r="F11139" s="2" t="s">
        <v>53</v>
      </c>
      <c r="G11139" s="2" t="s">
        <v>44</v>
      </c>
      <c r="H11139" s="2" t="str">
        <f aca="false">IF(AND(E11139&gt;=0.4,E11139&lt;=0.6),"Yes","No")</f>
        <v>Yes</v>
      </c>
      <c r="I11139" s="2" t="str">
        <f aca="false">IF(AND(F11139="No",G11139="No",H11139="Yes"),"Yes","No")</f>
        <v>No</v>
      </c>
      <c r="J11139" s="2"/>
      <c r="K11139" s="2"/>
    </row>
    <row r="11140" customFormat="false" ht="15" hidden="false" customHeight="false" outlineLevel="0" collapsed="false">
      <c r="A11140" s="2" t="s">
        <v>16640</v>
      </c>
      <c r="B11140" s="13" t="n">
        <v>116</v>
      </c>
      <c r="C11140" s="13" t="n">
        <v>116</v>
      </c>
      <c r="D11140" s="14" t="n">
        <f aca="false">C11140/Summary!$B$4</f>
        <v>0.00773333333333333</v>
      </c>
      <c r="E11140" s="15" t="n">
        <v>0.571428571428571</v>
      </c>
      <c r="F11140" s="2" t="s">
        <v>53</v>
      </c>
      <c r="G11140" s="2" t="s">
        <v>44</v>
      </c>
      <c r="H11140" s="2" t="str">
        <f aca="false">IF(AND(E11140&gt;=0.4,E11140&lt;=0.6),"Yes","No")</f>
        <v>Yes</v>
      </c>
      <c r="I11140" s="2" t="str">
        <f aca="false">IF(AND(F11140="No",G11140="No",H11140="Yes"),"Yes","No")</f>
        <v>No</v>
      </c>
      <c r="J11140" s="2"/>
      <c r="K11140" s="2"/>
    </row>
    <row r="11141" customFormat="false" ht="15" hidden="false" customHeight="false" outlineLevel="0" collapsed="false">
      <c r="A11141" s="2" t="s">
        <v>16641</v>
      </c>
      <c r="B11141" s="13" t="n">
        <v>116</v>
      </c>
      <c r="C11141" s="13" t="n">
        <v>116</v>
      </c>
      <c r="D11141" s="14" t="n">
        <f aca="false">C11141/Summary!$B$4</f>
        <v>0.00773333333333333</v>
      </c>
      <c r="E11141" s="15" t="n">
        <v>0.571428571428571</v>
      </c>
      <c r="F11141" s="2" t="s">
        <v>53</v>
      </c>
      <c r="G11141" s="2" t="s">
        <v>44</v>
      </c>
      <c r="H11141" s="2" t="str">
        <f aca="false">IF(AND(E11141&gt;=0.4,E11141&lt;=0.6),"Yes","No")</f>
        <v>Yes</v>
      </c>
      <c r="I11141" s="2" t="str">
        <f aca="false">IF(AND(F11141="No",G11141="No",H11141="Yes"),"Yes","No")</f>
        <v>No</v>
      </c>
      <c r="J11141" s="2"/>
      <c r="K11141" s="2"/>
    </row>
    <row r="11142" customFormat="false" ht="15" hidden="false" customHeight="false" outlineLevel="0" collapsed="false">
      <c r="A11142" s="2" t="s">
        <v>16642</v>
      </c>
      <c r="B11142" s="13" t="n">
        <v>116</v>
      </c>
      <c r="C11142" s="13" t="n">
        <v>116</v>
      </c>
      <c r="D11142" s="14" t="n">
        <f aca="false">C11142/Summary!$B$4</f>
        <v>0.00773333333333333</v>
      </c>
      <c r="E11142" s="15" t="n">
        <v>0.428571428571429</v>
      </c>
      <c r="F11142" s="2" t="s">
        <v>53</v>
      </c>
      <c r="G11142" s="2" t="s">
        <v>44</v>
      </c>
      <c r="H11142" s="2" t="str">
        <f aca="false">IF(AND(E11142&gt;=0.4,E11142&lt;=0.6),"Yes","No")</f>
        <v>Yes</v>
      </c>
      <c r="I11142" s="2" t="str">
        <f aca="false">IF(AND(F11142="No",G11142="No",H11142="Yes"),"Yes","No")</f>
        <v>No</v>
      </c>
      <c r="J11142" s="2"/>
      <c r="K11142" s="2"/>
    </row>
    <row r="11143" customFormat="false" ht="15" hidden="false" customHeight="false" outlineLevel="0" collapsed="false">
      <c r="A11143" s="2" t="s">
        <v>16643</v>
      </c>
      <c r="B11143" s="13" t="n">
        <v>116</v>
      </c>
      <c r="C11143" s="13" t="n">
        <v>115</v>
      </c>
      <c r="D11143" s="14" t="n">
        <f aca="false">C11143/Summary!$B$4</f>
        <v>0.00766666666666667</v>
      </c>
      <c r="E11143" s="15" t="n">
        <v>0.428571428571429</v>
      </c>
      <c r="F11143" s="2" t="s">
        <v>53</v>
      </c>
      <c r="G11143" s="2" t="s">
        <v>53</v>
      </c>
      <c r="H11143" s="2" t="str">
        <f aca="false">IF(AND(E11143&gt;=0.4,E11143&lt;=0.6),"Yes","No")</f>
        <v>Yes</v>
      </c>
      <c r="I11143" s="2" t="str">
        <f aca="false">IF(AND(F11143="No",G11143="No",H11143="Yes"),"Yes","No")</f>
        <v>No</v>
      </c>
      <c r="J11143" s="2"/>
      <c r="K11143" s="2"/>
    </row>
    <row r="11144" customFormat="false" ht="15" hidden="false" customHeight="false" outlineLevel="0" collapsed="false">
      <c r="A11144" s="2" t="s">
        <v>16644</v>
      </c>
      <c r="B11144" s="13" t="n">
        <v>116</v>
      </c>
      <c r="C11144" s="13" t="n">
        <v>115</v>
      </c>
      <c r="D11144" s="14" t="n">
        <f aca="false">C11144/Summary!$B$4</f>
        <v>0.00766666666666667</v>
      </c>
      <c r="E11144" s="15" t="n">
        <v>0.714285714285714</v>
      </c>
      <c r="F11144" s="2" t="s">
        <v>53</v>
      </c>
      <c r="G11144" s="2" t="s">
        <v>44</v>
      </c>
      <c r="H11144" s="2" t="str">
        <f aca="false">IF(AND(E11144&gt;=0.4,E11144&lt;=0.6),"Yes","No")</f>
        <v>No</v>
      </c>
      <c r="I11144" s="2" t="str">
        <f aca="false">IF(AND(F11144="No",G11144="No",H11144="Yes"),"Yes","No")</f>
        <v>No</v>
      </c>
      <c r="J11144" s="2"/>
      <c r="K11144" s="2"/>
    </row>
    <row r="11145" customFormat="false" ht="15" hidden="false" customHeight="false" outlineLevel="0" collapsed="false">
      <c r="A11145" s="2" t="s">
        <v>16645</v>
      </c>
      <c r="B11145" s="13" t="n">
        <v>116</v>
      </c>
      <c r="C11145" s="13" t="n">
        <v>116</v>
      </c>
      <c r="D11145" s="14" t="n">
        <f aca="false">C11145/Summary!$B$4</f>
        <v>0.00773333333333333</v>
      </c>
      <c r="E11145" s="15" t="n">
        <v>0.428571428571429</v>
      </c>
      <c r="F11145" s="2" t="s">
        <v>53</v>
      </c>
      <c r="G11145" s="2" t="s">
        <v>53</v>
      </c>
      <c r="H11145" s="2" t="str">
        <f aca="false">IF(AND(E11145&gt;=0.4,E11145&lt;=0.6),"Yes","No")</f>
        <v>Yes</v>
      </c>
      <c r="I11145" s="2" t="str">
        <f aca="false">IF(AND(F11145="No",G11145="No",H11145="Yes"),"Yes","No")</f>
        <v>No</v>
      </c>
      <c r="J11145" s="2"/>
      <c r="K11145" s="2"/>
    </row>
    <row r="11146" customFormat="false" ht="15" hidden="false" customHeight="false" outlineLevel="0" collapsed="false">
      <c r="A11146" s="2" t="s">
        <v>16646</v>
      </c>
      <c r="B11146" s="13" t="n">
        <v>116</v>
      </c>
      <c r="C11146" s="13" t="n">
        <v>116</v>
      </c>
      <c r="D11146" s="14" t="n">
        <f aca="false">C11146/Summary!$B$4</f>
        <v>0.00773333333333333</v>
      </c>
      <c r="E11146" s="15" t="n">
        <v>0.428571428571429</v>
      </c>
      <c r="F11146" s="2" t="s">
        <v>53</v>
      </c>
      <c r="G11146" s="2" t="s">
        <v>53</v>
      </c>
      <c r="H11146" s="2" t="str">
        <f aca="false">IF(AND(E11146&gt;=0.4,E11146&lt;=0.6),"Yes","No")</f>
        <v>Yes</v>
      </c>
      <c r="I11146" s="2" t="str">
        <f aca="false">IF(AND(F11146="No",G11146="No",H11146="Yes"),"Yes","No")</f>
        <v>No</v>
      </c>
      <c r="J11146" s="2"/>
      <c r="K11146" s="2"/>
    </row>
    <row r="11147" customFormat="false" ht="15" hidden="false" customHeight="false" outlineLevel="0" collapsed="false">
      <c r="A11147" s="2" t="s">
        <v>16647</v>
      </c>
      <c r="B11147" s="13" t="n">
        <v>116</v>
      </c>
      <c r="C11147" s="13" t="n">
        <v>116</v>
      </c>
      <c r="D11147" s="14" t="n">
        <f aca="false">C11147/Summary!$B$4</f>
        <v>0.00773333333333333</v>
      </c>
      <c r="E11147" s="15" t="n">
        <v>0.428571428571429</v>
      </c>
      <c r="F11147" s="2" t="s">
        <v>53</v>
      </c>
      <c r="G11147" s="2" t="s">
        <v>44</v>
      </c>
      <c r="H11147" s="2" t="str">
        <f aca="false">IF(AND(E11147&gt;=0.4,E11147&lt;=0.6),"Yes","No")</f>
        <v>Yes</v>
      </c>
      <c r="I11147" s="2" t="str">
        <f aca="false">IF(AND(F11147="No",G11147="No",H11147="Yes"),"Yes","No")</f>
        <v>No</v>
      </c>
      <c r="J11147" s="2"/>
      <c r="K11147" s="2"/>
    </row>
    <row r="11148" customFormat="false" ht="15" hidden="false" customHeight="false" outlineLevel="0" collapsed="false">
      <c r="A11148" s="2" t="s">
        <v>16648</v>
      </c>
      <c r="B11148" s="13" t="n">
        <v>116</v>
      </c>
      <c r="C11148" s="13" t="n">
        <v>115</v>
      </c>
      <c r="D11148" s="14" t="n">
        <f aca="false">C11148/Summary!$B$4</f>
        <v>0.00766666666666667</v>
      </c>
      <c r="E11148" s="15" t="n">
        <v>0.571428571428571</v>
      </c>
      <c r="F11148" s="2" t="s">
        <v>53</v>
      </c>
      <c r="G11148" s="2" t="s">
        <v>53</v>
      </c>
      <c r="H11148" s="2" t="str">
        <f aca="false">IF(AND(E11148&gt;=0.4,E11148&lt;=0.6),"Yes","No")</f>
        <v>Yes</v>
      </c>
      <c r="I11148" s="2" t="str">
        <f aca="false">IF(AND(F11148="No",G11148="No",H11148="Yes"),"Yes","No")</f>
        <v>No</v>
      </c>
      <c r="J11148" s="2"/>
      <c r="K11148" s="2"/>
    </row>
    <row r="11149" customFormat="false" ht="15" hidden="false" customHeight="false" outlineLevel="0" collapsed="false">
      <c r="A11149" s="2" t="s">
        <v>16649</v>
      </c>
      <c r="B11149" s="13" t="n">
        <v>116</v>
      </c>
      <c r="C11149" s="13" t="n">
        <v>116</v>
      </c>
      <c r="D11149" s="14" t="n">
        <f aca="false">C11149/Summary!$B$4</f>
        <v>0.00773333333333333</v>
      </c>
      <c r="E11149" s="15" t="n">
        <v>0.428571428571429</v>
      </c>
      <c r="F11149" s="2" t="s">
        <v>53</v>
      </c>
      <c r="G11149" s="2" t="s">
        <v>44</v>
      </c>
      <c r="H11149" s="2" t="str">
        <f aca="false">IF(AND(E11149&gt;=0.4,E11149&lt;=0.6),"Yes","No")</f>
        <v>Yes</v>
      </c>
      <c r="I11149" s="2" t="str">
        <f aca="false">IF(AND(F11149="No",G11149="No",H11149="Yes"),"Yes","No")</f>
        <v>No</v>
      </c>
      <c r="J11149" s="2"/>
      <c r="K11149" s="2"/>
    </row>
    <row r="11150" customFormat="false" ht="15" hidden="false" customHeight="false" outlineLevel="0" collapsed="false">
      <c r="A11150" s="2" t="s">
        <v>16650</v>
      </c>
      <c r="B11150" s="13" t="n">
        <v>116</v>
      </c>
      <c r="C11150" s="13" t="n">
        <v>115</v>
      </c>
      <c r="D11150" s="14" t="n">
        <f aca="false">C11150/Summary!$B$4</f>
        <v>0.00766666666666667</v>
      </c>
      <c r="E11150" s="15" t="n">
        <v>0.428571428571429</v>
      </c>
      <c r="F11150" s="2" t="s">
        <v>53</v>
      </c>
      <c r="G11150" s="2" t="s">
        <v>44</v>
      </c>
      <c r="H11150" s="2" t="str">
        <f aca="false">IF(AND(E11150&gt;=0.4,E11150&lt;=0.6),"Yes","No")</f>
        <v>Yes</v>
      </c>
      <c r="I11150" s="2" t="str">
        <f aca="false">IF(AND(F11150="No",G11150="No",H11150="Yes"),"Yes","No")</f>
        <v>No</v>
      </c>
      <c r="J11150" s="2"/>
      <c r="K11150" s="2"/>
    </row>
    <row r="11151" customFormat="false" ht="15" hidden="false" customHeight="false" outlineLevel="0" collapsed="false">
      <c r="A11151" s="2" t="s">
        <v>16651</v>
      </c>
      <c r="B11151" s="13" t="n">
        <v>116</v>
      </c>
      <c r="C11151" s="13" t="n">
        <v>116</v>
      </c>
      <c r="D11151" s="14" t="n">
        <f aca="false">C11151/Summary!$B$4</f>
        <v>0.00773333333333333</v>
      </c>
      <c r="E11151" s="15" t="n">
        <v>0.285714285714286</v>
      </c>
      <c r="F11151" s="2" t="s">
        <v>53</v>
      </c>
      <c r="G11151" s="2" t="s">
        <v>53</v>
      </c>
      <c r="H11151" s="2" t="str">
        <f aca="false">IF(AND(E11151&gt;=0.4,E11151&lt;=0.6),"Yes","No")</f>
        <v>No</v>
      </c>
      <c r="I11151" s="2" t="str">
        <f aca="false">IF(AND(F11151="No",G11151="No",H11151="Yes"),"Yes","No")</f>
        <v>No</v>
      </c>
      <c r="J11151" s="2"/>
      <c r="K11151" s="2"/>
    </row>
    <row r="11152" customFormat="false" ht="15" hidden="false" customHeight="false" outlineLevel="0" collapsed="false">
      <c r="A11152" s="2" t="s">
        <v>16652</v>
      </c>
      <c r="B11152" s="13" t="n">
        <v>116</v>
      </c>
      <c r="C11152" s="13" t="n">
        <v>116</v>
      </c>
      <c r="D11152" s="14" t="n">
        <f aca="false">C11152/Summary!$B$4</f>
        <v>0.00773333333333333</v>
      </c>
      <c r="E11152" s="15" t="n">
        <v>0.142857142857143</v>
      </c>
      <c r="F11152" s="2" t="s">
        <v>53</v>
      </c>
      <c r="G11152" s="2" t="s">
        <v>53</v>
      </c>
      <c r="H11152" s="2" t="str">
        <f aca="false">IF(AND(E11152&gt;=0.4,E11152&lt;=0.6),"Yes","No")</f>
        <v>No</v>
      </c>
      <c r="I11152" s="2" t="str">
        <f aca="false">IF(AND(F11152="No",G11152="No",H11152="Yes"),"Yes","No")</f>
        <v>No</v>
      </c>
      <c r="J11152" s="2"/>
      <c r="K11152" s="2"/>
    </row>
    <row r="11153" customFormat="false" ht="15" hidden="false" customHeight="false" outlineLevel="0" collapsed="false">
      <c r="A11153" s="2" t="s">
        <v>16653</v>
      </c>
      <c r="B11153" s="13" t="n">
        <v>116</v>
      </c>
      <c r="C11153" s="13" t="n">
        <v>114</v>
      </c>
      <c r="D11153" s="14" t="n">
        <f aca="false">C11153/Summary!$B$4</f>
        <v>0.0076</v>
      </c>
      <c r="E11153" s="15" t="n">
        <v>0.571428571428571</v>
      </c>
      <c r="F11153" s="2" t="s">
        <v>53</v>
      </c>
      <c r="G11153" s="2" t="s">
        <v>44</v>
      </c>
      <c r="H11153" s="2" t="str">
        <f aca="false">IF(AND(E11153&gt;=0.4,E11153&lt;=0.6),"Yes","No")</f>
        <v>Yes</v>
      </c>
      <c r="I11153" s="2" t="str">
        <f aca="false">IF(AND(F11153="No",G11153="No",H11153="Yes"),"Yes","No")</f>
        <v>No</v>
      </c>
      <c r="J11153" s="2"/>
      <c r="K11153" s="2"/>
    </row>
    <row r="11154" customFormat="false" ht="15" hidden="false" customHeight="false" outlineLevel="0" collapsed="false">
      <c r="A11154" s="2" t="s">
        <v>16654</v>
      </c>
      <c r="B11154" s="13" t="n">
        <v>116</v>
      </c>
      <c r="C11154" s="13" t="n">
        <v>116</v>
      </c>
      <c r="D11154" s="14" t="n">
        <f aca="false">C11154/Summary!$B$4</f>
        <v>0.00773333333333333</v>
      </c>
      <c r="E11154" s="15" t="n">
        <v>0.285714285714286</v>
      </c>
      <c r="F11154" s="2" t="s">
        <v>44</v>
      </c>
      <c r="G11154" s="2" t="s">
        <v>44</v>
      </c>
      <c r="H11154" s="2" t="str">
        <f aca="false">IF(AND(E11154&gt;=0.4,E11154&lt;=0.6),"Yes","No")</f>
        <v>No</v>
      </c>
      <c r="I11154" s="2" t="str">
        <f aca="false">IF(AND(F11154="No",G11154="No",H11154="Yes"),"Yes","No")</f>
        <v>No</v>
      </c>
      <c r="J11154" s="2"/>
      <c r="K11154" s="2"/>
    </row>
    <row r="11155" customFormat="false" ht="15" hidden="false" customHeight="false" outlineLevel="0" collapsed="false">
      <c r="A11155" s="2" t="s">
        <v>16655</v>
      </c>
      <c r="B11155" s="13" t="n">
        <v>116</v>
      </c>
      <c r="C11155" s="13" t="n">
        <v>116</v>
      </c>
      <c r="D11155" s="14" t="n">
        <f aca="false">C11155/Summary!$B$4</f>
        <v>0.00773333333333333</v>
      </c>
      <c r="E11155" s="15" t="n">
        <v>0.285714285714286</v>
      </c>
      <c r="F11155" s="2" t="s">
        <v>44</v>
      </c>
      <c r="G11155" s="2" t="s">
        <v>44</v>
      </c>
      <c r="H11155" s="2" t="str">
        <f aca="false">IF(AND(E11155&gt;=0.4,E11155&lt;=0.6),"Yes","No")</f>
        <v>No</v>
      </c>
      <c r="I11155" s="2" t="str">
        <f aca="false">IF(AND(F11155="No",G11155="No",H11155="Yes"),"Yes","No")</f>
        <v>No</v>
      </c>
      <c r="J11155" s="2"/>
      <c r="K11155" s="2"/>
    </row>
    <row r="11156" customFormat="false" ht="15" hidden="false" customHeight="false" outlineLevel="0" collapsed="false">
      <c r="A11156" s="2" t="s">
        <v>16656</v>
      </c>
      <c r="B11156" s="13" t="n">
        <v>116</v>
      </c>
      <c r="C11156" s="13" t="n">
        <v>115</v>
      </c>
      <c r="D11156" s="14" t="n">
        <f aca="false">C11156/Summary!$B$4</f>
        <v>0.00766666666666667</v>
      </c>
      <c r="E11156" s="15" t="n">
        <v>0.571428571428571</v>
      </c>
      <c r="F11156" s="2" t="s">
        <v>53</v>
      </c>
      <c r="G11156" s="2" t="s">
        <v>44</v>
      </c>
      <c r="H11156" s="2" t="str">
        <f aca="false">IF(AND(E11156&gt;=0.4,E11156&lt;=0.6),"Yes","No")</f>
        <v>Yes</v>
      </c>
      <c r="I11156" s="2" t="str">
        <f aca="false">IF(AND(F11156="No",G11156="No",H11156="Yes"),"Yes","No")</f>
        <v>No</v>
      </c>
      <c r="J11156" s="2"/>
      <c r="K11156" s="2"/>
    </row>
    <row r="11157" customFormat="false" ht="15" hidden="false" customHeight="false" outlineLevel="0" collapsed="false">
      <c r="A11157" s="2" t="s">
        <v>16657</v>
      </c>
      <c r="B11157" s="13" t="n">
        <v>116</v>
      </c>
      <c r="C11157" s="13" t="n">
        <v>114</v>
      </c>
      <c r="D11157" s="14" t="n">
        <f aca="false">C11157/Summary!$B$4</f>
        <v>0.0076</v>
      </c>
      <c r="E11157" s="15" t="n">
        <v>0.714285714285714</v>
      </c>
      <c r="F11157" s="2" t="s">
        <v>53</v>
      </c>
      <c r="G11157" s="2" t="s">
        <v>44</v>
      </c>
      <c r="H11157" s="2" t="str">
        <f aca="false">IF(AND(E11157&gt;=0.4,E11157&lt;=0.6),"Yes","No")</f>
        <v>No</v>
      </c>
      <c r="I11157" s="2" t="str">
        <f aca="false">IF(AND(F11157="No",G11157="No",H11157="Yes"),"Yes","No")</f>
        <v>No</v>
      </c>
      <c r="J11157" s="2"/>
      <c r="K11157" s="2"/>
    </row>
    <row r="11158" customFormat="false" ht="15" hidden="false" customHeight="false" outlineLevel="0" collapsed="false">
      <c r="A11158" s="2" t="s">
        <v>16658</v>
      </c>
      <c r="B11158" s="13" t="n">
        <v>116</v>
      </c>
      <c r="C11158" s="13" t="n">
        <v>116</v>
      </c>
      <c r="D11158" s="14" t="n">
        <f aca="false">C11158/Summary!$B$4</f>
        <v>0.00773333333333333</v>
      </c>
      <c r="E11158" s="15" t="n">
        <v>0.714285714285714</v>
      </c>
      <c r="F11158" s="2" t="s">
        <v>44</v>
      </c>
      <c r="G11158" s="2" t="s">
        <v>44</v>
      </c>
      <c r="H11158" s="2" t="str">
        <f aca="false">IF(AND(E11158&gt;=0.4,E11158&lt;=0.6),"Yes","No")</f>
        <v>No</v>
      </c>
      <c r="I11158" s="2" t="str">
        <f aca="false">IF(AND(F11158="No",G11158="No",H11158="Yes"),"Yes","No")</f>
        <v>No</v>
      </c>
      <c r="J11158" s="2"/>
      <c r="K11158" s="2"/>
    </row>
    <row r="11159" customFormat="false" ht="15" hidden="false" customHeight="false" outlineLevel="0" collapsed="false">
      <c r="A11159" s="2" t="s">
        <v>16659</v>
      </c>
      <c r="B11159" s="13" t="n">
        <v>116</v>
      </c>
      <c r="C11159" s="13" t="n">
        <v>116</v>
      </c>
      <c r="D11159" s="14" t="n">
        <f aca="false">C11159/Summary!$B$4</f>
        <v>0.00773333333333333</v>
      </c>
      <c r="E11159" s="15" t="n">
        <v>0.571428571428571</v>
      </c>
      <c r="F11159" s="2" t="s">
        <v>53</v>
      </c>
      <c r="G11159" s="2" t="s">
        <v>44</v>
      </c>
      <c r="H11159" s="2" t="str">
        <f aca="false">IF(AND(E11159&gt;=0.4,E11159&lt;=0.6),"Yes","No")</f>
        <v>Yes</v>
      </c>
      <c r="I11159" s="2" t="str">
        <f aca="false">IF(AND(F11159="No",G11159="No",H11159="Yes"),"Yes","No")</f>
        <v>No</v>
      </c>
      <c r="J11159" s="2"/>
      <c r="K11159" s="2"/>
    </row>
    <row r="11160" customFormat="false" ht="15" hidden="false" customHeight="false" outlineLevel="0" collapsed="false">
      <c r="A11160" s="2" t="s">
        <v>16660</v>
      </c>
      <c r="B11160" s="13" t="n">
        <v>116</v>
      </c>
      <c r="C11160" s="13" t="n">
        <v>116</v>
      </c>
      <c r="D11160" s="14" t="n">
        <f aca="false">C11160/Summary!$B$4</f>
        <v>0.00773333333333333</v>
      </c>
      <c r="E11160" s="15" t="n">
        <v>0.428571428571429</v>
      </c>
      <c r="F11160" s="2" t="s">
        <v>53</v>
      </c>
      <c r="G11160" s="2" t="s">
        <v>44</v>
      </c>
      <c r="H11160" s="2" t="str">
        <f aca="false">IF(AND(E11160&gt;=0.4,E11160&lt;=0.6),"Yes","No")</f>
        <v>Yes</v>
      </c>
      <c r="I11160" s="2" t="str">
        <f aca="false">IF(AND(F11160="No",G11160="No",H11160="Yes"),"Yes","No")</f>
        <v>No</v>
      </c>
      <c r="J11160" s="2"/>
      <c r="K11160" s="2"/>
    </row>
    <row r="11161" customFormat="false" ht="15" hidden="false" customHeight="false" outlineLevel="0" collapsed="false">
      <c r="A11161" s="2" t="s">
        <v>16661</v>
      </c>
      <c r="B11161" s="13" t="n">
        <v>116</v>
      </c>
      <c r="C11161" s="13" t="n">
        <v>115</v>
      </c>
      <c r="D11161" s="14" t="n">
        <f aca="false">C11161/Summary!$B$4</f>
        <v>0.00766666666666667</v>
      </c>
      <c r="E11161" s="15" t="n">
        <v>0.142857142857143</v>
      </c>
      <c r="F11161" s="2" t="s">
        <v>53</v>
      </c>
      <c r="G11161" s="2" t="s">
        <v>44</v>
      </c>
      <c r="H11161" s="2" t="str">
        <f aca="false">IF(AND(E11161&gt;=0.4,E11161&lt;=0.6),"Yes","No")</f>
        <v>No</v>
      </c>
      <c r="I11161" s="2" t="str">
        <f aca="false">IF(AND(F11161="No",G11161="No",H11161="Yes"),"Yes","No")</f>
        <v>No</v>
      </c>
      <c r="J11161" s="2"/>
      <c r="K11161" s="2"/>
    </row>
    <row r="11162" customFormat="false" ht="15" hidden="false" customHeight="false" outlineLevel="0" collapsed="false">
      <c r="A11162" s="2" t="s">
        <v>16662</v>
      </c>
      <c r="B11162" s="13" t="n">
        <v>116</v>
      </c>
      <c r="C11162" s="13" t="n">
        <v>115</v>
      </c>
      <c r="D11162" s="14" t="n">
        <f aca="false">C11162/Summary!$B$4</f>
        <v>0.00766666666666667</v>
      </c>
      <c r="E11162" s="15" t="n">
        <v>0.428571428571429</v>
      </c>
      <c r="F11162" s="2" t="s">
        <v>53</v>
      </c>
      <c r="G11162" s="2" t="s">
        <v>44</v>
      </c>
      <c r="H11162" s="2" t="str">
        <f aca="false">IF(AND(E11162&gt;=0.4,E11162&lt;=0.6),"Yes","No")</f>
        <v>Yes</v>
      </c>
      <c r="I11162" s="2" t="str">
        <f aca="false">IF(AND(F11162="No",G11162="No",H11162="Yes"),"Yes","No")</f>
        <v>No</v>
      </c>
      <c r="J11162" s="2"/>
      <c r="K11162" s="2"/>
    </row>
    <row r="11163" customFormat="false" ht="15" hidden="false" customHeight="false" outlineLevel="0" collapsed="false">
      <c r="A11163" s="2" t="s">
        <v>16663</v>
      </c>
      <c r="B11163" s="13" t="n">
        <v>116</v>
      </c>
      <c r="C11163" s="13" t="n">
        <v>116</v>
      </c>
      <c r="D11163" s="14" t="n">
        <f aca="false">C11163/Summary!$B$4</f>
        <v>0.00773333333333333</v>
      </c>
      <c r="E11163" s="15" t="n">
        <v>0.285714285714286</v>
      </c>
      <c r="F11163" s="2" t="s">
        <v>53</v>
      </c>
      <c r="G11163" s="2" t="s">
        <v>44</v>
      </c>
      <c r="H11163" s="2" t="str">
        <f aca="false">IF(AND(E11163&gt;=0.4,E11163&lt;=0.6),"Yes","No")</f>
        <v>No</v>
      </c>
      <c r="I11163" s="2" t="str">
        <f aca="false">IF(AND(F11163="No",G11163="No",H11163="Yes"),"Yes","No")</f>
        <v>No</v>
      </c>
      <c r="J11163" s="2"/>
      <c r="K11163" s="2"/>
    </row>
    <row r="11164" customFormat="false" ht="15" hidden="false" customHeight="false" outlineLevel="0" collapsed="false">
      <c r="A11164" s="2" t="s">
        <v>16664</v>
      </c>
      <c r="B11164" s="13" t="n">
        <v>116</v>
      </c>
      <c r="C11164" s="13" t="n">
        <v>116</v>
      </c>
      <c r="D11164" s="14" t="n">
        <f aca="false">C11164/Summary!$B$4</f>
        <v>0.00773333333333333</v>
      </c>
      <c r="E11164" s="15" t="n">
        <v>0.285714285714286</v>
      </c>
      <c r="F11164" s="2" t="s">
        <v>53</v>
      </c>
      <c r="G11164" s="2" t="s">
        <v>53</v>
      </c>
      <c r="H11164" s="2" t="str">
        <f aca="false">IF(AND(E11164&gt;=0.4,E11164&lt;=0.6),"Yes","No")</f>
        <v>No</v>
      </c>
      <c r="I11164" s="2" t="str">
        <f aca="false">IF(AND(F11164="No",G11164="No",H11164="Yes"),"Yes","No")</f>
        <v>No</v>
      </c>
      <c r="J11164" s="2"/>
      <c r="K11164" s="2"/>
    </row>
    <row r="11165" customFormat="false" ht="15" hidden="false" customHeight="false" outlineLevel="0" collapsed="false">
      <c r="A11165" s="2" t="s">
        <v>16665</v>
      </c>
      <c r="B11165" s="13" t="n">
        <v>116</v>
      </c>
      <c r="C11165" s="13" t="n">
        <v>115</v>
      </c>
      <c r="D11165" s="14" t="n">
        <f aca="false">C11165/Summary!$B$4</f>
        <v>0.00766666666666667</v>
      </c>
      <c r="E11165" s="15" t="n">
        <v>0.285714285714286</v>
      </c>
      <c r="F11165" s="2" t="s">
        <v>44</v>
      </c>
      <c r="G11165" s="2" t="s">
        <v>44</v>
      </c>
      <c r="H11165" s="2" t="str">
        <f aca="false">IF(AND(E11165&gt;=0.4,E11165&lt;=0.6),"Yes","No")</f>
        <v>No</v>
      </c>
      <c r="I11165" s="2" t="str">
        <f aca="false">IF(AND(F11165="No",G11165="No",H11165="Yes"),"Yes","No")</f>
        <v>No</v>
      </c>
      <c r="J11165" s="2"/>
      <c r="K11165" s="2"/>
    </row>
    <row r="11166" customFormat="false" ht="15" hidden="false" customHeight="false" outlineLevel="0" collapsed="false">
      <c r="A11166" s="2" t="s">
        <v>16666</v>
      </c>
      <c r="B11166" s="13" t="n">
        <v>116</v>
      </c>
      <c r="C11166" s="13" t="n">
        <v>116</v>
      </c>
      <c r="D11166" s="14" t="n">
        <f aca="false">C11166/Summary!$B$4</f>
        <v>0.00773333333333333</v>
      </c>
      <c r="E11166" s="15" t="n">
        <v>0.428571428571429</v>
      </c>
      <c r="F11166" s="2" t="s">
        <v>53</v>
      </c>
      <c r="G11166" s="2" t="s">
        <v>44</v>
      </c>
      <c r="H11166" s="2" t="str">
        <f aca="false">IF(AND(E11166&gt;=0.4,E11166&lt;=0.6),"Yes","No")</f>
        <v>Yes</v>
      </c>
      <c r="I11166" s="2" t="str">
        <f aca="false">IF(AND(F11166="No",G11166="No",H11166="Yes"),"Yes","No")</f>
        <v>No</v>
      </c>
      <c r="J11166" s="2"/>
      <c r="K11166" s="2"/>
    </row>
    <row r="11167" customFormat="false" ht="15" hidden="false" customHeight="false" outlineLevel="0" collapsed="false">
      <c r="A11167" s="2" t="s">
        <v>16667</v>
      </c>
      <c r="B11167" s="13" t="n">
        <v>116</v>
      </c>
      <c r="C11167" s="13" t="n">
        <v>116</v>
      </c>
      <c r="D11167" s="14" t="n">
        <f aca="false">C11167/Summary!$B$4</f>
        <v>0.00773333333333333</v>
      </c>
      <c r="E11167" s="15" t="n">
        <v>0.285714285714286</v>
      </c>
      <c r="F11167" s="2" t="s">
        <v>53</v>
      </c>
      <c r="G11167" s="2" t="s">
        <v>44</v>
      </c>
      <c r="H11167" s="2" t="str">
        <f aca="false">IF(AND(E11167&gt;=0.4,E11167&lt;=0.6),"Yes","No")</f>
        <v>No</v>
      </c>
      <c r="I11167" s="2" t="str">
        <f aca="false">IF(AND(F11167="No",G11167="No",H11167="Yes"),"Yes","No")</f>
        <v>No</v>
      </c>
      <c r="J11167" s="2"/>
      <c r="K11167" s="2"/>
    </row>
    <row r="11168" customFormat="false" ht="15" hidden="false" customHeight="false" outlineLevel="0" collapsed="false">
      <c r="A11168" s="2" t="s">
        <v>16668</v>
      </c>
      <c r="B11168" s="13" t="n">
        <v>116</v>
      </c>
      <c r="C11168" s="13" t="n">
        <v>115</v>
      </c>
      <c r="D11168" s="14" t="n">
        <f aca="false">C11168/Summary!$B$4</f>
        <v>0.00766666666666667</v>
      </c>
      <c r="E11168" s="15" t="n">
        <v>0.142857142857143</v>
      </c>
      <c r="F11168" s="2" t="s">
        <v>53</v>
      </c>
      <c r="G11168" s="2" t="s">
        <v>53</v>
      </c>
      <c r="H11168" s="2" t="str">
        <f aca="false">IF(AND(E11168&gt;=0.4,E11168&lt;=0.6),"Yes","No")</f>
        <v>No</v>
      </c>
      <c r="I11168" s="2" t="str">
        <f aca="false">IF(AND(F11168="No",G11168="No",H11168="Yes"),"Yes","No")</f>
        <v>No</v>
      </c>
      <c r="J11168" s="2"/>
      <c r="K11168" s="2"/>
    </row>
    <row r="11169" customFormat="false" ht="15" hidden="false" customHeight="false" outlineLevel="0" collapsed="false">
      <c r="A11169" s="2" t="s">
        <v>16669</v>
      </c>
      <c r="B11169" s="13" t="n">
        <v>116</v>
      </c>
      <c r="C11169" s="13" t="n">
        <v>115</v>
      </c>
      <c r="D11169" s="14" t="n">
        <f aca="false">C11169/Summary!$B$4</f>
        <v>0.00766666666666667</v>
      </c>
      <c r="E11169" s="15" t="n">
        <v>0.142857142857143</v>
      </c>
      <c r="F11169" s="2" t="s">
        <v>53</v>
      </c>
      <c r="G11169" s="2" t="s">
        <v>53</v>
      </c>
      <c r="H11169" s="2" t="str">
        <f aca="false">IF(AND(E11169&gt;=0.4,E11169&lt;=0.6),"Yes","No")</f>
        <v>No</v>
      </c>
      <c r="I11169" s="2" t="str">
        <f aca="false">IF(AND(F11169="No",G11169="No",H11169="Yes"),"Yes","No")</f>
        <v>No</v>
      </c>
      <c r="J11169" s="2"/>
      <c r="K11169" s="2"/>
    </row>
    <row r="11170" customFormat="false" ht="15" hidden="false" customHeight="false" outlineLevel="0" collapsed="false">
      <c r="A11170" s="2" t="s">
        <v>16670</v>
      </c>
      <c r="B11170" s="13" t="n">
        <v>116</v>
      </c>
      <c r="C11170" s="13" t="n">
        <v>114</v>
      </c>
      <c r="D11170" s="14" t="n">
        <f aca="false">C11170/Summary!$B$4</f>
        <v>0.0076</v>
      </c>
      <c r="E11170" s="15" t="n">
        <v>0.285714285714286</v>
      </c>
      <c r="F11170" s="2" t="s">
        <v>44</v>
      </c>
      <c r="G11170" s="2" t="s">
        <v>44</v>
      </c>
      <c r="H11170" s="2" t="str">
        <f aca="false">IF(AND(E11170&gt;=0.4,E11170&lt;=0.6),"Yes","No")</f>
        <v>No</v>
      </c>
      <c r="I11170" s="2" t="str">
        <f aca="false">IF(AND(F11170="No",G11170="No",H11170="Yes"),"Yes","No")</f>
        <v>No</v>
      </c>
      <c r="J11170" s="2"/>
      <c r="K11170" s="2"/>
    </row>
    <row r="11171" customFormat="false" ht="15" hidden="false" customHeight="false" outlineLevel="0" collapsed="false">
      <c r="A11171" s="2" t="s">
        <v>16671</v>
      </c>
      <c r="B11171" s="13" t="n">
        <v>116</v>
      </c>
      <c r="C11171" s="13" t="n">
        <v>116</v>
      </c>
      <c r="D11171" s="14" t="n">
        <f aca="false">C11171/Summary!$B$4</f>
        <v>0.00773333333333333</v>
      </c>
      <c r="E11171" s="15" t="n">
        <v>0.142857142857143</v>
      </c>
      <c r="F11171" s="2" t="s">
        <v>44</v>
      </c>
      <c r="G11171" s="2" t="s">
        <v>44</v>
      </c>
      <c r="H11171" s="2" t="str">
        <f aca="false">IF(AND(E11171&gt;=0.4,E11171&lt;=0.6),"Yes","No")</f>
        <v>No</v>
      </c>
      <c r="I11171" s="2" t="str">
        <f aca="false">IF(AND(F11171="No",G11171="No",H11171="Yes"),"Yes","No")</f>
        <v>No</v>
      </c>
      <c r="J11171" s="2"/>
      <c r="K11171" s="2"/>
    </row>
    <row r="11172" customFormat="false" ht="15" hidden="false" customHeight="false" outlineLevel="0" collapsed="false">
      <c r="A11172" s="2" t="s">
        <v>16672</v>
      </c>
      <c r="B11172" s="13" t="n">
        <v>116</v>
      </c>
      <c r="C11172" s="13" t="n">
        <v>115</v>
      </c>
      <c r="D11172" s="14" t="n">
        <f aca="false">C11172/Summary!$B$4</f>
        <v>0.00766666666666667</v>
      </c>
      <c r="E11172" s="15" t="n">
        <v>0.428571428571429</v>
      </c>
      <c r="F11172" s="2" t="s">
        <v>53</v>
      </c>
      <c r="G11172" s="2" t="s">
        <v>44</v>
      </c>
      <c r="H11172" s="2" t="str">
        <f aca="false">IF(AND(E11172&gt;=0.4,E11172&lt;=0.6),"Yes","No")</f>
        <v>Yes</v>
      </c>
      <c r="I11172" s="2" t="str">
        <f aca="false">IF(AND(F11172="No",G11172="No",H11172="Yes"),"Yes","No")</f>
        <v>No</v>
      </c>
      <c r="J11172" s="2"/>
      <c r="K11172" s="2"/>
    </row>
    <row r="11173" customFormat="false" ht="15" hidden="false" customHeight="false" outlineLevel="0" collapsed="false">
      <c r="A11173" s="2" t="s">
        <v>16673</v>
      </c>
      <c r="B11173" s="13" t="n">
        <v>116</v>
      </c>
      <c r="C11173" s="13" t="n">
        <v>116</v>
      </c>
      <c r="D11173" s="14" t="n">
        <f aca="false">C11173/Summary!$B$4</f>
        <v>0.00773333333333333</v>
      </c>
      <c r="E11173" s="15" t="n">
        <v>0.142857142857143</v>
      </c>
      <c r="F11173" s="2" t="s">
        <v>53</v>
      </c>
      <c r="G11173" s="2" t="s">
        <v>53</v>
      </c>
      <c r="H11173" s="2" t="str">
        <f aca="false">IF(AND(E11173&gt;=0.4,E11173&lt;=0.6),"Yes","No")</f>
        <v>No</v>
      </c>
      <c r="I11173" s="2" t="str">
        <f aca="false">IF(AND(F11173="No",G11173="No",H11173="Yes"),"Yes","No")</f>
        <v>No</v>
      </c>
      <c r="J11173" s="2"/>
      <c r="K11173" s="2"/>
    </row>
    <row r="11174" customFormat="false" ht="15" hidden="false" customHeight="false" outlineLevel="0" collapsed="false">
      <c r="A11174" s="2" t="s">
        <v>16674</v>
      </c>
      <c r="B11174" s="13" t="n">
        <v>116</v>
      </c>
      <c r="C11174" s="13" t="n">
        <v>116</v>
      </c>
      <c r="D11174" s="14" t="n">
        <f aca="false">C11174/Summary!$B$4</f>
        <v>0.00773333333333333</v>
      </c>
      <c r="E11174" s="15" t="n">
        <v>0.571428571428571</v>
      </c>
      <c r="F11174" s="2" t="s">
        <v>53</v>
      </c>
      <c r="G11174" s="2" t="s">
        <v>44</v>
      </c>
      <c r="H11174" s="2" t="str">
        <f aca="false">IF(AND(E11174&gt;=0.4,E11174&lt;=0.6),"Yes","No")</f>
        <v>Yes</v>
      </c>
      <c r="I11174" s="2" t="str">
        <f aca="false">IF(AND(F11174="No",G11174="No",H11174="Yes"),"Yes","No")</f>
        <v>No</v>
      </c>
      <c r="J11174" s="2"/>
      <c r="K11174" s="2"/>
    </row>
    <row r="11175" customFormat="false" ht="15" hidden="false" customHeight="false" outlineLevel="0" collapsed="false">
      <c r="A11175" s="2" t="s">
        <v>16675</v>
      </c>
      <c r="B11175" s="13" t="n">
        <v>116</v>
      </c>
      <c r="C11175" s="13" t="n">
        <v>116</v>
      </c>
      <c r="D11175" s="14" t="n">
        <f aca="false">C11175/Summary!$B$4</f>
        <v>0.00773333333333333</v>
      </c>
      <c r="E11175" s="15" t="n">
        <v>0.571428571428571</v>
      </c>
      <c r="F11175" s="2" t="s">
        <v>53</v>
      </c>
      <c r="G11175" s="2" t="s">
        <v>44</v>
      </c>
      <c r="H11175" s="2" t="str">
        <f aca="false">IF(AND(E11175&gt;=0.4,E11175&lt;=0.6),"Yes","No")</f>
        <v>Yes</v>
      </c>
      <c r="I11175" s="2" t="str">
        <f aca="false">IF(AND(F11175="No",G11175="No",H11175="Yes"),"Yes","No")</f>
        <v>No</v>
      </c>
      <c r="J11175" s="2"/>
      <c r="K11175" s="2"/>
    </row>
    <row r="11176" customFormat="false" ht="15" hidden="false" customHeight="false" outlineLevel="0" collapsed="false">
      <c r="A11176" s="2" t="s">
        <v>16676</v>
      </c>
      <c r="B11176" s="13" t="n">
        <v>116</v>
      </c>
      <c r="C11176" s="13" t="n">
        <v>115</v>
      </c>
      <c r="D11176" s="14" t="n">
        <f aca="false">C11176/Summary!$B$4</f>
        <v>0.00766666666666667</v>
      </c>
      <c r="E11176" s="15" t="n">
        <v>0.714285714285714</v>
      </c>
      <c r="F11176" s="2" t="s">
        <v>53</v>
      </c>
      <c r="G11176" s="2" t="s">
        <v>44</v>
      </c>
      <c r="H11176" s="2" t="str">
        <f aca="false">IF(AND(E11176&gt;=0.4,E11176&lt;=0.6),"Yes","No")</f>
        <v>No</v>
      </c>
      <c r="I11176" s="2" t="str">
        <f aca="false">IF(AND(F11176="No",G11176="No",H11176="Yes"),"Yes","No")</f>
        <v>No</v>
      </c>
      <c r="J11176" s="2"/>
      <c r="K11176" s="2"/>
    </row>
    <row r="11177" customFormat="false" ht="15" hidden="false" customHeight="false" outlineLevel="0" collapsed="false">
      <c r="A11177" s="2" t="s">
        <v>16677</v>
      </c>
      <c r="B11177" s="13" t="n">
        <v>116</v>
      </c>
      <c r="C11177" s="13" t="n">
        <v>115</v>
      </c>
      <c r="D11177" s="14" t="n">
        <f aca="false">C11177/Summary!$B$4</f>
        <v>0.00766666666666667</v>
      </c>
      <c r="E11177" s="15" t="n">
        <v>0.571428571428571</v>
      </c>
      <c r="F11177" s="2" t="s">
        <v>53</v>
      </c>
      <c r="G11177" s="2" t="s">
        <v>44</v>
      </c>
      <c r="H11177" s="2" t="str">
        <f aca="false">IF(AND(E11177&gt;=0.4,E11177&lt;=0.6),"Yes","No")</f>
        <v>Yes</v>
      </c>
      <c r="I11177" s="2" t="str">
        <f aca="false">IF(AND(F11177="No",G11177="No",H11177="Yes"),"Yes","No")</f>
        <v>No</v>
      </c>
      <c r="J11177" s="2"/>
      <c r="K11177" s="2"/>
    </row>
    <row r="11178" customFormat="false" ht="15" hidden="false" customHeight="false" outlineLevel="0" collapsed="false">
      <c r="A11178" s="2" t="s">
        <v>16678</v>
      </c>
      <c r="B11178" s="13" t="n">
        <v>116</v>
      </c>
      <c r="C11178" s="13" t="n">
        <v>115</v>
      </c>
      <c r="D11178" s="14" t="n">
        <f aca="false">C11178/Summary!$B$4</f>
        <v>0.00766666666666667</v>
      </c>
      <c r="E11178" s="15" t="n">
        <v>0.285714285714286</v>
      </c>
      <c r="F11178" s="2" t="s">
        <v>53</v>
      </c>
      <c r="G11178" s="2" t="s">
        <v>44</v>
      </c>
      <c r="H11178" s="2" t="str">
        <f aca="false">IF(AND(E11178&gt;=0.4,E11178&lt;=0.6),"Yes","No")</f>
        <v>No</v>
      </c>
      <c r="I11178" s="2" t="str">
        <f aca="false">IF(AND(F11178="No",G11178="No",H11178="Yes"),"Yes","No")</f>
        <v>No</v>
      </c>
      <c r="J11178" s="2"/>
      <c r="K11178" s="2"/>
    </row>
    <row r="11179" customFormat="false" ht="15" hidden="false" customHeight="false" outlineLevel="0" collapsed="false">
      <c r="A11179" s="2" t="s">
        <v>16679</v>
      </c>
      <c r="B11179" s="13" t="n">
        <v>116</v>
      </c>
      <c r="C11179" s="13" t="n">
        <v>116</v>
      </c>
      <c r="D11179" s="14" t="n">
        <f aca="false">C11179/Summary!$B$4</f>
        <v>0.00773333333333333</v>
      </c>
      <c r="E11179" s="15" t="n">
        <v>0.428571428571429</v>
      </c>
      <c r="F11179" s="2" t="s">
        <v>53</v>
      </c>
      <c r="G11179" s="2" t="s">
        <v>44</v>
      </c>
      <c r="H11179" s="2" t="str">
        <f aca="false">IF(AND(E11179&gt;=0.4,E11179&lt;=0.6),"Yes","No")</f>
        <v>Yes</v>
      </c>
      <c r="I11179" s="2" t="str">
        <f aca="false">IF(AND(F11179="No",G11179="No",H11179="Yes"),"Yes","No")</f>
        <v>No</v>
      </c>
      <c r="J11179" s="2"/>
      <c r="K11179" s="2"/>
    </row>
    <row r="11180" customFormat="false" ht="15" hidden="false" customHeight="false" outlineLevel="0" collapsed="false">
      <c r="A11180" s="2" t="s">
        <v>16680</v>
      </c>
      <c r="B11180" s="13" t="n">
        <v>116</v>
      </c>
      <c r="C11180" s="13" t="n">
        <v>114</v>
      </c>
      <c r="D11180" s="14" t="n">
        <f aca="false">C11180/Summary!$B$4</f>
        <v>0.0076</v>
      </c>
      <c r="E11180" s="15" t="n">
        <v>0.142857142857143</v>
      </c>
      <c r="F11180" s="2" t="s">
        <v>53</v>
      </c>
      <c r="G11180" s="2" t="s">
        <v>53</v>
      </c>
      <c r="H11180" s="2" t="str">
        <f aca="false">IF(AND(E11180&gt;=0.4,E11180&lt;=0.6),"Yes","No")</f>
        <v>No</v>
      </c>
      <c r="I11180" s="2" t="str">
        <f aca="false">IF(AND(F11180="No",G11180="No",H11180="Yes"),"Yes","No")</f>
        <v>No</v>
      </c>
      <c r="J11180" s="2"/>
      <c r="K11180" s="2"/>
    </row>
    <row r="11181" customFormat="false" ht="15" hidden="false" customHeight="false" outlineLevel="0" collapsed="false">
      <c r="A11181" s="2" t="s">
        <v>16681</v>
      </c>
      <c r="B11181" s="13" t="n">
        <v>116</v>
      </c>
      <c r="C11181" s="13" t="n">
        <v>115</v>
      </c>
      <c r="D11181" s="14" t="n">
        <f aca="false">C11181/Summary!$B$4</f>
        <v>0.00766666666666667</v>
      </c>
      <c r="E11181" s="15" t="n">
        <v>0.142857142857143</v>
      </c>
      <c r="F11181" s="2" t="s">
        <v>53</v>
      </c>
      <c r="G11181" s="2" t="s">
        <v>44</v>
      </c>
      <c r="H11181" s="2" t="str">
        <f aca="false">IF(AND(E11181&gt;=0.4,E11181&lt;=0.6),"Yes","No")</f>
        <v>No</v>
      </c>
      <c r="I11181" s="2" t="str">
        <f aca="false">IF(AND(F11181="No",G11181="No",H11181="Yes"),"Yes","No")</f>
        <v>No</v>
      </c>
      <c r="J11181" s="2"/>
      <c r="K11181" s="2"/>
    </row>
    <row r="11182" customFormat="false" ht="15" hidden="false" customHeight="false" outlineLevel="0" collapsed="false">
      <c r="A11182" s="2" t="s">
        <v>16682</v>
      </c>
      <c r="B11182" s="13" t="n">
        <v>116</v>
      </c>
      <c r="C11182" s="13" t="n">
        <v>116</v>
      </c>
      <c r="D11182" s="14" t="n">
        <f aca="false">C11182/Summary!$B$4</f>
        <v>0.00773333333333333</v>
      </c>
      <c r="E11182" s="15" t="n">
        <v>0.428571428571429</v>
      </c>
      <c r="F11182" s="2" t="s">
        <v>53</v>
      </c>
      <c r="G11182" s="2" t="s">
        <v>44</v>
      </c>
      <c r="H11182" s="2" t="str">
        <f aca="false">IF(AND(E11182&gt;=0.4,E11182&lt;=0.6),"Yes","No")</f>
        <v>Yes</v>
      </c>
      <c r="I11182" s="2" t="str">
        <f aca="false">IF(AND(F11182="No",G11182="No",H11182="Yes"),"Yes","No")</f>
        <v>No</v>
      </c>
      <c r="J11182" s="2"/>
      <c r="K11182" s="2"/>
    </row>
    <row r="11183" customFormat="false" ht="15" hidden="false" customHeight="false" outlineLevel="0" collapsed="false">
      <c r="A11183" s="2" t="s">
        <v>16683</v>
      </c>
      <c r="B11183" s="13" t="n">
        <v>116</v>
      </c>
      <c r="C11183" s="13" t="n">
        <v>116</v>
      </c>
      <c r="D11183" s="14" t="n">
        <f aca="false">C11183/Summary!$B$4</f>
        <v>0.00773333333333333</v>
      </c>
      <c r="E11183" s="15" t="n">
        <v>0.571428571428571</v>
      </c>
      <c r="F11183" s="2" t="s">
        <v>53</v>
      </c>
      <c r="G11183" s="2" t="s">
        <v>44</v>
      </c>
      <c r="H11183" s="2" t="str">
        <f aca="false">IF(AND(E11183&gt;=0.4,E11183&lt;=0.6),"Yes","No")</f>
        <v>Yes</v>
      </c>
      <c r="I11183" s="2" t="str">
        <f aca="false">IF(AND(F11183="No",G11183="No",H11183="Yes"),"Yes","No")</f>
        <v>No</v>
      </c>
      <c r="J11183" s="2"/>
      <c r="K11183" s="2"/>
    </row>
    <row r="11184" customFormat="false" ht="15" hidden="false" customHeight="false" outlineLevel="0" collapsed="false">
      <c r="A11184" s="2" t="s">
        <v>16684</v>
      </c>
      <c r="B11184" s="13" t="n">
        <v>116</v>
      </c>
      <c r="C11184" s="13" t="n">
        <v>116</v>
      </c>
      <c r="D11184" s="14" t="n">
        <f aca="false">C11184/Summary!$B$4</f>
        <v>0.00773333333333333</v>
      </c>
      <c r="E11184" s="15" t="n">
        <v>0.571428571428571</v>
      </c>
      <c r="F11184" s="2" t="s">
        <v>53</v>
      </c>
      <c r="G11184" s="2" t="s">
        <v>44</v>
      </c>
      <c r="H11184" s="2" t="str">
        <f aca="false">IF(AND(E11184&gt;=0.4,E11184&lt;=0.6),"Yes","No")</f>
        <v>Yes</v>
      </c>
      <c r="I11184" s="2" t="str">
        <f aca="false">IF(AND(F11184="No",G11184="No",H11184="Yes"),"Yes","No")</f>
        <v>No</v>
      </c>
      <c r="J11184" s="2"/>
      <c r="K11184" s="2"/>
    </row>
    <row r="11185" customFormat="false" ht="15" hidden="false" customHeight="false" outlineLevel="0" collapsed="false">
      <c r="A11185" s="2" t="s">
        <v>16685</v>
      </c>
      <c r="B11185" s="13" t="n">
        <v>116</v>
      </c>
      <c r="C11185" s="13" t="n">
        <v>114</v>
      </c>
      <c r="D11185" s="14" t="n">
        <f aca="false">C11185/Summary!$B$4</f>
        <v>0.0076</v>
      </c>
      <c r="E11185" s="15" t="n">
        <v>0.428571428571429</v>
      </c>
      <c r="F11185" s="2" t="s">
        <v>53</v>
      </c>
      <c r="G11185" s="2" t="s">
        <v>44</v>
      </c>
      <c r="H11185" s="2" t="str">
        <f aca="false">IF(AND(E11185&gt;=0.4,E11185&lt;=0.6),"Yes","No")</f>
        <v>Yes</v>
      </c>
      <c r="I11185" s="2" t="str">
        <f aca="false">IF(AND(F11185="No",G11185="No",H11185="Yes"),"Yes","No")</f>
        <v>No</v>
      </c>
      <c r="J11185" s="2"/>
      <c r="K11185" s="2"/>
    </row>
    <row r="11186" customFormat="false" ht="15" hidden="false" customHeight="false" outlineLevel="0" collapsed="false">
      <c r="A11186" s="2" t="s">
        <v>16686</v>
      </c>
      <c r="B11186" s="13" t="n">
        <v>116</v>
      </c>
      <c r="C11186" s="13" t="n">
        <v>116</v>
      </c>
      <c r="D11186" s="14" t="n">
        <f aca="false">C11186/Summary!$B$4</f>
        <v>0.00773333333333333</v>
      </c>
      <c r="E11186" s="15" t="n">
        <v>0.714285714285714</v>
      </c>
      <c r="F11186" s="2" t="s">
        <v>53</v>
      </c>
      <c r="G11186" s="2" t="s">
        <v>44</v>
      </c>
      <c r="H11186" s="2" t="str">
        <f aca="false">IF(AND(E11186&gt;=0.4,E11186&lt;=0.6),"Yes","No")</f>
        <v>No</v>
      </c>
      <c r="I11186" s="2" t="str">
        <f aca="false">IF(AND(F11186="No",G11186="No",H11186="Yes"),"Yes","No")</f>
        <v>No</v>
      </c>
      <c r="J11186" s="2"/>
      <c r="K11186" s="2"/>
    </row>
    <row r="11187" customFormat="false" ht="15" hidden="false" customHeight="false" outlineLevel="0" collapsed="false">
      <c r="A11187" s="2" t="s">
        <v>16687</v>
      </c>
      <c r="B11187" s="13" t="n">
        <v>116</v>
      </c>
      <c r="C11187" s="13" t="n">
        <v>116</v>
      </c>
      <c r="D11187" s="14" t="n">
        <f aca="false">C11187/Summary!$B$4</f>
        <v>0.00773333333333333</v>
      </c>
      <c r="E11187" s="15" t="n">
        <v>0.571428571428571</v>
      </c>
      <c r="F11187" s="2" t="s">
        <v>53</v>
      </c>
      <c r="G11187" s="2" t="s">
        <v>44</v>
      </c>
      <c r="H11187" s="2" t="str">
        <f aca="false">IF(AND(E11187&gt;=0.4,E11187&lt;=0.6),"Yes","No")</f>
        <v>Yes</v>
      </c>
      <c r="I11187" s="2" t="str">
        <f aca="false">IF(AND(F11187="No",G11187="No",H11187="Yes"),"Yes","No")</f>
        <v>No</v>
      </c>
      <c r="J11187" s="2"/>
      <c r="K11187" s="2"/>
    </row>
    <row r="11188" customFormat="false" ht="15" hidden="false" customHeight="false" outlineLevel="0" collapsed="false">
      <c r="A11188" s="2" t="s">
        <v>16688</v>
      </c>
      <c r="B11188" s="13" t="n">
        <v>116</v>
      </c>
      <c r="C11188" s="13" t="n">
        <v>116</v>
      </c>
      <c r="D11188" s="14" t="n">
        <f aca="false">C11188/Summary!$B$4</f>
        <v>0.00773333333333333</v>
      </c>
      <c r="E11188" s="15" t="n">
        <v>0.285714285714286</v>
      </c>
      <c r="F11188" s="2" t="s">
        <v>53</v>
      </c>
      <c r="G11188" s="2" t="s">
        <v>53</v>
      </c>
      <c r="H11188" s="2" t="str">
        <f aca="false">IF(AND(E11188&gt;=0.4,E11188&lt;=0.6),"Yes","No")</f>
        <v>No</v>
      </c>
      <c r="I11188" s="2" t="str">
        <f aca="false">IF(AND(F11188="No",G11188="No",H11188="Yes"),"Yes","No")</f>
        <v>No</v>
      </c>
      <c r="J11188" s="2"/>
      <c r="K11188" s="2"/>
    </row>
    <row r="11189" customFormat="false" ht="15" hidden="false" customHeight="false" outlineLevel="0" collapsed="false">
      <c r="A11189" s="2" t="s">
        <v>16689</v>
      </c>
      <c r="B11189" s="13" t="n">
        <v>116</v>
      </c>
      <c r="C11189" s="13" t="n">
        <v>116</v>
      </c>
      <c r="D11189" s="14" t="n">
        <f aca="false">C11189/Summary!$B$4</f>
        <v>0.00773333333333333</v>
      </c>
      <c r="E11189" s="15" t="n">
        <v>0</v>
      </c>
      <c r="F11189" s="2" t="s">
        <v>53</v>
      </c>
      <c r="G11189" s="2" t="s">
        <v>53</v>
      </c>
      <c r="H11189" s="2" t="str">
        <f aca="false">IF(AND(E11189&gt;=0.4,E11189&lt;=0.6),"Yes","No")</f>
        <v>No</v>
      </c>
      <c r="I11189" s="2" t="str">
        <f aca="false">IF(AND(F11189="No",G11189="No",H11189="Yes"),"Yes","No")</f>
        <v>No</v>
      </c>
      <c r="J11189" s="2"/>
      <c r="K11189" s="2"/>
    </row>
    <row r="11190" customFormat="false" ht="15" hidden="false" customHeight="false" outlineLevel="0" collapsed="false">
      <c r="A11190" s="2" t="s">
        <v>16690</v>
      </c>
      <c r="B11190" s="13" t="n">
        <v>116</v>
      </c>
      <c r="C11190" s="13" t="n">
        <v>116</v>
      </c>
      <c r="D11190" s="14" t="n">
        <f aca="false">C11190/Summary!$B$4</f>
        <v>0.00773333333333333</v>
      </c>
      <c r="E11190" s="15" t="n">
        <v>0.285714285714286</v>
      </c>
      <c r="F11190" s="2" t="s">
        <v>53</v>
      </c>
      <c r="G11190" s="2" t="s">
        <v>53</v>
      </c>
      <c r="H11190" s="2" t="str">
        <f aca="false">IF(AND(E11190&gt;=0.4,E11190&lt;=0.6),"Yes","No")</f>
        <v>No</v>
      </c>
      <c r="I11190" s="2" t="str">
        <f aca="false">IF(AND(F11190="No",G11190="No",H11190="Yes"),"Yes","No")</f>
        <v>No</v>
      </c>
      <c r="J11190" s="2"/>
      <c r="K11190" s="2"/>
    </row>
    <row r="11191" customFormat="false" ht="15" hidden="false" customHeight="false" outlineLevel="0" collapsed="false">
      <c r="A11191" s="2" t="s">
        <v>16691</v>
      </c>
      <c r="B11191" s="13" t="n">
        <v>116</v>
      </c>
      <c r="C11191" s="13" t="n">
        <v>116</v>
      </c>
      <c r="D11191" s="14" t="n">
        <f aca="false">C11191/Summary!$B$4</f>
        <v>0.00773333333333333</v>
      </c>
      <c r="E11191" s="15" t="n">
        <v>0.571428571428571</v>
      </c>
      <c r="F11191" s="2" t="s">
        <v>53</v>
      </c>
      <c r="G11191" s="2" t="s">
        <v>44</v>
      </c>
      <c r="H11191" s="2" t="str">
        <f aca="false">IF(AND(E11191&gt;=0.4,E11191&lt;=0.6),"Yes","No")</f>
        <v>Yes</v>
      </c>
      <c r="I11191" s="2" t="str">
        <f aca="false">IF(AND(F11191="No",G11191="No",H11191="Yes"),"Yes","No")</f>
        <v>No</v>
      </c>
      <c r="J11191" s="2"/>
      <c r="K11191" s="2"/>
    </row>
    <row r="11192" customFormat="false" ht="15" hidden="false" customHeight="false" outlineLevel="0" collapsed="false">
      <c r="A11192" s="2" t="s">
        <v>16692</v>
      </c>
      <c r="B11192" s="13" t="n">
        <v>116</v>
      </c>
      <c r="C11192" s="13" t="n">
        <v>116</v>
      </c>
      <c r="D11192" s="14" t="n">
        <f aca="false">C11192/Summary!$B$4</f>
        <v>0.00773333333333333</v>
      </c>
      <c r="E11192" s="15" t="n">
        <v>0.428571428571429</v>
      </c>
      <c r="F11192" s="2" t="s">
        <v>53</v>
      </c>
      <c r="G11192" s="2" t="s">
        <v>44</v>
      </c>
      <c r="H11192" s="2" t="str">
        <f aca="false">IF(AND(E11192&gt;=0.4,E11192&lt;=0.6),"Yes","No")</f>
        <v>Yes</v>
      </c>
      <c r="I11192" s="2" t="str">
        <f aca="false">IF(AND(F11192="No",G11192="No",H11192="Yes"),"Yes","No")</f>
        <v>No</v>
      </c>
      <c r="J11192" s="2"/>
      <c r="K11192" s="2"/>
    </row>
    <row r="11193" customFormat="false" ht="15" hidden="false" customHeight="false" outlineLevel="0" collapsed="false">
      <c r="A11193" s="2" t="s">
        <v>16693</v>
      </c>
      <c r="B11193" s="13" t="n">
        <v>116</v>
      </c>
      <c r="C11193" s="13" t="n">
        <v>115</v>
      </c>
      <c r="D11193" s="14" t="n">
        <f aca="false">C11193/Summary!$B$4</f>
        <v>0.00766666666666667</v>
      </c>
      <c r="E11193" s="15" t="n">
        <v>0.285714285714286</v>
      </c>
      <c r="F11193" s="2" t="s">
        <v>53</v>
      </c>
      <c r="G11193" s="2" t="s">
        <v>53</v>
      </c>
      <c r="H11193" s="2" t="str">
        <f aca="false">IF(AND(E11193&gt;=0.4,E11193&lt;=0.6),"Yes","No")</f>
        <v>No</v>
      </c>
      <c r="I11193" s="2" t="str">
        <f aca="false">IF(AND(F11193="No",G11193="No",H11193="Yes"),"Yes","No")</f>
        <v>No</v>
      </c>
      <c r="J11193" s="2"/>
      <c r="K11193" s="2"/>
    </row>
    <row r="11194" customFormat="false" ht="15" hidden="false" customHeight="false" outlineLevel="0" collapsed="false">
      <c r="A11194" s="2" t="s">
        <v>16694</v>
      </c>
      <c r="B11194" s="13" t="n">
        <v>116</v>
      </c>
      <c r="C11194" s="13" t="n">
        <v>116</v>
      </c>
      <c r="D11194" s="14" t="n">
        <f aca="false">C11194/Summary!$B$4</f>
        <v>0.00773333333333333</v>
      </c>
      <c r="E11194" s="15" t="n">
        <v>0.428571428571429</v>
      </c>
      <c r="F11194" s="2" t="s">
        <v>53</v>
      </c>
      <c r="G11194" s="2" t="s">
        <v>53</v>
      </c>
      <c r="H11194" s="2" t="str">
        <f aca="false">IF(AND(E11194&gt;=0.4,E11194&lt;=0.6),"Yes","No")</f>
        <v>Yes</v>
      </c>
      <c r="I11194" s="2" t="str">
        <f aca="false">IF(AND(F11194="No",G11194="No",H11194="Yes"),"Yes","No")</f>
        <v>No</v>
      </c>
      <c r="J11194" s="2"/>
      <c r="K11194" s="2"/>
    </row>
    <row r="11195" customFormat="false" ht="15" hidden="false" customHeight="false" outlineLevel="0" collapsed="false">
      <c r="A11195" s="2" t="s">
        <v>16695</v>
      </c>
      <c r="B11195" s="13" t="n">
        <v>116</v>
      </c>
      <c r="C11195" s="13" t="n">
        <v>115</v>
      </c>
      <c r="D11195" s="14" t="n">
        <f aca="false">C11195/Summary!$B$4</f>
        <v>0.00766666666666667</v>
      </c>
      <c r="E11195" s="15" t="n">
        <v>0.428571428571429</v>
      </c>
      <c r="F11195" s="2" t="s">
        <v>53</v>
      </c>
      <c r="G11195" s="2" t="s">
        <v>44</v>
      </c>
      <c r="H11195" s="2" t="str">
        <f aca="false">IF(AND(E11195&gt;=0.4,E11195&lt;=0.6),"Yes","No")</f>
        <v>Yes</v>
      </c>
      <c r="I11195" s="2" t="str">
        <f aca="false">IF(AND(F11195="No",G11195="No",H11195="Yes"),"Yes","No")</f>
        <v>No</v>
      </c>
      <c r="J11195" s="2"/>
      <c r="K11195" s="2"/>
    </row>
    <row r="11196" customFormat="false" ht="15" hidden="false" customHeight="false" outlineLevel="0" collapsed="false">
      <c r="A11196" s="2" t="s">
        <v>16696</v>
      </c>
      <c r="B11196" s="13" t="n">
        <v>116</v>
      </c>
      <c r="C11196" s="13" t="n">
        <v>115</v>
      </c>
      <c r="D11196" s="14" t="n">
        <f aca="false">C11196/Summary!$B$4</f>
        <v>0.00766666666666667</v>
      </c>
      <c r="E11196" s="15" t="n">
        <v>0.285714285714286</v>
      </c>
      <c r="F11196" s="2" t="s">
        <v>53</v>
      </c>
      <c r="G11196" s="2" t="s">
        <v>44</v>
      </c>
      <c r="H11196" s="2" t="str">
        <f aca="false">IF(AND(E11196&gt;=0.4,E11196&lt;=0.6),"Yes","No")</f>
        <v>No</v>
      </c>
      <c r="I11196" s="2" t="str">
        <f aca="false">IF(AND(F11196="No",G11196="No",H11196="Yes"),"Yes","No")</f>
        <v>No</v>
      </c>
      <c r="J11196" s="2"/>
      <c r="K11196" s="2"/>
    </row>
    <row r="11197" customFormat="false" ht="15" hidden="false" customHeight="false" outlineLevel="0" collapsed="false">
      <c r="A11197" s="2" t="s">
        <v>16697</v>
      </c>
      <c r="B11197" s="13" t="n">
        <v>116</v>
      </c>
      <c r="C11197" s="13" t="n">
        <v>115</v>
      </c>
      <c r="D11197" s="14" t="n">
        <f aca="false">C11197/Summary!$B$4</f>
        <v>0.00766666666666667</v>
      </c>
      <c r="E11197" s="15" t="n">
        <v>0.285714285714286</v>
      </c>
      <c r="F11197" s="2" t="s">
        <v>53</v>
      </c>
      <c r="G11197" s="2" t="s">
        <v>44</v>
      </c>
      <c r="H11197" s="2" t="str">
        <f aca="false">IF(AND(E11197&gt;=0.4,E11197&lt;=0.6),"Yes","No")</f>
        <v>No</v>
      </c>
      <c r="I11197" s="2" t="str">
        <f aca="false">IF(AND(F11197="No",G11197="No",H11197="Yes"),"Yes","No")</f>
        <v>No</v>
      </c>
      <c r="J11197" s="2"/>
      <c r="K11197" s="2"/>
    </row>
    <row r="11198" customFormat="false" ht="15" hidden="false" customHeight="false" outlineLevel="0" collapsed="false">
      <c r="A11198" s="2" t="s">
        <v>16698</v>
      </c>
      <c r="B11198" s="13" t="n">
        <v>116</v>
      </c>
      <c r="C11198" s="13" t="n">
        <v>115</v>
      </c>
      <c r="D11198" s="14" t="n">
        <f aca="false">C11198/Summary!$B$4</f>
        <v>0.00766666666666667</v>
      </c>
      <c r="E11198" s="15" t="n">
        <v>0.285714285714286</v>
      </c>
      <c r="F11198" s="2" t="s">
        <v>53</v>
      </c>
      <c r="G11198" s="2" t="s">
        <v>44</v>
      </c>
      <c r="H11198" s="2" t="str">
        <f aca="false">IF(AND(E11198&gt;=0.4,E11198&lt;=0.6),"Yes","No")</f>
        <v>No</v>
      </c>
      <c r="I11198" s="2" t="str">
        <f aca="false">IF(AND(F11198="No",G11198="No",H11198="Yes"),"Yes","No")</f>
        <v>No</v>
      </c>
      <c r="J11198" s="2"/>
      <c r="K11198" s="2"/>
    </row>
    <row r="11199" customFormat="false" ht="15" hidden="false" customHeight="false" outlineLevel="0" collapsed="false">
      <c r="A11199" s="2" t="s">
        <v>16699</v>
      </c>
      <c r="B11199" s="13" t="n">
        <v>116</v>
      </c>
      <c r="C11199" s="13" t="n">
        <v>114</v>
      </c>
      <c r="D11199" s="14" t="n">
        <f aca="false">C11199/Summary!$B$4</f>
        <v>0.0076</v>
      </c>
      <c r="E11199" s="15" t="n">
        <v>0.428571428571429</v>
      </c>
      <c r="F11199" s="2" t="s">
        <v>53</v>
      </c>
      <c r="G11199" s="2" t="s">
        <v>44</v>
      </c>
      <c r="H11199" s="2" t="str">
        <f aca="false">IF(AND(E11199&gt;=0.4,E11199&lt;=0.6),"Yes","No")</f>
        <v>Yes</v>
      </c>
      <c r="I11199" s="2" t="str">
        <f aca="false">IF(AND(F11199="No",G11199="No",H11199="Yes"),"Yes","No")</f>
        <v>No</v>
      </c>
      <c r="J11199" s="2"/>
      <c r="K11199" s="2"/>
    </row>
    <row r="11200" customFormat="false" ht="15" hidden="false" customHeight="false" outlineLevel="0" collapsed="false">
      <c r="A11200" s="2" t="s">
        <v>16700</v>
      </c>
      <c r="B11200" s="13" t="n">
        <v>116</v>
      </c>
      <c r="C11200" s="13" t="n">
        <v>114</v>
      </c>
      <c r="D11200" s="14" t="n">
        <f aca="false">C11200/Summary!$B$4</f>
        <v>0.0076</v>
      </c>
      <c r="E11200" s="15" t="n">
        <v>0.285714285714286</v>
      </c>
      <c r="F11200" s="2" t="s">
        <v>53</v>
      </c>
      <c r="G11200" s="2" t="s">
        <v>44</v>
      </c>
      <c r="H11200" s="2" t="str">
        <f aca="false">IF(AND(E11200&gt;=0.4,E11200&lt;=0.6),"Yes","No")</f>
        <v>No</v>
      </c>
      <c r="I11200" s="2" t="str">
        <f aca="false">IF(AND(F11200="No",G11200="No",H11200="Yes"),"Yes","No")</f>
        <v>No</v>
      </c>
      <c r="J11200" s="2"/>
      <c r="K11200" s="2"/>
    </row>
    <row r="11201" customFormat="false" ht="15" hidden="false" customHeight="false" outlineLevel="0" collapsed="false">
      <c r="A11201" s="2" t="s">
        <v>16701</v>
      </c>
      <c r="B11201" s="13" t="n">
        <v>116</v>
      </c>
      <c r="C11201" s="13" t="n">
        <v>116</v>
      </c>
      <c r="D11201" s="14" t="n">
        <f aca="false">C11201/Summary!$B$4</f>
        <v>0.00773333333333333</v>
      </c>
      <c r="E11201" s="15" t="n">
        <v>0.714285714285714</v>
      </c>
      <c r="F11201" s="2" t="s">
        <v>53</v>
      </c>
      <c r="G11201" s="2" t="s">
        <v>44</v>
      </c>
      <c r="H11201" s="2" t="str">
        <f aca="false">IF(AND(E11201&gt;=0.4,E11201&lt;=0.6),"Yes","No")</f>
        <v>No</v>
      </c>
      <c r="I11201" s="2" t="str">
        <f aca="false">IF(AND(F11201="No",G11201="No",H11201="Yes"),"Yes","No")</f>
        <v>No</v>
      </c>
      <c r="J11201" s="2"/>
      <c r="K11201" s="2"/>
    </row>
    <row r="11202" customFormat="false" ht="15" hidden="false" customHeight="false" outlineLevel="0" collapsed="false">
      <c r="A11202" s="2" t="s">
        <v>16702</v>
      </c>
      <c r="B11202" s="13" t="n">
        <v>116</v>
      </c>
      <c r="C11202" s="13" t="n">
        <v>116</v>
      </c>
      <c r="D11202" s="14" t="n">
        <f aca="false">C11202/Summary!$B$4</f>
        <v>0.00773333333333333</v>
      </c>
      <c r="E11202" s="15" t="n">
        <v>0.571428571428571</v>
      </c>
      <c r="F11202" s="2" t="s">
        <v>53</v>
      </c>
      <c r="G11202" s="2" t="s">
        <v>44</v>
      </c>
      <c r="H11202" s="2" t="str">
        <f aca="false">IF(AND(E11202&gt;=0.4,E11202&lt;=0.6),"Yes","No")</f>
        <v>Yes</v>
      </c>
      <c r="I11202" s="2" t="str">
        <f aca="false">IF(AND(F11202="No",G11202="No",H11202="Yes"),"Yes","No")</f>
        <v>No</v>
      </c>
      <c r="J11202" s="2"/>
      <c r="K11202" s="2"/>
    </row>
    <row r="11203" customFormat="false" ht="15" hidden="false" customHeight="false" outlineLevel="0" collapsed="false">
      <c r="A11203" s="2" t="s">
        <v>16703</v>
      </c>
      <c r="B11203" s="13" t="n">
        <v>116</v>
      </c>
      <c r="C11203" s="13" t="n">
        <v>116</v>
      </c>
      <c r="D11203" s="14" t="n">
        <f aca="false">C11203/Summary!$B$4</f>
        <v>0.00773333333333333</v>
      </c>
      <c r="E11203" s="15" t="n">
        <v>0.428571428571429</v>
      </c>
      <c r="F11203" s="2" t="s">
        <v>53</v>
      </c>
      <c r="G11203" s="2" t="s">
        <v>44</v>
      </c>
      <c r="H11203" s="2" t="str">
        <f aca="false">IF(AND(E11203&gt;=0.4,E11203&lt;=0.6),"Yes","No")</f>
        <v>Yes</v>
      </c>
      <c r="I11203" s="2" t="str">
        <f aca="false">IF(AND(F11203="No",G11203="No",H11203="Yes"),"Yes","No")</f>
        <v>No</v>
      </c>
      <c r="J11203" s="2"/>
      <c r="K11203" s="2"/>
    </row>
    <row r="11204" customFormat="false" ht="15" hidden="false" customHeight="false" outlineLevel="0" collapsed="false">
      <c r="A11204" s="2" t="s">
        <v>16704</v>
      </c>
      <c r="B11204" s="13" t="n">
        <v>116</v>
      </c>
      <c r="C11204" s="13" t="n">
        <v>114</v>
      </c>
      <c r="D11204" s="14" t="n">
        <f aca="false">C11204/Summary!$B$4</f>
        <v>0.0076</v>
      </c>
      <c r="E11204" s="15" t="n">
        <v>0.142857142857143</v>
      </c>
      <c r="F11204" s="2" t="s">
        <v>53</v>
      </c>
      <c r="G11204" s="2" t="s">
        <v>44</v>
      </c>
      <c r="H11204" s="2" t="str">
        <f aca="false">IF(AND(E11204&gt;=0.4,E11204&lt;=0.6),"Yes","No")</f>
        <v>No</v>
      </c>
      <c r="I11204" s="2" t="str">
        <f aca="false">IF(AND(F11204="No",G11204="No",H11204="Yes"),"Yes","No")</f>
        <v>No</v>
      </c>
      <c r="J11204" s="2"/>
      <c r="K11204" s="2"/>
    </row>
    <row r="11205" customFormat="false" ht="15" hidden="false" customHeight="false" outlineLevel="0" collapsed="false">
      <c r="A11205" s="2" t="s">
        <v>16705</v>
      </c>
      <c r="B11205" s="13" t="n">
        <v>116</v>
      </c>
      <c r="C11205" s="13" t="n">
        <v>116</v>
      </c>
      <c r="D11205" s="14" t="n">
        <f aca="false">C11205/Summary!$B$4</f>
        <v>0.00773333333333333</v>
      </c>
      <c r="E11205" s="15" t="n">
        <v>0.714285714285714</v>
      </c>
      <c r="F11205" s="2" t="s">
        <v>53</v>
      </c>
      <c r="G11205" s="2" t="s">
        <v>44</v>
      </c>
      <c r="H11205" s="2" t="str">
        <f aca="false">IF(AND(E11205&gt;=0.4,E11205&lt;=0.6),"Yes","No")</f>
        <v>No</v>
      </c>
      <c r="I11205" s="2" t="str">
        <f aca="false">IF(AND(F11205="No",G11205="No",H11205="Yes"),"Yes","No")</f>
        <v>No</v>
      </c>
      <c r="J11205" s="2"/>
      <c r="K11205" s="2"/>
    </row>
    <row r="11206" customFormat="false" ht="15" hidden="false" customHeight="false" outlineLevel="0" collapsed="false">
      <c r="A11206" s="2" t="s">
        <v>16706</v>
      </c>
      <c r="B11206" s="13" t="n">
        <v>116</v>
      </c>
      <c r="C11206" s="13" t="n">
        <v>116</v>
      </c>
      <c r="D11206" s="14" t="n">
        <f aca="false">C11206/Summary!$B$4</f>
        <v>0.00773333333333333</v>
      </c>
      <c r="E11206" s="15" t="n">
        <v>0.428571428571429</v>
      </c>
      <c r="F11206" s="2" t="s">
        <v>53</v>
      </c>
      <c r="G11206" s="2" t="s">
        <v>44</v>
      </c>
      <c r="H11206" s="2" t="str">
        <f aca="false">IF(AND(E11206&gt;=0.4,E11206&lt;=0.6),"Yes","No")</f>
        <v>Yes</v>
      </c>
      <c r="I11206" s="2" t="str">
        <f aca="false">IF(AND(F11206="No",G11206="No",H11206="Yes"),"Yes","No")</f>
        <v>No</v>
      </c>
      <c r="J11206" s="2"/>
      <c r="K11206" s="2"/>
    </row>
    <row r="11207" customFormat="false" ht="15" hidden="false" customHeight="false" outlineLevel="0" collapsed="false">
      <c r="A11207" s="2" t="s">
        <v>16707</v>
      </c>
      <c r="B11207" s="13" t="n">
        <v>116</v>
      </c>
      <c r="C11207" s="13" t="n">
        <v>116</v>
      </c>
      <c r="D11207" s="14" t="n">
        <f aca="false">C11207/Summary!$B$4</f>
        <v>0.00773333333333333</v>
      </c>
      <c r="E11207" s="15" t="n">
        <v>0.714285714285714</v>
      </c>
      <c r="F11207" s="2" t="s">
        <v>44</v>
      </c>
      <c r="G11207" s="2" t="s">
        <v>44</v>
      </c>
      <c r="H11207" s="2" t="str">
        <f aca="false">IF(AND(E11207&gt;=0.4,E11207&lt;=0.6),"Yes","No")</f>
        <v>No</v>
      </c>
      <c r="I11207" s="2" t="str">
        <f aca="false">IF(AND(F11207="No",G11207="No",H11207="Yes"),"Yes","No")</f>
        <v>No</v>
      </c>
      <c r="J11207" s="2"/>
      <c r="K11207" s="2"/>
    </row>
    <row r="11208" customFormat="false" ht="15" hidden="false" customHeight="false" outlineLevel="0" collapsed="false">
      <c r="A11208" s="2" t="s">
        <v>16708</v>
      </c>
      <c r="B11208" s="13" t="n">
        <v>116</v>
      </c>
      <c r="C11208" s="13" t="n">
        <v>115</v>
      </c>
      <c r="D11208" s="14" t="n">
        <f aca="false">C11208/Summary!$B$4</f>
        <v>0.00766666666666667</v>
      </c>
      <c r="E11208" s="15" t="n">
        <v>0.857142857142857</v>
      </c>
      <c r="F11208" s="2" t="s">
        <v>53</v>
      </c>
      <c r="G11208" s="2" t="s">
        <v>44</v>
      </c>
      <c r="H11208" s="2" t="str">
        <f aca="false">IF(AND(E11208&gt;=0.4,E11208&lt;=0.6),"Yes","No")</f>
        <v>No</v>
      </c>
      <c r="I11208" s="2" t="str">
        <f aca="false">IF(AND(F11208="No",G11208="No",H11208="Yes"),"Yes","No")</f>
        <v>No</v>
      </c>
      <c r="J11208" s="2"/>
      <c r="K11208" s="2"/>
    </row>
    <row r="11209" customFormat="false" ht="15" hidden="false" customHeight="false" outlineLevel="0" collapsed="false">
      <c r="A11209" s="2" t="s">
        <v>16709</v>
      </c>
      <c r="B11209" s="13" t="n">
        <v>116</v>
      </c>
      <c r="C11209" s="13" t="n">
        <v>116</v>
      </c>
      <c r="D11209" s="14" t="n">
        <f aca="false">C11209/Summary!$B$4</f>
        <v>0.00773333333333333</v>
      </c>
      <c r="E11209" s="15" t="n">
        <v>0.571428571428571</v>
      </c>
      <c r="F11209" s="2" t="s">
        <v>53</v>
      </c>
      <c r="G11209" s="2" t="s">
        <v>53</v>
      </c>
      <c r="H11209" s="2" t="str">
        <f aca="false">IF(AND(E11209&gt;=0.4,E11209&lt;=0.6),"Yes","No")</f>
        <v>Yes</v>
      </c>
      <c r="I11209" s="2" t="str">
        <f aca="false">IF(AND(F11209="No",G11209="No",H11209="Yes"),"Yes","No")</f>
        <v>No</v>
      </c>
      <c r="J11209" s="2"/>
      <c r="K11209" s="2"/>
    </row>
    <row r="11210" customFormat="false" ht="15" hidden="false" customHeight="false" outlineLevel="0" collapsed="false">
      <c r="A11210" s="2" t="s">
        <v>16710</v>
      </c>
      <c r="B11210" s="13" t="n">
        <v>116</v>
      </c>
      <c r="C11210" s="13" t="n">
        <v>116</v>
      </c>
      <c r="D11210" s="14" t="n">
        <f aca="false">C11210/Summary!$B$4</f>
        <v>0.00773333333333333</v>
      </c>
      <c r="E11210" s="15" t="n">
        <v>0.571428571428571</v>
      </c>
      <c r="F11210" s="2" t="s">
        <v>53</v>
      </c>
      <c r="G11210" s="2" t="s">
        <v>44</v>
      </c>
      <c r="H11210" s="2" t="str">
        <f aca="false">IF(AND(E11210&gt;=0.4,E11210&lt;=0.6),"Yes","No")</f>
        <v>Yes</v>
      </c>
      <c r="I11210" s="2" t="str">
        <f aca="false">IF(AND(F11210="No",G11210="No",H11210="Yes"),"Yes","No")</f>
        <v>No</v>
      </c>
      <c r="J11210" s="2"/>
      <c r="K11210" s="2"/>
    </row>
    <row r="11211" customFormat="false" ht="15" hidden="false" customHeight="false" outlineLevel="0" collapsed="false">
      <c r="A11211" s="2" t="s">
        <v>16711</v>
      </c>
      <c r="B11211" s="13" t="n">
        <v>116</v>
      </c>
      <c r="C11211" s="13" t="n">
        <v>115</v>
      </c>
      <c r="D11211" s="14" t="n">
        <f aca="false">C11211/Summary!$B$4</f>
        <v>0.00766666666666667</v>
      </c>
      <c r="E11211" s="15" t="n">
        <v>0.428571428571429</v>
      </c>
      <c r="F11211" s="2" t="s">
        <v>53</v>
      </c>
      <c r="G11211" s="2" t="s">
        <v>53</v>
      </c>
      <c r="H11211" s="2" t="str">
        <f aca="false">IF(AND(E11211&gt;=0.4,E11211&lt;=0.6),"Yes","No")</f>
        <v>Yes</v>
      </c>
      <c r="I11211" s="2" t="str">
        <f aca="false">IF(AND(F11211="No",G11211="No",H11211="Yes"),"Yes","No")</f>
        <v>No</v>
      </c>
      <c r="J11211" s="2"/>
      <c r="K11211" s="2"/>
    </row>
    <row r="11212" customFormat="false" ht="15" hidden="false" customHeight="false" outlineLevel="0" collapsed="false">
      <c r="A11212" s="2" t="s">
        <v>16712</v>
      </c>
      <c r="B11212" s="13" t="n">
        <v>116</v>
      </c>
      <c r="C11212" s="13" t="n">
        <v>116</v>
      </c>
      <c r="D11212" s="14" t="n">
        <f aca="false">C11212/Summary!$B$4</f>
        <v>0.00773333333333333</v>
      </c>
      <c r="E11212" s="15" t="n">
        <v>0.857142857142857</v>
      </c>
      <c r="F11212" s="2" t="s">
        <v>53</v>
      </c>
      <c r="G11212" s="2" t="s">
        <v>44</v>
      </c>
      <c r="H11212" s="2" t="str">
        <f aca="false">IF(AND(E11212&gt;=0.4,E11212&lt;=0.6),"Yes","No")</f>
        <v>No</v>
      </c>
      <c r="I11212" s="2" t="str">
        <f aca="false">IF(AND(F11212="No",G11212="No",H11212="Yes"),"Yes","No")</f>
        <v>No</v>
      </c>
      <c r="J11212" s="2"/>
      <c r="K11212" s="2"/>
    </row>
    <row r="11213" customFormat="false" ht="15" hidden="false" customHeight="false" outlineLevel="0" collapsed="false">
      <c r="A11213" s="2" t="s">
        <v>16713</v>
      </c>
      <c r="B11213" s="13" t="n">
        <v>116</v>
      </c>
      <c r="C11213" s="13" t="n">
        <v>116</v>
      </c>
      <c r="D11213" s="14" t="n">
        <f aca="false">C11213/Summary!$B$4</f>
        <v>0.00773333333333333</v>
      </c>
      <c r="E11213" s="15" t="n">
        <v>0.428571428571429</v>
      </c>
      <c r="F11213" s="2" t="s">
        <v>53</v>
      </c>
      <c r="G11213" s="2" t="s">
        <v>44</v>
      </c>
      <c r="H11213" s="2" t="str">
        <f aca="false">IF(AND(E11213&gt;=0.4,E11213&lt;=0.6),"Yes","No")</f>
        <v>Yes</v>
      </c>
      <c r="I11213" s="2" t="str">
        <f aca="false">IF(AND(F11213="No",G11213="No",H11213="Yes"),"Yes","No")</f>
        <v>No</v>
      </c>
      <c r="J11213" s="2"/>
      <c r="K11213" s="2"/>
    </row>
    <row r="11214" customFormat="false" ht="15" hidden="false" customHeight="false" outlineLevel="0" collapsed="false">
      <c r="A11214" s="2" t="s">
        <v>16714</v>
      </c>
      <c r="B11214" s="13" t="n">
        <v>116</v>
      </c>
      <c r="C11214" s="13" t="n">
        <v>116</v>
      </c>
      <c r="D11214" s="14" t="n">
        <f aca="false">C11214/Summary!$B$4</f>
        <v>0.00773333333333333</v>
      </c>
      <c r="E11214" s="15" t="n">
        <v>0.714285714285714</v>
      </c>
      <c r="F11214" s="2" t="s">
        <v>53</v>
      </c>
      <c r="G11214" s="2" t="s">
        <v>44</v>
      </c>
      <c r="H11214" s="2" t="str">
        <f aca="false">IF(AND(E11214&gt;=0.4,E11214&lt;=0.6),"Yes","No")</f>
        <v>No</v>
      </c>
      <c r="I11214" s="2" t="str">
        <f aca="false">IF(AND(F11214="No",G11214="No",H11214="Yes"),"Yes","No")</f>
        <v>No</v>
      </c>
      <c r="J11214" s="2"/>
      <c r="K11214" s="2"/>
    </row>
    <row r="11215" customFormat="false" ht="15" hidden="false" customHeight="false" outlineLevel="0" collapsed="false">
      <c r="A11215" s="2" t="s">
        <v>16715</v>
      </c>
      <c r="B11215" s="13" t="n">
        <v>116</v>
      </c>
      <c r="C11215" s="13" t="n">
        <v>116</v>
      </c>
      <c r="D11215" s="14" t="n">
        <f aca="false">C11215/Summary!$B$4</f>
        <v>0.00773333333333333</v>
      </c>
      <c r="E11215" s="15" t="n">
        <v>0.571428571428571</v>
      </c>
      <c r="F11215" s="2" t="s">
        <v>53</v>
      </c>
      <c r="G11215" s="2" t="s">
        <v>44</v>
      </c>
      <c r="H11215" s="2" t="str">
        <f aca="false">IF(AND(E11215&gt;=0.4,E11215&lt;=0.6),"Yes","No")</f>
        <v>Yes</v>
      </c>
      <c r="I11215" s="2" t="str">
        <f aca="false">IF(AND(F11215="No",G11215="No",H11215="Yes"),"Yes","No")</f>
        <v>No</v>
      </c>
      <c r="J11215" s="2"/>
      <c r="K11215" s="2"/>
    </row>
    <row r="11216" customFormat="false" ht="15" hidden="false" customHeight="false" outlineLevel="0" collapsed="false">
      <c r="A11216" s="2" t="s">
        <v>16716</v>
      </c>
      <c r="B11216" s="13" t="n">
        <v>116</v>
      </c>
      <c r="C11216" s="13" t="n">
        <v>113</v>
      </c>
      <c r="D11216" s="14" t="n">
        <f aca="false">C11216/Summary!$B$4</f>
        <v>0.00753333333333333</v>
      </c>
      <c r="E11216" s="15" t="n">
        <v>0.428571428571429</v>
      </c>
      <c r="F11216" s="2" t="s">
        <v>53</v>
      </c>
      <c r="G11216" s="2" t="s">
        <v>44</v>
      </c>
      <c r="H11216" s="2" t="str">
        <f aca="false">IF(AND(E11216&gt;=0.4,E11216&lt;=0.6),"Yes","No")</f>
        <v>Yes</v>
      </c>
      <c r="I11216" s="2" t="str">
        <f aca="false">IF(AND(F11216="No",G11216="No",H11216="Yes"),"Yes","No")</f>
        <v>No</v>
      </c>
      <c r="J11216" s="2"/>
      <c r="K11216" s="2"/>
    </row>
    <row r="11217" customFormat="false" ht="15" hidden="false" customHeight="false" outlineLevel="0" collapsed="false">
      <c r="A11217" s="2" t="s">
        <v>16717</v>
      </c>
      <c r="B11217" s="13" t="n">
        <v>116</v>
      </c>
      <c r="C11217" s="13" t="n">
        <v>116</v>
      </c>
      <c r="D11217" s="14" t="n">
        <f aca="false">C11217/Summary!$B$4</f>
        <v>0.00773333333333333</v>
      </c>
      <c r="E11217" s="15" t="n">
        <v>0.714285714285714</v>
      </c>
      <c r="F11217" s="2" t="s">
        <v>53</v>
      </c>
      <c r="G11217" s="2" t="s">
        <v>53</v>
      </c>
      <c r="H11217" s="2" t="str">
        <f aca="false">IF(AND(E11217&gt;=0.4,E11217&lt;=0.6),"Yes","No")</f>
        <v>No</v>
      </c>
      <c r="I11217" s="2" t="str">
        <f aca="false">IF(AND(F11217="No",G11217="No",H11217="Yes"),"Yes","No")</f>
        <v>No</v>
      </c>
      <c r="J11217" s="2"/>
      <c r="K11217" s="2"/>
    </row>
    <row r="11218" customFormat="false" ht="15" hidden="false" customHeight="false" outlineLevel="0" collapsed="false">
      <c r="A11218" s="2" t="s">
        <v>16718</v>
      </c>
      <c r="B11218" s="13" t="n">
        <v>116</v>
      </c>
      <c r="C11218" s="13" t="n">
        <v>116</v>
      </c>
      <c r="D11218" s="14" t="n">
        <f aca="false">C11218/Summary!$B$4</f>
        <v>0.00773333333333333</v>
      </c>
      <c r="E11218" s="15" t="n">
        <v>0.571428571428571</v>
      </c>
      <c r="F11218" s="2" t="s">
        <v>53</v>
      </c>
      <c r="G11218" s="2" t="s">
        <v>53</v>
      </c>
      <c r="H11218" s="2" t="str">
        <f aca="false">IF(AND(E11218&gt;=0.4,E11218&lt;=0.6),"Yes","No")</f>
        <v>Yes</v>
      </c>
      <c r="I11218" s="2" t="str">
        <f aca="false">IF(AND(F11218="No",G11218="No",H11218="Yes"),"Yes","No")</f>
        <v>No</v>
      </c>
      <c r="J11218" s="2"/>
      <c r="K11218" s="2"/>
    </row>
    <row r="11219" customFormat="false" ht="15" hidden="false" customHeight="false" outlineLevel="0" collapsed="false">
      <c r="A11219" s="2" t="s">
        <v>16719</v>
      </c>
      <c r="B11219" s="13" t="n">
        <v>116</v>
      </c>
      <c r="C11219" s="13" t="n">
        <v>116</v>
      </c>
      <c r="D11219" s="14" t="n">
        <f aca="false">C11219/Summary!$B$4</f>
        <v>0.00773333333333333</v>
      </c>
      <c r="E11219" s="15" t="n">
        <v>0.571428571428571</v>
      </c>
      <c r="F11219" s="2" t="s">
        <v>53</v>
      </c>
      <c r="G11219" s="2" t="s">
        <v>44</v>
      </c>
      <c r="H11219" s="2" t="str">
        <f aca="false">IF(AND(E11219&gt;=0.4,E11219&lt;=0.6),"Yes","No")</f>
        <v>Yes</v>
      </c>
      <c r="I11219" s="2" t="str">
        <f aca="false">IF(AND(F11219="No",G11219="No",H11219="Yes"),"Yes","No")</f>
        <v>No</v>
      </c>
      <c r="J11219" s="2"/>
      <c r="K11219" s="2"/>
    </row>
    <row r="11220" customFormat="false" ht="15" hidden="false" customHeight="false" outlineLevel="0" collapsed="false">
      <c r="A11220" s="2" t="s">
        <v>16720</v>
      </c>
      <c r="B11220" s="13" t="n">
        <v>116</v>
      </c>
      <c r="C11220" s="13" t="n">
        <v>115</v>
      </c>
      <c r="D11220" s="14" t="n">
        <f aca="false">C11220/Summary!$B$4</f>
        <v>0.00766666666666667</v>
      </c>
      <c r="E11220" s="15" t="n">
        <v>0.285714285714286</v>
      </c>
      <c r="F11220" s="2" t="s">
        <v>53</v>
      </c>
      <c r="G11220" s="2" t="s">
        <v>44</v>
      </c>
      <c r="H11220" s="2" t="str">
        <f aca="false">IF(AND(E11220&gt;=0.4,E11220&lt;=0.6),"Yes","No")</f>
        <v>No</v>
      </c>
      <c r="I11220" s="2" t="str">
        <f aca="false">IF(AND(F11220="No",G11220="No",H11220="Yes"),"Yes","No")</f>
        <v>No</v>
      </c>
      <c r="J11220" s="2"/>
      <c r="K11220" s="2"/>
    </row>
    <row r="11221" customFormat="false" ht="15" hidden="false" customHeight="false" outlineLevel="0" collapsed="false">
      <c r="A11221" s="2" t="s">
        <v>16721</v>
      </c>
      <c r="B11221" s="13" t="n">
        <v>116</v>
      </c>
      <c r="C11221" s="13" t="n">
        <v>116</v>
      </c>
      <c r="D11221" s="14" t="n">
        <f aca="false">C11221/Summary!$B$4</f>
        <v>0.00773333333333333</v>
      </c>
      <c r="E11221" s="15" t="n">
        <v>0.285714285714286</v>
      </c>
      <c r="F11221" s="2" t="s">
        <v>44</v>
      </c>
      <c r="G11221" s="2" t="s">
        <v>44</v>
      </c>
      <c r="H11221" s="2" t="str">
        <f aca="false">IF(AND(E11221&gt;=0.4,E11221&lt;=0.6),"Yes","No")</f>
        <v>No</v>
      </c>
      <c r="I11221" s="2" t="str">
        <f aca="false">IF(AND(F11221="No",G11221="No",H11221="Yes"),"Yes","No")</f>
        <v>No</v>
      </c>
      <c r="J11221" s="2"/>
      <c r="K11221" s="2"/>
    </row>
    <row r="11222" customFormat="false" ht="15" hidden="false" customHeight="false" outlineLevel="0" collapsed="false">
      <c r="A11222" s="2" t="s">
        <v>16722</v>
      </c>
      <c r="B11222" s="13" t="n">
        <v>116</v>
      </c>
      <c r="C11222" s="13" t="n">
        <v>115</v>
      </c>
      <c r="D11222" s="14" t="n">
        <f aca="false">C11222/Summary!$B$4</f>
        <v>0.00766666666666667</v>
      </c>
      <c r="E11222" s="15" t="n">
        <v>0.428571428571429</v>
      </c>
      <c r="F11222" s="2" t="s">
        <v>44</v>
      </c>
      <c r="G11222" s="2" t="s">
        <v>53</v>
      </c>
      <c r="H11222" s="2" t="str">
        <f aca="false">IF(AND(E11222&gt;=0.4,E11222&lt;=0.6),"Yes","No")</f>
        <v>Yes</v>
      </c>
      <c r="I11222" s="2" t="str">
        <f aca="false">IF(AND(F11222="No",G11222="No",H11222="Yes"),"Yes","No")</f>
        <v>No</v>
      </c>
      <c r="J11222" s="2"/>
      <c r="K11222" s="2"/>
    </row>
    <row r="11223" customFormat="false" ht="15" hidden="false" customHeight="false" outlineLevel="0" collapsed="false">
      <c r="A11223" s="2" t="s">
        <v>16723</v>
      </c>
      <c r="B11223" s="13" t="n">
        <v>116</v>
      </c>
      <c r="C11223" s="13" t="n">
        <v>116</v>
      </c>
      <c r="D11223" s="14" t="n">
        <f aca="false">C11223/Summary!$B$4</f>
        <v>0.00773333333333333</v>
      </c>
      <c r="E11223" s="15" t="n">
        <v>0.428571428571429</v>
      </c>
      <c r="F11223" s="2" t="s">
        <v>53</v>
      </c>
      <c r="G11223" s="2" t="s">
        <v>44</v>
      </c>
      <c r="H11223" s="2" t="str">
        <f aca="false">IF(AND(E11223&gt;=0.4,E11223&lt;=0.6),"Yes","No")</f>
        <v>Yes</v>
      </c>
      <c r="I11223" s="2" t="str">
        <f aca="false">IF(AND(F11223="No",G11223="No",H11223="Yes"),"Yes","No")</f>
        <v>No</v>
      </c>
      <c r="J11223" s="2"/>
      <c r="K11223" s="2"/>
    </row>
    <row r="11224" customFormat="false" ht="15" hidden="false" customHeight="false" outlineLevel="0" collapsed="false">
      <c r="A11224" s="2" t="s">
        <v>16724</v>
      </c>
      <c r="B11224" s="13" t="n">
        <v>116</v>
      </c>
      <c r="C11224" s="13" t="n">
        <v>116</v>
      </c>
      <c r="D11224" s="14" t="n">
        <f aca="false">C11224/Summary!$B$4</f>
        <v>0.00773333333333333</v>
      </c>
      <c r="E11224" s="15" t="n">
        <v>0.571428571428571</v>
      </c>
      <c r="F11224" s="2" t="s">
        <v>53</v>
      </c>
      <c r="G11224" s="2" t="s">
        <v>53</v>
      </c>
      <c r="H11224" s="2" t="str">
        <f aca="false">IF(AND(E11224&gt;=0.4,E11224&lt;=0.6),"Yes","No")</f>
        <v>Yes</v>
      </c>
      <c r="I11224" s="2" t="str">
        <f aca="false">IF(AND(F11224="No",G11224="No",H11224="Yes"),"Yes","No")</f>
        <v>No</v>
      </c>
      <c r="J11224" s="2"/>
      <c r="K11224" s="2"/>
    </row>
    <row r="11225" customFormat="false" ht="15" hidden="false" customHeight="false" outlineLevel="0" collapsed="false">
      <c r="A11225" s="2" t="s">
        <v>16725</v>
      </c>
      <c r="B11225" s="13" t="n">
        <v>116</v>
      </c>
      <c r="C11225" s="13" t="n">
        <v>114</v>
      </c>
      <c r="D11225" s="14" t="n">
        <f aca="false">C11225/Summary!$B$4</f>
        <v>0.0076</v>
      </c>
      <c r="E11225" s="15" t="n">
        <v>0.714285714285714</v>
      </c>
      <c r="F11225" s="2" t="s">
        <v>53</v>
      </c>
      <c r="G11225" s="2" t="s">
        <v>44</v>
      </c>
      <c r="H11225" s="2" t="str">
        <f aca="false">IF(AND(E11225&gt;=0.4,E11225&lt;=0.6),"Yes","No")</f>
        <v>No</v>
      </c>
      <c r="I11225" s="2" t="str">
        <f aca="false">IF(AND(F11225="No",G11225="No",H11225="Yes"),"Yes","No")</f>
        <v>No</v>
      </c>
      <c r="J11225" s="2"/>
      <c r="K11225" s="2"/>
    </row>
    <row r="11226" customFormat="false" ht="15" hidden="false" customHeight="false" outlineLevel="0" collapsed="false">
      <c r="A11226" s="2" t="s">
        <v>16726</v>
      </c>
      <c r="B11226" s="13" t="n">
        <v>116</v>
      </c>
      <c r="C11226" s="13" t="n">
        <v>115</v>
      </c>
      <c r="D11226" s="14" t="n">
        <f aca="false">C11226/Summary!$B$4</f>
        <v>0.00766666666666667</v>
      </c>
      <c r="E11226" s="15" t="n">
        <v>0.428571428571429</v>
      </c>
      <c r="F11226" s="2" t="s">
        <v>53</v>
      </c>
      <c r="G11226" s="2" t="s">
        <v>44</v>
      </c>
      <c r="H11226" s="2" t="str">
        <f aca="false">IF(AND(E11226&gt;=0.4,E11226&lt;=0.6),"Yes","No")</f>
        <v>Yes</v>
      </c>
      <c r="I11226" s="2" t="str">
        <f aca="false">IF(AND(F11226="No",G11226="No",H11226="Yes"),"Yes","No")</f>
        <v>No</v>
      </c>
      <c r="J11226" s="2"/>
      <c r="K11226" s="2"/>
    </row>
    <row r="11227" customFormat="false" ht="15" hidden="false" customHeight="false" outlineLevel="0" collapsed="false">
      <c r="A11227" s="2" t="s">
        <v>16727</v>
      </c>
      <c r="B11227" s="13" t="n">
        <v>116</v>
      </c>
      <c r="C11227" s="13" t="n">
        <v>116</v>
      </c>
      <c r="D11227" s="14" t="n">
        <f aca="false">C11227/Summary!$B$4</f>
        <v>0.00773333333333333</v>
      </c>
      <c r="E11227" s="15" t="n">
        <v>0.571428571428571</v>
      </c>
      <c r="F11227" s="2" t="s">
        <v>53</v>
      </c>
      <c r="G11227" s="2" t="s">
        <v>53</v>
      </c>
      <c r="H11227" s="2" t="str">
        <f aca="false">IF(AND(E11227&gt;=0.4,E11227&lt;=0.6),"Yes","No")</f>
        <v>Yes</v>
      </c>
      <c r="I11227" s="2" t="str">
        <f aca="false">IF(AND(F11227="No",G11227="No",H11227="Yes"),"Yes","No")</f>
        <v>No</v>
      </c>
      <c r="J11227" s="2"/>
      <c r="K11227" s="2"/>
    </row>
    <row r="11228" customFormat="false" ht="15" hidden="false" customHeight="false" outlineLevel="0" collapsed="false">
      <c r="A11228" s="2" t="s">
        <v>16728</v>
      </c>
      <c r="B11228" s="13" t="n">
        <v>116</v>
      </c>
      <c r="C11228" s="13" t="n">
        <v>116</v>
      </c>
      <c r="D11228" s="14" t="n">
        <f aca="false">C11228/Summary!$B$4</f>
        <v>0.00773333333333333</v>
      </c>
      <c r="E11228" s="15" t="n">
        <v>0.571428571428571</v>
      </c>
      <c r="F11228" s="2" t="s">
        <v>53</v>
      </c>
      <c r="G11228" s="2" t="s">
        <v>44</v>
      </c>
      <c r="H11228" s="2" t="str">
        <f aca="false">IF(AND(E11228&gt;=0.4,E11228&lt;=0.6),"Yes","No")</f>
        <v>Yes</v>
      </c>
      <c r="I11228" s="2" t="str">
        <f aca="false">IF(AND(F11228="No",G11228="No",H11228="Yes"),"Yes","No")</f>
        <v>No</v>
      </c>
      <c r="J11228" s="2"/>
      <c r="K11228" s="2"/>
    </row>
    <row r="11229" customFormat="false" ht="15" hidden="false" customHeight="false" outlineLevel="0" collapsed="false">
      <c r="A11229" s="2" t="s">
        <v>16729</v>
      </c>
      <c r="B11229" s="13" t="n">
        <v>116</v>
      </c>
      <c r="C11229" s="13" t="n">
        <v>115</v>
      </c>
      <c r="D11229" s="14" t="n">
        <f aca="false">C11229/Summary!$B$4</f>
        <v>0.00766666666666667</v>
      </c>
      <c r="E11229" s="15" t="n">
        <v>0.571428571428571</v>
      </c>
      <c r="F11229" s="2" t="s">
        <v>53</v>
      </c>
      <c r="G11229" s="2" t="s">
        <v>44</v>
      </c>
      <c r="H11229" s="2" t="str">
        <f aca="false">IF(AND(E11229&gt;=0.4,E11229&lt;=0.6),"Yes","No")</f>
        <v>Yes</v>
      </c>
      <c r="I11229" s="2" t="str">
        <f aca="false">IF(AND(F11229="No",G11229="No",H11229="Yes"),"Yes","No")</f>
        <v>No</v>
      </c>
      <c r="J11229" s="2"/>
      <c r="K11229" s="2"/>
    </row>
    <row r="11230" customFormat="false" ht="15" hidden="false" customHeight="false" outlineLevel="0" collapsed="false">
      <c r="A11230" s="2" t="s">
        <v>16730</v>
      </c>
      <c r="B11230" s="13" t="n">
        <v>116</v>
      </c>
      <c r="C11230" s="13" t="n">
        <v>116</v>
      </c>
      <c r="D11230" s="14" t="n">
        <f aca="false">C11230/Summary!$B$4</f>
        <v>0.00773333333333333</v>
      </c>
      <c r="E11230" s="15" t="n">
        <v>0.428571428571429</v>
      </c>
      <c r="F11230" s="2" t="s">
        <v>53</v>
      </c>
      <c r="G11230" s="2" t="s">
        <v>44</v>
      </c>
      <c r="H11230" s="2" t="str">
        <f aca="false">IF(AND(E11230&gt;=0.4,E11230&lt;=0.6),"Yes","No")</f>
        <v>Yes</v>
      </c>
      <c r="I11230" s="2" t="str">
        <f aca="false">IF(AND(F11230="No",G11230="No",H11230="Yes"),"Yes","No")</f>
        <v>No</v>
      </c>
      <c r="J11230" s="2"/>
      <c r="K11230" s="2"/>
    </row>
    <row r="11231" customFormat="false" ht="15" hidden="false" customHeight="false" outlineLevel="0" collapsed="false">
      <c r="A11231" s="2" t="s">
        <v>16731</v>
      </c>
      <c r="B11231" s="13" t="n">
        <v>116</v>
      </c>
      <c r="C11231" s="13" t="n">
        <v>116</v>
      </c>
      <c r="D11231" s="14" t="n">
        <f aca="false">C11231/Summary!$B$4</f>
        <v>0.00773333333333333</v>
      </c>
      <c r="E11231" s="15" t="n">
        <v>0.714285714285714</v>
      </c>
      <c r="F11231" s="2" t="s">
        <v>53</v>
      </c>
      <c r="G11231" s="2" t="s">
        <v>44</v>
      </c>
      <c r="H11231" s="2" t="str">
        <f aca="false">IF(AND(E11231&gt;=0.4,E11231&lt;=0.6),"Yes","No")</f>
        <v>No</v>
      </c>
      <c r="I11231" s="2" t="str">
        <f aca="false">IF(AND(F11231="No",G11231="No",H11231="Yes"),"Yes","No")</f>
        <v>No</v>
      </c>
      <c r="J11231" s="2"/>
      <c r="K11231" s="2"/>
    </row>
    <row r="11232" customFormat="false" ht="15" hidden="false" customHeight="false" outlineLevel="0" collapsed="false">
      <c r="A11232" s="2" t="s">
        <v>16732</v>
      </c>
      <c r="B11232" s="13" t="n">
        <v>116</v>
      </c>
      <c r="C11232" s="13" t="n">
        <v>115</v>
      </c>
      <c r="D11232" s="14" t="n">
        <f aca="false">C11232/Summary!$B$4</f>
        <v>0.00766666666666667</v>
      </c>
      <c r="E11232" s="15" t="n">
        <v>0.714285714285714</v>
      </c>
      <c r="F11232" s="2" t="s">
        <v>53</v>
      </c>
      <c r="G11232" s="2" t="s">
        <v>44</v>
      </c>
      <c r="H11232" s="2" t="str">
        <f aca="false">IF(AND(E11232&gt;=0.4,E11232&lt;=0.6),"Yes","No")</f>
        <v>No</v>
      </c>
      <c r="I11232" s="2" t="str">
        <f aca="false">IF(AND(F11232="No",G11232="No",H11232="Yes"),"Yes","No")</f>
        <v>No</v>
      </c>
      <c r="J11232" s="2"/>
      <c r="K11232" s="2"/>
    </row>
    <row r="11233" customFormat="false" ht="15" hidden="false" customHeight="false" outlineLevel="0" collapsed="false">
      <c r="A11233" s="2" t="s">
        <v>16733</v>
      </c>
      <c r="B11233" s="13" t="n">
        <v>116</v>
      </c>
      <c r="C11233" s="13" t="n">
        <v>114</v>
      </c>
      <c r="D11233" s="14" t="n">
        <f aca="false">C11233/Summary!$B$4</f>
        <v>0.0076</v>
      </c>
      <c r="E11233" s="15" t="n">
        <v>0.571428571428571</v>
      </c>
      <c r="F11233" s="2" t="s">
        <v>53</v>
      </c>
      <c r="G11233" s="2" t="s">
        <v>44</v>
      </c>
      <c r="H11233" s="2" t="str">
        <f aca="false">IF(AND(E11233&gt;=0.4,E11233&lt;=0.6),"Yes","No")</f>
        <v>Yes</v>
      </c>
      <c r="I11233" s="2" t="str">
        <f aca="false">IF(AND(F11233="No",G11233="No",H11233="Yes"),"Yes","No")</f>
        <v>No</v>
      </c>
      <c r="J11233" s="2"/>
      <c r="K11233" s="2"/>
    </row>
    <row r="11234" customFormat="false" ht="15" hidden="false" customHeight="false" outlineLevel="0" collapsed="false">
      <c r="A11234" s="2" t="s">
        <v>16734</v>
      </c>
      <c r="B11234" s="13" t="n">
        <v>116</v>
      </c>
      <c r="C11234" s="13" t="n">
        <v>116</v>
      </c>
      <c r="D11234" s="14" t="n">
        <f aca="false">C11234/Summary!$B$4</f>
        <v>0.00773333333333333</v>
      </c>
      <c r="E11234" s="15" t="n">
        <v>0.714285714285714</v>
      </c>
      <c r="F11234" s="2" t="s">
        <v>53</v>
      </c>
      <c r="G11234" s="2" t="s">
        <v>44</v>
      </c>
      <c r="H11234" s="2" t="str">
        <f aca="false">IF(AND(E11234&gt;=0.4,E11234&lt;=0.6),"Yes","No")</f>
        <v>No</v>
      </c>
      <c r="I11234" s="2" t="str">
        <f aca="false">IF(AND(F11234="No",G11234="No",H11234="Yes"),"Yes","No")</f>
        <v>No</v>
      </c>
      <c r="J11234" s="2"/>
      <c r="K11234" s="2"/>
    </row>
    <row r="11235" customFormat="false" ht="15" hidden="false" customHeight="false" outlineLevel="0" collapsed="false">
      <c r="A11235" s="2" t="s">
        <v>16735</v>
      </c>
      <c r="B11235" s="13" t="n">
        <v>116</v>
      </c>
      <c r="C11235" s="13" t="n">
        <v>116</v>
      </c>
      <c r="D11235" s="14" t="n">
        <f aca="false">C11235/Summary!$B$4</f>
        <v>0.00773333333333333</v>
      </c>
      <c r="E11235" s="15" t="n">
        <v>0.714285714285714</v>
      </c>
      <c r="F11235" s="2" t="s">
        <v>53</v>
      </c>
      <c r="G11235" s="2" t="s">
        <v>44</v>
      </c>
      <c r="H11235" s="2" t="str">
        <f aca="false">IF(AND(E11235&gt;=0.4,E11235&lt;=0.6),"Yes","No")</f>
        <v>No</v>
      </c>
      <c r="I11235" s="2" t="str">
        <f aca="false">IF(AND(F11235="No",G11235="No",H11235="Yes"),"Yes","No")</f>
        <v>No</v>
      </c>
      <c r="J11235" s="2"/>
      <c r="K11235" s="2"/>
    </row>
    <row r="11236" customFormat="false" ht="15" hidden="false" customHeight="false" outlineLevel="0" collapsed="false">
      <c r="A11236" s="2" t="s">
        <v>16736</v>
      </c>
      <c r="B11236" s="13" t="n">
        <v>116</v>
      </c>
      <c r="C11236" s="13" t="n">
        <v>116</v>
      </c>
      <c r="D11236" s="14" t="n">
        <f aca="false">C11236/Summary!$B$4</f>
        <v>0.00773333333333333</v>
      </c>
      <c r="E11236" s="15" t="n">
        <v>0.714285714285714</v>
      </c>
      <c r="F11236" s="2" t="s">
        <v>53</v>
      </c>
      <c r="G11236" s="2" t="s">
        <v>53</v>
      </c>
      <c r="H11236" s="2" t="str">
        <f aca="false">IF(AND(E11236&gt;=0.4,E11236&lt;=0.6),"Yes","No")</f>
        <v>No</v>
      </c>
      <c r="I11236" s="2" t="str">
        <f aca="false">IF(AND(F11236="No",G11236="No",H11236="Yes"),"Yes","No")</f>
        <v>No</v>
      </c>
      <c r="J11236" s="2"/>
      <c r="K11236" s="2"/>
    </row>
    <row r="11237" customFormat="false" ht="15" hidden="false" customHeight="false" outlineLevel="0" collapsed="false">
      <c r="A11237" s="2" t="s">
        <v>16737</v>
      </c>
      <c r="B11237" s="13" t="n">
        <v>116</v>
      </c>
      <c r="C11237" s="13" t="n">
        <v>115</v>
      </c>
      <c r="D11237" s="14" t="n">
        <f aca="false">C11237/Summary!$B$4</f>
        <v>0.00766666666666667</v>
      </c>
      <c r="E11237" s="15" t="n">
        <v>0.714285714285714</v>
      </c>
      <c r="F11237" s="2" t="s">
        <v>53</v>
      </c>
      <c r="G11237" s="2" t="s">
        <v>44</v>
      </c>
      <c r="H11237" s="2" t="str">
        <f aca="false">IF(AND(E11237&gt;=0.4,E11237&lt;=0.6),"Yes","No")</f>
        <v>No</v>
      </c>
      <c r="I11237" s="2" t="str">
        <f aca="false">IF(AND(F11237="No",G11237="No",H11237="Yes"),"Yes","No")</f>
        <v>No</v>
      </c>
      <c r="J11237" s="2"/>
      <c r="K11237" s="2"/>
    </row>
    <row r="11238" customFormat="false" ht="15" hidden="false" customHeight="false" outlineLevel="0" collapsed="false">
      <c r="A11238" s="2" t="s">
        <v>16738</v>
      </c>
      <c r="B11238" s="13" t="n">
        <v>116</v>
      </c>
      <c r="C11238" s="13" t="n">
        <v>115</v>
      </c>
      <c r="D11238" s="14" t="n">
        <f aca="false">C11238/Summary!$B$4</f>
        <v>0.00766666666666667</v>
      </c>
      <c r="E11238" s="15" t="n">
        <v>0.714285714285714</v>
      </c>
      <c r="F11238" s="2" t="s">
        <v>53</v>
      </c>
      <c r="G11238" s="2" t="s">
        <v>44</v>
      </c>
      <c r="H11238" s="2" t="str">
        <f aca="false">IF(AND(E11238&gt;=0.4,E11238&lt;=0.6),"Yes","No")</f>
        <v>No</v>
      </c>
      <c r="I11238" s="2" t="str">
        <f aca="false">IF(AND(F11238="No",G11238="No",H11238="Yes"),"Yes","No")</f>
        <v>No</v>
      </c>
      <c r="J11238" s="2"/>
      <c r="K11238" s="2"/>
    </row>
    <row r="11239" customFormat="false" ht="15" hidden="false" customHeight="false" outlineLevel="0" collapsed="false">
      <c r="A11239" s="2" t="s">
        <v>16739</v>
      </c>
      <c r="B11239" s="13" t="n">
        <v>116</v>
      </c>
      <c r="C11239" s="13" t="n">
        <v>116</v>
      </c>
      <c r="D11239" s="14" t="n">
        <f aca="false">C11239/Summary!$B$4</f>
        <v>0.00773333333333333</v>
      </c>
      <c r="E11239" s="15" t="n">
        <v>0.428571428571429</v>
      </c>
      <c r="F11239" s="2" t="s">
        <v>53</v>
      </c>
      <c r="G11239" s="2" t="s">
        <v>44</v>
      </c>
      <c r="H11239" s="2" t="str">
        <f aca="false">IF(AND(E11239&gt;=0.4,E11239&lt;=0.6),"Yes","No")</f>
        <v>Yes</v>
      </c>
      <c r="I11239" s="2" t="str">
        <f aca="false">IF(AND(F11239="No",G11239="No",H11239="Yes"),"Yes","No")</f>
        <v>No</v>
      </c>
      <c r="J11239" s="2"/>
      <c r="K11239" s="2"/>
    </row>
    <row r="11240" customFormat="false" ht="15" hidden="false" customHeight="false" outlineLevel="0" collapsed="false">
      <c r="A11240" s="2" t="s">
        <v>16740</v>
      </c>
      <c r="B11240" s="13" t="n">
        <v>116</v>
      </c>
      <c r="C11240" s="13" t="n">
        <v>116</v>
      </c>
      <c r="D11240" s="14" t="n">
        <f aca="false">C11240/Summary!$B$4</f>
        <v>0.00773333333333333</v>
      </c>
      <c r="E11240" s="15" t="n">
        <v>1</v>
      </c>
      <c r="F11240" s="2" t="s">
        <v>53</v>
      </c>
      <c r="G11240" s="2" t="s">
        <v>53</v>
      </c>
      <c r="H11240" s="2" t="str">
        <f aca="false">IF(AND(E11240&gt;=0.4,E11240&lt;=0.6),"Yes","No")</f>
        <v>No</v>
      </c>
      <c r="I11240" s="2" t="str">
        <f aca="false">IF(AND(F11240="No",G11240="No",H11240="Yes"),"Yes","No")</f>
        <v>No</v>
      </c>
      <c r="J11240" s="2"/>
      <c r="K11240" s="2"/>
    </row>
    <row r="11241" customFormat="false" ht="15" hidden="false" customHeight="false" outlineLevel="0" collapsed="false">
      <c r="A11241" s="2" t="s">
        <v>16741</v>
      </c>
      <c r="B11241" s="13" t="n">
        <v>116</v>
      </c>
      <c r="C11241" s="13" t="n">
        <v>115</v>
      </c>
      <c r="D11241" s="14" t="n">
        <f aca="false">C11241/Summary!$B$4</f>
        <v>0.00766666666666667</v>
      </c>
      <c r="E11241" s="15" t="n">
        <v>0.857142857142857</v>
      </c>
      <c r="F11241" s="2" t="s">
        <v>53</v>
      </c>
      <c r="G11241" s="2" t="s">
        <v>44</v>
      </c>
      <c r="H11241" s="2" t="str">
        <f aca="false">IF(AND(E11241&gt;=0.4,E11241&lt;=0.6),"Yes","No")</f>
        <v>No</v>
      </c>
      <c r="I11241" s="2" t="str">
        <f aca="false">IF(AND(F11241="No",G11241="No",H11241="Yes"),"Yes","No")</f>
        <v>No</v>
      </c>
      <c r="J11241" s="2"/>
      <c r="K11241" s="2"/>
    </row>
    <row r="11242" customFormat="false" ht="15" hidden="false" customHeight="false" outlineLevel="0" collapsed="false">
      <c r="A11242" s="2" t="s">
        <v>16742</v>
      </c>
      <c r="B11242" s="13" t="n">
        <v>116</v>
      </c>
      <c r="C11242" s="13" t="n">
        <v>116</v>
      </c>
      <c r="D11242" s="14" t="n">
        <f aca="false">C11242/Summary!$B$4</f>
        <v>0.00773333333333333</v>
      </c>
      <c r="E11242" s="15" t="n">
        <v>0.571428571428571</v>
      </c>
      <c r="F11242" s="2" t="s">
        <v>53</v>
      </c>
      <c r="G11242" s="2" t="s">
        <v>44</v>
      </c>
      <c r="H11242" s="2" t="str">
        <f aca="false">IF(AND(E11242&gt;=0.4,E11242&lt;=0.6),"Yes","No")</f>
        <v>Yes</v>
      </c>
      <c r="I11242" s="2" t="str">
        <f aca="false">IF(AND(F11242="No",G11242="No",H11242="Yes"),"Yes","No")</f>
        <v>No</v>
      </c>
      <c r="J11242" s="2"/>
      <c r="K11242" s="2"/>
    </row>
    <row r="11243" customFormat="false" ht="15" hidden="false" customHeight="false" outlineLevel="0" collapsed="false">
      <c r="A11243" s="2" t="s">
        <v>16743</v>
      </c>
      <c r="B11243" s="13" t="n">
        <v>116</v>
      </c>
      <c r="C11243" s="13" t="n">
        <v>115</v>
      </c>
      <c r="D11243" s="14" t="n">
        <f aca="false">C11243/Summary!$B$4</f>
        <v>0.00766666666666667</v>
      </c>
      <c r="E11243" s="15" t="n">
        <v>0.571428571428571</v>
      </c>
      <c r="F11243" s="2" t="s">
        <v>53</v>
      </c>
      <c r="G11243" s="2" t="s">
        <v>44</v>
      </c>
      <c r="H11243" s="2" t="str">
        <f aca="false">IF(AND(E11243&gt;=0.4,E11243&lt;=0.6),"Yes","No")</f>
        <v>Yes</v>
      </c>
      <c r="I11243" s="2" t="str">
        <f aca="false">IF(AND(F11243="No",G11243="No",H11243="Yes"),"Yes","No")</f>
        <v>No</v>
      </c>
      <c r="J11243" s="2"/>
      <c r="K11243" s="2"/>
    </row>
    <row r="11244" customFormat="false" ht="15" hidden="false" customHeight="false" outlineLevel="0" collapsed="false">
      <c r="A11244" s="2" t="s">
        <v>16744</v>
      </c>
      <c r="B11244" s="13" t="n">
        <v>116</v>
      </c>
      <c r="C11244" s="13" t="n">
        <v>115</v>
      </c>
      <c r="D11244" s="14" t="n">
        <f aca="false">C11244/Summary!$B$4</f>
        <v>0.00766666666666667</v>
      </c>
      <c r="E11244" s="15" t="n">
        <v>0.428571428571429</v>
      </c>
      <c r="F11244" s="2" t="s">
        <v>53</v>
      </c>
      <c r="G11244" s="2" t="s">
        <v>44</v>
      </c>
      <c r="H11244" s="2" t="str">
        <f aca="false">IF(AND(E11244&gt;=0.4,E11244&lt;=0.6),"Yes","No")</f>
        <v>Yes</v>
      </c>
      <c r="I11244" s="2" t="str">
        <f aca="false">IF(AND(F11244="No",G11244="No",H11244="Yes"),"Yes","No")</f>
        <v>No</v>
      </c>
      <c r="J11244" s="2"/>
      <c r="K11244" s="2"/>
    </row>
    <row r="11245" customFormat="false" ht="15" hidden="false" customHeight="false" outlineLevel="0" collapsed="false">
      <c r="A11245" s="2" t="s">
        <v>16745</v>
      </c>
      <c r="B11245" s="13" t="n">
        <v>116</v>
      </c>
      <c r="C11245" s="13" t="n">
        <v>115</v>
      </c>
      <c r="D11245" s="14" t="n">
        <f aca="false">C11245/Summary!$B$4</f>
        <v>0.00766666666666667</v>
      </c>
      <c r="E11245" s="15" t="n">
        <v>0.428571428571429</v>
      </c>
      <c r="F11245" s="2" t="s">
        <v>53</v>
      </c>
      <c r="G11245" s="2" t="s">
        <v>44</v>
      </c>
      <c r="H11245" s="2" t="str">
        <f aca="false">IF(AND(E11245&gt;=0.4,E11245&lt;=0.6),"Yes","No")</f>
        <v>Yes</v>
      </c>
      <c r="I11245" s="2" t="str">
        <f aca="false">IF(AND(F11245="No",G11245="No",H11245="Yes"),"Yes","No")</f>
        <v>No</v>
      </c>
      <c r="J11245" s="2"/>
      <c r="K11245" s="2"/>
    </row>
    <row r="11246" customFormat="false" ht="15" hidden="false" customHeight="false" outlineLevel="0" collapsed="false">
      <c r="A11246" s="2" t="s">
        <v>16746</v>
      </c>
      <c r="B11246" s="13" t="n">
        <v>116</v>
      </c>
      <c r="C11246" s="13" t="n">
        <v>116</v>
      </c>
      <c r="D11246" s="14" t="n">
        <f aca="false">C11246/Summary!$B$4</f>
        <v>0.00773333333333333</v>
      </c>
      <c r="E11246" s="15" t="n">
        <v>0.571428571428571</v>
      </c>
      <c r="F11246" s="2" t="s">
        <v>53</v>
      </c>
      <c r="G11246" s="2" t="s">
        <v>53</v>
      </c>
      <c r="H11246" s="2" t="str">
        <f aca="false">IF(AND(E11246&gt;=0.4,E11246&lt;=0.6),"Yes","No")</f>
        <v>Yes</v>
      </c>
      <c r="I11246" s="2" t="str">
        <f aca="false">IF(AND(F11246="No",G11246="No",H11246="Yes"),"Yes","No")</f>
        <v>No</v>
      </c>
      <c r="J11246" s="2"/>
      <c r="K11246" s="2"/>
    </row>
    <row r="11247" customFormat="false" ht="15" hidden="false" customHeight="false" outlineLevel="0" collapsed="false">
      <c r="A11247" s="2" t="s">
        <v>16747</v>
      </c>
      <c r="B11247" s="13" t="n">
        <v>116</v>
      </c>
      <c r="C11247" s="13" t="n">
        <v>115</v>
      </c>
      <c r="D11247" s="14" t="n">
        <f aca="false">C11247/Summary!$B$4</f>
        <v>0.00766666666666667</v>
      </c>
      <c r="E11247" s="15" t="n">
        <v>0.714285714285714</v>
      </c>
      <c r="F11247" s="2" t="s">
        <v>53</v>
      </c>
      <c r="G11247" s="2" t="s">
        <v>44</v>
      </c>
      <c r="H11247" s="2" t="str">
        <f aca="false">IF(AND(E11247&gt;=0.4,E11247&lt;=0.6),"Yes","No")</f>
        <v>No</v>
      </c>
      <c r="I11247" s="2" t="str">
        <f aca="false">IF(AND(F11247="No",G11247="No",H11247="Yes"),"Yes","No")</f>
        <v>No</v>
      </c>
      <c r="J11247" s="2"/>
      <c r="K11247" s="2"/>
    </row>
    <row r="11248" customFormat="false" ht="15" hidden="false" customHeight="false" outlineLevel="0" collapsed="false">
      <c r="A11248" s="2" t="s">
        <v>16748</v>
      </c>
      <c r="B11248" s="13" t="n">
        <v>116</v>
      </c>
      <c r="C11248" s="13" t="n">
        <v>116</v>
      </c>
      <c r="D11248" s="14" t="n">
        <f aca="false">C11248/Summary!$B$4</f>
        <v>0.00773333333333333</v>
      </c>
      <c r="E11248" s="15" t="n">
        <v>0.428571428571429</v>
      </c>
      <c r="F11248" s="2" t="s">
        <v>53</v>
      </c>
      <c r="G11248" s="2" t="s">
        <v>44</v>
      </c>
      <c r="H11248" s="2" t="str">
        <f aca="false">IF(AND(E11248&gt;=0.4,E11248&lt;=0.6),"Yes","No")</f>
        <v>Yes</v>
      </c>
      <c r="I11248" s="2" t="str">
        <f aca="false">IF(AND(F11248="No",G11248="No",H11248="Yes"),"Yes","No")</f>
        <v>No</v>
      </c>
      <c r="J11248" s="2"/>
      <c r="K11248" s="2"/>
    </row>
    <row r="11249" customFormat="false" ht="15" hidden="false" customHeight="false" outlineLevel="0" collapsed="false">
      <c r="A11249" s="2" t="s">
        <v>16749</v>
      </c>
      <c r="B11249" s="13" t="n">
        <v>116</v>
      </c>
      <c r="C11249" s="13" t="n">
        <v>116</v>
      </c>
      <c r="D11249" s="14" t="n">
        <f aca="false">C11249/Summary!$B$4</f>
        <v>0.00773333333333333</v>
      </c>
      <c r="E11249" s="15" t="n">
        <v>0.428571428571429</v>
      </c>
      <c r="F11249" s="2" t="s">
        <v>53</v>
      </c>
      <c r="G11249" s="2" t="s">
        <v>44</v>
      </c>
      <c r="H11249" s="2" t="str">
        <f aca="false">IF(AND(E11249&gt;=0.4,E11249&lt;=0.6),"Yes","No")</f>
        <v>Yes</v>
      </c>
      <c r="I11249" s="2" t="str">
        <f aca="false">IF(AND(F11249="No",G11249="No",H11249="Yes"),"Yes","No")</f>
        <v>No</v>
      </c>
      <c r="J11249" s="2"/>
      <c r="K11249" s="2"/>
    </row>
    <row r="11250" customFormat="false" ht="15" hidden="false" customHeight="false" outlineLevel="0" collapsed="false">
      <c r="A11250" s="2" t="s">
        <v>16750</v>
      </c>
      <c r="B11250" s="13" t="n">
        <v>116</v>
      </c>
      <c r="C11250" s="13" t="n">
        <v>116</v>
      </c>
      <c r="D11250" s="14" t="n">
        <f aca="false">C11250/Summary!$B$4</f>
        <v>0.00773333333333333</v>
      </c>
      <c r="E11250" s="15" t="n">
        <v>0.571428571428571</v>
      </c>
      <c r="F11250" s="2" t="s">
        <v>53</v>
      </c>
      <c r="G11250" s="2" t="s">
        <v>44</v>
      </c>
      <c r="H11250" s="2" t="str">
        <f aca="false">IF(AND(E11250&gt;=0.4,E11250&lt;=0.6),"Yes","No")</f>
        <v>Yes</v>
      </c>
      <c r="I11250" s="2" t="str">
        <f aca="false">IF(AND(F11250="No",G11250="No",H11250="Yes"),"Yes","No")</f>
        <v>No</v>
      </c>
      <c r="J11250" s="2"/>
      <c r="K11250" s="2"/>
    </row>
    <row r="11251" customFormat="false" ht="15" hidden="false" customHeight="false" outlineLevel="0" collapsed="false">
      <c r="A11251" s="2" t="s">
        <v>16751</v>
      </c>
      <c r="B11251" s="13" t="n">
        <v>116</v>
      </c>
      <c r="C11251" s="13" t="n">
        <v>116</v>
      </c>
      <c r="D11251" s="14" t="n">
        <f aca="false">C11251/Summary!$B$4</f>
        <v>0.00773333333333333</v>
      </c>
      <c r="E11251" s="15" t="n">
        <v>0.714285714285714</v>
      </c>
      <c r="F11251" s="2" t="s">
        <v>53</v>
      </c>
      <c r="G11251" s="2" t="s">
        <v>53</v>
      </c>
      <c r="H11251" s="2" t="str">
        <f aca="false">IF(AND(E11251&gt;=0.4,E11251&lt;=0.6),"Yes","No")</f>
        <v>No</v>
      </c>
      <c r="I11251" s="2" t="str">
        <f aca="false">IF(AND(F11251="No",G11251="No",H11251="Yes"),"Yes","No")</f>
        <v>No</v>
      </c>
      <c r="J11251" s="2"/>
      <c r="K11251" s="2"/>
    </row>
    <row r="11252" customFormat="false" ht="15" hidden="false" customHeight="false" outlineLevel="0" collapsed="false">
      <c r="A11252" s="2" t="s">
        <v>16752</v>
      </c>
      <c r="B11252" s="13" t="n">
        <v>116</v>
      </c>
      <c r="C11252" s="13" t="n">
        <v>116</v>
      </c>
      <c r="D11252" s="14" t="n">
        <f aca="false">C11252/Summary!$B$4</f>
        <v>0.00773333333333333</v>
      </c>
      <c r="E11252" s="15" t="n">
        <v>0.571428571428571</v>
      </c>
      <c r="F11252" s="2" t="s">
        <v>53</v>
      </c>
      <c r="G11252" s="2" t="s">
        <v>44</v>
      </c>
      <c r="H11252" s="2" t="str">
        <f aca="false">IF(AND(E11252&gt;=0.4,E11252&lt;=0.6),"Yes","No")</f>
        <v>Yes</v>
      </c>
      <c r="I11252" s="2" t="str">
        <f aca="false">IF(AND(F11252="No",G11252="No",H11252="Yes"),"Yes","No")</f>
        <v>No</v>
      </c>
      <c r="J11252" s="2"/>
      <c r="K11252" s="2"/>
    </row>
    <row r="11253" customFormat="false" ht="15" hidden="false" customHeight="false" outlineLevel="0" collapsed="false">
      <c r="A11253" s="2" t="s">
        <v>16753</v>
      </c>
      <c r="B11253" s="13" t="n">
        <v>116</v>
      </c>
      <c r="C11253" s="13" t="n">
        <v>116</v>
      </c>
      <c r="D11253" s="14" t="n">
        <f aca="false">C11253/Summary!$B$4</f>
        <v>0.00773333333333333</v>
      </c>
      <c r="E11253" s="15" t="n">
        <v>0.571428571428571</v>
      </c>
      <c r="F11253" s="2" t="s">
        <v>53</v>
      </c>
      <c r="G11253" s="2" t="s">
        <v>53</v>
      </c>
      <c r="H11253" s="2" t="str">
        <f aca="false">IF(AND(E11253&gt;=0.4,E11253&lt;=0.6),"Yes","No")</f>
        <v>Yes</v>
      </c>
      <c r="I11253" s="2" t="str">
        <f aca="false">IF(AND(F11253="No",G11253="No",H11253="Yes"),"Yes","No")</f>
        <v>No</v>
      </c>
      <c r="J11253" s="2"/>
      <c r="K11253" s="2"/>
    </row>
    <row r="11254" customFormat="false" ht="15" hidden="false" customHeight="false" outlineLevel="0" collapsed="false">
      <c r="A11254" s="2" t="s">
        <v>16754</v>
      </c>
      <c r="B11254" s="13" t="n">
        <v>116</v>
      </c>
      <c r="C11254" s="13" t="n">
        <v>115</v>
      </c>
      <c r="D11254" s="14" t="n">
        <f aca="false">C11254/Summary!$B$4</f>
        <v>0.00766666666666667</v>
      </c>
      <c r="E11254" s="15" t="n">
        <v>0.571428571428571</v>
      </c>
      <c r="F11254" s="2" t="s">
        <v>53</v>
      </c>
      <c r="G11254" s="2" t="s">
        <v>53</v>
      </c>
      <c r="H11254" s="2" t="str">
        <f aca="false">IF(AND(E11254&gt;=0.4,E11254&lt;=0.6),"Yes","No")</f>
        <v>Yes</v>
      </c>
      <c r="I11254" s="2" t="str">
        <f aca="false">IF(AND(F11254="No",G11254="No",H11254="Yes"),"Yes","No")</f>
        <v>No</v>
      </c>
      <c r="J11254" s="2"/>
      <c r="K11254" s="2"/>
    </row>
    <row r="11255" customFormat="false" ht="15" hidden="false" customHeight="false" outlineLevel="0" collapsed="false">
      <c r="A11255" s="2" t="s">
        <v>16755</v>
      </c>
      <c r="B11255" s="13" t="n">
        <v>116</v>
      </c>
      <c r="C11255" s="13" t="n">
        <v>116</v>
      </c>
      <c r="D11255" s="14" t="n">
        <f aca="false">C11255/Summary!$B$4</f>
        <v>0.00773333333333333</v>
      </c>
      <c r="E11255" s="15" t="n">
        <v>0.428571428571429</v>
      </c>
      <c r="F11255" s="2" t="s">
        <v>53</v>
      </c>
      <c r="G11255" s="2" t="s">
        <v>44</v>
      </c>
      <c r="H11255" s="2" t="str">
        <f aca="false">IF(AND(E11255&gt;=0.4,E11255&lt;=0.6),"Yes","No")</f>
        <v>Yes</v>
      </c>
      <c r="I11255" s="2" t="str">
        <f aca="false">IF(AND(F11255="No",G11255="No",H11255="Yes"),"Yes","No")</f>
        <v>No</v>
      </c>
      <c r="J11255" s="2"/>
      <c r="K11255" s="2"/>
    </row>
    <row r="11256" customFormat="false" ht="15" hidden="false" customHeight="false" outlineLevel="0" collapsed="false">
      <c r="A11256" s="2" t="s">
        <v>16756</v>
      </c>
      <c r="B11256" s="13" t="n">
        <v>116</v>
      </c>
      <c r="C11256" s="13" t="n">
        <v>116</v>
      </c>
      <c r="D11256" s="14" t="n">
        <f aca="false">C11256/Summary!$B$4</f>
        <v>0.00773333333333333</v>
      </c>
      <c r="E11256" s="15" t="n">
        <v>0.571428571428571</v>
      </c>
      <c r="F11256" s="2" t="s">
        <v>53</v>
      </c>
      <c r="G11256" s="2" t="s">
        <v>44</v>
      </c>
      <c r="H11256" s="2" t="str">
        <f aca="false">IF(AND(E11256&gt;=0.4,E11256&lt;=0.6),"Yes","No")</f>
        <v>Yes</v>
      </c>
      <c r="I11256" s="2" t="str">
        <f aca="false">IF(AND(F11256="No",G11256="No",H11256="Yes"),"Yes","No")</f>
        <v>No</v>
      </c>
      <c r="J11256" s="2"/>
      <c r="K11256" s="2"/>
    </row>
    <row r="11257" customFormat="false" ht="15" hidden="false" customHeight="false" outlineLevel="0" collapsed="false">
      <c r="A11257" s="2" t="s">
        <v>16757</v>
      </c>
      <c r="B11257" s="13" t="n">
        <v>116</v>
      </c>
      <c r="C11257" s="13" t="n">
        <v>116</v>
      </c>
      <c r="D11257" s="14" t="n">
        <f aca="false">C11257/Summary!$B$4</f>
        <v>0.00773333333333333</v>
      </c>
      <c r="E11257" s="15" t="n">
        <v>0.428571428571429</v>
      </c>
      <c r="F11257" s="2" t="s">
        <v>53</v>
      </c>
      <c r="G11257" s="2" t="s">
        <v>44</v>
      </c>
      <c r="H11257" s="2" t="str">
        <f aca="false">IF(AND(E11257&gt;=0.4,E11257&lt;=0.6),"Yes","No")</f>
        <v>Yes</v>
      </c>
      <c r="I11257" s="2" t="str">
        <f aca="false">IF(AND(F11257="No",G11257="No",H11257="Yes"),"Yes","No")</f>
        <v>No</v>
      </c>
      <c r="J11257" s="2"/>
      <c r="K11257" s="2"/>
    </row>
    <row r="11258" customFormat="false" ht="15" hidden="false" customHeight="false" outlineLevel="0" collapsed="false">
      <c r="A11258" s="2" t="s">
        <v>16758</v>
      </c>
      <c r="B11258" s="13" t="n">
        <v>116</v>
      </c>
      <c r="C11258" s="13" t="n">
        <v>116</v>
      </c>
      <c r="D11258" s="14" t="n">
        <f aca="false">C11258/Summary!$B$4</f>
        <v>0.00773333333333333</v>
      </c>
      <c r="E11258" s="15" t="n">
        <v>0.714285714285714</v>
      </c>
      <c r="F11258" s="2" t="s">
        <v>44</v>
      </c>
      <c r="G11258" s="2" t="s">
        <v>44</v>
      </c>
      <c r="H11258" s="2" t="str">
        <f aca="false">IF(AND(E11258&gt;=0.4,E11258&lt;=0.6),"Yes","No")</f>
        <v>No</v>
      </c>
      <c r="I11258" s="2" t="str">
        <f aca="false">IF(AND(F11258="No",G11258="No",H11258="Yes"),"Yes","No")</f>
        <v>No</v>
      </c>
      <c r="J11258" s="2"/>
      <c r="K11258" s="2"/>
    </row>
    <row r="11259" customFormat="false" ht="15" hidden="false" customHeight="false" outlineLevel="0" collapsed="false">
      <c r="A11259" s="2" t="s">
        <v>16759</v>
      </c>
      <c r="B11259" s="13" t="n">
        <v>116</v>
      </c>
      <c r="C11259" s="13" t="n">
        <v>116</v>
      </c>
      <c r="D11259" s="14" t="n">
        <f aca="false">C11259/Summary!$B$4</f>
        <v>0.00773333333333333</v>
      </c>
      <c r="E11259" s="15" t="n">
        <v>0.857142857142857</v>
      </c>
      <c r="F11259" s="2" t="s">
        <v>53</v>
      </c>
      <c r="G11259" s="2" t="s">
        <v>53</v>
      </c>
      <c r="H11259" s="2" t="str">
        <f aca="false">IF(AND(E11259&gt;=0.4,E11259&lt;=0.6),"Yes","No")</f>
        <v>No</v>
      </c>
      <c r="I11259" s="2" t="str">
        <f aca="false">IF(AND(F11259="No",G11259="No",H11259="Yes"),"Yes","No")</f>
        <v>No</v>
      </c>
      <c r="J11259" s="2"/>
      <c r="K11259" s="2"/>
    </row>
    <row r="11260" customFormat="false" ht="15" hidden="false" customHeight="false" outlineLevel="0" collapsed="false">
      <c r="A11260" s="2" t="s">
        <v>16760</v>
      </c>
      <c r="B11260" s="13" t="n">
        <v>116</v>
      </c>
      <c r="C11260" s="13" t="n">
        <v>114</v>
      </c>
      <c r="D11260" s="14" t="n">
        <f aca="false">C11260/Summary!$B$4</f>
        <v>0.0076</v>
      </c>
      <c r="E11260" s="15" t="n">
        <v>0.714285714285714</v>
      </c>
      <c r="F11260" s="2" t="s">
        <v>44</v>
      </c>
      <c r="G11260" s="2" t="s">
        <v>53</v>
      </c>
      <c r="H11260" s="2" t="str">
        <f aca="false">IF(AND(E11260&gt;=0.4,E11260&lt;=0.6),"Yes","No")</f>
        <v>No</v>
      </c>
      <c r="I11260" s="2" t="str">
        <f aca="false">IF(AND(F11260="No",G11260="No",H11260="Yes"),"Yes","No")</f>
        <v>No</v>
      </c>
      <c r="J11260" s="2"/>
      <c r="K11260" s="2"/>
    </row>
    <row r="11261" customFormat="false" ht="15" hidden="false" customHeight="false" outlineLevel="0" collapsed="false">
      <c r="A11261" s="2" t="s">
        <v>16761</v>
      </c>
      <c r="B11261" s="13" t="n">
        <v>116</v>
      </c>
      <c r="C11261" s="13" t="n">
        <v>116</v>
      </c>
      <c r="D11261" s="14" t="n">
        <f aca="false">C11261/Summary!$B$4</f>
        <v>0.00773333333333333</v>
      </c>
      <c r="E11261" s="15" t="n">
        <v>0.714285714285714</v>
      </c>
      <c r="F11261" s="2" t="s">
        <v>53</v>
      </c>
      <c r="G11261" s="2" t="s">
        <v>44</v>
      </c>
      <c r="H11261" s="2" t="str">
        <f aca="false">IF(AND(E11261&gt;=0.4,E11261&lt;=0.6),"Yes","No")</f>
        <v>No</v>
      </c>
      <c r="I11261" s="2" t="str">
        <f aca="false">IF(AND(F11261="No",G11261="No",H11261="Yes"),"Yes","No")</f>
        <v>No</v>
      </c>
      <c r="J11261" s="2"/>
      <c r="K11261" s="2"/>
    </row>
    <row r="11262" customFormat="false" ht="15" hidden="false" customHeight="false" outlineLevel="0" collapsed="false">
      <c r="A11262" s="2" t="s">
        <v>16762</v>
      </c>
      <c r="B11262" s="13" t="n">
        <v>116</v>
      </c>
      <c r="C11262" s="13" t="n">
        <v>116</v>
      </c>
      <c r="D11262" s="14" t="n">
        <f aca="false">C11262/Summary!$B$4</f>
        <v>0.00773333333333333</v>
      </c>
      <c r="E11262" s="15" t="n">
        <v>0.857142857142857</v>
      </c>
      <c r="F11262" s="2" t="s">
        <v>53</v>
      </c>
      <c r="G11262" s="2" t="s">
        <v>44</v>
      </c>
      <c r="H11262" s="2" t="str">
        <f aca="false">IF(AND(E11262&gt;=0.4,E11262&lt;=0.6),"Yes","No")</f>
        <v>No</v>
      </c>
      <c r="I11262" s="2" t="str">
        <f aca="false">IF(AND(F11262="No",G11262="No",H11262="Yes"),"Yes","No")</f>
        <v>No</v>
      </c>
      <c r="J11262" s="2"/>
      <c r="K11262" s="2"/>
    </row>
    <row r="11263" customFormat="false" ht="15" hidden="false" customHeight="false" outlineLevel="0" collapsed="false">
      <c r="A11263" s="2" t="s">
        <v>16763</v>
      </c>
      <c r="B11263" s="13" t="n">
        <v>116</v>
      </c>
      <c r="C11263" s="13" t="n">
        <v>116</v>
      </c>
      <c r="D11263" s="14" t="n">
        <f aca="false">C11263/Summary!$B$4</f>
        <v>0.00773333333333333</v>
      </c>
      <c r="E11263" s="15" t="n">
        <v>0.714285714285714</v>
      </c>
      <c r="F11263" s="2" t="s">
        <v>53</v>
      </c>
      <c r="G11263" s="2" t="s">
        <v>44</v>
      </c>
      <c r="H11263" s="2" t="str">
        <f aca="false">IF(AND(E11263&gt;=0.4,E11263&lt;=0.6),"Yes","No")</f>
        <v>No</v>
      </c>
      <c r="I11263" s="2" t="str">
        <f aca="false">IF(AND(F11263="No",G11263="No",H11263="Yes"),"Yes","No")</f>
        <v>No</v>
      </c>
      <c r="J11263" s="2"/>
      <c r="K11263" s="2"/>
    </row>
    <row r="11264" customFormat="false" ht="15" hidden="false" customHeight="false" outlineLevel="0" collapsed="false">
      <c r="A11264" s="2" t="s">
        <v>16764</v>
      </c>
      <c r="B11264" s="13" t="n">
        <v>116</v>
      </c>
      <c r="C11264" s="13" t="n">
        <v>116</v>
      </c>
      <c r="D11264" s="14" t="n">
        <f aca="false">C11264/Summary!$B$4</f>
        <v>0.00773333333333333</v>
      </c>
      <c r="E11264" s="15" t="n">
        <v>0.714285714285714</v>
      </c>
      <c r="F11264" s="2" t="s">
        <v>44</v>
      </c>
      <c r="G11264" s="2" t="s">
        <v>44</v>
      </c>
      <c r="H11264" s="2" t="str">
        <f aca="false">IF(AND(E11264&gt;=0.4,E11264&lt;=0.6),"Yes","No")</f>
        <v>No</v>
      </c>
      <c r="I11264" s="2" t="str">
        <f aca="false">IF(AND(F11264="No",G11264="No",H11264="Yes"),"Yes","No")</f>
        <v>No</v>
      </c>
      <c r="J11264" s="2"/>
      <c r="K11264" s="2"/>
    </row>
    <row r="11265" customFormat="false" ht="15" hidden="false" customHeight="false" outlineLevel="0" collapsed="false">
      <c r="A11265" s="2" t="s">
        <v>16765</v>
      </c>
      <c r="B11265" s="13" t="n">
        <v>116</v>
      </c>
      <c r="C11265" s="13" t="n">
        <v>116</v>
      </c>
      <c r="D11265" s="14" t="n">
        <f aca="false">C11265/Summary!$B$4</f>
        <v>0.00773333333333333</v>
      </c>
      <c r="E11265" s="15" t="n">
        <v>0.714285714285714</v>
      </c>
      <c r="F11265" s="2" t="s">
        <v>44</v>
      </c>
      <c r="G11265" s="2" t="s">
        <v>44</v>
      </c>
      <c r="H11265" s="2" t="str">
        <f aca="false">IF(AND(E11265&gt;=0.4,E11265&lt;=0.6),"Yes","No")</f>
        <v>No</v>
      </c>
      <c r="I11265" s="2" t="str">
        <f aca="false">IF(AND(F11265="No",G11265="No",H11265="Yes"),"Yes","No")</f>
        <v>No</v>
      </c>
      <c r="J11265" s="2"/>
      <c r="K11265" s="2"/>
    </row>
    <row r="11266" customFormat="false" ht="15" hidden="false" customHeight="false" outlineLevel="0" collapsed="false">
      <c r="A11266" s="2" t="s">
        <v>16766</v>
      </c>
      <c r="B11266" s="13" t="n">
        <v>116</v>
      </c>
      <c r="C11266" s="13" t="n">
        <v>116</v>
      </c>
      <c r="D11266" s="14" t="n">
        <f aca="false">C11266/Summary!$B$4</f>
        <v>0.00773333333333333</v>
      </c>
      <c r="E11266" s="15" t="n">
        <v>0.714285714285714</v>
      </c>
      <c r="F11266" s="2" t="s">
        <v>53</v>
      </c>
      <c r="G11266" s="2" t="s">
        <v>44</v>
      </c>
      <c r="H11266" s="2" t="str">
        <f aca="false">IF(AND(E11266&gt;=0.4,E11266&lt;=0.6),"Yes","No")</f>
        <v>No</v>
      </c>
      <c r="I11266" s="2" t="str">
        <f aca="false">IF(AND(F11266="No",G11266="No",H11266="Yes"),"Yes","No")</f>
        <v>No</v>
      </c>
      <c r="J11266" s="2"/>
      <c r="K11266" s="2"/>
    </row>
    <row r="11267" customFormat="false" ht="15" hidden="false" customHeight="false" outlineLevel="0" collapsed="false">
      <c r="A11267" s="2" t="s">
        <v>16767</v>
      </c>
      <c r="B11267" s="13" t="n">
        <v>116</v>
      </c>
      <c r="C11267" s="13" t="n">
        <v>116</v>
      </c>
      <c r="D11267" s="14" t="n">
        <f aca="false">C11267/Summary!$B$4</f>
        <v>0.00773333333333333</v>
      </c>
      <c r="E11267" s="15" t="n">
        <v>0.428571428571429</v>
      </c>
      <c r="F11267" s="2" t="s">
        <v>53</v>
      </c>
      <c r="G11267" s="2" t="s">
        <v>44</v>
      </c>
      <c r="H11267" s="2" t="str">
        <f aca="false">IF(AND(E11267&gt;=0.4,E11267&lt;=0.6),"Yes","No")</f>
        <v>Yes</v>
      </c>
      <c r="I11267" s="2" t="str">
        <f aca="false">IF(AND(F11267="No",G11267="No",H11267="Yes"),"Yes","No")</f>
        <v>No</v>
      </c>
      <c r="J11267" s="2"/>
      <c r="K11267" s="2"/>
    </row>
    <row r="11268" customFormat="false" ht="15" hidden="false" customHeight="false" outlineLevel="0" collapsed="false">
      <c r="A11268" s="2" t="s">
        <v>16768</v>
      </c>
      <c r="B11268" s="13" t="n">
        <v>116</v>
      </c>
      <c r="C11268" s="13" t="n">
        <v>116</v>
      </c>
      <c r="D11268" s="14" t="n">
        <f aca="false">C11268/Summary!$B$4</f>
        <v>0.00773333333333333</v>
      </c>
      <c r="E11268" s="15" t="n">
        <v>0.571428571428571</v>
      </c>
      <c r="F11268" s="2" t="s">
        <v>53</v>
      </c>
      <c r="G11268" s="2" t="s">
        <v>44</v>
      </c>
      <c r="H11268" s="2" t="str">
        <f aca="false">IF(AND(E11268&gt;=0.4,E11268&lt;=0.6),"Yes","No")</f>
        <v>Yes</v>
      </c>
      <c r="I11268" s="2" t="str">
        <f aca="false">IF(AND(F11268="No",G11268="No",H11268="Yes"),"Yes","No")</f>
        <v>No</v>
      </c>
      <c r="J11268" s="2"/>
      <c r="K11268" s="2"/>
    </row>
    <row r="11269" customFormat="false" ht="15" hidden="false" customHeight="false" outlineLevel="0" collapsed="false">
      <c r="A11269" s="2" t="s">
        <v>16769</v>
      </c>
      <c r="B11269" s="13" t="n">
        <v>116</v>
      </c>
      <c r="C11269" s="13" t="n">
        <v>116</v>
      </c>
      <c r="D11269" s="14" t="n">
        <f aca="false">C11269/Summary!$B$4</f>
        <v>0.00773333333333333</v>
      </c>
      <c r="E11269" s="15" t="n">
        <v>0.857142857142857</v>
      </c>
      <c r="F11269" s="2" t="s">
        <v>53</v>
      </c>
      <c r="G11269" s="2" t="s">
        <v>44</v>
      </c>
      <c r="H11269" s="2" t="str">
        <f aca="false">IF(AND(E11269&gt;=0.4,E11269&lt;=0.6),"Yes","No")</f>
        <v>No</v>
      </c>
      <c r="I11269" s="2" t="str">
        <f aca="false">IF(AND(F11269="No",G11269="No",H11269="Yes"),"Yes","No")</f>
        <v>No</v>
      </c>
      <c r="J11269" s="2"/>
      <c r="K11269" s="2"/>
    </row>
    <row r="11270" customFormat="false" ht="15" hidden="false" customHeight="false" outlineLevel="0" collapsed="false">
      <c r="A11270" s="2" t="s">
        <v>16770</v>
      </c>
      <c r="B11270" s="13" t="n">
        <v>116</v>
      </c>
      <c r="C11270" s="13" t="n">
        <v>115</v>
      </c>
      <c r="D11270" s="14" t="n">
        <f aca="false">C11270/Summary!$B$4</f>
        <v>0.00766666666666667</v>
      </c>
      <c r="E11270" s="15" t="n">
        <v>0.857142857142857</v>
      </c>
      <c r="F11270" s="2" t="s">
        <v>53</v>
      </c>
      <c r="G11270" s="2" t="s">
        <v>44</v>
      </c>
      <c r="H11270" s="2" t="str">
        <f aca="false">IF(AND(E11270&gt;=0.4,E11270&lt;=0.6),"Yes","No")</f>
        <v>No</v>
      </c>
      <c r="I11270" s="2" t="str">
        <f aca="false">IF(AND(F11270="No",G11270="No",H11270="Yes"),"Yes","No")</f>
        <v>No</v>
      </c>
      <c r="J11270" s="2"/>
      <c r="K11270" s="2"/>
    </row>
    <row r="11271" customFormat="false" ht="15" hidden="false" customHeight="false" outlineLevel="0" collapsed="false">
      <c r="A11271" s="2" t="s">
        <v>16771</v>
      </c>
      <c r="B11271" s="13" t="n">
        <v>116</v>
      </c>
      <c r="C11271" s="13" t="n">
        <v>116</v>
      </c>
      <c r="D11271" s="14" t="n">
        <f aca="false">C11271/Summary!$B$4</f>
        <v>0.00773333333333333</v>
      </c>
      <c r="E11271" s="15" t="n">
        <v>0.714285714285714</v>
      </c>
      <c r="F11271" s="2" t="s">
        <v>53</v>
      </c>
      <c r="G11271" s="2" t="s">
        <v>44</v>
      </c>
      <c r="H11271" s="2" t="str">
        <f aca="false">IF(AND(E11271&gt;=0.4,E11271&lt;=0.6),"Yes","No")</f>
        <v>No</v>
      </c>
      <c r="I11271" s="2" t="str">
        <f aca="false">IF(AND(F11271="No",G11271="No",H11271="Yes"),"Yes","No")</f>
        <v>No</v>
      </c>
      <c r="J11271" s="2"/>
      <c r="K11271" s="2"/>
    </row>
    <row r="11272" customFormat="false" ht="15" hidden="false" customHeight="false" outlineLevel="0" collapsed="false">
      <c r="A11272" s="2" t="s">
        <v>16772</v>
      </c>
      <c r="B11272" s="13" t="n">
        <v>116</v>
      </c>
      <c r="C11272" s="13" t="n">
        <v>115</v>
      </c>
      <c r="D11272" s="14" t="n">
        <f aca="false">C11272/Summary!$B$4</f>
        <v>0.00766666666666667</v>
      </c>
      <c r="E11272" s="15" t="n">
        <v>0.857142857142857</v>
      </c>
      <c r="F11272" s="2" t="s">
        <v>53</v>
      </c>
      <c r="G11272" s="2" t="s">
        <v>44</v>
      </c>
      <c r="H11272" s="2" t="str">
        <f aca="false">IF(AND(E11272&gt;=0.4,E11272&lt;=0.6),"Yes","No")</f>
        <v>No</v>
      </c>
      <c r="I11272" s="2" t="str">
        <f aca="false">IF(AND(F11272="No",G11272="No",H11272="Yes"),"Yes","No")</f>
        <v>No</v>
      </c>
      <c r="J11272" s="2"/>
      <c r="K11272" s="2"/>
    </row>
    <row r="11273" customFormat="false" ht="15" hidden="false" customHeight="false" outlineLevel="0" collapsed="false">
      <c r="A11273" s="2" t="s">
        <v>16773</v>
      </c>
      <c r="B11273" s="13" t="n">
        <v>116</v>
      </c>
      <c r="C11273" s="13" t="n">
        <v>114</v>
      </c>
      <c r="D11273" s="14" t="n">
        <f aca="false">C11273/Summary!$B$4</f>
        <v>0.0076</v>
      </c>
      <c r="E11273" s="15" t="n">
        <v>0.571428571428571</v>
      </c>
      <c r="F11273" s="2" t="s">
        <v>53</v>
      </c>
      <c r="G11273" s="2" t="s">
        <v>44</v>
      </c>
      <c r="H11273" s="2" t="str">
        <f aca="false">IF(AND(E11273&gt;=0.4,E11273&lt;=0.6),"Yes","No")</f>
        <v>Yes</v>
      </c>
      <c r="I11273" s="2" t="str">
        <f aca="false">IF(AND(F11273="No",G11273="No",H11273="Yes"),"Yes","No")</f>
        <v>No</v>
      </c>
      <c r="J11273" s="2"/>
      <c r="K11273" s="2"/>
    </row>
    <row r="11274" customFormat="false" ht="15" hidden="false" customHeight="false" outlineLevel="0" collapsed="false">
      <c r="A11274" s="2" t="s">
        <v>16774</v>
      </c>
      <c r="B11274" s="13" t="n">
        <v>116</v>
      </c>
      <c r="C11274" s="13" t="n">
        <v>115</v>
      </c>
      <c r="D11274" s="14" t="n">
        <f aca="false">C11274/Summary!$B$4</f>
        <v>0.00766666666666667</v>
      </c>
      <c r="E11274" s="15" t="n">
        <v>1</v>
      </c>
      <c r="F11274" s="2" t="s">
        <v>53</v>
      </c>
      <c r="G11274" s="2" t="s">
        <v>53</v>
      </c>
      <c r="H11274" s="2" t="str">
        <f aca="false">IF(AND(E11274&gt;=0.4,E11274&lt;=0.6),"Yes","No")</f>
        <v>No</v>
      </c>
      <c r="I11274" s="2" t="str">
        <f aca="false">IF(AND(F11274="No",G11274="No",H11274="Yes"),"Yes","No")</f>
        <v>No</v>
      </c>
      <c r="J11274" s="2"/>
      <c r="K11274" s="2"/>
    </row>
    <row r="11275" customFormat="false" ht="15" hidden="false" customHeight="false" outlineLevel="0" collapsed="false">
      <c r="A11275" s="2" t="s">
        <v>16775</v>
      </c>
      <c r="B11275" s="13" t="n">
        <v>116</v>
      </c>
      <c r="C11275" s="13" t="n">
        <v>116</v>
      </c>
      <c r="D11275" s="14" t="n">
        <f aca="false">C11275/Summary!$B$4</f>
        <v>0.00773333333333333</v>
      </c>
      <c r="E11275" s="15" t="n">
        <v>0.714285714285714</v>
      </c>
      <c r="F11275" s="2" t="s">
        <v>53</v>
      </c>
      <c r="G11275" s="2" t="s">
        <v>44</v>
      </c>
      <c r="H11275" s="2" t="str">
        <f aca="false">IF(AND(E11275&gt;=0.4,E11275&lt;=0.6),"Yes","No")</f>
        <v>No</v>
      </c>
      <c r="I11275" s="2" t="str">
        <f aca="false">IF(AND(F11275="No",G11275="No",H11275="Yes"),"Yes","No")</f>
        <v>No</v>
      </c>
      <c r="J11275" s="2"/>
      <c r="K11275" s="2"/>
    </row>
    <row r="11276" customFormat="false" ht="15" hidden="false" customHeight="false" outlineLevel="0" collapsed="false">
      <c r="A11276" s="2" t="s">
        <v>16776</v>
      </c>
      <c r="B11276" s="13" t="n">
        <v>116</v>
      </c>
      <c r="C11276" s="13" t="n">
        <v>116</v>
      </c>
      <c r="D11276" s="14" t="n">
        <f aca="false">C11276/Summary!$B$4</f>
        <v>0.00773333333333333</v>
      </c>
      <c r="E11276" s="15" t="n">
        <v>0.571428571428571</v>
      </c>
      <c r="F11276" s="2" t="s">
        <v>53</v>
      </c>
      <c r="G11276" s="2" t="s">
        <v>44</v>
      </c>
      <c r="H11276" s="2" t="str">
        <f aca="false">IF(AND(E11276&gt;=0.4,E11276&lt;=0.6),"Yes","No")</f>
        <v>Yes</v>
      </c>
      <c r="I11276" s="2" t="str">
        <f aca="false">IF(AND(F11276="No",G11276="No",H11276="Yes"),"Yes","No")</f>
        <v>No</v>
      </c>
      <c r="J11276" s="2"/>
      <c r="K11276" s="2"/>
    </row>
    <row r="11277" customFormat="false" ht="15" hidden="false" customHeight="false" outlineLevel="0" collapsed="false">
      <c r="A11277" s="2" t="s">
        <v>16777</v>
      </c>
      <c r="B11277" s="13" t="n">
        <v>116</v>
      </c>
      <c r="C11277" s="13" t="n">
        <v>116</v>
      </c>
      <c r="D11277" s="14" t="n">
        <f aca="false">C11277/Summary!$B$4</f>
        <v>0.00773333333333333</v>
      </c>
      <c r="E11277" s="15" t="n">
        <v>0.428571428571429</v>
      </c>
      <c r="F11277" s="2" t="s">
        <v>53</v>
      </c>
      <c r="G11277" s="2" t="s">
        <v>44</v>
      </c>
      <c r="H11277" s="2" t="str">
        <f aca="false">IF(AND(E11277&gt;=0.4,E11277&lt;=0.6),"Yes","No")</f>
        <v>Yes</v>
      </c>
      <c r="I11277" s="2" t="str">
        <f aca="false">IF(AND(F11277="No",G11277="No",H11277="Yes"),"Yes","No")</f>
        <v>No</v>
      </c>
      <c r="J11277" s="2"/>
      <c r="K11277" s="2"/>
    </row>
    <row r="11278" customFormat="false" ht="15" hidden="false" customHeight="false" outlineLevel="0" collapsed="false">
      <c r="A11278" s="2" t="s">
        <v>16778</v>
      </c>
      <c r="B11278" s="13" t="n">
        <v>116</v>
      </c>
      <c r="C11278" s="13" t="n">
        <v>116</v>
      </c>
      <c r="D11278" s="14" t="n">
        <f aca="false">C11278/Summary!$B$4</f>
        <v>0.00773333333333333</v>
      </c>
      <c r="E11278" s="15" t="n">
        <v>0.714285714285714</v>
      </c>
      <c r="F11278" s="2" t="s">
        <v>53</v>
      </c>
      <c r="G11278" s="2" t="s">
        <v>53</v>
      </c>
      <c r="H11278" s="2" t="str">
        <f aca="false">IF(AND(E11278&gt;=0.4,E11278&lt;=0.6),"Yes","No")</f>
        <v>No</v>
      </c>
      <c r="I11278" s="2" t="str">
        <f aca="false">IF(AND(F11278="No",G11278="No",H11278="Yes"),"Yes","No")</f>
        <v>No</v>
      </c>
      <c r="J11278" s="2"/>
      <c r="K11278" s="2"/>
    </row>
    <row r="11279" customFormat="false" ht="15" hidden="false" customHeight="false" outlineLevel="0" collapsed="false">
      <c r="A11279" s="2" t="s">
        <v>16779</v>
      </c>
      <c r="B11279" s="13" t="n">
        <v>116</v>
      </c>
      <c r="C11279" s="13" t="n">
        <v>116</v>
      </c>
      <c r="D11279" s="14" t="n">
        <f aca="false">C11279/Summary!$B$4</f>
        <v>0.00773333333333333</v>
      </c>
      <c r="E11279" s="15" t="n">
        <v>0.714285714285714</v>
      </c>
      <c r="F11279" s="2" t="s">
        <v>53</v>
      </c>
      <c r="G11279" s="2" t="s">
        <v>44</v>
      </c>
      <c r="H11279" s="2" t="str">
        <f aca="false">IF(AND(E11279&gt;=0.4,E11279&lt;=0.6),"Yes","No")</f>
        <v>No</v>
      </c>
      <c r="I11279" s="2" t="str">
        <f aca="false">IF(AND(F11279="No",G11279="No",H11279="Yes"),"Yes","No")</f>
        <v>No</v>
      </c>
      <c r="J11279" s="2"/>
      <c r="K11279" s="2"/>
    </row>
    <row r="11280" customFormat="false" ht="15" hidden="false" customHeight="false" outlineLevel="0" collapsed="false">
      <c r="A11280" s="2" t="s">
        <v>16780</v>
      </c>
      <c r="B11280" s="13" t="n">
        <v>116</v>
      </c>
      <c r="C11280" s="13" t="n">
        <v>116</v>
      </c>
      <c r="D11280" s="14" t="n">
        <f aca="false">C11280/Summary!$B$4</f>
        <v>0.00773333333333333</v>
      </c>
      <c r="E11280" s="15" t="n">
        <v>0.714285714285714</v>
      </c>
      <c r="F11280" s="2" t="s">
        <v>44</v>
      </c>
      <c r="G11280" s="2" t="s">
        <v>44</v>
      </c>
      <c r="H11280" s="2" t="str">
        <f aca="false">IF(AND(E11280&gt;=0.4,E11280&lt;=0.6),"Yes","No")</f>
        <v>No</v>
      </c>
      <c r="I11280" s="2" t="str">
        <f aca="false">IF(AND(F11280="No",G11280="No",H11280="Yes"),"Yes","No")</f>
        <v>No</v>
      </c>
      <c r="J11280" s="2"/>
      <c r="K11280" s="2"/>
    </row>
    <row r="11281" customFormat="false" ht="15" hidden="false" customHeight="false" outlineLevel="0" collapsed="false">
      <c r="A11281" s="2" t="s">
        <v>16781</v>
      </c>
      <c r="B11281" s="13" t="n">
        <v>116</v>
      </c>
      <c r="C11281" s="13" t="n">
        <v>116</v>
      </c>
      <c r="D11281" s="14" t="n">
        <f aca="false">C11281/Summary!$B$4</f>
        <v>0.00773333333333333</v>
      </c>
      <c r="E11281" s="15" t="n">
        <v>0.714285714285714</v>
      </c>
      <c r="F11281" s="2" t="s">
        <v>44</v>
      </c>
      <c r="G11281" s="2" t="s">
        <v>53</v>
      </c>
      <c r="H11281" s="2" t="str">
        <f aca="false">IF(AND(E11281&gt;=0.4,E11281&lt;=0.6),"Yes","No")</f>
        <v>No</v>
      </c>
      <c r="I11281" s="2" t="str">
        <f aca="false">IF(AND(F11281="No",G11281="No",H11281="Yes"),"Yes","No")</f>
        <v>No</v>
      </c>
      <c r="J11281" s="2"/>
      <c r="K11281" s="2"/>
    </row>
    <row r="11282" customFormat="false" ht="15" hidden="false" customHeight="false" outlineLevel="0" collapsed="false">
      <c r="A11282" s="2" t="s">
        <v>16782</v>
      </c>
      <c r="B11282" s="13" t="n">
        <v>116</v>
      </c>
      <c r="C11282" s="13" t="n">
        <v>116</v>
      </c>
      <c r="D11282" s="14" t="n">
        <f aca="false">C11282/Summary!$B$4</f>
        <v>0.00773333333333333</v>
      </c>
      <c r="E11282" s="15" t="n">
        <v>0.714285714285714</v>
      </c>
      <c r="F11282" s="2" t="s">
        <v>44</v>
      </c>
      <c r="G11282" s="2" t="s">
        <v>53</v>
      </c>
      <c r="H11282" s="2" t="str">
        <f aca="false">IF(AND(E11282&gt;=0.4,E11282&lt;=0.6),"Yes","No")</f>
        <v>No</v>
      </c>
      <c r="I11282" s="2" t="str">
        <f aca="false">IF(AND(F11282="No",G11282="No",H11282="Yes"),"Yes","No")</f>
        <v>No</v>
      </c>
      <c r="J11282" s="2"/>
      <c r="K11282" s="2"/>
    </row>
    <row r="11283" customFormat="false" ht="15" hidden="false" customHeight="false" outlineLevel="0" collapsed="false">
      <c r="A11283" s="2" t="s">
        <v>16783</v>
      </c>
      <c r="B11283" s="13" t="n">
        <v>116</v>
      </c>
      <c r="C11283" s="13" t="n">
        <v>116</v>
      </c>
      <c r="D11283" s="14" t="n">
        <f aca="false">C11283/Summary!$B$4</f>
        <v>0.00773333333333333</v>
      </c>
      <c r="E11283" s="15" t="n">
        <v>0.428571428571429</v>
      </c>
      <c r="F11283" s="2" t="s">
        <v>53</v>
      </c>
      <c r="G11283" s="2" t="s">
        <v>44</v>
      </c>
      <c r="H11283" s="2" t="str">
        <f aca="false">IF(AND(E11283&gt;=0.4,E11283&lt;=0.6),"Yes","No")</f>
        <v>Yes</v>
      </c>
      <c r="I11283" s="2" t="str">
        <f aca="false">IF(AND(F11283="No",G11283="No",H11283="Yes"),"Yes","No")</f>
        <v>No</v>
      </c>
      <c r="J11283" s="2"/>
      <c r="K11283" s="2"/>
    </row>
    <row r="11284" customFormat="false" ht="15" hidden="false" customHeight="false" outlineLevel="0" collapsed="false">
      <c r="A11284" s="2" t="s">
        <v>16784</v>
      </c>
      <c r="B11284" s="13" t="n">
        <v>116</v>
      </c>
      <c r="C11284" s="13" t="n">
        <v>116</v>
      </c>
      <c r="D11284" s="14" t="n">
        <f aca="false">C11284/Summary!$B$4</f>
        <v>0.00773333333333333</v>
      </c>
      <c r="E11284" s="15" t="n">
        <v>0.428571428571429</v>
      </c>
      <c r="F11284" s="2" t="s">
        <v>53</v>
      </c>
      <c r="G11284" s="2" t="s">
        <v>44</v>
      </c>
      <c r="H11284" s="2" t="str">
        <f aca="false">IF(AND(E11284&gt;=0.4,E11284&lt;=0.6),"Yes","No")</f>
        <v>Yes</v>
      </c>
      <c r="I11284" s="2" t="str">
        <f aca="false">IF(AND(F11284="No",G11284="No",H11284="Yes"),"Yes","No")</f>
        <v>No</v>
      </c>
      <c r="J11284" s="2"/>
      <c r="K11284" s="2"/>
    </row>
    <row r="11285" customFormat="false" ht="15" hidden="false" customHeight="false" outlineLevel="0" collapsed="false">
      <c r="A11285" s="2" t="s">
        <v>16785</v>
      </c>
      <c r="B11285" s="13" t="n">
        <v>116</v>
      </c>
      <c r="C11285" s="13" t="n">
        <v>115</v>
      </c>
      <c r="D11285" s="14" t="n">
        <f aca="false">C11285/Summary!$B$4</f>
        <v>0.00766666666666667</v>
      </c>
      <c r="E11285" s="15" t="n">
        <v>0.571428571428571</v>
      </c>
      <c r="F11285" s="2" t="s">
        <v>53</v>
      </c>
      <c r="G11285" s="2" t="s">
        <v>53</v>
      </c>
      <c r="H11285" s="2" t="str">
        <f aca="false">IF(AND(E11285&gt;=0.4,E11285&lt;=0.6),"Yes","No")</f>
        <v>Yes</v>
      </c>
      <c r="I11285" s="2" t="str">
        <f aca="false">IF(AND(F11285="No",G11285="No",H11285="Yes"),"Yes","No")</f>
        <v>No</v>
      </c>
      <c r="J11285" s="2"/>
      <c r="K11285" s="2"/>
    </row>
    <row r="11286" customFormat="false" ht="15" hidden="false" customHeight="false" outlineLevel="0" collapsed="false">
      <c r="A11286" s="2" t="s">
        <v>16786</v>
      </c>
      <c r="B11286" s="13" t="n">
        <v>116</v>
      </c>
      <c r="C11286" s="13" t="n">
        <v>116</v>
      </c>
      <c r="D11286" s="14" t="n">
        <f aca="false">C11286/Summary!$B$4</f>
        <v>0.00773333333333333</v>
      </c>
      <c r="E11286" s="15" t="n">
        <v>0.428571428571429</v>
      </c>
      <c r="F11286" s="2" t="s">
        <v>53</v>
      </c>
      <c r="G11286" s="2" t="s">
        <v>44</v>
      </c>
      <c r="H11286" s="2" t="str">
        <f aca="false">IF(AND(E11286&gt;=0.4,E11286&lt;=0.6),"Yes","No")</f>
        <v>Yes</v>
      </c>
      <c r="I11286" s="2" t="str">
        <f aca="false">IF(AND(F11286="No",G11286="No",H11286="Yes"),"Yes","No")</f>
        <v>No</v>
      </c>
      <c r="J11286" s="2"/>
      <c r="K11286" s="2"/>
    </row>
    <row r="11287" customFormat="false" ht="15" hidden="false" customHeight="false" outlineLevel="0" collapsed="false">
      <c r="A11287" s="2" t="s">
        <v>16787</v>
      </c>
      <c r="B11287" s="13" t="n">
        <v>116</v>
      </c>
      <c r="C11287" s="13" t="n">
        <v>116</v>
      </c>
      <c r="D11287" s="14" t="n">
        <f aca="false">C11287/Summary!$B$4</f>
        <v>0.00773333333333333</v>
      </c>
      <c r="E11287" s="15" t="n">
        <v>0.285714285714286</v>
      </c>
      <c r="F11287" s="2" t="s">
        <v>53</v>
      </c>
      <c r="G11287" s="2" t="s">
        <v>53</v>
      </c>
      <c r="H11287" s="2" t="str">
        <f aca="false">IF(AND(E11287&gt;=0.4,E11287&lt;=0.6),"Yes","No")</f>
        <v>No</v>
      </c>
      <c r="I11287" s="2" t="str">
        <f aca="false">IF(AND(F11287="No",G11287="No",H11287="Yes"),"Yes","No")</f>
        <v>No</v>
      </c>
      <c r="J11287" s="2"/>
      <c r="K11287" s="2"/>
    </row>
    <row r="11288" customFormat="false" ht="15" hidden="false" customHeight="false" outlineLevel="0" collapsed="false">
      <c r="A11288" s="2" t="s">
        <v>16788</v>
      </c>
      <c r="B11288" s="13" t="n">
        <v>116</v>
      </c>
      <c r="C11288" s="13" t="n">
        <v>116</v>
      </c>
      <c r="D11288" s="14" t="n">
        <f aca="false">C11288/Summary!$B$4</f>
        <v>0.00773333333333333</v>
      </c>
      <c r="E11288" s="15" t="n">
        <v>0.714285714285714</v>
      </c>
      <c r="F11288" s="2" t="s">
        <v>44</v>
      </c>
      <c r="G11288" s="2" t="s">
        <v>44</v>
      </c>
      <c r="H11288" s="2" t="str">
        <f aca="false">IF(AND(E11288&gt;=0.4,E11288&lt;=0.6),"Yes","No")</f>
        <v>No</v>
      </c>
      <c r="I11288" s="2" t="str">
        <f aca="false">IF(AND(F11288="No",G11288="No",H11288="Yes"),"Yes","No")</f>
        <v>No</v>
      </c>
      <c r="J11288" s="2"/>
      <c r="K11288" s="2"/>
    </row>
    <row r="11289" customFormat="false" ht="15" hidden="false" customHeight="false" outlineLevel="0" collapsed="false">
      <c r="A11289" s="2" t="s">
        <v>16789</v>
      </c>
      <c r="B11289" s="13" t="n">
        <v>116</v>
      </c>
      <c r="C11289" s="13" t="n">
        <v>116</v>
      </c>
      <c r="D11289" s="14" t="n">
        <f aca="false">C11289/Summary!$B$4</f>
        <v>0.00773333333333333</v>
      </c>
      <c r="E11289" s="15" t="n">
        <v>0.571428571428571</v>
      </c>
      <c r="F11289" s="2" t="s">
        <v>53</v>
      </c>
      <c r="G11289" s="2" t="s">
        <v>44</v>
      </c>
      <c r="H11289" s="2" t="str">
        <f aca="false">IF(AND(E11289&gt;=0.4,E11289&lt;=0.6),"Yes","No")</f>
        <v>Yes</v>
      </c>
      <c r="I11289" s="2" t="str">
        <f aca="false">IF(AND(F11289="No",G11289="No",H11289="Yes"),"Yes","No")</f>
        <v>No</v>
      </c>
      <c r="J11289" s="2"/>
      <c r="K11289" s="2"/>
    </row>
    <row r="11290" customFormat="false" ht="15" hidden="false" customHeight="false" outlineLevel="0" collapsed="false">
      <c r="A11290" s="2" t="s">
        <v>16790</v>
      </c>
      <c r="B11290" s="13" t="n">
        <v>116</v>
      </c>
      <c r="C11290" s="13" t="n">
        <v>114</v>
      </c>
      <c r="D11290" s="14" t="n">
        <f aca="false">C11290/Summary!$B$4</f>
        <v>0.0076</v>
      </c>
      <c r="E11290" s="15" t="n">
        <v>0.428571428571429</v>
      </c>
      <c r="F11290" s="2" t="s">
        <v>44</v>
      </c>
      <c r="G11290" s="2" t="s">
        <v>53</v>
      </c>
      <c r="H11290" s="2" t="str">
        <f aca="false">IF(AND(E11290&gt;=0.4,E11290&lt;=0.6),"Yes","No")</f>
        <v>Yes</v>
      </c>
      <c r="I11290" s="2" t="str">
        <f aca="false">IF(AND(F11290="No",G11290="No",H11290="Yes"),"Yes","No")</f>
        <v>No</v>
      </c>
      <c r="J11290" s="2"/>
      <c r="K11290" s="2"/>
    </row>
    <row r="11291" customFormat="false" ht="15" hidden="false" customHeight="false" outlineLevel="0" collapsed="false">
      <c r="A11291" s="2" t="s">
        <v>16791</v>
      </c>
      <c r="B11291" s="13" t="n">
        <v>116</v>
      </c>
      <c r="C11291" s="13" t="n">
        <v>114</v>
      </c>
      <c r="D11291" s="14" t="n">
        <f aca="false">C11291/Summary!$B$4</f>
        <v>0.0076</v>
      </c>
      <c r="E11291" s="15" t="n">
        <v>0.428571428571429</v>
      </c>
      <c r="F11291" s="2" t="s">
        <v>44</v>
      </c>
      <c r="G11291" s="2" t="s">
        <v>53</v>
      </c>
      <c r="H11291" s="2" t="str">
        <f aca="false">IF(AND(E11291&gt;=0.4,E11291&lt;=0.6),"Yes","No")</f>
        <v>Yes</v>
      </c>
      <c r="I11291" s="2" t="str">
        <f aca="false">IF(AND(F11291="No",G11291="No",H11291="Yes"),"Yes","No")</f>
        <v>No</v>
      </c>
      <c r="J11291" s="2"/>
      <c r="K11291" s="2"/>
    </row>
    <row r="11292" customFormat="false" ht="15" hidden="false" customHeight="false" outlineLevel="0" collapsed="false">
      <c r="A11292" s="2" t="s">
        <v>16792</v>
      </c>
      <c r="B11292" s="13" t="n">
        <v>116</v>
      </c>
      <c r="C11292" s="13" t="n">
        <v>115</v>
      </c>
      <c r="D11292" s="14" t="n">
        <f aca="false">C11292/Summary!$B$4</f>
        <v>0.00766666666666667</v>
      </c>
      <c r="E11292" s="15" t="n">
        <v>0.571428571428571</v>
      </c>
      <c r="F11292" s="2" t="s">
        <v>53</v>
      </c>
      <c r="G11292" s="2" t="s">
        <v>44</v>
      </c>
      <c r="H11292" s="2" t="str">
        <f aca="false">IF(AND(E11292&gt;=0.4,E11292&lt;=0.6),"Yes","No")</f>
        <v>Yes</v>
      </c>
      <c r="I11292" s="2" t="str">
        <f aca="false">IF(AND(F11292="No",G11292="No",H11292="Yes"),"Yes","No")</f>
        <v>No</v>
      </c>
      <c r="J11292" s="2"/>
      <c r="K11292" s="2"/>
    </row>
    <row r="11293" customFormat="false" ht="15" hidden="false" customHeight="false" outlineLevel="0" collapsed="false">
      <c r="A11293" s="2" t="s">
        <v>16793</v>
      </c>
      <c r="B11293" s="13" t="n">
        <v>116</v>
      </c>
      <c r="C11293" s="13" t="n">
        <v>116</v>
      </c>
      <c r="D11293" s="14" t="n">
        <f aca="false">C11293/Summary!$B$4</f>
        <v>0.00773333333333333</v>
      </c>
      <c r="E11293" s="15" t="n">
        <v>0.285714285714286</v>
      </c>
      <c r="F11293" s="2" t="s">
        <v>53</v>
      </c>
      <c r="G11293" s="2" t="s">
        <v>44</v>
      </c>
      <c r="H11293" s="2" t="str">
        <f aca="false">IF(AND(E11293&gt;=0.4,E11293&lt;=0.6),"Yes","No")</f>
        <v>No</v>
      </c>
      <c r="I11293" s="2" t="str">
        <f aca="false">IF(AND(F11293="No",G11293="No",H11293="Yes"),"Yes","No")</f>
        <v>No</v>
      </c>
      <c r="J11293" s="2"/>
      <c r="K11293" s="2"/>
    </row>
    <row r="11294" customFormat="false" ht="15" hidden="false" customHeight="false" outlineLevel="0" collapsed="false">
      <c r="A11294" s="2" t="s">
        <v>16794</v>
      </c>
      <c r="B11294" s="13" t="n">
        <v>116</v>
      </c>
      <c r="C11294" s="13" t="n">
        <v>115</v>
      </c>
      <c r="D11294" s="14" t="n">
        <f aca="false">C11294/Summary!$B$4</f>
        <v>0.00766666666666667</v>
      </c>
      <c r="E11294" s="15" t="n">
        <v>0.714285714285714</v>
      </c>
      <c r="F11294" s="2" t="s">
        <v>53</v>
      </c>
      <c r="G11294" s="2" t="s">
        <v>44</v>
      </c>
      <c r="H11294" s="2" t="str">
        <f aca="false">IF(AND(E11294&gt;=0.4,E11294&lt;=0.6),"Yes","No")</f>
        <v>No</v>
      </c>
      <c r="I11294" s="2" t="str">
        <f aca="false">IF(AND(F11294="No",G11294="No",H11294="Yes"),"Yes","No")</f>
        <v>No</v>
      </c>
      <c r="J11294" s="2"/>
      <c r="K11294" s="2"/>
    </row>
    <row r="11295" customFormat="false" ht="15" hidden="false" customHeight="false" outlineLevel="0" collapsed="false">
      <c r="A11295" s="2" t="s">
        <v>16795</v>
      </c>
      <c r="B11295" s="13" t="n">
        <v>116</v>
      </c>
      <c r="C11295" s="13" t="n">
        <v>116</v>
      </c>
      <c r="D11295" s="14" t="n">
        <f aca="false">C11295/Summary!$B$4</f>
        <v>0.00773333333333333</v>
      </c>
      <c r="E11295" s="15" t="n">
        <v>0.714285714285714</v>
      </c>
      <c r="F11295" s="2" t="s">
        <v>53</v>
      </c>
      <c r="G11295" s="2" t="s">
        <v>44</v>
      </c>
      <c r="H11295" s="2" t="str">
        <f aca="false">IF(AND(E11295&gt;=0.4,E11295&lt;=0.6),"Yes","No")</f>
        <v>No</v>
      </c>
      <c r="I11295" s="2" t="str">
        <f aca="false">IF(AND(F11295="No",G11295="No",H11295="Yes"),"Yes","No")</f>
        <v>No</v>
      </c>
      <c r="J11295" s="2"/>
      <c r="K11295" s="2"/>
    </row>
    <row r="11296" customFormat="false" ht="15" hidden="false" customHeight="false" outlineLevel="0" collapsed="false">
      <c r="A11296" s="2" t="s">
        <v>16796</v>
      </c>
      <c r="B11296" s="13" t="n">
        <v>116</v>
      </c>
      <c r="C11296" s="13" t="n">
        <v>116</v>
      </c>
      <c r="D11296" s="14" t="n">
        <f aca="false">C11296/Summary!$B$4</f>
        <v>0.00773333333333333</v>
      </c>
      <c r="E11296" s="15" t="n">
        <v>0.571428571428571</v>
      </c>
      <c r="F11296" s="2" t="s">
        <v>53</v>
      </c>
      <c r="G11296" s="2" t="s">
        <v>44</v>
      </c>
      <c r="H11296" s="2" t="str">
        <f aca="false">IF(AND(E11296&gt;=0.4,E11296&lt;=0.6),"Yes","No")</f>
        <v>Yes</v>
      </c>
      <c r="I11296" s="2" t="str">
        <f aca="false">IF(AND(F11296="No",G11296="No",H11296="Yes"),"Yes","No")</f>
        <v>No</v>
      </c>
      <c r="J11296" s="2"/>
      <c r="K11296" s="2"/>
    </row>
    <row r="11297" customFormat="false" ht="15" hidden="false" customHeight="false" outlineLevel="0" collapsed="false">
      <c r="A11297" s="2" t="s">
        <v>16797</v>
      </c>
      <c r="B11297" s="13" t="n">
        <v>116</v>
      </c>
      <c r="C11297" s="13" t="n">
        <v>115</v>
      </c>
      <c r="D11297" s="14" t="n">
        <f aca="false">C11297/Summary!$B$4</f>
        <v>0.00766666666666667</v>
      </c>
      <c r="E11297" s="15" t="n">
        <v>0.571428571428571</v>
      </c>
      <c r="F11297" s="2" t="s">
        <v>44</v>
      </c>
      <c r="G11297" s="2" t="s">
        <v>53</v>
      </c>
      <c r="H11297" s="2" t="str">
        <f aca="false">IF(AND(E11297&gt;=0.4,E11297&lt;=0.6),"Yes","No")</f>
        <v>Yes</v>
      </c>
      <c r="I11297" s="2" t="str">
        <f aca="false">IF(AND(F11297="No",G11297="No",H11297="Yes"),"Yes","No")</f>
        <v>No</v>
      </c>
      <c r="J11297" s="2"/>
      <c r="K11297" s="2"/>
    </row>
    <row r="11298" customFormat="false" ht="15" hidden="false" customHeight="false" outlineLevel="0" collapsed="false">
      <c r="A11298" s="2" t="s">
        <v>16798</v>
      </c>
      <c r="B11298" s="13" t="n">
        <v>116</v>
      </c>
      <c r="C11298" s="13" t="n">
        <v>116</v>
      </c>
      <c r="D11298" s="14" t="n">
        <f aca="false">C11298/Summary!$B$4</f>
        <v>0.00773333333333333</v>
      </c>
      <c r="E11298" s="15" t="n">
        <v>0.285714285714286</v>
      </c>
      <c r="F11298" s="2" t="s">
        <v>53</v>
      </c>
      <c r="G11298" s="2" t="s">
        <v>44</v>
      </c>
      <c r="H11298" s="2" t="str">
        <f aca="false">IF(AND(E11298&gt;=0.4,E11298&lt;=0.6),"Yes","No")</f>
        <v>No</v>
      </c>
      <c r="I11298" s="2" t="str">
        <f aca="false">IF(AND(F11298="No",G11298="No",H11298="Yes"),"Yes","No")</f>
        <v>No</v>
      </c>
      <c r="J11298" s="2"/>
      <c r="K11298" s="2"/>
    </row>
    <row r="11299" customFormat="false" ht="15" hidden="false" customHeight="false" outlineLevel="0" collapsed="false">
      <c r="A11299" s="2" t="s">
        <v>16799</v>
      </c>
      <c r="B11299" s="13" t="n">
        <v>116</v>
      </c>
      <c r="C11299" s="13" t="n">
        <v>116</v>
      </c>
      <c r="D11299" s="14" t="n">
        <f aca="false">C11299/Summary!$B$4</f>
        <v>0.00773333333333333</v>
      </c>
      <c r="E11299" s="15" t="n">
        <v>0.571428571428571</v>
      </c>
      <c r="F11299" s="2" t="s">
        <v>53</v>
      </c>
      <c r="G11299" s="2" t="s">
        <v>53</v>
      </c>
      <c r="H11299" s="2" t="str">
        <f aca="false">IF(AND(E11299&gt;=0.4,E11299&lt;=0.6),"Yes","No")</f>
        <v>Yes</v>
      </c>
      <c r="I11299" s="2" t="str">
        <f aca="false">IF(AND(F11299="No",G11299="No",H11299="Yes"),"Yes","No")</f>
        <v>No</v>
      </c>
      <c r="J11299" s="2"/>
      <c r="K11299" s="2"/>
    </row>
    <row r="11300" customFormat="false" ht="15" hidden="false" customHeight="false" outlineLevel="0" collapsed="false">
      <c r="A11300" s="2" t="s">
        <v>16800</v>
      </c>
      <c r="B11300" s="13" t="n">
        <v>116</v>
      </c>
      <c r="C11300" s="13" t="n">
        <v>116</v>
      </c>
      <c r="D11300" s="14" t="n">
        <f aca="false">C11300/Summary!$B$4</f>
        <v>0.00773333333333333</v>
      </c>
      <c r="E11300" s="15" t="n">
        <v>0.714285714285714</v>
      </c>
      <c r="F11300" s="2" t="s">
        <v>44</v>
      </c>
      <c r="G11300" s="2" t="s">
        <v>44</v>
      </c>
      <c r="H11300" s="2" t="str">
        <f aca="false">IF(AND(E11300&gt;=0.4,E11300&lt;=0.6),"Yes","No")</f>
        <v>No</v>
      </c>
      <c r="I11300" s="2" t="str">
        <f aca="false">IF(AND(F11300="No",G11300="No",H11300="Yes"),"Yes","No")</f>
        <v>No</v>
      </c>
      <c r="J11300" s="2"/>
      <c r="K11300" s="2"/>
    </row>
    <row r="11301" customFormat="false" ht="15" hidden="false" customHeight="false" outlineLevel="0" collapsed="false">
      <c r="A11301" s="2" t="s">
        <v>16801</v>
      </c>
      <c r="B11301" s="13" t="n">
        <v>116</v>
      </c>
      <c r="C11301" s="13" t="n">
        <v>116</v>
      </c>
      <c r="D11301" s="14" t="n">
        <f aca="false">C11301/Summary!$B$4</f>
        <v>0.00773333333333333</v>
      </c>
      <c r="E11301" s="15" t="n">
        <v>0.285714285714286</v>
      </c>
      <c r="F11301" s="2" t="s">
        <v>53</v>
      </c>
      <c r="G11301" s="2" t="s">
        <v>44</v>
      </c>
      <c r="H11301" s="2" t="str">
        <f aca="false">IF(AND(E11301&gt;=0.4,E11301&lt;=0.6),"Yes","No")</f>
        <v>No</v>
      </c>
      <c r="I11301" s="2" t="str">
        <f aca="false">IF(AND(F11301="No",G11301="No",H11301="Yes"),"Yes","No")</f>
        <v>No</v>
      </c>
      <c r="J11301" s="2"/>
      <c r="K11301" s="2"/>
    </row>
    <row r="11302" customFormat="false" ht="15" hidden="false" customHeight="false" outlineLevel="0" collapsed="false">
      <c r="A11302" s="2" t="s">
        <v>16802</v>
      </c>
      <c r="B11302" s="13" t="n">
        <v>116</v>
      </c>
      <c r="C11302" s="13" t="n">
        <v>116</v>
      </c>
      <c r="D11302" s="14" t="n">
        <f aca="false">C11302/Summary!$B$4</f>
        <v>0.00773333333333333</v>
      </c>
      <c r="E11302" s="15" t="n">
        <v>0.714285714285714</v>
      </c>
      <c r="F11302" s="2" t="s">
        <v>53</v>
      </c>
      <c r="G11302" s="2" t="s">
        <v>53</v>
      </c>
      <c r="H11302" s="2" t="str">
        <f aca="false">IF(AND(E11302&gt;=0.4,E11302&lt;=0.6),"Yes","No")</f>
        <v>No</v>
      </c>
      <c r="I11302" s="2" t="str">
        <f aca="false">IF(AND(F11302="No",G11302="No",H11302="Yes"),"Yes","No")</f>
        <v>No</v>
      </c>
      <c r="J11302" s="2"/>
      <c r="K11302" s="2"/>
    </row>
    <row r="11303" customFormat="false" ht="15" hidden="false" customHeight="false" outlineLevel="0" collapsed="false">
      <c r="A11303" s="2" t="s">
        <v>16803</v>
      </c>
      <c r="B11303" s="13" t="n">
        <v>116</v>
      </c>
      <c r="C11303" s="13" t="n">
        <v>116</v>
      </c>
      <c r="D11303" s="14" t="n">
        <f aca="false">C11303/Summary!$B$4</f>
        <v>0.00773333333333333</v>
      </c>
      <c r="E11303" s="15" t="n">
        <v>0.428571428571429</v>
      </c>
      <c r="F11303" s="2" t="s">
        <v>53</v>
      </c>
      <c r="G11303" s="2" t="s">
        <v>44</v>
      </c>
      <c r="H11303" s="2" t="str">
        <f aca="false">IF(AND(E11303&gt;=0.4,E11303&lt;=0.6),"Yes","No")</f>
        <v>Yes</v>
      </c>
      <c r="I11303" s="2" t="str">
        <f aca="false">IF(AND(F11303="No",G11303="No",H11303="Yes"),"Yes","No")</f>
        <v>No</v>
      </c>
      <c r="J11303" s="2"/>
      <c r="K11303" s="2"/>
    </row>
    <row r="11304" customFormat="false" ht="15" hidden="false" customHeight="false" outlineLevel="0" collapsed="false">
      <c r="A11304" s="2" t="s">
        <v>16804</v>
      </c>
      <c r="B11304" s="13" t="n">
        <v>116</v>
      </c>
      <c r="C11304" s="13" t="n">
        <v>116</v>
      </c>
      <c r="D11304" s="14" t="n">
        <f aca="false">C11304/Summary!$B$4</f>
        <v>0.00773333333333333</v>
      </c>
      <c r="E11304" s="15" t="n">
        <v>0.714285714285714</v>
      </c>
      <c r="F11304" s="2" t="s">
        <v>53</v>
      </c>
      <c r="G11304" s="2" t="s">
        <v>44</v>
      </c>
      <c r="H11304" s="2" t="str">
        <f aca="false">IF(AND(E11304&gt;=0.4,E11304&lt;=0.6),"Yes","No")</f>
        <v>No</v>
      </c>
      <c r="I11304" s="2" t="str">
        <f aca="false">IF(AND(F11304="No",G11304="No",H11304="Yes"),"Yes","No")</f>
        <v>No</v>
      </c>
      <c r="J11304" s="2"/>
      <c r="K11304" s="2"/>
    </row>
    <row r="11305" customFormat="false" ht="15" hidden="false" customHeight="false" outlineLevel="0" collapsed="false">
      <c r="A11305" s="2" t="s">
        <v>16805</v>
      </c>
      <c r="B11305" s="13" t="n">
        <v>116</v>
      </c>
      <c r="C11305" s="13" t="n">
        <v>116</v>
      </c>
      <c r="D11305" s="14" t="n">
        <f aca="false">C11305/Summary!$B$4</f>
        <v>0.00773333333333333</v>
      </c>
      <c r="E11305" s="15" t="n">
        <v>0.857142857142857</v>
      </c>
      <c r="F11305" s="2" t="s">
        <v>53</v>
      </c>
      <c r="G11305" s="2" t="s">
        <v>53</v>
      </c>
      <c r="H11305" s="2" t="str">
        <f aca="false">IF(AND(E11305&gt;=0.4,E11305&lt;=0.6),"Yes","No")</f>
        <v>No</v>
      </c>
      <c r="I11305" s="2" t="str">
        <f aca="false">IF(AND(F11305="No",G11305="No",H11305="Yes"),"Yes","No")</f>
        <v>No</v>
      </c>
      <c r="J11305" s="2"/>
      <c r="K11305" s="2"/>
    </row>
    <row r="11306" customFormat="false" ht="15" hidden="false" customHeight="false" outlineLevel="0" collapsed="false">
      <c r="A11306" s="2" t="s">
        <v>16806</v>
      </c>
      <c r="B11306" s="13" t="n">
        <v>116</v>
      </c>
      <c r="C11306" s="13" t="n">
        <v>116</v>
      </c>
      <c r="D11306" s="14" t="n">
        <f aca="false">C11306/Summary!$B$4</f>
        <v>0.00773333333333333</v>
      </c>
      <c r="E11306" s="15" t="n">
        <v>0.714285714285714</v>
      </c>
      <c r="F11306" s="2" t="s">
        <v>53</v>
      </c>
      <c r="G11306" s="2" t="s">
        <v>53</v>
      </c>
      <c r="H11306" s="2" t="str">
        <f aca="false">IF(AND(E11306&gt;=0.4,E11306&lt;=0.6),"Yes","No")</f>
        <v>No</v>
      </c>
      <c r="I11306" s="2" t="str">
        <f aca="false">IF(AND(F11306="No",G11306="No",H11306="Yes"),"Yes","No")</f>
        <v>No</v>
      </c>
      <c r="J11306" s="2"/>
      <c r="K11306" s="2"/>
    </row>
    <row r="11307" customFormat="false" ht="15" hidden="false" customHeight="false" outlineLevel="0" collapsed="false">
      <c r="A11307" s="2" t="s">
        <v>16807</v>
      </c>
      <c r="B11307" s="13" t="n">
        <v>116</v>
      </c>
      <c r="C11307" s="13" t="n">
        <v>114</v>
      </c>
      <c r="D11307" s="14" t="n">
        <f aca="false">C11307/Summary!$B$4</f>
        <v>0.0076</v>
      </c>
      <c r="E11307" s="15" t="n">
        <v>0.714285714285714</v>
      </c>
      <c r="F11307" s="2" t="s">
        <v>44</v>
      </c>
      <c r="G11307" s="2" t="s">
        <v>44</v>
      </c>
      <c r="H11307" s="2" t="str">
        <f aca="false">IF(AND(E11307&gt;=0.4,E11307&lt;=0.6),"Yes","No")</f>
        <v>No</v>
      </c>
      <c r="I11307" s="2" t="str">
        <f aca="false">IF(AND(F11307="No",G11307="No",H11307="Yes"),"Yes","No")</f>
        <v>No</v>
      </c>
      <c r="J11307" s="2"/>
      <c r="K11307" s="2"/>
    </row>
    <row r="11308" customFormat="false" ht="15" hidden="false" customHeight="false" outlineLevel="0" collapsed="false">
      <c r="A11308" s="2" t="s">
        <v>16808</v>
      </c>
      <c r="B11308" s="13" t="n">
        <v>116</v>
      </c>
      <c r="C11308" s="13" t="n">
        <v>115</v>
      </c>
      <c r="D11308" s="14" t="n">
        <f aca="false">C11308/Summary!$B$4</f>
        <v>0.00766666666666667</v>
      </c>
      <c r="E11308" s="15" t="n">
        <v>0.857142857142857</v>
      </c>
      <c r="F11308" s="2" t="s">
        <v>53</v>
      </c>
      <c r="G11308" s="2" t="s">
        <v>44</v>
      </c>
      <c r="H11308" s="2" t="str">
        <f aca="false">IF(AND(E11308&gt;=0.4,E11308&lt;=0.6),"Yes","No")</f>
        <v>No</v>
      </c>
      <c r="I11308" s="2" t="str">
        <f aca="false">IF(AND(F11308="No",G11308="No",H11308="Yes"),"Yes","No")</f>
        <v>No</v>
      </c>
      <c r="J11308" s="2"/>
      <c r="K11308" s="2"/>
    </row>
    <row r="11309" customFormat="false" ht="15" hidden="false" customHeight="false" outlineLevel="0" collapsed="false">
      <c r="A11309" s="2" t="s">
        <v>16809</v>
      </c>
      <c r="B11309" s="13" t="n">
        <v>116</v>
      </c>
      <c r="C11309" s="13" t="n">
        <v>114</v>
      </c>
      <c r="D11309" s="14" t="n">
        <f aca="false">C11309/Summary!$B$4</f>
        <v>0.0076</v>
      </c>
      <c r="E11309" s="15" t="n">
        <v>0.714285714285714</v>
      </c>
      <c r="F11309" s="2" t="s">
        <v>44</v>
      </c>
      <c r="G11309" s="2" t="s">
        <v>53</v>
      </c>
      <c r="H11309" s="2" t="str">
        <f aca="false">IF(AND(E11309&gt;=0.4,E11309&lt;=0.6),"Yes","No")</f>
        <v>No</v>
      </c>
      <c r="I11309" s="2" t="str">
        <f aca="false">IF(AND(F11309="No",G11309="No",H11309="Yes"),"Yes","No")</f>
        <v>No</v>
      </c>
      <c r="J11309" s="2"/>
      <c r="K11309" s="2"/>
    </row>
    <row r="11310" customFormat="false" ht="15" hidden="false" customHeight="false" outlineLevel="0" collapsed="false">
      <c r="A11310" s="2" t="s">
        <v>16810</v>
      </c>
      <c r="B11310" s="13" t="n">
        <v>116</v>
      </c>
      <c r="C11310" s="13" t="n">
        <v>116</v>
      </c>
      <c r="D11310" s="14" t="n">
        <f aca="false">C11310/Summary!$B$4</f>
        <v>0.00773333333333333</v>
      </c>
      <c r="E11310" s="15" t="n">
        <v>0.571428571428571</v>
      </c>
      <c r="F11310" s="2" t="s">
        <v>44</v>
      </c>
      <c r="G11310" s="2" t="s">
        <v>53</v>
      </c>
      <c r="H11310" s="2" t="str">
        <f aca="false">IF(AND(E11310&gt;=0.4,E11310&lt;=0.6),"Yes","No")</f>
        <v>Yes</v>
      </c>
      <c r="I11310" s="2" t="str">
        <f aca="false">IF(AND(F11310="No",G11310="No",H11310="Yes"),"Yes","No")</f>
        <v>No</v>
      </c>
      <c r="J11310" s="2"/>
      <c r="K11310" s="2"/>
    </row>
    <row r="11311" customFormat="false" ht="15" hidden="false" customHeight="false" outlineLevel="0" collapsed="false">
      <c r="A11311" s="2" t="s">
        <v>16811</v>
      </c>
      <c r="B11311" s="13" t="n">
        <v>116</v>
      </c>
      <c r="C11311" s="13" t="n">
        <v>116</v>
      </c>
      <c r="D11311" s="14" t="n">
        <f aca="false">C11311/Summary!$B$4</f>
        <v>0.00773333333333333</v>
      </c>
      <c r="E11311" s="15" t="n">
        <v>0.428571428571429</v>
      </c>
      <c r="F11311" s="2" t="s">
        <v>53</v>
      </c>
      <c r="G11311" s="2" t="s">
        <v>44</v>
      </c>
      <c r="H11311" s="2" t="str">
        <f aca="false">IF(AND(E11311&gt;=0.4,E11311&lt;=0.6),"Yes","No")</f>
        <v>Yes</v>
      </c>
      <c r="I11311" s="2" t="str">
        <f aca="false">IF(AND(F11311="No",G11311="No",H11311="Yes"),"Yes","No")</f>
        <v>No</v>
      </c>
      <c r="J11311" s="2"/>
      <c r="K11311" s="2"/>
    </row>
    <row r="11312" customFormat="false" ht="15" hidden="false" customHeight="false" outlineLevel="0" collapsed="false">
      <c r="A11312" s="2" t="s">
        <v>16812</v>
      </c>
      <c r="B11312" s="13" t="n">
        <v>116</v>
      </c>
      <c r="C11312" s="13" t="n">
        <v>114</v>
      </c>
      <c r="D11312" s="14" t="n">
        <f aca="false">C11312/Summary!$B$4</f>
        <v>0.0076</v>
      </c>
      <c r="E11312" s="15" t="n">
        <v>0.714285714285714</v>
      </c>
      <c r="F11312" s="2" t="s">
        <v>53</v>
      </c>
      <c r="G11312" s="2" t="s">
        <v>53</v>
      </c>
      <c r="H11312" s="2" t="str">
        <f aca="false">IF(AND(E11312&gt;=0.4,E11312&lt;=0.6),"Yes","No")</f>
        <v>No</v>
      </c>
      <c r="I11312" s="2" t="str">
        <f aca="false">IF(AND(F11312="No",G11312="No",H11312="Yes"),"Yes","No")</f>
        <v>No</v>
      </c>
      <c r="J11312" s="2"/>
      <c r="K11312" s="2"/>
    </row>
    <row r="11313" customFormat="false" ht="15" hidden="false" customHeight="false" outlineLevel="0" collapsed="false">
      <c r="A11313" s="2" t="s">
        <v>16813</v>
      </c>
      <c r="B11313" s="13" t="n">
        <v>116</v>
      </c>
      <c r="C11313" s="13" t="n">
        <v>115</v>
      </c>
      <c r="D11313" s="14" t="n">
        <f aca="false">C11313/Summary!$B$4</f>
        <v>0.00766666666666667</v>
      </c>
      <c r="E11313" s="15" t="n">
        <v>0.714285714285714</v>
      </c>
      <c r="F11313" s="2" t="s">
        <v>53</v>
      </c>
      <c r="G11313" s="2" t="s">
        <v>44</v>
      </c>
      <c r="H11313" s="2" t="str">
        <f aca="false">IF(AND(E11313&gt;=0.4,E11313&lt;=0.6),"Yes","No")</f>
        <v>No</v>
      </c>
      <c r="I11313" s="2" t="str">
        <f aca="false">IF(AND(F11313="No",G11313="No",H11313="Yes"),"Yes","No")</f>
        <v>No</v>
      </c>
      <c r="J11313" s="2"/>
      <c r="K11313" s="2"/>
    </row>
    <row r="11314" customFormat="false" ht="15" hidden="false" customHeight="false" outlineLevel="0" collapsed="false">
      <c r="A11314" s="2" t="s">
        <v>16814</v>
      </c>
      <c r="B11314" s="13" t="n">
        <v>116</v>
      </c>
      <c r="C11314" s="13" t="n">
        <v>115</v>
      </c>
      <c r="D11314" s="14" t="n">
        <f aca="false">C11314/Summary!$B$4</f>
        <v>0.00766666666666667</v>
      </c>
      <c r="E11314" s="15" t="n">
        <v>0.428571428571429</v>
      </c>
      <c r="F11314" s="2" t="s">
        <v>44</v>
      </c>
      <c r="G11314" s="2" t="s">
        <v>53</v>
      </c>
      <c r="H11314" s="2" t="str">
        <f aca="false">IF(AND(E11314&gt;=0.4,E11314&lt;=0.6),"Yes","No")</f>
        <v>Yes</v>
      </c>
      <c r="I11314" s="2" t="str">
        <f aca="false">IF(AND(F11314="No",G11314="No",H11314="Yes"),"Yes","No")</f>
        <v>No</v>
      </c>
      <c r="J11314" s="2"/>
      <c r="K11314" s="2"/>
    </row>
    <row r="11315" customFormat="false" ht="15" hidden="false" customHeight="false" outlineLevel="0" collapsed="false">
      <c r="A11315" s="2" t="s">
        <v>16815</v>
      </c>
      <c r="B11315" s="13" t="n">
        <v>116</v>
      </c>
      <c r="C11315" s="13" t="n">
        <v>115</v>
      </c>
      <c r="D11315" s="14" t="n">
        <f aca="false">C11315/Summary!$B$4</f>
        <v>0.00766666666666667</v>
      </c>
      <c r="E11315" s="15" t="n">
        <v>0.571428571428571</v>
      </c>
      <c r="F11315" s="2" t="s">
        <v>44</v>
      </c>
      <c r="G11315" s="2" t="s">
        <v>53</v>
      </c>
      <c r="H11315" s="2" t="str">
        <f aca="false">IF(AND(E11315&gt;=0.4,E11315&lt;=0.6),"Yes","No")</f>
        <v>Yes</v>
      </c>
      <c r="I11315" s="2" t="str">
        <f aca="false">IF(AND(F11315="No",G11315="No",H11315="Yes"),"Yes","No")</f>
        <v>No</v>
      </c>
      <c r="J11315" s="2"/>
      <c r="K11315" s="2"/>
    </row>
    <row r="11316" customFormat="false" ht="15" hidden="false" customHeight="false" outlineLevel="0" collapsed="false">
      <c r="A11316" s="2" t="s">
        <v>16816</v>
      </c>
      <c r="B11316" s="13" t="n">
        <v>116</v>
      </c>
      <c r="C11316" s="13" t="n">
        <v>115</v>
      </c>
      <c r="D11316" s="14" t="n">
        <f aca="false">C11316/Summary!$B$4</f>
        <v>0.00766666666666667</v>
      </c>
      <c r="E11316" s="15" t="n">
        <v>0.571428571428571</v>
      </c>
      <c r="F11316" s="2" t="s">
        <v>53</v>
      </c>
      <c r="G11316" s="2" t="s">
        <v>44</v>
      </c>
      <c r="H11316" s="2" t="str">
        <f aca="false">IF(AND(E11316&gt;=0.4,E11316&lt;=0.6),"Yes","No")</f>
        <v>Yes</v>
      </c>
      <c r="I11316" s="2" t="str">
        <f aca="false">IF(AND(F11316="No",G11316="No",H11316="Yes"),"Yes","No")</f>
        <v>No</v>
      </c>
      <c r="J11316" s="2"/>
      <c r="K11316" s="2"/>
    </row>
    <row r="11317" customFormat="false" ht="15" hidden="false" customHeight="false" outlineLevel="0" collapsed="false">
      <c r="A11317" s="2" t="s">
        <v>16817</v>
      </c>
      <c r="B11317" s="13" t="n">
        <v>116</v>
      </c>
      <c r="C11317" s="13" t="n">
        <v>115</v>
      </c>
      <c r="D11317" s="14" t="n">
        <f aca="false">C11317/Summary!$B$4</f>
        <v>0.00766666666666667</v>
      </c>
      <c r="E11317" s="15" t="n">
        <v>0.571428571428571</v>
      </c>
      <c r="F11317" s="2" t="s">
        <v>53</v>
      </c>
      <c r="G11317" s="2" t="s">
        <v>44</v>
      </c>
      <c r="H11317" s="2" t="str">
        <f aca="false">IF(AND(E11317&gt;=0.4,E11317&lt;=0.6),"Yes","No")</f>
        <v>Yes</v>
      </c>
      <c r="I11317" s="2" t="str">
        <f aca="false">IF(AND(F11317="No",G11317="No",H11317="Yes"),"Yes","No")</f>
        <v>No</v>
      </c>
      <c r="J11317" s="2"/>
      <c r="K11317" s="2"/>
    </row>
    <row r="11318" customFormat="false" ht="15" hidden="false" customHeight="false" outlineLevel="0" collapsed="false">
      <c r="A11318" s="2" t="s">
        <v>16818</v>
      </c>
      <c r="B11318" s="13" t="n">
        <v>116</v>
      </c>
      <c r="C11318" s="13" t="n">
        <v>115</v>
      </c>
      <c r="D11318" s="14" t="n">
        <f aca="false">C11318/Summary!$B$4</f>
        <v>0.00766666666666667</v>
      </c>
      <c r="E11318" s="15" t="n">
        <v>0.571428571428571</v>
      </c>
      <c r="F11318" s="2" t="s">
        <v>53</v>
      </c>
      <c r="G11318" s="2" t="s">
        <v>53</v>
      </c>
      <c r="H11318" s="2" t="str">
        <f aca="false">IF(AND(E11318&gt;=0.4,E11318&lt;=0.6),"Yes","No")</f>
        <v>Yes</v>
      </c>
      <c r="I11318" s="2" t="str">
        <f aca="false">IF(AND(F11318="No",G11318="No",H11318="Yes"),"Yes","No")</f>
        <v>No</v>
      </c>
      <c r="J11318" s="2"/>
      <c r="K11318" s="2"/>
    </row>
    <row r="11319" customFormat="false" ht="15" hidden="false" customHeight="false" outlineLevel="0" collapsed="false">
      <c r="A11319" s="2" t="s">
        <v>16819</v>
      </c>
      <c r="B11319" s="13" t="n">
        <v>116</v>
      </c>
      <c r="C11319" s="13" t="n">
        <v>116</v>
      </c>
      <c r="D11319" s="14" t="n">
        <f aca="false">C11319/Summary!$B$4</f>
        <v>0.00773333333333333</v>
      </c>
      <c r="E11319" s="15" t="n">
        <v>0.714285714285714</v>
      </c>
      <c r="F11319" s="2" t="s">
        <v>53</v>
      </c>
      <c r="G11319" s="2" t="s">
        <v>53</v>
      </c>
      <c r="H11319" s="2" t="str">
        <f aca="false">IF(AND(E11319&gt;=0.4,E11319&lt;=0.6),"Yes","No")</f>
        <v>No</v>
      </c>
      <c r="I11319" s="2" t="str">
        <f aca="false">IF(AND(F11319="No",G11319="No",H11319="Yes"),"Yes","No")</f>
        <v>No</v>
      </c>
      <c r="J11319" s="2"/>
      <c r="K11319" s="2"/>
    </row>
    <row r="11320" customFormat="false" ht="15" hidden="false" customHeight="false" outlineLevel="0" collapsed="false">
      <c r="A11320" s="2" t="s">
        <v>16820</v>
      </c>
      <c r="B11320" s="13" t="n">
        <v>116</v>
      </c>
      <c r="C11320" s="13" t="n">
        <v>115</v>
      </c>
      <c r="D11320" s="14" t="n">
        <f aca="false">C11320/Summary!$B$4</f>
        <v>0.00766666666666667</v>
      </c>
      <c r="E11320" s="15" t="n">
        <v>0.428571428571429</v>
      </c>
      <c r="F11320" s="2" t="s">
        <v>53</v>
      </c>
      <c r="G11320" s="2" t="s">
        <v>44</v>
      </c>
      <c r="H11320" s="2" t="str">
        <f aca="false">IF(AND(E11320&gt;=0.4,E11320&lt;=0.6),"Yes","No")</f>
        <v>Yes</v>
      </c>
      <c r="I11320" s="2" t="str">
        <f aca="false">IF(AND(F11320="No",G11320="No",H11320="Yes"),"Yes","No")</f>
        <v>No</v>
      </c>
      <c r="J11320" s="2"/>
      <c r="K11320" s="2"/>
    </row>
    <row r="11321" customFormat="false" ht="15" hidden="false" customHeight="false" outlineLevel="0" collapsed="false">
      <c r="A11321" s="2" t="s">
        <v>16821</v>
      </c>
      <c r="B11321" s="13" t="n">
        <v>116</v>
      </c>
      <c r="C11321" s="13" t="n">
        <v>115</v>
      </c>
      <c r="D11321" s="14" t="n">
        <f aca="false">C11321/Summary!$B$4</f>
        <v>0.00766666666666667</v>
      </c>
      <c r="E11321" s="15" t="n">
        <v>0.714285714285714</v>
      </c>
      <c r="F11321" s="2" t="s">
        <v>53</v>
      </c>
      <c r="G11321" s="2" t="s">
        <v>44</v>
      </c>
      <c r="H11321" s="2" t="str">
        <f aca="false">IF(AND(E11321&gt;=0.4,E11321&lt;=0.6),"Yes","No")</f>
        <v>No</v>
      </c>
      <c r="I11321" s="2" t="str">
        <f aca="false">IF(AND(F11321="No",G11321="No",H11321="Yes"),"Yes","No")</f>
        <v>No</v>
      </c>
      <c r="J11321" s="2"/>
      <c r="K11321" s="2"/>
    </row>
    <row r="11322" customFormat="false" ht="15" hidden="false" customHeight="false" outlineLevel="0" collapsed="false">
      <c r="A11322" s="2" t="s">
        <v>16822</v>
      </c>
      <c r="B11322" s="13" t="n">
        <v>116</v>
      </c>
      <c r="C11322" s="13" t="n">
        <v>116</v>
      </c>
      <c r="D11322" s="14" t="n">
        <f aca="false">C11322/Summary!$B$4</f>
        <v>0.00773333333333333</v>
      </c>
      <c r="E11322" s="15" t="n">
        <v>0.428571428571429</v>
      </c>
      <c r="F11322" s="2" t="s">
        <v>53</v>
      </c>
      <c r="G11322" s="2" t="s">
        <v>44</v>
      </c>
      <c r="H11322" s="2" t="str">
        <f aca="false">IF(AND(E11322&gt;=0.4,E11322&lt;=0.6),"Yes","No")</f>
        <v>Yes</v>
      </c>
      <c r="I11322" s="2" t="str">
        <f aca="false">IF(AND(F11322="No",G11322="No",H11322="Yes"),"Yes","No")</f>
        <v>No</v>
      </c>
      <c r="J11322" s="2"/>
      <c r="K11322" s="2"/>
    </row>
    <row r="11323" customFormat="false" ht="15" hidden="false" customHeight="false" outlineLevel="0" collapsed="false">
      <c r="A11323" s="2" t="s">
        <v>16823</v>
      </c>
      <c r="B11323" s="13" t="n">
        <v>116</v>
      </c>
      <c r="C11323" s="13" t="n">
        <v>116</v>
      </c>
      <c r="D11323" s="14" t="n">
        <f aca="false">C11323/Summary!$B$4</f>
        <v>0.00773333333333333</v>
      </c>
      <c r="E11323" s="15" t="n">
        <v>0.285714285714286</v>
      </c>
      <c r="F11323" s="2" t="s">
        <v>53</v>
      </c>
      <c r="G11323" s="2" t="s">
        <v>44</v>
      </c>
      <c r="H11323" s="2" t="str">
        <f aca="false">IF(AND(E11323&gt;=0.4,E11323&lt;=0.6),"Yes","No")</f>
        <v>No</v>
      </c>
      <c r="I11323" s="2" t="str">
        <f aca="false">IF(AND(F11323="No",G11323="No",H11323="Yes"),"Yes","No")</f>
        <v>No</v>
      </c>
      <c r="J11323" s="2"/>
      <c r="K11323" s="2"/>
    </row>
    <row r="11324" customFormat="false" ht="15" hidden="false" customHeight="false" outlineLevel="0" collapsed="false">
      <c r="A11324" s="2" t="s">
        <v>16824</v>
      </c>
      <c r="B11324" s="13" t="n">
        <v>116</v>
      </c>
      <c r="C11324" s="13" t="n">
        <v>116</v>
      </c>
      <c r="D11324" s="14" t="n">
        <f aca="false">C11324/Summary!$B$4</f>
        <v>0.00773333333333333</v>
      </c>
      <c r="E11324" s="15" t="n">
        <v>0.428571428571429</v>
      </c>
      <c r="F11324" s="2" t="s">
        <v>53</v>
      </c>
      <c r="G11324" s="2" t="s">
        <v>44</v>
      </c>
      <c r="H11324" s="2" t="str">
        <f aca="false">IF(AND(E11324&gt;=0.4,E11324&lt;=0.6),"Yes","No")</f>
        <v>Yes</v>
      </c>
      <c r="I11324" s="2" t="str">
        <f aca="false">IF(AND(F11324="No",G11324="No",H11324="Yes"),"Yes","No")</f>
        <v>No</v>
      </c>
      <c r="J11324" s="2"/>
      <c r="K11324" s="2"/>
    </row>
    <row r="11325" customFormat="false" ht="15" hidden="false" customHeight="false" outlineLevel="0" collapsed="false">
      <c r="A11325" s="2" t="s">
        <v>16825</v>
      </c>
      <c r="B11325" s="13" t="n">
        <v>116</v>
      </c>
      <c r="C11325" s="13" t="n">
        <v>116</v>
      </c>
      <c r="D11325" s="14" t="n">
        <f aca="false">C11325/Summary!$B$4</f>
        <v>0.00773333333333333</v>
      </c>
      <c r="E11325" s="15" t="n">
        <v>0.428571428571429</v>
      </c>
      <c r="F11325" s="2" t="s">
        <v>53</v>
      </c>
      <c r="G11325" s="2" t="s">
        <v>44</v>
      </c>
      <c r="H11325" s="2" t="str">
        <f aca="false">IF(AND(E11325&gt;=0.4,E11325&lt;=0.6),"Yes","No")</f>
        <v>Yes</v>
      </c>
      <c r="I11325" s="2" t="str">
        <f aca="false">IF(AND(F11325="No",G11325="No",H11325="Yes"),"Yes","No")</f>
        <v>No</v>
      </c>
      <c r="J11325" s="2"/>
      <c r="K11325" s="2"/>
    </row>
    <row r="11326" customFormat="false" ht="15" hidden="false" customHeight="false" outlineLevel="0" collapsed="false">
      <c r="A11326" s="2" t="s">
        <v>16826</v>
      </c>
      <c r="B11326" s="13" t="n">
        <v>116</v>
      </c>
      <c r="C11326" s="13" t="n">
        <v>116</v>
      </c>
      <c r="D11326" s="14" t="n">
        <f aca="false">C11326/Summary!$B$4</f>
        <v>0.00773333333333333</v>
      </c>
      <c r="E11326" s="15" t="n">
        <v>0.428571428571429</v>
      </c>
      <c r="F11326" s="2" t="s">
        <v>53</v>
      </c>
      <c r="G11326" s="2" t="s">
        <v>44</v>
      </c>
      <c r="H11326" s="2" t="str">
        <f aca="false">IF(AND(E11326&gt;=0.4,E11326&lt;=0.6),"Yes","No")</f>
        <v>Yes</v>
      </c>
      <c r="I11326" s="2" t="str">
        <f aca="false">IF(AND(F11326="No",G11326="No",H11326="Yes"),"Yes","No")</f>
        <v>No</v>
      </c>
      <c r="J11326" s="2"/>
      <c r="K11326" s="2"/>
    </row>
    <row r="11327" customFormat="false" ht="15" hidden="false" customHeight="false" outlineLevel="0" collapsed="false">
      <c r="A11327" s="2" t="s">
        <v>16827</v>
      </c>
      <c r="B11327" s="13" t="n">
        <v>116</v>
      </c>
      <c r="C11327" s="13" t="n">
        <v>116</v>
      </c>
      <c r="D11327" s="14" t="n">
        <f aca="false">C11327/Summary!$B$4</f>
        <v>0.00773333333333333</v>
      </c>
      <c r="E11327" s="15" t="n">
        <v>0.285714285714286</v>
      </c>
      <c r="F11327" s="2" t="s">
        <v>53</v>
      </c>
      <c r="G11327" s="2" t="s">
        <v>44</v>
      </c>
      <c r="H11327" s="2" t="str">
        <f aca="false">IF(AND(E11327&gt;=0.4,E11327&lt;=0.6),"Yes","No")</f>
        <v>No</v>
      </c>
      <c r="I11327" s="2" t="str">
        <f aca="false">IF(AND(F11327="No",G11327="No",H11327="Yes"),"Yes","No")</f>
        <v>No</v>
      </c>
      <c r="J11327" s="2"/>
      <c r="K11327" s="2"/>
    </row>
    <row r="11328" customFormat="false" ht="15" hidden="false" customHeight="false" outlineLevel="0" collapsed="false">
      <c r="A11328" s="2" t="s">
        <v>16828</v>
      </c>
      <c r="B11328" s="13" t="n">
        <v>116</v>
      </c>
      <c r="C11328" s="13" t="n">
        <v>116</v>
      </c>
      <c r="D11328" s="14" t="n">
        <f aca="false">C11328/Summary!$B$4</f>
        <v>0.00773333333333333</v>
      </c>
      <c r="E11328" s="15" t="n">
        <v>0.428571428571429</v>
      </c>
      <c r="F11328" s="2" t="s">
        <v>53</v>
      </c>
      <c r="G11328" s="2" t="s">
        <v>44</v>
      </c>
      <c r="H11328" s="2" t="str">
        <f aca="false">IF(AND(E11328&gt;=0.4,E11328&lt;=0.6),"Yes","No")</f>
        <v>Yes</v>
      </c>
      <c r="I11328" s="2" t="str">
        <f aca="false">IF(AND(F11328="No",G11328="No",H11328="Yes"),"Yes","No")</f>
        <v>No</v>
      </c>
      <c r="J11328" s="2"/>
      <c r="K11328" s="2"/>
    </row>
    <row r="11329" customFormat="false" ht="15" hidden="false" customHeight="false" outlineLevel="0" collapsed="false">
      <c r="A11329" s="2" t="s">
        <v>16829</v>
      </c>
      <c r="B11329" s="13" t="n">
        <v>116</v>
      </c>
      <c r="C11329" s="13" t="n">
        <v>116</v>
      </c>
      <c r="D11329" s="14" t="n">
        <f aca="false">C11329/Summary!$B$4</f>
        <v>0.00773333333333333</v>
      </c>
      <c r="E11329" s="15" t="n">
        <v>0.428571428571429</v>
      </c>
      <c r="F11329" s="2" t="s">
        <v>53</v>
      </c>
      <c r="G11329" s="2" t="s">
        <v>44</v>
      </c>
      <c r="H11329" s="2" t="str">
        <f aca="false">IF(AND(E11329&gt;=0.4,E11329&lt;=0.6),"Yes","No")</f>
        <v>Yes</v>
      </c>
      <c r="I11329" s="2" t="str">
        <f aca="false">IF(AND(F11329="No",G11329="No",H11329="Yes"),"Yes","No")</f>
        <v>No</v>
      </c>
      <c r="J11329" s="2"/>
      <c r="K11329" s="2"/>
    </row>
    <row r="11330" customFormat="false" ht="15" hidden="false" customHeight="false" outlineLevel="0" collapsed="false">
      <c r="A11330" s="2" t="s">
        <v>16830</v>
      </c>
      <c r="B11330" s="13" t="n">
        <v>116</v>
      </c>
      <c r="C11330" s="13" t="n">
        <v>115</v>
      </c>
      <c r="D11330" s="14" t="n">
        <f aca="false">C11330/Summary!$B$4</f>
        <v>0.00766666666666667</v>
      </c>
      <c r="E11330" s="15" t="n">
        <v>0.571428571428571</v>
      </c>
      <c r="F11330" s="2" t="s">
        <v>53</v>
      </c>
      <c r="G11330" s="2" t="s">
        <v>44</v>
      </c>
      <c r="H11330" s="2" t="str">
        <f aca="false">IF(AND(E11330&gt;=0.4,E11330&lt;=0.6),"Yes","No")</f>
        <v>Yes</v>
      </c>
      <c r="I11330" s="2" t="str">
        <f aca="false">IF(AND(F11330="No",G11330="No",H11330="Yes"),"Yes","No")</f>
        <v>No</v>
      </c>
      <c r="J11330" s="2"/>
      <c r="K11330" s="2"/>
    </row>
    <row r="11331" customFormat="false" ht="15" hidden="false" customHeight="false" outlineLevel="0" collapsed="false">
      <c r="A11331" s="2" t="s">
        <v>16831</v>
      </c>
      <c r="B11331" s="13" t="n">
        <v>116</v>
      </c>
      <c r="C11331" s="13" t="n">
        <v>116</v>
      </c>
      <c r="D11331" s="14" t="n">
        <f aca="false">C11331/Summary!$B$4</f>
        <v>0.00773333333333333</v>
      </c>
      <c r="E11331" s="15" t="n">
        <v>0.571428571428571</v>
      </c>
      <c r="F11331" s="2" t="s">
        <v>53</v>
      </c>
      <c r="G11331" s="2" t="s">
        <v>53</v>
      </c>
      <c r="H11331" s="2" t="str">
        <f aca="false">IF(AND(E11331&gt;=0.4,E11331&lt;=0.6),"Yes","No")</f>
        <v>Yes</v>
      </c>
      <c r="I11331" s="2" t="str">
        <f aca="false">IF(AND(F11331="No",G11331="No",H11331="Yes"),"Yes","No")</f>
        <v>No</v>
      </c>
      <c r="J11331" s="2"/>
      <c r="K11331" s="2"/>
    </row>
    <row r="11332" customFormat="false" ht="15" hidden="false" customHeight="false" outlineLevel="0" collapsed="false">
      <c r="A11332" s="2" t="s">
        <v>16832</v>
      </c>
      <c r="B11332" s="13" t="n">
        <v>116</v>
      </c>
      <c r="C11332" s="13" t="n">
        <v>116</v>
      </c>
      <c r="D11332" s="14" t="n">
        <f aca="false">C11332/Summary!$B$4</f>
        <v>0.00773333333333333</v>
      </c>
      <c r="E11332" s="15" t="n">
        <v>0.428571428571429</v>
      </c>
      <c r="F11332" s="2" t="s">
        <v>53</v>
      </c>
      <c r="G11332" s="2" t="s">
        <v>44</v>
      </c>
      <c r="H11332" s="2" t="str">
        <f aca="false">IF(AND(E11332&gt;=0.4,E11332&lt;=0.6),"Yes","No")</f>
        <v>Yes</v>
      </c>
      <c r="I11332" s="2" t="str">
        <f aca="false">IF(AND(F11332="No",G11332="No",H11332="Yes"),"Yes","No")</f>
        <v>No</v>
      </c>
      <c r="J11332" s="2"/>
      <c r="K11332" s="2"/>
    </row>
    <row r="11333" customFormat="false" ht="15" hidden="false" customHeight="false" outlineLevel="0" collapsed="false">
      <c r="A11333" s="2" t="s">
        <v>16833</v>
      </c>
      <c r="B11333" s="13" t="n">
        <v>116</v>
      </c>
      <c r="C11333" s="13" t="n">
        <v>116</v>
      </c>
      <c r="D11333" s="14" t="n">
        <f aca="false">C11333/Summary!$B$4</f>
        <v>0.00773333333333333</v>
      </c>
      <c r="E11333" s="15" t="n">
        <v>0.428571428571429</v>
      </c>
      <c r="F11333" s="2" t="s">
        <v>53</v>
      </c>
      <c r="G11333" s="2" t="s">
        <v>53</v>
      </c>
      <c r="H11333" s="2" t="str">
        <f aca="false">IF(AND(E11333&gt;=0.4,E11333&lt;=0.6),"Yes","No")</f>
        <v>Yes</v>
      </c>
      <c r="I11333" s="2" t="str">
        <f aca="false">IF(AND(F11333="No",G11333="No",H11333="Yes"),"Yes","No")</f>
        <v>No</v>
      </c>
      <c r="J11333" s="2"/>
      <c r="K11333" s="2"/>
    </row>
    <row r="11334" customFormat="false" ht="15" hidden="false" customHeight="false" outlineLevel="0" collapsed="false">
      <c r="A11334" s="2" t="s">
        <v>16834</v>
      </c>
      <c r="B11334" s="13" t="n">
        <v>116</v>
      </c>
      <c r="C11334" s="13" t="n">
        <v>116</v>
      </c>
      <c r="D11334" s="14" t="n">
        <f aca="false">C11334/Summary!$B$4</f>
        <v>0.00773333333333333</v>
      </c>
      <c r="E11334" s="15" t="n">
        <v>0.714285714285714</v>
      </c>
      <c r="F11334" s="2" t="s">
        <v>53</v>
      </c>
      <c r="G11334" s="2" t="s">
        <v>44</v>
      </c>
      <c r="H11334" s="2" t="str">
        <f aca="false">IF(AND(E11334&gt;=0.4,E11334&lt;=0.6),"Yes","No")</f>
        <v>No</v>
      </c>
      <c r="I11334" s="2" t="str">
        <f aca="false">IF(AND(F11334="No",G11334="No",H11334="Yes"),"Yes","No")</f>
        <v>No</v>
      </c>
      <c r="J11334" s="2"/>
      <c r="K11334" s="2"/>
    </row>
    <row r="11335" customFormat="false" ht="15" hidden="false" customHeight="false" outlineLevel="0" collapsed="false">
      <c r="A11335" s="2" t="s">
        <v>16835</v>
      </c>
      <c r="B11335" s="13" t="n">
        <v>116</v>
      </c>
      <c r="C11335" s="13" t="n">
        <v>116</v>
      </c>
      <c r="D11335" s="14" t="n">
        <f aca="false">C11335/Summary!$B$4</f>
        <v>0.00773333333333333</v>
      </c>
      <c r="E11335" s="15" t="n">
        <v>0.428571428571429</v>
      </c>
      <c r="F11335" s="2" t="s">
        <v>53</v>
      </c>
      <c r="G11335" s="2" t="s">
        <v>44</v>
      </c>
      <c r="H11335" s="2" t="str">
        <f aca="false">IF(AND(E11335&gt;=0.4,E11335&lt;=0.6),"Yes","No")</f>
        <v>Yes</v>
      </c>
      <c r="I11335" s="2" t="str">
        <f aca="false">IF(AND(F11335="No",G11335="No",H11335="Yes"),"Yes","No")</f>
        <v>No</v>
      </c>
      <c r="J11335" s="2"/>
      <c r="K11335" s="2"/>
    </row>
    <row r="11336" customFormat="false" ht="15" hidden="false" customHeight="false" outlineLevel="0" collapsed="false">
      <c r="A11336" s="2" t="s">
        <v>16836</v>
      </c>
      <c r="B11336" s="13" t="n">
        <v>116</v>
      </c>
      <c r="C11336" s="13" t="n">
        <v>115</v>
      </c>
      <c r="D11336" s="14" t="n">
        <f aca="false">C11336/Summary!$B$4</f>
        <v>0.00766666666666667</v>
      </c>
      <c r="E11336" s="15" t="n">
        <v>0.142857142857143</v>
      </c>
      <c r="F11336" s="2" t="s">
        <v>53</v>
      </c>
      <c r="G11336" s="2" t="s">
        <v>44</v>
      </c>
      <c r="H11336" s="2" t="str">
        <f aca="false">IF(AND(E11336&gt;=0.4,E11336&lt;=0.6),"Yes","No")</f>
        <v>No</v>
      </c>
      <c r="I11336" s="2" t="str">
        <f aca="false">IF(AND(F11336="No",G11336="No",H11336="Yes"),"Yes","No")</f>
        <v>No</v>
      </c>
      <c r="J11336" s="2"/>
      <c r="K11336" s="2"/>
    </row>
    <row r="11337" customFormat="false" ht="15" hidden="false" customHeight="false" outlineLevel="0" collapsed="false">
      <c r="A11337" s="2" t="s">
        <v>16837</v>
      </c>
      <c r="B11337" s="13" t="n">
        <v>116</v>
      </c>
      <c r="C11337" s="13" t="n">
        <v>114</v>
      </c>
      <c r="D11337" s="14" t="n">
        <f aca="false">C11337/Summary!$B$4</f>
        <v>0.0076</v>
      </c>
      <c r="E11337" s="15" t="n">
        <v>0.428571428571429</v>
      </c>
      <c r="F11337" s="2" t="s">
        <v>53</v>
      </c>
      <c r="G11337" s="2" t="s">
        <v>44</v>
      </c>
      <c r="H11337" s="2" t="str">
        <f aca="false">IF(AND(E11337&gt;=0.4,E11337&lt;=0.6),"Yes","No")</f>
        <v>Yes</v>
      </c>
      <c r="I11337" s="2" t="str">
        <f aca="false">IF(AND(F11337="No",G11337="No",H11337="Yes"),"Yes","No")</f>
        <v>No</v>
      </c>
      <c r="J11337" s="2"/>
      <c r="K11337" s="2"/>
    </row>
    <row r="11338" customFormat="false" ht="15" hidden="false" customHeight="false" outlineLevel="0" collapsed="false">
      <c r="A11338" s="2" t="s">
        <v>16838</v>
      </c>
      <c r="B11338" s="13" t="n">
        <v>116</v>
      </c>
      <c r="C11338" s="13" t="n">
        <v>115</v>
      </c>
      <c r="D11338" s="14" t="n">
        <f aca="false">C11338/Summary!$B$4</f>
        <v>0.00766666666666667</v>
      </c>
      <c r="E11338" s="15" t="n">
        <v>0.285714285714286</v>
      </c>
      <c r="F11338" s="2" t="s">
        <v>53</v>
      </c>
      <c r="G11338" s="2" t="s">
        <v>44</v>
      </c>
      <c r="H11338" s="2" t="str">
        <f aca="false">IF(AND(E11338&gt;=0.4,E11338&lt;=0.6),"Yes","No")</f>
        <v>No</v>
      </c>
      <c r="I11338" s="2" t="str">
        <f aca="false">IF(AND(F11338="No",G11338="No",H11338="Yes"),"Yes","No")</f>
        <v>No</v>
      </c>
      <c r="J11338" s="2"/>
      <c r="K11338" s="2"/>
    </row>
    <row r="11339" customFormat="false" ht="15" hidden="false" customHeight="false" outlineLevel="0" collapsed="false">
      <c r="A11339" s="2" t="s">
        <v>16839</v>
      </c>
      <c r="B11339" s="13" t="n">
        <v>116</v>
      </c>
      <c r="C11339" s="13" t="n">
        <v>116</v>
      </c>
      <c r="D11339" s="14" t="n">
        <f aca="false">C11339/Summary!$B$4</f>
        <v>0.00773333333333333</v>
      </c>
      <c r="E11339" s="15" t="n">
        <v>0.428571428571429</v>
      </c>
      <c r="F11339" s="2" t="s">
        <v>53</v>
      </c>
      <c r="G11339" s="2" t="s">
        <v>53</v>
      </c>
      <c r="H11339" s="2" t="str">
        <f aca="false">IF(AND(E11339&gt;=0.4,E11339&lt;=0.6),"Yes","No")</f>
        <v>Yes</v>
      </c>
      <c r="I11339" s="2" t="str">
        <f aca="false">IF(AND(F11339="No",G11339="No",H11339="Yes"),"Yes","No")</f>
        <v>No</v>
      </c>
      <c r="J11339" s="2"/>
      <c r="K11339" s="2"/>
    </row>
    <row r="11340" customFormat="false" ht="15" hidden="false" customHeight="false" outlineLevel="0" collapsed="false">
      <c r="A11340" s="2" t="s">
        <v>16840</v>
      </c>
      <c r="B11340" s="13" t="n">
        <v>116</v>
      </c>
      <c r="C11340" s="13" t="n">
        <v>115</v>
      </c>
      <c r="D11340" s="14" t="n">
        <f aca="false">C11340/Summary!$B$4</f>
        <v>0.00766666666666667</v>
      </c>
      <c r="E11340" s="15" t="n">
        <v>0.142857142857143</v>
      </c>
      <c r="F11340" s="2" t="s">
        <v>53</v>
      </c>
      <c r="G11340" s="2" t="s">
        <v>44</v>
      </c>
      <c r="H11340" s="2" t="str">
        <f aca="false">IF(AND(E11340&gt;=0.4,E11340&lt;=0.6),"Yes","No")</f>
        <v>No</v>
      </c>
      <c r="I11340" s="2" t="str">
        <f aca="false">IF(AND(F11340="No",G11340="No",H11340="Yes"),"Yes","No")</f>
        <v>No</v>
      </c>
      <c r="J11340" s="2"/>
      <c r="K11340" s="2"/>
    </row>
    <row r="11341" customFormat="false" ht="15" hidden="false" customHeight="false" outlineLevel="0" collapsed="false">
      <c r="A11341" s="2" t="s">
        <v>16841</v>
      </c>
      <c r="B11341" s="13" t="n">
        <v>116</v>
      </c>
      <c r="C11341" s="13" t="n">
        <v>116</v>
      </c>
      <c r="D11341" s="14" t="n">
        <f aca="false">C11341/Summary!$B$4</f>
        <v>0.00773333333333333</v>
      </c>
      <c r="E11341" s="15" t="n">
        <v>0.571428571428571</v>
      </c>
      <c r="F11341" s="2" t="s">
        <v>53</v>
      </c>
      <c r="G11341" s="2" t="s">
        <v>44</v>
      </c>
      <c r="H11341" s="2" t="str">
        <f aca="false">IF(AND(E11341&gt;=0.4,E11341&lt;=0.6),"Yes","No")</f>
        <v>Yes</v>
      </c>
      <c r="I11341" s="2" t="str">
        <f aca="false">IF(AND(F11341="No",G11341="No",H11341="Yes"),"Yes","No")</f>
        <v>No</v>
      </c>
      <c r="J11341" s="2"/>
      <c r="K11341" s="2"/>
    </row>
    <row r="11342" customFormat="false" ht="15" hidden="false" customHeight="false" outlineLevel="0" collapsed="false">
      <c r="A11342" s="2" t="s">
        <v>16842</v>
      </c>
      <c r="B11342" s="13" t="n">
        <v>116</v>
      </c>
      <c r="C11342" s="13" t="n">
        <v>116</v>
      </c>
      <c r="D11342" s="14" t="n">
        <f aca="false">C11342/Summary!$B$4</f>
        <v>0.00773333333333333</v>
      </c>
      <c r="E11342" s="15" t="n">
        <v>0.571428571428571</v>
      </c>
      <c r="F11342" s="2" t="s">
        <v>53</v>
      </c>
      <c r="G11342" s="2" t="s">
        <v>44</v>
      </c>
      <c r="H11342" s="2" t="str">
        <f aca="false">IF(AND(E11342&gt;=0.4,E11342&lt;=0.6),"Yes","No")</f>
        <v>Yes</v>
      </c>
      <c r="I11342" s="2" t="str">
        <f aca="false">IF(AND(F11342="No",G11342="No",H11342="Yes"),"Yes","No")</f>
        <v>No</v>
      </c>
      <c r="J11342" s="2"/>
      <c r="K11342" s="2"/>
    </row>
    <row r="11343" customFormat="false" ht="15" hidden="false" customHeight="false" outlineLevel="0" collapsed="false">
      <c r="A11343" s="2" t="s">
        <v>16843</v>
      </c>
      <c r="B11343" s="13" t="n">
        <v>116</v>
      </c>
      <c r="C11343" s="13" t="n">
        <v>116</v>
      </c>
      <c r="D11343" s="14" t="n">
        <f aca="false">C11343/Summary!$B$4</f>
        <v>0.00773333333333333</v>
      </c>
      <c r="E11343" s="15" t="n">
        <v>0.714285714285714</v>
      </c>
      <c r="F11343" s="2" t="s">
        <v>53</v>
      </c>
      <c r="G11343" s="2" t="s">
        <v>44</v>
      </c>
      <c r="H11343" s="2" t="str">
        <f aca="false">IF(AND(E11343&gt;=0.4,E11343&lt;=0.6),"Yes","No")</f>
        <v>No</v>
      </c>
      <c r="I11343" s="2" t="str">
        <f aca="false">IF(AND(F11343="No",G11343="No",H11343="Yes"),"Yes","No")</f>
        <v>No</v>
      </c>
      <c r="J11343" s="2"/>
      <c r="K11343" s="2"/>
    </row>
    <row r="11344" customFormat="false" ht="15" hidden="false" customHeight="false" outlineLevel="0" collapsed="false">
      <c r="A11344" s="2" t="s">
        <v>16844</v>
      </c>
      <c r="B11344" s="13" t="n">
        <v>116</v>
      </c>
      <c r="C11344" s="13" t="n">
        <v>116</v>
      </c>
      <c r="D11344" s="14" t="n">
        <f aca="false">C11344/Summary!$B$4</f>
        <v>0.00773333333333333</v>
      </c>
      <c r="E11344" s="15" t="n">
        <v>0.714285714285714</v>
      </c>
      <c r="F11344" s="2" t="s">
        <v>53</v>
      </c>
      <c r="G11344" s="2" t="s">
        <v>44</v>
      </c>
      <c r="H11344" s="2" t="str">
        <f aca="false">IF(AND(E11344&gt;=0.4,E11344&lt;=0.6),"Yes","No")</f>
        <v>No</v>
      </c>
      <c r="I11344" s="2" t="str">
        <f aca="false">IF(AND(F11344="No",G11344="No",H11344="Yes"),"Yes","No")</f>
        <v>No</v>
      </c>
      <c r="J11344" s="2"/>
      <c r="K11344" s="2"/>
    </row>
    <row r="11345" customFormat="false" ht="15" hidden="false" customHeight="false" outlineLevel="0" collapsed="false">
      <c r="A11345" s="2" t="s">
        <v>16845</v>
      </c>
      <c r="B11345" s="13" t="n">
        <v>116</v>
      </c>
      <c r="C11345" s="13" t="n">
        <v>116</v>
      </c>
      <c r="D11345" s="14" t="n">
        <f aca="false">C11345/Summary!$B$4</f>
        <v>0.00773333333333333</v>
      </c>
      <c r="E11345" s="15" t="n">
        <v>0.571428571428571</v>
      </c>
      <c r="F11345" s="2" t="s">
        <v>53</v>
      </c>
      <c r="G11345" s="2" t="s">
        <v>53</v>
      </c>
      <c r="H11345" s="2" t="str">
        <f aca="false">IF(AND(E11345&gt;=0.4,E11345&lt;=0.6),"Yes","No")</f>
        <v>Yes</v>
      </c>
      <c r="I11345" s="2" t="str">
        <f aca="false">IF(AND(F11345="No",G11345="No",H11345="Yes"),"Yes","No")</f>
        <v>No</v>
      </c>
      <c r="J11345" s="2"/>
      <c r="K11345" s="2"/>
    </row>
    <row r="11346" customFormat="false" ht="15" hidden="false" customHeight="false" outlineLevel="0" collapsed="false">
      <c r="A11346" s="2" t="s">
        <v>16846</v>
      </c>
      <c r="B11346" s="13" t="n">
        <v>116</v>
      </c>
      <c r="C11346" s="13" t="n">
        <v>116</v>
      </c>
      <c r="D11346" s="14" t="n">
        <f aca="false">C11346/Summary!$B$4</f>
        <v>0.00773333333333333</v>
      </c>
      <c r="E11346" s="15" t="n">
        <v>0.714285714285714</v>
      </c>
      <c r="F11346" s="2" t="s">
        <v>53</v>
      </c>
      <c r="G11346" s="2" t="s">
        <v>44</v>
      </c>
      <c r="H11346" s="2" t="str">
        <f aca="false">IF(AND(E11346&gt;=0.4,E11346&lt;=0.6),"Yes","No")</f>
        <v>No</v>
      </c>
      <c r="I11346" s="2" t="str">
        <f aca="false">IF(AND(F11346="No",G11346="No",H11346="Yes"),"Yes","No")</f>
        <v>No</v>
      </c>
      <c r="J11346" s="2"/>
      <c r="K11346" s="2"/>
    </row>
    <row r="11347" customFormat="false" ht="15" hidden="false" customHeight="false" outlineLevel="0" collapsed="false">
      <c r="A11347" s="2" t="s">
        <v>16847</v>
      </c>
      <c r="B11347" s="13" t="n">
        <v>116</v>
      </c>
      <c r="C11347" s="13" t="n">
        <v>116</v>
      </c>
      <c r="D11347" s="14" t="n">
        <f aca="false">C11347/Summary!$B$4</f>
        <v>0.00773333333333333</v>
      </c>
      <c r="E11347" s="15" t="n">
        <v>0.571428571428571</v>
      </c>
      <c r="F11347" s="2" t="s">
        <v>53</v>
      </c>
      <c r="G11347" s="2" t="s">
        <v>53</v>
      </c>
      <c r="H11347" s="2" t="str">
        <f aca="false">IF(AND(E11347&gt;=0.4,E11347&lt;=0.6),"Yes","No")</f>
        <v>Yes</v>
      </c>
      <c r="I11347" s="2" t="str">
        <f aca="false">IF(AND(F11347="No",G11347="No",H11347="Yes"),"Yes","No")</f>
        <v>No</v>
      </c>
      <c r="J11347" s="2"/>
      <c r="K11347" s="2"/>
    </row>
    <row r="11348" customFormat="false" ht="15" hidden="false" customHeight="false" outlineLevel="0" collapsed="false">
      <c r="A11348" s="2" t="s">
        <v>16848</v>
      </c>
      <c r="B11348" s="13" t="n">
        <v>116</v>
      </c>
      <c r="C11348" s="13" t="n">
        <v>115</v>
      </c>
      <c r="D11348" s="14" t="n">
        <f aca="false">C11348/Summary!$B$4</f>
        <v>0.00766666666666667</v>
      </c>
      <c r="E11348" s="15" t="n">
        <v>0.428571428571429</v>
      </c>
      <c r="F11348" s="2" t="s">
        <v>53</v>
      </c>
      <c r="G11348" s="2" t="s">
        <v>44</v>
      </c>
      <c r="H11348" s="2" t="str">
        <f aca="false">IF(AND(E11348&gt;=0.4,E11348&lt;=0.6),"Yes","No")</f>
        <v>Yes</v>
      </c>
      <c r="I11348" s="2" t="str">
        <f aca="false">IF(AND(F11348="No",G11348="No",H11348="Yes"),"Yes","No")</f>
        <v>No</v>
      </c>
      <c r="J11348" s="2"/>
      <c r="K11348" s="2"/>
    </row>
    <row r="11349" customFormat="false" ht="15" hidden="false" customHeight="false" outlineLevel="0" collapsed="false">
      <c r="A11349" s="2" t="s">
        <v>16849</v>
      </c>
      <c r="B11349" s="13" t="n">
        <v>116</v>
      </c>
      <c r="C11349" s="13" t="n">
        <v>116</v>
      </c>
      <c r="D11349" s="14" t="n">
        <f aca="false">C11349/Summary!$B$4</f>
        <v>0.00773333333333333</v>
      </c>
      <c r="E11349" s="15" t="n">
        <v>0.428571428571429</v>
      </c>
      <c r="F11349" s="2" t="s">
        <v>53</v>
      </c>
      <c r="G11349" s="2" t="s">
        <v>44</v>
      </c>
      <c r="H11349" s="2" t="str">
        <f aca="false">IF(AND(E11349&gt;=0.4,E11349&lt;=0.6),"Yes","No")</f>
        <v>Yes</v>
      </c>
      <c r="I11349" s="2" t="str">
        <f aca="false">IF(AND(F11349="No",G11349="No",H11349="Yes"),"Yes","No")</f>
        <v>No</v>
      </c>
      <c r="J11349" s="2"/>
      <c r="K11349" s="2"/>
    </row>
    <row r="11350" customFormat="false" ht="15" hidden="false" customHeight="false" outlineLevel="0" collapsed="false">
      <c r="A11350" s="2" t="s">
        <v>16850</v>
      </c>
      <c r="B11350" s="13" t="n">
        <v>116</v>
      </c>
      <c r="C11350" s="13" t="n">
        <v>116</v>
      </c>
      <c r="D11350" s="14" t="n">
        <f aca="false">C11350/Summary!$B$4</f>
        <v>0.00773333333333333</v>
      </c>
      <c r="E11350" s="15" t="n">
        <v>0.285714285714286</v>
      </c>
      <c r="F11350" s="2" t="s">
        <v>53</v>
      </c>
      <c r="G11350" s="2" t="s">
        <v>44</v>
      </c>
      <c r="H11350" s="2" t="str">
        <f aca="false">IF(AND(E11350&gt;=0.4,E11350&lt;=0.6),"Yes","No")</f>
        <v>No</v>
      </c>
      <c r="I11350" s="2" t="str">
        <f aca="false">IF(AND(F11350="No",G11350="No",H11350="Yes"),"Yes","No")</f>
        <v>No</v>
      </c>
      <c r="J11350" s="2"/>
      <c r="K11350" s="2"/>
    </row>
    <row r="11351" customFormat="false" ht="15" hidden="false" customHeight="false" outlineLevel="0" collapsed="false">
      <c r="A11351" s="2" t="s">
        <v>16851</v>
      </c>
      <c r="B11351" s="13" t="n">
        <v>116</v>
      </c>
      <c r="C11351" s="13" t="n">
        <v>116</v>
      </c>
      <c r="D11351" s="14" t="n">
        <f aca="false">C11351/Summary!$B$4</f>
        <v>0.00773333333333333</v>
      </c>
      <c r="E11351" s="15" t="n">
        <v>0.571428571428571</v>
      </c>
      <c r="F11351" s="2" t="s">
        <v>53</v>
      </c>
      <c r="G11351" s="2" t="s">
        <v>44</v>
      </c>
      <c r="H11351" s="2" t="str">
        <f aca="false">IF(AND(E11351&gt;=0.4,E11351&lt;=0.6),"Yes","No")</f>
        <v>Yes</v>
      </c>
      <c r="I11351" s="2" t="str">
        <f aca="false">IF(AND(F11351="No",G11351="No",H11351="Yes"),"Yes","No")</f>
        <v>No</v>
      </c>
      <c r="J11351" s="2"/>
      <c r="K11351" s="2"/>
    </row>
    <row r="11352" customFormat="false" ht="15" hidden="false" customHeight="false" outlineLevel="0" collapsed="false">
      <c r="A11352" s="2" t="s">
        <v>16852</v>
      </c>
      <c r="B11352" s="13" t="n">
        <v>116</v>
      </c>
      <c r="C11352" s="13" t="n">
        <v>116</v>
      </c>
      <c r="D11352" s="14" t="n">
        <f aca="false">C11352/Summary!$B$4</f>
        <v>0.00773333333333333</v>
      </c>
      <c r="E11352" s="15" t="n">
        <v>0.714285714285714</v>
      </c>
      <c r="F11352" s="2" t="s">
        <v>53</v>
      </c>
      <c r="G11352" s="2" t="s">
        <v>53</v>
      </c>
      <c r="H11352" s="2" t="str">
        <f aca="false">IF(AND(E11352&gt;=0.4,E11352&lt;=0.6),"Yes","No")</f>
        <v>No</v>
      </c>
      <c r="I11352" s="2" t="str">
        <f aca="false">IF(AND(F11352="No",G11352="No",H11352="Yes"),"Yes","No")</f>
        <v>No</v>
      </c>
      <c r="J11352" s="2"/>
      <c r="K11352" s="2"/>
    </row>
    <row r="11353" customFormat="false" ht="15" hidden="false" customHeight="false" outlineLevel="0" collapsed="false">
      <c r="A11353" s="2" t="s">
        <v>16853</v>
      </c>
      <c r="B11353" s="13" t="n">
        <v>116</v>
      </c>
      <c r="C11353" s="13" t="n">
        <v>116</v>
      </c>
      <c r="D11353" s="14" t="n">
        <f aca="false">C11353/Summary!$B$4</f>
        <v>0.00773333333333333</v>
      </c>
      <c r="E11353" s="15" t="n">
        <v>0.285714285714286</v>
      </c>
      <c r="F11353" s="2" t="s">
        <v>44</v>
      </c>
      <c r="G11353" s="2" t="s">
        <v>44</v>
      </c>
      <c r="H11353" s="2" t="str">
        <f aca="false">IF(AND(E11353&gt;=0.4,E11353&lt;=0.6),"Yes","No")</f>
        <v>No</v>
      </c>
      <c r="I11353" s="2" t="str">
        <f aca="false">IF(AND(F11353="No",G11353="No",H11353="Yes"),"Yes","No")</f>
        <v>No</v>
      </c>
      <c r="J11353" s="2"/>
      <c r="K11353" s="2"/>
    </row>
    <row r="11354" customFormat="false" ht="15" hidden="false" customHeight="false" outlineLevel="0" collapsed="false">
      <c r="A11354" s="2" t="s">
        <v>16854</v>
      </c>
      <c r="B11354" s="13" t="n">
        <v>116</v>
      </c>
      <c r="C11354" s="13" t="n">
        <v>116</v>
      </c>
      <c r="D11354" s="14" t="n">
        <f aca="false">C11354/Summary!$B$4</f>
        <v>0.00773333333333333</v>
      </c>
      <c r="E11354" s="15" t="n">
        <v>0.285714285714286</v>
      </c>
      <c r="F11354" s="2" t="s">
        <v>44</v>
      </c>
      <c r="G11354" s="2" t="s">
        <v>44</v>
      </c>
      <c r="H11354" s="2" t="str">
        <f aca="false">IF(AND(E11354&gt;=0.4,E11354&lt;=0.6),"Yes","No")</f>
        <v>No</v>
      </c>
      <c r="I11354" s="2" t="str">
        <f aca="false">IF(AND(F11354="No",G11354="No",H11354="Yes"),"Yes","No")</f>
        <v>No</v>
      </c>
      <c r="J11354" s="2"/>
      <c r="K11354" s="2"/>
    </row>
    <row r="11355" customFormat="false" ht="15" hidden="false" customHeight="false" outlineLevel="0" collapsed="false">
      <c r="A11355" s="2" t="s">
        <v>16855</v>
      </c>
      <c r="B11355" s="13" t="n">
        <v>116</v>
      </c>
      <c r="C11355" s="13" t="n">
        <v>116</v>
      </c>
      <c r="D11355" s="14" t="n">
        <f aca="false">C11355/Summary!$B$4</f>
        <v>0.00773333333333333</v>
      </c>
      <c r="E11355" s="15" t="n">
        <v>0.714285714285714</v>
      </c>
      <c r="F11355" s="2" t="s">
        <v>53</v>
      </c>
      <c r="G11355" s="2" t="s">
        <v>53</v>
      </c>
      <c r="H11355" s="2" t="str">
        <f aca="false">IF(AND(E11355&gt;=0.4,E11355&lt;=0.6),"Yes","No")</f>
        <v>No</v>
      </c>
      <c r="I11355" s="2" t="str">
        <f aca="false">IF(AND(F11355="No",G11355="No",H11355="Yes"),"Yes","No")</f>
        <v>No</v>
      </c>
      <c r="J11355" s="2"/>
      <c r="K11355" s="2"/>
    </row>
    <row r="11356" customFormat="false" ht="15" hidden="false" customHeight="false" outlineLevel="0" collapsed="false">
      <c r="A11356" s="2" t="s">
        <v>16856</v>
      </c>
      <c r="B11356" s="13" t="n">
        <v>116</v>
      </c>
      <c r="C11356" s="13" t="n">
        <v>116</v>
      </c>
      <c r="D11356" s="14" t="n">
        <f aca="false">C11356/Summary!$B$4</f>
        <v>0.00773333333333333</v>
      </c>
      <c r="E11356" s="15" t="n">
        <v>0.428571428571429</v>
      </c>
      <c r="F11356" s="2" t="s">
        <v>53</v>
      </c>
      <c r="G11356" s="2" t="s">
        <v>53</v>
      </c>
      <c r="H11356" s="2" t="str">
        <f aca="false">IF(AND(E11356&gt;=0.4,E11356&lt;=0.6),"Yes","No")</f>
        <v>Yes</v>
      </c>
      <c r="I11356" s="2" t="str">
        <f aca="false">IF(AND(F11356="No",G11356="No",H11356="Yes"),"Yes","No")</f>
        <v>No</v>
      </c>
      <c r="J11356" s="2"/>
      <c r="K11356" s="2"/>
    </row>
    <row r="11357" customFormat="false" ht="15" hidden="false" customHeight="false" outlineLevel="0" collapsed="false">
      <c r="A11357" s="2" t="s">
        <v>16857</v>
      </c>
      <c r="B11357" s="13" t="n">
        <v>116</v>
      </c>
      <c r="C11357" s="13" t="n">
        <v>116</v>
      </c>
      <c r="D11357" s="14" t="n">
        <f aca="false">C11357/Summary!$B$4</f>
        <v>0.00773333333333333</v>
      </c>
      <c r="E11357" s="15" t="n">
        <v>0.428571428571429</v>
      </c>
      <c r="F11357" s="2" t="s">
        <v>53</v>
      </c>
      <c r="G11357" s="2" t="s">
        <v>44</v>
      </c>
      <c r="H11357" s="2" t="str">
        <f aca="false">IF(AND(E11357&gt;=0.4,E11357&lt;=0.6),"Yes","No")</f>
        <v>Yes</v>
      </c>
      <c r="I11357" s="2" t="str">
        <f aca="false">IF(AND(F11357="No",G11357="No",H11357="Yes"),"Yes","No")</f>
        <v>No</v>
      </c>
      <c r="J11357" s="2"/>
      <c r="K11357" s="2"/>
    </row>
    <row r="11358" customFormat="false" ht="15" hidden="false" customHeight="false" outlineLevel="0" collapsed="false">
      <c r="A11358" s="2" t="s">
        <v>16858</v>
      </c>
      <c r="B11358" s="13" t="n">
        <v>116</v>
      </c>
      <c r="C11358" s="13" t="n">
        <v>115</v>
      </c>
      <c r="D11358" s="14" t="n">
        <f aca="false">C11358/Summary!$B$4</f>
        <v>0.00766666666666667</v>
      </c>
      <c r="E11358" s="15" t="n">
        <v>0.571428571428571</v>
      </c>
      <c r="F11358" s="2" t="s">
        <v>53</v>
      </c>
      <c r="G11358" s="2" t="s">
        <v>44</v>
      </c>
      <c r="H11358" s="2" t="str">
        <f aca="false">IF(AND(E11358&gt;=0.4,E11358&lt;=0.6),"Yes","No")</f>
        <v>Yes</v>
      </c>
      <c r="I11358" s="2" t="str">
        <f aca="false">IF(AND(F11358="No",G11358="No",H11358="Yes"),"Yes","No")</f>
        <v>No</v>
      </c>
      <c r="J11358" s="2"/>
      <c r="K11358" s="2"/>
    </row>
    <row r="11359" customFormat="false" ht="15" hidden="false" customHeight="false" outlineLevel="0" collapsed="false">
      <c r="A11359" s="2" t="s">
        <v>16859</v>
      </c>
      <c r="B11359" s="13" t="n">
        <v>116</v>
      </c>
      <c r="C11359" s="13" t="n">
        <v>116</v>
      </c>
      <c r="D11359" s="14" t="n">
        <f aca="false">C11359/Summary!$B$4</f>
        <v>0.00773333333333333</v>
      </c>
      <c r="E11359" s="15" t="n">
        <v>0.714285714285714</v>
      </c>
      <c r="F11359" s="2" t="s">
        <v>44</v>
      </c>
      <c r="G11359" s="2" t="s">
        <v>53</v>
      </c>
      <c r="H11359" s="2" t="str">
        <f aca="false">IF(AND(E11359&gt;=0.4,E11359&lt;=0.6),"Yes","No")</f>
        <v>No</v>
      </c>
      <c r="I11359" s="2" t="str">
        <f aca="false">IF(AND(F11359="No",G11359="No",H11359="Yes"),"Yes","No")</f>
        <v>No</v>
      </c>
      <c r="J11359" s="2"/>
      <c r="K11359" s="2"/>
    </row>
    <row r="11360" customFormat="false" ht="15" hidden="false" customHeight="false" outlineLevel="0" collapsed="false">
      <c r="A11360" s="2" t="s">
        <v>16860</v>
      </c>
      <c r="B11360" s="13" t="n">
        <v>116</v>
      </c>
      <c r="C11360" s="13" t="n">
        <v>115</v>
      </c>
      <c r="D11360" s="14" t="n">
        <f aca="false">C11360/Summary!$B$4</f>
        <v>0.00766666666666667</v>
      </c>
      <c r="E11360" s="15" t="n">
        <v>0.857142857142857</v>
      </c>
      <c r="F11360" s="2" t="s">
        <v>53</v>
      </c>
      <c r="G11360" s="2" t="s">
        <v>53</v>
      </c>
      <c r="H11360" s="2" t="str">
        <f aca="false">IF(AND(E11360&gt;=0.4,E11360&lt;=0.6),"Yes","No")</f>
        <v>No</v>
      </c>
      <c r="I11360" s="2" t="str">
        <f aca="false">IF(AND(F11360="No",G11360="No",H11360="Yes"),"Yes","No")</f>
        <v>No</v>
      </c>
      <c r="J11360" s="2"/>
      <c r="K11360" s="2"/>
    </row>
    <row r="11361" customFormat="false" ht="15" hidden="false" customHeight="false" outlineLevel="0" collapsed="false">
      <c r="A11361" s="2" t="s">
        <v>16861</v>
      </c>
      <c r="B11361" s="13" t="n">
        <v>116</v>
      </c>
      <c r="C11361" s="13" t="n">
        <v>116</v>
      </c>
      <c r="D11361" s="14" t="n">
        <f aca="false">C11361/Summary!$B$4</f>
        <v>0.00773333333333333</v>
      </c>
      <c r="E11361" s="15" t="n">
        <v>0.428571428571429</v>
      </c>
      <c r="F11361" s="2" t="s">
        <v>53</v>
      </c>
      <c r="G11361" s="2" t="s">
        <v>44</v>
      </c>
      <c r="H11361" s="2" t="str">
        <f aca="false">IF(AND(E11361&gt;=0.4,E11361&lt;=0.6),"Yes","No")</f>
        <v>Yes</v>
      </c>
      <c r="I11361" s="2" t="str">
        <f aca="false">IF(AND(F11361="No",G11361="No",H11361="Yes"),"Yes","No")</f>
        <v>No</v>
      </c>
      <c r="J11361" s="2"/>
      <c r="K11361" s="2"/>
    </row>
    <row r="11362" customFormat="false" ht="15" hidden="false" customHeight="false" outlineLevel="0" collapsed="false">
      <c r="A11362" s="2" t="s">
        <v>16862</v>
      </c>
      <c r="B11362" s="13" t="n">
        <v>116</v>
      </c>
      <c r="C11362" s="13" t="n">
        <v>116</v>
      </c>
      <c r="D11362" s="14" t="n">
        <f aca="false">C11362/Summary!$B$4</f>
        <v>0.00773333333333333</v>
      </c>
      <c r="E11362" s="15" t="n">
        <v>0.428571428571429</v>
      </c>
      <c r="F11362" s="2" t="s">
        <v>53</v>
      </c>
      <c r="G11362" s="2" t="s">
        <v>53</v>
      </c>
      <c r="H11362" s="2" t="str">
        <f aca="false">IF(AND(E11362&gt;=0.4,E11362&lt;=0.6),"Yes","No")</f>
        <v>Yes</v>
      </c>
      <c r="I11362" s="2" t="str">
        <f aca="false">IF(AND(F11362="No",G11362="No",H11362="Yes"),"Yes","No")</f>
        <v>No</v>
      </c>
      <c r="J11362" s="2"/>
      <c r="K11362" s="2"/>
    </row>
    <row r="11363" customFormat="false" ht="15" hidden="false" customHeight="false" outlineLevel="0" collapsed="false">
      <c r="A11363" s="2" t="s">
        <v>16863</v>
      </c>
      <c r="B11363" s="13" t="n">
        <v>116</v>
      </c>
      <c r="C11363" s="13" t="n">
        <v>113</v>
      </c>
      <c r="D11363" s="14" t="n">
        <f aca="false">C11363/Summary!$B$4</f>
        <v>0.00753333333333333</v>
      </c>
      <c r="E11363" s="15" t="n">
        <v>0.285714285714286</v>
      </c>
      <c r="F11363" s="2" t="s">
        <v>44</v>
      </c>
      <c r="G11363" s="2" t="s">
        <v>44</v>
      </c>
      <c r="H11363" s="2" t="str">
        <f aca="false">IF(AND(E11363&gt;=0.4,E11363&lt;=0.6),"Yes","No")</f>
        <v>No</v>
      </c>
      <c r="I11363" s="2" t="str">
        <f aca="false">IF(AND(F11363="No",G11363="No",H11363="Yes"),"Yes","No")</f>
        <v>No</v>
      </c>
      <c r="J11363" s="2"/>
      <c r="K11363" s="2"/>
    </row>
    <row r="11364" customFormat="false" ht="15" hidden="false" customHeight="false" outlineLevel="0" collapsed="false">
      <c r="A11364" s="2" t="s">
        <v>16864</v>
      </c>
      <c r="B11364" s="13" t="n">
        <v>116</v>
      </c>
      <c r="C11364" s="13" t="n">
        <v>114</v>
      </c>
      <c r="D11364" s="14" t="n">
        <f aca="false">C11364/Summary!$B$4</f>
        <v>0.0076</v>
      </c>
      <c r="E11364" s="15" t="n">
        <v>0.857142857142857</v>
      </c>
      <c r="F11364" s="2" t="s">
        <v>53</v>
      </c>
      <c r="G11364" s="2" t="s">
        <v>53</v>
      </c>
      <c r="H11364" s="2" t="str">
        <f aca="false">IF(AND(E11364&gt;=0.4,E11364&lt;=0.6),"Yes","No")</f>
        <v>No</v>
      </c>
      <c r="I11364" s="2" t="str">
        <f aca="false">IF(AND(F11364="No",G11364="No",H11364="Yes"),"Yes","No")</f>
        <v>No</v>
      </c>
      <c r="J11364" s="2"/>
      <c r="K11364" s="2"/>
    </row>
    <row r="11365" customFormat="false" ht="15" hidden="false" customHeight="false" outlineLevel="0" collapsed="false">
      <c r="A11365" s="2" t="s">
        <v>16865</v>
      </c>
      <c r="B11365" s="13" t="n">
        <v>116</v>
      </c>
      <c r="C11365" s="13" t="n">
        <v>115</v>
      </c>
      <c r="D11365" s="14" t="n">
        <f aca="false">C11365/Summary!$B$4</f>
        <v>0.00766666666666667</v>
      </c>
      <c r="E11365" s="15" t="n">
        <v>0.714285714285714</v>
      </c>
      <c r="F11365" s="2" t="s">
        <v>53</v>
      </c>
      <c r="G11365" s="2" t="s">
        <v>53</v>
      </c>
      <c r="H11365" s="2" t="str">
        <f aca="false">IF(AND(E11365&gt;=0.4,E11365&lt;=0.6),"Yes","No")</f>
        <v>No</v>
      </c>
      <c r="I11365" s="2" t="str">
        <f aca="false">IF(AND(F11365="No",G11365="No",H11365="Yes"),"Yes","No")</f>
        <v>No</v>
      </c>
      <c r="J11365" s="2"/>
      <c r="K11365" s="2"/>
    </row>
    <row r="11366" customFormat="false" ht="15" hidden="false" customHeight="false" outlineLevel="0" collapsed="false">
      <c r="A11366" s="2" t="s">
        <v>16866</v>
      </c>
      <c r="B11366" s="13" t="n">
        <v>116</v>
      </c>
      <c r="C11366" s="13" t="n">
        <v>116</v>
      </c>
      <c r="D11366" s="14" t="n">
        <f aca="false">C11366/Summary!$B$4</f>
        <v>0.00773333333333333</v>
      </c>
      <c r="E11366" s="15" t="n">
        <v>0.857142857142857</v>
      </c>
      <c r="F11366" s="2" t="s">
        <v>53</v>
      </c>
      <c r="G11366" s="2" t="s">
        <v>44</v>
      </c>
      <c r="H11366" s="2" t="str">
        <f aca="false">IF(AND(E11366&gt;=0.4,E11366&lt;=0.6),"Yes","No")</f>
        <v>No</v>
      </c>
      <c r="I11366" s="2" t="str">
        <f aca="false">IF(AND(F11366="No",G11366="No",H11366="Yes"),"Yes","No")</f>
        <v>No</v>
      </c>
      <c r="J11366" s="2"/>
      <c r="K11366" s="2"/>
    </row>
    <row r="11367" customFormat="false" ht="15" hidden="false" customHeight="false" outlineLevel="0" collapsed="false">
      <c r="A11367" s="2" t="s">
        <v>16867</v>
      </c>
      <c r="B11367" s="13" t="n">
        <v>116</v>
      </c>
      <c r="C11367" s="13" t="n">
        <v>115</v>
      </c>
      <c r="D11367" s="14" t="n">
        <f aca="false">C11367/Summary!$B$4</f>
        <v>0.00766666666666667</v>
      </c>
      <c r="E11367" s="15" t="n">
        <v>0.857142857142857</v>
      </c>
      <c r="F11367" s="2" t="s">
        <v>53</v>
      </c>
      <c r="G11367" s="2" t="s">
        <v>44</v>
      </c>
      <c r="H11367" s="2" t="str">
        <f aca="false">IF(AND(E11367&gt;=0.4,E11367&lt;=0.6),"Yes","No")</f>
        <v>No</v>
      </c>
      <c r="I11367" s="2" t="str">
        <f aca="false">IF(AND(F11367="No",G11367="No",H11367="Yes"),"Yes","No")</f>
        <v>No</v>
      </c>
      <c r="J11367" s="2"/>
      <c r="K11367" s="2"/>
    </row>
    <row r="11368" customFormat="false" ht="15" hidden="false" customHeight="false" outlineLevel="0" collapsed="false">
      <c r="A11368" s="2" t="s">
        <v>16868</v>
      </c>
      <c r="B11368" s="13" t="n">
        <v>116</v>
      </c>
      <c r="C11368" s="13" t="n">
        <v>114</v>
      </c>
      <c r="D11368" s="14" t="n">
        <f aca="false">C11368/Summary!$B$4</f>
        <v>0.0076</v>
      </c>
      <c r="E11368" s="15" t="n">
        <v>0.714285714285714</v>
      </c>
      <c r="F11368" s="2" t="s">
        <v>53</v>
      </c>
      <c r="G11368" s="2" t="s">
        <v>53</v>
      </c>
      <c r="H11368" s="2" t="str">
        <f aca="false">IF(AND(E11368&gt;=0.4,E11368&lt;=0.6),"Yes","No")</f>
        <v>No</v>
      </c>
      <c r="I11368" s="2" t="str">
        <f aca="false">IF(AND(F11368="No",G11368="No",H11368="Yes"),"Yes","No")</f>
        <v>No</v>
      </c>
      <c r="J11368" s="2"/>
      <c r="K11368" s="2"/>
    </row>
    <row r="11369" customFormat="false" ht="15" hidden="false" customHeight="false" outlineLevel="0" collapsed="false">
      <c r="A11369" s="2" t="s">
        <v>16869</v>
      </c>
      <c r="B11369" s="13" t="n">
        <v>116</v>
      </c>
      <c r="C11369" s="13" t="n">
        <v>116</v>
      </c>
      <c r="D11369" s="14" t="n">
        <f aca="false">C11369/Summary!$B$4</f>
        <v>0.00773333333333333</v>
      </c>
      <c r="E11369" s="15" t="n">
        <v>0.571428571428571</v>
      </c>
      <c r="F11369" s="2" t="s">
        <v>53</v>
      </c>
      <c r="G11369" s="2" t="s">
        <v>44</v>
      </c>
      <c r="H11369" s="2" t="str">
        <f aca="false">IF(AND(E11369&gt;=0.4,E11369&lt;=0.6),"Yes","No")</f>
        <v>Yes</v>
      </c>
      <c r="I11369" s="2" t="str">
        <f aca="false">IF(AND(F11369="No",G11369="No",H11369="Yes"),"Yes","No")</f>
        <v>No</v>
      </c>
      <c r="J11369" s="2"/>
      <c r="K11369" s="2"/>
    </row>
    <row r="11370" customFormat="false" ht="15" hidden="false" customHeight="false" outlineLevel="0" collapsed="false">
      <c r="A11370" s="2" t="s">
        <v>16870</v>
      </c>
      <c r="B11370" s="13" t="n">
        <v>116</v>
      </c>
      <c r="C11370" s="13" t="n">
        <v>115</v>
      </c>
      <c r="D11370" s="14" t="n">
        <f aca="false">C11370/Summary!$B$4</f>
        <v>0.00766666666666667</v>
      </c>
      <c r="E11370" s="15" t="n">
        <v>0.714285714285714</v>
      </c>
      <c r="F11370" s="2" t="s">
        <v>53</v>
      </c>
      <c r="G11370" s="2" t="s">
        <v>53</v>
      </c>
      <c r="H11370" s="2" t="str">
        <f aca="false">IF(AND(E11370&gt;=0.4,E11370&lt;=0.6),"Yes","No")</f>
        <v>No</v>
      </c>
      <c r="I11370" s="2" t="str">
        <f aca="false">IF(AND(F11370="No",G11370="No",H11370="Yes"),"Yes","No")</f>
        <v>No</v>
      </c>
      <c r="J11370" s="2"/>
      <c r="K11370" s="2"/>
    </row>
    <row r="11371" customFormat="false" ht="15" hidden="false" customHeight="false" outlineLevel="0" collapsed="false">
      <c r="A11371" s="2" t="s">
        <v>16871</v>
      </c>
      <c r="B11371" s="13" t="n">
        <v>116</v>
      </c>
      <c r="C11371" s="13" t="n">
        <v>116</v>
      </c>
      <c r="D11371" s="14" t="n">
        <f aca="false">C11371/Summary!$B$4</f>
        <v>0.00773333333333333</v>
      </c>
      <c r="E11371" s="15" t="n">
        <v>0.428571428571429</v>
      </c>
      <c r="F11371" s="2" t="s">
        <v>53</v>
      </c>
      <c r="G11371" s="2" t="s">
        <v>44</v>
      </c>
      <c r="H11371" s="2" t="str">
        <f aca="false">IF(AND(E11371&gt;=0.4,E11371&lt;=0.6),"Yes","No")</f>
        <v>Yes</v>
      </c>
      <c r="I11371" s="2" t="str">
        <f aca="false">IF(AND(F11371="No",G11371="No",H11371="Yes"),"Yes","No")</f>
        <v>No</v>
      </c>
      <c r="J11371" s="2"/>
      <c r="K11371" s="2"/>
    </row>
    <row r="11372" customFormat="false" ht="15" hidden="false" customHeight="false" outlineLevel="0" collapsed="false">
      <c r="A11372" s="2" t="s">
        <v>16872</v>
      </c>
      <c r="B11372" s="13" t="n">
        <v>116</v>
      </c>
      <c r="C11372" s="13" t="n">
        <v>115</v>
      </c>
      <c r="D11372" s="14" t="n">
        <f aca="false">C11372/Summary!$B$4</f>
        <v>0.00766666666666667</v>
      </c>
      <c r="E11372" s="15" t="n">
        <v>0.714285714285714</v>
      </c>
      <c r="F11372" s="2" t="s">
        <v>44</v>
      </c>
      <c r="G11372" s="2" t="s">
        <v>44</v>
      </c>
      <c r="H11372" s="2" t="str">
        <f aca="false">IF(AND(E11372&gt;=0.4,E11372&lt;=0.6),"Yes","No")</f>
        <v>No</v>
      </c>
      <c r="I11372" s="2" t="str">
        <f aca="false">IF(AND(F11372="No",G11372="No",H11372="Yes"),"Yes","No")</f>
        <v>No</v>
      </c>
      <c r="J11372" s="2"/>
      <c r="K11372" s="2"/>
    </row>
    <row r="11373" customFormat="false" ht="15" hidden="false" customHeight="false" outlineLevel="0" collapsed="false">
      <c r="A11373" s="2" t="s">
        <v>16873</v>
      </c>
      <c r="B11373" s="13" t="n">
        <v>116</v>
      </c>
      <c r="C11373" s="13" t="n">
        <v>116</v>
      </c>
      <c r="D11373" s="14" t="n">
        <f aca="false">C11373/Summary!$B$4</f>
        <v>0.00773333333333333</v>
      </c>
      <c r="E11373" s="15" t="n">
        <v>0.714285714285714</v>
      </c>
      <c r="F11373" s="2" t="s">
        <v>44</v>
      </c>
      <c r="G11373" s="2" t="s">
        <v>53</v>
      </c>
      <c r="H11373" s="2" t="str">
        <f aca="false">IF(AND(E11373&gt;=0.4,E11373&lt;=0.6),"Yes","No")</f>
        <v>No</v>
      </c>
      <c r="I11373" s="2" t="str">
        <f aca="false">IF(AND(F11373="No",G11373="No",H11373="Yes"),"Yes","No")</f>
        <v>No</v>
      </c>
      <c r="J11373" s="2"/>
      <c r="K11373" s="2"/>
    </row>
    <row r="11374" customFormat="false" ht="15" hidden="false" customHeight="false" outlineLevel="0" collapsed="false">
      <c r="A11374" s="2" t="s">
        <v>16874</v>
      </c>
      <c r="B11374" s="13" t="n">
        <v>116</v>
      </c>
      <c r="C11374" s="13" t="n">
        <v>115</v>
      </c>
      <c r="D11374" s="14" t="n">
        <f aca="false">C11374/Summary!$B$4</f>
        <v>0.00766666666666667</v>
      </c>
      <c r="E11374" s="15" t="n">
        <v>0.571428571428571</v>
      </c>
      <c r="F11374" s="2" t="s">
        <v>53</v>
      </c>
      <c r="G11374" s="2" t="s">
        <v>44</v>
      </c>
      <c r="H11374" s="2" t="str">
        <f aca="false">IF(AND(E11374&gt;=0.4,E11374&lt;=0.6),"Yes","No")</f>
        <v>Yes</v>
      </c>
      <c r="I11374" s="2" t="str">
        <f aca="false">IF(AND(F11374="No",G11374="No",H11374="Yes"),"Yes","No")</f>
        <v>No</v>
      </c>
      <c r="J11374" s="2"/>
      <c r="K11374" s="2"/>
    </row>
    <row r="11375" customFormat="false" ht="15" hidden="false" customHeight="false" outlineLevel="0" collapsed="false">
      <c r="A11375" s="2" t="s">
        <v>16875</v>
      </c>
      <c r="B11375" s="13" t="n">
        <v>116</v>
      </c>
      <c r="C11375" s="13" t="n">
        <v>116</v>
      </c>
      <c r="D11375" s="14" t="n">
        <f aca="false">C11375/Summary!$B$4</f>
        <v>0.00773333333333333</v>
      </c>
      <c r="E11375" s="15" t="n">
        <v>0.857142857142857</v>
      </c>
      <c r="F11375" s="2" t="s">
        <v>53</v>
      </c>
      <c r="G11375" s="2" t="s">
        <v>44</v>
      </c>
      <c r="H11375" s="2" t="str">
        <f aca="false">IF(AND(E11375&gt;=0.4,E11375&lt;=0.6),"Yes","No")</f>
        <v>No</v>
      </c>
      <c r="I11375" s="2" t="str">
        <f aca="false">IF(AND(F11375="No",G11375="No",H11375="Yes"),"Yes","No")</f>
        <v>No</v>
      </c>
      <c r="J11375" s="2"/>
      <c r="K11375" s="2"/>
    </row>
    <row r="11376" customFormat="false" ht="15" hidden="false" customHeight="false" outlineLevel="0" collapsed="false">
      <c r="A11376" s="2" t="s">
        <v>16876</v>
      </c>
      <c r="B11376" s="13" t="n">
        <v>116</v>
      </c>
      <c r="C11376" s="13" t="n">
        <v>116</v>
      </c>
      <c r="D11376" s="14" t="n">
        <f aca="false">C11376/Summary!$B$4</f>
        <v>0.00773333333333333</v>
      </c>
      <c r="E11376" s="15" t="n">
        <v>1</v>
      </c>
      <c r="F11376" s="2" t="s">
        <v>53</v>
      </c>
      <c r="G11376" s="2" t="s">
        <v>44</v>
      </c>
      <c r="H11376" s="2" t="str">
        <f aca="false">IF(AND(E11376&gt;=0.4,E11376&lt;=0.6),"Yes","No")</f>
        <v>No</v>
      </c>
      <c r="I11376" s="2" t="str">
        <f aca="false">IF(AND(F11376="No",G11376="No",H11376="Yes"),"Yes","No")</f>
        <v>No</v>
      </c>
      <c r="J11376" s="2"/>
      <c r="K11376" s="2"/>
    </row>
    <row r="11377" customFormat="false" ht="15" hidden="false" customHeight="false" outlineLevel="0" collapsed="false">
      <c r="A11377" s="2" t="s">
        <v>16877</v>
      </c>
      <c r="B11377" s="13" t="n">
        <v>116</v>
      </c>
      <c r="C11377" s="13" t="n">
        <v>116</v>
      </c>
      <c r="D11377" s="14" t="n">
        <f aca="false">C11377/Summary!$B$4</f>
        <v>0.00773333333333333</v>
      </c>
      <c r="E11377" s="15" t="n">
        <v>0.714285714285714</v>
      </c>
      <c r="F11377" s="2" t="s">
        <v>53</v>
      </c>
      <c r="G11377" s="2" t="s">
        <v>44</v>
      </c>
      <c r="H11377" s="2" t="str">
        <f aca="false">IF(AND(E11377&gt;=0.4,E11377&lt;=0.6),"Yes","No")</f>
        <v>No</v>
      </c>
      <c r="I11377" s="2" t="str">
        <f aca="false">IF(AND(F11377="No",G11377="No",H11377="Yes"),"Yes","No")</f>
        <v>No</v>
      </c>
      <c r="J11377" s="2"/>
      <c r="K11377" s="2"/>
    </row>
    <row r="11378" customFormat="false" ht="15" hidden="false" customHeight="false" outlineLevel="0" collapsed="false">
      <c r="A11378" s="2" t="s">
        <v>16878</v>
      </c>
      <c r="B11378" s="13" t="n">
        <v>116</v>
      </c>
      <c r="C11378" s="13" t="n">
        <v>114</v>
      </c>
      <c r="D11378" s="14" t="n">
        <f aca="false">C11378/Summary!$B$4</f>
        <v>0.0076</v>
      </c>
      <c r="E11378" s="15" t="n">
        <v>0.714285714285714</v>
      </c>
      <c r="F11378" s="2" t="s">
        <v>44</v>
      </c>
      <c r="G11378" s="2" t="s">
        <v>44</v>
      </c>
      <c r="H11378" s="2" t="str">
        <f aca="false">IF(AND(E11378&gt;=0.4,E11378&lt;=0.6),"Yes","No")</f>
        <v>No</v>
      </c>
      <c r="I11378" s="2" t="str">
        <f aca="false">IF(AND(F11378="No",G11378="No",H11378="Yes"),"Yes","No")</f>
        <v>No</v>
      </c>
      <c r="J11378" s="2"/>
      <c r="K11378" s="2"/>
    </row>
    <row r="11379" customFormat="false" ht="15" hidden="false" customHeight="false" outlineLevel="0" collapsed="false">
      <c r="A11379" s="2" t="s">
        <v>16879</v>
      </c>
      <c r="B11379" s="13" t="n">
        <v>116</v>
      </c>
      <c r="C11379" s="13" t="n">
        <v>116</v>
      </c>
      <c r="D11379" s="14" t="n">
        <f aca="false">C11379/Summary!$B$4</f>
        <v>0.00773333333333333</v>
      </c>
      <c r="E11379" s="15" t="n">
        <v>0.857142857142857</v>
      </c>
      <c r="F11379" s="2" t="s">
        <v>44</v>
      </c>
      <c r="G11379" s="2" t="s">
        <v>53</v>
      </c>
      <c r="H11379" s="2" t="str">
        <f aca="false">IF(AND(E11379&gt;=0.4,E11379&lt;=0.6),"Yes","No")</f>
        <v>No</v>
      </c>
      <c r="I11379" s="2" t="str">
        <f aca="false">IF(AND(F11379="No",G11379="No",H11379="Yes"),"Yes","No")</f>
        <v>No</v>
      </c>
      <c r="J11379" s="2"/>
      <c r="K11379" s="2"/>
    </row>
    <row r="11380" customFormat="false" ht="15" hidden="false" customHeight="false" outlineLevel="0" collapsed="false">
      <c r="A11380" s="2" t="s">
        <v>16880</v>
      </c>
      <c r="B11380" s="13" t="n">
        <v>116</v>
      </c>
      <c r="C11380" s="13" t="n">
        <v>116</v>
      </c>
      <c r="D11380" s="14" t="n">
        <f aca="false">C11380/Summary!$B$4</f>
        <v>0.00773333333333333</v>
      </c>
      <c r="E11380" s="15" t="n">
        <v>0.714285714285714</v>
      </c>
      <c r="F11380" s="2" t="s">
        <v>53</v>
      </c>
      <c r="G11380" s="2" t="s">
        <v>44</v>
      </c>
      <c r="H11380" s="2" t="str">
        <f aca="false">IF(AND(E11380&gt;=0.4,E11380&lt;=0.6),"Yes","No")</f>
        <v>No</v>
      </c>
      <c r="I11380" s="2" t="str">
        <f aca="false">IF(AND(F11380="No",G11380="No",H11380="Yes"),"Yes","No")</f>
        <v>No</v>
      </c>
      <c r="J11380" s="2"/>
      <c r="K11380" s="2"/>
    </row>
    <row r="11381" customFormat="false" ht="15" hidden="false" customHeight="false" outlineLevel="0" collapsed="false">
      <c r="A11381" s="2" t="s">
        <v>16881</v>
      </c>
      <c r="B11381" s="13" t="n">
        <v>116</v>
      </c>
      <c r="C11381" s="13" t="n">
        <v>116</v>
      </c>
      <c r="D11381" s="14" t="n">
        <f aca="false">C11381/Summary!$B$4</f>
        <v>0.00773333333333333</v>
      </c>
      <c r="E11381" s="15" t="n">
        <v>0.428571428571429</v>
      </c>
      <c r="F11381" s="2" t="s">
        <v>53</v>
      </c>
      <c r="G11381" s="2" t="s">
        <v>44</v>
      </c>
      <c r="H11381" s="2" t="str">
        <f aca="false">IF(AND(E11381&gt;=0.4,E11381&lt;=0.6),"Yes","No")</f>
        <v>Yes</v>
      </c>
      <c r="I11381" s="2" t="str">
        <f aca="false">IF(AND(F11381="No",G11381="No",H11381="Yes"),"Yes","No")</f>
        <v>No</v>
      </c>
      <c r="J11381" s="2"/>
      <c r="K11381" s="2"/>
    </row>
    <row r="11382" customFormat="false" ht="15" hidden="false" customHeight="false" outlineLevel="0" collapsed="false">
      <c r="A11382" s="2" t="s">
        <v>16882</v>
      </c>
      <c r="B11382" s="13" t="n">
        <v>116</v>
      </c>
      <c r="C11382" s="13" t="n">
        <v>116</v>
      </c>
      <c r="D11382" s="14" t="n">
        <f aca="false">C11382/Summary!$B$4</f>
        <v>0.00773333333333333</v>
      </c>
      <c r="E11382" s="15" t="n">
        <v>0.571428571428571</v>
      </c>
      <c r="F11382" s="2" t="s">
        <v>53</v>
      </c>
      <c r="G11382" s="2" t="s">
        <v>53</v>
      </c>
      <c r="H11382" s="2" t="str">
        <f aca="false">IF(AND(E11382&gt;=0.4,E11382&lt;=0.6),"Yes","No")</f>
        <v>Yes</v>
      </c>
      <c r="I11382" s="2" t="str">
        <f aca="false">IF(AND(F11382="No",G11382="No",H11382="Yes"),"Yes","No")</f>
        <v>No</v>
      </c>
      <c r="J11382" s="2"/>
      <c r="K11382" s="2"/>
    </row>
    <row r="11383" customFormat="false" ht="15" hidden="false" customHeight="false" outlineLevel="0" collapsed="false">
      <c r="A11383" s="2" t="s">
        <v>16883</v>
      </c>
      <c r="B11383" s="13" t="n">
        <v>116</v>
      </c>
      <c r="C11383" s="13" t="n">
        <v>116</v>
      </c>
      <c r="D11383" s="14" t="n">
        <f aca="false">C11383/Summary!$B$4</f>
        <v>0.00773333333333333</v>
      </c>
      <c r="E11383" s="15" t="n">
        <v>0.714285714285714</v>
      </c>
      <c r="F11383" s="2" t="s">
        <v>44</v>
      </c>
      <c r="G11383" s="2" t="s">
        <v>44</v>
      </c>
      <c r="H11383" s="2" t="str">
        <f aca="false">IF(AND(E11383&gt;=0.4,E11383&lt;=0.6),"Yes","No")</f>
        <v>No</v>
      </c>
      <c r="I11383" s="2" t="str">
        <f aca="false">IF(AND(F11383="No",G11383="No",H11383="Yes"),"Yes","No")</f>
        <v>No</v>
      </c>
      <c r="J11383" s="2"/>
      <c r="K11383" s="2"/>
    </row>
    <row r="11384" customFormat="false" ht="15" hidden="false" customHeight="false" outlineLevel="0" collapsed="false">
      <c r="A11384" s="2" t="s">
        <v>16884</v>
      </c>
      <c r="B11384" s="13" t="n">
        <v>116</v>
      </c>
      <c r="C11384" s="13" t="n">
        <v>116</v>
      </c>
      <c r="D11384" s="14" t="n">
        <f aca="false">C11384/Summary!$B$4</f>
        <v>0.00773333333333333</v>
      </c>
      <c r="E11384" s="15" t="n">
        <v>0.714285714285714</v>
      </c>
      <c r="F11384" s="2" t="s">
        <v>44</v>
      </c>
      <c r="G11384" s="2" t="s">
        <v>44</v>
      </c>
      <c r="H11384" s="2" t="str">
        <f aca="false">IF(AND(E11384&gt;=0.4,E11384&lt;=0.6),"Yes","No")</f>
        <v>No</v>
      </c>
      <c r="I11384" s="2" t="str">
        <f aca="false">IF(AND(F11384="No",G11384="No",H11384="Yes"),"Yes","No")</f>
        <v>No</v>
      </c>
      <c r="J11384" s="2"/>
      <c r="K11384" s="2"/>
    </row>
    <row r="11385" customFormat="false" ht="15" hidden="false" customHeight="false" outlineLevel="0" collapsed="false">
      <c r="A11385" s="2" t="s">
        <v>16885</v>
      </c>
      <c r="B11385" s="13" t="n">
        <v>116</v>
      </c>
      <c r="C11385" s="13" t="n">
        <v>116</v>
      </c>
      <c r="D11385" s="14" t="n">
        <f aca="false">C11385/Summary!$B$4</f>
        <v>0.00773333333333333</v>
      </c>
      <c r="E11385" s="15" t="n">
        <v>0.571428571428571</v>
      </c>
      <c r="F11385" s="2" t="s">
        <v>53</v>
      </c>
      <c r="G11385" s="2" t="s">
        <v>53</v>
      </c>
      <c r="H11385" s="2" t="str">
        <f aca="false">IF(AND(E11385&gt;=0.4,E11385&lt;=0.6),"Yes","No")</f>
        <v>Yes</v>
      </c>
      <c r="I11385" s="2" t="str">
        <f aca="false">IF(AND(F11385="No",G11385="No",H11385="Yes"),"Yes","No")</f>
        <v>No</v>
      </c>
      <c r="J11385" s="2"/>
      <c r="K11385" s="2"/>
    </row>
    <row r="11386" customFormat="false" ht="15" hidden="false" customHeight="false" outlineLevel="0" collapsed="false">
      <c r="A11386" s="2" t="s">
        <v>16886</v>
      </c>
      <c r="B11386" s="13" t="n">
        <v>116</v>
      </c>
      <c r="C11386" s="13" t="n">
        <v>116</v>
      </c>
      <c r="D11386" s="14" t="n">
        <f aca="false">C11386/Summary!$B$4</f>
        <v>0.00773333333333333</v>
      </c>
      <c r="E11386" s="15" t="n">
        <v>0.571428571428571</v>
      </c>
      <c r="F11386" s="2" t="s">
        <v>53</v>
      </c>
      <c r="G11386" s="2" t="s">
        <v>44</v>
      </c>
      <c r="H11386" s="2" t="str">
        <f aca="false">IF(AND(E11386&gt;=0.4,E11386&lt;=0.6),"Yes","No")</f>
        <v>Yes</v>
      </c>
      <c r="I11386" s="2" t="str">
        <f aca="false">IF(AND(F11386="No",G11386="No",H11386="Yes"),"Yes","No")</f>
        <v>No</v>
      </c>
      <c r="J11386" s="2"/>
      <c r="K11386" s="2"/>
    </row>
    <row r="11387" customFormat="false" ht="15" hidden="false" customHeight="false" outlineLevel="0" collapsed="false">
      <c r="A11387" s="2" t="s">
        <v>16887</v>
      </c>
      <c r="B11387" s="13" t="n">
        <v>116</v>
      </c>
      <c r="C11387" s="13" t="n">
        <v>116</v>
      </c>
      <c r="D11387" s="14" t="n">
        <f aca="false">C11387/Summary!$B$4</f>
        <v>0.00773333333333333</v>
      </c>
      <c r="E11387" s="15" t="n">
        <v>0.428571428571429</v>
      </c>
      <c r="F11387" s="2" t="s">
        <v>53</v>
      </c>
      <c r="G11387" s="2" t="s">
        <v>44</v>
      </c>
      <c r="H11387" s="2" t="str">
        <f aca="false">IF(AND(E11387&gt;=0.4,E11387&lt;=0.6),"Yes","No")</f>
        <v>Yes</v>
      </c>
      <c r="I11387" s="2" t="str">
        <f aca="false">IF(AND(F11387="No",G11387="No",H11387="Yes"),"Yes","No")</f>
        <v>No</v>
      </c>
      <c r="J11387" s="2"/>
      <c r="K11387" s="2"/>
    </row>
    <row r="11388" customFormat="false" ht="15" hidden="false" customHeight="false" outlineLevel="0" collapsed="false">
      <c r="A11388" s="2" t="s">
        <v>16888</v>
      </c>
      <c r="B11388" s="13" t="n">
        <v>116</v>
      </c>
      <c r="C11388" s="13" t="n">
        <v>116</v>
      </c>
      <c r="D11388" s="14" t="n">
        <f aca="false">C11388/Summary!$B$4</f>
        <v>0.00773333333333333</v>
      </c>
      <c r="E11388" s="15" t="n">
        <v>0.428571428571429</v>
      </c>
      <c r="F11388" s="2" t="s">
        <v>53</v>
      </c>
      <c r="G11388" s="2" t="s">
        <v>53</v>
      </c>
      <c r="H11388" s="2" t="str">
        <f aca="false">IF(AND(E11388&gt;=0.4,E11388&lt;=0.6),"Yes","No")</f>
        <v>Yes</v>
      </c>
      <c r="I11388" s="2" t="str">
        <f aca="false">IF(AND(F11388="No",G11388="No",H11388="Yes"),"Yes","No")</f>
        <v>No</v>
      </c>
      <c r="J11388" s="2"/>
      <c r="K11388" s="2"/>
    </row>
    <row r="11389" customFormat="false" ht="15" hidden="false" customHeight="false" outlineLevel="0" collapsed="false">
      <c r="A11389" s="2" t="s">
        <v>16889</v>
      </c>
      <c r="B11389" s="13" t="n">
        <v>116</v>
      </c>
      <c r="C11389" s="13" t="n">
        <v>115</v>
      </c>
      <c r="D11389" s="14" t="n">
        <f aca="false">C11389/Summary!$B$4</f>
        <v>0.00766666666666667</v>
      </c>
      <c r="E11389" s="15" t="n">
        <v>0.428571428571429</v>
      </c>
      <c r="F11389" s="2" t="s">
        <v>53</v>
      </c>
      <c r="G11389" s="2" t="s">
        <v>44</v>
      </c>
      <c r="H11389" s="2" t="str">
        <f aca="false">IF(AND(E11389&gt;=0.4,E11389&lt;=0.6),"Yes","No")</f>
        <v>Yes</v>
      </c>
      <c r="I11389" s="2" t="str">
        <f aca="false">IF(AND(F11389="No",G11389="No",H11389="Yes"),"Yes","No")</f>
        <v>No</v>
      </c>
      <c r="J11389" s="2"/>
      <c r="K11389" s="2"/>
    </row>
    <row r="11390" customFormat="false" ht="15" hidden="false" customHeight="false" outlineLevel="0" collapsed="false">
      <c r="A11390" s="2" t="s">
        <v>16890</v>
      </c>
      <c r="B11390" s="13" t="n">
        <v>116</v>
      </c>
      <c r="C11390" s="13" t="n">
        <v>115</v>
      </c>
      <c r="D11390" s="14" t="n">
        <f aca="false">C11390/Summary!$B$4</f>
        <v>0.00766666666666667</v>
      </c>
      <c r="E11390" s="15" t="n">
        <v>0.571428571428571</v>
      </c>
      <c r="F11390" s="2" t="s">
        <v>53</v>
      </c>
      <c r="G11390" s="2" t="s">
        <v>53</v>
      </c>
      <c r="H11390" s="2" t="str">
        <f aca="false">IF(AND(E11390&gt;=0.4,E11390&lt;=0.6),"Yes","No")</f>
        <v>Yes</v>
      </c>
      <c r="I11390" s="2" t="str">
        <f aca="false">IF(AND(F11390="No",G11390="No",H11390="Yes"),"Yes","No")</f>
        <v>No</v>
      </c>
      <c r="J11390" s="2"/>
      <c r="K11390" s="2"/>
    </row>
    <row r="11391" customFormat="false" ht="15" hidden="false" customHeight="false" outlineLevel="0" collapsed="false">
      <c r="A11391" s="2" t="s">
        <v>16891</v>
      </c>
      <c r="B11391" s="13" t="n">
        <v>116</v>
      </c>
      <c r="C11391" s="13" t="n">
        <v>116</v>
      </c>
      <c r="D11391" s="14" t="n">
        <f aca="false">C11391/Summary!$B$4</f>
        <v>0.00773333333333333</v>
      </c>
      <c r="E11391" s="15" t="n">
        <v>0.571428571428571</v>
      </c>
      <c r="F11391" s="2" t="s">
        <v>53</v>
      </c>
      <c r="G11391" s="2" t="s">
        <v>44</v>
      </c>
      <c r="H11391" s="2" t="str">
        <f aca="false">IF(AND(E11391&gt;=0.4,E11391&lt;=0.6),"Yes","No")</f>
        <v>Yes</v>
      </c>
      <c r="I11391" s="2" t="str">
        <f aca="false">IF(AND(F11391="No",G11391="No",H11391="Yes"),"Yes","No")</f>
        <v>No</v>
      </c>
      <c r="J11391" s="2"/>
      <c r="K11391" s="2"/>
    </row>
    <row r="11392" customFormat="false" ht="15" hidden="false" customHeight="false" outlineLevel="0" collapsed="false">
      <c r="A11392" s="2" t="s">
        <v>16892</v>
      </c>
      <c r="B11392" s="13" t="n">
        <v>116</v>
      </c>
      <c r="C11392" s="13" t="n">
        <v>116</v>
      </c>
      <c r="D11392" s="14" t="n">
        <f aca="false">C11392/Summary!$B$4</f>
        <v>0.00773333333333333</v>
      </c>
      <c r="E11392" s="15" t="n">
        <v>0.571428571428571</v>
      </c>
      <c r="F11392" s="2" t="s">
        <v>53</v>
      </c>
      <c r="G11392" s="2" t="s">
        <v>53</v>
      </c>
      <c r="H11392" s="2" t="str">
        <f aca="false">IF(AND(E11392&gt;=0.4,E11392&lt;=0.6),"Yes","No")</f>
        <v>Yes</v>
      </c>
      <c r="I11392" s="2" t="str">
        <f aca="false">IF(AND(F11392="No",G11392="No",H11392="Yes"),"Yes","No")</f>
        <v>No</v>
      </c>
      <c r="J11392" s="2"/>
      <c r="K11392" s="2"/>
    </row>
    <row r="11393" customFormat="false" ht="15" hidden="false" customHeight="false" outlineLevel="0" collapsed="false">
      <c r="A11393" s="2" t="s">
        <v>16893</v>
      </c>
      <c r="B11393" s="13" t="n">
        <v>116</v>
      </c>
      <c r="C11393" s="13" t="n">
        <v>116</v>
      </c>
      <c r="D11393" s="14" t="n">
        <f aca="false">C11393/Summary!$B$4</f>
        <v>0.00773333333333333</v>
      </c>
      <c r="E11393" s="15" t="n">
        <v>0.285714285714286</v>
      </c>
      <c r="F11393" s="2" t="s">
        <v>53</v>
      </c>
      <c r="G11393" s="2" t="s">
        <v>44</v>
      </c>
      <c r="H11393" s="2" t="str">
        <f aca="false">IF(AND(E11393&gt;=0.4,E11393&lt;=0.6),"Yes","No")</f>
        <v>No</v>
      </c>
      <c r="I11393" s="2" t="str">
        <f aca="false">IF(AND(F11393="No",G11393="No",H11393="Yes"),"Yes","No")</f>
        <v>No</v>
      </c>
      <c r="J11393" s="2"/>
      <c r="K11393" s="2"/>
    </row>
    <row r="11394" customFormat="false" ht="15" hidden="false" customHeight="false" outlineLevel="0" collapsed="false">
      <c r="A11394" s="2" t="s">
        <v>16894</v>
      </c>
      <c r="B11394" s="13" t="n">
        <v>116</v>
      </c>
      <c r="C11394" s="13" t="n">
        <v>116</v>
      </c>
      <c r="D11394" s="14" t="n">
        <f aca="false">C11394/Summary!$B$4</f>
        <v>0.00773333333333333</v>
      </c>
      <c r="E11394" s="15" t="n">
        <v>0.428571428571429</v>
      </c>
      <c r="F11394" s="2" t="s">
        <v>53</v>
      </c>
      <c r="G11394" s="2" t="s">
        <v>44</v>
      </c>
      <c r="H11394" s="2" t="str">
        <f aca="false">IF(AND(E11394&gt;=0.4,E11394&lt;=0.6),"Yes","No")</f>
        <v>Yes</v>
      </c>
      <c r="I11394" s="2" t="str">
        <f aca="false">IF(AND(F11394="No",G11394="No",H11394="Yes"),"Yes","No")</f>
        <v>No</v>
      </c>
      <c r="J11394" s="2"/>
      <c r="K11394" s="2"/>
    </row>
    <row r="11395" customFormat="false" ht="15" hidden="false" customHeight="false" outlineLevel="0" collapsed="false">
      <c r="A11395" s="2" t="s">
        <v>16895</v>
      </c>
      <c r="B11395" s="13" t="n">
        <v>116</v>
      </c>
      <c r="C11395" s="13" t="n">
        <v>115</v>
      </c>
      <c r="D11395" s="14" t="n">
        <f aca="false">C11395/Summary!$B$4</f>
        <v>0.00766666666666667</v>
      </c>
      <c r="E11395" s="15" t="n">
        <v>0.571428571428571</v>
      </c>
      <c r="F11395" s="2" t="s">
        <v>53</v>
      </c>
      <c r="G11395" s="2" t="s">
        <v>53</v>
      </c>
      <c r="H11395" s="2" t="str">
        <f aca="false">IF(AND(E11395&gt;=0.4,E11395&lt;=0.6),"Yes","No")</f>
        <v>Yes</v>
      </c>
      <c r="I11395" s="2" t="str">
        <f aca="false">IF(AND(F11395="No",G11395="No",H11395="Yes"),"Yes","No")</f>
        <v>No</v>
      </c>
      <c r="J11395" s="2"/>
      <c r="K11395" s="2"/>
    </row>
    <row r="11396" customFormat="false" ht="15" hidden="false" customHeight="false" outlineLevel="0" collapsed="false">
      <c r="A11396" s="2" t="s">
        <v>16896</v>
      </c>
      <c r="B11396" s="13" t="n">
        <v>116</v>
      </c>
      <c r="C11396" s="13" t="n">
        <v>116</v>
      </c>
      <c r="D11396" s="14" t="n">
        <f aca="false">C11396/Summary!$B$4</f>
        <v>0.00773333333333333</v>
      </c>
      <c r="E11396" s="15" t="n">
        <v>0.571428571428571</v>
      </c>
      <c r="F11396" s="2" t="s">
        <v>53</v>
      </c>
      <c r="G11396" s="2" t="s">
        <v>44</v>
      </c>
      <c r="H11396" s="2" t="str">
        <f aca="false">IF(AND(E11396&gt;=0.4,E11396&lt;=0.6),"Yes","No")</f>
        <v>Yes</v>
      </c>
      <c r="I11396" s="2" t="str">
        <f aca="false">IF(AND(F11396="No",G11396="No",H11396="Yes"),"Yes","No")</f>
        <v>No</v>
      </c>
      <c r="J11396" s="2"/>
      <c r="K11396" s="2"/>
    </row>
    <row r="11397" customFormat="false" ht="15" hidden="false" customHeight="false" outlineLevel="0" collapsed="false">
      <c r="A11397" s="2" t="s">
        <v>16897</v>
      </c>
      <c r="B11397" s="13" t="n">
        <v>116</v>
      </c>
      <c r="C11397" s="13" t="n">
        <v>116</v>
      </c>
      <c r="D11397" s="14" t="n">
        <f aca="false">C11397/Summary!$B$4</f>
        <v>0.00773333333333333</v>
      </c>
      <c r="E11397" s="15" t="n">
        <v>0.714285714285714</v>
      </c>
      <c r="F11397" s="2" t="s">
        <v>53</v>
      </c>
      <c r="G11397" s="2" t="s">
        <v>44</v>
      </c>
      <c r="H11397" s="2" t="str">
        <f aca="false">IF(AND(E11397&gt;=0.4,E11397&lt;=0.6),"Yes","No")</f>
        <v>No</v>
      </c>
      <c r="I11397" s="2" t="str">
        <f aca="false">IF(AND(F11397="No",G11397="No",H11397="Yes"),"Yes","No")</f>
        <v>No</v>
      </c>
      <c r="J11397" s="2"/>
      <c r="K11397" s="2"/>
    </row>
    <row r="11398" customFormat="false" ht="15" hidden="false" customHeight="false" outlineLevel="0" collapsed="false">
      <c r="A11398" s="2" t="s">
        <v>16898</v>
      </c>
      <c r="B11398" s="13" t="n">
        <v>116</v>
      </c>
      <c r="C11398" s="13" t="n">
        <v>116</v>
      </c>
      <c r="D11398" s="14" t="n">
        <f aca="false">C11398/Summary!$B$4</f>
        <v>0.00773333333333333</v>
      </c>
      <c r="E11398" s="15" t="n">
        <v>0.714285714285714</v>
      </c>
      <c r="F11398" s="2" t="s">
        <v>53</v>
      </c>
      <c r="G11398" s="2" t="s">
        <v>53</v>
      </c>
      <c r="H11398" s="2" t="str">
        <f aca="false">IF(AND(E11398&gt;=0.4,E11398&lt;=0.6),"Yes","No")</f>
        <v>No</v>
      </c>
      <c r="I11398" s="2" t="str">
        <f aca="false">IF(AND(F11398="No",G11398="No",H11398="Yes"),"Yes","No")</f>
        <v>No</v>
      </c>
      <c r="J11398" s="2"/>
      <c r="K11398" s="2"/>
    </row>
    <row r="11399" customFormat="false" ht="15" hidden="false" customHeight="false" outlineLevel="0" collapsed="false">
      <c r="A11399" s="2" t="s">
        <v>16899</v>
      </c>
      <c r="B11399" s="13" t="n">
        <v>116</v>
      </c>
      <c r="C11399" s="13" t="n">
        <v>116</v>
      </c>
      <c r="D11399" s="14" t="n">
        <f aca="false">C11399/Summary!$B$4</f>
        <v>0.00773333333333333</v>
      </c>
      <c r="E11399" s="15" t="n">
        <v>1</v>
      </c>
      <c r="F11399" s="2" t="s">
        <v>53</v>
      </c>
      <c r="G11399" s="2" t="s">
        <v>53</v>
      </c>
      <c r="H11399" s="2" t="str">
        <f aca="false">IF(AND(E11399&gt;=0.4,E11399&lt;=0.6),"Yes","No")</f>
        <v>No</v>
      </c>
      <c r="I11399" s="2" t="str">
        <f aca="false">IF(AND(F11399="No",G11399="No",H11399="Yes"),"Yes","No")</f>
        <v>No</v>
      </c>
      <c r="J11399" s="2"/>
      <c r="K11399" s="2"/>
    </row>
    <row r="11400" customFormat="false" ht="15" hidden="false" customHeight="false" outlineLevel="0" collapsed="false">
      <c r="A11400" s="2" t="s">
        <v>16900</v>
      </c>
      <c r="B11400" s="13" t="n">
        <v>116</v>
      </c>
      <c r="C11400" s="13" t="n">
        <v>116</v>
      </c>
      <c r="D11400" s="14" t="n">
        <f aca="false">C11400/Summary!$B$4</f>
        <v>0.00773333333333333</v>
      </c>
      <c r="E11400" s="15" t="n">
        <v>0.857142857142857</v>
      </c>
      <c r="F11400" s="2" t="s">
        <v>53</v>
      </c>
      <c r="G11400" s="2" t="s">
        <v>53</v>
      </c>
      <c r="H11400" s="2" t="str">
        <f aca="false">IF(AND(E11400&gt;=0.4,E11400&lt;=0.6),"Yes","No")</f>
        <v>No</v>
      </c>
      <c r="I11400" s="2" t="str">
        <f aca="false">IF(AND(F11400="No",G11400="No",H11400="Yes"),"Yes","No")</f>
        <v>No</v>
      </c>
      <c r="J11400" s="2"/>
      <c r="K11400" s="2"/>
    </row>
    <row r="11401" customFormat="false" ht="15" hidden="false" customHeight="false" outlineLevel="0" collapsed="false">
      <c r="A11401" s="2" t="s">
        <v>16901</v>
      </c>
      <c r="B11401" s="13" t="n">
        <v>116</v>
      </c>
      <c r="C11401" s="13" t="n">
        <v>116</v>
      </c>
      <c r="D11401" s="14" t="n">
        <f aca="false">C11401/Summary!$B$4</f>
        <v>0.00773333333333333</v>
      </c>
      <c r="E11401" s="15" t="n">
        <v>0.571428571428571</v>
      </c>
      <c r="F11401" s="2" t="s">
        <v>53</v>
      </c>
      <c r="G11401" s="2" t="s">
        <v>44</v>
      </c>
      <c r="H11401" s="2" t="str">
        <f aca="false">IF(AND(E11401&gt;=0.4,E11401&lt;=0.6),"Yes","No")</f>
        <v>Yes</v>
      </c>
      <c r="I11401" s="2" t="str">
        <f aca="false">IF(AND(F11401="No",G11401="No",H11401="Yes"),"Yes","No")</f>
        <v>No</v>
      </c>
      <c r="J11401" s="2"/>
      <c r="K11401" s="2"/>
    </row>
    <row r="11402" customFormat="false" ht="15" hidden="false" customHeight="false" outlineLevel="0" collapsed="false">
      <c r="A11402" s="2" t="s">
        <v>16902</v>
      </c>
      <c r="B11402" s="13" t="n">
        <v>116</v>
      </c>
      <c r="C11402" s="13" t="n">
        <v>115</v>
      </c>
      <c r="D11402" s="14" t="n">
        <f aca="false">C11402/Summary!$B$4</f>
        <v>0.00766666666666667</v>
      </c>
      <c r="E11402" s="15" t="n">
        <v>0.714285714285714</v>
      </c>
      <c r="F11402" s="2" t="s">
        <v>53</v>
      </c>
      <c r="G11402" s="2" t="s">
        <v>53</v>
      </c>
      <c r="H11402" s="2" t="str">
        <f aca="false">IF(AND(E11402&gt;=0.4,E11402&lt;=0.6),"Yes","No")</f>
        <v>No</v>
      </c>
      <c r="I11402" s="2" t="str">
        <f aca="false">IF(AND(F11402="No",G11402="No",H11402="Yes"),"Yes","No")</f>
        <v>No</v>
      </c>
      <c r="J11402" s="2"/>
      <c r="K11402" s="2"/>
    </row>
    <row r="11403" customFormat="false" ht="15" hidden="false" customHeight="false" outlineLevel="0" collapsed="false">
      <c r="A11403" s="2" t="s">
        <v>16903</v>
      </c>
      <c r="B11403" s="13" t="n">
        <v>116</v>
      </c>
      <c r="C11403" s="13" t="n">
        <v>116</v>
      </c>
      <c r="D11403" s="14" t="n">
        <f aca="false">C11403/Summary!$B$4</f>
        <v>0.00773333333333333</v>
      </c>
      <c r="E11403" s="15" t="n">
        <v>0.571428571428571</v>
      </c>
      <c r="F11403" s="2" t="s">
        <v>53</v>
      </c>
      <c r="G11403" s="2" t="s">
        <v>44</v>
      </c>
      <c r="H11403" s="2" t="str">
        <f aca="false">IF(AND(E11403&gt;=0.4,E11403&lt;=0.6),"Yes","No")</f>
        <v>Yes</v>
      </c>
      <c r="I11403" s="2" t="str">
        <f aca="false">IF(AND(F11403="No",G11403="No",H11403="Yes"),"Yes","No")</f>
        <v>No</v>
      </c>
      <c r="J11403" s="2"/>
      <c r="K11403" s="2"/>
    </row>
    <row r="11404" customFormat="false" ht="15" hidden="false" customHeight="false" outlineLevel="0" collapsed="false">
      <c r="A11404" s="2" t="s">
        <v>16904</v>
      </c>
      <c r="B11404" s="13" t="n">
        <v>116</v>
      </c>
      <c r="C11404" s="13" t="n">
        <v>116</v>
      </c>
      <c r="D11404" s="14" t="n">
        <f aca="false">C11404/Summary!$B$4</f>
        <v>0.00773333333333333</v>
      </c>
      <c r="E11404" s="15" t="n">
        <v>0.714285714285714</v>
      </c>
      <c r="F11404" s="2" t="s">
        <v>53</v>
      </c>
      <c r="G11404" s="2" t="s">
        <v>44</v>
      </c>
      <c r="H11404" s="2" t="str">
        <f aca="false">IF(AND(E11404&gt;=0.4,E11404&lt;=0.6),"Yes","No")</f>
        <v>No</v>
      </c>
      <c r="I11404" s="2" t="str">
        <f aca="false">IF(AND(F11404="No",G11404="No",H11404="Yes"),"Yes","No")</f>
        <v>No</v>
      </c>
      <c r="J11404" s="2"/>
      <c r="K11404" s="2"/>
    </row>
    <row r="11405" customFormat="false" ht="15" hidden="false" customHeight="false" outlineLevel="0" collapsed="false">
      <c r="A11405" s="2" t="s">
        <v>16905</v>
      </c>
      <c r="B11405" s="13" t="n">
        <v>116</v>
      </c>
      <c r="C11405" s="13" t="n">
        <v>116</v>
      </c>
      <c r="D11405" s="14" t="n">
        <f aca="false">C11405/Summary!$B$4</f>
        <v>0.00773333333333333</v>
      </c>
      <c r="E11405" s="15" t="n">
        <v>0.857142857142857</v>
      </c>
      <c r="F11405" s="2" t="s">
        <v>53</v>
      </c>
      <c r="G11405" s="2" t="s">
        <v>44</v>
      </c>
      <c r="H11405" s="2" t="str">
        <f aca="false">IF(AND(E11405&gt;=0.4,E11405&lt;=0.6),"Yes","No")</f>
        <v>No</v>
      </c>
      <c r="I11405" s="2" t="str">
        <f aca="false">IF(AND(F11405="No",G11405="No",H11405="Yes"),"Yes","No")</f>
        <v>No</v>
      </c>
      <c r="J11405" s="2"/>
      <c r="K11405" s="2"/>
    </row>
    <row r="11406" customFormat="false" ht="15" hidden="false" customHeight="false" outlineLevel="0" collapsed="false">
      <c r="A11406" s="2" t="s">
        <v>16906</v>
      </c>
      <c r="B11406" s="13" t="n">
        <v>116</v>
      </c>
      <c r="C11406" s="13" t="n">
        <v>115</v>
      </c>
      <c r="D11406" s="14" t="n">
        <f aca="false">C11406/Summary!$B$4</f>
        <v>0.00766666666666667</v>
      </c>
      <c r="E11406" s="15" t="n">
        <v>0.857142857142857</v>
      </c>
      <c r="F11406" s="2" t="s">
        <v>53</v>
      </c>
      <c r="G11406" s="2" t="s">
        <v>53</v>
      </c>
      <c r="H11406" s="2" t="str">
        <f aca="false">IF(AND(E11406&gt;=0.4,E11406&lt;=0.6),"Yes","No")</f>
        <v>No</v>
      </c>
      <c r="I11406" s="2" t="str">
        <f aca="false">IF(AND(F11406="No",G11406="No",H11406="Yes"),"Yes","No")</f>
        <v>No</v>
      </c>
      <c r="J11406" s="2"/>
      <c r="K11406" s="2"/>
    </row>
    <row r="11407" customFormat="false" ht="15" hidden="false" customHeight="false" outlineLevel="0" collapsed="false">
      <c r="A11407" s="2" t="s">
        <v>16907</v>
      </c>
      <c r="B11407" s="13" t="n">
        <v>116</v>
      </c>
      <c r="C11407" s="13" t="n">
        <v>116</v>
      </c>
      <c r="D11407" s="14" t="n">
        <f aca="false">C11407/Summary!$B$4</f>
        <v>0.00773333333333333</v>
      </c>
      <c r="E11407" s="15" t="n">
        <v>0.571428571428571</v>
      </c>
      <c r="F11407" s="2" t="s">
        <v>53</v>
      </c>
      <c r="G11407" s="2" t="s">
        <v>44</v>
      </c>
      <c r="H11407" s="2" t="str">
        <f aca="false">IF(AND(E11407&gt;=0.4,E11407&lt;=0.6),"Yes","No")</f>
        <v>Yes</v>
      </c>
      <c r="I11407" s="2" t="str">
        <f aca="false">IF(AND(F11407="No",G11407="No",H11407="Yes"),"Yes","No")</f>
        <v>No</v>
      </c>
      <c r="J11407" s="2"/>
      <c r="K11407" s="2"/>
    </row>
    <row r="11408" customFormat="false" ht="15" hidden="false" customHeight="false" outlineLevel="0" collapsed="false">
      <c r="A11408" s="2" t="s">
        <v>16908</v>
      </c>
      <c r="B11408" s="13" t="n">
        <v>116</v>
      </c>
      <c r="C11408" s="13" t="n">
        <v>115</v>
      </c>
      <c r="D11408" s="14" t="n">
        <f aca="false">C11408/Summary!$B$4</f>
        <v>0.00766666666666667</v>
      </c>
      <c r="E11408" s="15" t="n">
        <v>1</v>
      </c>
      <c r="F11408" s="2" t="s">
        <v>53</v>
      </c>
      <c r="G11408" s="2" t="s">
        <v>53</v>
      </c>
      <c r="H11408" s="2" t="str">
        <f aca="false">IF(AND(E11408&gt;=0.4,E11408&lt;=0.6),"Yes","No")</f>
        <v>No</v>
      </c>
      <c r="I11408" s="2" t="str">
        <f aca="false">IF(AND(F11408="No",G11408="No",H11408="Yes"),"Yes","No")</f>
        <v>No</v>
      </c>
      <c r="J11408" s="2"/>
      <c r="K11408" s="2"/>
    </row>
    <row r="11409" customFormat="false" ht="15" hidden="false" customHeight="false" outlineLevel="0" collapsed="false">
      <c r="A11409" s="2" t="s">
        <v>16909</v>
      </c>
      <c r="B11409" s="13" t="n">
        <v>116</v>
      </c>
      <c r="C11409" s="13" t="n">
        <v>112</v>
      </c>
      <c r="D11409" s="14" t="n">
        <f aca="false">C11409/Summary!$B$4</f>
        <v>0.00746666666666667</v>
      </c>
      <c r="E11409" s="15" t="n">
        <v>0.857142857142857</v>
      </c>
      <c r="F11409" s="2" t="s">
        <v>53</v>
      </c>
      <c r="G11409" s="2" t="s">
        <v>44</v>
      </c>
      <c r="H11409" s="2" t="str">
        <f aca="false">IF(AND(E11409&gt;=0.4,E11409&lt;=0.6),"Yes","No")</f>
        <v>No</v>
      </c>
      <c r="I11409" s="2" t="str">
        <f aca="false">IF(AND(F11409="No",G11409="No",H11409="Yes"),"Yes","No")</f>
        <v>No</v>
      </c>
      <c r="J11409" s="2"/>
      <c r="K11409" s="2"/>
    </row>
    <row r="11410" customFormat="false" ht="15" hidden="false" customHeight="false" outlineLevel="0" collapsed="false">
      <c r="A11410" s="2" t="s">
        <v>16910</v>
      </c>
      <c r="B11410" s="13" t="n">
        <v>116</v>
      </c>
      <c r="C11410" s="13" t="n">
        <v>116</v>
      </c>
      <c r="D11410" s="14" t="n">
        <f aca="false">C11410/Summary!$B$4</f>
        <v>0.00773333333333333</v>
      </c>
      <c r="E11410" s="15" t="n">
        <v>0.571428571428571</v>
      </c>
      <c r="F11410" s="2" t="s">
        <v>53</v>
      </c>
      <c r="G11410" s="2" t="s">
        <v>44</v>
      </c>
      <c r="H11410" s="2" t="str">
        <f aca="false">IF(AND(E11410&gt;=0.4,E11410&lt;=0.6),"Yes","No")</f>
        <v>Yes</v>
      </c>
      <c r="I11410" s="2" t="str">
        <f aca="false">IF(AND(F11410="No",G11410="No",H11410="Yes"),"Yes","No")</f>
        <v>No</v>
      </c>
      <c r="J11410" s="2"/>
      <c r="K11410" s="2"/>
    </row>
    <row r="11411" customFormat="false" ht="15" hidden="false" customHeight="false" outlineLevel="0" collapsed="false">
      <c r="A11411" s="2" t="s">
        <v>16911</v>
      </c>
      <c r="B11411" s="13" t="n">
        <v>116</v>
      </c>
      <c r="C11411" s="13" t="n">
        <v>114</v>
      </c>
      <c r="D11411" s="14" t="n">
        <f aca="false">C11411/Summary!$B$4</f>
        <v>0.0076</v>
      </c>
      <c r="E11411" s="15" t="n">
        <v>0.714285714285714</v>
      </c>
      <c r="F11411" s="2" t="s">
        <v>53</v>
      </c>
      <c r="G11411" s="2" t="s">
        <v>44</v>
      </c>
      <c r="H11411" s="2" t="str">
        <f aca="false">IF(AND(E11411&gt;=0.4,E11411&lt;=0.6),"Yes","No")</f>
        <v>No</v>
      </c>
      <c r="I11411" s="2" t="str">
        <f aca="false">IF(AND(F11411="No",G11411="No",H11411="Yes"),"Yes","No")</f>
        <v>No</v>
      </c>
      <c r="J11411" s="2"/>
      <c r="K11411" s="2"/>
    </row>
    <row r="11412" customFormat="false" ht="15" hidden="false" customHeight="false" outlineLevel="0" collapsed="false">
      <c r="A11412" s="2" t="s">
        <v>16912</v>
      </c>
      <c r="B11412" s="13" t="n">
        <v>116</v>
      </c>
      <c r="C11412" s="13" t="n">
        <v>116</v>
      </c>
      <c r="D11412" s="14" t="n">
        <f aca="false">C11412/Summary!$B$4</f>
        <v>0.00773333333333333</v>
      </c>
      <c r="E11412" s="15" t="n">
        <v>0.714285714285714</v>
      </c>
      <c r="F11412" s="2" t="s">
        <v>53</v>
      </c>
      <c r="G11412" s="2" t="s">
        <v>44</v>
      </c>
      <c r="H11412" s="2" t="str">
        <f aca="false">IF(AND(E11412&gt;=0.4,E11412&lt;=0.6),"Yes","No")</f>
        <v>No</v>
      </c>
      <c r="I11412" s="2" t="str">
        <f aca="false">IF(AND(F11412="No",G11412="No",H11412="Yes"),"Yes","No")</f>
        <v>No</v>
      </c>
      <c r="J11412" s="2"/>
      <c r="K11412" s="2"/>
    </row>
    <row r="11413" customFormat="false" ht="15" hidden="false" customHeight="false" outlineLevel="0" collapsed="false">
      <c r="A11413" s="2" t="s">
        <v>16913</v>
      </c>
      <c r="B11413" s="13" t="n">
        <v>116</v>
      </c>
      <c r="C11413" s="13" t="n">
        <v>116</v>
      </c>
      <c r="D11413" s="14" t="n">
        <f aca="false">C11413/Summary!$B$4</f>
        <v>0.00773333333333333</v>
      </c>
      <c r="E11413" s="15" t="n">
        <v>0.285714285714286</v>
      </c>
      <c r="F11413" s="2" t="s">
        <v>53</v>
      </c>
      <c r="G11413" s="2" t="s">
        <v>44</v>
      </c>
      <c r="H11413" s="2" t="str">
        <f aca="false">IF(AND(E11413&gt;=0.4,E11413&lt;=0.6),"Yes","No")</f>
        <v>No</v>
      </c>
      <c r="I11413" s="2" t="str">
        <f aca="false">IF(AND(F11413="No",G11413="No",H11413="Yes"),"Yes","No")</f>
        <v>No</v>
      </c>
      <c r="J11413" s="2"/>
      <c r="K11413" s="2"/>
    </row>
    <row r="11414" customFormat="false" ht="15" hidden="false" customHeight="false" outlineLevel="0" collapsed="false">
      <c r="A11414" s="2" t="s">
        <v>16914</v>
      </c>
      <c r="B11414" s="13" t="n">
        <v>116</v>
      </c>
      <c r="C11414" s="13" t="n">
        <v>116</v>
      </c>
      <c r="D11414" s="14" t="n">
        <f aca="false">C11414/Summary!$B$4</f>
        <v>0.00773333333333333</v>
      </c>
      <c r="E11414" s="15" t="n">
        <v>0.428571428571429</v>
      </c>
      <c r="F11414" s="2" t="s">
        <v>53</v>
      </c>
      <c r="G11414" s="2" t="s">
        <v>44</v>
      </c>
      <c r="H11414" s="2" t="str">
        <f aca="false">IF(AND(E11414&gt;=0.4,E11414&lt;=0.6),"Yes","No")</f>
        <v>Yes</v>
      </c>
      <c r="I11414" s="2" t="str">
        <f aca="false">IF(AND(F11414="No",G11414="No",H11414="Yes"),"Yes","No")</f>
        <v>No</v>
      </c>
      <c r="J11414" s="2"/>
      <c r="K11414" s="2"/>
    </row>
    <row r="11415" customFormat="false" ht="15" hidden="false" customHeight="false" outlineLevel="0" collapsed="false">
      <c r="A11415" s="2" t="s">
        <v>16915</v>
      </c>
      <c r="B11415" s="13" t="n">
        <v>116</v>
      </c>
      <c r="C11415" s="13" t="n">
        <v>116</v>
      </c>
      <c r="D11415" s="14" t="n">
        <f aca="false">C11415/Summary!$B$4</f>
        <v>0.00773333333333333</v>
      </c>
      <c r="E11415" s="15" t="n">
        <v>0.571428571428571</v>
      </c>
      <c r="F11415" s="2" t="s">
        <v>53</v>
      </c>
      <c r="G11415" s="2" t="s">
        <v>53</v>
      </c>
      <c r="H11415" s="2" t="str">
        <f aca="false">IF(AND(E11415&gt;=0.4,E11415&lt;=0.6),"Yes","No")</f>
        <v>Yes</v>
      </c>
      <c r="I11415" s="2" t="str">
        <f aca="false">IF(AND(F11415="No",G11415="No",H11415="Yes"),"Yes","No")</f>
        <v>No</v>
      </c>
      <c r="J11415" s="2"/>
      <c r="K11415" s="2"/>
    </row>
    <row r="11416" customFormat="false" ht="15" hidden="false" customHeight="false" outlineLevel="0" collapsed="false">
      <c r="A11416" s="2" t="s">
        <v>16916</v>
      </c>
      <c r="B11416" s="13" t="n">
        <v>116</v>
      </c>
      <c r="C11416" s="13" t="n">
        <v>116</v>
      </c>
      <c r="D11416" s="14" t="n">
        <f aca="false">C11416/Summary!$B$4</f>
        <v>0.00773333333333333</v>
      </c>
      <c r="E11416" s="15" t="n">
        <v>0.714285714285714</v>
      </c>
      <c r="F11416" s="2" t="s">
        <v>53</v>
      </c>
      <c r="G11416" s="2" t="s">
        <v>44</v>
      </c>
      <c r="H11416" s="2" t="str">
        <f aca="false">IF(AND(E11416&gt;=0.4,E11416&lt;=0.6),"Yes","No")</f>
        <v>No</v>
      </c>
      <c r="I11416" s="2" t="str">
        <f aca="false">IF(AND(F11416="No",G11416="No",H11416="Yes"),"Yes","No")</f>
        <v>No</v>
      </c>
      <c r="J11416" s="2"/>
      <c r="K11416" s="2"/>
    </row>
    <row r="11417" customFormat="false" ht="15" hidden="false" customHeight="false" outlineLevel="0" collapsed="false">
      <c r="A11417" s="2" t="s">
        <v>16917</v>
      </c>
      <c r="B11417" s="13" t="n">
        <v>116</v>
      </c>
      <c r="C11417" s="13" t="n">
        <v>116</v>
      </c>
      <c r="D11417" s="14" t="n">
        <f aca="false">C11417/Summary!$B$4</f>
        <v>0.00773333333333333</v>
      </c>
      <c r="E11417" s="15" t="n">
        <v>0.428571428571429</v>
      </c>
      <c r="F11417" s="2" t="s">
        <v>53</v>
      </c>
      <c r="G11417" s="2" t="s">
        <v>44</v>
      </c>
      <c r="H11417" s="2" t="str">
        <f aca="false">IF(AND(E11417&gt;=0.4,E11417&lt;=0.6),"Yes","No")</f>
        <v>Yes</v>
      </c>
      <c r="I11417" s="2" t="str">
        <f aca="false">IF(AND(F11417="No",G11417="No",H11417="Yes"),"Yes","No")</f>
        <v>No</v>
      </c>
      <c r="J11417" s="2"/>
      <c r="K11417" s="2"/>
    </row>
    <row r="11418" customFormat="false" ht="15" hidden="false" customHeight="false" outlineLevel="0" collapsed="false">
      <c r="A11418" s="2" t="s">
        <v>16918</v>
      </c>
      <c r="B11418" s="13" t="n">
        <v>116</v>
      </c>
      <c r="C11418" s="13" t="n">
        <v>115</v>
      </c>
      <c r="D11418" s="14" t="n">
        <f aca="false">C11418/Summary!$B$4</f>
        <v>0.00766666666666667</v>
      </c>
      <c r="E11418" s="15" t="n">
        <v>0.571428571428571</v>
      </c>
      <c r="F11418" s="2" t="s">
        <v>53</v>
      </c>
      <c r="G11418" s="2" t="s">
        <v>44</v>
      </c>
      <c r="H11418" s="2" t="str">
        <f aca="false">IF(AND(E11418&gt;=0.4,E11418&lt;=0.6),"Yes","No")</f>
        <v>Yes</v>
      </c>
      <c r="I11418" s="2" t="str">
        <f aca="false">IF(AND(F11418="No",G11418="No",H11418="Yes"),"Yes","No")</f>
        <v>No</v>
      </c>
      <c r="J11418" s="2"/>
      <c r="K11418" s="2"/>
    </row>
    <row r="11419" customFormat="false" ht="15" hidden="false" customHeight="false" outlineLevel="0" collapsed="false">
      <c r="A11419" s="2" t="s">
        <v>16919</v>
      </c>
      <c r="B11419" s="13" t="n">
        <v>116</v>
      </c>
      <c r="C11419" s="13" t="n">
        <v>116</v>
      </c>
      <c r="D11419" s="14" t="n">
        <f aca="false">C11419/Summary!$B$4</f>
        <v>0.00773333333333333</v>
      </c>
      <c r="E11419" s="15" t="n">
        <v>0.714285714285714</v>
      </c>
      <c r="F11419" s="2" t="s">
        <v>53</v>
      </c>
      <c r="G11419" s="2" t="s">
        <v>53</v>
      </c>
      <c r="H11419" s="2" t="str">
        <f aca="false">IF(AND(E11419&gt;=0.4,E11419&lt;=0.6),"Yes","No")</f>
        <v>No</v>
      </c>
      <c r="I11419" s="2" t="str">
        <f aca="false">IF(AND(F11419="No",G11419="No",H11419="Yes"),"Yes","No")</f>
        <v>No</v>
      </c>
      <c r="J11419" s="2"/>
      <c r="K11419" s="2"/>
    </row>
    <row r="11420" customFormat="false" ht="15" hidden="false" customHeight="false" outlineLevel="0" collapsed="false">
      <c r="A11420" s="2" t="s">
        <v>16920</v>
      </c>
      <c r="B11420" s="13" t="n">
        <v>116</v>
      </c>
      <c r="C11420" s="13" t="n">
        <v>115</v>
      </c>
      <c r="D11420" s="14" t="n">
        <f aca="false">C11420/Summary!$B$4</f>
        <v>0.00766666666666667</v>
      </c>
      <c r="E11420" s="15" t="n">
        <v>0.714285714285714</v>
      </c>
      <c r="F11420" s="2" t="s">
        <v>53</v>
      </c>
      <c r="G11420" s="2" t="s">
        <v>44</v>
      </c>
      <c r="H11420" s="2" t="str">
        <f aca="false">IF(AND(E11420&gt;=0.4,E11420&lt;=0.6),"Yes","No")</f>
        <v>No</v>
      </c>
      <c r="I11420" s="2" t="str">
        <f aca="false">IF(AND(F11420="No",G11420="No",H11420="Yes"),"Yes","No")</f>
        <v>No</v>
      </c>
      <c r="J11420" s="2"/>
      <c r="K11420" s="2"/>
    </row>
    <row r="11421" customFormat="false" ht="15" hidden="false" customHeight="false" outlineLevel="0" collapsed="false">
      <c r="A11421" s="2" t="s">
        <v>16921</v>
      </c>
      <c r="B11421" s="13" t="n">
        <v>116</v>
      </c>
      <c r="C11421" s="13" t="n">
        <v>116</v>
      </c>
      <c r="D11421" s="14" t="n">
        <f aca="false">C11421/Summary!$B$4</f>
        <v>0.00773333333333333</v>
      </c>
      <c r="E11421" s="15" t="n">
        <v>0.285714285714286</v>
      </c>
      <c r="F11421" s="2" t="s">
        <v>53</v>
      </c>
      <c r="G11421" s="2" t="s">
        <v>44</v>
      </c>
      <c r="H11421" s="2" t="str">
        <f aca="false">IF(AND(E11421&gt;=0.4,E11421&lt;=0.6),"Yes","No")</f>
        <v>No</v>
      </c>
      <c r="I11421" s="2" t="str">
        <f aca="false">IF(AND(F11421="No",G11421="No",H11421="Yes"),"Yes","No")</f>
        <v>No</v>
      </c>
      <c r="J11421" s="2"/>
      <c r="K11421" s="2"/>
    </row>
    <row r="11422" customFormat="false" ht="15" hidden="false" customHeight="false" outlineLevel="0" collapsed="false">
      <c r="A11422" s="2" t="s">
        <v>16922</v>
      </c>
      <c r="B11422" s="13" t="n">
        <v>116</v>
      </c>
      <c r="C11422" s="13" t="n">
        <v>115</v>
      </c>
      <c r="D11422" s="14" t="n">
        <f aca="false">C11422/Summary!$B$4</f>
        <v>0.00766666666666667</v>
      </c>
      <c r="E11422" s="15" t="n">
        <v>0.428571428571429</v>
      </c>
      <c r="F11422" s="2" t="s">
        <v>53</v>
      </c>
      <c r="G11422" s="2" t="s">
        <v>44</v>
      </c>
      <c r="H11422" s="2" t="str">
        <f aca="false">IF(AND(E11422&gt;=0.4,E11422&lt;=0.6),"Yes","No")</f>
        <v>Yes</v>
      </c>
      <c r="I11422" s="2" t="str">
        <f aca="false">IF(AND(F11422="No",G11422="No",H11422="Yes"),"Yes","No")</f>
        <v>No</v>
      </c>
      <c r="J11422" s="2"/>
      <c r="K11422" s="2"/>
    </row>
    <row r="11423" customFormat="false" ht="15" hidden="false" customHeight="false" outlineLevel="0" collapsed="false">
      <c r="A11423" s="2" t="s">
        <v>16923</v>
      </c>
      <c r="B11423" s="13" t="n">
        <v>116</v>
      </c>
      <c r="C11423" s="13" t="n">
        <v>115</v>
      </c>
      <c r="D11423" s="14" t="n">
        <f aca="false">C11423/Summary!$B$4</f>
        <v>0.00766666666666667</v>
      </c>
      <c r="E11423" s="15" t="n">
        <v>0.571428571428571</v>
      </c>
      <c r="F11423" s="2" t="s">
        <v>53</v>
      </c>
      <c r="G11423" s="2" t="s">
        <v>44</v>
      </c>
      <c r="H11423" s="2" t="str">
        <f aca="false">IF(AND(E11423&gt;=0.4,E11423&lt;=0.6),"Yes","No")</f>
        <v>Yes</v>
      </c>
      <c r="I11423" s="2" t="str">
        <f aca="false">IF(AND(F11423="No",G11423="No",H11423="Yes"),"Yes","No")</f>
        <v>No</v>
      </c>
      <c r="J11423" s="2"/>
      <c r="K11423" s="2"/>
    </row>
    <row r="11424" customFormat="false" ht="15" hidden="false" customHeight="false" outlineLevel="0" collapsed="false">
      <c r="A11424" s="2" t="s">
        <v>16924</v>
      </c>
      <c r="B11424" s="13" t="n">
        <v>116</v>
      </c>
      <c r="C11424" s="13" t="n">
        <v>116</v>
      </c>
      <c r="D11424" s="14" t="n">
        <f aca="false">C11424/Summary!$B$4</f>
        <v>0.00773333333333333</v>
      </c>
      <c r="E11424" s="15" t="n">
        <v>0.285714285714286</v>
      </c>
      <c r="F11424" s="2" t="s">
        <v>53</v>
      </c>
      <c r="G11424" s="2" t="s">
        <v>44</v>
      </c>
      <c r="H11424" s="2" t="str">
        <f aca="false">IF(AND(E11424&gt;=0.4,E11424&lt;=0.6),"Yes","No")</f>
        <v>No</v>
      </c>
      <c r="I11424" s="2" t="str">
        <f aca="false">IF(AND(F11424="No",G11424="No",H11424="Yes"),"Yes","No")</f>
        <v>No</v>
      </c>
      <c r="J11424" s="2"/>
      <c r="K11424" s="2"/>
    </row>
    <row r="11425" customFormat="false" ht="15" hidden="false" customHeight="false" outlineLevel="0" collapsed="false">
      <c r="A11425" s="2" t="s">
        <v>16925</v>
      </c>
      <c r="B11425" s="13" t="n">
        <v>116</v>
      </c>
      <c r="C11425" s="13" t="n">
        <v>115</v>
      </c>
      <c r="D11425" s="14" t="n">
        <f aca="false">C11425/Summary!$B$4</f>
        <v>0.00766666666666667</v>
      </c>
      <c r="E11425" s="15" t="n">
        <v>0.285714285714286</v>
      </c>
      <c r="F11425" s="2" t="s">
        <v>53</v>
      </c>
      <c r="G11425" s="2" t="s">
        <v>44</v>
      </c>
      <c r="H11425" s="2" t="str">
        <f aca="false">IF(AND(E11425&gt;=0.4,E11425&lt;=0.6),"Yes","No")</f>
        <v>No</v>
      </c>
      <c r="I11425" s="2" t="str">
        <f aca="false">IF(AND(F11425="No",G11425="No",H11425="Yes"),"Yes","No")</f>
        <v>No</v>
      </c>
      <c r="J11425" s="2"/>
      <c r="K11425" s="2"/>
    </row>
    <row r="11426" customFormat="false" ht="15" hidden="false" customHeight="false" outlineLevel="0" collapsed="false">
      <c r="A11426" s="2" t="s">
        <v>16926</v>
      </c>
      <c r="B11426" s="13" t="n">
        <v>116</v>
      </c>
      <c r="C11426" s="13" t="n">
        <v>116</v>
      </c>
      <c r="D11426" s="14" t="n">
        <f aca="false">C11426/Summary!$B$4</f>
        <v>0.00773333333333333</v>
      </c>
      <c r="E11426" s="15" t="n">
        <v>0.428571428571429</v>
      </c>
      <c r="F11426" s="2" t="s">
        <v>53</v>
      </c>
      <c r="G11426" s="2" t="s">
        <v>53</v>
      </c>
      <c r="H11426" s="2" t="str">
        <f aca="false">IF(AND(E11426&gt;=0.4,E11426&lt;=0.6),"Yes","No")</f>
        <v>Yes</v>
      </c>
      <c r="I11426" s="2" t="str">
        <f aca="false">IF(AND(F11426="No",G11426="No",H11426="Yes"),"Yes","No")</f>
        <v>No</v>
      </c>
      <c r="J11426" s="2"/>
      <c r="K11426" s="2"/>
    </row>
    <row r="11427" customFormat="false" ht="15" hidden="false" customHeight="false" outlineLevel="0" collapsed="false">
      <c r="A11427" s="2" t="s">
        <v>16927</v>
      </c>
      <c r="B11427" s="13" t="n">
        <v>116</v>
      </c>
      <c r="C11427" s="13" t="n">
        <v>116</v>
      </c>
      <c r="D11427" s="14" t="n">
        <f aca="false">C11427/Summary!$B$4</f>
        <v>0.00773333333333333</v>
      </c>
      <c r="E11427" s="15" t="n">
        <v>0.428571428571429</v>
      </c>
      <c r="F11427" s="2" t="s">
        <v>53</v>
      </c>
      <c r="G11427" s="2" t="s">
        <v>53</v>
      </c>
      <c r="H11427" s="2" t="str">
        <f aca="false">IF(AND(E11427&gt;=0.4,E11427&lt;=0.6),"Yes","No")</f>
        <v>Yes</v>
      </c>
      <c r="I11427" s="2" t="str">
        <f aca="false">IF(AND(F11427="No",G11427="No",H11427="Yes"),"Yes","No")</f>
        <v>No</v>
      </c>
      <c r="J11427" s="2"/>
      <c r="K11427" s="2"/>
    </row>
    <row r="11428" customFormat="false" ht="15" hidden="false" customHeight="false" outlineLevel="0" collapsed="false">
      <c r="A11428" s="2" t="s">
        <v>16928</v>
      </c>
      <c r="B11428" s="13" t="n">
        <v>116</v>
      </c>
      <c r="C11428" s="13" t="n">
        <v>116</v>
      </c>
      <c r="D11428" s="14" t="n">
        <f aca="false">C11428/Summary!$B$4</f>
        <v>0.00773333333333333</v>
      </c>
      <c r="E11428" s="15" t="n">
        <v>0.571428571428571</v>
      </c>
      <c r="F11428" s="2" t="s">
        <v>53</v>
      </c>
      <c r="G11428" s="2" t="s">
        <v>44</v>
      </c>
      <c r="H11428" s="2" t="str">
        <f aca="false">IF(AND(E11428&gt;=0.4,E11428&lt;=0.6),"Yes","No")</f>
        <v>Yes</v>
      </c>
      <c r="I11428" s="2" t="str">
        <f aca="false">IF(AND(F11428="No",G11428="No",H11428="Yes"),"Yes","No")</f>
        <v>No</v>
      </c>
      <c r="J11428" s="2"/>
      <c r="K11428" s="2"/>
    </row>
    <row r="11429" customFormat="false" ht="15" hidden="false" customHeight="false" outlineLevel="0" collapsed="false">
      <c r="A11429" s="2" t="s">
        <v>16929</v>
      </c>
      <c r="B11429" s="13" t="n">
        <v>116</v>
      </c>
      <c r="C11429" s="13" t="n">
        <v>115</v>
      </c>
      <c r="D11429" s="14" t="n">
        <f aca="false">C11429/Summary!$B$4</f>
        <v>0.00766666666666667</v>
      </c>
      <c r="E11429" s="15" t="n">
        <v>0.714285714285714</v>
      </c>
      <c r="F11429" s="2" t="s">
        <v>53</v>
      </c>
      <c r="G11429" s="2" t="s">
        <v>44</v>
      </c>
      <c r="H11429" s="2" t="str">
        <f aca="false">IF(AND(E11429&gt;=0.4,E11429&lt;=0.6),"Yes","No")</f>
        <v>No</v>
      </c>
      <c r="I11429" s="2" t="str">
        <f aca="false">IF(AND(F11429="No",G11429="No",H11429="Yes"),"Yes","No")</f>
        <v>No</v>
      </c>
      <c r="J11429" s="2"/>
      <c r="K11429" s="2"/>
    </row>
    <row r="11430" customFormat="false" ht="15" hidden="false" customHeight="false" outlineLevel="0" collapsed="false">
      <c r="A11430" s="2" t="s">
        <v>16930</v>
      </c>
      <c r="B11430" s="13" t="n">
        <v>116</v>
      </c>
      <c r="C11430" s="13" t="n">
        <v>115</v>
      </c>
      <c r="D11430" s="14" t="n">
        <f aca="false">C11430/Summary!$B$4</f>
        <v>0.00766666666666667</v>
      </c>
      <c r="E11430" s="15" t="n">
        <v>0.285714285714286</v>
      </c>
      <c r="F11430" s="2" t="s">
        <v>44</v>
      </c>
      <c r="G11430" s="2" t="s">
        <v>44</v>
      </c>
      <c r="H11430" s="2" t="str">
        <f aca="false">IF(AND(E11430&gt;=0.4,E11430&lt;=0.6),"Yes","No")</f>
        <v>No</v>
      </c>
      <c r="I11430" s="2" t="str">
        <f aca="false">IF(AND(F11430="No",G11430="No",H11430="Yes"),"Yes","No")</f>
        <v>No</v>
      </c>
      <c r="J11430" s="2"/>
      <c r="K11430" s="2"/>
    </row>
    <row r="11431" customFormat="false" ht="15" hidden="false" customHeight="false" outlineLevel="0" collapsed="false">
      <c r="A11431" s="2" t="s">
        <v>16931</v>
      </c>
      <c r="B11431" s="13" t="n">
        <v>116</v>
      </c>
      <c r="C11431" s="13" t="n">
        <v>115</v>
      </c>
      <c r="D11431" s="14" t="n">
        <f aca="false">C11431/Summary!$B$4</f>
        <v>0.00766666666666667</v>
      </c>
      <c r="E11431" s="15" t="n">
        <v>0.285714285714286</v>
      </c>
      <c r="F11431" s="2" t="s">
        <v>44</v>
      </c>
      <c r="G11431" s="2" t="s">
        <v>44</v>
      </c>
      <c r="H11431" s="2" t="str">
        <f aca="false">IF(AND(E11431&gt;=0.4,E11431&lt;=0.6),"Yes","No")</f>
        <v>No</v>
      </c>
      <c r="I11431" s="2" t="str">
        <f aca="false">IF(AND(F11431="No",G11431="No",H11431="Yes"),"Yes","No")</f>
        <v>No</v>
      </c>
      <c r="J11431" s="2"/>
      <c r="K11431" s="2"/>
    </row>
    <row r="11432" customFormat="false" ht="15" hidden="false" customHeight="false" outlineLevel="0" collapsed="false">
      <c r="A11432" s="2" t="s">
        <v>16932</v>
      </c>
      <c r="B11432" s="13" t="n">
        <v>116</v>
      </c>
      <c r="C11432" s="13" t="n">
        <v>116</v>
      </c>
      <c r="D11432" s="14" t="n">
        <f aca="false">C11432/Summary!$B$4</f>
        <v>0.00773333333333333</v>
      </c>
      <c r="E11432" s="15" t="n">
        <v>0.285714285714286</v>
      </c>
      <c r="F11432" s="2" t="s">
        <v>53</v>
      </c>
      <c r="G11432" s="2" t="s">
        <v>44</v>
      </c>
      <c r="H11432" s="2" t="str">
        <f aca="false">IF(AND(E11432&gt;=0.4,E11432&lt;=0.6),"Yes","No")</f>
        <v>No</v>
      </c>
      <c r="I11432" s="2" t="str">
        <f aca="false">IF(AND(F11432="No",G11432="No",H11432="Yes"),"Yes","No")</f>
        <v>No</v>
      </c>
      <c r="J11432" s="2"/>
      <c r="K11432" s="2"/>
    </row>
    <row r="11433" customFormat="false" ht="15" hidden="false" customHeight="false" outlineLevel="0" collapsed="false">
      <c r="A11433" s="2" t="s">
        <v>16933</v>
      </c>
      <c r="B11433" s="13" t="n">
        <v>116</v>
      </c>
      <c r="C11433" s="13" t="n">
        <v>115</v>
      </c>
      <c r="D11433" s="14" t="n">
        <f aca="false">C11433/Summary!$B$4</f>
        <v>0.00766666666666667</v>
      </c>
      <c r="E11433" s="15" t="n">
        <v>0.571428571428571</v>
      </c>
      <c r="F11433" s="2" t="s">
        <v>53</v>
      </c>
      <c r="G11433" s="2" t="s">
        <v>44</v>
      </c>
      <c r="H11433" s="2" t="str">
        <f aca="false">IF(AND(E11433&gt;=0.4,E11433&lt;=0.6),"Yes","No")</f>
        <v>Yes</v>
      </c>
      <c r="I11433" s="2" t="str">
        <f aca="false">IF(AND(F11433="No",G11433="No",H11433="Yes"),"Yes","No")</f>
        <v>No</v>
      </c>
      <c r="J11433" s="2"/>
      <c r="K11433" s="2"/>
    </row>
    <row r="11434" customFormat="false" ht="15" hidden="false" customHeight="false" outlineLevel="0" collapsed="false">
      <c r="A11434" s="2" t="s">
        <v>16934</v>
      </c>
      <c r="B11434" s="13" t="n">
        <v>116</v>
      </c>
      <c r="C11434" s="13" t="n">
        <v>115</v>
      </c>
      <c r="D11434" s="14" t="n">
        <f aca="false">C11434/Summary!$B$4</f>
        <v>0.00766666666666667</v>
      </c>
      <c r="E11434" s="15" t="n">
        <v>0.571428571428571</v>
      </c>
      <c r="F11434" s="2" t="s">
        <v>53</v>
      </c>
      <c r="G11434" s="2" t="s">
        <v>44</v>
      </c>
      <c r="H11434" s="2" t="str">
        <f aca="false">IF(AND(E11434&gt;=0.4,E11434&lt;=0.6),"Yes","No")</f>
        <v>Yes</v>
      </c>
      <c r="I11434" s="2" t="str">
        <f aca="false">IF(AND(F11434="No",G11434="No",H11434="Yes"),"Yes","No")</f>
        <v>No</v>
      </c>
      <c r="J11434" s="2"/>
      <c r="K11434" s="2"/>
    </row>
    <row r="11435" customFormat="false" ht="15" hidden="false" customHeight="false" outlineLevel="0" collapsed="false">
      <c r="A11435" s="2" t="s">
        <v>16935</v>
      </c>
      <c r="B11435" s="13" t="n">
        <v>116</v>
      </c>
      <c r="C11435" s="13" t="n">
        <v>116</v>
      </c>
      <c r="D11435" s="14" t="n">
        <f aca="false">C11435/Summary!$B$4</f>
        <v>0.00773333333333333</v>
      </c>
      <c r="E11435" s="15" t="n">
        <v>0.571428571428571</v>
      </c>
      <c r="F11435" s="2" t="s">
        <v>53</v>
      </c>
      <c r="G11435" s="2" t="s">
        <v>53</v>
      </c>
      <c r="H11435" s="2" t="str">
        <f aca="false">IF(AND(E11435&gt;=0.4,E11435&lt;=0.6),"Yes","No")</f>
        <v>Yes</v>
      </c>
      <c r="I11435" s="2" t="str">
        <f aca="false">IF(AND(F11435="No",G11435="No",H11435="Yes"),"Yes","No")</f>
        <v>No</v>
      </c>
      <c r="J11435" s="2"/>
      <c r="K11435" s="2"/>
    </row>
    <row r="11436" customFormat="false" ht="15" hidden="false" customHeight="false" outlineLevel="0" collapsed="false">
      <c r="A11436" s="2" t="s">
        <v>16936</v>
      </c>
      <c r="B11436" s="13" t="n">
        <v>116</v>
      </c>
      <c r="C11436" s="13" t="n">
        <v>116</v>
      </c>
      <c r="D11436" s="14" t="n">
        <f aca="false">C11436/Summary!$B$4</f>
        <v>0.00773333333333333</v>
      </c>
      <c r="E11436" s="15" t="n">
        <v>0.714285714285714</v>
      </c>
      <c r="F11436" s="2" t="s">
        <v>44</v>
      </c>
      <c r="G11436" s="2" t="s">
        <v>44</v>
      </c>
      <c r="H11436" s="2" t="str">
        <f aca="false">IF(AND(E11436&gt;=0.4,E11436&lt;=0.6),"Yes","No")</f>
        <v>No</v>
      </c>
      <c r="I11436" s="2" t="str">
        <f aca="false">IF(AND(F11436="No",G11436="No",H11436="Yes"),"Yes","No")</f>
        <v>No</v>
      </c>
      <c r="J11436" s="2"/>
      <c r="K11436" s="2"/>
    </row>
    <row r="11437" customFormat="false" ht="15" hidden="false" customHeight="false" outlineLevel="0" collapsed="false">
      <c r="A11437" s="2" t="s">
        <v>16937</v>
      </c>
      <c r="B11437" s="13" t="n">
        <v>116</v>
      </c>
      <c r="C11437" s="13" t="n">
        <v>116</v>
      </c>
      <c r="D11437" s="14" t="n">
        <f aca="false">C11437/Summary!$B$4</f>
        <v>0.00773333333333333</v>
      </c>
      <c r="E11437" s="15" t="n">
        <v>0.714285714285714</v>
      </c>
      <c r="F11437" s="2" t="s">
        <v>53</v>
      </c>
      <c r="G11437" s="2" t="s">
        <v>53</v>
      </c>
      <c r="H11437" s="2" t="str">
        <f aca="false">IF(AND(E11437&gt;=0.4,E11437&lt;=0.6),"Yes","No")</f>
        <v>No</v>
      </c>
      <c r="I11437" s="2" t="str">
        <f aca="false">IF(AND(F11437="No",G11437="No",H11437="Yes"),"Yes","No")</f>
        <v>No</v>
      </c>
      <c r="J11437" s="2"/>
      <c r="K11437" s="2"/>
    </row>
    <row r="11438" customFormat="false" ht="15" hidden="false" customHeight="false" outlineLevel="0" collapsed="false">
      <c r="A11438" s="2" t="s">
        <v>16938</v>
      </c>
      <c r="B11438" s="13" t="n">
        <v>116</v>
      </c>
      <c r="C11438" s="13" t="n">
        <v>116</v>
      </c>
      <c r="D11438" s="14" t="n">
        <f aca="false">C11438/Summary!$B$4</f>
        <v>0.00773333333333333</v>
      </c>
      <c r="E11438" s="15" t="n">
        <v>0.714285714285714</v>
      </c>
      <c r="F11438" s="2" t="s">
        <v>53</v>
      </c>
      <c r="G11438" s="2" t="s">
        <v>44</v>
      </c>
      <c r="H11438" s="2" t="str">
        <f aca="false">IF(AND(E11438&gt;=0.4,E11438&lt;=0.6),"Yes","No")</f>
        <v>No</v>
      </c>
      <c r="I11438" s="2" t="str">
        <f aca="false">IF(AND(F11438="No",G11438="No",H11438="Yes"),"Yes","No")</f>
        <v>No</v>
      </c>
      <c r="J11438" s="2"/>
      <c r="K11438" s="2"/>
    </row>
    <row r="11439" customFormat="false" ht="15" hidden="false" customHeight="false" outlineLevel="0" collapsed="false">
      <c r="A11439" s="2" t="s">
        <v>16939</v>
      </c>
      <c r="B11439" s="13" t="n">
        <v>116</v>
      </c>
      <c r="C11439" s="13" t="n">
        <v>116</v>
      </c>
      <c r="D11439" s="14" t="n">
        <f aca="false">C11439/Summary!$B$4</f>
        <v>0.00773333333333333</v>
      </c>
      <c r="E11439" s="15" t="n">
        <v>0.428571428571429</v>
      </c>
      <c r="F11439" s="2" t="s">
        <v>53</v>
      </c>
      <c r="G11439" s="2" t="s">
        <v>53</v>
      </c>
      <c r="H11439" s="2" t="str">
        <f aca="false">IF(AND(E11439&gt;=0.4,E11439&lt;=0.6),"Yes","No")</f>
        <v>Yes</v>
      </c>
      <c r="I11439" s="2" t="str">
        <f aca="false">IF(AND(F11439="No",G11439="No",H11439="Yes"),"Yes","No")</f>
        <v>No</v>
      </c>
      <c r="J11439" s="2"/>
      <c r="K11439" s="2"/>
    </row>
    <row r="11440" customFormat="false" ht="15" hidden="false" customHeight="false" outlineLevel="0" collapsed="false">
      <c r="A11440" s="2" t="s">
        <v>16940</v>
      </c>
      <c r="B11440" s="13" t="n">
        <v>116</v>
      </c>
      <c r="C11440" s="13" t="n">
        <v>115</v>
      </c>
      <c r="D11440" s="14" t="n">
        <f aca="false">C11440/Summary!$B$4</f>
        <v>0.00766666666666667</v>
      </c>
      <c r="E11440" s="15" t="n">
        <v>0.428571428571429</v>
      </c>
      <c r="F11440" s="2" t="s">
        <v>53</v>
      </c>
      <c r="G11440" s="2" t="s">
        <v>44</v>
      </c>
      <c r="H11440" s="2" t="str">
        <f aca="false">IF(AND(E11440&gt;=0.4,E11440&lt;=0.6),"Yes","No")</f>
        <v>Yes</v>
      </c>
      <c r="I11440" s="2" t="str">
        <f aca="false">IF(AND(F11440="No",G11440="No",H11440="Yes"),"Yes","No")</f>
        <v>No</v>
      </c>
      <c r="J11440" s="2"/>
      <c r="K11440" s="2"/>
    </row>
    <row r="11441" customFormat="false" ht="15" hidden="false" customHeight="false" outlineLevel="0" collapsed="false">
      <c r="A11441" s="2" t="s">
        <v>16941</v>
      </c>
      <c r="B11441" s="13" t="n">
        <v>116</v>
      </c>
      <c r="C11441" s="13" t="n">
        <v>116</v>
      </c>
      <c r="D11441" s="14" t="n">
        <f aca="false">C11441/Summary!$B$4</f>
        <v>0.00773333333333333</v>
      </c>
      <c r="E11441" s="15" t="n">
        <v>0.285714285714286</v>
      </c>
      <c r="F11441" s="2" t="s">
        <v>53</v>
      </c>
      <c r="G11441" s="2" t="s">
        <v>44</v>
      </c>
      <c r="H11441" s="2" t="str">
        <f aca="false">IF(AND(E11441&gt;=0.4,E11441&lt;=0.6),"Yes","No")</f>
        <v>No</v>
      </c>
      <c r="I11441" s="2" t="str">
        <f aca="false">IF(AND(F11441="No",G11441="No",H11441="Yes"),"Yes","No")</f>
        <v>No</v>
      </c>
      <c r="J11441" s="2"/>
      <c r="K11441" s="2"/>
    </row>
    <row r="11442" customFormat="false" ht="15" hidden="false" customHeight="false" outlineLevel="0" collapsed="false">
      <c r="A11442" s="2" t="s">
        <v>16942</v>
      </c>
      <c r="B11442" s="13" t="n">
        <v>116</v>
      </c>
      <c r="C11442" s="13" t="n">
        <v>116</v>
      </c>
      <c r="D11442" s="14" t="n">
        <f aca="false">C11442/Summary!$B$4</f>
        <v>0.00773333333333333</v>
      </c>
      <c r="E11442" s="15" t="n">
        <v>0.428571428571429</v>
      </c>
      <c r="F11442" s="2" t="s">
        <v>53</v>
      </c>
      <c r="G11442" s="2" t="s">
        <v>44</v>
      </c>
      <c r="H11442" s="2" t="str">
        <f aca="false">IF(AND(E11442&gt;=0.4,E11442&lt;=0.6),"Yes","No")</f>
        <v>Yes</v>
      </c>
      <c r="I11442" s="2" t="str">
        <f aca="false">IF(AND(F11442="No",G11442="No",H11442="Yes"),"Yes","No")</f>
        <v>No</v>
      </c>
      <c r="J11442" s="2"/>
      <c r="K11442" s="2"/>
    </row>
    <row r="11443" customFormat="false" ht="15" hidden="false" customHeight="false" outlineLevel="0" collapsed="false">
      <c r="A11443" s="2" t="s">
        <v>16943</v>
      </c>
      <c r="B11443" s="13" t="n">
        <v>116</v>
      </c>
      <c r="C11443" s="13" t="n">
        <v>116</v>
      </c>
      <c r="D11443" s="14" t="n">
        <f aca="false">C11443/Summary!$B$4</f>
        <v>0.00773333333333333</v>
      </c>
      <c r="E11443" s="15" t="n">
        <v>0.714285714285714</v>
      </c>
      <c r="F11443" s="2" t="s">
        <v>53</v>
      </c>
      <c r="G11443" s="2" t="s">
        <v>44</v>
      </c>
      <c r="H11443" s="2" t="str">
        <f aca="false">IF(AND(E11443&gt;=0.4,E11443&lt;=0.6),"Yes","No")</f>
        <v>No</v>
      </c>
      <c r="I11443" s="2" t="str">
        <f aca="false">IF(AND(F11443="No",G11443="No",H11443="Yes"),"Yes","No")</f>
        <v>No</v>
      </c>
      <c r="J11443" s="2"/>
      <c r="K11443" s="2"/>
    </row>
    <row r="11444" customFormat="false" ht="15" hidden="false" customHeight="false" outlineLevel="0" collapsed="false">
      <c r="A11444" s="2" t="s">
        <v>16944</v>
      </c>
      <c r="B11444" s="13" t="n">
        <v>116</v>
      </c>
      <c r="C11444" s="13" t="n">
        <v>116</v>
      </c>
      <c r="D11444" s="14" t="n">
        <f aca="false">C11444/Summary!$B$4</f>
        <v>0.00773333333333333</v>
      </c>
      <c r="E11444" s="15" t="n">
        <v>0.428571428571429</v>
      </c>
      <c r="F11444" s="2" t="s">
        <v>53</v>
      </c>
      <c r="G11444" s="2" t="s">
        <v>44</v>
      </c>
      <c r="H11444" s="2" t="str">
        <f aca="false">IF(AND(E11444&gt;=0.4,E11444&lt;=0.6),"Yes","No")</f>
        <v>Yes</v>
      </c>
      <c r="I11444" s="2" t="str">
        <f aca="false">IF(AND(F11444="No",G11444="No",H11444="Yes"),"Yes","No")</f>
        <v>No</v>
      </c>
      <c r="J11444" s="2"/>
      <c r="K11444" s="2"/>
    </row>
    <row r="11445" customFormat="false" ht="15" hidden="false" customHeight="false" outlineLevel="0" collapsed="false">
      <c r="A11445" s="2" t="s">
        <v>16945</v>
      </c>
      <c r="B11445" s="13" t="n">
        <v>116</v>
      </c>
      <c r="C11445" s="13" t="n">
        <v>115</v>
      </c>
      <c r="D11445" s="14" t="n">
        <f aca="false">C11445/Summary!$B$4</f>
        <v>0.00766666666666667</v>
      </c>
      <c r="E11445" s="15" t="n">
        <v>0.428571428571429</v>
      </c>
      <c r="F11445" s="2" t="s">
        <v>53</v>
      </c>
      <c r="G11445" s="2" t="s">
        <v>44</v>
      </c>
      <c r="H11445" s="2" t="str">
        <f aca="false">IF(AND(E11445&gt;=0.4,E11445&lt;=0.6),"Yes","No")</f>
        <v>Yes</v>
      </c>
      <c r="I11445" s="2" t="str">
        <f aca="false">IF(AND(F11445="No",G11445="No",H11445="Yes"),"Yes","No")</f>
        <v>No</v>
      </c>
      <c r="J11445" s="2"/>
      <c r="K11445" s="2"/>
    </row>
    <row r="11446" customFormat="false" ht="15" hidden="false" customHeight="false" outlineLevel="0" collapsed="false">
      <c r="A11446" s="2" t="s">
        <v>16946</v>
      </c>
      <c r="B11446" s="13" t="n">
        <v>116</v>
      </c>
      <c r="C11446" s="13" t="n">
        <v>116</v>
      </c>
      <c r="D11446" s="14" t="n">
        <f aca="false">C11446/Summary!$B$4</f>
        <v>0.00773333333333333</v>
      </c>
      <c r="E11446" s="15" t="n">
        <v>0.571428571428571</v>
      </c>
      <c r="F11446" s="2" t="s">
        <v>44</v>
      </c>
      <c r="G11446" s="2" t="s">
        <v>53</v>
      </c>
      <c r="H11446" s="2" t="str">
        <f aca="false">IF(AND(E11446&gt;=0.4,E11446&lt;=0.6),"Yes","No")</f>
        <v>Yes</v>
      </c>
      <c r="I11446" s="2" t="str">
        <f aca="false">IF(AND(F11446="No",G11446="No",H11446="Yes"),"Yes","No")</f>
        <v>No</v>
      </c>
      <c r="J11446" s="2"/>
      <c r="K11446" s="2"/>
    </row>
    <row r="11447" customFormat="false" ht="15" hidden="false" customHeight="false" outlineLevel="0" collapsed="false">
      <c r="A11447" s="2" t="s">
        <v>16947</v>
      </c>
      <c r="B11447" s="13" t="n">
        <v>116</v>
      </c>
      <c r="C11447" s="13" t="n">
        <v>116</v>
      </c>
      <c r="D11447" s="14" t="n">
        <f aca="false">C11447/Summary!$B$4</f>
        <v>0.00773333333333333</v>
      </c>
      <c r="E11447" s="15" t="n">
        <v>0.714285714285714</v>
      </c>
      <c r="F11447" s="2" t="s">
        <v>44</v>
      </c>
      <c r="G11447" s="2" t="s">
        <v>53</v>
      </c>
      <c r="H11447" s="2" t="str">
        <f aca="false">IF(AND(E11447&gt;=0.4,E11447&lt;=0.6),"Yes","No")</f>
        <v>No</v>
      </c>
      <c r="I11447" s="2" t="str">
        <f aca="false">IF(AND(F11447="No",G11447="No",H11447="Yes"),"Yes","No")</f>
        <v>No</v>
      </c>
      <c r="J11447" s="2"/>
      <c r="K11447" s="2"/>
    </row>
    <row r="11448" customFormat="false" ht="15" hidden="false" customHeight="false" outlineLevel="0" collapsed="false">
      <c r="A11448" s="2" t="s">
        <v>16948</v>
      </c>
      <c r="B11448" s="13" t="n">
        <v>116</v>
      </c>
      <c r="C11448" s="13" t="n">
        <v>116</v>
      </c>
      <c r="D11448" s="14" t="n">
        <f aca="false">C11448/Summary!$B$4</f>
        <v>0.00773333333333333</v>
      </c>
      <c r="E11448" s="15" t="n">
        <v>0.428571428571429</v>
      </c>
      <c r="F11448" s="2" t="s">
        <v>53</v>
      </c>
      <c r="G11448" s="2" t="s">
        <v>53</v>
      </c>
      <c r="H11448" s="2" t="str">
        <f aca="false">IF(AND(E11448&gt;=0.4,E11448&lt;=0.6),"Yes","No")</f>
        <v>Yes</v>
      </c>
      <c r="I11448" s="2" t="str">
        <f aca="false">IF(AND(F11448="No",G11448="No",H11448="Yes"),"Yes","No")</f>
        <v>No</v>
      </c>
      <c r="J11448" s="2"/>
      <c r="K11448" s="2"/>
    </row>
    <row r="11449" customFormat="false" ht="15" hidden="false" customHeight="false" outlineLevel="0" collapsed="false">
      <c r="A11449" s="2" t="s">
        <v>16949</v>
      </c>
      <c r="B11449" s="13" t="n">
        <v>116</v>
      </c>
      <c r="C11449" s="13" t="n">
        <v>116</v>
      </c>
      <c r="D11449" s="14" t="n">
        <f aca="false">C11449/Summary!$B$4</f>
        <v>0.00773333333333333</v>
      </c>
      <c r="E11449" s="15" t="n">
        <v>0.428571428571429</v>
      </c>
      <c r="F11449" s="2" t="s">
        <v>53</v>
      </c>
      <c r="G11449" s="2" t="s">
        <v>53</v>
      </c>
      <c r="H11449" s="2" t="str">
        <f aca="false">IF(AND(E11449&gt;=0.4,E11449&lt;=0.6),"Yes","No")</f>
        <v>Yes</v>
      </c>
      <c r="I11449" s="2" t="str">
        <f aca="false">IF(AND(F11449="No",G11449="No",H11449="Yes"),"Yes","No")</f>
        <v>No</v>
      </c>
      <c r="J11449" s="2"/>
      <c r="K11449" s="2"/>
    </row>
    <row r="11450" customFormat="false" ht="15" hidden="false" customHeight="false" outlineLevel="0" collapsed="false">
      <c r="A11450" s="2" t="s">
        <v>16950</v>
      </c>
      <c r="B11450" s="13" t="n">
        <v>116</v>
      </c>
      <c r="C11450" s="13" t="n">
        <v>116</v>
      </c>
      <c r="D11450" s="14" t="n">
        <f aca="false">C11450/Summary!$B$4</f>
        <v>0.00773333333333333</v>
      </c>
      <c r="E11450" s="15" t="n">
        <v>0.428571428571429</v>
      </c>
      <c r="F11450" s="2" t="s">
        <v>53</v>
      </c>
      <c r="G11450" s="2" t="s">
        <v>53</v>
      </c>
      <c r="H11450" s="2" t="str">
        <f aca="false">IF(AND(E11450&gt;=0.4,E11450&lt;=0.6),"Yes","No")</f>
        <v>Yes</v>
      </c>
      <c r="I11450" s="2" t="str">
        <f aca="false">IF(AND(F11450="No",G11450="No",H11450="Yes"),"Yes","No")</f>
        <v>No</v>
      </c>
      <c r="J11450" s="2"/>
      <c r="K11450" s="2"/>
    </row>
    <row r="11451" customFormat="false" ht="15" hidden="false" customHeight="false" outlineLevel="0" collapsed="false">
      <c r="A11451" s="2" t="s">
        <v>16951</v>
      </c>
      <c r="B11451" s="13" t="n">
        <v>116</v>
      </c>
      <c r="C11451" s="13" t="n">
        <v>115</v>
      </c>
      <c r="D11451" s="14" t="n">
        <f aca="false">C11451/Summary!$B$4</f>
        <v>0.00766666666666667</v>
      </c>
      <c r="E11451" s="15" t="n">
        <v>0.428571428571429</v>
      </c>
      <c r="F11451" s="2" t="s">
        <v>53</v>
      </c>
      <c r="G11451" s="2" t="s">
        <v>44</v>
      </c>
      <c r="H11451" s="2" t="str">
        <f aca="false">IF(AND(E11451&gt;=0.4,E11451&lt;=0.6),"Yes","No")</f>
        <v>Yes</v>
      </c>
      <c r="I11451" s="2" t="str">
        <f aca="false">IF(AND(F11451="No",G11451="No",H11451="Yes"),"Yes","No")</f>
        <v>No</v>
      </c>
      <c r="J11451" s="2"/>
      <c r="K11451" s="2"/>
    </row>
    <row r="11452" customFormat="false" ht="15" hidden="false" customHeight="false" outlineLevel="0" collapsed="false">
      <c r="A11452" s="2" t="s">
        <v>16952</v>
      </c>
      <c r="B11452" s="13" t="n">
        <v>116</v>
      </c>
      <c r="C11452" s="13" t="n">
        <v>116</v>
      </c>
      <c r="D11452" s="14" t="n">
        <f aca="false">C11452/Summary!$B$4</f>
        <v>0.00773333333333333</v>
      </c>
      <c r="E11452" s="15" t="n">
        <v>0.428571428571429</v>
      </c>
      <c r="F11452" s="2" t="s">
        <v>53</v>
      </c>
      <c r="G11452" s="2" t="s">
        <v>44</v>
      </c>
      <c r="H11452" s="2" t="str">
        <f aca="false">IF(AND(E11452&gt;=0.4,E11452&lt;=0.6),"Yes","No")</f>
        <v>Yes</v>
      </c>
      <c r="I11452" s="2" t="str">
        <f aca="false">IF(AND(F11452="No",G11452="No",H11452="Yes"),"Yes","No")</f>
        <v>No</v>
      </c>
      <c r="J11452" s="2"/>
      <c r="K11452" s="2"/>
    </row>
    <row r="11453" customFormat="false" ht="15" hidden="false" customHeight="false" outlineLevel="0" collapsed="false">
      <c r="A11453" s="2" t="s">
        <v>16953</v>
      </c>
      <c r="B11453" s="13" t="n">
        <v>116</v>
      </c>
      <c r="C11453" s="13" t="n">
        <v>114</v>
      </c>
      <c r="D11453" s="14" t="n">
        <f aca="false">C11453/Summary!$B$4</f>
        <v>0.0076</v>
      </c>
      <c r="E11453" s="15" t="n">
        <v>0.428571428571429</v>
      </c>
      <c r="F11453" s="2" t="s">
        <v>53</v>
      </c>
      <c r="G11453" s="2" t="s">
        <v>44</v>
      </c>
      <c r="H11453" s="2" t="str">
        <f aca="false">IF(AND(E11453&gt;=0.4,E11453&lt;=0.6),"Yes","No")</f>
        <v>Yes</v>
      </c>
      <c r="I11453" s="2" t="str">
        <f aca="false">IF(AND(F11453="No",G11453="No",H11453="Yes"),"Yes","No")</f>
        <v>No</v>
      </c>
      <c r="J11453" s="2"/>
      <c r="K11453" s="2"/>
    </row>
    <row r="11454" customFormat="false" ht="15" hidden="false" customHeight="false" outlineLevel="0" collapsed="false">
      <c r="A11454" s="2" t="s">
        <v>16954</v>
      </c>
      <c r="B11454" s="13" t="n">
        <v>116</v>
      </c>
      <c r="C11454" s="13" t="n">
        <v>113</v>
      </c>
      <c r="D11454" s="14" t="n">
        <f aca="false">C11454/Summary!$B$4</f>
        <v>0.00753333333333333</v>
      </c>
      <c r="E11454" s="15" t="n">
        <v>0.285714285714286</v>
      </c>
      <c r="F11454" s="2" t="s">
        <v>53</v>
      </c>
      <c r="G11454" s="2" t="s">
        <v>53</v>
      </c>
      <c r="H11454" s="2" t="str">
        <f aca="false">IF(AND(E11454&gt;=0.4,E11454&lt;=0.6),"Yes","No")</f>
        <v>No</v>
      </c>
      <c r="I11454" s="2" t="str">
        <f aca="false">IF(AND(F11454="No",G11454="No",H11454="Yes"),"Yes","No")</f>
        <v>No</v>
      </c>
      <c r="J11454" s="2"/>
      <c r="K11454" s="2"/>
    </row>
    <row r="11455" customFormat="false" ht="15" hidden="false" customHeight="false" outlineLevel="0" collapsed="false">
      <c r="A11455" s="2" t="s">
        <v>16955</v>
      </c>
      <c r="B11455" s="13" t="n">
        <v>116</v>
      </c>
      <c r="C11455" s="13" t="n">
        <v>116</v>
      </c>
      <c r="D11455" s="14" t="n">
        <f aca="false">C11455/Summary!$B$4</f>
        <v>0.00773333333333333</v>
      </c>
      <c r="E11455" s="15" t="n">
        <v>0.142857142857143</v>
      </c>
      <c r="F11455" s="2" t="s">
        <v>53</v>
      </c>
      <c r="G11455" s="2" t="s">
        <v>44</v>
      </c>
      <c r="H11455" s="2" t="str">
        <f aca="false">IF(AND(E11455&gt;=0.4,E11455&lt;=0.6),"Yes","No")</f>
        <v>No</v>
      </c>
      <c r="I11455" s="2" t="str">
        <f aca="false">IF(AND(F11455="No",G11455="No",H11455="Yes"),"Yes","No")</f>
        <v>No</v>
      </c>
      <c r="J11455" s="2"/>
      <c r="K11455" s="2"/>
    </row>
    <row r="11456" customFormat="false" ht="15" hidden="false" customHeight="false" outlineLevel="0" collapsed="false">
      <c r="A11456" s="2" t="s">
        <v>16956</v>
      </c>
      <c r="B11456" s="13" t="n">
        <v>116</v>
      </c>
      <c r="C11456" s="13" t="n">
        <v>116</v>
      </c>
      <c r="D11456" s="14" t="n">
        <f aca="false">C11456/Summary!$B$4</f>
        <v>0.00773333333333333</v>
      </c>
      <c r="E11456" s="15" t="n">
        <v>0.285714285714286</v>
      </c>
      <c r="F11456" s="2" t="s">
        <v>53</v>
      </c>
      <c r="G11456" s="2" t="s">
        <v>44</v>
      </c>
      <c r="H11456" s="2" t="str">
        <f aca="false">IF(AND(E11456&gt;=0.4,E11456&lt;=0.6),"Yes","No")</f>
        <v>No</v>
      </c>
      <c r="I11456" s="2" t="str">
        <f aca="false">IF(AND(F11456="No",G11456="No",H11456="Yes"),"Yes","No")</f>
        <v>No</v>
      </c>
      <c r="J11456" s="2"/>
      <c r="K11456" s="2"/>
    </row>
    <row r="11457" customFormat="false" ht="15" hidden="false" customHeight="false" outlineLevel="0" collapsed="false">
      <c r="A11457" s="2" t="s">
        <v>16957</v>
      </c>
      <c r="B11457" s="13" t="n">
        <v>116</v>
      </c>
      <c r="C11457" s="13" t="n">
        <v>116</v>
      </c>
      <c r="D11457" s="14" t="n">
        <f aca="false">C11457/Summary!$B$4</f>
        <v>0.00773333333333333</v>
      </c>
      <c r="E11457" s="15" t="n">
        <v>0.142857142857143</v>
      </c>
      <c r="F11457" s="2" t="s">
        <v>53</v>
      </c>
      <c r="G11457" s="2" t="s">
        <v>44</v>
      </c>
      <c r="H11457" s="2" t="str">
        <f aca="false">IF(AND(E11457&gt;=0.4,E11457&lt;=0.6),"Yes","No")</f>
        <v>No</v>
      </c>
      <c r="I11457" s="2" t="str">
        <f aca="false">IF(AND(F11457="No",G11457="No",H11457="Yes"),"Yes","No")</f>
        <v>No</v>
      </c>
      <c r="J11457" s="2"/>
      <c r="K11457" s="2"/>
    </row>
    <row r="11458" customFormat="false" ht="15" hidden="false" customHeight="false" outlineLevel="0" collapsed="false">
      <c r="A11458" s="2" t="s">
        <v>16958</v>
      </c>
      <c r="B11458" s="13" t="n">
        <v>116</v>
      </c>
      <c r="C11458" s="13" t="n">
        <v>116</v>
      </c>
      <c r="D11458" s="14" t="n">
        <f aca="false">C11458/Summary!$B$4</f>
        <v>0.00773333333333333</v>
      </c>
      <c r="E11458" s="15" t="n">
        <v>0.142857142857143</v>
      </c>
      <c r="F11458" s="2" t="s">
        <v>53</v>
      </c>
      <c r="G11458" s="2" t="s">
        <v>44</v>
      </c>
      <c r="H11458" s="2" t="str">
        <f aca="false">IF(AND(E11458&gt;=0.4,E11458&lt;=0.6),"Yes","No")</f>
        <v>No</v>
      </c>
      <c r="I11458" s="2" t="str">
        <f aca="false">IF(AND(F11458="No",G11458="No",H11458="Yes"),"Yes","No")</f>
        <v>No</v>
      </c>
      <c r="J11458" s="2"/>
      <c r="K11458" s="2"/>
    </row>
    <row r="11459" customFormat="false" ht="15" hidden="false" customHeight="false" outlineLevel="0" collapsed="false">
      <c r="A11459" s="2" t="s">
        <v>16959</v>
      </c>
      <c r="B11459" s="13" t="n">
        <v>116</v>
      </c>
      <c r="C11459" s="13" t="n">
        <v>116</v>
      </c>
      <c r="D11459" s="14" t="n">
        <f aca="false">C11459/Summary!$B$4</f>
        <v>0.00773333333333333</v>
      </c>
      <c r="E11459" s="15" t="n">
        <v>0.428571428571429</v>
      </c>
      <c r="F11459" s="2" t="s">
        <v>53</v>
      </c>
      <c r="G11459" s="2" t="s">
        <v>44</v>
      </c>
      <c r="H11459" s="2" t="str">
        <f aca="false">IF(AND(E11459&gt;=0.4,E11459&lt;=0.6),"Yes","No")</f>
        <v>Yes</v>
      </c>
      <c r="I11459" s="2" t="str">
        <f aca="false">IF(AND(F11459="No",G11459="No",H11459="Yes"),"Yes","No")</f>
        <v>No</v>
      </c>
      <c r="J11459" s="2"/>
      <c r="K11459" s="2"/>
    </row>
    <row r="11460" customFormat="false" ht="15" hidden="false" customHeight="false" outlineLevel="0" collapsed="false">
      <c r="A11460" s="2" t="s">
        <v>16960</v>
      </c>
      <c r="B11460" s="13" t="n">
        <v>116</v>
      </c>
      <c r="C11460" s="13" t="n">
        <v>116</v>
      </c>
      <c r="D11460" s="14" t="n">
        <f aca="false">C11460/Summary!$B$4</f>
        <v>0.00773333333333333</v>
      </c>
      <c r="E11460" s="15" t="n">
        <v>0.571428571428571</v>
      </c>
      <c r="F11460" s="2" t="s">
        <v>53</v>
      </c>
      <c r="G11460" s="2" t="s">
        <v>44</v>
      </c>
      <c r="H11460" s="2" t="str">
        <f aca="false">IF(AND(E11460&gt;=0.4,E11460&lt;=0.6),"Yes","No")</f>
        <v>Yes</v>
      </c>
      <c r="I11460" s="2" t="str">
        <f aca="false">IF(AND(F11460="No",G11460="No",H11460="Yes"),"Yes","No")</f>
        <v>No</v>
      </c>
      <c r="J11460" s="2"/>
      <c r="K11460" s="2"/>
    </row>
    <row r="11461" customFormat="false" ht="15" hidden="false" customHeight="false" outlineLevel="0" collapsed="false">
      <c r="A11461" s="2" t="s">
        <v>16961</v>
      </c>
      <c r="B11461" s="13" t="n">
        <v>116</v>
      </c>
      <c r="C11461" s="13" t="n">
        <v>116</v>
      </c>
      <c r="D11461" s="14" t="n">
        <f aca="false">C11461/Summary!$B$4</f>
        <v>0.00773333333333333</v>
      </c>
      <c r="E11461" s="15" t="n">
        <v>0.428571428571429</v>
      </c>
      <c r="F11461" s="2" t="s">
        <v>53</v>
      </c>
      <c r="G11461" s="2" t="s">
        <v>53</v>
      </c>
      <c r="H11461" s="2" t="str">
        <f aca="false">IF(AND(E11461&gt;=0.4,E11461&lt;=0.6),"Yes","No")</f>
        <v>Yes</v>
      </c>
      <c r="I11461" s="2" t="str">
        <f aca="false">IF(AND(F11461="No",G11461="No",H11461="Yes"),"Yes","No")</f>
        <v>No</v>
      </c>
      <c r="J11461" s="2"/>
      <c r="K11461" s="2"/>
    </row>
    <row r="11462" customFormat="false" ht="15" hidden="false" customHeight="false" outlineLevel="0" collapsed="false">
      <c r="A11462" s="2" t="s">
        <v>16962</v>
      </c>
      <c r="B11462" s="13" t="n">
        <v>116</v>
      </c>
      <c r="C11462" s="13" t="n">
        <v>116</v>
      </c>
      <c r="D11462" s="14" t="n">
        <f aca="false">C11462/Summary!$B$4</f>
        <v>0.00773333333333333</v>
      </c>
      <c r="E11462" s="15" t="n">
        <v>0.285714285714286</v>
      </c>
      <c r="F11462" s="2" t="s">
        <v>53</v>
      </c>
      <c r="G11462" s="2" t="s">
        <v>53</v>
      </c>
      <c r="H11462" s="2" t="str">
        <f aca="false">IF(AND(E11462&gt;=0.4,E11462&lt;=0.6),"Yes","No")</f>
        <v>No</v>
      </c>
      <c r="I11462" s="2" t="str">
        <f aca="false">IF(AND(F11462="No",G11462="No",H11462="Yes"),"Yes","No")</f>
        <v>No</v>
      </c>
      <c r="J11462" s="2"/>
      <c r="K11462" s="2"/>
    </row>
    <row r="11463" customFormat="false" ht="15" hidden="false" customHeight="false" outlineLevel="0" collapsed="false">
      <c r="A11463" s="2" t="s">
        <v>16963</v>
      </c>
      <c r="B11463" s="13" t="n">
        <v>116</v>
      </c>
      <c r="C11463" s="13" t="n">
        <v>116</v>
      </c>
      <c r="D11463" s="14" t="n">
        <f aca="false">C11463/Summary!$B$4</f>
        <v>0.00773333333333333</v>
      </c>
      <c r="E11463" s="15" t="n">
        <v>0.285714285714286</v>
      </c>
      <c r="F11463" s="2" t="s">
        <v>53</v>
      </c>
      <c r="G11463" s="2" t="s">
        <v>44</v>
      </c>
      <c r="H11463" s="2" t="str">
        <f aca="false">IF(AND(E11463&gt;=0.4,E11463&lt;=0.6),"Yes","No")</f>
        <v>No</v>
      </c>
      <c r="I11463" s="2" t="str">
        <f aca="false">IF(AND(F11463="No",G11463="No",H11463="Yes"),"Yes","No")</f>
        <v>No</v>
      </c>
      <c r="J11463" s="2"/>
      <c r="K11463" s="2"/>
    </row>
    <row r="11464" customFormat="false" ht="15" hidden="false" customHeight="false" outlineLevel="0" collapsed="false">
      <c r="A11464" s="2" t="s">
        <v>16964</v>
      </c>
      <c r="B11464" s="13" t="n">
        <v>116</v>
      </c>
      <c r="C11464" s="13" t="n">
        <v>115</v>
      </c>
      <c r="D11464" s="14" t="n">
        <f aca="false">C11464/Summary!$B$4</f>
        <v>0.00766666666666667</v>
      </c>
      <c r="E11464" s="15" t="n">
        <v>0.142857142857143</v>
      </c>
      <c r="F11464" s="2" t="s">
        <v>53</v>
      </c>
      <c r="G11464" s="2" t="s">
        <v>53</v>
      </c>
      <c r="H11464" s="2" t="str">
        <f aca="false">IF(AND(E11464&gt;=0.4,E11464&lt;=0.6),"Yes","No")</f>
        <v>No</v>
      </c>
      <c r="I11464" s="2" t="str">
        <f aca="false">IF(AND(F11464="No",G11464="No",H11464="Yes"),"Yes","No")</f>
        <v>No</v>
      </c>
      <c r="J11464" s="2"/>
      <c r="K11464" s="2"/>
    </row>
    <row r="11465" customFormat="false" ht="15" hidden="false" customHeight="false" outlineLevel="0" collapsed="false">
      <c r="A11465" s="2" t="s">
        <v>16965</v>
      </c>
      <c r="B11465" s="13" t="n">
        <v>116</v>
      </c>
      <c r="C11465" s="13" t="n">
        <v>116</v>
      </c>
      <c r="D11465" s="14" t="n">
        <f aca="false">C11465/Summary!$B$4</f>
        <v>0.00773333333333333</v>
      </c>
      <c r="E11465" s="15" t="n">
        <v>0.142857142857143</v>
      </c>
      <c r="F11465" s="2" t="s">
        <v>53</v>
      </c>
      <c r="G11465" s="2" t="s">
        <v>53</v>
      </c>
      <c r="H11465" s="2" t="str">
        <f aca="false">IF(AND(E11465&gt;=0.4,E11465&lt;=0.6),"Yes","No")</f>
        <v>No</v>
      </c>
      <c r="I11465" s="2" t="str">
        <f aca="false">IF(AND(F11465="No",G11465="No",H11465="Yes"),"Yes","No")</f>
        <v>No</v>
      </c>
      <c r="J11465" s="2"/>
      <c r="K11465" s="2"/>
    </row>
    <row r="11466" customFormat="false" ht="15" hidden="false" customHeight="false" outlineLevel="0" collapsed="false">
      <c r="A11466" s="2" t="s">
        <v>16966</v>
      </c>
      <c r="B11466" s="13" t="n">
        <v>116</v>
      </c>
      <c r="C11466" s="13" t="n">
        <v>115</v>
      </c>
      <c r="D11466" s="14" t="n">
        <f aca="false">C11466/Summary!$B$4</f>
        <v>0.00766666666666667</v>
      </c>
      <c r="E11466" s="15" t="n">
        <v>0.428571428571429</v>
      </c>
      <c r="F11466" s="2" t="s">
        <v>44</v>
      </c>
      <c r="G11466" s="2" t="s">
        <v>53</v>
      </c>
      <c r="H11466" s="2" t="str">
        <f aca="false">IF(AND(E11466&gt;=0.4,E11466&lt;=0.6),"Yes","No")</f>
        <v>Yes</v>
      </c>
      <c r="I11466" s="2" t="str">
        <f aca="false">IF(AND(F11466="No",G11466="No",H11466="Yes"),"Yes","No")</f>
        <v>No</v>
      </c>
      <c r="J11466" s="2"/>
      <c r="K11466" s="2"/>
    </row>
    <row r="11467" customFormat="false" ht="15" hidden="false" customHeight="false" outlineLevel="0" collapsed="false">
      <c r="A11467" s="2" t="s">
        <v>16967</v>
      </c>
      <c r="B11467" s="13" t="n">
        <v>116</v>
      </c>
      <c r="C11467" s="13" t="n">
        <v>116</v>
      </c>
      <c r="D11467" s="14" t="n">
        <f aca="false">C11467/Summary!$B$4</f>
        <v>0.00773333333333333</v>
      </c>
      <c r="E11467" s="15" t="n">
        <v>0.285714285714286</v>
      </c>
      <c r="F11467" s="2" t="s">
        <v>53</v>
      </c>
      <c r="G11467" s="2" t="s">
        <v>53</v>
      </c>
      <c r="H11467" s="2" t="str">
        <f aca="false">IF(AND(E11467&gt;=0.4,E11467&lt;=0.6),"Yes","No")</f>
        <v>No</v>
      </c>
      <c r="I11467" s="2" t="str">
        <f aca="false">IF(AND(F11467="No",G11467="No",H11467="Yes"),"Yes","No")</f>
        <v>No</v>
      </c>
      <c r="J11467" s="2"/>
      <c r="K11467" s="2"/>
    </row>
    <row r="11468" customFormat="false" ht="15" hidden="false" customHeight="false" outlineLevel="0" collapsed="false">
      <c r="A11468" s="2" t="s">
        <v>16968</v>
      </c>
      <c r="B11468" s="13" t="n">
        <v>116</v>
      </c>
      <c r="C11468" s="13" t="n">
        <v>115</v>
      </c>
      <c r="D11468" s="14" t="n">
        <f aca="false">C11468/Summary!$B$4</f>
        <v>0.00766666666666667</v>
      </c>
      <c r="E11468" s="15" t="n">
        <v>0.571428571428571</v>
      </c>
      <c r="F11468" s="2" t="s">
        <v>53</v>
      </c>
      <c r="G11468" s="2" t="s">
        <v>44</v>
      </c>
      <c r="H11468" s="2" t="str">
        <f aca="false">IF(AND(E11468&gt;=0.4,E11468&lt;=0.6),"Yes","No")</f>
        <v>Yes</v>
      </c>
      <c r="I11468" s="2" t="str">
        <f aca="false">IF(AND(F11468="No",G11468="No",H11468="Yes"),"Yes","No")</f>
        <v>No</v>
      </c>
      <c r="J11468" s="2"/>
      <c r="K11468" s="2"/>
    </row>
    <row r="11469" customFormat="false" ht="15" hidden="false" customHeight="false" outlineLevel="0" collapsed="false">
      <c r="A11469" s="2" t="s">
        <v>16969</v>
      </c>
      <c r="B11469" s="13" t="n">
        <v>116</v>
      </c>
      <c r="C11469" s="13" t="n">
        <v>116</v>
      </c>
      <c r="D11469" s="14" t="n">
        <f aca="false">C11469/Summary!$B$4</f>
        <v>0.00773333333333333</v>
      </c>
      <c r="E11469" s="15" t="n">
        <v>0.428571428571429</v>
      </c>
      <c r="F11469" s="2" t="s">
        <v>53</v>
      </c>
      <c r="G11469" s="2" t="s">
        <v>44</v>
      </c>
      <c r="H11469" s="2" t="str">
        <f aca="false">IF(AND(E11469&gt;=0.4,E11469&lt;=0.6),"Yes","No")</f>
        <v>Yes</v>
      </c>
      <c r="I11469" s="2" t="str">
        <f aca="false">IF(AND(F11469="No",G11469="No",H11469="Yes"),"Yes","No")</f>
        <v>No</v>
      </c>
      <c r="J11469" s="2"/>
      <c r="K11469" s="2"/>
    </row>
    <row r="11470" customFormat="false" ht="15" hidden="false" customHeight="false" outlineLevel="0" collapsed="false">
      <c r="A11470" s="2" t="s">
        <v>16970</v>
      </c>
      <c r="B11470" s="13" t="n">
        <v>116</v>
      </c>
      <c r="C11470" s="13" t="n">
        <v>116</v>
      </c>
      <c r="D11470" s="14" t="n">
        <f aca="false">C11470/Summary!$B$4</f>
        <v>0.00773333333333333</v>
      </c>
      <c r="E11470" s="15" t="n">
        <v>0.571428571428571</v>
      </c>
      <c r="F11470" s="2" t="s">
        <v>53</v>
      </c>
      <c r="G11470" s="2" t="s">
        <v>44</v>
      </c>
      <c r="H11470" s="2" t="str">
        <f aca="false">IF(AND(E11470&gt;=0.4,E11470&lt;=0.6),"Yes","No")</f>
        <v>Yes</v>
      </c>
      <c r="I11470" s="2" t="str">
        <f aca="false">IF(AND(F11470="No",G11470="No",H11470="Yes"),"Yes","No")</f>
        <v>No</v>
      </c>
      <c r="J11470" s="2"/>
      <c r="K11470" s="2"/>
    </row>
    <row r="11471" customFormat="false" ht="15" hidden="false" customHeight="false" outlineLevel="0" collapsed="false">
      <c r="A11471" s="2" t="s">
        <v>16971</v>
      </c>
      <c r="B11471" s="13" t="n">
        <v>116</v>
      </c>
      <c r="C11471" s="13" t="n">
        <v>116</v>
      </c>
      <c r="D11471" s="14" t="n">
        <f aca="false">C11471/Summary!$B$4</f>
        <v>0.00773333333333333</v>
      </c>
      <c r="E11471" s="15" t="n">
        <v>0.571428571428571</v>
      </c>
      <c r="F11471" s="2" t="s">
        <v>53</v>
      </c>
      <c r="G11471" s="2" t="s">
        <v>53</v>
      </c>
      <c r="H11471" s="2" t="str">
        <f aca="false">IF(AND(E11471&gt;=0.4,E11471&lt;=0.6),"Yes","No")</f>
        <v>Yes</v>
      </c>
      <c r="I11471" s="2" t="str">
        <f aca="false">IF(AND(F11471="No",G11471="No",H11471="Yes"),"Yes","No")</f>
        <v>No</v>
      </c>
      <c r="J11471" s="2"/>
      <c r="K11471" s="2"/>
    </row>
    <row r="11472" customFormat="false" ht="15" hidden="false" customHeight="false" outlineLevel="0" collapsed="false">
      <c r="A11472" s="2" t="s">
        <v>16972</v>
      </c>
      <c r="B11472" s="13" t="n">
        <v>116</v>
      </c>
      <c r="C11472" s="13" t="n">
        <v>116</v>
      </c>
      <c r="D11472" s="14" t="n">
        <f aca="false">C11472/Summary!$B$4</f>
        <v>0.00773333333333333</v>
      </c>
      <c r="E11472" s="15" t="n">
        <v>0.285714285714286</v>
      </c>
      <c r="F11472" s="2" t="s">
        <v>53</v>
      </c>
      <c r="G11472" s="2" t="s">
        <v>44</v>
      </c>
      <c r="H11472" s="2" t="str">
        <f aca="false">IF(AND(E11472&gt;=0.4,E11472&lt;=0.6),"Yes","No")</f>
        <v>No</v>
      </c>
      <c r="I11472" s="2" t="str">
        <f aca="false">IF(AND(F11472="No",G11472="No",H11472="Yes"),"Yes","No")</f>
        <v>No</v>
      </c>
      <c r="J11472" s="2"/>
      <c r="K11472" s="2"/>
    </row>
    <row r="11473" customFormat="false" ht="15" hidden="false" customHeight="false" outlineLevel="0" collapsed="false">
      <c r="A11473" s="2" t="s">
        <v>16973</v>
      </c>
      <c r="B11473" s="13" t="n">
        <v>116</v>
      </c>
      <c r="C11473" s="13" t="n">
        <v>116</v>
      </c>
      <c r="D11473" s="14" t="n">
        <f aca="false">C11473/Summary!$B$4</f>
        <v>0.00773333333333333</v>
      </c>
      <c r="E11473" s="15" t="n">
        <v>0.285714285714286</v>
      </c>
      <c r="F11473" s="2" t="s">
        <v>53</v>
      </c>
      <c r="G11473" s="2" t="s">
        <v>44</v>
      </c>
      <c r="H11473" s="2" t="str">
        <f aca="false">IF(AND(E11473&gt;=0.4,E11473&lt;=0.6),"Yes","No")</f>
        <v>No</v>
      </c>
      <c r="I11473" s="2" t="str">
        <f aca="false">IF(AND(F11473="No",G11473="No",H11473="Yes"),"Yes","No")</f>
        <v>No</v>
      </c>
      <c r="J11473" s="2"/>
      <c r="K11473" s="2"/>
    </row>
    <row r="11474" customFormat="false" ht="15" hidden="false" customHeight="false" outlineLevel="0" collapsed="false">
      <c r="A11474" s="2" t="s">
        <v>16974</v>
      </c>
      <c r="B11474" s="13" t="n">
        <v>116</v>
      </c>
      <c r="C11474" s="13" t="n">
        <v>116</v>
      </c>
      <c r="D11474" s="14" t="n">
        <f aca="false">C11474/Summary!$B$4</f>
        <v>0.00773333333333333</v>
      </c>
      <c r="E11474" s="15" t="n">
        <v>0.285714285714286</v>
      </c>
      <c r="F11474" s="2" t="s">
        <v>44</v>
      </c>
      <c r="G11474" s="2" t="s">
        <v>53</v>
      </c>
      <c r="H11474" s="2" t="str">
        <f aca="false">IF(AND(E11474&gt;=0.4,E11474&lt;=0.6),"Yes","No")</f>
        <v>No</v>
      </c>
      <c r="I11474" s="2" t="str">
        <f aca="false">IF(AND(F11474="No",G11474="No",H11474="Yes"),"Yes","No")</f>
        <v>No</v>
      </c>
      <c r="J11474" s="2"/>
      <c r="K11474" s="2"/>
    </row>
    <row r="11475" customFormat="false" ht="15" hidden="false" customHeight="false" outlineLevel="0" collapsed="false">
      <c r="A11475" s="2" t="s">
        <v>16975</v>
      </c>
      <c r="B11475" s="13" t="n">
        <v>116</v>
      </c>
      <c r="C11475" s="13" t="n">
        <v>116</v>
      </c>
      <c r="D11475" s="14" t="n">
        <f aca="false">C11475/Summary!$B$4</f>
        <v>0.00773333333333333</v>
      </c>
      <c r="E11475" s="15" t="n">
        <v>0.428571428571429</v>
      </c>
      <c r="F11475" s="2" t="s">
        <v>53</v>
      </c>
      <c r="G11475" s="2" t="s">
        <v>44</v>
      </c>
      <c r="H11475" s="2" t="str">
        <f aca="false">IF(AND(E11475&gt;=0.4,E11475&lt;=0.6),"Yes","No")</f>
        <v>Yes</v>
      </c>
      <c r="I11475" s="2" t="str">
        <f aca="false">IF(AND(F11475="No",G11475="No",H11475="Yes"),"Yes","No")</f>
        <v>No</v>
      </c>
      <c r="J11475" s="2"/>
      <c r="K11475" s="2"/>
    </row>
    <row r="11476" customFormat="false" ht="15" hidden="false" customHeight="false" outlineLevel="0" collapsed="false">
      <c r="A11476" s="2" t="s">
        <v>16976</v>
      </c>
      <c r="B11476" s="13" t="n">
        <v>116</v>
      </c>
      <c r="C11476" s="13" t="n">
        <v>116</v>
      </c>
      <c r="D11476" s="14" t="n">
        <f aca="false">C11476/Summary!$B$4</f>
        <v>0.00773333333333333</v>
      </c>
      <c r="E11476" s="15" t="n">
        <v>0.285714285714286</v>
      </c>
      <c r="F11476" s="2" t="s">
        <v>53</v>
      </c>
      <c r="G11476" s="2" t="s">
        <v>44</v>
      </c>
      <c r="H11476" s="2" t="str">
        <f aca="false">IF(AND(E11476&gt;=0.4,E11476&lt;=0.6),"Yes","No")</f>
        <v>No</v>
      </c>
      <c r="I11476" s="2" t="str">
        <f aca="false">IF(AND(F11476="No",G11476="No",H11476="Yes"),"Yes","No")</f>
        <v>No</v>
      </c>
      <c r="J11476" s="2"/>
      <c r="K11476" s="2"/>
    </row>
    <row r="11477" customFormat="false" ht="15" hidden="false" customHeight="false" outlineLevel="0" collapsed="false">
      <c r="A11477" s="2" t="s">
        <v>16977</v>
      </c>
      <c r="B11477" s="13" t="n">
        <v>116</v>
      </c>
      <c r="C11477" s="13" t="n">
        <v>116</v>
      </c>
      <c r="D11477" s="14" t="n">
        <f aca="false">C11477/Summary!$B$4</f>
        <v>0.00773333333333333</v>
      </c>
      <c r="E11477" s="15" t="n">
        <v>0.285714285714286</v>
      </c>
      <c r="F11477" s="2" t="s">
        <v>53</v>
      </c>
      <c r="G11477" s="2" t="s">
        <v>53</v>
      </c>
      <c r="H11477" s="2" t="str">
        <f aca="false">IF(AND(E11477&gt;=0.4,E11477&lt;=0.6),"Yes","No")</f>
        <v>No</v>
      </c>
      <c r="I11477" s="2" t="str">
        <f aca="false">IF(AND(F11477="No",G11477="No",H11477="Yes"),"Yes","No")</f>
        <v>No</v>
      </c>
      <c r="J11477" s="2"/>
      <c r="K11477" s="2"/>
    </row>
    <row r="11478" customFormat="false" ht="15" hidden="false" customHeight="false" outlineLevel="0" collapsed="false">
      <c r="A11478" s="2" t="s">
        <v>16978</v>
      </c>
      <c r="B11478" s="13" t="n">
        <v>116</v>
      </c>
      <c r="C11478" s="13" t="n">
        <v>116</v>
      </c>
      <c r="D11478" s="14" t="n">
        <f aca="false">C11478/Summary!$B$4</f>
        <v>0.00773333333333333</v>
      </c>
      <c r="E11478" s="15" t="n">
        <v>0.285714285714286</v>
      </c>
      <c r="F11478" s="2" t="s">
        <v>53</v>
      </c>
      <c r="G11478" s="2" t="s">
        <v>44</v>
      </c>
      <c r="H11478" s="2" t="str">
        <f aca="false">IF(AND(E11478&gt;=0.4,E11478&lt;=0.6),"Yes","No")</f>
        <v>No</v>
      </c>
      <c r="I11478" s="2" t="str">
        <f aca="false">IF(AND(F11478="No",G11478="No",H11478="Yes"),"Yes","No")</f>
        <v>No</v>
      </c>
      <c r="J11478" s="2"/>
      <c r="K11478" s="2"/>
    </row>
    <row r="11479" customFormat="false" ht="15" hidden="false" customHeight="false" outlineLevel="0" collapsed="false">
      <c r="A11479" s="2" t="s">
        <v>16979</v>
      </c>
      <c r="B11479" s="13" t="n">
        <v>116</v>
      </c>
      <c r="C11479" s="13" t="n">
        <v>115</v>
      </c>
      <c r="D11479" s="14" t="n">
        <f aca="false">C11479/Summary!$B$4</f>
        <v>0.00766666666666667</v>
      </c>
      <c r="E11479" s="15" t="n">
        <v>0.428571428571429</v>
      </c>
      <c r="F11479" s="2" t="s">
        <v>53</v>
      </c>
      <c r="G11479" s="2" t="s">
        <v>44</v>
      </c>
      <c r="H11479" s="2" t="str">
        <f aca="false">IF(AND(E11479&gt;=0.4,E11479&lt;=0.6),"Yes","No")</f>
        <v>Yes</v>
      </c>
      <c r="I11479" s="2" t="str">
        <f aca="false">IF(AND(F11479="No",G11479="No",H11479="Yes"),"Yes","No")</f>
        <v>No</v>
      </c>
      <c r="J11479" s="2"/>
      <c r="K11479" s="2"/>
    </row>
    <row r="11480" customFormat="false" ht="15" hidden="false" customHeight="false" outlineLevel="0" collapsed="false">
      <c r="A11480" s="2" t="s">
        <v>16980</v>
      </c>
      <c r="B11480" s="13" t="n">
        <v>116</v>
      </c>
      <c r="C11480" s="13" t="n">
        <v>115</v>
      </c>
      <c r="D11480" s="14" t="n">
        <f aca="false">C11480/Summary!$B$4</f>
        <v>0.00766666666666667</v>
      </c>
      <c r="E11480" s="15" t="n">
        <v>0.428571428571429</v>
      </c>
      <c r="F11480" s="2" t="s">
        <v>53</v>
      </c>
      <c r="G11480" s="2" t="s">
        <v>53</v>
      </c>
      <c r="H11480" s="2" t="str">
        <f aca="false">IF(AND(E11480&gt;=0.4,E11480&lt;=0.6),"Yes","No")</f>
        <v>Yes</v>
      </c>
      <c r="I11480" s="2" t="str">
        <f aca="false">IF(AND(F11480="No",G11480="No",H11480="Yes"),"Yes","No")</f>
        <v>No</v>
      </c>
      <c r="J11480" s="2"/>
      <c r="K11480" s="2"/>
    </row>
    <row r="11481" customFormat="false" ht="15" hidden="false" customHeight="false" outlineLevel="0" collapsed="false">
      <c r="A11481" s="2" t="s">
        <v>16981</v>
      </c>
      <c r="B11481" s="13" t="n">
        <v>116</v>
      </c>
      <c r="C11481" s="13" t="n">
        <v>115</v>
      </c>
      <c r="D11481" s="14" t="n">
        <f aca="false">C11481/Summary!$B$4</f>
        <v>0.00766666666666667</v>
      </c>
      <c r="E11481" s="15" t="n">
        <v>0.571428571428571</v>
      </c>
      <c r="F11481" s="2" t="s">
        <v>53</v>
      </c>
      <c r="G11481" s="2" t="s">
        <v>53</v>
      </c>
      <c r="H11481" s="2" t="str">
        <f aca="false">IF(AND(E11481&gt;=0.4,E11481&lt;=0.6),"Yes","No")</f>
        <v>Yes</v>
      </c>
      <c r="I11481" s="2" t="str">
        <f aca="false">IF(AND(F11481="No",G11481="No",H11481="Yes"),"Yes","No")</f>
        <v>No</v>
      </c>
      <c r="J11481" s="2"/>
      <c r="K11481" s="2"/>
    </row>
    <row r="11482" customFormat="false" ht="15" hidden="false" customHeight="false" outlineLevel="0" collapsed="false">
      <c r="A11482" s="2" t="s">
        <v>16982</v>
      </c>
      <c r="B11482" s="13" t="n">
        <v>116</v>
      </c>
      <c r="C11482" s="13" t="n">
        <v>116</v>
      </c>
      <c r="D11482" s="14" t="n">
        <f aca="false">C11482/Summary!$B$4</f>
        <v>0.00773333333333333</v>
      </c>
      <c r="E11482" s="15" t="n">
        <v>0.285714285714286</v>
      </c>
      <c r="F11482" s="2" t="s">
        <v>44</v>
      </c>
      <c r="G11482" s="2" t="s">
        <v>44</v>
      </c>
      <c r="H11482" s="2" t="str">
        <f aca="false">IF(AND(E11482&gt;=0.4,E11482&lt;=0.6),"Yes","No")</f>
        <v>No</v>
      </c>
      <c r="I11482" s="2" t="str">
        <f aca="false">IF(AND(F11482="No",G11482="No",H11482="Yes"),"Yes","No")</f>
        <v>No</v>
      </c>
      <c r="J11482" s="2"/>
      <c r="K11482" s="2"/>
    </row>
    <row r="11483" customFormat="false" ht="15" hidden="false" customHeight="false" outlineLevel="0" collapsed="false">
      <c r="A11483" s="2" t="s">
        <v>16983</v>
      </c>
      <c r="B11483" s="13" t="n">
        <v>116</v>
      </c>
      <c r="C11483" s="13" t="n">
        <v>116</v>
      </c>
      <c r="D11483" s="14" t="n">
        <f aca="false">C11483/Summary!$B$4</f>
        <v>0.00773333333333333</v>
      </c>
      <c r="E11483" s="15" t="n">
        <v>0.285714285714286</v>
      </c>
      <c r="F11483" s="2" t="s">
        <v>53</v>
      </c>
      <c r="G11483" s="2" t="s">
        <v>44</v>
      </c>
      <c r="H11483" s="2" t="str">
        <f aca="false">IF(AND(E11483&gt;=0.4,E11483&lt;=0.6),"Yes","No")</f>
        <v>No</v>
      </c>
      <c r="I11483" s="2" t="str">
        <f aca="false">IF(AND(F11483="No",G11483="No",H11483="Yes"),"Yes","No")</f>
        <v>No</v>
      </c>
      <c r="J11483" s="2"/>
      <c r="K11483" s="2"/>
    </row>
    <row r="11484" customFormat="false" ht="15" hidden="false" customHeight="false" outlineLevel="0" collapsed="false">
      <c r="A11484" s="2" t="s">
        <v>16984</v>
      </c>
      <c r="B11484" s="13" t="n">
        <v>116</v>
      </c>
      <c r="C11484" s="13" t="n">
        <v>116</v>
      </c>
      <c r="D11484" s="14" t="n">
        <f aca="false">C11484/Summary!$B$4</f>
        <v>0.00773333333333333</v>
      </c>
      <c r="E11484" s="15" t="n">
        <v>0.285714285714286</v>
      </c>
      <c r="F11484" s="2" t="s">
        <v>53</v>
      </c>
      <c r="G11484" s="2" t="s">
        <v>53</v>
      </c>
      <c r="H11484" s="2" t="str">
        <f aca="false">IF(AND(E11484&gt;=0.4,E11484&lt;=0.6),"Yes","No")</f>
        <v>No</v>
      </c>
      <c r="I11484" s="2" t="str">
        <f aca="false">IF(AND(F11484="No",G11484="No",H11484="Yes"),"Yes","No")</f>
        <v>No</v>
      </c>
      <c r="J11484" s="2"/>
      <c r="K11484" s="2"/>
    </row>
    <row r="11485" customFormat="false" ht="15" hidden="false" customHeight="false" outlineLevel="0" collapsed="false">
      <c r="A11485" s="2" t="s">
        <v>16985</v>
      </c>
      <c r="B11485" s="13" t="n">
        <v>116</v>
      </c>
      <c r="C11485" s="13" t="n">
        <v>116</v>
      </c>
      <c r="D11485" s="14" t="n">
        <f aca="false">C11485/Summary!$B$4</f>
        <v>0.00773333333333333</v>
      </c>
      <c r="E11485" s="15" t="n">
        <v>0.428571428571429</v>
      </c>
      <c r="F11485" s="2" t="s">
        <v>53</v>
      </c>
      <c r="G11485" s="2" t="s">
        <v>44</v>
      </c>
      <c r="H11485" s="2" t="str">
        <f aca="false">IF(AND(E11485&gt;=0.4,E11485&lt;=0.6),"Yes","No")</f>
        <v>Yes</v>
      </c>
      <c r="I11485" s="2" t="str">
        <f aca="false">IF(AND(F11485="No",G11485="No",H11485="Yes"),"Yes","No")</f>
        <v>No</v>
      </c>
      <c r="J11485" s="2"/>
      <c r="K11485" s="2"/>
    </row>
    <row r="11486" customFormat="false" ht="15" hidden="false" customHeight="false" outlineLevel="0" collapsed="false">
      <c r="A11486" s="2" t="s">
        <v>16986</v>
      </c>
      <c r="B11486" s="13" t="n">
        <v>116</v>
      </c>
      <c r="C11486" s="13" t="n">
        <v>116</v>
      </c>
      <c r="D11486" s="14" t="n">
        <f aca="false">C11486/Summary!$B$4</f>
        <v>0.00773333333333333</v>
      </c>
      <c r="E11486" s="15" t="n">
        <v>0.571428571428571</v>
      </c>
      <c r="F11486" s="2" t="s">
        <v>53</v>
      </c>
      <c r="G11486" s="2" t="s">
        <v>44</v>
      </c>
      <c r="H11486" s="2" t="str">
        <f aca="false">IF(AND(E11486&gt;=0.4,E11486&lt;=0.6),"Yes","No")</f>
        <v>Yes</v>
      </c>
      <c r="I11486" s="2" t="str">
        <f aca="false">IF(AND(F11486="No",G11486="No",H11486="Yes"),"Yes","No")</f>
        <v>No</v>
      </c>
      <c r="J11486" s="2"/>
      <c r="K11486" s="2"/>
    </row>
    <row r="11487" customFormat="false" ht="15" hidden="false" customHeight="false" outlineLevel="0" collapsed="false">
      <c r="A11487" s="2" t="s">
        <v>16987</v>
      </c>
      <c r="B11487" s="13" t="n">
        <v>116</v>
      </c>
      <c r="C11487" s="13" t="n">
        <v>115</v>
      </c>
      <c r="D11487" s="14" t="n">
        <f aca="false">C11487/Summary!$B$4</f>
        <v>0.00766666666666667</v>
      </c>
      <c r="E11487" s="15" t="n">
        <v>0.714285714285714</v>
      </c>
      <c r="F11487" s="2" t="s">
        <v>53</v>
      </c>
      <c r="G11487" s="2" t="s">
        <v>44</v>
      </c>
      <c r="H11487" s="2" t="str">
        <f aca="false">IF(AND(E11487&gt;=0.4,E11487&lt;=0.6),"Yes","No")</f>
        <v>No</v>
      </c>
      <c r="I11487" s="2" t="str">
        <f aca="false">IF(AND(F11487="No",G11487="No",H11487="Yes"),"Yes","No")</f>
        <v>No</v>
      </c>
      <c r="J11487" s="2"/>
      <c r="K11487" s="2"/>
    </row>
    <row r="11488" customFormat="false" ht="15" hidden="false" customHeight="false" outlineLevel="0" collapsed="false">
      <c r="A11488" s="2" t="s">
        <v>16988</v>
      </c>
      <c r="B11488" s="13" t="n">
        <v>116</v>
      </c>
      <c r="C11488" s="13" t="n">
        <v>116</v>
      </c>
      <c r="D11488" s="14" t="n">
        <f aca="false">C11488/Summary!$B$4</f>
        <v>0.00773333333333333</v>
      </c>
      <c r="E11488" s="15" t="n">
        <v>0.571428571428571</v>
      </c>
      <c r="F11488" s="2" t="s">
        <v>53</v>
      </c>
      <c r="G11488" s="2" t="s">
        <v>44</v>
      </c>
      <c r="H11488" s="2" t="str">
        <f aca="false">IF(AND(E11488&gt;=0.4,E11488&lt;=0.6),"Yes","No")</f>
        <v>Yes</v>
      </c>
      <c r="I11488" s="2" t="str">
        <f aca="false">IF(AND(F11488="No",G11488="No",H11488="Yes"),"Yes","No")</f>
        <v>No</v>
      </c>
      <c r="J11488" s="2"/>
      <c r="K11488" s="2"/>
    </row>
    <row r="11489" customFormat="false" ht="15" hidden="false" customHeight="false" outlineLevel="0" collapsed="false">
      <c r="A11489" s="2" t="s">
        <v>16989</v>
      </c>
      <c r="B11489" s="13" t="n">
        <v>116</v>
      </c>
      <c r="C11489" s="13" t="n">
        <v>115</v>
      </c>
      <c r="D11489" s="14" t="n">
        <f aca="false">C11489/Summary!$B$4</f>
        <v>0.00766666666666667</v>
      </c>
      <c r="E11489" s="15" t="n">
        <v>0.571428571428571</v>
      </c>
      <c r="F11489" s="2" t="s">
        <v>53</v>
      </c>
      <c r="G11489" s="2" t="s">
        <v>44</v>
      </c>
      <c r="H11489" s="2" t="str">
        <f aca="false">IF(AND(E11489&gt;=0.4,E11489&lt;=0.6),"Yes","No")</f>
        <v>Yes</v>
      </c>
      <c r="I11489" s="2" t="str">
        <f aca="false">IF(AND(F11489="No",G11489="No",H11489="Yes"),"Yes","No")</f>
        <v>No</v>
      </c>
      <c r="J11489" s="2"/>
      <c r="K11489" s="2"/>
    </row>
    <row r="11490" customFormat="false" ht="15" hidden="false" customHeight="false" outlineLevel="0" collapsed="false">
      <c r="A11490" s="2" t="s">
        <v>16990</v>
      </c>
      <c r="B11490" s="13" t="n">
        <v>116</v>
      </c>
      <c r="C11490" s="13" t="n">
        <v>116</v>
      </c>
      <c r="D11490" s="14" t="n">
        <f aca="false">C11490/Summary!$B$4</f>
        <v>0.00773333333333333</v>
      </c>
      <c r="E11490" s="15" t="n">
        <v>0.714285714285714</v>
      </c>
      <c r="F11490" s="2" t="s">
        <v>53</v>
      </c>
      <c r="G11490" s="2" t="s">
        <v>53</v>
      </c>
      <c r="H11490" s="2" t="str">
        <f aca="false">IF(AND(E11490&gt;=0.4,E11490&lt;=0.6),"Yes","No")</f>
        <v>No</v>
      </c>
      <c r="I11490" s="2" t="str">
        <f aca="false">IF(AND(F11490="No",G11490="No",H11490="Yes"),"Yes","No")</f>
        <v>No</v>
      </c>
      <c r="J11490" s="2"/>
      <c r="K11490" s="2"/>
    </row>
    <row r="11491" customFormat="false" ht="15" hidden="false" customHeight="false" outlineLevel="0" collapsed="false">
      <c r="A11491" s="2" t="s">
        <v>16991</v>
      </c>
      <c r="B11491" s="13" t="n">
        <v>116</v>
      </c>
      <c r="C11491" s="13" t="n">
        <v>115</v>
      </c>
      <c r="D11491" s="14" t="n">
        <f aca="false">C11491/Summary!$B$4</f>
        <v>0.00766666666666667</v>
      </c>
      <c r="E11491" s="15" t="n">
        <v>0.428571428571429</v>
      </c>
      <c r="F11491" s="2" t="s">
        <v>53</v>
      </c>
      <c r="G11491" s="2" t="s">
        <v>44</v>
      </c>
      <c r="H11491" s="2" t="str">
        <f aca="false">IF(AND(E11491&gt;=0.4,E11491&lt;=0.6),"Yes","No")</f>
        <v>Yes</v>
      </c>
      <c r="I11491" s="2" t="str">
        <f aca="false">IF(AND(F11491="No",G11491="No",H11491="Yes"),"Yes","No")</f>
        <v>No</v>
      </c>
      <c r="J11491" s="2"/>
      <c r="K11491" s="2"/>
    </row>
    <row r="11492" customFormat="false" ht="15" hidden="false" customHeight="false" outlineLevel="0" collapsed="false">
      <c r="A11492" s="2" t="s">
        <v>16992</v>
      </c>
      <c r="B11492" s="13" t="n">
        <v>116</v>
      </c>
      <c r="C11492" s="13" t="n">
        <v>116</v>
      </c>
      <c r="D11492" s="14" t="n">
        <f aca="false">C11492/Summary!$B$4</f>
        <v>0.00773333333333333</v>
      </c>
      <c r="E11492" s="15" t="n">
        <v>0.428571428571429</v>
      </c>
      <c r="F11492" s="2" t="s">
        <v>53</v>
      </c>
      <c r="G11492" s="2" t="s">
        <v>53</v>
      </c>
      <c r="H11492" s="2" t="str">
        <f aca="false">IF(AND(E11492&gt;=0.4,E11492&lt;=0.6),"Yes","No")</f>
        <v>Yes</v>
      </c>
      <c r="I11492" s="2" t="str">
        <f aca="false">IF(AND(F11492="No",G11492="No",H11492="Yes"),"Yes","No")</f>
        <v>No</v>
      </c>
      <c r="J11492" s="2"/>
      <c r="K11492" s="2"/>
    </row>
    <row r="11493" customFormat="false" ht="15" hidden="false" customHeight="false" outlineLevel="0" collapsed="false">
      <c r="A11493" s="2" t="s">
        <v>16993</v>
      </c>
      <c r="B11493" s="13" t="n">
        <v>116</v>
      </c>
      <c r="C11493" s="13" t="n">
        <v>116</v>
      </c>
      <c r="D11493" s="14" t="n">
        <f aca="false">C11493/Summary!$B$4</f>
        <v>0.00773333333333333</v>
      </c>
      <c r="E11493" s="15" t="n">
        <v>0.571428571428571</v>
      </c>
      <c r="F11493" s="2" t="s">
        <v>53</v>
      </c>
      <c r="G11493" s="2" t="s">
        <v>44</v>
      </c>
      <c r="H11493" s="2" t="str">
        <f aca="false">IF(AND(E11493&gt;=0.4,E11493&lt;=0.6),"Yes","No")</f>
        <v>Yes</v>
      </c>
      <c r="I11493" s="2" t="str">
        <f aca="false">IF(AND(F11493="No",G11493="No",H11493="Yes"),"Yes","No")</f>
        <v>No</v>
      </c>
      <c r="J11493" s="2"/>
      <c r="K11493" s="2"/>
    </row>
    <row r="11494" customFormat="false" ht="15" hidden="false" customHeight="false" outlineLevel="0" collapsed="false">
      <c r="A11494" s="2" t="s">
        <v>16994</v>
      </c>
      <c r="B11494" s="13" t="n">
        <v>116</v>
      </c>
      <c r="C11494" s="13" t="n">
        <v>116</v>
      </c>
      <c r="D11494" s="14" t="n">
        <f aca="false">C11494/Summary!$B$4</f>
        <v>0.00773333333333333</v>
      </c>
      <c r="E11494" s="15" t="n">
        <v>0.714285714285714</v>
      </c>
      <c r="F11494" s="2" t="s">
        <v>53</v>
      </c>
      <c r="G11494" s="2" t="s">
        <v>44</v>
      </c>
      <c r="H11494" s="2" t="str">
        <f aca="false">IF(AND(E11494&gt;=0.4,E11494&lt;=0.6),"Yes","No")</f>
        <v>No</v>
      </c>
      <c r="I11494" s="2" t="str">
        <f aca="false">IF(AND(F11494="No",G11494="No",H11494="Yes"),"Yes","No")</f>
        <v>No</v>
      </c>
      <c r="J11494" s="2"/>
      <c r="K11494" s="2"/>
    </row>
    <row r="11495" customFormat="false" ht="15" hidden="false" customHeight="false" outlineLevel="0" collapsed="false">
      <c r="A11495" s="2" t="s">
        <v>16995</v>
      </c>
      <c r="B11495" s="13" t="n">
        <v>116</v>
      </c>
      <c r="C11495" s="13" t="n">
        <v>116</v>
      </c>
      <c r="D11495" s="14" t="n">
        <f aca="false">C11495/Summary!$B$4</f>
        <v>0.00773333333333333</v>
      </c>
      <c r="E11495" s="15" t="n">
        <v>0.285714285714286</v>
      </c>
      <c r="F11495" s="2" t="s">
        <v>53</v>
      </c>
      <c r="G11495" s="2" t="s">
        <v>53</v>
      </c>
      <c r="H11495" s="2" t="str">
        <f aca="false">IF(AND(E11495&gt;=0.4,E11495&lt;=0.6),"Yes","No")</f>
        <v>No</v>
      </c>
      <c r="I11495" s="2" t="str">
        <f aca="false">IF(AND(F11495="No",G11495="No",H11495="Yes"),"Yes","No")</f>
        <v>No</v>
      </c>
      <c r="J11495" s="2"/>
      <c r="K11495" s="2"/>
    </row>
    <row r="11496" customFormat="false" ht="15" hidden="false" customHeight="false" outlineLevel="0" collapsed="false">
      <c r="A11496" s="2" t="s">
        <v>16996</v>
      </c>
      <c r="B11496" s="13" t="n">
        <v>116</v>
      </c>
      <c r="C11496" s="13" t="n">
        <v>116</v>
      </c>
      <c r="D11496" s="14" t="n">
        <f aca="false">C11496/Summary!$B$4</f>
        <v>0.00773333333333333</v>
      </c>
      <c r="E11496" s="15" t="n">
        <v>0.142857142857143</v>
      </c>
      <c r="F11496" s="2" t="s">
        <v>53</v>
      </c>
      <c r="G11496" s="2" t="s">
        <v>44</v>
      </c>
      <c r="H11496" s="2" t="str">
        <f aca="false">IF(AND(E11496&gt;=0.4,E11496&lt;=0.6),"Yes","No")</f>
        <v>No</v>
      </c>
      <c r="I11496" s="2" t="str">
        <f aca="false">IF(AND(F11496="No",G11496="No",H11496="Yes"),"Yes","No")</f>
        <v>No</v>
      </c>
      <c r="J11496" s="2"/>
      <c r="K11496" s="2"/>
    </row>
    <row r="11497" customFormat="false" ht="15" hidden="false" customHeight="false" outlineLevel="0" collapsed="false">
      <c r="A11497" s="2" t="s">
        <v>16997</v>
      </c>
      <c r="B11497" s="13" t="n">
        <v>116</v>
      </c>
      <c r="C11497" s="13" t="n">
        <v>115</v>
      </c>
      <c r="D11497" s="14" t="n">
        <f aca="false">C11497/Summary!$B$4</f>
        <v>0.00766666666666667</v>
      </c>
      <c r="E11497" s="15" t="n">
        <v>0.285714285714286</v>
      </c>
      <c r="F11497" s="2" t="s">
        <v>53</v>
      </c>
      <c r="G11497" s="2" t="s">
        <v>44</v>
      </c>
      <c r="H11497" s="2" t="str">
        <f aca="false">IF(AND(E11497&gt;=0.4,E11497&lt;=0.6),"Yes","No")</f>
        <v>No</v>
      </c>
      <c r="I11497" s="2" t="str">
        <f aca="false">IF(AND(F11497="No",G11497="No",H11497="Yes"),"Yes","No")</f>
        <v>No</v>
      </c>
      <c r="J11497" s="2"/>
      <c r="K11497" s="2"/>
    </row>
    <row r="11498" customFormat="false" ht="15" hidden="false" customHeight="false" outlineLevel="0" collapsed="false">
      <c r="A11498" s="2" t="s">
        <v>16998</v>
      </c>
      <c r="B11498" s="13" t="n">
        <v>116</v>
      </c>
      <c r="C11498" s="13" t="n">
        <v>115</v>
      </c>
      <c r="D11498" s="14" t="n">
        <f aca="false">C11498/Summary!$B$4</f>
        <v>0.00766666666666667</v>
      </c>
      <c r="E11498" s="15" t="n">
        <v>0.142857142857143</v>
      </c>
      <c r="F11498" s="2" t="s">
        <v>53</v>
      </c>
      <c r="G11498" s="2" t="s">
        <v>53</v>
      </c>
      <c r="H11498" s="2" t="str">
        <f aca="false">IF(AND(E11498&gt;=0.4,E11498&lt;=0.6),"Yes","No")</f>
        <v>No</v>
      </c>
      <c r="I11498" s="2" t="str">
        <f aca="false">IF(AND(F11498="No",G11498="No",H11498="Yes"),"Yes","No")</f>
        <v>No</v>
      </c>
      <c r="J11498" s="2"/>
      <c r="K11498" s="2"/>
    </row>
    <row r="11499" customFormat="false" ht="15" hidden="false" customHeight="false" outlineLevel="0" collapsed="false">
      <c r="A11499" s="2" t="s">
        <v>16999</v>
      </c>
      <c r="B11499" s="13" t="n">
        <v>116</v>
      </c>
      <c r="C11499" s="13" t="n">
        <v>116</v>
      </c>
      <c r="D11499" s="14" t="n">
        <f aca="false">C11499/Summary!$B$4</f>
        <v>0.00773333333333333</v>
      </c>
      <c r="E11499" s="15" t="n">
        <v>0.285714285714286</v>
      </c>
      <c r="F11499" s="2" t="s">
        <v>53</v>
      </c>
      <c r="G11499" s="2" t="s">
        <v>44</v>
      </c>
      <c r="H11499" s="2" t="str">
        <f aca="false">IF(AND(E11499&gt;=0.4,E11499&lt;=0.6),"Yes","No")</f>
        <v>No</v>
      </c>
      <c r="I11499" s="2" t="str">
        <f aca="false">IF(AND(F11499="No",G11499="No",H11499="Yes"),"Yes","No")</f>
        <v>No</v>
      </c>
      <c r="J11499" s="2"/>
      <c r="K11499" s="2"/>
    </row>
    <row r="11500" customFormat="false" ht="15" hidden="false" customHeight="false" outlineLevel="0" collapsed="false">
      <c r="A11500" s="2" t="s">
        <v>17000</v>
      </c>
      <c r="B11500" s="13" t="n">
        <v>116</v>
      </c>
      <c r="C11500" s="13" t="n">
        <v>115</v>
      </c>
      <c r="D11500" s="14" t="n">
        <f aca="false">C11500/Summary!$B$4</f>
        <v>0.00766666666666667</v>
      </c>
      <c r="E11500" s="15" t="n">
        <v>0.428571428571429</v>
      </c>
      <c r="F11500" s="2" t="s">
        <v>53</v>
      </c>
      <c r="G11500" s="2" t="s">
        <v>44</v>
      </c>
      <c r="H11500" s="2" t="str">
        <f aca="false">IF(AND(E11500&gt;=0.4,E11500&lt;=0.6),"Yes","No")</f>
        <v>Yes</v>
      </c>
      <c r="I11500" s="2" t="str">
        <f aca="false">IF(AND(F11500="No",G11500="No",H11500="Yes"),"Yes","No")</f>
        <v>No</v>
      </c>
      <c r="J11500" s="2"/>
      <c r="K11500" s="2"/>
    </row>
    <row r="11501" customFormat="false" ht="15" hidden="false" customHeight="false" outlineLevel="0" collapsed="false">
      <c r="A11501" s="2" t="s">
        <v>17001</v>
      </c>
      <c r="B11501" s="13" t="n">
        <v>116</v>
      </c>
      <c r="C11501" s="13" t="n">
        <v>115</v>
      </c>
      <c r="D11501" s="14" t="n">
        <f aca="false">C11501/Summary!$B$4</f>
        <v>0.00766666666666667</v>
      </c>
      <c r="E11501" s="15" t="n">
        <v>0.571428571428571</v>
      </c>
      <c r="F11501" s="2" t="s">
        <v>53</v>
      </c>
      <c r="G11501" s="2" t="s">
        <v>44</v>
      </c>
      <c r="H11501" s="2" t="str">
        <f aca="false">IF(AND(E11501&gt;=0.4,E11501&lt;=0.6),"Yes","No")</f>
        <v>Yes</v>
      </c>
      <c r="I11501" s="2" t="str">
        <f aca="false">IF(AND(F11501="No",G11501="No",H11501="Yes"),"Yes","No")</f>
        <v>No</v>
      </c>
      <c r="J11501" s="2"/>
      <c r="K11501" s="2"/>
    </row>
    <row r="11502" customFormat="false" ht="15" hidden="false" customHeight="false" outlineLevel="0" collapsed="false">
      <c r="A11502" s="2" t="s">
        <v>17002</v>
      </c>
      <c r="B11502" s="13" t="n">
        <v>116</v>
      </c>
      <c r="C11502" s="13" t="n">
        <v>116</v>
      </c>
      <c r="D11502" s="14" t="n">
        <f aca="false">C11502/Summary!$B$4</f>
        <v>0.00773333333333333</v>
      </c>
      <c r="E11502" s="15" t="n">
        <v>0.428571428571429</v>
      </c>
      <c r="F11502" s="2" t="s">
        <v>53</v>
      </c>
      <c r="G11502" s="2" t="s">
        <v>44</v>
      </c>
      <c r="H11502" s="2" t="str">
        <f aca="false">IF(AND(E11502&gt;=0.4,E11502&lt;=0.6),"Yes","No")</f>
        <v>Yes</v>
      </c>
      <c r="I11502" s="2" t="str">
        <f aca="false">IF(AND(F11502="No",G11502="No",H11502="Yes"),"Yes","No")</f>
        <v>No</v>
      </c>
      <c r="J11502" s="2"/>
      <c r="K11502" s="2"/>
    </row>
    <row r="11503" customFormat="false" ht="15" hidden="false" customHeight="false" outlineLevel="0" collapsed="false">
      <c r="A11503" s="2" t="s">
        <v>17003</v>
      </c>
      <c r="B11503" s="13" t="n">
        <v>116</v>
      </c>
      <c r="C11503" s="13" t="n">
        <v>116</v>
      </c>
      <c r="D11503" s="14" t="n">
        <f aca="false">C11503/Summary!$B$4</f>
        <v>0.00773333333333333</v>
      </c>
      <c r="E11503" s="15" t="n">
        <v>0.285714285714286</v>
      </c>
      <c r="F11503" s="2" t="s">
        <v>44</v>
      </c>
      <c r="G11503" s="2" t="s">
        <v>44</v>
      </c>
      <c r="H11503" s="2" t="str">
        <f aca="false">IF(AND(E11503&gt;=0.4,E11503&lt;=0.6),"Yes","No")</f>
        <v>No</v>
      </c>
      <c r="I11503" s="2" t="str">
        <f aca="false">IF(AND(F11503="No",G11503="No",H11503="Yes"),"Yes","No")</f>
        <v>No</v>
      </c>
      <c r="J11503" s="2"/>
      <c r="K11503" s="2"/>
    </row>
    <row r="11504" customFormat="false" ht="15" hidden="false" customHeight="false" outlineLevel="0" collapsed="false">
      <c r="A11504" s="2" t="s">
        <v>17004</v>
      </c>
      <c r="B11504" s="13" t="n">
        <v>116</v>
      </c>
      <c r="C11504" s="13" t="n">
        <v>116</v>
      </c>
      <c r="D11504" s="14" t="n">
        <f aca="false">C11504/Summary!$B$4</f>
        <v>0.00773333333333333</v>
      </c>
      <c r="E11504" s="15" t="n">
        <v>0.571428571428571</v>
      </c>
      <c r="F11504" s="2" t="s">
        <v>44</v>
      </c>
      <c r="G11504" s="2" t="s">
        <v>53</v>
      </c>
      <c r="H11504" s="2" t="str">
        <f aca="false">IF(AND(E11504&gt;=0.4,E11504&lt;=0.6),"Yes","No")</f>
        <v>Yes</v>
      </c>
      <c r="I11504" s="2" t="str">
        <f aca="false">IF(AND(F11504="No",G11504="No",H11504="Yes"),"Yes","No")</f>
        <v>No</v>
      </c>
      <c r="J11504" s="2"/>
      <c r="K11504" s="2"/>
    </row>
    <row r="11505" customFormat="false" ht="15" hidden="false" customHeight="false" outlineLevel="0" collapsed="false">
      <c r="A11505" s="2" t="s">
        <v>17005</v>
      </c>
      <c r="B11505" s="13" t="n">
        <v>116</v>
      </c>
      <c r="C11505" s="13" t="n">
        <v>113</v>
      </c>
      <c r="D11505" s="14" t="n">
        <f aca="false">C11505/Summary!$B$4</f>
        <v>0.00753333333333333</v>
      </c>
      <c r="E11505" s="15" t="n">
        <v>0.571428571428571</v>
      </c>
      <c r="F11505" s="2" t="s">
        <v>53</v>
      </c>
      <c r="G11505" s="2" t="s">
        <v>44</v>
      </c>
      <c r="H11505" s="2" t="str">
        <f aca="false">IF(AND(E11505&gt;=0.4,E11505&lt;=0.6),"Yes","No")</f>
        <v>Yes</v>
      </c>
      <c r="I11505" s="2" t="str">
        <f aca="false">IF(AND(F11505="No",G11505="No",H11505="Yes"),"Yes","No")</f>
        <v>No</v>
      </c>
      <c r="J11505" s="2"/>
      <c r="K11505" s="2"/>
    </row>
    <row r="11506" customFormat="false" ht="15" hidden="false" customHeight="false" outlineLevel="0" collapsed="false">
      <c r="A11506" s="2" t="s">
        <v>17006</v>
      </c>
      <c r="B11506" s="13" t="n">
        <v>116</v>
      </c>
      <c r="C11506" s="13" t="n">
        <v>116</v>
      </c>
      <c r="D11506" s="14" t="n">
        <f aca="false">C11506/Summary!$B$4</f>
        <v>0.00773333333333333</v>
      </c>
      <c r="E11506" s="15" t="n">
        <v>0.428571428571429</v>
      </c>
      <c r="F11506" s="2" t="s">
        <v>53</v>
      </c>
      <c r="G11506" s="2" t="s">
        <v>44</v>
      </c>
      <c r="H11506" s="2" t="str">
        <f aca="false">IF(AND(E11506&gt;=0.4,E11506&lt;=0.6),"Yes","No")</f>
        <v>Yes</v>
      </c>
      <c r="I11506" s="2" t="str">
        <f aca="false">IF(AND(F11506="No",G11506="No",H11506="Yes"),"Yes","No")</f>
        <v>No</v>
      </c>
      <c r="J11506" s="2"/>
      <c r="K11506" s="2"/>
    </row>
    <row r="11507" customFormat="false" ht="15" hidden="false" customHeight="false" outlineLevel="0" collapsed="false">
      <c r="A11507" s="2" t="s">
        <v>17007</v>
      </c>
      <c r="B11507" s="13" t="n">
        <v>116</v>
      </c>
      <c r="C11507" s="13" t="n">
        <v>116</v>
      </c>
      <c r="D11507" s="14" t="n">
        <f aca="false">C11507/Summary!$B$4</f>
        <v>0.00773333333333333</v>
      </c>
      <c r="E11507" s="15" t="n">
        <v>0.285714285714286</v>
      </c>
      <c r="F11507" s="2" t="s">
        <v>53</v>
      </c>
      <c r="G11507" s="2" t="s">
        <v>44</v>
      </c>
      <c r="H11507" s="2" t="str">
        <f aca="false">IF(AND(E11507&gt;=0.4,E11507&lt;=0.6),"Yes","No")</f>
        <v>No</v>
      </c>
      <c r="I11507" s="2" t="str">
        <f aca="false">IF(AND(F11507="No",G11507="No",H11507="Yes"),"Yes","No")</f>
        <v>No</v>
      </c>
      <c r="J11507" s="2"/>
      <c r="K11507" s="2"/>
    </row>
    <row r="11508" customFormat="false" ht="15" hidden="false" customHeight="false" outlineLevel="0" collapsed="false">
      <c r="A11508" s="2" t="s">
        <v>17008</v>
      </c>
      <c r="B11508" s="13" t="n">
        <v>116</v>
      </c>
      <c r="C11508" s="13" t="n">
        <v>116</v>
      </c>
      <c r="D11508" s="14" t="n">
        <f aca="false">C11508/Summary!$B$4</f>
        <v>0.00773333333333333</v>
      </c>
      <c r="E11508" s="15" t="n">
        <v>0.428571428571429</v>
      </c>
      <c r="F11508" s="2" t="s">
        <v>53</v>
      </c>
      <c r="G11508" s="2" t="s">
        <v>44</v>
      </c>
      <c r="H11508" s="2" t="str">
        <f aca="false">IF(AND(E11508&gt;=0.4,E11508&lt;=0.6),"Yes","No")</f>
        <v>Yes</v>
      </c>
      <c r="I11508" s="2" t="str">
        <f aca="false">IF(AND(F11508="No",G11508="No",H11508="Yes"),"Yes","No")</f>
        <v>No</v>
      </c>
      <c r="J11508" s="2"/>
      <c r="K11508" s="2"/>
    </row>
    <row r="11509" customFormat="false" ht="15" hidden="false" customHeight="false" outlineLevel="0" collapsed="false">
      <c r="A11509" s="2" t="s">
        <v>17009</v>
      </c>
      <c r="B11509" s="13" t="n">
        <v>116</v>
      </c>
      <c r="C11509" s="13" t="n">
        <v>116</v>
      </c>
      <c r="D11509" s="14" t="n">
        <f aca="false">C11509/Summary!$B$4</f>
        <v>0.00773333333333333</v>
      </c>
      <c r="E11509" s="15" t="n">
        <v>0.428571428571429</v>
      </c>
      <c r="F11509" s="2" t="s">
        <v>53</v>
      </c>
      <c r="G11509" s="2" t="s">
        <v>44</v>
      </c>
      <c r="H11509" s="2" t="str">
        <f aca="false">IF(AND(E11509&gt;=0.4,E11509&lt;=0.6),"Yes","No")</f>
        <v>Yes</v>
      </c>
      <c r="I11509" s="2" t="str">
        <f aca="false">IF(AND(F11509="No",G11509="No",H11509="Yes"),"Yes","No")</f>
        <v>No</v>
      </c>
      <c r="J11509" s="2"/>
      <c r="K11509" s="2"/>
    </row>
    <row r="11510" customFormat="false" ht="15" hidden="false" customHeight="false" outlineLevel="0" collapsed="false">
      <c r="A11510" s="2" t="s">
        <v>17010</v>
      </c>
      <c r="B11510" s="13" t="n">
        <v>116</v>
      </c>
      <c r="C11510" s="13" t="n">
        <v>115</v>
      </c>
      <c r="D11510" s="14" t="n">
        <f aca="false">C11510/Summary!$B$4</f>
        <v>0.00766666666666667</v>
      </c>
      <c r="E11510" s="15" t="n">
        <v>0.428571428571429</v>
      </c>
      <c r="F11510" s="2" t="s">
        <v>53</v>
      </c>
      <c r="G11510" s="2" t="s">
        <v>44</v>
      </c>
      <c r="H11510" s="2" t="str">
        <f aca="false">IF(AND(E11510&gt;=0.4,E11510&lt;=0.6),"Yes","No")</f>
        <v>Yes</v>
      </c>
      <c r="I11510" s="2" t="str">
        <f aca="false">IF(AND(F11510="No",G11510="No",H11510="Yes"),"Yes","No")</f>
        <v>No</v>
      </c>
      <c r="J11510" s="2"/>
      <c r="K11510" s="2"/>
    </row>
    <row r="11511" customFormat="false" ht="15" hidden="false" customHeight="false" outlineLevel="0" collapsed="false">
      <c r="A11511" s="2" t="s">
        <v>17011</v>
      </c>
      <c r="B11511" s="13" t="n">
        <v>116</v>
      </c>
      <c r="C11511" s="13" t="n">
        <v>115</v>
      </c>
      <c r="D11511" s="14" t="n">
        <f aca="false">C11511/Summary!$B$4</f>
        <v>0.00766666666666667</v>
      </c>
      <c r="E11511" s="15" t="n">
        <v>0.571428571428571</v>
      </c>
      <c r="F11511" s="2" t="s">
        <v>53</v>
      </c>
      <c r="G11511" s="2" t="s">
        <v>44</v>
      </c>
      <c r="H11511" s="2" t="str">
        <f aca="false">IF(AND(E11511&gt;=0.4,E11511&lt;=0.6),"Yes","No")</f>
        <v>Yes</v>
      </c>
      <c r="I11511" s="2" t="str">
        <f aca="false">IF(AND(F11511="No",G11511="No",H11511="Yes"),"Yes","No")</f>
        <v>No</v>
      </c>
      <c r="J11511" s="2"/>
      <c r="K11511" s="2"/>
    </row>
    <row r="11512" customFormat="false" ht="15" hidden="false" customHeight="false" outlineLevel="0" collapsed="false">
      <c r="A11512" s="2" t="s">
        <v>17012</v>
      </c>
      <c r="B11512" s="13" t="n">
        <v>116</v>
      </c>
      <c r="C11512" s="13" t="n">
        <v>115</v>
      </c>
      <c r="D11512" s="14" t="n">
        <f aca="false">C11512/Summary!$B$4</f>
        <v>0.00766666666666667</v>
      </c>
      <c r="E11512" s="15" t="n">
        <v>0.428571428571429</v>
      </c>
      <c r="F11512" s="2" t="s">
        <v>53</v>
      </c>
      <c r="G11512" s="2" t="s">
        <v>44</v>
      </c>
      <c r="H11512" s="2" t="str">
        <f aca="false">IF(AND(E11512&gt;=0.4,E11512&lt;=0.6),"Yes","No")</f>
        <v>Yes</v>
      </c>
      <c r="I11512" s="2" t="str">
        <f aca="false">IF(AND(F11512="No",G11512="No",H11512="Yes"),"Yes","No")</f>
        <v>No</v>
      </c>
      <c r="J11512" s="2"/>
      <c r="K11512" s="2"/>
    </row>
    <row r="11513" customFormat="false" ht="15" hidden="false" customHeight="false" outlineLevel="0" collapsed="false">
      <c r="A11513" s="2" t="s">
        <v>17013</v>
      </c>
      <c r="B11513" s="13" t="n">
        <v>116</v>
      </c>
      <c r="C11513" s="13" t="n">
        <v>115</v>
      </c>
      <c r="D11513" s="14" t="n">
        <f aca="false">C11513/Summary!$B$4</f>
        <v>0.00766666666666667</v>
      </c>
      <c r="E11513" s="15" t="n">
        <v>0.285714285714286</v>
      </c>
      <c r="F11513" s="2" t="s">
        <v>53</v>
      </c>
      <c r="G11513" s="2" t="s">
        <v>44</v>
      </c>
      <c r="H11513" s="2" t="str">
        <f aca="false">IF(AND(E11513&gt;=0.4,E11513&lt;=0.6),"Yes","No")</f>
        <v>No</v>
      </c>
      <c r="I11513" s="2" t="str">
        <f aca="false">IF(AND(F11513="No",G11513="No",H11513="Yes"),"Yes","No")</f>
        <v>No</v>
      </c>
      <c r="J11513" s="2"/>
      <c r="K11513" s="2"/>
    </row>
    <row r="11514" customFormat="false" ht="15" hidden="false" customHeight="false" outlineLevel="0" collapsed="false">
      <c r="A11514" s="2" t="s">
        <v>17014</v>
      </c>
      <c r="B11514" s="13" t="n">
        <v>116</v>
      </c>
      <c r="C11514" s="13" t="n">
        <v>116</v>
      </c>
      <c r="D11514" s="14" t="n">
        <f aca="false">C11514/Summary!$B$4</f>
        <v>0.00773333333333333</v>
      </c>
      <c r="E11514" s="15" t="n">
        <v>0.571428571428571</v>
      </c>
      <c r="F11514" s="2" t="s">
        <v>53</v>
      </c>
      <c r="G11514" s="2" t="s">
        <v>44</v>
      </c>
      <c r="H11514" s="2" t="str">
        <f aca="false">IF(AND(E11514&gt;=0.4,E11514&lt;=0.6),"Yes","No")</f>
        <v>Yes</v>
      </c>
      <c r="I11514" s="2" t="str">
        <f aca="false">IF(AND(F11514="No",G11514="No",H11514="Yes"),"Yes","No")</f>
        <v>No</v>
      </c>
      <c r="J11514" s="2"/>
      <c r="K11514" s="2"/>
    </row>
    <row r="11515" customFormat="false" ht="15" hidden="false" customHeight="false" outlineLevel="0" collapsed="false">
      <c r="A11515" s="2" t="s">
        <v>17015</v>
      </c>
      <c r="B11515" s="13" t="n">
        <v>116</v>
      </c>
      <c r="C11515" s="13" t="n">
        <v>116</v>
      </c>
      <c r="D11515" s="14" t="n">
        <f aca="false">C11515/Summary!$B$4</f>
        <v>0.00773333333333333</v>
      </c>
      <c r="E11515" s="15" t="n">
        <v>0.571428571428571</v>
      </c>
      <c r="F11515" s="2" t="s">
        <v>53</v>
      </c>
      <c r="G11515" s="2" t="s">
        <v>44</v>
      </c>
      <c r="H11515" s="2" t="str">
        <f aca="false">IF(AND(E11515&gt;=0.4,E11515&lt;=0.6),"Yes","No")</f>
        <v>Yes</v>
      </c>
      <c r="I11515" s="2" t="str">
        <f aca="false">IF(AND(F11515="No",G11515="No",H11515="Yes"),"Yes","No")</f>
        <v>No</v>
      </c>
      <c r="J11515" s="2"/>
      <c r="K11515" s="2"/>
    </row>
    <row r="11516" customFormat="false" ht="15" hidden="false" customHeight="false" outlineLevel="0" collapsed="false">
      <c r="A11516" s="2" t="s">
        <v>17016</v>
      </c>
      <c r="B11516" s="13" t="n">
        <v>116</v>
      </c>
      <c r="C11516" s="13" t="n">
        <v>116</v>
      </c>
      <c r="D11516" s="14" t="n">
        <f aca="false">C11516/Summary!$B$4</f>
        <v>0.00773333333333333</v>
      </c>
      <c r="E11516" s="15" t="n">
        <v>0.285714285714286</v>
      </c>
      <c r="F11516" s="2" t="s">
        <v>53</v>
      </c>
      <c r="G11516" s="2" t="s">
        <v>53</v>
      </c>
      <c r="H11516" s="2" t="str">
        <f aca="false">IF(AND(E11516&gt;=0.4,E11516&lt;=0.6),"Yes","No")</f>
        <v>No</v>
      </c>
      <c r="I11516" s="2" t="str">
        <f aca="false">IF(AND(F11516="No",G11516="No",H11516="Yes"),"Yes","No")</f>
        <v>No</v>
      </c>
      <c r="J11516" s="2"/>
      <c r="K11516" s="2"/>
    </row>
    <row r="11517" customFormat="false" ht="15" hidden="false" customHeight="false" outlineLevel="0" collapsed="false">
      <c r="A11517" s="2" t="s">
        <v>17017</v>
      </c>
      <c r="B11517" s="13" t="n">
        <v>116</v>
      </c>
      <c r="C11517" s="13" t="n">
        <v>116</v>
      </c>
      <c r="D11517" s="14" t="n">
        <f aca="false">C11517/Summary!$B$4</f>
        <v>0.00773333333333333</v>
      </c>
      <c r="E11517" s="15" t="n">
        <v>0.285714285714286</v>
      </c>
      <c r="F11517" s="2" t="s">
        <v>53</v>
      </c>
      <c r="G11517" s="2" t="s">
        <v>53</v>
      </c>
      <c r="H11517" s="2" t="str">
        <f aca="false">IF(AND(E11517&gt;=0.4,E11517&lt;=0.6),"Yes","No")</f>
        <v>No</v>
      </c>
      <c r="I11517" s="2" t="str">
        <f aca="false">IF(AND(F11517="No",G11517="No",H11517="Yes"),"Yes","No")</f>
        <v>No</v>
      </c>
      <c r="J11517" s="2"/>
      <c r="K11517" s="2"/>
    </row>
    <row r="11518" customFormat="false" ht="15" hidden="false" customHeight="false" outlineLevel="0" collapsed="false">
      <c r="A11518" s="2" t="s">
        <v>17018</v>
      </c>
      <c r="B11518" s="13" t="n">
        <v>116</v>
      </c>
      <c r="C11518" s="13" t="n">
        <v>115</v>
      </c>
      <c r="D11518" s="14" t="n">
        <f aca="false">C11518/Summary!$B$4</f>
        <v>0.00766666666666667</v>
      </c>
      <c r="E11518" s="15" t="n">
        <v>0.571428571428571</v>
      </c>
      <c r="F11518" s="2" t="s">
        <v>53</v>
      </c>
      <c r="G11518" s="2" t="s">
        <v>44</v>
      </c>
      <c r="H11518" s="2" t="str">
        <f aca="false">IF(AND(E11518&gt;=0.4,E11518&lt;=0.6),"Yes","No")</f>
        <v>Yes</v>
      </c>
      <c r="I11518" s="2" t="str">
        <f aca="false">IF(AND(F11518="No",G11518="No",H11518="Yes"),"Yes","No")</f>
        <v>No</v>
      </c>
      <c r="J11518" s="2"/>
      <c r="K11518" s="2"/>
    </row>
    <row r="11519" customFormat="false" ht="15" hidden="false" customHeight="false" outlineLevel="0" collapsed="false">
      <c r="A11519" s="2" t="s">
        <v>17019</v>
      </c>
      <c r="B11519" s="13" t="n">
        <v>116</v>
      </c>
      <c r="C11519" s="13" t="n">
        <v>115</v>
      </c>
      <c r="D11519" s="14" t="n">
        <f aca="false">C11519/Summary!$B$4</f>
        <v>0.00766666666666667</v>
      </c>
      <c r="E11519" s="15" t="n">
        <v>0.857142857142857</v>
      </c>
      <c r="F11519" s="2" t="s">
        <v>53</v>
      </c>
      <c r="G11519" s="2" t="s">
        <v>44</v>
      </c>
      <c r="H11519" s="2" t="str">
        <f aca="false">IF(AND(E11519&gt;=0.4,E11519&lt;=0.6),"Yes","No")</f>
        <v>No</v>
      </c>
      <c r="I11519" s="2" t="str">
        <f aca="false">IF(AND(F11519="No",G11519="No",H11519="Yes"),"Yes","No")</f>
        <v>No</v>
      </c>
      <c r="J11519" s="2"/>
      <c r="K11519" s="2"/>
    </row>
    <row r="11520" customFormat="false" ht="15" hidden="false" customHeight="false" outlineLevel="0" collapsed="false">
      <c r="A11520" s="2" t="s">
        <v>17020</v>
      </c>
      <c r="B11520" s="13" t="n">
        <v>116</v>
      </c>
      <c r="C11520" s="13" t="n">
        <v>115</v>
      </c>
      <c r="D11520" s="14" t="n">
        <f aca="false">C11520/Summary!$B$4</f>
        <v>0.00766666666666667</v>
      </c>
      <c r="E11520" s="15" t="n">
        <v>0.714285714285714</v>
      </c>
      <c r="F11520" s="2" t="s">
        <v>44</v>
      </c>
      <c r="G11520" s="2" t="s">
        <v>44</v>
      </c>
      <c r="H11520" s="2" t="str">
        <f aca="false">IF(AND(E11520&gt;=0.4,E11520&lt;=0.6),"Yes","No")</f>
        <v>No</v>
      </c>
      <c r="I11520" s="2" t="str">
        <f aca="false">IF(AND(F11520="No",G11520="No",H11520="Yes"),"Yes","No")</f>
        <v>No</v>
      </c>
      <c r="J11520" s="2"/>
      <c r="K11520" s="2"/>
    </row>
    <row r="11521" customFormat="false" ht="15" hidden="false" customHeight="false" outlineLevel="0" collapsed="false">
      <c r="A11521" s="2" t="s">
        <v>17021</v>
      </c>
      <c r="B11521" s="13" t="n">
        <v>116</v>
      </c>
      <c r="C11521" s="13" t="n">
        <v>116</v>
      </c>
      <c r="D11521" s="14" t="n">
        <f aca="false">C11521/Summary!$B$4</f>
        <v>0.00773333333333333</v>
      </c>
      <c r="E11521" s="15" t="n">
        <v>0.571428571428571</v>
      </c>
      <c r="F11521" s="2" t="s">
        <v>53</v>
      </c>
      <c r="G11521" s="2" t="s">
        <v>44</v>
      </c>
      <c r="H11521" s="2" t="str">
        <f aca="false">IF(AND(E11521&gt;=0.4,E11521&lt;=0.6),"Yes","No")</f>
        <v>Yes</v>
      </c>
      <c r="I11521" s="2" t="str">
        <f aca="false">IF(AND(F11521="No",G11521="No",H11521="Yes"),"Yes","No")</f>
        <v>No</v>
      </c>
      <c r="J11521" s="2"/>
      <c r="K11521" s="2"/>
    </row>
    <row r="11522" customFormat="false" ht="15" hidden="false" customHeight="false" outlineLevel="0" collapsed="false">
      <c r="A11522" s="2" t="s">
        <v>17022</v>
      </c>
      <c r="B11522" s="13" t="n">
        <v>116</v>
      </c>
      <c r="C11522" s="13" t="n">
        <v>115</v>
      </c>
      <c r="D11522" s="14" t="n">
        <f aca="false">C11522/Summary!$B$4</f>
        <v>0.00766666666666667</v>
      </c>
      <c r="E11522" s="15" t="n">
        <v>0.714285714285714</v>
      </c>
      <c r="F11522" s="2" t="s">
        <v>44</v>
      </c>
      <c r="G11522" s="2" t="s">
        <v>44</v>
      </c>
      <c r="H11522" s="2" t="str">
        <f aca="false">IF(AND(E11522&gt;=0.4,E11522&lt;=0.6),"Yes","No")</f>
        <v>No</v>
      </c>
      <c r="I11522" s="2" t="str">
        <f aca="false">IF(AND(F11522="No",G11522="No",H11522="Yes"),"Yes","No")</f>
        <v>No</v>
      </c>
      <c r="J11522" s="2"/>
      <c r="K11522" s="2"/>
    </row>
    <row r="11523" customFormat="false" ht="15" hidden="false" customHeight="false" outlineLevel="0" collapsed="false">
      <c r="A11523" s="2" t="s">
        <v>17023</v>
      </c>
      <c r="B11523" s="13" t="n">
        <v>116</v>
      </c>
      <c r="C11523" s="13" t="n">
        <v>115</v>
      </c>
      <c r="D11523" s="14" t="n">
        <f aca="false">C11523/Summary!$B$4</f>
        <v>0.00766666666666667</v>
      </c>
      <c r="E11523" s="15" t="n">
        <v>0.571428571428571</v>
      </c>
      <c r="F11523" s="2" t="s">
        <v>53</v>
      </c>
      <c r="G11523" s="2" t="s">
        <v>44</v>
      </c>
      <c r="H11523" s="2" t="str">
        <f aca="false">IF(AND(E11523&gt;=0.4,E11523&lt;=0.6),"Yes","No")</f>
        <v>Yes</v>
      </c>
      <c r="I11523" s="2" t="str">
        <f aca="false">IF(AND(F11523="No",G11523="No",H11523="Yes"),"Yes","No")</f>
        <v>No</v>
      </c>
      <c r="J11523" s="2"/>
      <c r="K11523" s="2"/>
    </row>
    <row r="11524" customFormat="false" ht="15" hidden="false" customHeight="false" outlineLevel="0" collapsed="false">
      <c r="A11524" s="2" t="s">
        <v>17024</v>
      </c>
      <c r="B11524" s="13" t="n">
        <v>116</v>
      </c>
      <c r="C11524" s="13" t="n">
        <v>114</v>
      </c>
      <c r="D11524" s="14" t="n">
        <f aca="false">C11524/Summary!$B$4</f>
        <v>0.0076</v>
      </c>
      <c r="E11524" s="15" t="n">
        <v>0.714285714285714</v>
      </c>
      <c r="F11524" s="2" t="s">
        <v>53</v>
      </c>
      <c r="G11524" s="2" t="s">
        <v>44</v>
      </c>
      <c r="H11524" s="2" t="str">
        <f aca="false">IF(AND(E11524&gt;=0.4,E11524&lt;=0.6),"Yes","No")</f>
        <v>No</v>
      </c>
      <c r="I11524" s="2" t="str">
        <f aca="false">IF(AND(F11524="No",G11524="No",H11524="Yes"),"Yes","No")</f>
        <v>No</v>
      </c>
      <c r="J11524" s="2"/>
      <c r="K11524" s="2"/>
    </row>
    <row r="11525" customFormat="false" ht="15" hidden="false" customHeight="false" outlineLevel="0" collapsed="false">
      <c r="A11525" s="2" t="s">
        <v>17025</v>
      </c>
      <c r="B11525" s="13" t="n">
        <v>116</v>
      </c>
      <c r="C11525" s="13" t="n">
        <v>116</v>
      </c>
      <c r="D11525" s="14" t="n">
        <f aca="false">C11525/Summary!$B$4</f>
        <v>0.00773333333333333</v>
      </c>
      <c r="E11525" s="15" t="n">
        <v>0.428571428571429</v>
      </c>
      <c r="F11525" s="2" t="s">
        <v>53</v>
      </c>
      <c r="G11525" s="2" t="s">
        <v>44</v>
      </c>
      <c r="H11525" s="2" t="str">
        <f aca="false">IF(AND(E11525&gt;=0.4,E11525&lt;=0.6),"Yes","No")</f>
        <v>Yes</v>
      </c>
      <c r="I11525" s="2" t="str">
        <f aca="false">IF(AND(F11525="No",G11525="No",H11525="Yes"),"Yes","No")</f>
        <v>No</v>
      </c>
      <c r="J11525" s="2"/>
      <c r="K11525" s="2"/>
    </row>
    <row r="11526" customFormat="false" ht="15" hidden="false" customHeight="false" outlineLevel="0" collapsed="false">
      <c r="A11526" s="2" t="s">
        <v>17026</v>
      </c>
      <c r="B11526" s="13" t="n">
        <v>116</v>
      </c>
      <c r="C11526" s="13" t="n">
        <v>114</v>
      </c>
      <c r="D11526" s="14" t="n">
        <f aca="false">C11526/Summary!$B$4</f>
        <v>0.0076</v>
      </c>
      <c r="E11526" s="15" t="n">
        <v>0.571428571428571</v>
      </c>
      <c r="F11526" s="2" t="s">
        <v>53</v>
      </c>
      <c r="G11526" s="2" t="s">
        <v>53</v>
      </c>
      <c r="H11526" s="2" t="str">
        <f aca="false">IF(AND(E11526&gt;=0.4,E11526&lt;=0.6),"Yes","No")</f>
        <v>Yes</v>
      </c>
      <c r="I11526" s="2" t="str">
        <f aca="false">IF(AND(F11526="No",G11526="No",H11526="Yes"),"Yes","No")</f>
        <v>No</v>
      </c>
      <c r="J11526" s="2"/>
      <c r="K11526" s="2"/>
    </row>
    <row r="11527" customFormat="false" ht="15" hidden="false" customHeight="false" outlineLevel="0" collapsed="false">
      <c r="A11527" s="2" t="s">
        <v>17027</v>
      </c>
      <c r="B11527" s="13" t="n">
        <v>116</v>
      </c>
      <c r="C11527" s="13" t="n">
        <v>116</v>
      </c>
      <c r="D11527" s="14" t="n">
        <f aca="false">C11527/Summary!$B$4</f>
        <v>0.00773333333333333</v>
      </c>
      <c r="E11527" s="15" t="n">
        <v>0.285714285714286</v>
      </c>
      <c r="F11527" s="2" t="s">
        <v>53</v>
      </c>
      <c r="G11527" s="2" t="s">
        <v>53</v>
      </c>
      <c r="H11527" s="2" t="str">
        <f aca="false">IF(AND(E11527&gt;=0.4,E11527&lt;=0.6),"Yes","No")</f>
        <v>No</v>
      </c>
      <c r="I11527" s="2" t="str">
        <f aca="false">IF(AND(F11527="No",G11527="No",H11527="Yes"),"Yes","No")</f>
        <v>No</v>
      </c>
      <c r="J11527" s="2"/>
      <c r="K11527" s="2"/>
    </row>
    <row r="11528" customFormat="false" ht="15" hidden="false" customHeight="false" outlineLevel="0" collapsed="false">
      <c r="A11528" s="2" t="s">
        <v>17028</v>
      </c>
      <c r="B11528" s="13" t="n">
        <v>116</v>
      </c>
      <c r="C11528" s="13" t="n">
        <v>116</v>
      </c>
      <c r="D11528" s="14" t="n">
        <f aca="false">C11528/Summary!$B$4</f>
        <v>0.00773333333333333</v>
      </c>
      <c r="E11528" s="15" t="n">
        <v>0.428571428571429</v>
      </c>
      <c r="F11528" s="2" t="s">
        <v>53</v>
      </c>
      <c r="G11528" s="2" t="s">
        <v>53</v>
      </c>
      <c r="H11528" s="2" t="str">
        <f aca="false">IF(AND(E11528&gt;=0.4,E11528&lt;=0.6),"Yes","No")</f>
        <v>Yes</v>
      </c>
      <c r="I11528" s="2" t="str">
        <f aca="false">IF(AND(F11528="No",G11528="No",H11528="Yes"),"Yes","No")</f>
        <v>No</v>
      </c>
      <c r="J11528" s="2"/>
      <c r="K11528" s="2"/>
    </row>
    <row r="11529" customFormat="false" ht="15" hidden="false" customHeight="false" outlineLevel="0" collapsed="false">
      <c r="A11529" s="2" t="s">
        <v>17029</v>
      </c>
      <c r="B11529" s="13" t="n">
        <v>116</v>
      </c>
      <c r="C11529" s="13" t="n">
        <v>116</v>
      </c>
      <c r="D11529" s="14" t="n">
        <f aca="false">C11529/Summary!$B$4</f>
        <v>0.00773333333333333</v>
      </c>
      <c r="E11529" s="15" t="n">
        <v>0.857142857142857</v>
      </c>
      <c r="F11529" s="2" t="s">
        <v>53</v>
      </c>
      <c r="G11529" s="2" t="s">
        <v>44</v>
      </c>
      <c r="H11529" s="2" t="str">
        <f aca="false">IF(AND(E11529&gt;=0.4,E11529&lt;=0.6),"Yes","No")</f>
        <v>No</v>
      </c>
      <c r="I11529" s="2" t="str">
        <f aca="false">IF(AND(F11529="No",G11529="No",H11529="Yes"),"Yes","No")</f>
        <v>No</v>
      </c>
      <c r="J11529" s="2"/>
      <c r="K11529" s="2"/>
    </row>
    <row r="11530" customFormat="false" ht="15" hidden="false" customHeight="false" outlineLevel="0" collapsed="false">
      <c r="A11530" s="2" t="s">
        <v>17030</v>
      </c>
      <c r="B11530" s="13" t="n">
        <v>116</v>
      </c>
      <c r="C11530" s="13" t="n">
        <v>115</v>
      </c>
      <c r="D11530" s="14" t="n">
        <f aca="false">C11530/Summary!$B$4</f>
        <v>0.00766666666666667</v>
      </c>
      <c r="E11530" s="15" t="n">
        <v>0.857142857142857</v>
      </c>
      <c r="F11530" s="2" t="s">
        <v>53</v>
      </c>
      <c r="G11530" s="2" t="s">
        <v>44</v>
      </c>
      <c r="H11530" s="2" t="str">
        <f aca="false">IF(AND(E11530&gt;=0.4,E11530&lt;=0.6),"Yes","No")</f>
        <v>No</v>
      </c>
      <c r="I11530" s="2" t="str">
        <f aca="false">IF(AND(F11530="No",G11530="No",H11530="Yes"),"Yes","No")</f>
        <v>No</v>
      </c>
      <c r="J11530" s="2"/>
      <c r="K11530" s="2"/>
    </row>
    <row r="11531" customFormat="false" ht="15" hidden="false" customHeight="false" outlineLevel="0" collapsed="false">
      <c r="A11531" s="2" t="s">
        <v>17031</v>
      </c>
      <c r="B11531" s="13" t="n">
        <v>116</v>
      </c>
      <c r="C11531" s="13" t="n">
        <v>114</v>
      </c>
      <c r="D11531" s="14" t="n">
        <f aca="false">C11531/Summary!$B$4</f>
        <v>0.0076</v>
      </c>
      <c r="E11531" s="15" t="n">
        <v>0.714285714285714</v>
      </c>
      <c r="F11531" s="2" t="s">
        <v>53</v>
      </c>
      <c r="G11531" s="2" t="s">
        <v>53</v>
      </c>
      <c r="H11531" s="2" t="str">
        <f aca="false">IF(AND(E11531&gt;=0.4,E11531&lt;=0.6),"Yes","No")</f>
        <v>No</v>
      </c>
      <c r="I11531" s="2" t="str">
        <f aca="false">IF(AND(F11531="No",G11531="No",H11531="Yes"),"Yes","No")</f>
        <v>No</v>
      </c>
      <c r="J11531" s="2"/>
      <c r="K11531" s="2"/>
    </row>
    <row r="11532" customFormat="false" ht="15" hidden="false" customHeight="false" outlineLevel="0" collapsed="false">
      <c r="A11532" s="2" t="s">
        <v>17032</v>
      </c>
      <c r="B11532" s="13" t="n">
        <v>116</v>
      </c>
      <c r="C11532" s="13" t="n">
        <v>116</v>
      </c>
      <c r="D11532" s="14" t="n">
        <f aca="false">C11532/Summary!$B$4</f>
        <v>0.00773333333333333</v>
      </c>
      <c r="E11532" s="15" t="n">
        <v>0.571428571428571</v>
      </c>
      <c r="F11532" s="2" t="s">
        <v>53</v>
      </c>
      <c r="G11532" s="2" t="s">
        <v>44</v>
      </c>
      <c r="H11532" s="2" t="str">
        <f aca="false">IF(AND(E11532&gt;=0.4,E11532&lt;=0.6),"Yes","No")</f>
        <v>Yes</v>
      </c>
      <c r="I11532" s="2" t="str">
        <f aca="false">IF(AND(F11532="No",G11532="No",H11532="Yes"),"Yes","No")</f>
        <v>No</v>
      </c>
      <c r="J11532" s="2"/>
      <c r="K11532" s="2"/>
    </row>
    <row r="11533" customFormat="false" ht="15" hidden="false" customHeight="false" outlineLevel="0" collapsed="false">
      <c r="A11533" s="2" t="s">
        <v>17033</v>
      </c>
      <c r="B11533" s="13" t="n">
        <v>116</v>
      </c>
      <c r="C11533" s="13" t="n">
        <v>115</v>
      </c>
      <c r="D11533" s="14" t="n">
        <f aca="false">C11533/Summary!$B$4</f>
        <v>0.00766666666666667</v>
      </c>
      <c r="E11533" s="15" t="n">
        <v>0.428571428571429</v>
      </c>
      <c r="F11533" s="2" t="s">
        <v>53</v>
      </c>
      <c r="G11533" s="2" t="s">
        <v>53</v>
      </c>
      <c r="H11533" s="2" t="str">
        <f aca="false">IF(AND(E11533&gt;=0.4,E11533&lt;=0.6),"Yes","No")</f>
        <v>Yes</v>
      </c>
      <c r="I11533" s="2" t="str">
        <f aca="false">IF(AND(F11533="No",G11533="No",H11533="Yes"),"Yes","No")</f>
        <v>No</v>
      </c>
      <c r="J11533" s="2"/>
      <c r="K11533" s="2"/>
    </row>
    <row r="11534" customFormat="false" ht="15" hidden="false" customHeight="false" outlineLevel="0" collapsed="false">
      <c r="A11534" s="2" t="s">
        <v>17034</v>
      </c>
      <c r="B11534" s="13" t="n">
        <v>116</v>
      </c>
      <c r="C11534" s="13" t="n">
        <v>116</v>
      </c>
      <c r="D11534" s="14" t="n">
        <f aca="false">C11534/Summary!$B$4</f>
        <v>0.00773333333333333</v>
      </c>
      <c r="E11534" s="15" t="n">
        <v>0.714285714285714</v>
      </c>
      <c r="F11534" s="2" t="s">
        <v>53</v>
      </c>
      <c r="G11534" s="2" t="s">
        <v>44</v>
      </c>
      <c r="H11534" s="2" t="str">
        <f aca="false">IF(AND(E11534&gt;=0.4,E11534&lt;=0.6),"Yes","No")</f>
        <v>No</v>
      </c>
      <c r="I11534" s="2" t="str">
        <f aca="false">IF(AND(F11534="No",G11534="No",H11534="Yes"),"Yes","No")</f>
        <v>No</v>
      </c>
      <c r="J11534" s="2"/>
      <c r="K11534" s="2"/>
    </row>
    <row r="11535" customFormat="false" ht="15" hidden="false" customHeight="false" outlineLevel="0" collapsed="false">
      <c r="A11535" s="2" t="s">
        <v>17035</v>
      </c>
      <c r="B11535" s="13" t="n">
        <v>116</v>
      </c>
      <c r="C11535" s="13" t="n">
        <v>115</v>
      </c>
      <c r="D11535" s="14" t="n">
        <f aca="false">C11535/Summary!$B$4</f>
        <v>0.00766666666666667</v>
      </c>
      <c r="E11535" s="15" t="n">
        <v>0.571428571428571</v>
      </c>
      <c r="F11535" s="2" t="s">
        <v>53</v>
      </c>
      <c r="G11535" s="2" t="s">
        <v>53</v>
      </c>
      <c r="H11535" s="2" t="str">
        <f aca="false">IF(AND(E11535&gt;=0.4,E11535&lt;=0.6),"Yes","No")</f>
        <v>Yes</v>
      </c>
      <c r="I11535" s="2" t="str">
        <f aca="false">IF(AND(F11535="No",G11535="No",H11535="Yes"),"Yes","No")</f>
        <v>No</v>
      </c>
      <c r="J11535" s="2"/>
      <c r="K11535" s="2"/>
    </row>
    <row r="11536" customFormat="false" ht="15" hidden="false" customHeight="false" outlineLevel="0" collapsed="false">
      <c r="A11536" s="2" t="s">
        <v>17036</v>
      </c>
      <c r="B11536" s="13" t="n">
        <v>116</v>
      </c>
      <c r="C11536" s="13" t="n">
        <v>116</v>
      </c>
      <c r="D11536" s="14" t="n">
        <f aca="false">C11536/Summary!$B$4</f>
        <v>0.00773333333333333</v>
      </c>
      <c r="E11536" s="15" t="n">
        <v>0.571428571428571</v>
      </c>
      <c r="F11536" s="2" t="s">
        <v>53</v>
      </c>
      <c r="G11536" s="2" t="s">
        <v>53</v>
      </c>
      <c r="H11536" s="2" t="str">
        <f aca="false">IF(AND(E11536&gt;=0.4,E11536&lt;=0.6),"Yes","No")</f>
        <v>Yes</v>
      </c>
      <c r="I11536" s="2" t="str">
        <f aca="false">IF(AND(F11536="No",G11536="No",H11536="Yes"),"Yes","No")</f>
        <v>No</v>
      </c>
      <c r="J11536" s="2"/>
      <c r="K11536" s="2"/>
    </row>
    <row r="11537" customFormat="false" ht="15" hidden="false" customHeight="false" outlineLevel="0" collapsed="false">
      <c r="A11537" s="2" t="s">
        <v>17037</v>
      </c>
      <c r="B11537" s="13" t="n">
        <v>116</v>
      </c>
      <c r="C11537" s="13" t="n">
        <v>116</v>
      </c>
      <c r="D11537" s="14" t="n">
        <f aca="false">C11537/Summary!$B$4</f>
        <v>0.00773333333333333</v>
      </c>
      <c r="E11537" s="15" t="n">
        <v>0.714285714285714</v>
      </c>
      <c r="F11537" s="2" t="s">
        <v>53</v>
      </c>
      <c r="G11537" s="2" t="s">
        <v>44</v>
      </c>
      <c r="H11537" s="2" t="str">
        <f aca="false">IF(AND(E11537&gt;=0.4,E11537&lt;=0.6),"Yes","No")</f>
        <v>No</v>
      </c>
      <c r="I11537" s="2" t="str">
        <f aca="false">IF(AND(F11537="No",G11537="No",H11537="Yes"),"Yes","No")</f>
        <v>No</v>
      </c>
      <c r="J11537" s="2"/>
      <c r="K11537" s="2"/>
    </row>
    <row r="11538" customFormat="false" ht="15" hidden="false" customHeight="false" outlineLevel="0" collapsed="false">
      <c r="A11538" s="2" t="s">
        <v>17038</v>
      </c>
      <c r="B11538" s="13" t="n">
        <v>116</v>
      </c>
      <c r="C11538" s="13" t="n">
        <v>116</v>
      </c>
      <c r="D11538" s="14" t="n">
        <f aca="false">C11538/Summary!$B$4</f>
        <v>0.00773333333333333</v>
      </c>
      <c r="E11538" s="15" t="n">
        <v>0.428571428571429</v>
      </c>
      <c r="F11538" s="2" t="s">
        <v>53</v>
      </c>
      <c r="G11538" s="2" t="s">
        <v>44</v>
      </c>
      <c r="H11538" s="2" t="str">
        <f aca="false">IF(AND(E11538&gt;=0.4,E11538&lt;=0.6),"Yes","No")</f>
        <v>Yes</v>
      </c>
      <c r="I11538" s="2" t="str">
        <f aca="false">IF(AND(F11538="No",G11538="No",H11538="Yes"),"Yes","No")</f>
        <v>No</v>
      </c>
      <c r="J11538" s="2"/>
      <c r="K11538" s="2"/>
    </row>
    <row r="11539" customFormat="false" ht="15" hidden="false" customHeight="false" outlineLevel="0" collapsed="false">
      <c r="A11539" s="2" t="s">
        <v>17039</v>
      </c>
      <c r="B11539" s="13" t="n">
        <v>116</v>
      </c>
      <c r="C11539" s="13" t="n">
        <v>116</v>
      </c>
      <c r="D11539" s="14" t="n">
        <f aca="false">C11539/Summary!$B$4</f>
        <v>0.00773333333333333</v>
      </c>
      <c r="E11539" s="15" t="n">
        <v>0.285714285714286</v>
      </c>
      <c r="F11539" s="2" t="s">
        <v>53</v>
      </c>
      <c r="G11539" s="2" t="s">
        <v>53</v>
      </c>
      <c r="H11539" s="2" t="str">
        <f aca="false">IF(AND(E11539&gt;=0.4,E11539&lt;=0.6),"Yes","No")</f>
        <v>No</v>
      </c>
      <c r="I11539" s="2" t="str">
        <f aca="false">IF(AND(F11539="No",G11539="No",H11539="Yes"),"Yes","No")</f>
        <v>No</v>
      </c>
      <c r="J11539" s="2"/>
      <c r="K11539" s="2"/>
    </row>
    <row r="11540" customFormat="false" ht="15" hidden="false" customHeight="false" outlineLevel="0" collapsed="false">
      <c r="A11540" s="2" t="s">
        <v>17040</v>
      </c>
      <c r="B11540" s="13" t="n">
        <v>116</v>
      </c>
      <c r="C11540" s="13" t="n">
        <v>115</v>
      </c>
      <c r="D11540" s="14" t="n">
        <f aca="false">C11540/Summary!$B$4</f>
        <v>0.00766666666666667</v>
      </c>
      <c r="E11540" s="15" t="n">
        <v>0.428571428571429</v>
      </c>
      <c r="F11540" s="2" t="s">
        <v>53</v>
      </c>
      <c r="G11540" s="2" t="s">
        <v>44</v>
      </c>
      <c r="H11540" s="2" t="str">
        <f aca="false">IF(AND(E11540&gt;=0.4,E11540&lt;=0.6),"Yes","No")</f>
        <v>Yes</v>
      </c>
      <c r="I11540" s="2" t="str">
        <f aca="false">IF(AND(F11540="No",G11540="No",H11540="Yes"),"Yes","No")</f>
        <v>No</v>
      </c>
      <c r="J11540" s="2"/>
      <c r="K11540" s="2"/>
    </row>
    <row r="11541" customFormat="false" ht="15" hidden="false" customHeight="false" outlineLevel="0" collapsed="false">
      <c r="A11541" s="2" t="s">
        <v>17041</v>
      </c>
      <c r="B11541" s="13" t="n">
        <v>116</v>
      </c>
      <c r="C11541" s="13" t="n">
        <v>115</v>
      </c>
      <c r="D11541" s="14" t="n">
        <f aca="false">C11541/Summary!$B$4</f>
        <v>0.00766666666666667</v>
      </c>
      <c r="E11541" s="15" t="n">
        <v>0.142857142857143</v>
      </c>
      <c r="F11541" s="2" t="s">
        <v>53</v>
      </c>
      <c r="G11541" s="2" t="s">
        <v>44</v>
      </c>
      <c r="H11541" s="2" t="str">
        <f aca="false">IF(AND(E11541&gt;=0.4,E11541&lt;=0.6),"Yes","No")</f>
        <v>No</v>
      </c>
      <c r="I11541" s="2" t="str">
        <f aca="false">IF(AND(F11541="No",G11541="No",H11541="Yes"),"Yes","No")</f>
        <v>No</v>
      </c>
      <c r="J11541" s="2"/>
      <c r="K11541" s="2"/>
    </row>
    <row r="11542" customFormat="false" ht="15" hidden="false" customHeight="false" outlineLevel="0" collapsed="false">
      <c r="A11542" s="2" t="s">
        <v>17042</v>
      </c>
      <c r="B11542" s="13" t="n">
        <v>116</v>
      </c>
      <c r="C11542" s="13" t="n">
        <v>116</v>
      </c>
      <c r="D11542" s="14" t="n">
        <f aca="false">C11542/Summary!$B$4</f>
        <v>0.00773333333333333</v>
      </c>
      <c r="E11542" s="15" t="n">
        <v>0.142857142857143</v>
      </c>
      <c r="F11542" s="2" t="s">
        <v>53</v>
      </c>
      <c r="G11542" s="2" t="s">
        <v>53</v>
      </c>
      <c r="H11542" s="2" t="str">
        <f aca="false">IF(AND(E11542&gt;=0.4,E11542&lt;=0.6),"Yes","No")</f>
        <v>No</v>
      </c>
      <c r="I11542" s="2" t="str">
        <f aca="false">IF(AND(F11542="No",G11542="No",H11542="Yes"),"Yes","No")</f>
        <v>No</v>
      </c>
      <c r="J11542" s="2"/>
      <c r="K11542" s="2"/>
    </row>
    <row r="11543" customFormat="false" ht="15" hidden="false" customHeight="false" outlineLevel="0" collapsed="false">
      <c r="A11543" s="2" t="s">
        <v>17043</v>
      </c>
      <c r="B11543" s="13" t="n">
        <v>116</v>
      </c>
      <c r="C11543" s="13" t="n">
        <v>115</v>
      </c>
      <c r="D11543" s="14" t="n">
        <f aca="false">C11543/Summary!$B$4</f>
        <v>0.00766666666666667</v>
      </c>
      <c r="E11543" s="15" t="n">
        <v>0.285714285714286</v>
      </c>
      <c r="F11543" s="2" t="s">
        <v>53</v>
      </c>
      <c r="G11543" s="2" t="s">
        <v>44</v>
      </c>
      <c r="H11543" s="2" t="str">
        <f aca="false">IF(AND(E11543&gt;=0.4,E11543&lt;=0.6),"Yes","No")</f>
        <v>No</v>
      </c>
      <c r="I11543" s="2" t="str">
        <f aca="false">IF(AND(F11543="No",G11543="No",H11543="Yes"),"Yes","No")</f>
        <v>No</v>
      </c>
      <c r="J11543" s="2"/>
      <c r="K11543" s="2"/>
    </row>
    <row r="11544" customFormat="false" ht="15" hidden="false" customHeight="false" outlineLevel="0" collapsed="false">
      <c r="A11544" s="2" t="s">
        <v>17044</v>
      </c>
      <c r="B11544" s="13" t="n">
        <v>116</v>
      </c>
      <c r="C11544" s="13" t="n">
        <v>116</v>
      </c>
      <c r="D11544" s="14" t="n">
        <f aca="false">C11544/Summary!$B$4</f>
        <v>0.00773333333333333</v>
      </c>
      <c r="E11544" s="15" t="n">
        <v>0.428571428571429</v>
      </c>
      <c r="F11544" s="2" t="s">
        <v>53</v>
      </c>
      <c r="G11544" s="2" t="s">
        <v>53</v>
      </c>
      <c r="H11544" s="2" t="str">
        <f aca="false">IF(AND(E11544&gt;=0.4,E11544&lt;=0.6),"Yes","No")</f>
        <v>Yes</v>
      </c>
      <c r="I11544" s="2" t="str">
        <f aca="false">IF(AND(F11544="No",G11544="No",H11544="Yes"),"Yes","No")</f>
        <v>No</v>
      </c>
      <c r="J11544" s="2"/>
      <c r="K11544" s="2"/>
    </row>
    <row r="11545" customFormat="false" ht="15" hidden="false" customHeight="false" outlineLevel="0" collapsed="false">
      <c r="A11545" s="2" t="s">
        <v>17045</v>
      </c>
      <c r="B11545" s="13" t="n">
        <v>116</v>
      </c>
      <c r="C11545" s="13" t="n">
        <v>116</v>
      </c>
      <c r="D11545" s="14" t="n">
        <f aca="false">C11545/Summary!$B$4</f>
        <v>0.00773333333333333</v>
      </c>
      <c r="E11545" s="15" t="n">
        <v>0.142857142857143</v>
      </c>
      <c r="F11545" s="2" t="s">
        <v>53</v>
      </c>
      <c r="G11545" s="2" t="s">
        <v>44</v>
      </c>
      <c r="H11545" s="2" t="str">
        <f aca="false">IF(AND(E11545&gt;=0.4,E11545&lt;=0.6),"Yes","No")</f>
        <v>No</v>
      </c>
      <c r="I11545" s="2" t="str">
        <f aca="false">IF(AND(F11545="No",G11545="No",H11545="Yes"),"Yes","No")</f>
        <v>No</v>
      </c>
      <c r="J11545" s="2"/>
      <c r="K11545" s="2"/>
    </row>
    <row r="11546" customFormat="false" ht="15" hidden="false" customHeight="false" outlineLevel="0" collapsed="false">
      <c r="A11546" s="2" t="s">
        <v>17046</v>
      </c>
      <c r="B11546" s="13" t="n">
        <v>116</v>
      </c>
      <c r="C11546" s="13" t="n">
        <v>116</v>
      </c>
      <c r="D11546" s="14" t="n">
        <f aca="false">C11546/Summary!$B$4</f>
        <v>0.00773333333333333</v>
      </c>
      <c r="E11546" s="15" t="n">
        <v>0.285714285714286</v>
      </c>
      <c r="F11546" s="2" t="s">
        <v>53</v>
      </c>
      <c r="G11546" s="2" t="s">
        <v>44</v>
      </c>
      <c r="H11546" s="2" t="str">
        <f aca="false">IF(AND(E11546&gt;=0.4,E11546&lt;=0.6),"Yes","No")</f>
        <v>No</v>
      </c>
      <c r="I11546" s="2" t="str">
        <f aca="false">IF(AND(F11546="No",G11546="No",H11546="Yes"),"Yes","No")</f>
        <v>No</v>
      </c>
      <c r="J11546" s="2"/>
      <c r="K11546" s="2"/>
    </row>
    <row r="11547" customFormat="false" ht="15" hidden="false" customHeight="false" outlineLevel="0" collapsed="false">
      <c r="A11547" s="2" t="s">
        <v>17047</v>
      </c>
      <c r="B11547" s="13" t="n">
        <v>116</v>
      </c>
      <c r="C11547" s="13" t="n">
        <v>116</v>
      </c>
      <c r="D11547" s="14" t="n">
        <f aca="false">C11547/Summary!$B$4</f>
        <v>0.00773333333333333</v>
      </c>
      <c r="E11547" s="15" t="n">
        <v>0.142857142857143</v>
      </c>
      <c r="F11547" s="2" t="s">
        <v>53</v>
      </c>
      <c r="G11547" s="2" t="s">
        <v>44</v>
      </c>
      <c r="H11547" s="2" t="str">
        <f aca="false">IF(AND(E11547&gt;=0.4,E11547&lt;=0.6),"Yes","No")</f>
        <v>No</v>
      </c>
      <c r="I11547" s="2" t="str">
        <f aca="false">IF(AND(F11547="No",G11547="No",H11547="Yes"),"Yes","No")</f>
        <v>No</v>
      </c>
      <c r="J11547" s="2"/>
      <c r="K11547" s="2"/>
    </row>
    <row r="11548" customFormat="false" ht="15" hidden="false" customHeight="false" outlineLevel="0" collapsed="false">
      <c r="A11548" s="2" t="s">
        <v>17048</v>
      </c>
      <c r="B11548" s="13" t="n">
        <v>116</v>
      </c>
      <c r="C11548" s="13" t="n">
        <v>116</v>
      </c>
      <c r="D11548" s="14" t="n">
        <f aca="false">C11548/Summary!$B$4</f>
        <v>0.00773333333333333</v>
      </c>
      <c r="E11548" s="15" t="n">
        <v>0.285714285714286</v>
      </c>
      <c r="F11548" s="2" t="s">
        <v>53</v>
      </c>
      <c r="G11548" s="2" t="s">
        <v>44</v>
      </c>
      <c r="H11548" s="2" t="str">
        <f aca="false">IF(AND(E11548&gt;=0.4,E11548&lt;=0.6),"Yes","No")</f>
        <v>No</v>
      </c>
      <c r="I11548" s="2" t="str">
        <f aca="false">IF(AND(F11548="No",G11548="No",H11548="Yes"),"Yes","No")</f>
        <v>No</v>
      </c>
      <c r="J11548" s="2"/>
      <c r="K11548" s="2"/>
    </row>
    <row r="11549" customFormat="false" ht="15" hidden="false" customHeight="false" outlineLevel="0" collapsed="false">
      <c r="A11549" s="2" t="s">
        <v>17049</v>
      </c>
      <c r="B11549" s="13" t="n">
        <v>116</v>
      </c>
      <c r="C11549" s="13" t="n">
        <v>115</v>
      </c>
      <c r="D11549" s="14" t="n">
        <f aca="false">C11549/Summary!$B$4</f>
        <v>0.00766666666666667</v>
      </c>
      <c r="E11549" s="15" t="n">
        <v>0.285714285714286</v>
      </c>
      <c r="F11549" s="2" t="s">
        <v>53</v>
      </c>
      <c r="G11549" s="2" t="s">
        <v>44</v>
      </c>
      <c r="H11549" s="2" t="str">
        <f aca="false">IF(AND(E11549&gt;=0.4,E11549&lt;=0.6),"Yes","No")</f>
        <v>No</v>
      </c>
      <c r="I11549" s="2" t="str">
        <f aca="false">IF(AND(F11549="No",G11549="No",H11549="Yes"),"Yes","No")</f>
        <v>No</v>
      </c>
      <c r="J11549" s="2"/>
      <c r="K11549" s="2"/>
    </row>
    <row r="11550" customFormat="false" ht="15" hidden="false" customHeight="false" outlineLevel="0" collapsed="false">
      <c r="A11550" s="2" t="s">
        <v>17050</v>
      </c>
      <c r="B11550" s="13" t="n">
        <v>116</v>
      </c>
      <c r="C11550" s="13" t="n">
        <v>116</v>
      </c>
      <c r="D11550" s="14" t="n">
        <f aca="false">C11550/Summary!$B$4</f>
        <v>0.00773333333333333</v>
      </c>
      <c r="E11550" s="15" t="n">
        <v>0.428571428571429</v>
      </c>
      <c r="F11550" s="2" t="s">
        <v>53</v>
      </c>
      <c r="G11550" s="2" t="s">
        <v>44</v>
      </c>
      <c r="H11550" s="2" t="str">
        <f aca="false">IF(AND(E11550&gt;=0.4,E11550&lt;=0.6),"Yes","No")</f>
        <v>Yes</v>
      </c>
      <c r="I11550" s="2" t="str">
        <f aca="false">IF(AND(F11550="No",G11550="No",H11550="Yes"),"Yes","No")</f>
        <v>No</v>
      </c>
      <c r="J11550" s="2"/>
      <c r="K11550" s="2"/>
    </row>
    <row r="11551" customFormat="false" ht="15" hidden="false" customHeight="false" outlineLevel="0" collapsed="false">
      <c r="A11551" s="2" t="s">
        <v>17051</v>
      </c>
      <c r="B11551" s="13" t="n">
        <v>116</v>
      </c>
      <c r="C11551" s="13" t="n">
        <v>115</v>
      </c>
      <c r="D11551" s="14" t="n">
        <f aca="false">C11551/Summary!$B$4</f>
        <v>0.00766666666666667</v>
      </c>
      <c r="E11551" s="15" t="n">
        <v>0.571428571428571</v>
      </c>
      <c r="F11551" s="2" t="s">
        <v>53</v>
      </c>
      <c r="G11551" s="2" t="s">
        <v>44</v>
      </c>
      <c r="H11551" s="2" t="str">
        <f aca="false">IF(AND(E11551&gt;=0.4,E11551&lt;=0.6),"Yes","No")</f>
        <v>Yes</v>
      </c>
      <c r="I11551" s="2" t="str">
        <f aca="false">IF(AND(F11551="No",G11551="No",H11551="Yes"),"Yes","No")</f>
        <v>No</v>
      </c>
      <c r="J11551" s="2"/>
      <c r="K11551" s="2"/>
    </row>
    <row r="11552" customFormat="false" ht="15" hidden="false" customHeight="false" outlineLevel="0" collapsed="false">
      <c r="A11552" s="2" t="s">
        <v>17052</v>
      </c>
      <c r="B11552" s="13" t="n">
        <v>116</v>
      </c>
      <c r="C11552" s="13" t="n">
        <v>116</v>
      </c>
      <c r="D11552" s="14" t="n">
        <f aca="false">C11552/Summary!$B$4</f>
        <v>0.00773333333333333</v>
      </c>
      <c r="E11552" s="15" t="n">
        <v>0.428571428571429</v>
      </c>
      <c r="F11552" s="2" t="s">
        <v>53</v>
      </c>
      <c r="G11552" s="2" t="s">
        <v>44</v>
      </c>
      <c r="H11552" s="2" t="str">
        <f aca="false">IF(AND(E11552&gt;=0.4,E11552&lt;=0.6),"Yes","No")</f>
        <v>Yes</v>
      </c>
      <c r="I11552" s="2" t="str">
        <f aca="false">IF(AND(F11552="No",G11552="No",H11552="Yes"),"Yes","No")</f>
        <v>No</v>
      </c>
      <c r="J11552" s="2"/>
      <c r="K11552" s="2"/>
    </row>
    <row r="11553" customFormat="false" ht="15" hidden="false" customHeight="false" outlineLevel="0" collapsed="false">
      <c r="A11553" s="2" t="s">
        <v>17053</v>
      </c>
      <c r="B11553" s="13" t="n">
        <v>116</v>
      </c>
      <c r="C11553" s="13" t="n">
        <v>116</v>
      </c>
      <c r="D11553" s="14" t="n">
        <f aca="false">C11553/Summary!$B$4</f>
        <v>0.00773333333333333</v>
      </c>
      <c r="E11553" s="15" t="n">
        <v>0.428571428571429</v>
      </c>
      <c r="F11553" s="2" t="s">
        <v>53</v>
      </c>
      <c r="G11553" s="2" t="s">
        <v>44</v>
      </c>
      <c r="H11553" s="2" t="str">
        <f aca="false">IF(AND(E11553&gt;=0.4,E11553&lt;=0.6),"Yes","No")</f>
        <v>Yes</v>
      </c>
      <c r="I11553" s="2" t="str">
        <f aca="false">IF(AND(F11553="No",G11553="No",H11553="Yes"),"Yes","No")</f>
        <v>No</v>
      </c>
      <c r="J11553" s="2"/>
      <c r="K11553" s="2"/>
    </row>
    <row r="11554" customFormat="false" ht="15" hidden="false" customHeight="false" outlineLevel="0" collapsed="false">
      <c r="A11554" s="2" t="s">
        <v>17054</v>
      </c>
      <c r="B11554" s="13" t="n">
        <v>116</v>
      </c>
      <c r="C11554" s="13" t="n">
        <v>114</v>
      </c>
      <c r="D11554" s="14" t="n">
        <f aca="false">C11554/Summary!$B$4</f>
        <v>0.0076</v>
      </c>
      <c r="E11554" s="15" t="n">
        <v>0.714285714285714</v>
      </c>
      <c r="F11554" s="2" t="s">
        <v>53</v>
      </c>
      <c r="G11554" s="2" t="s">
        <v>44</v>
      </c>
      <c r="H11554" s="2" t="str">
        <f aca="false">IF(AND(E11554&gt;=0.4,E11554&lt;=0.6),"Yes","No")</f>
        <v>No</v>
      </c>
      <c r="I11554" s="2" t="str">
        <f aca="false">IF(AND(F11554="No",G11554="No",H11554="Yes"),"Yes","No")</f>
        <v>No</v>
      </c>
      <c r="J11554" s="2"/>
      <c r="K11554" s="2"/>
    </row>
    <row r="11555" customFormat="false" ht="15" hidden="false" customHeight="false" outlineLevel="0" collapsed="false">
      <c r="A11555" s="2" t="s">
        <v>17055</v>
      </c>
      <c r="B11555" s="13" t="n">
        <v>116</v>
      </c>
      <c r="C11555" s="13" t="n">
        <v>116</v>
      </c>
      <c r="D11555" s="14" t="n">
        <f aca="false">C11555/Summary!$B$4</f>
        <v>0.00773333333333333</v>
      </c>
      <c r="E11555" s="15" t="n">
        <v>0.428571428571429</v>
      </c>
      <c r="F11555" s="2" t="s">
        <v>53</v>
      </c>
      <c r="G11555" s="2" t="s">
        <v>44</v>
      </c>
      <c r="H11555" s="2" t="str">
        <f aca="false">IF(AND(E11555&gt;=0.4,E11555&lt;=0.6),"Yes","No")</f>
        <v>Yes</v>
      </c>
      <c r="I11555" s="2" t="str">
        <f aca="false">IF(AND(F11555="No",G11555="No",H11555="Yes"),"Yes","No")</f>
        <v>No</v>
      </c>
      <c r="J11555" s="2"/>
      <c r="K11555" s="2"/>
    </row>
    <row r="11556" customFormat="false" ht="15" hidden="false" customHeight="false" outlineLevel="0" collapsed="false">
      <c r="A11556" s="2" t="s">
        <v>17056</v>
      </c>
      <c r="B11556" s="13" t="n">
        <v>116</v>
      </c>
      <c r="C11556" s="13" t="n">
        <v>115</v>
      </c>
      <c r="D11556" s="14" t="n">
        <f aca="false">C11556/Summary!$B$4</f>
        <v>0.00766666666666667</v>
      </c>
      <c r="E11556" s="15" t="n">
        <v>0.428571428571429</v>
      </c>
      <c r="F11556" s="2" t="s">
        <v>53</v>
      </c>
      <c r="G11556" s="2" t="s">
        <v>44</v>
      </c>
      <c r="H11556" s="2" t="str">
        <f aca="false">IF(AND(E11556&gt;=0.4,E11556&lt;=0.6),"Yes","No")</f>
        <v>Yes</v>
      </c>
      <c r="I11556" s="2" t="str">
        <f aca="false">IF(AND(F11556="No",G11556="No",H11556="Yes"),"Yes","No")</f>
        <v>No</v>
      </c>
      <c r="J11556" s="2"/>
      <c r="K11556" s="2"/>
    </row>
    <row r="11557" customFormat="false" ht="15" hidden="false" customHeight="false" outlineLevel="0" collapsed="false">
      <c r="A11557" s="2" t="s">
        <v>17057</v>
      </c>
      <c r="B11557" s="13" t="n">
        <v>116</v>
      </c>
      <c r="C11557" s="13" t="n">
        <v>116</v>
      </c>
      <c r="D11557" s="14" t="n">
        <f aca="false">C11557/Summary!$B$4</f>
        <v>0.00773333333333333</v>
      </c>
      <c r="E11557" s="15" t="n">
        <v>0.285714285714286</v>
      </c>
      <c r="F11557" s="2" t="s">
        <v>53</v>
      </c>
      <c r="G11557" s="2" t="s">
        <v>44</v>
      </c>
      <c r="H11557" s="2" t="str">
        <f aca="false">IF(AND(E11557&gt;=0.4,E11557&lt;=0.6),"Yes","No")</f>
        <v>No</v>
      </c>
      <c r="I11557" s="2" t="str">
        <f aca="false">IF(AND(F11557="No",G11557="No",H11557="Yes"),"Yes","No")</f>
        <v>No</v>
      </c>
      <c r="J11557" s="2"/>
      <c r="K11557" s="2"/>
    </row>
    <row r="11558" customFormat="false" ht="15" hidden="false" customHeight="false" outlineLevel="0" collapsed="false">
      <c r="A11558" s="2" t="s">
        <v>17058</v>
      </c>
      <c r="B11558" s="13" t="n">
        <v>116</v>
      </c>
      <c r="C11558" s="13" t="n">
        <v>116</v>
      </c>
      <c r="D11558" s="14" t="n">
        <f aca="false">C11558/Summary!$B$4</f>
        <v>0.00773333333333333</v>
      </c>
      <c r="E11558" s="15" t="n">
        <v>0.571428571428571</v>
      </c>
      <c r="F11558" s="2" t="s">
        <v>53</v>
      </c>
      <c r="G11558" s="2" t="s">
        <v>44</v>
      </c>
      <c r="H11558" s="2" t="str">
        <f aca="false">IF(AND(E11558&gt;=0.4,E11558&lt;=0.6),"Yes","No")</f>
        <v>Yes</v>
      </c>
      <c r="I11558" s="2" t="str">
        <f aca="false">IF(AND(F11558="No",G11558="No",H11558="Yes"),"Yes","No")</f>
        <v>No</v>
      </c>
      <c r="J11558" s="2"/>
      <c r="K11558" s="2"/>
    </row>
    <row r="11559" customFormat="false" ht="15" hidden="false" customHeight="false" outlineLevel="0" collapsed="false">
      <c r="A11559" s="2" t="s">
        <v>17059</v>
      </c>
      <c r="B11559" s="13" t="n">
        <v>116</v>
      </c>
      <c r="C11559" s="13" t="n">
        <v>116</v>
      </c>
      <c r="D11559" s="14" t="n">
        <f aca="false">C11559/Summary!$B$4</f>
        <v>0.00773333333333333</v>
      </c>
      <c r="E11559" s="15" t="n">
        <v>0.714285714285714</v>
      </c>
      <c r="F11559" s="2" t="s">
        <v>53</v>
      </c>
      <c r="G11559" s="2" t="s">
        <v>44</v>
      </c>
      <c r="H11559" s="2" t="str">
        <f aca="false">IF(AND(E11559&gt;=0.4,E11559&lt;=0.6),"Yes","No")</f>
        <v>No</v>
      </c>
      <c r="I11559" s="2" t="str">
        <f aca="false">IF(AND(F11559="No",G11559="No",H11559="Yes"),"Yes","No")</f>
        <v>No</v>
      </c>
      <c r="J11559" s="2"/>
      <c r="K11559" s="2"/>
    </row>
    <row r="11560" customFormat="false" ht="15" hidden="false" customHeight="false" outlineLevel="0" collapsed="false">
      <c r="A11560" s="2" t="s">
        <v>17060</v>
      </c>
      <c r="B11560" s="13" t="n">
        <v>116</v>
      </c>
      <c r="C11560" s="13" t="n">
        <v>113</v>
      </c>
      <c r="D11560" s="14" t="n">
        <f aca="false">C11560/Summary!$B$4</f>
        <v>0.00753333333333333</v>
      </c>
      <c r="E11560" s="15" t="n">
        <v>0.714285714285714</v>
      </c>
      <c r="F11560" s="2" t="s">
        <v>53</v>
      </c>
      <c r="G11560" s="2" t="s">
        <v>44</v>
      </c>
      <c r="H11560" s="2" t="str">
        <f aca="false">IF(AND(E11560&gt;=0.4,E11560&lt;=0.6),"Yes","No")</f>
        <v>No</v>
      </c>
      <c r="I11560" s="2" t="str">
        <f aca="false">IF(AND(F11560="No",G11560="No",H11560="Yes"),"Yes","No")</f>
        <v>No</v>
      </c>
      <c r="J11560" s="2"/>
      <c r="K11560" s="2"/>
    </row>
    <row r="11561" customFormat="false" ht="15" hidden="false" customHeight="false" outlineLevel="0" collapsed="false">
      <c r="A11561" s="2" t="s">
        <v>17061</v>
      </c>
      <c r="B11561" s="13" t="n">
        <v>116</v>
      </c>
      <c r="C11561" s="13" t="n">
        <v>116</v>
      </c>
      <c r="D11561" s="14" t="n">
        <f aca="false">C11561/Summary!$B$4</f>
        <v>0.00773333333333333</v>
      </c>
      <c r="E11561" s="15" t="n">
        <v>0.571428571428571</v>
      </c>
      <c r="F11561" s="2" t="s">
        <v>53</v>
      </c>
      <c r="G11561" s="2" t="s">
        <v>44</v>
      </c>
      <c r="H11561" s="2" t="str">
        <f aca="false">IF(AND(E11561&gt;=0.4,E11561&lt;=0.6),"Yes","No")</f>
        <v>Yes</v>
      </c>
      <c r="I11561" s="2" t="str">
        <f aca="false">IF(AND(F11561="No",G11561="No",H11561="Yes"),"Yes","No")</f>
        <v>No</v>
      </c>
      <c r="J11561" s="2"/>
      <c r="K11561" s="2"/>
    </row>
    <row r="11562" customFormat="false" ht="15" hidden="false" customHeight="false" outlineLevel="0" collapsed="false">
      <c r="A11562" s="2" t="s">
        <v>17062</v>
      </c>
      <c r="B11562" s="13" t="n">
        <v>116</v>
      </c>
      <c r="C11562" s="13" t="n">
        <v>116</v>
      </c>
      <c r="D11562" s="14" t="n">
        <f aca="false">C11562/Summary!$B$4</f>
        <v>0.00773333333333333</v>
      </c>
      <c r="E11562" s="15" t="n">
        <v>0.428571428571429</v>
      </c>
      <c r="F11562" s="2" t="s">
        <v>53</v>
      </c>
      <c r="G11562" s="2" t="s">
        <v>44</v>
      </c>
      <c r="H11562" s="2" t="str">
        <f aca="false">IF(AND(E11562&gt;=0.4,E11562&lt;=0.6),"Yes","No")</f>
        <v>Yes</v>
      </c>
      <c r="I11562" s="2" t="str">
        <f aca="false">IF(AND(F11562="No",G11562="No",H11562="Yes"),"Yes","No")</f>
        <v>No</v>
      </c>
      <c r="J11562" s="2"/>
      <c r="K11562" s="2"/>
    </row>
    <row r="11563" customFormat="false" ht="15" hidden="false" customHeight="false" outlineLevel="0" collapsed="false">
      <c r="A11563" s="2" t="s">
        <v>17063</v>
      </c>
      <c r="B11563" s="13" t="n">
        <v>116</v>
      </c>
      <c r="C11563" s="13" t="n">
        <v>116</v>
      </c>
      <c r="D11563" s="14" t="n">
        <f aca="false">C11563/Summary!$B$4</f>
        <v>0.00773333333333333</v>
      </c>
      <c r="E11563" s="15" t="n">
        <v>0.142857142857143</v>
      </c>
      <c r="F11563" s="2" t="s">
        <v>53</v>
      </c>
      <c r="G11563" s="2" t="s">
        <v>53</v>
      </c>
      <c r="H11563" s="2" t="str">
        <f aca="false">IF(AND(E11563&gt;=0.4,E11563&lt;=0.6),"Yes","No")</f>
        <v>No</v>
      </c>
      <c r="I11563" s="2" t="str">
        <f aca="false">IF(AND(F11563="No",G11563="No",H11563="Yes"),"Yes","No")</f>
        <v>No</v>
      </c>
      <c r="J11563" s="2"/>
      <c r="K11563" s="2"/>
    </row>
    <row r="11564" customFormat="false" ht="15" hidden="false" customHeight="false" outlineLevel="0" collapsed="false">
      <c r="A11564" s="2" t="s">
        <v>17064</v>
      </c>
      <c r="B11564" s="13" t="n">
        <v>116</v>
      </c>
      <c r="C11564" s="13" t="n">
        <v>115</v>
      </c>
      <c r="D11564" s="14" t="n">
        <f aca="false">C11564/Summary!$B$4</f>
        <v>0.00766666666666667</v>
      </c>
      <c r="E11564" s="15" t="n">
        <v>0.285714285714286</v>
      </c>
      <c r="F11564" s="2" t="s">
        <v>53</v>
      </c>
      <c r="G11564" s="2" t="s">
        <v>44</v>
      </c>
      <c r="H11564" s="2" t="str">
        <f aca="false">IF(AND(E11564&gt;=0.4,E11564&lt;=0.6),"Yes","No")</f>
        <v>No</v>
      </c>
      <c r="I11564" s="2" t="str">
        <f aca="false">IF(AND(F11564="No",G11564="No",H11564="Yes"),"Yes","No")</f>
        <v>No</v>
      </c>
      <c r="J11564" s="2"/>
      <c r="K11564" s="2"/>
    </row>
    <row r="11565" customFormat="false" ht="15" hidden="false" customHeight="false" outlineLevel="0" collapsed="false">
      <c r="A11565" s="2" t="s">
        <v>17065</v>
      </c>
      <c r="B11565" s="13" t="n">
        <v>116</v>
      </c>
      <c r="C11565" s="13" t="n">
        <v>114</v>
      </c>
      <c r="D11565" s="14" t="n">
        <f aca="false">C11565/Summary!$B$4</f>
        <v>0.0076</v>
      </c>
      <c r="E11565" s="15" t="n">
        <v>0.428571428571429</v>
      </c>
      <c r="F11565" s="2" t="s">
        <v>53</v>
      </c>
      <c r="G11565" s="2" t="s">
        <v>44</v>
      </c>
      <c r="H11565" s="2" t="str">
        <f aca="false">IF(AND(E11565&gt;=0.4,E11565&lt;=0.6),"Yes","No")</f>
        <v>Yes</v>
      </c>
      <c r="I11565" s="2" t="str">
        <f aca="false">IF(AND(F11565="No",G11565="No",H11565="Yes"),"Yes","No")</f>
        <v>No</v>
      </c>
      <c r="J11565" s="2"/>
      <c r="K11565" s="2"/>
    </row>
    <row r="11566" customFormat="false" ht="15" hidden="false" customHeight="false" outlineLevel="0" collapsed="false">
      <c r="A11566" s="2" t="s">
        <v>17066</v>
      </c>
      <c r="B11566" s="13" t="n">
        <v>116</v>
      </c>
      <c r="C11566" s="13" t="n">
        <v>116</v>
      </c>
      <c r="D11566" s="14" t="n">
        <f aca="false">C11566/Summary!$B$4</f>
        <v>0.00773333333333333</v>
      </c>
      <c r="E11566" s="15" t="n">
        <v>0.285714285714286</v>
      </c>
      <c r="F11566" s="2" t="s">
        <v>53</v>
      </c>
      <c r="G11566" s="2" t="s">
        <v>53</v>
      </c>
      <c r="H11566" s="2" t="str">
        <f aca="false">IF(AND(E11566&gt;=0.4,E11566&lt;=0.6),"Yes","No")</f>
        <v>No</v>
      </c>
      <c r="I11566" s="2" t="str">
        <f aca="false">IF(AND(F11566="No",G11566="No",H11566="Yes"),"Yes","No")</f>
        <v>No</v>
      </c>
      <c r="J11566" s="2"/>
      <c r="K11566" s="2"/>
    </row>
    <row r="11567" customFormat="false" ht="15" hidden="false" customHeight="false" outlineLevel="0" collapsed="false">
      <c r="A11567" s="2" t="s">
        <v>17067</v>
      </c>
      <c r="B11567" s="13" t="n">
        <v>116</v>
      </c>
      <c r="C11567" s="13" t="n">
        <v>116</v>
      </c>
      <c r="D11567" s="14" t="n">
        <f aca="false">C11567/Summary!$B$4</f>
        <v>0.00773333333333333</v>
      </c>
      <c r="E11567" s="15" t="n">
        <v>0.285714285714286</v>
      </c>
      <c r="F11567" s="2" t="s">
        <v>53</v>
      </c>
      <c r="G11567" s="2" t="s">
        <v>53</v>
      </c>
      <c r="H11567" s="2" t="str">
        <f aca="false">IF(AND(E11567&gt;=0.4,E11567&lt;=0.6),"Yes","No")</f>
        <v>No</v>
      </c>
      <c r="I11567" s="2" t="str">
        <f aca="false">IF(AND(F11567="No",G11567="No",H11567="Yes"),"Yes","No")</f>
        <v>No</v>
      </c>
      <c r="J11567" s="2"/>
      <c r="K11567" s="2"/>
    </row>
    <row r="11568" customFormat="false" ht="15" hidden="false" customHeight="false" outlineLevel="0" collapsed="false">
      <c r="A11568" s="2" t="s">
        <v>17068</v>
      </c>
      <c r="B11568" s="13" t="n">
        <v>116</v>
      </c>
      <c r="C11568" s="13" t="n">
        <v>115</v>
      </c>
      <c r="D11568" s="14" t="n">
        <f aca="false">C11568/Summary!$B$4</f>
        <v>0.00766666666666667</v>
      </c>
      <c r="E11568" s="15" t="n">
        <v>0.428571428571429</v>
      </c>
      <c r="F11568" s="2" t="s">
        <v>53</v>
      </c>
      <c r="G11568" s="2" t="s">
        <v>44</v>
      </c>
      <c r="H11568" s="2" t="str">
        <f aca="false">IF(AND(E11568&gt;=0.4,E11568&lt;=0.6),"Yes","No")</f>
        <v>Yes</v>
      </c>
      <c r="I11568" s="2" t="str">
        <f aca="false">IF(AND(F11568="No",G11568="No",H11568="Yes"),"Yes","No")</f>
        <v>No</v>
      </c>
      <c r="J11568" s="2"/>
      <c r="K11568" s="2"/>
    </row>
    <row r="11569" customFormat="false" ht="15" hidden="false" customHeight="false" outlineLevel="0" collapsed="false">
      <c r="A11569" s="2" t="s">
        <v>17069</v>
      </c>
      <c r="B11569" s="13" t="n">
        <v>116</v>
      </c>
      <c r="C11569" s="13" t="n">
        <v>116</v>
      </c>
      <c r="D11569" s="14" t="n">
        <f aca="false">C11569/Summary!$B$4</f>
        <v>0.00773333333333333</v>
      </c>
      <c r="E11569" s="15" t="n">
        <v>0.285714285714286</v>
      </c>
      <c r="F11569" s="2" t="s">
        <v>53</v>
      </c>
      <c r="G11569" s="2" t="s">
        <v>44</v>
      </c>
      <c r="H11569" s="2" t="str">
        <f aca="false">IF(AND(E11569&gt;=0.4,E11569&lt;=0.6),"Yes","No")</f>
        <v>No</v>
      </c>
      <c r="I11569" s="2" t="str">
        <f aca="false">IF(AND(F11569="No",G11569="No",H11569="Yes"),"Yes","No")</f>
        <v>No</v>
      </c>
      <c r="J11569" s="2"/>
      <c r="K11569" s="2"/>
    </row>
    <row r="11570" customFormat="false" ht="15" hidden="false" customHeight="false" outlineLevel="0" collapsed="false">
      <c r="A11570" s="2" t="s">
        <v>17070</v>
      </c>
      <c r="B11570" s="13" t="n">
        <v>116</v>
      </c>
      <c r="C11570" s="13" t="n">
        <v>115</v>
      </c>
      <c r="D11570" s="14" t="n">
        <f aca="false">C11570/Summary!$B$4</f>
        <v>0.00766666666666667</v>
      </c>
      <c r="E11570" s="15" t="n">
        <v>0</v>
      </c>
      <c r="F11570" s="2" t="s">
        <v>53</v>
      </c>
      <c r="G11570" s="2" t="s">
        <v>44</v>
      </c>
      <c r="H11570" s="2" t="str">
        <f aca="false">IF(AND(E11570&gt;=0.4,E11570&lt;=0.6),"Yes","No")</f>
        <v>No</v>
      </c>
      <c r="I11570" s="2" t="str">
        <f aca="false">IF(AND(F11570="No",G11570="No",H11570="Yes"),"Yes","No")</f>
        <v>No</v>
      </c>
      <c r="J11570" s="2"/>
      <c r="K11570" s="2"/>
    </row>
    <row r="11571" customFormat="false" ht="15" hidden="false" customHeight="false" outlineLevel="0" collapsed="false">
      <c r="A11571" s="2" t="s">
        <v>17071</v>
      </c>
      <c r="B11571" s="13" t="n">
        <v>116</v>
      </c>
      <c r="C11571" s="13" t="n">
        <v>116</v>
      </c>
      <c r="D11571" s="14" t="n">
        <f aca="false">C11571/Summary!$B$4</f>
        <v>0.00773333333333333</v>
      </c>
      <c r="E11571" s="15" t="n">
        <v>0.142857142857143</v>
      </c>
      <c r="F11571" s="2" t="s">
        <v>53</v>
      </c>
      <c r="G11571" s="2" t="s">
        <v>44</v>
      </c>
      <c r="H11571" s="2" t="str">
        <f aca="false">IF(AND(E11571&gt;=0.4,E11571&lt;=0.6),"Yes","No")</f>
        <v>No</v>
      </c>
      <c r="I11571" s="2" t="str">
        <f aca="false">IF(AND(F11571="No",G11571="No",H11571="Yes"),"Yes","No")</f>
        <v>No</v>
      </c>
      <c r="J11571" s="2"/>
      <c r="K11571" s="2"/>
    </row>
    <row r="11572" customFormat="false" ht="15" hidden="false" customHeight="false" outlineLevel="0" collapsed="false">
      <c r="A11572" s="2" t="s">
        <v>17072</v>
      </c>
      <c r="B11572" s="13" t="n">
        <v>117</v>
      </c>
      <c r="C11572" s="13" t="n">
        <v>117</v>
      </c>
      <c r="D11572" s="14" t="n">
        <f aca="false">C11572/Summary!$B$4</f>
        <v>0.0078</v>
      </c>
      <c r="E11572" s="15" t="n">
        <v>0.142857142857143</v>
      </c>
      <c r="F11572" s="2" t="s">
        <v>53</v>
      </c>
      <c r="G11572" s="2" t="s">
        <v>53</v>
      </c>
      <c r="H11572" s="2" t="str">
        <f aca="false">IF(AND(E11572&gt;=0.4,E11572&lt;=0.6),"Yes","No")</f>
        <v>No</v>
      </c>
      <c r="I11572" s="2" t="str">
        <f aca="false">IF(AND(F11572="No",G11572="No",H11572="Yes"),"Yes","No")</f>
        <v>No</v>
      </c>
      <c r="J11572" s="2"/>
      <c r="K11572" s="2"/>
    </row>
    <row r="11573" customFormat="false" ht="15" hidden="false" customHeight="false" outlineLevel="0" collapsed="false">
      <c r="A11573" s="2" t="s">
        <v>17073</v>
      </c>
      <c r="B11573" s="13" t="n">
        <v>117</v>
      </c>
      <c r="C11573" s="13" t="n">
        <v>117</v>
      </c>
      <c r="D11573" s="14" t="n">
        <f aca="false">C11573/Summary!$B$4</f>
        <v>0.0078</v>
      </c>
      <c r="E11573" s="15" t="n">
        <v>0.142857142857143</v>
      </c>
      <c r="F11573" s="2" t="s">
        <v>53</v>
      </c>
      <c r="G11573" s="2" t="s">
        <v>44</v>
      </c>
      <c r="H11573" s="2" t="str">
        <f aca="false">IF(AND(E11573&gt;=0.4,E11573&lt;=0.6),"Yes","No")</f>
        <v>No</v>
      </c>
      <c r="I11573" s="2" t="str">
        <f aca="false">IF(AND(F11573="No",G11573="No",H11573="Yes"),"Yes","No")</f>
        <v>No</v>
      </c>
      <c r="J11573" s="2"/>
      <c r="K11573" s="2"/>
    </row>
    <row r="11574" customFormat="false" ht="15" hidden="false" customHeight="false" outlineLevel="0" collapsed="false">
      <c r="A11574" s="2" t="s">
        <v>17074</v>
      </c>
      <c r="B11574" s="13" t="n">
        <v>117</v>
      </c>
      <c r="C11574" s="13" t="n">
        <v>116</v>
      </c>
      <c r="D11574" s="14" t="n">
        <f aca="false">C11574/Summary!$B$4</f>
        <v>0.00773333333333333</v>
      </c>
      <c r="E11574" s="15" t="n">
        <v>0.285714285714286</v>
      </c>
      <c r="F11574" s="2" t="s">
        <v>53</v>
      </c>
      <c r="G11574" s="2" t="s">
        <v>53</v>
      </c>
      <c r="H11574" s="2" t="str">
        <f aca="false">IF(AND(E11574&gt;=0.4,E11574&lt;=0.6),"Yes","No")</f>
        <v>No</v>
      </c>
      <c r="I11574" s="2" t="str">
        <f aca="false">IF(AND(F11574="No",G11574="No",H11574="Yes"),"Yes","No")</f>
        <v>No</v>
      </c>
      <c r="J11574" s="2"/>
      <c r="K11574" s="2"/>
    </row>
    <row r="11575" customFormat="false" ht="15" hidden="false" customHeight="false" outlineLevel="0" collapsed="false">
      <c r="A11575" s="2" t="s">
        <v>17075</v>
      </c>
      <c r="B11575" s="13" t="n">
        <v>117</v>
      </c>
      <c r="C11575" s="13" t="n">
        <v>117</v>
      </c>
      <c r="D11575" s="14" t="n">
        <f aca="false">C11575/Summary!$B$4</f>
        <v>0.0078</v>
      </c>
      <c r="E11575" s="15" t="n">
        <v>0.285714285714286</v>
      </c>
      <c r="F11575" s="2" t="s">
        <v>53</v>
      </c>
      <c r="G11575" s="2" t="s">
        <v>53</v>
      </c>
      <c r="H11575" s="2" t="str">
        <f aca="false">IF(AND(E11575&gt;=0.4,E11575&lt;=0.6),"Yes","No")</f>
        <v>No</v>
      </c>
      <c r="I11575" s="2" t="str">
        <f aca="false">IF(AND(F11575="No",G11575="No",H11575="Yes"),"Yes","No")</f>
        <v>No</v>
      </c>
      <c r="J11575" s="2"/>
      <c r="K11575" s="2"/>
    </row>
    <row r="11576" customFormat="false" ht="15" hidden="false" customHeight="false" outlineLevel="0" collapsed="false">
      <c r="A11576" s="2" t="s">
        <v>17076</v>
      </c>
      <c r="B11576" s="13" t="n">
        <v>117</v>
      </c>
      <c r="C11576" s="13" t="n">
        <v>117</v>
      </c>
      <c r="D11576" s="14" t="n">
        <f aca="false">C11576/Summary!$B$4</f>
        <v>0.0078</v>
      </c>
      <c r="E11576" s="15" t="n">
        <v>0.285714285714286</v>
      </c>
      <c r="F11576" s="2" t="s">
        <v>53</v>
      </c>
      <c r="G11576" s="2" t="s">
        <v>44</v>
      </c>
      <c r="H11576" s="2" t="str">
        <f aca="false">IF(AND(E11576&gt;=0.4,E11576&lt;=0.6),"Yes","No")</f>
        <v>No</v>
      </c>
      <c r="I11576" s="2" t="str">
        <f aca="false">IF(AND(F11576="No",G11576="No",H11576="Yes"),"Yes","No")</f>
        <v>No</v>
      </c>
      <c r="J11576" s="2"/>
      <c r="K11576" s="2"/>
    </row>
    <row r="11577" customFormat="false" ht="15" hidden="false" customHeight="false" outlineLevel="0" collapsed="false">
      <c r="A11577" s="2" t="s">
        <v>17077</v>
      </c>
      <c r="B11577" s="13" t="n">
        <v>117</v>
      </c>
      <c r="C11577" s="13" t="n">
        <v>117</v>
      </c>
      <c r="D11577" s="14" t="n">
        <f aca="false">C11577/Summary!$B$4</f>
        <v>0.0078</v>
      </c>
      <c r="E11577" s="15" t="n">
        <v>0.428571428571429</v>
      </c>
      <c r="F11577" s="2" t="s">
        <v>53</v>
      </c>
      <c r="G11577" s="2" t="s">
        <v>44</v>
      </c>
      <c r="H11577" s="2" t="str">
        <f aca="false">IF(AND(E11577&gt;=0.4,E11577&lt;=0.6),"Yes","No")</f>
        <v>Yes</v>
      </c>
      <c r="I11577" s="2" t="str">
        <f aca="false">IF(AND(F11577="No",G11577="No",H11577="Yes"),"Yes","No")</f>
        <v>No</v>
      </c>
      <c r="J11577" s="2"/>
      <c r="K11577" s="2"/>
    </row>
    <row r="11578" customFormat="false" ht="15" hidden="false" customHeight="false" outlineLevel="0" collapsed="false">
      <c r="A11578" s="2" t="s">
        <v>17078</v>
      </c>
      <c r="B11578" s="13" t="n">
        <v>117</v>
      </c>
      <c r="C11578" s="13" t="n">
        <v>117</v>
      </c>
      <c r="D11578" s="14" t="n">
        <f aca="false">C11578/Summary!$B$4</f>
        <v>0.0078</v>
      </c>
      <c r="E11578" s="15" t="n">
        <v>0.428571428571429</v>
      </c>
      <c r="F11578" s="2" t="s">
        <v>53</v>
      </c>
      <c r="G11578" s="2" t="s">
        <v>53</v>
      </c>
      <c r="H11578" s="2" t="str">
        <f aca="false">IF(AND(E11578&gt;=0.4,E11578&lt;=0.6),"Yes","No")</f>
        <v>Yes</v>
      </c>
      <c r="I11578" s="2" t="str">
        <f aca="false">IF(AND(F11578="No",G11578="No",H11578="Yes"),"Yes","No")</f>
        <v>No</v>
      </c>
      <c r="J11578" s="2"/>
      <c r="K11578" s="2"/>
    </row>
    <row r="11579" customFormat="false" ht="15" hidden="false" customHeight="false" outlineLevel="0" collapsed="false">
      <c r="A11579" s="2" t="s">
        <v>17079</v>
      </c>
      <c r="B11579" s="13" t="n">
        <v>117</v>
      </c>
      <c r="C11579" s="13" t="n">
        <v>117</v>
      </c>
      <c r="D11579" s="14" t="n">
        <f aca="false">C11579/Summary!$B$4</f>
        <v>0.0078</v>
      </c>
      <c r="E11579" s="15" t="n">
        <v>0.285714285714286</v>
      </c>
      <c r="F11579" s="2" t="s">
        <v>53</v>
      </c>
      <c r="G11579" s="2" t="s">
        <v>44</v>
      </c>
      <c r="H11579" s="2" t="str">
        <f aca="false">IF(AND(E11579&gt;=0.4,E11579&lt;=0.6),"Yes","No")</f>
        <v>No</v>
      </c>
      <c r="I11579" s="2" t="str">
        <f aca="false">IF(AND(F11579="No",G11579="No",H11579="Yes"),"Yes","No")</f>
        <v>No</v>
      </c>
      <c r="J11579" s="2"/>
      <c r="K11579" s="2"/>
    </row>
    <row r="11580" customFormat="false" ht="15" hidden="false" customHeight="false" outlineLevel="0" collapsed="false">
      <c r="A11580" s="2" t="s">
        <v>17080</v>
      </c>
      <c r="B11580" s="13" t="n">
        <v>117</v>
      </c>
      <c r="C11580" s="13" t="n">
        <v>117</v>
      </c>
      <c r="D11580" s="14" t="n">
        <f aca="false">C11580/Summary!$B$4</f>
        <v>0.0078</v>
      </c>
      <c r="E11580" s="15" t="n">
        <v>0</v>
      </c>
      <c r="F11580" s="2" t="s">
        <v>53</v>
      </c>
      <c r="G11580" s="2" t="s">
        <v>44</v>
      </c>
      <c r="H11580" s="2" t="str">
        <f aca="false">IF(AND(E11580&gt;=0.4,E11580&lt;=0.6),"Yes","No")</f>
        <v>No</v>
      </c>
      <c r="I11580" s="2" t="str">
        <f aca="false">IF(AND(F11580="No",G11580="No",H11580="Yes"),"Yes","No")</f>
        <v>No</v>
      </c>
      <c r="J11580" s="2"/>
      <c r="K11580" s="2"/>
    </row>
    <row r="11581" customFormat="false" ht="15" hidden="false" customHeight="false" outlineLevel="0" collapsed="false">
      <c r="A11581" s="2" t="s">
        <v>17081</v>
      </c>
      <c r="B11581" s="13" t="n">
        <v>117</v>
      </c>
      <c r="C11581" s="13" t="n">
        <v>117</v>
      </c>
      <c r="D11581" s="14" t="n">
        <f aca="false">C11581/Summary!$B$4</f>
        <v>0.0078</v>
      </c>
      <c r="E11581" s="15" t="n">
        <v>0.142857142857143</v>
      </c>
      <c r="F11581" s="2" t="s">
        <v>53</v>
      </c>
      <c r="G11581" s="2" t="s">
        <v>44</v>
      </c>
      <c r="H11581" s="2" t="str">
        <f aca="false">IF(AND(E11581&gt;=0.4,E11581&lt;=0.6),"Yes","No")</f>
        <v>No</v>
      </c>
      <c r="I11581" s="2" t="str">
        <f aca="false">IF(AND(F11581="No",G11581="No",H11581="Yes"),"Yes","No")</f>
        <v>No</v>
      </c>
      <c r="J11581" s="2"/>
      <c r="K11581" s="2"/>
    </row>
    <row r="11582" customFormat="false" ht="15" hidden="false" customHeight="false" outlineLevel="0" collapsed="false">
      <c r="A11582" s="2" t="s">
        <v>17082</v>
      </c>
      <c r="B11582" s="13" t="n">
        <v>117</v>
      </c>
      <c r="C11582" s="13" t="n">
        <v>117</v>
      </c>
      <c r="D11582" s="14" t="n">
        <f aca="false">C11582/Summary!$B$4</f>
        <v>0.0078</v>
      </c>
      <c r="E11582" s="15" t="n">
        <v>0.428571428571429</v>
      </c>
      <c r="F11582" s="2" t="s">
        <v>53</v>
      </c>
      <c r="G11582" s="2" t="s">
        <v>44</v>
      </c>
      <c r="H11582" s="2" t="str">
        <f aca="false">IF(AND(E11582&gt;=0.4,E11582&lt;=0.6),"Yes","No")</f>
        <v>Yes</v>
      </c>
      <c r="I11582" s="2" t="str">
        <f aca="false">IF(AND(F11582="No",G11582="No",H11582="Yes"),"Yes","No")</f>
        <v>No</v>
      </c>
      <c r="J11582" s="2"/>
      <c r="K11582" s="2"/>
    </row>
    <row r="11583" customFormat="false" ht="15" hidden="false" customHeight="false" outlineLevel="0" collapsed="false">
      <c r="A11583" s="2" t="s">
        <v>17083</v>
      </c>
      <c r="B11583" s="13" t="n">
        <v>117</v>
      </c>
      <c r="C11583" s="13" t="n">
        <v>116</v>
      </c>
      <c r="D11583" s="14" t="n">
        <f aca="false">C11583/Summary!$B$4</f>
        <v>0.00773333333333333</v>
      </c>
      <c r="E11583" s="15" t="n">
        <v>0.428571428571429</v>
      </c>
      <c r="F11583" s="2" t="s">
        <v>53</v>
      </c>
      <c r="G11583" s="2" t="s">
        <v>44</v>
      </c>
      <c r="H11583" s="2" t="str">
        <f aca="false">IF(AND(E11583&gt;=0.4,E11583&lt;=0.6),"Yes","No")</f>
        <v>Yes</v>
      </c>
      <c r="I11583" s="2" t="str">
        <f aca="false">IF(AND(F11583="No",G11583="No",H11583="Yes"),"Yes","No")</f>
        <v>No</v>
      </c>
      <c r="J11583" s="2"/>
      <c r="K11583" s="2"/>
    </row>
    <row r="11584" customFormat="false" ht="15" hidden="false" customHeight="false" outlineLevel="0" collapsed="false">
      <c r="A11584" s="2" t="s">
        <v>17084</v>
      </c>
      <c r="B11584" s="13" t="n">
        <v>117</v>
      </c>
      <c r="C11584" s="13" t="n">
        <v>116</v>
      </c>
      <c r="D11584" s="14" t="n">
        <f aca="false">C11584/Summary!$B$4</f>
        <v>0.00773333333333333</v>
      </c>
      <c r="E11584" s="15" t="n">
        <v>0.428571428571429</v>
      </c>
      <c r="F11584" s="2" t="s">
        <v>53</v>
      </c>
      <c r="G11584" s="2" t="s">
        <v>53</v>
      </c>
      <c r="H11584" s="2" t="str">
        <f aca="false">IF(AND(E11584&gt;=0.4,E11584&lt;=0.6),"Yes","No")</f>
        <v>Yes</v>
      </c>
      <c r="I11584" s="2" t="str">
        <f aca="false">IF(AND(F11584="No",G11584="No",H11584="Yes"),"Yes","No")</f>
        <v>No</v>
      </c>
      <c r="J11584" s="2"/>
      <c r="K11584" s="2"/>
    </row>
    <row r="11585" customFormat="false" ht="15" hidden="false" customHeight="false" outlineLevel="0" collapsed="false">
      <c r="A11585" s="2" t="s">
        <v>17085</v>
      </c>
      <c r="B11585" s="13" t="n">
        <v>117</v>
      </c>
      <c r="C11585" s="13" t="n">
        <v>117</v>
      </c>
      <c r="D11585" s="14" t="n">
        <f aca="false">C11585/Summary!$B$4</f>
        <v>0.0078</v>
      </c>
      <c r="E11585" s="15" t="n">
        <v>0.571428571428571</v>
      </c>
      <c r="F11585" s="2" t="s">
        <v>53</v>
      </c>
      <c r="G11585" s="2" t="s">
        <v>44</v>
      </c>
      <c r="H11585" s="2" t="str">
        <f aca="false">IF(AND(E11585&gt;=0.4,E11585&lt;=0.6),"Yes","No")</f>
        <v>Yes</v>
      </c>
      <c r="I11585" s="2" t="str">
        <f aca="false">IF(AND(F11585="No",G11585="No",H11585="Yes"),"Yes","No")</f>
        <v>No</v>
      </c>
      <c r="J11585" s="2"/>
      <c r="K11585" s="2"/>
    </row>
    <row r="11586" customFormat="false" ht="15" hidden="false" customHeight="false" outlineLevel="0" collapsed="false">
      <c r="A11586" s="2" t="s">
        <v>17086</v>
      </c>
      <c r="B11586" s="13" t="n">
        <v>117</v>
      </c>
      <c r="C11586" s="13" t="n">
        <v>117</v>
      </c>
      <c r="D11586" s="14" t="n">
        <f aca="false">C11586/Summary!$B$4</f>
        <v>0.0078</v>
      </c>
      <c r="E11586" s="15" t="n">
        <v>0.428571428571429</v>
      </c>
      <c r="F11586" s="2" t="s">
        <v>53</v>
      </c>
      <c r="G11586" s="2" t="s">
        <v>44</v>
      </c>
      <c r="H11586" s="2" t="str">
        <f aca="false">IF(AND(E11586&gt;=0.4,E11586&lt;=0.6),"Yes","No")</f>
        <v>Yes</v>
      </c>
      <c r="I11586" s="2" t="str">
        <f aca="false">IF(AND(F11586="No",G11586="No",H11586="Yes"),"Yes","No")</f>
        <v>No</v>
      </c>
      <c r="J11586" s="2"/>
      <c r="K11586" s="2"/>
    </row>
    <row r="11587" customFormat="false" ht="15" hidden="false" customHeight="false" outlineLevel="0" collapsed="false">
      <c r="A11587" s="2" t="s">
        <v>17087</v>
      </c>
      <c r="B11587" s="13" t="n">
        <v>117</v>
      </c>
      <c r="C11587" s="13" t="n">
        <v>117</v>
      </c>
      <c r="D11587" s="14" t="n">
        <f aca="false">C11587/Summary!$B$4</f>
        <v>0.0078</v>
      </c>
      <c r="E11587" s="15" t="n">
        <v>0.571428571428571</v>
      </c>
      <c r="F11587" s="2" t="s">
        <v>53</v>
      </c>
      <c r="G11587" s="2" t="s">
        <v>44</v>
      </c>
      <c r="H11587" s="2" t="str">
        <f aca="false">IF(AND(E11587&gt;=0.4,E11587&lt;=0.6),"Yes","No")</f>
        <v>Yes</v>
      </c>
      <c r="I11587" s="2" t="str">
        <f aca="false">IF(AND(F11587="No",G11587="No",H11587="Yes"),"Yes","No")</f>
        <v>No</v>
      </c>
      <c r="J11587" s="2"/>
      <c r="K11587" s="2"/>
    </row>
    <row r="11588" customFormat="false" ht="15" hidden="false" customHeight="false" outlineLevel="0" collapsed="false">
      <c r="A11588" s="2" t="s">
        <v>17088</v>
      </c>
      <c r="B11588" s="13" t="n">
        <v>117</v>
      </c>
      <c r="C11588" s="13" t="n">
        <v>116</v>
      </c>
      <c r="D11588" s="14" t="n">
        <f aca="false">C11588/Summary!$B$4</f>
        <v>0.00773333333333333</v>
      </c>
      <c r="E11588" s="15" t="n">
        <v>0.142857142857143</v>
      </c>
      <c r="F11588" s="2" t="s">
        <v>53</v>
      </c>
      <c r="G11588" s="2" t="s">
        <v>53</v>
      </c>
      <c r="H11588" s="2" t="str">
        <f aca="false">IF(AND(E11588&gt;=0.4,E11588&lt;=0.6),"Yes","No")</f>
        <v>No</v>
      </c>
      <c r="I11588" s="2" t="str">
        <f aca="false">IF(AND(F11588="No",G11588="No",H11588="Yes"),"Yes","No")</f>
        <v>No</v>
      </c>
      <c r="J11588" s="2"/>
      <c r="K11588" s="2"/>
    </row>
    <row r="11589" customFormat="false" ht="15" hidden="false" customHeight="false" outlineLevel="0" collapsed="false">
      <c r="A11589" s="2" t="s">
        <v>17089</v>
      </c>
      <c r="B11589" s="13" t="n">
        <v>117</v>
      </c>
      <c r="C11589" s="13" t="n">
        <v>117</v>
      </c>
      <c r="D11589" s="14" t="n">
        <f aca="false">C11589/Summary!$B$4</f>
        <v>0.0078</v>
      </c>
      <c r="E11589" s="15" t="n">
        <v>0.428571428571429</v>
      </c>
      <c r="F11589" s="2" t="s">
        <v>53</v>
      </c>
      <c r="G11589" s="2" t="s">
        <v>44</v>
      </c>
      <c r="H11589" s="2" t="str">
        <f aca="false">IF(AND(E11589&gt;=0.4,E11589&lt;=0.6),"Yes","No")</f>
        <v>Yes</v>
      </c>
      <c r="I11589" s="2" t="str">
        <f aca="false">IF(AND(F11589="No",G11589="No",H11589="Yes"),"Yes","No")</f>
        <v>No</v>
      </c>
      <c r="J11589" s="2"/>
      <c r="K11589" s="2"/>
    </row>
    <row r="11590" customFormat="false" ht="15" hidden="false" customHeight="false" outlineLevel="0" collapsed="false">
      <c r="A11590" s="2" t="s">
        <v>17090</v>
      </c>
      <c r="B11590" s="13" t="n">
        <v>117</v>
      </c>
      <c r="C11590" s="13" t="n">
        <v>117</v>
      </c>
      <c r="D11590" s="14" t="n">
        <f aca="false">C11590/Summary!$B$4</f>
        <v>0.0078</v>
      </c>
      <c r="E11590" s="15" t="n">
        <v>0.571428571428571</v>
      </c>
      <c r="F11590" s="2" t="s">
        <v>53</v>
      </c>
      <c r="G11590" s="2" t="s">
        <v>44</v>
      </c>
      <c r="H11590" s="2" t="str">
        <f aca="false">IF(AND(E11590&gt;=0.4,E11590&lt;=0.6),"Yes","No")</f>
        <v>Yes</v>
      </c>
      <c r="I11590" s="2" t="str">
        <f aca="false">IF(AND(F11590="No",G11590="No",H11590="Yes"),"Yes","No")</f>
        <v>No</v>
      </c>
      <c r="J11590" s="2"/>
      <c r="K11590" s="2"/>
    </row>
    <row r="11591" customFormat="false" ht="15" hidden="false" customHeight="false" outlineLevel="0" collapsed="false">
      <c r="A11591" s="2" t="s">
        <v>17091</v>
      </c>
      <c r="B11591" s="13" t="n">
        <v>117</v>
      </c>
      <c r="C11591" s="13" t="n">
        <v>117</v>
      </c>
      <c r="D11591" s="14" t="n">
        <f aca="false">C11591/Summary!$B$4</f>
        <v>0.0078</v>
      </c>
      <c r="E11591" s="15" t="n">
        <v>0.428571428571429</v>
      </c>
      <c r="F11591" s="2" t="s">
        <v>53</v>
      </c>
      <c r="G11591" s="2" t="s">
        <v>44</v>
      </c>
      <c r="H11591" s="2" t="str">
        <f aca="false">IF(AND(E11591&gt;=0.4,E11591&lt;=0.6),"Yes","No")</f>
        <v>Yes</v>
      </c>
      <c r="I11591" s="2" t="str">
        <f aca="false">IF(AND(F11591="No",G11591="No",H11591="Yes"),"Yes","No")</f>
        <v>No</v>
      </c>
      <c r="J11591" s="2"/>
      <c r="K11591" s="2"/>
    </row>
    <row r="11592" customFormat="false" ht="15" hidden="false" customHeight="false" outlineLevel="0" collapsed="false">
      <c r="A11592" s="2" t="s">
        <v>17092</v>
      </c>
      <c r="B11592" s="13" t="n">
        <v>117</v>
      </c>
      <c r="C11592" s="13" t="n">
        <v>117</v>
      </c>
      <c r="D11592" s="14" t="n">
        <f aca="false">C11592/Summary!$B$4</f>
        <v>0.0078</v>
      </c>
      <c r="E11592" s="15" t="n">
        <v>0.428571428571429</v>
      </c>
      <c r="F11592" s="2" t="s">
        <v>53</v>
      </c>
      <c r="G11592" s="2" t="s">
        <v>44</v>
      </c>
      <c r="H11592" s="2" t="str">
        <f aca="false">IF(AND(E11592&gt;=0.4,E11592&lt;=0.6),"Yes","No")</f>
        <v>Yes</v>
      </c>
      <c r="I11592" s="2" t="str">
        <f aca="false">IF(AND(F11592="No",G11592="No",H11592="Yes"),"Yes","No")</f>
        <v>No</v>
      </c>
      <c r="J11592" s="2"/>
      <c r="K11592" s="2"/>
    </row>
    <row r="11593" customFormat="false" ht="15" hidden="false" customHeight="false" outlineLevel="0" collapsed="false">
      <c r="A11593" s="2" t="s">
        <v>17093</v>
      </c>
      <c r="B11593" s="13" t="n">
        <v>117</v>
      </c>
      <c r="C11593" s="13" t="n">
        <v>116</v>
      </c>
      <c r="D11593" s="14" t="n">
        <f aca="false">C11593/Summary!$B$4</f>
        <v>0.00773333333333333</v>
      </c>
      <c r="E11593" s="15" t="n">
        <v>0.428571428571429</v>
      </c>
      <c r="F11593" s="2" t="s">
        <v>53</v>
      </c>
      <c r="G11593" s="2" t="s">
        <v>44</v>
      </c>
      <c r="H11593" s="2" t="str">
        <f aca="false">IF(AND(E11593&gt;=0.4,E11593&lt;=0.6),"Yes","No")</f>
        <v>Yes</v>
      </c>
      <c r="I11593" s="2" t="str">
        <f aca="false">IF(AND(F11593="No",G11593="No",H11593="Yes"),"Yes","No")</f>
        <v>No</v>
      </c>
      <c r="J11593" s="2"/>
      <c r="K11593" s="2"/>
    </row>
    <row r="11594" customFormat="false" ht="15" hidden="false" customHeight="false" outlineLevel="0" collapsed="false">
      <c r="A11594" s="2" t="s">
        <v>17094</v>
      </c>
      <c r="B11594" s="13" t="n">
        <v>117</v>
      </c>
      <c r="C11594" s="13" t="n">
        <v>116</v>
      </c>
      <c r="D11594" s="14" t="n">
        <f aca="false">C11594/Summary!$B$4</f>
        <v>0.00773333333333333</v>
      </c>
      <c r="E11594" s="15" t="n">
        <v>0.285714285714286</v>
      </c>
      <c r="F11594" s="2" t="s">
        <v>53</v>
      </c>
      <c r="G11594" s="2" t="s">
        <v>53</v>
      </c>
      <c r="H11594" s="2" t="str">
        <f aca="false">IF(AND(E11594&gt;=0.4,E11594&lt;=0.6),"Yes","No")</f>
        <v>No</v>
      </c>
      <c r="I11594" s="2" t="str">
        <f aca="false">IF(AND(F11594="No",G11594="No",H11594="Yes"),"Yes","No")</f>
        <v>No</v>
      </c>
      <c r="J11594" s="2"/>
      <c r="K11594" s="2"/>
    </row>
    <row r="11595" customFormat="false" ht="15" hidden="false" customHeight="false" outlineLevel="0" collapsed="false">
      <c r="A11595" s="2" t="s">
        <v>17095</v>
      </c>
      <c r="B11595" s="13" t="n">
        <v>117</v>
      </c>
      <c r="C11595" s="13" t="n">
        <v>117</v>
      </c>
      <c r="D11595" s="14" t="n">
        <f aca="false">C11595/Summary!$B$4</f>
        <v>0.0078</v>
      </c>
      <c r="E11595" s="15" t="n">
        <v>0.571428571428571</v>
      </c>
      <c r="F11595" s="2" t="s">
        <v>53</v>
      </c>
      <c r="G11595" s="2" t="s">
        <v>44</v>
      </c>
      <c r="H11595" s="2" t="str">
        <f aca="false">IF(AND(E11595&gt;=0.4,E11595&lt;=0.6),"Yes","No")</f>
        <v>Yes</v>
      </c>
      <c r="I11595" s="2" t="str">
        <f aca="false">IF(AND(F11595="No",G11595="No",H11595="Yes"),"Yes","No")</f>
        <v>No</v>
      </c>
      <c r="J11595" s="2"/>
      <c r="K11595" s="2"/>
    </row>
    <row r="11596" customFormat="false" ht="15" hidden="false" customHeight="false" outlineLevel="0" collapsed="false">
      <c r="A11596" s="2" t="s">
        <v>17096</v>
      </c>
      <c r="B11596" s="13" t="n">
        <v>117</v>
      </c>
      <c r="C11596" s="13" t="n">
        <v>117</v>
      </c>
      <c r="D11596" s="14" t="n">
        <f aca="false">C11596/Summary!$B$4</f>
        <v>0.0078</v>
      </c>
      <c r="E11596" s="15" t="n">
        <v>0.714285714285714</v>
      </c>
      <c r="F11596" s="2" t="s">
        <v>53</v>
      </c>
      <c r="G11596" s="2" t="s">
        <v>44</v>
      </c>
      <c r="H11596" s="2" t="str">
        <f aca="false">IF(AND(E11596&gt;=0.4,E11596&lt;=0.6),"Yes","No")</f>
        <v>No</v>
      </c>
      <c r="I11596" s="2" t="str">
        <f aca="false">IF(AND(F11596="No",G11596="No",H11596="Yes"),"Yes","No")</f>
        <v>No</v>
      </c>
      <c r="J11596" s="2"/>
      <c r="K11596" s="2"/>
    </row>
    <row r="11597" customFormat="false" ht="15" hidden="false" customHeight="false" outlineLevel="0" collapsed="false">
      <c r="A11597" s="2" t="s">
        <v>17097</v>
      </c>
      <c r="B11597" s="13" t="n">
        <v>117</v>
      </c>
      <c r="C11597" s="13" t="n">
        <v>117</v>
      </c>
      <c r="D11597" s="14" t="n">
        <f aca="false">C11597/Summary!$B$4</f>
        <v>0.0078</v>
      </c>
      <c r="E11597" s="15" t="n">
        <v>0.428571428571429</v>
      </c>
      <c r="F11597" s="2" t="s">
        <v>53</v>
      </c>
      <c r="G11597" s="2" t="s">
        <v>44</v>
      </c>
      <c r="H11597" s="2" t="str">
        <f aca="false">IF(AND(E11597&gt;=0.4,E11597&lt;=0.6),"Yes","No")</f>
        <v>Yes</v>
      </c>
      <c r="I11597" s="2" t="str">
        <f aca="false">IF(AND(F11597="No",G11597="No",H11597="Yes"),"Yes","No")</f>
        <v>No</v>
      </c>
      <c r="J11597" s="2"/>
      <c r="K11597" s="2"/>
    </row>
    <row r="11598" customFormat="false" ht="15" hidden="false" customHeight="false" outlineLevel="0" collapsed="false">
      <c r="A11598" s="2" t="s">
        <v>17098</v>
      </c>
      <c r="B11598" s="13" t="n">
        <v>117</v>
      </c>
      <c r="C11598" s="13" t="n">
        <v>117</v>
      </c>
      <c r="D11598" s="14" t="n">
        <f aca="false">C11598/Summary!$B$4</f>
        <v>0.0078</v>
      </c>
      <c r="E11598" s="15" t="n">
        <v>0.285714285714286</v>
      </c>
      <c r="F11598" s="2" t="s">
        <v>53</v>
      </c>
      <c r="G11598" s="2" t="s">
        <v>44</v>
      </c>
      <c r="H11598" s="2" t="str">
        <f aca="false">IF(AND(E11598&gt;=0.4,E11598&lt;=0.6),"Yes","No")</f>
        <v>No</v>
      </c>
      <c r="I11598" s="2" t="str">
        <f aca="false">IF(AND(F11598="No",G11598="No",H11598="Yes"),"Yes","No")</f>
        <v>No</v>
      </c>
      <c r="J11598" s="2"/>
      <c r="K11598" s="2"/>
    </row>
    <row r="11599" customFormat="false" ht="15" hidden="false" customHeight="false" outlineLevel="0" collapsed="false">
      <c r="A11599" s="2" t="s">
        <v>17099</v>
      </c>
      <c r="B11599" s="13" t="n">
        <v>117</v>
      </c>
      <c r="C11599" s="13" t="n">
        <v>116</v>
      </c>
      <c r="D11599" s="14" t="n">
        <f aca="false">C11599/Summary!$B$4</f>
        <v>0.00773333333333333</v>
      </c>
      <c r="E11599" s="15" t="n">
        <v>0.142857142857143</v>
      </c>
      <c r="F11599" s="2" t="s">
        <v>53</v>
      </c>
      <c r="G11599" s="2" t="s">
        <v>44</v>
      </c>
      <c r="H11599" s="2" t="str">
        <f aca="false">IF(AND(E11599&gt;=0.4,E11599&lt;=0.6),"Yes","No")</f>
        <v>No</v>
      </c>
      <c r="I11599" s="2" t="str">
        <f aca="false">IF(AND(F11599="No",G11599="No",H11599="Yes"),"Yes","No")</f>
        <v>No</v>
      </c>
      <c r="J11599" s="2"/>
      <c r="K11599" s="2"/>
    </row>
    <row r="11600" customFormat="false" ht="15" hidden="false" customHeight="false" outlineLevel="0" collapsed="false">
      <c r="A11600" s="2" t="s">
        <v>17100</v>
      </c>
      <c r="B11600" s="13" t="n">
        <v>117</v>
      </c>
      <c r="C11600" s="13" t="n">
        <v>117</v>
      </c>
      <c r="D11600" s="14" t="n">
        <f aca="false">C11600/Summary!$B$4</f>
        <v>0.0078</v>
      </c>
      <c r="E11600" s="15" t="n">
        <v>0.428571428571429</v>
      </c>
      <c r="F11600" s="2" t="s">
        <v>53</v>
      </c>
      <c r="G11600" s="2" t="s">
        <v>44</v>
      </c>
      <c r="H11600" s="2" t="str">
        <f aca="false">IF(AND(E11600&gt;=0.4,E11600&lt;=0.6),"Yes","No")</f>
        <v>Yes</v>
      </c>
      <c r="I11600" s="2" t="str">
        <f aca="false">IF(AND(F11600="No",G11600="No",H11600="Yes"),"Yes","No")</f>
        <v>No</v>
      </c>
      <c r="J11600" s="2"/>
      <c r="K11600" s="2"/>
    </row>
    <row r="11601" customFormat="false" ht="15" hidden="false" customHeight="false" outlineLevel="0" collapsed="false">
      <c r="A11601" s="2" t="s">
        <v>17101</v>
      </c>
      <c r="B11601" s="13" t="n">
        <v>117</v>
      </c>
      <c r="C11601" s="13" t="n">
        <v>117</v>
      </c>
      <c r="D11601" s="14" t="n">
        <f aca="false">C11601/Summary!$B$4</f>
        <v>0.0078</v>
      </c>
      <c r="E11601" s="15" t="n">
        <v>0.285714285714286</v>
      </c>
      <c r="F11601" s="2" t="s">
        <v>53</v>
      </c>
      <c r="G11601" s="2" t="s">
        <v>53</v>
      </c>
      <c r="H11601" s="2" t="str">
        <f aca="false">IF(AND(E11601&gt;=0.4,E11601&lt;=0.6),"Yes","No")</f>
        <v>No</v>
      </c>
      <c r="I11601" s="2" t="str">
        <f aca="false">IF(AND(F11601="No",G11601="No",H11601="Yes"),"Yes","No")</f>
        <v>No</v>
      </c>
      <c r="J11601" s="2"/>
      <c r="K11601" s="2"/>
    </row>
    <row r="11602" customFormat="false" ht="15" hidden="false" customHeight="false" outlineLevel="0" collapsed="false">
      <c r="A11602" s="2" t="s">
        <v>17102</v>
      </c>
      <c r="B11602" s="13" t="n">
        <v>117</v>
      </c>
      <c r="C11602" s="13" t="n">
        <v>117</v>
      </c>
      <c r="D11602" s="14" t="n">
        <f aca="false">C11602/Summary!$B$4</f>
        <v>0.0078</v>
      </c>
      <c r="E11602" s="15" t="n">
        <v>0.428571428571429</v>
      </c>
      <c r="F11602" s="2" t="s">
        <v>53</v>
      </c>
      <c r="G11602" s="2" t="s">
        <v>44</v>
      </c>
      <c r="H11602" s="2" t="str">
        <f aca="false">IF(AND(E11602&gt;=0.4,E11602&lt;=0.6),"Yes","No")</f>
        <v>Yes</v>
      </c>
      <c r="I11602" s="2" t="str">
        <f aca="false">IF(AND(F11602="No",G11602="No",H11602="Yes"),"Yes","No")</f>
        <v>No</v>
      </c>
      <c r="J11602" s="2"/>
      <c r="K11602" s="2"/>
    </row>
    <row r="11603" customFormat="false" ht="15" hidden="false" customHeight="false" outlineLevel="0" collapsed="false">
      <c r="A11603" s="2" t="s">
        <v>17103</v>
      </c>
      <c r="B11603" s="13" t="n">
        <v>117</v>
      </c>
      <c r="C11603" s="13" t="n">
        <v>116</v>
      </c>
      <c r="D11603" s="14" t="n">
        <f aca="false">C11603/Summary!$B$4</f>
        <v>0.00773333333333333</v>
      </c>
      <c r="E11603" s="15" t="n">
        <v>0.142857142857143</v>
      </c>
      <c r="F11603" s="2" t="s">
        <v>53</v>
      </c>
      <c r="G11603" s="2" t="s">
        <v>53</v>
      </c>
      <c r="H11603" s="2" t="str">
        <f aca="false">IF(AND(E11603&gt;=0.4,E11603&lt;=0.6),"Yes","No")</f>
        <v>No</v>
      </c>
      <c r="I11603" s="2" t="str">
        <f aca="false">IF(AND(F11603="No",G11603="No",H11603="Yes"),"Yes","No")</f>
        <v>No</v>
      </c>
      <c r="J11603" s="2"/>
      <c r="K11603" s="2"/>
    </row>
    <row r="11604" customFormat="false" ht="15" hidden="false" customHeight="false" outlineLevel="0" collapsed="false">
      <c r="A11604" s="2" t="s">
        <v>17104</v>
      </c>
      <c r="B11604" s="13" t="n">
        <v>117</v>
      </c>
      <c r="C11604" s="13" t="n">
        <v>117</v>
      </c>
      <c r="D11604" s="14" t="n">
        <f aca="false">C11604/Summary!$B$4</f>
        <v>0.0078</v>
      </c>
      <c r="E11604" s="15" t="n">
        <v>0.428571428571429</v>
      </c>
      <c r="F11604" s="2" t="s">
        <v>53</v>
      </c>
      <c r="G11604" s="2" t="s">
        <v>44</v>
      </c>
      <c r="H11604" s="2" t="str">
        <f aca="false">IF(AND(E11604&gt;=0.4,E11604&lt;=0.6),"Yes","No")</f>
        <v>Yes</v>
      </c>
      <c r="I11604" s="2" t="str">
        <f aca="false">IF(AND(F11604="No",G11604="No",H11604="Yes"),"Yes","No")</f>
        <v>No</v>
      </c>
      <c r="J11604" s="2"/>
      <c r="K11604" s="2"/>
    </row>
    <row r="11605" customFormat="false" ht="15" hidden="false" customHeight="false" outlineLevel="0" collapsed="false">
      <c r="A11605" s="2" t="s">
        <v>17105</v>
      </c>
      <c r="B11605" s="13" t="n">
        <v>117</v>
      </c>
      <c r="C11605" s="13" t="n">
        <v>116</v>
      </c>
      <c r="D11605" s="14" t="n">
        <f aca="false">C11605/Summary!$B$4</f>
        <v>0.00773333333333333</v>
      </c>
      <c r="E11605" s="15" t="n">
        <v>0.571428571428571</v>
      </c>
      <c r="F11605" s="2" t="s">
        <v>53</v>
      </c>
      <c r="G11605" s="2" t="s">
        <v>44</v>
      </c>
      <c r="H11605" s="2" t="str">
        <f aca="false">IF(AND(E11605&gt;=0.4,E11605&lt;=0.6),"Yes","No")</f>
        <v>Yes</v>
      </c>
      <c r="I11605" s="2" t="str">
        <f aca="false">IF(AND(F11605="No",G11605="No",H11605="Yes"),"Yes","No")</f>
        <v>No</v>
      </c>
      <c r="J11605" s="2"/>
      <c r="K11605" s="2"/>
    </row>
    <row r="11606" customFormat="false" ht="15" hidden="false" customHeight="false" outlineLevel="0" collapsed="false">
      <c r="A11606" s="2" t="s">
        <v>17106</v>
      </c>
      <c r="B11606" s="13" t="n">
        <v>117</v>
      </c>
      <c r="C11606" s="13" t="n">
        <v>117</v>
      </c>
      <c r="D11606" s="14" t="n">
        <f aca="false">C11606/Summary!$B$4</f>
        <v>0.0078</v>
      </c>
      <c r="E11606" s="15" t="n">
        <v>0.428571428571429</v>
      </c>
      <c r="F11606" s="2" t="s">
        <v>53</v>
      </c>
      <c r="G11606" s="2" t="s">
        <v>44</v>
      </c>
      <c r="H11606" s="2" t="str">
        <f aca="false">IF(AND(E11606&gt;=0.4,E11606&lt;=0.6),"Yes","No")</f>
        <v>Yes</v>
      </c>
      <c r="I11606" s="2" t="str">
        <f aca="false">IF(AND(F11606="No",G11606="No",H11606="Yes"),"Yes","No")</f>
        <v>No</v>
      </c>
      <c r="J11606" s="2"/>
      <c r="K11606" s="2"/>
    </row>
    <row r="11607" customFormat="false" ht="15" hidden="false" customHeight="false" outlineLevel="0" collapsed="false">
      <c r="A11607" s="2" t="s">
        <v>17107</v>
      </c>
      <c r="B11607" s="13" t="n">
        <v>117</v>
      </c>
      <c r="C11607" s="13" t="n">
        <v>116</v>
      </c>
      <c r="D11607" s="14" t="n">
        <f aca="false">C11607/Summary!$B$4</f>
        <v>0.00773333333333333</v>
      </c>
      <c r="E11607" s="15" t="n">
        <v>0.285714285714286</v>
      </c>
      <c r="F11607" s="2" t="s">
        <v>53</v>
      </c>
      <c r="G11607" s="2" t="s">
        <v>44</v>
      </c>
      <c r="H11607" s="2" t="str">
        <f aca="false">IF(AND(E11607&gt;=0.4,E11607&lt;=0.6),"Yes","No")</f>
        <v>No</v>
      </c>
      <c r="I11607" s="2" t="str">
        <f aca="false">IF(AND(F11607="No",G11607="No",H11607="Yes"),"Yes","No")</f>
        <v>No</v>
      </c>
      <c r="J11607" s="2"/>
      <c r="K11607" s="2"/>
    </row>
    <row r="11608" customFormat="false" ht="15" hidden="false" customHeight="false" outlineLevel="0" collapsed="false">
      <c r="A11608" s="2" t="s">
        <v>17108</v>
      </c>
      <c r="B11608" s="13" t="n">
        <v>117</v>
      </c>
      <c r="C11608" s="13" t="n">
        <v>117</v>
      </c>
      <c r="D11608" s="14" t="n">
        <f aca="false">C11608/Summary!$B$4</f>
        <v>0.0078</v>
      </c>
      <c r="E11608" s="15" t="n">
        <v>0.285714285714286</v>
      </c>
      <c r="F11608" s="2" t="s">
        <v>53</v>
      </c>
      <c r="G11608" s="2" t="s">
        <v>44</v>
      </c>
      <c r="H11608" s="2" t="str">
        <f aca="false">IF(AND(E11608&gt;=0.4,E11608&lt;=0.6),"Yes","No")</f>
        <v>No</v>
      </c>
      <c r="I11608" s="2" t="str">
        <f aca="false">IF(AND(F11608="No",G11608="No",H11608="Yes"),"Yes","No")</f>
        <v>No</v>
      </c>
      <c r="J11608" s="2"/>
      <c r="K11608" s="2"/>
    </row>
    <row r="11609" customFormat="false" ht="15" hidden="false" customHeight="false" outlineLevel="0" collapsed="false">
      <c r="A11609" s="2" t="s">
        <v>17109</v>
      </c>
      <c r="B11609" s="13" t="n">
        <v>117</v>
      </c>
      <c r="C11609" s="13" t="n">
        <v>117</v>
      </c>
      <c r="D11609" s="14" t="n">
        <f aca="false">C11609/Summary!$B$4</f>
        <v>0.0078</v>
      </c>
      <c r="E11609" s="15" t="n">
        <v>0.285714285714286</v>
      </c>
      <c r="F11609" s="2" t="s">
        <v>53</v>
      </c>
      <c r="G11609" s="2" t="s">
        <v>53</v>
      </c>
      <c r="H11609" s="2" t="str">
        <f aca="false">IF(AND(E11609&gt;=0.4,E11609&lt;=0.6),"Yes","No")</f>
        <v>No</v>
      </c>
      <c r="I11609" s="2" t="str">
        <f aca="false">IF(AND(F11609="No",G11609="No",H11609="Yes"),"Yes","No")</f>
        <v>No</v>
      </c>
      <c r="J11609" s="2"/>
      <c r="K11609" s="2"/>
    </row>
    <row r="11610" customFormat="false" ht="15" hidden="false" customHeight="false" outlineLevel="0" collapsed="false">
      <c r="A11610" s="2" t="s">
        <v>17110</v>
      </c>
      <c r="B11610" s="13" t="n">
        <v>117</v>
      </c>
      <c r="C11610" s="13" t="n">
        <v>117</v>
      </c>
      <c r="D11610" s="14" t="n">
        <f aca="false">C11610/Summary!$B$4</f>
        <v>0.0078</v>
      </c>
      <c r="E11610" s="15" t="n">
        <v>0.285714285714286</v>
      </c>
      <c r="F11610" s="2" t="s">
        <v>53</v>
      </c>
      <c r="G11610" s="2" t="s">
        <v>44</v>
      </c>
      <c r="H11610" s="2" t="str">
        <f aca="false">IF(AND(E11610&gt;=0.4,E11610&lt;=0.6),"Yes","No")</f>
        <v>No</v>
      </c>
      <c r="I11610" s="2" t="str">
        <f aca="false">IF(AND(F11610="No",G11610="No",H11610="Yes"),"Yes","No")</f>
        <v>No</v>
      </c>
      <c r="J11610" s="2"/>
      <c r="K11610" s="2"/>
    </row>
    <row r="11611" customFormat="false" ht="15" hidden="false" customHeight="false" outlineLevel="0" collapsed="false">
      <c r="A11611" s="2" t="s">
        <v>17111</v>
      </c>
      <c r="B11611" s="13" t="n">
        <v>117</v>
      </c>
      <c r="C11611" s="13" t="n">
        <v>117</v>
      </c>
      <c r="D11611" s="14" t="n">
        <f aca="false">C11611/Summary!$B$4</f>
        <v>0.0078</v>
      </c>
      <c r="E11611" s="15" t="n">
        <v>0.428571428571429</v>
      </c>
      <c r="F11611" s="2" t="s">
        <v>53</v>
      </c>
      <c r="G11611" s="2" t="s">
        <v>44</v>
      </c>
      <c r="H11611" s="2" t="str">
        <f aca="false">IF(AND(E11611&gt;=0.4,E11611&lt;=0.6),"Yes","No")</f>
        <v>Yes</v>
      </c>
      <c r="I11611" s="2" t="str">
        <f aca="false">IF(AND(F11611="No",G11611="No",H11611="Yes"),"Yes","No")</f>
        <v>No</v>
      </c>
      <c r="J11611" s="2"/>
      <c r="K11611" s="2"/>
    </row>
    <row r="11612" customFormat="false" ht="15" hidden="false" customHeight="false" outlineLevel="0" collapsed="false">
      <c r="A11612" s="2" t="s">
        <v>17112</v>
      </c>
      <c r="B11612" s="13" t="n">
        <v>117</v>
      </c>
      <c r="C11612" s="13" t="n">
        <v>117</v>
      </c>
      <c r="D11612" s="14" t="n">
        <f aca="false">C11612/Summary!$B$4</f>
        <v>0.0078</v>
      </c>
      <c r="E11612" s="15" t="n">
        <v>0.428571428571429</v>
      </c>
      <c r="F11612" s="2" t="s">
        <v>44</v>
      </c>
      <c r="G11612" s="2" t="s">
        <v>53</v>
      </c>
      <c r="H11612" s="2" t="str">
        <f aca="false">IF(AND(E11612&gt;=0.4,E11612&lt;=0.6),"Yes","No")</f>
        <v>Yes</v>
      </c>
      <c r="I11612" s="2" t="str">
        <f aca="false">IF(AND(F11612="No",G11612="No",H11612="Yes"),"Yes","No")</f>
        <v>No</v>
      </c>
      <c r="J11612" s="2"/>
      <c r="K11612" s="2"/>
    </row>
    <row r="11613" customFormat="false" ht="15" hidden="false" customHeight="false" outlineLevel="0" collapsed="false">
      <c r="A11613" s="2" t="s">
        <v>17113</v>
      </c>
      <c r="B11613" s="13" t="n">
        <v>117</v>
      </c>
      <c r="C11613" s="13" t="n">
        <v>116</v>
      </c>
      <c r="D11613" s="14" t="n">
        <f aca="false">C11613/Summary!$B$4</f>
        <v>0.00773333333333333</v>
      </c>
      <c r="E11613" s="15" t="n">
        <v>0.571428571428571</v>
      </c>
      <c r="F11613" s="2" t="s">
        <v>53</v>
      </c>
      <c r="G11613" s="2" t="s">
        <v>44</v>
      </c>
      <c r="H11613" s="2" t="str">
        <f aca="false">IF(AND(E11613&gt;=0.4,E11613&lt;=0.6),"Yes","No")</f>
        <v>Yes</v>
      </c>
      <c r="I11613" s="2" t="str">
        <f aca="false">IF(AND(F11613="No",G11613="No",H11613="Yes"),"Yes","No")</f>
        <v>No</v>
      </c>
      <c r="J11613" s="2"/>
      <c r="K11613" s="2"/>
    </row>
    <row r="11614" customFormat="false" ht="15" hidden="false" customHeight="false" outlineLevel="0" collapsed="false">
      <c r="A11614" s="2" t="s">
        <v>17114</v>
      </c>
      <c r="B11614" s="13" t="n">
        <v>117</v>
      </c>
      <c r="C11614" s="13" t="n">
        <v>117</v>
      </c>
      <c r="D11614" s="14" t="n">
        <f aca="false">C11614/Summary!$B$4</f>
        <v>0.0078</v>
      </c>
      <c r="E11614" s="15" t="n">
        <v>0.142857142857143</v>
      </c>
      <c r="F11614" s="2" t="s">
        <v>53</v>
      </c>
      <c r="G11614" s="2" t="s">
        <v>44</v>
      </c>
      <c r="H11614" s="2" t="str">
        <f aca="false">IF(AND(E11614&gt;=0.4,E11614&lt;=0.6),"Yes","No")</f>
        <v>No</v>
      </c>
      <c r="I11614" s="2" t="str">
        <f aca="false">IF(AND(F11614="No",G11614="No",H11614="Yes"),"Yes","No")</f>
        <v>No</v>
      </c>
      <c r="J11614" s="2"/>
      <c r="K11614" s="2"/>
    </row>
    <row r="11615" customFormat="false" ht="15" hidden="false" customHeight="false" outlineLevel="0" collapsed="false">
      <c r="A11615" s="2" t="s">
        <v>17115</v>
      </c>
      <c r="B11615" s="13" t="n">
        <v>117</v>
      </c>
      <c r="C11615" s="13" t="n">
        <v>117</v>
      </c>
      <c r="D11615" s="14" t="n">
        <f aca="false">C11615/Summary!$B$4</f>
        <v>0.0078</v>
      </c>
      <c r="E11615" s="15" t="n">
        <v>0.285714285714286</v>
      </c>
      <c r="F11615" s="2" t="s">
        <v>53</v>
      </c>
      <c r="G11615" s="2" t="s">
        <v>44</v>
      </c>
      <c r="H11615" s="2" t="str">
        <f aca="false">IF(AND(E11615&gt;=0.4,E11615&lt;=0.6),"Yes","No")</f>
        <v>No</v>
      </c>
      <c r="I11615" s="2" t="str">
        <f aca="false">IF(AND(F11615="No",G11615="No",H11615="Yes"),"Yes","No")</f>
        <v>No</v>
      </c>
      <c r="J11615" s="2"/>
      <c r="K11615" s="2"/>
    </row>
    <row r="11616" customFormat="false" ht="15" hidden="false" customHeight="false" outlineLevel="0" collapsed="false">
      <c r="A11616" s="2" t="s">
        <v>17116</v>
      </c>
      <c r="B11616" s="13" t="n">
        <v>117</v>
      </c>
      <c r="C11616" s="13" t="n">
        <v>117</v>
      </c>
      <c r="D11616" s="14" t="n">
        <f aca="false">C11616/Summary!$B$4</f>
        <v>0.0078</v>
      </c>
      <c r="E11616" s="15" t="n">
        <v>0.428571428571429</v>
      </c>
      <c r="F11616" s="2" t="s">
        <v>53</v>
      </c>
      <c r="G11616" s="2" t="s">
        <v>44</v>
      </c>
      <c r="H11616" s="2" t="str">
        <f aca="false">IF(AND(E11616&gt;=0.4,E11616&lt;=0.6),"Yes","No")</f>
        <v>Yes</v>
      </c>
      <c r="I11616" s="2" t="str">
        <f aca="false">IF(AND(F11616="No",G11616="No",H11616="Yes"),"Yes","No")</f>
        <v>No</v>
      </c>
      <c r="J11616" s="2"/>
      <c r="K11616" s="2"/>
    </row>
    <row r="11617" customFormat="false" ht="15" hidden="false" customHeight="false" outlineLevel="0" collapsed="false">
      <c r="A11617" s="2" t="s">
        <v>17117</v>
      </c>
      <c r="B11617" s="13" t="n">
        <v>117</v>
      </c>
      <c r="C11617" s="13" t="n">
        <v>117</v>
      </c>
      <c r="D11617" s="14" t="n">
        <f aca="false">C11617/Summary!$B$4</f>
        <v>0.0078</v>
      </c>
      <c r="E11617" s="15" t="n">
        <v>0.714285714285714</v>
      </c>
      <c r="F11617" s="2" t="s">
        <v>53</v>
      </c>
      <c r="G11617" s="2" t="s">
        <v>53</v>
      </c>
      <c r="H11617" s="2" t="str">
        <f aca="false">IF(AND(E11617&gt;=0.4,E11617&lt;=0.6),"Yes","No")</f>
        <v>No</v>
      </c>
      <c r="I11617" s="2" t="str">
        <f aca="false">IF(AND(F11617="No",G11617="No",H11617="Yes"),"Yes","No")</f>
        <v>No</v>
      </c>
      <c r="J11617" s="2"/>
      <c r="K11617" s="2"/>
    </row>
    <row r="11618" customFormat="false" ht="15" hidden="false" customHeight="false" outlineLevel="0" collapsed="false">
      <c r="A11618" s="2" t="s">
        <v>17118</v>
      </c>
      <c r="B11618" s="13" t="n">
        <v>117</v>
      </c>
      <c r="C11618" s="13" t="n">
        <v>117</v>
      </c>
      <c r="D11618" s="14" t="n">
        <f aca="false">C11618/Summary!$B$4</f>
        <v>0.0078</v>
      </c>
      <c r="E11618" s="15" t="n">
        <v>0.571428571428571</v>
      </c>
      <c r="F11618" s="2" t="s">
        <v>53</v>
      </c>
      <c r="G11618" s="2" t="s">
        <v>44</v>
      </c>
      <c r="H11618" s="2" t="str">
        <f aca="false">IF(AND(E11618&gt;=0.4,E11618&lt;=0.6),"Yes","No")</f>
        <v>Yes</v>
      </c>
      <c r="I11618" s="2" t="str">
        <f aca="false">IF(AND(F11618="No",G11618="No",H11618="Yes"),"Yes","No")</f>
        <v>No</v>
      </c>
      <c r="J11618" s="2"/>
      <c r="K11618" s="2"/>
    </row>
    <row r="11619" customFormat="false" ht="15" hidden="false" customHeight="false" outlineLevel="0" collapsed="false">
      <c r="A11619" s="2" t="s">
        <v>17119</v>
      </c>
      <c r="B11619" s="13" t="n">
        <v>117</v>
      </c>
      <c r="C11619" s="13" t="n">
        <v>116</v>
      </c>
      <c r="D11619" s="14" t="n">
        <f aca="false">C11619/Summary!$B$4</f>
        <v>0.00773333333333333</v>
      </c>
      <c r="E11619" s="15" t="n">
        <v>0.428571428571429</v>
      </c>
      <c r="F11619" s="2" t="s">
        <v>53</v>
      </c>
      <c r="G11619" s="2" t="s">
        <v>44</v>
      </c>
      <c r="H11619" s="2" t="str">
        <f aca="false">IF(AND(E11619&gt;=0.4,E11619&lt;=0.6),"Yes","No")</f>
        <v>Yes</v>
      </c>
      <c r="I11619" s="2" t="str">
        <f aca="false">IF(AND(F11619="No",G11619="No",H11619="Yes"),"Yes","No")</f>
        <v>No</v>
      </c>
      <c r="J11619" s="2"/>
      <c r="K11619" s="2"/>
    </row>
    <row r="11620" customFormat="false" ht="15" hidden="false" customHeight="false" outlineLevel="0" collapsed="false">
      <c r="A11620" s="2" t="s">
        <v>17120</v>
      </c>
      <c r="B11620" s="13" t="n">
        <v>117</v>
      </c>
      <c r="C11620" s="13" t="n">
        <v>116</v>
      </c>
      <c r="D11620" s="14" t="n">
        <f aca="false">C11620/Summary!$B$4</f>
        <v>0.00773333333333333</v>
      </c>
      <c r="E11620" s="15" t="n">
        <v>0.428571428571429</v>
      </c>
      <c r="F11620" s="2" t="s">
        <v>53</v>
      </c>
      <c r="G11620" s="2" t="s">
        <v>44</v>
      </c>
      <c r="H11620" s="2" t="str">
        <f aca="false">IF(AND(E11620&gt;=0.4,E11620&lt;=0.6),"Yes","No")</f>
        <v>Yes</v>
      </c>
      <c r="I11620" s="2" t="str">
        <f aca="false">IF(AND(F11620="No",G11620="No",H11620="Yes"),"Yes","No")</f>
        <v>No</v>
      </c>
      <c r="J11620" s="2"/>
      <c r="K11620" s="2"/>
    </row>
    <row r="11621" customFormat="false" ht="15" hidden="false" customHeight="false" outlineLevel="0" collapsed="false">
      <c r="A11621" s="2" t="s">
        <v>17121</v>
      </c>
      <c r="B11621" s="13" t="n">
        <v>117</v>
      </c>
      <c r="C11621" s="13" t="n">
        <v>117</v>
      </c>
      <c r="D11621" s="14" t="n">
        <f aca="false">C11621/Summary!$B$4</f>
        <v>0.0078</v>
      </c>
      <c r="E11621" s="15" t="n">
        <v>0.714285714285714</v>
      </c>
      <c r="F11621" s="2" t="s">
        <v>53</v>
      </c>
      <c r="G11621" s="2" t="s">
        <v>53</v>
      </c>
      <c r="H11621" s="2" t="str">
        <f aca="false">IF(AND(E11621&gt;=0.4,E11621&lt;=0.6),"Yes","No")</f>
        <v>No</v>
      </c>
      <c r="I11621" s="2" t="str">
        <f aca="false">IF(AND(F11621="No",G11621="No",H11621="Yes"),"Yes","No")</f>
        <v>No</v>
      </c>
      <c r="J11621" s="2"/>
      <c r="K11621" s="2"/>
    </row>
    <row r="11622" customFormat="false" ht="15" hidden="false" customHeight="false" outlineLevel="0" collapsed="false">
      <c r="A11622" s="2" t="s">
        <v>17122</v>
      </c>
      <c r="B11622" s="13" t="n">
        <v>117</v>
      </c>
      <c r="C11622" s="13" t="n">
        <v>117</v>
      </c>
      <c r="D11622" s="14" t="n">
        <f aca="false">C11622/Summary!$B$4</f>
        <v>0.0078</v>
      </c>
      <c r="E11622" s="15" t="n">
        <v>0.571428571428571</v>
      </c>
      <c r="F11622" s="2" t="s">
        <v>53</v>
      </c>
      <c r="G11622" s="2" t="s">
        <v>44</v>
      </c>
      <c r="H11622" s="2" t="str">
        <f aca="false">IF(AND(E11622&gt;=0.4,E11622&lt;=0.6),"Yes","No")</f>
        <v>Yes</v>
      </c>
      <c r="I11622" s="2" t="str">
        <f aca="false">IF(AND(F11622="No",G11622="No",H11622="Yes"),"Yes","No")</f>
        <v>No</v>
      </c>
      <c r="J11622" s="2"/>
      <c r="K11622" s="2"/>
    </row>
    <row r="11623" customFormat="false" ht="15" hidden="false" customHeight="false" outlineLevel="0" collapsed="false">
      <c r="A11623" s="2" t="s">
        <v>17123</v>
      </c>
      <c r="B11623" s="13" t="n">
        <v>117</v>
      </c>
      <c r="C11623" s="13" t="n">
        <v>116</v>
      </c>
      <c r="D11623" s="14" t="n">
        <f aca="false">C11623/Summary!$B$4</f>
        <v>0.00773333333333333</v>
      </c>
      <c r="E11623" s="15" t="n">
        <v>0.714285714285714</v>
      </c>
      <c r="F11623" s="2" t="s">
        <v>44</v>
      </c>
      <c r="G11623" s="2" t="s">
        <v>44</v>
      </c>
      <c r="H11623" s="2" t="str">
        <f aca="false">IF(AND(E11623&gt;=0.4,E11623&lt;=0.6),"Yes","No")</f>
        <v>No</v>
      </c>
      <c r="I11623" s="2" t="str">
        <f aca="false">IF(AND(F11623="No",G11623="No",H11623="Yes"),"Yes","No")</f>
        <v>No</v>
      </c>
      <c r="J11623" s="2"/>
      <c r="K11623" s="2"/>
    </row>
    <row r="11624" customFormat="false" ht="15" hidden="false" customHeight="false" outlineLevel="0" collapsed="false">
      <c r="A11624" s="2" t="s">
        <v>17124</v>
      </c>
      <c r="B11624" s="13" t="n">
        <v>117</v>
      </c>
      <c r="C11624" s="13" t="n">
        <v>117</v>
      </c>
      <c r="D11624" s="14" t="n">
        <f aca="false">C11624/Summary!$B$4</f>
        <v>0.0078</v>
      </c>
      <c r="E11624" s="15" t="n">
        <v>0.857142857142857</v>
      </c>
      <c r="F11624" s="2" t="s">
        <v>53</v>
      </c>
      <c r="G11624" s="2" t="s">
        <v>44</v>
      </c>
      <c r="H11624" s="2" t="str">
        <f aca="false">IF(AND(E11624&gt;=0.4,E11624&lt;=0.6),"Yes","No")</f>
        <v>No</v>
      </c>
      <c r="I11624" s="2" t="str">
        <f aca="false">IF(AND(F11624="No",G11624="No",H11624="Yes"),"Yes","No")</f>
        <v>No</v>
      </c>
      <c r="J11624" s="2"/>
      <c r="K11624" s="2"/>
    </row>
    <row r="11625" customFormat="false" ht="15" hidden="false" customHeight="false" outlineLevel="0" collapsed="false">
      <c r="A11625" s="2" t="s">
        <v>17125</v>
      </c>
      <c r="B11625" s="13" t="n">
        <v>117</v>
      </c>
      <c r="C11625" s="13" t="n">
        <v>117</v>
      </c>
      <c r="D11625" s="14" t="n">
        <f aca="false">C11625/Summary!$B$4</f>
        <v>0.0078</v>
      </c>
      <c r="E11625" s="15" t="n">
        <v>0.857142857142857</v>
      </c>
      <c r="F11625" s="2" t="s">
        <v>53</v>
      </c>
      <c r="G11625" s="2" t="s">
        <v>44</v>
      </c>
      <c r="H11625" s="2" t="str">
        <f aca="false">IF(AND(E11625&gt;=0.4,E11625&lt;=0.6),"Yes","No")</f>
        <v>No</v>
      </c>
      <c r="I11625" s="2" t="str">
        <f aca="false">IF(AND(F11625="No",G11625="No",H11625="Yes"),"Yes","No")</f>
        <v>No</v>
      </c>
      <c r="J11625" s="2"/>
      <c r="K11625" s="2"/>
    </row>
    <row r="11626" customFormat="false" ht="15" hidden="false" customHeight="false" outlineLevel="0" collapsed="false">
      <c r="A11626" s="2" t="s">
        <v>17126</v>
      </c>
      <c r="B11626" s="13" t="n">
        <v>117</v>
      </c>
      <c r="C11626" s="13" t="n">
        <v>117</v>
      </c>
      <c r="D11626" s="14" t="n">
        <f aca="false">C11626/Summary!$B$4</f>
        <v>0.0078</v>
      </c>
      <c r="E11626" s="15" t="n">
        <v>0.714285714285714</v>
      </c>
      <c r="F11626" s="2" t="s">
        <v>53</v>
      </c>
      <c r="G11626" s="2" t="s">
        <v>44</v>
      </c>
      <c r="H11626" s="2" t="str">
        <f aca="false">IF(AND(E11626&gt;=0.4,E11626&lt;=0.6),"Yes","No")</f>
        <v>No</v>
      </c>
      <c r="I11626" s="2" t="str">
        <f aca="false">IF(AND(F11626="No",G11626="No",H11626="Yes"),"Yes","No")</f>
        <v>No</v>
      </c>
      <c r="J11626" s="2"/>
      <c r="K11626" s="2"/>
    </row>
    <row r="11627" customFormat="false" ht="15" hidden="false" customHeight="false" outlineLevel="0" collapsed="false">
      <c r="A11627" s="2" t="s">
        <v>17127</v>
      </c>
      <c r="B11627" s="13" t="n">
        <v>117</v>
      </c>
      <c r="C11627" s="13" t="n">
        <v>116</v>
      </c>
      <c r="D11627" s="14" t="n">
        <f aca="false">C11627/Summary!$B$4</f>
        <v>0.00773333333333333</v>
      </c>
      <c r="E11627" s="15" t="n">
        <v>0.285714285714286</v>
      </c>
      <c r="F11627" s="2" t="s">
        <v>44</v>
      </c>
      <c r="G11627" s="2" t="s">
        <v>53</v>
      </c>
      <c r="H11627" s="2" t="str">
        <f aca="false">IF(AND(E11627&gt;=0.4,E11627&lt;=0.6),"Yes","No")</f>
        <v>No</v>
      </c>
      <c r="I11627" s="2" t="str">
        <f aca="false">IF(AND(F11627="No",G11627="No",H11627="Yes"),"Yes","No")</f>
        <v>No</v>
      </c>
      <c r="J11627" s="2"/>
      <c r="K11627" s="2"/>
    </row>
    <row r="11628" customFormat="false" ht="15" hidden="false" customHeight="false" outlineLevel="0" collapsed="false">
      <c r="A11628" s="2" t="s">
        <v>17128</v>
      </c>
      <c r="B11628" s="13" t="n">
        <v>117</v>
      </c>
      <c r="C11628" s="13" t="n">
        <v>116</v>
      </c>
      <c r="D11628" s="14" t="n">
        <f aca="false">C11628/Summary!$B$4</f>
        <v>0.00773333333333333</v>
      </c>
      <c r="E11628" s="15" t="n">
        <v>0.571428571428571</v>
      </c>
      <c r="F11628" s="2" t="s">
        <v>53</v>
      </c>
      <c r="G11628" s="2" t="s">
        <v>44</v>
      </c>
      <c r="H11628" s="2" t="str">
        <f aca="false">IF(AND(E11628&gt;=0.4,E11628&lt;=0.6),"Yes","No")</f>
        <v>Yes</v>
      </c>
      <c r="I11628" s="2" t="str">
        <f aca="false">IF(AND(F11628="No",G11628="No",H11628="Yes"),"Yes","No")</f>
        <v>No</v>
      </c>
      <c r="J11628" s="2"/>
      <c r="K11628" s="2"/>
    </row>
    <row r="11629" customFormat="false" ht="15" hidden="false" customHeight="false" outlineLevel="0" collapsed="false">
      <c r="A11629" s="2" t="s">
        <v>17129</v>
      </c>
      <c r="B11629" s="13" t="n">
        <v>117</v>
      </c>
      <c r="C11629" s="13" t="n">
        <v>117</v>
      </c>
      <c r="D11629" s="14" t="n">
        <f aca="false">C11629/Summary!$B$4</f>
        <v>0.0078</v>
      </c>
      <c r="E11629" s="15" t="n">
        <v>0.571428571428571</v>
      </c>
      <c r="F11629" s="2" t="s">
        <v>53</v>
      </c>
      <c r="G11629" s="2" t="s">
        <v>44</v>
      </c>
      <c r="H11629" s="2" t="str">
        <f aca="false">IF(AND(E11629&gt;=0.4,E11629&lt;=0.6),"Yes","No")</f>
        <v>Yes</v>
      </c>
      <c r="I11629" s="2" t="str">
        <f aca="false">IF(AND(F11629="No",G11629="No",H11629="Yes"),"Yes","No")</f>
        <v>No</v>
      </c>
      <c r="J11629" s="2"/>
      <c r="K11629" s="2"/>
    </row>
    <row r="11630" customFormat="false" ht="15" hidden="false" customHeight="false" outlineLevel="0" collapsed="false">
      <c r="A11630" s="2" t="s">
        <v>17130</v>
      </c>
      <c r="B11630" s="13" t="n">
        <v>117</v>
      </c>
      <c r="C11630" s="13" t="n">
        <v>116</v>
      </c>
      <c r="D11630" s="14" t="n">
        <f aca="false">C11630/Summary!$B$4</f>
        <v>0.00773333333333333</v>
      </c>
      <c r="E11630" s="15" t="n">
        <v>0.428571428571429</v>
      </c>
      <c r="F11630" s="2" t="s">
        <v>53</v>
      </c>
      <c r="G11630" s="2" t="s">
        <v>53</v>
      </c>
      <c r="H11630" s="2" t="str">
        <f aca="false">IF(AND(E11630&gt;=0.4,E11630&lt;=0.6),"Yes","No")</f>
        <v>Yes</v>
      </c>
      <c r="I11630" s="2" t="str">
        <f aca="false">IF(AND(F11630="No",G11630="No",H11630="Yes"),"Yes","No")</f>
        <v>No</v>
      </c>
      <c r="J11630" s="2"/>
      <c r="K11630" s="2"/>
    </row>
    <row r="11631" customFormat="false" ht="15" hidden="false" customHeight="false" outlineLevel="0" collapsed="false">
      <c r="A11631" s="2" t="s">
        <v>17131</v>
      </c>
      <c r="B11631" s="13" t="n">
        <v>117</v>
      </c>
      <c r="C11631" s="13" t="n">
        <v>116</v>
      </c>
      <c r="D11631" s="14" t="n">
        <f aca="false">C11631/Summary!$B$4</f>
        <v>0.00773333333333333</v>
      </c>
      <c r="E11631" s="15" t="n">
        <v>0.428571428571429</v>
      </c>
      <c r="F11631" s="2" t="s">
        <v>53</v>
      </c>
      <c r="G11631" s="2" t="s">
        <v>44</v>
      </c>
      <c r="H11631" s="2" t="str">
        <f aca="false">IF(AND(E11631&gt;=0.4,E11631&lt;=0.6),"Yes","No")</f>
        <v>Yes</v>
      </c>
      <c r="I11631" s="2" t="str">
        <f aca="false">IF(AND(F11631="No",G11631="No",H11631="Yes"),"Yes","No")</f>
        <v>No</v>
      </c>
      <c r="J11631" s="2"/>
      <c r="K11631" s="2"/>
    </row>
    <row r="11632" customFormat="false" ht="15" hidden="false" customHeight="false" outlineLevel="0" collapsed="false">
      <c r="A11632" s="2" t="s">
        <v>17132</v>
      </c>
      <c r="B11632" s="13" t="n">
        <v>117</v>
      </c>
      <c r="C11632" s="13" t="n">
        <v>117</v>
      </c>
      <c r="D11632" s="14" t="n">
        <f aca="false">C11632/Summary!$B$4</f>
        <v>0.0078</v>
      </c>
      <c r="E11632" s="15" t="n">
        <v>0.571428571428571</v>
      </c>
      <c r="F11632" s="2" t="s">
        <v>53</v>
      </c>
      <c r="G11632" s="2" t="s">
        <v>44</v>
      </c>
      <c r="H11632" s="2" t="str">
        <f aca="false">IF(AND(E11632&gt;=0.4,E11632&lt;=0.6),"Yes","No")</f>
        <v>Yes</v>
      </c>
      <c r="I11632" s="2" t="str">
        <f aca="false">IF(AND(F11632="No",G11632="No",H11632="Yes"),"Yes","No")</f>
        <v>No</v>
      </c>
      <c r="J11632" s="2"/>
      <c r="K11632" s="2"/>
    </row>
    <row r="11633" customFormat="false" ht="15" hidden="false" customHeight="false" outlineLevel="0" collapsed="false">
      <c r="A11633" s="2" t="s">
        <v>17133</v>
      </c>
      <c r="B11633" s="13" t="n">
        <v>117</v>
      </c>
      <c r="C11633" s="13" t="n">
        <v>117</v>
      </c>
      <c r="D11633" s="14" t="n">
        <f aca="false">C11633/Summary!$B$4</f>
        <v>0.0078</v>
      </c>
      <c r="E11633" s="15" t="n">
        <v>0.428571428571429</v>
      </c>
      <c r="F11633" s="2" t="s">
        <v>53</v>
      </c>
      <c r="G11633" s="2" t="s">
        <v>53</v>
      </c>
      <c r="H11633" s="2" t="str">
        <f aca="false">IF(AND(E11633&gt;=0.4,E11633&lt;=0.6),"Yes","No")</f>
        <v>Yes</v>
      </c>
      <c r="I11633" s="2" t="str">
        <f aca="false">IF(AND(F11633="No",G11633="No",H11633="Yes"),"Yes","No")</f>
        <v>No</v>
      </c>
      <c r="J11633" s="2"/>
      <c r="K11633" s="2"/>
    </row>
    <row r="11634" customFormat="false" ht="15" hidden="false" customHeight="false" outlineLevel="0" collapsed="false">
      <c r="A11634" s="2" t="s">
        <v>17134</v>
      </c>
      <c r="B11634" s="13" t="n">
        <v>117</v>
      </c>
      <c r="C11634" s="13" t="n">
        <v>116</v>
      </c>
      <c r="D11634" s="14" t="n">
        <f aca="false">C11634/Summary!$B$4</f>
        <v>0.00773333333333333</v>
      </c>
      <c r="E11634" s="15" t="n">
        <v>0.142857142857143</v>
      </c>
      <c r="F11634" s="2" t="s">
        <v>53</v>
      </c>
      <c r="G11634" s="2" t="s">
        <v>44</v>
      </c>
      <c r="H11634" s="2" t="str">
        <f aca="false">IF(AND(E11634&gt;=0.4,E11634&lt;=0.6),"Yes","No")</f>
        <v>No</v>
      </c>
      <c r="I11634" s="2" t="str">
        <f aca="false">IF(AND(F11634="No",G11634="No",H11634="Yes"),"Yes","No")</f>
        <v>No</v>
      </c>
      <c r="J11634" s="2"/>
      <c r="K11634" s="2"/>
    </row>
    <row r="11635" customFormat="false" ht="15" hidden="false" customHeight="false" outlineLevel="0" collapsed="false">
      <c r="A11635" s="2" t="s">
        <v>17135</v>
      </c>
      <c r="B11635" s="13" t="n">
        <v>117</v>
      </c>
      <c r="C11635" s="13" t="n">
        <v>114</v>
      </c>
      <c r="D11635" s="14" t="n">
        <f aca="false">C11635/Summary!$B$4</f>
        <v>0.0076</v>
      </c>
      <c r="E11635" s="15" t="n">
        <v>0.285714285714286</v>
      </c>
      <c r="F11635" s="2" t="s">
        <v>53</v>
      </c>
      <c r="G11635" s="2" t="s">
        <v>44</v>
      </c>
      <c r="H11635" s="2" t="str">
        <f aca="false">IF(AND(E11635&gt;=0.4,E11635&lt;=0.6),"Yes","No")</f>
        <v>No</v>
      </c>
      <c r="I11635" s="2" t="str">
        <f aca="false">IF(AND(F11635="No",G11635="No",H11635="Yes"),"Yes","No")</f>
        <v>No</v>
      </c>
      <c r="J11635" s="2"/>
      <c r="K11635" s="2"/>
    </row>
    <row r="11636" customFormat="false" ht="15" hidden="false" customHeight="false" outlineLevel="0" collapsed="false">
      <c r="A11636" s="2" t="s">
        <v>17136</v>
      </c>
      <c r="B11636" s="13" t="n">
        <v>117</v>
      </c>
      <c r="C11636" s="13" t="n">
        <v>117</v>
      </c>
      <c r="D11636" s="14" t="n">
        <f aca="false">C11636/Summary!$B$4</f>
        <v>0.0078</v>
      </c>
      <c r="E11636" s="15" t="n">
        <v>0.285714285714286</v>
      </c>
      <c r="F11636" s="2" t="s">
        <v>53</v>
      </c>
      <c r="G11636" s="2" t="s">
        <v>53</v>
      </c>
      <c r="H11636" s="2" t="str">
        <f aca="false">IF(AND(E11636&gt;=0.4,E11636&lt;=0.6),"Yes","No")</f>
        <v>No</v>
      </c>
      <c r="I11636" s="2" t="str">
        <f aca="false">IF(AND(F11636="No",G11636="No",H11636="Yes"),"Yes","No")</f>
        <v>No</v>
      </c>
      <c r="J11636" s="2"/>
      <c r="K11636" s="2"/>
    </row>
    <row r="11637" customFormat="false" ht="15" hidden="false" customHeight="false" outlineLevel="0" collapsed="false">
      <c r="A11637" s="2" t="s">
        <v>17137</v>
      </c>
      <c r="B11637" s="13" t="n">
        <v>117</v>
      </c>
      <c r="C11637" s="13" t="n">
        <v>117</v>
      </c>
      <c r="D11637" s="14" t="n">
        <f aca="false">C11637/Summary!$B$4</f>
        <v>0.0078</v>
      </c>
      <c r="E11637" s="15" t="n">
        <v>0.428571428571429</v>
      </c>
      <c r="F11637" s="2" t="s">
        <v>53</v>
      </c>
      <c r="G11637" s="2" t="s">
        <v>44</v>
      </c>
      <c r="H11637" s="2" t="str">
        <f aca="false">IF(AND(E11637&gt;=0.4,E11637&lt;=0.6),"Yes","No")</f>
        <v>Yes</v>
      </c>
      <c r="I11637" s="2" t="str">
        <f aca="false">IF(AND(F11637="No",G11637="No",H11637="Yes"),"Yes","No")</f>
        <v>No</v>
      </c>
      <c r="J11637" s="2"/>
      <c r="K11637" s="2"/>
    </row>
    <row r="11638" customFormat="false" ht="15" hidden="false" customHeight="false" outlineLevel="0" collapsed="false">
      <c r="A11638" s="2" t="s">
        <v>17138</v>
      </c>
      <c r="B11638" s="13" t="n">
        <v>117</v>
      </c>
      <c r="C11638" s="13" t="n">
        <v>117</v>
      </c>
      <c r="D11638" s="14" t="n">
        <f aca="false">C11638/Summary!$B$4</f>
        <v>0.0078</v>
      </c>
      <c r="E11638" s="15" t="n">
        <v>0.571428571428571</v>
      </c>
      <c r="F11638" s="2" t="s">
        <v>53</v>
      </c>
      <c r="G11638" s="2" t="s">
        <v>44</v>
      </c>
      <c r="H11638" s="2" t="str">
        <f aca="false">IF(AND(E11638&gt;=0.4,E11638&lt;=0.6),"Yes","No")</f>
        <v>Yes</v>
      </c>
      <c r="I11638" s="2" t="str">
        <f aca="false">IF(AND(F11638="No",G11638="No",H11638="Yes"),"Yes","No")</f>
        <v>No</v>
      </c>
      <c r="J11638" s="2"/>
      <c r="K11638" s="2"/>
    </row>
    <row r="11639" customFormat="false" ht="15" hidden="false" customHeight="false" outlineLevel="0" collapsed="false">
      <c r="A11639" s="2" t="s">
        <v>17139</v>
      </c>
      <c r="B11639" s="13" t="n">
        <v>117</v>
      </c>
      <c r="C11639" s="13" t="n">
        <v>117</v>
      </c>
      <c r="D11639" s="14" t="n">
        <f aca="false">C11639/Summary!$B$4</f>
        <v>0.0078</v>
      </c>
      <c r="E11639" s="15" t="n">
        <v>0.571428571428571</v>
      </c>
      <c r="F11639" s="2" t="s">
        <v>53</v>
      </c>
      <c r="G11639" s="2" t="s">
        <v>44</v>
      </c>
      <c r="H11639" s="2" t="str">
        <f aca="false">IF(AND(E11639&gt;=0.4,E11639&lt;=0.6),"Yes","No")</f>
        <v>Yes</v>
      </c>
      <c r="I11639" s="2" t="str">
        <f aca="false">IF(AND(F11639="No",G11639="No",H11639="Yes"),"Yes","No")</f>
        <v>No</v>
      </c>
      <c r="J11639" s="2"/>
      <c r="K11639" s="2"/>
    </row>
    <row r="11640" customFormat="false" ht="15" hidden="false" customHeight="false" outlineLevel="0" collapsed="false">
      <c r="A11640" s="2" t="s">
        <v>17140</v>
      </c>
      <c r="B11640" s="13" t="n">
        <v>117</v>
      </c>
      <c r="C11640" s="13" t="n">
        <v>117</v>
      </c>
      <c r="D11640" s="14" t="n">
        <f aca="false">C11640/Summary!$B$4</f>
        <v>0.0078</v>
      </c>
      <c r="E11640" s="15" t="n">
        <v>0.571428571428571</v>
      </c>
      <c r="F11640" s="2" t="s">
        <v>53</v>
      </c>
      <c r="G11640" s="2" t="s">
        <v>44</v>
      </c>
      <c r="H11640" s="2" t="str">
        <f aca="false">IF(AND(E11640&gt;=0.4,E11640&lt;=0.6),"Yes","No")</f>
        <v>Yes</v>
      </c>
      <c r="I11640" s="2" t="str">
        <f aca="false">IF(AND(F11640="No",G11640="No",H11640="Yes"),"Yes","No")</f>
        <v>No</v>
      </c>
      <c r="J11640" s="2"/>
      <c r="K11640" s="2"/>
    </row>
    <row r="11641" customFormat="false" ht="15" hidden="false" customHeight="false" outlineLevel="0" collapsed="false">
      <c r="A11641" s="2" t="s">
        <v>17141</v>
      </c>
      <c r="B11641" s="13" t="n">
        <v>117</v>
      </c>
      <c r="C11641" s="13" t="n">
        <v>117</v>
      </c>
      <c r="D11641" s="14" t="n">
        <f aca="false">C11641/Summary!$B$4</f>
        <v>0.0078</v>
      </c>
      <c r="E11641" s="15" t="n">
        <v>0.285714285714286</v>
      </c>
      <c r="F11641" s="2" t="s">
        <v>53</v>
      </c>
      <c r="G11641" s="2" t="s">
        <v>53</v>
      </c>
      <c r="H11641" s="2" t="str">
        <f aca="false">IF(AND(E11641&gt;=0.4,E11641&lt;=0.6),"Yes","No")</f>
        <v>No</v>
      </c>
      <c r="I11641" s="2" t="str">
        <f aca="false">IF(AND(F11641="No",G11641="No",H11641="Yes"),"Yes","No")</f>
        <v>No</v>
      </c>
      <c r="J11641" s="2"/>
      <c r="K11641" s="2"/>
    </row>
    <row r="11642" customFormat="false" ht="15" hidden="false" customHeight="false" outlineLevel="0" collapsed="false">
      <c r="A11642" s="2" t="s">
        <v>17142</v>
      </c>
      <c r="B11642" s="13" t="n">
        <v>117</v>
      </c>
      <c r="C11642" s="13" t="n">
        <v>116</v>
      </c>
      <c r="D11642" s="14" t="n">
        <f aca="false">C11642/Summary!$B$4</f>
        <v>0.00773333333333333</v>
      </c>
      <c r="E11642" s="15" t="n">
        <v>0.428571428571429</v>
      </c>
      <c r="F11642" s="2" t="s">
        <v>53</v>
      </c>
      <c r="G11642" s="2" t="s">
        <v>44</v>
      </c>
      <c r="H11642" s="2" t="str">
        <f aca="false">IF(AND(E11642&gt;=0.4,E11642&lt;=0.6),"Yes","No")</f>
        <v>Yes</v>
      </c>
      <c r="I11642" s="2" t="str">
        <f aca="false">IF(AND(F11642="No",G11642="No",H11642="Yes"),"Yes","No")</f>
        <v>No</v>
      </c>
      <c r="J11642" s="2"/>
      <c r="K11642" s="2"/>
    </row>
    <row r="11643" customFormat="false" ht="15" hidden="false" customHeight="false" outlineLevel="0" collapsed="false">
      <c r="A11643" s="2" t="s">
        <v>17143</v>
      </c>
      <c r="B11643" s="13" t="n">
        <v>117</v>
      </c>
      <c r="C11643" s="13" t="n">
        <v>117</v>
      </c>
      <c r="D11643" s="14" t="n">
        <f aca="false">C11643/Summary!$B$4</f>
        <v>0.0078</v>
      </c>
      <c r="E11643" s="15" t="n">
        <v>0.285714285714286</v>
      </c>
      <c r="F11643" s="2" t="s">
        <v>53</v>
      </c>
      <c r="G11643" s="2" t="s">
        <v>53</v>
      </c>
      <c r="H11643" s="2" t="str">
        <f aca="false">IF(AND(E11643&gt;=0.4,E11643&lt;=0.6),"Yes","No")</f>
        <v>No</v>
      </c>
      <c r="I11643" s="2" t="str">
        <f aca="false">IF(AND(F11643="No",G11643="No",H11643="Yes"),"Yes","No")</f>
        <v>No</v>
      </c>
      <c r="J11643" s="2"/>
      <c r="K11643" s="2"/>
    </row>
    <row r="11644" customFormat="false" ht="15" hidden="false" customHeight="false" outlineLevel="0" collapsed="false">
      <c r="A11644" s="2" t="s">
        <v>17144</v>
      </c>
      <c r="B11644" s="13" t="n">
        <v>117</v>
      </c>
      <c r="C11644" s="13" t="n">
        <v>116</v>
      </c>
      <c r="D11644" s="14" t="n">
        <f aca="false">C11644/Summary!$B$4</f>
        <v>0.00773333333333333</v>
      </c>
      <c r="E11644" s="15" t="n">
        <v>0.428571428571429</v>
      </c>
      <c r="F11644" s="2" t="s">
        <v>53</v>
      </c>
      <c r="G11644" s="2" t="s">
        <v>53</v>
      </c>
      <c r="H11644" s="2" t="str">
        <f aca="false">IF(AND(E11644&gt;=0.4,E11644&lt;=0.6),"Yes","No")</f>
        <v>Yes</v>
      </c>
      <c r="I11644" s="2" t="str">
        <f aca="false">IF(AND(F11644="No",G11644="No",H11644="Yes"),"Yes","No")</f>
        <v>No</v>
      </c>
      <c r="J11644" s="2"/>
      <c r="K11644" s="2"/>
    </row>
    <row r="11645" customFormat="false" ht="15" hidden="false" customHeight="false" outlineLevel="0" collapsed="false">
      <c r="A11645" s="2" t="s">
        <v>17145</v>
      </c>
      <c r="B11645" s="13" t="n">
        <v>117</v>
      </c>
      <c r="C11645" s="13" t="n">
        <v>116</v>
      </c>
      <c r="D11645" s="14" t="n">
        <f aca="false">C11645/Summary!$B$4</f>
        <v>0.00773333333333333</v>
      </c>
      <c r="E11645" s="15" t="n">
        <v>0.571428571428571</v>
      </c>
      <c r="F11645" s="2" t="s">
        <v>44</v>
      </c>
      <c r="G11645" s="2" t="s">
        <v>53</v>
      </c>
      <c r="H11645" s="2" t="str">
        <f aca="false">IF(AND(E11645&gt;=0.4,E11645&lt;=0.6),"Yes","No")</f>
        <v>Yes</v>
      </c>
      <c r="I11645" s="2" t="str">
        <f aca="false">IF(AND(F11645="No",G11645="No",H11645="Yes"),"Yes","No")</f>
        <v>No</v>
      </c>
      <c r="J11645" s="2"/>
      <c r="K11645" s="2"/>
    </row>
    <row r="11646" customFormat="false" ht="15" hidden="false" customHeight="false" outlineLevel="0" collapsed="false">
      <c r="A11646" s="2" t="s">
        <v>17146</v>
      </c>
      <c r="B11646" s="13" t="n">
        <v>117</v>
      </c>
      <c r="C11646" s="13" t="n">
        <v>117</v>
      </c>
      <c r="D11646" s="14" t="n">
        <f aca="false">C11646/Summary!$B$4</f>
        <v>0.0078</v>
      </c>
      <c r="E11646" s="15" t="n">
        <v>0.285714285714286</v>
      </c>
      <c r="F11646" s="2" t="s">
        <v>44</v>
      </c>
      <c r="G11646" s="2" t="s">
        <v>44</v>
      </c>
      <c r="H11646" s="2" t="str">
        <f aca="false">IF(AND(E11646&gt;=0.4,E11646&lt;=0.6),"Yes","No")</f>
        <v>No</v>
      </c>
      <c r="I11646" s="2" t="str">
        <f aca="false">IF(AND(F11646="No",G11646="No",H11646="Yes"),"Yes","No")</f>
        <v>No</v>
      </c>
      <c r="J11646" s="2"/>
      <c r="K11646" s="2"/>
    </row>
    <row r="11647" customFormat="false" ht="15" hidden="false" customHeight="false" outlineLevel="0" collapsed="false">
      <c r="A11647" s="2" t="s">
        <v>17147</v>
      </c>
      <c r="B11647" s="13" t="n">
        <v>117</v>
      </c>
      <c r="C11647" s="13" t="n">
        <v>117</v>
      </c>
      <c r="D11647" s="14" t="n">
        <f aca="false">C11647/Summary!$B$4</f>
        <v>0.0078</v>
      </c>
      <c r="E11647" s="15" t="n">
        <v>0.571428571428571</v>
      </c>
      <c r="F11647" s="2" t="s">
        <v>53</v>
      </c>
      <c r="G11647" s="2" t="s">
        <v>53</v>
      </c>
      <c r="H11647" s="2" t="str">
        <f aca="false">IF(AND(E11647&gt;=0.4,E11647&lt;=0.6),"Yes","No")</f>
        <v>Yes</v>
      </c>
      <c r="I11647" s="2" t="str">
        <f aca="false">IF(AND(F11647="No",G11647="No",H11647="Yes"),"Yes","No")</f>
        <v>No</v>
      </c>
      <c r="J11647" s="2"/>
      <c r="K11647" s="2"/>
    </row>
    <row r="11648" customFormat="false" ht="15" hidden="false" customHeight="false" outlineLevel="0" collapsed="false">
      <c r="A11648" s="2" t="s">
        <v>17148</v>
      </c>
      <c r="B11648" s="13" t="n">
        <v>117</v>
      </c>
      <c r="C11648" s="13" t="n">
        <v>117</v>
      </c>
      <c r="D11648" s="14" t="n">
        <f aca="false">C11648/Summary!$B$4</f>
        <v>0.0078</v>
      </c>
      <c r="E11648" s="15" t="n">
        <v>0.714285714285714</v>
      </c>
      <c r="F11648" s="2" t="s">
        <v>44</v>
      </c>
      <c r="G11648" s="2" t="s">
        <v>44</v>
      </c>
      <c r="H11648" s="2" t="str">
        <f aca="false">IF(AND(E11648&gt;=0.4,E11648&lt;=0.6),"Yes","No")</f>
        <v>No</v>
      </c>
      <c r="I11648" s="2" t="str">
        <f aca="false">IF(AND(F11648="No",G11648="No",H11648="Yes"),"Yes","No")</f>
        <v>No</v>
      </c>
      <c r="J11648" s="2"/>
      <c r="K11648" s="2"/>
    </row>
    <row r="11649" customFormat="false" ht="15" hidden="false" customHeight="false" outlineLevel="0" collapsed="false">
      <c r="A11649" s="2" t="s">
        <v>17149</v>
      </c>
      <c r="B11649" s="13" t="n">
        <v>117</v>
      </c>
      <c r="C11649" s="13" t="n">
        <v>117</v>
      </c>
      <c r="D11649" s="14" t="n">
        <f aca="false">C11649/Summary!$B$4</f>
        <v>0.0078</v>
      </c>
      <c r="E11649" s="15" t="n">
        <v>0.571428571428571</v>
      </c>
      <c r="F11649" s="2" t="s">
        <v>53</v>
      </c>
      <c r="G11649" s="2" t="s">
        <v>44</v>
      </c>
      <c r="H11649" s="2" t="str">
        <f aca="false">IF(AND(E11649&gt;=0.4,E11649&lt;=0.6),"Yes","No")</f>
        <v>Yes</v>
      </c>
      <c r="I11649" s="2" t="str">
        <f aca="false">IF(AND(F11649="No",G11649="No",H11649="Yes"),"Yes","No")</f>
        <v>No</v>
      </c>
      <c r="J11649" s="2"/>
      <c r="K11649" s="2"/>
    </row>
    <row r="11650" customFormat="false" ht="15" hidden="false" customHeight="false" outlineLevel="0" collapsed="false">
      <c r="A11650" s="2" t="s">
        <v>17150</v>
      </c>
      <c r="B11650" s="13" t="n">
        <v>117</v>
      </c>
      <c r="C11650" s="13" t="n">
        <v>116</v>
      </c>
      <c r="D11650" s="14" t="n">
        <f aca="false">C11650/Summary!$B$4</f>
        <v>0.00773333333333333</v>
      </c>
      <c r="E11650" s="15" t="n">
        <v>0.428571428571429</v>
      </c>
      <c r="F11650" s="2" t="s">
        <v>53</v>
      </c>
      <c r="G11650" s="2" t="s">
        <v>44</v>
      </c>
      <c r="H11650" s="2" t="str">
        <f aca="false">IF(AND(E11650&gt;=0.4,E11650&lt;=0.6),"Yes","No")</f>
        <v>Yes</v>
      </c>
      <c r="I11650" s="2" t="str">
        <f aca="false">IF(AND(F11650="No",G11650="No",H11650="Yes"),"Yes","No")</f>
        <v>No</v>
      </c>
      <c r="J11650" s="2"/>
      <c r="K11650" s="2"/>
    </row>
    <row r="11651" customFormat="false" ht="15" hidden="false" customHeight="false" outlineLevel="0" collapsed="false">
      <c r="A11651" s="2" t="s">
        <v>17151</v>
      </c>
      <c r="B11651" s="13" t="n">
        <v>117</v>
      </c>
      <c r="C11651" s="13" t="n">
        <v>117</v>
      </c>
      <c r="D11651" s="14" t="n">
        <f aca="false">C11651/Summary!$B$4</f>
        <v>0.0078</v>
      </c>
      <c r="E11651" s="15" t="n">
        <v>0.571428571428571</v>
      </c>
      <c r="F11651" s="2" t="s">
        <v>53</v>
      </c>
      <c r="G11651" s="2" t="s">
        <v>44</v>
      </c>
      <c r="H11651" s="2" t="str">
        <f aca="false">IF(AND(E11651&gt;=0.4,E11651&lt;=0.6),"Yes","No")</f>
        <v>Yes</v>
      </c>
      <c r="I11651" s="2" t="str">
        <f aca="false">IF(AND(F11651="No",G11651="No",H11651="Yes"),"Yes","No")</f>
        <v>No</v>
      </c>
      <c r="J11651" s="2"/>
      <c r="K11651" s="2"/>
    </row>
    <row r="11652" customFormat="false" ht="15" hidden="false" customHeight="false" outlineLevel="0" collapsed="false">
      <c r="A11652" s="2" t="s">
        <v>17152</v>
      </c>
      <c r="B11652" s="13" t="n">
        <v>117</v>
      </c>
      <c r="C11652" s="13" t="n">
        <v>117</v>
      </c>
      <c r="D11652" s="14" t="n">
        <f aca="false">C11652/Summary!$B$4</f>
        <v>0.0078</v>
      </c>
      <c r="E11652" s="15" t="n">
        <v>0.428571428571429</v>
      </c>
      <c r="F11652" s="2" t="s">
        <v>53</v>
      </c>
      <c r="G11652" s="2" t="s">
        <v>44</v>
      </c>
      <c r="H11652" s="2" t="str">
        <f aca="false">IF(AND(E11652&gt;=0.4,E11652&lt;=0.6),"Yes","No")</f>
        <v>Yes</v>
      </c>
      <c r="I11652" s="2" t="str">
        <f aca="false">IF(AND(F11652="No",G11652="No",H11652="Yes"),"Yes","No")</f>
        <v>No</v>
      </c>
      <c r="J11652" s="2"/>
      <c r="K11652" s="2"/>
    </row>
    <row r="11653" customFormat="false" ht="15" hidden="false" customHeight="false" outlineLevel="0" collapsed="false">
      <c r="A11653" s="2" t="s">
        <v>17153</v>
      </c>
      <c r="B11653" s="13" t="n">
        <v>117</v>
      </c>
      <c r="C11653" s="13" t="n">
        <v>117</v>
      </c>
      <c r="D11653" s="14" t="n">
        <f aca="false">C11653/Summary!$B$4</f>
        <v>0.0078</v>
      </c>
      <c r="E11653" s="15" t="n">
        <v>0.571428571428571</v>
      </c>
      <c r="F11653" s="2" t="s">
        <v>53</v>
      </c>
      <c r="G11653" s="2" t="s">
        <v>44</v>
      </c>
      <c r="H11653" s="2" t="str">
        <f aca="false">IF(AND(E11653&gt;=0.4,E11653&lt;=0.6),"Yes","No")</f>
        <v>Yes</v>
      </c>
      <c r="I11653" s="2" t="str">
        <f aca="false">IF(AND(F11653="No",G11653="No",H11653="Yes"),"Yes","No")</f>
        <v>No</v>
      </c>
      <c r="J11653" s="2"/>
      <c r="K11653" s="2"/>
    </row>
    <row r="11654" customFormat="false" ht="15" hidden="false" customHeight="false" outlineLevel="0" collapsed="false">
      <c r="A11654" s="2" t="s">
        <v>17154</v>
      </c>
      <c r="B11654" s="13" t="n">
        <v>117</v>
      </c>
      <c r="C11654" s="13" t="n">
        <v>117</v>
      </c>
      <c r="D11654" s="14" t="n">
        <f aca="false">C11654/Summary!$B$4</f>
        <v>0.0078</v>
      </c>
      <c r="E11654" s="15" t="n">
        <v>0.571428571428571</v>
      </c>
      <c r="F11654" s="2" t="s">
        <v>53</v>
      </c>
      <c r="G11654" s="2" t="s">
        <v>44</v>
      </c>
      <c r="H11654" s="2" t="str">
        <f aca="false">IF(AND(E11654&gt;=0.4,E11654&lt;=0.6),"Yes","No")</f>
        <v>Yes</v>
      </c>
      <c r="I11654" s="2" t="str">
        <f aca="false">IF(AND(F11654="No",G11654="No",H11654="Yes"),"Yes","No")</f>
        <v>No</v>
      </c>
      <c r="J11654" s="2"/>
      <c r="K11654" s="2"/>
    </row>
    <row r="11655" customFormat="false" ht="15" hidden="false" customHeight="false" outlineLevel="0" collapsed="false">
      <c r="A11655" s="2" t="s">
        <v>17155</v>
      </c>
      <c r="B11655" s="13" t="n">
        <v>117</v>
      </c>
      <c r="C11655" s="13" t="n">
        <v>117</v>
      </c>
      <c r="D11655" s="14" t="n">
        <f aca="false">C11655/Summary!$B$4</f>
        <v>0.0078</v>
      </c>
      <c r="E11655" s="15" t="n">
        <v>0.571428571428571</v>
      </c>
      <c r="F11655" s="2" t="s">
        <v>53</v>
      </c>
      <c r="G11655" s="2" t="s">
        <v>53</v>
      </c>
      <c r="H11655" s="2" t="str">
        <f aca="false">IF(AND(E11655&gt;=0.4,E11655&lt;=0.6),"Yes","No")</f>
        <v>Yes</v>
      </c>
      <c r="I11655" s="2" t="str">
        <f aca="false">IF(AND(F11655="No",G11655="No",H11655="Yes"),"Yes","No")</f>
        <v>No</v>
      </c>
      <c r="J11655" s="2"/>
      <c r="K11655" s="2"/>
    </row>
    <row r="11656" customFormat="false" ht="15" hidden="false" customHeight="false" outlineLevel="0" collapsed="false">
      <c r="A11656" s="2" t="s">
        <v>17156</v>
      </c>
      <c r="B11656" s="13" t="n">
        <v>117</v>
      </c>
      <c r="C11656" s="13" t="n">
        <v>117</v>
      </c>
      <c r="D11656" s="14" t="n">
        <f aca="false">C11656/Summary!$B$4</f>
        <v>0.0078</v>
      </c>
      <c r="E11656" s="15" t="n">
        <v>0.571428571428571</v>
      </c>
      <c r="F11656" s="2" t="s">
        <v>53</v>
      </c>
      <c r="G11656" s="2" t="s">
        <v>44</v>
      </c>
      <c r="H11656" s="2" t="str">
        <f aca="false">IF(AND(E11656&gt;=0.4,E11656&lt;=0.6),"Yes","No")</f>
        <v>Yes</v>
      </c>
      <c r="I11656" s="2" t="str">
        <f aca="false">IF(AND(F11656="No",G11656="No",H11656="Yes"),"Yes","No")</f>
        <v>No</v>
      </c>
      <c r="J11656" s="2"/>
      <c r="K11656" s="2"/>
    </row>
    <row r="11657" customFormat="false" ht="15" hidden="false" customHeight="false" outlineLevel="0" collapsed="false">
      <c r="A11657" s="2" t="s">
        <v>17157</v>
      </c>
      <c r="B11657" s="13" t="n">
        <v>117</v>
      </c>
      <c r="C11657" s="13" t="n">
        <v>117</v>
      </c>
      <c r="D11657" s="14" t="n">
        <f aca="false">C11657/Summary!$B$4</f>
        <v>0.0078</v>
      </c>
      <c r="E11657" s="15" t="n">
        <v>0.428571428571429</v>
      </c>
      <c r="F11657" s="2" t="s">
        <v>53</v>
      </c>
      <c r="G11657" s="2" t="s">
        <v>44</v>
      </c>
      <c r="H11657" s="2" t="str">
        <f aca="false">IF(AND(E11657&gt;=0.4,E11657&lt;=0.6),"Yes","No")</f>
        <v>Yes</v>
      </c>
      <c r="I11657" s="2" t="str">
        <f aca="false">IF(AND(F11657="No",G11657="No",H11657="Yes"),"Yes","No")</f>
        <v>No</v>
      </c>
      <c r="J11657" s="2"/>
      <c r="K11657" s="2"/>
    </row>
    <row r="11658" customFormat="false" ht="15" hidden="false" customHeight="false" outlineLevel="0" collapsed="false">
      <c r="A11658" s="2" t="s">
        <v>17158</v>
      </c>
      <c r="B11658" s="13" t="n">
        <v>117</v>
      </c>
      <c r="C11658" s="13" t="n">
        <v>115</v>
      </c>
      <c r="D11658" s="14" t="n">
        <f aca="false">C11658/Summary!$B$4</f>
        <v>0.00766666666666667</v>
      </c>
      <c r="E11658" s="15" t="n">
        <v>0.428571428571429</v>
      </c>
      <c r="F11658" s="2" t="s">
        <v>53</v>
      </c>
      <c r="G11658" s="2" t="s">
        <v>44</v>
      </c>
      <c r="H11658" s="2" t="str">
        <f aca="false">IF(AND(E11658&gt;=0.4,E11658&lt;=0.6),"Yes","No")</f>
        <v>Yes</v>
      </c>
      <c r="I11658" s="2" t="str">
        <f aca="false">IF(AND(F11658="No",G11658="No",H11658="Yes"),"Yes","No")</f>
        <v>No</v>
      </c>
      <c r="J11658" s="2"/>
      <c r="K11658" s="2"/>
    </row>
    <row r="11659" customFormat="false" ht="15" hidden="false" customHeight="false" outlineLevel="0" collapsed="false">
      <c r="A11659" s="2" t="s">
        <v>17159</v>
      </c>
      <c r="B11659" s="13" t="n">
        <v>117</v>
      </c>
      <c r="C11659" s="13" t="n">
        <v>117</v>
      </c>
      <c r="D11659" s="14" t="n">
        <f aca="false">C11659/Summary!$B$4</f>
        <v>0.0078</v>
      </c>
      <c r="E11659" s="15" t="n">
        <v>0.285714285714286</v>
      </c>
      <c r="F11659" s="2" t="s">
        <v>53</v>
      </c>
      <c r="G11659" s="2" t="s">
        <v>44</v>
      </c>
      <c r="H11659" s="2" t="str">
        <f aca="false">IF(AND(E11659&gt;=0.4,E11659&lt;=0.6),"Yes","No")</f>
        <v>No</v>
      </c>
      <c r="I11659" s="2" t="str">
        <f aca="false">IF(AND(F11659="No",G11659="No",H11659="Yes"),"Yes","No")</f>
        <v>No</v>
      </c>
      <c r="J11659" s="2"/>
      <c r="K11659" s="2"/>
    </row>
    <row r="11660" customFormat="false" ht="15" hidden="false" customHeight="false" outlineLevel="0" collapsed="false">
      <c r="A11660" s="2" t="s">
        <v>17160</v>
      </c>
      <c r="B11660" s="13" t="n">
        <v>117</v>
      </c>
      <c r="C11660" s="13" t="n">
        <v>117</v>
      </c>
      <c r="D11660" s="14" t="n">
        <f aca="false">C11660/Summary!$B$4</f>
        <v>0.0078</v>
      </c>
      <c r="E11660" s="15" t="n">
        <v>0.571428571428571</v>
      </c>
      <c r="F11660" s="2" t="s">
        <v>53</v>
      </c>
      <c r="G11660" s="2" t="s">
        <v>44</v>
      </c>
      <c r="H11660" s="2" t="str">
        <f aca="false">IF(AND(E11660&gt;=0.4,E11660&lt;=0.6),"Yes","No")</f>
        <v>Yes</v>
      </c>
      <c r="I11660" s="2" t="str">
        <f aca="false">IF(AND(F11660="No",G11660="No",H11660="Yes"),"Yes","No")</f>
        <v>No</v>
      </c>
      <c r="J11660" s="2"/>
      <c r="K11660" s="2"/>
    </row>
    <row r="11661" customFormat="false" ht="15" hidden="false" customHeight="false" outlineLevel="0" collapsed="false">
      <c r="A11661" s="2" t="s">
        <v>17161</v>
      </c>
      <c r="B11661" s="13" t="n">
        <v>117</v>
      </c>
      <c r="C11661" s="13" t="n">
        <v>116</v>
      </c>
      <c r="D11661" s="14" t="n">
        <f aca="false">C11661/Summary!$B$4</f>
        <v>0.00773333333333333</v>
      </c>
      <c r="E11661" s="15" t="n">
        <v>0.428571428571429</v>
      </c>
      <c r="F11661" s="2" t="s">
        <v>53</v>
      </c>
      <c r="G11661" s="2" t="s">
        <v>53</v>
      </c>
      <c r="H11661" s="2" t="str">
        <f aca="false">IF(AND(E11661&gt;=0.4,E11661&lt;=0.6),"Yes","No")</f>
        <v>Yes</v>
      </c>
      <c r="I11661" s="2" t="str">
        <f aca="false">IF(AND(F11661="No",G11661="No",H11661="Yes"),"Yes","No")</f>
        <v>No</v>
      </c>
      <c r="J11661" s="2"/>
      <c r="K11661" s="2"/>
    </row>
    <row r="11662" customFormat="false" ht="15" hidden="false" customHeight="false" outlineLevel="0" collapsed="false">
      <c r="A11662" s="2" t="s">
        <v>17162</v>
      </c>
      <c r="B11662" s="13" t="n">
        <v>117</v>
      </c>
      <c r="C11662" s="13" t="n">
        <v>116</v>
      </c>
      <c r="D11662" s="14" t="n">
        <f aca="false">C11662/Summary!$B$4</f>
        <v>0.00773333333333333</v>
      </c>
      <c r="E11662" s="15" t="n">
        <v>0.428571428571429</v>
      </c>
      <c r="F11662" s="2" t="s">
        <v>44</v>
      </c>
      <c r="G11662" s="2" t="s">
        <v>53</v>
      </c>
      <c r="H11662" s="2" t="str">
        <f aca="false">IF(AND(E11662&gt;=0.4,E11662&lt;=0.6),"Yes","No")</f>
        <v>Yes</v>
      </c>
      <c r="I11662" s="2" t="str">
        <f aca="false">IF(AND(F11662="No",G11662="No",H11662="Yes"),"Yes","No")</f>
        <v>No</v>
      </c>
      <c r="J11662" s="2"/>
      <c r="K11662" s="2"/>
    </row>
    <row r="11663" customFormat="false" ht="15" hidden="false" customHeight="false" outlineLevel="0" collapsed="false">
      <c r="A11663" s="2" t="s">
        <v>17163</v>
      </c>
      <c r="B11663" s="13" t="n">
        <v>117</v>
      </c>
      <c r="C11663" s="13" t="n">
        <v>116</v>
      </c>
      <c r="D11663" s="14" t="n">
        <f aca="false">C11663/Summary!$B$4</f>
        <v>0.00773333333333333</v>
      </c>
      <c r="E11663" s="15" t="n">
        <v>0.571428571428571</v>
      </c>
      <c r="F11663" s="2" t="s">
        <v>53</v>
      </c>
      <c r="G11663" s="2" t="s">
        <v>44</v>
      </c>
      <c r="H11663" s="2" t="str">
        <f aca="false">IF(AND(E11663&gt;=0.4,E11663&lt;=0.6),"Yes","No")</f>
        <v>Yes</v>
      </c>
      <c r="I11663" s="2" t="str">
        <f aca="false">IF(AND(F11663="No",G11663="No",H11663="Yes"),"Yes","No")</f>
        <v>No</v>
      </c>
      <c r="J11663" s="2"/>
      <c r="K11663" s="2"/>
    </row>
    <row r="11664" customFormat="false" ht="15" hidden="false" customHeight="false" outlineLevel="0" collapsed="false">
      <c r="A11664" s="2" t="s">
        <v>17164</v>
      </c>
      <c r="B11664" s="13" t="n">
        <v>117</v>
      </c>
      <c r="C11664" s="13" t="n">
        <v>117</v>
      </c>
      <c r="D11664" s="14" t="n">
        <f aca="false">C11664/Summary!$B$4</f>
        <v>0.0078</v>
      </c>
      <c r="E11664" s="15" t="n">
        <v>0.142857142857143</v>
      </c>
      <c r="F11664" s="2" t="s">
        <v>53</v>
      </c>
      <c r="G11664" s="2" t="s">
        <v>53</v>
      </c>
      <c r="H11664" s="2" t="str">
        <f aca="false">IF(AND(E11664&gt;=0.4,E11664&lt;=0.6),"Yes","No")</f>
        <v>No</v>
      </c>
      <c r="I11664" s="2" t="str">
        <f aca="false">IF(AND(F11664="No",G11664="No",H11664="Yes"),"Yes","No")</f>
        <v>No</v>
      </c>
      <c r="J11664" s="2"/>
      <c r="K11664" s="2"/>
    </row>
    <row r="11665" customFormat="false" ht="15" hidden="false" customHeight="false" outlineLevel="0" collapsed="false">
      <c r="A11665" s="2" t="s">
        <v>17165</v>
      </c>
      <c r="B11665" s="13" t="n">
        <v>117</v>
      </c>
      <c r="C11665" s="13" t="n">
        <v>116</v>
      </c>
      <c r="D11665" s="14" t="n">
        <f aca="false">C11665/Summary!$B$4</f>
        <v>0.00773333333333333</v>
      </c>
      <c r="E11665" s="15" t="n">
        <v>0.285714285714286</v>
      </c>
      <c r="F11665" s="2" t="s">
        <v>53</v>
      </c>
      <c r="G11665" s="2" t="s">
        <v>44</v>
      </c>
      <c r="H11665" s="2" t="str">
        <f aca="false">IF(AND(E11665&gt;=0.4,E11665&lt;=0.6),"Yes","No")</f>
        <v>No</v>
      </c>
      <c r="I11665" s="2" t="str">
        <f aca="false">IF(AND(F11665="No",G11665="No",H11665="Yes"),"Yes","No")</f>
        <v>No</v>
      </c>
      <c r="J11665" s="2"/>
      <c r="K11665" s="2"/>
    </row>
    <row r="11666" customFormat="false" ht="15" hidden="false" customHeight="false" outlineLevel="0" collapsed="false">
      <c r="A11666" s="2" t="s">
        <v>17166</v>
      </c>
      <c r="B11666" s="13" t="n">
        <v>117</v>
      </c>
      <c r="C11666" s="13" t="n">
        <v>116</v>
      </c>
      <c r="D11666" s="14" t="n">
        <f aca="false">C11666/Summary!$B$4</f>
        <v>0.00773333333333333</v>
      </c>
      <c r="E11666" s="15" t="n">
        <v>0.285714285714286</v>
      </c>
      <c r="F11666" s="2" t="s">
        <v>53</v>
      </c>
      <c r="G11666" s="2" t="s">
        <v>44</v>
      </c>
      <c r="H11666" s="2" t="str">
        <f aca="false">IF(AND(E11666&gt;=0.4,E11666&lt;=0.6),"Yes","No")</f>
        <v>No</v>
      </c>
      <c r="I11666" s="2" t="str">
        <f aca="false">IF(AND(F11666="No",G11666="No",H11666="Yes"),"Yes","No")</f>
        <v>No</v>
      </c>
      <c r="J11666" s="2"/>
      <c r="K11666" s="2"/>
    </row>
    <row r="11667" customFormat="false" ht="15" hidden="false" customHeight="false" outlineLevel="0" collapsed="false">
      <c r="A11667" s="2" t="s">
        <v>17167</v>
      </c>
      <c r="B11667" s="13" t="n">
        <v>117</v>
      </c>
      <c r="C11667" s="13" t="n">
        <v>116</v>
      </c>
      <c r="D11667" s="14" t="n">
        <f aca="false">C11667/Summary!$B$4</f>
        <v>0.00773333333333333</v>
      </c>
      <c r="E11667" s="15" t="n">
        <v>0.285714285714286</v>
      </c>
      <c r="F11667" s="2" t="s">
        <v>53</v>
      </c>
      <c r="G11667" s="2" t="s">
        <v>44</v>
      </c>
      <c r="H11667" s="2" t="str">
        <f aca="false">IF(AND(E11667&gt;=0.4,E11667&lt;=0.6),"Yes","No")</f>
        <v>No</v>
      </c>
      <c r="I11667" s="2" t="str">
        <f aca="false">IF(AND(F11667="No",G11667="No",H11667="Yes"),"Yes","No")</f>
        <v>No</v>
      </c>
      <c r="J11667" s="2"/>
      <c r="K11667" s="2"/>
    </row>
    <row r="11668" customFormat="false" ht="15" hidden="false" customHeight="false" outlineLevel="0" collapsed="false">
      <c r="A11668" s="2" t="s">
        <v>17168</v>
      </c>
      <c r="B11668" s="13" t="n">
        <v>117</v>
      </c>
      <c r="C11668" s="13" t="n">
        <v>117</v>
      </c>
      <c r="D11668" s="14" t="n">
        <f aca="false">C11668/Summary!$B$4</f>
        <v>0.0078</v>
      </c>
      <c r="E11668" s="15" t="n">
        <v>0.142857142857143</v>
      </c>
      <c r="F11668" s="2" t="s">
        <v>53</v>
      </c>
      <c r="G11668" s="2" t="s">
        <v>53</v>
      </c>
      <c r="H11668" s="2" t="str">
        <f aca="false">IF(AND(E11668&gt;=0.4,E11668&lt;=0.6),"Yes","No")</f>
        <v>No</v>
      </c>
      <c r="I11668" s="2" t="str">
        <f aca="false">IF(AND(F11668="No",G11668="No",H11668="Yes"),"Yes","No")</f>
        <v>No</v>
      </c>
      <c r="J11668" s="2"/>
      <c r="K11668" s="2"/>
    </row>
    <row r="11669" customFormat="false" ht="15" hidden="false" customHeight="false" outlineLevel="0" collapsed="false">
      <c r="A11669" s="2" t="s">
        <v>17169</v>
      </c>
      <c r="B11669" s="13" t="n">
        <v>117</v>
      </c>
      <c r="C11669" s="13" t="n">
        <v>117</v>
      </c>
      <c r="D11669" s="14" t="n">
        <f aca="false">C11669/Summary!$B$4</f>
        <v>0.0078</v>
      </c>
      <c r="E11669" s="15" t="n">
        <v>0.285714285714286</v>
      </c>
      <c r="F11669" s="2" t="s">
        <v>53</v>
      </c>
      <c r="G11669" s="2" t="s">
        <v>44</v>
      </c>
      <c r="H11669" s="2" t="str">
        <f aca="false">IF(AND(E11669&gt;=0.4,E11669&lt;=0.6),"Yes","No")</f>
        <v>No</v>
      </c>
      <c r="I11669" s="2" t="str">
        <f aca="false">IF(AND(F11669="No",G11669="No",H11669="Yes"),"Yes","No")</f>
        <v>No</v>
      </c>
      <c r="J11669" s="2"/>
      <c r="K11669" s="2"/>
    </row>
    <row r="11670" customFormat="false" ht="15" hidden="false" customHeight="false" outlineLevel="0" collapsed="false">
      <c r="A11670" s="2" t="s">
        <v>17170</v>
      </c>
      <c r="B11670" s="13" t="n">
        <v>117</v>
      </c>
      <c r="C11670" s="13" t="n">
        <v>117</v>
      </c>
      <c r="D11670" s="14" t="n">
        <f aca="false">C11670/Summary!$B$4</f>
        <v>0.0078</v>
      </c>
      <c r="E11670" s="15" t="n">
        <v>0.285714285714286</v>
      </c>
      <c r="F11670" s="2" t="s">
        <v>44</v>
      </c>
      <c r="G11670" s="2" t="s">
        <v>44</v>
      </c>
      <c r="H11670" s="2" t="str">
        <f aca="false">IF(AND(E11670&gt;=0.4,E11670&lt;=0.6),"Yes","No")</f>
        <v>No</v>
      </c>
      <c r="I11670" s="2" t="str">
        <f aca="false">IF(AND(F11670="No",G11670="No",H11670="Yes"),"Yes","No")</f>
        <v>No</v>
      </c>
      <c r="J11670" s="2"/>
      <c r="K11670" s="2"/>
    </row>
    <row r="11671" customFormat="false" ht="15" hidden="false" customHeight="false" outlineLevel="0" collapsed="false">
      <c r="A11671" s="2" t="s">
        <v>17171</v>
      </c>
      <c r="B11671" s="13" t="n">
        <v>117</v>
      </c>
      <c r="C11671" s="13" t="n">
        <v>117</v>
      </c>
      <c r="D11671" s="14" t="n">
        <f aca="false">C11671/Summary!$B$4</f>
        <v>0.0078</v>
      </c>
      <c r="E11671" s="15" t="n">
        <v>0.428571428571429</v>
      </c>
      <c r="F11671" s="2" t="s">
        <v>53</v>
      </c>
      <c r="G11671" s="2" t="s">
        <v>44</v>
      </c>
      <c r="H11671" s="2" t="str">
        <f aca="false">IF(AND(E11671&gt;=0.4,E11671&lt;=0.6),"Yes","No")</f>
        <v>Yes</v>
      </c>
      <c r="I11671" s="2" t="str">
        <f aca="false">IF(AND(F11671="No",G11671="No",H11671="Yes"),"Yes","No")</f>
        <v>No</v>
      </c>
      <c r="J11671" s="2"/>
      <c r="K11671" s="2"/>
    </row>
    <row r="11672" customFormat="false" ht="15" hidden="false" customHeight="false" outlineLevel="0" collapsed="false">
      <c r="A11672" s="2" t="s">
        <v>17172</v>
      </c>
      <c r="B11672" s="13" t="n">
        <v>117</v>
      </c>
      <c r="C11672" s="13" t="n">
        <v>116</v>
      </c>
      <c r="D11672" s="14" t="n">
        <f aca="false">C11672/Summary!$B$4</f>
        <v>0.00773333333333333</v>
      </c>
      <c r="E11672" s="15" t="n">
        <v>0.285714285714286</v>
      </c>
      <c r="F11672" s="2" t="s">
        <v>44</v>
      </c>
      <c r="G11672" s="2" t="s">
        <v>44</v>
      </c>
      <c r="H11672" s="2" t="str">
        <f aca="false">IF(AND(E11672&gt;=0.4,E11672&lt;=0.6),"Yes","No")</f>
        <v>No</v>
      </c>
      <c r="I11672" s="2" t="str">
        <f aca="false">IF(AND(F11672="No",G11672="No",H11672="Yes"),"Yes","No")</f>
        <v>No</v>
      </c>
      <c r="J11672" s="2"/>
      <c r="K11672" s="2"/>
    </row>
    <row r="11673" customFormat="false" ht="15" hidden="false" customHeight="false" outlineLevel="0" collapsed="false">
      <c r="A11673" s="2" t="s">
        <v>17173</v>
      </c>
      <c r="B11673" s="13" t="n">
        <v>117</v>
      </c>
      <c r="C11673" s="13" t="n">
        <v>117</v>
      </c>
      <c r="D11673" s="14" t="n">
        <f aca="false">C11673/Summary!$B$4</f>
        <v>0.0078</v>
      </c>
      <c r="E11673" s="15" t="n">
        <v>0.285714285714286</v>
      </c>
      <c r="F11673" s="2" t="s">
        <v>44</v>
      </c>
      <c r="G11673" s="2" t="s">
        <v>53</v>
      </c>
      <c r="H11673" s="2" t="str">
        <f aca="false">IF(AND(E11673&gt;=0.4,E11673&lt;=0.6),"Yes","No")</f>
        <v>No</v>
      </c>
      <c r="I11673" s="2" t="str">
        <f aca="false">IF(AND(F11673="No",G11673="No",H11673="Yes"),"Yes","No")</f>
        <v>No</v>
      </c>
      <c r="J11673" s="2"/>
      <c r="K11673" s="2"/>
    </row>
    <row r="11674" customFormat="false" ht="15" hidden="false" customHeight="false" outlineLevel="0" collapsed="false">
      <c r="A11674" s="2" t="s">
        <v>17174</v>
      </c>
      <c r="B11674" s="13" t="n">
        <v>117</v>
      </c>
      <c r="C11674" s="13" t="n">
        <v>117</v>
      </c>
      <c r="D11674" s="14" t="n">
        <f aca="false">C11674/Summary!$B$4</f>
        <v>0.0078</v>
      </c>
      <c r="E11674" s="15" t="n">
        <v>0.428571428571429</v>
      </c>
      <c r="F11674" s="2" t="s">
        <v>53</v>
      </c>
      <c r="G11674" s="2" t="s">
        <v>44</v>
      </c>
      <c r="H11674" s="2" t="str">
        <f aca="false">IF(AND(E11674&gt;=0.4,E11674&lt;=0.6),"Yes","No")</f>
        <v>Yes</v>
      </c>
      <c r="I11674" s="2" t="str">
        <f aca="false">IF(AND(F11674="No",G11674="No",H11674="Yes"),"Yes","No")</f>
        <v>No</v>
      </c>
      <c r="J11674" s="2"/>
      <c r="K11674" s="2"/>
    </row>
    <row r="11675" customFormat="false" ht="15" hidden="false" customHeight="false" outlineLevel="0" collapsed="false">
      <c r="A11675" s="2" t="s">
        <v>17175</v>
      </c>
      <c r="B11675" s="13" t="n">
        <v>117</v>
      </c>
      <c r="C11675" s="13" t="n">
        <v>117</v>
      </c>
      <c r="D11675" s="14" t="n">
        <f aca="false">C11675/Summary!$B$4</f>
        <v>0.0078</v>
      </c>
      <c r="E11675" s="15" t="n">
        <v>0.428571428571429</v>
      </c>
      <c r="F11675" s="2" t="s">
        <v>53</v>
      </c>
      <c r="G11675" s="2" t="s">
        <v>53</v>
      </c>
      <c r="H11675" s="2" t="str">
        <f aca="false">IF(AND(E11675&gt;=0.4,E11675&lt;=0.6),"Yes","No")</f>
        <v>Yes</v>
      </c>
      <c r="I11675" s="2" t="str">
        <f aca="false">IF(AND(F11675="No",G11675="No",H11675="Yes"),"Yes","No")</f>
        <v>No</v>
      </c>
      <c r="J11675" s="2"/>
      <c r="K11675" s="2"/>
    </row>
    <row r="11676" customFormat="false" ht="15" hidden="false" customHeight="false" outlineLevel="0" collapsed="false">
      <c r="A11676" s="2" t="s">
        <v>17176</v>
      </c>
      <c r="B11676" s="13" t="n">
        <v>117</v>
      </c>
      <c r="C11676" s="13" t="n">
        <v>116</v>
      </c>
      <c r="D11676" s="14" t="n">
        <f aca="false">C11676/Summary!$B$4</f>
        <v>0.00773333333333333</v>
      </c>
      <c r="E11676" s="15" t="n">
        <v>0.571428571428571</v>
      </c>
      <c r="F11676" s="2" t="s">
        <v>53</v>
      </c>
      <c r="G11676" s="2" t="s">
        <v>44</v>
      </c>
      <c r="H11676" s="2" t="str">
        <f aca="false">IF(AND(E11676&gt;=0.4,E11676&lt;=0.6),"Yes","No")</f>
        <v>Yes</v>
      </c>
      <c r="I11676" s="2" t="str">
        <f aca="false">IF(AND(F11676="No",G11676="No",H11676="Yes"),"Yes","No")</f>
        <v>No</v>
      </c>
      <c r="J11676" s="2"/>
      <c r="K11676" s="2"/>
    </row>
    <row r="11677" customFormat="false" ht="15" hidden="false" customHeight="false" outlineLevel="0" collapsed="false">
      <c r="A11677" s="2" t="s">
        <v>17177</v>
      </c>
      <c r="B11677" s="13" t="n">
        <v>117</v>
      </c>
      <c r="C11677" s="13" t="n">
        <v>117</v>
      </c>
      <c r="D11677" s="14" t="n">
        <f aca="false">C11677/Summary!$B$4</f>
        <v>0.0078</v>
      </c>
      <c r="E11677" s="15" t="n">
        <v>0.142857142857143</v>
      </c>
      <c r="F11677" s="2" t="s">
        <v>53</v>
      </c>
      <c r="G11677" s="2" t="s">
        <v>53</v>
      </c>
      <c r="H11677" s="2" t="str">
        <f aca="false">IF(AND(E11677&gt;=0.4,E11677&lt;=0.6),"Yes","No")</f>
        <v>No</v>
      </c>
      <c r="I11677" s="2" t="str">
        <f aca="false">IF(AND(F11677="No",G11677="No",H11677="Yes"),"Yes","No")</f>
        <v>No</v>
      </c>
      <c r="J11677" s="2"/>
      <c r="K11677" s="2"/>
    </row>
    <row r="11678" customFormat="false" ht="15" hidden="false" customHeight="false" outlineLevel="0" collapsed="false">
      <c r="A11678" s="2" t="s">
        <v>17178</v>
      </c>
      <c r="B11678" s="13" t="n">
        <v>117</v>
      </c>
      <c r="C11678" s="13" t="n">
        <v>116</v>
      </c>
      <c r="D11678" s="14" t="n">
        <f aca="false">C11678/Summary!$B$4</f>
        <v>0.00773333333333333</v>
      </c>
      <c r="E11678" s="15" t="n">
        <v>0.285714285714286</v>
      </c>
      <c r="F11678" s="2" t="s">
        <v>44</v>
      </c>
      <c r="G11678" s="2" t="s">
        <v>44</v>
      </c>
      <c r="H11678" s="2" t="str">
        <f aca="false">IF(AND(E11678&gt;=0.4,E11678&lt;=0.6),"Yes","No")</f>
        <v>No</v>
      </c>
      <c r="I11678" s="2" t="str">
        <f aca="false">IF(AND(F11678="No",G11678="No",H11678="Yes"),"Yes","No")</f>
        <v>No</v>
      </c>
      <c r="J11678" s="2"/>
      <c r="K11678" s="2"/>
    </row>
    <row r="11679" customFormat="false" ht="15" hidden="false" customHeight="false" outlineLevel="0" collapsed="false">
      <c r="A11679" s="2" t="s">
        <v>17179</v>
      </c>
      <c r="B11679" s="13" t="n">
        <v>117</v>
      </c>
      <c r="C11679" s="13" t="n">
        <v>117</v>
      </c>
      <c r="D11679" s="14" t="n">
        <f aca="false">C11679/Summary!$B$4</f>
        <v>0.0078</v>
      </c>
      <c r="E11679" s="15" t="n">
        <v>0.428571428571429</v>
      </c>
      <c r="F11679" s="2" t="s">
        <v>53</v>
      </c>
      <c r="G11679" s="2" t="s">
        <v>44</v>
      </c>
      <c r="H11679" s="2" t="str">
        <f aca="false">IF(AND(E11679&gt;=0.4,E11679&lt;=0.6),"Yes","No")</f>
        <v>Yes</v>
      </c>
      <c r="I11679" s="2" t="str">
        <f aca="false">IF(AND(F11679="No",G11679="No",H11679="Yes"),"Yes","No")</f>
        <v>No</v>
      </c>
      <c r="J11679" s="2"/>
      <c r="K11679" s="2"/>
    </row>
    <row r="11680" customFormat="false" ht="15" hidden="false" customHeight="false" outlineLevel="0" collapsed="false">
      <c r="A11680" s="2" t="s">
        <v>17180</v>
      </c>
      <c r="B11680" s="13" t="n">
        <v>117</v>
      </c>
      <c r="C11680" s="13" t="n">
        <v>117</v>
      </c>
      <c r="D11680" s="14" t="n">
        <f aca="false">C11680/Summary!$B$4</f>
        <v>0.0078</v>
      </c>
      <c r="E11680" s="15" t="n">
        <v>0.571428571428571</v>
      </c>
      <c r="F11680" s="2" t="s">
        <v>53</v>
      </c>
      <c r="G11680" s="2" t="s">
        <v>53</v>
      </c>
      <c r="H11680" s="2" t="str">
        <f aca="false">IF(AND(E11680&gt;=0.4,E11680&lt;=0.6),"Yes","No")</f>
        <v>Yes</v>
      </c>
      <c r="I11680" s="2" t="str">
        <f aca="false">IF(AND(F11680="No",G11680="No",H11680="Yes"),"Yes","No")</f>
        <v>No</v>
      </c>
      <c r="J11680" s="2"/>
      <c r="K11680" s="2"/>
    </row>
    <row r="11681" customFormat="false" ht="15" hidden="false" customHeight="false" outlineLevel="0" collapsed="false">
      <c r="A11681" s="2" t="s">
        <v>17181</v>
      </c>
      <c r="B11681" s="13" t="n">
        <v>117</v>
      </c>
      <c r="C11681" s="13" t="n">
        <v>117</v>
      </c>
      <c r="D11681" s="14" t="n">
        <f aca="false">C11681/Summary!$B$4</f>
        <v>0.0078</v>
      </c>
      <c r="E11681" s="15" t="n">
        <v>0.571428571428571</v>
      </c>
      <c r="F11681" s="2" t="s">
        <v>53</v>
      </c>
      <c r="G11681" s="2" t="s">
        <v>44</v>
      </c>
      <c r="H11681" s="2" t="str">
        <f aca="false">IF(AND(E11681&gt;=0.4,E11681&lt;=0.6),"Yes","No")</f>
        <v>Yes</v>
      </c>
      <c r="I11681" s="2" t="str">
        <f aca="false">IF(AND(F11681="No",G11681="No",H11681="Yes"),"Yes","No")</f>
        <v>No</v>
      </c>
      <c r="J11681" s="2"/>
      <c r="K11681" s="2"/>
    </row>
    <row r="11682" customFormat="false" ht="15" hidden="false" customHeight="false" outlineLevel="0" collapsed="false">
      <c r="A11682" s="2" t="s">
        <v>17182</v>
      </c>
      <c r="B11682" s="13" t="n">
        <v>117</v>
      </c>
      <c r="C11682" s="13" t="n">
        <v>117</v>
      </c>
      <c r="D11682" s="14" t="n">
        <f aca="false">C11682/Summary!$B$4</f>
        <v>0.0078</v>
      </c>
      <c r="E11682" s="15" t="n">
        <v>0.571428571428571</v>
      </c>
      <c r="F11682" s="2" t="s">
        <v>53</v>
      </c>
      <c r="G11682" s="2" t="s">
        <v>44</v>
      </c>
      <c r="H11682" s="2" t="str">
        <f aca="false">IF(AND(E11682&gt;=0.4,E11682&lt;=0.6),"Yes","No")</f>
        <v>Yes</v>
      </c>
      <c r="I11682" s="2" t="str">
        <f aca="false">IF(AND(F11682="No",G11682="No",H11682="Yes"),"Yes","No")</f>
        <v>No</v>
      </c>
      <c r="J11682" s="2"/>
      <c r="K11682" s="2"/>
    </row>
    <row r="11683" customFormat="false" ht="15" hidden="false" customHeight="false" outlineLevel="0" collapsed="false">
      <c r="A11683" s="2" t="s">
        <v>17183</v>
      </c>
      <c r="B11683" s="13" t="n">
        <v>117</v>
      </c>
      <c r="C11683" s="13" t="n">
        <v>117</v>
      </c>
      <c r="D11683" s="14" t="n">
        <f aca="false">C11683/Summary!$B$4</f>
        <v>0.0078</v>
      </c>
      <c r="E11683" s="15" t="n">
        <v>0.285714285714286</v>
      </c>
      <c r="F11683" s="2" t="s">
        <v>53</v>
      </c>
      <c r="G11683" s="2" t="s">
        <v>44</v>
      </c>
      <c r="H11683" s="2" t="str">
        <f aca="false">IF(AND(E11683&gt;=0.4,E11683&lt;=0.6),"Yes","No")</f>
        <v>No</v>
      </c>
      <c r="I11683" s="2" t="str">
        <f aca="false">IF(AND(F11683="No",G11683="No",H11683="Yes"),"Yes","No")</f>
        <v>No</v>
      </c>
      <c r="J11683" s="2"/>
      <c r="K11683" s="2"/>
    </row>
    <row r="11684" customFormat="false" ht="15" hidden="false" customHeight="false" outlineLevel="0" collapsed="false">
      <c r="A11684" s="2" t="s">
        <v>17184</v>
      </c>
      <c r="B11684" s="13" t="n">
        <v>117</v>
      </c>
      <c r="C11684" s="13" t="n">
        <v>117</v>
      </c>
      <c r="D11684" s="14" t="n">
        <f aca="false">C11684/Summary!$B$4</f>
        <v>0.0078</v>
      </c>
      <c r="E11684" s="15" t="n">
        <v>0.285714285714286</v>
      </c>
      <c r="F11684" s="2" t="s">
        <v>53</v>
      </c>
      <c r="G11684" s="2" t="s">
        <v>53</v>
      </c>
      <c r="H11684" s="2" t="str">
        <f aca="false">IF(AND(E11684&gt;=0.4,E11684&lt;=0.6),"Yes","No")</f>
        <v>No</v>
      </c>
      <c r="I11684" s="2" t="str">
        <f aca="false">IF(AND(F11684="No",G11684="No",H11684="Yes"),"Yes","No")</f>
        <v>No</v>
      </c>
      <c r="J11684" s="2"/>
      <c r="K11684" s="2"/>
    </row>
    <row r="11685" customFormat="false" ht="15" hidden="false" customHeight="false" outlineLevel="0" collapsed="false">
      <c r="A11685" s="2" t="s">
        <v>17185</v>
      </c>
      <c r="B11685" s="13" t="n">
        <v>117</v>
      </c>
      <c r="C11685" s="13" t="n">
        <v>117</v>
      </c>
      <c r="D11685" s="14" t="n">
        <f aca="false">C11685/Summary!$B$4</f>
        <v>0.0078</v>
      </c>
      <c r="E11685" s="15" t="n">
        <v>0.285714285714286</v>
      </c>
      <c r="F11685" s="2" t="s">
        <v>53</v>
      </c>
      <c r="G11685" s="2" t="s">
        <v>44</v>
      </c>
      <c r="H11685" s="2" t="str">
        <f aca="false">IF(AND(E11685&gt;=0.4,E11685&lt;=0.6),"Yes","No")</f>
        <v>No</v>
      </c>
      <c r="I11685" s="2" t="str">
        <f aca="false">IF(AND(F11685="No",G11685="No",H11685="Yes"),"Yes","No")</f>
        <v>No</v>
      </c>
      <c r="J11685" s="2"/>
      <c r="K11685" s="2"/>
    </row>
    <row r="11686" customFormat="false" ht="15" hidden="false" customHeight="false" outlineLevel="0" collapsed="false">
      <c r="A11686" s="2" t="s">
        <v>17186</v>
      </c>
      <c r="B11686" s="13" t="n">
        <v>117</v>
      </c>
      <c r="C11686" s="13" t="n">
        <v>116</v>
      </c>
      <c r="D11686" s="14" t="n">
        <f aca="false">C11686/Summary!$B$4</f>
        <v>0.00773333333333333</v>
      </c>
      <c r="E11686" s="15" t="n">
        <v>0.285714285714286</v>
      </c>
      <c r="F11686" s="2" t="s">
        <v>53</v>
      </c>
      <c r="G11686" s="2" t="s">
        <v>44</v>
      </c>
      <c r="H11686" s="2" t="str">
        <f aca="false">IF(AND(E11686&gt;=0.4,E11686&lt;=0.6),"Yes","No")</f>
        <v>No</v>
      </c>
      <c r="I11686" s="2" t="str">
        <f aca="false">IF(AND(F11686="No",G11686="No",H11686="Yes"),"Yes","No")</f>
        <v>No</v>
      </c>
      <c r="J11686" s="2"/>
      <c r="K11686" s="2"/>
    </row>
    <row r="11687" customFormat="false" ht="15" hidden="false" customHeight="false" outlineLevel="0" collapsed="false">
      <c r="A11687" s="2" t="s">
        <v>17187</v>
      </c>
      <c r="B11687" s="13" t="n">
        <v>117</v>
      </c>
      <c r="C11687" s="13" t="n">
        <v>116</v>
      </c>
      <c r="D11687" s="14" t="n">
        <f aca="false">C11687/Summary!$B$4</f>
        <v>0.00773333333333333</v>
      </c>
      <c r="E11687" s="15" t="n">
        <v>0.285714285714286</v>
      </c>
      <c r="F11687" s="2" t="s">
        <v>53</v>
      </c>
      <c r="G11687" s="2" t="s">
        <v>44</v>
      </c>
      <c r="H11687" s="2" t="str">
        <f aca="false">IF(AND(E11687&gt;=0.4,E11687&lt;=0.6),"Yes","No")</f>
        <v>No</v>
      </c>
      <c r="I11687" s="2" t="str">
        <f aca="false">IF(AND(F11687="No",G11687="No",H11687="Yes"),"Yes","No")</f>
        <v>No</v>
      </c>
      <c r="J11687" s="2"/>
      <c r="K11687" s="2"/>
    </row>
    <row r="11688" customFormat="false" ht="15" hidden="false" customHeight="false" outlineLevel="0" collapsed="false">
      <c r="A11688" s="2" t="s">
        <v>17188</v>
      </c>
      <c r="B11688" s="13" t="n">
        <v>117</v>
      </c>
      <c r="C11688" s="13" t="n">
        <v>117</v>
      </c>
      <c r="D11688" s="14" t="n">
        <f aca="false">C11688/Summary!$B$4</f>
        <v>0.0078</v>
      </c>
      <c r="E11688" s="15" t="n">
        <v>0.571428571428571</v>
      </c>
      <c r="F11688" s="2" t="s">
        <v>53</v>
      </c>
      <c r="G11688" s="2" t="s">
        <v>44</v>
      </c>
      <c r="H11688" s="2" t="str">
        <f aca="false">IF(AND(E11688&gt;=0.4,E11688&lt;=0.6),"Yes","No")</f>
        <v>Yes</v>
      </c>
      <c r="I11688" s="2" t="str">
        <f aca="false">IF(AND(F11688="No",G11688="No",H11688="Yes"),"Yes","No")</f>
        <v>No</v>
      </c>
      <c r="J11688" s="2"/>
      <c r="K11688" s="2"/>
    </row>
    <row r="11689" customFormat="false" ht="15" hidden="false" customHeight="false" outlineLevel="0" collapsed="false">
      <c r="A11689" s="2" t="s">
        <v>17189</v>
      </c>
      <c r="B11689" s="13" t="n">
        <v>117</v>
      </c>
      <c r="C11689" s="13" t="n">
        <v>117</v>
      </c>
      <c r="D11689" s="14" t="n">
        <f aca="false">C11689/Summary!$B$4</f>
        <v>0.0078</v>
      </c>
      <c r="E11689" s="15" t="n">
        <v>0.428571428571429</v>
      </c>
      <c r="F11689" s="2" t="s">
        <v>53</v>
      </c>
      <c r="G11689" s="2" t="s">
        <v>44</v>
      </c>
      <c r="H11689" s="2" t="str">
        <f aca="false">IF(AND(E11689&gt;=0.4,E11689&lt;=0.6),"Yes","No")</f>
        <v>Yes</v>
      </c>
      <c r="I11689" s="2" t="str">
        <f aca="false">IF(AND(F11689="No",G11689="No",H11689="Yes"),"Yes","No")</f>
        <v>No</v>
      </c>
      <c r="J11689" s="2"/>
      <c r="K11689" s="2"/>
    </row>
    <row r="11690" customFormat="false" ht="15" hidden="false" customHeight="false" outlineLevel="0" collapsed="false">
      <c r="A11690" s="2" t="s">
        <v>17190</v>
      </c>
      <c r="B11690" s="13" t="n">
        <v>117</v>
      </c>
      <c r="C11690" s="13" t="n">
        <v>116</v>
      </c>
      <c r="D11690" s="14" t="n">
        <f aca="false">C11690/Summary!$B$4</f>
        <v>0.00773333333333333</v>
      </c>
      <c r="E11690" s="15" t="n">
        <v>0.571428571428571</v>
      </c>
      <c r="F11690" s="2" t="s">
        <v>53</v>
      </c>
      <c r="G11690" s="2" t="s">
        <v>44</v>
      </c>
      <c r="H11690" s="2" t="str">
        <f aca="false">IF(AND(E11690&gt;=0.4,E11690&lt;=0.6),"Yes","No")</f>
        <v>Yes</v>
      </c>
      <c r="I11690" s="2" t="str">
        <f aca="false">IF(AND(F11690="No",G11690="No",H11690="Yes"),"Yes","No")</f>
        <v>No</v>
      </c>
      <c r="J11690" s="2"/>
      <c r="K11690" s="2"/>
    </row>
    <row r="11691" customFormat="false" ht="15" hidden="false" customHeight="false" outlineLevel="0" collapsed="false">
      <c r="A11691" s="2" t="s">
        <v>17191</v>
      </c>
      <c r="B11691" s="13" t="n">
        <v>117</v>
      </c>
      <c r="C11691" s="13" t="n">
        <v>117</v>
      </c>
      <c r="D11691" s="14" t="n">
        <f aca="false">C11691/Summary!$B$4</f>
        <v>0.0078</v>
      </c>
      <c r="E11691" s="15" t="n">
        <v>0.285714285714286</v>
      </c>
      <c r="F11691" s="2" t="s">
        <v>53</v>
      </c>
      <c r="G11691" s="2" t="s">
        <v>44</v>
      </c>
      <c r="H11691" s="2" t="str">
        <f aca="false">IF(AND(E11691&gt;=0.4,E11691&lt;=0.6),"Yes","No")</f>
        <v>No</v>
      </c>
      <c r="I11691" s="2" t="str">
        <f aca="false">IF(AND(F11691="No",G11691="No",H11691="Yes"),"Yes","No")</f>
        <v>No</v>
      </c>
      <c r="J11691" s="2"/>
      <c r="K11691" s="2"/>
    </row>
    <row r="11692" customFormat="false" ht="15" hidden="false" customHeight="false" outlineLevel="0" collapsed="false">
      <c r="A11692" s="2" t="s">
        <v>17192</v>
      </c>
      <c r="B11692" s="13" t="n">
        <v>117</v>
      </c>
      <c r="C11692" s="13" t="n">
        <v>117</v>
      </c>
      <c r="D11692" s="14" t="n">
        <f aca="false">C11692/Summary!$B$4</f>
        <v>0.0078</v>
      </c>
      <c r="E11692" s="15" t="n">
        <v>0.428571428571429</v>
      </c>
      <c r="F11692" s="2" t="s">
        <v>53</v>
      </c>
      <c r="G11692" s="2" t="s">
        <v>44</v>
      </c>
      <c r="H11692" s="2" t="str">
        <f aca="false">IF(AND(E11692&gt;=0.4,E11692&lt;=0.6),"Yes","No")</f>
        <v>Yes</v>
      </c>
      <c r="I11692" s="2" t="str">
        <f aca="false">IF(AND(F11692="No",G11692="No",H11692="Yes"),"Yes","No")</f>
        <v>No</v>
      </c>
      <c r="J11692" s="2"/>
      <c r="K11692" s="2"/>
    </row>
    <row r="11693" customFormat="false" ht="15" hidden="false" customHeight="false" outlineLevel="0" collapsed="false">
      <c r="A11693" s="2" t="s">
        <v>17193</v>
      </c>
      <c r="B11693" s="13" t="n">
        <v>117</v>
      </c>
      <c r="C11693" s="13" t="n">
        <v>117</v>
      </c>
      <c r="D11693" s="14" t="n">
        <f aca="false">C11693/Summary!$B$4</f>
        <v>0.0078</v>
      </c>
      <c r="E11693" s="15" t="n">
        <v>0.285714285714286</v>
      </c>
      <c r="F11693" s="2" t="s">
        <v>53</v>
      </c>
      <c r="G11693" s="2" t="s">
        <v>53</v>
      </c>
      <c r="H11693" s="2" t="str">
        <f aca="false">IF(AND(E11693&gt;=0.4,E11693&lt;=0.6),"Yes","No")</f>
        <v>No</v>
      </c>
      <c r="I11693" s="2" t="str">
        <f aca="false">IF(AND(F11693="No",G11693="No",H11693="Yes"),"Yes","No")</f>
        <v>No</v>
      </c>
      <c r="J11693" s="2"/>
      <c r="K11693" s="2"/>
    </row>
    <row r="11694" customFormat="false" ht="15" hidden="false" customHeight="false" outlineLevel="0" collapsed="false">
      <c r="A11694" s="2" t="s">
        <v>17194</v>
      </c>
      <c r="B11694" s="13" t="n">
        <v>117</v>
      </c>
      <c r="C11694" s="13" t="n">
        <v>117</v>
      </c>
      <c r="D11694" s="14" t="n">
        <f aca="false">C11694/Summary!$B$4</f>
        <v>0.0078</v>
      </c>
      <c r="E11694" s="15" t="n">
        <v>0.285714285714286</v>
      </c>
      <c r="F11694" s="2" t="s">
        <v>53</v>
      </c>
      <c r="G11694" s="2" t="s">
        <v>44</v>
      </c>
      <c r="H11694" s="2" t="str">
        <f aca="false">IF(AND(E11694&gt;=0.4,E11694&lt;=0.6),"Yes","No")</f>
        <v>No</v>
      </c>
      <c r="I11694" s="2" t="str">
        <f aca="false">IF(AND(F11694="No",G11694="No",H11694="Yes"),"Yes","No")</f>
        <v>No</v>
      </c>
      <c r="J11694" s="2"/>
      <c r="K11694" s="2"/>
    </row>
    <row r="11695" customFormat="false" ht="15" hidden="false" customHeight="false" outlineLevel="0" collapsed="false">
      <c r="A11695" s="2" t="s">
        <v>17195</v>
      </c>
      <c r="B11695" s="13" t="n">
        <v>117</v>
      </c>
      <c r="C11695" s="13" t="n">
        <v>117</v>
      </c>
      <c r="D11695" s="14" t="n">
        <f aca="false">C11695/Summary!$B$4</f>
        <v>0.0078</v>
      </c>
      <c r="E11695" s="15" t="n">
        <v>0.571428571428571</v>
      </c>
      <c r="F11695" s="2" t="s">
        <v>53</v>
      </c>
      <c r="G11695" s="2" t="s">
        <v>53</v>
      </c>
      <c r="H11695" s="2" t="str">
        <f aca="false">IF(AND(E11695&gt;=0.4,E11695&lt;=0.6),"Yes","No")</f>
        <v>Yes</v>
      </c>
      <c r="I11695" s="2" t="str">
        <f aca="false">IF(AND(F11695="No",G11695="No",H11695="Yes"),"Yes","No")</f>
        <v>No</v>
      </c>
      <c r="J11695" s="2"/>
      <c r="K11695" s="2"/>
    </row>
    <row r="11696" customFormat="false" ht="15" hidden="false" customHeight="false" outlineLevel="0" collapsed="false">
      <c r="A11696" s="2" t="s">
        <v>17196</v>
      </c>
      <c r="B11696" s="13" t="n">
        <v>117</v>
      </c>
      <c r="C11696" s="13" t="n">
        <v>117</v>
      </c>
      <c r="D11696" s="14" t="n">
        <f aca="false">C11696/Summary!$B$4</f>
        <v>0.0078</v>
      </c>
      <c r="E11696" s="15" t="n">
        <v>0.428571428571429</v>
      </c>
      <c r="F11696" s="2" t="s">
        <v>53</v>
      </c>
      <c r="G11696" s="2" t="s">
        <v>53</v>
      </c>
      <c r="H11696" s="2" t="str">
        <f aca="false">IF(AND(E11696&gt;=0.4,E11696&lt;=0.6),"Yes","No")</f>
        <v>Yes</v>
      </c>
      <c r="I11696" s="2" t="str">
        <f aca="false">IF(AND(F11696="No",G11696="No",H11696="Yes"),"Yes","No")</f>
        <v>No</v>
      </c>
      <c r="J11696" s="2"/>
      <c r="K11696" s="2"/>
    </row>
    <row r="11697" customFormat="false" ht="15" hidden="false" customHeight="false" outlineLevel="0" collapsed="false">
      <c r="A11697" s="2" t="s">
        <v>17197</v>
      </c>
      <c r="B11697" s="13" t="n">
        <v>117</v>
      </c>
      <c r="C11697" s="13" t="n">
        <v>117</v>
      </c>
      <c r="D11697" s="14" t="n">
        <f aca="false">C11697/Summary!$B$4</f>
        <v>0.0078</v>
      </c>
      <c r="E11697" s="15" t="n">
        <v>0.428571428571429</v>
      </c>
      <c r="F11697" s="2" t="s">
        <v>53</v>
      </c>
      <c r="G11697" s="2" t="s">
        <v>44</v>
      </c>
      <c r="H11697" s="2" t="str">
        <f aca="false">IF(AND(E11697&gt;=0.4,E11697&lt;=0.6),"Yes","No")</f>
        <v>Yes</v>
      </c>
      <c r="I11697" s="2" t="str">
        <f aca="false">IF(AND(F11697="No",G11697="No",H11697="Yes"),"Yes","No")</f>
        <v>No</v>
      </c>
      <c r="J11697" s="2"/>
      <c r="K11697" s="2"/>
    </row>
    <row r="11698" customFormat="false" ht="15" hidden="false" customHeight="false" outlineLevel="0" collapsed="false">
      <c r="A11698" s="2" t="s">
        <v>17198</v>
      </c>
      <c r="B11698" s="13" t="n">
        <v>117</v>
      </c>
      <c r="C11698" s="13" t="n">
        <v>116</v>
      </c>
      <c r="D11698" s="14" t="n">
        <f aca="false">C11698/Summary!$B$4</f>
        <v>0.00773333333333333</v>
      </c>
      <c r="E11698" s="15" t="n">
        <v>0.428571428571429</v>
      </c>
      <c r="F11698" s="2" t="s">
        <v>53</v>
      </c>
      <c r="G11698" s="2" t="s">
        <v>44</v>
      </c>
      <c r="H11698" s="2" t="str">
        <f aca="false">IF(AND(E11698&gt;=0.4,E11698&lt;=0.6),"Yes","No")</f>
        <v>Yes</v>
      </c>
      <c r="I11698" s="2" t="str">
        <f aca="false">IF(AND(F11698="No",G11698="No",H11698="Yes"),"Yes","No")</f>
        <v>No</v>
      </c>
      <c r="J11698" s="2"/>
      <c r="K11698" s="2"/>
    </row>
    <row r="11699" customFormat="false" ht="15" hidden="false" customHeight="false" outlineLevel="0" collapsed="false">
      <c r="A11699" s="2" t="s">
        <v>17199</v>
      </c>
      <c r="B11699" s="13" t="n">
        <v>117</v>
      </c>
      <c r="C11699" s="13" t="n">
        <v>117</v>
      </c>
      <c r="D11699" s="14" t="n">
        <f aca="false">C11699/Summary!$B$4</f>
        <v>0.0078</v>
      </c>
      <c r="E11699" s="15" t="n">
        <v>0.571428571428571</v>
      </c>
      <c r="F11699" s="2" t="s">
        <v>53</v>
      </c>
      <c r="G11699" s="2" t="s">
        <v>53</v>
      </c>
      <c r="H11699" s="2" t="str">
        <f aca="false">IF(AND(E11699&gt;=0.4,E11699&lt;=0.6),"Yes","No")</f>
        <v>Yes</v>
      </c>
      <c r="I11699" s="2" t="str">
        <f aca="false">IF(AND(F11699="No",G11699="No",H11699="Yes"),"Yes","No")</f>
        <v>No</v>
      </c>
      <c r="J11699" s="2"/>
      <c r="K11699" s="2"/>
    </row>
    <row r="11700" customFormat="false" ht="15" hidden="false" customHeight="false" outlineLevel="0" collapsed="false">
      <c r="A11700" s="2" t="s">
        <v>17200</v>
      </c>
      <c r="B11700" s="13" t="n">
        <v>117</v>
      </c>
      <c r="C11700" s="13" t="n">
        <v>115</v>
      </c>
      <c r="D11700" s="14" t="n">
        <f aca="false">C11700/Summary!$B$4</f>
        <v>0.00766666666666667</v>
      </c>
      <c r="E11700" s="15" t="n">
        <v>0.428571428571429</v>
      </c>
      <c r="F11700" s="2" t="s">
        <v>53</v>
      </c>
      <c r="G11700" s="2" t="s">
        <v>53</v>
      </c>
      <c r="H11700" s="2" t="str">
        <f aca="false">IF(AND(E11700&gt;=0.4,E11700&lt;=0.6),"Yes","No")</f>
        <v>Yes</v>
      </c>
      <c r="I11700" s="2" t="str">
        <f aca="false">IF(AND(F11700="No",G11700="No",H11700="Yes"),"Yes","No")</f>
        <v>No</v>
      </c>
      <c r="J11700" s="2"/>
      <c r="K11700" s="2"/>
    </row>
    <row r="11701" customFormat="false" ht="15" hidden="false" customHeight="false" outlineLevel="0" collapsed="false">
      <c r="A11701" s="2" t="s">
        <v>17201</v>
      </c>
      <c r="B11701" s="13" t="n">
        <v>117</v>
      </c>
      <c r="C11701" s="13" t="n">
        <v>117</v>
      </c>
      <c r="D11701" s="14" t="n">
        <f aca="false">C11701/Summary!$B$4</f>
        <v>0.0078</v>
      </c>
      <c r="E11701" s="15" t="n">
        <v>0.285714285714286</v>
      </c>
      <c r="F11701" s="2" t="s">
        <v>53</v>
      </c>
      <c r="G11701" s="2" t="s">
        <v>53</v>
      </c>
      <c r="H11701" s="2" t="str">
        <f aca="false">IF(AND(E11701&gt;=0.4,E11701&lt;=0.6),"Yes","No")</f>
        <v>No</v>
      </c>
      <c r="I11701" s="2" t="str">
        <f aca="false">IF(AND(F11701="No",G11701="No",H11701="Yes"),"Yes","No")</f>
        <v>No</v>
      </c>
      <c r="J11701" s="2"/>
      <c r="K11701" s="2"/>
    </row>
    <row r="11702" customFormat="false" ht="15" hidden="false" customHeight="false" outlineLevel="0" collapsed="false">
      <c r="A11702" s="2" t="s">
        <v>17202</v>
      </c>
      <c r="B11702" s="13" t="n">
        <v>117</v>
      </c>
      <c r="C11702" s="13" t="n">
        <v>117</v>
      </c>
      <c r="D11702" s="14" t="n">
        <f aca="false">C11702/Summary!$B$4</f>
        <v>0.0078</v>
      </c>
      <c r="E11702" s="15" t="n">
        <v>0.428571428571429</v>
      </c>
      <c r="F11702" s="2" t="s">
        <v>53</v>
      </c>
      <c r="G11702" s="2" t="s">
        <v>44</v>
      </c>
      <c r="H11702" s="2" t="str">
        <f aca="false">IF(AND(E11702&gt;=0.4,E11702&lt;=0.6),"Yes","No")</f>
        <v>Yes</v>
      </c>
      <c r="I11702" s="2" t="str">
        <f aca="false">IF(AND(F11702="No",G11702="No",H11702="Yes"),"Yes","No")</f>
        <v>No</v>
      </c>
      <c r="J11702" s="2"/>
      <c r="K11702" s="2"/>
    </row>
    <row r="11703" customFormat="false" ht="15" hidden="false" customHeight="false" outlineLevel="0" collapsed="false">
      <c r="A11703" s="2" t="s">
        <v>17203</v>
      </c>
      <c r="B11703" s="13" t="n">
        <v>117</v>
      </c>
      <c r="C11703" s="13" t="n">
        <v>117</v>
      </c>
      <c r="D11703" s="14" t="n">
        <f aca="false">C11703/Summary!$B$4</f>
        <v>0.0078</v>
      </c>
      <c r="E11703" s="15" t="n">
        <v>0.285714285714286</v>
      </c>
      <c r="F11703" s="2" t="s">
        <v>53</v>
      </c>
      <c r="G11703" s="2" t="s">
        <v>44</v>
      </c>
      <c r="H11703" s="2" t="str">
        <f aca="false">IF(AND(E11703&gt;=0.4,E11703&lt;=0.6),"Yes","No")</f>
        <v>No</v>
      </c>
      <c r="I11703" s="2" t="str">
        <f aca="false">IF(AND(F11703="No",G11703="No",H11703="Yes"),"Yes","No")</f>
        <v>No</v>
      </c>
      <c r="J11703" s="2"/>
      <c r="K11703" s="2"/>
    </row>
    <row r="11704" customFormat="false" ht="15" hidden="false" customHeight="false" outlineLevel="0" collapsed="false">
      <c r="A11704" s="2" t="s">
        <v>17204</v>
      </c>
      <c r="B11704" s="13" t="n">
        <v>117</v>
      </c>
      <c r="C11704" s="13" t="n">
        <v>117</v>
      </c>
      <c r="D11704" s="14" t="n">
        <f aca="false">C11704/Summary!$B$4</f>
        <v>0.0078</v>
      </c>
      <c r="E11704" s="15" t="n">
        <v>0.428571428571429</v>
      </c>
      <c r="F11704" s="2" t="s">
        <v>53</v>
      </c>
      <c r="G11704" s="2" t="s">
        <v>44</v>
      </c>
      <c r="H11704" s="2" t="str">
        <f aca="false">IF(AND(E11704&gt;=0.4,E11704&lt;=0.6),"Yes","No")</f>
        <v>Yes</v>
      </c>
      <c r="I11704" s="2" t="str">
        <f aca="false">IF(AND(F11704="No",G11704="No",H11704="Yes"),"Yes","No")</f>
        <v>No</v>
      </c>
      <c r="J11704" s="2"/>
      <c r="K11704" s="2"/>
    </row>
    <row r="11705" customFormat="false" ht="15" hidden="false" customHeight="false" outlineLevel="0" collapsed="false">
      <c r="A11705" s="2" t="s">
        <v>17205</v>
      </c>
      <c r="B11705" s="13" t="n">
        <v>117</v>
      </c>
      <c r="C11705" s="13" t="n">
        <v>117</v>
      </c>
      <c r="D11705" s="14" t="n">
        <f aca="false">C11705/Summary!$B$4</f>
        <v>0.0078</v>
      </c>
      <c r="E11705" s="15" t="n">
        <v>0.428571428571429</v>
      </c>
      <c r="F11705" s="2" t="s">
        <v>53</v>
      </c>
      <c r="G11705" s="2" t="s">
        <v>44</v>
      </c>
      <c r="H11705" s="2" t="str">
        <f aca="false">IF(AND(E11705&gt;=0.4,E11705&lt;=0.6),"Yes","No")</f>
        <v>Yes</v>
      </c>
      <c r="I11705" s="2" t="str">
        <f aca="false">IF(AND(F11705="No",G11705="No",H11705="Yes"),"Yes","No")</f>
        <v>No</v>
      </c>
      <c r="J11705" s="2"/>
      <c r="K11705" s="2"/>
    </row>
    <row r="11706" customFormat="false" ht="15" hidden="false" customHeight="false" outlineLevel="0" collapsed="false">
      <c r="A11706" s="2" t="s">
        <v>17206</v>
      </c>
      <c r="B11706" s="13" t="n">
        <v>117</v>
      </c>
      <c r="C11706" s="13" t="n">
        <v>117</v>
      </c>
      <c r="D11706" s="14" t="n">
        <f aca="false">C11706/Summary!$B$4</f>
        <v>0.0078</v>
      </c>
      <c r="E11706" s="15" t="n">
        <v>0.714285714285714</v>
      </c>
      <c r="F11706" s="2" t="s">
        <v>53</v>
      </c>
      <c r="G11706" s="2" t="s">
        <v>44</v>
      </c>
      <c r="H11706" s="2" t="str">
        <f aca="false">IF(AND(E11706&gt;=0.4,E11706&lt;=0.6),"Yes","No")</f>
        <v>No</v>
      </c>
      <c r="I11706" s="2" t="str">
        <f aca="false">IF(AND(F11706="No",G11706="No",H11706="Yes"),"Yes","No")</f>
        <v>No</v>
      </c>
      <c r="J11706" s="2"/>
      <c r="K11706" s="2"/>
    </row>
    <row r="11707" customFormat="false" ht="15" hidden="false" customHeight="false" outlineLevel="0" collapsed="false">
      <c r="A11707" s="2" t="s">
        <v>17207</v>
      </c>
      <c r="B11707" s="13" t="n">
        <v>117</v>
      </c>
      <c r="C11707" s="13" t="n">
        <v>117</v>
      </c>
      <c r="D11707" s="14" t="n">
        <f aca="false">C11707/Summary!$B$4</f>
        <v>0.0078</v>
      </c>
      <c r="E11707" s="15" t="n">
        <v>0.571428571428571</v>
      </c>
      <c r="F11707" s="2" t="s">
        <v>53</v>
      </c>
      <c r="G11707" s="2" t="s">
        <v>53</v>
      </c>
      <c r="H11707" s="2" t="str">
        <f aca="false">IF(AND(E11707&gt;=0.4,E11707&lt;=0.6),"Yes","No")</f>
        <v>Yes</v>
      </c>
      <c r="I11707" s="2" t="str">
        <f aca="false">IF(AND(F11707="No",G11707="No",H11707="Yes"),"Yes","No")</f>
        <v>No</v>
      </c>
      <c r="J11707" s="2"/>
      <c r="K11707" s="2"/>
    </row>
    <row r="11708" customFormat="false" ht="15" hidden="false" customHeight="false" outlineLevel="0" collapsed="false">
      <c r="A11708" s="2" t="s">
        <v>17208</v>
      </c>
      <c r="B11708" s="13" t="n">
        <v>117</v>
      </c>
      <c r="C11708" s="13" t="n">
        <v>117</v>
      </c>
      <c r="D11708" s="14" t="n">
        <f aca="false">C11708/Summary!$B$4</f>
        <v>0.0078</v>
      </c>
      <c r="E11708" s="15" t="n">
        <v>0.714285714285714</v>
      </c>
      <c r="F11708" s="2" t="s">
        <v>53</v>
      </c>
      <c r="G11708" s="2" t="s">
        <v>53</v>
      </c>
      <c r="H11708" s="2" t="str">
        <f aca="false">IF(AND(E11708&gt;=0.4,E11708&lt;=0.6),"Yes","No")</f>
        <v>No</v>
      </c>
      <c r="I11708" s="2" t="str">
        <f aca="false">IF(AND(F11708="No",G11708="No",H11708="Yes"),"Yes","No")</f>
        <v>No</v>
      </c>
      <c r="J11708" s="2"/>
      <c r="K11708" s="2"/>
    </row>
    <row r="11709" customFormat="false" ht="15" hidden="false" customHeight="false" outlineLevel="0" collapsed="false">
      <c r="A11709" s="2" t="s">
        <v>17209</v>
      </c>
      <c r="B11709" s="13" t="n">
        <v>117</v>
      </c>
      <c r="C11709" s="13" t="n">
        <v>116</v>
      </c>
      <c r="D11709" s="14" t="n">
        <f aca="false">C11709/Summary!$B$4</f>
        <v>0.00773333333333333</v>
      </c>
      <c r="E11709" s="15" t="n">
        <v>0.428571428571429</v>
      </c>
      <c r="F11709" s="2" t="s">
        <v>53</v>
      </c>
      <c r="G11709" s="2" t="s">
        <v>44</v>
      </c>
      <c r="H11709" s="2" t="str">
        <f aca="false">IF(AND(E11709&gt;=0.4,E11709&lt;=0.6),"Yes","No")</f>
        <v>Yes</v>
      </c>
      <c r="I11709" s="2" t="str">
        <f aca="false">IF(AND(F11709="No",G11709="No",H11709="Yes"),"Yes","No")</f>
        <v>No</v>
      </c>
      <c r="J11709" s="2"/>
      <c r="K11709" s="2"/>
    </row>
    <row r="11710" customFormat="false" ht="15" hidden="false" customHeight="false" outlineLevel="0" collapsed="false">
      <c r="A11710" s="2" t="s">
        <v>17210</v>
      </c>
      <c r="B11710" s="13" t="n">
        <v>117</v>
      </c>
      <c r="C11710" s="13" t="n">
        <v>115</v>
      </c>
      <c r="D11710" s="14" t="n">
        <f aca="false">C11710/Summary!$B$4</f>
        <v>0.00766666666666667</v>
      </c>
      <c r="E11710" s="15" t="n">
        <v>0.571428571428571</v>
      </c>
      <c r="F11710" s="2" t="s">
        <v>53</v>
      </c>
      <c r="G11710" s="2" t="s">
        <v>44</v>
      </c>
      <c r="H11710" s="2" t="str">
        <f aca="false">IF(AND(E11710&gt;=0.4,E11710&lt;=0.6),"Yes","No")</f>
        <v>Yes</v>
      </c>
      <c r="I11710" s="2" t="str">
        <f aca="false">IF(AND(F11710="No",G11710="No",H11710="Yes"),"Yes","No")</f>
        <v>No</v>
      </c>
      <c r="J11710" s="2"/>
      <c r="K11710" s="2"/>
    </row>
    <row r="11711" customFormat="false" ht="15" hidden="false" customHeight="false" outlineLevel="0" collapsed="false">
      <c r="A11711" s="2" t="s">
        <v>17211</v>
      </c>
      <c r="B11711" s="13" t="n">
        <v>117</v>
      </c>
      <c r="C11711" s="13" t="n">
        <v>117</v>
      </c>
      <c r="D11711" s="14" t="n">
        <f aca="false">C11711/Summary!$B$4</f>
        <v>0.0078</v>
      </c>
      <c r="E11711" s="15" t="n">
        <v>0.571428571428571</v>
      </c>
      <c r="F11711" s="2" t="s">
        <v>53</v>
      </c>
      <c r="G11711" s="2" t="s">
        <v>44</v>
      </c>
      <c r="H11711" s="2" t="str">
        <f aca="false">IF(AND(E11711&gt;=0.4,E11711&lt;=0.6),"Yes","No")</f>
        <v>Yes</v>
      </c>
      <c r="I11711" s="2" t="str">
        <f aca="false">IF(AND(F11711="No",G11711="No",H11711="Yes"),"Yes","No")</f>
        <v>No</v>
      </c>
      <c r="J11711" s="2"/>
      <c r="K11711" s="2"/>
    </row>
    <row r="11712" customFormat="false" ht="15" hidden="false" customHeight="false" outlineLevel="0" collapsed="false">
      <c r="A11712" s="2" t="s">
        <v>17212</v>
      </c>
      <c r="B11712" s="13" t="n">
        <v>117</v>
      </c>
      <c r="C11712" s="13" t="n">
        <v>117</v>
      </c>
      <c r="D11712" s="14" t="n">
        <f aca="false">C11712/Summary!$B$4</f>
        <v>0.0078</v>
      </c>
      <c r="E11712" s="15" t="n">
        <v>0.571428571428571</v>
      </c>
      <c r="F11712" s="2" t="s">
        <v>53</v>
      </c>
      <c r="G11712" s="2" t="s">
        <v>53</v>
      </c>
      <c r="H11712" s="2" t="str">
        <f aca="false">IF(AND(E11712&gt;=0.4,E11712&lt;=0.6),"Yes","No")</f>
        <v>Yes</v>
      </c>
      <c r="I11712" s="2" t="str">
        <f aca="false">IF(AND(F11712="No",G11712="No",H11712="Yes"),"Yes","No")</f>
        <v>No</v>
      </c>
      <c r="J11712" s="2"/>
      <c r="K11712" s="2"/>
    </row>
    <row r="11713" customFormat="false" ht="15" hidden="false" customHeight="false" outlineLevel="0" collapsed="false">
      <c r="A11713" s="2" t="s">
        <v>17213</v>
      </c>
      <c r="B11713" s="13" t="n">
        <v>117</v>
      </c>
      <c r="C11713" s="13" t="n">
        <v>117</v>
      </c>
      <c r="D11713" s="14" t="n">
        <f aca="false">C11713/Summary!$B$4</f>
        <v>0.0078</v>
      </c>
      <c r="E11713" s="15" t="n">
        <v>0.428571428571429</v>
      </c>
      <c r="F11713" s="2" t="s">
        <v>53</v>
      </c>
      <c r="G11713" s="2" t="s">
        <v>44</v>
      </c>
      <c r="H11713" s="2" t="str">
        <f aca="false">IF(AND(E11713&gt;=0.4,E11713&lt;=0.6),"Yes","No")</f>
        <v>Yes</v>
      </c>
      <c r="I11713" s="2" t="str">
        <f aca="false">IF(AND(F11713="No",G11713="No",H11713="Yes"),"Yes","No")</f>
        <v>No</v>
      </c>
      <c r="J11713" s="2"/>
      <c r="K11713" s="2"/>
    </row>
    <row r="11714" customFormat="false" ht="15" hidden="false" customHeight="false" outlineLevel="0" collapsed="false">
      <c r="A11714" s="2" t="s">
        <v>17214</v>
      </c>
      <c r="B11714" s="13" t="n">
        <v>117</v>
      </c>
      <c r="C11714" s="13" t="n">
        <v>117</v>
      </c>
      <c r="D11714" s="14" t="n">
        <f aca="false">C11714/Summary!$B$4</f>
        <v>0.0078</v>
      </c>
      <c r="E11714" s="15" t="n">
        <v>0.571428571428571</v>
      </c>
      <c r="F11714" s="2" t="s">
        <v>44</v>
      </c>
      <c r="G11714" s="2" t="s">
        <v>53</v>
      </c>
      <c r="H11714" s="2" t="str">
        <f aca="false">IF(AND(E11714&gt;=0.4,E11714&lt;=0.6),"Yes","No")</f>
        <v>Yes</v>
      </c>
      <c r="I11714" s="2" t="str">
        <f aca="false">IF(AND(F11714="No",G11714="No",H11714="Yes"),"Yes","No")</f>
        <v>No</v>
      </c>
      <c r="J11714" s="2"/>
      <c r="K11714" s="2"/>
    </row>
    <row r="11715" customFormat="false" ht="15" hidden="false" customHeight="false" outlineLevel="0" collapsed="false">
      <c r="A11715" s="2" t="s">
        <v>17215</v>
      </c>
      <c r="B11715" s="13" t="n">
        <v>117</v>
      </c>
      <c r="C11715" s="13" t="n">
        <v>117</v>
      </c>
      <c r="D11715" s="14" t="n">
        <f aca="false">C11715/Summary!$B$4</f>
        <v>0.0078</v>
      </c>
      <c r="E11715" s="15" t="n">
        <v>0.285714285714286</v>
      </c>
      <c r="F11715" s="2" t="s">
        <v>44</v>
      </c>
      <c r="G11715" s="2" t="s">
        <v>44</v>
      </c>
      <c r="H11715" s="2" t="str">
        <f aca="false">IF(AND(E11715&gt;=0.4,E11715&lt;=0.6),"Yes","No")</f>
        <v>No</v>
      </c>
      <c r="I11715" s="2" t="str">
        <f aca="false">IF(AND(F11715="No",G11715="No",H11715="Yes"),"Yes","No")</f>
        <v>No</v>
      </c>
      <c r="J11715" s="2"/>
      <c r="K11715" s="2"/>
    </row>
    <row r="11716" customFormat="false" ht="15" hidden="false" customHeight="false" outlineLevel="0" collapsed="false">
      <c r="A11716" s="2" t="s">
        <v>17216</v>
      </c>
      <c r="B11716" s="13" t="n">
        <v>117</v>
      </c>
      <c r="C11716" s="13" t="n">
        <v>116</v>
      </c>
      <c r="D11716" s="14" t="n">
        <f aca="false">C11716/Summary!$B$4</f>
        <v>0.00773333333333333</v>
      </c>
      <c r="E11716" s="15" t="n">
        <v>0.714285714285714</v>
      </c>
      <c r="F11716" s="2" t="s">
        <v>53</v>
      </c>
      <c r="G11716" s="2" t="s">
        <v>53</v>
      </c>
      <c r="H11716" s="2" t="str">
        <f aca="false">IF(AND(E11716&gt;=0.4,E11716&lt;=0.6),"Yes","No")</f>
        <v>No</v>
      </c>
      <c r="I11716" s="2" t="str">
        <f aca="false">IF(AND(F11716="No",G11716="No",H11716="Yes"),"Yes","No")</f>
        <v>No</v>
      </c>
      <c r="J11716" s="2"/>
      <c r="K11716" s="2"/>
    </row>
    <row r="11717" customFormat="false" ht="15" hidden="false" customHeight="false" outlineLevel="0" collapsed="false">
      <c r="A11717" s="2" t="s">
        <v>17217</v>
      </c>
      <c r="B11717" s="13" t="n">
        <v>117</v>
      </c>
      <c r="C11717" s="13" t="n">
        <v>117</v>
      </c>
      <c r="D11717" s="14" t="n">
        <f aca="false">C11717/Summary!$B$4</f>
        <v>0.0078</v>
      </c>
      <c r="E11717" s="15" t="n">
        <v>0.571428571428571</v>
      </c>
      <c r="F11717" s="2" t="s">
        <v>53</v>
      </c>
      <c r="G11717" s="2" t="s">
        <v>44</v>
      </c>
      <c r="H11717" s="2" t="str">
        <f aca="false">IF(AND(E11717&gt;=0.4,E11717&lt;=0.6),"Yes","No")</f>
        <v>Yes</v>
      </c>
      <c r="I11717" s="2" t="str">
        <f aca="false">IF(AND(F11717="No",G11717="No",H11717="Yes"),"Yes","No")</f>
        <v>No</v>
      </c>
      <c r="J11717" s="2"/>
      <c r="K11717" s="2"/>
    </row>
    <row r="11718" customFormat="false" ht="15" hidden="false" customHeight="false" outlineLevel="0" collapsed="false">
      <c r="A11718" s="2" t="s">
        <v>17218</v>
      </c>
      <c r="B11718" s="13" t="n">
        <v>117</v>
      </c>
      <c r="C11718" s="13" t="n">
        <v>117</v>
      </c>
      <c r="D11718" s="14" t="n">
        <f aca="false">C11718/Summary!$B$4</f>
        <v>0.0078</v>
      </c>
      <c r="E11718" s="15" t="n">
        <v>0.428571428571429</v>
      </c>
      <c r="F11718" s="2" t="s">
        <v>53</v>
      </c>
      <c r="G11718" s="2" t="s">
        <v>44</v>
      </c>
      <c r="H11718" s="2" t="str">
        <f aca="false">IF(AND(E11718&gt;=0.4,E11718&lt;=0.6),"Yes","No")</f>
        <v>Yes</v>
      </c>
      <c r="I11718" s="2" t="str">
        <f aca="false">IF(AND(F11718="No",G11718="No",H11718="Yes"),"Yes","No")</f>
        <v>No</v>
      </c>
      <c r="J11718" s="2"/>
      <c r="K11718" s="2"/>
    </row>
    <row r="11719" customFormat="false" ht="15" hidden="false" customHeight="false" outlineLevel="0" collapsed="false">
      <c r="A11719" s="2" t="s">
        <v>17219</v>
      </c>
      <c r="B11719" s="13" t="n">
        <v>117</v>
      </c>
      <c r="C11719" s="13" t="n">
        <v>117</v>
      </c>
      <c r="D11719" s="14" t="n">
        <f aca="false">C11719/Summary!$B$4</f>
        <v>0.0078</v>
      </c>
      <c r="E11719" s="15" t="n">
        <v>0.428571428571429</v>
      </c>
      <c r="F11719" s="2" t="s">
        <v>53</v>
      </c>
      <c r="G11719" s="2" t="s">
        <v>44</v>
      </c>
      <c r="H11719" s="2" t="str">
        <f aca="false">IF(AND(E11719&gt;=0.4,E11719&lt;=0.6),"Yes","No")</f>
        <v>Yes</v>
      </c>
      <c r="I11719" s="2" t="str">
        <f aca="false">IF(AND(F11719="No",G11719="No",H11719="Yes"),"Yes","No")</f>
        <v>No</v>
      </c>
      <c r="J11719" s="2"/>
      <c r="K11719" s="2"/>
    </row>
    <row r="11720" customFormat="false" ht="15" hidden="false" customHeight="false" outlineLevel="0" collapsed="false">
      <c r="A11720" s="2" t="s">
        <v>17220</v>
      </c>
      <c r="B11720" s="13" t="n">
        <v>117</v>
      </c>
      <c r="C11720" s="13" t="n">
        <v>117</v>
      </c>
      <c r="D11720" s="14" t="n">
        <f aca="false">C11720/Summary!$B$4</f>
        <v>0.0078</v>
      </c>
      <c r="E11720" s="15" t="n">
        <v>0.571428571428571</v>
      </c>
      <c r="F11720" s="2" t="s">
        <v>53</v>
      </c>
      <c r="G11720" s="2" t="s">
        <v>44</v>
      </c>
      <c r="H11720" s="2" t="str">
        <f aca="false">IF(AND(E11720&gt;=0.4,E11720&lt;=0.6),"Yes","No")</f>
        <v>Yes</v>
      </c>
      <c r="I11720" s="2" t="str">
        <f aca="false">IF(AND(F11720="No",G11720="No",H11720="Yes"),"Yes","No")</f>
        <v>No</v>
      </c>
      <c r="J11720" s="2"/>
      <c r="K11720" s="2"/>
    </row>
    <row r="11721" customFormat="false" ht="15" hidden="false" customHeight="false" outlineLevel="0" collapsed="false">
      <c r="A11721" s="2" t="s">
        <v>17221</v>
      </c>
      <c r="B11721" s="13" t="n">
        <v>117</v>
      </c>
      <c r="C11721" s="13" t="n">
        <v>116</v>
      </c>
      <c r="D11721" s="14" t="n">
        <f aca="false">C11721/Summary!$B$4</f>
        <v>0.00773333333333333</v>
      </c>
      <c r="E11721" s="15" t="n">
        <v>0.714285714285714</v>
      </c>
      <c r="F11721" s="2" t="s">
        <v>53</v>
      </c>
      <c r="G11721" s="2" t="s">
        <v>44</v>
      </c>
      <c r="H11721" s="2" t="str">
        <f aca="false">IF(AND(E11721&gt;=0.4,E11721&lt;=0.6),"Yes","No")</f>
        <v>No</v>
      </c>
      <c r="I11721" s="2" t="str">
        <f aca="false">IF(AND(F11721="No",G11721="No",H11721="Yes"),"Yes","No")</f>
        <v>No</v>
      </c>
      <c r="J11721" s="2"/>
      <c r="K11721" s="2"/>
    </row>
    <row r="11722" customFormat="false" ht="15" hidden="false" customHeight="false" outlineLevel="0" collapsed="false">
      <c r="A11722" s="2" t="s">
        <v>17222</v>
      </c>
      <c r="B11722" s="13" t="n">
        <v>117</v>
      </c>
      <c r="C11722" s="13" t="n">
        <v>117</v>
      </c>
      <c r="D11722" s="14" t="n">
        <f aca="false">C11722/Summary!$B$4</f>
        <v>0.0078</v>
      </c>
      <c r="E11722" s="15" t="n">
        <v>0.714285714285714</v>
      </c>
      <c r="F11722" s="2" t="s">
        <v>53</v>
      </c>
      <c r="G11722" s="2" t="s">
        <v>53</v>
      </c>
      <c r="H11722" s="2" t="str">
        <f aca="false">IF(AND(E11722&gt;=0.4,E11722&lt;=0.6),"Yes","No")</f>
        <v>No</v>
      </c>
      <c r="I11722" s="2" t="str">
        <f aca="false">IF(AND(F11722="No",G11722="No",H11722="Yes"),"Yes","No")</f>
        <v>No</v>
      </c>
      <c r="J11722" s="2"/>
      <c r="K11722" s="2"/>
    </row>
    <row r="11723" customFormat="false" ht="15" hidden="false" customHeight="false" outlineLevel="0" collapsed="false">
      <c r="A11723" s="2" t="s">
        <v>17223</v>
      </c>
      <c r="B11723" s="13" t="n">
        <v>117</v>
      </c>
      <c r="C11723" s="13" t="n">
        <v>117</v>
      </c>
      <c r="D11723" s="14" t="n">
        <f aca="false">C11723/Summary!$B$4</f>
        <v>0.0078</v>
      </c>
      <c r="E11723" s="15" t="n">
        <v>0.571428571428571</v>
      </c>
      <c r="F11723" s="2" t="s">
        <v>53</v>
      </c>
      <c r="G11723" s="2" t="s">
        <v>44</v>
      </c>
      <c r="H11723" s="2" t="str">
        <f aca="false">IF(AND(E11723&gt;=0.4,E11723&lt;=0.6),"Yes","No")</f>
        <v>Yes</v>
      </c>
      <c r="I11723" s="2" t="str">
        <f aca="false">IF(AND(F11723="No",G11723="No",H11723="Yes"),"Yes","No")</f>
        <v>No</v>
      </c>
      <c r="J11723" s="2"/>
      <c r="K11723" s="2"/>
    </row>
    <row r="11724" customFormat="false" ht="15" hidden="false" customHeight="false" outlineLevel="0" collapsed="false">
      <c r="A11724" s="2" t="s">
        <v>17224</v>
      </c>
      <c r="B11724" s="13" t="n">
        <v>117</v>
      </c>
      <c r="C11724" s="13" t="n">
        <v>117</v>
      </c>
      <c r="D11724" s="14" t="n">
        <f aca="false">C11724/Summary!$B$4</f>
        <v>0.0078</v>
      </c>
      <c r="E11724" s="15" t="n">
        <v>0.428571428571429</v>
      </c>
      <c r="F11724" s="2" t="s">
        <v>53</v>
      </c>
      <c r="G11724" s="2" t="s">
        <v>44</v>
      </c>
      <c r="H11724" s="2" t="str">
        <f aca="false">IF(AND(E11724&gt;=0.4,E11724&lt;=0.6),"Yes","No")</f>
        <v>Yes</v>
      </c>
      <c r="I11724" s="2" t="str">
        <f aca="false">IF(AND(F11724="No",G11724="No",H11724="Yes"),"Yes","No")</f>
        <v>No</v>
      </c>
      <c r="J11724" s="2"/>
      <c r="K11724" s="2"/>
    </row>
    <row r="11725" customFormat="false" ht="15" hidden="false" customHeight="false" outlineLevel="0" collapsed="false">
      <c r="A11725" s="2" t="s">
        <v>17225</v>
      </c>
      <c r="B11725" s="13" t="n">
        <v>117</v>
      </c>
      <c r="C11725" s="13" t="n">
        <v>117</v>
      </c>
      <c r="D11725" s="14" t="n">
        <f aca="false">C11725/Summary!$B$4</f>
        <v>0.0078</v>
      </c>
      <c r="E11725" s="15" t="n">
        <v>0.714285714285714</v>
      </c>
      <c r="F11725" s="2" t="s">
        <v>53</v>
      </c>
      <c r="G11725" s="2" t="s">
        <v>53</v>
      </c>
      <c r="H11725" s="2" t="str">
        <f aca="false">IF(AND(E11725&gt;=0.4,E11725&lt;=0.6),"Yes","No")</f>
        <v>No</v>
      </c>
      <c r="I11725" s="2" t="str">
        <f aca="false">IF(AND(F11725="No",G11725="No",H11725="Yes"),"Yes","No")</f>
        <v>No</v>
      </c>
      <c r="J11725" s="2"/>
      <c r="K11725" s="2"/>
    </row>
    <row r="11726" customFormat="false" ht="15" hidden="false" customHeight="false" outlineLevel="0" collapsed="false">
      <c r="A11726" s="2" t="s">
        <v>17226</v>
      </c>
      <c r="B11726" s="13" t="n">
        <v>117</v>
      </c>
      <c r="C11726" s="13" t="n">
        <v>117</v>
      </c>
      <c r="D11726" s="14" t="n">
        <f aca="false">C11726/Summary!$B$4</f>
        <v>0.0078</v>
      </c>
      <c r="E11726" s="15" t="n">
        <v>0.571428571428571</v>
      </c>
      <c r="F11726" s="2" t="s">
        <v>53</v>
      </c>
      <c r="G11726" s="2" t="s">
        <v>44</v>
      </c>
      <c r="H11726" s="2" t="str">
        <f aca="false">IF(AND(E11726&gt;=0.4,E11726&lt;=0.6),"Yes","No")</f>
        <v>Yes</v>
      </c>
      <c r="I11726" s="2" t="str">
        <f aca="false">IF(AND(F11726="No",G11726="No",H11726="Yes"),"Yes","No")</f>
        <v>No</v>
      </c>
      <c r="J11726" s="2"/>
      <c r="K11726" s="2"/>
    </row>
    <row r="11727" customFormat="false" ht="15" hidden="false" customHeight="false" outlineLevel="0" collapsed="false">
      <c r="A11727" s="2" t="s">
        <v>17227</v>
      </c>
      <c r="B11727" s="13" t="n">
        <v>117</v>
      </c>
      <c r="C11727" s="13" t="n">
        <v>117</v>
      </c>
      <c r="D11727" s="14" t="n">
        <f aca="false">C11727/Summary!$B$4</f>
        <v>0.0078</v>
      </c>
      <c r="E11727" s="15" t="n">
        <v>0.714285714285714</v>
      </c>
      <c r="F11727" s="2" t="s">
        <v>53</v>
      </c>
      <c r="G11727" s="2" t="s">
        <v>53</v>
      </c>
      <c r="H11727" s="2" t="str">
        <f aca="false">IF(AND(E11727&gt;=0.4,E11727&lt;=0.6),"Yes","No")</f>
        <v>No</v>
      </c>
      <c r="I11727" s="2" t="str">
        <f aca="false">IF(AND(F11727="No",G11727="No",H11727="Yes"),"Yes","No")</f>
        <v>No</v>
      </c>
      <c r="J11727" s="2"/>
      <c r="K11727" s="2"/>
    </row>
    <row r="11728" customFormat="false" ht="15" hidden="false" customHeight="false" outlineLevel="0" collapsed="false">
      <c r="A11728" s="2" t="s">
        <v>17228</v>
      </c>
      <c r="B11728" s="13" t="n">
        <v>117</v>
      </c>
      <c r="C11728" s="13" t="n">
        <v>117</v>
      </c>
      <c r="D11728" s="14" t="n">
        <f aca="false">C11728/Summary!$B$4</f>
        <v>0.0078</v>
      </c>
      <c r="E11728" s="15" t="n">
        <v>0.857142857142857</v>
      </c>
      <c r="F11728" s="2" t="s">
        <v>53</v>
      </c>
      <c r="G11728" s="2" t="s">
        <v>44</v>
      </c>
      <c r="H11728" s="2" t="str">
        <f aca="false">IF(AND(E11728&gt;=0.4,E11728&lt;=0.6),"Yes","No")</f>
        <v>No</v>
      </c>
      <c r="I11728" s="2" t="str">
        <f aca="false">IF(AND(F11728="No",G11728="No",H11728="Yes"),"Yes","No")</f>
        <v>No</v>
      </c>
      <c r="J11728" s="2"/>
      <c r="K11728" s="2"/>
    </row>
    <row r="11729" customFormat="false" ht="15" hidden="false" customHeight="false" outlineLevel="0" collapsed="false">
      <c r="A11729" s="2" t="s">
        <v>17229</v>
      </c>
      <c r="B11729" s="13" t="n">
        <v>117</v>
      </c>
      <c r="C11729" s="13" t="n">
        <v>116</v>
      </c>
      <c r="D11729" s="14" t="n">
        <f aca="false">C11729/Summary!$B$4</f>
        <v>0.00773333333333333</v>
      </c>
      <c r="E11729" s="15" t="n">
        <v>0.571428571428571</v>
      </c>
      <c r="F11729" s="2" t="s">
        <v>53</v>
      </c>
      <c r="G11729" s="2" t="s">
        <v>44</v>
      </c>
      <c r="H11729" s="2" t="str">
        <f aca="false">IF(AND(E11729&gt;=0.4,E11729&lt;=0.6),"Yes","No")</f>
        <v>Yes</v>
      </c>
      <c r="I11729" s="2" t="str">
        <f aca="false">IF(AND(F11729="No",G11729="No",H11729="Yes"),"Yes","No")</f>
        <v>No</v>
      </c>
      <c r="J11729" s="2"/>
      <c r="K11729" s="2"/>
    </row>
    <row r="11730" customFormat="false" ht="15" hidden="false" customHeight="false" outlineLevel="0" collapsed="false">
      <c r="A11730" s="2" t="s">
        <v>17230</v>
      </c>
      <c r="B11730" s="13" t="n">
        <v>117</v>
      </c>
      <c r="C11730" s="13" t="n">
        <v>117</v>
      </c>
      <c r="D11730" s="14" t="n">
        <f aca="false">C11730/Summary!$B$4</f>
        <v>0.0078</v>
      </c>
      <c r="E11730" s="15" t="n">
        <v>0.714285714285714</v>
      </c>
      <c r="F11730" s="2" t="s">
        <v>53</v>
      </c>
      <c r="G11730" s="2" t="s">
        <v>44</v>
      </c>
      <c r="H11730" s="2" t="str">
        <f aca="false">IF(AND(E11730&gt;=0.4,E11730&lt;=0.6),"Yes","No")</f>
        <v>No</v>
      </c>
      <c r="I11730" s="2" t="str">
        <f aca="false">IF(AND(F11730="No",G11730="No",H11730="Yes"),"Yes","No")</f>
        <v>No</v>
      </c>
      <c r="J11730" s="2"/>
      <c r="K11730" s="2"/>
    </row>
    <row r="11731" customFormat="false" ht="15" hidden="false" customHeight="false" outlineLevel="0" collapsed="false">
      <c r="A11731" s="2" t="s">
        <v>17231</v>
      </c>
      <c r="B11731" s="13" t="n">
        <v>117</v>
      </c>
      <c r="C11731" s="13" t="n">
        <v>117</v>
      </c>
      <c r="D11731" s="14" t="n">
        <f aca="false">C11731/Summary!$B$4</f>
        <v>0.0078</v>
      </c>
      <c r="E11731" s="15" t="n">
        <v>0.714285714285714</v>
      </c>
      <c r="F11731" s="2" t="s">
        <v>53</v>
      </c>
      <c r="G11731" s="2" t="s">
        <v>44</v>
      </c>
      <c r="H11731" s="2" t="str">
        <f aca="false">IF(AND(E11731&gt;=0.4,E11731&lt;=0.6),"Yes","No")</f>
        <v>No</v>
      </c>
      <c r="I11731" s="2" t="str">
        <f aca="false">IF(AND(F11731="No",G11731="No",H11731="Yes"),"Yes","No")</f>
        <v>No</v>
      </c>
      <c r="J11731" s="2"/>
      <c r="K11731" s="2"/>
    </row>
    <row r="11732" customFormat="false" ht="15" hidden="false" customHeight="false" outlineLevel="0" collapsed="false">
      <c r="A11732" s="2" t="s">
        <v>17232</v>
      </c>
      <c r="B11732" s="13" t="n">
        <v>117</v>
      </c>
      <c r="C11732" s="13" t="n">
        <v>116</v>
      </c>
      <c r="D11732" s="14" t="n">
        <f aca="false">C11732/Summary!$B$4</f>
        <v>0.00773333333333333</v>
      </c>
      <c r="E11732" s="15" t="n">
        <v>0.714285714285714</v>
      </c>
      <c r="F11732" s="2" t="s">
        <v>53</v>
      </c>
      <c r="G11732" s="2" t="s">
        <v>44</v>
      </c>
      <c r="H11732" s="2" t="str">
        <f aca="false">IF(AND(E11732&gt;=0.4,E11732&lt;=0.6),"Yes","No")</f>
        <v>No</v>
      </c>
      <c r="I11732" s="2" t="str">
        <f aca="false">IF(AND(F11732="No",G11732="No",H11732="Yes"),"Yes","No")</f>
        <v>No</v>
      </c>
      <c r="J11732" s="2"/>
      <c r="K11732" s="2"/>
    </row>
    <row r="11733" customFormat="false" ht="15" hidden="false" customHeight="false" outlineLevel="0" collapsed="false">
      <c r="A11733" s="2" t="s">
        <v>17233</v>
      </c>
      <c r="B11733" s="13" t="n">
        <v>117</v>
      </c>
      <c r="C11733" s="13" t="n">
        <v>117</v>
      </c>
      <c r="D11733" s="14" t="n">
        <f aca="false">C11733/Summary!$B$4</f>
        <v>0.0078</v>
      </c>
      <c r="E11733" s="15" t="n">
        <v>0.714285714285714</v>
      </c>
      <c r="F11733" s="2" t="s">
        <v>53</v>
      </c>
      <c r="G11733" s="2" t="s">
        <v>44</v>
      </c>
      <c r="H11733" s="2" t="str">
        <f aca="false">IF(AND(E11733&gt;=0.4,E11733&lt;=0.6),"Yes","No")</f>
        <v>No</v>
      </c>
      <c r="I11733" s="2" t="str">
        <f aca="false">IF(AND(F11733="No",G11733="No",H11733="Yes"),"Yes","No")</f>
        <v>No</v>
      </c>
      <c r="J11733" s="2"/>
      <c r="K11733" s="2"/>
    </row>
    <row r="11734" customFormat="false" ht="15" hidden="false" customHeight="false" outlineLevel="0" collapsed="false">
      <c r="A11734" s="2" t="s">
        <v>17234</v>
      </c>
      <c r="B11734" s="13" t="n">
        <v>117</v>
      </c>
      <c r="C11734" s="13" t="n">
        <v>117</v>
      </c>
      <c r="D11734" s="14" t="n">
        <f aca="false">C11734/Summary!$B$4</f>
        <v>0.0078</v>
      </c>
      <c r="E11734" s="15" t="n">
        <v>0.571428571428571</v>
      </c>
      <c r="F11734" s="2" t="s">
        <v>53</v>
      </c>
      <c r="G11734" s="2" t="s">
        <v>53</v>
      </c>
      <c r="H11734" s="2" t="str">
        <f aca="false">IF(AND(E11734&gt;=0.4,E11734&lt;=0.6),"Yes","No")</f>
        <v>Yes</v>
      </c>
      <c r="I11734" s="2" t="str">
        <f aca="false">IF(AND(F11734="No",G11734="No",H11734="Yes"),"Yes","No")</f>
        <v>No</v>
      </c>
      <c r="J11734" s="2"/>
      <c r="K11734" s="2"/>
    </row>
    <row r="11735" customFormat="false" ht="15" hidden="false" customHeight="false" outlineLevel="0" collapsed="false">
      <c r="A11735" s="2" t="s">
        <v>17235</v>
      </c>
      <c r="B11735" s="13" t="n">
        <v>117</v>
      </c>
      <c r="C11735" s="13" t="n">
        <v>117</v>
      </c>
      <c r="D11735" s="14" t="n">
        <f aca="false">C11735/Summary!$B$4</f>
        <v>0.0078</v>
      </c>
      <c r="E11735" s="15" t="n">
        <v>0.571428571428571</v>
      </c>
      <c r="F11735" s="2" t="s">
        <v>53</v>
      </c>
      <c r="G11735" s="2" t="s">
        <v>44</v>
      </c>
      <c r="H11735" s="2" t="str">
        <f aca="false">IF(AND(E11735&gt;=0.4,E11735&lt;=0.6),"Yes","No")</f>
        <v>Yes</v>
      </c>
      <c r="I11735" s="2" t="str">
        <f aca="false">IF(AND(F11735="No",G11735="No",H11735="Yes"),"Yes","No")</f>
        <v>No</v>
      </c>
      <c r="J11735" s="2"/>
      <c r="K11735" s="2"/>
    </row>
    <row r="11736" customFormat="false" ht="15" hidden="false" customHeight="false" outlineLevel="0" collapsed="false">
      <c r="A11736" s="2" t="s">
        <v>17236</v>
      </c>
      <c r="B11736" s="13" t="n">
        <v>117</v>
      </c>
      <c r="C11736" s="13" t="n">
        <v>117</v>
      </c>
      <c r="D11736" s="14" t="n">
        <f aca="false">C11736/Summary!$B$4</f>
        <v>0.0078</v>
      </c>
      <c r="E11736" s="15" t="n">
        <v>0.285714285714286</v>
      </c>
      <c r="F11736" s="2" t="s">
        <v>53</v>
      </c>
      <c r="G11736" s="2" t="s">
        <v>44</v>
      </c>
      <c r="H11736" s="2" t="str">
        <f aca="false">IF(AND(E11736&gt;=0.4,E11736&lt;=0.6),"Yes","No")</f>
        <v>No</v>
      </c>
      <c r="I11736" s="2" t="str">
        <f aca="false">IF(AND(F11736="No",G11736="No",H11736="Yes"),"Yes","No")</f>
        <v>No</v>
      </c>
      <c r="J11736" s="2"/>
      <c r="K11736" s="2"/>
    </row>
    <row r="11737" customFormat="false" ht="15" hidden="false" customHeight="false" outlineLevel="0" collapsed="false">
      <c r="A11737" s="2" t="s">
        <v>17237</v>
      </c>
      <c r="B11737" s="13" t="n">
        <v>117</v>
      </c>
      <c r="C11737" s="13" t="n">
        <v>115</v>
      </c>
      <c r="D11737" s="14" t="n">
        <f aca="false">C11737/Summary!$B$4</f>
        <v>0.00766666666666667</v>
      </c>
      <c r="E11737" s="15" t="n">
        <v>0.857142857142857</v>
      </c>
      <c r="F11737" s="2" t="s">
        <v>53</v>
      </c>
      <c r="G11737" s="2" t="s">
        <v>44</v>
      </c>
      <c r="H11737" s="2" t="str">
        <f aca="false">IF(AND(E11737&gt;=0.4,E11737&lt;=0.6),"Yes","No")</f>
        <v>No</v>
      </c>
      <c r="I11737" s="2" t="str">
        <f aca="false">IF(AND(F11737="No",G11737="No",H11737="Yes"),"Yes","No")</f>
        <v>No</v>
      </c>
      <c r="J11737" s="2"/>
      <c r="K11737" s="2"/>
    </row>
    <row r="11738" customFormat="false" ht="15" hidden="false" customHeight="false" outlineLevel="0" collapsed="false">
      <c r="A11738" s="2" t="s">
        <v>17238</v>
      </c>
      <c r="B11738" s="13" t="n">
        <v>117</v>
      </c>
      <c r="C11738" s="13" t="n">
        <v>116</v>
      </c>
      <c r="D11738" s="14" t="n">
        <f aca="false">C11738/Summary!$B$4</f>
        <v>0.00773333333333333</v>
      </c>
      <c r="E11738" s="15" t="n">
        <v>0.571428571428571</v>
      </c>
      <c r="F11738" s="2" t="s">
        <v>53</v>
      </c>
      <c r="G11738" s="2" t="s">
        <v>53</v>
      </c>
      <c r="H11738" s="2" t="str">
        <f aca="false">IF(AND(E11738&gt;=0.4,E11738&lt;=0.6),"Yes","No")</f>
        <v>Yes</v>
      </c>
      <c r="I11738" s="2" t="str">
        <f aca="false">IF(AND(F11738="No",G11738="No",H11738="Yes"),"Yes","No")</f>
        <v>No</v>
      </c>
      <c r="J11738" s="2"/>
      <c r="K11738" s="2"/>
    </row>
    <row r="11739" customFormat="false" ht="15" hidden="false" customHeight="false" outlineLevel="0" collapsed="false">
      <c r="A11739" s="2" t="s">
        <v>17239</v>
      </c>
      <c r="B11739" s="13" t="n">
        <v>117</v>
      </c>
      <c r="C11739" s="13" t="n">
        <v>117</v>
      </c>
      <c r="D11739" s="14" t="n">
        <f aca="false">C11739/Summary!$B$4</f>
        <v>0.0078</v>
      </c>
      <c r="E11739" s="15" t="n">
        <v>0.857142857142857</v>
      </c>
      <c r="F11739" s="2" t="s">
        <v>53</v>
      </c>
      <c r="G11739" s="2" t="s">
        <v>44</v>
      </c>
      <c r="H11739" s="2" t="str">
        <f aca="false">IF(AND(E11739&gt;=0.4,E11739&lt;=0.6),"Yes","No")</f>
        <v>No</v>
      </c>
      <c r="I11739" s="2" t="str">
        <f aca="false">IF(AND(F11739="No",G11739="No",H11739="Yes"),"Yes","No")</f>
        <v>No</v>
      </c>
      <c r="J11739" s="2"/>
      <c r="K11739" s="2"/>
    </row>
    <row r="11740" customFormat="false" ht="15" hidden="false" customHeight="false" outlineLevel="0" collapsed="false">
      <c r="A11740" s="2" t="s">
        <v>17240</v>
      </c>
      <c r="B11740" s="13" t="n">
        <v>117</v>
      </c>
      <c r="C11740" s="13" t="n">
        <v>117</v>
      </c>
      <c r="D11740" s="14" t="n">
        <f aca="false">C11740/Summary!$B$4</f>
        <v>0.0078</v>
      </c>
      <c r="E11740" s="15" t="n">
        <v>0.285714285714286</v>
      </c>
      <c r="F11740" s="2" t="s">
        <v>53</v>
      </c>
      <c r="G11740" s="2" t="s">
        <v>44</v>
      </c>
      <c r="H11740" s="2" t="str">
        <f aca="false">IF(AND(E11740&gt;=0.4,E11740&lt;=0.6),"Yes","No")</f>
        <v>No</v>
      </c>
      <c r="I11740" s="2" t="str">
        <f aca="false">IF(AND(F11740="No",G11740="No",H11740="Yes"),"Yes","No")</f>
        <v>No</v>
      </c>
      <c r="J11740" s="2"/>
      <c r="K11740" s="2"/>
    </row>
    <row r="11741" customFormat="false" ht="15" hidden="false" customHeight="false" outlineLevel="0" collapsed="false">
      <c r="A11741" s="2" t="s">
        <v>17241</v>
      </c>
      <c r="B11741" s="13" t="n">
        <v>117</v>
      </c>
      <c r="C11741" s="13" t="n">
        <v>117</v>
      </c>
      <c r="D11741" s="14" t="n">
        <f aca="false">C11741/Summary!$B$4</f>
        <v>0.0078</v>
      </c>
      <c r="E11741" s="15" t="n">
        <v>0.714285714285714</v>
      </c>
      <c r="F11741" s="2" t="s">
        <v>53</v>
      </c>
      <c r="G11741" s="2" t="s">
        <v>53</v>
      </c>
      <c r="H11741" s="2" t="str">
        <f aca="false">IF(AND(E11741&gt;=0.4,E11741&lt;=0.6),"Yes","No")</f>
        <v>No</v>
      </c>
      <c r="I11741" s="2" t="str">
        <f aca="false">IF(AND(F11741="No",G11741="No",H11741="Yes"),"Yes","No")</f>
        <v>No</v>
      </c>
      <c r="J11741" s="2"/>
      <c r="K11741" s="2"/>
    </row>
    <row r="11742" customFormat="false" ht="15" hidden="false" customHeight="false" outlineLevel="0" collapsed="false">
      <c r="A11742" s="2" t="s">
        <v>17242</v>
      </c>
      <c r="B11742" s="13" t="n">
        <v>117</v>
      </c>
      <c r="C11742" s="13" t="n">
        <v>117</v>
      </c>
      <c r="D11742" s="14" t="n">
        <f aca="false">C11742/Summary!$B$4</f>
        <v>0.0078</v>
      </c>
      <c r="E11742" s="15" t="n">
        <v>0.714285714285714</v>
      </c>
      <c r="F11742" s="2" t="s">
        <v>53</v>
      </c>
      <c r="G11742" s="2" t="s">
        <v>44</v>
      </c>
      <c r="H11742" s="2" t="str">
        <f aca="false">IF(AND(E11742&gt;=0.4,E11742&lt;=0.6),"Yes","No")</f>
        <v>No</v>
      </c>
      <c r="I11742" s="2" t="str">
        <f aca="false">IF(AND(F11742="No",G11742="No",H11742="Yes"),"Yes","No")</f>
        <v>No</v>
      </c>
      <c r="J11742" s="2"/>
      <c r="K11742" s="2"/>
    </row>
    <row r="11743" customFormat="false" ht="15" hidden="false" customHeight="false" outlineLevel="0" collapsed="false">
      <c r="A11743" s="2" t="s">
        <v>17243</v>
      </c>
      <c r="B11743" s="13" t="n">
        <v>117</v>
      </c>
      <c r="C11743" s="13" t="n">
        <v>117</v>
      </c>
      <c r="D11743" s="14" t="n">
        <f aca="false">C11743/Summary!$B$4</f>
        <v>0.0078</v>
      </c>
      <c r="E11743" s="15" t="n">
        <v>0.428571428571429</v>
      </c>
      <c r="F11743" s="2" t="s">
        <v>53</v>
      </c>
      <c r="G11743" s="2" t="s">
        <v>44</v>
      </c>
      <c r="H11743" s="2" t="str">
        <f aca="false">IF(AND(E11743&gt;=0.4,E11743&lt;=0.6),"Yes","No")</f>
        <v>Yes</v>
      </c>
      <c r="I11743" s="2" t="str">
        <f aca="false">IF(AND(F11743="No",G11743="No",H11743="Yes"),"Yes","No")</f>
        <v>No</v>
      </c>
      <c r="J11743" s="2"/>
      <c r="K11743" s="2"/>
    </row>
    <row r="11744" customFormat="false" ht="15" hidden="false" customHeight="false" outlineLevel="0" collapsed="false">
      <c r="A11744" s="2" t="s">
        <v>17244</v>
      </c>
      <c r="B11744" s="13" t="n">
        <v>117</v>
      </c>
      <c r="C11744" s="13" t="n">
        <v>116</v>
      </c>
      <c r="D11744" s="14" t="n">
        <f aca="false">C11744/Summary!$B$4</f>
        <v>0.00773333333333333</v>
      </c>
      <c r="E11744" s="15" t="n">
        <v>0.571428571428571</v>
      </c>
      <c r="F11744" s="2" t="s">
        <v>53</v>
      </c>
      <c r="G11744" s="2" t="s">
        <v>53</v>
      </c>
      <c r="H11744" s="2" t="str">
        <f aca="false">IF(AND(E11744&gt;=0.4,E11744&lt;=0.6),"Yes","No")</f>
        <v>Yes</v>
      </c>
      <c r="I11744" s="2" t="str">
        <f aca="false">IF(AND(F11744="No",G11744="No",H11744="Yes"),"Yes","No")</f>
        <v>No</v>
      </c>
      <c r="J11744" s="2"/>
      <c r="K11744" s="2"/>
    </row>
    <row r="11745" customFormat="false" ht="15" hidden="false" customHeight="false" outlineLevel="0" collapsed="false">
      <c r="A11745" s="2" t="s">
        <v>17245</v>
      </c>
      <c r="B11745" s="13" t="n">
        <v>117</v>
      </c>
      <c r="C11745" s="13" t="n">
        <v>115</v>
      </c>
      <c r="D11745" s="14" t="n">
        <f aca="false">C11745/Summary!$B$4</f>
        <v>0.00766666666666667</v>
      </c>
      <c r="E11745" s="15" t="n">
        <v>0.428571428571429</v>
      </c>
      <c r="F11745" s="2" t="s">
        <v>53</v>
      </c>
      <c r="G11745" s="2" t="s">
        <v>44</v>
      </c>
      <c r="H11745" s="2" t="str">
        <f aca="false">IF(AND(E11745&gt;=0.4,E11745&lt;=0.6),"Yes","No")</f>
        <v>Yes</v>
      </c>
      <c r="I11745" s="2" t="str">
        <f aca="false">IF(AND(F11745="No",G11745="No",H11745="Yes"),"Yes","No")</f>
        <v>No</v>
      </c>
      <c r="J11745" s="2"/>
      <c r="K11745" s="2"/>
    </row>
    <row r="11746" customFormat="false" ht="15" hidden="false" customHeight="false" outlineLevel="0" collapsed="false">
      <c r="A11746" s="2" t="s">
        <v>17246</v>
      </c>
      <c r="B11746" s="13" t="n">
        <v>117</v>
      </c>
      <c r="C11746" s="13" t="n">
        <v>117</v>
      </c>
      <c r="D11746" s="14" t="n">
        <f aca="false">C11746/Summary!$B$4</f>
        <v>0.0078</v>
      </c>
      <c r="E11746" s="15" t="n">
        <v>0.571428571428571</v>
      </c>
      <c r="F11746" s="2" t="s">
        <v>53</v>
      </c>
      <c r="G11746" s="2" t="s">
        <v>44</v>
      </c>
      <c r="H11746" s="2" t="str">
        <f aca="false">IF(AND(E11746&gt;=0.4,E11746&lt;=0.6),"Yes","No")</f>
        <v>Yes</v>
      </c>
      <c r="I11746" s="2" t="str">
        <f aca="false">IF(AND(F11746="No",G11746="No",H11746="Yes"),"Yes","No")</f>
        <v>No</v>
      </c>
      <c r="J11746" s="2"/>
      <c r="K11746" s="2"/>
    </row>
    <row r="11747" customFormat="false" ht="15" hidden="false" customHeight="false" outlineLevel="0" collapsed="false">
      <c r="A11747" s="2" t="s">
        <v>17247</v>
      </c>
      <c r="B11747" s="13" t="n">
        <v>117</v>
      </c>
      <c r="C11747" s="13" t="n">
        <v>117</v>
      </c>
      <c r="D11747" s="14" t="n">
        <f aca="false">C11747/Summary!$B$4</f>
        <v>0.0078</v>
      </c>
      <c r="E11747" s="15" t="n">
        <v>0.714285714285714</v>
      </c>
      <c r="F11747" s="2" t="s">
        <v>44</v>
      </c>
      <c r="G11747" s="2" t="s">
        <v>44</v>
      </c>
      <c r="H11747" s="2" t="str">
        <f aca="false">IF(AND(E11747&gt;=0.4,E11747&lt;=0.6),"Yes","No")</f>
        <v>No</v>
      </c>
      <c r="I11747" s="2" t="str">
        <f aca="false">IF(AND(F11747="No",G11747="No",H11747="Yes"),"Yes","No")</f>
        <v>No</v>
      </c>
      <c r="J11747" s="2"/>
      <c r="K11747" s="2"/>
    </row>
    <row r="11748" customFormat="false" ht="15" hidden="false" customHeight="false" outlineLevel="0" collapsed="false">
      <c r="A11748" s="2" t="s">
        <v>17248</v>
      </c>
      <c r="B11748" s="13" t="n">
        <v>117</v>
      </c>
      <c r="C11748" s="13" t="n">
        <v>115</v>
      </c>
      <c r="D11748" s="14" t="n">
        <f aca="false">C11748/Summary!$B$4</f>
        <v>0.00766666666666667</v>
      </c>
      <c r="E11748" s="15" t="n">
        <v>0.714285714285714</v>
      </c>
      <c r="F11748" s="2" t="s">
        <v>53</v>
      </c>
      <c r="G11748" s="2" t="s">
        <v>53</v>
      </c>
      <c r="H11748" s="2" t="str">
        <f aca="false">IF(AND(E11748&gt;=0.4,E11748&lt;=0.6),"Yes","No")</f>
        <v>No</v>
      </c>
      <c r="I11748" s="2" t="str">
        <f aca="false">IF(AND(F11748="No",G11748="No",H11748="Yes"),"Yes","No")</f>
        <v>No</v>
      </c>
      <c r="J11748" s="2"/>
      <c r="K11748" s="2"/>
    </row>
    <row r="11749" customFormat="false" ht="15" hidden="false" customHeight="false" outlineLevel="0" collapsed="false">
      <c r="A11749" s="2" t="s">
        <v>17249</v>
      </c>
      <c r="B11749" s="13" t="n">
        <v>117</v>
      </c>
      <c r="C11749" s="13" t="n">
        <v>115</v>
      </c>
      <c r="D11749" s="14" t="n">
        <f aca="false">C11749/Summary!$B$4</f>
        <v>0.00766666666666667</v>
      </c>
      <c r="E11749" s="15" t="n">
        <v>0.714285714285714</v>
      </c>
      <c r="F11749" s="2" t="s">
        <v>44</v>
      </c>
      <c r="G11749" s="2" t="s">
        <v>53</v>
      </c>
      <c r="H11749" s="2" t="str">
        <f aca="false">IF(AND(E11749&gt;=0.4,E11749&lt;=0.6),"Yes","No")</f>
        <v>No</v>
      </c>
      <c r="I11749" s="2" t="str">
        <f aca="false">IF(AND(F11749="No",G11749="No",H11749="Yes"),"Yes","No")</f>
        <v>No</v>
      </c>
      <c r="J11749" s="2"/>
      <c r="K11749" s="2"/>
    </row>
    <row r="11750" customFormat="false" ht="15" hidden="false" customHeight="false" outlineLevel="0" collapsed="false">
      <c r="A11750" s="2" t="s">
        <v>17250</v>
      </c>
      <c r="B11750" s="13" t="n">
        <v>117</v>
      </c>
      <c r="C11750" s="13" t="n">
        <v>115</v>
      </c>
      <c r="D11750" s="14" t="n">
        <f aca="false">C11750/Summary!$B$4</f>
        <v>0.00766666666666667</v>
      </c>
      <c r="E11750" s="15" t="n">
        <v>0.428571428571429</v>
      </c>
      <c r="F11750" s="2" t="s">
        <v>53</v>
      </c>
      <c r="G11750" s="2" t="s">
        <v>44</v>
      </c>
      <c r="H11750" s="2" t="str">
        <f aca="false">IF(AND(E11750&gt;=0.4,E11750&lt;=0.6),"Yes","No")</f>
        <v>Yes</v>
      </c>
      <c r="I11750" s="2" t="str">
        <f aca="false">IF(AND(F11750="No",G11750="No",H11750="Yes"),"Yes","No")</f>
        <v>No</v>
      </c>
      <c r="J11750" s="2"/>
      <c r="K11750" s="2"/>
    </row>
    <row r="11751" customFormat="false" ht="15" hidden="false" customHeight="false" outlineLevel="0" collapsed="false">
      <c r="A11751" s="2" t="s">
        <v>17251</v>
      </c>
      <c r="B11751" s="13" t="n">
        <v>117</v>
      </c>
      <c r="C11751" s="13" t="n">
        <v>117</v>
      </c>
      <c r="D11751" s="14" t="n">
        <f aca="false">C11751/Summary!$B$4</f>
        <v>0.0078</v>
      </c>
      <c r="E11751" s="15" t="n">
        <v>0.857142857142857</v>
      </c>
      <c r="F11751" s="2" t="s">
        <v>44</v>
      </c>
      <c r="G11751" s="2" t="s">
        <v>53</v>
      </c>
      <c r="H11751" s="2" t="str">
        <f aca="false">IF(AND(E11751&gt;=0.4,E11751&lt;=0.6),"Yes","No")</f>
        <v>No</v>
      </c>
      <c r="I11751" s="2" t="str">
        <f aca="false">IF(AND(F11751="No",G11751="No",H11751="Yes"),"Yes","No")</f>
        <v>No</v>
      </c>
      <c r="J11751" s="2"/>
      <c r="K11751" s="2"/>
    </row>
    <row r="11752" customFormat="false" ht="15" hidden="false" customHeight="false" outlineLevel="0" collapsed="false">
      <c r="A11752" s="2" t="s">
        <v>17252</v>
      </c>
      <c r="B11752" s="13" t="n">
        <v>117</v>
      </c>
      <c r="C11752" s="13" t="n">
        <v>117</v>
      </c>
      <c r="D11752" s="14" t="n">
        <f aca="false">C11752/Summary!$B$4</f>
        <v>0.0078</v>
      </c>
      <c r="E11752" s="15" t="n">
        <v>0.714285714285714</v>
      </c>
      <c r="F11752" s="2" t="s">
        <v>53</v>
      </c>
      <c r="G11752" s="2" t="s">
        <v>44</v>
      </c>
      <c r="H11752" s="2" t="str">
        <f aca="false">IF(AND(E11752&gt;=0.4,E11752&lt;=0.6),"Yes","No")</f>
        <v>No</v>
      </c>
      <c r="I11752" s="2" t="str">
        <f aca="false">IF(AND(F11752="No",G11752="No",H11752="Yes"),"Yes","No")</f>
        <v>No</v>
      </c>
      <c r="J11752" s="2"/>
      <c r="K11752" s="2"/>
    </row>
    <row r="11753" customFormat="false" ht="15" hidden="false" customHeight="false" outlineLevel="0" collapsed="false">
      <c r="A11753" s="2" t="s">
        <v>17253</v>
      </c>
      <c r="B11753" s="13" t="n">
        <v>117</v>
      </c>
      <c r="C11753" s="13" t="n">
        <v>117</v>
      </c>
      <c r="D11753" s="14" t="n">
        <f aca="false">C11753/Summary!$B$4</f>
        <v>0.0078</v>
      </c>
      <c r="E11753" s="15" t="n">
        <v>0.857142857142857</v>
      </c>
      <c r="F11753" s="2" t="s">
        <v>53</v>
      </c>
      <c r="G11753" s="2" t="s">
        <v>53</v>
      </c>
      <c r="H11753" s="2" t="str">
        <f aca="false">IF(AND(E11753&gt;=0.4,E11753&lt;=0.6),"Yes","No")</f>
        <v>No</v>
      </c>
      <c r="I11753" s="2" t="str">
        <f aca="false">IF(AND(F11753="No",G11753="No",H11753="Yes"),"Yes","No")</f>
        <v>No</v>
      </c>
      <c r="J11753" s="2"/>
      <c r="K11753" s="2"/>
    </row>
    <row r="11754" customFormat="false" ht="15" hidden="false" customHeight="false" outlineLevel="0" collapsed="false">
      <c r="A11754" s="2" t="s">
        <v>17254</v>
      </c>
      <c r="B11754" s="13" t="n">
        <v>117</v>
      </c>
      <c r="C11754" s="13" t="n">
        <v>116</v>
      </c>
      <c r="D11754" s="14" t="n">
        <f aca="false">C11754/Summary!$B$4</f>
        <v>0.00773333333333333</v>
      </c>
      <c r="E11754" s="15" t="n">
        <v>0.714285714285714</v>
      </c>
      <c r="F11754" s="2" t="s">
        <v>53</v>
      </c>
      <c r="G11754" s="2" t="s">
        <v>53</v>
      </c>
      <c r="H11754" s="2" t="str">
        <f aca="false">IF(AND(E11754&gt;=0.4,E11754&lt;=0.6),"Yes","No")</f>
        <v>No</v>
      </c>
      <c r="I11754" s="2" t="str">
        <f aca="false">IF(AND(F11754="No",G11754="No",H11754="Yes"),"Yes","No")</f>
        <v>No</v>
      </c>
      <c r="J11754" s="2"/>
      <c r="K11754" s="2"/>
    </row>
    <row r="11755" customFormat="false" ht="15" hidden="false" customHeight="false" outlineLevel="0" collapsed="false">
      <c r="A11755" s="2" t="s">
        <v>17255</v>
      </c>
      <c r="B11755" s="13" t="n">
        <v>117</v>
      </c>
      <c r="C11755" s="13" t="n">
        <v>112</v>
      </c>
      <c r="D11755" s="14" t="n">
        <f aca="false">C11755/Summary!$B$4</f>
        <v>0.00746666666666667</v>
      </c>
      <c r="E11755" s="15" t="n">
        <v>1</v>
      </c>
      <c r="F11755" s="2" t="s">
        <v>44</v>
      </c>
      <c r="G11755" s="2" t="s">
        <v>53</v>
      </c>
      <c r="H11755" s="2" t="str">
        <f aca="false">IF(AND(E11755&gt;=0.4,E11755&lt;=0.6),"Yes","No")</f>
        <v>No</v>
      </c>
      <c r="I11755" s="2" t="str">
        <f aca="false">IF(AND(F11755="No",G11755="No",H11755="Yes"),"Yes","No")</f>
        <v>No</v>
      </c>
      <c r="J11755" s="2"/>
      <c r="K11755" s="2"/>
    </row>
    <row r="11756" customFormat="false" ht="15" hidden="false" customHeight="false" outlineLevel="0" collapsed="false">
      <c r="A11756" s="2" t="s">
        <v>17256</v>
      </c>
      <c r="B11756" s="13" t="n">
        <v>117</v>
      </c>
      <c r="C11756" s="13" t="n">
        <v>117</v>
      </c>
      <c r="D11756" s="14" t="n">
        <f aca="false">C11756/Summary!$B$4</f>
        <v>0.0078</v>
      </c>
      <c r="E11756" s="15" t="n">
        <v>0.714285714285714</v>
      </c>
      <c r="F11756" s="2" t="s">
        <v>44</v>
      </c>
      <c r="G11756" s="2" t="s">
        <v>53</v>
      </c>
      <c r="H11756" s="2" t="str">
        <f aca="false">IF(AND(E11756&gt;=0.4,E11756&lt;=0.6),"Yes","No")</f>
        <v>No</v>
      </c>
      <c r="I11756" s="2" t="str">
        <f aca="false">IF(AND(F11756="No",G11756="No",H11756="Yes"),"Yes","No")</f>
        <v>No</v>
      </c>
      <c r="J11756" s="2"/>
      <c r="K11756" s="2"/>
    </row>
    <row r="11757" customFormat="false" ht="15" hidden="false" customHeight="false" outlineLevel="0" collapsed="false">
      <c r="A11757" s="2" t="s">
        <v>17257</v>
      </c>
      <c r="B11757" s="13" t="n">
        <v>117</v>
      </c>
      <c r="C11757" s="13" t="n">
        <v>117</v>
      </c>
      <c r="D11757" s="14" t="n">
        <f aca="false">C11757/Summary!$B$4</f>
        <v>0.0078</v>
      </c>
      <c r="E11757" s="15" t="n">
        <v>0.714285714285714</v>
      </c>
      <c r="F11757" s="2" t="s">
        <v>44</v>
      </c>
      <c r="G11757" s="2" t="s">
        <v>44</v>
      </c>
      <c r="H11757" s="2" t="str">
        <f aca="false">IF(AND(E11757&gt;=0.4,E11757&lt;=0.6),"Yes","No")</f>
        <v>No</v>
      </c>
      <c r="I11757" s="2" t="str">
        <f aca="false">IF(AND(F11757="No",G11757="No",H11757="Yes"),"Yes","No")</f>
        <v>No</v>
      </c>
      <c r="J11757" s="2"/>
      <c r="K11757" s="2"/>
    </row>
    <row r="11758" customFormat="false" ht="15" hidden="false" customHeight="false" outlineLevel="0" collapsed="false">
      <c r="A11758" s="2" t="s">
        <v>17258</v>
      </c>
      <c r="B11758" s="13" t="n">
        <v>117</v>
      </c>
      <c r="C11758" s="13" t="n">
        <v>117</v>
      </c>
      <c r="D11758" s="14" t="n">
        <f aca="false">C11758/Summary!$B$4</f>
        <v>0.0078</v>
      </c>
      <c r="E11758" s="15" t="n">
        <v>0.714285714285714</v>
      </c>
      <c r="F11758" s="2" t="s">
        <v>53</v>
      </c>
      <c r="G11758" s="2" t="s">
        <v>53</v>
      </c>
      <c r="H11758" s="2" t="str">
        <f aca="false">IF(AND(E11758&gt;=0.4,E11758&lt;=0.6),"Yes","No")</f>
        <v>No</v>
      </c>
      <c r="I11758" s="2" t="str">
        <f aca="false">IF(AND(F11758="No",G11758="No",H11758="Yes"),"Yes","No")</f>
        <v>No</v>
      </c>
      <c r="J11758" s="2"/>
      <c r="K11758" s="2"/>
    </row>
    <row r="11759" customFormat="false" ht="15" hidden="false" customHeight="false" outlineLevel="0" collapsed="false">
      <c r="A11759" s="2" t="s">
        <v>17259</v>
      </c>
      <c r="B11759" s="13" t="n">
        <v>117</v>
      </c>
      <c r="C11759" s="13" t="n">
        <v>117</v>
      </c>
      <c r="D11759" s="14" t="n">
        <f aca="false">C11759/Summary!$B$4</f>
        <v>0.0078</v>
      </c>
      <c r="E11759" s="15" t="n">
        <v>0.571428571428571</v>
      </c>
      <c r="F11759" s="2" t="s">
        <v>53</v>
      </c>
      <c r="G11759" s="2" t="s">
        <v>44</v>
      </c>
      <c r="H11759" s="2" t="str">
        <f aca="false">IF(AND(E11759&gt;=0.4,E11759&lt;=0.6),"Yes","No")</f>
        <v>Yes</v>
      </c>
      <c r="I11759" s="2" t="str">
        <f aca="false">IF(AND(F11759="No",G11759="No",H11759="Yes"),"Yes","No")</f>
        <v>No</v>
      </c>
      <c r="J11759" s="2"/>
      <c r="K11759" s="2"/>
    </row>
    <row r="11760" customFormat="false" ht="15" hidden="false" customHeight="false" outlineLevel="0" collapsed="false">
      <c r="A11760" s="2" t="s">
        <v>17260</v>
      </c>
      <c r="B11760" s="13" t="n">
        <v>117</v>
      </c>
      <c r="C11760" s="13" t="n">
        <v>117</v>
      </c>
      <c r="D11760" s="14" t="n">
        <f aca="false">C11760/Summary!$B$4</f>
        <v>0.0078</v>
      </c>
      <c r="E11760" s="15" t="n">
        <v>0.714285714285714</v>
      </c>
      <c r="F11760" s="2" t="s">
        <v>53</v>
      </c>
      <c r="G11760" s="2" t="s">
        <v>53</v>
      </c>
      <c r="H11760" s="2" t="str">
        <f aca="false">IF(AND(E11760&gt;=0.4,E11760&lt;=0.6),"Yes","No")</f>
        <v>No</v>
      </c>
      <c r="I11760" s="2" t="str">
        <f aca="false">IF(AND(F11760="No",G11760="No",H11760="Yes"),"Yes","No")</f>
        <v>No</v>
      </c>
      <c r="J11760" s="2"/>
      <c r="K11760" s="2"/>
    </row>
    <row r="11761" customFormat="false" ht="15" hidden="false" customHeight="false" outlineLevel="0" collapsed="false">
      <c r="A11761" s="2" t="s">
        <v>17261</v>
      </c>
      <c r="B11761" s="13" t="n">
        <v>117</v>
      </c>
      <c r="C11761" s="13" t="n">
        <v>116</v>
      </c>
      <c r="D11761" s="14" t="n">
        <f aca="false">C11761/Summary!$B$4</f>
        <v>0.00773333333333333</v>
      </c>
      <c r="E11761" s="15" t="n">
        <v>0.571428571428571</v>
      </c>
      <c r="F11761" s="2" t="s">
        <v>53</v>
      </c>
      <c r="G11761" s="2" t="s">
        <v>53</v>
      </c>
      <c r="H11761" s="2" t="str">
        <f aca="false">IF(AND(E11761&gt;=0.4,E11761&lt;=0.6),"Yes","No")</f>
        <v>Yes</v>
      </c>
      <c r="I11761" s="2" t="str">
        <f aca="false">IF(AND(F11761="No",G11761="No",H11761="Yes"),"Yes","No")</f>
        <v>No</v>
      </c>
      <c r="J11761" s="2"/>
      <c r="K11761" s="2"/>
    </row>
    <row r="11762" customFormat="false" ht="15" hidden="false" customHeight="false" outlineLevel="0" collapsed="false">
      <c r="A11762" s="2" t="s">
        <v>17262</v>
      </c>
      <c r="B11762" s="13" t="n">
        <v>117</v>
      </c>
      <c r="C11762" s="13" t="n">
        <v>117</v>
      </c>
      <c r="D11762" s="14" t="n">
        <f aca="false">C11762/Summary!$B$4</f>
        <v>0.0078</v>
      </c>
      <c r="E11762" s="15" t="n">
        <v>0.714285714285714</v>
      </c>
      <c r="F11762" s="2" t="s">
        <v>53</v>
      </c>
      <c r="G11762" s="2" t="s">
        <v>44</v>
      </c>
      <c r="H11762" s="2" t="str">
        <f aca="false">IF(AND(E11762&gt;=0.4,E11762&lt;=0.6),"Yes","No")</f>
        <v>No</v>
      </c>
      <c r="I11762" s="2" t="str">
        <f aca="false">IF(AND(F11762="No",G11762="No",H11762="Yes"),"Yes","No")</f>
        <v>No</v>
      </c>
      <c r="J11762" s="2"/>
      <c r="K11762" s="2"/>
    </row>
    <row r="11763" customFormat="false" ht="15" hidden="false" customHeight="false" outlineLevel="0" collapsed="false">
      <c r="A11763" s="2" t="s">
        <v>17263</v>
      </c>
      <c r="B11763" s="13" t="n">
        <v>117</v>
      </c>
      <c r="C11763" s="13" t="n">
        <v>117</v>
      </c>
      <c r="D11763" s="14" t="n">
        <f aca="false">C11763/Summary!$B$4</f>
        <v>0.0078</v>
      </c>
      <c r="E11763" s="15" t="n">
        <v>0.857142857142857</v>
      </c>
      <c r="F11763" s="2" t="s">
        <v>53</v>
      </c>
      <c r="G11763" s="2" t="s">
        <v>44</v>
      </c>
      <c r="H11763" s="2" t="str">
        <f aca="false">IF(AND(E11763&gt;=0.4,E11763&lt;=0.6),"Yes","No")</f>
        <v>No</v>
      </c>
      <c r="I11763" s="2" t="str">
        <f aca="false">IF(AND(F11763="No",G11763="No",H11763="Yes"),"Yes","No")</f>
        <v>No</v>
      </c>
      <c r="J11763" s="2"/>
      <c r="K11763" s="2"/>
    </row>
    <row r="11764" customFormat="false" ht="15" hidden="false" customHeight="false" outlineLevel="0" collapsed="false">
      <c r="A11764" s="2" t="s">
        <v>17264</v>
      </c>
      <c r="B11764" s="13" t="n">
        <v>117</v>
      </c>
      <c r="C11764" s="13" t="n">
        <v>117</v>
      </c>
      <c r="D11764" s="14" t="n">
        <f aca="false">C11764/Summary!$B$4</f>
        <v>0.0078</v>
      </c>
      <c r="E11764" s="15" t="n">
        <v>0.857142857142857</v>
      </c>
      <c r="F11764" s="2" t="s">
        <v>53</v>
      </c>
      <c r="G11764" s="2" t="s">
        <v>53</v>
      </c>
      <c r="H11764" s="2" t="str">
        <f aca="false">IF(AND(E11764&gt;=0.4,E11764&lt;=0.6),"Yes","No")</f>
        <v>No</v>
      </c>
      <c r="I11764" s="2" t="str">
        <f aca="false">IF(AND(F11764="No",G11764="No",H11764="Yes"),"Yes","No")</f>
        <v>No</v>
      </c>
      <c r="J11764" s="2"/>
      <c r="K11764" s="2"/>
    </row>
    <row r="11765" customFormat="false" ht="15" hidden="false" customHeight="false" outlineLevel="0" collapsed="false">
      <c r="A11765" s="2" t="s">
        <v>17265</v>
      </c>
      <c r="B11765" s="13" t="n">
        <v>117</v>
      </c>
      <c r="C11765" s="13" t="n">
        <v>117</v>
      </c>
      <c r="D11765" s="14" t="n">
        <f aca="false">C11765/Summary!$B$4</f>
        <v>0.0078</v>
      </c>
      <c r="E11765" s="15" t="n">
        <v>0.857142857142857</v>
      </c>
      <c r="F11765" s="2" t="s">
        <v>53</v>
      </c>
      <c r="G11765" s="2" t="s">
        <v>44</v>
      </c>
      <c r="H11765" s="2" t="str">
        <f aca="false">IF(AND(E11765&gt;=0.4,E11765&lt;=0.6),"Yes","No")</f>
        <v>No</v>
      </c>
      <c r="I11765" s="2" t="str">
        <f aca="false">IF(AND(F11765="No",G11765="No",H11765="Yes"),"Yes","No")</f>
        <v>No</v>
      </c>
      <c r="J11765" s="2"/>
      <c r="K11765" s="2"/>
    </row>
    <row r="11766" customFormat="false" ht="15" hidden="false" customHeight="false" outlineLevel="0" collapsed="false">
      <c r="A11766" s="2" t="s">
        <v>17266</v>
      </c>
      <c r="B11766" s="13" t="n">
        <v>117</v>
      </c>
      <c r="C11766" s="13" t="n">
        <v>116</v>
      </c>
      <c r="D11766" s="14" t="n">
        <f aca="false">C11766/Summary!$B$4</f>
        <v>0.00773333333333333</v>
      </c>
      <c r="E11766" s="15" t="n">
        <v>0.714285714285714</v>
      </c>
      <c r="F11766" s="2" t="s">
        <v>53</v>
      </c>
      <c r="G11766" s="2" t="s">
        <v>44</v>
      </c>
      <c r="H11766" s="2" t="str">
        <f aca="false">IF(AND(E11766&gt;=0.4,E11766&lt;=0.6),"Yes","No")</f>
        <v>No</v>
      </c>
      <c r="I11766" s="2" t="str">
        <f aca="false">IF(AND(F11766="No",G11766="No",H11766="Yes"),"Yes","No")</f>
        <v>No</v>
      </c>
      <c r="J11766" s="2"/>
      <c r="K11766" s="2"/>
    </row>
    <row r="11767" customFormat="false" ht="15" hidden="false" customHeight="false" outlineLevel="0" collapsed="false">
      <c r="A11767" s="2" t="s">
        <v>17267</v>
      </c>
      <c r="B11767" s="13" t="n">
        <v>117</v>
      </c>
      <c r="C11767" s="13" t="n">
        <v>116</v>
      </c>
      <c r="D11767" s="14" t="n">
        <f aca="false">C11767/Summary!$B$4</f>
        <v>0.00773333333333333</v>
      </c>
      <c r="E11767" s="15" t="n">
        <v>1</v>
      </c>
      <c r="F11767" s="2" t="s">
        <v>53</v>
      </c>
      <c r="G11767" s="2" t="s">
        <v>53</v>
      </c>
      <c r="H11767" s="2" t="str">
        <f aca="false">IF(AND(E11767&gt;=0.4,E11767&lt;=0.6),"Yes","No")</f>
        <v>No</v>
      </c>
      <c r="I11767" s="2" t="str">
        <f aca="false">IF(AND(F11767="No",G11767="No",H11767="Yes"),"Yes","No")</f>
        <v>No</v>
      </c>
      <c r="J11767" s="2"/>
      <c r="K11767" s="2"/>
    </row>
    <row r="11768" customFormat="false" ht="15" hidden="false" customHeight="false" outlineLevel="0" collapsed="false">
      <c r="A11768" s="2" t="s">
        <v>17268</v>
      </c>
      <c r="B11768" s="13" t="n">
        <v>117</v>
      </c>
      <c r="C11768" s="13" t="n">
        <v>117</v>
      </c>
      <c r="D11768" s="14" t="n">
        <f aca="false">C11768/Summary!$B$4</f>
        <v>0.0078</v>
      </c>
      <c r="E11768" s="15" t="n">
        <v>0.857142857142857</v>
      </c>
      <c r="F11768" s="2" t="s">
        <v>53</v>
      </c>
      <c r="G11768" s="2" t="s">
        <v>53</v>
      </c>
      <c r="H11768" s="2" t="str">
        <f aca="false">IF(AND(E11768&gt;=0.4,E11768&lt;=0.6),"Yes","No")</f>
        <v>No</v>
      </c>
      <c r="I11768" s="2" t="str">
        <f aca="false">IF(AND(F11768="No",G11768="No",H11768="Yes"),"Yes","No")</f>
        <v>No</v>
      </c>
      <c r="J11768" s="2"/>
      <c r="K11768" s="2"/>
    </row>
    <row r="11769" customFormat="false" ht="15" hidden="false" customHeight="false" outlineLevel="0" collapsed="false">
      <c r="A11769" s="2" t="s">
        <v>17269</v>
      </c>
      <c r="B11769" s="13" t="n">
        <v>117</v>
      </c>
      <c r="C11769" s="13" t="n">
        <v>117</v>
      </c>
      <c r="D11769" s="14" t="n">
        <f aca="false">C11769/Summary!$B$4</f>
        <v>0.0078</v>
      </c>
      <c r="E11769" s="15" t="n">
        <v>0.714285714285714</v>
      </c>
      <c r="F11769" s="2" t="s">
        <v>53</v>
      </c>
      <c r="G11769" s="2" t="s">
        <v>44</v>
      </c>
      <c r="H11769" s="2" t="str">
        <f aca="false">IF(AND(E11769&gt;=0.4,E11769&lt;=0.6),"Yes","No")</f>
        <v>No</v>
      </c>
      <c r="I11769" s="2" t="str">
        <f aca="false">IF(AND(F11769="No",G11769="No",H11769="Yes"),"Yes","No")</f>
        <v>No</v>
      </c>
      <c r="J11769" s="2"/>
      <c r="K11769" s="2"/>
    </row>
    <row r="11770" customFormat="false" ht="15" hidden="false" customHeight="false" outlineLevel="0" collapsed="false">
      <c r="A11770" s="2" t="s">
        <v>17270</v>
      </c>
      <c r="B11770" s="13" t="n">
        <v>117</v>
      </c>
      <c r="C11770" s="13" t="n">
        <v>117</v>
      </c>
      <c r="D11770" s="14" t="n">
        <f aca="false">C11770/Summary!$B$4</f>
        <v>0.0078</v>
      </c>
      <c r="E11770" s="15" t="n">
        <v>0.857142857142857</v>
      </c>
      <c r="F11770" s="2" t="s">
        <v>53</v>
      </c>
      <c r="G11770" s="2" t="s">
        <v>44</v>
      </c>
      <c r="H11770" s="2" t="str">
        <f aca="false">IF(AND(E11770&gt;=0.4,E11770&lt;=0.6),"Yes","No")</f>
        <v>No</v>
      </c>
      <c r="I11770" s="2" t="str">
        <f aca="false">IF(AND(F11770="No",G11770="No",H11770="Yes"),"Yes","No")</f>
        <v>No</v>
      </c>
      <c r="J11770" s="2"/>
      <c r="K11770" s="2"/>
    </row>
    <row r="11771" customFormat="false" ht="15" hidden="false" customHeight="false" outlineLevel="0" collapsed="false">
      <c r="A11771" s="2" t="s">
        <v>17271</v>
      </c>
      <c r="B11771" s="13" t="n">
        <v>117</v>
      </c>
      <c r="C11771" s="13" t="n">
        <v>117</v>
      </c>
      <c r="D11771" s="14" t="n">
        <f aca="false">C11771/Summary!$B$4</f>
        <v>0.0078</v>
      </c>
      <c r="E11771" s="15" t="n">
        <v>0.571428571428571</v>
      </c>
      <c r="F11771" s="2" t="s">
        <v>53</v>
      </c>
      <c r="G11771" s="2" t="s">
        <v>44</v>
      </c>
      <c r="H11771" s="2" t="str">
        <f aca="false">IF(AND(E11771&gt;=0.4,E11771&lt;=0.6),"Yes","No")</f>
        <v>Yes</v>
      </c>
      <c r="I11771" s="2" t="str">
        <f aca="false">IF(AND(F11771="No",G11771="No",H11771="Yes"),"Yes","No")</f>
        <v>No</v>
      </c>
      <c r="J11771" s="2"/>
      <c r="K11771" s="2"/>
    </row>
    <row r="11772" customFormat="false" ht="15" hidden="false" customHeight="false" outlineLevel="0" collapsed="false">
      <c r="A11772" s="2" t="s">
        <v>17272</v>
      </c>
      <c r="B11772" s="13" t="n">
        <v>117</v>
      </c>
      <c r="C11772" s="13" t="n">
        <v>117</v>
      </c>
      <c r="D11772" s="14" t="n">
        <f aca="false">C11772/Summary!$B$4</f>
        <v>0.0078</v>
      </c>
      <c r="E11772" s="15" t="n">
        <v>0.571428571428571</v>
      </c>
      <c r="F11772" s="2" t="s">
        <v>44</v>
      </c>
      <c r="G11772" s="2" t="s">
        <v>53</v>
      </c>
      <c r="H11772" s="2" t="str">
        <f aca="false">IF(AND(E11772&gt;=0.4,E11772&lt;=0.6),"Yes","No")</f>
        <v>Yes</v>
      </c>
      <c r="I11772" s="2" t="str">
        <f aca="false">IF(AND(F11772="No",G11772="No",H11772="Yes"),"Yes","No")</f>
        <v>No</v>
      </c>
      <c r="J11772" s="2"/>
      <c r="K11772" s="2"/>
    </row>
    <row r="11773" customFormat="false" ht="15" hidden="false" customHeight="false" outlineLevel="0" collapsed="false">
      <c r="A11773" s="2" t="s">
        <v>17273</v>
      </c>
      <c r="B11773" s="13" t="n">
        <v>117</v>
      </c>
      <c r="C11773" s="13" t="n">
        <v>117</v>
      </c>
      <c r="D11773" s="14" t="n">
        <f aca="false">C11773/Summary!$B$4</f>
        <v>0.0078</v>
      </c>
      <c r="E11773" s="15" t="n">
        <v>0.571428571428571</v>
      </c>
      <c r="F11773" s="2" t="s">
        <v>53</v>
      </c>
      <c r="G11773" s="2" t="s">
        <v>44</v>
      </c>
      <c r="H11773" s="2" t="str">
        <f aca="false">IF(AND(E11773&gt;=0.4,E11773&lt;=0.6),"Yes","No")</f>
        <v>Yes</v>
      </c>
      <c r="I11773" s="2" t="str">
        <f aca="false">IF(AND(F11773="No",G11773="No",H11773="Yes"),"Yes","No")</f>
        <v>No</v>
      </c>
      <c r="J11773" s="2"/>
      <c r="K11773" s="2"/>
    </row>
    <row r="11774" customFormat="false" ht="15" hidden="false" customHeight="false" outlineLevel="0" collapsed="false">
      <c r="A11774" s="2" t="s">
        <v>17274</v>
      </c>
      <c r="B11774" s="13" t="n">
        <v>117</v>
      </c>
      <c r="C11774" s="13" t="n">
        <v>117</v>
      </c>
      <c r="D11774" s="14" t="n">
        <f aca="false">C11774/Summary!$B$4</f>
        <v>0.0078</v>
      </c>
      <c r="E11774" s="15" t="n">
        <v>0.428571428571429</v>
      </c>
      <c r="F11774" s="2" t="s">
        <v>53</v>
      </c>
      <c r="G11774" s="2" t="s">
        <v>44</v>
      </c>
      <c r="H11774" s="2" t="str">
        <f aca="false">IF(AND(E11774&gt;=0.4,E11774&lt;=0.6),"Yes","No")</f>
        <v>Yes</v>
      </c>
      <c r="I11774" s="2" t="str">
        <f aca="false">IF(AND(F11774="No",G11774="No",H11774="Yes"),"Yes","No")</f>
        <v>No</v>
      </c>
      <c r="J11774" s="2"/>
      <c r="K11774" s="2"/>
    </row>
    <row r="11775" customFormat="false" ht="15" hidden="false" customHeight="false" outlineLevel="0" collapsed="false">
      <c r="A11775" s="2" t="s">
        <v>17275</v>
      </c>
      <c r="B11775" s="13" t="n">
        <v>117</v>
      </c>
      <c r="C11775" s="13" t="n">
        <v>116</v>
      </c>
      <c r="D11775" s="14" t="n">
        <f aca="false">C11775/Summary!$B$4</f>
        <v>0.00773333333333333</v>
      </c>
      <c r="E11775" s="15" t="n">
        <v>0.857142857142857</v>
      </c>
      <c r="F11775" s="2" t="s">
        <v>53</v>
      </c>
      <c r="G11775" s="2" t="s">
        <v>53</v>
      </c>
      <c r="H11775" s="2" t="str">
        <f aca="false">IF(AND(E11775&gt;=0.4,E11775&lt;=0.6),"Yes","No")</f>
        <v>No</v>
      </c>
      <c r="I11775" s="2" t="str">
        <f aca="false">IF(AND(F11775="No",G11775="No",H11775="Yes"),"Yes","No")</f>
        <v>No</v>
      </c>
      <c r="J11775" s="2"/>
      <c r="K11775" s="2"/>
    </row>
    <row r="11776" customFormat="false" ht="15" hidden="false" customHeight="false" outlineLevel="0" collapsed="false">
      <c r="A11776" s="2" t="s">
        <v>17276</v>
      </c>
      <c r="B11776" s="13" t="n">
        <v>117</v>
      </c>
      <c r="C11776" s="13" t="n">
        <v>117</v>
      </c>
      <c r="D11776" s="14" t="n">
        <f aca="false">C11776/Summary!$B$4</f>
        <v>0.0078</v>
      </c>
      <c r="E11776" s="15" t="n">
        <v>0.428571428571429</v>
      </c>
      <c r="F11776" s="2" t="s">
        <v>53</v>
      </c>
      <c r="G11776" s="2" t="s">
        <v>44</v>
      </c>
      <c r="H11776" s="2" t="str">
        <f aca="false">IF(AND(E11776&gt;=0.4,E11776&lt;=0.6),"Yes","No")</f>
        <v>Yes</v>
      </c>
      <c r="I11776" s="2" t="str">
        <f aca="false">IF(AND(F11776="No",G11776="No",H11776="Yes"),"Yes","No")</f>
        <v>No</v>
      </c>
      <c r="J11776" s="2"/>
      <c r="K11776" s="2"/>
    </row>
    <row r="11777" customFormat="false" ht="15" hidden="false" customHeight="false" outlineLevel="0" collapsed="false">
      <c r="A11777" s="2" t="s">
        <v>17277</v>
      </c>
      <c r="B11777" s="13" t="n">
        <v>117</v>
      </c>
      <c r="C11777" s="13" t="n">
        <v>116</v>
      </c>
      <c r="D11777" s="14" t="n">
        <f aca="false">C11777/Summary!$B$4</f>
        <v>0.00773333333333333</v>
      </c>
      <c r="E11777" s="15" t="n">
        <v>0.142857142857143</v>
      </c>
      <c r="F11777" s="2" t="s">
        <v>53</v>
      </c>
      <c r="G11777" s="2" t="s">
        <v>44</v>
      </c>
      <c r="H11777" s="2" t="str">
        <f aca="false">IF(AND(E11777&gt;=0.4,E11777&lt;=0.6),"Yes","No")</f>
        <v>No</v>
      </c>
      <c r="I11777" s="2" t="str">
        <f aca="false">IF(AND(F11777="No",G11777="No",H11777="Yes"),"Yes","No")</f>
        <v>No</v>
      </c>
      <c r="J11777" s="2"/>
      <c r="K11777" s="2"/>
    </row>
    <row r="11778" customFormat="false" ht="15" hidden="false" customHeight="false" outlineLevel="0" collapsed="false">
      <c r="A11778" s="2" t="s">
        <v>17278</v>
      </c>
      <c r="B11778" s="13" t="n">
        <v>117</v>
      </c>
      <c r="C11778" s="13" t="n">
        <v>116</v>
      </c>
      <c r="D11778" s="14" t="n">
        <f aca="false">C11778/Summary!$B$4</f>
        <v>0.00773333333333333</v>
      </c>
      <c r="E11778" s="15" t="n">
        <v>0.285714285714286</v>
      </c>
      <c r="F11778" s="2" t="s">
        <v>53</v>
      </c>
      <c r="G11778" s="2" t="s">
        <v>53</v>
      </c>
      <c r="H11778" s="2" t="str">
        <f aca="false">IF(AND(E11778&gt;=0.4,E11778&lt;=0.6),"Yes","No")</f>
        <v>No</v>
      </c>
      <c r="I11778" s="2" t="str">
        <f aca="false">IF(AND(F11778="No",G11778="No",H11778="Yes"),"Yes","No")</f>
        <v>No</v>
      </c>
      <c r="J11778" s="2"/>
      <c r="K11778" s="2"/>
    </row>
    <row r="11779" customFormat="false" ht="15" hidden="false" customHeight="false" outlineLevel="0" collapsed="false">
      <c r="A11779" s="2" t="s">
        <v>17279</v>
      </c>
      <c r="B11779" s="13" t="n">
        <v>117</v>
      </c>
      <c r="C11779" s="13" t="n">
        <v>117</v>
      </c>
      <c r="D11779" s="14" t="n">
        <f aca="false">C11779/Summary!$B$4</f>
        <v>0.0078</v>
      </c>
      <c r="E11779" s="15" t="n">
        <v>0.571428571428571</v>
      </c>
      <c r="F11779" s="2" t="s">
        <v>53</v>
      </c>
      <c r="G11779" s="2" t="s">
        <v>53</v>
      </c>
      <c r="H11779" s="2" t="str">
        <f aca="false">IF(AND(E11779&gt;=0.4,E11779&lt;=0.6),"Yes","No")</f>
        <v>Yes</v>
      </c>
      <c r="I11779" s="2" t="str">
        <f aca="false">IF(AND(F11779="No",G11779="No",H11779="Yes"),"Yes","No")</f>
        <v>No</v>
      </c>
      <c r="J11779" s="2"/>
      <c r="K11779" s="2"/>
    </row>
    <row r="11780" customFormat="false" ht="15" hidden="false" customHeight="false" outlineLevel="0" collapsed="false">
      <c r="A11780" s="2" t="s">
        <v>17280</v>
      </c>
      <c r="B11780" s="13" t="n">
        <v>117</v>
      </c>
      <c r="C11780" s="13" t="n">
        <v>117</v>
      </c>
      <c r="D11780" s="14" t="n">
        <f aca="false">C11780/Summary!$B$4</f>
        <v>0.0078</v>
      </c>
      <c r="E11780" s="15" t="n">
        <v>0.142857142857143</v>
      </c>
      <c r="F11780" s="2" t="s">
        <v>53</v>
      </c>
      <c r="G11780" s="2" t="s">
        <v>44</v>
      </c>
      <c r="H11780" s="2" t="str">
        <f aca="false">IF(AND(E11780&gt;=0.4,E11780&lt;=0.6),"Yes","No")</f>
        <v>No</v>
      </c>
      <c r="I11780" s="2" t="str">
        <f aca="false">IF(AND(F11780="No",G11780="No",H11780="Yes"),"Yes","No")</f>
        <v>No</v>
      </c>
      <c r="J11780" s="2"/>
      <c r="K11780" s="2"/>
    </row>
    <row r="11781" customFormat="false" ht="15" hidden="false" customHeight="false" outlineLevel="0" collapsed="false">
      <c r="A11781" s="2" t="s">
        <v>17281</v>
      </c>
      <c r="B11781" s="13" t="n">
        <v>117</v>
      </c>
      <c r="C11781" s="13" t="n">
        <v>117</v>
      </c>
      <c r="D11781" s="14" t="n">
        <f aca="false">C11781/Summary!$B$4</f>
        <v>0.0078</v>
      </c>
      <c r="E11781" s="15" t="n">
        <v>0.428571428571429</v>
      </c>
      <c r="F11781" s="2" t="s">
        <v>53</v>
      </c>
      <c r="G11781" s="2" t="s">
        <v>53</v>
      </c>
      <c r="H11781" s="2" t="str">
        <f aca="false">IF(AND(E11781&gt;=0.4,E11781&lt;=0.6),"Yes","No")</f>
        <v>Yes</v>
      </c>
      <c r="I11781" s="2" t="str">
        <f aca="false">IF(AND(F11781="No",G11781="No",H11781="Yes"),"Yes","No")</f>
        <v>No</v>
      </c>
      <c r="J11781" s="2"/>
      <c r="K11781" s="2"/>
    </row>
    <row r="11782" customFormat="false" ht="15" hidden="false" customHeight="false" outlineLevel="0" collapsed="false">
      <c r="A11782" s="2" t="s">
        <v>17282</v>
      </c>
      <c r="B11782" s="13" t="n">
        <v>117</v>
      </c>
      <c r="C11782" s="13" t="n">
        <v>116</v>
      </c>
      <c r="D11782" s="14" t="n">
        <f aca="false">C11782/Summary!$B$4</f>
        <v>0.00773333333333333</v>
      </c>
      <c r="E11782" s="15" t="n">
        <v>0.142857142857143</v>
      </c>
      <c r="F11782" s="2" t="s">
        <v>53</v>
      </c>
      <c r="G11782" s="2" t="s">
        <v>44</v>
      </c>
      <c r="H11782" s="2" t="str">
        <f aca="false">IF(AND(E11782&gt;=0.4,E11782&lt;=0.6),"Yes","No")</f>
        <v>No</v>
      </c>
      <c r="I11782" s="2" t="str">
        <f aca="false">IF(AND(F11782="No",G11782="No",H11782="Yes"),"Yes","No")</f>
        <v>No</v>
      </c>
      <c r="J11782" s="2"/>
      <c r="K11782" s="2"/>
    </row>
    <row r="11783" customFormat="false" ht="15" hidden="false" customHeight="false" outlineLevel="0" collapsed="false">
      <c r="A11783" s="2" t="s">
        <v>17283</v>
      </c>
      <c r="B11783" s="13" t="n">
        <v>117</v>
      </c>
      <c r="C11783" s="13" t="n">
        <v>116</v>
      </c>
      <c r="D11783" s="14" t="n">
        <f aca="false">C11783/Summary!$B$4</f>
        <v>0.00773333333333333</v>
      </c>
      <c r="E11783" s="15" t="n">
        <v>0.428571428571429</v>
      </c>
      <c r="F11783" s="2" t="s">
        <v>44</v>
      </c>
      <c r="G11783" s="2" t="s">
        <v>53</v>
      </c>
      <c r="H11783" s="2" t="str">
        <f aca="false">IF(AND(E11783&gt;=0.4,E11783&lt;=0.6),"Yes","No")</f>
        <v>Yes</v>
      </c>
      <c r="I11783" s="2" t="str">
        <f aca="false">IF(AND(F11783="No",G11783="No",H11783="Yes"),"Yes","No")</f>
        <v>No</v>
      </c>
      <c r="J11783" s="2"/>
      <c r="K11783" s="2"/>
    </row>
    <row r="11784" customFormat="false" ht="15" hidden="false" customHeight="false" outlineLevel="0" collapsed="false">
      <c r="A11784" s="2" t="s">
        <v>17284</v>
      </c>
      <c r="B11784" s="13" t="n">
        <v>117</v>
      </c>
      <c r="C11784" s="13" t="n">
        <v>117</v>
      </c>
      <c r="D11784" s="14" t="n">
        <f aca="false">C11784/Summary!$B$4</f>
        <v>0.0078</v>
      </c>
      <c r="E11784" s="15" t="n">
        <v>0.714285714285714</v>
      </c>
      <c r="F11784" s="2" t="s">
        <v>53</v>
      </c>
      <c r="G11784" s="2" t="s">
        <v>44</v>
      </c>
      <c r="H11784" s="2" t="str">
        <f aca="false">IF(AND(E11784&gt;=0.4,E11784&lt;=0.6),"Yes","No")</f>
        <v>No</v>
      </c>
      <c r="I11784" s="2" t="str">
        <f aca="false">IF(AND(F11784="No",G11784="No",H11784="Yes"),"Yes","No")</f>
        <v>No</v>
      </c>
      <c r="J11784" s="2"/>
      <c r="K11784" s="2"/>
    </row>
    <row r="11785" customFormat="false" ht="15" hidden="false" customHeight="false" outlineLevel="0" collapsed="false">
      <c r="A11785" s="2" t="s">
        <v>17285</v>
      </c>
      <c r="B11785" s="13" t="n">
        <v>117</v>
      </c>
      <c r="C11785" s="13" t="n">
        <v>116</v>
      </c>
      <c r="D11785" s="14" t="n">
        <f aca="false">C11785/Summary!$B$4</f>
        <v>0.00773333333333333</v>
      </c>
      <c r="E11785" s="15" t="n">
        <v>0.285714285714286</v>
      </c>
      <c r="F11785" s="2" t="s">
        <v>53</v>
      </c>
      <c r="G11785" s="2" t="s">
        <v>44</v>
      </c>
      <c r="H11785" s="2" t="str">
        <f aca="false">IF(AND(E11785&gt;=0.4,E11785&lt;=0.6),"Yes","No")</f>
        <v>No</v>
      </c>
      <c r="I11785" s="2" t="str">
        <f aca="false">IF(AND(F11785="No",G11785="No",H11785="Yes"),"Yes","No")</f>
        <v>No</v>
      </c>
      <c r="J11785" s="2"/>
      <c r="K11785" s="2"/>
    </row>
    <row r="11786" customFormat="false" ht="15" hidden="false" customHeight="false" outlineLevel="0" collapsed="false">
      <c r="A11786" s="2" t="s">
        <v>17286</v>
      </c>
      <c r="B11786" s="13" t="n">
        <v>117</v>
      </c>
      <c r="C11786" s="13" t="n">
        <v>117</v>
      </c>
      <c r="D11786" s="14" t="n">
        <f aca="false">C11786/Summary!$B$4</f>
        <v>0.0078</v>
      </c>
      <c r="E11786" s="15" t="n">
        <v>0.428571428571429</v>
      </c>
      <c r="F11786" s="2" t="s">
        <v>53</v>
      </c>
      <c r="G11786" s="2" t="s">
        <v>53</v>
      </c>
      <c r="H11786" s="2" t="str">
        <f aca="false">IF(AND(E11786&gt;=0.4,E11786&lt;=0.6),"Yes","No")</f>
        <v>Yes</v>
      </c>
      <c r="I11786" s="2" t="str">
        <f aca="false">IF(AND(F11786="No",G11786="No",H11786="Yes"),"Yes","No")</f>
        <v>No</v>
      </c>
      <c r="J11786" s="2"/>
      <c r="K11786" s="2"/>
    </row>
    <row r="11787" customFormat="false" ht="15" hidden="false" customHeight="false" outlineLevel="0" collapsed="false">
      <c r="A11787" s="2" t="s">
        <v>17287</v>
      </c>
      <c r="B11787" s="13" t="n">
        <v>117</v>
      </c>
      <c r="C11787" s="13" t="n">
        <v>116</v>
      </c>
      <c r="D11787" s="14" t="n">
        <f aca="false">C11787/Summary!$B$4</f>
        <v>0.00773333333333333</v>
      </c>
      <c r="E11787" s="15" t="n">
        <v>0.428571428571429</v>
      </c>
      <c r="F11787" s="2" t="s">
        <v>53</v>
      </c>
      <c r="G11787" s="2" t="s">
        <v>44</v>
      </c>
      <c r="H11787" s="2" t="str">
        <f aca="false">IF(AND(E11787&gt;=0.4,E11787&lt;=0.6),"Yes","No")</f>
        <v>Yes</v>
      </c>
      <c r="I11787" s="2" t="str">
        <f aca="false">IF(AND(F11787="No",G11787="No",H11787="Yes"),"Yes","No")</f>
        <v>No</v>
      </c>
      <c r="J11787" s="2"/>
      <c r="K11787" s="2"/>
    </row>
    <row r="11788" customFormat="false" ht="15" hidden="false" customHeight="false" outlineLevel="0" collapsed="false">
      <c r="A11788" s="2" t="s">
        <v>17288</v>
      </c>
      <c r="B11788" s="13" t="n">
        <v>117</v>
      </c>
      <c r="C11788" s="13" t="n">
        <v>117</v>
      </c>
      <c r="D11788" s="14" t="n">
        <f aca="false">C11788/Summary!$B$4</f>
        <v>0.0078</v>
      </c>
      <c r="E11788" s="15" t="n">
        <v>0.428571428571429</v>
      </c>
      <c r="F11788" s="2" t="s">
        <v>53</v>
      </c>
      <c r="G11788" s="2" t="s">
        <v>44</v>
      </c>
      <c r="H11788" s="2" t="str">
        <f aca="false">IF(AND(E11788&gt;=0.4,E11788&lt;=0.6),"Yes","No")</f>
        <v>Yes</v>
      </c>
      <c r="I11788" s="2" t="str">
        <f aca="false">IF(AND(F11788="No",G11788="No",H11788="Yes"),"Yes","No")</f>
        <v>No</v>
      </c>
      <c r="J11788" s="2"/>
      <c r="K11788" s="2"/>
    </row>
    <row r="11789" customFormat="false" ht="15" hidden="false" customHeight="false" outlineLevel="0" collapsed="false">
      <c r="A11789" s="2" t="s">
        <v>17289</v>
      </c>
      <c r="B11789" s="13" t="n">
        <v>117</v>
      </c>
      <c r="C11789" s="13" t="n">
        <v>117</v>
      </c>
      <c r="D11789" s="14" t="n">
        <f aca="false">C11789/Summary!$B$4</f>
        <v>0.0078</v>
      </c>
      <c r="E11789" s="15" t="n">
        <v>0.428571428571429</v>
      </c>
      <c r="F11789" s="2" t="s">
        <v>53</v>
      </c>
      <c r="G11789" s="2" t="s">
        <v>44</v>
      </c>
      <c r="H11789" s="2" t="str">
        <f aca="false">IF(AND(E11789&gt;=0.4,E11789&lt;=0.6),"Yes","No")</f>
        <v>Yes</v>
      </c>
      <c r="I11789" s="2" t="str">
        <f aca="false">IF(AND(F11789="No",G11789="No",H11789="Yes"),"Yes","No")</f>
        <v>No</v>
      </c>
      <c r="J11789" s="2"/>
      <c r="K11789" s="2"/>
    </row>
    <row r="11790" customFormat="false" ht="15" hidden="false" customHeight="false" outlineLevel="0" collapsed="false">
      <c r="A11790" s="2" t="s">
        <v>17290</v>
      </c>
      <c r="B11790" s="13" t="n">
        <v>117</v>
      </c>
      <c r="C11790" s="13" t="n">
        <v>117</v>
      </c>
      <c r="D11790" s="14" t="n">
        <f aca="false">C11790/Summary!$B$4</f>
        <v>0.0078</v>
      </c>
      <c r="E11790" s="15" t="n">
        <v>0.857142857142857</v>
      </c>
      <c r="F11790" s="2" t="s">
        <v>53</v>
      </c>
      <c r="G11790" s="2" t="s">
        <v>44</v>
      </c>
      <c r="H11790" s="2" t="str">
        <f aca="false">IF(AND(E11790&gt;=0.4,E11790&lt;=0.6),"Yes","No")</f>
        <v>No</v>
      </c>
      <c r="I11790" s="2" t="str">
        <f aca="false">IF(AND(F11790="No",G11790="No",H11790="Yes"),"Yes","No")</f>
        <v>No</v>
      </c>
      <c r="J11790" s="2"/>
      <c r="K11790" s="2"/>
    </row>
    <row r="11791" customFormat="false" ht="15" hidden="false" customHeight="false" outlineLevel="0" collapsed="false">
      <c r="A11791" s="2" t="s">
        <v>17291</v>
      </c>
      <c r="B11791" s="13" t="n">
        <v>117</v>
      </c>
      <c r="C11791" s="13" t="n">
        <v>117</v>
      </c>
      <c r="D11791" s="14" t="n">
        <f aca="false">C11791/Summary!$B$4</f>
        <v>0.0078</v>
      </c>
      <c r="E11791" s="15" t="n">
        <v>0.571428571428571</v>
      </c>
      <c r="F11791" s="2" t="s">
        <v>53</v>
      </c>
      <c r="G11791" s="2" t="s">
        <v>44</v>
      </c>
      <c r="H11791" s="2" t="str">
        <f aca="false">IF(AND(E11791&gt;=0.4,E11791&lt;=0.6),"Yes","No")</f>
        <v>Yes</v>
      </c>
      <c r="I11791" s="2" t="str">
        <f aca="false">IF(AND(F11791="No",G11791="No",H11791="Yes"),"Yes","No")</f>
        <v>No</v>
      </c>
      <c r="J11791" s="2"/>
      <c r="K11791" s="2"/>
    </row>
    <row r="11792" customFormat="false" ht="15" hidden="false" customHeight="false" outlineLevel="0" collapsed="false">
      <c r="A11792" s="2" t="s">
        <v>17292</v>
      </c>
      <c r="B11792" s="13" t="n">
        <v>117</v>
      </c>
      <c r="C11792" s="13" t="n">
        <v>117</v>
      </c>
      <c r="D11792" s="14" t="n">
        <f aca="false">C11792/Summary!$B$4</f>
        <v>0.0078</v>
      </c>
      <c r="E11792" s="15" t="n">
        <v>0.285714285714286</v>
      </c>
      <c r="F11792" s="2" t="s">
        <v>44</v>
      </c>
      <c r="G11792" s="2" t="s">
        <v>44</v>
      </c>
      <c r="H11792" s="2" t="str">
        <f aca="false">IF(AND(E11792&gt;=0.4,E11792&lt;=0.6),"Yes","No")</f>
        <v>No</v>
      </c>
      <c r="I11792" s="2" t="str">
        <f aca="false">IF(AND(F11792="No",G11792="No",H11792="Yes"),"Yes","No")</f>
        <v>No</v>
      </c>
      <c r="J11792" s="2"/>
      <c r="K11792" s="2"/>
    </row>
    <row r="11793" customFormat="false" ht="15" hidden="false" customHeight="false" outlineLevel="0" collapsed="false">
      <c r="A11793" s="2" t="s">
        <v>17293</v>
      </c>
      <c r="B11793" s="13" t="n">
        <v>117</v>
      </c>
      <c r="C11793" s="13" t="n">
        <v>117</v>
      </c>
      <c r="D11793" s="14" t="n">
        <f aca="false">C11793/Summary!$B$4</f>
        <v>0.0078</v>
      </c>
      <c r="E11793" s="15" t="n">
        <v>0.714285714285714</v>
      </c>
      <c r="F11793" s="2" t="s">
        <v>53</v>
      </c>
      <c r="G11793" s="2" t="s">
        <v>44</v>
      </c>
      <c r="H11793" s="2" t="str">
        <f aca="false">IF(AND(E11793&gt;=0.4,E11793&lt;=0.6),"Yes","No")</f>
        <v>No</v>
      </c>
      <c r="I11793" s="2" t="str">
        <f aca="false">IF(AND(F11793="No",G11793="No",H11793="Yes"),"Yes","No")</f>
        <v>No</v>
      </c>
      <c r="J11793" s="2"/>
      <c r="K11793" s="2"/>
    </row>
    <row r="11794" customFormat="false" ht="15" hidden="false" customHeight="false" outlineLevel="0" collapsed="false">
      <c r="A11794" s="2" t="s">
        <v>17294</v>
      </c>
      <c r="B11794" s="13" t="n">
        <v>117</v>
      </c>
      <c r="C11794" s="13" t="n">
        <v>116</v>
      </c>
      <c r="D11794" s="14" t="n">
        <f aca="false">C11794/Summary!$B$4</f>
        <v>0.00773333333333333</v>
      </c>
      <c r="E11794" s="15" t="n">
        <v>0.714285714285714</v>
      </c>
      <c r="F11794" s="2" t="s">
        <v>53</v>
      </c>
      <c r="G11794" s="2" t="s">
        <v>44</v>
      </c>
      <c r="H11794" s="2" t="str">
        <f aca="false">IF(AND(E11794&gt;=0.4,E11794&lt;=0.6),"Yes","No")</f>
        <v>No</v>
      </c>
      <c r="I11794" s="2" t="str">
        <f aca="false">IF(AND(F11794="No",G11794="No",H11794="Yes"),"Yes","No")</f>
        <v>No</v>
      </c>
      <c r="J11794" s="2"/>
      <c r="K11794" s="2"/>
    </row>
    <row r="11795" customFormat="false" ht="15" hidden="false" customHeight="false" outlineLevel="0" collapsed="false">
      <c r="A11795" s="2" t="s">
        <v>17295</v>
      </c>
      <c r="B11795" s="13" t="n">
        <v>117</v>
      </c>
      <c r="C11795" s="13" t="n">
        <v>117</v>
      </c>
      <c r="D11795" s="14" t="n">
        <f aca="false">C11795/Summary!$B$4</f>
        <v>0.0078</v>
      </c>
      <c r="E11795" s="15" t="n">
        <v>0.285714285714286</v>
      </c>
      <c r="F11795" s="2" t="s">
        <v>53</v>
      </c>
      <c r="G11795" s="2" t="s">
        <v>44</v>
      </c>
      <c r="H11795" s="2" t="str">
        <f aca="false">IF(AND(E11795&gt;=0.4,E11795&lt;=0.6),"Yes","No")</f>
        <v>No</v>
      </c>
      <c r="I11795" s="2" t="str">
        <f aca="false">IF(AND(F11795="No",G11795="No",H11795="Yes"),"Yes","No")</f>
        <v>No</v>
      </c>
      <c r="J11795" s="2"/>
      <c r="K11795" s="2"/>
    </row>
    <row r="11796" customFormat="false" ht="15" hidden="false" customHeight="false" outlineLevel="0" collapsed="false">
      <c r="A11796" s="2" t="s">
        <v>17296</v>
      </c>
      <c r="B11796" s="13" t="n">
        <v>117</v>
      </c>
      <c r="C11796" s="13" t="n">
        <v>116</v>
      </c>
      <c r="D11796" s="14" t="n">
        <f aca="false">C11796/Summary!$B$4</f>
        <v>0.00773333333333333</v>
      </c>
      <c r="E11796" s="15" t="n">
        <v>0.714285714285714</v>
      </c>
      <c r="F11796" s="2" t="s">
        <v>44</v>
      </c>
      <c r="G11796" s="2" t="s">
        <v>44</v>
      </c>
      <c r="H11796" s="2" t="str">
        <f aca="false">IF(AND(E11796&gt;=0.4,E11796&lt;=0.6),"Yes","No")</f>
        <v>No</v>
      </c>
      <c r="I11796" s="2" t="str">
        <f aca="false">IF(AND(F11796="No",G11796="No",H11796="Yes"),"Yes","No")</f>
        <v>No</v>
      </c>
      <c r="J11796" s="2"/>
      <c r="K11796" s="2"/>
    </row>
    <row r="11797" customFormat="false" ht="15" hidden="false" customHeight="false" outlineLevel="0" collapsed="false">
      <c r="A11797" s="2" t="s">
        <v>17297</v>
      </c>
      <c r="B11797" s="13" t="n">
        <v>117</v>
      </c>
      <c r="C11797" s="13" t="n">
        <v>116</v>
      </c>
      <c r="D11797" s="14" t="n">
        <f aca="false">C11797/Summary!$B$4</f>
        <v>0.00773333333333333</v>
      </c>
      <c r="E11797" s="15" t="n">
        <v>0.285714285714286</v>
      </c>
      <c r="F11797" s="2" t="s">
        <v>53</v>
      </c>
      <c r="G11797" s="2" t="s">
        <v>44</v>
      </c>
      <c r="H11797" s="2" t="str">
        <f aca="false">IF(AND(E11797&gt;=0.4,E11797&lt;=0.6),"Yes","No")</f>
        <v>No</v>
      </c>
      <c r="I11797" s="2" t="str">
        <f aca="false">IF(AND(F11797="No",G11797="No",H11797="Yes"),"Yes","No")</f>
        <v>No</v>
      </c>
      <c r="J11797" s="2"/>
      <c r="K11797" s="2"/>
    </row>
    <row r="11798" customFormat="false" ht="15" hidden="false" customHeight="false" outlineLevel="0" collapsed="false">
      <c r="A11798" s="2" t="s">
        <v>17298</v>
      </c>
      <c r="B11798" s="13" t="n">
        <v>117</v>
      </c>
      <c r="C11798" s="13" t="n">
        <v>117</v>
      </c>
      <c r="D11798" s="14" t="n">
        <f aca="false">C11798/Summary!$B$4</f>
        <v>0.0078</v>
      </c>
      <c r="E11798" s="15" t="n">
        <v>0.285714285714286</v>
      </c>
      <c r="F11798" s="2" t="s">
        <v>53</v>
      </c>
      <c r="G11798" s="2" t="s">
        <v>44</v>
      </c>
      <c r="H11798" s="2" t="str">
        <f aca="false">IF(AND(E11798&gt;=0.4,E11798&lt;=0.6),"Yes","No")</f>
        <v>No</v>
      </c>
      <c r="I11798" s="2" t="str">
        <f aca="false">IF(AND(F11798="No",G11798="No",H11798="Yes"),"Yes","No")</f>
        <v>No</v>
      </c>
      <c r="J11798" s="2"/>
      <c r="K11798" s="2"/>
    </row>
    <row r="11799" customFormat="false" ht="15" hidden="false" customHeight="false" outlineLevel="0" collapsed="false">
      <c r="A11799" s="2" t="s">
        <v>17299</v>
      </c>
      <c r="B11799" s="13" t="n">
        <v>117</v>
      </c>
      <c r="C11799" s="13" t="n">
        <v>117</v>
      </c>
      <c r="D11799" s="14" t="n">
        <f aca="false">C11799/Summary!$B$4</f>
        <v>0.0078</v>
      </c>
      <c r="E11799" s="15" t="n">
        <v>0.428571428571429</v>
      </c>
      <c r="F11799" s="2" t="s">
        <v>53</v>
      </c>
      <c r="G11799" s="2" t="s">
        <v>44</v>
      </c>
      <c r="H11799" s="2" t="str">
        <f aca="false">IF(AND(E11799&gt;=0.4,E11799&lt;=0.6),"Yes","No")</f>
        <v>Yes</v>
      </c>
      <c r="I11799" s="2" t="str">
        <f aca="false">IF(AND(F11799="No",G11799="No",H11799="Yes"),"Yes","No")</f>
        <v>No</v>
      </c>
      <c r="J11799" s="2"/>
      <c r="K11799" s="2"/>
    </row>
    <row r="11800" customFormat="false" ht="15" hidden="false" customHeight="false" outlineLevel="0" collapsed="false">
      <c r="A11800" s="2" t="s">
        <v>17300</v>
      </c>
      <c r="B11800" s="13" t="n">
        <v>117</v>
      </c>
      <c r="C11800" s="13" t="n">
        <v>116</v>
      </c>
      <c r="D11800" s="14" t="n">
        <f aca="false">C11800/Summary!$B$4</f>
        <v>0.00773333333333333</v>
      </c>
      <c r="E11800" s="15" t="n">
        <v>0.428571428571429</v>
      </c>
      <c r="F11800" s="2" t="s">
        <v>53</v>
      </c>
      <c r="G11800" s="2" t="s">
        <v>53</v>
      </c>
      <c r="H11800" s="2" t="str">
        <f aca="false">IF(AND(E11800&gt;=0.4,E11800&lt;=0.6),"Yes","No")</f>
        <v>Yes</v>
      </c>
      <c r="I11800" s="2" t="str">
        <f aca="false">IF(AND(F11800="No",G11800="No",H11800="Yes"),"Yes","No")</f>
        <v>No</v>
      </c>
      <c r="J11800" s="2"/>
      <c r="K11800" s="2"/>
    </row>
    <row r="11801" customFormat="false" ht="15" hidden="false" customHeight="false" outlineLevel="0" collapsed="false">
      <c r="A11801" s="2" t="s">
        <v>17301</v>
      </c>
      <c r="B11801" s="13" t="n">
        <v>117</v>
      </c>
      <c r="C11801" s="13" t="n">
        <v>117</v>
      </c>
      <c r="D11801" s="14" t="n">
        <f aca="false">C11801/Summary!$B$4</f>
        <v>0.0078</v>
      </c>
      <c r="E11801" s="15" t="n">
        <v>0.571428571428571</v>
      </c>
      <c r="F11801" s="2" t="s">
        <v>53</v>
      </c>
      <c r="G11801" s="2" t="s">
        <v>44</v>
      </c>
      <c r="H11801" s="2" t="str">
        <f aca="false">IF(AND(E11801&gt;=0.4,E11801&lt;=0.6),"Yes","No")</f>
        <v>Yes</v>
      </c>
      <c r="I11801" s="2" t="str">
        <f aca="false">IF(AND(F11801="No",G11801="No",H11801="Yes"),"Yes","No")</f>
        <v>No</v>
      </c>
      <c r="J11801" s="2"/>
      <c r="K11801" s="2"/>
    </row>
    <row r="11802" customFormat="false" ht="15" hidden="false" customHeight="false" outlineLevel="0" collapsed="false">
      <c r="A11802" s="2" t="s">
        <v>17302</v>
      </c>
      <c r="B11802" s="13" t="n">
        <v>117</v>
      </c>
      <c r="C11802" s="13" t="n">
        <v>117</v>
      </c>
      <c r="D11802" s="14" t="n">
        <f aca="false">C11802/Summary!$B$4</f>
        <v>0.0078</v>
      </c>
      <c r="E11802" s="15" t="n">
        <v>0.571428571428571</v>
      </c>
      <c r="F11802" s="2" t="s">
        <v>53</v>
      </c>
      <c r="G11802" s="2" t="s">
        <v>53</v>
      </c>
      <c r="H11802" s="2" t="str">
        <f aca="false">IF(AND(E11802&gt;=0.4,E11802&lt;=0.6),"Yes","No")</f>
        <v>Yes</v>
      </c>
      <c r="I11802" s="2" t="str">
        <f aca="false">IF(AND(F11802="No",G11802="No",H11802="Yes"),"Yes","No")</f>
        <v>No</v>
      </c>
      <c r="J11802" s="2"/>
      <c r="K11802" s="2"/>
    </row>
    <row r="11803" customFormat="false" ht="15" hidden="false" customHeight="false" outlineLevel="0" collapsed="false">
      <c r="A11803" s="2" t="s">
        <v>17303</v>
      </c>
      <c r="B11803" s="13" t="n">
        <v>117</v>
      </c>
      <c r="C11803" s="13" t="n">
        <v>117</v>
      </c>
      <c r="D11803" s="14" t="n">
        <f aca="false">C11803/Summary!$B$4</f>
        <v>0.0078</v>
      </c>
      <c r="E11803" s="15" t="n">
        <v>0.714285714285714</v>
      </c>
      <c r="F11803" s="2" t="s">
        <v>53</v>
      </c>
      <c r="G11803" s="2" t="s">
        <v>44</v>
      </c>
      <c r="H11803" s="2" t="str">
        <f aca="false">IF(AND(E11803&gt;=0.4,E11803&lt;=0.6),"Yes","No")</f>
        <v>No</v>
      </c>
      <c r="I11803" s="2" t="str">
        <f aca="false">IF(AND(F11803="No",G11803="No",H11803="Yes"),"Yes","No")</f>
        <v>No</v>
      </c>
      <c r="J11803" s="2"/>
      <c r="K11803" s="2"/>
    </row>
    <row r="11804" customFormat="false" ht="15" hidden="false" customHeight="false" outlineLevel="0" collapsed="false">
      <c r="A11804" s="2" t="s">
        <v>17304</v>
      </c>
      <c r="B11804" s="13" t="n">
        <v>117</v>
      </c>
      <c r="C11804" s="13" t="n">
        <v>116</v>
      </c>
      <c r="D11804" s="14" t="n">
        <f aca="false">C11804/Summary!$B$4</f>
        <v>0.00773333333333333</v>
      </c>
      <c r="E11804" s="15" t="n">
        <v>0.285714285714286</v>
      </c>
      <c r="F11804" s="2" t="s">
        <v>53</v>
      </c>
      <c r="G11804" s="2" t="s">
        <v>44</v>
      </c>
      <c r="H11804" s="2" t="str">
        <f aca="false">IF(AND(E11804&gt;=0.4,E11804&lt;=0.6),"Yes","No")</f>
        <v>No</v>
      </c>
      <c r="I11804" s="2" t="str">
        <f aca="false">IF(AND(F11804="No",G11804="No",H11804="Yes"),"Yes","No")</f>
        <v>No</v>
      </c>
      <c r="J11804" s="2"/>
      <c r="K11804" s="2"/>
    </row>
    <row r="11805" customFormat="false" ht="15" hidden="false" customHeight="false" outlineLevel="0" collapsed="false">
      <c r="A11805" s="2" t="s">
        <v>17305</v>
      </c>
      <c r="B11805" s="13" t="n">
        <v>117</v>
      </c>
      <c r="C11805" s="13" t="n">
        <v>117</v>
      </c>
      <c r="D11805" s="14" t="n">
        <f aca="false">C11805/Summary!$B$4</f>
        <v>0.0078</v>
      </c>
      <c r="E11805" s="15" t="n">
        <v>0.571428571428571</v>
      </c>
      <c r="F11805" s="2" t="s">
        <v>53</v>
      </c>
      <c r="G11805" s="2" t="s">
        <v>44</v>
      </c>
      <c r="H11805" s="2" t="str">
        <f aca="false">IF(AND(E11805&gt;=0.4,E11805&lt;=0.6),"Yes","No")</f>
        <v>Yes</v>
      </c>
      <c r="I11805" s="2" t="str">
        <f aca="false">IF(AND(F11805="No",G11805="No",H11805="Yes"),"Yes","No")</f>
        <v>No</v>
      </c>
      <c r="J11805" s="2"/>
      <c r="K11805" s="2"/>
    </row>
    <row r="11806" customFormat="false" ht="15" hidden="false" customHeight="false" outlineLevel="0" collapsed="false">
      <c r="A11806" s="2" t="s">
        <v>17306</v>
      </c>
      <c r="B11806" s="13" t="n">
        <v>117</v>
      </c>
      <c r="C11806" s="13" t="n">
        <v>117</v>
      </c>
      <c r="D11806" s="14" t="n">
        <f aca="false">C11806/Summary!$B$4</f>
        <v>0.0078</v>
      </c>
      <c r="E11806" s="15" t="n">
        <v>0.142857142857143</v>
      </c>
      <c r="F11806" s="2" t="s">
        <v>53</v>
      </c>
      <c r="G11806" s="2" t="s">
        <v>44</v>
      </c>
      <c r="H11806" s="2" t="str">
        <f aca="false">IF(AND(E11806&gt;=0.4,E11806&lt;=0.6),"Yes","No")</f>
        <v>No</v>
      </c>
      <c r="I11806" s="2" t="str">
        <f aca="false">IF(AND(F11806="No",G11806="No",H11806="Yes"),"Yes","No")</f>
        <v>No</v>
      </c>
      <c r="J11806" s="2"/>
      <c r="K11806" s="2"/>
    </row>
    <row r="11807" customFormat="false" ht="15" hidden="false" customHeight="false" outlineLevel="0" collapsed="false">
      <c r="A11807" s="2" t="s">
        <v>17307</v>
      </c>
      <c r="B11807" s="13" t="n">
        <v>117</v>
      </c>
      <c r="C11807" s="13" t="n">
        <v>117</v>
      </c>
      <c r="D11807" s="14" t="n">
        <f aca="false">C11807/Summary!$B$4</f>
        <v>0.0078</v>
      </c>
      <c r="E11807" s="15" t="n">
        <v>0.285714285714286</v>
      </c>
      <c r="F11807" s="2" t="s">
        <v>53</v>
      </c>
      <c r="G11807" s="2" t="s">
        <v>44</v>
      </c>
      <c r="H11807" s="2" t="str">
        <f aca="false">IF(AND(E11807&gt;=0.4,E11807&lt;=0.6),"Yes","No")</f>
        <v>No</v>
      </c>
      <c r="I11807" s="2" t="str">
        <f aca="false">IF(AND(F11807="No",G11807="No",H11807="Yes"),"Yes","No")</f>
        <v>No</v>
      </c>
      <c r="J11807" s="2"/>
      <c r="K11807" s="2"/>
    </row>
    <row r="11808" customFormat="false" ht="15" hidden="false" customHeight="false" outlineLevel="0" collapsed="false">
      <c r="A11808" s="2" t="s">
        <v>17308</v>
      </c>
      <c r="B11808" s="13" t="n">
        <v>117</v>
      </c>
      <c r="C11808" s="13" t="n">
        <v>117</v>
      </c>
      <c r="D11808" s="14" t="n">
        <f aca="false">C11808/Summary!$B$4</f>
        <v>0.0078</v>
      </c>
      <c r="E11808" s="15" t="n">
        <v>0.428571428571429</v>
      </c>
      <c r="F11808" s="2" t="s">
        <v>53</v>
      </c>
      <c r="G11808" s="2" t="s">
        <v>44</v>
      </c>
      <c r="H11808" s="2" t="str">
        <f aca="false">IF(AND(E11808&gt;=0.4,E11808&lt;=0.6),"Yes","No")</f>
        <v>Yes</v>
      </c>
      <c r="I11808" s="2" t="str">
        <f aca="false">IF(AND(F11808="No",G11808="No",H11808="Yes"),"Yes","No")</f>
        <v>No</v>
      </c>
      <c r="J11808" s="2"/>
      <c r="K11808" s="2"/>
    </row>
    <row r="11809" customFormat="false" ht="15" hidden="false" customHeight="false" outlineLevel="0" collapsed="false">
      <c r="A11809" s="2" t="s">
        <v>17309</v>
      </c>
      <c r="B11809" s="13" t="n">
        <v>117</v>
      </c>
      <c r="C11809" s="13" t="n">
        <v>117</v>
      </c>
      <c r="D11809" s="14" t="n">
        <f aca="false">C11809/Summary!$B$4</f>
        <v>0.0078</v>
      </c>
      <c r="E11809" s="15" t="n">
        <v>0.571428571428571</v>
      </c>
      <c r="F11809" s="2" t="s">
        <v>53</v>
      </c>
      <c r="G11809" s="2" t="s">
        <v>44</v>
      </c>
      <c r="H11809" s="2" t="str">
        <f aca="false">IF(AND(E11809&gt;=0.4,E11809&lt;=0.6),"Yes","No")</f>
        <v>Yes</v>
      </c>
      <c r="I11809" s="2" t="str">
        <f aca="false">IF(AND(F11809="No",G11809="No",H11809="Yes"),"Yes","No")</f>
        <v>No</v>
      </c>
      <c r="J11809" s="2"/>
      <c r="K11809" s="2"/>
    </row>
    <row r="11810" customFormat="false" ht="15" hidden="false" customHeight="false" outlineLevel="0" collapsed="false">
      <c r="A11810" s="2" t="s">
        <v>17310</v>
      </c>
      <c r="B11810" s="13" t="n">
        <v>117</v>
      </c>
      <c r="C11810" s="13" t="n">
        <v>117</v>
      </c>
      <c r="D11810" s="14" t="n">
        <f aca="false">C11810/Summary!$B$4</f>
        <v>0.0078</v>
      </c>
      <c r="E11810" s="15" t="n">
        <v>0.285714285714286</v>
      </c>
      <c r="F11810" s="2" t="s">
        <v>53</v>
      </c>
      <c r="G11810" s="2" t="s">
        <v>44</v>
      </c>
      <c r="H11810" s="2" t="str">
        <f aca="false">IF(AND(E11810&gt;=0.4,E11810&lt;=0.6),"Yes","No")</f>
        <v>No</v>
      </c>
      <c r="I11810" s="2" t="str">
        <f aca="false">IF(AND(F11810="No",G11810="No",H11810="Yes"),"Yes","No")</f>
        <v>No</v>
      </c>
      <c r="J11810" s="2"/>
      <c r="K11810" s="2"/>
    </row>
    <row r="11811" customFormat="false" ht="15" hidden="false" customHeight="false" outlineLevel="0" collapsed="false">
      <c r="A11811" s="2" t="s">
        <v>17311</v>
      </c>
      <c r="B11811" s="13" t="n">
        <v>117</v>
      </c>
      <c r="C11811" s="13" t="n">
        <v>117</v>
      </c>
      <c r="D11811" s="14" t="n">
        <f aca="false">C11811/Summary!$B$4</f>
        <v>0.0078</v>
      </c>
      <c r="E11811" s="15" t="n">
        <v>0.285714285714286</v>
      </c>
      <c r="F11811" s="2" t="s">
        <v>53</v>
      </c>
      <c r="G11811" s="2" t="s">
        <v>44</v>
      </c>
      <c r="H11811" s="2" t="str">
        <f aca="false">IF(AND(E11811&gt;=0.4,E11811&lt;=0.6),"Yes","No")</f>
        <v>No</v>
      </c>
      <c r="I11811" s="2" t="str">
        <f aca="false">IF(AND(F11811="No",G11811="No",H11811="Yes"),"Yes","No")</f>
        <v>No</v>
      </c>
      <c r="J11811" s="2"/>
      <c r="K11811" s="2"/>
    </row>
    <row r="11812" customFormat="false" ht="15" hidden="false" customHeight="false" outlineLevel="0" collapsed="false">
      <c r="A11812" s="2" t="s">
        <v>17312</v>
      </c>
      <c r="B11812" s="13" t="n">
        <v>117</v>
      </c>
      <c r="C11812" s="13" t="n">
        <v>116</v>
      </c>
      <c r="D11812" s="14" t="n">
        <f aca="false">C11812/Summary!$B$4</f>
        <v>0.00773333333333333</v>
      </c>
      <c r="E11812" s="15" t="n">
        <v>0.285714285714286</v>
      </c>
      <c r="F11812" s="2" t="s">
        <v>53</v>
      </c>
      <c r="G11812" s="2" t="s">
        <v>44</v>
      </c>
      <c r="H11812" s="2" t="str">
        <f aca="false">IF(AND(E11812&gt;=0.4,E11812&lt;=0.6),"Yes","No")</f>
        <v>No</v>
      </c>
      <c r="I11812" s="2" t="str">
        <f aca="false">IF(AND(F11812="No",G11812="No",H11812="Yes"),"Yes","No")</f>
        <v>No</v>
      </c>
      <c r="J11812" s="2"/>
      <c r="K11812" s="2"/>
    </row>
    <row r="11813" customFormat="false" ht="15" hidden="false" customHeight="false" outlineLevel="0" collapsed="false">
      <c r="A11813" s="2" t="s">
        <v>17313</v>
      </c>
      <c r="B11813" s="13" t="n">
        <v>117</v>
      </c>
      <c r="C11813" s="13" t="n">
        <v>116</v>
      </c>
      <c r="D11813" s="14" t="n">
        <f aca="false">C11813/Summary!$B$4</f>
        <v>0.00773333333333333</v>
      </c>
      <c r="E11813" s="15" t="n">
        <v>0.142857142857143</v>
      </c>
      <c r="F11813" s="2" t="s">
        <v>53</v>
      </c>
      <c r="G11813" s="2" t="s">
        <v>44</v>
      </c>
      <c r="H11813" s="2" t="str">
        <f aca="false">IF(AND(E11813&gt;=0.4,E11813&lt;=0.6),"Yes","No")</f>
        <v>No</v>
      </c>
      <c r="I11813" s="2" t="str">
        <f aca="false">IF(AND(F11813="No",G11813="No",H11813="Yes"),"Yes","No")</f>
        <v>No</v>
      </c>
      <c r="J11813" s="2"/>
      <c r="K11813" s="2"/>
    </row>
    <row r="11814" customFormat="false" ht="15" hidden="false" customHeight="false" outlineLevel="0" collapsed="false">
      <c r="A11814" s="2" t="s">
        <v>17314</v>
      </c>
      <c r="B11814" s="13" t="n">
        <v>117</v>
      </c>
      <c r="C11814" s="13" t="n">
        <v>115</v>
      </c>
      <c r="D11814" s="14" t="n">
        <f aca="false">C11814/Summary!$B$4</f>
        <v>0.00766666666666667</v>
      </c>
      <c r="E11814" s="15" t="n">
        <v>0.142857142857143</v>
      </c>
      <c r="F11814" s="2" t="s">
        <v>53</v>
      </c>
      <c r="G11814" s="2" t="s">
        <v>44</v>
      </c>
      <c r="H11814" s="2" t="str">
        <f aca="false">IF(AND(E11814&gt;=0.4,E11814&lt;=0.6),"Yes","No")</f>
        <v>No</v>
      </c>
      <c r="I11814" s="2" t="str">
        <f aca="false">IF(AND(F11814="No",G11814="No",H11814="Yes"),"Yes","No")</f>
        <v>No</v>
      </c>
      <c r="J11814" s="2"/>
      <c r="K11814" s="2"/>
    </row>
    <row r="11815" customFormat="false" ht="15" hidden="false" customHeight="false" outlineLevel="0" collapsed="false">
      <c r="A11815" s="2" t="s">
        <v>17315</v>
      </c>
      <c r="B11815" s="13" t="n">
        <v>117</v>
      </c>
      <c r="C11815" s="13" t="n">
        <v>116</v>
      </c>
      <c r="D11815" s="14" t="n">
        <f aca="false">C11815/Summary!$B$4</f>
        <v>0.00773333333333333</v>
      </c>
      <c r="E11815" s="15" t="n">
        <v>0.428571428571429</v>
      </c>
      <c r="F11815" s="2" t="s">
        <v>53</v>
      </c>
      <c r="G11815" s="2" t="s">
        <v>44</v>
      </c>
      <c r="H11815" s="2" t="str">
        <f aca="false">IF(AND(E11815&gt;=0.4,E11815&lt;=0.6),"Yes","No")</f>
        <v>Yes</v>
      </c>
      <c r="I11815" s="2" t="str">
        <f aca="false">IF(AND(F11815="No",G11815="No",H11815="Yes"),"Yes","No")</f>
        <v>No</v>
      </c>
      <c r="J11815" s="2"/>
      <c r="K11815" s="2"/>
    </row>
    <row r="11816" customFormat="false" ht="15" hidden="false" customHeight="false" outlineLevel="0" collapsed="false">
      <c r="A11816" s="2" t="s">
        <v>17316</v>
      </c>
      <c r="B11816" s="13" t="n">
        <v>117</v>
      </c>
      <c r="C11816" s="13" t="n">
        <v>117</v>
      </c>
      <c r="D11816" s="14" t="n">
        <f aca="false">C11816/Summary!$B$4</f>
        <v>0.0078</v>
      </c>
      <c r="E11816" s="15" t="n">
        <v>0.571428571428571</v>
      </c>
      <c r="F11816" s="2" t="s">
        <v>53</v>
      </c>
      <c r="G11816" s="2" t="s">
        <v>53</v>
      </c>
      <c r="H11816" s="2" t="str">
        <f aca="false">IF(AND(E11816&gt;=0.4,E11816&lt;=0.6),"Yes","No")</f>
        <v>Yes</v>
      </c>
      <c r="I11816" s="2" t="str">
        <f aca="false">IF(AND(F11816="No",G11816="No",H11816="Yes"),"Yes","No")</f>
        <v>No</v>
      </c>
      <c r="J11816" s="2"/>
      <c r="K11816" s="2"/>
    </row>
    <row r="11817" customFormat="false" ht="15" hidden="false" customHeight="false" outlineLevel="0" collapsed="false">
      <c r="A11817" s="2" t="s">
        <v>17317</v>
      </c>
      <c r="B11817" s="13" t="n">
        <v>117</v>
      </c>
      <c r="C11817" s="13" t="n">
        <v>117</v>
      </c>
      <c r="D11817" s="14" t="n">
        <f aca="false">C11817/Summary!$B$4</f>
        <v>0.0078</v>
      </c>
      <c r="E11817" s="15" t="n">
        <v>0.571428571428571</v>
      </c>
      <c r="F11817" s="2" t="s">
        <v>53</v>
      </c>
      <c r="G11817" s="2" t="s">
        <v>44</v>
      </c>
      <c r="H11817" s="2" t="str">
        <f aca="false">IF(AND(E11817&gt;=0.4,E11817&lt;=0.6),"Yes","No")</f>
        <v>Yes</v>
      </c>
      <c r="I11817" s="2" t="str">
        <f aca="false">IF(AND(F11817="No",G11817="No",H11817="Yes"),"Yes","No")</f>
        <v>No</v>
      </c>
      <c r="J11817" s="2"/>
      <c r="K11817" s="2"/>
    </row>
    <row r="11818" customFormat="false" ht="15" hidden="false" customHeight="false" outlineLevel="0" collapsed="false">
      <c r="A11818" s="2" t="s">
        <v>17318</v>
      </c>
      <c r="B11818" s="13" t="n">
        <v>117</v>
      </c>
      <c r="C11818" s="13" t="n">
        <v>117</v>
      </c>
      <c r="D11818" s="14" t="n">
        <f aca="false">C11818/Summary!$B$4</f>
        <v>0.0078</v>
      </c>
      <c r="E11818" s="15" t="n">
        <v>0.428571428571429</v>
      </c>
      <c r="F11818" s="2" t="s">
        <v>44</v>
      </c>
      <c r="G11818" s="2" t="s">
        <v>53</v>
      </c>
      <c r="H11818" s="2" t="str">
        <f aca="false">IF(AND(E11818&gt;=0.4,E11818&lt;=0.6),"Yes","No")</f>
        <v>Yes</v>
      </c>
      <c r="I11818" s="2" t="str">
        <f aca="false">IF(AND(F11818="No",G11818="No",H11818="Yes"),"Yes","No")</f>
        <v>No</v>
      </c>
      <c r="J11818" s="2"/>
      <c r="K11818" s="2"/>
    </row>
    <row r="11819" customFormat="false" ht="15" hidden="false" customHeight="false" outlineLevel="0" collapsed="false">
      <c r="A11819" s="2" t="s">
        <v>17319</v>
      </c>
      <c r="B11819" s="13" t="n">
        <v>117</v>
      </c>
      <c r="C11819" s="13" t="n">
        <v>116</v>
      </c>
      <c r="D11819" s="14" t="n">
        <f aca="false">C11819/Summary!$B$4</f>
        <v>0.00773333333333333</v>
      </c>
      <c r="E11819" s="15" t="n">
        <v>0.285714285714286</v>
      </c>
      <c r="F11819" s="2" t="s">
        <v>53</v>
      </c>
      <c r="G11819" s="2" t="s">
        <v>44</v>
      </c>
      <c r="H11819" s="2" t="str">
        <f aca="false">IF(AND(E11819&gt;=0.4,E11819&lt;=0.6),"Yes","No")</f>
        <v>No</v>
      </c>
      <c r="I11819" s="2" t="str">
        <f aca="false">IF(AND(F11819="No",G11819="No",H11819="Yes"),"Yes","No")</f>
        <v>No</v>
      </c>
      <c r="J11819" s="2"/>
      <c r="K11819" s="2"/>
    </row>
    <row r="11820" customFormat="false" ht="15" hidden="false" customHeight="false" outlineLevel="0" collapsed="false">
      <c r="A11820" s="2" t="s">
        <v>17320</v>
      </c>
      <c r="B11820" s="13" t="n">
        <v>117</v>
      </c>
      <c r="C11820" s="13" t="n">
        <v>115</v>
      </c>
      <c r="D11820" s="14" t="n">
        <f aca="false">C11820/Summary!$B$4</f>
        <v>0.00766666666666667</v>
      </c>
      <c r="E11820" s="15" t="n">
        <v>0.714285714285714</v>
      </c>
      <c r="F11820" s="2" t="s">
        <v>53</v>
      </c>
      <c r="G11820" s="2" t="s">
        <v>44</v>
      </c>
      <c r="H11820" s="2" t="str">
        <f aca="false">IF(AND(E11820&gt;=0.4,E11820&lt;=0.6),"Yes","No")</f>
        <v>No</v>
      </c>
      <c r="I11820" s="2" t="str">
        <f aca="false">IF(AND(F11820="No",G11820="No",H11820="Yes"),"Yes","No")</f>
        <v>No</v>
      </c>
      <c r="J11820" s="2"/>
      <c r="K11820" s="2"/>
    </row>
    <row r="11821" customFormat="false" ht="15" hidden="false" customHeight="false" outlineLevel="0" collapsed="false">
      <c r="A11821" s="2" t="s">
        <v>17321</v>
      </c>
      <c r="B11821" s="13" t="n">
        <v>117</v>
      </c>
      <c r="C11821" s="13" t="n">
        <v>117</v>
      </c>
      <c r="D11821" s="14" t="n">
        <f aca="false">C11821/Summary!$B$4</f>
        <v>0.0078</v>
      </c>
      <c r="E11821" s="15" t="n">
        <v>0.571428571428571</v>
      </c>
      <c r="F11821" s="2" t="s">
        <v>53</v>
      </c>
      <c r="G11821" s="2" t="s">
        <v>44</v>
      </c>
      <c r="H11821" s="2" t="str">
        <f aca="false">IF(AND(E11821&gt;=0.4,E11821&lt;=0.6),"Yes","No")</f>
        <v>Yes</v>
      </c>
      <c r="I11821" s="2" t="str">
        <f aca="false">IF(AND(F11821="No",G11821="No",H11821="Yes"),"Yes","No")</f>
        <v>No</v>
      </c>
      <c r="J11821" s="2"/>
      <c r="K11821" s="2"/>
    </row>
    <row r="11822" customFormat="false" ht="15" hidden="false" customHeight="false" outlineLevel="0" collapsed="false">
      <c r="A11822" s="2" t="s">
        <v>17322</v>
      </c>
      <c r="B11822" s="13" t="n">
        <v>117</v>
      </c>
      <c r="C11822" s="13" t="n">
        <v>116</v>
      </c>
      <c r="D11822" s="14" t="n">
        <f aca="false">C11822/Summary!$B$4</f>
        <v>0.00773333333333333</v>
      </c>
      <c r="E11822" s="15" t="n">
        <v>0.714285714285714</v>
      </c>
      <c r="F11822" s="2" t="s">
        <v>53</v>
      </c>
      <c r="G11822" s="2" t="s">
        <v>44</v>
      </c>
      <c r="H11822" s="2" t="str">
        <f aca="false">IF(AND(E11822&gt;=0.4,E11822&lt;=0.6),"Yes","No")</f>
        <v>No</v>
      </c>
      <c r="I11822" s="2" t="str">
        <f aca="false">IF(AND(F11822="No",G11822="No",H11822="Yes"),"Yes","No")</f>
        <v>No</v>
      </c>
      <c r="J11822" s="2"/>
      <c r="K11822" s="2"/>
    </row>
    <row r="11823" customFormat="false" ht="15" hidden="false" customHeight="false" outlineLevel="0" collapsed="false">
      <c r="A11823" s="2" t="s">
        <v>17323</v>
      </c>
      <c r="B11823" s="13" t="n">
        <v>117</v>
      </c>
      <c r="C11823" s="13" t="n">
        <v>117</v>
      </c>
      <c r="D11823" s="14" t="n">
        <f aca="false">C11823/Summary!$B$4</f>
        <v>0.0078</v>
      </c>
      <c r="E11823" s="15" t="n">
        <v>0.714285714285714</v>
      </c>
      <c r="F11823" s="2" t="s">
        <v>53</v>
      </c>
      <c r="G11823" s="2" t="s">
        <v>53</v>
      </c>
      <c r="H11823" s="2" t="str">
        <f aca="false">IF(AND(E11823&gt;=0.4,E11823&lt;=0.6),"Yes","No")</f>
        <v>No</v>
      </c>
      <c r="I11823" s="2" t="str">
        <f aca="false">IF(AND(F11823="No",G11823="No",H11823="Yes"),"Yes","No")</f>
        <v>No</v>
      </c>
      <c r="J11823" s="2"/>
      <c r="K11823" s="2"/>
    </row>
    <row r="11824" customFormat="false" ht="15" hidden="false" customHeight="false" outlineLevel="0" collapsed="false">
      <c r="A11824" s="2" t="s">
        <v>17324</v>
      </c>
      <c r="B11824" s="13" t="n">
        <v>117</v>
      </c>
      <c r="C11824" s="13" t="n">
        <v>117</v>
      </c>
      <c r="D11824" s="14" t="n">
        <f aca="false">C11824/Summary!$B$4</f>
        <v>0.0078</v>
      </c>
      <c r="E11824" s="15" t="n">
        <v>0.428571428571429</v>
      </c>
      <c r="F11824" s="2" t="s">
        <v>44</v>
      </c>
      <c r="G11824" s="2" t="s">
        <v>53</v>
      </c>
      <c r="H11824" s="2" t="str">
        <f aca="false">IF(AND(E11824&gt;=0.4,E11824&lt;=0.6),"Yes","No")</f>
        <v>Yes</v>
      </c>
      <c r="I11824" s="2" t="str">
        <f aca="false">IF(AND(F11824="No",G11824="No",H11824="Yes"),"Yes","No")</f>
        <v>No</v>
      </c>
      <c r="J11824" s="2"/>
      <c r="K11824" s="2"/>
    </row>
    <row r="11825" customFormat="false" ht="15" hidden="false" customHeight="false" outlineLevel="0" collapsed="false">
      <c r="A11825" s="2" t="s">
        <v>17325</v>
      </c>
      <c r="B11825" s="13" t="n">
        <v>117</v>
      </c>
      <c r="C11825" s="13" t="n">
        <v>117</v>
      </c>
      <c r="D11825" s="14" t="n">
        <f aca="false">C11825/Summary!$B$4</f>
        <v>0.0078</v>
      </c>
      <c r="E11825" s="15" t="n">
        <v>0.857142857142857</v>
      </c>
      <c r="F11825" s="2" t="s">
        <v>53</v>
      </c>
      <c r="G11825" s="2" t="s">
        <v>44</v>
      </c>
      <c r="H11825" s="2" t="str">
        <f aca="false">IF(AND(E11825&gt;=0.4,E11825&lt;=0.6),"Yes","No")</f>
        <v>No</v>
      </c>
      <c r="I11825" s="2" t="str">
        <f aca="false">IF(AND(F11825="No",G11825="No",H11825="Yes"),"Yes","No")</f>
        <v>No</v>
      </c>
      <c r="J11825" s="2"/>
      <c r="K11825" s="2"/>
    </row>
    <row r="11826" customFormat="false" ht="15" hidden="false" customHeight="false" outlineLevel="0" collapsed="false">
      <c r="A11826" s="2" t="s">
        <v>17326</v>
      </c>
      <c r="B11826" s="13" t="n">
        <v>117</v>
      </c>
      <c r="C11826" s="13" t="n">
        <v>116</v>
      </c>
      <c r="D11826" s="14" t="n">
        <f aca="false">C11826/Summary!$B$4</f>
        <v>0.00773333333333333</v>
      </c>
      <c r="E11826" s="15" t="n">
        <v>0.571428571428571</v>
      </c>
      <c r="F11826" s="2" t="s">
        <v>53</v>
      </c>
      <c r="G11826" s="2" t="s">
        <v>44</v>
      </c>
      <c r="H11826" s="2" t="str">
        <f aca="false">IF(AND(E11826&gt;=0.4,E11826&lt;=0.6),"Yes","No")</f>
        <v>Yes</v>
      </c>
      <c r="I11826" s="2" t="str">
        <f aca="false">IF(AND(F11826="No",G11826="No",H11826="Yes"),"Yes","No")</f>
        <v>No</v>
      </c>
      <c r="J11826" s="2"/>
      <c r="K11826" s="2"/>
    </row>
    <row r="11827" customFormat="false" ht="15" hidden="false" customHeight="false" outlineLevel="0" collapsed="false">
      <c r="A11827" s="2" t="s">
        <v>17327</v>
      </c>
      <c r="B11827" s="13" t="n">
        <v>117</v>
      </c>
      <c r="C11827" s="13" t="n">
        <v>117</v>
      </c>
      <c r="D11827" s="14" t="n">
        <f aca="false">C11827/Summary!$B$4</f>
        <v>0.0078</v>
      </c>
      <c r="E11827" s="15" t="n">
        <v>0.428571428571429</v>
      </c>
      <c r="F11827" s="2" t="s">
        <v>53</v>
      </c>
      <c r="G11827" s="2" t="s">
        <v>44</v>
      </c>
      <c r="H11827" s="2" t="str">
        <f aca="false">IF(AND(E11827&gt;=0.4,E11827&lt;=0.6),"Yes","No")</f>
        <v>Yes</v>
      </c>
      <c r="I11827" s="2" t="str">
        <f aca="false">IF(AND(F11827="No",G11827="No",H11827="Yes"),"Yes","No")</f>
        <v>No</v>
      </c>
      <c r="J11827" s="2"/>
      <c r="K11827" s="2"/>
    </row>
    <row r="11828" customFormat="false" ht="15" hidden="false" customHeight="false" outlineLevel="0" collapsed="false">
      <c r="A11828" s="2" t="s">
        <v>17328</v>
      </c>
      <c r="B11828" s="13" t="n">
        <v>117</v>
      </c>
      <c r="C11828" s="13" t="n">
        <v>117</v>
      </c>
      <c r="D11828" s="14" t="n">
        <f aca="false">C11828/Summary!$B$4</f>
        <v>0.0078</v>
      </c>
      <c r="E11828" s="15" t="n">
        <v>0.714285714285714</v>
      </c>
      <c r="F11828" s="2" t="s">
        <v>53</v>
      </c>
      <c r="G11828" s="2" t="s">
        <v>44</v>
      </c>
      <c r="H11828" s="2" t="str">
        <f aca="false">IF(AND(E11828&gt;=0.4,E11828&lt;=0.6),"Yes","No")</f>
        <v>No</v>
      </c>
      <c r="I11828" s="2" t="str">
        <f aca="false">IF(AND(F11828="No",G11828="No",H11828="Yes"),"Yes","No")</f>
        <v>No</v>
      </c>
      <c r="J11828" s="2"/>
      <c r="K11828" s="2"/>
    </row>
    <row r="11829" customFormat="false" ht="15" hidden="false" customHeight="false" outlineLevel="0" collapsed="false">
      <c r="A11829" s="2" t="s">
        <v>17329</v>
      </c>
      <c r="B11829" s="13" t="n">
        <v>117</v>
      </c>
      <c r="C11829" s="13" t="n">
        <v>117</v>
      </c>
      <c r="D11829" s="14" t="n">
        <f aca="false">C11829/Summary!$B$4</f>
        <v>0.0078</v>
      </c>
      <c r="E11829" s="15" t="n">
        <v>0.428571428571429</v>
      </c>
      <c r="F11829" s="2" t="s">
        <v>53</v>
      </c>
      <c r="G11829" s="2" t="s">
        <v>44</v>
      </c>
      <c r="H11829" s="2" t="str">
        <f aca="false">IF(AND(E11829&gt;=0.4,E11829&lt;=0.6),"Yes","No")</f>
        <v>Yes</v>
      </c>
      <c r="I11829" s="2" t="str">
        <f aca="false">IF(AND(F11829="No",G11829="No",H11829="Yes"),"Yes","No")</f>
        <v>No</v>
      </c>
      <c r="J11829" s="2"/>
      <c r="K11829" s="2"/>
    </row>
    <row r="11830" customFormat="false" ht="15" hidden="false" customHeight="false" outlineLevel="0" collapsed="false">
      <c r="A11830" s="2" t="s">
        <v>17330</v>
      </c>
      <c r="B11830" s="13" t="n">
        <v>117</v>
      </c>
      <c r="C11830" s="13" t="n">
        <v>117</v>
      </c>
      <c r="D11830" s="14" t="n">
        <f aca="false">C11830/Summary!$B$4</f>
        <v>0.0078</v>
      </c>
      <c r="E11830" s="15" t="n">
        <v>0.285714285714286</v>
      </c>
      <c r="F11830" s="2" t="s">
        <v>53</v>
      </c>
      <c r="G11830" s="2" t="s">
        <v>53</v>
      </c>
      <c r="H11830" s="2" t="str">
        <f aca="false">IF(AND(E11830&gt;=0.4,E11830&lt;=0.6),"Yes","No")</f>
        <v>No</v>
      </c>
      <c r="I11830" s="2" t="str">
        <f aca="false">IF(AND(F11830="No",G11830="No",H11830="Yes"),"Yes","No")</f>
        <v>No</v>
      </c>
      <c r="J11830" s="2"/>
      <c r="K11830" s="2"/>
    </row>
    <row r="11831" customFormat="false" ht="15" hidden="false" customHeight="false" outlineLevel="0" collapsed="false">
      <c r="A11831" s="2" t="s">
        <v>17331</v>
      </c>
      <c r="B11831" s="13" t="n">
        <v>117</v>
      </c>
      <c r="C11831" s="13" t="n">
        <v>116</v>
      </c>
      <c r="D11831" s="14" t="n">
        <f aca="false">C11831/Summary!$B$4</f>
        <v>0.00773333333333333</v>
      </c>
      <c r="E11831" s="15" t="n">
        <v>0.142857142857143</v>
      </c>
      <c r="F11831" s="2" t="s">
        <v>53</v>
      </c>
      <c r="G11831" s="2" t="s">
        <v>44</v>
      </c>
      <c r="H11831" s="2" t="str">
        <f aca="false">IF(AND(E11831&gt;=0.4,E11831&lt;=0.6),"Yes","No")</f>
        <v>No</v>
      </c>
      <c r="I11831" s="2" t="str">
        <f aca="false">IF(AND(F11831="No",G11831="No",H11831="Yes"),"Yes","No")</f>
        <v>No</v>
      </c>
      <c r="J11831" s="2"/>
      <c r="K11831" s="2"/>
    </row>
    <row r="11832" customFormat="false" ht="15" hidden="false" customHeight="false" outlineLevel="0" collapsed="false">
      <c r="A11832" s="2" t="s">
        <v>17332</v>
      </c>
      <c r="B11832" s="13" t="n">
        <v>117</v>
      </c>
      <c r="C11832" s="13" t="n">
        <v>116</v>
      </c>
      <c r="D11832" s="14" t="n">
        <f aca="false">C11832/Summary!$B$4</f>
        <v>0.00773333333333333</v>
      </c>
      <c r="E11832" s="15" t="n">
        <v>0.285714285714286</v>
      </c>
      <c r="F11832" s="2" t="s">
        <v>53</v>
      </c>
      <c r="G11832" s="2" t="s">
        <v>44</v>
      </c>
      <c r="H11832" s="2" t="str">
        <f aca="false">IF(AND(E11832&gt;=0.4,E11832&lt;=0.6),"Yes","No")</f>
        <v>No</v>
      </c>
      <c r="I11832" s="2" t="str">
        <f aca="false">IF(AND(F11832="No",G11832="No",H11832="Yes"),"Yes","No")</f>
        <v>No</v>
      </c>
      <c r="J11832" s="2"/>
      <c r="K11832" s="2"/>
    </row>
    <row r="11833" customFormat="false" ht="15" hidden="false" customHeight="false" outlineLevel="0" collapsed="false">
      <c r="A11833" s="2" t="s">
        <v>17333</v>
      </c>
      <c r="B11833" s="13" t="n">
        <v>117</v>
      </c>
      <c r="C11833" s="13" t="n">
        <v>117</v>
      </c>
      <c r="D11833" s="14" t="n">
        <f aca="false">C11833/Summary!$B$4</f>
        <v>0.0078</v>
      </c>
      <c r="E11833" s="15" t="n">
        <v>0.428571428571429</v>
      </c>
      <c r="F11833" s="2" t="s">
        <v>44</v>
      </c>
      <c r="G11833" s="2" t="s">
        <v>53</v>
      </c>
      <c r="H11833" s="2" t="str">
        <f aca="false">IF(AND(E11833&gt;=0.4,E11833&lt;=0.6),"Yes","No")</f>
        <v>Yes</v>
      </c>
      <c r="I11833" s="2" t="str">
        <f aca="false">IF(AND(F11833="No",G11833="No",H11833="Yes"),"Yes","No")</f>
        <v>No</v>
      </c>
      <c r="J11833" s="2"/>
      <c r="K11833" s="2"/>
    </row>
    <row r="11834" customFormat="false" ht="15" hidden="false" customHeight="false" outlineLevel="0" collapsed="false">
      <c r="A11834" s="2" t="s">
        <v>17334</v>
      </c>
      <c r="B11834" s="13" t="n">
        <v>117</v>
      </c>
      <c r="C11834" s="13" t="n">
        <v>117</v>
      </c>
      <c r="D11834" s="14" t="n">
        <f aca="false">C11834/Summary!$B$4</f>
        <v>0.0078</v>
      </c>
      <c r="E11834" s="15" t="n">
        <v>0.285714285714286</v>
      </c>
      <c r="F11834" s="2" t="s">
        <v>53</v>
      </c>
      <c r="G11834" s="2" t="s">
        <v>44</v>
      </c>
      <c r="H11834" s="2" t="str">
        <f aca="false">IF(AND(E11834&gt;=0.4,E11834&lt;=0.6),"Yes","No")</f>
        <v>No</v>
      </c>
      <c r="I11834" s="2" t="str">
        <f aca="false">IF(AND(F11834="No",G11834="No",H11834="Yes"),"Yes","No")</f>
        <v>No</v>
      </c>
      <c r="J11834" s="2"/>
      <c r="K11834" s="2"/>
    </row>
    <row r="11835" customFormat="false" ht="15" hidden="false" customHeight="false" outlineLevel="0" collapsed="false">
      <c r="A11835" s="2" t="s">
        <v>17335</v>
      </c>
      <c r="B11835" s="13" t="n">
        <v>117</v>
      </c>
      <c r="C11835" s="13" t="n">
        <v>117</v>
      </c>
      <c r="D11835" s="14" t="n">
        <f aca="false">C11835/Summary!$B$4</f>
        <v>0.0078</v>
      </c>
      <c r="E11835" s="15" t="n">
        <v>0.428571428571429</v>
      </c>
      <c r="F11835" s="2" t="s">
        <v>53</v>
      </c>
      <c r="G11835" s="2" t="s">
        <v>44</v>
      </c>
      <c r="H11835" s="2" t="str">
        <f aca="false">IF(AND(E11835&gt;=0.4,E11835&lt;=0.6),"Yes","No")</f>
        <v>Yes</v>
      </c>
      <c r="I11835" s="2" t="str">
        <f aca="false">IF(AND(F11835="No",G11835="No",H11835="Yes"),"Yes","No")</f>
        <v>No</v>
      </c>
      <c r="J11835" s="2"/>
      <c r="K11835" s="2"/>
    </row>
    <row r="11836" customFormat="false" ht="15" hidden="false" customHeight="false" outlineLevel="0" collapsed="false">
      <c r="A11836" s="2" t="s">
        <v>17336</v>
      </c>
      <c r="B11836" s="13" t="n">
        <v>117</v>
      </c>
      <c r="C11836" s="13" t="n">
        <v>117</v>
      </c>
      <c r="D11836" s="14" t="n">
        <f aca="false">C11836/Summary!$B$4</f>
        <v>0.0078</v>
      </c>
      <c r="E11836" s="15" t="n">
        <v>0.285714285714286</v>
      </c>
      <c r="F11836" s="2" t="s">
        <v>53</v>
      </c>
      <c r="G11836" s="2" t="s">
        <v>44</v>
      </c>
      <c r="H11836" s="2" t="str">
        <f aca="false">IF(AND(E11836&gt;=0.4,E11836&lt;=0.6),"Yes","No")</f>
        <v>No</v>
      </c>
      <c r="I11836" s="2" t="str">
        <f aca="false">IF(AND(F11836="No",G11836="No",H11836="Yes"),"Yes","No")</f>
        <v>No</v>
      </c>
      <c r="J11836" s="2"/>
      <c r="K11836" s="2"/>
    </row>
    <row r="11837" customFormat="false" ht="15" hidden="false" customHeight="false" outlineLevel="0" collapsed="false">
      <c r="A11837" s="2" t="s">
        <v>17337</v>
      </c>
      <c r="B11837" s="13" t="n">
        <v>117</v>
      </c>
      <c r="C11837" s="13" t="n">
        <v>117</v>
      </c>
      <c r="D11837" s="14" t="n">
        <f aca="false">C11837/Summary!$B$4</f>
        <v>0.0078</v>
      </c>
      <c r="E11837" s="15" t="n">
        <v>0.571428571428571</v>
      </c>
      <c r="F11837" s="2" t="s">
        <v>53</v>
      </c>
      <c r="G11837" s="2" t="s">
        <v>53</v>
      </c>
      <c r="H11837" s="2" t="str">
        <f aca="false">IF(AND(E11837&gt;=0.4,E11837&lt;=0.6),"Yes","No")</f>
        <v>Yes</v>
      </c>
      <c r="I11837" s="2" t="str">
        <f aca="false">IF(AND(F11837="No",G11837="No",H11837="Yes"),"Yes","No")</f>
        <v>No</v>
      </c>
      <c r="J11837" s="2"/>
      <c r="K11837" s="2"/>
    </row>
    <row r="11838" customFormat="false" ht="15" hidden="false" customHeight="false" outlineLevel="0" collapsed="false">
      <c r="A11838" s="2" t="s">
        <v>17338</v>
      </c>
      <c r="B11838" s="13" t="n">
        <v>117</v>
      </c>
      <c r="C11838" s="13" t="n">
        <v>117</v>
      </c>
      <c r="D11838" s="14" t="n">
        <f aca="false">C11838/Summary!$B$4</f>
        <v>0.0078</v>
      </c>
      <c r="E11838" s="15" t="n">
        <v>0.714285714285714</v>
      </c>
      <c r="F11838" s="2" t="s">
        <v>53</v>
      </c>
      <c r="G11838" s="2" t="s">
        <v>44</v>
      </c>
      <c r="H11838" s="2" t="str">
        <f aca="false">IF(AND(E11838&gt;=0.4,E11838&lt;=0.6),"Yes","No")</f>
        <v>No</v>
      </c>
      <c r="I11838" s="2" t="str">
        <f aca="false">IF(AND(F11838="No",G11838="No",H11838="Yes"),"Yes","No")</f>
        <v>No</v>
      </c>
      <c r="J11838" s="2"/>
      <c r="K11838" s="2"/>
    </row>
    <row r="11839" customFormat="false" ht="15" hidden="false" customHeight="false" outlineLevel="0" collapsed="false">
      <c r="A11839" s="2" t="s">
        <v>17339</v>
      </c>
      <c r="B11839" s="13" t="n">
        <v>117</v>
      </c>
      <c r="C11839" s="13" t="n">
        <v>117</v>
      </c>
      <c r="D11839" s="14" t="n">
        <f aca="false">C11839/Summary!$B$4</f>
        <v>0.0078</v>
      </c>
      <c r="E11839" s="15" t="n">
        <v>0.428571428571429</v>
      </c>
      <c r="F11839" s="2" t="s">
        <v>53</v>
      </c>
      <c r="G11839" s="2" t="s">
        <v>44</v>
      </c>
      <c r="H11839" s="2" t="str">
        <f aca="false">IF(AND(E11839&gt;=0.4,E11839&lt;=0.6),"Yes","No")</f>
        <v>Yes</v>
      </c>
      <c r="I11839" s="2" t="str">
        <f aca="false">IF(AND(F11839="No",G11839="No",H11839="Yes"),"Yes","No")</f>
        <v>No</v>
      </c>
      <c r="J11839" s="2"/>
      <c r="K11839" s="2"/>
    </row>
    <row r="11840" customFormat="false" ht="15" hidden="false" customHeight="false" outlineLevel="0" collapsed="false">
      <c r="A11840" s="2" t="s">
        <v>17340</v>
      </c>
      <c r="B11840" s="13" t="n">
        <v>117</v>
      </c>
      <c r="C11840" s="13" t="n">
        <v>116</v>
      </c>
      <c r="D11840" s="14" t="n">
        <f aca="false">C11840/Summary!$B$4</f>
        <v>0.00773333333333333</v>
      </c>
      <c r="E11840" s="15" t="n">
        <v>0.571428571428571</v>
      </c>
      <c r="F11840" s="2" t="s">
        <v>53</v>
      </c>
      <c r="G11840" s="2" t="s">
        <v>44</v>
      </c>
      <c r="H11840" s="2" t="str">
        <f aca="false">IF(AND(E11840&gt;=0.4,E11840&lt;=0.6),"Yes","No")</f>
        <v>Yes</v>
      </c>
      <c r="I11840" s="2" t="str">
        <f aca="false">IF(AND(F11840="No",G11840="No",H11840="Yes"),"Yes","No")</f>
        <v>No</v>
      </c>
      <c r="J11840" s="2"/>
      <c r="K11840" s="2"/>
    </row>
    <row r="11841" customFormat="false" ht="15" hidden="false" customHeight="false" outlineLevel="0" collapsed="false">
      <c r="A11841" s="2" t="s">
        <v>17341</v>
      </c>
      <c r="B11841" s="13" t="n">
        <v>117</v>
      </c>
      <c r="C11841" s="13" t="n">
        <v>116</v>
      </c>
      <c r="D11841" s="14" t="n">
        <f aca="false">C11841/Summary!$B$4</f>
        <v>0.00773333333333333</v>
      </c>
      <c r="E11841" s="15" t="n">
        <v>0.857142857142857</v>
      </c>
      <c r="F11841" s="2" t="s">
        <v>53</v>
      </c>
      <c r="G11841" s="2" t="s">
        <v>53</v>
      </c>
      <c r="H11841" s="2" t="str">
        <f aca="false">IF(AND(E11841&gt;=0.4,E11841&lt;=0.6),"Yes","No")</f>
        <v>No</v>
      </c>
      <c r="I11841" s="2" t="str">
        <f aca="false">IF(AND(F11841="No",G11841="No",H11841="Yes"),"Yes","No")</f>
        <v>No</v>
      </c>
      <c r="J11841" s="2"/>
      <c r="K11841" s="2"/>
    </row>
    <row r="11842" customFormat="false" ht="15" hidden="false" customHeight="false" outlineLevel="0" collapsed="false">
      <c r="A11842" s="2" t="s">
        <v>17342</v>
      </c>
      <c r="B11842" s="13" t="n">
        <v>117</v>
      </c>
      <c r="C11842" s="13" t="n">
        <v>117</v>
      </c>
      <c r="D11842" s="14" t="n">
        <f aca="false">C11842/Summary!$B$4</f>
        <v>0.0078</v>
      </c>
      <c r="E11842" s="15" t="n">
        <v>0.714285714285714</v>
      </c>
      <c r="F11842" s="2" t="s">
        <v>53</v>
      </c>
      <c r="G11842" s="2" t="s">
        <v>44</v>
      </c>
      <c r="H11842" s="2" t="str">
        <f aca="false">IF(AND(E11842&gt;=0.4,E11842&lt;=0.6),"Yes","No")</f>
        <v>No</v>
      </c>
      <c r="I11842" s="2" t="str">
        <f aca="false">IF(AND(F11842="No",G11842="No",H11842="Yes"),"Yes","No")</f>
        <v>No</v>
      </c>
      <c r="J11842" s="2"/>
      <c r="K11842" s="2"/>
    </row>
    <row r="11843" customFormat="false" ht="15" hidden="false" customHeight="false" outlineLevel="0" collapsed="false">
      <c r="A11843" s="2" t="s">
        <v>17343</v>
      </c>
      <c r="B11843" s="13" t="n">
        <v>117</v>
      </c>
      <c r="C11843" s="13" t="n">
        <v>116</v>
      </c>
      <c r="D11843" s="14" t="n">
        <f aca="false">C11843/Summary!$B$4</f>
        <v>0.00773333333333333</v>
      </c>
      <c r="E11843" s="15" t="n">
        <v>1</v>
      </c>
      <c r="F11843" s="2" t="s">
        <v>53</v>
      </c>
      <c r="G11843" s="2" t="s">
        <v>44</v>
      </c>
      <c r="H11843" s="2" t="str">
        <f aca="false">IF(AND(E11843&gt;=0.4,E11843&lt;=0.6),"Yes","No")</f>
        <v>No</v>
      </c>
      <c r="I11843" s="2" t="str">
        <f aca="false">IF(AND(F11843="No",G11843="No",H11843="Yes"),"Yes","No")</f>
        <v>No</v>
      </c>
      <c r="J11843" s="2"/>
      <c r="K11843" s="2"/>
    </row>
    <row r="11844" customFormat="false" ht="15" hidden="false" customHeight="false" outlineLevel="0" collapsed="false">
      <c r="A11844" s="2" t="s">
        <v>17344</v>
      </c>
      <c r="B11844" s="13" t="n">
        <v>117</v>
      </c>
      <c r="C11844" s="13" t="n">
        <v>117</v>
      </c>
      <c r="D11844" s="14" t="n">
        <f aca="false">C11844/Summary!$B$4</f>
        <v>0.0078</v>
      </c>
      <c r="E11844" s="15" t="n">
        <v>1</v>
      </c>
      <c r="F11844" s="2" t="s">
        <v>53</v>
      </c>
      <c r="G11844" s="2" t="s">
        <v>53</v>
      </c>
      <c r="H11844" s="2" t="str">
        <f aca="false">IF(AND(E11844&gt;=0.4,E11844&lt;=0.6),"Yes","No")</f>
        <v>No</v>
      </c>
      <c r="I11844" s="2" t="str">
        <f aca="false">IF(AND(F11844="No",G11844="No",H11844="Yes"),"Yes","No")</f>
        <v>No</v>
      </c>
      <c r="J11844" s="2"/>
      <c r="K11844" s="2"/>
    </row>
    <row r="11845" customFormat="false" ht="15" hidden="false" customHeight="false" outlineLevel="0" collapsed="false">
      <c r="A11845" s="2" t="s">
        <v>17345</v>
      </c>
      <c r="B11845" s="13" t="n">
        <v>117</v>
      </c>
      <c r="C11845" s="13" t="n">
        <v>117</v>
      </c>
      <c r="D11845" s="14" t="n">
        <f aca="false">C11845/Summary!$B$4</f>
        <v>0.0078</v>
      </c>
      <c r="E11845" s="15" t="n">
        <v>0.857142857142857</v>
      </c>
      <c r="F11845" s="2" t="s">
        <v>53</v>
      </c>
      <c r="G11845" s="2" t="s">
        <v>44</v>
      </c>
      <c r="H11845" s="2" t="str">
        <f aca="false">IF(AND(E11845&gt;=0.4,E11845&lt;=0.6),"Yes","No")</f>
        <v>No</v>
      </c>
      <c r="I11845" s="2" t="str">
        <f aca="false">IF(AND(F11845="No",G11845="No",H11845="Yes"),"Yes","No")</f>
        <v>No</v>
      </c>
      <c r="J11845" s="2"/>
      <c r="K11845" s="2"/>
    </row>
    <row r="11846" customFormat="false" ht="15" hidden="false" customHeight="false" outlineLevel="0" collapsed="false">
      <c r="A11846" s="2" t="s">
        <v>17346</v>
      </c>
      <c r="B11846" s="13" t="n">
        <v>117</v>
      </c>
      <c r="C11846" s="13" t="n">
        <v>116</v>
      </c>
      <c r="D11846" s="14" t="n">
        <f aca="false">C11846/Summary!$B$4</f>
        <v>0.00773333333333333</v>
      </c>
      <c r="E11846" s="15" t="n">
        <v>0.571428571428571</v>
      </c>
      <c r="F11846" s="2" t="s">
        <v>53</v>
      </c>
      <c r="G11846" s="2" t="s">
        <v>44</v>
      </c>
      <c r="H11846" s="2" t="str">
        <f aca="false">IF(AND(E11846&gt;=0.4,E11846&lt;=0.6),"Yes","No")</f>
        <v>Yes</v>
      </c>
      <c r="I11846" s="2" t="str">
        <f aca="false">IF(AND(F11846="No",G11846="No",H11846="Yes"),"Yes","No")</f>
        <v>No</v>
      </c>
      <c r="J11846" s="2"/>
      <c r="K11846" s="2"/>
    </row>
    <row r="11847" customFormat="false" ht="15" hidden="false" customHeight="false" outlineLevel="0" collapsed="false">
      <c r="A11847" s="2" t="s">
        <v>17347</v>
      </c>
      <c r="B11847" s="13" t="n">
        <v>117</v>
      </c>
      <c r="C11847" s="13" t="n">
        <v>117</v>
      </c>
      <c r="D11847" s="14" t="n">
        <f aca="false">C11847/Summary!$B$4</f>
        <v>0.0078</v>
      </c>
      <c r="E11847" s="15" t="n">
        <v>0.714285714285714</v>
      </c>
      <c r="F11847" s="2" t="s">
        <v>53</v>
      </c>
      <c r="G11847" s="2" t="s">
        <v>44</v>
      </c>
      <c r="H11847" s="2" t="str">
        <f aca="false">IF(AND(E11847&gt;=0.4,E11847&lt;=0.6),"Yes","No")</f>
        <v>No</v>
      </c>
      <c r="I11847" s="2" t="str">
        <f aca="false">IF(AND(F11847="No",G11847="No",H11847="Yes"),"Yes","No")</f>
        <v>No</v>
      </c>
      <c r="J11847" s="2"/>
      <c r="K11847" s="2"/>
    </row>
    <row r="11848" customFormat="false" ht="15" hidden="false" customHeight="false" outlineLevel="0" collapsed="false">
      <c r="A11848" s="2" t="s">
        <v>17348</v>
      </c>
      <c r="B11848" s="13" t="n">
        <v>117</v>
      </c>
      <c r="C11848" s="13" t="n">
        <v>116</v>
      </c>
      <c r="D11848" s="14" t="n">
        <f aca="false">C11848/Summary!$B$4</f>
        <v>0.00773333333333333</v>
      </c>
      <c r="E11848" s="15" t="n">
        <v>0.571428571428571</v>
      </c>
      <c r="F11848" s="2" t="s">
        <v>53</v>
      </c>
      <c r="G11848" s="2" t="s">
        <v>44</v>
      </c>
      <c r="H11848" s="2" t="str">
        <f aca="false">IF(AND(E11848&gt;=0.4,E11848&lt;=0.6),"Yes","No")</f>
        <v>Yes</v>
      </c>
      <c r="I11848" s="2" t="str">
        <f aca="false">IF(AND(F11848="No",G11848="No",H11848="Yes"),"Yes","No")</f>
        <v>No</v>
      </c>
      <c r="J11848" s="2"/>
      <c r="K11848" s="2"/>
    </row>
    <row r="11849" customFormat="false" ht="15" hidden="false" customHeight="false" outlineLevel="0" collapsed="false">
      <c r="A11849" s="2" t="s">
        <v>17349</v>
      </c>
      <c r="B11849" s="13" t="n">
        <v>117</v>
      </c>
      <c r="C11849" s="13" t="n">
        <v>117</v>
      </c>
      <c r="D11849" s="14" t="n">
        <f aca="false">C11849/Summary!$B$4</f>
        <v>0.0078</v>
      </c>
      <c r="E11849" s="15" t="n">
        <v>0.714285714285714</v>
      </c>
      <c r="F11849" s="2" t="s">
        <v>53</v>
      </c>
      <c r="G11849" s="2" t="s">
        <v>44</v>
      </c>
      <c r="H11849" s="2" t="str">
        <f aca="false">IF(AND(E11849&gt;=0.4,E11849&lt;=0.6),"Yes","No")</f>
        <v>No</v>
      </c>
      <c r="I11849" s="2" t="str">
        <f aca="false">IF(AND(F11849="No",G11849="No",H11849="Yes"),"Yes","No")</f>
        <v>No</v>
      </c>
      <c r="J11849" s="2"/>
      <c r="K11849" s="2"/>
    </row>
    <row r="11850" customFormat="false" ht="15" hidden="false" customHeight="false" outlineLevel="0" collapsed="false">
      <c r="A11850" s="2" t="s">
        <v>17350</v>
      </c>
      <c r="B11850" s="13" t="n">
        <v>117</v>
      </c>
      <c r="C11850" s="13" t="n">
        <v>116</v>
      </c>
      <c r="D11850" s="14" t="n">
        <f aca="false">C11850/Summary!$B$4</f>
        <v>0.00773333333333333</v>
      </c>
      <c r="E11850" s="15" t="n">
        <v>0.714285714285714</v>
      </c>
      <c r="F11850" s="2" t="s">
        <v>44</v>
      </c>
      <c r="G11850" s="2" t="s">
        <v>44</v>
      </c>
      <c r="H11850" s="2" t="str">
        <f aca="false">IF(AND(E11850&gt;=0.4,E11850&lt;=0.6),"Yes","No")</f>
        <v>No</v>
      </c>
      <c r="I11850" s="2" t="str">
        <f aca="false">IF(AND(F11850="No",G11850="No",H11850="Yes"),"Yes","No")</f>
        <v>No</v>
      </c>
      <c r="J11850" s="2"/>
      <c r="K11850" s="2"/>
    </row>
    <row r="11851" customFormat="false" ht="15" hidden="false" customHeight="false" outlineLevel="0" collapsed="false">
      <c r="A11851" s="2" t="s">
        <v>17351</v>
      </c>
      <c r="B11851" s="13" t="n">
        <v>117</v>
      </c>
      <c r="C11851" s="13" t="n">
        <v>116</v>
      </c>
      <c r="D11851" s="14" t="n">
        <f aca="false">C11851/Summary!$B$4</f>
        <v>0.00773333333333333</v>
      </c>
      <c r="E11851" s="15" t="n">
        <v>0.428571428571429</v>
      </c>
      <c r="F11851" s="2" t="s">
        <v>53</v>
      </c>
      <c r="G11851" s="2" t="s">
        <v>44</v>
      </c>
      <c r="H11851" s="2" t="str">
        <f aca="false">IF(AND(E11851&gt;=0.4,E11851&lt;=0.6),"Yes","No")</f>
        <v>Yes</v>
      </c>
      <c r="I11851" s="2" t="str">
        <f aca="false">IF(AND(F11851="No",G11851="No",H11851="Yes"),"Yes","No")</f>
        <v>No</v>
      </c>
      <c r="J11851" s="2"/>
      <c r="K11851" s="2"/>
    </row>
    <row r="11852" customFormat="false" ht="15" hidden="false" customHeight="false" outlineLevel="0" collapsed="false">
      <c r="A11852" s="2" t="s">
        <v>17352</v>
      </c>
      <c r="B11852" s="13" t="n">
        <v>117</v>
      </c>
      <c r="C11852" s="13" t="n">
        <v>117</v>
      </c>
      <c r="D11852" s="14" t="n">
        <f aca="false">C11852/Summary!$B$4</f>
        <v>0.0078</v>
      </c>
      <c r="E11852" s="15" t="n">
        <v>0.714285714285714</v>
      </c>
      <c r="F11852" s="2" t="s">
        <v>44</v>
      </c>
      <c r="G11852" s="2" t="s">
        <v>53</v>
      </c>
      <c r="H11852" s="2" t="str">
        <f aca="false">IF(AND(E11852&gt;=0.4,E11852&lt;=0.6),"Yes","No")</f>
        <v>No</v>
      </c>
      <c r="I11852" s="2" t="str">
        <f aca="false">IF(AND(F11852="No",G11852="No",H11852="Yes"),"Yes","No")</f>
        <v>No</v>
      </c>
      <c r="J11852" s="2"/>
      <c r="K11852" s="2"/>
    </row>
    <row r="11853" customFormat="false" ht="15" hidden="false" customHeight="false" outlineLevel="0" collapsed="false">
      <c r="A11853" s="2" t="s">
        <v>17353</v>
      </c>
      <c r="B11853" s="13" t="n">
        <v>117</v>
      </c>
      <c r="C11853" s="13" t="n">
        <v>117</v>
      </c>
      <c r="D11853" s="14" t="n">
        <f aca="false">C11853/Summary!$B$4</f>
        <v>0.0078</v>
      </c>
      <c r="E11853" s="15" t="n">
        <v>0.714285714285714</v>
      </c>
      <c r="F11853" s="2" t="s">
        <v>44</v>
      </c>
      <c r="G11853" s="2" t="s">
        <v>44</v>
      </c>
      <c r="H11853" s="2" t="str">
        <f aca="false">IF(AND(E11853&gt;=0.4,E11853&lt;=0.6),"Yes","No")</f>
        <v>No</v>
      </c>
      <c r="I11853" s="2" t="str">
        <f aca="false">IF(AND(F11853="No",G11853="No",H11853="Yes"),"Yes","No")</f>
        <v>No</v>
      </c>
      <c r="J11853" s="2"/>
      <c r="K11853" s="2"/>
    </row>
    <row r="11854" customFormat="false" ht="15" hidden="false" customHeight="false" outlineLevel="0" collapsed="false">
      <c r="A11854" s="2" t="s">
        <v>17354</v>
      </c>
      <c r="B11854" s="13" t="n">
        <v>117</v>
      </c>
      <c r="C11854" s="13" t="n">
        <v>116</v>
      </c>
      <c r="D11854" s="14" t="n">
        <f aca="false">C11854/Summary!$B$4</f>
        <v>0.00773333333333333</v>
      </c>
      <c r="E11854" s="15" t="n">
        <v>0.714285714285714</v>
      </c>
      <c r="F11854" s="2" t="s">
        <v>53</v>
      </c>
      <c r="G11854" s="2" t="s">
        <v>44</v>
      </c>
      <c r="H11854" s="2" t="str">
        <f aca="false">IF(AND(E11854&gt;=0.4,E11854&lt;=0.6),"Yes","No")</f>
        <v>No</v>
      </c>
      <c r="I11854" s="2" t="str">
        <f aca="false">IF(AND(F11854="No",G11854="No",H11854="Yes"),"Yes","No")</f>
        <v>No</v>
      </c>
      <c r="J11854" s="2"/>
      <c r="K11854" s="2"/>
    </row>
    <row r="11855" customFormat="false" ht="15" hidden="false" customHeight="false" outlineLevel="0" collapsed="false">
      <c r="A11855" s="2" t="s">
        <v>17355</v>
      </c>
      <c r="B11855" s="13" t="n">
        <v>117</v>
      </c>
      <c r="C11855" s="13" t="n">
        <v>117</v>
      </c>
      <c r="D11855" s="14" t="n">
        <f aca="false">C11855/Summary!$B$4</f>
        <v>0.0078</v>
      </c>
      <c r="E11855" s="15" t="n">
        <v>0.571428571428571</v>
      </c>
      <c r="F11855" s="2" t="s">
        <v>53</v>
      </c>
      <c r="G11855" s="2" t="s">
        <v>44</v>
      </c>
      <c r="H11855" s="2" t="str">
        <f aca="false">IF(AND(E11855&gt;=0.4,E11855&lt;=0.6),"Yes","No")</f>
        <v>Yes</v>
      </c>
      <c r="I11855" s="2" t="str">
        <f aca="false">IF(AND(F11855="No",G11855="No",H11855="Yes"),"Yes","No")</f>
        <v>No</v>
      </c>
      <c r="J11855" s="2"/>
      <c r="K11855" s="2"/>
    </row>
    <row r="11856" customFormat="false" ht="15" hidden="false" customHeight="false" outlineLevel="0" collapsed="false">
      <c r="A11856" s="2" t="s">
        <v>17356</v>
      </c>
      <c r="B11856" s="13" t="n">
        <v>117</v>
      </c>
      <c r="C11856" s="13" t="n">
        <v>116</v>
      </c>
      <c r="D11856" s="14" t="n">
        <f aca="false">C11856/Summary!$B$4</f>
        <v>0.00773333333333333</v>
      </c>
      <c r="E11856" s="15" t="n">
        <v>0.857142857142857</v>
      </c>
      <c r="F11856" s="2" t="s">
        <v>53</v>
      </c>
      <c r="G11856" s="2" t="s">
        <v>44</v>
      </c>
      <c r="H11856" s="2" t="str">
        <f aca="false">IF(AND(E11856&gt;=0.4,E11856&lt;=0.6),"Yes","No")</f>
        <v>No</v>
      </c>
      <c r="I11856" s="2" t="str">
        <f aca="false">IF(AND(F11856="No",G11856="No",H11856="Yes"),"Yes","No")</f>
        <v>No</v>
      </c>
      <c r="J11856" s="2"/>
      <c r="K11856" s="2"/>
    </row>
    <row r="11857" customFormat="false" ht="15" hidden="false" customHeight="false" outlineLevel="0" collapsed="false">
      <c r="A11857" s="2" t="s">
        <v>17357</v>
      </c>
      <c r="B11857" s="13" t="n">
        <v>117</v>
      </c>
      <c r="C11857" s="13" t="n">
        <v>117</v>
      </c>
      <c r="D11857" s="14" t="n">
        <f aca="false">C11857/Summary!$B$4</f>
        <v>0.0078</v>
      </c>
      <c r="E11857" s="15" t="n">
        <v>0.714285714285714</v>
      </c>
      <c r="F11857" s="2" t="s">
        <v>44</v>
      </c>
      <c r="G11857" s="2" t="s">
        <v>44</v>
      </c>
      <c r="H11857" s="2" t="str">
        <f aca="false">IF(AND(E11857&gt;=0.4,E11857&lt;=0.6),"Yes","No")</f>
        <v>No</v>
      </c>
      <c r="I11857" s="2" t="str">
        <f aca="false">IF(AND(F11857="No",G11857="No",H11857="Yes"),"Yes","No")</f>
        <v>No</v>
      </c>
      <c r="J11857" s="2"/>
      <c r="K11857" s="2"/>
    </row>
    <row r="11858" customFormat="false" ht="15" hidden="false" customHeight="false" outlineLevel="0" collapsed="false">
      <c r="A11858" s="2" t="s">
        <v>17358</v>
      </c>
      <c r="B11858" s="13" t="n">
        <v>117</v>
      </c>
      <c r="C11858" s="13" t="n">
        <v>115</v>
      </c>
      <c r="D11858" s="14" t="n">
        <f aca="false">C11858/Summary!$B$4</f>
        <v>0.00766666666666667</v>
      </c>
      <c r="E11858" s="15" t="n">
        <v>0.428571428571429</v>
      </c>
      <c r="F11858" s="2" t="s">
        <v>53</v>
      </c>
      <c r="G11858" s="2" t="s">
        <v>44</v>
      </c>
      <c r="H11858" s="2" t="str">
        <f aca="false">IF(AND(E11858&gt;=0.4,E11858&lt;=0.6),"Yes","No")</f>
        <v>Yes</v>
      </c>
      <c r="I11858" s="2" t="str">
        <f aca="false">IF(AND(F11858="No",G11858="No",H11858="Yes"),"Yes","No")</f>
        <v>No</v>
      </c>
      <c r="J11858" s="2"/>
      <c r="K11858" s="2"/>
    </row>
    <row r="11859" customFormat="false" ht="15" hidden="false" customHeight="false" outlineLevel="0" collapsed="false">
      <c r="A11859" s="2" t="s">
        <v>17359</v>
      </c>
      <c r="B11859" s="13" t="n">
        <v>117</v>
      </c>
      <c r="C11859" s="13" t="n">
        <v>117</v>
      </c>
      <c r="D11859" s="14" t="n">
        <f aca="false">C11859/Summary!$B$4</f>
        <v>0.0078</v>
      </c>
      <c r="E11859" s="15" t="n">
        <v>0.714285714285714</v>
      </c>
      <c r="F11859" s="2" t="s">
        <v>53</v>
      </c>
      <c r="G11859" s="2" t="s">
        <v>53</v>
      </c>
      <c r="H11859" s="2" t="str">
        <f aca="false">IF(AND(E11859&gt;=0.4,E11859&lt;=0.6),"Yes","No")</f>
        <v>No</v>
      </c>
      <c r="I11859" s="2" t="str">
        <f aca="false">IF(AND(F11859="No",G11859="No",H11859="Yes"),"Yes","No")</f>
        <v>No</v>
      </c>
      <c r="J11859" s="2"/>
      <c r="K11859" s="2"/>
    </row>
    <row r="11860" customFormat="false" ht="15" hidden="false" customHeight="false" outlineLevel="0" collapsed="false">
      <c r="A11860" s="2" t="s">
        <v>17360</v>
      </c>
      <c r="B11860" s="13" t="n">
        <v>117</v>
      </c>
      <c r="C11860" s="13" t="n">
        <v>116</v>
      </c>
      <c r="D11860" s="14" t="n">
        <f aca="false">C11860/Summary!$B$4</f>
        <v>0.00773333333333333</v>
      </c>
      <c r="E11860" s="15" t="n">
        <v>0.714285714285714</v>
      </c>
      <c r="F11860" s="2" t="s">
        <v>53</v>
      </c>
      <c r="G11860" s="2" t="s">
        <v>44</v>
      </c>
      <c r="H11860" s="2" t="str">
        <f aca="false">IF(AND(E11860&gt;=0.4,E11860&lt;=0.6),"Yes","No")</f>
        <v>No</v>
      </c>
      <c r="I11860" s="2" t="str">
        <f aca="false">IF(AND(F11860="No",G11860="No",H11860="Yes"),"Yes","No")</f>
        <v>No</v>
      </c>
      <c r="J11860" s="2"/>
      <c r="K11860" s="2"/>
    </row>
    <row r="11861" customFormat="false" ht="15" hidden="false" customHeight="false" outlineLevel="0" collapsed="false">
      <c r="A11861" s="2" t="s">
        <v>17361</v>
      </c>
      <c r="B11861" s="13" t="n">
        <v>117</v>
      </c>
      <c r="C11861" s="13" t="n">
        <v>117</v>
      </c>
      <c r="D11861" s="14" t="n">
        <f aca="false">C11861/Summary!$B$4</f>
        <v>0.0078</v>
      </c>
      <c r="E11861" s="15" t="n">
        <v>0.571428571428571</v>
      </c>
      <c r="F11861" s="2" t="s">
        <v>44</v>
      </c>
      <c r="G11861" s="2" t="s">
        <v>53</v>
      </c>
      <c r="H11861" s="2" t="str">
        <f aca="false">IF(AND(E11861&gt;=0.4,E11861&lt;=0.6),"Yes","No")</f>
        <v>Yes</v>
      </c>
      <c r="I11861" s="2" t="str">
        <f aca="false">IF(AND(F11861="No",G11861="No",H11861="Yes"),"Yes","No")</f>
        <v>No</v>
      </c>
      <c r="J11861" s="2"/>
      <c r="K11861" s="2"/>
    </row>
    <row r="11862" customFormat="false" ht="15" hidden="false" customHeight="false" outlineLevel="0" collapsed="false">
      <c r="A11862" s="2" t="s">
        <v>17362</v>
      </c>
      <c r="B11862" s="13" t="n">
        <v>117</v>
      </c>
      <c r="C11862" s="13" t="n">
        <v>117</v>
      </c>
      <c r="D11862" s="14" t="n">
        <f aca="false">C11862/Summary!$B$4</f>
        <v>0.0078</v>
      </c>
      <c r="E11862" s="15" t="n">
        <v>0.714285714285714</v>
      </c>
      <c r="F11862" s="2" t="s">
        <v>53</v>
      </c>
      <c r="G11862" s="2" t="s">
        <v>44</v>
      </c>
      <c r="H11862" s="2" t="str">
        <f aca="false">IF(AND(E11862&gt;=0.4,E11862&lt;=0.6),"Yes","No")</f>
        <v>No</v>
      </c>
      <c r="I11862" s="2" t="str">
        <f aca="false">IF(AND(F11862="No",G11862="No",H11862="Yes"),"Yes","No")</f>
        <v>No</v>
      </c>
      <c r="J11862" s="2"/>
      <c r="K11862" s="2"/>
    </row>
    <row r="11863" customFormat="false" ht="15" hidden="false" customHeight="false" outlineLevel="0" collapsed="false">
      <c r="A11863" s="2" t="s">
        <v>17363</v>
      </c>
      <c r="B11863" s="13" t="n">
        <v>117</v>
      </c>
      <c r="C11863" s="13" t="n">
        <v>116</v>
      </c>
      <c r="D11863" s="14" t="n">
        <f aca="false">C11863/Summary!$B$4</f>
        <v>0.00773333333333333</v>
      </c>
      <c r="E11863" s="15" t="n">
        <v>0.571428571428571</v>
      </c>
      <c r="F11863" s="2" t="s">
        <v>53</v>
      </c>
      <c r="G11863" s="2" t="s">
        <v>53</v>
      </c>
      <c r="H11863" s="2" t="str">
        <f aca="false">IF(AND(E11863&gt;=0.4,E11863&lt;=0.6),"Yes","No")</f>
        <v>Yes</v>
      </c>
      <c r="I11863" s="2" t="str">
        <f aca="false">IF(AND(F11863="No",G11863="No",H11863="Yes"),"Yes","No")</f>
        <v>No</v>
      </c>
      <c r="J11863" s="2"/>
      <c r="K11863" s="2"/>
    </row>
    <row r="11864" customFormat="false" ht="15" hidden="false" customHeight="false" outlineLevel="0" collapsed="false">
      <c r="A11864" s="2" t="s">
        <v>17364</v>
      </c>
      <c r="B11864" s="13" t="n">
        <v>117</v>
      </c>
      <c r="C11864" s="13" t="n">
        <v>117</v>
      </c>
      <c r="D11864" s="14" t="n">
        <f aca="false">C11864/Summary!$B$4</f>
        <v>0.0078</v>
      </c>
      <c r="E11864" s="15" t="n">
        <v>0.428571428571429</v>
      </c>
      <c r="F11864" s="2" t="s">
        <v>53</v>
      </c>
      <c r="G11864" s="2" t="s">
        <v>44</v>
      </c>
      <c r="H11864" s="2" t="str">
        <f aca="false">IF(AND(E11864&gt;=0.4,E11864&lt;=0.6),"Yes","No")</f>
        <v>Yes</v>
      </c>
      <c r="I11864" s="2" t="str">
        <f aca="false">IF(AND(F11864="No",G11864="No",H11864="Yes"),"Yes","No")</f>
        <v>No</v>
      </c>
      <c r="J11864" s="2"/>
      <c r="K11864" s="2"/>
    </row>
    <row r="11865" customFormat="false" ht="15" hidden="false" customHeight="false" outlineLevel="0" collapsed="false">
      <c r="A11865" s="2" t="s">
        <v>17365</v>
      </c>
      <c r="B11865" s="13" t="n">
        <v>117</v>
      </c>
      <c r="C11865" s="13" t="n">
        <v>117</v>
      </c>
      <c r="D11865" s="14" t="n">
        <f aca="false">C11865/Summary!$B$4</f>
        <v>0.0078</v>
      </c>
      <c r="E11865" s="15" t="n">
        <v>0.571428571428571</v>
      </c>
      <c r="F11865" s="2" t="s">
        <v>53</v>
      </c>
      <c r="G11865" s="2" t="s">
        <v>53</v>
      </c>
      <c r="H11865" s="2" t="str">
        <f aca="false">IF(AND(E11865&gt;=0.4,E11865&lt;=0.6),"Yes","No")</f>
        <v>Yes</v>
      </c>
      <c r="I11865" s="2" t="str">
        <f aca="false">IF(AND(F11865="No",G11865="No",H11865="Yes"),"Yes","No")</f>
        <v>No</v>
      </c>
      <c r="J11865" s="2"/>
      <c r="K11865" s="2"/>
    </row>
    <row r="11866" customFormat="false" ht="15" hidden="false" customHeight="false" outlineLevel="0" collapsed="false">
      <c r="A11866" s="2" t="s">
        <v>17366</v>
      </c>
      <c r="B11866" s="13" t="n">
        <v>117</v>
      </c>
      <c r="C11866" s="13" t="n">
        <v>117</v>
      </c>
      <c r="D11866" s="14" t="n">
        <f aca="false">C11866/Summary!$B$4</f>
        <v>0.0078</v>
      </c>
      <c r="E11866" s="15" t="n">
        <v>0.714285714285714</v>
      </c>
      <c r="F11866" s="2" t="s">
        <v>53</v>
      </c>
      <c r="G11866" s="2" t="s">
        <v>44</v>
      </c>
      <c r="H11866" s="2" t="str">
        <f aca="false">IF(AND(E11866&gt;=0.4,E11866&lt;=0.6),"Yes","No")</f>
        <v>No</v>
      </c>
      <c r="I11866" s="2" t="str">
        <f aca="false">IF(AND(F11866="No",G11866="No",H11866="Yes"),"Yes","No")</f>
        <v>No</v>
      </c>
      <c r="J11866" s="2"/>
      <c r="K11866" s="2"/>
    </row>
    <row r="11867" customFormat="false" ht="15" hidden="false" customHeight="false" outlineLevel="0" collapsed="false">
      <c r="A11867" s="2" t="s">
        <v>17367</v>
      </c>
      <c r="B11867" s="13" t="n">
        <v>117</v>
      </c>
      <c r="C11867" s="13" t="n">
        <v>116</v>
      </c>
      <c r="D11867" s="14" t="n">
        <f aca="false">C11867/Summary!$B$4</f>
        <v>0.00773333333333333</v>
      </c>
      <c r="E11867" s="15" t="n">
        <v>0.428571428571429</v>
      </c>
      <c r="F11867" s="2" t="s">
        <v>53</v>
      </c>
      <c r="G11867" s="2" t="s">
        <v>44</v>
      </c>
      <c r="H11867" s="2" t="str">
        <f aca="false">IF(AND(E11867&gt;=0.4,E11867&lt;=0.6),"Yes","No")</f>
        <v>Yes</v>
      </c>
      <c r="I11867" s="2" t="str">
        <f aca="false">IF(AND(F11867="No",G11867="No",H11867="Yes"),"Yes","No")</f>
        <v>No</v>
      </c>
      <c r="J11867" s="2"/>
      <c r="K11867" s="2"/>
    </row>
    <row r="11868" customFormat="false" ht="15" hidden="false" customHeight="false" outlineLevel="0" collapsed="false">
      <c r="A11868" s="2" t="s">
        <v>17368</v>
      </c>
      <c r="B11868" s="13" t="n">
        <v>117</v>
      </c>
      <c r="C11868" s="13" t="n">
        <v>116</v>
      </c>
      <c r="D11868" s="14" t="n">
        <f aca="false">C11868/Summary!$B$4</f>
        <v>0.00773333333333333</v>
      </c>
      <c r="E11868" s="15" t="n">
        <v>0.714285714285714</v>
      </c>
      <c r="F11868" s="2" t="s">
        <v>53</v>
      </c>
      <c r="G11868" s="2" t="s">
        <v>44</v>
      </c>
      <c r="H11868" s="2" t="str">
        <f aca="false">IF(AND(E11868&gt;=0.4,E11868&lt;=0.6),"Yes","No")</f>
        <v>No</v>
      </c>
      <c r="I11868" s="2" t="str">
        <f aca="false">IF(AND(F11868="No",G11868="No",H11868="Yes"),"Yes","No")</f>
        <v>No</v>
      </c>
      <c r="J11868" s="2"/>
      <c r="K11868" s="2"/>
    </row>
    <row r="11869" customFormat="false" ht="15" hidden="false" customHeight="false" outlineLevel="0" collapsed="false">
      <c r="A11869" s="2" t="s">
        <v>17369</v>
      </c>
      <c r="B11869" s="13" t="n">
        <v>117</v>
      </c>
      <c r="C11869" s="13" t="n">
        <v>117</v>
      </c>
      <c r="D11869" s="14" t="n">
        <f aca="false">C11869/Summary!$B$4</f>
        <v>0.0078</v>
      </c>
      <c r="E11869" s="15" t="n">
        <v>0.571428571428571</v>
      </c>
      <c r="F11869" s="2" t="s">
        <v>53</v>
      </c>
      <c r="G11869" s="2" t="s">
        <v>44</v>
      </c>
      <c r="H11869" s="2" t="str">
        <f aca="false">IF(AND(E11869&gt;=0.4,E11869&lt;=0.6),"Yes","No")</f>
        <v>Yes</v>
      </c>
      <c r="I11869" s="2" t="str">
        <f aca="false">IF(AND(F11869="No",G11869="No",H11869="Yes"),"Yes","No")</f>
        <v>No</v>
      </c>
      <c r="J11869" s="2"/>
      <c r="K11869" s="2"/>
    </row>
    <row r="11870" customFormat="false" ht="15" hidden="false" customHeight="false" outlineLevel="0" collapsed="false">
      <c r="A11870" s="2" t="s">
        <v>17370</v>
      </c>
      <c r="B11870" s="13" t="n">
        <v>117</v>
      </c>
      <c r="C11870" s="13" t="n">
        <v>117</v>
      </c>
      <c r="D11870" s="14" t="n">
        <f aca="false">C11870/Summary!$B$4</f>
        <v>0.0078</v>
      </c>
      <c r="E11870" s="15" t="n">
        <v>0.571428571428571</v>
      </c>
      <c r="F11870" s="2" t="s">
        <v>53</v>
      </c>
      <c r="G11870" s="2" t="s">
        <v>44</v>
      </c>
      <c r="H11870" s="2" t="str">
        <f aca="false">IF(AND(E11870&gt;=0.4,E11870&lt;=0.6),"Yes","No")</f>
        <v>Yes</v>
      </c>
      <c r="I11870" s="2" t="str">
        <f aca="false">IF(AND(F11870="No",G11870="No",H11870="Yes"),"Yes","No")</f>
        <v>No</v>
      </c>
      <c r="J11870" s="2"/>
      <c r="K11870" s="2"/>
    </row>
    <row r="11871" customFormat="false" ht="15" hidden="false" customHeight="false" outlineLevel="0" collapsed="false">
      <c r="A11871" s="2" t="s">
        <v>17371</v>
      </c>
      <c r="B11871" s="13" t="n">
        <v>117</v>
      </c>
      <c r="C11871" s="13" t="n">
        <v>117</v>
      </c>
      <c r="D11871" s="14" t="n">
        <f aca="false">C11871/Summary!$B$4</f>
        <v>0.0078</v>
      </c>
      <c r="E11871" s="15" t="n">
        <v>0.714285714285714</v>
      </c>
      <c r="F11871" s="2" t="s">
        <v>53</v>
      </c>
      <c r="G11871" s="2" t="s">
        <v>53</v>
      </c>
      <c r="H11871" s="2" t="str">
        <f aca="false">IF(AND(E11871&gt;=0.4,E11871&lt;=0.6),"Yes","No")</f>
        <v>No</v>
      </c>
      <c r="I11871" s="2" t="str">
        <f aca="false">IF(AND(F11871="No",G11871="No",H11871="Yes"),"Yes","No")</f>
        <v>No</v>
      </c>
      <c r="J11871" s="2"/>
      <c r="K11871" s="2"/>
    </row>
    <row r="11872" customFormat="false" ht="15" hidden="false" customHeight="false" outlineLevel="0" collapsed="false">
      <c r="A11872" s="2" t="s">
        <v>17372</v>
      </c>
      <c r="B11872" s="13" t="n">
        <v>117</v>
      </c>
      <c r="C11872" s="13" t="n">
        <v>116</v>
      </c>
      <c r="D11872" s="14" t="n">
        <f aca="false">C11872/Summary!$B$4</f>
        <v>0.00773333333333333</v>
      </c>
      <c r="E11872" s="15" t="n">
        <v>0.714285714285714</v>
      </c>
      <c r="F11872" s="2" t="s">
        <v>53</v>
      </c>
      <c r="G11872" s="2" t="s">
        <v>53</v>
      </c>
      <c r="H11872" s="2" t="str">
        <f aca="false">IF(AND(E11872&gt;=0.4,E11872&lt;=0.6),"Yes","No")</f>
        <v>No</v>
      </c>
      <c r="I11872" s="2" t="str">
        <f aca="false">IF(AND(F11872="No",G11872="No",H11872="Yes"),"Yes","No")</f>
        <v>No</v>
      </c>
      <c r="J11872" s="2"/>
      <c r="K11872" s="2"/>
    </row>
    <row r="11873" customFormat="false" ht="15" hidden="false" customHeight="false" outlineLevel="0" collapsed="false">
      <c r="A11873" s="2" t="s">
        <v>17373</v>
      </c>
      <c r="B11873" s="13" t="n">
        <v>117</v>
      </c>
      <c r="C11873" s="13" t="n">
        <v>117</v>
      </c>
      <c r="D11873" s="14" t="n">
        <f aca="false">C11873/Summary!$B$4</f>
        <v>0.0078</v>
      </c>
      <c r="E11873" s="15" t="n">
        <v>0.428571428571429</v>
      </c>
      <c r="F11873" s="2" t="s">
        <v>53</v>
      </c>
      <c r="G11873" s="2" t="s">
        <v>44</v>
      </c>
      <c r="H11873" s="2" t="str">
        <f aca="false">IF(AND(E11873&gt;=0.4,E11873&lt;=0.6),"Yes","No")</f>
        <v>Yes</v>
      </c>
      <c r="I11873" s="2" t="str">
        <f aca="false">IF(AND(F11873="No",G11873="No",H11873="Yes"),"Yes","No")</f>
        <v>No</v>
      </c>
      <c r="J11873" s="2"/>
      <c r="K11873" s="2"/>
    </row>
    <row r="11874" customFormat="false" ht="15" hidden="false" customHeight="false" outlineLevel="0" collapsed="false">
      <c r="A11874" s="2" t="s">
        <v>17374</v>
      </c>
      <c r="B11874" s="13" t="n">
        <v>117</v>
      </c>
      <c r="C11874" s="13" t="n">
        <v>117</v>
      </c>
      <c r="D11874" s="14" t="n">
        <f aca="false">C11874/Summary!$B$4</f>
        <v>0.0078</v>
      </c>
      <c r="E11874" s="15" t="n">
        <v>0.571428571428571</v>
      </c>
      <c r="F11874" s="2" t="s">
        <v>53</v>
      </c>
      <c r="G11874" s="2" t="s">
        <v>44</v>
      </c>
      <c r="H11874" s="2" t="str">
        <f aca="false">IF(AND(E11874&gt;=0.4,E11874&lt;=0.6),"Yes","No")</f>
        <v>Yes</v>
      </c>
      <c r="I11874" s="2" t="str">
        <f aca="false">IF(AND(F11874="No",G11874="No",H11874="Yes"),"Yes","No")</f>
        <v>No</v>
      </c>
      <c r="J11874" s="2"/>
      <c r="K11874" s="2"/>
    </row>
    <row r="11875" customFormat="false" ht="15" hidden="false" customHeight="false" outlineLevel="0" collapsed="false">
      <c r="A11875" s="2" t="s">
        <v>17375</v>
      </c>
      <c r="B11875" s="13" t="n">
        <v>117</v>
      </c>
      <c r="C11875" s="13" t="n">
        <v>116</v>
      </c>
      <c r="D11875" s="14" t="n">
        <f aca="false">C11875/Summary!$B$4</f>
        <v>0.00773333333333333</v>
      </c>
      <c r="E11875" s="15" t="n">
        <v>0.428571428571429</v>
      </c>
      <c r="F11875" s="2" t="s">
        <v>53</v>
      </c>
      <c r="G11875" s="2" t="s">
        <v>53</v>
      </c>
      <c r="H11875" s="2" t="str">
        <f aca="false">IF(AND(E11875&gt;=0.4,E11875&lt;=0.6),"Yes","No")</f>
        <v>Yes</v>
      </c>
      <c r="I11875" s="2" t="str">
        <f aca="false">IF(AND(F11875="No",G11875="No",H11875="Yes"),"Yes","No")</f>
        <v>No</v>
      </c>
      <c r="J11875" s="2"/>
      <c r="K11875" s="2"/>
    </row>
    <row r="11876" customFormat="false" ht="15" hidden="false" customHeight="false" outlineLevel="0" collapsed="false">
      <c r="A11876" s="2" t="s">
        <v>17376</v>
      </c>
      <c r="B11876" s="13" t="n">
        <v>117</v>
      </c>
      <c r="C11876" s="13" t="n">
        <v>115</v>
      </c>
      <c r="D11876" s="14" t="n">
        <f aca="false">C11876/Summary!$B$4</f>
        <v>0.00766666666666667</v>
      </c>
      <c r="E11876" s="15" t="n">
        <v>0.571428571428571</v>
      </c>
      <c r="F11876" s="2" t="s">
        <v>53</v>
      </c>
      <c r="G11876" s="2" t="s">
        <v>44</v>
      </c>
      <c r="H11876" s="2" t="str">
        <f aca="false">IF(AND(E11876&gt;=0.4,E11876&lt;=0.6),"Yes","No")</f>
        <v>Yes</v>
      </c>
      <c r="I11876" s="2" t="str">
        <f aca="false">IF(AND(F11876="No",G11876="No",H11876="Yes"),"Yes","No")</f>
        <v>No</v>
      </c>
      <c r="J11876" s="2"/>
      <c r="K11876" s="2"/>
    </row>
    <row r="11877" customFormat="false" ht="15" hidden="false" customHeight="false" outlineLevel="0" collapsed="false">
      <c r="A11877" s="2" t="s">
        <v>17377</v>
      </c>
      <c r="B11877" s="13" t="n">
        <v>117</v>
      </c>
      <c r="C11877" s="13" t="n">
        <v>117</v>
      </c>
      <c r="D11877" s="14" t="n">
        <f aca="false">C11877/Summary!$B$4</f>
        <v>0.0078</v>
      </c>
      <c r="E11877" s="15" t="n">
        <v>0.571428571428571</v>
      </c>
      <c r="F11877" s="2" t="s">
        <v>53</v>
      </c>
      <c r="G11877" s="2" t="s">
        <v>44</v>
      </c>
      <c r="H11877" s="2" t="str">
        <f aca="false">IF(AND(E11877&gt;=0.4,E11877&lt;=0.6),"Yes","No")</f>
        <v>Yes</v>
      </c>
      <c r="I11877" s="2" t="str">
        <f aca="false">IF(AND(F11877="No",G11877="No",H11877="Yes"),"Yes","No")</f>
        <v>No</v>
      </c>
      <c r="J11877" s="2"/>
      <c r="K11877" s="2"/>
    </row>
    <row r="11878" customFormat="false" ht="15" hidden="false" customHeight="false" outlineLevel="0" collapsed="false">
      <c r="A11878" s="2" t="s">
        <v>17378</v>
      </c>
      <c r="B11878" s="13" t="n">
        <v>117</v>
      </c>
      <c r="C11878" s="13" t="n">
        <v>116</v>
      </c>
      <c r="D11878" s="14" t="n">
        <f aca="false">C11878/Summary!$B$4</f>
        <v>0.00773333333333333</v>
      </c>
      <c r="E11878" s="15" t="n">
        <v>0.857142857142857</v>
      </c>
      <c r="F11878" s="2" t="s">
        <v>53</v>
      </c>
      <c r="G11878" s="2" t="s">
        <v>53</v>
      </c>
      <c r="H11878" s="2" t="str">
        <f aca="false">IF(AND(E11878&gt;=0.4,E11878&lt;=0.6),"Yes","No")</f>
        <v>No</v>
      </c>
      <c r="I11878" s="2" t="str">
        <f aca="false">IF(AND(F11878="No",G11878="No",H11878="Yes"),"Yes","No")</f>
        <v>No</v>
      </c>
      <c r="J11878" s="2"/>
      <c r="K11878" s="2"/>
    </row>
    <row r="11879" customFormat="false" ht="15" hidden="false" customHeight="false" outlineLevel="0" collapsed="false">
      <c r="A11879" s="2" t="s">
        <v>17379</v>
      </c>
      <c r="B11879" s="13" t="n">
        <v>117</v>
      </c>
      <c r="C11879" s="13" t="n">
        <v>116</v>
      </c>
      <c r="D11879" s="14" t="n">
        <f aca="false">C11879/Summary!$B$4</f>
        <v>0.00773333333333333</v>
      </c>
      <c r="E11879" s="15" t="n">
        <v>0.428571428571429</v>
      </c>
      <c r="F11879" s="2" t="s">
        <v>53</v>
      </c>
      <c r="G11879" s="2" t="s">
        <v>44</v>
      </c>
      <c r="H11879" s="2" t="str">
        <f aca="false">IF(AND(E11879&gt;=0.4,E11879&lt;=0.6),"Yes","No")</f>
        <v>Yes</v>
      </c>
      <c r="I11879" s="2" t="str">
        <f aca="false">IF(AND(F11879="No",G11879="No",H11879="Yes"),"Yes","No")</f>
        <v>No</v>
      </c>
      <c r="J11879" s="2"/>
      <c r="K11879" s="2"/>
    </row>
    <row r="11880" customFormat="false" ht="15" hidden="false" customHeight="false" outlineLevel="0" collapsed="false">
      <c r="A11880" s="2" t="s">
        <v>17380</v>
      </c>
      <c r="B11880" s="13" t="n">
        <v>117</v>
      </c>
      <c r="C11880" s="13" t="n">
        <v>116</v>
      </c>
      <c r="D11880" s="14" t="n">
        <f aca="false">C11880/Summary!$B$4</f>
        <v>0.00773333333333333</v>
      </c>
      <c r="E11880" s="15" t="n">
        <v>0.714285714285714</v>
      </c>
      <c r="F11880" s="2" t="s">
        <v>53</v>
      </c>
      <c r="G11880" s="2" t="s">
        <v>44</v>
      </c>
      <c r="H11880" s="2" t="str">
        <f aca="false">IF(AND(E11880&gt;=0.4,E11880&lt;=0.6),"Yes","No")</f>
        <v>No</v>
      </c>
      <c r="I11880" s="2" t="str">
        <f aca="false">IF(AND(F11880="No",G11880="No",H11880="Yes"),"Yes","No")</f>
        <v>No</v>
      </c>
      <c r="J11880" s="2"/>
      <c r="K11880" s="2"/>
    </row>
    <row r="11881" customFormat="false" ht="15" hidden="false" customHeight="false" outlineLevel="0" collapsed="false">
      <c r="A11881" s="2" t="s">
        <v>17381</v>
      </c>
      <c r="B11881" s="13" t="n">
        <v>117</v>
      </c>
      <c r="C11881" s="13" t="n">
        <v>116</v>
      </c>
      <c r="D11881" s="14" t="n">
        <f aca="false">C11881/Summary!$B$4</f>
        <v>0.00773333333333333</v>
      </c>
      <c r="E11881" s="15" t="n">
        <v>0.571428571428571</v>
      </c>
      <c r="F11881" s="2" t="s">
        <v>53</v>
      </c>
      <c r="G11881" s="2" t="s">
        <v>53</v>
      </c>
      <c r="H11881" s="2" t="str">
        <f aca="false">IF(AND(E11881&gt;=0.4,E11881&lt;=0.6),"Yes","No")</f>
        <v>Yes</v>
      </c>
      <c r="I11881" s="2" t="str">
        <f aca="false">IF(AND(F11881="No",G11881="No",H11881="Yes"),"Yes","No")</f>
        <v>No</v>
      </c>
      <c r="J11881" s="2"/>
      <c r="K11881" s="2"/>
    </row>
    <row r="11882" customFormat="false" ht="15" hidden="false" customHeight="false" outlineLevel="0" collapsed="false">
      <c r="A11882" s="2" t="s">
        <v>17382</v>
      </c>
      <c r="B11882" s="13" t="n">
        <v>117</v>
      </c>
      <c r="C11882" s="13" t="n">
        <v>117</v>
      </c>
      <c r="D11882" s="14" t="n">
        <f aca="false">C11882/Summary!$B$4</f>
        <v>0.0078</v>
      </c>
      <c r="E11882" s="15" t="n">
        <v>0.428571428571429</v>
      </c>
      <c r="F11882" s="2" t="s">
        <v>53</v>
      </c>
      <c r="G11882" s="2" t="s">
        <v>44</v>
      </c>
      <c r="H11882" s="2" t="str">
        <f aca="false">IF(AND(E11882&gt;=0.4,E11882&lt;=0.6),"Yes","No")</f>
        <v>Yes</v>
      </c>
      <c r="I11882" s="2" t="str">
        <f aca="false">IF(AND(F11882="No",G11882="No",H11882="Yes"),"Yes","No")</f>
        <v>No</v>
      </c>
      <c r="J11882" s="2"/>
      <c r="K11882" s="2"/>
    </row>
    <row r="11883" customFormat="false" ht="15" hidden="false" customHeight="false" outlineLevel="0" collapsed="false">
      <c r="A11883" s="2" t="s">
        <v>17383</v>
      </c>
      <c r="B11883" s="13" t="n">
        <v>117</v>
      </c>
      <c r="C11883" s="13" t="n">
        <v>117</v>
      </c>
      <c r="D11883" s="14" t="n">
        <f aca="false">C11883/Summary!$B$4</f>
        <v>0.0078</v>
      </c>
      <c r="E11883" s="15" t="n">
        <v>0.571428571428571</v>
      </c>
      <c r="F11883" s="2" t="s">
        <v>53</v>
      </c>
      <c r="G11883" s="2" t="s">
        <v>44</v>
      </c>
      <c r="H11883" s="2" t="str">
        <f aca="false">IF(AND(E11883&gt;=0.4,E11883&lt;=0.6),"Yes","No")</f>
        <v>Yes</v>
      </c>
      <c r="I11883" s="2" t="str">
        <f aca="false">IF(AND(F11883="No",G11883="No",H11883="Yes"),"Yes","No")</f>
        <v>No</v>
      </c>
      <c r="J11883" s="2"/>
      <c r="K11883" s="2"/>
    </row>
    <row r="11884" customFormat="false" ht="15" hidden="false" customHeight="false" outlineLevel="0" collapsed="false">
      <c r="A11884" s="2" t="s">
        <v>17384</v>
      </c>
      <c r="B11884" s="13" t="n">
        <v>117</v>
      </c>
      <c r="C11884" s="13" t="n">
        <v>116</v>
      </c>
      <c r="D11884" s="14" t="n">
        <f aca="false">C11884/Summary!$B$4</f>
        <v>0.00773333333333333</v>
      </c>
      <c r="E11884" s="15" t="n">
        <v>0.857142857142857</v>
      </c>
      <c r="F11884" s="2" t="s">
        <v>53</v>
      </c>
      <c r="G11884" s="2" t="s">
        <v>44</v>
      </c>
      <c r="H11884" s="2" t="str">
        <f aca="false">IF(AND(E11884&gt;=0.4,E11884&lt;=0.6),"Yes","No")</f>
        <v>No</v>
      </c>
      <c r="I11884" s="2" t="str">
        <f aca="false">IF(AND(F11884="No",G11884="No",H11884="Yes"),"Yes","No")</f>
        <v>No</v>
      </c>
      <c r="J11884" s="2"/>
      <c r="K11884" s="2"/>
    </row>
    <row r="11885" customFormat="false" ht="15" hidden="false" customHeight="false" outlineLevel="0" collapsed="false">
      <c r="A11885" s="2" t="s">
        <v>17385</v>
      </c>
      <c r="B11885" s="13" t="n">
        <v>117</v>
      </c>
      <c r="C11885" s="13" t="n">
        <v>116</v>
      </c>
      <c r="D11885" s="14" t="n">
        <f aca="false">C11885/Summary!$B$4</f>
        <v>0.00773333333333333</v>
      </c>
      <c r="E11885" s="15" t="n">
        <v>0.714285714285714</v>
      </c>
      <c r="F11885" s="2" t="s">
        <v>53</v>
      </c>
      <c r="G11885" s="2" t="s">
        <v>44</v>
      </c>
      <c r="H11885" s="2" t="str">
        <f aca="false">IF(AND(E11885&gt;=0.4,E11885&lt;=0.6),"Yes","No")</f>
        <v>No</v>
      </c>
      <c r="I11885" s="2" t="str">
        <f aca="false">IF(AND(F11885="No",G11885="No",H11885="Yes"),"Yes","No")</f>
        <v>No</v>
      </c>
      <c r="J11885" s="2"/>
      <c r="K11885" s="2"/>
    </row>
    <row r="11886" customFormat="false" ht="15" hidden="false" customHeight="false" outlineLevel="0" collapsed="false">
      <c r="A11886" s="2" t="s">
        <v>17386</v>
      </c>
      <c r="B11886" s="13" t="n">
        <v>117</v>
      </c>
      <c r="C11886" s="13" t="n">
        <v>115</v>
      </c>
      <c r="D11886" s="14" t="n">
        <f aca="false">C11886/Summary!$B$4</f>
        <v>0.00766666666666667</v>
      </c>
      <c r="E11886" s="15" t="n">
        <v>0.571428571428571</v>
      </c>
      <c r="F11886" s="2" t="s">
        <v>53</v>
      </c>
      <c r="G11886" s="2" t="s">
        <v>44</v>
      </c>
      <c r="H11886" s="2" t="str">
        <f aca="false">IF(AND(E11886&gt;=0.4,E11886&lt;=0.6),"Yes","No")</f>
        <v>Yes</v>
      </c>
      <c r="I11886" s="2" t="str">
        <f aca="false">IF(AND(F11886="No",G11886="No",H11886="Yes"),"Yes","No")</f>
        <v>No</v>
      </c>
      <c r="J11886" s="2"/>
      <c r="K11886" s="2"/>
    </row>
    <row r="11887" customFormat="false" ht="15" hidden="false" customHeight="false" outlineLevel="0" collapsed="false">
      <c r="A11887" s="2" t="s">
        <v>17387</v>
      </c>
      <c r="B11887" s="13" t="n">
        <v>117</v>
      </c>
      <c r="C11887" s="13" t="n">
        <v>117</v>
      </c>
      <c r="D11887" s="14" t="n">
        <f aca="false">C11887/Summary!$B$4</f>
        <v>0.0078</v>
      </c>
      <c r="E11887" s="15" t="n">
        <v>0.714285714285714</v>
      </c>
      <c r="F11887" s="2" t="s">
        <v>53</v>
      </c>
      <c r="G11887" s="2" t="s">
        <v>53</v>
      </c>
      <c r="H11887" s="2" t="str">
        <f aca="false">IF(AND(E11887&gt;=0.4,E11887&lt;=0.6),"Yes","No")</f>
        <v>No</v>
      </c>
      <c r="I11887" s="2" t="str">
        <f aca="false">IF(AND(F11887="No",G11887="No",H11887="Yes"),"Yes","No")</f>
        <v>No</v>
      </c>
      <c r="J11887" s="2"/>
      <c r="K11887" s="2"/>
    </row>
    <row r="11888" customFormat="false" ht="15" hidden="false" customHeight="false" outlineLevel="0" collapsed="false">
      <c r="A11888" s="2" t="s">
        <v>17388</v>
      </c>
      <c r="B11888" s="13" t="n">
        <v>117</v>
      </c>
      <c r="C11888" s="13" t="n">
        <v>116</v>
      </c>
      <c r="D11888" s="14" t="n">
        <f aca="false">C11888/Summary!$B$4</f>
        <v>0.00773333333333333</v>
      </c>
      <c r="E11888" s="15" t="n">
        <v>0.428571428571429</v>
      </c>
      <c r="F11888" s="2" t="s">
        <v>53</v>
      </c>
      <c r="G11888" s="2" t="s">
        <v>44</v>
      </c>
      <c r="H11888" s="2" t="str">
        <f aca="false">IF(AND(E11888&gt;=0.4,E11888&lt;=0.6),"Yes","No")</f>
        <v>Yes</v>
      </c>
      <c r="I11888" s="2" t="str">
        <f aca="false">IF(AND(F11888="No",G11888="No",H11888="Yes"),"Yes","No")</f>
        <v>No</v>
      </c>
      <c r="J11888" s="2"/>
      <c r="K11888" s="2"/>
    </row>
    <row r="11889" customFormat="false" ht="15" hidden="false" customHeight="false" outlineLevel="0" collapsed="false">
      <c r="A11889" s="2" t="s">
        <v>17389</v>
      </c>
      <c r="B11889" s="13" t="n">
        <v>117</v>
      </c>
      <c r="C11889" s="13" t="n">
        <v>117</v>
      </c>
      <c r="D11889" s="14" t="n">
        <f aca="false">C11889/Summary!$B$4</f>
        <v>0.0078</v>
      </c>
      <c r="E11889" s="15" t="n">
        <v>0.571428571428571</v>
      </c>
      <c r="F11889" s="2" t="s">
        <v>53</v>
      </c>
      <c r="G11889" s="2" t="s">
        <v>44</v>
      </c>
      <c r="H11889" s="2" t="str">
        <f aca="false">IF(AND(E11889&gt;=0.4,E11889&lt;=0.6),"Yes","No")</f>
        <v>Yes</v>
      </c>
      <c r="I11889" s="2" t="str">
        <f aca="false">IF(AND(F11889="No",G11889="No",H11889="Yes"),"Yes","No")</f>
        <v>No</v>
      </c>
      <c r="J11889" s="2"/>
      <c r="K11889" s="2"/>
    </row>
    <row r="11890" customFormat="false" ht="15" hidden="false" customHeight="false" outlineLevel="0" collapsed="false">
      <c r="A11890" s="2" t="s">
        <v>17390</v>
      </c>
      <c r="B11890" s="13" t="n">
        <v>117</v>
      </c>
      <c r="C11890" s="13" t="n">
        <v>116</v>
      </c>
      <c r="D11890" s="14" t="n">
        <f aca="false">C11890/Summary!$B$4</f>
        <v>0.00773333333333333</v>
      </c>
      <c r="E11890" s="15" t="n">
        <v>0.571428571428571</v>
      </c>
      <c r="F11890" s="2" t="s">
        <v>53</v>
      </c>
      <c r="G11890" s="2" t="s">
        <v>53</v>
      </c>
      <c r="H11890" s="2" t="str">
        <f aca="false">IF(AND(E11890&gt;=0.4,E11890&lt;=0.6),"Yes","No")</f>
        <v>Yes</v>
      </c>
      <c r="I11890" s="2" t="str">
        <f aca="false">IF(AND(F11890="No",G11890="No",H11890="Yes"),"Yes","No")</f>
        <v>No</v>
      </c>
      <c r="J11890" s="2"/>
      <c r="K11890" s="2"/>
    </row>
    <row r="11891" customFormat="false" ht="15" hidden="false" customHeight="false" outlineLevel="0" collapsed="false">
      <c r="A11891" s="2" t="s">
        <v>17391</v>
      </c>
      <c r="B11891" s="13" t="n">
        <v>117</v>
      </c>
      <c r="C11891" s="13" t="n">
        <v>117</v>
      </c>
      <c r="D11891" s="14" t="n">
        <f aca="false">C11891/Summary!$B$4</f>
        <v>0.0078</v>
      </c>
      <c r="E11891" s="15" t="n">
        <v>0.428571428571429</v>
      </c>
      <c r="F11891" s="2" t="s">
        <v>53</v>
      </c>
      <c r="G11891" s="2" t="s">
        <v>44</v>
      </c>
      <c r="H11891" s="2" t="str">
        <f aca="false">IF(AND(E11891&gt;=0.4,E11891&lt;=0.6),"Yes","No")</f>
        <v>Yes</v>
      </c>
      <c r="I11891" s="2" t="str">
        <f aca="false">IF(AND(F11891="No",G11891="No",H11891="Yes"),"Yes","No")</f>
        <v>No</v>
      </c>
      <c r="J11891" s="2"/>
      <c r="K11891" s="2"/>
    </row>
    <row r="11892" customFormat="false" ht="15" hidden="false" customHeight="false" outlineLevel="0" collapsed="false">
      <c r="A11892" s="2" t="s">
        <v>17392</v>
      </c>
      <c r="B11892" s="13" t="n">
        <v>117</v>
      </c>
      <c r="C11892" s="13" t="n">
        <v>117</v>
      </c>
      <c r="D11892" s="14" t="n">
        <f aca="false">C11892/Summary!$B$4</f>
        <v>0.0078</v>
      </c>
      <c r="E11892" s="15" t="n">
        <v>0.571428571428571</v>
      </c>
      <c r="F11892" s="2" t="s">
        <v>53</v>
      </c>
      <c r="G11892" s="2" t="s">
        <v>44</v>
      </c>
      <c r="H11892" s="2" t="str">
        <f aca="false">IF(AND(E11892&gt;=0.4,E11892&lt;=0.6),"Yes","No")</f>
        <v>Yes</v>
      </c>
      <c r="I11892" s="2" t="str">
        <f aca="false">IF(AND(F11892="No",G11892="No",H11892="Yes"),"Yes","No")</f>
        <v>No</v>
      </c>
      <c r="J11892" s="2"/>
      <c r="K11892" s="2"/>
    </row>
    <row r="11893" customFormat="false" ht="15" hidden="false" customHeight="false" outlineLevel="0" collapsed="false">
      <c r="A11893" s="2" t="s">
        <v>17393</v>
      </c>
      <c r="B11893" s="13" t="n">
        <v>117</v>
      </c>
      <c r="C11893" s="13" t="n">
        <v>117</v>
      </c>
      <c r="D11893" s="14" t="n">
        <f aca="false">C11893/Summary!$B$4</f>
        <v>0.0078</v>
      </c>
      <c r="E11893" s="15" t="n">
        <v>0.857142857142857</v>
      </c>
      <c r="F11893" s="2" t="s">
        <v>53</v>
      </c>
      <c r="G11893" s="2" t="s">
        <v>44</v>
      </c>
      <c r="H11893" s="2" t="str">
        <f aca="false">IF(AND(E11893&gt;=0.4,E11893&lt;=0.6),"Yes","No")</f>
        <v>No</v>
      </c>
      <c r="I11893" s="2" t="str">
        <f aca="false">IF(AND(F11893="No",G11893="No",H11893="Yes"),"Yes","No")</f>
        <v>No</v>
      </c>
      <c r="J11893" s="2"/>
      <c r="K11893" s="2"/>
    </row>
    <row r="11894" customFormat="false" ht="15" hidden="false" customHeight="false" outlineLevel="0" collapsed="false">
      <c r="A11894" s="2" t="s">
        <v>17394</v>
      </c>
      <c r="B11894" s="13" t="n">
        <v>117</v>
      </c>
      <c r="C11894" s="13" t="n">
        <v>116</v>
      </c>
      <c r="D11894" s="14" t="n">
        <f aca="false">C11894/Summary!$B$4</f>
        <v>0.00773333333333333</v>
      </c>
      <c r="E11894" s="15" t="n">
        <v>0.571428571428571</v>
      </c>
      <c r="F11894" s="2" t="s">
        <v>53</v>
      </c>
      <c r="G11894" s="2" t="s">
        <v>44</v>
      </c>
      <c r="H11894" s="2" t="str">
        <f aca="false">IF(AND(E11894&gt;=0.4,E11894&lt;=0.6),"Yes","No")</f>
        <v>Yes</v>
      </c>
      <c r="I11894" s="2" t="str">
        <f aca="false">IF(AND(F11894="No",G11894="No",H11894="Yes"),"Yes","No")</f>
        <v>No</v>
      </c>
      <c r="J11894" s="2"/>
      <c r="K11894" s="2"/>
    </row>
    <row r="11895" customFormat="false" ht="15" hidden="false" customHeight="false" outlineLevel="0" collapsed="false">
      <c r="A11895" s="2" t="s">
        <v>17395</v>
      </c>
      <c r="B11895" s="13" t="n">
        <v>117</v>
      </c>
      <c r="C11895" s="13" t="n">
        <v>117</v>
      </c>
      <c r="D11895" s="14" t="n">
        <f aca="false">C11895/Summary!$B$4</f>
        <v>0.0078</v>
      </c>
      <c r="E11895" s="15" t="n">
        <v>0.428571428571429</v>
      </c>
      <c r="F11895" s="2" t="s">
        <v>53</v>
      </c>
      <c r="G11895" s="2" t="s">
        <v>44</v>
      </c>
      <c r="H11895" s="2" t="str">
        <f aca="false">IF(AND(E11895&gt;=0.4,E11895&lt;=0.6),"Yes","No")</f>
        <v>Yes</v>
      </c>
      <c r="I11895" s="2" t="str">
        <f aca="false">IF(AND(F11895="No",G11895="No",H11895="Yes"),"Yes","No")</f>
        <v>No</v>
      </c>
      <c r="J11895" s="2"/>
      <c r="K11895" s="2"/>
    </row>
    <row r="11896" customFormat="false" ht="15" hidden="false" customHeight="false" outlineLevel="0" collapsed="false">
      <c r="A11896" s="2" t="s">
        <v>17396</v>
      </c>
      <c r="B11896" s="13" t="n">
        <v>117</v>
      </c>
      <c r="C11896" s="13" t="n">
        <v>117</v>
      </c>
      <c r="D11896" s="14" t="n">
        <f aca="false">C11896/Summary!$B$4</f>
        <v>0.0078</v>
      </c>
      <c r="E11896" s="15" t="n">
        <v>0.428571428571429</v>
      </c>
      <c r="F11896" s="2" t="s">
        <v>53</v>
      </c>
      <c r="G11896" s="2" t="s">
        <v>44</v>
      </c>
      <c r="H11896" s="2" t="str">
        <f aca="false">IF(AND(E11896&gt;=0.4,E11896&lt;=0.6),"Yes","No")</f>
        <v>Yes</v>
      </c>
      <c r="I11896" s="2" t="str">
        <f aca="false">IF(AND(F11896="No",G11896="No",H11896="Yes"),"Yes","No")</f>
        <v>No</v>
      </c>
      <c r="J11896" s="2"/>
      <c r="K11896" s="2"/>
    </row>
    <row r="11897" customFormat="false" ht="15" hidden="false" customHeight="false" outlineLevel="0" collapsed="false">
      <c r="A11897" s="2" t="s">
        <v>17397</v>
      </c>
      <c r="B11897" s="13" t="n">
        <v>117</v>
      </c>
      <c r="C11897" s="13" t="n">
        <v>117</v>
      </c>
      <c r="D11897" s="14" t="n">
        <f aca="false">C11897/Summary!$B$4</f>
        <v>0.0078</v>
      </c>
      <c r="E11897" s="15" t="n">
        <v>0.428571428571429</v>
      </c>
      <c r="F11897" s="2" t="s">
        <v>53</v>
      </c>
      <c r="G11897" s="2" t="s">
        <v>44</v>
      </c>
      <c r="H11897" s="2" t="str">
        <f aca="false">IF(AND(E11897&gt;=0.4,E11897&lt;=0.6),"Yes","No")</f>
        <v>Yes</v>
      </c>
      <c r="I11897" s="2" t="str">
        <f aca="false">IF(AND(F11897="No",G11897="No",H11897="Yes"),"Yes","No")</f>
        <v>No</v>
      </c>
      <c r="J11897" s="2"/>
      <c r="K11897" s="2"/>
    </row>
    <row r="11898" customFormat="false" ht="15" hidden="false" customHeight="false" outlineLevel="0" collapsed="false">
      <c r="A11898" s="2" t="s">
        <v>17398</v>
      </c>
      <c r="B11898" s="13" t="n">
        <v>117</v>
      </c>
      <c r="C11898" s="13" t="n">
        <v>117</v>
      </c>
      <c r="D11898" s="14" t="n">
        <f aca="false">C11898/Summary!$B$4</f>
        <v>0.0078</v>
      </c>
      <c r="E11898" s="15" t="n">
        <v>0.285714285714286</v>
      </c>
      <c r="F11898" s="2" t="s">
        <v>53</v>
      </c>
      <c r="G11898" s="2" t="s">
        <v>44</v>
      </c>
      <c r="H11898" s="2" t="str">
        <f aca="false">IF(AND(E11898&gt;=0.4,E11898&lt;=0.6),"Yes","No")</f>
        <v>No</v>
      </c>
      <c r="I11898" s="2" t="str">
        <f aca="false">IF(AND(F11898="No",G11898="No",H11898="Yes"),"Yes","No")</f>
        <v>No</v>
      </c>
      <c r="J11898" s="2"/>
      <c r="K11898" s="2"/>
    </row>
    <row r="11899" customFormat="false" ht="15" hidden="false" customHeight="false" outlineLevel="0" collapsed="false">
      <c r="A11899" s="2" t="s">
        <v>17399</v>
      </c>
      <c r="B11899" s="13" t="n">
        <v>117</v>
      </c>
      <c r="C11899" s="13" t="n">
        <v>117</v>
      </c>
      <c r="D11899" s="14" t="n">
        <f aca="false">C11899/Summary!$B$4</f>
        <v>0.0078</v>
      </c>
      <c r="E11899" s="15" t="n">
        <v>0.714285714285714</v>
      </c>
      <c r="F11899" s="2" t="s">
        <v>53</v>
      </c>
      <c r="G11899" s="2" t="s">
        <v>53</v>
      </c>
      <c r="H11899" s="2" t="str">
        <f aca="false">IF(AND(E11899&gt;=0.4,E11899&lt;=0.6),"Yes","No")</f>
        <v>No</v>
      </c>
      <c r="I11899" s="2" t="str">
        <f aca="false">IF(AND(F11899="No",G11899="No",H11899="Yes"),"Yes","No")</f>
        <v>No</v>
      </c>
      <c r="J11899" s="2"/>
      <c r="K11899" s="2"/>
    </row>
    <row r="11900" customFormat="false" ht="15" hidden="false" customHeight="false" outlineLevel="0" collapsed="false">
      <c r="A11900" s="2" t="s">
        <v>17400</v>
      </c>
      <c r="B11900" s="13" t="n">
        <v>117</v>
      </c>
      <c r="C11900" s="13" t="n">
        <v>116</v>
      </c>
      <c r="D11900" s="14" t="n">
        <f aca="false">C11900/Summary!$B$4</f>
        <v>0.00773333333333333</v>
      </c>
      <c r="E11900" s="15" t="n">
        <v>0.285714285714286</v>
      </c>
      <c r="F11900" s="2" t="s">
        <v>53</v>
      </c>
      <c r="G11900" s="2" t="s">
        <v>44</v>
      </c>
      <c r="H11900" s="2" t="str">
        <f aca="false">IF(AND(E11900&gt;=0.4,E11900&lt;=0.6),"Yes","No")</f>
        <v>No</v>
      </c>
      <c r="I11900" s="2" t="str">
        <f aca="false">IF(AND(F11900="No",G11900="No",H11900="Yes"),"Yes","No")</f>
        <v>No</v>
      </c>
      <c r="J11900" s="2"/>
      <c r="K11900" s="2"/>
    </row>
    <row r="11901" customFormat="false" ht="15" hidden="false" customHeight="false" outlineLevel="0" collapsed="false">
      <c r="A11901" s="2" t="s">
        <v>17401</v>
      </c>
      <c r="B11901" s="13" t="n">
        <v>117</v>
      </c>
      <c r="C11901" s="13" t="n">
        <v>117</v>
      </c>
      <c r="D11901" s="14" t="n">
        <f aca="false">C11901/Summary!$B$4</f>
        <v>0.0078</v>
      </c>
      <c r="E11901" s="15" t="n">
        <v>0.571428571428571</v>
      </c>
      <c r="F11901" s="2" t="s">
        <v>44</v>
      </c>
      <c r="G11901" s="2" t="s">
        <v>53</v>
      </c>
      <c r="H11901" s="2" t="str">
        <f aca="false">IF(AND(E11901&gt;=0.4,E11901&lt;=0.6),"Yes","No")</f>
        <v>Yes</v>
      </c>
      <c r="I11901" s="2" t="str">
        <f aca="false">IF(AND(F11901="No",G11901="No",H11901="Yes"),"Yes","No")</f>
        <v>No</v>
      </c>
      <c r="J11901" s="2"/>
      <c r="K11901" s="2"/>
    </row>
    <row r="11902" customFormat="false" ht="15" hidden="false" customHeight="false" outlineLevel="0" collapsed="false">
      <c r="A11902" s="2" t="s">
        <v>17402</v>
      </c>
      <c r="B11902" s="13" t="n">
        <v>117</v>
      </c>
      <c r="C11902" s="13" t="n">
        <v>117</v>
      </c>
      <c r="D11902" s="14" t="n">
        <f aca="false">C11902/Summary!$B$4</f>
        <v>0.0078</v>
      </c>
      <c r="E11902" s="15" t="n">
        <v>0.428571428571429</v>
      </c>
      <c r="F11902" s="2" t="s">
        <v>53</v>
      </c>
      <c r="G11902" s="2" t="s">
        <v>44</v>
      </c>
      <c r="H11902" s="2" t="str">
        <f aca="false">IF(AND(E11902&gt;=0.4,E11902&lt;=0.6),"Yes","No")</f>
        <v>Yes</v>
      </c>
      <c r="I11902" s="2" t="str">
        <f aca="false">IF(AND(F11902="No",G11902="No",H11902="Yes"),"Yes","No")</f>
        <v>No</v>
      </c>
      <c r="J11902" s="2"/>
      <c r="K11902" s="2"/>
    </row>
    <row r="11903" customFormat="false" ht="15" hidden="false" customHeight="false" outlineLevel="0" collapsed="false">
      <c r="A11903" s="2" t="s">
        <v>17403</v>
      </c>
      <c r="B11903" s="13" t="n">
        <v>117</v>
      </c>
      <c r="C11903" s="13" t="n">
        <v>117</v>
      </c>
      <c r="D11903" s="14" t="n">
        <f aca="false">C11903/Summary!$B$4</f>
        <v>0.0078</v>
      </c>
      <c r="E11903" s="15" t="n">
        <v>0.428571428571429</v>
      </c>
      <c r="F11903" s="2" t="s">
        <v>53</v>
      </c>
      <c r="G11903" s="2" t="s">
        <v>53</v>
      </c>
      <c r="H11903" s="2" t="str">
        <f aca="false">IF(AND(E11903&gt;=0.4,E11903&lt;=0.6),"Yes","No")</f>
        <v>Yes</v>
      </c>
      <c r="I11903" s="2" t="str">
        <f aca="false">IF(AND(F11903="No",G11903="No",H11903="Yes"),"Yes","No")</f>
        <v>No</v>
      </c>
      <c r="J11903" s="2"/>
      <c r="K11903" s="2"/>
    </row>
    <row r="11904" customFormat="false" ht="15" hidden="false" customHeight="false" outlineLevel="0" collapsed="false">
      <c r="A11904" s="2" t="s">
        <v>17404</v>
      </c>
      <c r="B11904" s="13" t="n">
        <v>117</v>
      </c>
      <c r="C11904" s="13" t="n">
        <v>116</v>
      </c>
      <c r="D11904" s="14" t="n">
        <f aca="false">C11904/Summary!$B$4</f>
        <v>0.00773333333333333</v>
      </c>
      <c r="E11904" s="15" t="n">
        <v>0.714285714285714</v>
      </c>
      <c r="F11904" s="2" t="s">
        <v>53</v>
      </c>
      <c r="G11904" s="2" t="s">
        <v>44</v>
      </c>
      <c r="H11904" s="2" t="str">
        <f aca="false">IF(AND(E11904&gt;=0.4,E11904&lt;=0.6),"Yes","No")</f>
        <v>No</v>
      </c>
      <c r="I11904" s="2" t="str">
        <f aca="false">IF(AND(F11904="No",G11904="No",H11904="Yes"),"Yes","No")</f>
        <v>No</v>
      </c>
      <c r="J11904" s="2"/>
      <c r="K11904" s="2"/>
    </row>
    <row r="11905" customFormat="false" ht="15" hidden="false" customHeight="false" outlineLevel="0" collapsed="false">
      <c r="A11905" s="2" t="s">
        <v>17405</v>
      </c>
      <c r="B11905" s="13" t="n">
        <v>117</v>
      </c>
      <c r="C11905" s="13" t="n">
        <v>117</v>
      </c>
      <c r="D11905" s="14" t="n">
        <f aca="false">C11905/Summary!$B$4</f>
        <v>0.0078</v>
      </c>
      <c r="E11905" s="15" t="n">
        <v>0.571428571428571</v>
      </c>
      <c r="F11905" s="2" t="s">
        <v>53</v>
      </c>
      <c r="G11905" s="2" t="s">
        <v>44</v>
      </c>
      <c r="H11905" s="2" t="str">
        <f aca="false">IF(AND(E11905&gt;=0.4,E11905&lt;=0.6),"Yes","No")</f>
        <v>Yes</v>
      </c>
      <c r="I11905" s="2" t="str">
        <f aca="false">IF(AND(F11905="No",G11905="No",H11905="Yes"),"Yes","No")</f>
        <v>No</v>
      </c>
      <c r="J11905" s="2"/>
      <c r="K11905" s="2"/>
    </row>
    <row r="11906" customFormat="false" ht="15" hidden="false" customHeight="false" outlineLevel="0" collapsed="false">
      <c r="A11906" s="2" t="s">
        <v>17406</v>
      </c>
      <c r="B11906" s="13" t="n">
        <v>117</v>
      </c>
      <c r="C11906" s="13" t="n">
        <v>116</v>
      </c>
      <c r="D11906" s="14" t="n">
        <f aca="false">C11906/Summary!$B$4</f>
        <v>0.00773333333333333</v>
      </c>
      <c r="E11906" s="15" t="n">
        <v>0.714285714285714</v>
      </c>
      <c r="F11906" s="2" t="s">
        <v>53</v>
      </c>
      <c r="G11906" s="2" t="s">
        <v>53</v>
      </c>
      <c r="H11906" s="2" t="str">
        <f aca="false">IF(AND(E11906&gt;=0.4,E11906&lt;=0.6),"Yes","No")</f>
        <v>No</v>
      </c>
      <c r="I11906" s="2" t="str">
        <f aca="false">IF(AND(F11906="No",G11906="No",H11906="Yes"),"Yes","No")</f>
        <v>No</v>
      </c>
      <c r="J11906" s="2"/>
      <c r="K11906" s="2"/>
    </row>
    <row r="11907" customFormat="false" ht="15" hidden="false" customHeight="false" outlineLevel="0" collapsed="false">
      <c r="A11907" s="2" t="s">
        <v>17407</v>
      </c>
      <c r="B11907" s="13" t="n">
        <v>117</v>
      </c>
      <c r="C11907" s="13" t="n">
        <v>116</v>
      </c>
      <c r="D11907" s="14" t="n">
        <f aca="false">C11907/Summary!$B$4</f>
        <v>0.00773333333333333</v>
      </c>
      <c r="E11907" s="15" t="n">
        <v>0.857142857142857</v>
      </c>
      <c r="F11907" s="2" t="s">
        <v>53</v>
      </c>
      <c r="G11907" s="2" t="s">
        <v>53</v>
      </c>
      <c r="H11907" s="2" t="str">
        <f aca="false">IF(AND(E11907&gt;=0.4,E11907&lt;=0.6),"Yes","No")</f>
        <v>No</v>
      </c>
      <c r="I11907" s="2" t="str">
        <f aca="false">IF(AND(F11907="No",G11907="No",H11907="Yes"),"Yes","No")</f>
        <v>No</v>
      </c>
      <c r="J11907" s="2"/>
      <c r="K11907" s="2"/>
    </row>
    <row r="11908" customFormat="false" ht="15" hidden="false" customHeight="false" outlineLevel="0" collapsed="false">
      <c r="A11908" s="2" t="s">
        <v>17408</v>
      </c>
      <c r="B11908" s="13" t="n">
        <v>117</v>
      </c>
      <c r="C11908" s="13" t="n">
        <v>117</v>
      </c>
      <c r="D11908" s="14" t="n">
        <f aca="false">C11908/Summary!$B$4</f>
        <v>0.0078</v>
      </c>
      <c r="E11908" s="15" t="n">
        <v>0.857142857142857</v>
      </c>
      <c r="F11908" s="2" t="s">
        <v>53</v>
      </c>
      <c r="G11908" s="2" t="s">
        <v>44</v>
      </c>
      <c r="H11908" s="2" t="str">
        <f aca="false">IF(AND(E11908&gt;=0.4,E11908&lt;=0.6),"Yes","No")</f>
        <v>No</v>
      </c>
      <c r="I11908" s="2" t="str">
        <f aca="false">IF(AND(F11908="No",G11908="No",H11908="Yes"),"Yes","No")</f>
        <v>No</v>
      </c>
      <c r="J11908" s="2"/>
      <c r="K11908" s="2"/>
    </row>
    <row r="11909" customFormat="false" ht="15" hidden="false" customHeight="false" outlineLevel="0" collapsed="false">
      <c r="A11909" s="2" t="s">
        <v>17409</v>
      </c>
      <c r="B11909" s="13" t="n">
        <v>117</v>
      </c>
      <c r="C11909" s="13" t="n">
        <v>116</v>
      </c>
      <c r="D11909" s="14" t="n">
        <f aca="false">C11909/Summary!$B$4</f>
        <v>0.00773333333333333</v>
      </c>
      <c r="E11909" s="15" t="n">
        <v>0.714285714285714</v>
      </c>
      <c r="F11909" s="2" t="s">
        <v>53</v>
      </c>
      <c r="G11909" s="2" t="s">
        <v>53</v>
      </c>
      <c r="H11909" s="2" t="str">
        <f aca="false">IF(AND(E11909&gt;=0.4,E11909&lt;=0.6),"Yes","No")</f>
        <v>No</v>
      </c>
      <c r="I11909" s="2" t="str">
        <f aca="false">IF(AND(F11909="No",G11909="No",H11909="Yes"),"Yes","No")</f>
        <v>No</v>
      </c>
      <c r="J11909" s="2"/>
      <c r="K11909" s="2"/>
    </row>
    <row r="11910" customFormat="false" ht="15" hidden="false" customHeight="false" outlineLevel="0" collapsed="false">
      <c r="A11910" s="2" t="s">
        <v>17410</v>
      </c>
      <c r="B11910" s="13" t="n">
        <v>117</v>
      </c>
      <c r="C11910" s="13" t="n">
        <v>116</v>
      </c>
      <c r="D11910" s="14" t="n">
        <f aca="false">C11910/Summary!$B$4</f>
        <v>0.00773333333333333</v>
      </c>
      <c r="E11910" s="15" t="n">
        <v>0.714285714285714</v>
      </c>
      <c r="F11910" s="2" t="s">
        <v>53</v>
      </c>
      <c r="G11910" s="2" t="s">
        <v>53</v>
      </c>
      <c r="H11910" s="2" t="str">
        <f aca="false">IF(AND(E11910&gt;=0.4,E11910&lt;=0.6),"Yes","No")</f>
        <v>No</v>
      </c>
      <c r="I11910" s="2" t="str">
        <f aca="false">IF(AND(F11910="No",G11910="No",H11910="Yes"),"Yes","No")</f>
        <v>No</v>
      </c>
      <c r="J11910" s="2"/>
      <c r="K11910" s="2"/>
    </row>
    <row r="11911" customFormat="false" ht="15" hidden="false" customHeight="false" outlineLevel="0" collapsed="false">
      <c r="A11911" s="2" t="s">
        <v>17411</v>
      </c>
      <c r="B11911" s="13" t="n">
        <v>117</v>
      </c>
      <c r="C11911" s="13" t="n">
        <v>116</v>
      </c>
      <c r="D11911" s="14" t="n">
        <f aca="false">C11911/Summary!$B$4</f>
        <v>0.00773333333333333</v>
      </c>
      <c r="E11911" s="15" t="n">
        <v>0.428571428571429</v>
      </c>
      <c r="F11911" s="2" t="s">
        <v>53</v>
      </c>
      <c r="G11911" s="2" t="s">
        <v>44</v>
      </c>
      <c r="H11911" s="2" t="str">
        <f aca="false">IF(AND(E11911&gt;=0.4,E11911&lt;=0.6),"Yes","No")</f>
        <v>Yes</v>
      </c>
      <c r="I11911" s="2" t="str">
        <f aca="false">IF(AND(F11911="No",G11911="No",H11911="Yes"),"Yes","No")</f>
        <v>No</v>
      </c>
      <c r="J11911" s="2"/>
      <c r="K11911" s="2"/>
    </row>
    <row r="11912" customFormat="false" ht="15" hidden="false" customHeight="false" outlineLevel="0" collapsed="false">
      <c r="A11912" s="2" t="s">
        <v>17412</v>
      </c>
      <c r="B11912" s="13" t="n">
        <v>117</v>
      </c>
      <c r="C11912" s="13" t="n">
        <v>117</v>
      </c>
      <c r="D11912" s="14" t="n">
        <f aca="false">C11912/Summary!$B$4</f>
        <v>0.0078</v>
      </c>
      <c r="E11912" s="15" t="n">
        <v>0.571428571428571</v>
      </c>
      <c r="F11912" s="2" t="s">
        <v>44</v>
      </c>
      <c r="G11912" s="2" t="s">
        <v>53</v>
      </c>
      <c r="H11912" s="2" t="str">
        <f aca="false">IF(AND(E11912&gt;=0.4,E11912&lt;=0.6),"Yes","No")</f>
        <v>Yes</v>
      </c>
      <c r="I11912" s="2" t="str">
        <f aca="false">IF(AND(F11912="No",G11912="No",H11912="Yes"),"Yes","No")</f>
        <v>No</v>
      </c>
      <c r="J11912" s="2"/>
      <c r="K11912" s="2"/>
    </row>
    <row r="11913" customFormat="false" ht="15" hidden="false" customHeight="false" outlineLevel="0" collapsed="false">
      <c r="A11913" s="2" t="s">
        <v>17413</v>
      </c>
      <c r="B11913" s="13" t="n">
        <v>117</v>
      </c>
      <c r="C11913" s="13" t="n">
        <v>117</v>
      </c>
      <c r="D11913" s="14" t="n">
        <f aca="false">C11913/Summary!$B$4</f>
        <v>0.0078</v>
      </c>
      <c r="E11913" s="15" t="n">
        <v>0.428571428571429</v>
      </c>
      <c r="F11913" s="2" t="s">
        <v>53</v>
      </c>
      <c r="G11913" s="2" t="s">
        <v>44</v>
      </c>
      <c r="H11913" s="2" t="str">
        <f aca="false">IF(AND(E11913&gt;=0.4,E11913&lt;=0.6),"Yes","No")</f>
        <v>Yes</v>
      </c>
      <c r="I11913" s="2" t="str">
        <f aca="false">IF(AND(F11913="No",G11913="No",H11913="Yes"),"Yes","No")</f>
        <v>No</v>
      </c>
      <c r="J11913" s="2"/>
      <c r="K11913" s="2"/>
    </row>
    <row r="11914" customFormat="false" ht="15" hidden="false" customHeight="false" outlineLevel="0" collapsed="false">
      <c r="A11914" s="2" t="s">
        <v>17414</v>
      </c>
      <c r="B11914" s="13" t="n">
        <v>117</v>
      </c>
      <c r="C11914" s="13" t="n">
        <v>117</v>
      </c>
      <c r="D11914" s="14" t="n">
        <f aca="false">C11914/Summary!$B$4</f>
        <v>0.0078</v>
      </c>
      <c r="E11914" s="15" t="n">
        <v>0.428571428571429</v>
      </c>
      <c r="F11914" s="2" t="s">
        <v>53</v>
      </c>
      <c r="G11914" s="2" t="s">
        <v>44</v>
      </c>
      <c r="H11914" s="2" t="str">
        <f aca="false">IF(AND(E11914&gt;=0.4,E11914&lt;=0.6),"Yes","No")</f>
        <v>Yes</v>
      </c>
      <c r="I11914" s="2" t="str">
        <f aca="false">IF(AND(F11914="No",G11914="No",H11914="Yes"),"Yes","No")</f>
        <v>No</v>
      </c>
      <c r="J11914" s="2"/>
      <c r="K11914" s="2"/>
    </row>
    <row r="11915" customFormat="false" ht="15" hidden="false" customHeight="false" outlineLevel="0" collapsed="false">
      <c r="A11915" s="2" t="s">
        <v>17415</v>
      </c>
      <c r="B11915" s="13" t="n">
        <v>117</v>
      </c>
      <c r="C11915" s="13" t="n">
        <v>117</v>
      </c>
      <c r="D11915" s="14" t="n">
        <f aca="false">C11915/Summary!$B$4</f>
        <v>0.0078</v>
      </c>
      <c r="E11915" s="15" t="n">
        <v>0.142857142857143</v>
      </c>
      <c r="F11915" s="2" t="s">
        <v>53</v>
      </c>
      <c r="G11915" s="2" t="s">
        <v>44</v>
      </c>
      <c r="H11915" s="2" t="str">
        <f aca="false">IF(AND(E11915&gt;=0.4,E11915&lt;=0.6),"Yes","No")</f>
        <v>No</v>
      </c>
      <c r="I11915" s="2" t="str">
        <f aca="false">IF(AND(F11915="No",G11915="No",H11915="Yes"),"Yes","No")</f>
        <v>No</v>
      </c>
      <c r="J11915" s="2"/>
      <c r="K11915" s="2"/>
    </row>
    <row r="11916" customFormat="false" ht="15" hidden="false" customHeight="false" outlineLevel="0" collapsed="false">
      <c r="A11916" s="2" t="s">
        <v>17416</v>
      </c>
      <c r="B11916" s="13" t="n">
        <v>117</v>
      </c>
      <c r="C11916" s="13" t="n">
        <v>117</v>
      </c>
      <c r="D11916" s="14" t="n">
        <f aca="false">C11916/Summary!$B$4</f>
        <v>0.0078</v>
      </c>
      <c r="E11916" s="15" t="n">
        <v>0.428571428571429</v>
      </c>
      <c r="F11916" s="2" t="s">
        <v>53</v>
      </c>
      <c r="G11916" s="2" t="s">
        <v>44</v>
      </c>
      <c r="H11916" s="2" t="str">
        <f aca="false">IF(AND(E11916&gt;=0.4,E11916&lt;=0.6),"Yes","No")</f>
        <v>Yes</v>
      </c>
      <c r="I11916" s="2" t="str">
        <f aca="false">IF(AND(F11916="No",G11916="No",H11916="Yes"),"Yes","No")</f>
        <v>No</v>
      </c>
      <c r="J11916" s="2"/>
      <c r="K11916" s="2"/>
    </row>
    <row r="11917" customFormat="false" ht="15" hidden="false" customHeight="false" outlineLevel="0" collapsed="false">
      <c r="A11917" s="2" t="s">
        <v>17417</v>
      </c>
      <c r="B11917" s="13" t="n">
        <v>117</v>
      </c>
      <c r="C11917" s="13" t="n">
        <v>117</v>
      </c>
      <c r="D11917" s="14" t="n">
        <f aca="false">C11917/Summary!$B$4</f>
        <v>0.0078</v>
      </c>
      <c r="E11917" s="15" t="n">
        <v>0.142857142857143</v>
      </c>
      <c r="F11917" s="2" t="s">
        <v>53</v>
      </c>
      <c r="G11917" s="2" t="s">
        <v>44</v>
      </c>
      <c r="H11917" s="2" t="str">
        <f aca="false">IF(AND(E11917&gt;=0.4,E11917&lt;=0.6),"Yes","No")</f>
        <v>No</v>
      </c>
      <c r="I11917" s="2" t="str">
        <f aca="false">IF(AND(F11917="No",G11917="No",H11917="Yes"),"Yes","No")</f>
        <v>No</v>
      </c>
      <c r="J11917" s="2"/>
      <c r="K11917" s="2"/>
    </row>
    <row r="11918" customFormat="false" ht="15" hidden="false" customHeight="false" outlineLevel="0" collapsed="false">
      <c r="A11918" s="2" t="s">
        <v>17418</v>
      </c>
      <c r="B11918" s="13" t="n">
        <v>117</v>
      </c>
      <c r="C11918" s="13" t="n">
        <v>117</v>
      </c>
      <c r="D11918" s="14" t="n">
        <f aca="false">C11918/Summary!$B$4</f>
        <v>0.0078</v>
      </c>
      <c r="E11918" s="15" t="n">
        <v>0.428571428571429</v>
      </c>
      <c r="F11918" s="2" t="s">
        <v>53</v>
      </c>
      <c r="G11918" s="2" t="s">
        <v>44</v>
      </c>
      <c r="H11918" s="2" t="str">
        <f aca="false">IF(AND(E11918&gt;=0.4,E11918&lt;=0.6),"Yes","No")</f>
        <v>Yes</v>
      </c>
      <c r="I11918" s="2" t="str">
        <f aca="false">IF(AND(F11918="No",G11918="No",H11918="Yes"),"Yes","No")</f>
        <v>No</v>
      </c>
      <c r="J11918" s="2"/>
      <c r="K11918" s="2"/>
    </row>
    <row r="11919" customFormat="false" ht="15" hidden="false" customHeight="false" outlineLevel="0" collapsed="false">
      <c r="A11919" s="2" t="s">
        <v>17419</v>
      </c>
      <c r="B11919" s="13" t="n">
        <v>117</v>
      </c>
      <c r="C11919" s="13" t="n">
        <v>116</v>
      </c>
      <c r="D11919" s="14" t="n">
        <f aca="false">C11919/Summary!$B$4</f>
        <v>0.00773333333333333</v>
      </c>
      <c r="E11919" s="15" t="n">
        <v>0.428571428571429</v>
      </c>
      <c r="F11919" s="2" t="s">
        <v>53</v>
      </c>
      <c r="G11919" s="2" t="s">
        <v>53</v>
      </c>
      <c r="H11919" s="2" t="str">
        <f aca="false">IF(AND(E11919&gt;=0.4,E11919&lt;=0.6),"Yes","No")</f>
        <v>Yes</v>
      </c>
      <c r="I11919" s="2" t="str">
        <f aca="false">IF(AND(F11919="No",G11919="No",H11919="Yes"),"Yes","No")</f>
        <v>No</v>
      </c>
      <c r="J11919" s="2"/>
      <c r="K11919" s="2"/>
    </row>
    <row r="11920" customFormat="false" ht="15" hidden="false" customHeight="false" outlineLevel="0" collapsed="false">
      <c r="A11920" s="2" t="s">
        <v>17420</v>
      </c>
      <c r="B11920" s="13" t="n">
        <v>117</v>
      </c>
      <c r="C11920" s="13" t="n">
        <v>116</v>
      </c>
      <c r="D11920" s="14" t="n">
        <f aca="false">C11920/Summary!$B$4</f>
        <v>0.00773333333333333</v>
      </c>
      <c r="E11920" s="15" t="n">
        <v>0.571428571428571</v>
      </c>
      <c r="F11920" s="2" t="s">
        <v>53</v>
      </c>
      <c r="G11920" s="2" t="s">
        <v>44</v>
      </c>
      <c r="H11920" s="2" t="str">
        <f aca="false">IF(AND(E11920&gt;=0.4,E11920&lt;=0.6),"Yes","No")</f>
        <v>Yes</v>
      </c>
      <c r="I11920" s="2" t="str">
        <f aca="false">IF(AND(F11920="No",G11920="No",H11920="Yes"),"Yes","No")</f>
        <v>No</v>
      </c>
      <c r="J11920" s="2"/>
      <c r="K11920" s="2"/>
    </row>
    <row r="11921" customFormat="false" ht="15" hidden="false" customHeight="false" outlineLevel="0" collapsed="false">
      <c r="A11921" s="2" t="s">
        <v>17421</v>
      </c>
      <c r="B11921" s="13" t="n">
        <v>117</v>
      </c>
      <c r="C11921" s="13" t="n">
        <v>117</v>
      </c>
      <c r="D11921" s="14" t="n">
        <f aca="false">C11921/Summary!$B$4</f>
        <v>0.0078</v>
      </c>
      <c r="E11921" s="15" t="n">
        <v>0.428571428571429</v>
      </c>
      <c r="F11921" s="2" t="s">
        <v>53</v>
      </c>
      <c r="G11921" s="2" t="s">
        <v>53</v>
      </c>
      <c r="H11921" s="2" t="str">
        <f aca="false">IF(AND(E11921&gt;=0.4,E11921&lt;=0.6),"Yes","No")</f>
        <v>Yes</v>
      </c>
      <c r="I11921" s="2" t="str">
        <f aca="false">IF(AND(F11921="No",G11921="No",H11921="Yes"),"Yes","No")</f>
        <v>No</v>
      </c>
      <c r="J11921" s="2"/>
      <c r="K11921" s="2"/>
    </row>
    <row r="11922" customFormat="false" ht="15" hidden="false" customHeight="false" outlineLevel="0" collapsed="false">
      <c r="A11922" s="2" t="s">
        <v>17422</v>
      </c>
      <c r="B11922" s="13" t="n">
        <v>117</v>
      </c>
      <c r="C11922" s="13" t="n">
        <v>115</v>
      </c>
      <c r="D11922" s="14" t="n">
        <f aca="false">C11922/Summary!$B$4</f>
        <v>0.00766666666666667</v>
      </c>
      <c r="E11922" s="15" t="n">
        <v>0.142857142857143</v>
      </c>
      <c r="F11922" s="2" t="s">
        <v>53</v>
      </c>
      <c r="G11922" s="2" t="s">
        <v>44</v>
      </c>
      <c r="H11922" s="2" t="str">
        <f aca="false">IF(AND(E11922&gt;=0.4,E11922&lt;=0.6),"Yes","No")</f>
        <v>No</v>
      </c>
      <c r="I11922" s="2" t="str">
        <f aca="false">IF(AND(F11922="No",G11922="No",H11922="Yes"),"Yes","No")</f>
        <v>No</v>
      </c>
      <c r="J11922" s="2"/>
      <c r="K11922" s="2"/>
    </row>
    <row r="11923" customFormat="false" ht="15" hidden="false" customHeight="false" outlineLevel="0" collapsed="false">
      <c r="A11923" s="2" t="s">
        <v>17423</v>
      </c>
      <c r="B11923" s="13" t="n">
        <v>117</v>
      </c>
      <c r="C11923" s="13" t="n">
        <v>116</v>
      </c>
      <c r="D11923" s="14" t="n">
        <f aca="false">C11923/Summary!$B$4</f>
        <v>0.00773333333333333</v>
      </c>
      <c r="E11923" s="15" t="n">
        <v>0.428571428571429</v>
      </c>
      <c r="F11923" s="2" t="s">
        <v>53</v>
      </c>
      <c r="G11923" s="2" t="s">
        <v>44</v>
      </c>
      <c r="H11923" s="2" t="str">
        <f aca="false">IF(AND(E11923&gt;=0.4,E11923&lt;=0.6),"Yes","No")</f>
        <v>Yes</v>
      </c>
      <c r="I11923" s="2" t="str">
        <f aca="false">IF(AND(F11923="No",G11923="No",H11923="Yes"),"Yes","No")</f>
        <v>No</v>
      </c>
      <c r="J11923" s="2"/>
      <c r="K11923" s="2"/>
    </row>
    <row r="11924" customFormat="false" ht="15" hidden="false" customHeight="false" outlineLevel="0" collapsed="false">
      <c r="A11924" s="2" t="s">
        <v>17424</v>
      </c>
      <c r="B11924" s="13" t="n">
        <v>117</v>
      </c>
      <c r="C11924" s="13" t="n">
        <v>117</v>
      </c>
      <c r="D11924" s="14" t="n">
        <f aca="false">C11924/Summary!$B$4</f>
        <v>0.0078</v>
      </c>
      <c r="E11924" s="15" t="n">
        <v>0.428571428571429</v>
      </c>
      <c r="F11924" s="2" t="s">
        <v>53</v>
      </c>
      <c r="G11924" s="2" t="s">
        <v>44</v>
      </c>
      <c r="H11924" s="2" t="str">
        <f aca="false">IF(AND(E11924&gt;=0.4,E11924&lt;=0.6),"Yes","No")</f>
        <v>Yes</v>
      </c>
      <c r="I11924" s="2" t="str">
        <f aca="false">IF(AND(F11924="No",G11924="No",H11924="Yes"),"Yes","No")</f>
        <v>No</v>
      </c>
      <c r="J11924" s="2"/>
      <c r="K11924" s="2"/>
    </row>
    <row r="11925" customFormat="false" ht="15" hidden="false" customHeight="false" outlineLevel="0" collapsed="false">
      <c r="A11925" s="2" t="s">
        <v>17425</v>
      </c>
      <c r="B11925" s="13" t="n">
        <v>117</v>
      </c>
      <c r="C11925" s="13" t="n">
        <v>115</v>
      </c>
      <c r="D11925" s="14" t="n">
        <f aca="false">C11925/Summary!$B$4</f>
        <v>0.00766666666666667</v>
      </c>
      <c r="E11925" s="15" t="n">
        <v>0.285714285714286</v>
      </c>
      <c r="F11925" s="2" t="s">
        <v>53</v>
      </c>
      <c r="G11925" s="2" t="s">
        <v>44</v>
      </c>
      <c r="H11925" s="2" t="str">
        <f aca="false">IF(AND(E11925&gt;=0.4,E11925&lt;=0.6),"Yes","No")</f>
        <v>No</v>
      </c>
      <c r="I11925" s="2" t="str">
        <f aca="false">IF(AND(F11925="No",G11925="No",H11925="Yes"),"Yes","No")</f>
        <v>No</v>
      </c>
      <c r="J11925" s="2"/>
      <c r="K11925" s="2"/>
    </row>
    <row r="11926" customFormat="false" ht="15" hidden="false" customHeight="false" outlineLevel="0" collapsed="false">
      <c r="A11926" s="2" t="s">
        <v>17426</v>
      </c>
      <c r="B11926" s="13" t="n">
        <v>117</v>
      </c>
      <c r="C11926" s="13" t="n">
        <v>117</v>
      </c>
      <c r="D11926" s="14" t="n">
        <f aca="false">C11926/Summary!$B$4</f>
        <v>0.0078</v>
      </c>
      <c r="E11926" s="15" t="n">
        <v>0.571428571428571</v>
      </c>
      <c r="F11926" s="2" t="s">
        <v>53</v>
      </c>
      <c r="G11926" s="2" t="s">
        <v>44</v>
      </c>
      <c r="H11926" s="2" t="str">
        <f aca="false">IF(AND(E11926&gt;=0.4,E11926&lt;=0.6),"Yes","No")</f>
        <v>Yes</v>
      </c>
      <c r="I11926" s="2" t="str">
        <f aca="false">IF(AND(F11926="No",G11926="No",H11926="Yes"),"Yes","No")</f>
        <v>No</v>
      </c>
      <c r="J11926" s="2"/>
      <c r="K11926" s="2"/>
    </row>
    <row r="11927" customFormat="false" ht="15" hidden="false" customHeight="false" outlineLevel="0" collapsed="false">
      <c r="A11927" s="2" t="s">
        <v>17427</v>
      </c>
      <c r="B11927" s="13" t="n">
        <v>117</v>
      </c>
      <c r="C11927" s="13" t="n">
        <v>117</v>
      </c>
      <c r="D11927" s="14" t="n">
        <f aca="false">C11927/Summary!$B$4</f>
        <v>0.0078</v>
      </c>
      <c r="E11927" s="15" t="n">
        <v>0.428571428571429</v>
      </c>
      <c r="F11927" s="2" t="s">
        <v>53</v>
      </c>
      <c r="G11927" s="2" t="s">
        <v>44</v>
      </c>
      <c r="H11927" s="2" t="str">
        <f aca="false">IF(AND(E11927&gt;=0.4,E11927&lt;=0.6),"Yes","No")</f>
        <v>Yes</v>
      </c>
      <c r="I11927" s="2" t="str">
        <f aca="false">IF(AND(F11927="No",G11927="No",H11927="Yes"),"Yes","No")</f>
        <v>No</v>
      </c>
      <c r="J11927" s="2"/>
      <c r="K11927" s="2"/>
    </row>
    <row r="11928" customFormat="false" ht="15" hidden="false" customHeight="false" outlineLevel="0" collapsed="false">
      <c r="A11928" s="2" t="s">
        <v>17428</v>
      </c>
      <c r="B11928" s="13" t="n">
        <v>117</v>
      </c>
      <c r="C11928" s="13" t="n">
        <v>117</v>
      </c>
      <c r="D11928" s="14" t="n">
        <f aca="false">C11928/Summary!$B$4</f>
        <v>0.0078</v>
      </c>
      <c r="E11928" s="15" t="n">
        <v>0.142857142857143</v>
      </c>
      <c r="F11928" s="2" t="s">
        <v>53</v>
      </c>
      <c r="G11928" s="2" t="s">
        <v>53</v>
      </c>
      <c r="H11928" s="2" t="str">
        <f aca="false">IF(AND(E11928&gt;=0.4,E11928&lt;=0.6),"Yes","No")</f>
        <v>No</v>
      </c>
      <c r="I11928" s="2" t="str">
        <f aca="false">IF(AND(F11928="No",G11928="No",H11928="Yes"),"Yes","No")</f>
        <v>No</v>
      </c>
      <c r="J11928" s="2"/>
      <c r="K11928" s="2"/>
    </row>
    <row r="11929" customFormat="false" ht="15" hidden="false" customHeight="false" outlineLevel="0" collapsed="false">
      <c r="A11929" s="2" t="s">
        <v>17429</v>
      </c>
      <c r="B11929" s="13" t="n">
        <v>117</v>
      </c>
      <c r="C11929" s="13" t="n">
        <v>116</v>
      </c>
      <c r="D11929" s="14" t="n">
        <f aca="false">C11929/Summary!$B$4</f>
        <v>0.00773333333333333</v>
      </c>
      <c r="E11929" s="15" t="n">
        <v>0.142857142857143</v>
      </c>
      <c r="F11929" s="2" t="s">
        <v>53</v>
      </c>
      <c r="G11929" s="2" t="s">
        <v>53</v>
      </c>
      <c r="H11929" s="2" t="str">
        <f aca="false">IF(AND(E11929&gt;=0.4,E11929&lt;=0.6),"Yes","No")</f>
        <v>No</v>
      </c>
      <c r="I11929" s="2" t="str">
        <f aca="false">IF(AND(F11929="No",G11929="No",H11929="Yes"),"Yes","No")</f>
        <v>No</v>
      </c>
      <c r="J11929" s="2"/>
      <c r="K11929" s="2"/>
    </row>
    <row r="11930" customFormat="false" ht="15" hidden="false" customHeight="false" outlineLevel="0" collapsed="false">
      <c r="A11930" s="2" t="s">
        <v>17430</v>
      </c>
      <c r="B11930" s="13" t="n">
        <v>117</v>
      </c>
      <c r="C11930" s="13" t="n">
        <v>116</v>
      </c>
      <c r="D11930" s="14" t="n">
        <f aca="false">C11930/Summary!$B$4</f>
        <v>0.00773333333333333</v>
      </c>
      <c r="E11930" s="15" t="n">
        <v>0.428571428571429</v>
      </c>
      <c r="F11930" s="2" t="s">
        <v>53</v>
      </c>
      <c r="G11930" s="2" t="s">
        <v>44</v>
      </c>
      <c r="H11930" s="2" t="str">
        <f aca="false">IF(AND(E11930&gt;=0.4,E11930&lt;=0.6),"Yes","No")</f>
        <v>Yes</v>
      </c>
      <c r="I11930" s="2" t="str">
        <f aca="false">IF(AND(F11930="No",G11930="No",H11930="Yes"),"Yes","No")</f>
        <v>No</v>
      </c>
      <c r="J11930" s="2"/>
      <c r="K11930" s="2"/>
    </row>
    <row r="11931" customFormat="false" ht="15" hidden="false" customHeight="false" outlineLevel="0" collapsed="false">
      <c r="A11931" s="2" t="s">
        <v>17431</v>
      </c>
      <c r="B11931" s="13" t="n">
        <v>117</v>
      </c>
      <c r="C11931" s="13" t="n">
        <v>117</v>
      </c>
      <c r="D11931" s="14" t="n">
        <f aca="false">C11931/Summary!$B$4</f>
        <v>0.0078</v>
      </c>
      <c r="E11931" s="15" t="n">
        <v>0.285714285714286</v>
      </c>
      <c r="F11931" s="2" t="s">
        <v>53</v>
      </c>
      <c r="G11931" s="2" t="s">
        <v>53</v>
      </c>
      <c r="H11931" s="2" t="str">
        <f aca="false">IF(AND(E11931&gt;=0.4,E11931&lt;=0.6),"Yes","No")</f>
        <v>No</v>
      </c>
      <c r="I11931" s="2" t="str">
        <f aca="false">IF(AND(F11931="No",G11931="No",H11931="Yes"),"Yes","No")</f>
        <v>No</v>
      </c>
      <c r="J11931" s="2"/>
      <c r="K11931" s="2"/>
    </row>
    <row r="11932" customFormat="false" ht="15" hidden="false" customHeight="false" outlineLevel="0" collapsed="false">
      <c r="A11932" s="2" t="s">
        <v>17432</v>
      </c>
      <c r="B11932" s="13" t="n">
        <v>117</v>
      </c>
      <c r="C11932" s="13" t="n">
        <v>116</v>
      </c>
      <c r="D11932" s="14" t="n">
        <f aca="false">C11932/Summary!$B$4</f>
        <v>0.00773333333333333</v>
      </c>
      <c r="E11932" s="15" t="n">
        <v>0.571428571428571</v>
      </c>
      <c r="F11932" s="2" t="s">
        <v>53</v>
      </c>
      <c r="G11932" s="2" t="s">
        <v>44</v>
      </c>
      <c r="H11932" s="2" t="str">
        <f aca="false">IF(AND(E11932&gt;=0.4,E11932&lt;=0.6),"Yes","No")</f>
        <v>Yes</v>
      </c>
      <c r="I11932" s="2" t="str">
        <f aca="false">IF(AND(F11932="No",G11932="No",H11932="Yes"),"Yes","No")</f>
        <v>No</v>
      </c>
      <c r="J11932" s="2"/>
      <c r="K11932" s="2"/>
    </row>
    <row r="11933" customFormat="false" ht="15" hidden="false" customHeight="false" outlineLevel="0" collapsed="false">
      <c r="A11933" s="2" t="s">
        <v>17433</v>
      </c>
      <c r="B11933" s="13" t="n">
        <v>117</v>
      </c>
      <c r="C11933" s="13" t="n">
        <v>116</v>
      </c>
      <c r="D11933" s="14" t="n">
        <f aca="false">C11933/Summary!$B$4</f>
        <v>0.00773333333333333</v>
      </c>
      <c r="E11933" s="15" t="n">
        <v>0.571428571428571</v>
      </c>
      <c r="F11933" s="2" t="s">
        <v>53</v>
      </c>
      <c r="G11933" s="2" t="s">
        <v>44</v>
      </c>
      <c r="H11933" s="2" t="str">
        <f aca="false">IF(AND(E11933&gt;=0.4,E11933&lt;=0.6),"Yes","No")</f>
        <v>Yes</v>
      </c>
      <c r="I11933" s="2" t="str">
        <f aca="false">IF(AND(F11933="No",G11933="No",H11933="Yes"),"Yes","No")</f>
        <v>No</v>
      </c>
      <c r="J11933" s="2"/>
      <c r="K11933" s="2"/>
    </row>
    <row r="11934" customFormat="false" ht="15" hidden="false" customHeight="false" outlineLevel="0" collapsed="false">
      <c r="A11934" s="2" t="s">
        <v>17434</v>
      </c>
      <c r="B11934" s="13" t="n">
        <v>117</v>
      </c>
      <c r="C11934" s="13" t="n">
        <v>117</v>
      </c>
      <c r="D11934" s="14" t="n">
        <f aca="false">C11934/Summary!$B$4</f>
        <v>0.0078</v>
      </c>
      <c r="E11934" s="15" t="n">
        <v>0.428571428571429</v>
      </c>
      <c r="F11934" s="2" t="s">
        <v>53</v>
      </c>
      <c r="G11934" s="2" t="s">
        <v>44</v>
      </c>
      <c r="H11934" s="2" t="str">
        <f aca="false">IF(AND(E11934&gt;=0.4,E11934&lt;=0.6),"Yes","No")</f>
        <v>Yes</v>
      </c>
      <c r="I11934" s="2" t="str">
        <f aca="false">IF(AND(F11934="No",G11934="No",H11934="Yes"),"Yes","No")</f>
        <v>No</v>
      </c>
      <c r="J11934" s="2"/>
      <c r="K11934" s="2"/>
    </row>
    <row r="11935" customFormat="false" ht="15" hidden="false" customHeight="false" outlineLevel="0" collapsed="false">
      <c r="A11935" s="2" t="s">
        <v>17435</v>
      </c>
      <c r="B11935" s="13" t="n">
        <v>117</v>
      </c>
      <c r="C11935" s="13" t="n">
        <v>116</v>
      </c>
      <c r="D11935" s="14" t="n">
        <f aca="false">C11935/Summary!$B$4</f>
        <v>0.00773333333333333</v>
      </c>
      <c r="E11935" s="15" t="n">
        <v>0.285714285714286</v>
      </c>
      <c r="F11935" s="2" t="s">
        <v>44</v>
      </c>
      <c r="G11935" s="2" t="s">
        <v>44</v>
      </c>
      <c r="H11935" s="2" t="str">
        <f aca="false">IF(AND(E11935&gt;=0.4,E11935&lt;=0.6),"Yes","No")</f>
        <v>No</v>
      </c>
      <c r="I11935" s="2" t="str">
        <f aca="false">IF(AND(F11935="No",G11935="No",H11935="Yes"),"Yes","No")</f>
        <v>No</v>
      </c>
      <c r="J11935" s="2"/>
      <c r="K11935" s="2"/>
    </row>
    <row r="11936" customFormat="false" ht="15" hidden="false" customHeight="false" outlineLevel="0" collapsed="false">
      <c r="A11936" s="2" t="s">
        <v>17436</v>
      </c>
      <c r="B11936" s="13" t="n">
        <v>117</v>
      </c>
      <c r="C11936" s="13" t="n">
        <v>117</v>
      </c>
      <c r="D11936" s="14" t="n">
        <f aca="false">C11936/Summary!$B$4</f>
        <v>0.0078</v>
      </c>
      <c r="E11936" s="15" t="n">
        <v>0.285714285714286</v>
      </c>
      <c r="F11936" s="2" t="s">
        <v>53</v>
      </c>
      <c r="G11936" s="2" t="s">
        <v>44</v>
      </c>
      <c r="H11936" s="2" t="str">
        <f aca="false">IF(AND(E11936&gt;=0.4,E11936&lt;=0.6),"Yes","No")</f>
        <v>No</v>
      </c>
      <c r="I11936" s="2" t="str">
        <f aca="false">IF(AND(F11936="No",G11936="No",H11936="Yes"),"Yes","No")</f>
        <v>No</v>
      </c>
      <c r="J11936" s="2"/>
      <c r="K11936" s="2"/>
    </row>
    <row r="11937" customFormat="false" ht="15" hidden="false" customHeight="false" outlineLevel="0" collapsed="false">
      <c r="A11937" s="2" t="s">
        <v>17437</v>
      </c>
      <c r="B11937" s="13" t="n">
        <v>117</v>
      </c>
      <c r="C11937" s="13" t="n">
        <v>115</v>
      </c>
      <c r="D11937" s="14" t="n">
        <f aca="false">C11937/Summary!$B$4</f>
        <v>0.00766666666666667</v>
      </c>
      <c r="E11937" s="15" t="n">
        <v>0.142857142857143</v>
      </c>
      <c r="F11937" s="2" t="s">
        <v>53</v>
      </c>
      <c r="G11937" s="2" t="s">
        <v>53</v>
      </c>
      <c r="H11937" s="2" t="str">
        <f aca="false">IF(AND(E11937&gt;=0.4,E11937&lt;=0.6),"Yes","No")</f>
        <v>No</v>
      </c>
      <c r="I11937" s="2" t="str">
        <f aca="false">IF(AND(F11937="No",G11937="No",H11937="Yes"),"Yes","No")</f>
        <v>No</v>
      </c>
      <c r="J11937" s="2"/>
      <c r="K11937" s="2"/>
    </row>
    <row r="11938" customFormat="false" ht="15" hidden="false" customHeight="false" outlineLevel="0" collapsed="false">
      <c r="A11938" s="2" t="s">
        <v>17438</v>
      </c>
      <c r="B11938" s="13" t="n">
        <v>117</v>
      </c>
      <c r="C11938" s="13" t="n">
        <v>116</v>
      </c>
      <c r="D11938" s="14" t="n">
        <f aca="false">C11938/Summary!$B$4</f>
        <v>0.00773333333333333</v>
      </c>
      <c r="E11938" s="15" t="n">
        <v>0.571428571428571</v>
      </c>
      <c r="F11938" s="2" t="s">
        <v>53</v>
      </c>
      <c r="G11938" s="2" t="s">
        <v>44</v>
      </c>
      <c r="H11938" s="2" t="str">
        <f aca="false">IF(AND(E11938&gt;=0.4,E11938&lt;=0.6),"Yes","No")</f>
        <v>Yes</v>
      </c>
      <c r="I11938" s="2" t="str">
        <f aca="false">IF(AND(F11938="No",G11938="No",H11938="Yes"),"Yes","No")</f>
        <v>No</v>
      </c>
      <c r="J11938" s="2"/>
      <c r="K11938" s="2"/>
    </row>
    <row r="11939" customFormat="false" ht="15" hidden="false" customHeight="false" outlineLevel="0" collapsed="false">
      <c r="A11939" s="2" t="s">
        <v>17439</v>
      </c>
      <c r="B11939" s="13" t="n">
        <v>117</v>
      </c>
      <c r="C11939" s="13" t="n">
        <v>117</v>
      </c>
      <c r="D11939" s="14" t="n">
        <f aca="false">C11939/Summary!$B$4</f>
        <v>0.0078</v>
      </c>
      <c r="E11939" s="15" t="n">
        <v>0.428571428571429</v>
      </c>
      <c r="F11939" s="2" t="s">
        <v>44</v>
      </c>
      <c r="G11939" s="2" t="s">
        <v>53</v>
      </c>
      <c r="H11939" s="2" t="str">
        <f aca="false">IF(AND(E11939&gt;=0.4,E11939&lt;=0.6),"Yes","No")</f>
        <v>Yes</v>
      </c>
      <c r="I11939" s="2" t="str">
        <f aca="false">IF(AND(F11939="No",G11939="No",H11939="Yes"),"Yes","No")</f>
        <v>No</v>
      </c>
      <c r="J11939" s="2"/>
      <c r="K11939" s="2"/>
    </row>
    <row r="11940" customFormat="false" ht="15" hidden="false" customHeight="false" outlineLevel="0" collapsed="false">
      <c r="A11940" s="2" t="s">
        <v>17440</v>
      </c>
      <c r="B11940" s="13" t="n">
        <v>117</v>
      </c>
      <c r="C11940" s="13" t="n">
        <v>117</v>
      </c>
      <c r="D11940" s="14" t="n">
        <f aca="false">C11940/Summary!$B$4</f>
        <v>0.0078</v>
      </c>
      <c r="E11940" s="15" t="n">
        <v>0.714285714285714</v>
      </c>
      <c r="F11940" s="2" t="s">
        <v>53</v>
      </c>
      <c r="G11940" s="2" t="s">
        <v>44</v>
      </c>
      <c r="H11940" s="2" t="str">
        <f aca="false">IF(AND(E11940&gt;=0.4,E11940&lt;=0.6),"Yes","No")</f>
        <v>No</v>
      </c>
      <c r="I11940" s="2" t="str">
        <f aca="false">IF(AND(F11940="No",G11940="No",H11940="Yes"),"Yes","No")</f>
        <v>No</v>
      </c>
      <c r="J11940" s="2"/>
      <c r="K11940" s="2"/>
    </row>
    <row r="11941" customFormat="false" ht="15" hidden="false" customHeight="false" outlineLevel="0" collapsed="false">
      <c r="A11941" s="2" t="s">
        <v>17441</v>
      </c>
      <c r="B11941" s="13" t="n">
        <v>117</v>
      </c>
      <c r="C11941" s="13" t="n">
        <v>117</v>
      </c>
      <c r="D11941" s="14" t="n">
        <f aca="false">C11941/Summary!$B$4</f>
        <v>0.0078</v>
      </c>
      <c r="E11941" s="15" t="n">
        <v>0.571428571428571</v>
      </c>
      <c r="F11941" s="2" t="s">
        <v>53</v>
      </c>
      <c r="G11941" s="2" t="s">
        <v>44</v>
      </c>
      <c r="H11941" s="2" t="str">
        <f aca="false">IF(AND(E11941&gt;=0.4,E11941&lt;=0.6),"Yes","No")</f>
        <v>Yes</v>
      </c>
      <c r="I11941" s="2" t="str">
        <f aca="false">IF(AND(F11941="No",G11941="No",H11941="Yes"),"Yes","No")</f>
        <v>No</v>
      </c>
      <c r="J11941" s="2"/>
      <c r="K11941" s="2"/>
    </row>
    <row r="11942" customFormat="false" ht="15" hidden="false" customHeight="false" outlineLevel="0" collapsed="false">
      <c r="A11942" s="2" t="s">
        <v>17442</v>
      </c>
      <c r="B11942" s="13" t="n">
        <v>117</v>
      </c>
      <c r="C11942" s="13" t="n">
        <v>117</v>
      </c>
      <c r="D11942" s="14" t="n">
        <f aca="false">C11942/Summary!$B$4</f>
        <v>0.0078</v>
      </c>
      <c r="E11942" s="15" t="n">
        <v>0.571428571428571</v>
      </c>
      <c r="F11942" s="2" t="s">
        <v>53</v>
      </c>
      <c r="G11942" s="2" t="s">
        <v>44</v>
      </c>
      <c r="H11942" s="2" t="str">
        <f aca="false">IF(AND(E11942&gt;=0.4,E11942&lt;=0.6),"Yes","No")</f>
        <v>Yes</v>
      </c>
      <c r="I11942" s="2" t="str">
        <f aca="false">IF(AND(F11942="No",G11942="No",H11942="Yes"),"Yes","No")</f>
        <v>No</v>
      </c>
      <c r="J11942" s="2"/>
      <c r="K11942" s="2"/>
    </row>
    <row r="11943" customFormat="false" ht="15" hidden="false" customHeight="false" outlineLevel="0" collapsed="false">
      <c r="A11943" s="2" t="s">
        <v>17443</v>
      </c>
      <c r="B11943" s="13" t="n">
        <v>117</v>
      </c>
      <c r="C11943" s="13" t="n">
        <v>116</v>
      </c>
      <c r="D11943" s="14" t="n">
        <f aca="false">C11943/Summary!$B$4</f>
        <v>0.00773333333333333</v>
      </c>
      <c r="E11943" s="15" t="n">
        <v>0.142857142857143</v>
      </c>
      <c r="F11943" s="2" t="s">
        <v>53</v>
      </c>
      <c r="G11943" s="2" t="s">
        <v>44</v>
      </c>
      <c r="H11943" s="2" t="str">
        <f aca="false">IF(AND(E11943&gt;=0.4,E11943&lt;=0.6),"Yes","No")</f>
        <v>No</v>
      </c>
      <c r="I11943" s="2" t="str">
        <f aca="false">IF(AND(F11943="No",G11943="No",H11943="Yes"),"Yes","No")</f>
        <v>No</v>
      </c>
      <c r="J11943" s="2"/>
      <c r="K11943" s="2"/>
    </row>
    <row r="11944" customFormat="false" ht="15" hidden="false" customHeight="false" outlineLevel="0" collapsed="false">
      <c r="A11944" s="2" t="s">
        <v>17444</v>
      </c>
      <c r="B11944" s="13" t="n">
        <v>117</v>
      </c>
      <c r="C11944" s="13" t="n">
        <v>115</v>
      </c>
      <c r="D11944" s="14" t="n">
        <f aca="false">C11944/Summary!$B$4</f>
        <v>0.00766666666666667</v>
      </c>
      <c r="E11944" s="15" t="n">
        <v>0.285714285714286</v>
      </c>
      <c r="F11944" s="2" t="s">
        <v>53</v>
      </c>
      <c r="G11944" s="2" t="s">
        <v>44</v>
      </c>
      <c r="H11944" s="2" t="str">
        <f aca="false">IF(AND(E11944&gt;=0.4,E11944&lt;=0.6),"Yes","No")</f>
        <v>No</v>
      </c>
      <c r="I11944" s="2" t="str">
        <f aca="false">IF(AND(F11944="No",G11944="No",H11944="Yes"),"Yes","No")</f>
        <v>No</v>
      </c>
      <c r="J11944" s="2"/>
      <c r="K11944" s="2"/>
    </row>
    <row r="11945" customFormat="false" ht="15" hidden="false" customHeight="false" outlineLevel="0" collapsed="false">
      <c r="A11945" s="2" t="s">
        <v>17445</v>
      </c>
      <c r="B11945" s="13" t="n">
        <v>117</v>
      </c>
      <c r="C11945" s="13" t="n">
        <v>117</v>
      </c>
      <c r="D11945" s="14" t="n">
        <f aca="false">C11945/Summary!$B$4</f>
        <v>0.0078</v>
      </c>
      <c r="E11945" s="15" t="n">
        <v>0.571428571428571</v>
      </c>
      <c r="F11945" s="2" t="s">
        <v>53</v>
      </c>
      <c r="G11945" s="2" t="s">
        <v>44</v>
      </c>
      <c r="H11945" s="2" t="str">
        <f aca="false">IF(AND(E11945&gt;=0.4,E11945&lt;=0.6),"Yes","No")</f>
        <v>Yes</v>
      </c>
      <c r="I11945" s="2" t="str">
        <f aca="false">IF(AND(F11945="No",G11945="No",H11945="Yes"),"Yes","No")</f>
        <v>No</v>
      </c>
      <c r="J11945" s="2"/>
      <c r="K11945" s="2"/>
    </row>
    <row r="11946" customFormat="false" ht="15" hidden="false" customHeight="false" outlineLevel="0" collapsed="false">
      <c r="A11946" s="2" t="s">
        <v>17446</v>
      </c>
      <c r="B11946" s="13" t="n">
        <v>117</v>
      </c>
      <c r="C11946" s="13" t="n">
        <v>117</v>
      </c>
      <c r="D11946" s="14" t="n">
        <f aca="false">C11946/Summary!$B$4</f>
        <v>0.0078</v>
      </c>
      <c r="E11946" s="15" t="n">
        <v>0.285714285714286</v>
      </c>
      <c r="F11946" s="2" t="s">
        <v>53</v>
      </c>
      <c r="G11946" s="2" t="s">
        <v>44</v>
      </c>
      <c r="H11946" s="2" t="str">
        <f aca="false">IF(AND(E11946&gt;=0.4,E11946&lt;=0.6),"Yes","No")</f>
        <v>No</v>
      </c>
      <c r="I11946" s="2" t="str">
        <f aca="false">IF(AND(F11946="No",G11946="No",H11946="Yes"),"Yes","No")</f>
        <v>No</v>
      </c>
      <c r="J11946" s="2"/>
      <c r="K11946" s="2"/>
    </row>
    <row r="11947" customFormat="false" ht="15" hidden="false" customHeight="false" outlineLevel="0" collapsed="false">
      <c r="A11947" s="2" t="s">
        <v>17447</v>
      </c>
      <c r="B11947" s="13" t="n">
        <v>117</v>
      </c>
      <c r="C11947" s="13" t="n">
        <v>116</v>
      </c>
      <c r="D11947" s="14" t="n">
        <f aca="false">C11947/Summary!$B$4</f>
        <v>0.00773333333333333</v>
      </c>
      <c r="E11947" s="15" t="n">
        <v>0.285714285714286</v>
      </c>
      <c r="F11947" s="2" t="s">
        <v>53</v>
      </c>
      <c r="G11947" s="2" t="s">
        <v>53</v>
      </c>
      <c r="H11947" s="2" t="str">
        <f aca="false">IF(AND(E11947&gt;=0.4,E11947&lt;=0.6),"Yes","No")</f>
        <v>No</v>
      </c>
      <c r="I11947" s="2" t="str">
        <f aca="false">IF(AND(F11947="No",G11947="No",H11947="Yes"),"Yes","No")</f>
        <v>No</v>
      </c>
      <c r="J11947" s="2"/>
      <c r="K11947" s="2"/>
    </row>
    <row r="11948" customFormat="false" ht="15" hidden="false" customHeight="false" outlineLevel="0" collapsed="false">
      <c r="A11948" s="2" t="s">
        <v>17448</v>
      </c>
      <c r="B11948" s="13" t="n">
        <v>117</v>
      </c>
      <c r="C11948" s="13" t="n">
        <v>116</v>
      </c>
      <c r="D11948" s="14" t="n">
        <f aca="false">C11948/Summary!$B$4</f>
        <v>0.00773333333333333</v>
      </c>
      <c r="E11948" s="15" t="n">
        <v>0.571428571428571</v>
      </c>
      <c r="F11948" s="2" t="s">
        <v>53</v>
      </c>
      <c r="G11948" s="2" t="s">
        <v>44</v>
      </c>
      <c r="H11948" s="2" t="str">
        <f aca="false">IF(AND(E11948&gt;=0.4,E11948&lt;=0.6),"Yes","No")</f>
        <v>Yes</v>
      </c>
      <c r="I11948" s="2" t="str">
        <f aca="false">IF(AND(F11948="No",G11948="No",H11948="Yes"),"Yes","No")</f>
        <v>No</v>
      </c>
      <c r="J11948" s="2"/>
      <c r="K11948" s="2"/>
    </row>
    <row r="11949" customFormat="false" ht="15" hidden="false" customHeight="false" outlineLevel="0" collapsed="false">
      <c r="A11949" s="2" t="s">
        <v>17449</v>
      </c>
      <c r="B11949" s="13" t="n">
        <v>117</v>
      </c>
      <c r="C11949" s="13" t="n">
        <v>116</v>
      </c>
      <c r="D11949" s="14" t="n">
        <f aca="false">C11949/Summary!$B$4</f>
        <v>0.00773333333333333</v>
      </c>
      <c r="E11949" s="15" t="n">
        <v>0.428571428571429</v>
      </c>
      <c r="F11949" s="2" t="s">
        <v>53</v>
      </c>
      <c r="G11949" s="2" t="s">
        <v>44</v>
      </c>
      <c r="H11949" s="2" t="str">
        <f aca="false">IF(AND(E11949&gt;=0.4,E11949&lt;=0.6),"Yes","No")</f>
        <v>Yes</v>
      </c>
      <c r="I11949" s="2" t="str">
        <f aca="false">IF(AND(F11949="No",G11949="No",H11949="Yes"),"Yes","No")</f>
        <v>No</v>
      </c>
      <c r="J11949" s="2"/>
      <c r="K11949" s="2"/>
    </row>
    <row r="11950" customFormat="false" ht="15" hidden="false" customHeight="false" outlineLevel="0" collapsed="false">
      <c r="A11950" s="2" t="s">
        <v>17450</v>
      </c>
      <c r="B11950" s="13" t="n">
        <v>117</v>
      </c>
      <c r="C11950" s="13" t="n">
        <v>116</v>
      </c>
      <c r="D11950" s="14" t="n">
        <f aca="false">C11950/Summary!$B$4</f>
        <v>0.00773333333333333</v>
      </c>
      <c r="E11950" s="15" t="n">
        <v>0.285714285714286</v>
      </c>
      <c r="F11950" s="2" t="s">
        <v>44</v>
      </c>
      <c r="G11950" s="2" t="s">
        <v>44</v>
      </c>
      <c r="H11950" s="2" t="str">
        <f aca="false">IF(AND(E11950&gt;=0.4,E11950&lt;=0.6),"Yes","No")</f>
        <v>No</v>
      </c>
      <c r="I11950" s="2" t="str">
        <f aca="false">IF(AND(F11950="No",G11950="No",H11950="Yes"),"Yes","No")</f>
        <v>No</v>
      </c>
      <c r="J11950" s="2"/>
      <c r="K11950" s="2"/>
    </row>
    <row r="11951" customFormat="false" ht="15" hidden="false" customHeight="false" outlineLevel="0" collapsed="false">
      <c r="A11951" s="2" t="s">
        <v>17451</v>
      </c>
      <c r="B11951" s="13" t="n">
        <v>117</v>
      </c>
      <c r="C11951" s="13" t="n">
        <v>117</v>
      </c>
      <c r="D11951" s="14" t="n">
        <f aca="false">C11951/Summary!$B$4</f>
        <v>0.0078</v>
      </c>
      <c r="E11951" s="15" t="n">
        <v>0.285714285714286</v>
      </c>
      <c r="F11951" s="2" t="s">
        <v>53</v>
      </c>
      <c r="G11951" s="2" t="s">
        <v>53</v>
      </c>
      <c r="H11951" s="2" t="str">
        <f aca="false">IF(AND(E11951&gt;=0.4,E11951&lt;=0.6),"Yes","No")</f>
        <v>No</v>
      </c>
      <c r="I11951" s="2" t="str">
        <f aca="false">IF(AND(F11951="No",G11951="No",H11951="Yes"),"Yes","No")</f>
        <v>No</v>
      </c>
      <c r="J11951" s="2"/>
      <c r="K11951" s="2"/>
    </row>
    <row r="11952" customFormat="false" ht="15" hidden="false" customHeight="false" outlineLevel="0" collapsed="false">
      <c r="A11952" s="2" t="s">
        <v>17452</v>
      </c>
      <c r="B11952" s="13" t="n">
        <v>117</v>
      </c>
      <c r="C11952" s="13" t="n">
        <v>116</v>
      </c>
      <c r="D11952" s="14" t="n">
        <f aca="false">C11952/Summary!$B$4</f>
        <v>0.00773333333333333</v>
      </c>
      <c r="E11952" s="15" t="n">
        <v>0.571428571428571</v>
      </c>
      <c r="F11952" s="2" t="s">
        <v>53</v>
      </c>
      <c r="G11952" s="2" t="s">
        <v>44</v>
      </c>
      <c r="H11952" s="2" t="str">
        <f aca="false">IF(AND(E11952&gt;=0.4,E11952&lt;=0.6),"Yes","No")</f>
        <v>Yes</v>
      </c>
      <c r="I11952" s="2" t="str">
        <f aca="false">IF(AND(F11952="No",G11952="No",H11952="Yes"),"Yes","No")</f>
        <v>No</v>
      </c>
      <c r="J11952" s="2"/>
      <c r="K11952" s="2"/>
    </row>
    <row r="11953" customFormat="false" ht="15" hidden="false" customHeight="false" outlineLevel="0" collapsed="false">
      <c r="A11953" s="2" t="s">
        <v>17453</v>
      </c>
      <c r="B11953" s="13" t="n">
        <v>117</v>
      </c>
      <c r="C11953" s="13" t="n">
        <v>117</v>
      </c>
      <c r="D11953" s="14" t="n">
        <f aca="false">C11953/Summary!$B$4</f>
        <v>0.0078</v>
      </c>
      <c r="E11953" s="15" t="n">
        <v>0.428571428571429</v>
      </c>
      <c r="F11953" s="2" t="s">
        <v>44</v>
      </c>
      <c r="G11953" s="2" t="s">
        <v>53</v>
      </c>
      <c r="H11953" s="2" t="str">
        <f aca="false">IF(AND(E11953&gt;=0.4,E11953&lt;=0.6),"Yes","No")</f>
        <v>Yes</v>
      </c>
      <c r="I11953" s="2" t="str">
        <f aca="false">IF(AND(F11953="No",G11953="No",H11953="Yes"),"Yes","No")</f>
        <v>No</v>
      </c>
      <c r="J11953" s="2"/>
      <c r="K11953" s="2"/>
    </row>
    <row r="11954" customFormat="false" ht="15" hidden="false" customHeight="false" outlineLevel="0" collapsed="false">
      <c r="A11954" s="2" t="s">
        <v>17454</v>
      </c>
      <c r="B11954" s="13" t="n">
        <v>117</v>
      </c>
      <c r="C11954" s="13" t="n">
        <v>117</v>
      </c>
      <c r="D11954" s="14" t="n">
        <f aca="false">C11954/Summary!$B$4</f>
        <v>0.0078</v>
      </c>
      <c r="E11954" s="15" t="n">
        <v>0.285714285714286</v>
      </c>
      <c r="F11954" s="2" t="s">
        <v>53</v>
      </c>
      <c r="G11954" s="2" t="s">
        <v>44</v>
      </c>
      <c r="H11954" s="2" t="str">
        <f aca="false">IF(AND(E11954&gt;=0.4,E11954&lt;=0.6),"Yes","No")</f>
        <v>No</v>
      </c>
      <c r="I11954" s="2" t="str">
        <f aca="false">IF(AND(F11954="No",G11954="No",H11954="Yes"),"Yes","No")</f>
        <v>No</v>
      </c>
      <c r="J11954" s="2"/>
      <c r="K11954" s="2"/>
    </row>
    <row r="11955" customFormat="false" ht="15" hidden="false" customHeight="false" outlineLevel="0" collapsed="false">
      <c r="A11955" s="2" t="s">
        <v>17455</v>
      </c>
      <c r="B11955" s="13" t="n">
        <v>117</v>
      </c>
      <c r="C11955" s="13" t="n">
        <v>117</v>
      </c>
      <c r="D11955" s="14" t="n">
        <f aca="false">C11955/Summary!$B$4</f>
        <v>0.0078</v>
      </c>
      <c r="E11955" s="15" t="n">
        <v>0.428571428571429</v>
      </c>
      <c r="F11955" s="2" t="s">
        <v>53</v>
      </c>
      <c r="G11955" s="2" t="s">
        <v>53</v>
      </c>
      <c r="H11955" s="2" t="str">
        <f aca="false">IF(AND(E11955&gt;=0.4,E11955&lt;=0.6),"Yes","No")</f>
        <v>Yes</v>
      </c>
      <c r="I11955" s="2" t="str">
        <f aca="false">IF(AND(F11955="No",G11955="No",H11955="Yes"),"Yes","No")</f>
        <v>No</v>
      </c>
      <c r="J11955" s="2"/>
      <c r="K11955" s="2"/>
    </row>
    <row r="11956" customFormat="false" ht="15" hidden="false" customHeight="false" outlineLevel="0" collapsed="false">
      <c r="A11956" s="2" t="s">
        <v>17456</v>
      </c>
      <c r="B11956" s="13" t="n">
        <v>117</v>
      </c>
      <c r="C11956" s="13" t="n">
        <v>117</v>
      </c>
      <c r="D11956" s="14" t="n">
        <f aca="false">C11956/Summary!$B$4</f>
        <v>0.0078</v>
      </c>
      <c r="E11956" s="15" t="n">
        <v>0.428571428571429</v>
      </c>
      <c r="F11956" s="2" t="s">
        <v>53</v>
      </c>
      <c r="G11956" s="2" t="s">
        <v>53</v>
      </c>
      <c r="H11956" s="2" t="str">
        <f aca="false">IF(AND(E11956&gt;=0.4,E11956&lt;=0.6),"Yes","No")</f>
        <v>Yes</v>
      </c>
      <c r="I11956" s="2" t="str">
        <f aca="false">IF(AND(F11956="No",G11956="No",H11956="Yes"),"Yes","No")</f>
        <v>No</v>
      </c>
      <c r="J11956" s="2"/>
      <c r="K11956" s="2"/>
    </row>
    <row r="11957" customFormat="false" ht="15" hidden="false" customHeight="false" outlineLevel="0" collapsed="false">
      <c r="A11957" s="2" t="s">
        <v>17457</v>
      </c>
      <c r="B11957" s="13" t="n">
        <v>117</v>
      </c>
      <c r="C11957" s="13" t="n">
        <v>116</v>
      </c>
      <c r="D11957" s="14" t="n">
        <f aca="false">C11957/Summary!$B$4</f>
        <v>0.00773333333333333</v>
      </c>
      <c r="E11957" s="15" t="n">
        <v>0.571428571428571</v>
      </c>
      <c r="F11957" s="2" t="s">
        <v>53</v>
      </c>
      <c r="G11957" s="2" t="s">
        <v>53</v>
      </c>
      <c r="H11957" s="2" t="str">
        <f aca="false">IF(AND(E11957&gt;=0.4,E11957&lt;=0.6),"Yes","No")</f>
        <v>Yes</v>
      </c>
      <c r="I11957" s="2" t="str">
        <f aca="false">IF(AND(F11957="No",G11957="No",H11957="Yes"),"Yes","No")</f>
        <v>No</v>
      </c>
      <c r="J11957" s="2"/>
      <c r="K11957" s="2"/>
    </row>
    <row r="11958" customFormat="false" ht="15" hidden="false" customHeight="false" outlineLevel="0" collapsed="false">
      <c r="A11958" s="2" t="s">
        <v>17458</v>
      </c>
      <c r="B11958" s="13" t="n">
        <v>117</v>
      </c>
      <c r="C11958" s="13" t="n">
        <v>116</v>
      </c>
      <c r="D11958" s="14" t="n">
        <f aca="false">C11958/Summary!$B$4</f>
        <v>0.00773333333333333</v>
      </c>
      <c r="E11958" s="15" t="n">
        <v>0.714285714285714</v>
      </c>
      <c r="F11958" s="2" t="s">
        <v>53</v>
      </c>
      <c r="G11958" s="2" t="s">
        <v>44</v>
      </c>
      <c r="H11958" s="2" t="str">
        <f aca="false">IF(AND(E11958&gt;=0.4,E11958&lt;=0.6),"Yes","No")</f>
        <v>No</v>
      </c>
      <c r="I11958" s="2" t="str">
        <f aca="false">IF(AND(F11958="No",G11958="No",H11958="Yes"),"Yes","No")</f>
        <v>No</v>
      </c>
      <c r="J11958" s="2"/>
      <c r="K11958" s="2"/>
    </row>
    <row r="11959" customFormat="false" ht="15" hidden="false" customHeight="false" outlineLevel="0" collapsed="false">
      <c r="A11959" s="2" t="s">
        <v>17459</v>
      </c>
      <c r="B11959" s="13" t="n">
        <v>117</v>
      </c>
      <c r="C11959" s="13" t="n">
        <v>117</v>
      </c>
      <c r="D11959" s="14" t="n">
        <f aca="false">C11959/Summary!$B$4</f>
        <v>0.0078</v>
      </c>
      <c r="E11959" s="15" t="n">
        <v>0.857142857142857</v>
      </c>
      <c r="F11959" s="2" t="s">
        <v>53</v>
      </c>
      <c r="G11959" s="2" t="s">
        <v>44</v>
      </c>
      <c r="H11959" s="2" t="str">
        <f aca="false">IF(AND(E11959&gt;=0.4,E11959&lt;=0.6),"Yes","No")</f>
        <v>No</v>
      </c>
      <c r="I11959" s="2" t="str">
        <f aca="false">IF(AND(F11959="No",G11959="No",H11959="Yes"),"Yes","No")</f>
        <v>No</v>
      </c>
      <c r="J11959" s="2"/>
      <c r="K11959" s="2"/>
    </row>
    <row r="11960" customFormat="false" ht="15" hidden="false" customHeight="false" outlineLevel="0" collapsed="false">
      <c r="A11960" s="2" t="s">
        <v>17460</v>
      </c>
      <c r="B11960" s="13" t="n">
        <v>117</v>
      </c>
      <c r="C11960" s="13" t="n">
        <v>116</v>
      </c>
      <c r="D11960" s="14" t="n">
        <f aca="false">C11960/Summary!$B$4</f>
        <v>0.00773333333333333</v>
      </c>
      <c r="E11960" s="15" t="n">
        <v>0.571428571428571</v>
      </c>
      <c r="F11960" s="2" t="s">
        <v>53</v>
      </c>
      <c r="G11960" s="2" t="s">
        <v>44</v>
      </c>
      <c r="H11960" s="2" t="str">
        <f aca="false">IF(AND(E11960&gt;=0.4,E11960&lt;=0.6),"Yes","No")</f>
        <v>Yes</v>
      </c>
      <c r="I11960" s="2" t="str">
        <f aca="false">IF(AND(F11960="No",G11960="No",H11960="Yes"),"Yes","No")</f>
        <v>No</v>
      </c>
      <c r="J11960" s="2"/>
      <c r="K11960" s="2"/>
    </row>
    <row r="11961" customFormat="false" ht="15" hidden="false" customHeight="false" outlineLevel="0" collapsed="false">
      <c r="A11961" s="2" t="s">
        <v>17461</v>
      </c>
      <c r="B11961" s="13" t="n">
        <v>117</v>
      </c>
      <c r="C11961" s="13" t="n">
        <v>117</v>
      </c>
      <c r="D11961" s="14" t="n">
        <f aca="false">C11961/Summary!$B$4</f>
        <v>0.0078</v>
      </c>
      <c r="E11961" s="15" t="n">
        <v>0.571428571428571</v>
      </c>
      <c r="F11961" s="2" t="s">
        <v>53</v>
      </c>
      <c r="G11961" s="2" t="s">
        <v>53</v>
      </c>
      <c r="H11961" s="2" t="str">
        <f aca="false">IF(AND(E11961&gt;=0.4,E11961&lt;=0.6),"Yes","No")</f>
        <v>Yes</v>
      </c>
      <c r="I11961" s="2" t="str">
        <f aca="false">IF(AND(F11961="No",G11961="No",H11961="Yes"),"Yes","No")</f>
        <v>No</v>
      </c>
      <c r="J11961" s="2"/>
      <c r="K11961" s="2"/>
    </row>
    <row r="11962" customFormat="false" ht="15" hidden="false" customHeight="false" outlineLevel="0" collapsed="false">
      <c r="A11962" s="2" t="s">
        <v>17462</v>
      </c>
      <c r="B11962" s="13" t="n">
        <v>117</v>
      </c>
      <c r="C11962" s="13" t="n">
        <v>117</v>
      </c>
      <c r="D11962" s="14" t="n">
        <f aca="false">C11962/Summary!$B$4</f>
        <v>0.0078</v>
      </c>
      <c r="E11962" s="15" t="n">
        <v>0.428571428571429</v>
      </c>
      <c r="F11962" s="2" t="s">
        <v>53</v>
      </c>
      <c r="G11962" s="2" t="s">
        <v>53</v>
      </c>
      <c r="H11962" s="2" t="str">
        <f aca="false">IF(AND(E11962&gt;=0.4,E11962&lt;=0.6),"Yes","No")</f>
        <v>Yes</v>
      </c>
      <c r="I11962" s="2" t="str">
        <f aca="false">IF(AND(F11962="No",G11962="No",H11962="Yes"),"Yes","No")</f>
        <v>No</v>
      </c>
      <c r="J11962" s="2"/>
      <c r="K11962" s="2"/>
    </row>
    <row r="11963" customFormat="false" ht="15" hidden="false" customHeight="false" outlineLevel="0" collapsed="false">
      <c r="A11963" s="2" t="s">
        <v>17463</v>
      </c>
      <c r="B11963" s="13" t="n">
        <v>117</v>
      </c>
      <c r="C11963" s="13" t="n">
        <v>117</v>
      </c>
      <c r="D11963" s="14" t="n">
        <f aca="false">C11963/Summary!$B$4</f>
        <v>0.0078</v>
      </c>
      <c r="E11963" s="15" t="n">
        <v>0.571428571428571</v>
      </c>
      <c r="F11963" s="2" t="s">
        <v>53</v>
      </c>
      <c r="G11963" s="2" t="s">
        <v>44</v>
      </c>
      <c r="H11963" s="2" t="str">
        <f aca="false">IF(AND(E11963&gt;=0.4,E11963&lt;=0.6),"Yes","No")</f>
        <v>Yes</v>
      </c>
      <c r="I11963" s="2" t="str">
        <f aca="false">IF(AND(F11963="No",G11963="No",H11963="Yes"),"Yes","No")</f>
        <v>No</v>
      </c>
      <c r="J11963" s="2"/>
      <c r="K11963" s="2"/>
    </row>
    <row r="11964" customFormat="false" ht="15" hidden="false" customHeight="false" outlineLevel="0" collapsed="false">
      <c r="A11964" s="2" t="s">
        <v>17464</v>
      </c>
      <c r="B11964" s="13" t="n">
        <v>117</v>
      </c>
      <c r="C11964" s="13" t="n">
        <v>116</v>
      </c>
      <c r="D11964" s="14" t="n">
        <f aca="false">C11964/Summary!$B$4</f>
        <v>0.00773333333333333</v>
      </c>
      <c r="E11964" s="15" t="n">
        <v>0.571428571428571</v>
      </c>
      <c r="F11964" s="2" t="s">
        <v>53</v>
      </c>
      <c r="G11964" s="2" t="s">
        <v>53</v>
      </c>
      <c r="H11964" s="2" t="str">
        <f aca="false">IF(AND(E11964&gt;=0.4,E11964&lt;=0.6),"Yes","No")</f>
        <v>Yes</v>
      </c>
      <c r="I11964" s="2" t="str">
        <f aca="false">IF(AND(F11964="No",G11964="No",H11964="Yes"),"Yes","No")</f>
        <v>No</v>
      </c>
      <c r="J11964" s="2"/>
      <c r="K11964" s="2"/>
    </row>
    <row r="11965" customFormat="false" ht="15" hidden="false" customHeight="false" outlineLevel="0" collapsed="false">
      <c r="A11965" s="2" t="s">
        <v>17465</v>
      </c>
      <c r="B11965" s="13" t="n">
        <v>117</v>
      </c>
      <c r="C11965" s="13" t="n">
        <v>116</v>
      </c>
      <c r="D11965" s="14" t="n">
        <f aca="false">C11965/Summary!$B$4</f>
        <v>0.00773333333333333</v>
      </c>
      <c r="E11965" s="15" t="n">
        <v>0.571428571428571</v>
      </c>
      <c r="F11965" s="2" t="s">
        <v>53</v>
      </c>
      <c r="G11965" s="2" t="s">
        <v>53</v>
      </c>
      <c r="H11965" s="2" t="str">
        <f aca="false">IF(AND(E11965&gt;=0.4,E11965&lt;=0.6),"Yes","No")</f>
        <v>Yes</v>
      </c>
      <c r="I11965" s="2" t="str">
        <f aca="false">IF(AND(F11965="No",G11965="No",H11965="Yes"),"Yes","No")</f>
        <v>No</v>
      </c>
      <c r="J11965" s="2"/>
      <c r="K11965" s="2"/>
    </row>
    <row r="11966" customFormat="false" ht="15" hidden="false" customHeight="false" outlineLevel="0" collapsed="false">
      <c r="A11966" s="2" t="s">
        <v>17466</v>
      </c>
      <c r="B11966" s="13" t="n">
        <v>117</v>
      </c>
      <c r="C11966" s="13" t="n">
        <v>116</v>
      </c>
      <c r="D11966" s="14" t="n">
        <f aca="false">C11966/Summary!$B$4</f>
        <v>0.00773333333333333</v>
      </c>
      <c r="E11966" s="15" t="n">
        <v>0.428571428571429</v>
      </c>
      <c r="F11966" s="2" t="s">
        <v>53</v>
      </c>
      <c r="G11966" s="2" t="s">
        <v>44</v>
      </c>
      <c r="H11966" s="2" t="str">
        <f aca="false">IF(AND(E11966&gt;=0.4,E11966&lt;=0.6),"Yes","No")</f>
        <v>Yes</v>
      </c>
      <c r="I11966" s="2" t="str">
        <f aca="false">IF(AND(F11966="No",G11966="No",H11966="Yes"),"Yes","No")</f>
        <v>No</v>
      </c>
      <c r="J11966" s="2"/>
      <c r="K11966" s="2"/>
    </row>
    <row r="11967" customFormat="false" ht="15" hidden="false" customHeight="false" outlineLevel="0" collapsed="false">
      <c r="A11967" s="2" t="s">
        <v>17467</v>
      </c>
      <c r="B11967" s="13" t="n">
        <v>117</v>
      </c>
      <c r="C11967" s="13" t="n">
        <v>117</v>
      </c>
      <c r="D11967" s="14" t="n">
        <f aca="false">C11967/Summary!$B$4</f>
        <v>0.0078</v>
      </c>
      <c r="E11967" s="15" t="n">
        <v>0.428571428571429</v>
      </c>
      <c r="F11967" s="2" t="s">
        <v>53</v>
      </c>
      <c r="G11967" s="2" t="s">
        <v>53</v>
      </c>
      <c r="H11967" s="2" t="str">
        <f aca="false">IF(AND(E11967&gt;=0.4,E11967&lt;=0.6),"Yes","No")</f>
        <v>Yes</v>
      </c>
      <c r="I11967" s="2" t="str">
        <f aca="false">IF(AND(F11967="No",G11967="No",H11967="Yes"),"Yes","No")</f>
        <v>No</v>
      </c>
      <c r="J11967" s="2"/>
      <c r="K11967" s="2"/>
    </row>
    <row r="11968" customFormat="false" ht="15" hidden="false" customHeight="false" outlineLevel="0" collapsed="false">
      <c r="A11968" s="2" t="s">
        <v>17468</v>
      </c>
      <c r="B11968" s="13" t="n">
        <v>117</v>
      </c>
      <c r="C11968" s="13" t="n">
        <v>117</v>
      </c>
      <c r="D11968" s="14" t="n">
        <f aca="false">C11968/Summary!$B$4</f>
        <v>0.0078</v>
      </c>
      <c r="E11968" s="15" t="n">
        <v>0.285714285714286</v>
      </c>
      <c r="F11968" s="2" t="s">
        <v>53</v>
      </c>
      <c r="G11968" s="2" t="s">
        <v>53</v>
      </c>
      <c r="H11968" s="2" t="str">
        <f aca="false">IF(AND(E11968&gt;=0.4,E11968&lt;=0.6),"Yes","No")</f>
        <v>No</v>
      </c>
      <c r="I11968" s="2" t="str">
        <f aca="false">IF(AND(F11968="No",G11968="No",H11968="Yes"),"Yes","No")</f>
        <v>No</v>
      </c>
      <c r="J11968" s="2"/>
      <c r="K11968" s="2"/>
    </row>
    <row r="11969" customFormat="false" ht="15" hidden="false" customHeight="false" outlineLevel="0" collapsed="false">
      <c r="A11969" s="2" t="s">
        <v>17469</v>
      </c>
      <c r="B11969" s="13" t="n">
        <v>117</v>
      </c>
      <c r="C11969" s="13" t="n">
        <v>117</v>
      </c>
      <c r="D11969" s="14" t="n">
        <f aca="false">C11969/Summary!$B$4</f>
        <v>0.0078</v>
      </c>
      <c r="E11969" s="15" t="n">
        <v>0.714285714285714</v>
      </c>
      <c r="F11969" s="2" t="s">
        <v>53</v>
      </c>
      <c r="G11969" s="2" t="s">
        <v>44</v>
      </c>
      <c r="H11969" s="2" t="str">
        <f aca="false">IF(AND(E11969&gt;=0.4,E11969&lt;=0.6),"Yes","No")</f>
        <v>No</v>
      </c>
      <c r="I11969" s="2" t="str">
        <f aca="false">IF(AND(F11969="No",G11969="No",H11969="Yes"),"Yes","No")</f>
        <v>No</v>
      </c>
      <c r="J11969" s="2"/>
      <c r="K11969" s="2"/>
    </row>
    <row r="11970" customFormat="false" ht="15" hidden="false" customHeight="false" outlineLevel="0" collapsed="false">
      <c r="A11970" s="2" t="s">
        <v>17470</v>
      </c>
      <c r="B11970" s="13" t="n">
        <v>117</v>
      </c>
      <c r="C11970" s="13" t="n">
        <v>117</v>
      </c>
      <c r="D11970" s="14" t="n">
        <f aca="false">C11970/Summary!$B$4</f>
        <v>0.0078</v>
      </c>
      <c r="E11970" s="15" t="n">
        <v>0.428571428571429</v>
      </c>
      <c r="F11970" s="2" t="s">
        <v>53</v>
      </c>
      <c r="G11970" s="2" t="s">
        <v>44</v>
      </c>
      <c r="H11970" s="2" t="str">
        <f aca="false">IF(AND(E11970&gt;=0.4,E11970&lt;=0.6),"Yes","No")</f>
        <v>Yes</v>
      </c>
      <c r="I11970" s="2" t="str">
        <f aca="false">IF(AND(F11970="No",G11970="No",H11970="Yes"),"Yes","No")</f>
        <v>No</v>
      </c>
      <c r="J11970" s="2"/>
      <c r="K11970" s="2"/>
    </row>
    <row r="11971" customFormat="false" ht="15" hidden="false" customHeight="false" outlineLevel="0" collapsed="false">
      <c r="A11971" s="2" t="s">
        <v>17471</v>
      </c>
      <c r="B11971" s="13" t="n">
        <v>117</v>
      </c>
      <c r="C11971" s="13" t="n">
        <v>116</v>
      </c>
      <c r="D11971" s="14" t="n">
        <f aca="false">C11971/Summary!$B$4</f>
        <v>0.00773333333333333</v>
      </c>
      <c r="E11971" s="15" t="n">
        <v>0.428571428571429</v>
      </c>
      <c r="F11971" s="2" t="s">
        <v>53</v>
      </c>
      <c r="G11971" s="2" t="s">
        <v>44</v>
      </c>
      <c r="H11971" s="2" t="str">
        <f aca="false">IF(AND(E11971&gt;=0.4,E11971&lt;=0.6),"Yes","No")</f>
        <v>Yes</v>
      </c>
      <c r="I11971" s="2" t="str">
        <f aca="false">IF(AND(F11971="No",G11971="No",H11971="Yes"),"Yes","No")</f>
        <v>No</v>
      </c>
      <c r="J11971" s="2"/>
      <c r="K11971" s="2"/>
    </row>
    <row r="11972" customFormat="false" ht="15" hidden="false" customHeight="false" outlineLevel="0" collapsed="false">
      <c r="A11972" s="2" t="s">
        <v>17472</v>
      </c>
      <c r="B11972" s="13" t="n">
        <v>117</v>
      </c>
      <c r="C11972" s="13" t="n">
        <v>117</v>
      </c>
      <c r="D11972" s="14" t="n">
        <f aca="false">C11972/Summary!$B$4</f>
        <v>0.0078</v>
      </c>
      <c r="E11972" s="15" t="n">
        <v>0.428571428571429</v>
      </c>
      <c r="F11972" s="2" t="s">
        <v>53</v>
      </c>
      <c r="G11972" s="2" t="s">
        <v>44</v>
      </c>
      <c r="H11972" s="2" t="str">
        <f aca="false">IF(AND(E11972&gt;=0.4,E11972&lt;=0.6),"Yes","No")</f>
        <v>Yes</v>
      </c>
      <c r="I11972" s="2" t="str">
        <f aca="false">IF(AND(F11972="No",G11972="No",H11972="Yes"),"Yes","No")</f>
        <v>No</v>
      </c>
      <c r="J11972" s="2"/>
      <c r="K11972" s="2"/>
    </row>
    <row r="11973" customFormat="false" ht="15" hidden="false" customHeight="false" outlineLevel="0" collapsed="false">
      <c r="A11973" s="2" t="s">
        <v>17473</v>
      </c>
      <c r="B11973" s="13" t="n">
        <v>117</v>
      </c>
      <c r="C11973" s="13" t="n">
        <v>117</v>
      </c>
      <c r="D11973" s="14" t="n">
        <f aca="false">C11973/Summary!$B$4</f>
        <v>0.0078</v>
      </c>
      <c r="E11973" s="15" t="n">
        <v>0.571428571428571</v>
      </c>
      <c r="F11973" s="2" t="s">
        <v>53</v>
      </c>
      <c r="G11973" s="2" t="s">
        <v>44</v>
      </c>
      <c r="H11973" s="2" t="str">
        <f aca="false">IF(AND(E11973&gt;=0.4,E11973&lt;=0.6),"Yes","No")</f>
        <v>Yes</v>
      </c>
      <c r="I11973" s="2" t="str">
        <f aca="false">IF(AND(F11973="No",G11973="No",H11973="Yes"),"Yes","No")</f>
        <v>No</v>
      </c>
      <c r="J11973" s="2"/>
      <c r="K11973" s="2"/>
    </row>
    <row r="11974" customFormat="false" ht="15" hidden="false" customHeight="false" outlineLevel="0" collapsed="false">
      <c r="A11974" s="2" t="s">
        <v>17474</v>
      </c>
      <c r="B11974" s="13" t="n">
        <v>117</v>
      </c>
      <c r="C11974" s="13" t="n">
        <v>116</v>
      </c>
      <c r="D11974" s="14" t="n">
        <f aca="false">C11974/Summary!$B$4</f>
        <v>0.00773333333333333</v>
      </c>
      <c r="E11974" s="15" t="n">
        <v>0.428571428571429</v>
      </c>
      <c r="F11974" s="2" t="s">
        <v>53</v>
      </c>
      <c r="G11974" s="2" t="s">
        <v>53</v>
      </c>
      <c r="H11974" s="2" t="str">
        <f aca="false">IF(AND(E11974&gt;=0.4,E11974&lt;=0.6),"Yes","No")</f>
        <v>Yes</v>
      </c>
      <c r="I11974" s="2" t="str">
        <f aca="false">IF(AND(F11974="No",G11974="No",H11974="Yes"),"Yes","No")</f>
        <v>No</v>
      </c>
      <c r="J11974" s="2"/>
      <c r="K11974" s="2"/>
    </row>
    <row r="11975" customFormat="false" ht="15" hidden="false" customHeight="false" outlineLevel="0" collapsed="false">
      <c r="A11975" s="2" t="s">
        <v>17475</v>
      </c>
      <c r="B11975" s="13" t="n">
        <v>117</v>
      </c>
      <c r="C11975" s="13" t="n">
        <v>115</v>
      </c>
      <c r="D11975" s="14" t="n">
        <f aca="false">C11975/Summary!$B$4</f>
        <v>0.00766666666666667</v>
      </c>
      <c r="E11975" s="15" t="n">
        <v>0.571428571428571</v>
      </c>
      <c r="F11975" s="2" t="s">
        <v>53</v>
      </c>
      <c r="G11975" s="2" t="s">
        <v>44</v>
      </c>
      <c r="H11975" s="2" t="str">
        <f aca="false">IF(AND(E11975&gt;=0.4,E11975&lt;=0.6),"Yes","No")</f>
        <v>Yes</v>
      </c>
      <c r="I11975" s="2" t="str">
        <f aca="false">IF(AND(F11975="No",G11975="No",H11975="Yes"),"Yes","No")</f>
        <v>No</v>
      </c>
      <c r="J11975" s="2"/>
      <c r="K11975" s="2"/>
    </row>
    <row r="11976" customFormat="false" ht="15" hidden="false" customHeight="false" outlineLevel="0" collapsed="false">
      <c r="A11976" s="2" t="s">
        <v>17476</v>
      </c>
      <c r="B11976" s="13" t="n">
        <v>117</v>
      </c>
      <c r="C11976" s="13" t="n">
        <v>116</v>
      </c>
      <c r="D11976" s="14" t="n">
        <f aca="false">C11976/Summary!$B$4</f>
        <v>0.00773333333333333</v>
      </c>
      <c r="E11976" s="15" t="n">
        <v>0.285714285714286</v>
      </c>
      <c r="F11976" s="2" t="s">
        <v>53</v>
      </c>
      <c r="G11976" s="2" t="s">
        <v>44</v>
      </c>
      <c r="H11976" s="2" t="str">
        <f aca="false">IF(AND(E11976&gt;=0.4,E11976&lt;=0.6),"Yes","No")</f>
        <v>No</v>
      </c>
      <c r="I11976" s="2" t="str">
        <f aca="false">IF(AND(F11976="No",G11976="No",H11976="Yes"),"Yes","No")</f>
        <v>No</v>
      </c>
      <c r="J11976" s="2"/>
      <c r="K11976" s="2"/>
    </row>
    <row r="11977" customFormat="false" ht="15" hidden="false" customHeight="false" outlineLevel="0" collapsed="false">
      <c r="A11977" s="2" t="s">
        <v>17477</v>
      </c>
      <c r="B11977" s="13" t="n">
        <v>117</v>
      </c>
      <c r="C11977" s="13" t="n">
        <v>116</v>
      </c>
      <c r="D11977" s="14" t="n">
        <f aca="false">C11977/Summary!$B$4</f>
        <v>0.00773333333333333</v>
      </c>
      <c r="E11977" s="15" t="n">
        <v>0.285714285714286</v>
      </c>
      <c r="F11977" s="2" t="s">
        <v>53</v>
      </c>
      <c r="G11977" s="2" t="s">
        <v>53</v>
      </c>
      <c r="H11977" s="2" t="str">
        <f aca="false">IF(AND(E11977&gt;=0.4,E11977&lt;=0.6),"Yes","No")</f>
        <v>No</v>
      </c>
      <c r="I11977" s="2" t="str">
        <f aca="false">IF(AND(F11977="No",G11977="No",H11977="Yes"),"Yes","No")</f>
        <v>No</v>
      </c>
      <c r="J11977" s="2"/>
      <c r="K11977" s="2"/>
    </row>
    <row r="11978" customFormat="false" ht="15" hidden="false" customHeight="false" outlineLevel="0" collapsed="false">
      <c r="A11978" s="2" t="s">
        <v>17478</v>
      </c>
      <c r="B11978" s="13" t="n">
        <v>117</v>
      </c>
      <c r="C11978" s="13" t="n">
        <v>116</v>
      </c>
      <c r="D11978" s="14" t="n">
        <f aca="false">C11978/Summary!$B$4</f>
        <v>0.00773333333333333</v>
      </c>
      <c r="E11978" s="15" t="n">
        <v>0.142857142857143</v>
      </c>
      <c r="F11978" s="2" t="s">
        <v>44</v>
      </c>
      <c r="G11978" s="2" t="s">
        <v>44</v>
      </c>
      <c r="H11978" s="2" t="str">
        <f aca="false">IF(AND(E11978&gt;=0.4,E11978&lt;=0.6),"Yes","No")</f>
        <v>No</v>
      </c>
      <c r="I11978" s="2" t="str">
        <f aca="false">IF(AND(F11978="No",G11978="No",H11978="Yes"),"Yes","No")</f>
        <v>No</v>
      </c>
      <c r="J11978" s="2"/>
      <c r="K11978" s="2"/>
    </row>
    <row r="11979" customFormat="false" ht="15" hidden="false" customHeight="false" outlineLevel="0" collapsed="false">
      <c r="A11979" s="2" t="s">
        <v>17479</v>
      </c>
      <c r="B11979" s="13" t="n">
        <v>117</v>
      </c>
      <c r="C11979" s="13" t="n">
        <v>117</v>
      </c>
      <c r="D11979" s="14" t="n">
        <f aca="false">C11979/Summary!$B$4</f>
        <v>0.0078</v>
      </c>
      <c r="E11979" s="15" t="n">
        <v>0.285714285714286</v>
      </c>
      <c r="F11979" s="2" t="s">
        <v>53</v>
      </c>
      <c r="G11979" s="2" t="s">
        <v>44</v>
      </c>
      <c r="H11979" s="2" t="str">
        <f aca="false">IF(AND(E11979&gt;=0.4,E11979&lt;=0.6),"Yes","No")</f>
        <v>No</v>
      </c>
      <c r="I11979" s="2" t="str">
        <f aca="false">IF(AND(F11979="No",G11979="No",H11979="Yes"),"Yes","No")</f>
        <v>No</v>
      </c>
      <c r="J11979" s="2"/>
      <c r="K11979" s="2"/>
    </row>
    <row r="11980" customFormat="false" ht="15" hidden="false" customHeight="false" outlineLevel="0" collapsed="false">
      <c r="A11980" s="2" t="s">
        <v>17480</v>
      </c>
      <c r="B11980" s="13" t="n">
        <v>117</v>
      </c>
      <c r="C11980" s="13" t="n">
        <v>117</v>
      </c>
      <c r="D11980" s="14" t="n">
        <f aca="false">C11980/Summary!$B$4</f>
        <v>0.0078</v>
      </c>
      <c r="E11980" s="15" t="n">
        <v>0.428571428571429</v>
      </c>
      <c r="F11980" s="2" t="s">
        <v>44</v>
      </c>
      <c r="G11980" s="2" t="s">
        <v>53</v>
      </c>
      <c r="H11980" s="2" t="str">
        <f aca="false">IF(AND(E11980&gt;=0.4,E11980&lt;=0.6),"Yes","No")</f>
        <v>Yes</v>
      </c>
      <c r="I11980" s="2" t="str">
        <f aca="false">IF(AND(F11980="No",G11980="No",H11980="Yes"),"Yes","No")</f>
        <v>No</v>
      </c>
      <c r="J11980" s="2"/>
      <c r="K11980" s="2"/>
    </row>
    <row r="11981" customFormat="false" ht="15" hidden="false" customHeight="false" outlineLevel="0" collapsed="false">
      <c r="A11981" s="2" t="s">
        <v>17481</v>
      </c>
      <c r="B11981" s="13" t="n">
        <v>117</v>
      </c>
      <c r="C11981" s="13" t="n">
        <v>117</v>
      </c>
      <c r="D11981" s="14" t="n">
        <f aca="false">C11981/Summary!$B$4</f>
        <v>0.0078</v>
      </c>
      <c r="E11981" s="15" t="n">
        <v>0.714285714285714</v>
      </c>
      <c r="F11981" s="2" t="s">
        <v>53</v>
      </c>
      <c r="G11981" s="2" t="s">
        <v>44</v>
      </c>
      <c r="H11981" s="2" t="str">
        <f aca="false">IF(AND(E11981&gt;=0.4,E11981&lt;=0.6),"Yes","No")</f>
        <v>No</v>
      </c>
      <c r="I11981" s="2" t="str">
        <f aca="false">IF(AND(F11981="No",G11981="No",H11981="Yes"),"Yes","No")</f>
        <v>No</v>
      </c>
      <c r="J11981" s="2"/>
      <c r="K11981" s="2"/>
    </row>
    <row r="11982" customFormat="false" ht="15" hidden="false" customHeight="false" outlineLevel="0" collapsed="false">
      <c r="A11982" s="2" t="s">
        <v>17482</v>
      </c>
      <c r="B11982" s="13" t="n">
        <v>117</v>
      </c>
      <c r="C11982" s="13" t="n">
        <v>116</v>
      </c>
      <c r="D11982" s="14" t="n">
        <f aca="false">C11982/Summary!$B$4</f>
        <v>0.00773333333333333</v>
      </c>
      <c r="E11982" s="15" t="n">
        <v>0.714285714285714</v>
      </c>
      <c r="F11982" s="2" t="s">
        <v>53</v>
      </c>
      <c r="G11982" s="2" t="s">
        <v>44</v>
      </c>
      <c r="H11982" s="2" t="str">
        <f aca="false">IF(AND(E11982&gt;=0.4,E11982&lt;=0.6),"Yes","No")</f>
        <v>No</v>
      </c>
      <c r="I11982" s="2" t="str">
        <f aca="false">IF(AND(F11982="No",G11982="No",H11982="Yes"),"Yes","No")</f>
        <v>No</v>
      </c>
      <c r="J11982" s="2"/>
      <c r="K11982" s="2"/>
    </row>
    <row r="11983" customFormat="false" ht="15" hidden="false" customHeight="false" outlineLevel="0" collapsed="false">
      <c r="A11983" s="2" t="s">
        <v>17483</v>
      </c>
      <c r="B11983" s="13" t="n">
        <v>117</v>
      </c>
      <c r="C11983" s="13" t="n">
        <v>117</v>
      </c>
      <c r="D11983" s="14" t="n">
        <f aca="false">C11983/Summary!$B$4</f>
        <v>0.0078</v>
      </c>
      <c r="E11983" s="15" t="n">
        <v>0.428571428571429</v>
      </c>
      <c r="F11983" s="2" t="s">
        <v>53</v>
      </c>
      <c r="G11983" s="2" t="s">
        <v>44</v>
      </c>
      <c r="H11983" s="2" t="str">
        <f aca="false">IF(AND(E11983&gt;=0.4,E11983&lt;=0.6),"Yes","No")</f>
        <v>Yes</v>
      </c>
      <c r="I11983" s="2" t="str">
        <f aca="false">IF(AND(F11983="No",G11983="No",H11983="Yes"),"Yes","No")</f>
        <v>No</v>
      </c>
      <c r="J11983" s="2"/>
      <c r="K11983" s="2"/>
    </row>
    <row r="11984" customFormat="false" ht="15" hidden="false" customHeight="false" outlineLevel="0" collapsed="false">
      <c r="A11984" s="2" t="s">
        <v>17484</v>
      </c>
      <c r="B11984" s="13" t="n">
        <v>117</v>
      </c>
      <c r="C11984" s="13" t="n">
        <v>116</v>
      </c>
      <c r="D11984" s="14" t="n">
        <f aca="false">C11984/Summary!$B$4</f>
        <v>0.00773333333333333</v>
      </c>
      <c r="E11984" s="15" t="n">
        <v>0.571428571428571</v>
      </c>
      <c r="F11984" s="2" t="s">
        <v>53</v>
      </c>
      <c r="G11984" s="2" t="s">
        <v>44</v>
      </c>
      <c r="H11984" s="2" t="str">
        <f aca="false">IF(AND(E11984&gt;=0.4,E11984&lt;=0.6),"Yes","No")</f>
        <v>Yes</v>
      </c>
      <c r="I11984" s="2" t="str">
        <f aca="false">IF(AND(F11984="No",G11984="No",H11984="Yes"),"Yes","No")</f>
        <v>No</v>
      </c>
      <c r="J11984" s="2"/>
      <c r="K11984" s="2"/>
    </row>
    <row r="11985" customFormat="false" ht="15" hidden="false" customHeight="false" outlineLevel="0" collapsed="false">
      <c r="A11985" s="2" t="s">
        <v>17485</v>
      </c>
      <c r="B11985" s="13" t="n">
        <v>117</v>
      </c>
      <c r="C11985" s="13" t="n">
        <v>117</v>
      </c>
      <c r="D11985" s="14" t="n">
        <f aca="false">C11985/Summary!$B$4</f>
        <v>0.0078</v>
      </c>
      <c r="E11985" s="15" t="n">
        <v>0.571428571428571</v>
      </c>
      <c r="F11985" s="2" t="s">
        <v>53</v>
      </c>
      <c r="G11985" s="2" t="s">
        <v>53</v>
      </c>
      <c r="H11985" s="2" t="str">
        <f aca="false">IF(AND(E11985&gt;=0.4,E11985&lt;=0.6),"Yes","No")</f>
        <v>Yes</v>
      </c>
      <c r="I11985" s="2" t="str">
        <f aca="false">IF(AND(F11985="No",G11985="No",H11985="Yes"),"Yes","No")</f>
        <v>No</v>
      </c>
      <c r="J11985" s="2"/>
      <c r="K11985" s="2"/>
    </row>
    <row r="11986" customFormat="false" ht="15" hidden="false" customHeight="false" outlineLevel="0" collapsed="false">
      <c r="A11986" s="2" t="s">
        <v>17486</v>
      </c>
      <c r="B11986" s="13" t="n">
        <v>117</v>
      </c>
      <c r="C11986" s="13" t="n">
        <v>117</v>
      </c>
      <c r="D11986" s="14" t="n">
        <f aca="false">C11986/Summary!$B$4</f>
        <v>0.0078</v>
      </c>
      <c r="E11986" s="15" t="n">
        <v>0.857142857142857</v>
      </c>
      <c r="F11986" s="2" t="s">
        <v>53</v>
      </c>
      <c r="G11986" s="2" t="s">
        <v>44</v>
      </c>
      <c r="H11986" s="2" t="str">
        <f aca="false">IF(AND(E11986&gt;=0.4,E11986&lt;=0.6),"Yes","No")</f>
        <v>No</v>
      </c>
      <c r="I11986" s="2" t="str">
        <f aca="false">IF(AND(F11986="No",G11986="No",H11986="Yes"),"Yes","No")</f>
        <v>No</v>
      </c>
      <c r="J11986" s="2"/>
      <c r="K11986" s="2"/>
    </row>
    <row r="11987" customFormat="false" ht="15" hidden="false" customHeight="false" outlineLevel="0" collapsed="false">
      <c r="A11987" s="2" t="s">
        <v>17487</v>
      </c>
      <c r="B11987" s="13" t="n">
        <v>117</v>
      </c>
      <c r="C11987" s="13" t="n">
        <v>116</v>
      </c>
      <c r="D11987" s="14" t="n">
        <f aca="false">C11987/Summary!$B$4</f>
        <v>0.00773333333333333</v>
      </c>
      <c r="E11987" s="15" t="n">
        <v>0.571428571428571</v>
      </c>
      <c r="F11987" s="2" t="s">
        <v>53</v>
      </c>
      <c r="G11987" s="2" t="s">
        <v>44</v>
      </c>
      <c r="H11987" s="2" t="str">
        <f aca="false">IF(AND(E11987&gt;=0.4,E11987&lt;=0.6),"Yes","No")</f>
        <v>Yes</v>
      </c>
      <c r="I11987" s="2" t="str">
        <f aca="false">IF(AND(F11987="No",G11987="No",H11987="Yes"),"Yes","No")</f>
        <v>No</v>
      </c>
      <c r="J11987" s="2"/>
      <c r="K11987" s="2"/>
    </row>
    <row r="11988" customFormat="false" ht="15" hidden="false" customHeight="false" outlineLevel="0" collapsed="false">
      <c r="A11988" s="2" t="s">
        <v>17488</v>
      </c>
      <c r="B11988" s="13" t="n">
        <v>117</v>
      </c>
      <c r="C11988" s="13" t="n">
        <v>117</v>
      </c>
      <c r="D11988" s="14" t="n">
        <f aca="false">C11988/Summary!$B$4</f>
        <v>0.0078</v>
      </c>
      <c r="E11988" s="15" t="n">
        <v>0.571428571428571</v>
      </c>
      <c r="F11988" s="2" t="s">
        <v>53</v>
      </c>
      <c r="G11988" s="2" t="s">
        <v>53</v>
      </c>
      <c r="H11988" s="2" t="str">
        <f aca="false">IF(AND(E11988&gt;=0.4,E11988&lt;=0.6),"Yes","No")</f>
        <v>Yes</v>
      </c>
      <c r="I11988" s="2" t="str">
        <f aca="false">IF(AND(F11988="No",G11988="No",H11988="Yes"),"Yes","No")</f>
        <v>No</v>
      </c>
      <c r="J11988" s="2"/>
      <c r="K11988" s="2"/>
    </row>
    <row r="11989" customFormat="false" ht="15" hidden="false" customHeight="false" outlineLevel="0" collapsed="false">
      <c r="A11989" s="2" t="s">
        <v>17489</v>
      </c>
      <c r="B11989" s="13" t="n">
        <v>117</v>
      </c>
      <c r="C11989" s="13" t="n">
        <v>116</v>
      </c>
      <c r="D11989" s="14" t="n">
        <f aca="false">C11989/Summary!$B$4</f>
        <v>0.00773333333333333</v>
      </c>
      <c r="E11989" s="15" t="n">
        <v>0.571428571428571</v>
      </c>
      <c r="F11989" s="2" t="s">
        <v>53</v>
      </c>
      <c r="G11989" s="2" t="s">
        <v>44</v>
      </c>
      <c r="H11989" s="2" t="str">
        <f aca="false">IF(AND(E11989&gt;=0.4,E11989&lt;=0.6),"Yes","No")</f>
        <v>Yes</v>
      </c>
      <c r="I11989" s="2" t="str">
        <f aca="false">IF(AND(F11989="No",G11989="No",H11989="Yes"),"Yes","No")</f>
        <v>No</v>
      </c>
      <c r="J11989" s="2"/>
      <c r="K11989" s="2"/>
    </row>
    <row r="11990" customFormat="false" ht="15" hidden="false" customHeight="false" outlineLevel="0" collapsed="false">
      <c r="A11990" s="2" t="s">
        <v>17490</v>
      </c>
      <c r="B11990" s="13" t="n">
        <v>117</v>
      </c>
      <c r="C11990" s="13" t="n">
        <v>117</v>
      </c>
      <c r="D11990" s="14" t="n">
        <f aca="false">C11990/Summary!$B$4</f>
        <v>0.0078</v>
      </c>
      <c r="E11990" s="15" t="n">
        <v>0.714285714285714</v>
      </c>
      <c r="F11990" s="2" t="s">
        <v>53</v>
      </c>
      <c r="G11990" s="2" t="s">
        <v>44</v>
      </c>
      <c r="H11990" s="2" t="str">
        <f aca="false">IF(AND(E11990&gt;=0.4,E11990&lt;=0.6),"Yes","No")</f>
        <v>No</v>
      </c>
      <c r="I11990" s="2" t="str">
        <f aca="false">IF(AND(F11990="No",G11990="No",H11990="Yes"),"Yes","No")</f>
        <v>No</v>
      </c>
      <c r="J11990" s="2"/>
      <c r="K11990" s="2"/>
    </row>
    <row r="11991" customFormat="false" ht="15" hidden="false" customHeight="false" outlineLevel="0" collapsed="false">
      <c r="A11991" s="2" t="s">
        <v>17491</v>
      </c>
      <c r="B11991" s="13" t="n">
        <v>117</v>
      </c>
      <c r="C11991" s="13" t="n">
        <v>117</v>
      </c>
      <c r="D11991" s="14" t="n">
        <f aca="false">C11991/Summary!$B$4</f>
        <v>0.0078</v>
      </c>
      <c r="E11991" s="15" t="n">
        <v>0.714285714285714</v>
      </c>
      <c r="F11991" s="2" t="s">
        <v>53</v>
      </c>
      <c r="G11991" s="2" t="s">
        <v>44</v>
      </c>
      <c r="H11991" s="2" t="str">
        <f aca="false">IF(AND(E11991&gt;=0.4,E11991&lt;=0.6),"Yes","No")</f>
        <v>No</v>
      </c>
      <c r="I11991" s="2" t="str">
        <f aca="false">IF(AND(F11991="No",G11991="No",H11991="Yes"),"Yes","No")</f>
        <v>No</v>
      </c>
      <c r="J11991" s="2"/>
      <c r="K11991" s="2"/>
    </row>
    <row r="11992" customFormat="false" ht="15" hidden="false" customHeight="false" outlineLevel="0" collapsed="false">
      <c r="A11992" s="2" t="s">
        <v>17492</v>
      </c>
      <c r="B11992" s="13" t="n">
        <v>117</v>
      </c>
      <c r="C11992" s="13" t="n">
        <v>117</v>
      </c>
      <c r="D11992" s="14" t="n">
        <f aca="false">C11992/Summary!$B$4</f>
        <v>0.0078</v>
      </c>
      <c r="E11992" s="15" t="n">
        <v>0.428571428571429</v>
      </c>
      <c r="F11992" s="2" t="s">
        <v>53</v>
      </c>
      <c r="G11992" s="2" t="s">
        <v>44</v>
      </c>
      <c r="H11992" s="2" t="str">
        <f aca="false">IF(AND(E11992&gt;=0.4,E11992&lt;=0.6),"Yes","No")</f>
        <v>Yes</v>
      </c>
      <c r="I11992" s="2" t="str">
        <f aca="false">IF(AND(F11992="No",G11992="No",H11992="Yes"),"Yes","No")</f>
        <v>No</v>
      </c>
      <c r="J11992" s="2"/>
      <c r="K11992" s="2"/>
    </row>
    <row r="11993" customFormat="false" ht="15" hidden="false" customHeight="false" outlineLevel="0" collapsed="false">
      <c r="A11993" s="2" t="s">
        <v>17493</v>
      </c>
      <c r="B11993" s="13" t="n">
        <v>117</v>
      </c>
      <c r="C11993" s="13" t="n">
        <v>117</v>
      </c>
      <c r="D11993" s="14" t="n">
        <f aca="false">C11993/Summary!$B$4</f>
        <v>0.0078</v>
      </c>
      <c r="E11993" s="15" t="n">
        <v>0.285714285714286</v>
      </c>
      <c r="F11993" s="2" t="s">
        <v>53</v>
      </c>
      <c r="G11993" s="2" t="s">
        <v>44</v>
      </c>
      <c r="H11993" s="2" t="str">
        <f aca="false">IF(AND(E11993&gt;=0.4,E11993&lt;=0.6),"Yes","No")</f>
        <v>No</v>
      </c>
      <c r="I11993" s="2" t="str">
        <f aca="false">IF(AND(F11993="No",G11993="No",H11993="Yes"),"Yes","No")</f>
        <v>No</v>
      </c>
      <c r="J11993" s="2"/>
      <c r="K11993" s="2"/>
    </row>
    <row r="11994" customFormat="false" ht="15" hidden="false" customHeight="false" outlineLevel="0" collapsed="false">
      <c r="A11994" s="2" t="s">
        <v>17494</v>
      </c>
      <c r="B11994" s="13" t="n">
        <v>117</v>
      </c>
      <c r="C11994" s="13" t="n">
        <v>117</v>
      </c>
      <c r="D11994" s="14" t="n">
        <f aca="false">C11994/Summary!$B$4</f>
        <v>0.0078</v>
      </c>
      <c r="E11994" s="15" t="n">
        <v>0.428571428571429</v>
      </c>
      <c r="F11994" s="2" t="s">
        <v>53</v>
      </c>
      <c r="G11994" s="2" t="s">
        <v>44</v>
      </c>
      <c r="H11994" s="2" t="str">
        <f aca="false">IF(AND(E11994&gt;=0.4,E11994&lt;=0.6),"Yes","No")</f>
        <v>Yes</v>
      </c>
      <c r="I11994" s="2" t="str">
        <f aca="false">IF(AND(F11994="No",G11994="No",H11994="Yes"),"Yes","No")</f>
        <v>No</v>
      </c>
      <c r="J11994" s="2"/>
      <c r="K11994" s="2"/>
    </row>
    <row r="11995" customFormat="false" ht="15" hidden="false" customHeight="false" outlineLevel="0" collapsed="false">
      <c r="A11995" s="2" t="s">
        <v>17495</v>
      </c>
      <c r="B11995" s="13" t="n">
        <v>117</v>
      </c>
      <c r="C11995" s="13" t="n">
        <v>117</v>
      </c>
      <c r="D11995" s="14" t="n">
        <f aca="false">C11995/Summary!$B$4</f>
        <v>0.0078</v>
      </c>
      <c r="E11995" s="15" t="n">
        <v>0.714285714285714</v>
      </c>
      <c r="F11995" s="2" t="s">
        <v>53</v>
      </c>
      <c r="G11995" s="2" t="s">
        <v>44</v>
      </c>
      <c r="H11995" s="2" t="str">
        <f aca="false">IF(AND(E11995&gt;=0.4,E11995&lt;=0.6),"Yes","No")</f>
        <v>No</v>
      </c>
      <c r="I11995" s="2" t="str">
        <f aca="false">IF(AND(F11995="No",G11995="No",H11995="Yes"),"Yes","No")</f>
        <v>No</v>
      </c>
      <c r="J11995" s="2"/>
      <c r="K11995" s="2"/>
    </row>
    <row r="11996" customFormat="false" ht="15" hidden="false" customHeight="false" outlineLevel="0" collapsed="false">
      <c r="A11996" s="2" t="s">
        <v>17496</v>
      </c>
      <c r="B11996" s="13" t="n">
        <v>117</v>
      </c>
      <c r="C11996" s="13" t="n">
        <v>117</v>
      </c>
      <c r="D11996" s="14" t="n">
        <f aca="false">C11996/Summary!$B$4</f>
        <v>0.0078</v>
      </c>
      <c r="E11996" s="15" t="n">
        <v>0.571428571428571</v>
      </c>
      <c r="F11996" s="2" t="s">
        <v>53</v>
      </c>
      <c r="G11996" s="2" t="s">
        <v>53</v>
      </c>
      <c r="H11996" s="2" t="str">
        <f aca="false">IF(AND(E11996&gt;=0.4,E11996&lt;=0.6),"Yes","No")</f>
        <v>Yes</v>
      </c>
      <c r="I11996" s="2" t="str">
        <f aca="false">IF(AND(F11996="No",G11996="No",H11996="Yes"),"Yes","No")</f>
        <v>No</v>
      </c>
      <c r="J11996" s="2"/>
      <c r="K11996" s="2"/>
    </row>
    <row r="11997" customFormat="false" ht="15" hidden="false" customHeight="false" outlineLevel="0" collapsed="false">
      <c r="A11997" s="2" t="s">
        <v>17497</v>
      </c>
      <c r="B11997" s="13" t="n">
        <v>117</v>
      </c>
      <c r="C11997" s="13" t="n">
        <v>117</v>
      </c>
      <c r="D11997" s="14" t="n">
        <f aca="false">C11997/Summary!$B$4</f>
        <v>0.0078</v>
      </c>
      <c r="E11997" s="15" t="n">
        <v>0.285714285714286</v>
      </c>
      <c r="F11997" s="2" t="s">
        <v>44</v>
      </c>
      <c r="G11997" s="2" t="s">
        <v>53</v>
      </c>
      <c r="H11997" s="2" t="str">
        <f aca="false">IF(AND(E11997&gt;=0.4,E11997&lt;=0.6),"Yes","No")</f>
        <v>No</v>
      </c>
      <c r="I11997" s="2" t="str">
        <f aca="false">IF(AND(F11997="No",G11997="No",H11997="Yes"),"Yes","No")</f>
        <v>No</v>
      </c>
      <c r="J11997" s="2"/>
      <c r="K11997" s="2"/>
    </row>
    <row r="11998" customFormat="false" ht="15" hidden="false" customHeight="false" outlineLevel="0" collapsed="false">
      <c r="A11998" s="2" t="s">
        <v>17498</v>
      </c>
      <c r="B11998" s="13" t="n">
        <v>117</v>
      </c>
      <c r="C11998" s="13" t="n">
        <v>116</v>
      </c>
      <c r="D11998" s="14" t="n">
        <f aca="false">C11998/Summary!$B$4</f>
        <v>0.00773333333333333</v>
      </c>
      <c r="E11998" s="15" t="n">
        <v>0.714285714285714</v>
      </c>
      <c r="F11998" s="2" t="s">
        <v>53</v>
      </c>
      <c r="G11998" s="2" t="s">
        <v>44</v>
      </c>
      <c r="H11998" s="2" t="str">
        <f aca="false">IF(AND(E11998&gt;=0.4,E11998&lt;=0.6),"Yes","No")</f>
        <v>No</v>
      </c>
      <c r="I11998" s="2" t="str">
        <f aca="false">IF(AND(F11998="No",G11998="No",H11998="Yes"),"Yes","No")</f>
        <v>No</v>
      </c>
      <c r="J11998" s="2"/>
      <c r="K11998" s="2"/>
    </row>
    <row r="11999" customFormat="false" ht="15" hidden="false" customHeight="false" outlineLevel="0" collapsed="false">
      <c r="A11999" s="2" t="s">
        <v>17499</v>
      </c>
      <c r="B11999" s="13" t="n">
        <v>117</v>
      </c>
      <c r="C11999" s="13" t="n">
        <v>116</v>
      </c>
      <c r="D11999" s="14" t="n">
        <f aca="false">C11999/Summary!$B$4</f>
        <v>0.00773333333333333</v>
      </c>
      <c r="E11999" s="15" t="n">
        <v>0.428571428571429</v>
      </c>
      <c r="F11999" s="2" t="s">
        <v>44</v>
      </c>
      <c r="G11999" s="2" t="s">
        <v>53</v>
      </c>
      <c r="H11999" s="2" t="str">
        <f aca="false">IF(AND(E11999&gt;=0.4,E11999&lt;=0.6),"Yes","No")</f>
        <v>Yes</v>
      </c>
      <c r="I11999" s="2" t="str">
        <f aca="false">IF(AND(F11999="No",G11999="No",H11999="Yes"),"Yes","No")</f>
        <v>No</v>
      </c>
      <c r="J11999" s="2"/>
      <c r="K11999" s="2"/>
    </row>
    <row r="12000" customFormat="false" ht="15" hidden="false" customHeight="false" outlineLevel="0" collapsed="false">
      <c r="A12000" s="2" t="s">
        <v>17500</v>
      </c>
      <c r="B12000" s="13" t="n">
        <v>117</v>
      </c>
      <c r="C12000" s="13" t="n">
        <v>117</v>
      </c>
      <c r="D12000" s="14" t="n">
        <f aca="false">C12000/Summary!$B$4</f>
        <v>0.0078</v>
      </c>
      <c r="E12000" s="15" t="n">
        <v>0.285714285714286</v>
      </c>
      <c r="F12000" s="2" t="s">
        <v>53</v>
      </c>
      <c r="G12000" s="2" t="s">
        <v>53</v>
      </c>
      <c r="H12000" s="2" t="str">
        <f aca="false">IF(AND(E12000&gt;=0.4,E12000&lt;=0.6),"Yes","No")</f>
        <v>No</v>
      </c>
      <c r="I12000" s="2" t="str">
        <f aca="false">IF(AND(F12000="No",G12000="No",H12000="Yes"),"Yes","No")</f>
        <v>No</v>
      </c>
      <c r="J12000" s="2"/>
      <c r="K12000" s="2"/>
    </row>
    <row r="12001" customFormat="false" ht="15" hidden="false" customHeight="false" outlineLevel="0" collapsed="false">
      <c r="A12001" s="2" t="s">
        <v>17501</v>
      </c>
      <c r="B12001" s="13" t="n">
        <v>117</v>
      </c>
      <c r="C12001" s="13" t="n">
        <v>116</v>
      </c>
      <c r="D12001" s="14" t="n">
        <f aca="false">C12001/Summary!$B$4</f>
        <v>0.00773333333333333</v>
      </c>
      <c r="E12001" s="15" t="n">
        <v>0.714285714285714</v>
      </c>
      <c r="F12001" s="2" t="s">
        <v>53</v>
      </c>
      <c r="G12001" s="2" t="s">
        <v>44</v>
      </c>
      <c r="H12001" s="2" t="str">
        <f aca="false">IF(AND(E12001&gt;=0.4,E12001&lt;=0.6),"Yes","No")</f>
        <v>No</v>
      </c>
      <c r="I12001" s="2" t="str">
        <f aca="false">IF(AND(F12001="No",G12001="No",H12001="Yes"),"Yes","No")</f>
        <v>No</v>
      </c>
      <c r="J12001" s="2"/>
      <c r="K12001" s="2"/>
    </row>
    <row r="12002" customFormat="false" ht="15" hidden="false" customHeight="false" outlineLevel="0" collapsed="false">
      <c r="A12002" s="2" t="s">
        <v>17502</v>
      </c>
      <c r="B12002" s="13" t="n">
        <v>117</v>
      </c>
      <c r="C12002" s="13" t="n">
        <v>116</v>
      </c>
      <c r="D12002" s="14" t="n">
        <f aca="false">C12002/Summary!$B$4</f>
        <v>0.00773333333333333</v>
      </c>
      <c r="E12002" s="15" t="n">
        <v>0.285714285714286</v>
      </c>
      <c r="F12002" s="2" t="s">
        <v>53</v>
      </c>
      <c r="G12002" s="2" t="s">
        <v>44</v>
      </c>
      <c r="H12002" s="2" t="str">
        <f aca="false">IF(AND(E12002&gt;=0.4,E12002&lt;=0.6),"Yes","No")</f>
        <v>No</v>
      </c>
      <c r="I12002" s="2" t="str">
        <f aca="false">IF(AND(F12002="No",G12002="No",H12002="Yes"),"Yes","No")</f>
        <v>No</v>
      </c>
      <c r="J12002" s="2"/>
      <c r="K12002" s="2"/>
    </row>
    <row r="12003" customFormat="false" ht="15" hidden="false" customHeight="false" outlineLevel="0" collapsed="false">
      <c r="A12003" s="2" t="s">
        <v>17503</v>
      </c>
      <c r="B12003" s="13" t="n">
        <v>117</v>
      </c>
      <c r="C12003" s="13" t="n">
        <v>115</v>
      </c>
      <c r="D12003" s="14" t="n">
        <f aca="false">C12003/Summary!$B$4</f>
        <v>0.00766666666666667</v>
      </c>
      <c r="E12003" s="15" t="n">
        <v>0.428571428571429</v>
      </c>
      <c r="F12003" s="2" t="s">
        <v>53</v>
      </c>
      <c r="G12003" s="2" t="s">
        <v>53</v>
      </c>
      <c r="H12003" s="2" t="str">
        <f aca="false">IF(AND(E12003&gt;=0.4,E12003&lt;=0.6),"Yes","No")</f>
        <v>Yes</v>
      </c>
      <c r="I12003" s="2" t="str">
        <f aca="false">IF(AND(F12003="No",G12003="No",H12003="Yes"),"Yes","No")</f>
        <v>No</v>
      </c>
      <c r="J12003" s="2"/>
      <c r="K12003" s="2"/>
    </row>
    <row r="12004" customFormat="false" ht="15" hidden="false" customHeight="false" outlineLevel="0" collapsed="false">
      <c r="A12004" s="2" t="s">
        <v>17504</v>
      </c>
      <c r="B12004" s="13" t="n">
        <v>117</v>
      </c>
      <c r="C12004" s="13" t="n">
        <v>117</v>
      </c>
      <c r="D12004" s="14" t="n">
        <f aca="false">C12004/Summary!$B$4</f>
        <v>0.0078</v>
      </c>
      <c r="E12004" s="15" t="n">
        <v>0.142857142857143</v>
      </c>
      <c r="F12004" s="2" t="s">
        <v>53</v>
      </c>
      <c r="G12004" s="2" t="s">
        <v>53</v>
      </c>
      <c r="H12004" s="2" t="str">
        <f aca="false">IF(AND(E12004&gt;=0.4,E12004&lt;=0.6),"Yes","No")</f>
        <v>No</v>
      </c>
      <c r="I12004" s="2" t="str">
        <f aca="false">IF(AND(F12004="No",G12004="No",H12004="Yes"),"Yes","No")</f>
        <v>No</v>
      </c>
      <c r="J12004" s="2"/>
      <c r="K12004" s="2"/>
    </row>
    <row r="12005" customFormat="false" ht="15" hidden="false" customHeight="false" outlineLevel="0" collapsed="false">
      <c r="A12005" s="2" t="s">
        <v>17505</v>
      </c>
      <c r="B12005" s="13" t="n">
        <v>117</v>
      </c>
      <c r="C12005" s="13" t="n">
        <v>117</v>
      </c>
      <c r="D12005" s="14" t="n">
        <f aca="false">C12005/Summary!$B$4</f>
        <v>0.0078</v>
      </c>
      <c r="E12005" s="15" t="n">
        <v>0.428571428571429</v>
      </c>
      <c r="F12005" s="2" t="s">
        <v>53</v>
      </c>
      <c r="G12005" s="2" t="s">
        <v>44</v>
      </c>
      <c r="H12005" s="2" t="str">
        <f aca="false">IF(AND(E12005&gt;=0.4,E12005&lt;=0.6),"Yes","No")</f>
        <v>Yes</v>
      </c>
      <c r="I12005" s="2" t="str">
        <f aca="false">IF(AND(F12005="No",G12005="No",H12005="Yes"),"Yes","No")</f>
        <v>No</v>
      </c>
      <c r="J12005" s="2"/>
      <c r="K12005" s="2"/>
    </row>
    <row r="12006" customFormat="false" ht="15" hidden="false" customHeight="false" outlineLevel="0" collapsed="false">
      <c r="A12006" s="2" t="s">
        <v>17506</v>
      </c>
      <c r="B12006" s="13" t="n">
        <v>117</v>
      </c>
      <c r="C12006" s="13" t="n">
        <v>117</v>
      </c>
      <c r="D12006" s="14" t="n">
        <f aca="false">C12006/Summary!$B$4</f>
        <v>0.0078</v>
      </c>
      <c r="E12006" s="15" t="n">
        <v>0.285714285714286</v>
      </c>
      <c r="F12006" s="2" t="s">
        <v>53</v>
      </c>
      <c r="G12006" s="2" t="s">
        <v>44</v>
      </c>
      <c r="H12006" s="2" t="str">
        <f aca="false">IF(AND(E12006&gt;=0.4,E12006&lt;=0.6),"Yes","No")</f>
        <v>No</v>
      </c>
      <c r="I12006" s="2" t="str">
        <f aca="false">IF(AND(F12006="No",G12006="No",H12006="Yes"),"Yes","No")</f>
        <v>No</v>
      </c>
      <c r="J12006" s="2"/>
      <c r="K12006" s="2"/>
    </row>
    <row r="12007" customFormat="false" ht="15" hidden="false" customHeight="false" outlineLevel="0" collapsed="false">
      <c r="A12007" s="2" t="s">
        <v>17507</v>
      </c>
      <c r="B12007" s="13" t="n">
        <v>117</v>
      </c>
      <c r="C12007" s="13" t="n">
        <v>117</v>
      </c>
      <c r="D12007" s="14" t="n">
        <f aca="false">C12007/Summary!$B$4</f>
        <v>0.0078</v>
      </c>
      <c r="E12007" s="15" t="n">
        <v>0.285714285714286</v>
      </c>
      <c r="F12007" s="2" t="s">
        <v>53</v>
      </c>
      <c r="G12007" s="2" t="s">
        <v>44</v>
      </c>
      <c r="H12007" s="2" t="str">
        <f aca="false">IF(AND(E12007&gt;=0.4,E12007&lt;=0.6),"Yes","No")</f>
        <v>No</v>
      </c>
      <c r="I12007" s="2" t="str">
        <f aca="false">IF(AND(F12007="No",G12007="No",H12007="Yes"),"Yes","No")</f>
        <v>No</v>
      </c>
      <c r="J12007" s="2"/>
      <c r="K12007" s="2"/>
    </row>
    <row r="12008" customFormat="false" ht="15" hidden="false" customHeight="false" outlineLevel="0" collapsed="false">
      <c r="A12008" s="2" t="s">
        <v>17508</v>
      </c>
      <c r="B12008" s="13" t="n">
        <v>117</v>
      </c>
      <c r="C12008" s="13" t="n">
        <v>114</v>
      </c>
      <c r="D12008" s="14" t="n">
        <f aca="false">C12008/Summary!$B$4</f>
        <v>0.0076</v>
      </c>
      <c r="E12008" s="15" t="n">
        <v>0.142857142857143</v>
      </c>
      <c r="F12008" s="2" t="s">
        <v>53</v>
      </c>
      <c r="G12008" s="2" t="s">
        <v>53</v>
      </c>
      <c r="H12008" s="2" t="str">
        <f aca="false">IF(AND(E12008&gt;=0.4,E12008&lt;=0.6),"Yes","No")</f>
        <v>No</v>
      </c>
      <c r="I12008" s="2" t="str">
        <f aca="false">IF(AND(F12008="No",G12008="No",H12008="Yes"),"Yes","No")</f>
        <v>No</v>
      </c>
      <c r="J12008" s="2"/>
      <c r="K12008" s="2"/>
    </row>
    <row r="12009" customFormat="false" ht="15" hidden="false" customHeight="false" outlineLevel="0" collapsed="false">
      <c r="A12009" s="2" t="s">
        <v>17509</v>
      </c>
      <c r="B12009" s="13" t="n">
        <v>117</v>
      </c>
      <c r="C12009" s="13" t="n">
        <v>117</v>
      </c>
      <c r="D12009" s="14" t="n">
        <f aca="false">C12009/Summary!$B$4</f>
        <v>0.0078</v>
      </c>
      <c r="E12009" s="15" t="n">
        <v>0.428571428571429</v>
      </c>
      <c r="F12009" s="2" t="s">
        <v>53</v>
      </c>
      <c r="G12009" s="2" t="s">
        <v>44</v>
      </c>
      <c r="H12009" s="2" t="str">
        <f aca="false">IF(AND(E12009&gt;=0.4,E12009&lt;=0.6),"Yes","No")</f>
        <v>Yes</v>
      </c>
      <c r="I12009" s="2" t="str">
        <f aca="false">IF(AND(F12009="No",G12009="No",H12009="Yes"),"Yes","No")</f>
        <v>No</v>
      </c>
      <c r="J12009" s="2"/>
      <c r="K12009" s="2"/>
    </row>
    <row r="12010" customFormat="false" ht="15" hidden="false" customHeight="false" outlineLevel="0" collapsed="false">
      <c r="A12010" s="2" t="s">
        <v>17510</v>
      </c>
      <c r="B12010" s="13" t="n">
        <v>117</v>
      </c>
      <c r="C12010" s="13" t="n">
        <v>117</v>
      </c>
      <c r="D12010" s="14" t="n">
        <f aca="false">C12010/Summary!$B$4</f>
        <v>0.0078</v>
      </c>
      <c r="E12010" s="15" t="n">
        <v>0.285714285714286</v>
      </c>
      <c r="F12010" s="2" t="s">
        <v>53</v>
      </c>
      <c r="G12010" s="2" t="s">
        <v>44</v>
      </c>
      <c r="H12010" s="2" t="str">
        <f aca="false">IF(AND(E12010&gt;=0.4,E12010&lt;=0.6),"Yes","No")</f>
        <v>No</v>
      </c>
      <c r="I12010" s="2" t="str">
        <f aca="false">IF(AND(F12010="No",G12010="No",H12010="Yes"),"Yes","No")</f>
        <v>No</v>
      </c>
      <c r="J12010" s="2"/>
      <c r="K12010" s="2"/>
    </row>
    <row r="12011" customFormat="false" ht="15" hidden="false" customHeight="false" outlineLevel="0" collapsed="false">
      <c r="A12011" s="2" t="s">
        <v>17511</v>
      </c>
      <c r="B12011" s="13" t="n">
        <v>117</v>
      </c>
      <c r="C12011" s="13" t="n">
        <v>117</v>
      </c>
      <c r="D12011" s="14" t="n">
        <f aca="false">C12011/Summary!$B$4</f>
        <v>0.0078</v>
      </c>
      <c r="E12011" s="15" t="n">
        <v>0.285714285714286</v>
      </c>
      <c r="F12011" s="2" t="s">
        <v>53</v>
      </c>
      <c r="G12011" s="2" t="s">
        <v>44</v>
      </c>
      <c r="H12011" s="2" t="str">
        <f aca="false">IF(AND(E12011&gt;=0.4,E12011&lt;=0.6),"Yes","No")</f>
        <v>No</v>
      </c>
      <c r="I12011" s="2" t="str">
        <f aca="false">IF(AND(F12011="No",G12011="No",H12011="Yes"),"Yes","No")</f>
        <v>No</v>
      </c>
      <c r="J12011" s="2"/>
      <c r="K12011" s="2"/>
    </row>
    <row r="12012" customFormat="false" ht="15" hidden="false" customHeight="false" outlineLevel="0" collapsed="false">
      <c r="A12012" s="2" t="s">
        <v>17512</v>
      </c>
      <c r="B12012" s="13" t="n">
        <v>117</v>
      </c>
      <c r="C12012" s="13" t="n">
        <v>117</v>
      </c>
      <c r="D12012" s="14" t="n">
        <f aca="false">C12012/Summary!$B$4</f>
        <v>0.0078</v>
      </c>
      <c r="E12012" s="15" t="n">
        <v>0.428571428571429</v>
      </c>
      <c r="F12012" s="2" t="s">
        <v>53</v>
      </c>
      <c r="G12012" s="2" t="s">
        <v>53</v>
      </c>
      <c r="H12012" s="2" t="str">
        <f aca="false">IF(AND(E12012&gt;=0.4,E12012&lt;=0.6),"Yes","No")</f>
        <v>Yes</v>
      </c>
      <c r="I12012" s="2" t="str">
        <f aca="false">IF(AND(F12012="No",G12012="No",H12012="Yes"),"Yes","No")</f>
        <v>No</v>
      </c>
      <c r="J12012" s="2"/>
      <c r="K12012" s="2"/>
    </row>
    <row r="12013" customFormat="false" ht="15" hidden="false" customHeight="false" outlineLevel="0" collapsed="false">
      <c r="A12013" s="2" t="s">
        <v>17513</v>
      </c>
      <c r="B12013" s="13" t="n">
        <v>117</v>
      </c>
      <c r="C12013" s="13" t="n">
        <v>115</v>
      </c>
      <c r="D12013" s="14" t="n">
        <f aca="false">C12013/Summary!$B$4</f>
        <v>0.00766666666666667</v>
      </c>
      <c r="E12013" s="15" t="n">
        <v>0.142857142857143</v>
      </c>
      <c r="F12013" s="2" t="s">
        <v>53</v>
      </c>
      <c r="G12013" s="2" t="s">
        <v>44</v>
      </c>
      <c r="H12013" s="2" t="str">
        <f aca="false">IF(AND(E12013&gt;=0.4,E12013&lt;=0.6),"Yes","No")</f>
        <v>No</v>
      </c>
      <c r="I12013" s="2" t="str">
        <f aca="false">IF(AND(F12013="No",G12013="No",H12013="Yes"),"Yes","No")</f>
        <v>No</v>
      </c>
      <c r="J12013" s="2"/>
      <c r="K12013" s="2"/>
    </row>
    <row r="12014" customFormat="false" ht="15" hidden="false" customHeight="false" outlineLevel="0" collapsed="false">
      <c r="A12014" s="2" t="s">
        <v>17514</v>
      </c>
      <c r="B12014" s="13" t="n">
        <v>117</v>
      </c>
      <c r="C12014" s="13" t="n">
        <v>117</v>
      </c>
      <c r="D12014" s="14" t="n">
        <f aca="false">C12014/Summary!$B$4</f>
        <v>0.0078</v>
      </c>
      <c r="E12014" s="15" t="n">
        <v>0.285714285714286</v>
      </c>
      <c r="F12014" s="2" t="s">
        <v>53</v>
      </c>
      <c r="G12014" s="2" t="s">
        <v>44</v>
      </c>
      <c r="H12014" s="2" t="str">
        <f aca="false">IF(AND(E12014&gt;=0.4,E12014&lt;=0.6),"Yes","No")</f>
        <v>No</v>
      </c>
      <c r="I12014" s="2" t="str">
        <f aca="false">IF(AND(F12014="No",G12014="No",H12014="Yes"),"Yes","No")</f>
        <v>No</v>
      </c>
      <c r="J12014" s="2"/>
      <c r="K12014" s="2"/>
    </row>
    <row r="12015" customFormat="false" ht="15" hidden="false" customHeight="false" outlineLevel="0" collapsed="false">
      <c r="A12015" s="2" t="s">
        <v>17515</v>
      </c>
      <c r="B12015" s="13" t="n">
        <v>117</v>
      </c>
      <c r="C12015" s="13" t="n">
        <v>117</v>
      </c>
      <c r="D12015" s="14" t="n">
        <f aca="false">C12015/Summary!$B$4</f>
        <v>0.0078</v>
      </c>
      <c r="E12015" s="15" t="n">
        <v>0.428571428571429</v>
      </c>
      <c r="F12015" s="2" t="s">
        <v>53</v>
      </c>
      <c r="G12015" s="2" t="s">
        <v>44</v>
      </c>
      <c r="H12015" s="2" t="str">
        <f aca="false">IF(AND(E12015&gt;=0.4,E12015&lt;=0.6),"Yes","No")</f>
        <v>Yes</v>
      </c>
      <c r="I12015" s="2" t="str">
        <f aca="false">IF(AND(F12015="No",G12015="No",H12015="Yes"),"Yes","No")</f>
        <v>No</v>
      </c>
      <c r="J12015" s="2"/>
      <c r="K12015" s="2"/>
    </row>
    <row r="12016" customFormat="false" ht="15" hidden="false" customHeight="false" outlineLevel="0" collapsed="false">
      <c r="A12016" s="2" t="s">
        <v>17516</v>
      </c>
      <c r="B12016" s="13" t="n">
        <v>117</v>
      </c>
      <c r="C12016" s="13" t="n">
        <v>117</v>
      </c>
      <c r="D12016" s="14" t="n">
        <f aca="false">C12016/Summary!$B$4</f>
        <v>0.0078</v>
      </c>
      <c r="E12016" s="15" t="n">
        <v>0.428571428571429</v>
      </c>
      <c r="F12016" s="2" t="s">
        <v>53</v>
      </c>
      <c r="G12016" s="2" t="s">
        <v>44</v>
      </c>
      <c r="H12016" s="2" t="str">
        <f aca="false">IF(AND(E12016&gt;=0.4,E12016&lt;=0.6),"Yes","No")</f>
        <v>Yes</v>
      </c>
      <c r="I12016" s="2" t="str">
        <f aca="false">IF(AND(F12016="No",G12016="No",H12016="Yes"),"Yes","No")</f>
        <v>No</v>
      </c>
      <c r="J12016" s="2"/>
      <c r="K12016" s="2"/>
    </row>
    <row r="12017" customFormat="false" ht="15" hidden="false" customHeight="false" outlineLevel="0" collapsed="false">
      <c r="A12017" s="2" t="s">
        <v>17517</v>
      </c>
      <c r="B12017" s="13" t="n">
        <v>117</v>
      </c>
      <c r="C12017" s="13" t="n">
        <v>117</v>
      </c>
      <c r="D12017" s="14" t="n">
        <f aca="false">C12017/Summary!$B$4</f>
        <v>0.0078</v>
      </c>
      <c r="E12017" s="15" t="n">
        <v>0.571428571428571</v>
      </c>
      <c r="F12017" s="2" t="s">
        <v>53</v>
      </c>
      <c r="G12017" s="2" t="s">
        <v>44</v>
      </c>
      <c r="H12017" s="2" t="str">
        <f aca="false">IF(AND(E12017&gt;=0.4,E12017&lt;=0.6),"Yes","No")</f>
        <v>Yes</v>
      </c>
      <c r="I12017" s="2" t="str">
        <f aca="false">IF(AND(F12017="No",G12017="No",H12017="Yes"),"Yes","No")</f>
        <v>No</v>
      </c>
      <c r="J12017" s="2"/>
      <c r="K12017" s="2"/>
    </row>
    <row r="12018" customFormat="false" ht="15" hidden="false" customHeight="false" outlineLevel="0" collapsed="false">
      <c r="A12018" s="2" t="s">
        <v>17518</v>
      </c>
      <c r="B12018" s="13" t="n">
        <v>117</v>
      </c>
      <c r="C12018" s="13" t="n">
        <v>117</v>
      </c>
      <c r="D12018" s="14" t="n">
        <f aca="false">C12018/Summary!$B$4</f>
        <v>0.0078</v>
      </c>
      <c r="E12018" s="15" t="n">
        <v>0.571428571428571</v>
      </c>
      <c r="F12018" s="2" t="s">
        <v>53</v>
      </c>
      <c r="G12018" s="2" t="s">
        <v>44</v>
      </c>
      <c r="H12018" s="2" t="str">
        <f aca="false">IF(AND(E12018&gt;=0.4,E12018&lt;=0.6),"Yes","No")</f>
        <v>Yes</v>
      </c>
      <c r="I12018" s="2" t="str">
        <f aca="false">IF(AND(F12018="No",G12018="No",H12018="Yes"),"Yes","No")</f>
        <v>No</v>
      </c>
      <c r="J12018" s="2"/>
      <c r="K12018" s="2"/>
    </row>
    <row r="12019" customFormat="false" ht="15" hidden="false" customHeight="false" outlineLevel="0" collapsed="false">
      <c r="A12019" s="2" t="s">
        <v>17519</v>
      </c>
      <c r="B12019" s="13" t="n">
        <v>117</v>
      </c>
      <c r="C12019" s="13" t="n">
        <v>117</v>
      </c>
      <c r="D12019" s="14" t="n">
        <f aca="false">C12019/Summary!$B$4</f>
        <v>0.0078</v>
      </c>
      <c r="E12019" s="15" t="n">
        <v>0.428571428571429</v>
      </c>
      <c r="F12019" s="2" t="s">
        <v>53</v>
      </c>
      <c r="G12019" s="2" t="s">
        <v>44</v>
      </c>
      <c r="H12019" s="2" t="str">
        <f aca="false">IF(AND(E12019&gt;=0.4,E12019&lt;=0.6),"Yes","No")</f>
        <v>Yes</v>
      </c>
      <c r="I12019" s="2" t="str">
        <f aca="false">IF(AND(F12019="No",G12019="No",H12019="Yes"),"Yes","No")</f>
        <v>No</v>
      </c>
      <c r="J12019" s="2"/>
      <c r="K12019" s="2"/>
    </row>
    <row r="12020" customFormat="false" ht="15" hidden="false" customHeight="false" outlineLevel="0" collapsed="false">
      <c r="A12020" s="2" t="s">
        <v>17520</v>
      </c>
      <c r="B12020" s="13" t="n">
        <v>117</v>
      </c>
      <c r="C12020" s="13" t="n">
        <v>116</v>
      </c>
      <c r="D12020" s="14" t="n">
        <f aca="false">C12020/Summary!$B$4</f>
        <v>0.00773333333333333</v>
      </c>
      <c r="E12020" s="15" t="n">
        <v>0.571428571428571</v>
      </c>
      <c r="F12020" s="2" t="s">
        <v>53</v>
      </c>
      <c r="G12020" s="2" t="s">
        <v>44</v>
      </c>
      <c r="H12020" s="2" t="str">
        <f aca="false">IF(AND(E12020&gt;=0.4,E12020&lt;=0.6),"Yes","No")</f>
        <v>Yes</v>
      </c>
      <c r="I12020" s="2" t="str">
        <f aca="false">IF(AND(F12020="No",G12020="No",H12020="Yes"),"Yes","No")</f>
        <v>No</v>
      </c>
      <c r="J12020" s="2"/>
      <c r="K12020" s="2"/>
    </row>
    <row r="12021" customFormat="false" ht="15" hidden="false" customHeight="false" outlineLevel="0" collapsed="false">
      <c r="A12021" s="2" t="s">
        <v>17521</v>
      </c>
      <c r="B12021" s="13" t="n">
        <v>117</v>
      </c>
      <c r="C12021" s="13" t="n">
        <v>117</v>
      </c>
      <c r="D12021" s="14" t="n">
        <f aca="false">C12021/Summary!$B$4</f>
        <v>0.0078</v>
      </c>
      <c r="E12021" s="15" t="n">
        <v>0.285714285714286</v>
      </c>
      <c r="F12021" s="2" t="s">
        <v>53</v>
      </c>
      <c r="G12021" s="2" t="s">
        <v>44</v>
      </c>
      <c r="H12021" s="2" t="str">
        <f aca="false">IF(AND(E12021&gt;=0.4,E12021&lt;=0.6),"Yes","No")</f>
        <v>No</v>
      </c>
      <c r="I12021" s="2" t="str">
        <f aca="false">IF(AND(F12021="No",G12021="No",H12021="Yes"),"Yes","No")</f>
        <v>No</v>
      </c>
      <c r="J12021" s="2"/>
      <c r="K12021" s="2"/>
    </row>
    <row r="12022" customFormat="false" ht="15" hidden="false" customHeight="false" outlineLevel="0" collapsed="false">
      <c r="A12022" s="2" t="s">
        <v>17522</v>
      </c>
      <c r="B12022" s="13" t="n">
        <v>117</v>
      </c>
      <c r="C12022" s="13" t="n">
        <v>117</v>
      </c>
      <c r="D12022" s="14" t="n">
        <f aca="false">C12022/Summary!$B$4</f>
        <v>0.0078</v>
      </c>
      <c r="E12022" s="15" t="n">
        <v>0.428571428571429</v>
      </c>
      <c r="F12022" s="2" t="s">
        <v>53</v>
      </c>
      <c r="G12022" s="2" t="s">
        <v>53</v>
      </c>
      <c r="H12022" s="2" t="str">
        <f aca="false">IF(AND(E12022&gt;=0.4,E12022&lt;=0.6),"Yes","No")</f>
        <v>Yes</v>
      </c>
      <c r="I12022" s="2" t="str">
        <f aca="false">IF(AND(F12022="No",G12022="No",H12022="Yes"),"Yes","No")</f>
        <v>No</v>
      </c>
      <c r="J12022" s="2"/>
      <c r="K12022" s="2"/>
    </row>
    <row r="12023" customFormat="false" ht="15" hidden="false" customHeight="false" outlineLevel="0" collapsed="false">
      <c r="A12023" s="2" t="s">
        <v>17523</v>
      </c>
      <c r="B12023" s="13" t="n">
        <v>117</v>
      </c>
      <c r="C12023" s="13" t="n">
        <v>117</v>
      </c>
      <c r="D12023" s="14" t="n">
        <f aca="false">C12023/Summary!$B$4</f>
        <v>0.0078</v>
      </c>
      <c r="E12023" s="15" t="n">
        <v>0.285714285714286</v>
      </c>
      <c r="F12023" s="2" t="s">
        <v>53</v>
      </c>
      <c r="G12023" s="2" t="s">
        <v>53</v>
      </c>
      <c r="H12023" s="2" t="str">
        <f aca="false">IF(AND(E12023&gt;=0.4,E12023&lt;=0.6),"Yes","No")</f>
        <v>No</v>
      </c>
      <c r="I12023" s="2" t="str">
        <f aca="false">IF(AND(F12023="No",G12023="No",H12023="Yes"),"Yes","No")</f>
        <v>No</v>
      </c>
      <c r="J12023" s="2"/>
      <c r="K12023" s="2"/>
    </row>
    <row r="12024" customFormat="false" ht="15" hidden="false" customHeight="false" outlineLevel="0" collapsed="false">
      <c r="A12024" s="2" t="s">
        <v>17524</v>
      </c>
      <c r="B12024" s="13" t="n">
        <v>117</v>
      </c>
      <c r="C12024" s="13" t="n">
        <v>117</v>
      </c>
      <c r="D12024" s="14" t="n">
        <f aca="false">C12024/Summary!$B$4</f>
        <v>0.0078</v>
      </c>
      <c r="E12024" s="15" t="n">
        <v>0.285714285714286</v>
      </c>
      <c r="F12024" s="2" t="s">
        <v>53</v>
      </c>
      <c r="G12024" s="2" t="s">
        <v>53</v>
      </c>
      <c r="H12024" s="2" t="str">
        <f aca="false">IF(AND(E12024&gt;=0.4,E12024&lt;=0.6),"Yes","No")</f>
        <v>No</v>
      </c>
      <c r="I12024" s="2" t="str">
        <f aca="false">IF(AND(F12024="No",G12024="No",H12024="Yes"),"Yes","No")</f>
        <v>No</v>
      </c>
      <c r="J12024" s="2"/>
      <c r="K12024" s="2"/>
    </row>
    <row r="12025" customFormat="false" ht="15" hidden="false" customHeight="false" outlineLevel="0" collapsed="false">
      <c r="A12025" s="2" t="s">
        <v>17525</v>
      </c>
      <c r="B12025" s="13" t="n">
        <v>117</v>
      </c>
      <c r="C12025" s="13" t="n">
        <v>116</v>
      </c>
      <c r="D12025" s="14" t="n">
        <f aca="false">C12025/Summary!$B$4</f>
        <v>0.00773333333333333</v>
      </c>
      <c r="E12025" s="15" t="n">
        <v>0.714285714285714</v>
      </c>
      <c r="F12025" s="2" t="s">
        <v>53</v>
      </c>
      <c r="G12025" s="2" t="s">
        <v>44</v>
      </c>
      <c r="H12025" s="2" t="str">
        <f aca="false">IF(AND(E12025&gt;=0.4,E12025&lt;=0.6),"Yes","No")</f>
        <v>No</v>
      </c>
      <c r="I12025" s="2" t="str">
        <f aca="false">IF(AND(F12025="No",G12025="No",H12025="Yes"),"Yes","No")</f>
        <v>No</v>
      </c>
      <c r="J12025" s="2"/>
      <c r="K12025" s="2"/>
    </row>
    <row r="12026" customFormat="false" ht="15" hidden="false" customHeight="false" outlineLevel="0" collapsed="false">
      <c r="A12026" s="2" t="s">
        <v>17526</v>
      </c>
      <c r="B12026" s="13" t="n">
        <v>117</v>
      </c>
      <c r="C12026" s="13" t="n">
        <v>115</v>
      </c>
      <c r="D12026" s="14" t="n">
        <f aca="false">C12026/Summary!$B$4</f>
        <v>0.00766666666666667</v>
      </c>
      <c r="E12026" s="15" t="n">
        <v>0.571428571428571</v>
      </c>
      <c r="F12026" s="2" t="s">
        <v>53</v>
      </c>
      <c r="G12026" s="2" t="s">
        <v>53</v>
      </c>
      <c r="H12026" s="2" t="str">
        <f aca="false">IF(AND(E12026&gt;=0.4,E12026&lt;=0.6),"Yes","No")</f>
        <v>Yes</v>
      </c>
      <c r="I12026" s="2" t="str">
        <f aca="false">IF(AND(F12026="No",G12026="No",H12026="Yes"),"Yes","No")</f>
        <v>No</v>
      </c>
      <c r="J12026" s="2"/>
      <c r="K12026" s="2"/>
    </row>
    <row r="12027" customFormat="false" ht="15" hidden="false" customHeight="false" outlineLevel="0" collapsed="false">
      <c r="A12027" s="2" t="s">
        <v>17527</v>
      </c>
      <c r="B12027" s="13" t="n">
        <v>117</v>
      </c>
      <c r="C12027" s="13" t="n">
        <v>117</v>
      </c>
      <c r="D12027" s="14" t="n">
        <f aca="false">C12027/Summary!$B$4</f>
        <v>0.0078</v>
      </c>
      <c r="E12027" s="15" t="n">
        <v>0.428571428571429</v>
      </c>
      <c r="F12027" s="2" t="s">
        <v>53</v>
      </c>
      <c r="G12027" s="2" t="s">
        <v>53</v>
      </c>
      <c r="H12027" s="2" t="str">
        <f aca="false">IF(AND(E12027&gt;=0.4,E12027&lt;=0.6),"Yes","No")</f>
        <v>Yes</v>
      </c>
      <c r="I12027" s="2" t="str">
        <f aca="false">IF(AND(F12027="No",G12027="No",H12027="Yes"),"Yes","No")</f>
        <v>No</v>
      </c>
      <c r="J12027" s="2"/>
      <c r="K12027" s="2"/>
    </row>
    <row r="12028" customFormat="false" ht="15" hidden="false" customHeight="false" outlineLevel="0" collapsed="false">
      <c r="A12028" s="2" t="s">
        <v>17528</v>
      </c>
      <c r="B12028" s="13" t="n">
        <v>117</v>
      </c>
      <c r="C12028" s="13" t="n">
        <v>116</v>
      </c>
      <c r="D12028" s="14" t="n">
        <f aca="false">C12028/Summary!$B$4</f>
        <v>0.00773333333333333</v>
      </c>
      <c r="E12028" s="15" t="n">
        <v>0.428571428571429</v>
      </c>
      <c r="F12028" s="2" t="s">
        <v>53</v>
      </c>
      <c r="G12028" s="2" t="s">
        <v>53</v>
      </c>
      <c r="H12028" s="2" t="str">
        <f aca="false">IF(AND(E12028&gt;=0.4,E12028&lt;=0.6),"Yes","No")</f>
        <v>Yes</v>
      </c>
      <c r="I12028" s="2" t="str">
        <f aca="false">IF(AND(F12028="No",G12028="No",H12028="Yes"),"Yes","No")</f>
        <v>No</v>
      </c>
      <c r="J12028" s="2"/>
      <c r="K12028" s="2"/>
    </row>
    <row r="12029" customFormat="false" ht="15" hidden="false" customHeight="false" outlineLevel="0" collapsed="false">
      <c r="A12029" s="2" t="s">
        <v>17529</v>
      </c>
      <c r="B12029" s="13" t="n">
        <v>117</v>
      </c>
      <c r="C12029" s="13" t="n">
        <v>117</v>
      </c>
      <c r="D12029" s="14" t="n">
        <f aca="false">C12029/Summary!$B$4</f>
        <v>0.0078</v>
      </c>
      <c r="E12029" s="15" t="n">
        <v>0.571428571428571</v>
      </c>
      <c r="F12029" s="2" t="s">
        <v>53</v>
      </c>
      <c r="G12029" s="2" t="s">
        <v>44</v>
      </c>
      <c r="H12029" s="2" t="str">
        <f aca="false">IF(AND(E12029&gt;=0.4,E12029&lt;=0.6),"Yes","No")</f>
        <v>Yes</v>
      </c>
      <c r="I12029" s="2" t="str">
        <f aca="false">IF(AND(F12029="No",G12029="No",H12029="Yes"),"Yes","No")</f>
        <v>No</v>
      </c>
      <c r="J12029" s="2"/>
      <c r="K12029" s="2"/>
    </row>
    <row r="12030" customFormat="false" ht="15" hidden="false" customHeight="false" outlineLevel="0" collapsed="false">
      <c r="A12030" s="2" t="s">
        <v>17530</v>
      </c>
      <c r="B12030" s="13" t="n">
        <v>117</v>
      </c>
      <c r="C12030" s="13" t="n">
        <v>116</v>
      </c>
      <c r="D12030" s="14" t="n">
        <f aca="false">C12030/Summary!$B$4</f>
        <v>0.00773333333333333</v>
      </c>
      <c r="E12030" s="15" t="n">
        <v>0.285714285714286</v>
      </c>
      <c r="F12030" s="2" t="s">
        <v>53</v>
      </c>
      <c r="G12030" s="2" t="s">
        <v>44</v>
      </c>
      <c r="H12030" s="2" t="str">
        <f aca="false">IF(AND(E12030&gt;=0.4,E12030&lt;=0.6),"Yes","No")</f>
        <v>No</v>
      </c>
      <c r="I12030" s="2" t="str">
        <f aca="false">IF(AND(F12030="No",G12030="No",H12030="Yes"),"Yes","No")</f>
        <v>No</v>
      </c>
      <c r="J12030" s="2"/>
      <c r="K12030" s="2"/>
    </row>
    <row r="12031" customFormat="false" ht="15" hidden="false" customHeight="false" outlineLevel="0" collapsed="false">
      <c r="A12031" s="2" t="s">
        <v>17531</v>
      </c>
      <c r="B12031" s="13" t="n">
        <v>117</v>
      </c>
      <c r="C12031" s="13" t="n">
        <v>116</v>
      </c>
      <c r="D12031" s="14" t="n">
        <f aca="false">C12031/Summary!$B$4</f>
        <v>0.00773333333333333</v>
      </c>
      <c r="E12031" s="15" t="n">
        <v>0.428571428571429</v>
      </c>
      <c r="F12031" s="2" t="s">
        <v>53</v>
      </c>
      <c r="G12031" s="2" t="s">
        <v>44</v>
      </c>
      <c r="H12031" s="2" t="str">
        <f aca="false">IF(AND(E12031&gt;=0.4,E12031&lt;=0.6),"Yes","No")</f>
        <v>Yes</v>
      </c>
      <c r="I12031" s="2" t="str">
        <f aca="false">IF(AND(F12031="No",G12031="No",H12031="Yes"),"Yes","No")</f>
        <v>No</v>
      </c>
      <c r="J12031" s="2"/>
      <c r="K12031" s="2"/>
    </row>
    <row r="12032" customFormat="false" ht="15" hidden="false" customHeight="false" outlineLevel="0" collapsed="false">
      <c r="A12032" s="2" t="s">
        <v>17532</v>
      </c>
      <c r="B12032" s="13" t="n">
        <v>117</v>
      </c>
      <c r="C12032" s="13" t="n">
        <v>116</v>
      </c>
      <c r="D12032" s="14" t="n">
        <f aca="false">C12032/Summary!$B$4</f>
        <v>0.00773333333333333</v>
      </c>
      <c r="E12032" s="15" t="n">
        <v>0.428571428571429</v>
      </c>
      <c r="F12032" s="2" t="s">
        <v>53</v>
      </c>
      <c r="G12032" s="2" t="s">
        <v>44</v>
      </c>
      <c r="H12032" s="2" t="str">
        <f aca="false">IF(AND(E12032&gt;=0.4,E12032&lt;=0.6),"Yes","No")</f>
        <v>Yes</v>
      </c>
      <c r="I12032" s="2" t="str">
        <f aca="false">IF(AND(F12032="No",G12032="No",H12032="Yes"),"Yes","No")</f>
        <v>No</v>
      </c>
      <c r="J12032" s="2"/>
      <c r="K12032" s="2"/>
    </row>
    <row r="12033" customFormat="false" ht="15" hidden="false" customHeight="false" outlineLevel="0" collapsed="false">
      <c r="A12033" s="2" t="s">
        <v>17533</v>
      </c>
      <c r="B12033" s="13" t="n">
        <v>117</v>
      </c>
      <c r="C12033" s="13" t="n">
        <v>116</v>
      </c>
      <c r="D12033" s="14" t="n">
        <f aca="false">C12033/Summary!$B$4</f>
        <v>0.00773333333333333</v>
      </c>
      <c r="E12033" s="15" t="n">
        <v>0.285714285714286</v>
      </c>
      <c r="F12033" s="2" t="s">
        <v>53</v>
      </c>
      <c r="G12033" s="2" t="s">
        <v>53</v>
      </c>
      <c r="H12033" s="2" t="str">
        <f aca="false">IF(AND(E12033&gt;=0.4,E12033&lt;=0.6),"Yes","No")</f>
        <v>No</v>
      </c>
      <c r="I12033" s="2" t="str">
        <f aca="false">IF(AND(F12033="No",G12033="No",H12033="Yes"),"Yes","No")</f>
        <v>No</v>
      </c>
      <c r="J12033" s="2"/>
      <c r="K12033" s="2"/>
    </row>
    <row r="12034" customFormat="false" ht="15" hidden="false" customHeight="false" outlineLevel="0" collapsed="false">
      <c r="A12034" s="2" t="s">
        <v>17534</v>
      </c>
      <c r="B12034" s="13" t="n">
        <v>117</v>
      </c>
      <c r="C12034" s="13" t="n">
        <v>117</v>
      </c>
      <c r="D12034" s="14" t="n">
        <f aca="false">C12034/Summary!$B$4</f>
        <v>0.0078</v>
      </c>
      <c r="E12034" s="15" t="n">
        <v>0.142857142857143</v>
      </c>
      <c r="F12034" s="2" t="s">
        <v>53</v>
      </c>
      <c r="G12034" s="2" t="s">
        <v>53</v>
      </c>
      <c r="H12034" s="2" t="str">
        <f aca="false">IF(AND(E12034&gt;=0.4,E12034&lt;=0.6),"Yes","No")</f>
        <v>No</v>
      </c>
      <c r="I12034" s="2" t="str">
        <f aca="false">IF(AND(F12034="No",G12034="No",H12034="Yes"),"Yes","No")</f>
        <v>No</v>
      </c>
      <c r="J12034" s="2"/>
      <c r="K12034" s="2"/>
    </row>
    <row r="12035" customFormat="false" ht="15" hidden="false" customHeight="false" outlineLevel="0" collapsed="false">
      <c r="A12035" s="2" t="s">
        <v>17535</v>
      </c>
      <c r="B12035" s="13" t="n">
        <v>117</v>
      </c>
      <c r="C12035" s="13" t="n">
        <v>117</v>
      </c>
      <c r="D12035" s="14" t="n">
        <f aca="false">C12035/Summary!$B$4</f>
        <v>0.0078</v>
      </c>
      <c r="E12035" s="15" t="n">
        <v>0.428571428571429</v>
      </c>
      <c r="F12035" s="2" t="s">
        <v>53</v>
      </c>
      <c r="G12035" s="2" t="s">
        <v>44</v>
      </c>
      <c r="H12035" s="2" t="str">
        <f aca="false">IF(AND(E12035&gt;=0.4,E12035&lt;=0.6),"Yes","No")</f>
        <v>Yes</v>
      </c>
      <c r="I12035" s="2" t="str">
        <f aca="false">IF(AND(F12035="No",G12035="No",H12035="Yes"),"Yes","No")</f>
        <v>No</v>
      </c>
      <c r="J12035" s="2"/>
      <c r="K12035" s="2"/>
    </row>
    <row r="12036" customFormat="false" ht="15" hidden="false" customHeight="false" outlineLevel="0" collapsed="false">
      <c r="A12036" s="2" t="s">
        <v>17536</v>
      </c>
      <c r="B12036" s="13" t="n">
        <v>117</v>
      </c>
      <c r="C12036" s="13" t="n">
        <v>117</v>
      </c>
      <c r="D12036" s="14" t="n">
        <f aca="false">C12036/Summary!$B$4</f>
        <v>0.0078</v>
      </c>
      <c r="E12036" s="15" t="n">
        <v>0.571428571428571</v>
      </c>
      <c r="F12036" s="2" t="s">
        <v>53</v>
      </c>
      <c r="G12036" s="2" t="s">
        <v>44</v>
      </c>
      <c r="H12036" s="2" t="str">
        <f aca="false">IF(AND(E12036&gt;=0.4,E12036&lt;=0.6),"Yes","No")</f>
        <v>Yes</v>
      </c>
      <c r="I12036" s="2" t="str">
        <f aca="false">IF(AND(F12036="No",G12036="No",H12036="Yes"),"Yes","No")</f>
        <v>No</v>
      </c>
      <c r="J12036" s="2"/>
      <c r="K12036" s="2"/>
    </row>
    <row r="12037" customFormat="false" ht="15" hidden="false" customHeight="false" outlineLevel="0" collapsed="false">
      <c r="A12037" s="2" t="s">
        <v>17537</v>
      </c>
      <c r="B12037" s="13" t="n">
        <v>117</v>
      </c>
      <c r="C12037" s="13" t="n">
        <v>117</v>
      </c>
      <c r="D12037" s="14" t="n">
        <f aca="false">C12037/Summary!$B$4</f>
        <v>0.0078</v>
      </c>
      <c r="E12037" s="15" t="n">
        <v>0.428571428571429</v>
      </c>
      <c r="F12037" s="2" t="s">
        <v>53</v>
      </c>
      <c r="G12037" s="2" t="s">
        <v>44</v>
      </c>
      <c r="H12037" s="2" t="str">
        <f aca="false">IF(AND(E12037&gt;=0.4,E12037&lt;=0.6),"Yes","No")</f>
        <v>Yes</v>
      </c>
      <c r="I12037" s="2" t="str">
        <f aca="false">IF(AND(F12037="No",G12037="No",H12037="Yes"),"Yes","No")</f>
        <v>No</v>
      </c>
      <c r="J12037" s="2"/>
      <c r="K12037" s="2"/>
    </row>
    <row r="12038" customFormat="false" ht="15" hidden="false" customHeight="false" outlineLevel="0" collapsed="false">
      <c r="A12038" s="2" t="s">
        <v>17538</v>
      </c>
      <c r="B12038" s="13" t="n">
        <v>117</v>
      </c>
      <c r="C12038" s="13" t="n">
        <v>115</v>
      </c>
      <c r="D12038" s="14" t="n">
        <f aca="false">C12038/Summary!$B$4</f>
        <v>0.00766666666666667</v>
      </c>
      <c r="E12038" s="15" t="n">
        <v>0.285714285714286</v>
      </c>
      <c r="F12038" s="2" t="s">
        <v>53</v>
      </c>
      <c r="G12038" s="2" t="s">
        <v>53</v>
      </c>
      <c r="H12038" s="2" t="str">
        <f aca="false">IF(AND(E12038&gt;=0.4,E12038&lt;=0.6),"Yes","No")</f>
        <v>No</v>
      </c>
      <c r="I12038" s="2" t="str">
        <f aca="false">IF(AND(F12038="No",G12038="No",H12038="Yes"),"Yes","No")</f>
        <v>No</v>
      </c>
      <c r="J12038" s="2"/>
      <c r="K12038" s="2"/>
    </row>
    <row r="12039" customFormat="false" ht="15" hidden="false" customHeight="false" outlineLevel="0" collapsed="false">
      <c r="A12039" s="2" t="s">
        <v>17539</v>
      </c>
      <c r="B12039" s="13" t="n">
        <v>117</v>
      </c>
      <c r="C12039" s="13" t="n">
        <v>117</v>
      </c>
      <c r="D12039" s="14" t="n">
        <f aca="false">C12039/Summary!$B$4</f>
        <v>0.0078</v>
      </c>
      <c r="E12039" s="15" t="n">
        <v>0.142857142857143</v>
      </c>
      <c r="F12039" s="2" t="s">
        <v>53</v>
      </c>
      <c r="G12039" s="2" t="s">
        <v>44</v>
      </c>
      <c r="H12039" s="2" t="str">
        <f aca="false">IF(AND(E12039&gt;=0.4,E12039&lt;=0.6),"Yes","No")</f>
        <v>No</v>
      </c>
      <c r="I12039" s="2" t="str">
        <f aca="false">IF(AND(F12039="No",G12039="No",H12039="Yes"),"Yes","No")</f>
        <v>No</v>
      </c>
      <c r="J12039" s="2"/>
      <c r="K12039" s="2"/>
    </row>
    <row r="12040" customFormat="false" ht="15" hidden="false" customHeight="false" outlineLevel="0" collapsed="false">
      <c r="A12040" s="2" t="s">
        <v>17540</v>
      </c>
      <c r="B12040" s="13" t="n">
        <v>117</v>
      </c>
      <c r="C12040" s="13" t="n">
        <v>115</v>
      </c>
      <c r="D12040" s="14" t="n">
        <f aca="false">C12040/Summary!$B$4</f>
        <v>0.00766666666666667</v>
      </c>
      <c r="E12040" s="15" t="n">
        <v>0.285714285714286</v>
      </c>
      <c r="F12040" s="2" t="s">
        <v>53</v>
      </c>
      <c r="G12040" s="2" t="s">
        <v>44</v>
      </c>
      <c r="H12040" s="2" t="str">
        <f aca="false">IF(AND(E12040&gt;=0.4,E12040&lt;=0.6),"Yes","No")</f>
        <v>No</v>
      </c>
      <c r="I12040" s="2" t="str">
        <f aca="false">IF(AND(F12040="No",G12040="No",H12040="Yes"),"Yes","No")</f>
        <v>No</v>
      </c>
      <c r="J12040" s="2"/>
      <c r="K12040" s="2"/>
    </row>
    <row r="12041" customFormat="false" ht="15" hidden="false" customHeight="false" outlineLevel="0" collapsed="false">
      <c r="A12041" s="2" t="s">
        <v>17541</v>
      </c>
      <c r="B12041" s="13" t="n">
        <v>117</v>
      </c>
      <c r="C12041" s="13" t="n">
        <v>117</v>
      </c>
      <c r="D12041" s="14" t="n">
        <f aca="false">C12041/Summary!$B$4</f>
        <v>0.0078</v>
      </c>
      <c r="E12041" s="15" t="n">
        <v>0.142857142857143</v>
      </c>
      <c r="F12041" s="2" t="s">
        <v>53</v>
      </c>
      <c r="G12041" s="2" t="s">
        <v>53</v>
      </c>
      <c r="H12041" s="2" t="str">
        <f aca="false">IF(AND(E12041&gt;=0.4,E12041&lt;=0.6),"Yes","No")</f>
        <v>No</v>
      </c>
      <c r="I12041" s="2" t="str">
        <f aca="false">IF(AND(F12041="No",G12041="No",H12041="Yes"),"Yes","No")</f>
        <v>No</v>
      </c>
      <c r="J12041" s="2"/>
      <c r="K12041" s="2"/>
    </row>
    <row r="12042" customFormat="false" ht="15" hidden="false" customHeight="false" outlineLevel="0" collapsed="false">
      <c r="A12042" s="2" t="s">
        <v>17542</v>
      </c>
      <c r="B12042" s="13" t="n">
        <v>118</v>
      </c>
      <c r="C12042" s="13" t="n">
        <v>118</v>
      </c>
      <c r="D12042" s="14" t="n">
        <f aca="false">C12042/Summary!$B$4</f>
        <v>0.00786666666666667</v>
      </c>
      <c r="E12042" s="15" t="n">
        <v>0.142857142857143</v>
      </c>
      <c r="F12042" s="2" t="s">
        <v>53</v>
      </c>
      <c r="G12042" s="2" t="s">
        <v>44</v>
      </c>
      <c r="H12042" s="2" t="str">
        <f aca="false">IF(AND(E12042&gt;=0.4,E12042&lt;=0.6),"Yes","No")</f>
        <v>No</v>
      </c>
      <c r="I12042" s="2" t="str">
        <f aca="false">IF(AND(F12042="No",G12042="No",H12042="Yes"),"Yes","No")</f>
        <v>No</v>
      </c>
      <c r="J12042" s="2"/>
      <c r="K12042" s="2"/>
    </row>
    <row r="12043" customFormat="false" ht="15" hidden="false" customHeight="false" outlineLevel="0" collapsed="false">
      <c r="A12043" s="2" t="s">
        <v>17543</v>
      </c>
      <c r="B12043" s="13" t="n">
        <v>118</v>
      </c>
      <c r="C12043" s="13" t="n">
        <v>116</v>
      </c>
      <c r="D12043" s="14" t="n">
        <f aca="false">C12043/Summary!$B$4</f>
        <v>0.00773333333333333</v>
      </c>
      <c r="E12043" s="15" t="n">
        <v>0.285714285714286</v>
      </c>
      <c r="F12043" s="2" t="s">
        <v>53</v>
      </c>
      <c r="G12043" s="2" t="s">
        <v>44</v>
      </c>
      <c r="H12043" s="2" t="str">
        <f aca="false">IF(AND(E12043&gt;=0.4,E12043&lt;=0.6),"Yes","No")</f>
        <v>No</v>
      </c>
      <c r="I12043" s="2" t="str">
        <f aca="false">IF(AND(F12043="No",G12043="No",H12043="Yes"),"Yes","No")</f>
        <v>No</v>
      </c>
      <c r="J12043" s="2"/>
      <c r="K12043" s="2"/>
    </row>
    <row r="12044" customFormat="false" ht="15" hidden="false" customHeight="false" outlineLevel="0" collapsed="false">
      <c r="A12044" s="2" t="s">
        <v>17544</v>
      </c>
      <c r="B12044" s="13" t="n">
        <v>118</v>
      </c>
      <c r="C12044" s="13" t="n">
        <v>118</v>
      </c>
      <c r="D12044" s="14" t="n">
        <f aca="false">C12044/Summary!$B$4</f>
        <v>0.00786666666666667</v>
      </c>
      <c r="E12044" s="15" t="n">
        <v>0.285714285714286</v>
      </c>
      <c r="F12044" s="2" t="s">
        <v>53</v>
      </c>
      <c r="G12044" s="2" t="s">
        <v>44</v>
      </c>
      <c r="H12044" s="2" t="str">
        <f aca="false">IF(AND(E12044&gt;=0.4,E12044&lt;=0.6),"Yes","No")</f>
        <v>No</v>
      </c>
      <c r="I12044" s="2" t="str">
        <f aca="false">IF(AND(F12044="No",G12044="No",H12044="Yes"),"Yes","No")</f>
        <v>No</v>
      </c>
      <c r="J12044" s="2"/>
      <c r="K12044" s="2"/>
    </row>
    <row r="12045" customFormat="false" ht="15" hidden="false" customHeight="false" outlineLevel="0" collapsed="false">
      <c r="A12045" s="2" t="s">
        <v>17545</v>
      </c>
      <c r="B12045" s="13" t="n">
        <v>118</v>
      </c>
      <c r="C12045" s="13" t="n">
        <v>118</v>
      </c>
      <c r="D12045" s="14" t="n">
        <f aca="false">C12045/Summary!$B$4</f>
        <v>0.00786666666666667</v>
      </c>
      <c r="E12045" s="15" t="n">
        <v>0.142857142857143</v>
      </c>
      <c r="F12045" s="2" t="s">
        <v>53</v>
      </c>
      <c r="G12045" s="2" t="s">
        <v>53</v>
      </c>
      <c r="H12045" s="2" t="str">
        <f aca="false">IF(AND(E12045&gt;=0.4,E12045&lt;=0.6),"Yes","No")</f>
        <v>No</v>
      </c>
      <c r="I12045" s="2" t="str">
        <f aca="false">IF(AND(F12045="No",G12045="No",H12045="Yes"),"Yes","No")</f>
        <v>No</v>
      </c>
      <c r="J12045" s="2"/>
      <c r="K12045" s="2"/>
    </row>
    <row r="12046" customFormat="false" ht="15" hidden="false" customHeight="false" outlineLevel="0" collapsed="false">
      <c r="A12046" s="2" t="s">
        <v>17546</v>
      </c>
      <c r="B12046" s="13" t="n">
        <v>118</v>
      </c>
      <c r="C12046" s="13" t="n">
        <v>117</v>
      </c>
      <c r="D12046" s="14" t="n">
        <f aca="false">C12046/Summary!$B$4</f>
        <v>0.0078</v>
      </c>
      <c r="E12046" s="15" t="n">
        <v>0.571428571428571</v>
      </c>
      <c r="F12046" s="2" t="s">
        <v>53</v>
      </c>
      <c r="G12046" s="2" t="s">
        <v>44</v>
      </c>
      <c r="H12046" s="2" t="str">
        <f aca="false">IF(AND(E12046&gt;=0.4,E12046&lt;=0.6),"Yes","No")</f>
        <v>Yes</v>
      </c>
      <c r="I12046" s="2" t="str">
        <f aca="false">IF(AND(F12046="No",G12046="No",H12046="Yes"),"Yes","No")</f>
        <v>No</v>
      </c>
      <c r="J12046" s="2"/>
      <c r="K12046" s="2"/>
    </row>
    <row r="12047" customFormat="false" ht="15" hidden="false" customHeight="false" outlineLevel="0" collapsed="false">
      <c r="A12047" s="2" t="s">
        <v>17547</v>
      </c>
      <c r="B12047" s="13" t="n">
        <v>118</v>
      </c>
      <c r="C12047" s="13" t="n">
        <v>117</v>
      </c>
      <c r="D12047" s="14" t="n">
        <f aca="false">C12047/Summary!$B$4</f>
        <v>0.0078</v>
      </c>
      <c r="E12047" s="15" t="n">
        <v>0.285714285714286</v>
      </c>
      <c r="F12047" s="2" t="s">
        <v>53</v>
      </c>
      <c r="G12047" s="2" t="s">
        <v>44</v>
      </c>
      <c r="H12047" s="2" t="str">
        <f aca="false">IF(AND(E12047&gt;=0.4,E12047&lt;=0.6),"Yes","No")</f>
        <v>No</v>
      </c>
      <c r="I12047" s="2" t="str">
        <f aca="false">IF(AND(F12047="No",G12047="No",H12047="Yes"),"Yes","No")</f>
        <v>No</v>
      </c>
      <c r="J12047" s="2"/>
      <c r="K12047" s="2"/>
    </row>
    <row r="12048" customFormat="false" ht="15" hidden="false" customHeight="false" outlineLevel="0" collapsed="false">
      <c r="A12048" s="2" t="s">
        <v>17548</v>
      </c>
      <c r="B12048" s="13" t="n">
        <v>118</v>
      </c>
      <c r="C12048" s="13" t="n">
        <v>118</v>
      </c>
      <c r="D12048" s="14" t="n">
        <f aca="false">C12048/Summary!$B$4</f>
        <v>0.00786666666666667</v>
      </c>
      <c r="E12048" s="15" t="n">
        <v>0.142857142857143</v>
      </c>
      <c r="F12048" s="2" t="s">
        <v>53</v>
      </c>
      <c r="G12048" s="2" t="s">
        <v>53</v>
      </c>
      <c r="H12048" s="2" t="str">
        <f aca="false">IF(AND(E12048&gt;=0.4,E12048&lt;=0.6),"Yes","No")</f>
        <v>No</v>
      </c>
      <c r="I12048" s="2" t="str">
        <f aca="false">IF(AND(F12048="No",G12048="No",H12048="Yes"),"Yes","No")</f>
        <v>No</v>
      </c>
      <c r="J12048" s="2"/>
      <c r="K12048" s="2"/>
    </row>
    <row r="12049" customFormat="false" ht="15" hidden="false" customHeight="false" outlineLevel="0" collapsed="false">
      <c r="A12049" s="2" t="s">
        <v>17549</v>
      </c>
      <c r="B12049" s="13" t="n">
        <v>118</v>
      </c>
      <c r="C12049" s="13" t="n">
        <v>117</v>
      </c>
      <c r="D12049" s="14" t="n">
        <f aca="false">C12049/Summary!$B$4</f>
        <v>0.0078</v>
      </c>
      <c r="E12049" s="15" t="n">
        <v>0.285714285714286</v>
      </c>
      <c r="F12049" s="2" t="s">
        <v>53</v>
      </c>
      <c r="G12049" s="2" t="s">
        <v>53</v>
      </c>
      <c r="H12049" s="2" t="str">
        <f aca="false">IF(AND(E12049&gt;=0.4,E12049&lt;=0.6),"Yes","No")</f>
        <v>No</v>
      </c>
      <c r="I12049" s="2" t="str">
        <f aca="false">IF(AND(F12049="No",G12049="No",H12049="Yes"),"Yes","No")</f>
        <v>No</v>
      </c>
      <c r="J12049" s="2"/>
      <c r="K12049" s="2"/>
    </row>
    <row r="12050" customFormat="false" ht="15" hidden="false" customHeight="false" outlineLevel="0" collapsed="false">
      <c r="A12050" s="2" t="s">
        <v>17550</v>
      </c>
      <c r="B12050" s="13" t="n">
        <v>118</v>
      </c>
      <c r="C12050" s="13" t="n">
        <v>116</v>
      </c>
      <c r="D12050" s="14" t="n">
        <f aca="false">C12050/Summary!$B$4</f>
        <v>0.00773333333333333</v>
      </c>
      <c r="E12050" s="15" t="n">
        <v>0.428571428571429</v>
      </c>
      <c r="F12050" s="2" t="s">
        <v>53</v>
      </c>
      <c r="G12050" s="2" t="s">
        <v>44</v>
      </c>
      <c r="H12050" s="2" t="str">
        <f aca="false">IF(AND(E12050&gt;=0.4,E12050&lt;=0.6),"Yes","No")</f>
        <v>Yes</v>
      </c>
      <c r="I12050" s="2" t="str">
        <f aca="false">IF(AND(F12050="No",G12050="No",H12050="Yes"),"Yes","No")</f>
        <v>No</v>
      </c>
      <c r="J12050" s="2"/>
      <c r="K12050" s="2"/>
    </row>
    <row r="12051" customFormat="false" ht="15" hidden="false" customHeight="false" outlineLevel="0" collapsed="false">
      <c r="A12051" s="2" t="s">
        <v>17551</v>
      </c>
      <c r="B12051" s="13" t="n">
        <v>118</v>
      </c>
      <c r="C12051" s="13" t="n">
        <v>118</v>
      </c>
      <c r="D12051" s="14" t="n">
        <f aca="false">C12051/Summary!$B$4</f>
        <v>0.00786666666666667</v>
      </c>
      <c r="E12051" s="15" t="n">
        <v>0.285714285714286</v>
      </c>
      <c r="F12051" s="2" t="s">
        <v>53</v>
      </c>
      <c r="G12051" s="2" t="s">
        <v>53</v>
      </c>
      <c r="H12051" s="2" t="str">
        <f aca="false">IF(AND(E12051&gt;=0.4,E12051&lt;=0.6),"Yes","No")</f>
        <v>No</v>
      </c>
      <c r="I12051" s="2" t="str">
        <f aca="false">IF(AND(F12051="No",G12051="No",H12051="Yes"),"Yes","No")</f>
        <v>No</v>
      </c>
      <c r="J12051" s="2"/>
      <c r="K12051" s="2"/>
    </row>
    <row r="12052" customFormat="false" ht="15" hidden="false" customHeight="false" outlineLevel="0" collapsed="false">
      <c r="A12052" s="2" t="s">
        <v>17552</v>
      </c>
      <c r="B12052" s="13" t="n">
        <v>118</v>
      </c>
      <c r="C12052" s="13" t="n">
        <v>118</v>
      </c>
      <c r="D12052" s="14" t="n">
        <f aca="false">C12052/Summary!$B$4</f>
        <v>0.00786666666666667</v>
      </c>
      <c r="E12052" s="15" t="n">
        <v>0.428571428571429</v>
      </c>
      <c r="F12052" s="2" t="s">
        <v>53</v>
      </c>
      <c r="G12052" s="2" t="s">
        <v>44</v>
      </c>
      <c r="H12052" s="2" t="str">
        <f aca="false">IF(AND(E12052&gt;=0.4,E12052&lt;=0.6),"Yes","No")</f>
        <v>Yes</v>
      </c>
      <c r="I12052" s="2" t="str">
        <f aca="false">IF(AND(F12052="No",G12052="No",H12052="Yes"),"Yes","No")</f>
        <v>No</v>
      </c>
      <c r="J12052" s="2"/>
      <c r="K12052" s="2"/>
    </row>
    <row r="12053" customFormat="false" ht="15" hidden="false" customHeight="false" outlineLevel="0" collapsed="false">
      <c r="A12053" s="2" t="s">
        <v>17553</v>
      </c>
      <c r="B12053" s="13" t="n">
        <v>118</v>
      </c>
      <c r="C12053" s="13" t="n">
        <v>117</v>
      </c>
      <c r="D12053" s="14" t="n">
        <f aca="false">C12053/Summary!$B$4</f>
        <v>0.0078</v>
      </c>
      <c r="E12053" s="15" t="n">
        <v>0.285714285714286</v>
      </c>
      <c r="F12053" s="2" t="s">
        <v>53</v>
      </c>
      <c r="G12053" s="2" t="s">
        <v>44</v>
      </c>
      <c r="H12053" s="2" t="str">
        <f aca="false">IF(AND(E12053&gt;=0.4,E12053&lt;=0.6),"Yes","No")</f>
        <v>No</v>
      </c>
      <c r="I12053" s="2" t="str">
        <f aca="false">IF(AND(F12053="No",G12053="No",H12053="Yes"),"Yes","No")</f>
        <v>No</v>
      </c>
      <c r="J12053" s="2"/>
      <c r="K12053" s="2"/>
    </row>
    <row r="12054" customFormat="false" ht="15" hidden="false" customHeight="false" outlineLevel="0" collapsed="false">
      <c r="A12054" s="2" t="s">
        <v>17554</v>
      </c>
      <c r="B12054" s="13" t="n">
        <v>118</v>
      </c>
      <c r="C12054" s="13" t="n">
        <v>118</v>
      </c>
      <c r="D12054" s="14" t="n">
        <f aca="false">C12054/Summary!$B$4</f>
        <v>0.00786666666666667</v>
      </c>
      <c r="E12054" s="15" t="n">
        <v>0.571428571428571</v>
      </c>
      <c r="F12054" s="2" t="s">
        <v>53</v>
      </c>
      <c r="G12054" s="2" t="s">
        <v>44</v>
      </c>
      <c r="H12054" s="2" t="str">
        <f aca="false">IF(AND(E12054&gt;=0.4,E12054&lt;=0.6),"Yes","No")</f>
        <v>Yes</v>
      </c>
      <c r="I12054" s="2" t="str">
        <f aca="false">IF(AND(F12054="No",G12054="No",H12054="Yes"),"Yes","No")</f>
        <v>No</v>
      </c>
      <c r="J12054" s="2"/>
      <c r="K12054" s="2"/>
    </row>
    <row r="12055" customFormat="false" ht="15" hidden="false" customHeight="false" outlineLevel="0" collapsed="false">
      <c r="A12055" s="2" t="s">
        <v>17555</v>
      </c>
      <c r="B12055" s="13" t="n">
        <v>118</v>
      </c>
      <c r="C12055" s="13" t="n">
        <v>118</v>
      </c>
      <c r="D12055" s="14" t="n">
        <f aca="false">C12055/Summary!$B$4</f>
        <v>0.00786666666666667</v>
      </c>
      <c r="E12055" s="15" t="n">
        <v>0.285714285714286</v>
      </c>
      <c r="F12055" s="2" t="s">
        <v>53</v>
      </c>
      <c r="G12055" s="2" t="s">
        <v>53</v>
      </c>
      <c r="H12055" s="2" t="str">
        <f aca="false">IF(AND(E12055&gt;=0.4,E12055&lt;=0.6),"Yes","No")</f>
        <v>No</v>
      </c>
      <c r="I12055" s="2" t="str">
        <f aca="false">IF(AND(F12055="No",G12055="No",H12055="Yes"),"Yes","No")</f>
        <v>No</v>
      </c>
      <c r="J12055" s="2"/>
      <c r="K12055" s="2"/>
    </row>
    <row r="12056" customFormat="false" ht="15" hidden="false" customHeight="false" outlineLevel="0" collapsed="false">
      <c r="A12056" s="2" t="s">
        <v>17556</v>
      </c>
      <c r="B12056" s="13" t="n">
        <v>118</v>
      </c>
      <c r="C12056" s="13" t="n">
        <v>118</v>
      </c>
      <c r="D12056" s="14" t="n">
        <f aca="false">C12056/Summary!$B$4</f>
        <v>0.00786666666666667</v>
      </c>
      <c r="E12056" s="15" t="n">
        <v>0.428571428571429</v>
      </c>
      <c r="F12056" s="2" t="s">
        <v>53</v>
      </c>
      <c r="G12056" s="2" t="s">
        <v>44</v>
      </c>
      <c r="H12056" s="2" t="str">
        <f aca="false">IF(AND(E12056&gt;=0.4,E12056&lt;=0.6),"Yes","No")</f>
        <v>Yes</v>
      </c>
      <c r="I12056" s="2" t="str">
        <f aca="false">IF(AND(F12056="No",G12056="No",H12056="Yes"),"Yes","No")</f>
        <v>No</v>
      </c>
      <c r="J12056" s="2"/>
      <c r="K12056" s="2"/>
    </row>
    <row r="12057" customFormat="false" ht="15" hidden="false" customHeight="false" outlineLevel="0" collapsed="false">
      <c r="A12057" s="2" t="s">
        <v>17557</v>
      </c>
      <c r="B12057" s="13" t="n">
        <v>118</v>
      </c>
      <c r="C12057" s="13" t="n">
        <v>118</v>
      </c>
      <c r="D12057" s="14" t="n">
        <f aca="false">C12057/Summary!$B$4</f>
        <v>0.00786666666666667</v>
      </c>
      <c r="E12057" s="15" t="n">
        <v>0.285714285714286</v>
      </c>
      <c r="F12057" s="2" t="s">
        <v>53</v>
      </c>
      <c r="G12057" s="2" t="s">
        <v>44</v>
      </c>
      <c r="H12057" s="2" t="str">
        <f aca="false">IF(AND(E12057&gt;=0.4,E12057&lt;=0.6),"Yes","No")</f>
        <v>No</v>
      </c>
      <c r="I12057" s="2" t="str">
        <f aca="false">IF(AND(F12057="No",G12057="No",H12057="Yes"),"Yes","No")</f>
        <v>No</v>
      </c>
      <c r="J12057" s="2"/>
      <c r="K12057" s="2"/>
    </row>
    <row r="12058" customFormat="false" ht="15" hidden="false" customHeight="false" outlineLevel="0" collapsed="false">
      <c r="A12058" s="2" t="s">
        <v>17558</v>
      </c>
      <c r="B12058" s="13" t="n">
        <v>118</v>
      </c>
      <c r="C12058" s="13" t="n">
        <v>118</v>
      </c>
      <c r="D12058" s="14" t="n">
        <f aca="false">C12058/Summary!$B$4</f>
        <v>0.00786666666666667</v>
      </c>
      <c r="E12058" s="15" t="n">
        <v>0.428571428571429</v>
      </c>
      <c r="F12058" s="2" t="s">
        <v>53</v>
      </c>
      <c r="G12058" s="2" t="s">
        <v>44</v>
      </c>
      <c r="H12058" s="2" t="str">
        <f aca="false">IF(AND(E12058&gt;=0.4,E12058&lt;=0.6),"Yes","No")</f>
        <v>Yes</v>
      </c>
      <c r="I12058" s="2" t="str">
        <f aca="false">IF(AND(F12058="No",G12058="No",H12058="Yes"),"Yes","No")</f>
        <v>No</v>
      </c>
      <c r="J12058" s="2"/>
      <c r="K12058" s="2"/>
    </row>
    <row r="12059" customFormat="false" ht="15" hidden="false" customHeight="false" outlineLevel="0" collapsed="false">
      <c r="A12059" s="2" t="s">
        <v>17559</v>
      </c>
      <c r="B12059" s="13" t="n">
        <v>118</v>
      </c>
      <c r="C12059" s="13" t="n">
        <v>117</v>
      </c>
      <c r="D12059" s="14" t="n">
        <f aca="false">C12059/Summary!$B$4</f>
        <v>0.0078</v>
      </c>
      <c r="E12059" s="15" t="n">
        <v>0.428571428571429</v>
      </c>
      <c r="F12059" s="2" t="s">
        <v>53</v>
      </c>
      <c r="G12059" s="2" t="s">
        <v>44</v>
      </c>
      <c r="H12059" s="2" t="str">
        <f aca="false">IF(AND(E12059&gt;=0.4,E12059&lt;=0.6),"Yes","No")</f>
        <v>Yes</v>
      </c>
      <c r="I12059" s="2" t="str">
        <f aca="false">IF(AND(F12059="No",G12059="No",H12059="Yes"),"Yes","No")</f>
        <v>No</v>
      </c>
      <c r="J12059" s="2"/>
      <c r="K12059" s="2"/>
    </row>
    <row r="12060" customFormat="false" ht="15" hidden="false" customHeight="false" outlineLevel="0" collapsed="false">
      <c r="A12060" s="2" t="s">
        <v>17560</v>
      </c>
      <c r="B12060" s="13" t="n">
        <v>118</v>
      </c>
      <c r="C12060" s="13" t="n">
        <v>118</v>
      </c>
      <c r="D12060" s="14" t="n">
        <f aca="false">C12060/Summary!$B$4</f>
        <v>0.00786666666666667</v>
      </c>
      <c r="E12060" s="15" t="n">
        <v>0.571428571428571</v>
      </c>
      <c r="F12060" s="2" t="s">
        <v>53</v>
      </c>
      <c r="G12060" s="2" t="s">
        <v>44</v>
      </c>
      <c r="H12060" s="2" t="str">
        <f aca="false">IF(AND(E12060&gt;=0.4,E12060&lt;=0.6),"Yes","No")</f>
        <v>Yes</v>
      </c>
      <c r="I12060" s="2" t="str">
        <f aca="false">IF(AND(F12060="No",G12060="No",H12060="Yes"),"Yes","No")</f>
        <v>No</v>
      </c>
      <c r="J12060" s="2"/>
      <c r="K12060" s="2"/>
    </row>
    <row r="12061" customFormat="false" ht="15" hidden="false" customHeight="false" outlineLevel="0" collapsed="false">
      <c r="A12061" s="2" t="s">
        <v>17561</v>
      </c>
      <c r="B12061" s="13" t="n">
        <v>118</v>
      </c>
      <c r="C12061" s="13" t="n">
        <v>117</v>
      </c>
      <c r="D12061" s="14" t="n">
        <f aca="false">C12061/Summary!$B$4</f>
        <v>0.0078</v>
      </c>
      <c r="E12061" s="15" t="n">
        <v>0.428571428571429</v>
      </c>
      <c r="F12061" s="2" t="s">
        <v>53</v>
      </c>
      <c r="G12061" s="2" t="s">
        <v>44</v>
      </c>
      <c r="H12061" s="2" t="str">
        <f aca="false">IF(AND(E12061&gt;=0.4,E12061&lt;=0.6),"Yes","No")</f>
        <v>Yes</v>
      </c>
      <c r="I12061" s="2" t="str">
        <f aca="false">IF(AND(F12061="No",G12061="No",H12061="Yes"),"Yes","No")</f>
        <v>No</v>
      </c>
      <c r="J12061" s="2"/>
      <c r="K12061" s="2"/>
    </row>
    <row r="12062" customFormat="false" ht="15" hidden="false" customHeight="false" outlineLevel="0" collapsed="false">
      <c r="A12062" s="2" t="s">
        <v>17562</v>
      </c>
      <c r="B12062" s="13" t="n">
        <v>118</v>
      </c>
      <c r="C12062" s="13" t="n">
        <v>117</v>
      </c>
      <c r="D12062" s="14" t="n">
        <f aca="false">C12062/Summary!$B$4</f>
        <v>0.0078</v>
      </c>
      <c r="E12062" s="15" t="n">
        <v>0.285714285714286</v>
      </c>
      <c r="F12062" s="2" t="s">
        <v>53</v>
      </c>
      <c r="G12062" s="2" t="s">
        <v>44</v>
      </c>
      <c r="H12062" s="2" t="str">
        <f aca="false">IF(AND(E12062&gt;=0.4,E12062&lt;=0.6),"Yes","No")</f>
        <v>No</v>
      </c>
      <c r="I12062" s="2" t="str">
        <f aca="false">IF(AND(F12062="No",G12062="No",H12062="Yes"),"Yes","No")</f>
        <v>No</v>
      </c>
      <c r="J12062" s="2"/>
      <c r="K12062" s="2"/>
    </row>
    <row r="12063" customFormat="false" ht="15" hidden="false" customHeight="false" outlineLevel="0" collapsed="false">
      <c r="A12063" s="2" t="s">
        <v>17563</v>
      </c>
      <c r="B12063" s="13" t="n">
        <v>118</v>
      </c>
      <c r="C12063" s="13" t="n">
        <v>116</v>
      </c>
      <c r="D12063" s="14" t="n">
        <f aca="false">C12063/Summary!$B$4</f>
        <v>0.00773333333333333</v>
      </c>
      <c r="E12063" s="15" t="n">
        <v>0.714285714285714</v>
      </c>
      <c r="F12063" s="2" t="s">
        <v>53</v>
      </c>
      <c r="G12063" s="2" t="s">
        <v>44</v>
      </c>
      <c r="H12063" s="2" t="str">
        <f aca="false">IF(AND(E12063&gt;=0.4,E12063&lt;=0.6),"Yes","No")</f>
        <v>No</v>
      </c>
      <c r="I12063" s="2" t="str">
        <f aca="false">IF(AND(F12063="No",G12063="No",H12063="Yes"),"Yes","No")</f>
        <v>No</v>
      </c>
      <c r="J12063" s="2"/>
      <c r="K12063" s="2"/>
    </row>
    <row r="12064" customFormat="false" ht="15" hidden="false" customHeight="false" outlineLevel="0" collapsed="false">
      <c r="A12064" s="2" t="s">
        <v>17564</v>
      </c>
      <c r="B12064" s="13" t="n">
        <v>118</v>
      </c>
      <c r="C12064" s="13" t="n">
        <v>118</v>
      </c>
      <c r="D12064" s="14" t="n">
        <f aca="false">C12064/Summary!$B$4</f>
        <v>0.00786666666666667</v>
      </c>
      <c r="E12064" s="15" t="n">
        <v>0.571428571428571</v>
      </c>
      <c r="F12064" s="2" t="s">
        <v>53</v>
      </c>
      <c r="G12064" s="2" t="s">
        <v>53</v>
      </c>
      <c r="H12064" s="2" t="str">
        <f aca="false">IF(AND(E12064&gt;=0.4,E12064&lt;=0.6),"Yes","No")</f>
        <v>Yes</v>
      </c>
      <c r="I12064" s="2" t="str">
        <f aca="false">IF(AND(F12064="No",G12064="No",H12064="Yes"),"Yes","No")</f>
        <v>No</v>
      </c>
      <c r="J12064" s="2"/>
      <c r="K12064" s="2"/>
    </row>
    <row r="12065" customFormat="false" ht="15" hidden="false" customHeight="false" outlineLevel="0" collapsed="false">
      <c r="A12065" s="2" t="s">
        <v>17565</v>
      </c>
      <c r="B12065" s="13" t="n">
        <v>118</v>
      </c>
      <c r="C12065" s="13" t="n">
        <v>118</v>
      </c>
      <c r="D12065" s="14" t="n">
        <f aca="false">C12065/Summary!$B$4</f>
        <v>0.00786666666666667</v>
      </c>
      <c r="E12065" s="15" t="n">
        <v>0.571428571428571</v>
      </c>
      <c r="F12065" s="2" t="s">
        <v>53</v>
      </c>
      <c r="G12065" s="2" t="s">
        <v>44</v>
      </c>
      <c r="H12065" s="2" t="str">
        <f aca="false">IF(AND(E12065&gt;=0.4,E12065&lt;=0.6),"Yes","No")</f>
        <v>Yes</v>
      </c>
      <c r="I12065" s="2" t="str">
        <f aca="false">IF(AND(F12065="No",G12065="No",H12065="Yes"),"Yes","No")</f>
        <v>No</v>
      </c>
      <c r="J12065" s="2"/>
      <c r="K12065" s="2"/>
    </row>
    <row r="12066" customFormat="false" ht="15" hidden="false" customHeight="false" outlineLevel="0" collapsed="false">
      <c r="A12066" s="2" t="s">
        <v>17566</v>
      </c>
      <c r="B12066" s="13" t="n">
        <v>118</v>
      </c>
      <c r="C12066" s="13" t="n">
        <v>117</v>
      </c>
      <c r="D12066" s="14" t="n">
        <f aca="false">C12066/Summary!$B$4</f>
        <v>0.0078</v>
      </c>
      <c r="E12066" s="15" t="n">
        <v>0.142857142857143</v>
      </c>
      <c r="F12066" s="2" t="s">
        <v>53</v>
      </c>
      <c r="G12066" s="2" t="s">
        <v>44</v>
      </c>
      <c r="H12066" s="2" t="str">
        <f aca="false">IF(AND(E12066&gt;=0.4,E12066&lt;=0.6),"Yes","No")</f>
        <v>No</v>
      </c>
      <c r="I12066" s="2" t="str">
        <f aca="false">IF(AND(F12066="No",G12066="No",H12066="Yes"),"Yes","No")</f>
        <v>No</v>
      </c>
      <c r="J12066" s="2"/>
      <c r="K12066" s="2"/>
    </row>
    <row r="12067" customFormat="false" ht="15" hidden="false" customHeight="false" outlineLevel="0" collapsed="false">
      <c r="A12067" s="2" t="s">
        <v>17567</v>
      </c>
      <c r="B12067" s="13" t="n">
        <v>118</v>
      </c>
      <c r="C12067" s="13" t="n">
        <v>118</v>
      </c>
      <c r="D12067" s="14" t="n">
        <f aca="false">C12067/Summary!$B$4</f>
        <v>0.00786666666666667</v>
      </c>
      <c r="E12067" s="15" t="n">
        <v>0.428571428571429</v>
      </c>
      <c r="F12067" s="2" t="s">
        <v>53</v>
      </c>
      <c r="G12067" s="2" t="s">
        <v>44</v>
      </c>
      <c r="H12067" s="2" t="str">
        <f aca="false">IF(AND(E12067&gt;=0.4,E12067&lt;=0.6),"Yes","No")</f>
        <v>Yes</v>
      </c>
      <c r="I12067" s="2" t="str">
        <f aca="false">IF(AND(F12067="No",G12067="No",H12067="Yes"),"Yes","No")</f>
        <v>No</v>
      </c>
      <c r="J12067" s="2"/>
      <c r="K12067" s="2"/>
    </row>
    <row r="12068" customFormat="false" ht="15" hidden="false" customHeight="false" outlineLevel="0" collapsed="false">
      <c r="A12068" s="2" t="s">
        <v>17568</v>
      </c>
      <c r="B12068" s="13" t="n">
        <v>118</v>
      </c>
      <c r="C12068" s="13" t="n">
        <v>118</v>
      </c>
      <c r="D12068" s="14" t="n">
        <f aca="false">C12068/Summary!$B$4</f>
        <v>0.00786666666666667</v>
      </c>
      <c r="E12068" s="15" t="n">
        <v>0.142857142857143</v>
      </c>
      <c r="F12068" s="2" t="s">
        <v>53</v>
      </c>
      <c r="G12068" s="2" t="s">
        <v>44</v>
      </c>
      <c r="H12068" s="2" t="str">
        <f aca="false">IF(AND(E12068&gt;=0.4,E12068&lt;=0.6),"Yes","No")</f>
        <v>No</v>
      </c>
      <c r="I12068" s="2" t="str">
        <f aca="false">IF(AND(F12068="No",G12068="No",H12068="Yes"),"Yes","No")</f>
        <v>No</v>
      </c>
      <c r="J12068" s="2"/>
      <c r="K12068" s="2"/>
    </row>
    <row r="12069" customFormat="false" ht="15" hidden="false" customHeight="false" outlineLevel="0" collapsed="false">
      <c r="A12069" s="2" t="s">
        <v>17569</v>
      </c>
      <c r="B12069" s="13" t="n">
        <v>118</v>
      </c>
      <c r="C12069" s="13" t="n">
        <v>118</v>
      </c>
      <c r="D12069" s="14" t="n">
        <f aca="false">C12069/Summary!$B$4</f>
        <v>0.00786666666666667</v>
      </c>
      <c r="E12069" s="15" t="n">
        <v>0.285714285714286</v>
      </c>
      <c r="F12069" s="2" t="s">
        <v>53</v>
      </c>
      <c r="G12069" s="2" t="s">
        <v>44</v>
      </c>
      <c r="H12069" s="2" t="str">
        <f aca="false">IF(AND(E12069&gt;=0.4,E12069&lt;=0.6),"Yes","No")</f>
        <v>No</v>
      </c>
      <c r="I12069" s="2" t="str">
        <f aca="false">IF(AND(F12069="No",G12069="No",H12069="Yes"),"Yes","No")</f>
        <v>No</v>
      </c>
      <c r="J12069" s="2"/>
      <c r="K12069" s="2"/>
    </row>
    <row r="12070" customFormat="false" ht="15" hidden="false" customHeight="false" outlineLevel="0" collapsed="false">
      <c r="A12070" s="2" t="s">
        <v>17570</v>
      </c>
      <c r="B12070" s="13" t="n">
        <v>118</v>
      </c>
      <c r="C12070" s="13" t="n">
        <v>118</v>
      </c>
      <c r="D12070" s="14" t="n">
        <f aca="false">C12070/Summary!$B$4</f>
        <v>0.00786666666666667</v>
      </c>
      <c r="E12070" s="15" t="n">
        <v>0.285714285714286</v>
      </c>
      <c r="F12070" s="2" t="s">
        <v>53</v>
      </c>
      <c r="G12070" s="2" t="s">
        <v>44</v>
      </c>
      <c r="H12070" s="2" t="str">
        <f aca="false">IF(AND(E12070&gt;=0.4,E12070&lt;=0.6),"Yes","No")</f>
        <v>No</v>
      </c>
      <c r="I12070" s="2" t="str">
        <f aca="false">IF(AND(F12070="No",G12070="No",H12070="Yes"),"Yes","No")</f>
        <v>No</v>
      </c>
      <c r="J12070" s="2"/>
      <c r="K12070" s="2"/>
    </row>
    <row r="12071" customFormat="false" ht="15" hidden="false" customHeight="false" outlineLevel="0" collapsed="false">
      <c r="A12071" s="2" t="s">
        <v>17571</v>
      </c>
      <c r="B12071" s="13" t="n">
        <v>118</v>
      </c>
      <c r="C12071" s="13" t="n">
        <v>117</v>
      </c>
      <c r="D12071" s="14" t="n">
        <f aca="false">C12071/Summary!$B$4</f>
        <v>0.0078</v>
      </c>
      <c r="E12071" s="15" t="n">
        <v>0.142857142857143</v>
      </c>
      <c r="F12071" s="2" t="s">
        <v>53</v>
      </c>
      <c r="G12071" s="2" t="s">
        <v>44</v>
      </c>
      <c r="H12071" s="2" t="str">
        <f aca="false">IF(AND(E12071&gt;=0.4,E12071&lt;=0.6),"Yes","No")</f>
        <v>No</v>
      </c>
      <c r="I12071" s="2" t="str">
        <f aca="false">IF(AND(F12071="No",G12071="No",H12071="Yes"),"Yes","No")</f>
        <v>No</v>
      </c>
      <c r="J12071" s="2"/>
      <c r="K12071" s="2"/>
    </row>
    <row r="12072" customFormat="false" ht="15" hidden="false" customHeight="false" outlineLevel="0" collapsed="false">
      <c r="A12072" s="2" t="s">
        <v>17572</v>
      </c>
      <c r="B12072" s="13" t="n">
        <v>118</v>
      </c>
      <c r="C12072" s="13" t="n">
        <v>118</v>
      </c>
      <c r="D12072" s="14" t="n">
        <f aca="false">C12072/Summary!$B$4</f>
        <v>0.00786666666666667</v>
      </c>
      <c r="E12072" s="15" t="n">
        <v>0.428571428571429</v>
      </c>
      <c r="F12072" s="2" t="s">
        <v>53</v>
      </c>
      <c r="G12072" s="2" t="s">
        <v>44</v>
      </c>
      <c r="H12072" s="2" t="str">
        <f aca="false">IF(AND(E12072&gt;=0.4,E12072&lt;=0.6),"Yes","No")</f>
        <v>Yes</v>
      </c>
      <c r="I12072" s="2" t="str">
        <f aca="false">IF(AND(F12072="No",G12072="No",H12072="Yes"),"Yes","No")</f>
        <v>No</v>
      </c>
      <c r="J12072" s="2"/>
      <c r="K12072" s="2"/>
    </row>
    <row r="12073" customFormat="false" ht="15" hidden="false" customHeight="false" outlineLevel="0" collapsed="false">
      <c r="A12073" s="2" t="s">
        <v>17573</v>
      </c>
      <c r="B12073" s="13" t="n">
        <v>118</v>
      </c>
      <c r="C12073" s="13" t="n">
        <v>118</v>
      </c>
      <c r="D12073" s="14" t="n">
        <f aca="false">C12073/Summary!$B$4</f>
        <v>0.00786666666666667</v>
      </c>
      <c r="E12073" s="15" t="n">
        <v>0.428571428571429</v>
      </c>
      <c r="F12073" s="2" t="s">
        <v>53</v>
      </c>
      <c r="G12073" s="2" t="s">
        <v>44</v>
      </c>
      <c r="H12073" s="2" t="str">
        <f aca="false">IF(AND(E12073&gt;=0.4,E12073&lt;=0.6),"Yes","No")</f>
        <v>Yes</v>
      </c>
      <c r="I12073" s="2" t="str">
        <f aca="false">IF(AND(F12073="No",G12073="No",H12073="Yes"),"Yes","No")</f>
        <v>No</v>
      </c>
      <c r="J12073" s="2"/>
      <c r="K12073" s="2"/>
    </row>
    <row r="12074" customFormat="false" ht="15" hidden="false" customHeight="false" outlineLevel="0" collapsed="false">
      <c r="A12074" s="2" t="s">
        <v>17574</v>
      </c>
      <c r="B12074" s="13" t="n">
        <v>118</v>
      </c>
      <c r="C12074" s="13" t="n">
        <v>118</v>
      </c>
      <c r="D12074" s="14" t="n">
        <f aca="false">C12074/Summary!$B$4</f>
        <v>0.00786666666666667</v>
      </c>
      <c r="E12074" s="15" t="n">
        <v>0.142857142857143</v>
      </c>
      <c r="F12074" s="2" t="s">
        <v>53</v>
      </c>
      <c r="G12074" s="2" t="s">
        <v>44</v>
      </c>
      <c r="H12074" s="2" t="str">
        <f aca="false">IF(AND(E12074&gt;=0.4,E12074&lt;=0.6),"Yes","No")</f>
        <v>No</v>
      </c>
      <c r="I12074" s="2" t="str">
        <f aca="false">IF(AND(F12074="No",G12074="No",H12074="Yes"),"Yes","No")</f>
        <v>No</v>
      </c>
      <c r="J12074" s="2"/>
      <c r="K12074" s="2"/>
    </row>
    <row r="12075" customFormat="false" ht="15" hidden="false" customHeight="false" outlineLevel="0" collapsed="false">
      <c r="A12075" s="2" t="s">
        <v>17575</v>
      </c>
      <c r="B12075" s="13" t="n">
        <v>118</v>
      </c>
      <c r="C12075" s="13" t="n">
        <v>112</v>
      </c>
      <c r="D12075" s="14" t="n">
        <f aca="false">C12075/Summary!$B$4</f>
        <v>0.00746666666666667</v>
      </c>
      <c r="E12075" s="15" t="n">
        <v>0.428571428571429</v>
      </c>
      <c r="F12075" s="2" t="s">
        <v>44</v>
      </c>
      <c r="G12075" s="2" t="s">
        <v>53</v>
      </c>
      <c r="H12075" s="2" t="str">
        <f aca="false">IF(AND(E12075&gt;=0.4,E12075&lt;=0.6),"Yes","No")</f>
        <v>Yes</v>
      </c>
      <c r="I12075" s="2" t="str">
        <f aca="false">IF(AND(F12075="No",G12075="No",H12075="Yes"),"Yes","No")</f>
        <v>No</v>
      </c>
      <c r="J12075" s="2"/>
      <c r="K12075" s="2"/>
    </row>
    <row r="12076" customFormat="false" ht="15" hidden="false" customHeight="false" outlineLevel="0" collapsed="false">
      <c r="A12076" s="2" t="s">
        <v>17576</v>
      </c>
      <c r="B12076" s="13" t="n">
        <v>118</v>
      </c>
      <c r="C12076" s="13" t="n">
        <v>118</v>
      </c>
      <c r="D12076" s="14" t="n">
        <f aca="false">C12076/Summary!$B$4</f>
        <v>0.00786666666666667</v>
      </c>
      <c r="E12076" s="15" t="n">
        <v>0.571428571428571</v>
      </c>
      <c r="F12076" s="2" t="s">
        <v>53</v>
      </c>
      <c r="G12076" s="2" t="s">
        <v>44</v>
      </c>
      <c r="H12076" s="2" t="str">
        <f aca="false">IF(AND(E12076&gt;=0.4,E12076&lt;=0.6),"Yes","No")</f>
        <v>Yes</v>
      </c>
      <c r="I12076" s="2" t="str">
        <f aca="false">IF(AND(F12076="No",G12076="No",H12076="Yes"),"Yes","No")</f>
        <v>No</v>
      </c>
      <c r="J12076" s="2"/>
      <c r="K12076" s="2"/>
    </row>
    <row r="12077" customFormat="false" ht="15" hidden="false" customHeight="false" outlineLevel="0" collapsed="false">
      <c r="A12077" s="2" t="s">
        <v>17577</v>
      </c>
      <c r="B12077" s="13" t="n">
        <v>118</v>
      </c>
      <c r="C12077" s="13" t="n">
        <v>117</v>
      </c>
      <c r="D12077" s="14" t="n">
        <f aca="false">C12077/Summary!$B$4</f>
        <v>0.0078</v>
      </c>
      <c r="E12077" s="15" t="n">
        <v>0.428571428571429</v>
      </c>
      <c r="F12077" s="2" t="s">
        <v>53</v>
      </c>
      <c r="G12077" s="2" t="s">
        <v>53</v>
      </c>
      <c r="H12077" s="2" t="str">
        <f aca="false">IF(AND(E12077&gt;=0.4,E12077&lt;=0.6),"Yes","No")</f>
        <v>Yes</v>
      </c>
      <c r="I12077" s="2" t="str">
        <f aca="false">IF(AND(F12077="No",G12077="No",H12077="Yes"),"Yes","No")</f>
        <v>No</v>
      </c>
      <c r="J12077" s="2"/>
      <c r="K12077" s="2"/>
    </row>
    <row r="12078" customFormat="false" ht="15" hidden="false" customHeight="false" outlineLevel="0" collapsed="false">
      <c r="A12078" s="2" t="s">
        <v>17578</v>
      </c>
      <c r="B12078" s="13" t="n">
        <v>118</v>
      </c>
      <c r="C12078" s="13" t="n">
        <v>118</v>
      </c>
      <c r="D12078" s="14" t="n">
        <f aca="false">C12078/Summary!$B$4</f>
        <v>0.00786666666666667</v>
      </c>
      <c r="E12078" s="15" t="n">
        <v>0.428571428571429</v>
      </c>
      <c r="F12078" s="2" t="s">
        <v>53</v>
      </c>
      <c r="G12078" s="2" t="s">
        <v>53</v>
      </c>
      <c r="H12078" s="2" t="str">
        <f aca="false">IF(AND(E12078&gt;=0.4,E12078&lt;=0.6),"Yes","No")</f>
        <v>Yes</v>
      </c>
      <c r="I12078" s="2" t="str">
        <f aca="false">IF(AND(F12078="No",G12078="No",H12078="Yes"),"Yes","No")</f>
        <v>No</v>
      </c>
      <c r="J12078" s="2"/>
      <c r="K12078" s="2"/>
    </row>
    <row r="12079" customFormat="false" ht="15" hidden="false" customHeight="false" outlineLevel="0" collapsed="false">
      <c r="A12079" s="2" t="s">
        <v>17579</v>
      </c>
      <c r="B12079" s="13" t="n">
        <v>118</v>
      </c>
      <c r="C12079" s="13" t="n">
        <v>118</v>
      </c>
      <c r="D12079" s="14" t="n">
        <f aca="false">C12079/Summary!$B$4</f>
        <v>0.00786666666666667</v>
      </c>
      <c r="E12079" s="15" t="n">
        <v>0.714285714285714</v>
      </c>
      <c r="F12079" s="2" t="s">
        <v>53</v>
      </c>
      <c r="G12079" s="2" t="s">
        <v>53</v>
      </c>
      <c r="H12079" s="2" t="str">
        <f aca="false">IF(AND(E12079&gt;=0.4,E12079&lt;=0.6),"Yes","No")</f>
        <v>No</v>
      </c>
      <c r="I12079" s="2" t="str">
        <f aca="false">IF(AND(F12079="No",G12079="No",H12079="Yes"),"Yes","No")</f>
        <v>No</v>
      </c>
      <c r="J12079" s="2"/>
      <c r="K12079" s="2"/>
    </row>
    <row r="12080" customFormat="false" ht="15" hidden="false" customHeight="false" outlineLevel="0" collapsed="false">
      <c r="A12080" s="2" t="s">
        <v>17580</v>
      </c>
      <c r="B12080" s="13" t="n">
        <v>118</v>
      </c>
      <c r="C12080" s="13" t="n">
        <v>118</v>
      </c>
      <c r="D12080" s="14" t="n">
        <f aca="false">C12080/Summary!$B$4</f>
        <v>0.00786666666666667</v>
      </c>
      <c r="E12080" s="15" t="n">
        <v>0.857142857142857</v>
      </c>
      <c r="F12080" s="2" t="s">
        <v>53</v>
      </c>
      <c r="G12080" s="2" t="s">
        <v>44</v>
      </c>
      <c r="H12080" s="2" t="str">
        <f aca="false">IF(AND(E12080&gt;=0.4,E12080&lt;=0.6),"Yes","No")</f>
        <v>No</v>
      </c>
      <c r="I12080" s="2" t="str">
        <f aca="false">IF(AND(F12080="No",G12080="No",H12080="Yes"),"Yes","No")</f>
        <v>No</v>
      </c>
      <c r="J12080" s="2"/>
      <c r="K12080" s="2"/>
    </row>
    <row r="12081" customFormat="false" ht="15" hidden="false" customHeight="false" outlineLevel="0" collapsed="false">
      <c r="A12081" s="2" t="s">
        <v>17581</v>
      </c>
      <c r="B12081" s="13" t="n">
        <v>118</v>
      </c>
      <c r="C12081" s="13" t="n">
        <v>116</v>
      </c>
      <c r="D12081" s="14" t="n">
        <f aca="false">C12081/Summary!$B$4</f>
        <v>0.00773333333333333</v>
      </c>
      <c r="E12081" s="15" t="n">
        <v>0.571428571428571</v>
      </c>
      <c r="F12081" s="2" t="s">
        <v>53</v>
      </c>
      <c r="G12081" s="2" t="s">
        <v>44</v>
      </c>
      <c r="H12081" s="2" t="str">
        <f aca="false">IF(AND(E12081&gt;=0.4,E12081&lt;=0.6),"Yes","No")</f>
        <v>Yes</v>
      </c>
      <c r="I12081" s="2" t="str">
        <f aca="false">IF(AND(F12081="No",G12081="No",H12081="Yes"),"Yes","No")</f>
        <v>No</v>
      </c>
      <c r="J12081" s="2"/>
      <c r="K12081" s="2"/>
    </row>
    <row r="12082" customFormat="false" ht="15" hidden="false" customHeight="false" outlineLevel="0" collapsed="false">
      <c r="A12082" s="2" t="s">
        <v>17582</v>
      </c>
      <c r="B12082" s="13" t="n">
        <v>118</v>
      </c>
      <c r="C12082" s="13" t="n">
        <v>117</v>
      </c>
      <c r="D12082" s="14" t="n">
        <f aca="false">C12082/Summary!$B$4</f>
        <v>0.0078</v>
      </c>
      <c r="E12082" s="15" t="n">
        <v>0.857142857142857</v>
      </c>
      <c r="F12082" s="2" t="s">
        <v>53</v>
      </c>
      <c r="G12082" s="2" t="s">
        <v>44</v>
      </c>
      <c r="H12082" s="2" t="str">
        <f aca="false">IF(AND(E12082&gt;=0.4,E12082&lt;=0.6),"Yes","No")</f>
        <v>No</v>
      </c>
      <c r="I12082" s="2" t="str">
        <f aca="false">IF(AND(F12082="No",G12082="No",H12082="Yes"),"Yes","No")</f>
        <v>No</v>
      </c>
      <c r="J12082" s="2"/>
      <c r="K12082" s="2"/>
    </row>
    <row r="12083" customFormat="false" ht="15" hidden="false" customHeight="false" outlineLevel="0" collapsed="false">
      <c r="A12083" s="2" t="s">
        <v>17583</v>
      </c>
      <c r="B12083" s="13" t="n">
        <v>118</v>
      </c>
      <c r="C12083" s="13" t="n">
        <v>118</v>
      </c>
      <c r="D12083" s="14" t="n">
        <f aca="false">C12083/Summary!$B$4</f>
        <v>0.00786666666666667</v>
      </c>
      <c r="E12083" s="15" t="n">
        <v>0.571428571428571</v>
      </c>
      <c r="F12083" s="2" t="s">
        <v>53</v>
      </c>
      <c r="G12083" s="2" t="s">
        <v>44</v>
      </c>
      <c r="H12083" s="2" t="str">
        <f aca="false">IF(AND(E12083&gt;=0.4,E12083&lt;=0.6),"Yes","No")</f>
        <v>Yes</v>
      </c>
      <c r="I12083" s="2" t="str">
        <f aca="false">IF(AND(F12083="No",G12083="No",H12083="Yes"),"Yes","No")</f>
        <v>No</v>
      </c>
      <c r="J12083" s="2"/>
      <c r="K12083" s="2"/>
    </row>
    <row r="12084" customFormat="false" ht="15" hidden="false" customHeight="false" outlineLevel="0" collapsed="false">
      <c r="A12084" s="2" t="s">
        <v>17584</v>
      </c>
      <c r="B12084" s="13" t="n">
        <v>118</v>
      </c>
      <c r="C12084" s="13" t="n">
        <v>117</v>
      </c>
      <c r="D12084" s="14" t="n">
        <f aca="false">C12084/Summary!$B$4</f>
        <v>0.0078</v>
      </c>
      <c r="E12084" s="15" t="n">
        <v>0.428571428571429</v>
      </c>
      <c r="F12084" s="2" t="s">
        <v>53</v>
      </c>
      <c r="G12084" s="2" t="s">
        <v>44</v>
      </c>
      <c r="H12084" s="2" t="str">
        <f aca="false">IF(AND(E12084&gt;=0.4,E12084&lt;=0.6),"Yes","No")</f>
        <v>Yes</v>
      </c>
      <c r="I12084" s="2" t="str">
        <f aca="false">IF(AND(F12084="No",G12084="No",H12084="Yes"),"Yes","No")</f>
        <v>No</v>
      </c>
      <c r="J12084" s="2"/>
      <c r="K12084" s="2"/>
    </row>
    <row r="12085" customFormat="false" ht="15" hidden="false" customHeight="false" outlineLevel="0" collapsed="false">
      <c r="A12085" s="2" t="s">
        <v>17585</v>
      </c>
      <c r="B12085" s="13" t="n">
        <v>118</v>
      </c>
      <c r="C12085" s="13" t="n">
        <v>118</v>
      </c>
      <c r="D12085" s="14" t="n">
        <f aca="false">C12085/Summary!$B$4</f>
        <v>0.00786666666666667</v>
      </c>
      <c r="E12085" s="15" t="n">
        <v>0.428571428571429</v>
      </c>
      <c r="F12085" s="2" t="s">
        <v>53</v>
      </c>
      <c r="G12085" s="2" t="s">
        <v>44</v>
      </c>
      <c r="H12085" s="2" t="str">
        <f aca="false">IF(AND(E12085&gt;=0.4,E12085&lt;=0.6),"Yes","No")</f>
        <v>Yes</v>
      </c>
      <c r="I12085" s="2" t="str">
        <f aca="false">IF(AND(F12085="No",G12085="No",H12085="Yes"),"Yes","No")</f>
        <v>No</v>
      </c>
      <c r="J12085" s="2"/>
      <c r="K12085" s="2"/>
    </row>
    <row r="12086" customFormat="false" ht="15" hidden="false" customHeight="false" outlineLevel="0" collapsed="false">
      <c r="A12086" s="2" t="s">
        <v>17586</v>
      </c>
      <c r="B12086" s="13" t="n">
        <v>118</v>
      </c>
      <c r="C12086" s="13" t="n">
        <v>118</v>
      </c>
      <c r="D12086" s="14" t="n">
        <f aca="false">C12086/Summary!$B$4</f>
        <v>0.00786666666666667</v>
      </c>
      <c r="E12086" s="15" t="n">
        <v>0.714285714285714</v>
      </c>
      <c r="F12086" s="2" t="s">
        <v>44</v>
      </c>
      <c r="G12086" s="2" t="s">
        <v>44</v>
      </c>
      <c r="H12086" s="2" t="str">
        <f aca="false">IF(AND(E12086&gt;=0.4,E12086&lt;=0.6),"Yes","No")</f>
        <v>No</v>
      </c>
      <c r="I12086" s="2" t="str">
        <f aca="false">IF(AND(F12086="No",G12086="No",H12086="Yes"),"Yes","No")</f>
        <v>No</v>
      </c>
      <c r="J12086" s="2"/>
      <c r="K12086" s="2"/>
    </row>
    <row r="12087" customFormat="false" ht="15" hidden="false" customHeight="false" outlineLevel="0" collapsed="false">
      <c r="A12087" s="2" t="s">
        <v>17587</v>
      </c>
      <c r="B12087" s="13" t="n">
        <v>118</v>
      </c>
      <c r="C12087" s="13" t="n">
        <v>118</v>
      </c>
      <c r="D12087" s="14" t="n">
        <f aca="false">C12087/Summary!$B$4</f>
        <v>0.00786666666666667</v>
      </c>
      <c r="E12087" s="15" t="n">
        <v>0.285714285714286</v>
      </c>
      <c r="F12087" s="2" t="s">
        <v>53</v>
      </c>
      <c r="G12087" s="2" t="s">
        <v>53</v>
      </c>
      <c r="H12087" s="2" t="str">
        <f aca="false">IF(AND(E12087&gt;=0.4,E12087&lt;=0.6),"Yes","No")</f>
        <v>No</v>
      </c>
      <c r="I12087" s="2" t="str">
        <f aca="false">IF(AND(F12087="No",G12087="No",H12087="Yes"),"Yes","No")</f>
        <v>No</v>
      </c>
      <c r="J12087" s="2"/>
      <c r="K12087" s="2"/>
    </row>
    <row r="12088" customFormat="false" ht="15" hidden="false" customHeight="false" outlineLevel="0" collapsed="false">
      <c r="A12088" s="2" t="s">
        <v>17588</v>
      </c>
      <c r="B12088" s="13" t="n">
        <v>118</v>
      </c>
      <c r="C12088" s="13" t="n">
        <v>118</v>
      </c>
      <c r="D12088" s="14" t="n">
        <f aca="false">C12088/Summary!$B$4</f>
        <v>0.00786666666666667</v>
      </c>
      <c r="E12088" s="15" t="n">
        <v>0.142857142857143</v>
      </c>
      <c r="F12088" s="2" t="s">
        <v>53</v>
      </c>
      <c r="G12088" s="2" t="s">
        <v>44</v>
      </c>
      <c r="H12088" s="2" t="str">
        <f aca="false">IF(AND(E12088&gt;=0.4,E12088&lt;=0.6),"Yes","No")</f>
        <v>No</v>
      </c>
      <c r="I12088" s="2" t="str">
        <f aca="false">IF(AND(F12088="No",G12088="No",H12088="Yes"),"Yes","No")</f>
        <v>No</v>
      </c>
      <c r="J12088" s="2"/>
      <c r="K12088" s="2"/>
    </row>
    <row r="12089" customFormat="false" ht="15" hidden="false" customHeight="false" outlineLevel="0" collapsed="false">
      <c r="A12089" s="2" t="s">
        <v>17589</v>
      </c>
      <c r="B12089" s="13" t="n">
        <v>118</v>
      </c>
      <c r="C12089" s="13" t="n">
        <v>117</v>
      </c>
      <c r="D12089" s="14" t="n">
        <f aca="false">C12089/Summary!$B$4</f>
        <v>0.0078</v>
      </c>
      <c r="E12089" s="15" t="n">
        <v>0.571428571428571</v>
      </c>
      <c r="F12089" s="2" t="s">
        <v>53</v>
      </c>
      <c r="G12089" s="2" t="s">
        <v>44</v>
      </c>
      <c r="H12089" s="2" t="str">
        <f aca="false">IF(AND(E12089&gt;=0.4,E12089&lt;=0.6),"Yes","No")</f>
        <v>Yes</v>
      </c>
      <c r="I12089" s="2" t="str">
        <f aca="false">IF(AND(F12089="No",G12089="No",H12089="Yes"),"Yes","No")</f>
        <v>No</v>
      </c>
      <c r="J12089" s="2"/>
      <c r="K12089" s="2"/>
    </row>
    <row r="12090" customFormat="false" ht="15" hidden="false" customHeight="false" outlineLevel="0" collapsed="false">
      <c r="A12090" s="2" t="s">
        <v>17590</v>
      </c>
      <c r="B12090" s="13" t="n">
        <v>118</v>
      </c>
      <c r="C12090" s="13" t="n">
        <v>118</v>
      </c>
      <c r="D12090" s="14" t="n">
        <f aca="false">C12090/Summary!$B$4</f>
        <v>0.00786666666666667</v>
      </c>
      <c r="E12090" s="15" t="n">
        <v>0.285714285714286</v>
      </c>
      <c r="F12090" s="2" t="s">
        <v>53</v>
      </c>
      <c r="G12090" s="2" t="s">
        <v>53</v>
      </c>
      <c r="H12090" s="2" t="str">
        <f aca="false">IF(AND(E12090&gt;=0.4,E12090&lt;=0.6),"Yes","No")</f>
        <v>No</v>
      </c>
      <c r="I12090" s="2" t="str">
        <f aca="false">IF(AND(F12090="No",G12090="No",H12090="Yes"),"Yes","No")</f>
        <v>No</v>
      </c>
      <c r="J12090" s="2"/>
      <c r="K12090" s="2"/>
    </row>
    <row r="12091" customFormat="false" ht="15" hidden="false" customHeight="false" outlineLevel="0" collapsed="false">
      <c r="A12091" s="2" t="s">
        <v>17591</v>
      </c>
      <c r="B12091" s="13" t="n">
        <v>118</v>
      </c>
      <c r="C12091" s="13" t="n">
        <v>118</v>
      </c>
      <c r="D12091" s="14" t="n">
        <f aca="false">C12091/Summary!$B$4</f>
        <v>0.00786666666666667</v>
      </c>
      <c r="E12091" s="15" t="n">
        <v>0.428571428571429</v>
      </c>
      <c r="F12091" s="2" t="s">
        <v>53</v>
      </c>
      <c r="G12091" s="2" t="s">
        <v>44</v>
      </c>
      <c r="H12091" s="2" t="str">
        <f aca="false">IF(AND(E12091&gt;=0.4,E12091&lt;=0.6),"Yes","No")</f>
        <v>Yes</v>
      </c>
      <c r="I12091" s="2" t="str">
        <f aca="false">IF(AND(F12091="No",G12091="No",H12091="Yes"),"Yes","No")</f>
        <v>No</v>
      </c>
      <c r="J12091" s="2"/>
      <c r="K12091" s="2"/>
    </row>
    <row r="12092" customFormat="false" ht="15" hidden="false" customHeight="false" outlineLevel="0" collapsed="false">
      <c r="A12092" s="2" t="s">
        <v>17592</v>
      </c>
      <c r="B12092" s="13" t="n">
        <v>118</v>
      </c>
      <c r="C12092" s="13" t="n">
        <v>114</v>
      </c>
      <c r="D12092" s="14" t="n">
        <f aca="false">C12092/Summary!$B$4</f>
        <v>0.0076</v>
      </c>
      <c r="E12092" s="15" t="n">
        <v>0.428571428571429</v>
      </c>
      <c r="F12092" s="2" t="s">
        <v>53</v>
      </c>
      <c r="G12092" s="2" t="s">
        <v>53</v>
      </c>
      <c r="H12092" s="2" t="str">
        <f aca="false">IF(AND(E12092&gt;=0.4,E12092&lt;=0.6),"Yes","No")</f>
        <v>Yes</v>
      </c>
      <c r="I12092" s="2" t="str">
        <f aca="false">IF(AND(F12092="No",G12092="No",H12092="Yes"),"Yes","No")</f>
        <v>No</v>
      </c>
      <c r="J12092" s="2"/>
      <c r="K12092" s="2"/>
    </row>
    <row r="12093" customFormat="false" ht="15" hidden="false" customHeight="false" outlineLevel="0" collapsed="false">
      <c r="A12093" s="2" t="s">
        <v>17593</v>
      </c>
      <c r="B12093" s="13" t="n">
        <v>118</v>
      </c>
      <c r="C12093" s="13" t="n">
        <v>118</v>
      </c>
      <c r="D12093" s="14" t="n">
        <f aca="false">C12093/Summary!$B$4</f>
        <v>0.00786666666666667</v>
      </c>
      <c r="E12093" s="15" t="n">
        <v>0.714285714285714</v>
      </c>
      <c r="F12093" s="2" t="s">
        <v>53</v>
      </c>
      <c r="G12093" s="2" t="s">
        <v>44</v>
      </c>
      <c r="H12093" s="2" t="str">
        <f aca="false">IF(AND(E12093&gt;=0.4,E12093&lt;=0.6),"Yes","No")</f>
        <v>No</v>
      </c>
      <c r="I12093" s="2" t="str">
        <f aca="false">IF(AND(F12093="No",G12093="No",H12093="Yes"),"Yes","No")</f>
        <v>No</v>
      </c>
      <c r="J12093" s="2"/>
      <c r="K12093" s="2"/>
    </row>
    <row r="12094" customFormat="false" ht="15" hidden="false" customHeight="false" outlineLevel="0" collapsed="false">
      <c r="A12094" s="2" t="s">
        <v>17594</v>
      </c>
      <c r="B12094" s="13" t="n">
        <v>118</v>
      </c>
      <c r="C12094" s="13" t="n">
        <v>118</v>
      </c>
      <c r="D12094" s="14" t="n">
        <f aca="false">C12094/Summary!$B$4</f>
        <v>0.00786666666666667</v>
      </c>
      <c r="E12094" s="15" t="n">
        <v>0.142857142857143</v>
      </c>
      <c r="F12094" s="2" t="s">
        <v>53</v>
      </c>
      <c r="G12094" s="2" t="s">
        <v>53</v>
      </c>
      <c r="H12094" s="2" t="str">
        <f aca="false">IF(AND(E12094&gt;=0.4,E12094&lt;=0.6),"Yes","No")</f>
        <v>No</v>
      </c>
      <c r="I12094" s="2" t="str">
        <f aca="false">IF(AND(F12094="No",G12094="No",H12094="Yes"),"Yes","No")</f>
        <v>No</v>
      </c>
      <c r="J12094" s="2"/>
      <c r="K12094" s="2"/>
    </row>
    <row r="12095" customFormat="false" ht="15" hidden="false" customHeight="false" outlineLevel="0" collapsed="false">
      <c r="A12095" s="2" t="s">
        <v>17595</v>
      </c>
      <c r="B12095" s="13" t="n">
        <v>118</v>
      </c>
      <c r="C12095" s="13" t="n">
        <v>118</v>
      </c>
      <c r="D12095" s="14" t="n">
        <f aca="false">C12095/Summary!$B$4</f>
        <v>0.00786666666666667</v>
      </c>
      <c r="E12095" s="15" t="n">
        <v>0.285714285714286</v>
      </c>
      <c r="F12095" s="2" t="s">
        <v>53</v>
      </c>
      <c r="G12095" s="2" t="s">
        <v>44</v>
      </c>
      <c r="H12095" s="2" t="str">
        <f aca="false">IF(AND(E12095&gt;=0.4,E12095&lt;=0.6),"Yes","No")</f>
        <v>No</v>
      </c>
      <c r="I12095" s="2" t="str">
        <f aca="false">IF(AND(F12095="No",G12095="No",H12095="Yes"),"Yes","No")</f>
        <v>No</v>
      </c>
      <c r="J12095" s="2"/>
      <c r="K12095" s="2"/>
    </row>
    <row r="12096" customFormat="false" ht="15" hidden="false" customHeight="false" outlineLevel="0" collapsed="false">
      <c r="A12096" s="2" t="s">
        <v>17596</v>
      </c>
      <c r="B12096" s="13" t="n">
        <v>118</v>
      </c>
      <c r="C12096" s="13" t="n">
        <v>116</v>
      </c>
      <c r="D12096" s="14" t="n">
        <f aca="false">C12096/Summary!$B$4</f>
        <v>0.00773333333333333</v>
      </c>
      <c r="E12096" s="15" t="n">
        <v>0.571428571428571</v>
      </c>
      <c r="F12096" s="2" t="s">
        <v>53</v>
      </c>
      <c r="G12096" s="2" t="s">
        <v>44</v>
      </c>
      <c r="H12096" s="2" t="str">
        <f aca="false">IF(AND(E12096&gt;=0.4,E12096&lt;=0.6),"Yes","No")</f>
        <v>Yes</v>
      </c>
      <c r="I12096" s="2" t="str">
        <f aca="false">IF(AND(F12096="No",G12096="No",H12096="Yes"),"Yes","No")</f>
        <v>No</v>
      </c>
      <c r="J12096" s="2"/>
      <c r="K12096" s="2"/>
    </row>
    <row r="12097" customFormat="false" ht="15" hidden="false" customHeight="false" outlineLevel="0" collapsed="false">
      <c r="A12097" s="2" t="s">
        <v>17597</v>
      </c>
      <c r="B12097" s="13" t="n">
        <v>118</v>
      </c>
      <c r="C12097" s="13" t="n">
        <v>118</v>
      </c>
      <c r="D12097" s="14" t="n">
        <f aca="false">C12097/Summary!$B$4</f>
        <v>0.00786666666666667</v>
      </c>
      <c r="E12097" s="15" t="n">
        <v>0.571428571428571</v>
      </c>
      <c r="F12097" s="2" t="s">
        <v>53</v>
      </c>
      <c r="G12097" s="2" t="s">
        <v>44</v>
      </c>
      <c r="H12097" s="2" t="str">
        <f aca="false">IF(AND(E12097&gt;=0.4,E12097&lt;=0.6),"Yes","No")</f>
        <v>Yes</v>
      </c>
      <c r="I12097" s="2" t="str">
        <f aca="false">IF(AND(F12097="No",G12097="No",H12097="Yes"),"Yes","No")</f>
        <v>No</v>
      </c>
      <c r="J12097" s="2"/>
      <c r="K12097" s="2"/>
    </row>
    <row r="12098" customFormat="false" ht="15" hidden="false" customHeight="false" outlineLevel="0" collapsed="false">
      <c r="A12098" s="2" t="s">
        <v>17598</v>
      </c>
      <c r="B12098" s="13" t="n">
        <v>118</v>
      </c>
      <c r="C12098" s="13" t="n">
        <v>117</v>
      </c>
      <c r="D12098" s="14" t="n">
        <f aca="false">C12098/Summary!$B$4</f>
        <v>0.0078</v>
      </c>
      <c r="E12098" s="15" t="n">
        <v>0.714285714285714</v>
      </c>
      <c r="F12098" s="2" t="s">
        <v>53</v>
      </c>
      <c r="G12098" s="2" t="s">
        <v>53</v>
      </c>
      <c r="H12098" s="2" t="str">
        <f aca="false">IF(AND(E12098&gt;=0.4,E12098&lt;=0.6),"Yes","No")</f>
        <v>No</v>
      </c>
      <c r="I12098" s="2" t="str">
        <f aca="false">IF(AND(F12098="No",G12098="No",H12098="Yes"),"Yes","No")</f>
        <v>No</v>
      </c>
      <c r="J12098" s="2"/>
      <c r="K12098" s="2"/>
    </row>
    <row r="12099" customFormat="false" ht="15" hidden="false" customHeight="false" outlineLevel="0" collapsed="false">
      <c r="A12099" s="2" t="s">
        <v>17599</v>
      </c>
      <c r="B12099" s="13" t="n">
        <v>118</v>
      </c>
      <c r="C12099" s="13" t="n">
        <v>118</v>
      </c>
      <c r="D12099" s="14" t="n">
        <f aca="false">C12099/Summary!$B$4</f>
        <v>0.00786666666666667</v>
      </c>
      <c r="E12099" s="15" t="n">
        <v>0.857142857142857</v>
      </c>
      <c r="F12099" s="2" t="s">
        <v>53</v>
      </c>
      <c r="G12099" s="2" t="s">
        <v>44</v>
      </c>
      <c r="H12099" s="2" t="str">
        <f aca="false">IF(AND(E12099&gt;=0.4,E12099&lt;=0.6),"Yes","No")</f>
        <v>No</v>
      </c>
      <c r="I12099" s="2" t="str">
        <f aca="false">IF(AND(F12099="No",G12099="No",H12099="Yes"),"Yes","No")</f>
        <v>No</v>
      </c>
      <c r="J12099" s="2"/>
      <c r="K12099" s="2"/>
    </row>
    <row r="12100" customFormat="false" ht="15" hidden="false" customHeight="false" outlineLevel="0" collapsed="false">
      <c r="A12100" s="2" t="s">
        <v>17600</v>
      </c>
      <c r="B12100" s="13" t="n">
        <v>118</v>
      </c>
      <c r="C12100" s="13" t="n">
        <v>118</v>
      </c>
      <c r="D12100" s="14" t="n">
        <f aca="false">C12100/Summary!$B$4</f>
        <v>0.00786666666666667</v>
      </c>
      <c r="E12100" s="15" t="n">
        <v>0.571428571428571</v>
      </c>
      <c r="F12100" s="2" t="s">
        <v>53</v>
      </c>
      <c r="G12100" s="2" t="s">
        <v>44</v>
      </c>
      <c r="H12100" s="2" t="str">
        <f aca="false">IF(AND(E12100&gt;=0.4,E12100&lt;=0.6),"Yes","No")</f>
        <v>Yes</v>
      </c>
      <c r="I12100" s="2" t="str">
        <f aca="false">IF(AND(F12100="No",G12100="No",H12100="Yes"),"Yes","No")</f>
        <v>No</v>
      </c>
      <c r="J12100" s="2"/>
      <c r="K12100" s="2"/>
    </row>
    <row r="12101" customFormat="false" ht="15" hidden="false" customHeight="false" outlineLevel="0" collapsed="false">
      <c r="A12101" s="2" t="s">
        <v>17601</v>
      </c>
      <c r="B12101" s="13" t="n">
        <v>118</v>
      </c>
      <c r="C12101" s="13" t="n">
        <v>118</v>
      </c>
      <c r="D12101" s="14" t="n">
        <f aca="false">C12101/Summary!$B$4</f>
        <v>0.00786666666666667</v>
      </c>
      <c r="E12101" s="15" t="n">
        <v>0.857142857142857</v>
      </c>
      <c r="F12101" s="2" t="s">
        <v>53</v>
      </c>
      <c r="G12101" s="2" t="s">
        <v>44</v>
      </c>
      <c r="H12101" s="2" t="str">
        <f aca="false">IF(AND(E12101&gt;=0.4,E12101&lt;=0.6),"Yes","No")</f>
        <v>No</v>
      </c>
      <c r="I12101" s="2" t="str">
        <f aca="false">IF(AND(F12101="No",G12101="No",H12101="Yes"),"Yes","No")</f>
        <v>No</v>
      </c>
      <c r="J12101" s="2"/>
      <c r="K12101" s="2"/>
    </row>
    <row r="12102" customFormat="false" ht="15" hidden="false" customHeight="false" outlineLevel="0" collapsed="false">
      <c r="A12102" s="2" t="s">
        <v>17602</v>
      </c>
      <c r="B12102" s="13" t="n">
        <v>118</v>
      </c>
      <c r="C12102" s="13" t="n">
        <v>117</v>
      </c>
      <c r="D12102" s="14" t="n">
        <f aca="false">C12102/Summary!$B$4</f>
        <v>0.0078</v>
      </c>
      <c r="E12102" s="15" t="n">
        <v>0.428571428571429</v>
      </c>
      <c r="F12102" s="2" t="s">
        <v>53</v>
      </c>
      <c r="G12102" s="2" t="s">
        <v>53</v>
      </c>
      <c r="H12102" s="2" t="str">
        <f aca="false">IF(AND(E12102&gt;=0.4,E12102&lt;=0.6),"Yes","No")</f>
        <v>Yes</v>
      </c>
      <c r="I12102" s="2" t="str">
        <f aca="false">IF(AND(F12102="No",G12102="No",H12102="Yes"),"Yes","No")</f>
        <v>No</v>
      </c>
      <c r="J12102" s="2"/>
      <c r="K12102" s="2"/>
    </row>
    <row r="12103" customFormat="false" ht="15" hidden="false" customHeight="false" outlineLevel="0" collapsed="false">
      <c r="A12103" s="2" t="s">
        <v>17603</v>
      </c>
      <c r="B12103" s="13" t="n">
        <v>118</v>
      </c>
      <c r="C12103" s="13" t="n">
        <v>118</v>
      </c>
      <c r="D12103" s="14" t="n">
        <f aca="false">C12103/Summary!$B$4</f>
        <v>0.00786666666666667</v>
      </c>
      <c r="E12103" s="15" t="n">
        <v>0.571428571428571</v>
      </c>
      <c r="F12103" s="2" t="s">
        <v>53</v>
      </c>
      <c r="G12103" s="2" t="s">
        <v>53</v>
      </c>
      <c r="H12103" s="2" t="str">
        <f aca="false">IF(AND(E12103&gt;=0.4,E12103&lt;=0.6),"Yes","No")</f>
        <v>Yes</v>
      </c>
      <c r="I12103" s="2" t="str">
        <f aca="false">IF(AND(F12103="No",G12103="No",H12103="Yes"),"Yes","No")</f>
        <v>No</v>
      </c>
      <c r="J12103" s="2"/>
      <c r="K12103" s="2"/>
    </row>
    <row r="12104" customFormat="false" ht="15" hidden="false" customHeight="false" outlineLevel="0" collapsed="false">
      <c r="A12104" s="2" t="s">
        <v>17604</v>
      </c>
      <c r="B12104" s="13" t="n">
        <v>118</v>
      </c>
      <c r="C12104" s="13" t="n">
        <v>118</v>
      </c>
      <c r="D12104" s="14" t="n">
        <f aca="false">C12104/Summary!$B$4</f>
        <v>0.00786666666666667</v>
      </c>
      <c r="E12104" s="15" t="n">
        <v>0.571428571428571</v>
      </c>
      <c r="F12104" s="2" t="s">
        <v>53</v>
      </c>
      <c r="G12104" s="2" t="s">
        <v>44</v>
      </c>
      <c r="H12104" s="2" t="str">
        <f aca="false">IF(AND(E12104&gt;=0.4,E12104&lt;=0.6),"Yes","No")</f>
        <v>Yes</v>
      </c>
      <c r="I12104" s="2" t="str">
        <f aca="false">IF(AND(F12104="No",G12104="No",H12104="Yes"),"Yes","No")</f>
        <v>No</v>
      </c>
      <c r="J12104" s="2"/>
      <c r="K12104" s="2"/>
    </row>
    <row r="12105" customFormat="false" ht="15" hidden="false" customHeight="false" outlineLevel="0" collapsed="false">
      <c r="A12105" s="2" t="s">
        <v>17605</v>
      </c>
      <c r="B12105" s="13" t="n">
        <v>118</v>
      </c>
      <c r="C12105" s="13" t="n">
        <v>118</v>
      </c>
      <c r="D12105" s="14" t="n">
        <f aca="false">C12105/Summary!$B$4</f>
        <v>0.00786666666666667</v>
      </c>
      <c r="E12105" s="15" t="n">
        <v>0.571428571428571</v>
      </c>
      <c r="F12105" s="2" t="s">
        <v>53</v>
      </c>
      <c r="G12105" s="2" t="s">
        <v>44</v>
      </c>
      <c r="H12105" s="2" t="str">
        <f aca="false">IF(AND(E12105&gt;=0.4,E12105&lt;=0.6),"Yes","No")</f>
        <v>Yes</v>
      </c>
      <c r="I12105" s="2" t="str">
        <f aca="false">IF(AND(F12105="No",G12105="No",H12105="Yes"),"Yes","No")</f>
        <v>No</v>
      </c>
      <c r="J12105" s="2"/>
      <c r="K12105" s="2"/>
    </row>
    <row r="12106" customFormat="false" ht="15" hidden="false" customHeight="false" outlineLevel="0" collapsed="false">
      <c r="A12106" s="2" t="s">
        <v>17606</v>
      </c>
      <c r="B12106" s="13" t="n">
        <v>118</v>
      </c>
      <c r="C12106" s="13" t="n">
        <v>118</v>
      </c>
      <c r="D12106" s="14" t="n">
        <f aca="false">C12106/Summary!$B$4</f>
        <v>0.00786666666666667</v>
      </c>
      <c r="E12106" s="15" t="n">
        <v>0.714285714285714</v>
      </c>
      <c r="F12106" s="2" t="s">
        <v>53</v>
      </c>
      <c r="G12106" s="2" t="s">
        <v>53</v>
      </c>
      <c r="H12106" s="2" t="str">
        <f aca="false">IF(AND(E12106&gt;=0.4,E12106&lt;=0.6),"Yes","No")</f>
        <v>No</v>
      </c>
      <c r="I12106" s="2" t="str">
        <f aca="false">IF(AND(F12106="No",G12106="No",H12106="Yes"),"Yes","No")</f>
        <v>No</v>
      </c>
      <c r="J12106" s="2"/>
      <c r="K12106" s="2"/>
    </row>
    <row r="12107" customFormat="false" ht="15" hidden="false" customHeight="false" outlineLevel="0" collapsed="false">
      <c r="A12107" s="2" t="s">
        <v>17607</v>
      </c>
      <c r="B12107" s="13" t="n">
        <v>118</v>
      </c>
      <c r="C12107" s="13" t="n">
        <v>118</v>
      </c>
      <c r="D12107" s="14" t="n">
        <f aca="false">C12107/Summary!$B$4</f>
        <v>0.00786666666666667</v>
      </c>
      <c r="E12107" s="15" t="n">
        <v>0.571428571428571</v>
      </c>
      <c r="F12107" s="2" t="s">
        <v>53</v>
      </c>
      <c r="G12107" s="2" t="s">
        <v>53</v>
      </c>
      <c r="H12107" s="2" t="str">
        <f aca="false">IF(AND(E12107&gt;=0.4,E12107&lt;=0.6),"Yes","No")</f>
        <v>Yes</v>
      </c>
      <c r="I12107" s="2" t="str">
        <f aca="false">IF(AND(F12107="No",G12107="No",H12107="Yes"),"Yes","No")</f>
        <v>No</v>
      </c>
      <c r="J12107" s="2"/>
      <c r="K12107" s="2"/>
    </row>
    <row r="12108" customFormat="false" ht="15" hidden="false" customHeight="false" outlineLevel="0" collapsed="false">
      <c r="A12108" s="2" t="s">
        <v>17608</v>
      </c>
      <c r="B12108" s="13" t="n">
        <v>118</v>
      </c>
      <c r="C12108" s="13" t="n">
        <v>118</v>
      </c>
      <c r="D12108" s="14" t="n">
        <f aca="false">C12108/Summary!$B$4</f>
        <v>0.00786666666666667</v>
      </c>
      <c r="E12108" s="15" t="n">
        <v>0.571428571428571</v>
      </c>
      <c r="F12108" s="2" t="s">
        <v>53</v>
      </c>
      <c r="G12108" s="2" t="s">
        <v>53</v>
      </c>
      <c r="H12108" s="2" t="str">
        <f aca="false">IF(AND(E12108&gt;=0.4,E12108&lt;=0.6),"Yes","No")</f>
        <v>Yes</v>
      </c>
      <c r="I12108" s="2" t="str">
        <f aca="false">IF(AND(F12108="No",G12108="No",H12108="Yes"),"Yes","No")</f>
        <v>No</v>
      </c>
      <c r="J12108" s="2"/>
      <c r="K12108" s="2"/>
    </row>
    <row r="12109" customFormat="false" ht="15" hidden="false" customHeight="false" outlineLevel="0" collapsed="false">
      <c r="A12109" s="2" t="s">
        <v>17609</v>
      </c>
      <c r="B12109" s="13" t="n">
        <v>118</v>
      </c>
      <c r="C12109" s="13" t="n">
        <v>117</v>
      </c>
      <c r="D12109" s="14" t="n">
        <f aca="false">C12109/Summary!$B$4</f>
        <v>0.0078</v>
      </c>
      <c r="E12109" s="15" t="n">
        <v>0.428571428571429</v>
      </c>
      <c r="F12109" s="2" t="s">
        <v>53</v>
      </c>
      <c r="G12109" s="2" t="s">
        <v>53</v>
      </c>
      <c r="H12109" s="2" t="str">
        <f aca="false">IF(AND(E12109&gt;=0.4,E12109&lt;=0.6),"Yes","No")</f>
        <v>Yes</v>
      </c>
      <c r="I12109" s="2" t="str">
        <f aca="false">IF(AND(F12109="No",G12109="No",H12109="Yes"),"Yes","No")</f>
        <v>No</v>
      </c>
      <c r="J12109" s="2"/>
      <c r="K12109" s="2"/>
    </row>
    <row r="12110" customFormat="false" ht="15" hidden="false" customHeight="false" outlineLevel="0" collapsed="false">
      <c r="A12110" s="2" t="s">
        <v>17610</v>
      </c>
      <c r="B12110" s="13" t="n">
        <v>118</v>
      </c>
      <c r="C12110" s="13" t="n">
        <v>118</v>
      </c>
      <c r="D12110" s="14" t="n">
        <f aca="false">C12110/Summary!$B$4</f>
        <v>0.00786666666666667</v>
      </c>
      <c r="E12110" s="15" t="n">
        <v>0.285714285714286</v>
      </c>
      <c r="F12110" s="2" t="s">
        <v>53</v>
      </c>
      <c r="G12110" s="2" t="s">
        <v>44</v>
      </c>
      <c r="H12110" s="2" t="str">
        <f aca="false">IF(AND(E12110&gt;=0.4,E12110&lt;=0.6),"Yes","No")</f>
        <v>No</v>
      </c>
      <c r="I12110" s="2" t="str">
        <f aca="false">IF(AND(F12110="No",G12110="No",H12110="Yes"),"Yes","No")</f>
        <v>No</v>
      </c>
      <c r="J12110" s="2"/>
      <c r="K12110" s="2"/>
    </row>
    <row r="12111" customFormat="false" ht="15" hidden="false" customHeight="false" outlineLevel="0" collapsed="false">
      <c r="A12111" s="2" t="s">
        <v>17611</v>
      </c>
      <c r="B12111" s="13" t="n">
        <v>118</v>
      </c>
      <c r="C12111" s="13" t="n">
        <v>116</v>
      </c>
      <c r="D12111" s="14" t="n">
        <f aca="false">C12111/Summary!$B$4</f>
        <v>0.00773333333333333</v>
      </c>
      <c r="E12111" s="15" t="n">
        <v>0.285714285714286</v>
      </c>
      <c r="F12111" s="2" t="s">
        <v>53</v>
      </c>
      <c r="G12111" s="2" t="s">
        <v>53</v>
      </c>
      <c r="H12111" s="2" t="str">
        <f aca="false">IF(AND(E12111&gt;=0.4,E12111&lt;=0.6),"Yes","No")</f>
        <v>No</v>
      </c>
      <c r="I12111" s="2" t="str">
        <f aca="false">IF(AND(F12111="No",G12111="No",H12111="Yes"),"Yes","No")</f>
        <v>No</v>
      </c>
      <c r="J12111" s="2"/>
      <c r="K12111" s="2"/>
    </row>
    <row r="12112" customFormat="false" ht="15" hidden="false" customHeight="false" outlineLevel="0" collapsed="false">
      <c r="A12112" s="2" t="s">
        <v>17612</v>
      </c>
      <c r="B12112" s="13" t="n">
        <v>118</v>
      </c>
      <c r="C12112" s="13" t="n">
        <v>117</v>
      </c>
      <c r="D12112" s="14" t="n">
        <f aca="false">C12112/Summary!$B$4</f>
        <v>0.0078</v>
      </c>
      <c r="E12112" s="15" t="n">
        <v>0.428571428571429</v>
      </c>
      <c r="F12112" s="2" t="s">
        <v>53</v>
      </c>
      <c r="G12112" s="2" t="s">
        <v>44</v>
      </c>
      <c r="H12112" s="2" t="str">
        <f aca="false">IF(AND(E12112&gt;=0.4,E12112&lt;=0.6),"Yes","No")</f>
        <v>Yes</v>
      </c>
      <c r="I12112" s="2" t="str">
        <f aca="false">IF(AND(F12112="No",G12112="No",H12112="Yes"),"Yes","No")</f>
        <v>No</v>
      </c>
      <c r="J12112" s="2"/>
      <c r="K12112" s="2"/>
    </row>
    <row r="12113" customFormat="false" ht="15" hidden="false" customHeight="false" outlineLevel="0" collapsed="false">
      <c r="A12113" s="2" t="s">
        <v>17613</v>
      </c>
      <c r="B12113" s="13" t="n">
        <v>118</v>
      </c>
      <c r="C12113" s="13" t="n">
        <v>118</v>
      </c>
      <c r="D12113" s="14" t="n">
        <f aca="false">C12113/Summary!$B$4</f>
        <v>0.00786666666666667</v>
      </c>
      <c r="E12113" s="15" t="n">
        <v>0.571428571428571</v>
      </c>
      <c r="F12113" s="2" t="s">
        <v>53</v>
      </c>
      <c r="G12113" s="2" t="s">
        <v>44</v>
      </c>
      <c r="H12113" s="2" t="str">
        <f aca="false">IF(AND(E12113&gt;=0.4,E12113&lt;=0.6),"Yes","No")</f>
        <v>Yes</v>
      </c>
      <c r="I12113" s="2" t="str">
        <f aca="false">IF(AND(F12113="No",G12113="No",H12113="Yes"),"Yes","No")</f>
        <v>No</v>
      </c>
      <c r="J12113" s="2"/>
      <c r="K12113" s="2"/>
    </row>
    <row r="12114" customFormat="false" ht="15" hidden="false" customHeight="false" outlineLevel="0" collapsed="false">
      <c r="A12114" s="2" t="s">
        <v>17614</v>
      </c>
      <c r="B12114" s="13" t="n">
        <v>118</v>
      </c>
      <c r="C12114" s="13" t="n">
        <v>117</v>
      </c>
      <c r="D12114" s="14" t="n">
        <f aca="false">C12114/Summary!$B$4</f>
        <v>0.0078</v>
      </c>
      <c r="E12114" s="15" t="n">
        <v>0.714285714285714</v>
      </c>
      <c r="F12114" s="2" t="s">
        <v>53</v>
      </c>
      <c r="G12114" s="2" t="s">
        <v>44</v>
      </c>
      <c r="H12114" s="2" t="str">
        <f aca="false">IF(AND(E12114&gt;=0.4,E12114&lt;=0.6),"Yes","No")</f>
        <v>No</v>
      </c>
      <c r="I12114" s="2" t="str">
        <f aca="false">IF(AND(F12114="No",G12114="No",H12114="Yes"),"Yes","No")</f>
        <v>No</v>
      </c>
      <c r="J12114" s="2"/>
      <c r="K12114" s="2"/>
    </row>
    <row r="12115" customFormat="false" ht="15" hidden="false" customHeight="false" outlineLevel="0" collapsed="false">
      <c r="A12115" s="2" t="s">
        <v>17615</v>
      </c>
      <c r="B12115" s="13" t="n">
        <v>118</v>
      </c>
      <c r="C12115" s="13" t="n">
        <v>117</v>
      </c>
      <c r="D12115" s="14" t="n">
        <f aca="false">C12115/Summary!$B$4</f>
        <v>0.0078</v>
      </c>
      <c r="E12115" s="15" t="n">
        <v>0.428571428571429</v>
      </c>
      <c r="F12115" s="2" t="s">
        <v>44</v>
      </c>
      <c r="G12115" s="2" t="s">
        <v>53</v>
      </c>
      <c r="H12115" s="2" t="str">
        <f aca="false">IF(AND(E12115&gt;=0.4,E12115&lt;=0.6),"Yes","No")</f>
        <v>Yes</v>
      </c>
      <c r="I12115" s="2" t="str">
        <f aca="false">IF(AND(F12115="No",G12115="No",H12115="Yes"),"Yes","No")</f>
        <v>No</v>
      </c>
      <c r="J12115" s="2"/>
      <c r="K12115" s="2"/>
    </row>
    <row r="12116" customFormat="false" ht="15" hidden="false" customHeight="false" outlineLevel="0" collapsed="false">
      <c r="A12116" s="2" t="s">
        <v>17616</v>
      </c>
      <c r="B12116" s="13" t="n">
        <v>118</v>
      </c>
      <c r="C12116" s="13" t="n">
        <v>118</v>
      </c>
      <c r="D12116" s="14" t="n">
        <f aca="false">C12116/Summary!$B$4</f>
        <v>0.00786666666666667</v>
      </c>
      <c r="E12116" s="15" t="n">
        <v>0.428571428571429</v>
      </c>
      <c r="F12116" s="2" t="s">
        <v>53</v>
      </c>
      <c r="G12116" s="2" t="s">
        <v>44</v>
      </c>
      <c r="H12116" s="2" t="str">
        <f aca="false">IF(AND(E12116&gt;=0.4,E12116&lt;=0.6),"Yes","No")</f>
        <v>Yes</v>
      </c>
      <c r="I12116" s="2" t="str">
        <f aca="false">IF(AND(F12116="No",G12116="No",H12116="Yes"),"Yes","No")</f>
        <v>No</v>
      </c>
      <c r="J12116" s="2"/>
      <c r="K12116" s="2"/>
    </row>
    <row r="12117" customFormat="false" ht="15" hidden="false" customHeight="false" outlineLevel="0" collapsed="false">
      <c r="A12117" s="2" t="s">
        <v>17617</v>
      </c>
      <c r="B12117" s="13" t="n">
        <v>118</v>
      </c>
      <c r="C12117" s="13" t="n">
        <v>117</v>
      </c>
      <c r="D12117" s="14" t="n">
        <f aca="false">C12117/Summary!$B$4</f>
        <v>0.0078</v>
      </c>
      <c r="E12117" s="15" t="n">
        <v>0.142857142857143</v>
      </c>
      <c r="F12117" s="2" t="s">
        <v>53</v>
      </c>
      <c r="G12117" s="2" t="s">
        <v>53</v>
      </c>
      <c r="H12117" s="2" t="str">
        <f aca="false">IF(AND(E12117&gt;=0.4,E12117&lt;=0.6),"Yes","No")</f>
        <v>No</v>
      </c>
      <c r="I12117" s="2" t="str">
        <f aca="false">IF(AND(F12117="No",G12117="No",H12117="Yes"),"Yes","No")</f>
        <v>No</v>
      </c>
      <c r="J12117" s="2"/>
      <c r="K12117" s="2"/>
    </row>
    <row r="12118" customFormat="false" ht="15" hidden="false" customHeight="false" outlineLevel="0" collapsed="false">
      <c r="A12118" s="2" t="s">
        <v>17618</v>
      </c>
      <c r="B12118" s="13" t="n">
        <v>118</v>
      </c>
      <c r="C12118" s="13" t="n">
        <v>118</v>
      </c>
      <c r="D12118" s="14" t="n">
        <f aca="false">C12118/Summary!$B$4</f>
        <v>0.00786666666666667</v>
      </c>
      <c r="E12118" s="15" t="n">
        <v>0.285714285714286</v>
      </c>
      <c r="F12118" s="2" t="s">
        <v>53</v>
      </c>
      <c r="G12118" s="2" t="s">
        <v>53</v>
      </c>
      <c r="H12118" s="2" t="str">
        <f aca="false">IF(AND(E12118&gt;=0.4,E12118&lt;=0.6),"Yes","No")</f>
        <v>No</v>
      </c>
      <c r="I12118" s="2" t="str">
        <f aca="false">IF(AND(F12118="No",G12118="No",H12118="Yes"),"Yes","No")</f>
        <v>No</v>
      </c>
      <c r="J12118" s="2"/>
      <c r="K12118" s="2"/>
    </row>
    <row r="12119" customFormat="false" ht="15" hidden="false" customHeight="false" outlineLevel="0" collapsed="false">
      <c r="A12119" s="2" t="s">
        <v>17619</v>
      </c>
      <c r="B12119" s="13" t="n">
        <v>118</v>
      </c>
      <c r="C12119" s="13" t="n">
        <v>118</v>
      </c>
      <c r="D12119" s="14" t="n">
        <f aca="false">C12119/Summary!$B$4</f>
        <v>0.00786666666666667</v>
      </c>
      <c r="E12119" s="15" t="n">
        <v>0.142857142857143</v>
      </c>
      <c r="F12119" s="2" t="s">
        <v>53</v>
      </c>
      <c r="G12119" s="2" t="s">
        <v>44</v>
      </c>
      <c r="H12119" s="2" t="str">
        <f aca="false">IF(AND(E12119&gt;=0.4,E12119&lt;=0.6),"Yes","No")</f>
        <v>No</v>
      </c>
      <c r="I12119" s="2" t="str">
        <f aca="false">IF(AND(F12119="No",G12119="No",H12119="Yes"),"Yes","No")</f>
        <v>No</v>
      </c>
      <c r="J12119" s="2"/>
      <c r="K12119" s="2"/>
    </row>
    <row r="12120" customFormat="false" ht="15" hidden="false" customHeight="false" outlineLevel="0" collapsed="false">
      <c r="A12120" s="2" t="s">
        <v>17620</v>
      </c>
      <c r="B12120" s="13" t="n">
        <v>118</v>
      </c>
      <c r="C12120" s="13" t="n">
        <v>118</v>
      </c>
      <c r="D12120" s="14" t="n">
        <f aca="false">C12120/Summary!$B$4</f>
        <v>0.00786666666666667</v>
      </c>
      <c r="E12120" s="15" t="n">
        <v>0.285714285714286</v>
      </c>
      <c r="F12120" s="2" t="s">
        <v>53</v>
      </c>
      <c r="G12120" s="2" t="s">
        <v>44</v>
      </c>
      <c r="H12120" s="2" t="str">
        <f aca="false">IF(AND(E12120&gt;=0.4,E12120&lt;=0.6),"Yes","No")</f>
        <v>No</v>
      </c>
      <c r="I12120" s="2" t="str">
        <f aca="false">IF(AND(F12120="No",G12120="No",H12120="Yes"),"Yes","No")</f>
        <v>No</v>
      </c>
      <c r="J12120" s="2"/>
      <c r="K12120" s="2"/>
    </row>
    <row r="12121" customFormat="false" ht="15" hidden="false" customHeight="false" outlineLevel="0" collapsed="false">
      <c r="A12121" s="2" t="s">
        <v>17621</v>
      </c>
      <c r="B12121" s="13" t="n">
        <v>118</v>
      </c>
      <c r="C12121" s="13" t="n">
        <v>116</v>
      </c>
      <c r="D12121" s="14" t="n">
        <f aca="false">C12121/Summary!$B$4</f>
        <v>0.00773333333333333</v>
      </c>
      <c r="E12121" s="15" t="n">
        <v>0.285714285714286</v>
      </c>
      <c r="F12121" s="2" t="s">
        <v>44</v>
      </c>
      <c r="G12121" s="2" t="s">
        <v>53</v>
      </c>
      <c r="H12121" s="2" t="str">
        <f aca="false">IF(AND(E12121&gt;=0.4,E12121&lt;=0.6),"Yes","No")</f>
        <v>No</v>
      </c>
      <c r="I12121" s="2" t="str">
        <f aca="false">IF(AND(F12121="No",G12121="No",H12121="Yes"),"Yes","No")</f>
        <v>No</v>
      </c>
      <c r="J12121" s="2"/>
      <c r="K12121" s="2"/>
    </row>
    <row r="12122" customFormat="false" ht="15" hidden="false" customHeight="false" outlineLevel="0" collapsed="false">
      <c r="A12122" s="2" t="s">
        <v>17622</v>
      </c>
      <c r="B12122" s="13" t="n">
        <v>118</v>
      </c>
      <c r="C12122" s="13" t="n">
        <v>118</v>
      </c>
      <c r="D12122" s="14" t="n">
        <f aca="false">C12122/Summary!$B$4</f>
        <v>0.00786666666666667</v>
      </c>
      <c r="E12122" s="15" t="n">
        <v>0.428571428571429</v>
      </c>
      <c r="F12122" s="2" t="s">
        <v>53</v>
      </c>
      <c r="G12122" s="2" t="s">
        <v>44</v>
      </c>
      <c r="H12122" s="2" t="str">
        <f aca="false">IF(AND(E12122&gt;=0.4,E12122&lt;=0.6),"Yes","No")</f>
        <v>Yes</v>
      </c>
      <c r="I12122" s="2" t="str">
        <f aca="false">IF(AND(F12122="No",G12122="No",H12122="Yes"),"Yes","No")</f>
        <v>No</v>
      </c>
      <c r="J12122" s="2"/>
      <c r="K12122" s="2"/>
    </row>
    <row r="12123" customFormat="false" ht="15" hidden="false" customHeight="false" outlineLevel="0" collapsed="false">
      <c r="A12123" s="2" t="s">
        <v>17623</v>
      </c>
      <c r="B12123" s="13" t="n">
        <v>118</v>
      </c>
      <c r="C12123" s="13" t="n">
        <v>118</v>
      </c>
      <c r="D12123" s="14" t="n">
        <f aca="false">C12123/Summary!$B$4</f>
        <v>0.00786666666666667</v>
      </c>
      <c r="E12123" s="15" t="n">
        <v>0.428571428571429</v>
      </c>
      <c r="F12123" s="2" t="s">
        <v>53</v>
      </c>
      <c r="G12123" s="2" t="s">
        <v>53</v>
      </c>
      <c r="H12123" s="2" t="str">
        <f aca="false">IF(AND(E12123&gt;=0.4,E12123&lt;=0.6),"Yes","No")</f>
        <v>Yes</v>
      </c>
      <c r="I12123" s="2" t="str">
        <f aca="false">IF(AND(F12123="No",G12123="No",H12123="Yes"),"Yes","No")</f>
        <v>No</v>
      </c>
      <c r="J12123" s="2"/>
      <c r="K12123" s="2"/>
    </row>
    <row r="12124" customFormat="false" ht="15" hidden="false" customHeight="false" outlineLevel="0" collapsed="false">
      <c r="A12124" s="2" t="s">
        <v>17624</v>
      </c>
      <c r="B12124" s="13" t="n">
        <v>118</v>
      </c>
      <c r="C12124" s="13" t="n">
        <v>116</v>
      </c>
      <c r="D12124" s="14" t="n">
        <f aca="false">C12124/Summary!$B$4</f>
        <v>0.00773333333333333</v>
      </c>
      <c r="E12124" s="15" t="n">
        <v>0.142857142857143</v>
      </c>
      <c r="F12124" s="2" t="s">
        <v>53</v>
      </c>
      <c r="G12124" s="2" t="s">
        <v>44</v>
      </c>
      <c r="H12124" s="2" t="str">
        <f aca="false">IF(AND(E12124&gt;=0.4,E12124&lt;=0.6),"Yes","No")</f>
        <v>No</v>
      </c>
      <c r="I12124" s="2" t="str">
        <f aca="false">IF(AND(F12124="No",G12124="No",H12124="Yes"),"Yes","No")</f>
        <v>No</v>
      </c>
      <c r="J12124" s="2"/>
      <c r="K12124" s="2"/>
    </row>
    <row r="12125" customFormat="false" ht="15" hidden="false" customHeight="false" outlineLevel="0" collapsed="false">
      <c r="A12125" s="2" t="s">
        <v>17625</v>
      </c>
      <c r="B12125" s="13" t="n">
        <v>118</v>
      </c>
      <c r="C12125" s="13" t="n">
        <v>117</v>
      </c>
      <c r="D12125" s="14" t="n">
        <f aca="false">C12125/Summary!$B$4</f>
        <v>0.0078</v>
      </c>
      <c r="E12125" s="15" t="n">
        <v>0.714285714285714</v>
      </c>
      <c r="F12125" s="2" t="s">
        <v>53</v>
      </c>
      <c r="G12125" s="2" t="s">
        <v>44</v>
      </c>
      <c r="H12125" s="2" t="str">
        <f aca="false">IF(AND(E12125&gt;=0.4,E12125&lt;=0.6),"Yes","No")</f>
        <v>No</v>
      </c>
      <c r="I12125" s="2" t="str">
        <f aca="false">IF(AND(F12125="No",G12125="No",H12125="Yes"),"Yes","No")</f>
        <v>No</v>
      </c>
      <c r="J12125" s="2"/>
      <c r="K12125" s="2"/>
    </row>
    <row r="12126" customFormat="false" ht="15" hidden="false" customHeight="false" outlineLevel="0" collapsed="false">
      <c r="A12126" s="2" t="s">
        <v>17626</v>
      </c>
      <c r="B12126" s="13" t="n">
        <v>118</v>
      </c>
      <c r="C12126" s="13" t="n">
        <v>118</v>
      </c>
      <c r="D12126" s="14" t="n">
        <f aca="false">C12126/Summary!$B$4</f>
        <v>0.00786666666666667</v>
      </c>
      <c r="E12126" s="15" t="n">
        <v>0.714285714285714</v>
      </c>
      <c r="F12126" s="2" t="s">
        <v>53</v>
      </c>
      <c r="G12126" s="2" t="s">
        <v>44</v>
      </c>
      <c r="H12126" s="2" t="str">
        <f aca="false">IF(AND(E12126&gt;=0.4,E12126&lt;=0.6),"Yes","No")</f>
        <v>No</v>
      </c>
      <c r="I12126" s="2" t="str">
        <f aca="false">IF(AND(F12126="No",G12126="No",H12126="Yes"),"Yes","No")</f>
        <v>No</v>
      </c>
      <c r="J12126" s="2"/>
      <c r="K12126" s="2"/>
    </row>
    <row r="12127" customFormat="false" ht="15" hidden="false" customHeight="false" outlineLevel="0" collapsed="false">
      <c r="A12127" s="2" t="s">
        <v>17627</v>
      </c>
      <c r="B12127" s="13" t="n">
        <v>118</v>
      </c>
      <c r="C12127" s="13" t="n">
        <v>118</v>
      </c>
      <c r="D12127" s="14" t="n">
        <f aca="false">C12127/Summary!$B$4</f>
        <v>0.00786666666666667</v>
      </c>
      <c r="E12127" s="15" t="n">
        <v>0.714285714285714</v>
      </c>
      <c r="F12127" s="2" t="s">
        <v>53</v>
      </c>
      <c r="G12127" s="2" t="s">
        <v>44</v>
      </c>
      <c r="H12127" s="2" t="str">
        <f aca="false">IF(AND(E12127&gt;=0.4,E12127&lt;=0.6),"Yes","No")</f>
        <v>No</v>
      </c>
      <c r="I12127" s="2" t="str">
        <f aca="false">IF(AND(F12127="No",G12127="No",H12127="Yes"),"Yes","No")</f>
        <v>No</v>
      </c>
      <c r="J12127" s="2"/>
      <c r="K12127" s="2"/>
    </row>
    <row r="12128" customFormat="false" ht="15" hidden="false" customHeight="false" outlineLevel="0" collapsed="false">
      <c r="A12128" s="2" t="s">
        <v>17628</v>
      </c>
      <c r="B12128" s="13" t="n">
        <v>118</v>
      </c>
      <c r="C12128" s="13" t="n">
        <v>117</v>
      </c>
      <c r="D12128" s="14" t="n">
        <f aca="false">C12128/Summary!$B$4</f>
        <v>0.0078</v>
      </c>
      <c r="E12128" s="15" t="n">
        <v>0.285714285714286</v>
      </c>
      <c r="F12128" s="2" t="s">
        <v>44</v>
      </c>
      <c r="G12128" s="2" t="s">
        <v>53</v>
      </c>
      <c r="H12128" s="2" t="str">
        <f aca="false">IF(AND(E12128&gt;=0.4,E12128&lt;=0.6),"Yes","No")</f>
        <v>No</v>
      </c>
      <c r="I12128" s="2" t="str">
        <f aca="false">IF(AND(F12128="No",G12128="No",H12128="Yes"),"Yes","No")</f>
        <v>No</v>
      </c>
      <c r="J12128" s="2"/>
      <c r="K12128" s="2"/>
    </row>
    <row r="12129" customFormat="false" ht="15" hidden="false" customHeight="false" outlineLevel="0" collapsed="false">
      <c r="A12129" s="2" t="s">
        <v>17629</v>
      </c>
      <c r="B12129" s="13" t="n">
        <v>118</v>
      </c>
      <c r="C12129" s="13" t="n">
        <v>117</v>
      </c>
      <c r="D12129" s="14" t="n">
        <f aca="false">C12129/Summary!$B$4</f>
        <v>0.0078</v>
      </c>
      <c r="E12129" s="15" t="n">
        <v>0.285714285714286</v>
      </c>
      <c r="F12129" s="2" t="s">
        <v>53</v>
      </c>
      <c r="G12129" s="2" t="s">
        <v>53</v>
      </c>
      <c r="H12129" s="2" t="str">
        <f aca="false">IF(AND(E12129&gt;=0.4,E12129&lt;=0.6),"Yes","No")</f>
        <v>No</v>
      </c>
      <c r="I12129" s="2" t="str">
        <f aca="false">IF(AND(F12129="No",G12129="No",H12129="Yes"),"Yes","No")</f>
        <v>No</v>
      </c>
      <c r="J12129" s="2"/>
      <c r="K12129" s="2"/>
    </row>
    <row r="12130" customFormat="false" ht="15" hidden="false" customHeight="false" outlineLevel="0" collapsed="false">
      <c r="A12130" s="2" t="s">
        <v>17630</v>
      </c>
      <c r="B12130" s="13" t="n">
        <v>118</v>
      </c>
      <c r="C12130" s="13" t="n">
        <v>117</v>
      </c>
      <c r="D12130" s="14" t="n">
        <f aca="false">C12130/Summary!$B$4</f>
        <v>0.0078</v>
      </c>
      <c r="E12130" s="15" t="n">
        <v>0.285714285714286</v>
      </c>
      <c r="F12130" s="2" t="s">
        <v>53</v>
      </c>
      <c r="G12130" s="2" t="s">
        <v>53</v>
      </c>
      <c r="H12130" s="2" t="str">
        <f aca="false">IF(AND(E12130&gt;=0.4,E12130&lt;=0.6),"Yes","No")</f>
        <v>No</v>
      </c>
      <c r="I12130" s="2" t="str">
        <f aca="false">IF(AND(F12130="No",G12130="No",H12130="Yes"),"Yes","No")</f>
        <v>No</v>
      </c>
      <c r="J12130" s="2"/>
      <c r="K12130" s="2"/>
    </row>
    <row r="12131" customFormat="false" ht="15" hidden="false" customHeight="false" outlineLevel="0" collapsed="false">
      <c r="A12131" s="2" t="s">
        <v>17631</v>
      </c>
      <c r="B12131" s="13" t="n">
        <v>118</v>
      </c>
      <c r="C12131" s="13" t="n">
        <v>118</v>
      </c>
      <c r="D12131" s="14" t="n">
        <f aca="false">C12131/Summary!$B$4</f>
        <v>0.00786666666666667</v>
      </c>
      <c r="E12131" s="15" t="n">
        <v>0.285714285714286</v>
      </c>
      <c r="F12131" s="2" t="s">
        <v>44</v>
      </c>
      <c r="G12131" s="2" t="s">
        <v>53</v>
      </c>
      <c r="H12131" s="2" t="str">
        <f aca="false">IF(AND(E12131&gt;=0.4,E12131&lt;=0.6),"Yes","No")</f>
        <v>No</v>
      </c>
      <c r="I12131" s="2" t="str">
        <f aca="false">IF(AND(F12131="No",G12131="No",H12131="Yes"),"Yes","No")</f>
        <v>No</v>
      </c>
      <c r="J12131" s="2"/>
      <c r="K12131" s="2"/>
    </row>
    <row r="12132" customFormat="false" ht="15" hidden="false" customHeight="false" outlineLevel="0" collapsed="false">
      <c r="A12132" s="2" t="s">
        <v>17632</v>
      </c>
      <c r="B12132" s="13" t="n">
        <v>118</v>
      </c>
      <c r="C12132" s="13" t="n">
        <v>118</v>
      </c>
      <c r="D12132" s="14" t="n">
        <f aca="false">C12132/Summary!$B$4</f>
        <v>0.00786666666666667</v>
      </c>
      <c r="E12132" s="15" t="n">
        <v>0.428571428571429</v>
      </c>
      <c r="F12132" s="2" t="s">
        <v>53</v>
      </c>
      <c r="G12132" s="2" t="s">
        <v>44</v>
      </c>
      <c r="H12132" s="2" t="str">
        <f aca="false">IF(AND(E12132&gt;=0.4,E12132&lt;=0.6),"Yes","No")</f>
        <v>Yes</v>
      </c>
      <c r="I12132" s="2" t="str">
        <f aca="false">IF(AND(F12132="No",G12132="No",H12132="Yes"),"Yes","No")</f>
        <v>No</v>
      </c>
      <c r="J12132" s="2"/>
      <c r="K12132" s="2"/>
    </row>
    <row r="12133" customFormat="false" ht="15" hidden="false" customHeight="false" outlineLevel="0" collapsed="false">
      <c r="A12133" s="2" t="s">
        <v>17633</v>
      </c>
      <c r="B12133" s="13" t="n">
        <v>118</v>
      </c>
      <c r="C12133" s="13" t="n">
        <v>117</v>
      </c>
      <c r="D12133" s="14" t="n">
        <f aca="false">C12133/Summary!$B$4</f>
        <v>0.0078</v>
      </c>
      <c r="E12133" s="15" t="n">
        <v>0.571428571428571</v>
      </c>
      <c r="F12133" s="2" t="s">
        <v>53</v>
      </c>
      <c r="G12133" s="2" t="s">
        <v>44</v>
      </c>
      <c r="H12133" s="2" t="str">
        <f aca="false">IF(AND(E12133&gt;=0.4,E12133&lt;=0.6),"Yes","No")</f>
        <v>Yes</v>
      </c>
      <c r="I12133" s="2" t="str">
        <f aca="false">IF(AND(F12133="No",G12133="No",H12133="Yes"),"Yes","No")</f>
        <v>No</v>
      </c>
      <c r="J12133" s="2"/>
      <c r="K12133" s="2"/>
    </row>
    <row r="12134" customFormat="false" ht="15" hidden="false" customHeight="false" outlineLevel="0" collapsed="false">
      <c r="A12134" s="2" t="s">
        <v>17634</v>
      </c>
      <c r="B12134" s="13" t="n">
        <v>118</v>
      </c>
      <c r="C12134" s="13" t="n">
        <v>118</v>
      </c>
      <c r="D12134" s="14" t="n">
        <f aca="false">C12134/Summary!$B$4</f>
        <v>0.00786666666666667</v>
      </c>
      <c r="E12134" s="15" t="n">
        <v>0.285714285714286</v>
      </c>
      <c r="F12134" s="2" t="s">
        <v>53</v>
      </c>
      <c r="G12134" s="2" t="s">
        <v>53</v>
      </c>
      <c r="H12134" s="2" t="str">
        <f aca="false">IF(AND(E12134&gt;=0.4,E12134&lt;=0.6),"Yes","No")</f>
        <v>No</v>
      </c>
      <c r="I12134" s="2" t="str">
        <f aca="false">IF(AND(F12134="No",G12134="No",H12134="Yes"),"Yes","No")</f>
        <v>No</v>
      </c>
      <c r="J12134" s="2"/>
      <c r="K12134" s="2"/>
    </row>
    <row r="12135" customFormat="false" ht="15" hidden="false" customHeight="false" outlineLevel="0" collapsed="false">
      <c r="A12135" s="2" t="s">
        <v>17635</v>
      </c>
      <c r="B12135" s="13" t="n">
        <v>118</v>
      </c>
      <c r="C12135" s="13" t="n">
        <v>118</v>
      </c>
      <c r="D12135" s="14" t="n">
        <f aca="false">C12135/Summary!$B$4</f>
        <v>0.00786666666666667</v>
      </c>
      <c r="E12135" s="15" t="n">
        <v>0.285714285714286</v>
      </c>
      <c r="F12135" s="2" t="s">
        <v>53</v>
      </c>
      <c r="G12135" s="2" t="s">
        <v>44</v>
      </c>
      <c r="H12135" s="2" t="str">
        <f aca="false">IF(AND(E12135&gt;=0.4,E12135&lt;=0.6),"Yes","No")</f>
        <v>No</v>
      </c>
      <c r="I12135" s="2" t="str">
        <f aca="false">IF(AND(F12135="No",G12135="No",H12135="Yes"),"Yes","No")</f>
        <v>No</v>
      </c>
      <c r="J12135" s="2"/>
      <c r="K12135" s="2"/>
    </row>
    <row r="12136" customFormat="false" ht="15" hidden="false" customHeight="false" outlineLevel="0" collapsed="false">
      <c r="A12136" s="2" t="s">
        <v>17636</v>
      </c>
      <c r="B12136" s="13" t="n">
        <v>118</v>
      </c>
      <c r="C12136" s="13" t="n">
        <v>117</v>
      </c>
      <c r="D12136" s="14" t="n">
        <f aca="false">C12136/Summary!$B$4</f>
        <v>0.0078</v>
      </c>
      <c r="E12136" s="15" t="n">
        <v>0.285714285714286</v>
      </c>
      <c r="F12136" s="2" t="s">
        <v>53</v>
      </c>
      <c r="G12136" s="2" t="s">
        <v>44</v>
      </c>
      <c r="H12136" s="2" t="str">
        <f aca="false">IF(AND(E12136&gt;=0.4,E12136&lt;=0.6),"Yes","No")</f>
        <v>No</v>
      </c>
      <c r="I12136" s="2" t="str">
        <f aca="false">IF(AND(F12136="No",G12136="No",H12136="Yes"),"Yes","No")</f>
        <v>No</v>
      </c>
      <c r="J12136" s="2"/>
      <c r="K12136" s="2"/>
    </row>
    <row r="12137" customFormat="false" ht="15" hidden="false" customHeight="false" outlineLevel="0" collapsed="false">
      <c r="A12137" s="2" t="s">
        <v>17637</v>
      </c>
      <c r="B12137" s="13" t="n">
        <v>118</v>
      </c>
      <c r="C12137" s="13" t="n">
        <v>117</v>
      </c>
      <c r="D12137" s="14" t="n">
        <f aca="false">C12137/Summary!$B$4</f>
        <v>0.0078</v>
      </c>
      <c r="E12137" s="15" t="n">
        <v>0.142857142857143</v>
      </c>
      <c r="F12137" s="2" t="s">
        <v>53</v>
      </c>
      <c r="G12137" s="2" t="s">
        <v>44</v>
      </c>
      <c r="H12137" s="2" t="str">
        <f aca="false">IF(AND(E12137&gt;=0.4,E12137&lt;=0.6),"Yes","No")</f>
        <v>No</v>
      </c>
      <c r="I12137" s="2" t="str">
        <f aca="false">IF(AND(F12137="No",G12137="No",H12137="Yes"),"Yes","No")</f>
        <v>No</v>
      </c>
      <c r="J12137" s="2"/>
      <c r="K12137" s="2"/>
    </row>
    <row r="12138" customFormat="false" ht="15" hidden="false" customHeight="false" outlineLevel="0" collapsed="false">
      <c r="A12138" s="2" t="s">
        <v>17638</v>
      </c>
      <c r="B12138" s="13" t="n">
        <v>118</v>
      </c>
      <c r="C12138" s="13" t="n">
        <v>118</v>
      </c>
      <c r="D12138" s="14" t="n">
        <f aca="false">C12138/Summary!$B$4</f>
        <v>0.00786666666666667</v>
      </c>
      <c r="E12138" s="15" t="n">
        <v>0.142857142857143</v>
      </c>
      <c r="F12138" s="2" t="s">
        <v>53</v>
      </c>
      <c r="G12138" s="2" t="s">
        <v>53</v>
      </c>
      <c r="H12138" s="2" t="str">
        <f aca="false">IF(AND(E12138&gt;=0.4,E12138&lt;=0.6),"Yes","No")</f>
        <v>No</v>
      </c>
      <c r="I12138" s="2" t="str">
        <f aca="false">IF(AND(F12138="No",G12138="No",H12138="Yes"),"Yes","No")</f>
        <v>No</v>
      </c>
      <c r="J12138" s="2"/>
      <c r="K12138" s="2"/>
    </row>
    <row r="12139" customFormat="false" ht="15" hidden="false" customHeight="false" outlineLevel="0" collapsed="false">
      <c r="A12139" s="2" t="s">
        <v>17639</v>
      </c>
      <c r="B12139" s="13" t="n">
        <v>118</v>
      </c>
      <c r="C12139" s="13" t="n">
        <v>118</v>
      </c>
      <c r="D12139" s="14" t="n">
        <f aca="false">C12139/Summary!$B$4</f>
        <v>0.00786666666666667</v>
      </c>
      <c r="E12139" s="15" t="n">
        <v>0.428571428571429</v>
      </c>
      <c r="F12139" s="2" t="s">
        <v>53</v>
      </c>
      <c r="G12139" s="2" t="s">
        <v>44</v>
      </c>
      <c r="H12139" s="2" t="str">
        <f aca="false">IF(AND(E12139&gt;=0.4,E12139&lt;=0.6),"Yes","No")</f>
        <v>Yes</v>
      </c>
      <c r="I12139" s="2" t="str">
        <f aca="false">IF(AND(F12139="No",G12139="No",H12139="Yes"),"Yes","No")</f>
        <v>No</v>
      </c>
      <c r="J12139" s="2"/>
      <c r="K12139" s="2"/>
    </row>
    <row r="12140" customFormat="false" ht="15" hidden="false" customHeight="false" outlineLevel="0" collapsed="false">
      <c r="A12140" s="2" t="s">
        <v>17640</v>
      </c>
      <c r="B12140" s="13" t="n">
        <v>118</v>
      </c>
      <c r="C12140" s="13" t="n">
        <v>118</v>
      </c>
      <c r="D12140" s="14" t="n">
        <f aca="false">C12140/Summary!$B$4</f>
        <v>0.00786666666666667</v>
      </c>
      <c r="E12140" s="15" t="n">
        <v>0.428571428571429</v>
      </c>
      <c r="F12140" s="2" t="s">
        <v>53</v>
      </c>
      <c r="G12140" s="2" t="s">
        <v>44</v>
      </c>
      <c r="H12140" s="2" t="str">
        <f aca="false">IF(AND(E12140&gt;=0.4,E12140&lt;=0.6),"Yes","No")</f>
        <v>Yes</v>
      </c>
      <c r="I12140" s="2" t="str">
        <f aca="false">IF(AND(F12140="No",G12140="No",H12140="Yes"),"Yes","No")</f>
        <v>No</v>
      </c>
      <c r="J12140" s="2"/>
      <c r="K12140" s="2"/>
    </row>
    <row r="12141" customFormat="false" ht="15" hidden="false" customHeight="false" outlineLevel="0" collapsed="false">
      <c r="A12141" s="2" t="s">
        <v>17641</v>
      </c>
      <c r="B12141" s="13" t="n">
        <v>118</v>
      </c>
      <c r="C12141" s="13" t="n">
        <v>118</v>
      </c>
      <c r="D12141" s="14" t="n">
        <f aca="false">C12141/Summary!$B$4</f>
        <v>0.00786666666666667</v>
      </c>
      <c r="E12141" s="15" t="n">
        <v>0.285714285714286</v>
      </c>
      <c r="F12141" s="2" t="s">
        <v>53</v>
      </c>
      <c r="G12141" s="2" t="s">
        <v>44</v>
      </c>
      <c r="H12141" s="2" t="str">
        <f aca="false">IF(AND(E12141&gt;=0.4,E12141&lt;=0.6),"Yes","No")</f>
        <v>No</v>
      </c>
      <c r="I12141" s="2" t="str">
        <f aca="false">IF(AND(F12141="No",G12141="No",H12141="Yes"),"Yes","No")</f>
        <v>No</v>
      </c>
      <c r="J12141" s="2"/>
      <c r="K12141" s="2"/>
    </row>
    <row r="12142" customFormat="false" ht="15" hidden="false" customHeight="false" outlineLevel="0" collapsed="false">
      <c r="A12142" s="2" t="s">
        <v>17642</v>
      </c>
      <c r="B12142" s="13" t="n">
        <v>118</v>
      </c>
      <c r="C12142" s="13" t="n">
        <v>117</v>
      </c>
      <c r="D12142" s="14" t="n">
        <f aca="false">C12142/Summary!$B$4</f>
        <v>0.0078</v>
      </c>
      <c r="E12142" s="15" t="n">
        <v>0.142857142857143</v>
      </c>
      <c r="F12142" s="2" t="s">
        <v>53</v>
      </c>
      <c r="G12142" s="2" t="s">
        <v>53</v>
      </c>
      <c r="H12142" s="2" t="str">
        <f aca="false">IF(AND(E12142&gt;=0.4,E12142&lt;=0.6),"Yes","No")</f>
        <v>No</v>
      </c>
      <c r="I12142" s="2" t="str">
        <f aca="false">IF(AND(F12142="No",G12142="No",H12142="Yes"),"Yes","No")</f>
        <v>No</v>
      </c>
      <c r="J12142" s="2"/>
      <c r="K12142" s="2"/>
    </row>
    <row r="12143" customFormat="false" ht="15" hidden="false" customHeight="false" outlineLevel="0" collapsed="false">
      <c r="A12143" s="2" t="s">
        <v>17643</v>
      </c>
      <c r="B12143" s="13" t="n">
        <v>118</v>
      </c>
      <c r="C12143" s="13" t="n">
        <v>118</v>
      </c>
      <c r="D12143" s="14" t="n">
        <f aca="false">C12143/Summary!$B$4</f>
        <v>0.00786666666666667</v>
      </c>
      <c r="E12143" s="15" t="n">
        <v>0.285714285714286</v>
      </c>
      <c r="F12143" s="2" t="s">
        <v>53</v>
      </c>
      <c r="G12143" s="2" t="s">
        <v>44</v>
      </c>
      <c r="H12143" s="2" t="str">
        <f aca="false">IF(AND(E12143&gt;=0.4,E12143&lt;=0.6),"Yes","No")</f>
        <v>No</v>
      </c>
      <c r="I12143" s="2" t="str">
        <f aca="false">IF(AND(F12143="No",G12143="No",H12143="Yes"),"Yes","No")</f>
        <v>No</v>
      </c>
      <c r="J12143" s="2"/>
      <c r="K12143" s="2"/>
    </row>
    <row r="12144" customFormat="false" ht="15" hidden="false" customHeight="false" outlineLevel="0" collapsed="false">
      <c r="A12144" s="2" t="s">
        <v>17644</v>
      </c>
      <c r="B12144" s="13" t="n">
        <v>118</v>
      </c>
      <c r="C12144" s="13" t="n">
        <v>118</v>
      </c>
      <c r="D12144" s="14" t="n">
        <f aca="false">C12144/Summary!$B$4</f>
        <v>0.00786666666666667</v>
      </c>
      <c r="E12144" s="15" t="n">
        <v>0.428571428571429</v>
      </c>
      <c r="F12144" s="2" t="s">
        <v>53</v>
      </c>
      <c r="G12144" s="2" t="s">
        <v>53</v>
      </c>
      <c r="H12144" s="2" t="str">
        <f aca="false">IF(AND(E12144&gt;=0.4,E12144&lt;=0.6),"Yes","No")</f>
        <v>Yes</v>
      </c>
      <c r="I12144" s="2" t="str">
        <f aca="false">IF(AND(F12144="No",G12144="No",H12144="Yes"),"Yes","No")</f>
        <v>No</v>
      </c>
      <c r="J12144" s="2"/>
      <c r="K12144" s="2"/>
    </row>
    <row r="12145" customFormat="false" ht="15" hidden="false" customHeight="false" outlineLevel="0" collapsed="false">
      <c r="A12145" s="2" t="s">
        <v>17645</v>
      </c>
      <c r="B12145" s="13" t="n">
        <v>118</v>
      </c>
      <c r="C12145" s="13" t="n">
        <v>118</v>
      </c>
      <c r="D12145" s="14" t="n">
        <f aca="false">C12145/Summary!$B$4</f>
        <v>0.00786666666666667</v>
      </c>
      <c r="E12145" s="15" t="n">
        <v>0.571428571428571</v>
      </c>
      <c r="F12145" s="2" t="s">
        <v>53</v>
      </c>
      <c r="G12145" s="2" t="s">
        <v>44</v>
      </c>
      <c r="H12145" s="2" t="str">
        <f aca="false">IF(AND(E12145&gt;=0.4,E12145&lt;=0.6),"Yes","No")</f>
        <v>Yes</v>
      </c>
      <c r="I12145" s="2" t="str">
        <f aca="false">IF(AND(F12145="No",G12145="No",H12145="Yes"),"Yes","No")</f>
        <v>No</v>
      </c>
      <c r="J12145" s="2"/>
      <c r="K12145" s="2"/>
    </row>
    <row r="12146" customFormat="false" ht="15" hidden="false" customHeight="false" outlineLevel="0" collapsed="false">
      <c r="A12146" s="2" t="s">
        <v>17646</v>
      </c>
      <c r="B12146" s="13" t="n">
        <v>118</v>
      </c>
      <c r="C12146" s="13" t="n">
        <v>118</v>
      </c>
      <c r="D12146" s="14" t="n">
        <f aca="false">C12146/Summary!$B$4</f>
        <v>0.00786666666666667</v>
      </c>
      <c r="E12146" s="15" t="n">
        <v>0.428571428571429</v>
      </c>
      <c r="F12146" s="2" t="s">
        <v>53</v>
      </c>
      <c r="G12146" s="2" t="s">
        <v>44</v>
      </c>
      <c r="H12146" s="2" t="str">
        <f aca="false">IF(AND(E12146&gt;=0.4,E12146&lt;=0.6),"Yes","No")</f>
        <v>Yes</v>
      </c>
      <c r="I12146" s="2" t="str">
        <f aca="false">IF(AND(F12146="No",G12146="No",H12146="Yes"),"Yes","No")</f>
        <v>No</v>
      </c>
      <c r="J12146" s="2"/>
      <c r="K12146" s="2"/>
    </row>
    <row r="12147" customFormat="false" ht="15" hidden="false" customHeight="false" outlineLevel="0" collapsed="false">
      <c r="A12147" s="2" t="s">
        <v>17647</v>
      </c>
      <c r="B12147" s="13" t="n">
        <v>118</v>
      </c>
      <c r="C12147" s="13" t="n">
        <v>118</v>
      </c>
      <c r="D12147" s="14" t="n">
        <f aca="false">C12147/Summary!$B$4</f>
        <v>0.00786666666666667</v>
      </c>
      <c r="E12147" s="15" t="n">
        <v>0.142857142857143</v>
      </c>
      <c r="F12147" s="2" t="s">
        <v>53</v>
      </c>
      <c r="G12147" s="2" t="s">
        <v>44</v>
      </c>
      <c r="H12147" s="2" t="str">
        <f aca="false">IF(AND(E12147&gt;=0.4,E12147&lt;=0.6),"Yes","No")</f>
        <v>No</v>
      </c>
      <c r="I12147" s="2" t="str">
        <f aca="false">IF(AND(F12147="No",G12147="No",H12147="Yes"),"Yes","No")</f>
        <v>No</v>
      </c>
      <c r="J12147" s="2"/>
      <c r="K12147" s="2"/>
    </row>
    <row r="12148" customFormat="false" ht="15" hidden="false" customHeight="false" outlineLevel="0" collapsed="false">
      <c r="A12148" s="2" t="s">
        <v>17648</v>
      </c>
      <c r="B12148" s="13" t="n">
        <v>118</v>
      </c>
      <c r="C12148" s="13" t="n">
        <v>118</v>
      </c>
      <c r="D12148" s="14" t="n">
        <f aca="false">C12148/Summary!$B$4</f>
        <v>0.00786666666666667</v>
      </c>
      <c r="E12148" s="15" t="n">
        <v>0.142857142857143</v>
      </c>
      <c r="F12148" s="2" t="s">
        <v>53</v>
      </c>
      <c r="G12148" s="2" t="s">
        <v>53</v>
      </c>
      <c r="H12148" s="2" t="str">
        <f aca="false">IF(AND(E12148&gt;=0.4,E12148&lt;=0.6),"Yes","No")</f>
        <v>No</v>
      </c>
      <c r="I12148" s="2" t="str">
        <f aca="false">IF(AND(F12148="No",G12148="No",H12148="Yes"),"Yes","No")</f>
        <v>No</v>
      </c>
      <c r="J12148" s="2"/>
      <c r="K12148" s="2"/>
    </row>
    <row r="12149" customFormat="false" ht="15" hidden="false" customHeight="false" outlineLevel="0" collapsed="false">
      <c r="A12149" s="2" t="s">
        <v>17649</v>
      </c>
      <c r="B12149" s="13" t="n">
        <v>118</v>
      </c>
      <c r="C12149" s="13" t="n">
        <v>118</v>
      </c>
      <c r="D12149" s="14" t="n">
        <f aca="false">C12149/Summary!$B$4</f>
        <v>0.00786666666666667</v>
      </c>
      <c r="E12149" s="15" t="n">
        <v>0.285714285714286</v>
      </c>
      <c r="F12149" s="2" t="s">
        <v>53</v>
      </c>
      <c r="G12149" s="2" t="s">
        <v>44</v>
      </c>
      <c r="H12149" s="2" t="str">
        <f aca="false">IF(AND(E12149&gt;=0.4,E12149&lt;=0.6),"Yes","No")</f>
        <v>No</v>
      </c>
      <c r="I12149" s="2" t="str">
        <f aca="false">IF(AND(F12149="No",G12149="No",H12149="Yes"),"Yes","No")</f>
        <v>No</v>
      </c>
      <c r="J12149" s="2"/>
      <c r="K12149" s="2"/>
    </row>
    <row r="12150" customFormat="false" ht="15" hidden="false" customHeight="false" outlineLevel="0" collapsed="false">
      <c r="A12150" s="2" t="s">
        <v>17650</v>
      </c>
      <c r="B12150" s="13" t="n">
        <v>118</v>
      </c>
      <c r="C12150" s="13" t="n">
        <v>118</v>
      </c>
      <c r="D12150" s="14" t="n">
        <f aca="false">C12150/Summary!$B$4</f>
        <v>0.00786666666666667</v>
      </c>
      <c r="E12150" s="15" t="n">
        <v>0.285714285714286</v>
      </c>
      <c r="F12150" s="2" t="s">
        <v>53</v>
      </c>
      <c r="G12150" s="2" t="s">
        <v>53</v>
      </c>
      <c r="H12150" s="2" t="str">
        <f aca="false">IF(AND(E12150&gt;=0.4,E12150&lt;=0.6),"Yes","No")</f>
        <v>No</v>
      </c>
      <c r="I12150" s="2" t="str">
        <f aca="false">IF(AND(F12150="No",G12150="No",H12150="Yes"),"Yes","No")</f>
        <v>No</v>
      </c>
      <c r="J12150" s="2"/>
      <c r="K12150" s="2"/>
    </row>
    <row r="12151" customFormat="false" ht="15" hidden="false" customHeight="false" outlineLevel="0" collapsed="false">
      <c r="A12151" s="2" t="s">
        <v>17651</v>
      </c>
      <c r="B12151" s="13" t="n">
        <v>118</v>
      </c>
      <c r="C12151" s="13" t="n">
        <v>118</v>
      </c>
      <c r="D12151" s="14" t="n">
        <f aca="false">C12151/Summary!$B$4</f>
        <v>0.00786666666666667</v>
      </c>
      <c r="E12151" s="15" t="n">
        <v>0.285714285714286</v>
      </c>
      <c r="F12151" s="2" t="s">
        <v>53</v>
      </c>
      <c r="G12151" s="2" t="s">
        <v>44</v>
      </c>
      <c r="H12151" s="2" t="str">
        <f aca="false">IF(AND(E12151&gt;=0.4,E12151&lt;=0.6),"Yes","No")</f>
        <v>No</v>
      </c>
      <c r="I12151" s="2" t="str">
        <f aca="false">IF(AND(F12151="No",G12151="No",H12151="Yes"),"Yes","No")</f>
        <v>No</v>
      </c>
      <c r="J12151" s="2"/>
      <c r="K12151" s="2"/>
    </row>
    <row r="12152" customFormat="false" ht="15" hidden="false" customHeight="false" outlineLevel="0" collapsed="false">
      <c r="A12152" s="2" t="s">
        <v>17652</v>
      </c>
      <c r="B12152" s="13" t="n">
        <v>118</v>
      </c>
      <c r="C12152" s="13" t="n">
        <v>118</v>
      </c>
      <c r="D12152" s="14" t="n">
        <f aca="false">C12152/Summary!$B$4</f>
        <v>0.00786666666666667</v>
      </c>
      <c r="E12152" s="15" t="n">
        <v>0.142857142857143</v>
      </c>
      <c r="F12152" s="2" t="s">
        <v>53</v>
      </c>
      <c r="G12152" s="2" t="s">
        <v>44</v>
      </c>
      <c r="H12152" s="2" t="str">
        <f aca="false">IF(AND(E12152&gt;=0.4,E12152&lt;=0.6),"Yes","No")</f>
        <v>No</v>
      </c>
      <c r="I12152" s="2" t="str">
        <f aca="false">IF(AND(F12152="No",G12152="No",H12152="Yes"),"Yes","No")</f>
        <v>No</v>
      </c>
      <c r="J12152" s="2"/>
      <c r="K12152" s="2"/>
    </row>
    <row r="12153" customFormat="false" ht="15" hidden="false" customHeight="false" outlineLevel="0" collapsed="false">
      <c r="A12153" s="2" t="s">
        <v>17653</v>
      </c>
      <c r="B12153" s="13" t="n">
        <v>118</v>
      </c>
      <c r="C12153" s="13" t="n">
        <v>117</v>
      </c>
      <c r="D12153" s="14" t="n">
        <f aca="false">C12153/Summary!$B$4</f>
        <v>0.0078</v>
      </c>
      <c r="E12153" s="15" t="n">
        <v>0.428571428571429</v>
      </c>
      <c r="F12153" s="2" t="s">
        <v>53</v>
      </c>
      <c r="G12153" s="2" t="s">
        <v>44</v>
      </c>
      <c r="H12153" s="2" t="str">
        <f aca="false">IF(AND(E12153&gt;=0.4,E12153&lt;=0.6),"Yes","No")</f>
        <v>Yes</v>
      </c>
      <c r="I12153" s="2" t="str">
        <f aca="false">IF(AND(F12153="No",G12153="No",H12153="Yes"),"Yes","No")</f>
        <v>No</v>
      </c>
      <c r="J12153" s="2"/>
      <c r="K12153" s="2"/>
    </row>
    <row r="12154" customFormat="false" ht="15" hidden="false" customHeight="false" outlineLevel="0" collapsed="false">
      <c r="A12154" s="2" t="s">
        <v>17654</v>
      </c>
      <c r="B12154" s="13" t="n">
        <v>118</v>
      </c>
      <c r="C12154" s="13" t="n">
        <v>118</v>
      </c>
      <c r="D12154" s="14" t="n">
        <f aca="false">C12154/Summary!$B$4</f>
        <v>0.00786666666666667</v>
      </c>
      <c r="E12154" s="15" t="n">
        <v>0.428571428571429</v>
      </c>
      <c r="F12154" s="2" t="s">
        <v>53</v>
      </c>
      <c r="G12154" s="2" t="s">
        <v>53</v>
      </c>
      <c r="H12154" s="2" t="str">
        <f aca="false">IF(AND(E12154&gt;=0.4,E12154&lt;=0.6),"Yes","No")</f>
        <v>Yes</v>
      </c>
      <c r="I12154" s="2" t="str">
        <f aca="false">IF(AND(F12154="No",G12154="No",H12154="Yes"),"Yes","No")</f>
        <v>No</v>
      </c>
      <c r="J12154" s="2"/>
      <c r="K12154" s="2"/>
    </row>
    <row r="12155" customFormat="false" ht="15" hidden="false" customHeight="false" outlineLevel="0" collapsed="false">
      <c r="A12155" s="2" t="s">
        <v>17655</v>
      </c>
      <c r="B12155" s="13" t="n">
        <v>118</v>
      </c>
      <c r="C12155" s="13" t="n">
        <v>118</v>
      </c>
      <c r="D12155" s="14" t="n">
        <f aca="false">C12155/Summary!$B$4</f>
        <v>0.00786666666666667</v>
      </c>
      <c r="E12155" s="15" t="n">
        <v>0.571428571428571</v>
      </c>
      <c r="F12155" s="2" t="s">
        <v>53</v>
      </c>
      <c r="G12155" s="2" t="s">
        <v>44</v>
      </c>
      <c r="H12155" s="2" t="str">
        <f aca="false">IF(AND(E12155&gt;=0.4,E12155&lt;=0.6),"Yes","No")</f>
        <v>Yes</v>
      </c>
      <c r="I12155" s="2" t="str">
        <f aca="false">IF(AND(F12155="No",G12155="No",H12155="Yes"),"Yes","No")</f>
        <v>No</v>
      </c>
      <c r="J12155" s="2"/>
      <c r="K12155" s="2"/>
    </row>
    <row r="12156" customFormat="false" ht="15" hidden="false" customHeight="false" outlineLevel="0" collapsed="false">
      <c r="A12156" s="2" t="s">
        <v>17656</v>
      </c>
      <c r="B12156" s="13" t="n">
        <v>118</v>
      </c>
      <c r="C12156" s="13" t="n">
        <v>117</v>
      </c>
      <c r="D12156" s="14" t="n">
        <f aca="false">C12156/Summary!$B$4</f>
        <v>0.0078</v>
      </c>
      <c r="E12156" s="15" t="n">
        <v>0.142857142857143</v>
      </c>
      <c r="F12156" s="2" t="s">
        <v>53</v>
      </c>
      <c r="G12156" s="2" t="s">
        <v>44</v>
      </c>
      <c r="H12156" s="2" t="str">
        <f aca="false">IF(AND(E12156&gt;=0.4,E12156&lt;=0.6),"Yes","No")</f>
        <v>No</v>
      </c>
      <c r="I12156" s="2" t="str">
        <f aca="false">IF(AND(F12156="No",G12156="No",H12156="Yes"),"Yes","No")</f>
        <v>No</v>
      </c>
      <c r="J12156" s="2"/>
      <c r="K12156" s="2"/>
    </row>
    <row r="12157" customFormat="false" ht="15" hidden="false" customHeight="false" outlineLevel="0" collapsed="false">
      <c r="A12157" s="2" t="s">
        <v>17657</v>
      </c>
      <c r="B12157" s="13" t="n">
        <v>118</v>
      </c>
      <c r="C12157" s="13" t="n">
        <v>118</v>
      </c>
      <c r="D12157" s="14" t="n">
        <f aca="false">C12157/Summary!$B$4</f>
        <v>0.00786666666666667</v>
      </c>
      <c r="E12157" s="15" t="n">
        <v>0.285714285714286</v>
      </c>
      <c r="F12157" s="2" t="s">
        <v>53</v>
      </c>
      <c r="G12157" s="2" t="s">
        <v>44</v>
      </c>
      <c r="H12157" s="2" t="str">
        <f aca="false">IF(AND(E12157&gt;=0.4,E12157&lt;=0.6),"Yes","No")</f>
        <v>No</v>
      </c>
      <c r="I12157" s="2" t="str">
        <f aca="false">IF(AND(F12157="No",G12157="No",H12157="Yes"),"Yes","No")</f>
        <v>No</v>
      </c>
      <c r="J12157" s="2"/>
      <c r="K12157" s="2"/>
    </row>
    <row r="12158" customFormat="false" ht="15" hidden="false" customHeight="false" outlineLevel="0" collapsed="false">
      <c r="A12158" s="2" t="s">
        <v>17658</v>
      </c>
      <c r="B12158" s="13" t="n">
        <v>118</v>
      </c>
      <c r="C12158" s="13" t="n">
        <v>116</v>
      </c>
      <c r="D12158" s="14" t="n">
        <f aca="false">C12158/Summary!$B$4</f>
        <v>0.00773333333333333</v>
      </c>
      <c r="E12158" s="15" t="n">
        <v>0.714285714285714</v>
      </c>
      <c r="F12158" s="2" t="s">
        <v>53</v>
      </c>
      <c r="G12158" s="2" t="s">
        <v>53</v>
      </c>
      <c r="H12158" s="2" t="str">
        <f aca="false">IF(AND(E12158&gt;=0.4,E12158&lt;=0.6),"Yes","No")</f>
        <v>No</v>
      </c>
      <c r="I12158" s="2" t="str">
        <f aca="false">IF(AND(F12158="No",G12158="No",H12158="Yes"),"Yes","No")</f>
        <v>No</v>
      </c>
      <c r="J12158" s="2"/>
      <c r="K12158" s="2"/>
    </row>
    <row r="12159" customFormat="false" ht="15" hidden="false" customHeight="false" outlineLevel="0" collapsed="false">
      <c r="A12159" s="2" t="s">
        <v>17659</v>
      </c>
      <c r="B12159" s="13" t="n">
        <v>118</v>
      </c>
      <c r="C12159" s="13" t="n">
        <v>118</v>
      </c>
      <c r="D12159" s="14" t="n">
        <f aca="false">C12159/Summary!$B$4</f>
        <v>0.00786666666666667</v>
      </c>
      <c r="E12159" s="15" t="n">
        <v>0.714285714285714</v>
      </c>
      <c r="F12159" s="2" t="s">
        <v>53</v>
      </c>
      <c r="G12159" s="2" t="s">
        <v>44</v>
      </c>
      <c r="H12159" s="2" t="str">
        <f aca="false">IF(AND(E12159&gt;=0.4,E12159&lt;=0.6),"Yes","No")</f>
        <v>No</v>
      </c>
      <c r="I12159" s="2" t="str">
        <f aca="false">IF(AND(F12159="No",G12159="No",H12159="Yes"),"Yes","No")</f>
        <v>No</v>
      </c>
      <c r="J12159" s="2"/>
      <c r="K12159" s="2"/>
    </row>
    <row r="12160" customFormat="false" ht="15" hidden="false" customHeight="false" outlineLevel="0" collapsed="false">
      <c r="A12160" s="2" t="s">
        <v>17660</v>
      </c>
      <c r="B12160" s="13" t="n">
        <v>118</v>
      </c>
      <c r="C12160" s="13" t="n">
        <v>118</v>
      </c>
      <c r="D12160" s="14" t="n">
        <f aca="false">C12160/Summary!$B$4</f>
        <v>0.00786666666666667</v>
      </c>
      <c r="E12160" s="15" t="n">
        <v>0.714285714285714</v>
      </c>
      <c r="F12160" s="2" t="s">
        <v>53</v>
      </c>
      <c r="G12160" s="2" t="s">
        <v>53</v>
      </c>
      <c r="H12160" s="2" t="str">
        <f aca="false">IF(AND(E12160&gt;=0.4,E12160&lt;=0.6),"Yes","No")</f>
        <v>No</v>
      </c>
      <c r="I12160" s="2" t="str">
        <f aca="false">IF(AND(F12160="No",G12160="No",H12160="Yes"),"Yes","No")</f>
        <v>No</v>
      </c>
      <c r="J12160" s="2"/>
      <c r="K12160" s="2"/>
    </row>
    <row r="12161" customFormat="false" ht="15" hidden="false" customHeight="false" outlineLevel="0" collapsed="false">
      <c r="A12161" s="2" t="s">
        <v>17661</v>
      </c>
      <c r="B12161" s="13" t="n">
        <v>118</v>
      </c>
      <c r="C12161" s="13" t="n">
        <v>118</v>
      </c>
      <c r="D12161" s="14" t="n">
        <f aca="false">C12161/Summary!$B$4</f>
        <v>0.00786666666666667</v>
      </c>
      <c r="E12161" s="15" t="n">
        <v>0.285714285714286</v>
      </c>
      <c r="F12161" s="2" t="s">
        <v>53</v>
      </c>
      <c r="G12161" s="2" t="s">
        <v>44</v>
      </c>
      <c r="H12161" s="2" t="str">
        <f aca="false">IF(AND(E12161&gt;=0.4,E12161&lt;=0.6),"Yes","No")</f>
        <v>No</v>
      </c>
      <c r="I12161" s="2" t="str">
        <f aca="false">IF(AND(F12161="No",G12161="No",H12161="Yes"),"Yes","No")</f>
        <v>No</v>
      </c>
      <c r="J12161" s="2"/>
      <c r="K12161" s="2"/>
    </row>
    <row r="12162" customFormat="false" ht="15" hidden="false" customHeight="false" outlineLevel="0" collapsed="false">
      <c r="A12162" s="2" t="s">
        <v>17662</v>
      </c>
      <c r="B12162" s="13" t="n">
        <v>118</v>
      </c>
      <c r="C12162" s="13" t="n">
        <v>117</v>
      </c>
      <c r="D12162" s="14" t="n">
        <f aca="false">C12162/Summary!$B$4</f>
        <v>0.0078</v>
      </c>
      <c r="E12162" s="15" t="n">
        <v>0.571428571428571</v>
      </c>
      <c r="F12162" s="2" t="s">
        <v>44</v>
      </c>
      <c r="G12162" s="2" t="s">
        <v>53</v>
      </c>
      <c r="H12162" s="2" t="str">
        <f aca="false">IF(AND(E12162&gt;=0.4,E12162&lt;=0.6),"Yes","No")</f>
        <v>Yes</v>
      </c>
      <c r="I12162" s="2" t="str">
        <f aca="false">IF(AND(F12162="No",G12162="No",H12162="Yes"),"Yes","No")</f>
        <v>No</v>
      </c>
      <c r="J12162" s="2"/>
      <c r="K12162" s="2"/>
    </row>
    <row r="12163" customFormat="false" ht="15" hidden="false" customHeight="false" outlineLevel="0" collapsed="false">
      <c r="A12163" s="2" t="s">
        <v>17663</v>
      </c>
      <c r="B12163" s="13" t="n">
        <v>118</v>
      </c>
      <c r="C12163" s="13" t="n">
        <v>118</v>
      </c>
      <c r="D12163" s="14" t="n">
        <f aca="false">C12163/Summary!$B$4</f>
        <v>0.00786666666666667</v>
      </c>
      <c r="E12163" s="15" t="n">
        <v>0.571428571428571</v>
      </c>
      <c r="F12163" s="2" t="s">
        <v>44</v>
      </c>
      <c r="G12163" s="2" t="s">
        <v>53</v>
      </c>
      <c r="H12163" s="2" t="str">
        <f aca="false">IF(AND(E12163&gt;=0.4,E12163&lt;=0.6),"Yes","No")</f>
        <v>Yes</v>
      </c>
      <c r="I12163" s="2" t="str">
        <f aca="false">IF(AND(F12163="No",G12163="No",H12163="Yes"),"Yes","No")</f>
        <v>No</v>
      </c>
      <c r="J12163" s="2"/>
      <c r="K12163" s="2"/>
    </row>
    <row r="12164" customFormat="false" ht="15" hidden="false" customHeight="false" outlineLevel="0" collapsed="false">
      <c r="A12164" s="2" t="s">
        <v>17664</v>
      </c>
      <c r="B12164" s="13" t="n">
        <v>118</v>
      </c>
      <c r="C12164" s="13" t="n">
        <v>117</v>
      </c>
      <c r="D12164" s="14" t="n">
        <f aca="false">C12164/Summary!$B$4</f>
        <v>0.0078</v>
      </c>
      <c r="E12164" s="15" t="n">
        <v>0.571428571428571</v>
      </c>
      <c r="F12164" s="2" t="s">
        <v>53</v>
      </c>
      <c r="G12164" s="2" t="s">
        <v>53</v>
      </c>
      <c r="H12164" s="2" t="str">
        <f aca="false">IF(AND(E12164&gt;=0.4,E12164&lt;=0.6),"Yes","No")</f>
        <v>Yes</v>
      </c>
      <c r="I12164" s="2" t="str">
        <f aca="false">IF(AND(F12164="No",G12164="No",H12164="Yes"),"Yes","No")</f>
        <v>No</v>
      </c>
      <c r="J12164" s="2"/>
      <c r="K12164" s="2"/>
    </row>
    <row r="12165" customFormat="false" ht="15" hidden="false" customHeight="false" outlineLevel="0" collapsed="false">
      <c r="A12165" s="2" t="s">
        <v>17665</v>
      </c>
      <c r="B12165" s="13" t="n">
        <v>118</v>
      </c>
      <c r="C12165" s="13" t="n">
        <v>118</v>
      </c>
      <c r="D12165" s="14" t="n">
        <f aca="false">C12165/Summary!$B$4</f>
        <v>0.00786666666666667</v>
      </c>
      <c r="E12165" s="15" t="n">
        <v>0.285714285714286</v>
      </c>
      <c r="F12165" s="2" t="s">
        <v>44</v>
      </c>
      <c r="G12165" s="2" t="s">
        <v>53</v>
      </c>
      <c r="H12165" s="2" t="str">
        <f aca="false">IF(AND(E12165&gt;=0.4,E12165&lt;=0.6),"Yes","No")</f>
        <v>No</v>
      </c>
      <c r="I12165" s="2" t="str">
        <f aca="false">IF(AND(F12165="No",G12165="No",H12165="Yes"),"Yes","No")</f>
        <v>No</v>
      </c>
      <c r="J12165" s="2"/>
      <c r="K12165" s="2"/>
    </row>
    <row r="12166" customFormat="false" ht="15" hidden="false" customHeight="false" outlineLevel="0" collapsed="false">
      <c r="A12166" s="2" t="s">
        <v>17666</v>
      </c>
      <c r="B12166" s="13" t="n">
        <v>118</v>
      </c>
      <c r="C12166" s="13" t="n">
        <v>117</v>
      </c>
      <c r="D12166" s="14" t="n">
        <f aca="false">C12166/Summary!$B$4</f>
        <v>0.0078</v>
      </c>
      <c r="E12166" s="15" t="n">
        <v>0.428571428571429</v>
      </c>
      <c r="F12166" s="2" t="s">
        <v>44</v>
      </c>
      <c r="G12166" s="2" t="s">
        <v>53</v>
      </c>
      <c r="H12166" s="2" t="str">
        <f aca="false">IF(AND(E12166&gt;=0.4,E12166&lt;=0.6),"Yes","No")</f>
        <v>Yes</v>
      </c>
      <c r="I12166" s="2" t="str">
        <f aca="false">IF(AND(F12166="No",G12166="No",H12166="Yes"),"Yes","No")</f>
        <v>No</v>
      </c>
      <c r="J12166" s="2"/>
      <c r="K12166" s="2"/>
    </row>
    <row r="12167" customFormat="false" ht="15" hidden="false" customHeight="false" outlineLevel="0" collapsed="false">
      <c r="A12167" s="2" t="s">
        <v>17667</v>
      </c>
      <c r="B12167" s="13" t="n">
        <v>118</v>
      </c>
      <c r="C12167" s="13" t="n">
        <v>116</v>
      </c>
      <c r="D12167" s="14" t="n">
        <f aca="false">C12167/Summary!$B$4</f>
        <v>0.00773333333333333</v>
      </c>
      <c r="E12167" s="15" t="n">
        <v>0.428571428571429</v>
      </c>
      <c r="F12167" s="2" t="s">
        <v>44</v>
      </c>
      <c r="G12167" s="2" t="s">
        <v>53</v>
      </c>
      <c r="H12167" s="2" t="str">
        <f aca="false">IF(AND(E12167&gt;=0.4,E12167&lt;=0.6),"Yes","No")</f>
        <v>Yes</v>
      </c>
      <c r="I12167" s="2" t="str">
        <f aca="false">IF(AND(F12167="No",G12167="No",H12167="Yes"),"Yes","No")</f>
        <v>No</v>
      </c>
      <c r="J12167" s="2"/>
      <c r="K12167" s="2"/>
    </row>
    <row r="12168" customFormat="false" ht="15" hidden="false" customHeight="false" outlineLevel="0" collapsed="false">
      <c r="A12168" s="2" t="s">
        <v>17668</v>
      </c>
      <c r="B12168" s="13" t="n">
        <v>118</v>
      </c>
      <c r="C12168" s="13" t="n">
        <v>118</v>
      </c>
      <c r="D12168" s="14" t="n">
        <f aca="false">C12168/Summary!$B$4</f>
        <v>0.00786666666666667</v>
      </c>
      <c r="E12168" s="15" t="n">
        <v>0.428571428571429</v>
      </c>
      <c r="F12168" s="2" t="s">
        <v>53</v>
      </c>
      <c r="G12168" s="2" t="s">
        <v>44</v>
      </c>
      <c r="H12168" s="2" t="str">
        <f aca="false">IF(AND(E12168&gt;=0.4,E12168&lt;=0.6),"Yes","No")</f>
        <v>Yes</v>
      </c>
      <c r="I12168" s="2" t="str">
        <f aca="false">IF(AND(F12168="No",G12168="No",H12168="Yes"),"Yes","No")</f>
        <v>No</v>
      </c>
      <c r="J12168" s="2"/>
      <c r="K12168" s="2"/>
    </row>
    <row r="12169" customFormat="false" ht="15" hidden="false" customHeight="false" outlineLevel="0" collapsed="false">
      <c r="A12169" s="2" t="s">
        <v>17669</v>
      </c>
      <c r="B12169" s="13" t="n">
        <v>118</v>
      </c>
      <c r="C12169" s="13" t="n">
        <v>118</v>
      </c>
      <c r="D12169" s="14" t="n">
        <f aca="false">C12169/Summary!$B$4</f>
        <v>0.00786666666666667</v>
      </c>
      <c r="E12169" s="15" t="n">
        <v>0.285714285714286</v>
      </c>
      <c r="F12169" s="2" t="s">
        <v>53</v>
      </c>
      <c r="G12169" s="2" t="s">
        <v>44</v>
      </c>
      <c r="H12169" s="2" t="str">
        <f aca="false">IF(AND(E12169&gt;=0.4,E12169&lt;=0.6),"Yes","No")</f>
        <v>No</v>
      </c>
      <c r="I12169" s="2" t="str">
        <f aca="false">IF(AND(F12169="No",G12169="No",H12169="Yes"),"Yes","No")</f>
        <v>No</v>
      </c>
      <c r="J12169" s="2"/>
      <c r="K12169" s="2"/>
    </row>
    <row r="12170" customFormat="false" ht="15" hidden="false" customHeight="false" outlineLevel="0" collapsed="false">
      <c r="A12170" s="2" t="s">
        <v>17670</v>
      </c>
      <c r="B12170" s="13" t="n">
        <v>118</v>
      </c>
      <c r="C12170" s="13" t="n">
        <v>118</v>
      </c>
      <c r="D12170" s="14" t="n">
        <f aca="false">C12170/Summary!$B$4</f>
        <v>0.00786666666666667</v>
      </c>
      <c r="E12170" s="15" t="n">
        <v>0.714285714285714</v>
      </c>
      <c r="F12170" s="2" t="s">
        <v>53</v>
      </c>
      <c r="G12170" s="2" t="s">
        <v>44</v>
      </c>
      <c r="H12170" s="2" t="str">
        <f aca="false">IF(AND(E12170&gt;=0.4,E12170&lt;=0.6),"Yes","No")</f>
        <v>No</v>
      </c>
      <c r="I12170" s="2" t="str">
        <f aca="false">IF(AND(F12170="No",G12170="No",H12170="Yes"),"Yes","No")</f>
        <v>No</v>
      </c>
      <c r="J12170" s="2"/>
      <c r="K12170" s="2"/>
    </row>
    <row r="12171" customFormat="false" ht="15" hidden="false" customHeight="false" outlineLevel="0" collapsed="false">
      <c r="A12171" s="2" t="s">
        <v>17671</v>
      </c>
      <c r="B12171" s="13" t="n">
        <v>118</v>
      </c>
      <c r="C12171" s="13" t="n">
        <v>118</v>
      </c>
      <c r="D12171" s="14" t="n">
        <f aca="false">C12171/Summary!$B$4</f>
        <v>0.00786666666666667</v>
      </c>
      <c r="E12171" s="15" t="n">
        <v>0.428571428571429</v>
      </c>
      <c r="F12171" s="2" t="s">
        <v>53</v>
      </c>
      <c r="G12171" s="2" t="s">
        <v>44</v>
      </c>
      <c r="H12171" s="2" t="str">
        <f aca="false">IF(AND(E12171&gt;=0.4,E12171&lt;=0.6),"Yes","No")</f>
        <v>Yes</v>
      </c>
      <c r="I12171" s="2" t="str">
        <f aca="false">IF(AND(F12171="No",G12171="No",H12171="Yes"),"Yes","No")</f>
        <v>No</v>
      </c>
      <c r="J12171" s="2"/>
      <c r="K12171" s="2"/>
    </row>
    <row r="12172" customFormat="false" ht="15" hidden="false" customHeight="false" outlineLevel="0" collapsed="false">
      <c r="A12172" s="2" t="s">
        <v>17672</v>
      </c>
      <c r="B12172" s="13" t="n">
        <v>118</v>
      </c>
      <c r="C12172" s="13" t="n">
        <v>118</v>
      </c>
      <c r="D12172" s="14" t="n">
        <f aca="false">C12172/Summary!$B$4</f>
        <v>0.00786666666666667</v>
      </c>
      <c r="E12172" s="15" t="n">
        <v>0.714285714285714</v>
      </c>
      <c r="F12172" s="2" t="s">
        <v>53</v>
      </c>
      <c r="G12172" s="2" t="s">
        <v>44</v>
      </c>
      <c r="H12172" s="2" t="str">
        <f aca="false">IF(AND(E12172&gt;=0.4,E12172&lt;=0.6),"Yes","No")</f>
        <v>No</v>
      </c>
      <c r="I12172" s="2" t="str">
        <f aca="false">IF(AND(F12172="No",G12172="No",H12172="Yes"),"Yes","No")</f>
        <v>No</v>
      </c>
      <c r="J12172" s="2"/>
      <c r="K12172" s="2"/>
    </row>
    <row r="12173" customFormat="false" ht="15" hidden="false" customHeight="false" outlineLevel="0" collapsed="false">
      <c r="A12173" s="2" t="s">
        <v>17673</v>
      </c>
      <c r="B12173" s="13" t="n">
        <v>118</v>
      </c>
      <c r="C12173" s="13" t="n">
        <v>118</v>
      </c>
      <c r="D12173" s="14" t="n">
        <f aca="false">C12173/Summary!$B$4</f>
        <v>0.00786666666666667</v>
      </c>
      <c r="E12173" s="15" t="n">
        <v>0.714285714285714</v>
      </c>
      <c r="F12173" s="2" t="s">
        <v>53</v>
      </c>
      <c r="G12173" s="2" t="s">
        <v>44</v>
      </c>
      <c r="H12173" s="2" t="str">
        <f aca="false">IF(AND(E12173&gt;=0.4,E12173&lt;=0.6),"Yes","No")</f>
        <v>No</v>
      </c>
      <c r="I12173" s="2" t="str">
        <f aca="false">IF(AND(F12173="No",G12173="No",H12173="Yes"),"Yes","No")</f>
        <v>No</v>
      </c>
      <c r="J12173" s="2"/>
      <c r="K12173" s="2"/>
    </row>
    <row r="12174" customFormat="false" ht="15" hidden="false" customHeight="false" outlineLevel="0" collapsed="false">
      <c r="A12174" s="2" t="s">
        <v>17674</v>
      </c>
      <c r="B12174" s="13" t="n">
        <v>118</v>
      </c>
      <c r="C12174" s="13" t="n">
        <v>118</v>
      </c>
      <c r="D12174" s="14" t="n">
        <f aca="false">C12174/Summary!$B$4</f>
        <v>0.00786666666666667</v>
      </c>
      <c r="E12174" s="15" t="n">
        <v>0.571428571428571</v>
      </c>
      <c r="F12174" s="2" t="s">
        <v>53</v>
      </c>
      <c r="G12174" s="2" t="s">
        <v>53</v>
      </c>
      <c r="H12174" s="2" t="str">
        <f aca="false">IF(AND(E12174&gt;=0.4,E12174&lt;=0.6),"Yes","No")</f>
        <v>Yes</v>
      </c>
      <c r="I12174" s="2" t="str">
        <f aca="false">IF(AND(F12174="No",G12174="No",H12174="Yes"),"Yes","No")</f>
        <v>No</v>
      </c>
      <c r="J12174" s="2"/>
      <c r="K12174" s="2"/>
    </row>
    <row r="12175" customFormat="false" ht="15" hidden="false" customHeight="false" outlineLevel="0" collapsed="false">
      <c r="A12175" s="2" t="s">
        <v>17675</v>
      </c>
      <c r="B12175" s="13" t="n">
        <v>118</v>
      </c>
      <c r="C12175" s="13" t="n">
        <v>118</v>
      </c>
      <c r="D12175" s="14" t="n">
        <f aca="false">C12175/Summary!$B$4</f>
        <v>0.00786666666666667</v>
      </c>
      <c r="E12175" s="15" t="n">
        <v>0.571428571428571</v>
      </c>
      <c r="F12175" s="2" t="s">
        <v>53</v>
      </c>
      <c r="G12175" s="2" t="s">
        <v>44</v>
      </c>
      <c r="H12175" s="2" t="str">
        <f aca="false">IF(AND(E12175&gt;=0.4,E12175&lt;=0.6),"Yes","No")</f>
        <v>Yes</v>
      </c>
      <c r="I12175" s="2" t="str">
        <f aca="false">IF(AND(F12175="No",G12175="No",H12175="Yes"),"Yes","No")</f>
        <v>No</v>
      </c>
      <c r="J12175" s="2"/>
      <c r="K12175" s="2"/>
    </row>
    <row r="12176" customFormat="false" ht="15" hidden="false" customHeight="false" outlineLevel="0" collapsed="false">
      <c r="A12176" s="2" t="s">
        <v>17676</v>
      </c>
      <c r="B12176" s="13" t="n">
        <v>118</v>
      </c>
      <c r="C12176" s="13" t="n">
        <v>117</v>
      </c>
      <c r="D12176" s="14" t="n">
        <f aca="false">C12176/Summary!$B$4</f>
        <v>0.0078</v>
      </c>
      <c r="E12176" s="15" t="n">
        <v>0.571428571428571</v>
      </c>
      <c r="F12176" s="2" t="s">
        <v>53</v>
      </c>
      <c r="G12176" s="2" t="s">
        <v>44</v>
      </c>
      <c r="H12176" s="2" t="str">
        <f aca="false">IF(AND(E12176&gt;=0.4,E12176&lt;=0.6),"Yes","No")</f>
        <v>Yes</v>
      </c>
      <c r="I12176" s="2" t="str">
        <f aca="false">IF(AND(F12176="No",G12176="No",H12176="Yes"),"Yes","No")</f>
        <v>No</v>
      </c>
      <c r="J12176" s="2"/>
      <c r="K12176" s="2"/>
    </row>
    <row r="12177" customFormat="false" ht="15" hidden="false" customHeight="false" outlineLevel="0" collapsed="false">
      <c r="A12177" s="2" t="s">
        <v>17677</v>
      </c>
      <c r="B12177" s="13" t="n">
        <v>118</v>
      </c>
      <c r="C12177" s="13" t="n">
        <v>118</v>
      </c>
      <c r="D12177" s="14" t="n">
        <f aca="false">C12177/Summary!$B$4</f>
        <v>0.00786666666666667</v>
      </c>
      <c r="E12177" s="15" t="n">
        <v>0.714285714285714</v>
      </c>
      <c r="F12177" s="2" t="s">
        <v>53</v>
      </c>
      <c r="G12177" s="2" t="s">
        <v>53</v>
      </c>
      <c r="H12177" s="2" t="str">
        <f aca="false">IF(AND(E12177&gt;=0.4,E12177&lt;=0.6),"Yes","No")</f>
        <v>No</v>
      </c>
      <c r="I12177" s="2" t="str">
        <f aca="false">IF(AND(F12177="No",G12177="No",H12177="Yes"),"Yes","No")</f>
        <v>No</v>
      </c>
      <c r="J12177" s="2"/>
      <c r="K12177" s="2"/>
    </row>
    <row r="12178" customFormat="false" ht="15" hidden="false" customHeight="false" outlineLevel="0" collapsed="false">
      <c r="A12178" s="2" t="s">
        <v>17678</v>
      </c>
      <c r="B12178" s="13" t="n">
        <v>118</v>
      </c>
      <c r="C12178" s="13" t="n">
        <v>86</v>
      </c>
      <c r="D12178" s="14" t="n">
        <f aca="false">C12178/Summary!$B$4</f>
        <v>0.00573333333333333</v>
      </c>
      <c r="E12178" s="15" t="n">
        <v>1</v>
      </c>
      <c r="F12178" s="2" t="s">
        <v>53</v>
      </c>
      <c r="G12178" s="2" t="s">
        <v>53</v>
      </c>
      <c r="H12178" s="2" t="str">
        <f aca="false">IF(AND(E12178&gt;=0.4,E12178&lt;=0.6),"Yes","No")</f>
        <v>No</v>
      </c>
      <c r="I12178" s="2" t="str">
        <f aca="false">IF(AND(F12178="No",G12178="No",H12178="Yes"),"Yes","No")</f>
        <v>No</v>
      </c>
      <c r="J12178" s="2"/>
      <c r="K12178" s="2"/>
    </row>
    <row r="12179" customFormat="false" ht="15" hidden="false" customHeight="false" outlineLevel="0" collapsed="false">
      <c r="A12179" s="2" t="s">
        <v>17679</v>
      </c>
      <c r="B12179" s="13" t="n">
        <v>118</v>
      </c>
      <c r="C12179" s="13" t="n">
        <v>118</v>
      </c>
      <c r="D12179" s="14" t="n">
        <f aca="false">C12179/Summary!$B$4</f>
        <v>0.00786666666666667</v>
      </c>
      <c r="E12179" s="15" t="n">
        <v>0.857142857142857</v>
      </c>
      <c r="F12179" s="2" t="s">
        <v>53</v>
      </c>
      <c r="G12179" s="2" t="s">
        <v>44</v>
      </c>
      <c r="H12179" s="2" t="str">
        <f aca="false">IF(AND(E12179&gt;=0.4,E12179&lt;=0.6),"Yes","No")</f>
        <v>No</v>
      </c>
      <c r="I12179" s="2" t="str">
        <f aca="false">IF(AND(F12179="No",G12179="No",H12179="Yes"),"Yes","No")</f>
        <v>No</v>
      </c>
      <c r="J12179" s="2"/>
      <c r="K12179" s="2"/>
    </row>
    <row r="12180" customFormat="false" ht="15" hidden="false" customHeight="false" outlineLevel="0" collapsed="false">
      <c r="A12180" s="2" t="s">
        <v>17680</v>
      </c>
      <c r="B12180" s="13" t="n">
        <v>118</v>
      </c>
      <c r="C12180" s="13" t="n">
        <v>118</v>
      </c>
      <c r="D12180" s="14" t="n">
        <f aca="false">C12180/Summary!$B$4</f>
        <v>0.00786666666666667</v>
      </c>
      <c r="E12180" s="15" t="n">
        <v>0.857142857142857</v>
      </c>
      <c r="F12180" s="2" t="s">
        <v>53</v>
      </c>
      <c r="G12180" s="2" t="s">
        <v>44</v>
      </c>
      <c r="H12180" s="2" t="str">
        <f aca="false">IF(AND(E12180&gt;=0.4,E12180&lt;=0.6),"Yes","No")</f>
        <v>No</v>
      </c>
      <c r="I12180" s="2" t="str">
        <f aca="false">IF(AND(F12180="No",G12180="No",H12180="Yes"),"Yes","No")</f>
        <v>No</v>
      </c>
      <c r="J12180" s="2"/>
      <c r="K12180" s="2"/>
    </row>
    <row r="12181" customFormat="false" ht="15" hidden="false" customHeight="false" outlineLevel="0" collapsed="false">
      <c r="A12181" s="2" t="s">
        <v>17681</v>
      </c>
      <c r="B12181" s="13" t="n">
        <v>118</v>
      </c>
      <c r="C12181" s="13" t="n">
        <v>117</v>
      </c>
      <c r="D12181" s="14" t="n">
        <f aca="false">C12181/Summary!$B$4</f>
        <v>0.0078</v>
      </c>
      <c r="E12181" s="15" t="n">
        <v>1</v>
      </c>
      <c r="F12181" s="2" t="s">
        <v>53</v>
      </c>
      <c r="G12181" s="2" t="s">
        <v>44</v>
      </c>
      <c r="H12181" s="2" t="str">
        <f aca="false">IF(AND(E12181&gt;=0.4,E12181&lt;=0.6),"Yes","No")</f>
        <v>No</v>
      </c>
      <c r="I12181" s="2" t="str">
        <f aca="false">IF(AND(F12181="No",G12181="No",H12181="Yes"),"Yes","No")</f>
        <v>No</v>
      </c>
      <c r="J12181" s="2"/>
      <c r="K12181" s="2"/>
    </row>
    <row r="12182" customFormat="false" ht="15" hidden="false" customHeight="false" outlineLevel="0" collapsed="false">
      <c r="A12182" s="2" t="s">
        <v>17682</v>
      </c>
      <c r="B12182" s="13" t="n">
        <v>118</v>
      </c>
      <c r="C12182" s="13" t="n">
        <v>118</v>
      </c>
      <c r="D12182" s="14" t="n">
        <f aca="false">C12182/Summary!$B$4</f>
        <v>0.00786666666666667</v>
      </c>
      <c r="E12182" s="15" t="n">
        <v>0.571428571428571</v>
      </c>
      <c r="F12182" s="2" t="s">
        <v>53</v>
      </c>
      <c r="G12182" s="2" t="s">
        <v>53</v>
      </c>
      <c r="H12182" s="2" t="str">
        <f aca="false">IF(AND(E12182&gt;=0.4,E12182&lt;=0.6),"Yes","No")</f>
        <v>Yes</v>
      </c>
      <c r="I12182" s="2" t="str">
        <f aca="false">IF(AND(F12182="No",G12182="No",H12182="Yes"),"Yes","No")</f>
        <v>No</v>
      </c>
      <c r="J12182" s="2"/>
      <c r="K12182" s="2"/>
    </row>
    <row r="12183" customFormat="false" ht="15" hidden="false" customHeight="false" outlineLevel="0" collapsed="false">
      <c r="A12183" s="2" t="s">
        <v>17683</v>
      </c>
      <c r="B12183" s="13" t="n">
        <v>118</v>
      </c>
      <c r="C12183" s="13" t="n">
        <v>117</v>
      </c>
      <c r="D12183" s="14" t="n">
        <f aca="false">C12183/Summary!$B$4</f>
        <v>0.0078</v>
      </c>
      <c r="E12183" s="15" t="n">
        <v>0.714285714285714</v>
      </c>
      <c r="F12183" s="2" t="s">
        <v>53</v>
      </c>
      <c r="G12183" s="2" t="s">
        <v>44</v>
      </c>
      <c r="H12183" s="2" t="str">
        <f aca="false">IF(AND(E12183&gt;=0.4,E12183&lt;=0.6),"Yes","No")</f>
        <v>No</v>
      </c>
      <c r="I12183" s="2" t="str">
        <f aca="false">IF(AND(F12183="No",G12183="No",H12183="Yes"),"Yes","No")</f>
        <v>No</v>
      </c>
      <c r="J12183" s="2"/>
      <c r="K12183" s="2"/>
    </row>
    <row r="12184" customFormat="false" ht="15" hidden="false" customHeight="false" outlineLevel="0" collapsed="false">
      <c r="A12184" s="2" t="s">
        <v>17684</v>
      </c>
      <c r="B12184" s="13" t="n">
        <v>118</v>
      </c>
      <c r="C12184" s="13" t="n">
        <v>118</v>
      </c>
      <c r="D12184" s="14" t="n">
        <f aca="false">C12184/Summary!$B$4</f>
        <v>0.00786666666666667</v>
      </c>
      <c r="E12184" s="15" t="n">
        <v>0.857142857142857</v>
      </c>
      <c r="F12184" s="2" t="s">
        <v>53</v>
      </c>
      <c r="G12184" s="2" t="s">
        <v>53</v>
      </c>
      <c r="H12184" s="2" t="str">
        <f aca="false">IF(AND(E12184&gt;=0.4,E12184&lt;=0.6),"Yes","No")</f>
        <v>No</v>
      </c>
      <c r="I12184" s="2" t="str">
        <f aca="false">IF(AND(F12184="No",G12184="No",H12184="Yes"),"Yes","No")</f>
        <v>No</v>
      </c>
      <c r="J12184" s="2"/>
      <c r="K12184" s="2"/>
    </row>
    <row r="12185" customFormat="false" ht="15" hidden="false" customHeight="false" outlineLevel="0" collapsed="false">
      <c r="A12185" s="2" t="s">
        <v>17685</v>
      </c>
      <c r="B12185" s="13" t="n">
        <v>118</v>
      </c>
      <c r="C12185" s="13" t="n">
        <v>118</v>
      </c>
      <c r="D12185" s="14" t="n">
        <f aca="false">C12185/Summary!$B$4</f>
        <v>0.00786666666666667</v>
      </c>
      <c r="E12185" s="15" t="n">
        <v>0.428571428571429</v>
      </c>
      <c r="F12185" s="2" t="s">
        <v>53</v>
      </c>
      <c r="G12185" s="2" t="s">
        <v>44</v>
      </c>
      <c r="H12185" s="2" t="str">
        <f aca="false">IF(AND(E12185&gt;=0.4,E12185&lt;=0.6),"Yes","No")</f>
        <v>Yes</v>
      </c>
      <c r="I12185" s="2" t="str">
        <f aca="false">IF(AND(F12185="No",G12185="No",H12185="Yes"),"Yes","No")</f>
        <v>No</v>
      </c>
      <c r="J12185" s="2"/>
      <c r="K12185" s="2"/>
    </row>
    <row r="12186" customFormat="false" ht="15" hidden="false" customHeight="false" outlineLevel="0" collapsed="false">
      <c r="A12186" s="2" t="s">
        <v>17686</v>
      </c>
      <c r="B12186" s="13" t="n">
        <v>118</v>
      </c>
      <c r="C12186" s="13" t="n">
        <v>118</v>
      </c>
      <c r="D12186" s="14" t="n">
        <f aca="false">C12186/Summary!$B$4</f>
        <v>0.00786666666666667</v>
      </c>
      <c r="E12186" s="15" t="n">
        <v>0.714285714285714</v>
      </c>
      <c r="F12186" s="2" t="s">
        <v>53</v>
      </c>
      <c r="G12186" s="2" t="s">
        <v>44</v>
      </c>
      <c r="H12186" s="2" t="str">
        <f aca="false">IF(AND(E12186&gt;=0.4,E12186&lt;=0.6),"Yes","No")</f>
        <v>No</v>
      </c>
      <c r="I12186" s="2" t="str">
        <f aca="false">IF(AND(F12186="No",G12186="No",H12186="Yes"),"Yes","No")</f>
        <v>No</v>
      </c>
      <c r="J12186" s="2"/>
      <c r="K12186" s="2"/>
    </row>
    <row r="12187" customFormat="false" ht="15" hidden="false" customHeight="false" outlineLevel="0" collapsed="false">
      <c r="A12187" s="2" t="s">
        <v>17687</v>
      </c>
      <c r="B12187" s="13" t="n">
        <v>118</v>
      </c>
      <c r="C12187" s="13" t="n">
        <v>117</v>
      </c>
      <c r="D12187" s="14" t="n">
        <f aca="false">C12187/Summary!$B$4</f>
        <v>0.0078</v>
      </c>
      <c r="E12187" s="15" t="n">
        <v>0.857142857142857</v>
      </c>
      <c r="F12187" s="2" t="s">
        <v>53</v>
      </c>
      <c r="G12187" s="2" t="s">
        <v>44</v>
      </c>
      <c r="H12187" s="2" t="str">
        <f aca="false">IF(AND(E12187&gt;=0.4,E12187&lt;=0.6),"Yes","No")</f>
        <v>No</v>
      </c>
      <c r="I12187" s="2" t="str">
        <f aca="false">IF(AND(F12187="No",G12187="No",H12187="Yes"),"Yes","No")</f>
        <v>No</v>
      </c>
      <c r="J12187" s="2"/>
      <c r="K12187" s="2"/>
    </row>
    <row r="12188" customFormat="false" ht="15" hidden="false" customHeight="false" outlineLevel="0" collapsed="false">
      <c r="A12188" s="2" t="s">
        <v>17688</v>
      </c>
      <c r="B12188" s="13" t="n">
        <v>118</v>
      </c>
      <c r="C12188" s="13" t="n">
        <v>118</v>
      </c>
      <c r="D12188" s="14" t="n">
        <f aca="false">C12188/Summary!$B$4</f>
        <v>0.00786666666666667</v>
      </c>
      <c r="E12188" s="15" t="n">
        <v>0.571428571428571</v>
      </c>
      <c r="F12188" s="2" t="s">
        <v>53</v>
      </c>
      <c r="G12188" s="2" t="s">
        <v>44</v>
      </c>
      <c r="H12188" s="2" t="str">
        <f aca="false">IF(AND(E12188&gt;=0.4,E12188&lt;=0.6),"Yes","No")</f>
        <v>Yes</v>
      </c>
      <c r="I12188" s="2" t="str">
        <f aca="false">IF(AND(F12188="No",G12188="No",H12188="Yes"),"Yes","No")</f>
        <v>No</v>
      </c>
      <c r="J12188" s="2"/>
      <c r="K12188" s="2"/>
    </row>
    <row r="12189" customFormat="false" ht="15" hidden="false" customHeight="false" outlineLevel="0" collapsed="false">
      <c r="A12189" s="2" t="s">
        <v>17689</v>
      </c>
      <c r="B12189" s="13" t="n">
        <v>118</v>
      </c>
      <c r="C12189" s="13" t="n">
        <v>118</v>
      </c>
      <c r="D12189" s="14" t="n">
        <f aca="false">C12189/Summary!$B$4</f>
        <v>0.00786666666666667</v>
      </c>
      <c r="E12189" s="15" t="n">
        <v>0.428571428571429</v>
      </c>
      <c r="F12189" s="2" t="s">
        <v>53</v>
      </c>
      <c r="G12189" s="2" t="s">
        <v>44</v>
      </c>
      <c r="H12189" s="2" t="str">
        <f aca="false">IF(AND(E12189&gt;=0.4,E12189&lt;=0.6),"Yes","No")</f>
        <v>Yes</v>
      </c>
      <c r="I12189" s="2" t="str">
        <f aca="false">IF(AND(F12189="No",G12189="No",H12189="Yes"),"Yes","No")</f>
        <v>No</v>
      </c>
      <c r="J12189" s="2"/>
      <c r="K12189" s="2"/>
    </row>
    <row r="12190" customFormat="false" ht="15" hidden="false" customHeight="false" outlineLevel="0" collapsed="false">
      <c r="A12190" s="2" t="s">
        <v>17690</v>
      </c>
      <c r="B12190" s="13" t="n">
        <v>118</v>
      </c>
      <c r="C12190" s="13" t="n">
        <v>118</v>
      </c>
      <c r="D12190" s="14" t="n">
        <f aca="false">C12190/Summary!$B$4</f>
        <v>0.00786666666666667</v>
      </c>
      <c r="E12190" s="15" t="n">
        <v>0.571428571428571</v>
      </c>
      <c r="F12190" s="2" t="s">
        <v>53</v>
      </c>
      <c r="G12190" s="2" t="s">
        <v>44</v>
      </c>
      <c r="H12190" s="2" t="str">
        <f aca="false">IF(AND(E12190&gt;=0.4,E12190&lt;=0.6),"Yes","No")</f>
        <v>Yes</v>
      </c>
      <c r="I12190" s="2" t="str">
        <f aca="false">IF(AND(F12190="No",G12190="No",H12190="Yes"),"Yes","No")</f>
        <v>No</v>
      </c>
      <c r="J12190" s="2"/>
      <c r="K12190" s="2"/>
    </row>
    <row r="12191" customFormat="false" ht="15" hidden="false" customHeight="false" outlineLevel="0" collapsed="false">
      <c r="A12191" s="2" t="s">
        <v>17691</v>
      </c>
      <c r="B12191" s="13" t="n">
        <v>118</v>
      </c>
      <c r="C12191" s="13" t="n">
        <v>117</v>
      </c>
      <c r="D12191" s="14" t="n">
        <f aca="false">C12191/Summary!$B$4</f>
        <v>0.0078</v>
      </c>
      <c r="E12191" s="15" t="n">
        <v>0.571428571428571</v>
      </c>
      <c r="F12191" s="2" t="s">
        <v>53</v>
      </c>
      <c r="G12191" s="2" t="s">
        <v>44</v>
      </c>
      <c r="H12191" s="2" t="str">
        <f aca="false">IF(AND(E12191&gt;=0.4,E12191&lt;=0.6),"Yes","No")</f>
        <v>Yes</v>
      </c>
      <c r="I12191" s="2" t="str">
        <f aca="false">IF(AND(F12191="No",G12191="No",H12191="Yes"),"Yes","No")</f>
        <v>No</v>
      </c>
      <c r="J12191" s="2"/>
      <c r="K12191" s="2"/>
    </row>
    <row r="12192" customFormat="false" ht="15" hidden="false" customHeight="false" outlineLevel="0" collapsed="false">
      <c r="A12192" s="2" t="s">
        <v>17692</v>
      </c>
      <c r="B12192" s="13" t="n">
        <v>118</v>
      </c>
      <c r="C12192" s="13" t="n">
        <v>118</v>
      </c>
      <c r="D12192" s="14" t="n">
        <f aca="false">C12192/Summary!$B$4</f>
        <v>0.00786666666666667</v>
      </c>
      <c r="E12192" s="15" t="n">
        <v>0.714285714285714</v>
      </c>
      <c r="F12192" s="2" t="s">
        <v>53</v>
      </c>
      <c r="G12192" s="2" t="s">
        <v>53</v>
      </c>
      <c r="H12192" s="2" t="str">
        <f aca="false">IF(AND(E12192&gt;=0.4,E12192&lt;=0.6),"Yes","No")</f>
        <v>No</v>
      </c>
      <c r="I12192" s="2" t="str">
        <f aca="false">IF(AND(F12192="No",G12192="No",H12192="Yes"),"Yes","No")</f>
        <v>No</v>
      </c>
      <c r="J12192" s="2"/>
      <c r="K12192" s="2"/>
    </row>
    <row r="12193" customFormat="false" ht="15" hidden="false" customHeight="false" outlineLevel="0" collapsed="false">
      <c r="A12193" s="2" t="s">
        <v>17693</v>
      </c>
      <c r="B12193" s="13" t="n">
        <v>118</v>
      </c>
      <c r="C12193" s="13" t="n">
        <v>117</v>
      </c>
      <c r="D12193" s="14" t="n">
        <f aca="false">C12193/Summary!$B$4</f>
        <v>0.0078</v>
      </c>
      <c r="E12193" s="15" t="n">
        <v>0.571428571428571</v>
      </c>
      <c r="F12193" s="2" t="s">
        <v>53</v>
      </c>
      <c r="G12193" s="2" t="s">
        <v>44</v>
      </c>
      <c r="H12193" s="2" t="str">
        <f aca="false">IF(AND(E12193&gt;=0.4,E12193&lt;=0.6),"Yes","No")</f>
        <v>Yes</v>
      </c>
      <c r="I12193" s="2" t="str">
        <f aca="false">IF(AND(F12193="No",G12193="No",H12193="Yes"),"Yes","No")</f>
        <v>No</v>
      </c>
      <c r="J12193" s="2"/>
      <c r="K12193" s="2"/>
    </row>
    <row r="12194" customFormat="false" ht="15" hidden="false" customHeight="false" outlineLevel="0" collapsed="false">
      <c r="A12194" s="2" t="s">
        <v>17694</v>
      </c>
      <c r="B12194" s="13" t="n">
        <v>118</v>
      </c>
      <c r="C12194" s="13" t="n">
        <v>117</v>
      </c>
      <c r="D12194" s="14" t="n">
        <f aca="false">C12194/Summary!$B$4</f>
        <v>0.0078</v>
      </c>
      <c r="E12194" s="15" t="n">
        <v>0.428571428571429</v>
      </c>
      <c r="F12194" s="2" t="s">
        <v>53</v>
      </c>
      <c r="G12194" s="2" t="s">
        <v>53</v>
      </c>
      <c r="H12194" s="2" t="str">
        <f aca="false">IF(AND(E12194&gt;=0.4,E12194&lt;=0.6),"Yes","No")</f>
        <v>Yes</v>
      </c>
      <c r="I12194" s="2" t="str">
        <f aca="false">IF(AND(F12194="No",G12194="No",H12194="Yes"),"Yes","No")</f>
        <v>No</v>
      </c>
      <c r="J12194" s="2"/>
      <c r="K12194" s="2"/>
    </row>
    <row r="12195" customFormat="false" ht="15" hidden="false" customHeight="false" outlineLevel="0" collapsed="false">
      <c r="A12195" s="2" t="s">
        <v>17695</v>
      </c>
      <c r="B12195" s="13" t="n">
        <v>118</v>
      </c>
      <c r="C12195" s="13" t="n">
        <v>118</v>
      </c>
      <c r="D12195" s="14" t="n">
        <f aca="false">C12195/Summary!$B$4</f>
        <v>0.00786666666666667</v>
      </c>
      <c r="E12195" s="15" t="n">
        <v>0.428571428571429</v>
      </c>
      <c r="F12195" s="2" t="s">
        <v>53</v>
      </c>
      <c r="G12195" s="2" t="s">
        <v>44</v>
      </c>
      <c r="H12195" s="2" t="str">
        <f aca="false">IF(AND(E12195&gt;=0.4,E12195&lt;=0.6),"Yes","No")</f>
        <v>Yes</v>
      </c>
      <c r="I12195" s="2" t="str">
        <f aca="false">IF(AND(F12195="No",G12195="No",H12195="Yes"),"Yes","No")</f>
        <v>No</v>
      </c>
      <c r="J12195" s="2"/>
      <c r="K12195" s="2"/>
    </row>
    <row r="12196" customFormat="false" ht="15" hidden="false" customHeight="false" outlineLevel="0" collapsed="false">
      <c r="A12196" s="2" t="s">
        <v>17696</v>
      </c>
      <c r="B12196" s="13" t="n">
        <v>118</v>
      </c>
      <c r="C12196" s="13" t="n">
        <v>117</v>
      </c>
      <c r="D12196" s="14" t="n">
        <f aca="false">C12196/Summary!$B$4</f>
        <v>0.0078</v>
      </c>
      <c r="E12196" s="15" t="n">
        <v>0.571428571428571</v>
      </c>
      <c r="F12196" s="2" t="s">
        <v>53</v>
      </c>
      <c r="G12196" s="2" t="s">
        <v>53</v>
      </c>
      <c r="H12196" s="2" t="str">
        <f aca="false">IF(AND(E12196&gt;=0.4,E12196&lt;=0.6),"Yes","No")</f>
        <v>Yes</v>
      </c>
      <c r="I12196" s="2" t="str">
        <f aca="false">IF(AND(F12196="No",G12196="No",H12196="Yes"),"Yes","No")</f>
        <v>No</v>
      </c>
      <c r="J12196" s="2"/>
      <c r="K12196" s="2"/>
    </row>
    <row r="12197" customFormat="false" ht="15" hidden="false" customHeight="false" outlineLevel="0" collapsed="false">
      <c r="A12197" s="2" t="s">
        <v>17697</v>
      </c>
      <c r="B12197" s="13" t="n">
        <v>118</v>
      </c>
      <c r="C12197" s="13" t="n">
        <v>118</v>
      </c>
      <c r="D12197" s="14" t="n">
        <f aca="false">C12197/Summary!$B$4</f>
        <v>0.00786666666666667</v>
      </c>
      <c r="E12197" s="15" t="n">
        <v>0.428571428571429</v>
      </c>
      <c r="F12197" s="2" t="s">
        <v>53</v>
      </c>
      <c r="G12197" s="2" t="s">
        <v>44</v>
      </c>
      <c r="H12197" s="2" t="str">
        <f aca="false">IF(AND(E12197&gt;=0.4,E12197&lt;=0.6),"Yes","No")</f>
        <v>Yes</v>
      </c>
      <c r="I12197" s="2" t="str">
        <f aca="false">IF(AND(F12197="No",G12197="No",H12197="Yes"),"Yes","No")</f>
        <v>No</v>
      </c>
      <c r="J12197" s="2"/>
      <c r="K12197" s="2"/>
    </row>
    <row r="12198" customFormat="false" ht="15" hidden="false" customHeight="false" outlineLevel="0" collapsed="false">
      <c r="A12198" s="2" t="s">
        <v>17698</v>
      </c>
      <c r="B12198" s="13" t="n">
        <v>118</v>
      </c>
      <c r="C12198" s="13" t="n">
        <v>117</v>
      </c>
      <c r="D12198" s="14" t="n">
        <f aca="false">C12198/Summary!$B$4</f>
        <v>0.0078</v>
      </c>
      <c r="E12198" s="15" t="n">
        <v>0.857142857142857</v>
      </c>
      <c r="F12198" s="2" t="s">
        <v>53</v>
      </c>
      <c r="G12198" s="2" t="s">
        <v>53</v>
      </c>
      <c r="H12198" s="2" t="str">
        <f aca="false">IF(AND(E12198&gt;=0.4,E12198&lt;=0.6),"Yes","No")</f>
        <v>No</v>
      </c>
      <c r="I12198" s="2" t="str">
        <f aca="false">IF(AND(F12198="No",G12198="No",H12198="Yes"),"Yes","No")</f>
        <v>No</v>
      </c>
      <c r="J12198" s="2"/>
      <c r="K12198" s="2"/>
    </row>
    <row r="12199" customFormat="false" ht="15" hidden="false" customHeight="false" outlineLevel="0" collapsed="false">
      <c r="A12199" s="2" t="s">
        <v>17699</v>
      </c>
      <c r="B12199" s="13" t="n">
        <v>118</v>
      </c>
      <c r="C12199" s="13" t="n">
        <v>117</v>
      </c>
      <c r="D12199" s="14" t="n">
        <f aca="false">C12199/Summary!$B$4</f>
        <v>0.0078</v>
      </c>
      <c r="E12199" s="15" t="n">
        <v>0.428571428571429</v>
      </c>
      <c r="F12199" s="2" t="s">
        <v>53</v>
      </c>
      <c r="G12199" s="2" t="s">
        <v>44</v>
      </c>
      <c r="H12199" s="2" t="str">
        <f aca="false">IF(AND(E12199&gt;=0.4,E12199&lt;=0.6),"Yes","No")</f>
        <v>Yes</v>
      </c>
      <c r="I12199" s="2" t="str">
        <f aca="false">IF(AND(F12199="No",G12199="No",H12199="Yes"),"Yes","No")</f>
        <v>No</v>
      </c>
      <c r="J12199" s="2"/>
      <c r="K12199" s="2"/>
    </row>
    <row r="12200" customFormat="false" ht="15" hidden="false" customHeight="false" outlineLevel="0" collapsed="false">
      <c r="A12200" s="2" t="s">
        <v>17700</v>
      </c>
      <c r="B12200" s="13" t="n">
        <v>118</v>
      </c>
      <c r="C12200" s="13" t="n">
        <v>118</v>
      </c>
      <c r="D12200" s="14" t="n">
        <f aca="false">C12200/Summary!$B$4</f>
        <v>0.00786666666666667</v>
      </c>
      <c r="E12200" s="15" t="n">
        <v>0.428571428571429</v>
      </c>
      <c r="F12200" s="2" t="s">
        <v>53</v>
      </c>
      <c r="G12200" s="2" t="s">
        <v>44</v>
      </c>
      <c r="H12200" s="2" t="str">
        <f aca="false">IF(AND(E12200&gt;=0.4,E12200&lt;=0.6),"Yes","No")</f>
        <v>Yes</v>
      </c>
      <c r="I12200" s="2" t="str">
        <f aca="false">IF(AND(F12200="No",G12200="No",H12200="Yes"),"Yes","No")</f>
        <v>No</v>
      </c>
      <c r="J12200" s="2"/>
      <c r="K12200" s="2"/>
    </row>
    <row r="12201" customFormat="false" ht="15" hidden="false" customHeight="false" outlineLevel="0" collapsed="false">
      <c r="A12201" s="2" t="s">
        <v>17701</v>
      </c>
      <c r="B12201" s="13" t="n">
        <v>118</v>
      </c>
      <c r="C12201" s="13" t="n">
        <v>118</v>
      </c>
      <c r="D12201" s="14" t="n">
        <f aca="false">C12201/Summary!$B$4</f>
        <v>0.00786666666666667</v>
      </c>
      <c r="E12201" s="15" t="n">
        <v>0.571428571428571</v>
      </c>
      <c r="F12201" s="2" t="s">
        <v>53</v>
      </c>
      <c r="G12201" s="2" t="s">
        <v>44</v>
      </c>
      <c r="H12201" s="2" t="str">
        <f aca="false">IF(AND(E12201&gt;=0.4,E12201&lt;=0.6),"Yes","No")</f>
        <v>Yes</v>
      </c>
      <c r="I12201" s="2" t="str">
        <f aca="false">IF(AND(F12201="No",G12201="No",H12201="Yes"),"Yes","No")</f>
        <v>No</v>
      </c>
      <c r="J12201" s="2"/>
      <c r="K12201" s="2"/>
    </row>
    <row r="12202" customFormat="false" ht="15" hidden="false" customHeight="false" outlineLevel="0" collapsed="false">
      <c r="A12202" s="2" t="s">
        <v>17702</v>
      </c>
      <c r="B12202" s="13" t="n">
        <v>118</v>
      </c>
      <c r="C12202" s="13" t="n">
        <v>118</v>
      </c>
      <c r="D12202" s="14" t="n">
        <f aca="false">C12202/Summary!$B$4</f>
        <v>0.00786666666666667</v>
      </c>
      <c r="E12202" s="15" t="n">
        <v>0.571428571428571</v>
      </c>
      <c r="F12202" s="2" t="s">
        <v>53</v>
      </c>
      <c r="G12202" s="2" t="s">
        <v>53</v>
      </c>
      <c r="H12202" s="2" t="str">
        <f aca="false">IF(AND(E12202&gt;=0.4,E12202&lt;=0.6),"Yes","No")</f>
        <v>Yes</v>
      </c>
      <c r="I12202" s="2" t="str">
        <f aca="false">IF(AND(F12202="No",G12202="No",H12202="Yes"),"Yes","No")</f>
        <v>No</v>
      </c>
      <c r="J12202" s="2"/>
      <c r="K12202" s="2"/>
    </row>
    <row r="12203" customFormat="false" ht="15" hidden="false" customHeight="false" outlineLevel="0" collapsed="false">
      <c r="A12203" s="2" t="s">
        <v>17703</v>
      </c>
      <c r="B12203" s="13" t="n">
        <v>118</v>
      </c>
      <c r="C12203" s="13" t="n">
        <v>118</v>
      </c>
      <c r="D12203" s="14" t="n">
        <f aca="false">C12203/Summary!$B$4</f>
        <v>0.00786666666666667</v>
      </c>
      <c r="E12203" s="15" t="n">
        <v>0.714285714285714</v>
      </c>
      <c r="F12203" s="2" t="s">
        <v>53</v>
      </c>
      <c r="G12203" s="2" t="s">
        <v>44</v>
      </c>
      <c r="H12203" s="2" t="str">
        <f aca="false">IF(AND(E12203&gt;=0.4,E12203&lt;=0.6),"Yes","No")</f>
        <v>No</v>
      </c>
      <c r="I12203" s="2" t="str">
        <f aca="false">IF(AND(F12203="No",G12203="No",H12203="Yes"),"Yes","No")</f>
        <v>No</v>
      </c>
      <c r="J12203" s="2"/>
      <c r="K12203" s="2"/>
    </row>
    <row r="12204" customFormat="false" ht="15" hidden="false" customHeight="false" outlineLevel="0" collapsed="false">
      <c r="A12204" s="2" t="s">
        <v>17704</v>
      </c>
      <c r="B12204" s="13" t="n">
        <v>118</v>
      </c>
      <c r="C12204" s="13" t="n">
        <v>118</v>
      </c>
      <c r="D12204" s="14" t="n">
        <f aca="false">C12204/Summary!$B$4</f>
        <v>0.00786666666666667</v>
      </c>
      <c r="E12204" s="15" t="n">
        <v>0.857142857142857</v>
      </c>
      <c r="F12204" s="2" t="s">
        <v>44</v>
      </c>
      <c r="G12204" s="2" t="s">
        <v>44</v>
      </c>
      <c r="H12204" s="2" t="str">
        <f aca="false">IF(AND(E12204&gt;=0.4,E12204&lt;=0.6),"Yes","No")</f>
        <v>No</v>
      </c>
      <c r="I12204" s="2" t="str">
        <f aca="false">IF(AND(F12204="No",G12204="No",H12204="Yes"),"Yes","No")</f>
        <v>No</v>
      </c>
      <c r="J12204" s="2"/>
      <c r="K12204" s="2"/>
    </row>
    <row r="12205" customFormat="false" ht="15" hidden="false" customHeight="false" outlineLevel="0" collapsed="false">
      <c r="A12205" s="2" t="s">
        <v>17705</v>
      </c>
      <c r="B12205" s="13" t="n">
        <v>118</v>
      </c>
      <c r="C12205" s="13" t="n">
        <v>118</v>
      </c>
      <c r="D12205" s="14" t="n">
        <f aca="false">C12205/Summary!$B$4</f>
        <v>0.00786666666666667</v>
      </c>
      <c r="E12205" s="15" t="n">
        <v>0.714285714285714</v>
      </c>
      <c r="F12205" s="2" t="s">
        <v>53</v>
      </c>
      <c r="G12205" s="2" t="s">
        <v>44</v>
      </c>
      <c r="H12205" s="2" t="str">
        <f aca="false">IF(AND(E12205&gt;=0.4,E12205&lt;=0.6),"Yes","No")</f>
        <v>No</v>
      </c>
      <c r="I12205" s="2" t="str">
        <f aca="false">IF(AND(F12205="No",G12205="No",H12205="Yes"),"Yes","No")</f>
        <v>No</v>
      </c>
      <c r="J12205" s="2"/>
      <c r="K12205" s="2"/>
    </row>
    <row r="12206" customFormat="false" ht="15" hidden="false" customHeight="false" outlineLevel="0" collapsed="false">
      <c r="A12206" s="2" t="s">
        <v>17706</v>
      </c>
      <c r="B12206" s="13" t="n">
        <v>118</v>
      </c>
      <c r="C12206" s="13" t="n">
        <v>118</v>
      </c>
      <c r="D12206" s="14" t="n">
        <f aca="false">C12206/Summary!$B$4</f>
        <v>0.00786666666666667</v>
      </c>
      <c r="E12206" s="15" t="n">
        <v>0.428571428571429</v>
      </c>
      <c r="F12206" s="2" t="s">
        <v>53</v>
      </c>
      <c r="G12206" s="2" t="s">
        <v>44</v>
      </c>
      <c r="H12206" s="2" t="str">
        <f aca="false">IF(AND(E12206&gt;=0.4,E12206&lt;=0.6),"Yes","No")</f>
        <v>Yes</v>
      </c>
      <c r="I12206" s="2" t="str">
        <f aca="false">IF(AND(F12206="No",G12206="No",H12206="Yes"),"Yes","No")</f>
        <v>No</v>
      </c>
      <c r="J12206" s="2"/>
      <c r="K12206" s="2"/>
    </row>
    <row r="12207" customFormat="false" ht="15" hidden="false" customHeight="false" outlineLevel="0" collapsed="false">
      <c r="A12207" s="2" t="s">
        <v>17707</v>
      </c>
      <c r="B12207" s="13" t="n">
        <v>118</v>
      </c>
      <c r="C12207" s="13" t="n">
        <v>118</v>
      </c>
      <c r="D12207" s="14" t="n">
        <f aca="false">C12207/Summary!$B$4</f>
        <v>0.00786666666666667</v>
      </c>
      <c r="E12207" s="15" t="n">
        <v>0.571428571428571</v>
      </c>
      <c r="F12207" s="2" t="s">
        <v>53</v>
      </c>
      <c r="G12207" s="2" t="s">
        <v>44</v>
      </c>
      <c r="H12207" s="2" t="str">
        <f aca="false">IF(AND(E12207&gt;=0.4,E12207&lt;=0.6),"Yes","No")</f>
        <v>Yes</v>
      </c>
      <c r="I12207" s="2" t="str">
        <f aca="false">IF(AND(F12207="No",G12207="No",H12207="Yes"),"Yes","No")</f>
        <v>No</v>
      </c>
      <c r="J12207" s="2"/>
      <c r="K12207" s="2"/>
    </row>
    <row r="12208" customFormat="false" ht="15" hidden="false" customHeight="false" outlineLevel="0" collapsed="false">
      <c r="A12208" s="2" t="s">
        <v>17708</v>
      </c>
      <c r="B12208" s="13" t="n">
        <v>118</v>
      </c>
      <c r="C12208" s="13" t="n">
        <v>118</v>
      </c>
      <c r="D12208" s="14" t="n">
        <f aca="false">C12208/Summary!$B$4</f>
        <v>0.00786666666666667</v>
      </c>
      <c r="E12208" s="15" t="n">
        <v>0.714285714285714</v>
      </c>
      <c r="F12208" s="2" t="s">
        <v>53</v>
      </c>
      <c r="G12208" s="2" t="s">
        <v>53</v>
      </c>
      <c r="H12208" s="2" t="str">
        <f aca="false">IF(AND(E12208&gt;=0.4,E12208&lt;=0.6),"Yes","No")</f>
        <v>No</v>
      </c>
      <c r="I12208" s="2" t="str">
        <f aca="false">IF(AND(F12208="No",G12208="No",H12208="Yes"),"Yes","No")</f>
        <v>No</v>
      </c>
      <c r="J12208" s="2"/>
      <c r="K12208" s="2"/>
    </row>
    <row r="12209" customFormat="false" ht="15" hidden="false" customHeight="false" outlineLevel="0" collapsed="false">
      <c r="A12209" s="2" t="s">
        <v>17709</v>
      </c>
      <c r="B12209" s="13" t="n">
        <v>118</v>
      </c>
      <c r="C12209" s="13" t="n">
        <v>118</v>
      </c>
      <c r="D12209" s="14" t="n">
        <f aca="false">C12209/Summary!$B$4</f>
        <v>0.00786666666666667</v>
      </c>
      <c r="E12209" s="15" t="n">
        <v>0.857142857142857</v>
      </c>
      <c r="F12209" s="2" t="s">
        <v>53</v>
      </c>
      <c r="G12209" s="2" t="s">
        <v>44</v>
      </c>
      <c r="H12209" s="2" t="str">
        <f aca="false">IF(AND(E12209&gt;=0.4,E12209&lt;=0.6),"Yes","No")</f>
        <v>No</v>
      </c>
      <c r="I12209" s="2" t="str">
        <f aca="false">IF(AND(F12209="No",G12209="No",H12209="Yes"),"Yes","No")</f>
        <v>No</v>
      </c>
      <c r="J12209" s="2"/>
      <c r="K12209" s="2"/>
    </row>
    <row r="12210" customFormat="false" ht="15" hidden="false" customHeight="false" outlineLevel="0" collapsed="false">
      <c r="A12210" s="2" t="s">
        <v>17710</v>
      </c>
      <c r="B12210" s="13" t="n">
        <v>118</v>
      </c>
      <c r="C12210" s="13" t="n">
        <v>118</v>
      </c>
      <c r="D12210" s="14" t="n">
        <f aca="false">C12210/Summary!$B$4</f>
        <v>0.00786666666666667</v>
      </c>
      <c r="E12210" s="15" t="n">
        <v>0.714285714285714</v>
      </c>
      <c r="F12210" s="2" t="s">
        <v>53</v>
      </c>
      <c r="G12210" s="2" t="s">
        <v>44</v>
      </c>
      <c r="H12210" s="2" t="str">
        <f aca="false">IF(AND(E12210&gt;=0.4,E12210&lt;=0.6),"Yes","No")</f>
        <v>No</v>
      </c>
      <c r="I12210" s="2" t="str">
        <f aca="false">IF(AND(F12210="No",G12210="No",H12210="Yes"),"Yes","No")</f>
        <v>No</v>
      </c>
      <c r="J12210" s="2"/>
      <c r="K12210" s="2"/>
    </row>
    <row r="12211" customFormat="false" ht="15" hidden="false" customHeight="false" outlineLevel="0" collapsed="false">
      <c r="A12211" s="2" t="s">
        <v>17711</v>
      </c>
      <c r="B12211" s="13" t="n">
        <v>118</v>
      </c>
      <c r="C12211" s="13" t="n">
        <v>118</v>
      </c>
      <c r="D12211" s="14" t="n">
        <f aca="false">C12211/Summary!$B$4</f>
        <v>0.00786666666666667</v>
      </c>
      <c r="E12211" s="15" t="n">
        <v>0.714285714285714</v>
      </c>
      <c r="F12211" s="2" t="s">
        <v>53</v>
      </c>
      <c r="G12211" s="2" t="s">
        <v>44</v>
      </c>
      <c r="H12211" s="2" t="str">
        <f aca="false">IF(AND(E12211&gt;=0.4,E12211&lt;=0.6),"Yes","No")</f>
        <v>No</v>
      </c>
      <c r="I12211" s="2" t="str">
        <f aca="false">IF(AND(F12211="No",G12211="No",H12211="Yes"),"Yes","No")</f>
        <v>No</v>
      </c>
      <c r="J12211" s="2"/>
      <c r="K12211" s="2"/>
    </row>
    <row r="12212" customFormat="false" ht="15" hidden="false" customHeight="false" outlineLevel="0" collapsed="false">
      <c r="A12212" s="2" t="s">
        <v>17712</v>
      </c>
      <c r="B12212" s="13" t="n">
        <v>118</v>
      </c>
      <c r="C12212" s="13" t="n">
        <v>118</v>
      </c>
      <c r="D12212" s="14" t="n">
        <f aca="false">C12212/Summary!$B$4</f>
        <v>0.00786666666666667</v>
      </c>
      <c r="E12212" s="15" t="n">
        <v>0.571428571428571</v>
      </c>
      <c r="F12212" s="2" t="s">
        <v>53</v>
      </c>
      <c r="G12212" s="2" t="s">
        <v>44</v>
      </c>
      <c r="H12212" s="2" t="str">
        <f aca="false">IF(AND(E12212&gt;=0.4,E12212&lt;=0.6),"Yes","No")</f>
        <v>Yes</v>
      </c>
      <c r="I12212" s="2" t="str">
        <f aca="false">IF(AND(F12212="No",G12212="No",H12212="Yes"),"Yes","No")</f>
        <v>No</v>
      </c>
      <c r="J12212" s="2"/>
      <c r="K12212" s="2"/>
    </row>
    <row r="12213" customFormat="false" ht="15" hidden="false" customHeight="false" outlineLevel="0" collapsed="false">
      <c r="A12213" s="2" t="s">
        <v>17713</v>
      </c>
      <c r="B12213" s="13" t="n">
        <v>118</v>
      </c>
      <c r="C12213" s="13" t="n">
        <v>118</v>
      </c>
      <c r="D12213" s="14" t="n">
        <f aca="false">C12213/Summary!$B$4</f>
        <v>0.00786666666666667</v>
      </c>
      <c r="E12213" s="15" t="n">
        <v>0.285714285714286</v>
      </c>
      <c r="F12213" s="2" t="s">
        <v>53</v>
      </c>
      <c r="G12213" s="2" t="s">
        <v>44</v>
      </c>
      <c r="H12213" s="2" t="str">
        <f aca="false">IF(AND(E12213&gt;=0.4,E12213&lt;=0.6),"Yes","No")</f>
        <v>No</v>
      </c>
      <c r="I12213" s="2" t="str">
        <f aca="false">IF(AND(F12213="No",G12213="No",H12213="Yes"),"Yes","No")</f>
        <v>No</v>
      </c>
      <c r="J12213" s="2"/>
      <c r="K12213" s="2"/>
    </row>
    <row r="12214" customFormat="false" ht="15" hidden="false" customHeight="false" outlineLevel="0" collapsed="false">
      <c r="A12214" s="2" t="s">
        <v>17714</v>
      </c>
      <c r="B12214" s="13" t="n">
        <v>118</v>
      </c>
      <c r="C12214" s="13" t="n">
        <v>118</v>
      </c>
      <c r="D12214" s="14" t="n">
        <f aca="false">C12214/Summary!$B$4</f>
        <v>0.00786666666666667</v>
      </c>
      <c r="E12214" s="15" t="n">
        <v>0.428571428571429</v>
      </c>
      <c r="F12214" s="2" t="s">
        <v>53</v>
      </c>
      <c r="G12214" s="2" t="s">
        <v>44</v>
      </c>
      <c r="H12214" s="2" t="str">
        <f aca="false">IF(AND(E12214&gt;=0.4,E12214&lt;=0.6),"Yes","No")</f>
        <v>Yes</v>
      </c>
      <c r="I12214" s="2" t="str">
        <f aca="false">IF(AND(F12214="No",G12214="No",H12214="Yes"),"Yes","No")</f>
        <v>No</v>
      </c>
      <c r="J12214" s="2"/>
      <c r="K12214" s="2"/>
    </row>
    <row r="12215" customFormat="false" ht="15" hidden="false" customHeight="false" outlineLevel="0" collapsed="false">
      <c r="A12215" s="2" t="s">
        <v>17715</v>
      </c>
      <c r="B12215" s="13" t="n">
        <v>118</v>
      </c>
      <c r="C12215" s="13" t="n">
        <v>118</v>
      </c>
      <c r="D12215" s="14" t="n">
        <f aca="false">C12215/Summary!$B$4</f>
        <v>0.00786666666666667</v>
      </c>
      <c r="E12215" s="15" t="n">
        <v>0.571428571428571</v>
      </c>
      <c r="F12215" s="2" t="s">
        <v>44</v>
      </c>
      <c r="G12215" s="2" t="s">
        <v>53</v>
      </c>
      <c r="H12215" s="2" t="str">
        <f aca="false">IF(AND(E12215&gt;=0.4,E12215&lt;=0.6),"Yes","No")</f>
        <v>Yes</v>
      </c>
      <c r="I12215" s="2" t="str">
        <f aca="false">IF(AND(F12215="No",G12215="No",H12215="Yes"),"Yes","No")</f>
        <v>No</v>
      </c>
      <c r="J12215" s="2"/>
      <c r="K12215" s="2"/>
    </row>
    <row r="12216" customFormat="false" ht="15" hidden="false" customHeight="false" outlineLevel="0" collapsed="false">
      <c r="A12216" s="2" t="s">
        <v>17716</v>
      </c>
      <c r="B12216" s="13" t="n">
        <v>118</v>
      </c>
      <c r="C12216" s="13" t="n">
        <v>118</v>
      </c>
      <c r="D12216" s="14" t="n">
        <f aca="false">C12216/Summary!$B$4</f>
        <v>0.00786666666666667</v>
      </c>
      <c r="E12216" s="15" t="n">
        <v>0.714285714285714</v>
      </c>
      <c r="F12216" s="2" t="s">
        <v>53</v>
      </c>
      <c r="G12216" s="2" t="s">
        <v>53</v>
      </c>
      <c r="H12216" s="2" t="str">
        <f aca="false">IF(AND(E12216&gt;=0.4,E12216&lt;=0.6),"Yes","No")</f>
        <v>No</v>
      </c>
      <c r="I12216" s="2" t="str">
        <f aca="false">IF(AND(F12216="No",G12216="No",H12216="Yes"),"Yes","No")</f>
        <v>No</v>
      </c>
      <c r="J12216" s="2"/>
      <c r="K12216" s="2"/>
    </row>
    <row r="12217" customFormat="false" ht="15" hidden="false" customHeight="false" outlineLevel="0" collapsed="false">
      <c r="A12217" s="2" t="s">
        <v>17717</v>
      </c>
      <c r="B12217" s="13" t="n">
        <v>118</v>
      </c>
      <c r="C12217" s="13" t="n">
        <v>117</v>
      </c>
      <c r="D12217" s="14" t="n">
        <f aca="false">C12217/Summary!$B$4</f>
        <v>0.0078</v>
      </c>
      <c r="E12217" s="15" t="n">
        <v>0.428571428571429</v>
      </c>
      <c r="F12217" s="2" t="s">
        <v>53</v>
      </c>
      <c r="G12217" s="2" t="s">
        <v>44</v>
      </c>
      <c r="H12217" s="2" t="str">
        <f aca="false">IF(AND(E12217&gt;=0.4,E12217&lt;=0.6),"Yes","No")</f>
        <v>Yes</v>
      </c>
      <c r="I12217" s="2" t="str">
        <f aca="false">IF(AND(F12217="No",G12217="No",H12217="Yes"),"Yes","No")</f>
        <v>No</v>
      </c>
      <c r="J12217" s="2"/>
      <c r="K12217" s="2"/>
    </row>
    <row r="12218" customFormat="false" ht="15" hidden="false" customHeight="false" outlineLevel="0" collapsed="false">
      <c r="A12218" s="2" t="s">
        <v>17718</v>
      </c>
      <c r="B12218" s="13" t="n">
        <v>118</v>
      </c>
      <c r="C12218" s="13" t="n">
        <v>118</v>
      </c>
      <c r="D12218" s="14" t="n">
        <f aca="false">C12218/Summary!$B$4</f>
        <v>0.00786666666666667</v>
      </c>
      <c r="E12218" s="15" t="n">
        <v>0.714285714285714</v>
      </c>
      <c r="F12218" s="2" t="s">
        <v>53</v>
      </c>
      <c r="G12218" s="2" t="s">
        <v>53</v>
      </c>
      <c r="H12218" s="2" t="str">
        <f aca="false">IF(AND(E12218&gt;=0.4,E12218&lt;=0.6),"Yes","No")</f>
        <v>No</v>
      </c>
      <c r="I12218" s="2" t="str">
        <f aca="false">IF(AND(F12218="No",G12218="No",H12218="Yes"),"Yes","No")</f>
        <v>No</v>
      </c>
      <c r="J12218" s="2"/>
      <c r="K12218" s="2"/>
    </row>
    <row r="12219" customFormat="false" ht="15" hidden="false" customHeight="false" outlineLevel="0" collapsed="false">
      <c r="A12219" s="2" t="s">
        <v>17719</v>
      </c>
      <c r="B12219" s="13" t="n">
        <v>118</v>
      </c>
      <c r="C12219" s="13" t="n">
        <v>118</v>
      </c>
      <c r="D12219" s="14" t="n">
        <f aca="false">C12219/Summary!$B$4</f>
        <v>0.00786666666666667</v>
      </c>
      <c r="E12219" s="15" t="n">
        <v>0.714285714285714</v>
      </c>
      <c r="F12219" s="2" t="s">
        <v>53</v>
      </c>
      <c r="G12219" s="2" t="s">
        <v>53</v>
      </c>
      <c r="H12219" s="2" t="str">
        <f aca="false">IF(AND(E12219&gt;=0.4,E12219&lt;=0.6),"Yes","No")</f>
        <v>No</v>
      </c>
      <c r="I12219" s="2" t="str">
        <f aca="false">IF(AND(F12219="No",G12219="No",H12219="Yes"),"Yes","No")</f>
        <v>No</v>
      </c>
      <c r="J12219" s="2"/>
      <c r="K12219" s="2"/>
    </row>
    <row r="12220" customFormat="false" ht="15" hidden="false" customHeight="false" outlineLevel="0" collapsed="false">
      <c r="A12220" s="2" t="s">
        <v>17720</v>
      </c>
      <c r="B12220" s="13" t="n">
        <v>118</v>
      </c>
      <c r="C12220" s="13" t="n">
        <v>117</v>
      </c>
      <c r="D12220" s="14" t="n">
        <f aca="false">C12220/Summary!$B$4</f>
        <v>0.0078</v>
      </c>
      <c r="E12220" s="15" t="n">
        <v>0.285714285714286</v>
      </c>
      <c r="F12220" s="2" t="s">
        <v>53</v>
      </c>
      <c r="G12220" s="2" t="s">
        <v>44</v>
      </c>
      <c r="H12220" s="2" t="str">
        <f aca="false">IF(AND(E12220&gt;=0.4,E12220&lt;=0.6),"Yes","No")</f>
        <v>No</v>
      </c>
      <c r="I12220" s="2" t="str">
        <f aca="false">IF(AND(F12220="No",G12220="No",H12220="Yes"),"Yes","No")</f>
        <v>No</v>
      </c>
      <c r="J12220" s="2"/>
      <c r="K12220" s="2"/>
    </row>
    <row r="12221" customFormat="false" ht="15" hidden="false" customHeight="false" outlineLevel="0" collapsed="false">
      <c r="A12221" s="2" t="s">
        <v>17721</v>
      </c>
      <c r="B12221" s="13" t="n">
        <v>118</v>
      </c>
      <c r="C12221" s="13" t="n">
        <v>118</v>
      </c>
      <c r="D12221" s="14" t="n">
        <f aca="false">C12221/Summary!$B$4</f>
        <v>0.00786666666666667</v>
      </c>
      <c r="E12221" s="15" t="n">
        <v>0.428571428571429</v>
      </c>
      <c r="F12221" s="2" t="s">
        <v>53</v>
      </c>
      <c r="G12221" s="2" t="s">
        <v>53</v>
      </c>
      <c r="H12221" s="2" t="str">
        <f aca="false">IF(AND(E12221&gt;=0.4,E12221&lt;=0.6),"Yes","No")</f>
        <v>Yes</v>
      </c>
      <c r="I12221" s="2" t="str">
        <f aca="false">IF(AND(F12221="No",G12221="No",H12221="Yes"),"Yes","No")</f>
        <v>No</v>
      </c>
      <c r="J12221" s="2"/>
      <c r="K12221" s="2"/>
    </row>
    <row r="12222" customFormat="false" ht="15" hidden="false" customHeight="false" outlineLevel="0" collapsed="false">
      <c r="A12222" s="2" t="s">
        <v>17722</v>
      </c>
      <c r="B12222" s="13" t="n">
        <v>118</v>
      </c>
      <c r="C12222" s="13" t="n">
        <v>118</v>
      </c>
      <c r="D12222" s="14" t="n">
        <f aca="false">C12222/Summary!$B$4</f>
        <v>0.00786666666666667</v>
      </c>
      <c r="E12222" s="15" t="n">
        <v>0.285714285714286</v>
      </c>
      <c r="F12222" s="2" t="s">
        <v>53</v>
      </c>
      <c r="G12222" s="2" t="s">
        <v>53</v>
      </c>
      <c r="H12222" s="2" t="str">
        <f aca="false">IF(AND(E12222&gt;=0.4,E12222&lt;=0.6),"Yes","No")</f>
        <v>No</v>
      </c>
      <c r="I12222" s="2" t="str">
        <f aca="false">IF(AND(F12222="No",G12222="No",H12222="Yes"),"Yes","No")</f>
        <v>No</v>
      </c>
      <c r="J12222" s="2"/>
      <c r="K12222" s="2"/>
    </row>
    <row r="12223" customFormat="false" ht="15" hidden="false" customHeight="false" outlineLevel="0" collapsed="false">
      <c r="A12223" s="2" t="s">
        <v>17723</v>
      </c>
      <c r="B12223" s="13" t="n">
        <v>118</v>
      </c>
      <c r="C12223" s="13" t="n">
        <v>117</v>
      </c>
      <c r="D12223" s="14" t="n">
        <f aca="false">C12223/Summary!$B$4</f>
        <v>0.0078</v>
      </c>
      <c r="E12223" s="15" t="n">
        <v>0.571428571428571</v>
      </c>
      <c r="F12223" s="2" t="s">
        <v>53</v>
      </c>
      <c r="G12223" s="2" t="s">
        <v>44</v>
      </c>
      <c r="H12223" s="2" t="str">
        <f aca="false">IF(AND(E12223&gt;=0.4,E12223&lt;=0.6),"Yes","No")</f>
        <v>Yes</v>
      </c>
      <c r="I12223" s="2" t="str">
        <f aca="false">IF(AND(F12223="No",G12223="No",H12223="Yes"),"Yes","No")</f>
        <v>No</v>
      </c>
      <c r="J12223" s="2"/>
      <c r="K12223" s="2"/>
    </row>
    <row r="12224" customFormat="false" ht="15" hidden="false" customHeight="false" outlineLevel="0" collapsed="false">
      <c r="A12224" s="2" t="s">
        <v>17724</v>
      </c>
      <c r="B12224" s="13" t="n">
        <v>118</v>
      </c>
      <c r="C12224" s="13" t="n">
        <v>118</v>
      </c>
      <c r="D12224" s="14" t="n">
        <f aca="false">C12224/Summary!$B$4</f>
        <v>0.00786666666666667</v>
      </c>
      <c r="E12224" s="15" t="n">
        <v>0.571428571428571</v>
      </c>
      <c r="F12224" s="2" t="s">
        <v>53</v>
      </c>
      <c r="G12224" s="2" t="s">
        <v>53</v>
      </c>
      <c r="H12224" s="2" t="str">
        <f aca="false">IF(AND(E12224&gt;=0.4,E12224&lt;=0.6),"Yes","No")</f>
        <v>Yes</v>
      </c>
      <c r="I12224" s="2" t="str">
        <f aca="false">IF(AND(F12224="No",G12224="No",H12224="Yes"),"Yes","No")</f>
        <v>No</v>
      </c>
      <c r="J12224" s="2"/>
      <c r="K12224" s="2"/>
    </row>
    <row r="12225" customFormat="false" ht="15" hidden="false" customHeight="false" outlineLevel="0" collapsed="false">
      <c r="A12225" s="2" t="s">
        <v>17725</v>
      </c>
      <c r="B12225" s="13" t="n">
        <v>118</v>
      </c>
      <c r="C12225" s="13" t="n">
        <v>118</v>
      </c>
      <c r="D12225" s="14" t="n">
        <f aca="false">C12225/Summary!$B$4</f>
        <v>0.00786666666666667</v>
      </c>
      <c r="E12225" s="15" t="n">
        <v>0.714285714285714</v>
      </c>
      <c r="F12225" s="2" t="s">
        <v>44</v>
      </c>
      <c r="G12225" s="2" t="s">
        <v>53</v>
      </c>
      <c r="H12225" s="2" t="str">
        <f aca="false">IF(AND(E12225&gt;=0.4,E12225&lt;=0.6),"Yes","No")</f>
        <v>No</v>
      </c>
      <c r="I12225" s="2" t="str">
        <f aca="false">IF(AND(F12225="No",G12225="No",H12225="Yes"),"Yes","No")</f>
        <v>No</v>
      </c>
      <c r="J12225" s="2"/>
      <c r="K12225" s="2"/>
    </row>
    <row r="12226" customFormat="false" ht="15" hidden="false" customHeight="false" outlineLevel="0" collapsed="false">
      <c r="A12226" s="2" t="s">
        <v>17726</v>
      </c>
      <c r="B12226" s="13" t="n">
        <v>118</v>
      </c>
      <c r="C12226" s="13" t="n">
        <v>117</v>
      </c>
      <c r="D12226" s="14" t="n">
        <f aca="false">C12226/Summary!$B$4</f>
        <v>0.0078</v>
      </c>
      <c r="E12226" s="15" t="n">
        <v>0.714285714285714</v>
      </c>
      <c r="F12226" s="2" t="s">
        <v>53</v>
      </c>
      <c r="G12226" s="2" t="s">
        <v>44</v>
      </c>
      <c r="H12226" s="2" t="str">
        <f aca="false">IF(AND(E12226&gt;=0.4,E12226&lt;=0.6),"Yes","No")</f>
        <v>No</v>
      </c>
      <c r="I12226" s="2" t="str">
        <f aca="false">IF(AND(F12226="No",G12226="No",H12226="Yes"),"Yes","No")</f>
        <v>No</v>
      </c>
      <c r="J12226" s="2"/>
      <c r="K12226" s="2"/>
    </row>
    <row r="12227" customFormat="false" ht="15" hidden="false" customHeight="false" outlineLevel="0" collapsed="false">
      <c r="A12227" s="2" t="s">
        <v>17727</v>
      </c>
      <c r="B12227" s="13" t="n">
        <v>118</v>
      </c>
      <c r="C12227" s="13" t="n">
        <v>118</v>
      </c>
      <c r="D12227" s="14" t="n">
        <f aca="false">C12227/Summary!$B$4</f>
        <v>0.00786666666666667</v>
      </c>
      <c r="E12227" s="15" t="n">
        <v>0.285714285714286</v>
      </c>
      <c r="F12227" s="2" t="s">
        <v>53</v>
      </c>
      <c r="G12227" s="2" t="s">
        <v>53</v>
      </c>
      <c r="H12227" s="2" t="str">
        <f aca="false">IF(AND(E12227&gt;=0.4,E12227&lt;=0.6),"Yes","No")</f>
        <v>No</v>
      </c>
      <c r="I12227" s="2" t="str">
        <f aca="false">IF(AND(F12227="No",G12227="No",H12227="Yes"),"Yes","No")</f>
        <v>No</v>
      </c>
      <c r="J12227" s="2"/>
      <c r="K12227" s="2"/>
    </row>
    <row r="12228" customFormat="false" ht="15" hidden="false" customHeight="false" outlineLevel="0" collapsed="false">
      <c r="A12228" s="2" t="s">
        <v>17728</v>
      </c>
      <c r="B12228" s="13" t="n">
        <v>118</v>
      </c>
      <c r="C12228" s="13" t="n">
        <v>117</v>
      </c>
      <c r="D12228" s="14" t="n">
        <f aca="false">C12228/Summary!$B$4</f>
        <v>0.0078</v>
      </c>
      <c r="E12228" s="15" t="n">
        <v>0.285714285714286</v>
      </c>
      <c r="F12228" s="2" t="s">
        <v>53</v>
      </c>
      <c r="G12228" s="2" t="s">
        <v>44</v>
      </c>
      <c r="H12228" s="2" t="str">
        <f aca="false">IF(AND(E12228&gt;=0.4,E12228&lt;=0.6),"Yes","No")</f>
        <v>No</v>
      </c>
      <c r="I12228" s="2" t="str">
        <f aca="false">IF(AND(F12228="No",G12228="No",H12228="Yes"),"Yes","No")</f>
        <v>No</v>
      </c>
      <c r="J12228" s="2"/>
      <c r="K12228" s="2"/>
    </row>
    <row r="12229" customFormat="false" ht="15" hidden="false" customHeight="false" outlineLevel="0" collapsed="false">
      <c r="A12229" s="2" t="s">
        <v>17729</v>
      </c>
      <c r="B12229" s="13" t="n">
        <v>118</v>
      </c>
      <c r="C12229" s="13" t="n">
        <v>118</v>
      </c>
      <c r="D12229" s="14" t="n">
        <f aca="false">C12229/Summary!$B$4</f>
        <v>0.00786666666666667</v>
      </c>
      <c r="E12229" s="15" t="n">
        <v>0.571428571428571</v>
      </c>
      <c r="F12229" s="2" t="s">
        <v>53</v>
      </c>
      <c r="G12229" s="2" t="s">
        <v>53</v>
      </c>
      <c r="H12229" s="2" t="str">
        <f aca="false">IF(AND(E12229&gt;=0.4,E12229&lt;=0.6),"Yes","No")</f>
        <v>Yes</v>
      </c>
      <c r="I12229" s="2" t="str">
        <f aca="false">IF(AND(F12229="No",G12229="No",H12229="Yes"),"Yes","No")</f>
        <v>No</v>
      </c>
      <c r="J12229" s="2"/>
      <c r="K12229" s="2"/>
    </row>
    <row r="12230" customFormat="false" ht="15" hidden="false" customHeight="false" outlineLevel="0" collapsed="false">
      <c r="A12230" s="2" t="s">
        <v>17730</v>
      </c>
      <c r="B12230" s="13" t="n">
        <v>118</v>
      </c>
      <c r="C12230" s="13" t="n">
        <v>117</v>
      </c>
      <c r="D12230" s="14" t="n">
        <f aca="false">C12230/Summary!$B$4</f>
        <v>0.0078</v>
      </c>
      <c r="E12230" s="15" t="n">
        <v>0.428571428571429</v>
      </c>
      <c r="F12230" s="2" t="s">
        <v>53</v>
      </c>
      <c r="G12230" s="2" t="s">
        <v>44</v>
      </c>
      <c r="H12230" s="2" t="str">
        <f aca="false">IF(AND(E12230&gt;=0.4,E12230&lt;=0.6),"Yes","No")</f>
        <v>Yes</v>
      </c>
      <c r="I12230" s="2" t="str">
        <f aca="false">IF(AND(F12230="No",G12230="No",H12230="Yes"),"Yes","No")</f>
        <v>No</v>
      </c>
      <c r="J12230" s="2"/>
      <c r="K12230" s="2"/>
    </row>
    <row r="12231" customFormat="false" ht="15" hidden="false" customHeight="false" outlineLevel="0" collapsed="false">
      <c r="A12231" s="2" t="s">
        <v>17731</v>
      </c>
      <c r="B12231" s="13" t="n">
        <v>118</v>
      </c>
      <c r="C12231" s="13" t="n">
        <v>117</v>
      </c>
      <c r="D12231" s="14" t="n">
        <f aca="false">C12231/Summary!$B$4</f>
        <v>0.0078</v>
      </c>
      <c r="E12231" s="15" t="n">
        <v>0.714285714285714</v>
      </c>
      <c r="F12231" s="2" t="s">
        <v>44</v>
      </c>
      <c r="G12231" s="2" t="s">
        <v>44</v>
      </c>
      <c r="H12231" s="2" t="str">
        <f aca="false">IF(AND(E12231&gt;=0.4,E12231&lt;=0.6),"Yes","No")</f>
        <v>No</v>
      </c>
      <c r="I12231" s="2" t="str">
        <f aca="false">IF(AND(F12231="No",G12231="No",H12231="Yes"),"Yes","No")</f>
        <v>No</v>
      </c>
      <c r="J12231" s="2"/>
      <c r="K12231" s="2"/>
    </row>
    <row r="12232" customFormat="false" ht="15" hidden="false" customHeight="false" outlineLevel="0" collapsed="false">
      <c r="A12232" s="2" t="s">
        <v>17732</v>
      </c>
      <c r="B12232" s="13" t="n">
        <v>118</v>
      </c>
      <c r="C12232" s="13" t="n">
        <v>118</v>
      </c>
      <c r="D12232" s="14" t="n">
        <f aca="false">C12232/Summary!$B$4</f>
        <v>0.00786666666666667</v>
      </c>
      <c r="E12232" s="15" t="n">
        <v>0.428571428571429</v>
      </c>
      <c r="F12232" s="2" t="s">
        <v>53</v>
      </c>
      <c r="G12232" s="2" t="s">
        <v>44</v>
      </c>
      <c r="H12232" s="2" t="str">
        <f aca="false">IF(AND(E12232&gt;=0.4,E12232&lt;=0.6),"Yes","No")</f>
        <v>Yes</v>
      </c>
      <c r="I12232" s="2" t="str">
        <f aca="false">IF(AND(F12232="No",G12232="No",H12232="Yes"),"Yes","No")</f>
        <v>No</v>
      </c>
      <c r="J12232" s="2"/>
      <c r="K12232" s="2"/>
    </row>
    <row r="12233" customFormat="false" ht="15" hidden="false" customHeight="false" outlineLevel="0" collapsed="false">
      <c r="A12233" s="2" t="s">
        <v>17733</v>
      </c>
      <c r="B12233" s="13" t="n">
        <v>118</v>
      </c>
      <c r="C12233" s="13" t="n">
        <v>118</v>
      </c>
      <c r="D12233" s="14" t="n">
        <f aca="false">C12233/Summary!$B$4</f>
        <v>0.00786666666666667</v>
      </c>
      <c r="E12233" s="15" t="n">
        <v>0.285714285714286</v>
      </c>
      <c r="F12233" s="2" t="s">
        <v>53</v>
      </c>
      <c r="G12233" s="2" t="s">
        <v>44</v>
      </c>
      <c r="H12233" s="2" t="str">
        <f aca="false">IF(AND(E12233&gt;=0.4,E12233&lt;=0.6),"Yes","No")</f>
        <v>No</v>
      </c>
      <c r="I12233" s="2" t="str">
        <f aca="false">IF(AND(F12233="No",G12233="No",H12233="Yes"),"Yes","No")</f>
        <v>No</v>
      </c>
      <c r="J12233" s="2"/>
      <c r="K12233" s="2"/>
    </row>
    <row r="12234" customFormat="false" ht="15" hidden="false" customHeight="false" outlineLevel="0" collapsed="false">
      <c r="A12234" s="2" t="s">
        <v>17734</v>
      </c>
      <c r="B12234" s="13" t="n">
        <v>118</v>
      </c>
      <c r="C12234" s="13" t="n">
        <v>118</v>
      </c>
      <c r="D12234" s="14" t="n">
        <f aca="false">C12234/Summary!$B$4</f>
        <v>0.00786666666666667</v>
      </c>
      <c r="E12234" s="15" t="n">
        <v>0.428571428571429</v>
      </c>
      <c r="F12234" s="2" t="s">
        <v>53</v>
      </c>
      <c r="G12234" s="2" t="s">
        <v>53</v>
      </c>
      <c r="H12234" s="2" t="str">
        <f aca="false">IF(AND(E12234&gt;=0.4,E12234&lt;=0.6),"Yes","No")</f>
        <v>Yes</v>
      </c>
      <c r="I12234" s="2" t="str">
        <f aca="false">IF(AND(F12234="No",G12234="No",H12234="Yes"),"Yes","No")</f>
        <v>No</v>
      </c>
      <c r="J12234" s="2"/>
      <c r="K12234" s="2"/>
    </row>
    <row r="12235" customFormat="false" ht="15" hidden="false" customHeight="false" outlineLevel="0" collapsed="false">
      <c r="A12235" s="2" t="s">
        <v>17735</v>
      </c>
      <c r="B12235" s="13" t="n">
        <v>118</v>
      </c>
      <c r="C12235" s="13" t="n">
        <v>116</v>
      </c>
      <c r="D12235" s="14" t="n">
        <f aca="false">C12235/Summary!$B$4</f>
        <v>0.00773333333333333</v>
      </c>
      <c r="E12235" s="15" t="n">
        <v>0.428571428571429</v>
      </c>
      <c r="F12235" s="2" t="s">
        <v>53</v>
      </c>
      <c r="G12235" s="2" t="s">
        <v>44</v>
      </c>
      <c r="H12235" s="2" t="str">
        <f aca="false">IF(AND(E12235&gt;=0.4,E12235&lt;=0.6),"Yes","No")</f>
        <v>Yes</v>
      </c>
      <c r="I12235" s="2" t="str">
        <f aca="false">IF(AND(F12235="No",G12235="No",H12235="Yes"),"Yes","No")</f>
        <v>No</v>
      </c>
      <c r="J12235" s="2"/>
      <c r="K12235" s="2"/>
    </row>
    <row r="12236" customFormat="false" ht="15" hidden="false" customHeight="false" outlineLevel="0" collapsed="false">
      <c r="A12236" s="2" t="s">
        <v>17736</v>
      </c>
      <c r="B12236" s="13" t="n">
        <v>118</v>
      </c>
      <c r="C12236" s="13" t="n">
        <v>118</v>
      </c>
      <c r="D12236" s="14" t="n">
        <f aca="false">C12236/Summary!$B$4</f>
        <v>0.00786666666666667</v>
      </c>
      <c r="E12236" s="15" t="n">
        <v>0.714285714285714</v>
      </c>
      <c r="F12236" s="2" t="s">
        <v>44</v>
      </c>
      <c r="G12236" s="2" t="s">
        <v>44</v>
      </c>
      <c r="H12236" s="2" t="str">
        <f aca="false">IF(AND(E12236&gt;=0.4,E12236&lt;=0.6),"Yes","No")</f>
        <v>No</v>
      </c>
      <c r="I12236" s="2" t="str">
        <f aca="false">IF(AND(F12236="No",G12236="No",H12236="Yes"),"Yes","No")</f>
        <v>No</v>
      </c>
      <c r="J12236" s="2"/>
      <c r="K12236" s="2"/>
    </row>
    <row r="12237" customFormat="false" ht="15" hidden="false" customHeight="false" outlineLevel="0" collapsed="false">
      <c r="A12237" s="2" t="s">
        <v>17737</v>
      </c>
      <c r="B12237" s="13" t="n">
        <v>118</v>
      </c>
      <c r="C12237" s="13" t="n">
        <v>117</v>
      </c>
      <c r="D12237" s="14" t="n">
        <f aca="false">C12237/Summary!$B$4</f>
        <v>0.0078</v>
      </c>
      <c r="E12237" s="15" t="n">
        <v>0.571428571428571</v>
      </c>
      <c r="F12237" s="2" t="s">
        <v>53</v>
      </c>
      <c r="G12237" s="2" t="s">
        <v>53</v>
      </c>
      <c r="H12237" s="2" t="str">
        <f aca="false">IF(AND(E12237&gt;=0.4,E12237&lt;=0.6),"Yes","No")</f>
        <v>Yes</v>
      </c>
      <c r="I12237" s="2" t="str">
        <f aca="false">IF(AND(F12237="No",G12237="No",H12237="Yes"),"Yes","No")</f>
        <v>No</v>
      </c>
      <c r="J12237" s="2"/>
      <c r="K12237" s="2"/>
    </row>
    <row r="12238" customFormat="false" ht="15" hidden="false" customHeight="false" outlineLevel="0" collapsed="false">
      <c r="A12238" s="2" t="s">
        <v>17738</v>
      </c>
      <c r="B12238" s="13" t="n">
        <v>118</v>
      </c>
      <c r="C12238" s="13" t="n">
        <v>118</v>
      </c>
      <c r="D12238" s="14" t="n">
        <f aca="false">C12238/Summary!$B$4</f>
        <v>0.00786666666666667</v>
      </c>
      <c r="E12238" s="15" t="n">
        <v>0.428571428571429</v>
      </c>
      <c r="F12238" s="2" t="s">
        <v>44</v>
      </c>
      <c r="G12238" s="2" t="s">
        <v>53</v>
      </c>
      <c r="H12238" s="2" t="str">
        <f aca="false">IF(AND(E12238&gt;=0.4,E12238&lt;=0.6),"Yes","No")</f>
        <v>Yes</v>
      </c>
      <c r="I12238" s="2" t="str">
        <f aca="false">IF(AND(F12238="No",G12238="No",H12238="Yes"),"Yes","No")</f>
        <v>No</v>
      </c>
      <c r="J12238" s="2"/>
      <c r="K12238" s="2"/>
    </row>
    <row r="12239" customFormat="false" ht="15" hidden="false" customHeight="false" outlineLevel="0" collapsed="false">
      <c r="A12239" s="2" t="s">
        <v>17739</v>
      </c>
      <c r="B12239" s="13" t="n">
        <v>118</v>
      </c>
      <c r="C12239" s="13" t="n">
        <v>118</v>
      </c>
      <c r="D12239" s="14" t="n">
        <f aca="false">C12239/Summary!$B$4</f>
        <v>0.00786666666666667</v>
      </c>
      <c r="E12239" s="15" t="n">
        <v>0.571428571428571</v>
      </c>
      <c r="F12239" s="2" t="s">
        <v>44</v>
      </c>
      <c r="G12239" s="2" t="s">
        <v>53</v>
      </c>
      <c r="H12239" s="2" t="str">
        <f aca="false">IF(AND(E12239&gt;=0.4,E12239&lt;=0.6),"Yes","No")</f>
        <v>Yes</v>
      </c>
      <c r="I12239" s="2" t="str">
        <f aca="false">IF(AND(F12239="No",G12239="No",H12239="Yes"),"Yes","No")</f>
        <v>No</v>
      </c>
      <c r="J12239" s="2"/>
      <c r="K12239" s="2"/>
    </row>
    <row r="12240" customFormat="false" ht="15" hidden="false" customHeight="false" outlineLevel="0" collapsed="false">
      <c r="A12240" s="2" t="s">
        <v>17740</v>
      </c>
      <c r="B12240" s="13" t="n">
        <v>118</v>
      </c>
      <c r="C12240" s="13" t="n">
        <v>118</v>
      </c>
      <c r="D12240" s="14" t="n">
        <f aca="false">C12240/Summary!$B$4</f>
        <v>0.00786666666666667</v>
      </c>
      <c r="E12240" s="15" t="n">
        <v>0.714285714285714</v>
      </c>
      <c r="F12240" s="2" t="s">
        <v>44</v>
      </c>
      <c r="G12240" s="2" t="s">
        <v>53</v>
      </c>
      <c r="H12240" s="2" t="str">
        <f aca="false">IF(AND(E12240&gt;=0.4,E12240&lt;=0.6),"Yes","No")</f>
        <v>No</v>
      </c>
      <c r="I12240" s="2" t="str">
        <f aca="false">IF(AND(F12240="No",G12240="No",H12240="Yes"),"Yes","No")</f>
        <v>No</v>
      </c>
      <c r="J12240" s="2"/>
      <c r="K12240" s="2"/>
    </row>
    <row r="12241" customFormat="false" ht="15" hidden="false" customHeight="false" outlineLevel="0" collapsed="false">
      <c r="A12241" s="2" t="s">
        <v>17741</v>
      </c>
      <c r="B12241" s="13" t="n">
        <v>118</v>
      </c>
      <c r="C12241" s="13" t="n">
        <v>118</v>
      </c>
      <c r="D12241" s="14" t="n">
        <f aca="false">C12241/Summary!$B$4</f>
        <v>0.00786666666666667</v>
      </c>
      <c r="E12241" s="15" t="n">
        <v>0.571428571428571</v>
      </c>
      <c r="F12241" s="2" t="s">
        <v>53</v>
      </c>
      <c r="G12241" s="2" t="s">
        <v>44</v>
      </c>
      <c r="H12241" s="2" t="str">
        <f aca="false">IF(AND(E12241&gt;=0.4,E12241&lt;=0.6),"Yes","No")</f>
        <v>Yes</v>
      </c>
      <c r="I12241" s="2" t="str">
        <f aca="false">IF(AND(F12241="No",G12241="No",H12241="Yes"),"Yes","No")</f>
        <v>No</v>
      </c>
      <c r="J12241" s="2"/>
      <c r="K12241" s="2"/>
    </row>
    <row r="12242" customFormat="false" ht="15" hidden="false" customHeight="false" outlineLevel="0" collapsed="false">
      <c r="A12242" s="2" t="s">
        <v>17742</v>
      </c>
      <c r="B12242" s="13" t="n">
        <v>118</v>
      </c>
      <c r="C12242" s="13" t="n">
        <v>117</v>
      </c>
      <c r="D12242" s="14" t="n">
        <f aca="false">C12242/Summary!$B$4</f>
        <v>0.0078</v>
      </c>
      <c r="E12242" s="15" t="n">
        <v>0.285714285714286</v>
      </c>
      <c r="F12242" s="2" t="s">
        <v>53</v>
      </c>
      <c r="G12242" s="2" t="s">
        <v>44</v>
      </c>
      <c r="H12242" s="2" t="str">
        <f aca="false">IF(AND(E12242&gt;=0.4,E12242&lt;=0.6),"Yes","No")</f>
        <v>No</v>
      </c>
      <c r="I12242" s="2" t="str">
        <f aca="false">IF(AND(F12242="No",G12242="No",H12242="Yes"),"Yes","No")</f>
        <v>No</v>
      </c>
      <c r="J12242" s="2"/>
      <c r="K12242" s="2"/>
    </row>
    <row r="12243" customFormat="false" ht="15" hidden="false" customHeight="false" outlineLevel="0" collapsed="false">
      <c r="A12243" s="2" t="s">
        <v>17743</v>
      </c>
      <c r="B12243" s="13" t="n">
        <v>118</v>
      </c>
      <c r="C12243" s="13" t="n">
        <v>117</v>
      </c>
      <c r="D12243" s="14" t="n">
        <f aca="false">C12243/Summary!$B$4</f>
        <v>0.0078</v>
      </c>
      <c r="E12243" s="15" t="n">
        <v>0.285714285714286</v>
      </c>
      <c r="F12243" s="2" t="s">
        <v>53</v>
      </c>
      <c r="G12243" s="2" t="s">
        <v>44</v>
      </c>
      <c r="H12243" s="2" t="str">
        <f aca="false">IF(AND(E12243&gt;=0.4,E12243&lt;=0.6),"Yes","No")</f>
        <v>No</v>
      </c>
      <c r="I12243" s="2" t="str">
        <f aca="false">IF(AND(F12243="No",G12243="No",H12243="Yes"),"Yes","No")</f>
        <v>No</v>
      </c>
      <c r="J12243" s="2"/>
      <c r="K12243" s="2"/>
    </row>
    <row r="12244" customFormat="false" ht="15" hidden="false" customHeight="false" outlineLevel="0" collapsed="false">
      <c r="A12244" s="2" t="s">
        <v>17744</v>
      </c>
      <c r="B12244" s="13" t="n">
        <v>118</v>
      </c>
      <c r="C12244" s="13" t="n">
        <v>118</v>
      </c>
      <c r="D12244" s="14" t="n">
        <f aca="false">C12244/Summary!$B$4</f>
        <v>0.00786666666666667</v>
      </c>
      <c r="E12244" s="15" t="n">
        <v>0.428571428571429</v>
      </c>
      <c r="F12244" s="2" t="s">
        <v>53</v>
      </c>
      <c r="G12244" s="2" t="s">
        <v>44</v>
      </c>
      <c r="H12244" s="2" t="str">
        <f aca="false">IF(AND(E12244&gt;=0.4,E12244&lt;=0.6),"Yes","No")</f>
        <v>Yes</v>
      </c>
      <c r="I12244" s="2" t="str">
        <f aca="false">IF(AND(F12244="No",G12244="No",H12244="Yes"),"Yes","No")</f>
        <v>No</v>
      </c>
      <c r="J12244" s="2"/>
      <c r="K12244" s="2"/>
    </row>
    <row r="12245" customFormat="false" ht="15" hidden="false" customHeight="false" outlineLevel="0" collapsed="false">
      <c r="A12245" s="2" t="s">
        <v>17745</v>
      </c>
      <c r="B12245" s="13" t="n">
        <v>118</v>
      </c>
      <c r="C12245" s="13" t="n">
        <v>118</v>
      </c>
      <c r="D12245" s="14" t="n">
        <f aca="false">C12245/Summary!$B$4</f>
        <v>0.00786666666666667</v>
      </c>
      <c r="E12245" s="15" t="n">
        <v>0.428571428571429</v>
      </c>
      <c r="F12245" s="2" t="s">
        <v>53</v>
      </c>
      <c r="G12245" s="2" t="s">
        <v>53</v>
      </c>
      <c r="H12245" s="2" t="str">
        <f aca="false">IF(AND(E12245&gt;=0.4,E12245&lt;=0.6),"Yes","No")</f>
        <v>Yes</v>
      </c>
      <c r="I12245" s="2" t="str">
        <f aca="false">IF(AND(F12245="No",G12245="No",H12245="Yes"),"Yes","No")</f>
        <v>No</v>
      </c>
      <c r="J12245" s="2"/>
      <c r="K12245" s="2"/>
    </row>
    <row r="12246" customFormat="false" ht="15" hidden="false" customHeight="false" outlineLevel="0" collapsed="false">
      <c r="A12246" s="2" t="s">
        <v>17746</v>
      </c>
      <c r="B12246" s="13" t="n">
        <v>118</v>
      </c>
      <c r="C12246" s="13" t="n">
        <v>117</v>
      </c>
      <c r="D12246" s="14" t="n">
        <f aca="false">C12246/Summary!$B$4</f>
        <v>0.0078</v>
      </c>
      <c r="E12246" s="15" t="n">
        <v>0.428571428571429</v>
      </c>
      <c r="F12246" s="2" t="s">
        <v>53</v>
      </c>
      <c r="G12246" s="2" t="s">
        <v>44</v>
      </c>
      <c r="H12246" s="2" t="str">
        <f aca="false">IF(AND(E12246&gt;=0.4,E12246&lt;=0.6),"Yes","No")</f>
        <v>Yes</v>
      </c>
      <c r="I12246" s="2" t="str">
        <f aca="false">IF(AND(F12246="No",G12246="No",H12246="Yes"),"Yes","No")</f>
        <v>No</v>
      </c>
      <c r="J12246" s="2"/>
      <c r="K12246" s="2"/>
    </row>
    <row r="12247" customFormat="false" ht="15" hidden="false" customHeight="false" outlineLevel="0" collapsed="false">
      <c r="A12247" s="2" t="s">
        <v>17747</v>
      </c>
      <c r="B12247" s="13" t="n">
        <v>118</v>
      </c>
      <c r="C12247" s="13" t="n">
        <v>118</v>
      </c>
      <c r="D12247" s="14" t="n">
        <f aca="false">C12247/Summary!$B$4</f>
        <v>0.00786666666666667</v>
      </c>
      <c r="E12247" s="15" t="n">
        <v>0.571428571428571</v>
      </c>
      <c r="F12247" s="2" t="s">
        <v>53</v>
      </c>
      <c r="G12247" s="2" t="s">
        <v>44</v>
      </c>
      <c r="H12247" s="2" t="str">
        <f aca="false">IF(AND(E12247&gt;=0.4,E12247&lt;=0.6),"Yes","No")</f>
        <v>Yes</v>
      </c>
      <c r="I12247" s="2" t="str">
        <f aca="false">IF(AND(F12247="No",G12247="No",H12247="Yes"),"Yes","No")</f>
        <v>No</v>
      </c>
      <c r="J12247" s="2"/>
      <c r="K12247" s="2"/>
    </row>
    <row r="12248" customFormat="false" ht="15" hidden="false" customHeight="false" outlineLevel="0" collapsed="false">
      <c r="A12248" s="2" t="s">
        <v>17748</v>
      </c>
      <c r="B12248" s="13" t="n">
        <v>118</v>
      </c>
      <c r="C12248" s="13" t="n">
        <v>118</v>
      </c>
      <c r="D12248" s="14" t="n">
        <f aca="false">C12248/Summary!$B$4</f>
        <v>0.00786666666666667</v>
      </c>
      <c r="E12248" s="15" t="n">
        <v>0.428571428571429</v>
      </c>
      <c r="F12248" s="2" t="s">
        <v>53</v>
      </c>
      <c r="G12248" s="2" t="s">
        <v>53</v>
      </c>
      <c r="H12248" s="2" t="str">
        <f aca="false">IF(AND(E12248&gt;=0.4,E12248&lt;=0.6),"Yes","No")</f>
        <v>Yes</v>
      </c>
      <c r="I12248" s="2" t="str">
        <f aca="false">IF(AND(F12248="No",G12248="No",H12248="Yes"),"Yes","No")</f>
        <v>No</v>
      </c>
      <c r="J12248" s="2"/>
      <c r="K12248" s="2"/>
    </row>
    <row r="12249" customFormat="false" ht="15" hidden="false" customHeight="false" outlineLevel="0" collapsed="false">
      <c r="A12249" s="2" t="s">
        <v>17749</v>
      </c>
      <c r="B12249" s="13" t="n">
        <v>118</v>
      </c>
      <c r="C12249" s="13" t="n">
        <v>117</v>
      </c>
      <c r="D12249" s="14" t="n">
        <f aca="false">C12249/Summary!$B$4</f>
        <v>0.0078</v>
      </c>
      <c r="E12249" s="15" t="n">
        <v>0.428571428571429</v>
      </c>
      <c r="F12249" s="2" t="s">
        <v>53</v>
      </c>
      <c r="G12249" s="2" t="s">
        <v>53</v>
      </c>
      <c r="H12249" s="2" t="str">
        <f aca="false">IF(AND(E12249&gt;=0.4,E12249&lt;=0.6),"Yes","No")</f>
        <v>Yes</v>
      </c>
      <c r="I12249" s="2" t="str">
        <f aca="false">IF(AND(F12249="No",G12249="No",H12249="Yes"),"Yes","No")</f>
        <v>No</v>
      </c>
      <c r="J12249" s="2"/>
      <c r="K12249" s="2"/>
    </row>
    <row r="12250" customFormat="false" ht="15" hidden="false" customHeight="false" outlineLevel="0" collapsed="false">
      <c r="A12250" s="2" t="s">
        <v>17750</v>
      </c>
      <c r="B12250" s="13" t="n">
        <v>118</v>
      </c>
      <c r="C12250" s="13" t="n">
        <v>118</v>
      </c>
      <c r="D12250" s="14" t="n">
        <f aca="false">C12250/Summary!$B$4</f>
        <v>0.00786666666666667</v>
      </c>
      <c r="E12250" s="15" t="n">
        <v>0.428571428571429</v>
      </c>
      <c r="F12250" s="2" t="s">
        <v>53</v>
      </c>
      <c r="G12250" s="2" t="s">
        <v>44</v>
      </c>
      <c r="H12250" s="2" t="str">
        <f aca="false">IF(AND(E12250&gt;=0.4,E12250&lt;=0.6),"Yes","No")</f>
        <v>Yes</v>
      </c>
      <c r="I12250" s="2" t="str">
        <f aca="false">IF(AND(F12250="No",G12250="No",H12250="Yes"),"Yes","No")</f>
        <v>No</v>
      </c>
      <c r="J12250" s="2"/>
      <c r="K12250" s="2"/>
    </row>
    <row r="12251" customFormat="false" ht="15" hidden="false" customHeight="false" outlineLevel="0" collapsed="false">
      <c r="A12251" s="2" t="s">
        <v>17751</v>
      </c>
      <c r="B12251" s="13" t="n">
        <v>118</v>
      </c>
      <c r="C12251" s="13" t="n">
        <v>117</v>
      </c>
      <c r="D12251" s="14" t="n">
        <f aca="false">C12251/Summary!$B$4</f>
        <v>0.0078</v>
      </c>
      <c r="E12251" s="15" t="n">
        <v>0.428571428571429</v>
      </c>
      <c r="F12251" s="2" t="s">
        <v>53</v>
      </c>
      <c r="G12251" s="2" t="s">
        <v>44</v>
      </c>
      <c r="H12251" s="2" t="str">
        <f aca="false">IF(AND(E12251&gt;=0.4,E12251&lt;=0.6),"Yes","No")</f>
        <v>Yes</v>
      </c>
      <c r="I12251" s="2" t="str">
        <f aca="false">IF(AND(F12251="No",G12251="No",H12251="Yes"),"Yes","No")</f>
        <v>No</v>
      </c>
      <c r="J12251" s="2"/>
      <c r="K12251" s="2"/>
    </row>
    <row r="12252" customFormat="false" ht="15" hidden="false" customHeight="false" outlineLevel="0" collapsed="false">
      <c r="A12252" s="2" t="s">
        <v>17752</v>
      </c>
      <c r="B12252" s="13" t="n">
        <v>118</v>
      </c>
      <c r="C12252" s="13" t="n">
        <v>118</v>
      </c>
      <c r="D12252" s="14" t="n">
        <f aca="false">C12252/Summary!$B$4</f>
        <v>0.00786666666666667</v>
      </c>
      <c r="E12252" s="15" t="n">
        <v>0.571428571428571</v>
      </c>
      <c r="F12252" s="2" t="s">
        <v>53</v>
      </c>
      <c r="G12252" s="2" t="s">
        <v>44</v>
      </c>
      <c r="H12252" s="2" t="str">
        <f aca="false">IF(AND(E12252&gt;=0.4,E12252&lt;=0.6),"Yes","No")</f>
        <v>Yes</v>
      </c>
      <c r="I12252" s="2" t="str">
        <f aca="false">IF(AND(F12252="No",G12252="No",H12252="Yes"),"Yes","No")</f>
        <v>No</v>
      </c>
      <c r="J12252" s="2"/>
      <c r="K12252" s="2"/>
    </row>
    <row r="12253" customFormat="false" ht="15" hidden="false" customHeight="false" outlineLevel="0" collapsed="false">
      <c r="A12253" s="2" t="s">
        <v>17753</v>
      </c>
      <c r="B12253" s="13" t="n">
        <v>118</v>
      </c>
      <c r="C12253" s="13" t="n">
        <v>118</v>
      </c>
      <c r="D12253" s="14" t="n">
        <f aca="false">C12253/Summary!$B$4</f>
        <v>0.00786666666666667</v>
      </c>
      <c r="E12253" s="15" t="n">
        <v>0.428571428571429</v>
      </c>
      <c r="F12253" s="2" t="s">
        <v>53</v>
      </c>
      <c r="G12253" s="2" t="s">
        <v>44</v>
      </c>
      <c r="H12253" s="2" t="str">
        <f aca="false">IF(AND(E12253&gt;=0.4,E12253&lt;=0.6),"Yes","No")</f>
        <v>Yes</v>
      </c>
      <c r="I12253" s="2" t="str">
        <f aca="false">IF(AND(F12253="No",G12253="No",H12253="Yes"),"Yes","No")</f>
        <v>No</v>
      </c>
      <c r="J12253" s="2"/>
      <c r="K12253" s="2"/>
    </row>
    <row r="12254" customFormat="false" ht="15" hidden="false" customHeight="false" outlineLevel="0" collapsed="false">
      <c r="A12254" s="2" t="s">
        <v>17754</v>
      </c>
      <c r="B12254" s="13" t="n">
        <v>118</v>
      </c>
      <c r="C12254" s="13" t="n">
        <v>118</v>
      </c>
      <c r="D12254" s="14" t="n">
        <f aca="false">C12254/Summary!$B$4</f>
        <v>0.00786666666666667</v>
      </c>
      <c r="E12254" s="15" t="n">
        <v>0.285714285714286</v>
      </c>
      <c r="F12254" s="2" t="s">
        <v>53</v>
      </c>
      <c r="G12254" s="2" t="s">
        <v>44</v>
      </c>
      <c r="H12254" s="2" t="str">
        <f aca="false">IF(AND(E12254&gt;=0.4,E12254&lt;=0.6),"Yes","No")</f>
        <v>No</v>
      </c>
      <c r="I12254" s="2" t="str">
        <f aca="false">IF(AND(F12254="No",G12254="No",H12254="Yes"),"Yes","No")</f>
        <v>No</v>
      </c>
      <c r="J12254" s="2"/>
      <c r="K12254" s="2"/>
    </row>
    <row r="12255" customFormat="false" ht="15" hidden="false" customHeight="false" outlineLevel="0" collapsed="false">
      <c r="A12255" s="2" t="s">
        <v>17755</v>
      </c>
      <c r="B12255" s="13" t="n">
        <v>118</v>
      </c>
      <c r="C12255" s="13" t="n">
        <v>115</v>
      </c>
      <c r="D12255" s="14" t="n">
        <f aca="false">C12255/Summary!$B$4</f>
        <v>0.00766666666666667</v>
      </c>
      <c r="E12255" s="15" t="n">
        <v>0.428571428571429</v>
      </c>
      <c r="F12255" s="2" t="s">
        <v>53</v>
      </c>
      <c r="G12255" s="2" t="s">
        <v>44</v>
      </c>
      <c r="H12255" s="2" t="str">
        <f aca="false">IF(AND(E12255&gt;=0.4,E12255&lt;=0.6),"Yes","No")</f>
        <v>Yes</v>
      </c>
      <c r="I12255" s="2" t="str">
        <f aca="false">IF(AND(F12255="No",G12255="No",H12255="Yes"),"Yes","No")</f>
        <v>No</v>
      </c>
      <c r="J12255" s="2"/>
      <c r="K12255" s="2"/>
    </row>
    <row r="12256" customFormat="false" ht="15" hidden="false" customHeight="false" outlineLevel="0" collapsed="false">
      <c r="A12256" s="2" t="s">
        <v>17756</v>
      </c>
      <c r="B12256" s="13" t="n">
        <v>118</v>
      </c>
      <c r="C12256" s="13" t="n">
        <v>118</v>
      </c>
      <c r="D12256" s="14" t="n">
        <f aca="false">C12256/Summary!$B$4</f>
        <v>0.00786666666666667</v>
      </c>
      <c r="E12256" s="15" t="n">
        <v>0.571428571428571</v>
      </c>
      <c r="F12256" s="2" t="s">
        <v>53</v>
      </c>
      <c r="G12256" s="2" t="s">
        <v>44</v>
      </c>
      <c r="H12256" s="2" t="str">
        <f aca="false">IF(AND(E12256&gt;=0.4,E12256&lt;=0.6),"Yes","No")</f>
        <v>Yes</v>
      </c>
      <c r="I12256" s="2" t="str">
        <f aca="false">IF(AND(F12256="No",G12256="No",H12256="Yes"),"Yes","No")</f>
        <v>No</v>
      </c>
      <c r="J12256" s="2"/>
      <c r="K12256" s="2"/>
    </row>
    <row r="12257" customFormat="false" ht="15" hidden="false" customHeight="false" outlineLevel="0" collapsed="false">
      <c r="A12257" s="2" t="s">
        <v>17757</v>
      </c>
      <c r="B12257" s="13" t="n">
        <v>118</v>
      </c>
      <c r="C12257" s="13" t="n">
        <v>117</v>
      </c>
      <c r="D12257" s="14" t="n">
        <f aca="false">C12257/Summary!$B$4</f>
        <v>0.0078</v>
      </c>
      <c r="E12257" s="15" t="n">
        <v>0.571428571428571</v>
      </c>
      <c r="F12257" s="2" t="s">
        <v>44</v>
      </c>
      <c r="G12257" s="2" t="s">
        <v>53</v>
      </c>
      <c r="H12257" s="2" t="str">
        <f aca="false">IF(AND(E12257&gt;=0.4,E12257&lt;=0.6),"Yes","No")</f>
        <v>Yes</v>
      </c>
      <c r="I12257" s="2" t="str">
        <f aca="false">IF(AND(F12257="No",G12257="No",H12257="Yes"),"Yes","No")</f>
        <v>No</v>
      </c>
      <c r="J12257" s="2"/>
      <c r="K12257" s="2"/>
    </row>
    <row r="12258" customFormat="false" ht="15" hidden="false" customHeight="false" outlineLevel="0" collapsed="false">
      <c r="A12258" s="2" t="s">
        <v>17758</v>
      </c>
      <c r="B12258" s="13" t="n">
        <v>118</v>
      </c>
      <c r="C12258" s="13" t="n">
        <v>118</v>
      </c>
      <c r="D12258" s="14" t="n">
        <f aca="false">C12258/Summary!$B$4</f>
        <v>0.00786666666666667</v>
      </c>
      <c r="E12258" s="15" t="n">
        <v>0.857142857142857</v>
      </c>
      <c r="F12258" s="2" t="s">
        <v>53</v>
      </c>
      <c r="G12258" s="2" t="s">
        <v>53</v>
      </c>
      <c r="H12258" s="2" t="str">
        <f aca="false">IF(AND(E12258&gt;=0.4,E12258&lt;=0.6),"Yes","No")</f>
        <v>No</v>
      </c>
      <c r="I12258" s="2" t="str">
        <f aca="false">IF(AND(F12258="No",G12258="No",H12258="Yes"),"Yes","No")</f>
        <v>No</v>
      </c>
      <c r="J12258" s="2"/>
      <c r="K12258" s="2"/>
    </row>
    <row r="12259" customFormat="false" ht="15" hidden="false" customHeight="false" outlineLevel="0" collapsed="false">
      <c r="A12259" s="2" t="s">
        <v>17759</v>
      </c>
      <c r="B12259" s="13" t="n">
        <v>118</v>
      </c>
      <c r="C12259" s="13" t="n">
        <v>118</v>
      </c>
      <c r="D12259" s="14" t="n">
        <f aca="false">C12259/Summary!$B$4</f>
        <v>0.00786666666666667</v>
      </c>
      <c r="E12259" s="15" t="n">
        <v>0.714285714285714</v>
      </c>
      <c r="F12259" s="2" t="s">
        <v>53</v>
      </c>
      <c r="G12259" s="2" t="s">
        <v>53</v>
      </c>
      <c r="H12259" s="2" t="str">
        <f aca="false">IF(AND(E12259&gt;=0.4,E12259&lt;=0.6),"Yes","No")</f>
        <v>No</v>
      </c>
      <c r="I12259" s="2" t="str">
        <f aca="false">IF(AND(F12259="No",G12259="No",H12259="Yes"),"Yes","No")</f>
        <v>No</v>
      </c>
      <c r="J12259" s="2"/>
      <c r="K12259" s="2"/>
    </row>
    <row r="12260" customFormat="false" ht="15" hidden="false" customHeight="false" outlineLevel="0" collapsed="false">
      <c r="A12260" s="2" t="s">
        <v>17760</v>
      </c>
      <c r="B12260" s="13" t="n">
        <v>118</v>
      </c>
      <c r="C12260" s="13" t="n">
        <v>117</v>
      </c>
      <c r="D12260" s="14" t="n">
        <f aca="false">C12260/Summary!$B$4</f>
        <v>0.0078</v>
      </c>
      <c r="E12260" s="15" t="n">
        <v>0.857142857142857</v>
      </c>
      <c r="F12260" s="2" t="s">
        <v>53</v>
      </c>
      <c r="G12260" s="2" t="s">
        <v>44</v>
      </c>
      <c r="H12260" s="2" t="str">
        <f aca="false">IF(AND(E12260&gt;=0.4,E12260&lt;=0.6),"Yes","No")</f>
        <v>No</v>
      </c>
      <c r="I12260" s="2" t="str">
        <f aca="false">IF(AND(F12260="No",G12260="No",H12260="Yes"),"Yes","No")</f>
        <v>No</v>
      </c>
      <c r="J12260" s="2"/>
      <c r="K12260" s="2"/>
    </row>
    <row r="12261" customFormat="false" ht="15" hidden="false" customHeight="false" outlineLevel="0" collapsed="false">
      <c r="A12261" s="2" t="s">
        <v>17761</v>
      </c>
      <c r="B12261" s="13" t="n">
        <v>118</v>
      </c>
      <c r="C12261" s="13" t="n">
        <v>118</v>
      </c>
      <c r="D12261" s="14" t="n">
        <f aca="false">C12261/Summary!$B$4</f>
        <v>0.00786666666666667</v>
      </c>
      <c r="E12261" s="15" t="n">
        <v>0.428571428571429</v>
      </c>
      <c r="F12261" s="2" t="s">
        <v>53</v>
      </c>
      <c r="G12261" s="2" t="s">
        <v>44</v>
      </c>
      <c r="H12261" s="2" t="str">
        <f aca="false">IF(AND(E12261&gt;=0.4,E12261&lt;=0.6),"Yes","No")</f>
        <v>Yes</v>
      </c>
      <c r="I12261" s="2" t="str">
        <f aca="false">IF(AND(F12261="No",G12261="No",H12261="Yes"),"Yes","No")</f>
        <v>No</v>
      </c>
      <c r="J12261" s="2"/>
      <c r="K12261" s="2"/>
    </row>
    <row r="12262" customFormat="false" ht="15" hidden="false" customHeight="false" outlineLevel="0" collapsed="false">
      <c r="A12262" s="2" t="s">
        <v>17762</v>
      </c>
      <c r="B12262" s="13" t="n">
        <v>118</v>
      </c>
      <c r="C12262" s="13" t="n">
        <v>118</v>
      </c>
      <c r="D12262" s="14" t="n">
        <f aca="false">C12262/Summary!$B$4</f>
        <v>0.00786666666666667</v>
      </c>
      <c r="E12262" s="15" t="n">
        <v>0.428571428571429</v>
      </c>
      <c r="F12262" s="2" t="s">
        <v>44</v>
      </c>
      <c r="G12262" s="2" t="s">
        <v>53</v>
      </c>
      <c r="H12262" s="2" t="str">
        <f aca="false">IF(AND(E12262&gt;=0.4,E12262&lt;=0.6),"Yes","No")</f>
        <v>Yes</v>
      </c>
      <c r="I12262" s="2" t="str">
        <f aca="false">IF(AND(F12262="No",G12262="No",H12262="Yes"),"Yes","No")</f>
        <v>No</v>
      </c>
      <c r="J12262" s="2"/>
      <c r="K12262" s="2"/>
    </row>
    <row r="12263" customFormat="false" ht="15" hidden="false" customHeight="false" outlineLevel="0" collapsed="false">
      <c r="A12263" s="2" t="s">
        <v>17763</v>
      </c>
      <c r="B12263" s="13" t="n">
        <v>118</v>
      </c>
      <c r="C12263" s="13" t="n">
        <v>118</v>
      </c>
      <c r="D12263" s="14" t="n">
        <f aca="false">C12263/Summary!$B$4</f>
        <v>0.00786666666666667</v>
      </c>
      <c r="E12263" s="15" t="n">
        <v>0.571428571428571</v>
      </c>
      <c r="F12263" s="2" t="s">
        <v>53</v>
      </c>
      <c r="G12263" s="2" t="s">
        <v>44</v>
      </c>
      <c r="H12263" s="2" t="str">
        <f aca="false">IF(AND(E12263&gt;=0.4,E12263&lt;=0.6),"Yes","No")</f>
        <v>Yes</v>
      </c>
      <c r="I12263" s="2" t="str">
        <f aca="false">IF(AND(F12263="No",G12263="No",H12263="Yes"),"Yes","No")</f>
        <v>No</v>
      </c>
      <c r="J12263" s="2"/>
      <c r="K12263" s="2"/>
    </row>
    <row r="12264" customFormat="false" ht="15" hidden="false" customHeight="false" outlineLevel="0" collapsed="false">
      <c r="A12264" s="2" t="s">
        <v>17764</v>
      </c>
      <c r="B12264" s="13" t="n">
        <v>118</v>
      </c>
      <c r="C12264" s="13" t="n">
        <v>115</v>
      </c>
      <c r="D12264" s="14" t="n">
        <f aca="false">C12264/Summary!$B$4</f>
        <v>0.00766666666666667</v>
      </c>
      <c r="E12264" s="15" t="n">
        <v>0.571428571428571</v>
      </c>
      <c r="F12264" s="2" t="s">
        <v>44</v>
      </c>
      <c r="G12264" s="2" t="s">
        <v>53</v>
      </c>
      <c r="H12264" s="2" t="str">
        <f aca="false">IF(AND(E12264&gt;=0.4,E12264&lt;=0.6),"Yes","No")</f>
        <v>Yes</v>
      </c>
      <c r="I12264" s="2" t="str">
        <f aca="false">IF(AND(F12264="No",G12264="No",H12264="Yes"),"Yes","No")</f>
        <v>No</v>
      </c>
      <c r="J12264" s="2"/>
      <c r="K12264" s="2"/>
    </row>
    <row r="12265" customFormat="false" ht="15" hidden="false" customHeight="false" outlineLevel="0" collapsed="false">
      <c r="A12265" s="2" t="s">
        <v>17765</v>
      </c>
      <c r="B12265" s="13" t="n">
        <v>118</v>
      </c>
      <c r="C12265" s="13" t="n">
        <v>118</v>
      </c>
      <c r="D12265" s="14" t="n">
        <f aca="false">C12265/Summary!$B$4</f>
        <v>0.00786666666666667</v>
      </c>
      <c r="E12265" s="15" t="n">
        <v>0.428571428571429</v>
      </c>
      <c r="F12265" s="2" t="s">
        <v>53</v>
      </c>
      <c r="G12265" s="2" t="s">
        <v>44</v>
      </c>
      <c r="H12265" s="2" t="str">
        <f aca="false">IF(AND(E12265&gt;=0.4,E12265&lt;=0.6),"Yes","No")</f>
        <v>Yes</v>
      </c>
      <c r="I12265" s="2" t="str">
        <f aca="false">IF(AND(F12265="No",G12265="No",H12265="Yes"),"Yes","No")</f>
        <v>No</v>
      </c>
      <c r="J12265" s="2"/>
      <c r="K12265" s="2"/>
    </row>
    <row r="12266" customFormat="false" ht="15" hidden="false" customHeight="false" outlineLevel="0" collapsed="false">
      <c r="A12266" s="2" t="s">
        <v>17766</v>
      </c>
      <c r="B12266" s="13" t="n">
        <v>118</v>
      </c>
      <c r="C12266" s="13" t="n">
        <v>118</v>
      </c>
      <c r="D12266" s="14" t="n">
        <f aca="false">C12266/Summary!$B$4</f>
        <v>0.00786666666666667</v>
      </c>
      <c r="E12266" s="15" t="n">
        <v>0.714285714285714</v>
      </c>
      <c r="F12266" s="2" t="s">
        <v>44</v>
      </c>
      <c r="G12266" s="2" t="s">
        <v>53</v>
      </c>
      <c r="H12266" s="2" t="str">
        <f aca="false">IF(AND(E12266&gt;=0.4,E12266&lt;=0.6),"Yes","No")</f>
        <v>No</v>
      </c>
      <c r="I12266" s="2" t="str">
        <f aca="false">IF(AND(F12266="No",G12266="No",H12266="Yes"),"Yes","No")</f>
        <v>No</v>
      </c>
      <c r="J12266" s="2"/>
      <c r="K12266" s="2"/>
    </row>
    <row r="12267" customFormat="false" ht="15" hidden="false" customHeight="false" outlineLevel="0" collapsed="false">
      <c r="A12267" s="2" t="s">
        <v>17767</v>
      </c>
      <c r="B12267" s="13" t="n">
        <v>118</v>
      </c>
      <c r="C12267" s="13" t="n">
        <v>117</v>
      </c>
      <c r="D12267" s="14" t="n">
        <f aca="false">C12267/Summary!$B$4</f>
        <v>0.0078</v>
      </c>
      <c r="E12267" s="15" t="n">
        <v>0.571428571428571</v>
      </c>
      <c r="F12267" s="2" t="s">
        <v>44</v>
      </c>
      <c r="G12267" s="2" t="s">
        <v>53</v>
      </c>
      <c r="H12267" s="2" t="str">
        <f aca="false">IF(AND(E12267&gt;=0.4,E12267&lt;=0.6),"Yes","No")</f>
        <v>Yes</v>
      </c>
      <c r="I12267" s="2" t="str">
        <f aca="false">IF(AND(F12267="No",G12267="No",H12267="Yes"),"Yes","No")</f>
        <v>No</v>
      </c>
      <c r="J12267" s="2"/>
      <c r="K12267" s="2"/>
    </row>
    <row r="12268" customFormat="false" ht="15" hidden="false" customHeight="false" outlineLevel="0" collapsed="false">
      <c r="A12268" s="2" t="s">
        <v>17768</v>
      </c>
      <c r="B12268" s="13" t="n">
        <v>118</v>
      </c>
      <c r="C12268" s="13" t="n">
        <v>117</v>
      </c>
      <c r="D12268" s="14" t="n">
        <f aca="false">C12268/Summary!$B$4</f>
        <v>0.0078</v>
      </c>
      <c r="E12268" s="15" t="n">
        <v>0.428571428571429</v>
      </c>
      <c r="F12268" s="2" t="s">
        <v>53</v>
      </c>
      <c r="G12268" s="2" t="s">
        <v>44</v>
      </c>
      <c r="H12268" s="2" t="str">
        <f aca="false">IF(AND(E12268&gt;=0.4,E12268&lt;=0.6),"Yes","No")</f>
        <v>Yes</v>
      </c>
      <c r="I12268" s="2" t="str">
        <f aca="false">IF(AND(F12268="No",G12268="No",H12268="Yes"),"Yes","No")</f>
        <v>No</v>
      </c>
      <c r="J12268" s="2"/>
      <c r="K12268" s="2"/>
    </row>
    <row r="12269" customFormat="false" ht="15" hidden="false" customHeight="false" outlineLevel="0" collapsed="false">
      <c r="A12269" s="2" t="s">
        <v>17769</v>
      </c>
      <c r="B12269" s="13" t="n">
        <v>118</v>
      </c>
      <c r="C12269" s="13" t="n">
        <v>118</v>
      </c>
      <c r="D12269" s="14" t="n">
        <f aca="false">C12269/Summary!$B$4</f>
        <v>0.00786666666666667</v>
      </c>
      <c r="E12269" s="15" t="n">
        <v>0.571428571428571</v>
      </c>
      <c r="F12269" s="2" t="s">
        <v>53</v>
      </c>
      <c r="G12269" s="2" t="s">
        <v>44</v>
      </c>
      <c r="H12269" s="2" t="str">
        <f aca="false">IF(AND(E12269&gt;=0.4,E12269&lt;=0.6),"Yes","No")</f>
        <v>Yes</v>
      </c>
      <c r="I12269" s="2" t="str">
        <f aca="false">IF(AND(F12269="No",G12269="No",H12269="Yes"),"Yes","No")</f>
        <v>No</v>
      </c>
      <c r="J12269" s="2"/>
      <c r="K12269" s="2"/>
    </row>
    <row r="12270" customFormat="false" ht="15" hidden="false" customHeight="false" outlineLevel="0" collapsed="false">
      <c r="A12270" s="2" t="s">
        <v>17770</v>
      </c>
      <c r="B12270" s="13" t="n">
        <v>118</v>
      </c>
      <c r="C12270" s="13" t="n">
        <v>118</v>
      </c>
      <c r="D12270" s="14" t="n">
        <f aca="false">C12270/Summary!$B$4</f>
        <v>0.00786666666666667</v>
      </c>
      <c r="E12270" s="15" t="n">
        <v>0.428571428571429</v>
      </c>
      <c r="F12270" s="2" t="s">
        <v>53</v>
      </c>
      <c r="G12270" s="2" t="s">
        <v>44</v>
      </c>
      <c r="H12270" s="2" t="str">
        <f aca="false">IF(AND(E12270&gt;=0.4,E12270&lt;=0.6),"Yes","No")</f>
        <v>Yes</v>
      </c>
      <c r="I12270" s="2" t="str">
        <f aca="false">IF(AND(F12270="No",G12270="No",H12270="Yes"),"Yes","No")</f>
        <v>No</v>
      </c>
      <c r="J12270" s="2"/>
      <c r="K12270" s="2"/>
    </row>
    <row r="12271" customFormat="false" ht="15" hidden="false" customHeight="false" outlineLevel="0" collapsed="false">
      <c r="A12271" s="2" t="s">
        <v>17771</v>
      </c>
      <c r="B12271" s="13" t="n">
        <v>118</v>
      </c>
      <c r="C12271" s="13" t="n">
        <v>118</v>
      </c>
      <c r="D12271" s="14" t="n">
        <f aca="false">C12271/Summary!$B$4</f>
        <v>0.00786666666666667</v>
      </c>
      <c r="E12271" s="15" t="n">
        <v>0.571428571428571</v>
      </c>
      <c r="F12271" s="2" t="s">
        <v>53</v>
      </c>
      <c r="G12271" s="2" t="s">
        <v>44</v>
      </c>
      <c r="H12271" s="2" t="str">
        <f aca="false">IF(AND(E12271&gt;=0.4,E12271&lt;=0.6),"Yes","No")</f>
        <v>Yes</v>
      </c>
      <c r="I12271" s="2" t="str">
        <f aca="false">IF(AND(F12271="No",G12271="No",H12271="Yes"),"Yes","No")</f>
        <v>No</v>
      </c>
      <c r="J12271" s="2"/>
      <c r="K12271" s="2"/>
    </row>
    <row r="12272" customFormat="false" ht="15" hidden="false" customHeight="false" outlineLevel="0" collapsed="false">
      <c r="A12272" s="2" t="s">
        <v>17772</v>
      </c>
      <c r="B12272" s="13" t="n">
        <v>118</v>
      </c>
      <c r="C12272" s="13" t="n">
        <v>118</v>
      </c>
      <c r="D12272" s="14" t="n">
        <f aca="false">C12272/Summary!$B$4</f>
        <v>0.00786666666666667</v>
      </c>
      <c r="E12272" s="15" t="n">
        <v>0.428571428571429</v>
      </c>
      <c r="F12272" s="2" t="s">
        <v>53</v>
      </c>
      <c r="G12272" s="2" t="s">
        <v>53</v>
      </c>
      <c r="H12272" s="2" t="str">
        <f aca="false">IF(AND(E12272&gt;=0.4,E12272&lt;=0.6),"Yes","No")</f>
        <v>Yes</v>
      </c>
      <c r="I12272" s="2" t="str">
        <f aca="false">IF(AND(F12272="No",G12272="No",H12272="Yes"),"Yes","No")</f>
        <v>No</v>
      </c>
      <c r="J12272" s="2"/>
      <c r="K12272" s="2"/>
    </row>
    <row r="12273" customFormat="false" ht="15" hidden="false" customHeight="false" outlineLevel="0" collapsed="false">
      <c r="A12273" s="2" t="s">
        <v>17773</v>
      </c>
      <c r="B12273" s="13" t="n">
        <v>118</v>
      </c>
      <c r="C12273" s="13" t="n">
        <v>118</v>
      </c>
      <c r="D12273" s="14" t="n">
        <f aca="false">C12273/Summary!$B$4</f>
        <v>0.00786666666666667</v>
      </c>
      <c r="E12273" s="15" t="n">
        <v>0.285714285714286</v>
      </c>
      <c r="F12273" s="2" t="s">
        <v>53</v>
      </c>
      <c r="G12273" s="2" t="s">
        <v>44</v>
      </c>
      <c r="H12273" s="2" t="str">
        <f aca="false">IF(AND(E12273&gt;=0.4,E12273&lt;=0.6),"Yes","No")</f>
        <v>No</v>
      </c>
      <c r="I12273" s="2" t="str">
        <f aca="false">IF(AND(F12273="No",G12273="No",H12273="Yes"),"Yes","No")</f>
        <v>No</v>
      </c>
      <c r="J12273" s="2"/>
      <c r="K12273" s="2"/>
    </row>
    <row r="12274" customFormat="false" ht="15" hidden="false" customHeight="false" outlineLevel="0" collapsed="false">
      <c r="A12274" s="2" t="s">
        <v>17774</v>
      </c>
      <c r="B12274" s="13" t="n">
        <v>118</v>
      </c>
      <c r="C12274" s="13" t="n">
        <v>118</v>
      </c>
      <c r="D12274" s="14" t="n">
        <f aca="false">C12274/Summary!$B$4</f>
        <v>0.00786666666666667</v>
      </c>
      <c r="E12274" s="15" t="n">
        <v>0.571428571428571</v>
      </c>
      <c r="F12274" s="2" t="s">
        <v>53</v>
      </c>
      <c r="G12274" s="2" t="s">
        <v>53</v>
      </c>
      <c r="H12274" s="2" t="str">
        <f aca="false">IF(AND(E12274&gt;=0.4,E12274&lt;=0.6),"Yes","No")</f>
        <v>Yes</v>
      </c>
      <c r="I12274" s="2" t="str">
        <f aca="false">IF(AND(F12274="No",G12274="No",H12274="Yes"),"Yes","No")</f>
        <v>No</v>
      </c>
      <c r="J12274" s="2"/>
      <c r="K12274" s="2"/>
    </row>
    <row r="12275" customFormat="false" ht="15" hidden="false" customHeight="false" outlineLevel="0" collapsed="false">
      <c r="A12275" s="2" t="s">
        <v>17775</v>
      </c>
      <c r="B12275" s="13" t="n">
        <v>118</v>
      </c>
      <c r="C12275" s="13" t="n">
        <v>118</v>
      </c>
      <c r="D12275" s="14" t="n">
        <f aca="false">C12275/Summary!$B$4</f>
        <v>0.00786666666666667</v>
      </c>
      <c r="E12275" s="15" t="n">
        <v>0.571428571428571</v>
      </c>
      <c r="F12275" s="2" t="s">
        <v>53</v>
      </c>
      <c r="G12275" s="2" t="s">
        <v>44</v>
      </c>
      <c r="H12275" s="2" t="str">
        <f aca="false">IF(AND(E12275&gt;=0.4,E12275&lt;=0.6),"Yes","No")</f>
        <v>Yes</v>
      </c>
      <c r="I12275" s="2" t="str">
        <f aca="false">IF(AND(F12275="No",G12275="No",H12275="Yes"),"Yes","No")</f>
        <v>No</v>
      </c>
      <c r="J12275" s="2"/>
      <c r="K12275" s="2"/>
    </row>
    <row r="12276" customFormat="false" ht="15" hidden="false" customHeight="false" outlineLevel="0" collapsed="false">
      <c r="A12276" s="2" t="s">
        <v>17776</v>
      </c>
      <c r="B12276" s="13" t="n">
        <v>118</v>
      </c>
      <c r="C12276" s="13" t="n">
        <v>117</v>
      </c>
      <c r="D12276" s="14" t="n">
        <f aca="false">C12276/Summary!$B$4</f>
        <v>0.0078</v>
      </c>
      <c r="E12276" s="15" t="n">
        <v>0.285714285714286</v>
      </c>
      <c r="F12276" s="2" t="s">
        <v>53</v>
      </c>
      <c r="G12276" s="2" t="s">
        <v>44</v>
      </c>
      <c r="H12276" s="2" t="str">
        <f aca="false">IF(AND(E12276&gt;=0.4,E12276&lt;=0.6),"Yes","No")</f>
        <v>No</v>
      </c>
      <c r="I12276" s="2" t="str">
        <f aca="false">IF(AND(F12276="No",G12276="No",H12276="Yes"),"Yes","No")</f>
        <v>No</v>
      </c>
      <c r="J12276" s="2"/>
      <c r="K12276" s="2"/>
    </row>
    <row r="12277" customFormat="false" ht="15" hidden="false" customHeight="false" outlineLevel="0" collapsed="false">
      <c r="A12277" s="2" t="s">
        <v>17777</v>
      </c>
      <c r="B12277" s="13" t="n">
        <v>118</v>
      </c>
      <c r="C12277" s="13" t="n">
        <v>118</v>
      </c>
      <c r="D12277" s="14" t="n">
        <f aca="false">C12277/Summary!$B$4</f>
        <v>0.00786666666666667</v>
      </c>
      <c r="E12277" s="15" t="n">
        <v>0.285714285714286</v>
      </c>
      <c r="F12277" s="2" t="s">
        <v>53</v>
      </c>
      <c r="G12277" s="2" t="s">
        <v>44</v>
      </c>
      <c r="H12277" s="2" t="str">
        <f aca="false">IF(AND(E12277&gt;=0.4,E12277&lt;=0.6),"Yes","No")</f>
        <v>No</v>
      </c>
      <c r="I12277" s="2" t="str">
        <f aca="false">IF(AND(F12277="No",G12277="No",H12277="Yes"),"Yes","No")</f>
        <v>No</v>
      </c>
      <c r="J12277" s="2"/>
      <c r="K12277" s="2"/>
    </row>
    <row r="12278" customFormat="false" ht="15" hidden="false" customHeight="false" outlineLevel="0" collapsed="false">
      <c r="A12278" s="2" t="s">
        <v>17778</v>
      </c>
      <c r="B12278" s="13" t="n">
        <v>118</v>
      </c>
      <c r="C12278" s="13" t="n">
        <v>118</v>
      </c>
      <c r="D12278" s="14" t="n">
        <f aca="false">C12278/Summary!$B$4</f>
        <v>0.00786666666666667</v>
      </c>
      <c r="E12278" s="15" t="n">
        <v>0.285714285714286</v>
      </c>
      <c r="F12278" s="2" t="s">
        <v>53</v>
      </c>
      <c r="G12278" s="2" t="s">
        <v>44</v>
      </c>
      <c r="H12278" s="2" t="str">
        <f aca="false">IF(AND(E12278&gt;=0.4,E12278&lt;=0.6),"Yes","No")</f>
        <v>No</v>
      </c>
      <c r="I12278" s="2" t="str">
        <f aca="false">IF(AND(F12278="No",G12278="No",H12278="Yes"),"Yes","No")</f>
        <v>No</v>
      </c>
      <c r="J12278" s="2"/>
      <c r="K12278" s="2"/>
    </row>
    <row r="12279" customFormat="false" ht="15" hidden="false" customHeight="false" outlineLevel="0" collapsed="false">
      <c r="A12279" s="2" t="s">
        <v>17779</v>
      </c>
      <c r="B12279" s="13" t="n">
        <v>118</v>
      </c>
      <c r="C12279" s="13" t="n">
        <v>117</v>
      </c>
      <c r="D12279" s="14" t="n">
        <f aca="false">C12279/Summary!$B$4</f>
        <v>0.0078</v>
      </c>
      <c r="E12279" s="15" t="n">
        <v>0.571428571428571</v>
      </c>
      <c r="F12279" s="2" t="s">
        <v>53</v>
      </c>
      <c r="G12279" s="2" t="s">
        <v>44</v>
      </c>
      <c r="H12279" s="2" t="str">
        <f aca="false">IF(AND(E12279&gt;=0.4,E12279&lt;=0.6),"Yes","No")</f>
        <v>Yes</v>
      </c>
      <c r="I12279" s="2" t="str">
        <f aca="false">IF(AND(F12279="No",G12279="No",H12279="Yes"),"Yes","No")</f>
        <v>No</v>
      </c>
      <c r="J12279" s="2"/>
      <c r="K12279" s="2"/>
    </row>
    <row r="12280" customFormat="false" ht="15" hidden="false" customHeight="false" outlineLevel="0" collapsed="false">
      <c r="A12280" s="2" t="s">
        <v>17780</v>
      </c>
      <c r="B12280" s="13" t="n">
        <v>118</v>
      </c>
      <c r="C12280" s="13" t="n">
        <v>118</v>
      </c>
      <c r="D12280" s="14" t="n">
        <f aca="false">C12280/Summary!$B$4</f>
        <v>0.00786666666666667</v>
      </c>
      <c r="E12280" s="15" t="n">
        <v>0.714285714285714</v>
      </c>
      <c r="F12280" s="2" t="s">
        <v>53</v>
      </c>
      <c r="G12280" s="2" t="s">
        <v>44</v>
      </c>
      <c r="H12280" s="2" t="str">
        <f aca="false">IF(AND(E12280&gt;=0.4,E12280&lt;=0.6),"Yes","No")</f>
        <v>No</v>
      </c>
      <c r="I12280" s="2" t="str">
        <f aca="false">IF(AND(F12280="No",G12280="No",H12280="Yes"),"Yes","No")</f>
        <v>No</v>
      </c>
      <c r="J12280" s="2"/>
      <c r="K12280" s="2"/>
    </row>
    <row r="12281" customFormat="false" ht="15" hidden="false" customHeight="false" outlineLevel="0" collapsed="false">
      <c r="A12281" s="2" t="s">
        <v>17781</v>
      </c>
      <c r="B12281" s="13" t="n">
        <v>118</v>
      </c>
      <c r="C12281" s="13" t="n">
        <v>117</v>
      </c>
      <c r="D12281" s="14" t="n">
        <f aca="false">C12281/Summary!$B$4</f>
        <v>0.0078</v>
      </c>
      <c r="E12281" s="15" t="n">
        <v>0.714285714285714</v>
      </c>
      <c r="F12281" s="2" t="s">
        <v>53</v>
      </c>
      <c r="G12281" s="2" t="s">
        <v>53</v>
      </c>
      <c r="H12281" s="2" t="str">
        <f aca="false">IF(AND(E12281&gt;=0.4,E12281&lt;=0.6),"Yes","No")</f>
        <v>No</v>
      </c>
      <c r="I12281" s="2" t="str">
        <f aca="false">IF(AND(F12281="No",G12281="No",H12281="Yes"),"Yes","No")</f>
        <v>No</v>
      </c>
      <c r="J12281" s="2"/>
      <c r="K12281" s="2"/>
    </row>
    <row r="12282" customFormat="false" ht="15" hidden="false" customHeight="false" outlineLevel="0" collapsed="false">
      <c r="A12282" s="2" t="s">
        <v>17782</v>
      </c>
      <c r="B12282" s="13" t="n">
        <v>118</v>
      </c>
      <c r="C12282" s="13" t="n">
        <v>118</v>
      </c>
      <c r="D12282" s="14" t="n">
        <f aca="false">C12282/Summary!$B$4</f>
        <v>0.00786666666666667</v>
      </c>
      <c r="E12282" s="15" t="n">
        <v>0.571428571428571</v>
      </c>
      <c r="F12282" s="2" t="s">
        <v>44</v>
      </c>
      <c r="G12282" s="2" t="s">
        <v>53</v>
      </c>
      <c r="H12282" s="2" t="str">
        <f aca="false">IF(AND(E12282&gt;=0.4,E12282&lt;=0.6),"Yes","No")</f>
        <v>Yes</v>
      </c>
      <c r="I12282" s="2" t="str">
        <f aca="false">IF(AND(F12282="No",G12282="No",H12282="Yes"),"Yes","No")</f>
        <v>No</v>
      </c>
      <c r="J12282" s="2"/>
      <c r="K12282" s="2"/>
    </row>
    <row r="12283" customFormat="false" ht="15" hidden="false" customHeight="false" outlineLevel="0" collapsed="false">
      <c r="A12283" s="2" t="s">
        <v>17783</v>
      </c>
      <c r="B12283" s="13" t="n">
        <v>118</v>
      </c>
      <c r="C12283" s="13" t="n">
        <v>118</v>
      </c>
      <c r="D12283" s="14" t="n">
        <f aca="false">C12283/Summary!$B$4</f>
        <v>0.00786666666666667</v>
      </c>
      <c r="E12283" s="15" t="n">
        <v>0.714285714285714</v>
      </c>
      <c r="F12283" s="2" t="s">
        <v>53</v>
      </c>
      <c r="G12283" s="2" t="s">
        <v>53</v>
      </c>
      <c r="H12283" s="2" t="str">
        <f aca="false">IF(AND(E12283&gt;=0.4,E12283&lt;=0.6),"Yes","No")</f>
        <v>No</v>
      </c>
      <c r="I12283" s="2" t="str">
        <f aca="false">IF(AND(F12283="No",G12283="No",H12283="Yes"),"Yes","No")</f>
        <v>No</v>
      </c>
      <c r="J12283" s="2"/>
      <c r="K12283" s="2"/>
    </row>
    <row r="12284" customFormat="false" ht="15" hidden="false" customHeight="false" outlineLevel="0" collapsed="false">
      <c r="A12284" s="2" t="s">
        <v>17784</v>
      </c>
      <c r="B12284" s="13" t="n">
        <v>118</v>
      </c>
      <c r="C12284" s="13" t="n">
        <v>117</v>
      </c>
      <c r="D12284" s="14" t="n">
        <f aca="false">C12284/Summary!$B$4</f>
        <v>0.0078</v>
      </c>
      <c r="E12284" s="15" t="n">
        <v>0.714285714285714</v>
      </c>
      <c r="F12284" s="2" t="s">
        <v>53</v>
      </c>
      <c r="G12284" s="2" t="s">
        <v>53</v>
      </c>
      <c r="H12284" s="2" t="str">
        <f aca="false">IF(AND(E12284&gt;=0.4,E12284&lt;=0.6),"Yes","No")</f>
        <v>No</v>
      </c>
      <c r="I12284" s="2" t="str">
        <f aca="false">IF(AND(F12284="No",G12284="No",H12284="Yes"),"Yes","No")</f>
        <v>No</v>
      </c>
      <c r="J12284" s="2"/>
      <c r="K12284" s="2"/>
    </row>
    <row r="12285" customFormat="false" ht="15" hidden="false" customHeight="false" outlineLevel="0" collapsed="false">
      <c r="A12285" s="2" t="s">
        <v>17785</v>
      </c>
      <c r="B12285" s="13" t="n">
        <v>118</v>
      </c>
      <c r="C12285" s="13" t="n">
        <v>118</v>
      </c>
      <c r="D12285" s="14" t="n">
        <f aca="false">C12285/Summary!$B$4</f>
        <v>0.00786666666666667</v>
      </c>
      <c r="E12285" s="15" t="n">
        <v>0.571428571428571</v>
      </c>
      <c r="F12285" s="2" t="s">
        <v>53</v>
      </c>
      <c r="G12285" s="2" t="s">
        <v>44</v>
      </c>
      <c r="H12285" s="2" t="str">
        <f aca="false">IF(AND(E12285&gt;=0.4,E12285&lt;=0.6),"Yes","No")</f>
        <v>Yes</v>
      </c>
      <c r="I12285" s="2" t="str">
        <f aca="false">IF(AND(F12285="No",G12285="No",H12285="Yes"),"Yes","No")</f>
        <v>No</v>
      </c>
      <c r="J12285" s="2"/>
      <c r="K12285" s="2"/>
    </row>
    <row r="12286" customFormat="false" ht="15" hidden="false" customHeight="false" outlineLevel="0" collapsed="false">
      <c r="A12286" s="2" t="s">
        <v>17786</v>
      </c>
      <c r="B12286" s="13" t="n">
        <v>118</v>
      </c>
      <c r="C12286" s="13" t="n">
        <v>117</v>
      </c>
      <c r="D12286" s="14" t="n">
        <f aca="false">C12286/Summary!$B$4</f>
        <v>0.0078</v>
      </c>
      <c r="E12286" s="15" t="n">
        <v>1</v>
      </c>
      <c r="F12286" s="2" t="s">
        <v>53</v>
      </c>
      <c r="G12286" s="2" t="s">
        <v>53</v>
      </c>
      <c r="H12286" s="2" t="str">
        <f aca="false">IF(AND(E12286&gt;=0.4,E12286&lt;=0.6),"Yes","No")</f>
        <v>No</v>
      </c>
      <c r="I12286" s="2" t="str">
        <f aca="false">IF(AND(F12286="No",G12286="No",H12286="Yes"),"Yes","No")</f>
        <v>No</v>
      </c>
      <c r="J12286" s="2"/>
      <c r="K12286" s="2"/>
    </row>
    <row r="12287" customFormat="false" ht="15" hidden="false" customHeight="false" outlineLevel="0" collapsed="false">
      <c r="A12287" s="2" t="s">
        <v>17787</v>
      </c>
      <c r="B12287" s="13" t="n">
        <v>118</v>
      </c>
      <c r="C12287" s="13" t="n">
        <v>117</v>
      </c>
      <c r="D12287" s="14" t="n">
        <f aca="false">C12287/Summary!$B$4</f>
        <v>0.0078</v>
      </c>
      <c r="E12287" s="15" t="n">
        <v>0.714285714285714</v>
      </c>
      <c r="F12287" s="2" t="s">
        <v>53</v>
      </c>
      <c r="G12287" s="2" t="s">
        <v>44</v>
      </c>
      <c r="H12287" s="2" t="str">
        <f aca="false">IF(AND(E12287&gt;=0.4,E12287&lt;=0.6),"Yes","No")</f>
        <v>No</v>
      </c>
      <c r="I12287" s="2" t="str">
        <f aca="false">IF(AND(F12287="No",G12287="No",H12287="Yes"),"Yes","No")</f>
        <v>No</v>
      </c>
      <c r="J12287" s="2"/>
      <c r="K12287" s="2"/>
    </row>
    <row r="12288" customFormat="false" ht="15" hidden="false" customHeight="false" outlineLevel="0" collapsed="false">
      <c r="A12288" s="2" t="s">
        <v>17788</v>
      </c>
      <c r="B12288" s="13" t="n">
        <v>118</v>
      </c>
      <c r="C12288" s="13" t="n">
        <v>118</v>
      </c>
      <c r="D12288" s="14" t="n">
        <f aca="false">C12288/Summary!$B$4</f>
        <v>0.00786666666666667</v>
      </c>
      <c r="E12288" s="15" t="n">
        <v>0.571428571428571</v>
      </c>
      <c r="F12288" s="2" t="s">
        <v>53</v>
      </c>
      <c r="G12288" s="2" t="s">
        <v>44</v>
      </c>
      <c r="H12288" s="2" t="str">
        <f aca="false">IF(AND(E12288&gt;=0.4,E12288&lt;=0.6),"Yes","No")</f>
        <v>Yes</v>
      </c>
      <c r="I12288" s="2" t="str">
        <f aca="false">IF(AND(F12288="No",G12288="No",H12288="Yes"),"Yes","No")</f>
        <v>No</v>
      </c>
      <c r="J12288" s="2"/>
      <c r="K12288" s="2"/>
    </row>
    <row r="12289" customFormat="false" ht="15" hidden="false" customHeight="false" outlineLevel="0" collapsed="false">
      <c r="A12289" s="2" t="s">
        <v>17789</v>
      </c>
      <c r="B12289" s="13" t="n">
        <v>118</v>
      </c>
      <c r="C12289" s="13" t="n">
        <v>118</v>
      </c>
      <c r="D12289" s="14" t="n">
        <f aca="false">C12289/Summary!$B$4</f>
        <v>0.00786666666666667</v>
      </c>
      <c r="E12289" s="15" t="n">
        <v>0.428571428571429</v>
      </c>
      <c r="F12289" s="2" t="s">
        <v>53</v>
      </c>
      <c r="G12289" s="2" t="s">
        <v>44</v>
      </c>
      <c r="H12289" s="2" t="str">
        <f aca="false">IF(AND(E12289&gt;=0.4,E12289&lt;=0.6),"Yes","No")</f>
        <v>Yes</v>
      </c>
      <c r="I12289" s="2" t="str">
        <f aca="false">IF(AND(F12289="No",G12289="No",H12289="Yes"),"Yes","No")</f>
        <v>No</v>
      </c>
      <c r="J12289" s="2"/>
      <c r="K12289" s="2"/>
    </row>
    <row r="12290" customFormat="false" ht="15" hidden="false" customHeight="false" outlineLevel="0" collapsed="false">
      <c r="A12290" s="2" t="s">
        <v>17790</v>
      </c>
      <c r="B12290" s="13" t="n">
        <v>118</v>
      </c>
      <c r="C12290" s="13" t="n">
        <v>118</v>
      </c>
      <c r="D12290" s="14" t="n">
        <f aca="false">C12290/Summary!$B$4</f>
        <v>0.00786666666666667</v>
      </c>
      <c r="E12290" s="15" t="n">
        <v>0.714285714285714</v>
      </c>
      <c r="F12290" s="2" t="s">
        <v>53</v>
      </c>
      <c r="G12290" s="2" t="s">
        <v>44</v>
      </c>
      <c r="H12290" s="2" t="str">
        <f aca="false">IF(AND(E12290&gt;=0.4,E12290&lt;=0.6),"Yes","No")</f>
        <v>No</v>
      </c>
      <c r="I12290" s="2" t="str">
        <f aca="false">IF(AND(F12290="No",G12290="No",H12290="Yes"),"Yes","No")</f>
        <v>No</v>
      </c>
      <c r="J12290" s="2"/>
      <c r="K12290" s="2"/>
    </row>
    <row r="12291" customFormat="false" ht="15" hidden="false" customHeight="false" outlineLevel="0" collapsed="false">
      <c r="A12291" s="2" t="s">
        <v>17791</v>
      </c>
      <c r="B12291" s="13" t="n">
        <v>118</v>
      </c>
      <c r="C12291" s="13" t="n">
        <v>118</v>
      </c>
      <c r="D12291" s="14" t="n">
        <f aca="false">C12291/Summary!$B$4</f>
        <v>0.00786666666666667</v>
      </c>
      <c r="E12291" s="15" t="n">
        <v>0.714285714285714</v>
      </c>
      <c r="F12291" s="2" t="s">
        <v>44</v>
      </c>
      <c r="G12291" s="2" t="s">
        <v>44</v>
      </c>
      <c r="H12291" s="2" t="str">
        <f aca="false">IF(AND(E12291&gt;=0.4,E12291&lt;=0.6),"Yes","No")</f>
        <v>No</v>
      </c>
      <c r="I12291" s="2" t="str">
        <f aca="false">IF(AND(F12291="No",G12291="No",H12291="Yes"),"Yes","No")</f>
        <v>No</v>
      </c>
      <c r="J12291" s="2"/>
      <c r="K12291" s="2"/>
    </row>
    <row r="12292" customFormat="false" ht="15" hidden="false" customHeight="false" outlineLevel="0" collapsed="false">
      <c r="A12292" s="2" t="s">
        <v>17792</v>
      </c>
      <c r="B12292" s="13" t="n">
        <v>118</v>
      </c>
      <c r="C12292" s="13" t="n">
        <v>118</v>
      </c>
      <c r="D12292" s="14" t="n">
        <f aca="false">C12292/Summary!$B$4</f>
        <v>0.00786666666666667</v>
      </c>
      <c r="E12292" s="15" t="n">
        <v>0.857142857142857</v>
      </c>
      <c r="F12292" s="2" t="s">
        <v>44</v>
      </c>
      <c r="G12292" s="2" t="s">
        <v>53</v>
      </c>
      <c r="H12292" s="2" t="str">
        <f aca="false">IF(AND(E12292&gt;=0.4,E12292&lt;=0.6),"Yes","No")</f>
        <v>No</v>
      </c>
      <c r="I12292" s="2" t="str">
        <f aca="false">IF(AND(F12292="No",G12292="No",H12292="Yes"),"Yes","No")</f>
        <v>No</v>
      </c>
      <c r="J12292" s="2"/>
      <c r="K12292" s="2"/>
    </row>
    <row r="12293" customFormat="false" ht="15" hidden="false" customHeight="false" outlineLevel="0" collapsed="false">
      <c r="A12293" s="2" t="s">
        <v>17793</v>
      </c>
      <c r="B12293" s="13" t="n">
        <v>118</v>
      </c>
      <c r="C12293" s="13" t="n">
        <v>116</v>
      </c>
      <c r="D12293" s="14" t="n">
        <f aca="false">C12293/Summary!$B$4</f>
        <v>0.00773333333333333</v>
      </c>
      <c r="E12293" s="15" t="n">
        <v>0.857142857142857</v>
      </c>
      <c r="F12293" s="2" t="s">
        <v>53</v>
      </c>
      <c r="G12293" s="2" t="s">
        <v>44</v>
      </c>
      <c r="H12293" s="2" t="str">
        <f aca="false">IF(AND(E12293&gt;=0.4,E12293&lt;=0.6),"Yes","No")</f>
        <v>No</v>
      </c>
      <c r="I12293" s="2" t="str">
        <f aca="false">IF(AND(F12293="No",G12293="No",H12293="Yes"),"Yes","No")</f>
        <v>No</v>
      </c>
      <c r="J12293" s="2"/>
      <c r="K12293" s="2"/>
    </row>
    <row r="12294" customFormat="false" ht="15" hidden="false" customHeight="false" outlineLevel="0" collapsed="false">
      <c r="A12294" s="2" t="s">
        <v>17794</v>
      </c>
      <c r="B12294" s="13" t="n">
        <v>118</v>
      </c>
      <c r="C12294" s="13" t="n">
        <v>117</v>
      </c>
      <c r="D12294" s="14" t="n">
        <f aca="false">C12294/Summary!$B$4</f>
        <v>0.0078</v>
      </c>
      <c r="E12294" s="15" t="n">
        <v>0.857142857142857</v>
      </c>
      <c r="F12294" s="2" t="s">
        <v>53</v>
      </c>
      <c r="G12294" s="2" t="s">
        <v>53</v>
      </c>
      <c r="H12294" s="2" t="str">
        <f aca="false">IF(AND(E12294&gt;=0.4,E12294&lt;=0.6),"Yes","No")</f>
        <v>No</v>
      </c>
      <c r="I12294" s="2" t="str">
        <f aca="false">IF(AND(F12294="No",G12294="No",H12294="Yes"),"Yes","No")</f>
        <v>No</v>
      </c>
      <c r="J12294" s="2"/>
      <c r="K12294" s="2"/>
    </row>
    <row r="12295" customFormat="false" ht="15" hidden="false" customHeight="false" outlineLevel="0" collapsed="false">
      <c r="A12295" s="2" t="s">
        <v>17795</v>
      </c>
      <c r="B12295" s="13" t="n">
        <v>118</v>
      </c>
      <c r="C12295" s="13" t="n">
        <v>118</v>
      </c>
      <c r="D12295" s="14" t="n">
        <f aca="false">C12295/Summary!$B$4</f>
        <v>0.00786666666666667</v>
      </c>
      <c r="E12295" s="15" t="n">
        <v>0.714285714285714</v>
      </c>
      <c r="F12295" s="2" t="s">
        <v>53</v>
      </c>
      <c r="G12295" s="2" t="s">
        <v>53</v>
      </c>
      <c r="H12295" s="2" t="str">
        <f aca="false">IF(AND(E12295&gt;=0.4,E12295&lt;=0.6),"Yes","No")</f>
        <v>No</v>
      </c>
      <c r="I12295" s="2" t="str">
        <f aca="false">IF(AND(F12295="No",G12295="No",H12295="Yes"),"Yes","No")</f>
        <v>No</v>
      </c>
      <c r="J12295" s="2"/>
      <c r="K12295" s="2"/>
    </row>
    <row r="12296" customFormat="false" ht="15" hidden="false" customHeight="false" outlineLevel="0" collapsed="false">
      <c r="A12296" s="2" t="s">
        <v>17796</v>
      </c>
      <c r="B12296" s="13" t="n">
        <v>118</v>
      </c>
      <c r="C12296" s="13" t="n">
        <v>117</v>
      </c>
      <c r="D12296" s="14" t="n">
        <f aca="false">C12296/Summary!$B$4</f>
        <v>0.0078</v>
      </c>
      <c r="E12296" s="15" t="n">
        <v>0.571428571428571</v>
      </c>
      <c r="F12296" s="2" t="s">
        <v>44</v>
      </c>
      <c r="G12296" s="2" t="s">
        <v>53</v>
      </c>
      <c r="H12296" s="2" t="str">
        <f aca="false">IF(AND(E12296&gt;=0.4,E12296&lt;=0.6),"Yes","No")</f>
        <v>Yes</v>
      </c>
      <c r="I12296" s="2" t="str">
        <f aca="false">IF(AND(F12296="No",G12296="No",H12296="Yes"),"Yes","No")</f>
        <v>No</v>
      </c>
      <c r="J12296" s="2"/>
      <c r="K12296" s="2"/>
    </row>
    <row r="12297" customFormat="false" ht="15" hidden="false" customHeight="false" outlineLevel="0" collapsed="false">
      <c r="A12297" s="2" t="s">
        <v>17797</v>
      </c>
      <c r="B12297" s="13" t="n">
        <v>118</v>
      </c>
      <c r="C12297" s="13" t="n">
        <v>118</v>
      </c>
      <c r="D12297" s="14" t="n">
        <f aca="false">C12297/Summary!$B$4</f>
        <v>0.00786666666666667</v>
      </c>
      <c r="E12297" s="15" t="n">
        <v>0.714285714285714</v>
      </c>
      <c r="F12297" s="2" t="s">
        <v>44</v>
      </c>
      <c r="G12297" s="2" t="s">
        <v>53</v>
      </c>
      <c r="H12297" s="2" t="str">
        <f aca="false">IF(AND(E12297&gt;=0.4,E12297&lt;=0.6),"Yes","No")</f>
        <v>No</v>
      </c>
      <c r="I12297" s="2" t="str">
        <f aca="false">IF(AND(F12297="No",G12297="No",H12297="Yes"),"Yes","No")</f>
        <v>No</v>
      </c>
      <c r="J12297" s="2"/>
      <c r="K12297" s="2"/>
    </row>
    <row r="12298" customFormat="false" ht="15" hidden="false" customHeight="false" outlineLevel="0" collapsed="false">
      <c r="A12298" s="2" t="s">
        <v>17798</v>
      </c>
      <c r="B12298" s="13" t="n">
        <v>118</v>
      </c>
      <c r="C12298" s="13" t="n">
        <v>117</v>
      </c>
      <c r="D12298" s="14" t="n">
        <f aca="false">C12298/Summary!$B$4</f>
        <v>0.0078</v>
      </c>
      <c r="E12298" s="15" t="n">
        <v>0.714285714285714</v>
      </c>
      <c r="F12298" s="2" t="s">
        <v>44</v>
      </c>
      <c r="G12298" s="2" t="s">
        <v>53</v>
      </c>
      <c r="H12298" s="2" t="str">
        <f aca="false">IF(AND(E12298&gt;=0.4,E12298&lt;=0.6),"Yes","No")</f>
        <v>No</v>
      </c>
      <c r="I12298" s="2" t="str">
        <f aca="false">IF(AND(F12298="No",G12298="No",H12298="Yes"),"Yes","No")</f>
        <v>No</v>
      </c>
      <c r="J12298" s="2"/>
      <c r="K12298" s="2"/>
    </row>
    <row r="12299" customFormat="false" ht="15" hidden="false" customHeight="false" outlineLevel="0" collapsed="false">
      <c r="A12299" s="2" t="s">
        <v>17799</v>
      </c>
      <c r="B12299" s="13" t="n">
        <v>118</v>
      </c>
      <c r="C12299" s="13" t="n">
        <v>118</v>
      </c>
      <c r="D12299" s="14" t="n">
        <f aca="false">C12299/Summary!$B$4</f>
        <v>0.00786666666666667</v>
      </c>
      <c r="E12299" s="15" t="n">
        <v>0.571428571428571</v>
      </c>
      <c r="F12299" s="2" t="s">
        <v>53</v>
      </c>
      <c r="G12299" s="2" t="s">
        <v>44</v>
      </c>
      <c r="H12299" s="2" t="str">
        <f aca="false">IF(AND(E12299&gt;=0.4,E12299&lt;=0.6),"Yes","No")</f>
        <v>Yes</v>
      </c>
      <c r="I12299" s="2" t="str">
        <f aca="false">IF(AND(F12299="No",G12299="No",H12299="Yes"),"Yes","No")</f>
        <v>No</v>
      </c>
      <c r="J12299" s="2"/>
      <c r="K12299" s="2"/>
    </row>
    <row r="12300" customFormat="false" ht="15" hidden="false" customHeight="false" outlineLevel="0" collapsed="false">
      <c r="A12300" s="2" t="s">
        <v>17800</v>
      </c>
      <c r="B12300" s="13" t="n">
        <v>118</v>
      </c>
      <c r="C12300" s="13" t="n">
        <v>116</v>
      </c>
      <c r="D12300" s="14" t="n">
        <f aca="false">C12300/Summary!$B$4</f>
        <v>0.00773333333333333</v>
      </c>
      <c r="E12300" s="15" t="n">
        <v>0.714285714285714</v>
      </c>
      <c r="F12300" s="2" t="s">
        <v>44</v>
      </c>
      <c r="G12300" s="2" t="s">
        <v>53</v>
      </c>
      <c r="H12300" s="2" t="str">
        <f aca="false">IF(AND(E12300&gt;=0.4,E12300&lt;=0.6),"Yes","No")</f>
        <v>No</v>
      </c>
      <c r="I12300" s="2" t="str">
        <f aca="false">IF(AND(F12300="No",G12300="No",H12300="Yes"),"Yes","No")</f>
        <v>No</v>
      </c>
      <c r="J12300" s="2"/>
      <c r="K12300" s="2"/>
    </row>
    <row r="12301" customFormat="false" ht="15" hidden="false" customHeight="false" outlineLevel="0" collapsed="false">
      <c r="A12301" s="2" t="s">
        <v>17801</v>
      </c>
      <c r="B12301" s="13" t="n">
        <v>118</v>
      </c>
      <c r="C12301" s="13" t="n">
        <v>118</v>
      </c>
      <c r="D12301" s="14" t="n">
        <f aca="false">C12301/Summary!$B$4</f>
        <v>0.00786666666666667</v>
      </c>
      <c r="E12301" s="15" t="n">
        <v>0.428571428571429</v>
      </c>
      <c r="F12301" s="2" t="s">
        <v>53</v>
      </c>
      <c r="G12301" s="2" t="s">
        <v>44</v>
      </c>
      <c r="H12301" s="2" t="str">
        <f aca="false">IF(AND(E12301&gt;=0.4,E12301&lt;=0.6),"Yes","No")</f>
        <v>Yes</v>
      </c>
      <c r="I12301" s="2" t="str">
        <f aca="false">IF(AND(F12301="No",G12301="No",H12301="Yes"),"Yes","No")</f>
        <v>No</v>
      </c>
      <c r="J12301" s="2"/>
      <c r="K12301" s="2"/>
    </row>
    <row r="12302" customFormat="false" ht="15" hidden="false" customHeight="false" outlineLevel="0" collapsed="false">
      <c r="A12302" s="2" t="s">
        <v>17802</v>
      </c>
      <c r="B12302" s="13" t="n">
        <v>118</v>
      </c>
      <c r="C12302" s="13" t="n">
        <v>117</v>
      </c>
      <c r="D12302" s="14" t="n">
        <f aca="false">C12302/Summary!$B$4</f>
        <v>0.0078</v>
      </c>
      <c r="E12302" s="15" t="n">
        <v>0.714285714285714</v>
      </c>
      <c r="F12302" s="2" t="s">
        <v>53</v>
      </c>
      <c r="G12302" s="2" t="s">
        <v>53</v>
      </c>
      <c r="H12302" s="2" t="str">
        <f aca="false">IF(AND(E12302&gt;=0.4,E12302&lt;=0.6),"Yes","No")</f>
        <v>No</v>
      </c>
      <c r="I12302" s="2" t="str">
        <f aca="false">IF(AND(F12302="No",G12302="No",H12302="Yes"),"Yes","No")</f>
        <v>No</v>
      </c>
      <c r="J12302" s="2"/>
      <c r="K12302" s="2"/>
    </row>
    <row r="12303" customFormat="false" ht="15" hidden="false" customHeight="false" outlineLevel="0" collapsed="false">
      <c r="A12303" s="2" t="s">
        <v>17803</v>
      </c>
      <c r="B12303" s="13" t="n">
        <v>118</v>
      </c>
      <c r="C12303" s="13" t="n">
        <v>118</v>
      </c>
      <c r="D12303" s="14" t="n">
        <f aca="false">C12303/Summary!$B$4</f>
        <v>0.00786666666666667</v>
      </c>
      <c r="E12303" s="15" t="n">
        <v>0.428571428571429</v>
      </c>
      <c r="F12303" s="2" t="s">
        <v>53</v>
      </c>
      <c r="G12303" s="2" t="s">
        <v>44</v>
      </c>
      <c r="H12303" s="2" t="str">
        <f aca="false">IF(AND(E12303&gt;=0.4,E12303&lt;=0.6),"Yes","No")</f>
        <v>Yes</v>
      </c>
      <c r="I12303" s="2" t="str">
        <f aca="false">IF(AND(F12303="No",G12303="No",H12303="Yes"),"Yes","No")</f>
        <v>No</v>
      </c>
      <c r="J12303" s="2"/>
      <c r="K12303" s="2"/>
    </row>
    <row r="12304" customFormat="false" ht="15" hidden="false" customHeight="false" outlineLevel="0" collapsed="false">
      <c r="A12304" s="2" t="s">
        <v>17804</v>
      </c>
      <c r="B12304" s="13" t="n">
        <v>118</v>
      </c>
      <c r="C12304" s="13" t="n">
        <v>118</v>
      </c>
      <c r="D12304" s="14" t="n">
        <f aca="false">C12304/Summary!$B$4</f>
        <v>0.00786666666666667</v>
      </c>
      <c r="E12304" s="15" t="n">
        <v>0.714285714285714</v>
      </c>
      <c r="F12304" s="2" t="s">
        <v>53</v>
      </c>
      <c r="G12304" s="2" t="s">
        <v>44</v>
      </c>
      <c r="H12304" s="2" t="str">
        <f aca="false">IF(AND(E12304&gt;=0.4,E12304&lt;=0.6),"Yes","No")</f>
        <v>No</v>
      </c>
      <c r="I12304" s="2" t="str">
        <f aca="false">IF(AND(F12304="No",G12304="No",H12304="Yes"),"Yes","No")</f>
        <v>No</v>
      </c>
      <c r="J12304" s="2"/>
      <c r="K12304" s="2"/>
    </row>
    <row r="12305" customFormat="false" ht="15" hidden="false" customHeight="false" outlineLevel="0" collapsed="false">
      <c r="A12305" s="2" t="s">
        <v>17805</v>
      </c>
      <c r="B12305" s="13" t="n">
        <v>118</v>
      </c>
      <c r="C12305" s="13" t="n">
        <v>118</v>
      </c>
      <c r="D12305" s="14" t="n">
        <f aca="false">C12305/Summary!$B$4</f>
        <v>0.00786666666666667</v>
      </c>
      <c r="E12305" s="15" t="n">
        <v>0.428571428571429</v>
      </c>
      <c r="F12305" s="2" t="s">
        <v>53</v>
      </c>
      <c r="G12305" s="2" t="s">
        <v>44</v>
      </c>
      <c r="H12305" s="2" t="str">
        <f aca="false">IF(AND(E12305&gt;=0.4,E12305&lt;=0.6),"Yes","No")</f>
        <v>Yes</v>
      </c>
      <c r="I12305" s="2" t="str">
        <f aca="false">IF(AND(F12305="No",G12305="No",H12305="Yes"),"Yes","No")</f>
        <v>No</v>
      </c>
      <c r="J12305" s="2"/>
      <c r="K12305" s="2"/>
    </row>
    <row r="12306" customFormat="false" ht="15" hidden="false" customHeight="false" outlineLevel="0" collapsed="false">
      <c r="A12306" s="2" t="s">
        <v>17806</v>
      </c>
      <c r="B12306" s="13" t="n">
        <v>118</v>
      </c>
      <c r="C12306" s="13" t="n">
        <v>118</v>
      </c>
      <c r="D12306" s="14" t="n">
        <f aca="false">C12306/Summary!$B$4</f>
        <v>0.00786666666666667</v>
      </c>
      <c r="E12306" s="15" t="n">
        <v>0.714285714285714</v>
      </c>
      <c r="F12306" s="2" t="s">
        <v>53</v>
      </c>
      <c r="G12306" s="2" t="s">
        <v>44</v>
      </c>
      <c r="H12306" s="2" t="str">
        <f aca="false">IF(AND(E12306&gt;=0.4,E12306&lt;=0.6),"Yes","No")</f>
        <v>No</v>
      </c>
      <c r="I12306" s="2" t="str">
        <f aca="false">IF(AND(F12306="No",G12306="No",H12306="Yes"),"Yes","No")</f>
        <v>No</v>
      </c>
      <c r="J12306" s="2"/>
      <c r="K12306" s="2"/>
    </row>
    <row r="12307" customFormat="false" ht="15" hidden="false" customHeight="false" outlineLevel="0" collapsed="false">
      <c r="A12307" s="2" t="s">
        <v>17807</v>
      </c>
      <c r="B12307" s="13" t="n">
        <v>118</v>
      </c>
      <c r="C12307" s="13" t="n">
        <v>118</v>
      </c>
      <c r="D12307" s="14" t="n">
        <f aca="false">C12307/Summary!$B$4</f>
        <v>0.00786666666666667</v>
      </c>
      <c r="E12307" s="15" t="n">
        <v>0.428571428571429</v>
      </c>
      <c r="F12307" s="2" t="s">
        <v>53</v>
      </c>
      <c r="G12307" s="2" t="s">
        <v>44</v>
      </c>
      <c r="H12307" s="2" t="str">
        <f aca="false">IF(AND(E12307&gt;=0.4,E12307&lt;=0.6),"Yes","No")</f>
        <v>Yes</v>
      </c>
      <c r="I12307" s="2" t="str">
        <f aca="false">IF(AND(F12307="No",G12307="No",H12307="Yes"),"Yes","No")</f>
        <v>No</v>
      </c>
      <c r="J12307" s="2"/>
      <c r="K12307" s="2"/>
    </row>
    <row r="12308" customFormat="false" ht="15" hidden="false" customHeight="false" outlineLevel="0" collapsed="false">
      <c r="A12308" s="2" t="s">
        <v>17808</v>
      </c>
      <c r="B12308" s="13" t="n">
        <v>118</v>
      </c>
      <c r="C12308" s="13" t="n">
        <v>118</v>
      </c>
      <c r="D12308" s="14" t="n">
        <f aca="false">C12308/Summary!$B$4</f>
        <v>0.00786666666666667</v>
      </c>
      <c r="E12308" s="15" t="n">
        <v>0.714285714285714</v>
      </c>
      <c r="F12308" s="2" t="s">
        <v>53</v>
      </c>
      <c r="G12308" s="2" t="s">
        <v>44</v>
      </c>
      <c r="H12308" s="2" t="str">
        <f aca="false">IF(AND(E12308&gt;=0.4,E12308&lt;=0.6),"Yes","No")</f>
        <v>No</v>
      </c>
      <c r="I12308" s="2" t="str">
        <f aca="false">IF(AND(F12308="No",G12308="No",H12308="Yes"),"Yes","No")</f>
        <v>No</v>
      </c>
      <c r="J12308" s="2"/>
      <c r="K12308" s="2"/>
    </row>
    <row r="12309" customFormat="false" ht="15" hidden="false" customHeight="false" outlineLevel="0" collapsed="false">
      <c r="A12309" s="2" t="s">
        <v>17809</v>
      </c>
      <c r="B12309" s="13" t="n">
        <v>118</v>
      </c>
      <c r="C12309" s="13" t="n">
        <v>115</v>
      </c>
      <c r="D12309" s="14" t="n">
        <f aca="false">C12309/Summary!$B$4</f>
        <v>0.00766666666666667</v>
      </c>
      <c r="E12309" s="15" t="n">
        <v>0.714285714285714</v>
      </c>
      <c r="F12309" s="2" t="s">
        <v>53</v>
      </c>
      <c r="G12309" s="2" t="s">
        <v>53</v>
      </c>
      <c r="H12309" s="2" t="str">
        <f aca="false">IF(AND(E12309&gt;=0.4,E12309&lt;=0.6),"Yes","No")</f>
        <v>No</v>
      </c>
      <c r="I12309" s="2" t="str">
        <f aca="false">IF(AND(F12309="No",G12309="No",H12309="Yes"),"Yes","No")</f>
        <v>No</v>
      </c>
      <c r="J12309" s="2"/>
      <c r="K12309" s="2"/>
    </row>
    <row r="12310" customFormat="false" ht="15" hidden="false" customHeight="false" outlineLevel="0" collapsed="false">
      <c r="A12310" s="2" t="s">
        <v>17810</v>
      </c>
      <c r="B12310" s="13" t="n">
        <v>118</v>
      </c>
      <c r="C12310" s="13" t="n">
        <v>118</v>
      </c>
      <c r="D12310" s="14" t="n">
        <f aca="false">C12310/Summary!$B$4</f>
        <v>0.00786666666666667</v>
      </c>
      <c r="E12310" s="15" t="n">
        <v>0.571428571428571</v>
      </c>
      <c r="F12310" s="2" t="s">
        <v>53</v>
      </c>
      <c r="G12310" s="2" t="s">
        <v>53</v>
      </c>
      <c r="H12310" s="2" t="str">
        <f aca="false">IF(AND(E12310&gt;=0.4,E12310&lt;=0.6),"Yes","No")</f>
        <v>Yes</v>
      </c>
      <c r="I12310" s="2" t="str">
        <f aca="false">IF(AND(F12310="No",G12310="No",H12310="Yes"),"Yes","No")</f>
        <v>No</v>
      </c>
      <c r="J12310" s="2"/>
      <c r="K12310" s="2"/>
    </row>
    <row r="12311" customFormat="false" ht="15" hidden="false" customHeight="false" outlineLevel="0" collapsed="false">
      <c r="A12311" s="2" t="s">
        <v>17811</v>
      </c>
      <c r="B12311" s="13" t="n">
        <v>118</v>
      </c>
      <c r="C12311" s="13" t="n">
        <v>118</v>
      </c>
      <c r="D12311" s="14" t="n">
        <f aca="false">C12311/Summary!$B$4</f>
        <v>0.00786666666666667</v>
      </c>
      <c r="E12311" s="15" t="n">
        <v>0.428571428571429</v>
      </c>
      <c r="F12311" s="2" t="s">
        <v>53</v>
      </c>
      <c r="G12311" s="2" t="s">
        <v>44</v>
      </c>
      <c r="H12311" s="2" t="str">
        <f aca="false">IF(AND(E12311&gt;=0.4,E12311&lt;=0.6),"Yes","No")</f>
        <v>Yes</v>
      </c>
      <c r="I12311" s="2" t="str">
        <f aca="false">IF(AND(F12311="No",G12311="No",H12311="Yes"),"Yes","No")</f>
        <v>No</v>
      </c>
      <c r="J12311" s="2"/>
      <c r="K12311" s="2"/>
    </row>
    <row r="12312" customFormat="false" ht="15" hidden="false" customHeight="false" outlineLevel="0" collapsed="false">
      <c r="A12312" s="2" t="s">
        <v>17812</v>
      </c>
      <c r="B12312" s="13" t="n">
        <v>118</v>
      </c>
      <c r="C12312" s="13" t="n">
        <v>118</v>
      </c>
      <c r="D12312" s="14" t="n">
        <f aca="false">C12312/Summary!$B$4</f>
        <v>0.00786666666666667</v>
      </c>
      <c r="E12312" s="15" t="n">
        <v>0.571428571428571</v>
      </c>
      <c r="F12312" s="2" t="s">
        <v>53</v>
      </c>
      <c r="G12312" s="2" t="s">
        <v>44</v>
      </c>
      <c r="H12312" s="2" t="str">
        <f aca="false">IF(AND(E12312&gt;=0.4,E12312&lt;=0.6),"Yes","No")</f>
        <v>Yes</v>
      </c>
      <c r="I12312" s="2" t="str">
        <f aca="false">IF(AND(F12312="No",G12312="No",H12312="Yes"),"Yes","No")</f>
        <v>No</v>
      </c>
      <c r="J12312" s="2"/>
      <c r="K12312" s="2"/>
    </row>
    <row r="12313" customFormat="false" ht="15" hidden="false" customHeight="false" outlineLevel="0" collapsed="false">
      <c r="A12313" s="2" t="s">
        <v>17813</v>
      </c>
      <c r="B12313" s="13" t="n">
        <v>118</v>
      </c>
      <c r="C12313" s="13" t="n">
        <v>117</v>
      </c>
      <c r="D12313" s="14" t="n">
        <f aca="false">C12313/Summary!$B$4</f>
        <v>0.0078</v>
      </c>
      <c r="E12313" s="15" t="n">
        <v>0.571428571428571</v>
      </c>
      <c r="F12313" s="2" t="s">
        <v>53</v>
      </c>
      <c r="G12313" s="2" t="s">
        <v>44</v>
      </c>
      <c r="H12313" s="2" t="str">
        <f aca="false">IF(AND(E12313&gt;=0.4,E12313&lt;=0.6),"Yes","No")</f>
        <v>Yes</v>
      </c>
      <c r="I12313" s="2" t="str">
        <f aca="false">IF(AND(F12313="No",G12313="No",H12313="Yes"),"Yes","No")</f>
        <v>No</v>
      </c>
      <c r="J12313" s="2"/>
      <c r="K12313" s="2"/>
    </row>
    <row r="12314" customFormat="false" ht="15" hidden="false" customHeight="false" outlineLevel="0" collapsed="false">
      <c r="A12314" s="2" t="s">
        <v>17814</v>
      </c>
      <c r="B12314" s="13" t="n">
        <v>118</v>
      </c>
      <c r="C12314" s="13" t="n">
        <v>117</v>
      </c>
      <c r="D12314" s="14" t="n">
        <f aca="false">C12314/Summary!$B$4</f>
        <v>0.0078</v>
      </c>
      <c r="E12314" s="15" t="n">
        <v>0.571428571428571</v>
      </c>
      <c r="F12314" s="2" t="s">
        <v>53</v>
      </c>
      <c r="G12314" s="2" t="s">
        <v>44</v>
      </c>
      <c r="H12314" s="2" t="str">
        <f aca="false">IF(AND(E12314&gt;=0.4,E12314&lt;=0.6),"Yes","No")</f>
        <v>Yes</v>
      </c>
      <c r="I12314" s="2" t="str">
        <f aca="false">IF(AND(F12314="No",G12314="No",H12314="Yes"),"Yes","No")</f>
        <v>No</v>
      </c>
      <c r="J12314" s="2"/>
      <c r="K12314" s="2"/>
    </row>
    <row r="12315" customFormat="false" ht="15" hidden="false" customHeight="false" outlineLevel="0" collapsed="false">
      <c r="A12315" s="2" t="s">
        <v>17815</v>
      </c>
      <c r="B12315" s="13" t="n">
        <v>118</v>
      </c>
      <c r="C12315" s="13" t="n">
        <v>118</v>
      </c>
      <c r="D12315" s="14" t="n">
        <f aca="false">C12315/Summary!$B$4</f>
        <v>0.00786666666666667</v>
      </c>
      <c r="E12315" s="15" t="n">
        <v>0.714285714285714</v>
      </c>
      <c r="F12315" s="2" t="s">
        <v>53</v>
      </c>
      <c r="G12315" s="2" t="s">
        <v>44</v>
      </c>
      <c r="H12315" s="2" t="str">
        <f aca="false">IF(AND(E12315&gt;=0.4,E12315&lt;=0.6),"Yes","No")</f>
        <v>No</v>
      </c>
      <c r="I12315" s="2" t="str">
        <f aca="false">IF(AND(F12315="No",G12315="No",H12315="Yes"),"Yes","No")</f>
        <v>No</v>
      </c>
      <c r="J12315" s="2"/>
      <c r="K12315" s="2"/>
    </row>
    <row r="12316" customFormat="false" ht="15" hidden="false" customHeight="false" outlineLevel="0" collapsed="false">
      <c r="A12316" s="2" t="s">
        <v>17816</v>
      </c>
      <c r="B12316" s="13" t="n">
        <v>118</v>
      </c>
      <c r="C12316" s="13" t="n">
        <v>118</v>
      </c>
      <c r="D12316" s="14" t="n">
        <f aca="false">C12316/Summary!$B$4</f>
        <v>0.00786666666666667</v>
      </c>
      <c r="E12316" s="15" t="n">
        <v>0.714285714285714</v>
      </c>
      <c r="F12316" s="2" t="s">
        <v>53</v>
      </c>
      <c r="G12316" s="2" t="s">
        <v>44</v>
      </c>
      <c r="H12316" s="2" t="str">
        <f aca="false">IF(AND(E12316&gt;=0.4,E12316&lt;=0.6),"Yes","No")</f>
        <v>No</v>
      </c>
      <c r="I12316" s="2" t="str">
        <f aca="false">IF(AND(F12316="No",G12316="No",H12316="Yes"),"Yes","No")</f>
        <v>No</v>
      </c>
      <c r="J12316" s="2"/>
      <c r="K12316" s="2"/>
    </row>
    <row r="12317" customFormat="false" ht="15" hidden="false" customHeight="false" outlineLevel="0" collapsed="false">
      <c r="A12317" s="2" t="s">
        <v>17817</v>
      </c>
      <c r="B12317" s="13" t="n">
        <v>118</v>
      </c>
      <c r="C12317" s="13" t="n">
        <v>118</v>
      </c>
      <c r="D12317" s="14" t="n">
        <f aca="false">C12317/Summary!$B$4</f>
        <v>0.00786666666666667</v>
      </c>
      <c r="E12317" s="15" t="n">
        <v>1</v>
      </c>
      <c r="F12317" s="2" t="s">
        <v>53</v>
      </c>
      <c r="G12317" s="2" t="s">
        <v>53</v>
      </c>
      <c r="H12317" s="2" t="str">
        <f aca="false">IF(AND(E12317&gt;=0.4,E12317&lt;=0.6),"Yes","No")</f>
        <v>No</v>
      </c>
      <c r="I12317" s="2" t="str">
        <f aca="false">IF(AND(F12317="No",G12317="No",H12317="Yes"),"Yes","No")</f>
        <v>No</v>
      </c>
      <c r="J12317" s="2"/>
      <c r="K12317" s="2"/>
    </row>
    <row r="12318" customFormat="false" ht="15" hidden="false" customHeight="false" outlineLevel="0" collapsed="false">
      <c r="A12318" s="2" t="s">
        <v>17818</v>
      </c>
      <c r="B12318" s="13" t="n">
        <v>118</v>
      </c>
      <c r="C12318" s="13" t="n">
        <v>118</v>
      </c>
      <c r="D12318" s="14" t="n">
        <f aca="false">C12318/Summary!$B$4</f>
        <v>0.00786666666666667</v>
      </c>
      <c r="E12318" s="15" t="n">
        <v>1</v>
      </c>
      <c r="F12318" s="2" t="s">
        <v>53</v>
      </c>
      <c r="G12318" s="2" t="s">
        <v>53</v>
      </c>
      <c r="H12318" s="2" t="str">
        <f aca="false">IF(AND(E12318&gt;=0.4,E12318&lt;=0.6),"Yes","No")</f>
        <v>No</v>
      </c>
      <c r="I12318" s="2" t="str">
        <f aca="false">IF(AND(F12318="No",G12318="No",H12318="Yes"),"Yes","No")</f>
        <v>No</v>
      </c>
      <c r="J12318" s="2"/>
      <c r="K12318" s="2"/>
    </row>
    <row r="12319" customFormat="false" ht="15" hidden="false" customHeight="false" outlineLevel="0" collapsed="false">
      <c r="A12319" s="2" t="s">
        <v>17819</v>
      </c>
      <c r="B12319" s="13" t="n">
        <v>118</v>
      </c>
      <c r="C12319" s="13" t="n">
        <v>117</v>
      </c>
      <c r="D12319" s="14" t="n">
        <f aca="false">C12319/Summary!$B$4</f>
        <v>0.0078</v>
      </c>
      <c r="E12319" s="15" t="n">
        <v>0.714285714285714</v>
      </c>
      <c r="F12319" s="2" t="s">
        <v>53</v>
      </c>
      <c r="G12319" s="2" t="s">
        <v>44</v>
      </c>
      <c r="H12319" s="2" t="str">
        <f aca="false">IF(AND(E12319&gt;=0.4,E12319&lt;=0.6),"Yes","No")</f>
        <v>No</v>
      </c>
      <c r="I12319" s="2" t="str">
        <f aca="false">IF(AND(F12319="No",G12319="No",H12319="Yes"),"Yes","No")</f>
        <v>No</v>
      </c>
      <c r="J12319" s="2"/>
      <c r="K12319" s="2"/>
    </row>
    <row r="12320" customFormat="false" ht="15" hidden="false" customHeight="false" outlineLevel="0" collapsed="false">
      <c r="A12320" s="2" t="s">
        <v>17820</v>
      </c>
      <c r="B12320" s="13" t="n">
        <v>118</v>
      </c>
      <c r="C12320" s="13" t="n">
        <v>118</v>
      </c>
      <c r="D12320" s="14" t="n">
        <f aca="false">C12320/Summary!$B$4</f>
        <v>0.00786666666666667</v>
      </c>
      <c r="E12320" s="15" t="n">
        <v>0.714285714285714</v>
      </c>
      <c r="F12320" s="2" t="s">
        <v>53</v>
      </c>
      <c r="G12320" s="2" t="s">
        <v>53</v>
      </c>
      <c r="H12320" s="2" t="str">
        <f aca="false">IF(AND(E12320&gt;=0.4,E12320&lt;=0.6),"Yes","No")</f>
        <v>No</v>
      </c>
      <c r="I12320" s="2" t="str">
        <f aca="false">IF(AND(F12320="No",G12320="No",H12320="Yes"),"Yes","No")</f>
        <v>No</v>
      </c>
      <c r="J12320" s="2"/>
      <c r="K12320" s="2"/>
    </row>
    <row r="12321" customFormat="false" ht="15" hidden="false" customHeight="false" outlineLevel="0" collapsed="false">
      <c r="A12321" s="2" t="s">
        <v>17821</v>
      </c>
      <c r="B12321" s="13" t="n">
        <v>118</v>
      </c>
      <c r="C12321" s="13" t="n">
        <v>118</v>
      </c>
      <c r="D12321" s="14" t="n">
        <f aca="false">C12321/Summary!$B$4</f>
        <v>0.00786666666666667</v>
      </c>
      <c r="E12321" s="15" t="n">
        <v>0.714285714285714</v>
      </c>
      <c r="F12321" s="2" t="s">
        <v>53</v>
      </c>
      <c r="G12321" s="2" t="s">
        <v>44</v>
      </c>
      <c r="H12321" s="2" t="str">
        <f aca="false">IF(AND(E12321&gt;=0.4,E12321&lt;=0.6),"Yes","No")</f>
        <v>No</v>
      </c>
      <c r="I12321" s="2" t="str">
        <f aca="false">IF(AND(F12321="No",G12321="No",H12321="Yes"),"Yes","No")</f>
        <v>No</v>
      </c>
      <c r="J12321" s="2"/>
      <c r="K12321" s="2"/>
    </row>
    <row r="12322" customFormat="false" ht="15" hidden="false" customHeight="false" outlineLevel="0" collapsed="false">
      <c r="A12322" s="2" t="s">
        <v>17822</v>
      </c>
      <c r="B12322" s="13" t="n">
        <v>118</v>
      </c>
      <c r="C12322" s="13" t="n">
        <v>117</v>
      </c>
      <c r="D12322" s="14" t="n">
        <f aca="false">C12322/Summary!$B$4</f>
        <v>0.0078</v>
      </c>
      <c r="E12322" s="15" t="n">
        <v>0.714285714285714</v>
      </c>
      <c r="F12322" s="2" t="s">
        <v>53</v>
      </c>
      <c r="G12322" s="2" t="s">
        <v>53</v>
      </c>
      <c r="H12322" s="2" t="str">
        <f aca="false">IF(AND(E12322&gt;=0.4,E12322&lt;=0.6),"Yes","No")</f>
        <v>No</v>
      </c>
      <c r="I12322" s="2" t="str">
        <f aca="false">IF(AND(F12322="No",G12322="No",H12322="Yes"),"Yes","No")</f>
        <v>No</v>
      </c>
      <c r="J12322" s="2"/>
      <c r="K12322" s="2"/>
    </row>
    <row r="12323" customFormat="false" ht="15" hidden="false" customHeight="false" outlineLevel="0" collapsed="false">
      <c r="A12323" s="2" t="s">
        <v>17823</v>
      </c>
      <c r="B12323" s="13" t="n">
        <v>118</v>
      </c>
      <c r="C12323" s="13" t="n">
        <v>118</v>
      </c>
      <c r="D12323" s="14" t="n">
        <f aca="false">C12323/Summary!$B$4</f>
        <v>0.00786666666666667</v>
      </c>
      <c r="E12323" s="15" t="n">
        <v>0.857142857142857</v>
      </c>
      <c r="F12323" s="2" t="s">
        <v>53</v>
      </c>
      <c r="G12323" s="2" t="s">
        <v>44</v>
      </c>
      <c r="H12323" s="2" t="str">
        <f aca="false">IF(AND(E12323&gt;=0.4,E12323&lt;=0.6),"Yes","No")</f>
        <v>No</v>
      </c>
      <c r="I12323" s="2" t="str">
        <f aca="false">IF(AND(F12323="No",G12323="No",H12323="Yes"),"Yes","No")</f>
        <v>No</v>
      </c>
      <c r="J12323" s="2"/>
      <c r="K12323" s="2"/>
    </row>
    <row r="12324" customFormat="false" ht="15" hidden="false" customHeight="false" outlineLevel="0" collapsed="false">
      <c r="A12324" s="2" t="s">
        <v>17824</v>
      </c>
      <c r="B12324" s="13" t="n">
        <v>118</v>
      </c>
      <c r="C12324" s="13" t="n">
        <v>117</v>
      </c>
      <c r="D12324" s="14" t="n">
        <f aca="false">C12324/Summary!$B$4</f>
        <v>0.0078</v>
      </c>
      <c r="E12324" s="15" t="n">
        <v>0.714285714285714</v>
      </c>
      <c r="F12324" s="2" t="s">
        <v>53</v>
      </c>
      <c r="G12324" s="2" t="s">
        <v>44</v>
      </c>
      <c r="H12324" s="2" t="str">
        <f aca="false">IF(AND(E12324&gt;=0.4,E12324&lt;=0.6),"Yes","No")</f>
        <v>No</v>
      </c>
      <c r="I12324" s="2" t="str">
        <f aca="false">IF(AND(F12324="No",G12324="No",H12324="Yes"),"Yes","No")</f>
        <v>No</v>
      </c>
      <c r="J12324" s="2"/>
      <c r="K12324" s="2"/>
    </row>
    <row r="12325" customFormat="false" ht="15" hidden="false" customHeight="false" outlineLevel="0" collapsed="false">
      <c r="A12325" s="2" t="s">
        <v>17825</v>
      </c>
      <c r="B12325" s="13" t="n">
        <v>118</v>
      </c>
      <c r="C12325" s="13" t="n">
        <v>118</v>
      </c>
      <c r="D12325" s="14" t="n">
        <f aca="false">C12325/Summary!$B$4</f>
        <v>0.00786666666666667</v>
      </c>
      <c r="E12325" s="15" t="n">
        <v>0.571428571428571</v>
      </c>
      <c r="F12325" s="2" t="s">
        <v>53</v>
      </c>
      <c r="G12325" s="2" t="s">
        <v>53</v>
      </c>
      <c r="H12325" s="2" t="str">
        <f aca="false">IF(AND(E12325&gt;=0.4,E12325&lt;=0.6),"Yes","No")</f>
        <v>Yes</v>
      </c>
      <c r="I12325" s="2" t="str">
        <f aca="false">IF(AND(F12325="No",G12325="No",H12325="Yes"),"Yes","No")</f>
        <v>No</v>
      </c>
      <c r="J12325" s="2"/>
      <c r="K12325" s="2"/>
    </row>
    <row r="12326" customFormat="false" ht="15" hidden="false" customHeight="false" outlineLevel="0" collapsed="false">
      <c r="A12326" s="2" t="s">
        <v>17826</v>
      </c>
      <c r="B12326" s="13" t="n">
        <v>118</v>
      </c>
      <c r="C12326" s="13" t="n">
        <v>118</v>
      </c>
      <c r="D12326" s="14" t="n">
        <f aca="false">C12326/Summary!$B$4</f>
        <v>0.00786666666666667</v>
      </c>
      <c r="E12326" s="15" t="n">
        <v>0.714285714285714</v>
      </c>
      <c r="F12326" s="2" t="s">
        <v>53</v>
      </c>
      <c r="G12326" s="2" t="s">
        <v>44</v>
      </c>
      <c r="H12326" s="2" t="str">
        <f aca="false">IF(AND(E12326&gt;=0.4,E12326&lt;=0.6),"Yes","No")</f>
        <v>No</v>
      </c>
      <c r="I12326" s="2" t="str">
        <f aca="false">IF(AND(F12326="No",G12326="No",H12326="Yes"),"Yes","No")</f>
        <v>No</v>
      </c>
      <c r="J12326" s="2"/>
      <c r="K12326" s="2"/>
    </row>
    <row r="12327" customFormat="false" ht="15" hidden="false" customHeight="false" outlineLevel="0" collapsed="false">
      <c r="A12327" s="2" t="s">
        <v>17827</v>
      </c>
      <c r="B12327" s="13" t="n">
        <v>118</v>
      </c>
      <c r="C12327" s="13" t="n">
        <v>117</v>
      </c>
      <c r="D12327" s="14" t="n">
        <f aca="false">C12327/Summary!$B$4</f>
        <v>0.0078</v>
      </c>
      <c r="E12327" s="15" t="n">
        <v>0.571428571428571</v>
      </c>
      <c r="F12327" s="2" t="s">
        <v>53</v>
      </c>
      <c r="G12327" s="2" t="s">
        <v>44</v>
      </c>
      <c r="H12327" s="2" t="str">
        <f aca="false">IF(AND(E12327&gt;=0.4,E12327&lt;=0.6),"Yes","No")</f>
        <v>Yes</v>
      </c>
      <c r="I12327" s="2" t="str">
        <f aca="false">IF(AND(F12327="No",G12327="No",H12327="Yes"),"Yes","No")</f>
        <v>No</v>
      </c>
      <c r="J12327" s="2"/>
      <c r="K12327" s="2"/>
    </row>
    <row r="12328" customFormat="false" ht="15" hidden="false" customHeight="false" outlineLevel="0" collapsed="false">
      <c r="A12328" s="2" t="s">
        <v>17828</v>
      </c>
      <c r="B12328" s="13" t="n">
        <v>118</v>
      </c>
      <c r="C12328" s="13" t="n">
        <v>118</v>
      </c>
      <c r="D12328" s="14" t="n">
        <f aca="false">C12328/Summary!$B$4</f>
        <v>0.00786666666666667</v>
      </c>
      <c r="E12328" s="15" t="n">
        <v>0.857142857142857</v>
      </c>
      <c r="F12328" s="2" t="s">
        <v>53</v>
      </c>
      <c r="G12328" s="2" t="s">
        <v>44</v>
      </c>
      <c r="H12328" s="2" t="str">
        <f aca="false">IF(AND(E12328&gt;=0.4,E12328&lt;=0.6),"Yes","No")</f>
        <v>No</v>
      </c>
      <c r="I12328" s="2" t="str">
        <f aca="false">IF(AND(F12328="No",G12328="No",H12328="Yes"),"Yes","No")</f>
        <v>No</v>
      </c>
      <c r="J12328" s="2"/>
      <c r="K12328" s="2"/>
    </row>
    <row r="12329" customFormat="false" ht="15" hidden="false" customHeight="false" outlineLevel="0" collapsed="false">
      <c r="A12329" s="2" t="s">
        <v>17829</v>
      </c>
      <c r="B12329" s="13" t="n">
        <v>118</v>
      </c>
      <c r="C12329" s="13" t="n">
        <v>117</v>
      </c>
      <c r="D12329" s="14" t="n">
        <f aca="false">C12329/Summary!$B$4</f>
        <v>0.0078</v>
      </c>
      <c r="E12329" s="15" t="n">
        <v>1</v>
      </c>
      <c r="F12329" s="2" t="s">
        <v>53</v>
      </c>
      <c r="G12329" s="2" t="s">
        <v>44</v>
      </c>
      <c r="H12329" s="2" t="str">
        <f aca="false">IF(AND(E12329&gt;=0.4,E12329&lt;=0.6),"Yes","No")</f>
        <v>No</v>
      </c>
      <c r="I12329" s="2" t="str">
        <f aca="false">IF(AND(F12329="No",G12329="No",H12329="Yes"),"Yes","No")</f>
        <v>No</v>
      </c>
      <c r="J12329" s="2"/>
      <c r="K12329" s="2"/>
    </row>
    <row r="12330" customFormat="false" ht="15" hidden="false" customHeight="false" outlineLevel="0" collapsed="false">
      <c r="A12330" s="2" t="s">
        <v>17830</v>
      </c>
      <c r="B12330" s="13" t="n">
        <v>118</v>
      </c>
      <c r="C12330" s="13" t="n">
        <v>118</v>
      </c>
      <c r="D12330" s="14" t="n">
        <f aca="false">C12330/Summary!$B$4</f>
        <v>0.00786666666666667</v>
      </c>
      <c r="E12330" s="15" t="n">
        <v>0.714285714285714</v>
      </c>
      <c r="F12330" s="2" t="s">
        <v>53</v>
      </c>
      <c r="G12330" s="2" t="s">
        <v>44</v>
      </c>
      <c r="H12330" s="2" t="str">
        <f aca="false">IF(AND(E12330&gt;=0.4,E12330&lt;=0.6),"Yes","No")</f>
        <v>No</v>
      </c>
      <c r="I12330" s="2" t="str">
        <f aca="false">IF(AND(F12330="No",G12330="No",H12330="Yes"),"Yes","No")</f>
        <v>No</v>
      </c>
      <c r="J12330" s="2"/>
      <c r="K12330" s="2"/>
    </row>
    <row r="12331" customFormat="false" ht="15" hidden="false" customHeight="false" outlineLevel="0" collapsed="false">
      <c r="A12331" s="2" t="s">
        <v>17831</v>
      </c>
      <c r="B12331" s="13" t="n">
        <v>118</v>
      </c>
      <c r="C12331" s="13" t="n">
        <v>116</v>
      </c>
      <c r="D12331" s="14" t="n">
        <f aca="false">C12331/Summary!$B$4</f>
        <v>0.00773333333333333</v>
      </c>
      <c r="E12331" s="15" t="n">
        <v>0.571428571428571</v>
      </c>
      <c r="F12331" s="2" t="s">
        <v>53</v>
      </c>
      <c r="G12331" s="2" t="s">
        <v>44</v>
      </c>
      <c r="H12331" s="2" t="str">
        <f aca="false">IF(AND(E12331&gt;=0.4,E12331&lt;=0.6),"Yes","No")</f>
        <v>Yes</v>
      </c>
      <c r="I12331" s="2" t="str">
        <f aca="false">IF(AND(F12331="No",G12331="No",H12331="Yes"),"Yes","No")</f>
        <v>No</v>
      </c>
      <c r="J12331" s="2"/>
      <c r="K12331" s="2"/>
    </row>
    <row r="12332" customFormat="false" ht="15" hidden="false" customHeight="false" outlineLevel="0" collapsed="false">
      <c r="A12332" s="2" t="s">
        <v>17832</v>
      </c>
      <c r="B12332" s="13" t="n">
        <v>118</v>
      </c>
      <c r="C12332" s="13" t="n">
        <v>118</v>
      </c>
      <c r="D12332" s="14" t="n">
        <f aca="false">C12332/Summary!$B$4</f>
        <v>0.00786666666666667</v>
      </c>
      <c r="E12332" s="15" t="n">
        <v>0.428571428571429</v>
      </c>
      <c r="F12332" s="2" t="s">
        <v>53</v>
      </c>
      <c r="G12332" s="2" t="s">
        <v>44</v>
      </c>
      <c r="H12332" s="2" t="str">
        <f aca="false">IF(AND(E12332&gt;=0.4,E12332&lt;=0.6),"Yes","No")</f>
        <v>Yes</v>
      </c>
      <c r="I12332" s="2" t="str">
        <f aca="false">IF(AND(F12332="No",G12332="No",H12332="Yes"),"Yes","No")</f>
        <v>No</v>
      </c>
      <c r="J12332" s="2"/>
      <c r="K12332" s="2"/>
    </row>
    <row r="12333" customFormat="false" ht="15" hidden="false" customHeight="false" outlineLevel="0" collapsed="false">
      <c r="A12333" s="2" t="s">
        <v>17833</v>
      </c>
      <c r="B12333" s="13" t="n">
        <v>118</v>
      </c>
      <c r="C12333" s="13" t="n">
        <v>116</v>
      </c>
      <c r="D12333" s="14" t="n">
        <f aca="false">C12333/Summary!$B$4</f>
        <v>0.00773333333333333</v>
      </c>
      <c r="E12333" s="15" t="n">
        <v>0.857142857142857</v>
      </c>
      <c r="F12333" s="2" t="s">
        <v>53</v>
      </c>
      <c r="G12333" s="2" t="s">
        <v>44</v>
      </c>
      <c r="H12333" s="2" t="str">
        <f aca="false">IF(AND(E12333&gt;=0.4,E12333&lt;=0.6),"Yes","No")</f>
        <v>No</v>
      </c>
      <c r="I12333" s="2" t="str">
        <f aca="false">IF(AND(F12333="No",G12333="No",H12333="Yes"),"Yes","No")</f>
        <v>No</v>
      </c>
      <c r="J12333" s="2"/>
      <c r="K12333" s="2"/>
    </row>
    <row r="12334" customFormat="false" ht="15" hidden="false" customHeight="false" outlineLevel="0" collapsed="false">
      <c r="A12334" s="2" t="s">
        <v>17834</v>
      </c>
      <c r="B12334" s="13" t="n">
        <v>118</v>
      </c>
      <c r="C12334" s="13" t="n">
        <v>118</v>
      </c>
      <c r="D12334" s="14" t="n">
        <f aca="false">C12334/Summary!$B$4</f>
        <v>0.00786666666666667</v>
      </c>
      <c r="E12334" s="15" t="n">
        <v>0.857142857142857</v>
      </c>
      <c r="F12334" s="2" t="s">
        <v>53</v>
      </c>
      <c r="G12334" s="2" t="s">
        <v>53</v>
      </c>
      <c r="H12334" s="2" t="str">
        <f aca="false">IF(AND(E12334&gt;=0.4,E12334&lt;=0.6),"Yes","No")</f>
        <v>No</v>
      </c>
      <c r="I12334" s="2" t="str">
        <f aca="false">IF(AND(F12334="No",G12334="No",H12334="Yes"),"Yes","No")</f>
        <v>No</v>
      </c>
      <c r="J12334" s="2"/>
      <c r="K12334" s="2"/>
    </row>
    <row r="12335" customFormat="false" ht="15" hidden="false" customHeight="false" outlineLevel="0" collapsed="false">
      <c r="A12335" s="2" t="s">
        <v>17835</v>
      </c>
      <c r="B12335" s="13" t="n">
        <v>118</v>
      </c>
      <c r="C12335" s="13" t="n">
        <v>118</v>
      </c>
      <c r="D12335" s="14" t="n">
        <f aca="false">C12335/Summary!$B$4</f>
        <v>0.00786666666666667</v>
      </c>
      <c r="E12335" s="15" t="n">
        <v>0.571428571428571</v>
      </c>
      <c r="F12335" s="2" t="s">
        <v>53</v>
      </c>
      <c r="G12335" s="2" t="s">
        <v>44</v>
      </c>
      <c r="H12335" s="2" t="str">
        <f aca="false">IF(AND(E12335&gt;=0.4,E12335&lt;=0.6),"Yes","No")</f>
        <v>Yes</v>
      </c>
      <c r="I12335" s="2" t="str">
        <f aca="false">IF(AND(F12335="No",G12335="No",H12335="Yes"),"Yes","No")</f>
        <v>No</v>
      </c>
      <c r="J12335" s="2"/>
      <c r="K12335" s="2"/>
    </row>
    <row r="12336" customFormat="false" ht="15" hidden="false" customHeight="false" outlineLevel="0" collapsed="false">
      <c r="A12336" s="2" t="s">
        <v>17836</v>
      </c>
      <c r="B12336" s="13" t="n">
        <v>118</v>
      </c>
      <c r="C12336" s="13" t="n">
        <v>118</v>
      </c>
      <c r="D12336" s="14" t="n">
        <f aca="false">C12336/Summary!$B$4</f>
        <v>0.00786666666666667</v>
      </c>
      <c r="E12336" s="15" t="n">
        <v>0.428571428571429</v>
      </c>
      <c r="F12336" s="2" t="s">
        <v>53</v>
      </c>
      <c r="G12336" s="2" t="s">
        <v>44</v>
      </c>
      <c r="H12336" s="2" t="str">
        <f aca="false">IF(AND(E12336&gt;=0.4,E12336&lt;=0.6),"Yes","No")</f>
        <v>Yes</v>
      </c>
      <c r="I12336" s="2" t="str">
        <f aca="false">IF(AND(F12336="No",G12336="No",H12336="Yes"),"Yes","No")</f>
        <v>No</v>
      </c>
      <c r="J12336" s="2"/>
      <c r="K12336" s="2"/>
    </row>
    <row r="12337" customFormat="false" ht="15" hidden="false" customHeight="false" outlineLevel="0" collapsed="false">
      <c r="A12337" s="2" t="s">
        <v>17837</v>
      </c>
      <c r="B12337" s="13" t="n">
        <v>118</v>
      </c>
      <c r="C12337" s="13" t="n">
        <v>118</v>
      </c>
      <c r="D12337" s="14" t="n">
        <f aca="false">C12337/Summary!$B$4</f>
        <v>0.00786666666666667</v>
      </c>
      <c r="E12337" s="15" t="n">
        <v>0.857142857142857</v>
      </c>
      <c r="F12337" s="2" t="s">
        <v>53</v>
      </c>
      <c r="G12337" s="2" t="s">
        <v>53</v>
      </c>
      <c r="H12337" s="2" t="str">
        <f aca="false">IF(AND(E12337&gt;=0.4,E12337&lt;=0.6),"Yes","No")</f>
        <v>No</v>
      </c>
      <c r="I12337" s="2" t="str">
        <f aca="false">IF(AND(F12337="No",G12337="No",H12337="Yes"),"Yes","No")</f>
        <v>No</v>
      </c>
      <c r="J12337" s="2"/>
      <c r="K12337" s="2"/>
    </row>
    <row r="12338" customFormat="false" ht="15" hidden="false" customHeight="false" outlineLevel="0" collapsed="false">
      <c r="A12338" s="2" t="s">
        <v>17838</v>
      </c>
      <c r="B12338" s="13" t="n">
        <v>118</v>
      </c>
      <c r="C12338" s="13" t="n">
        <v>117</v>
      </c>
      <c r="D12338" s="14" t="n">
        <f aca="false">C12338/Summary!$B$4</f>
        <v>0.0078</v>
      </c>
      <c r="E12338" s="15" t="n">
        <v>0.285714285714286</v>
      </c>
      <c r="F12338" s="2" t="s">
        <v>53</v>
      </c>
      <c r="G12338" s="2" t="s">
        <v>44</v>
      </c>
      <c r="H12338" s="2" t="str">
        <f aca="false">IF(AND(E12338&gt;=0.4,E12338&lt;=0.6),"Yes","No")</f>
        <v>No</v>
      </c>
      <c r="I12338" s="2" t="str">
        <f aca="false">IF(AND(F12338="No",G12338="No",H12338="Yes"),"Yes","No")</f>
        <v>No</v>
      </c>
      <c r="J12338" s="2"/>
      <c r="K12338" s="2"/>
    </row>
    <row r="12339" customFormat="false" ht="15" hidden="false" customHeight="false" outlineLevel="0" collapsed="false">
      <c r="A12339" s="2" t="s">
        <v>17839</v>
      </c>
      <c r="B12339" s="13" t="n">
        <v>118</v>
      </c>
      <c r="C12339" s="13" t="n">
        <v>117</v>
      </c>
      <c r="D12339" s="14" t="n">
        <f aca="false">C12339/Summary!$B$4</f>
        <v>0.0078</v>
      </c>
      <c r="E12339" s="15" t="n">
        <v>0.571428571428571</v>
      </c>
      <c r="F12339" s="2" t="s">
        <v>53</v>
      </c>
      <c r="G12339" s="2" t="s">
        <v>44</v>
      </c>
      <c r="H12339" s="2" t="str">
        <f aca="false">IF(AND(E12339&gt;=0.4,E12339&lt;=0.6),"Yes","No")</f>
        <v>Yes</v>
      </c>
      <c r="I12339" s="2" t="str">
        <f aca="false">IF(AND(F12339="No",G12339="No",H12339="Yes"),"Yes","No")</f>
        <v>No</v>
      </c>
      <c r="J12339" s="2"/>
      <c r="K12339" s="2"/>
    </row>
    <row r="12340" customFormat="false" ht="15" hidden="false" customHeight="false" outlineLevel="0" collapsed="false">
      <c r="A12340" s="2" t="s">
        <v>17840</v>
      </c>
      <c r="B12340" s="13" t="n">
        <v>118</v>
      </c>
      <c r="C12340" s="13" t="n">
        <v>118</v>
      </c>
      <c r="D12340" s="14" t="n">
        <f aca="false">C12340/Summary!$B$4</f>
        <v>0.00786666666666667</v>
      </c>
      <c r="E12340" s="15" t="n">
        <v>0.285714285714286</v>
      </c>
      <c r="F12340" s="2" t="s">
        <v>53</v>
      </c>
      <c r="G12340" s="2" t="s">
        <v>44</v>
      </c>
      <c r="H12340" s="2" t="str">
        <f aca="false">IF(AND(E12340&gt;=0.4,E12340&lt;=0.6),"Yes","No")</f>
        <v>No</v>
      </c>
      <c r="I12340" s="2" t="str">
        <f aca="false">IF(AND(F12340="No",G12340="No",H12340="Yes"),"Yes","No")</f>
        <v>No</v>
      </c>
      <c r="J12340" s="2"/>
      <c r="K12340" s="2"/>
    </row>
    <row r="12341" customFormat="false" ht="15" hidden="false" customHeight="false" outlineLevel="0" collapsed="false">
      <c r="A12341" s="2" t="s">
        <v>17841</v>
      </c>
      <c r="B12341" s="13" t="n">
        <v>118</v>
      </c>
      <c r="C12341" s="13" t="n">
        <v>116</v>
      </c>
      <c r="D12341" s="14" t="n">
        <f aca="false">C12341/Summary!$B$4</f>
        <v>0.00773333333333333</v>
      </c>
      <c r="E12341" s="15" t="n">
        <v>0.428571428571429</v>
      </c>
      <c r="F12341" s="2" t="s">
        <v>53</v>
      </c>
      <c r="G12341" s="2" t="s">
        <v>53</v>
      </c>
      <c r="H12341" s="2" t="str">
        <f aca="false">IF(AND(E12341&gt;=0.4,E12341&lt;=0.6),"Yes","No")</f>
        <v>Yes</v>
      </c>
      <c r="I12341" s="2" t="str">
        <f aca="false">IF(AND(F12341="No",G12341="No",H12341="Yes"),"Yes","No")</f>
        <v>No</v>
      </c>
      <c r="J12341" s="2"/>
      <c r="K12341" s="2"/>
    </row>
    <row r="12342" customFormat="false" ht="15" hidden="false" customHeight="false" outlineLevel="0" collapsed="false">
      <c r="A12342" s="2" t="s">
        <v>17842</v>
      </c>
      <c r="B12342" s="13" t="n">
        <v>118</v>
      </c>
      <c r="C12342" s="13" t="n">
        <v>118</v>
      </c>
      <c r="D12342" s="14" t="n">
        <f aca="false">C12342/Summary!$B$4</f>
        <v>0.00786666666666667</v>
      </c>
      <c r="E12342" s="15" t="n">
        <v>0.142857142857143</v>
      </c>
      <c r="F12342" s="2" t="s">
        <v>53</v>
      </c>
      <c r="G12342" s="2" t="s">
        <v>44</v>
      </c>
      <c r="H12342" s="2" t="str">
        <f aca="false">IF(AND(E12342&gt;=0.4,E12342&lt;=0.6),"Yes","No")</f>
        <v>No</v>
      </c>
      <c r="I12342" s="2" t="str">
        <f aca="false">IF(AND(F12342="No",G12342="No",H12342="Yes"),"Yes","No")</f>
        <v>No</v>
      </c>
      <c r="J12342" s="2"/>
      <c r="K12342" s="2"/>
    </row>
    <row r="12343" customFormat="false" ht="15" hidden="false" customHeight="false" outlineLevel="0" collapsed="false">
      <c r="A12343" s="2" t="s">
        <v>17843</v>
      </c>
      <c r="B12343" s="13" t="n">
        <v>118</v>
      </c>
      <c r="C12343" s="13" t="n">
        <v>118</v>
      </c>
      <c r="D12343" s="14" t="n">
        <f aca="false">C12343/Summary!$B$4</f>
        <v>0.00786666666666667</v>
      </c>
      <c r="E12343" s="15" t="n">
        <v>0.428571428571429</v>
      </c>
      <c r="F12343" s="2" t="s">
        <v>53</v>
      </c>
      <c r="G12343" s="2" t="s">
        <v>44</v>
      </c>
      <c r="H12343" s="2" t="str">
        <f aca="false">IF(AND(E12343&gt;=0.4,E12343&lt;=0.6),"Yes","No")</f>
        <v>Yes</v>
      </c>
      <c r="I12343" s="2" t="str">
        <f aca="false">IF(AND(F12343="No",G12343="No",H12343="Yes"),"Yes","No")</f>
        <v>No</v>
      </c>
      <c r="J12343" s="2"/>
      <c r="K12343" s="2"/>
    </row>
    <row r="12344" customFormat="false" ht="15" hidden="false" customHeight="false" outlineLevel="0" collapsed="false">
      <c r="A12344" s="2" t="s">
        <v>17844</v>
      </c>
      <c r="B12344" s="13" t="n">
        <v>118</v>
      </c>
      <c r="C12344" s="13" t="n">
        <v>118</v>
      </c>
      <c r="D12344" s="14" t="n">
        <f aca="false">C12344/Summary!$B$4</f>
        <v>0.00786666666666667</v>
      </c>
      <c r="E12344" s="15" t="n">
        <v>0.571428571428571</v>
      </c>
      <c r="F12344" s="2" t="s">
        <v>53</v>
      </c>
      <c r="G12344" s="2" t="s">
        <v>44</v>
      </c>
      <c r="H12344" s="2" t="str">
        <f aca="false">IF(AND(E12344&gt;=0.4,E12344&lt;=0.6),"Yes","No")</f>
        <v>Yes</v>
      </c>
      <c r="I12344" s="2" t="str">
        <f aca="false">IF(AND(F12344="No",G12344="No",H12344="Yes"),"Yes","No")</f>
        <v>No</v>
      </c>
      <c r="J12344" s="2"/>
      <c r="K12344" s="2"/>
    </row>
    <row r="12345" customFormat="false" ht="15" hidden="false" customHeight="false" outlineLevel="0" collapsed="false">
      <c r="A12345" s="2" t="s">
        <v>17845</v>
      </c>
      <c r="B12345" s="13" t="n">
        <v>118</v>
      </c>
      <c r="C12345" s="13" t="n">
        <v>118</v>
      </c>
      <c r="D12345" s="14" t="n">
        <f aca="false">C12345/Summary!$B$4</f>
        <v>0.00786666666666667</v>
      </c>
      <c r="E12345" s="15" t="n">
        <v>0.571428571428571</v>
      </c>
      <c r="F12345" s="2" t="s">
        <v>44</v>
      </c>
      <c r="G12345" s="2" t="s">
        <v>53</v>
      </c>
      <c r="H12345" s="2" t="str">
        <f aca="false">IF(AND(E12345&gt;=0.4,E12345&lt;=0.6),"Yes","No")</f>
        <v>Yes</v>
      </c>
      <c r="I12345" s="2" t="str">
        <f aca="false">IF(AND(F12345="No",G12345="No",H12345="Yes"),"Yes","No")</f>
        <v>No</v>
      </c>
      <c r="J12345" s="2"/>
      <c r="K12345" s="2"/>
    </row>
    <row r="12346" customFormat="false" ht="15" hidden="false" customHeight="false" outlineLevel="0" collapsed="false">
      <c r="A12346" s="2" t="s">
        <v>17846</v>
      </c>
      <c r="B12346" s="13" t="n">
        <v>118</v>
      </c>
      <c r="C12346" s="13" t="n">
        <v>118</v>
      </c>
      <c r="D12346" s="14" t="n">
        <f aca="false">C12346/Summary!$B$4</f>
        <v>0.00786666666666667</v>
      </c>
      <c r="E12346" s="15" t="n">
        <v>0.714285714285714</v>
      </c>
      <c r="F12346" s="2" t="s">
        <v>44</v>
      </c>
      <c r="G12346" s="2" t="s">
        <v>44</v>
      </c>
      <c r="H12346" s="2" t="str">
        <f aca="false">IF(AND(E12346&gt;=0.4,E12346&lt;=0.6),"Yes","No")</f>
        <v>No</v>
      </c>
      <c r="I12346" s="2" t="str">
        <f aca="false">IF(AND(F12346="No",G12346="No",H12346="Yes"),"Yes","No")</f>
        <v>No</v>
      </c>
      <c r="J12346" s="2"/>
      <c r="K12346" s="2"/>
    </row>
    <row r="12347" customFormat="false" ht="15" hidden="false" customHeight="false" outlineLevel="0" collapsed="false">
      <c r="A12347" s="2" t="s">
        <v>17847</v>
      </c>
      <c r="B12347" s="13" t="n">
        <v>118</v>
      </c>
      <c r="C12347" s="13" t="n">
        <v>117</v>
      </c>
      <c r="D12347" s="14" t="n">
        <f aca="false">C12347/Summary!$B$4</f>
        <v>0.0078</v>
      </c>
      <c r="E12347" s="15" t="n">
        <v>0.285714285714286</v>
      </c>
      <c r="F12347" s="2" t="s">
        <v>44</v>
      </c>
      <c r="G12347" s="2" t="s">
        <v>53</v>
      </c>
      <c r="H12347" s="2" t="str">
        <f aca="false">IF(AND(E12347&gt;=0.4,E12347&lt;=0.6),"Yes","No")</f>
        <v>No</v>
      </c>
      <c r="I12347" s="2" t="str">
        <f aca="false">IF(AND(F12347="No",G12347="No",H12347="Yes"),"Yes","No")</f>
        <v>No</v>
      </c>
      <c r="J12347" s="2"/>
      <c r="K12347" s="2"/>
    </row>
    <row r="12348" customFormat="false" ht="15" hidden="false" customHeight="false" outlineLevel="0" collapsed="false">
      <c r="A12348" s="2" t="s">
        <v>17848</v>
      </c>
      <c r="B12348" s="13" t="n">
        <v>118</v>
      </c>
      <c r="C12348" s="13" t="n">
        <v>117</v>
      </c>
      <c r="D12348" s="14" t="n">
        <f aca="false">C12348/Summary!$B$4</f>
        <v>0.0078</v>
      </c>
      <c r="E12348" s="15" t="n">
        <v>0.571428571428571</v>
      </c>
      <c r="F12348" s="2" t="s">
        <v>44</v>
      </c>
      <c r="G12348" s="2" t="s">
        <v>53</v>
      </c>
      <c r="H12348" s="2" t="str">
        <f aca="false">IF(AND(E12348&gt;=0.4,E12348&lt;=0.6),"Yes","No")</f>
        <v>Yes</v>
      </c>
      <c r="I12348" s="2" t="str">
        <f aca="false">IF(AND(F12348="No",G12348="No",H12348="Yes"),"Yes","No")</f>
        <v>No</v>
      </c>
      <c r="J12348" s="2"/>
      <c r="K12348" s="2"/>
    </row>
    <row r="12349" customFormat="false" ht="15" hidden="false" customHeight="false" outlineLevel="0" collapsed="false">
      <c r="A12349" s="2" t="s">
        <v>17849</v>
      </c>
      <c r="B12349" s="13" t="n">
        <v>118</v>
      </c>
      <c r="C12349" s="13" t="n">
        <v>118</v>
      </c>
      <c r="D12349" s="14" t="n">
        <f aca="false">C12349/Summary!$B$4</f>
        <v>0.00786666666666667</v>
      </c>
      <c r="E12349" s="15" t="n">
        <v>0.571428571428571</v>
      </c>
      <c r="F12349" s="2" t="s">
        <v>53</v>
      </c>
      <c r="G12349" s="2" t="s">
        <v>44</v>
      </c>
      <c r="H12349" s="2" t="str">
        <f aca="false">IF(AND(E12349&gt;=0.4,E12349&lt;=0.6),"Yes","No")</f>
        <v>Yes</v>
      </c>
      <c r="I12349" s="2" t="str">
        <f aca="false">IF(AND(F12349="No",G12349="No",H12349="Yes"),"Yes","No")</f>
        <v>No</v>
      </c>
      <c r="J12349" s="2"/>
      <c r="K12349" s="2"/>
    </row>
    <row r="12350" customFormat="false" ht="15" hidden="false" customHeight="false" outlineLevel="0" collapsed="false">
      <c r="A12350" s="2" t="s">
        <v>17850</v>
      </c>
      <c r="B12350" s="13" t="n">
        <v>118</v>
      </c>
      <c r="C12350" s="13" t="n">
        <v>117</v>
      </c>
      <c r="D12350" s="14" t="n">
        <f aca="false">C12350/Summary!$B$4</f>
        <v>0.0078</v>
      </c>
      <c r="E12350" s="15" t="n">
        <v>0.428571428571429</v>
      </c>
      <c r="F12350" s="2" t="s">
        <v>53</v>
      </c>
      <c r="G12350" s="2" t="s">
        <v>44</v>
      </c>
      <c r="H12350" s="2" t="str">
        <f aca="false">IF(AND(E12350&gt;=0.4,E12350&lt;=0.6),"Yes","No")</f>
        <v>Yes</v>
      </c>
      <c r="I12350" s="2" t="str">
        <f aca="false">IF(AND(F12350="No",G12350="No",H12350="Yes"),"Yes","No")</f>
        <v>No</v>
      </c>
      <c r="J12350" s="2"/>
      <c r="K12350" s="2"/>
    </row>
    <row r="12351" customFormat="false" ht="15" hidden="false" customHeight="false" outlineLevel="0" collapsed="false">
      <c r="A12351" s="2" t="s">
        <v>17851</v>
      </c>
      <c r="B12351" s="13" t="n">
        <v>118</v>
      </c>
      <c r="C12351" s="13" t="n">
        <v>118</v>
      </c>
      <c r="D12351" s="14" t="n">
        <f aca="false">C12351/Summary!$B$4</f>
        <v>0.00786666666666667</v>
      </c>
      <c r="E12351" s="15" t="n">
        <v>0.714285714285714</v>
      </c>
      <c r="F12351" s="2" t="s">
        <v>53</v>
      </c>
      <c r="G12351" s="2" t="s">
        <v>44</v>
      </c>
      <c r="H12351" s="2" t="str">
        <f aca="false">IF(AND(E12351&gt;=0.4,E12351&lt;=0.6),"Yes","No")</f>
        <v>No</v>
      </c>
      <c r="I12351" s="2" t="str">
        <f aca="false">IF(AND(F12351="No",G12351="No",H12351="Yes"),"Yes","No")</f>
        <v>No</v>
      </c>
      <c r="J12351" s="2"/>
      <c r="K12351" s="2"/>
    </row>
    <row r="12352" customFormat="false" ht="15" hidden="false" customHeight="false" outlineLevel="0" collapsed="false">
      <c r="A12352" s="2" t="s">
        <v>17852</v>
      </c>
      <c r="B12352" s="13" t="n">
        <v>118</v>
      </c>
      <c r="C12352" s="13" t="n">
        <v>118</v>
      </c>
      <c r="D12352" s="14" t="n">
        <f aca="false">C12352/Summary!$B$4</f>
        <v>0.00786666666666667</v>
      </c>
      <c r="E12352" s="15" t="n">
        <v>0.428571428571429</v>
      </c>
      <c r="F12352" s="2" t="s">
        <v>53</v>
      </c>
      <c r="G12352" s="2" t="s">
        <v>44</v>
      </c>
      <c r="H12352" s="2" t="str">
        <f aca="false">IF(AND(E12352&gt;=0.4,E12352&lt;=0.6),"Yes","No")</f>
        <v>Yes</v>
      </c>
      <c r="I12352" s="2" t="str">
        <f aca="false">IF(AND(F12352="No",G12352="No",H12352="Yes"),"Yes","No")</f>
        <v>No</v>
      </c>
      <c r="J12352" s="2"/>
      <c r="K12352" s="2"/>
    </row>
    <row r="12353" customFormat="false" ht="15" hidden="false" customHeight="false" outlineLevel="0" collapsed="false">
      <c r="A12353" s="2" t="s">
        <v>17853</v>
      </c>
      <c r="B12353" s="13" t="n">
        <v>118</v>
      </c>
      <c r="C12353" s="13" t="n">
        <v>118</v>
      </c>
      <c r="D12353" s="14" t="n">
        <f aca="false">C12353/Summary!$B$4</f>
        <v>0.00786666666666667</v>
      </c>
      <c r="E12353" s="15" t="n">
        <v>0.571428571428571</v>
      </c>
      <c r="F12353" s="2" t="s">
        <v>53</v>
      </c>
      <c r="G12353" s="2" t="s">
        <v>44</v>
      </c>
      <c r="H12353" s="2" t="str">
        <f aca="false">IF(AND(E12353&gt;=0.4,E12353&lt;=0.6),"Yes","No")</f>
        <v>Yes</v>
      </c>
      <c r="I12353" s="2" t="str">
        <f aca="false">IF(AND(F12353="No",G12353="No",H12353="Yes"),"Yes","No")</f>
        <v>No</v>
      </c>
      <c r="J12353" s="2"/>
      <c r="K12353" s="2"/>
    </row>
    <row r="12354" customFormat="false" ht="15" hidden="false" customHeight="false" outlineLevel="0" collapsed="false">
      <c r="A12354" s="2" t="s">
        <v>17854</v>
      </c>
      <c r="B12354" s="13" t="n">
        <v>118</v>
      </c>
      <c r="C12354" s="13" t="n">
        <v>118</v>
      </c>
      <c r="D12354" s="14" t="n">
        <f aca="false">C12354/Summary!$B$4</f>
        <v>0.00786666666666667</v>
      </c>
      <c r="E12354" s="15" t="n">
        <v>0.428571428571429</v>
      </c>
      <c r="F12354" s="2" t="s">
        <v>53</v>
      </c>
      <c r="G12354" s="2" t="s">
        <v>44</v>
      </c>
      <c r="H12354" s="2" t="str">
        <f aca="false">IF(AND(E12354&gt;=0.4,E12354&lt;=0.6),"Yes","No")</f>
        <v>Yes</v>
      </c>
      <c r="I12354" s="2" t="str">
        <f aca="false">IF(AND(F12354="No",G12354="No",H12354="Yes"),"Yes","No")</f>
        <v>No</v>
      </c>
      <c r="J12354" s="2"/>
      <c r="K12354" s="2"/>
    </row>
    <row r="12355" customFormat="false" ht="15" hidden="false" customHeight="false" outlineLevel="0" collapsed="false">
      <c r="A12355" s="2" t="s">
        <v>17855</v>
      </c>
      <c r="B12355" s="13" t="n">
        <v>118</v>
      </c>
      <c r="C12355" s="13" t="n">
        <v>118</v>
      </c>
      <c r="D12355" s="14" t="n">
        <f aca="false">C12355/Summary!$B$4</f>
        <v>0.00786666666666667</v>
      </c>
      <c r="E12355" s="15" t="n">
        <v>0.285714285714286</v>
      </c>
      <c r="F12355" s="2" t="s">
        <v>53</v>
      </c>
      <c r="G12355" s="2" t="s">
        <v>44</v>
      </c>
      <c r="H12355" s="2" t="str">
        <f aca="false">IF(AND(E12355&gt;=0.4,E12355&lt;=0.6),"Yes","No")</f>
        <v>No</v>
      </c>
      <c r="I12355" s="2" t="str">
        <f aca="false">IF(AND(F12355="No",G12355="No",H12355="Yes"),"Yes","No")</f>
        <v>No</v>
      </c>
      <c r="J12355" s="2"/>
      <c r="K12355" s="2"/>
    </row>
    <row r="12356" customFormat="false" ht="15" hidden="false" customHeight="false" outlineLevel="0" collapsed="false">
      <c r="A12356" s="2" t="s">
        <v>17856</v>
      </c>
      <c r="B12356" s="13" t="n">
        <v>118</v>
      </c>
      <c r="C12356" s="13" t="n">
        <v>117</v>
      </c>
      <c r="D12356" s="14" t="n">
        <f aca="false">C12356/Summary!$B$4</f>
        <v>0.0078</v>
      </c>
      <c r="E12356" s="15" t="n">
        <v>0.571428571428571</v>
      </c>
      <c r="F12356" s="2" t="s">
        <v>53</v>
      </c>
      <c r="G12356" s="2" t="s">
        <v>44</v>
      </c>
      <c r="H12356" s="2" t="str">
        <f aca="false">IF(AND(E12356&gt;=0.4,E12356&lt;=0.6),"Yes","No")</f>
        <v>Yes</v>
      </c>
      <c r="I12356" s="2" t="str">
        <f aca="false">IF(AND(F12356="No",G12356="No",H12356="Yes"),"Yes","No")</f>
        <v>No</v>
      </c>
      <c r="J12356" s="2"/>
      <c r="K12356" s="2"/>
    </row>
    <row r="12357" customFormat="false" ht="15" hidden="false" customHeight="false" outlineLevel="0" collapsed="false">
      <c r="A12357" s="2" t="s">
        <v>17857</v>
      </c>
      <c r="B12357" s="13" t="n">
        <v>118</v>
      </c>
      <c r="C12357" s="13" t="n">
        <v>118</v>
      </c>
      <c r="D12357" s="14" t="n">
        <f aca="false">C12357/Summary!$B$4</f>
        <v>0.00786666666666667</v>
      </c>
      <c r="E12357" s="15" t="n">
        <v>0.285714285714286</v>
      </c>
      <c r="F12357" s="2" t="s">
        <v>53</v>
      </c>
      <c r="G12357" s="2" t="s">
        <v>44</v>
      </c>
      <c r="H12357" s="2" t="str">
        <f aca="false">IF(AND(E12357&gt;=0.4,E12357&lt;=0.6),"Yes","No")</f>
        <v>No</v>
      </c>
      <c r="I12357" s="2" t="str">
        <f aca="false">IF(AND(F12357="No",G12357="No",H12357="Yes"),"Yes","No")</f>
        <v>No</v>
      </c>
      <c r="J12357" s="2"/>
      <c r="K12357" s="2"/>
    </row>
    <row r="12358" customFormat="false" ht="15" hidden="false" customHeight="false" outlineLevel="0" collapsed="false">
      <c r="A12358" s="2" t="s">
        <v>17858</v>
      </c>
      <c r="B12358" s="13" t="n">
        <v>118</v>
      </c>
      <c r="C12358" s="13" t="n">
        <v>118</v>
      </c>
      <c r="D12358" s="14" t="n">
        <f aca="false">C12358/Summary!$B$4</f>
        <v>0.00786666666666667</v>
      </c>
      <c r="E12358" s="15" t="n">
        <v>0.428571428571429</v>
      </c>
      <c r="F12358" s="2" t="s">
        <v>53</v>
      </c>
      <c r="G12358" s="2" t="s">
        <v>44</v>
      </c>
      <c r="H12358" s="2" t="str">
        <f aca="false">IF(AND(E12358&gt;=0.4,E12358&lt;=0.6),"Yes","No")</f>
        <v>Yes</v>
      </c>
      <c r="I12358" s="2" t="str">
        <f aca="false">IF(AND(F12358="No",G12358="No",H12358="Yes"),"Yes","No")</f>
        <v>No</v>
      </c>
      <c r="J12358" s="2"/>
      <c r="K12358" s="2"/>
    </row>
    <row r="12359" customFormat="false" ht="15" hidden="false" customHeight="false" outlineLevel="0" collapsed="false">
      <c r="A12359" s="2" t="s">
        <v>17859</v>
      </c>
      <c r="B12359" s="13" t="n">
        <v>118</v>
      </c>
      <c r="C12359" s="13" t="n">
        <v>117</v>
      </c>
      <c r="D12359" s="14" t="n">
        <f aca="false">C12359/Summary!$B$4</f>
        <v>0.0078</v>
      </c>
      <c r="E12359" s="15" t="n">
        <v>0.571428571428571</v>
      </c>
      <c r="F12359" s="2" t="s">
        <v>53</v>
      </c>
      <c r="G12359" s="2" t="s">
        <v>53</v>
      </c>
      <c r="H12359" s="2" t="str">
        <f aca="false">IF(AND(E12359&gt;=0.4,E12359&lt;=0.6),"Yes","No")</f>
        <v>Yes</v>
      </c>
      <c r="I12359" s="2" t="str">
        <f aca="false">IF(AND(F12359="No",G12359="No",H12359="Yes"),"Yes","No")</f>
        <v>No</v>
      </c>
      <c r="J12359" s="2"/>
      <c r="K12359" s="2"/>
    </row>
    <row r="12360" customFormat="false" ht="15" hidden="false" customHeight="false" outlineLevel="0" collapsed="false">
      <c r="A12360" s="2" t="s">
        <v>17860</v>
      </c>
      <c r="B12360" s="13" t="n">
        <v>118</v>
      </c>
      <c r="C12360" s="13" t="n">
        <v>117</v>
      </c>
      <c r="D12360" s="14" t="n">
        <f aca="false">C12360/Summary!$B$4</f>
        <v>0.0078</v>
      </c>
      <c r="E12360" s="15" t="n">
        <v>0.714285714285714</v>
      </c>
      <c r="F12360" s="2" t="s">
        <v>44</v>
      </c>
      <c r="G12360" s="2" t="s">
        <v>53</v>
      </c>
      <c r="H12360" s="2" t="str">
        <f aca="false">IF(AND(E12360&gt;=0.4,E12360&lt;=0.6),"Yes","No")</f>
        <v>No</v>
      </c>
      <c r="I12360" s="2" t="str">
        <f aca="false">IF(AND(F12360="No",G12360="No",H12360="Yes"),"Yes","No")</f>
        <v>No</v>
      </c>
      <c r="J12360" s="2"/>
      <c r="K12360" s="2"/>
    </row>
    <row r="12361" customFormat="false" ht="15" hidden="false" customHeight="false" outlineLevel="0" collapsed="false">
      <c r="A12361" s="2" t="s">
        <v>17861</v>
      </c>
      <c r="B12361" s="13" t="n">
        <v>118</v>
      </c>
      <c r="C12361" s="13" t="n">
        <v>118</v>
      </c>
      <c r="D12361" s="14" t="n">
        <f aca="false">C12361/Summary!$B$4</f>
        <v>0.00786666666666667</v>
      </c>
      <c r="E12361" s="15" t="n">
        <v>0.571428571428571</v>
      </c>
      <c r="F12361" s="2" t="s">
        <v>53</v>
      </c>
      <c r="G12361" s="2" t="s">
        <v>44</v>
      </c>
      <c r="H12361" s="2" t="str">
        <f aca="false">IF(AND(E12361&gt;=0.4,E12361&lt;=0.6),"Yes","No")</f>
        <v>Yes</v>
      </c>
      <c r="I12361" s="2" t="str">
        <f aca="false">IF(AND(F12361="No",G12361="No",H12361="Yes"),"Yes","No")</f>
        <v>No</v>
      </c>
      <c r="J12361" s="2"/>
      <c r="K12361" s="2"/>
    </row>
    <row r="12362" customFormat="false" ht="15" hidden="false" customHeight="false" outlineLevel="0" collapsed="false">
      <c r="A12362" s="2" t="s">
        <v>17862</v>
      </c>
      <c r="B12362" s="13" t="n">
        <v>118</v>
      </c>
      <c r="C12362" s="13" t="n">
        <v>118</v>
      </c>
      <c r="D12362" s="14" t="n">
        <f aca="false">C12362/Summary!$B$4</f>
        <v>0.00786666666666667</v>
      </c>
      <c r="E12362" s="15" t="n">
        <v>0.571428571428571</v>
      </c>
      <c r="F12362" s="2" t="s">
        <v>53</v>
      </c>
      <c r="G12362" s="2" t="s">
        <v>44</v>
      </c>
      <c r="H12362" s="2" t="str">
        <f aca="false">IF(AND(E12362&gt;=0.4,E12362&lt;=0.6),"Yes","No")</f>
        <v>Yes</v>
      </c>
      <c r="I12362" s="2" t="str">
        <f aca="false">IF(AND(F12362="No",G12362="No",H12362="Yes"),"Yes","No")</f>
        <v>No</v>
      </c>
      <c r="J12362" s="2"/>
      <c r="K12362" s="2"/>
    </row>
    <row r="12363" customFormat="false" ht="15" hidden="false" customHeight="false" outlineLevel="0" collapsed="false">
      <c r="A12363" s="2" t="s">
        <v>17863</v>
      </c>
      <c r="B12363" s="13" t="n">
        <v>118</v>
      </c>
      <c r="C12363" s="13" t="n">
        <v>115</v>
      </c>
      <c r="D12363" s="14" t="n">
        <f aca="false">C12363/Summary!$B$4</f>
        <v>0.00766666666666667</v>
      </c>
      <c r="E12363" s="15" t="n">
        <v>0.571428571428571</v>
      </c>
      <c r="F12363" s="2" t="s">
        <v>53</v>
      </c>
      <c r="G12363" s="2" t="s">
        <v>44</v>
      </c>
      <c r="H12363" s="2" t="str">
        <f aca="false">IF(AND(E12363&gt;=0.4,E12363&lt;=0.6),"Yes","No")</f>
        <v>Yes</v>
      </c>
      <c r="I12363" s="2" t="str">
        <f aca="false">IF(AND(F12363="No",G12363="No",H12363="Yes"),"Yes","No")</f>
        <v>No</v>
      </c>
      <c r="J12363" s="2"/>
      <c r="K12363" s="2"/>
    </row>
    <row r="12364" customFormat="false" ht="15" hidden="false" customHeight="false" outlineLevel="0" collapsed="false">
      <c r="A12364" s="2" t="s">
        <v>17864</v>
      </c>
      <c r="B12364" s="13" t="n">
        <v>118</v>
      </c>
      <c r="C12364" s="13" t="n">
        <v>116</v>
      </c>
      <c r="D12364" s="14" t="n">
        <f aca="false">C12364/Summary!$B$4</f>
        <v>0.00773333333333333</v>
      </c>
      <c r="E12364" s="15" t="n">
        <v>0.428571428571429</v>
      </c>
      <c r="F12364" s="2" t="s">
        <v>53</v>
      </c>
      <c r="G12364" s="2" t="s">
        <v>53</v>
      </c>
      <c r="H12364" s="2" t="str">
        <f aca="false">IF(AND(E12364&gt;=0.4,E12364&lt;=0.6),"Yes","No")</f>
        <v>Yes</v>
      </c>
      <c r="I12364" s="2" t="str">
        <f aca="false">IF(AND(F12364="No",G12364="No",H12364="Yes"),"Yes","No")</f>
        <v>No</v>
      </c>
      <c r="J12364" s="2"/>
      <c r="K12364" s="2"/>
    </row>
    <row r="12365" customFormat="false" ht="15" hidden="false" customHeight="false" outlineLevel="0" collapsed="false">
      <c r="A12365" s="2" t="s">
        <v>17865</v>
      </c>
      <c r="B12365" s="13" t="n">
        <v>118</v>
      </c>
      <c r="C12365" s="13" t="n">
        <v>116</v>
      </c>
      <c r="D12365" s="14" t="n">
        <f aca="false">C12365/Summary!$B$4</f>
        <v>0.00773333333333333</v>
      </c>
      <c r="E12365" s="15" t="n">
        <v>0.571428571428571</v>
      </c>
      <c r="F12365" s="2" t="s">
        <v>53</v>
      </c>
      <c r="G12365" s="2" t="s">
        <v>53</v>
      </c>
      <c r="H12365" s="2" t="str">
        <f aca="false">IF(AND(E12365&gt;=0.4,E12365&lt;=0.6),"Yes","No")</f>
        <v>Yes</v>
      </c>
      <c r="I12365" s="2" t="str">
        <f aca="false">IF(AND(F12365="No",G12365="No",H12365="Yes"),"Yes","No")</f>
        <v>No</v>
      </c>
      <c r="J12365" s="2"/>
      <c r="K12365" s="2"/>
    </row>
    <row r="12366" customFormat="false" ht="15" hidden="false" customHeight="false" outlineLevel="0" collapsed="false">
      <c r="A12366" s="2" t="s">
        <v>17866</v>
      </c>
      <c r="B12366" s="13" t="n">
        <v>118</v>
      </c>
      <c r="C12366" s="13" t="n">
        <v>118</v>
      </c>
      <c r="D12366" s="14" t="n">
        <f aca="false">C12366/Summary!$B$4</f>
        <v>0.00786666666666667</v>
      </c>
      <c r="E12366" s="15" t="n">
        <v>0.428571428571429</v>
      </c>
      <c r="F12366" s="2" t="s">
        <v>53</v>
      </c>
      <c r="G12366" s="2" t="s">
        <v>53</v>
      </c>
      <c r="H12366" s="2" t="str">
        <f aca="false">IF(AND(E12366&gt;=0.4,E12366&lt;=0.6),"Yes","No")</f>
        <v>Yes</v>
      </c>
      <c r="I12366" s="2" t="str">
        <f aca="false">IF(AND(F12366="No",G12366="No",H12366="Yes"),"Yes","No")</f>
        <v>No</v>
      </c>
      <c r="J12366" s="2"/>
      <c r="K12366" s="2"/>
    </row>
    <row r="12367" customFormat="false" ht="15" hidden="false" customHeight="false" outlineLevel="0" collapsed="false">
      <c r="A12367" s="2" t="s">
        <v>17867</v>
      </c>
      <c r="B12367" s="13" t="n">
        <v>118</v>
      </c>
      <c r="C12367" s="13" t="n">
        <v>118</v>
      </c>
      <c r="D12367" s="14" t="n">
        <f aca="false">C12367/Summary!$B$4</f>
        <v>0.00786666666666667</v>
      </c>
      <c r="E12367" s="15" t="n">
        <v>0.285714285714286</v>
      </c>
      <c r="F12367" s="2" t="s">
        <v>53</v>
      </c>
      <c r="G12367" s="2" t="s">
        <v>44</v>
      </c>
      <c r="H12367" s="2" t="str">
        <f aca="false">IF(AND(E12367&gt;=0.4,E12367&lt;=0.6),"Yes","No")</f>
        <v>No</v>
      </c>
      <c r="I12367" s="2" t="str">
        <f aca="false">IF(AND(F12367="No",G12367="No",H12367="Yes"),"Yes","No")</f>
        <v>No</v>
      </c>
      <c r="J12367" s="2"/>
      <c r="K12367" s="2"/>
    </row>
    <row r="12368" customFormat="false" ht="15" hidden="false" customHeight="false" outlineLevel="0" collapsed="false">
      <c r="A12368" s="2" t="s">
        <v>17868</v>
      </c>
      <c r="B12368" s="13" t="n">
        <v>118</v>
      </c>
      <c r="C12368" s="13" t="n">
        <v>118</v>
      </c>
      <c r="D12368" s="14" t="n">
        <f aca="false">C12368/Summary!$B$4</f>
        <v>0.00786666666666667</v>
      </c>
      <c r="E12368" s="15" t="n">
        <v>0.428571428571429</v>
      </c>
      <c r="F12368" s="2" t="s">
        <v>53</v>
      </c>
      <c r="G12368" s="2" t="s">
        <v>53</v>
      </c>
      <c r="H12368" s="2" t="str">
        <f aca="false">IF(AND(E12368&gt;=0.4,E12368&lt;=0.6),"Yes","No")</f>
        <v>Yes</v>
      </c>
      <c r="I12368" s="2" t="str">
        <f aca="false">IF(AND(F12368="No",G12368="No",H12368="Yes"),"Yes","No")</f>
        <v>No</v>
      </c>
      <c r="J12368" s="2"/>
      <c r="K12368" s="2"/>
    </row>
    <row r="12369" customFormat="false" ht="15" hidden="false" customHeight="false" outlineLevel="0" collapsed="false">
      <c r="A12369" s="2" t="s">
        <v>17869</v>
      </c>
      <c r="B12369" s="13" t="n">
        <v>118</v>
      </c>
      <c r="C12369" s="13" t="n">
        <v>118</v>
      </c>
      <c r="D12369" s="14" t="n">
        <f aca="false">C12369/Summary!$B$4</f>
        <v>0.00786666666666667</v>
      </c>
      <c r="E12369" s="15" t="n">
        <v>0.571428571428571</v>
      </c>
      <c r="F12369" s="2" t="s">
        <v>53</v>
      </c>
      <c r="G12369" s="2" t="s">
        <v>44</v>
      </c>
      <c r="H12369" s="2" t="str">
        <f aca="false">IF(AND(E12369&gt;=0.4,E12369&lt;=0.6),"Yes","No")</f>
        <v>Yes</v>
      </c>
      <c r="I12369" s="2" t="str">
        <f aca="false">IF(AND(F12369="No",G12369="No",H12369="Yes"),"Yes","No")</f>
        <v>No</v>
      </c>
      <c r="J12369" s="2"/>
      <c r="K12369" s="2"/>
    </row>
    <row r="12370" customFormat="false" ht="15" hidden="false" customHeight="false" outlineLevel="0" collapsed="false">
      <c r="A12370" s="2" t="s">
        <v>17870</v>
      </c>
      <c r="B12370" s="13" t="n">
        <v>118</v>
      </c>
      <c r="C12370" s="13" t="n">
        <v>118</v>
      </c>
      <c r="D12370" s="14" t="n">
        <f aca="false">C12370/Summary!$B$4</f>
        <v>0.00786666666666667</v>
      </c>
      <c r="E12370" s="15" t="n">
        <v>0.571428571428571</v>
      </c>
      <c r="F12370" s="2" t="s">
        <v>53</v>
      </c>
      <c r="G12370" s="2" t="s">
        <v>53</v>
      </c>
      <c r="H12370" s="2" t="str">
        <f aca="false">IF(AND(E12370&gt;=0.4,E12370&lt;=0.6),"Yes","No")</f>
        <v>Yes</v>
      </c>
      <c r="I12370" s="2" t="str">
        <f aca="false">IF(AND(F12370="No",G12370="No",H12370="Yes"),"Yes","No")</f>
        <v>No</v>
      </c>
      <c r="J12370" s="2"/>
      <c r="K12370" s="2"/>
    </row>
    <row r="12371" customFormat="false" ht="15" hidden="false" customHeight="false" outlineLevel="0" collapsed="false">
      <c r="A12371" s="2" t="s">
        <v>17871</v>
      </c>
      <c r="B12371" s="13" t="n">
        <v>118</v>
      </c>
      <c r="C12371" s="13" t="n">
        <v>117</v>
      </c>
      <c r="D12371" s="14" t="n">
        <f aca="false">C12371/Summary!$B$4</f>
        <v>0.0078</v>
      </c>
      <c r="E12371" s="15" t="n">
        <v>0.285714285714286</v>
      </c>
      <c r="F12371" s="2" t="s">
        <v>53</v>
      </c>
      <c r="G12371" s="2" t="s">
        <v>44</v>
      </c>
      <c r="H12371" s="2" t="str">
        <f aca="false">IF(AND(E12371&gt;=0.4,E12371&lt;=0.6),"Yes","No")</f>
        <v>No</v>
      </c>
      <c r="I12371" s="2" t="str">
        <f aca="false">IF(AND(F12371="No",G12371="No",H12371="Yes"),"Yes","No")</f>
        <v>No</v>
      </c>
      <c r="J12371" s="2"/>
      <c r="K12371" s="2"/>
    </row>
    <row r="12372" customFormat="false" ht="15" hidden="false" customHeight="false" outlineLevel="0" collapsed="false">
      <c r="A12372" s="2" t="s">
        <v>17872</v>
      </c>
      <c r="B12372" s="13" t="n">
        <v>118</v>
      </c>
      <c r="C12372" s="13" t="n">
        <v>116</v>
      </c>
      <c r="D12372" s="14" t="n">
        <f aca="false">C12372/Summary!$B$4</f>
        <v>0.00773333333333333</v>
      </c>
      <c r="E12372" s="15" t="n">
        <v>0.285714285714286</v>
      </c>
      <c r="F12372" s="2" t="s">
        <v>53</v>
      </c>
      <c r="G12372" s="2" t="s">
        <v>53</v>
      </c>
      <c r="H12372" s="2" t="str">
        <f aca="false">IF(AND(E12372&gt;=0.4,E12372&lt;=0.6),"Yes","No")</f>
        <v>No</v>
      </c>
      <c r="I12372" s="2" t="str">
        <f aca="false">IF(AND(F12372="No",G12372="No",H12372="Yes"),"Yes","No")</f>
        <v>No</v>
      </c>
      <c r="J12372" s="2"/>
      <c r="K12372" s="2"/>
    </row>
    <row r="12373" customFormat="false" ht="15" hidden="false" customHeight="false" outlineLevel="0" collapsed="false">
      <c r="A12373" s="2" t="s">
        <v>17873</v>
      </c>
      <c r="B12373" s="13" t="n">
        <v>118</v>
      </c>
      <c r="C12373" s="13" t="n">
        <v>118</v>
      </c>
      <c r="D12373" s="14" t="n">
        <f aca="false">C12373/Summary!$B$4</f>
        <v>0.00786666666666667</v>
      </c>
      <c r="E12373" s="15" t="n">
        <v>0.428571428571429</v>
      </c>
      <c r="F12373" s="2" t="s">
        <v>53</v>
      </c>
      <c r="G12373" s="2" t="s">
        <v>44</v>
      </c>
      <c r="H12373" s="2" t="str">
        <f aca="false">IF(AND(E12373&gt;=0.4,E12373&lt;=0.6),"Yes","No")</f>
        <v>Yes</v>
      </c>
      <c r="I12373" s="2" t="str">
        <f aca="false">IF(AND(F12373="No",G12373="No",H12373="Yes"),"Yes","No")</f>
        <v>No</v>
      </c>
      <c r="J12373" s="2"/>
      <c r="K12373" s="2"/>
    </row>
    <row r="12374" customFormat="false" ht="15" hidden="false" customHeight="false" outlineLevel="0" collapsed="false">
      <c r="A12374" s="2" t="s">
        <v>17874</v>
      </c>
      <c r="B12374" s="13" t="n">
        <v>118</v>
      </c>
      <c r="C12374" s="13" t="n">
        <v>118</v>
      </c>
      <c r="D12374" s="14" t="n">
        <f aca="false">C12374/Summary!$B$4</f>
        <v>0.00786666666666667</v>
      </c>
      <c r="E12374" s="15" t="n">
        <v>0.142857142857143</v>
      </c>
      <c r="F12374" s="2" t="s">
        <v>53</v>
      </c>
      <c r="G12374" s="2" t="s">
        <v>44</v>
      </c>
      <c r="H12374" s="2" t="str">
        <f aca="false">IF(AND(E12374&gt;=0.4,E12374&lt;=0.6),"Yes","No")</f>
        <v>No</v>
      </c>
      <c r="I12374" s="2" t="str">
        <f aca="false">IF(AND(F12374="No",G12374="No",H12374="Yes"),"Yes","No")</f>
        <v>No</v>
      </c>
      <c r="J12374" s="2"/>
      <c r="K12374" s="2"/>
    </row>
    <row r="12375" customFormat="false" ht="15" hidden="false" customHeight="false" outlineLevel="0" collapsed="false">
      <c r="A12375" s="2" t="s">
        <v>17875</v>
      </c>
      <c r="B12375" s="13" t="n">
        <v>118</v>
      </c>
      <c r="C12375" s="13" t="n">
        <v>118</v>
      </c>
      <c r="D12375" s="14" t="n">
        <f aca="false">C12375/Summary!$B$4</f>
        <v>0.00786666666666667</v>
      </c>
      <c r="E12375" s="15" t="n">
        <v>0.142857142857143</v>
      </c>
      <c r="F12375" s="2" t="s">
        <v>53</v>
      </c>
      <c r="G12375" s="2" t="s">
        <v>53</v>
      </c>
      <c r="H12375" s="2" t="str">
        <f aca="false">IF(AND(E12375&gt;=0.4,E12375&lt;=0.6),"Yes","No")</f>
        <v>No</v>
      </c>
      <c r="I12375" s="2" t="str">
        <f aca="false">IF(AND(F12375="No",G12375="No",H12375="Yes"),"Yes","No")</f>
        <v>No</v>
      </c>
      <c r="J12375" s="2"/>
      <c r="K12375" s="2"/>
    </row>
    <row r="12376" customFormat="false" ht="15" hidden="false" customHeight="false" outlineLevel="0" collapsed="false">
      <c r="A12376" s="2" t="s">
        <v>17876</v>
      </c>
      <c r="B12376" s="13" t="n">
        <v>118</v>
      </c>
      <c r="C12376" s="13" t="n">
        <v>118</v>
      </c>
      <c r="D12376" s="14" t="n">
        <f aca="false">C12376/Summary!$B$4</f>
        <v>0.00786666666666667</v>
      </c>
      <c r="E12376" s="15" t="n">
        <v>0.285714285714286</v>
      </c>
      <c r="F12376" s="2" t="s">
        <v>53</v>
      </c>
      <c r="G12376" s="2" t="s">
        <v>44</v>
      </c>
      <c r="H12376" s="2" t="str">
        <f aca="false">IF(AND(E12376&gt;=0.4,E12376&lt;=0.6),"Yes","No")</f>
        <v>No</v>
      </c>
      <c r="I12376" s="2" t="str">
        <f aca="false">IF(AND(F12376="No",G12376="No",H12376="Yes"),"Yes","No")</f>
        <v>No</v>
      </c>
      <c r="J12376" s="2"/>
      <c r="K12376" s="2"/>
    </row>
    <row r="12377" customFormat="false" ht="15" hidden="false" customHeight="false" outlineLevel="0" collapsed="false">
      <c r="A12377" s="2" t="s">
        <v>17877</v>
      </c>
      <c r="B12377" s="13" t="n">
        <v>118</v>
      </c>
      <c r="C12377" s="13" t="n">
        <v>118</v>
      </c>
      <c r="D12377" s="14" t="n">
        <f aca="false">C12377/Summary!$B$4</f>
        <v>0.00786666666666667</v>
      </c>
      <c r="E12377" s="15" t="n">
        <v>0.142857142857143</v>
      </c>
      <c r="F12377" s="2" t="s">
        <v>53</v>
      </c>
      <c r="G12377" s="2" t="s">
        <v>53</v>
      </c>
      <c r="H12377" s="2" t="str">
        <f aca="false">IF(AND(E12377&gt;=0.4,E12377&lt;=0.6),"Yes","No")</f>
        <v>No</v>
      </c>
      <c r="I12377" s="2" t="str">
        <f aca="false">IF(AND(F12377="No",G12377="No",H12377="Yes"),"Yes","No")</f>
        <v>No</v>
      </c>
      <c r="J12377" s="2"/>
      <c r="K12377" s="2"/>
    </row>
    <row r="12378" customFormat="false" ht="15" hidden="false" customHeight="false" outlineLevel="0" collapsed="false">
      <c r="A12378" s="2" t="s">
        <v>17878</v>
      </c>
      <c r="B12378" s="13" t="n">
        <v>118</v>
      </c>
      <c r="C12378" s="13" t="n">
        <v>117</v>
      </c>
      <c r="D12378" s="14" t="n">
        <f aca="false">C12378/Summary!$B$4</f>
        <v>0.0078</v>
      </c>
      <c r="E12378" s="15" t="n">
        <v>0.142857142857143</v>
      </c>
      <c r="F12378" s="2" t="s">
        <v>53</v>
      </c>
      <c r="G12378" s="2" t="s">
        <v>53</v>
      </c>
      <c r="H12378" s="2" t="str">
        <f aca="false">IF(AND(E12378&gt;=0.4,E12378&lt;=0.6),"Yes","No")</f>
        <v>No</v>
      </c>
      <c r="I12378" s="2" t="str">
        <f aca="false">IF(AND(F12378="No",G12378="No",H12378="Yes"),"Yes","No")</f>
        <v>No</v>
      </c>
      <c r="J12378" s="2"/>
      <c r="K12378" s="2"/>
    </row>
    <row r="12379" customFormat="false" ht="15" hidden="false" customHeight="false" outlineLevel="0" collapsed="false">
      <c r="A12379" s="2" t="s">
        <v>17879</v>
      </c>
      <c r="B12379" s="13" t="n">
        <v>118</v>
      </c>
      <c r="C12379" s="13" t="n">
        <v>118</v>
      </c>
      <c r="D12379" s="14" t="n">
        <f aca="false">C12379/Summary!$B$4</f>
        <v>0.00786666666666667</v>
      </c>
      <c r="E12379" s="15" t="n">
        <v>0.285714285714286</v>
      </c>
      <c r="F12379" s="2" t="s">
        <v>53</v>
      </c>
      <c r="G12379" s="2" t="s">
        <v>44</v>
      </c>
      <c r="H12379" s="2" t="str">
        <f aca="false">IF(AND(E12379&gt;=0.4,E12379&lt;=0.6),"Yes","No")</f>
        <v>No</v>
      </c>
      <c r="I12379" s="2" t="str">
        <f aca="false">IF(AND(F12379="No",G12379="No",H12379="Yes"),"Yes","No")</f>
        <v>No</v>
      </c>
      <c r="J12379" s="2"/>
      <c r="K12379" s="2"/>
    </row>
    <row r="12380" customFormat="false" ht="15" hidden="false" customHeight="false" outlineLevel="0" collapsed="false">
      <c r="A12380" s="2" t="s">
        <v>17880</v>
      </c>
      <c r="B12380" s="13" t="n">
        <v>118</v>
      </c>
      <c r="C12380" s="13" t="n">
        <v>118</v>
      </c>
      <c r="D12380" s="14" t="n">
        <f aca="false">C12380/Summary!$B$4</f>
        <v>0.00786666666666667</v>
      </c>
      <c r="E12380" s="15" t="n">
        <v>0.285714285714286</v>
      </c>
      <c r="F12380" s="2" t="s">
        <v>53</v>
      </c>
      <c r="G12380" s="2" t="s">
        <v>53</v>
      </c>
      <c r="H12380" s="2" t="str">
        <f aca="false">IF(AND(E12380&gt;=0.4,E12380&lt;=0.6),"Yes","No")</f>
        <v>No</v>
      </c>
      <c r="I12380" s="2" t="str">
        <f aca="false">IF(AND(F12380="No",G12380="No",H12380="Yes"),"Yes","No")</f>
        <v>No</v>
      </c>
      <c r="J12380" s="2"/>
      <c r="K12380" s="2"/>
    </row>
    <row r="12381" customFormat="false" ht="15" hidden="false" customHeight="false" outlineLevel="0" collapsed="false">
      <c r="A12381" s="2" t="s">
        <v>17881</v>
      </c>
      <c r="B12381" s="13" t="n">
        <v>118</v>
      </c>
      <c r="C12381" s="13" t="n">
        <v>118</v>
      </c>
      <c r="D12381" s="14" t="n">
        <f aca="false">C12381/Summary!$B$4</f>
        <v>0.00786666666666667</v>
      </c>
      <c r="E12381" s="15" t="n">
        <v>0.571428571428571</v>
      </c>
      <c r="F12381" s="2" t="s">
        <v>53</v>
      </c>
      <c r="G12381" s="2" t="s">
        <v>44</v>
      </c>
      <c r="H12381" s="2" t="str">
        <f aca="false">IF(AND(E12381&gt;=0.4,E12381&lt;=0.6),"Yes","No")</f>
        <v>Yes</v>
      </c>
      <c r="I12381" s="2" t="str">
        <f aca="false">IF(AND(F12381="No",G12381="No",H12381="Yes"),"Yes","No")</f>
        <v>No</v>
      </c>
      <c r="J12381" s="2"/>
      <c r="K12381" s="2"/>
    </row>
    <row r="12382" customFormat="false" ht="15" hidden="false" customHeight="false" outlineLevel="0" collapsed="false">
      <c r="A12382" s="2" t="s">
        <v>17882</v>
      </c>
      <c r="B12382" s="13" t="n">
        <v>118</v>
      </c>
      <c r="C12382" s="13" t="n">
        <v>118</v>
      </c>
      <c r="D12382" s="14" t="n">
        <f aca="false">C12382/Summary!$B$4</f>
        <v>0.00786666666666667</v>
      </c>
      <c r="E12382" s="15" t="n">
        <v>0.285714285714286</v>
      </c>
      <c r="F12382" s="2" t="s">
        <v>53</v>
      </c>
      <c r="G12382" s="2" t="s">
        <v>53</v>
      </c>
      <c r="H12382" s="2" t="str">
        <f aca="false">IF(AND(E12382&gt;=0.4,E12382&lt;=0.6),"Yes","No")</f>
        <v>No</v>
      </c>
      <c r="I12382" s="2" t="str">
        <f aca="false">IF(AND(F12382="No",G12382="No",H12382="Yes"),"Yes","No")</f>
        <v>No</v>
      </c>
      <c r="J12382" s="2"/>
      <c r="K12382" s="2"/>
    </row>
    <row r="12383" customFormat="false" ht="15" hidden="false" customHeight="false" outlineLevel="0" collapsed="false">
      <c r="A12383" s="2" t="s">
        <v>17883</v>
      </c>
      <c r="B12383" s="13" t="n">
        <v>118</v>
      </c>
      <c r="C12383" s="13" t="n">
        <v>118</v>
      </c>
      <c r="D12383" s="14" t="n">
        <f aca="false">C12383/Summary!$B$4</f>
        <v>0.00786666666666667</v>
      </c>
      <c r="E12383" s="15" t="n">
        <v>0.285714285714286</v>
      </c>
      <c r="F12383" s="2" t="s">
        <v>53</v>
      </c>
      <c r="G12383" s="2" t="s">
        <v>53</v>
      </c>
      <c r="H12383" s="2" t="str">
        <f aca="false">IF(AND(E12383&gt;=0.4,E12383&lt;=0.6),"Yes","No")</f>
        <v>No</v>
      </c>
      <c r="I12383" s="2" t="str">
        <f aca="false">IF(AND(F12383="No",G12383="No",H12383="Yes"),"Yes","No")</f>
        <v>No</v>
      </c>
      <c r="J12383" s="2"/>
      <c r="K12383" s="2"/>
    </row>
    <row r="12384" customFormat="false" ht="15" hidden="false" customHeight="false" outlineLevel="0" collapsed="false">
      <c r="A12384" s="2" t="s">
        <v>17884</v>
      </c>
      <c r="B12384" s="13" t="n">
        <v>118</v>
      </c>
      <c r="C12384" s="13" t="n">
        <v>117</v>
      </c>
      <c r="D12384" s="14" t="n">
        <f aca="false">C12384/Summary!$B$4</f>
        <v>0.0078</v>
      </c>
      <c r="E12384" s="15" t="n">
        <v>0.285714285714286</v>
      </c>
      <c r="F12384" s="2" t="s">
        <v>53</v>
      </c>
      <c r="G12384" s="2" t="s">
        <v>53</v>
      </c>
      <c r="H12384" s="2" t="str">
        <f aca="false">IF(AND(E12384&gt;=0.4,E12384&lt;=0.6),"Yes","No")</f>
        <v>No</v>
      </c>
      <c r="I12384" s="2" t="str">
        <f aca="false">IF(AND(F12384="No",G12384="No",H12384="Yes"),"Yes","No")</f>
        <v>No</v>
      </c>
      <c r="J12384" s="2"/>
      <c r="K12384" s="2"/>
    </row>
    <row r="12385" customFormat="false" ht="15" hidden="false" customHeight="false" outlineLevel="0" collapsed="false">
      <c r="A12385" s="2" t="s">
        <v>17885</v>
      </c>
      <c r="B12385" s="13" t="n">
        <v>118</v>
      </c>
      <c r="C12385" s="13" t="n">
        <v>118</v>
      </c>
      <c r="D12385" s="14" t="n">
        <f aca="false">C12385/Summary!$B$4</f>
        <v>0.00786666666666667</v>
      </c>
      <c r="E12385" s="15" t="n">
        <v>0.285714285714286</v>
      </c>
      <c r="F12385" s="2" t="s">
        <v>53</v>
      </c>
      <c r="G12385" s="2" t="s">
        <v>44</v>
      </c>
      <c r="H12385" s="2" t="str">
        <f aca="false">IF(AND(E12385&gt;=0.4,E12385&lt;=0.6),"Yes","No")</f>
        <v>No</v>
      </c>
      <c r="I12385" s="2" t="str">
        <f aca="false">IF(AND(F12385="No",G12385="No",H12385="Yes"),"Yes","No")</f>
        <v>No</v>
      </c>
      <c r="J12385" s="2"/>
      <c r="K12385" s="2"/>
    </row>
    <row r="12386" customFormat="false" ht="15" hidden="false" customHeight="false" outlineLevel="0" collapsed="false">
      <c r="A12386" s="2" t="s">
        <v>17886</v>
      </c>
      <c r="B12386" s="13" t="n">
        <v>118</v>
      </c>
      <c r="C12386" s="13" t="n">
        <v>118</v>
      </c>
      <c r="D12386" s="14" t="n">
        <f aca="false">C12386/Summary!$B$4</f>
        <v>0.00786666666666667</v>
      </c>
      <c r="E12386" s="15" t="n">
        <v>0.142857142857143</v>
      </c>
      <c r="F12386" s="2" t="s">
        <v>53</v>
      </c>
      <c r="G12386" s="2" t="s">
        <v>53</v>
      </c>
      <c r="H12386" s="2" t="str">
        <f aca="false">IF(AND(E12386&gt;=0.4,E12386&lt;=0.6),"Yes","No")</f>
        <v>No</v>
      </c>
      <c r="I12386" s="2" t="str">
        <f aca="false">IF(AND(F12386="No",G12386="No",H12386="Yes"),"Yes","No")</f>
        <v>No</v>
      </c>
      <c r="J12386" s="2"/>
      <c r="K12386" s="2"/>
    </row>
    <row r="12387" customFormat="false" ht="15" hidden="false" customHeight="false" outlineLevel="0" collapsed="false">
      <c r="A12387" s="2" t="s">
        <v>17887</v>
      </c>
      <c r="B12387" s="13" t="n">
        <v>118</v>
      </c>
      <c r="C12387" s="13" t="n">
        <v>118</v>
      </c>
      <c r="D12387" s="14" t="n">
        <f aca="false">C12387/Summary!$B$4</f>
        <v>0.00786666666666667</v>
      </c>
      <c r="E12387" s="15" t="n">
        <v>0.428571428571429</v>
      </c>
      <c r="F12387" s="2" t="s">
        <v>44</v>
      </c>
      <c r="G12387" s="2" t="s">
        <v>53</v>
      </c>
      <c r="H12387" s="2" t="str">
        <f aca="false">IF(AND(E12387&gt;=0.4,E12387&lt;=0.6),"Yes","No")</f>
        <v>Yes</v>
      </c>
      <c r="I12387" s="2" t="str">
        <f aca="false">IF(AND(F12387="No",G12387="No",H12387="Yes"),"Yes","No")</f>
        <v>No</v>
      </c>
      <c r="J12387" s="2"/>
      <c r="K12387" s="2"/>
    </row>
    <row r="12388" customFormat="false" ht="15" hidden="false" customHeight="false" outlineLevel="0" collapsed="false">
      <c r="A12388" s="2" t="s">
        <v>17888</v>
      </c>
      <c r="B12388" s="13" t="n">
        <v>118</v>
      </c>
      <c r="C12388" s="13" t="n">
        <v>118</v>
      </c>
      <c r="D12388" s="14" t="n">
        <f aca="false">C12388/Summary!$B$4</f>
        <v>0.00786666666666667</v>
      </c>
      <c r="E12388" s="15" t="n">
        <v>0.428571428571429</v>
      </c>
      <c r="F12388" s="2" t="s">
        <v>44</v>
      </c>
      <c r="G12388" s="2" t="s">
        <v>53</v>
      </c>
      <c r="H12388" s="2" t="str">
        <f aca="false">IF(AND(E12388&gt;=0.4,E12388&lt;=0.6),"Yes","No")</f>
        <v>Yes</v>
      </c>
      <c r="I12388" s="2" t="str">
        <f aca="false">IF(AND(F12388="No",G12388="No",H12388="Yes"),"Yes","No")</f>
        <v>No</v>
      </c>
      <c r="J12388" s="2"/>
      <c r="K12388" s="2"/>
    </row>
    <row r="12389" customFormat="false" ht="15" hidden="false" customHeight="false" outlineLevel="0" collapsed="false">
      <c r="A12389" s="2" t="s">
        <v>17889</v>
      </c>
      <c r="B12389" s="13" t="n">
        <v>118</v>
      </c>
      <c r="C12389" s="13" t="n">
        <v>116</v>
      </c>
      <c r="D12389" s="14" t="n">
        <f aca="false">C12389/Summary!$B$4</f>
        <v>0.00773333333333333</v>
      </c>
      <c r="E12389" s="15" t="n">
        <v>0.285714285714286</v>
      </c>
      <c r="F12389" s="2" t="s">
        <v>44</v>
      </c>
      <c r="G12389" s="2" t="s">
        <v>53</v>
      </c>
      <c r="H12389" s="2" t="str">
        <f aca="false">IF(AND(E12389&gt;=0.4,E12389&lt;=0.6),"Yes","No")</f>
        <v>No</v>
      </c>
      <c r="I12389" s="2" t="str">
        <f aca="false">IF(AND(F12389="No",G12389="No",H12389="Yes"),"Yes","No")</f>
        <v>No</v>
      </c>
      <c r="J12389" s="2"/>
      <c r="K12389" s="2"/>
    </row>
    <row r="12390" customFormat="false" ht="15" hidden="false" customHeight="false" outlineLevel="0" collapsed="false">
      <c r="A12390" s="2" t="s">
        <v>17890</v>
      </c>
      <c r="B12390" s="13" t="n">
        <v>118</v>
      </c>
      <c r="C12390" s="13" t="n">
        <v>118</v>
      </c>
      <c r="D12390" s="14" t="n">
        <f aca="false">C12390/Summary!$B$4</f>
        <v>0.00786666666666667</v>
      </c>
      <c r="E12390" s="15" t="n">
        <v>0.285714285714286</v>
      </c>
      <c r="F12390" s="2" t="s">
        <v>44</v>
      </c>
      <c r="G12390" s="2" t="s">
        <v>44</v>
      </c>
      <c r="H12390" s="2" t="str">
        <f aca="false">IF(AND(E12390&gt;=0.4,E12390&lt;=0.6),"Yes","No")</f>
        <v>No</v>
      </c>
      <c r="I12390" s="2" t="str">
        <f aca="false">IF(AND(F12390="No",G12390="No",H12390="Yes"),"Yes","No")</f>
        <v>No</v>
      </c>
      <c r="J12390" s="2"/>
      <c r="K12390" s="2"/>
    </row>
    <row r="12391" customFormat="false" ht="15" hidden="false" customHeight="false" outlineLevel="0" collapsed="false">
      <c r="A12391" s="2" t="s">
        <v>17891</v>
      </c>
      <c r="B12391" s="13" t="n">
        <v>118</v>
      </c>
      <c r="C12391" s="13" t="n">
        <v>117</v>
      </c>
      <c r="D12391" s="14" t="n">
        <f aca="false">C12391/Summary!$B$4</f>
        <v>0.0078</v>
      </c>
      <c r="E12391" s="15" t="n">
        <v>0.285714285714286</v>
      </c>
      <c r="F12391" s="2" t="s">
        <v>53</v>
      </c>
      <c r="G12391" s="2" t="s">
        <v>44</v>
      </c>
      <c r="H12391" s="2" t="str">
        <f aca="false">IF(AND(E12391&gt;=0.4,E12391&lt;=0.6),"Yes","No")</f>
        <v>No</v>
      </c>
      <c r="I12391" s="2" t="str">
        <f aca="false">IF(AND(F12391="No",G12391="No",H12391="Yes"),"Yes","No")</f>
        <v>No</v>
      </c>
      <c r="J12391" s="2"/>
      <c r="K12391" s="2"/>
    </row>
    <row r="12392" customFormat="false" ht="15" hidden="false" customHeight="false" outlineLevel="0" collapsed="false">
      <c r="A12392" s="2" t="s">
        <v>17892</v>
      </c>
      <c r="B12392" s="13" t="n">
        <v>118</v>
      </c>
      <c r="C12392" s="13" t="n">
        <v>118</v>
      </c>
      <c r="D12392" s="14" t="n">
        <f aca="false">C12392/Summary!$B$4</f>
        <v>0.00786666666666667</v>
      </c>
      <c r="E12392" s="15" t="n">
        <v>0.571428571428571</v>
      </c>
      <c r="F12392" s="2" t="s">
        <v>53</v>
      </c>
      <c r="G12392" s="2" t="s">
        <v>44</v>
      </c>
      <c r="H12392" s="2" t="str">
        <f aca="false">IF(AND(E12392&gt;=0.4,E12392&lt;=0.6),"Yes","No")</f>
        <v>Yes</v>
      </c>
      <c r="I12392" s="2" t="str">
        <f aca="false">IF(AND(F12392="No",G12392="No",H12392="Yes"),"Yes","No")</f>
        <v>No</v>
      </c>
      <c r="J12392" s="2"/>
      <c r="K12392" s="2"/>
    </row>
    <row r="12393" customFormat="false" ht="15" hidden="false" customHeight="false" outlineLevel="0" collapsed="false">
      <c r="A12393" s="2" t="s">
        <v>17893</v>
      </c>
      <c r="B12393" s="13" t="n">
        <v>118</v>
      </c>
      <c r="C12393" s="13" t="n">
        <v>117</v>
      </c>
      <c r="D12393" s="14" t="n">
        <f aca="false">C12393/Summary!$B$4</f>
        <v>0.0078</v>
      </c>
      <c r="E12393" s="15" t="n">
        <v>0.428571428571429</v>
      </c>
      <c r="F12393" s="2" t="s">
        <v>44</v>
      </c>
      <c r="G12393" s="2" t="s">
        <v>53</v>
      </c>
      <c r="H12393" s="2" t="str">
        <f aca="false">IF(AND(E12393&gt;=0.4,E12393&lt;=0.6),"Yes","No")</f>
        <v>Yes</v>
      </c>
      <c r="I12393" s="2" t="str">
        <f aca="false">IF(AND(F12393="No",G12393="No",H12393="Yes"),"Yes","No")</f>
        <v>No</v>
      </c>
      <c r="J12393" s="2"/>
      <c r="K12393" s="2"/>
    </row>
    <row r="12394" customFormat="false" ht="15" hidden="false" customHeight="false" outlineLevel="0" collapsed="false">
      <c r="A12394" s="2" t="s">
        <v>17894</v>
      </c>
      <c r="B12394" s="13" t="n">
        <v>118</v>
      </c>
      <c r="C12394" s="13" t="n">
        <v>116</v>
      </c>
      <c r="D12394" s="14" t="n">
        <f aca="false">C12394/Summary!$B$4</f>
        <v>0.00773333333333333</v>
      </c>
      <c r="E12394" s="15" t="n">
        <v>0.714285714285714</v>
      </c>
      <c r="F12394" s="2" t="s">
        <v>53</v>
      </c>
      <c r="G12394" s="2" t="s">
        <v>44</v>
      </c>
      <c r="H12394" s="2" t="str">
        <f aca="false">IF(AND(E12394&gt;=0.4,E12394&lt;=0.6),"Yes","No")</f>
        <v>No</v>
      </c>
      <c r="I12394" s="2" t="str">
        <f aca="false">IF(AND(F12394="No",G12394="No",H12394="Yes"),"Yes","No")</f>
        <v>No</v>
      </c>
      <c r="J12394" s="2"/>
      <c r="K12394" s="2"/>
    </row>
    <row r="12395" customFormat="false" ht="15" hidden="false" customHeight="false" outlineLevel="0" collapsed="false">
      <c r="A12395" s="2" t="s">
        <v>17895</v>
      </c>
      <c r="B12395" s="13" t="n">
        <v>118</v>
      </c>
      <c r="C12395" s="13" t="n">
        <v>118</v>
      </c>
      <c r="D12395" s="14" t="n">
        <f aca="false">C12395/Summary!$B$4</f>
        <v>0.00786666666666667</v>
      </c>
      <c r="E12395" s="15" t="n">
        <v>0.571428571428571</v>
      </c>
      <c r="F12395" s="2" t="s">
        <v>53</v>
      </c>
      <c r="G12395" s="2" t="s">
        <v>44</v>
      </c>
      <c r="H12395" s="2" t="str">
        <f aca="false">IF(AND(E12395&gt;=0.4,E12395&lt;=0.6),"Yes","No")</f>
        <v>Yes</v>
      </c>
      <c r="I12395" s="2" t="str">
        <f aca="false">IF(AND(F12395="No",G12395="No",H12395="Yes"),"Yes","No")</f>
        <v>No</v>
      </c>
      <c r="J12395" s="2"/>
      <c r="K12395" s="2"/>
    </row>
    <row r="12396" customFormat="false" ht="15" hidden="false" customHeight="false" outlineLevel="0" collapsed="false">
      <c r="A12396" s="2" t="s">
        <v>17896</v>
      </c>
      <c r="B12396" s="13" t="n">
        <v>118</v>
      </c>
      <c r="C12396" s="13" t="n">
        <v>118</v>
      </c>
      <c r="D12396" s="14" t="n">
        <f aca="false">C12396/Summary!$B$4</f>
        <v>0.00786666666666667</v>
      </c>
      <c r="E12396" s="15" t="n">
        <v>0.142857142857143</v>
      </c>
      <c r="F12396" s="2" t="s">
        <v>53</v>
      </c>
      <c r="G12396" s="2" t="s">
        <v>53</v>
      </c>
      <c r="H12396" s="2" t="str">
        <f aca="false">IF(AND(E12396&gt;=0.4,E12396&lt;=0.6),"Yes","No")</f>
        <v>No</v>
      </c>
      <c r="I12396" s="2" t="str">
        <f aca="false">IF(AND(F12396="No",G12396="No",H12396="Yes"),"Yes","No")</f>
        <v>No</v>
      </c>
      <c r="J12396" s="2"/>
      <c r="K12396" s="2"/>
    </row>
    <row r="12397" customFormat="false" ht="15" hidden="false" customHeight="false" outlineLevel="0" collapsed="false">
      <c r="A12397" s="2" t="s">
        <v>17897</v>
      </c>
      <c r="B12397" s="13" t="n">
        <v>118</v>
      </c>
      <c r="C12397" s="13" t="n">
        <v>118</v>
      </c>
      <c r="D12397" s="14" t="n">
        <f aca="false">C12397/Summary!$B$4</f>
        <v>0.00786666666666667</v>
      </c>
      <c r="E12397" s="15" t="n">
        <v>0.428571428571429</v>
      </c>
      <c r="F12397" s="2" t="s">
        <v>53</v>
      </c>
      <c r="G12397" s="2" t="s">
        <v>44</v>
      </c>
      <c r="H12397" s="2" t="str">
        <f aca="false">IF(AND(E12397&gt;=0.4,E12397&lt;=0.6),"Yes","No")</f>
        <v>Yes</v>
      </c>
      <c r="I12397" s="2" t="str">
        <f aca="false">IF(AND(F12397="No",G12397="No",H12397="Yes"),"Yes","No")</f>
        <v>No</v>
      </c>
      <c r="J12397" s="2"/>
      <c r="K12397" s="2"/>
    </row>
    <row r="12398" customFormat="false" ht="15" hidden="false" customHeight="false" outlineLevel="0" collapsed="false">
      <c r="A12398" s="2" t="s">
        <v>17898</v>
      </c>
      <c r="B12398" s="13" t="n">
        <v>118</v>
      </c>
      <c r="C12398" s="13" t="n">
        <v>118</v>
      </c>
      <c r="D12398" s="14" t="n">
        <f aca="false">C12398/Summary!$B$4</f>
        <v>0.00786666666666667</v>
      </c>
      <c r="E12398" s="15" t="n">
        <v>0.285714285714286</v>
      </c>
      <c r="F12398" s="2" t="s">
        <v>53</v>
      </c>
      <c r="G12398" s="2" t="s">
        <v>53</v>
      </c>
      <c r="H12398" s="2" t="str">
        <f aca="false">IF(AND(E12398&gt;=0.4,E12398&lt;=0.6),"Yes","No")</f>
        <v>No</v>
      </c>
      <c r="I12398" s="2" t="str">
        <f aca="false">IF(AND(F12398="No",G12398="No",H12398="Yes"),"Yes","No")</f>
        <v>No</v>
      </c>
      <c r="J12398" s="2"/>
      <c r="K12398" s="2"/>
    </row>
    <row r="12399" customFormat="false" ht="15" hidden="false" customHeight="false" outlineLevel="0" collapsed="false">
      <c r="A12399" s="2" t="s">
        <v>17899</v>
      </c>
      <c r="B12399" s="13" t="n">
        <v>118</v>
      </c>
      <c r="C12399" s="13" t="n">
        <v>117</v>
      </c>
      <c r="D12399" s="14" t="n">
        <f aca="false">C12399/Summary!$B$4</f>
        <v>0.0078</v>
      </c>
      <c r="E12399" s="15" t="n">
        <v>0</v>
      </c>
      <c r="F12399" s="2" t="s">
        <v>53</v>
      </c>
      <c r="G12399" s="2" t="s">
        <v>53</v>
      </c>
      <c r="H12399" s="2" t="str">
        <f aca="false">IF(AND(E12399&gt;=0.4,E12399&lt;=0.6),"Yes","No")</f>
        <v>No</v>
      </c>
      <c r="I12399" s="2" t="str">
        <f aca="false">IF(AND(F12399="No",G12399="No",H12399="Yes"),"Yes","No")</f>
        <v>No</v>
      </c>
      <c r="J12399" s="2"/>
      <c r="K12399" s="2"/>
    </row>
    <row r="12400" customFormat="false" ht="15" hidden="false" customHeight="false" outlineLevel="0" collapsed="false">
      <c r="A12400" s="2" t="s">
        <v>17900</v>
      </c>
      <c r="B12400" s="13" t="n">
        <v>118</v>
      </c>
      <c r="C12400" s="13" t="n">
        <v>118</v>
      </c>
      <c r="D12400" s="14" t="n">
        <f aca="false">C12400/Summary!$B$4</f>
        <v>0.00786666666666667</v>
      </c>
      <c r="E12400" s="15" t="n">
        <v>0.142857142857143</v>
      </c>
      <c r="F12400" s="2" t="s">
        <v>53</v>
      </c>
      <c r="G12400" s="2" t="s">
        <v>53</v>
      </c>
      <c r="H12400" s="2" t="str">
        <f aca="false">IF(AND(E12400&gt;=0.4,E12400&lt;=0.6),"Yes","No")</f>
        <v>No</v>
      </c>
      <c r="I12400" s="2" t="str">
        <f aca="false">IF(AND(F12400="No",G12400="No",H12400="Yes"),"Yes","No")</f>
        <v>No</v>
      </c>
      <c r="J12400" s="2"/>
      <c r="K12400" s="2"/>
    </row>
    <row r="12401" customFormat="false" ht="15" hidden="false" customHeight="false" outlineLevel="0" collapsed="false">
      <c r="A12401" s="2" t="s">
        <v>17901</v>
      </c>
      <c r="B12401" s="13" t="n">
        <v>118</v>
      </c>
      <c r="C12401" s="13" t="n">
        <v>117</v>
      </c>
      <c r="D12401" s="14" t="n">
        <f aca="false">C12401/Summary!$B$4</f>
        <v>0.0078</v>
      </c>
      <c r="E12401" s="15" t="n">
        <v>0.142857142857143</v>
      </c>
      <c r="F12401" s="2" t="s">
        <v>53</v>
      </c>
      <c r="G12401" s="2" t="s">
        <v>53</v>
      </c>
      <c r="H12401" s="2" t="str">
        <f aca="false">IF(AND(E12401&gt;=0.4,E12401&lt;=0.6),"Yes","No")</f>
        <v>No</v>
      </c>
      <c r="I12401" s="2" t="str">
        <f aca="false">IF(AND(F12401="No",G12401="No",H12401="Yes"),"Yes","No")</f>
        <v>No</v>
      </c>
      <c r="J12401" s="2"/>
      <c r="K12401" s="2"/>
    </row>
    <row r="12402" customFormat="false" ht="15" hidden="false" customHeight="false" outlineLevel="0" collapsed="false">
      <c r="A12402" s="2" t="s">
        <v>17902</v>
      </c>
      <c r="B12402" s="13" t="n">
        <v>118</v>
      </c>
      <c r="C12402" s="13" t="n">
        <v>117</v>
      </c>
      <c r="D12402" s="14" t="n">
        <f aca="false">C12402/Summary!$B$4</f>
        <v>0.0078</v>
      </c>
      <c r="E12402" s="15" t="n">
        <v>0.428571428571429</v>
      </c>
      <c r="F12402" s="2" t="s">
        <v>53</v>
      </c>
      <c r="G12402" s="2" t="s">
        <v>44</v>
      </c>
      <c r="H12402" s="2" t="str">
        <f aca="false">IF(AND(E12402&gt;=0.4,E12402&lt;=0.6),"Yes","No")</f>
        <v>Yes</v>
      </c>
      <c r="I12402" s="2" t="str">
        <f aca="false">IF(AND(F12402="No",G12402="No",H12402="Yes"),"Yes","No")</f>
        <v>No</v>
      </c>
      <c r="J12402" s="2"/>
      <c r="K12402" s="2"/>
    </row>
    <row r="12403" customFormat="false" ht="15" hidden="false" customHeight="false" outlineLevel="0" collapsed="false">
      <c r="A12403" s="2" t="s">
        <v>17903</v>
      </c>
      <c r="B12403" s="13" t="n">
        <v>118</v>
      </c>
      <c r="C12403" s="13" t="n">
        <v>118</v>
      </c>
      <c r="D12403" s="14" t="n">
        <f aca="false">C12403/Summary!$B$4</f>
        <v>0.00786666666666667</v>
      </c>
      <c r="E12403" s="15" t="n">
        <v>0.142857142857143</v>
      </c>
      <c r="F12403" s="2" t="s">
        <v>53</v>
      </c>
      <c r="G12403" s="2" t="s">
        <v>44</v>
      </c>
      <c r="H12403" s="2" t="str">
        <f aca="false">IF(AND(E12403&gt;=0.4,E12403&lt;=0.6),"Yes","No")</f>
        <v>No</v>
      </c>
      <c r="I12403" s="2" t="str">
        <f aca="false">IF(AND(F12403="No",G12403="No",H12403="Yes"),"Yes","No")</f>
        <v>No</v>
      </c>
      <c r="J12403" s="2"/>
      <c r="K12403" s="2"/>
    </row>
    <row r="12404" customFormat="false" ht="15" hidden="false" customHeight="false" outlineLevel="0" collapsed="false">
      <c r="A12404" s="2" t="s">
        <v>17904</v>
      </c>
      <c r="B12404" s="13" t="n">
        <v>118</v>
      </c>
      <c r="C12404" s="13" t="n">
        <v>116</v>
      </c>
      <c r="D12404" s="14" t="n">
        <f aca="false">C12404/Summary!$B$4</f>
        <v>0.00773333333333333</v>
      </c>
      <c r="E12404" s="15" t="n">
        <v>0</v>
      </c>
      <c r="F12404" s="2" t="s">
        <v>53</v>
      </c>
      <c r="G12404" s="2" t="s">
        <v>53</v>
      </c>
      <c r="H12404" s="2" t="str">
        <f aca="false">IF(AND(E12404&gt;=0.4,E12404&lt;=0.6),"Yes","No")</f>
        <v>No</v>
      </c>
      <c r="I12404" s="2" t="str">
        <f aca="false">IF(AND(F12404="No",G12404="No",H12404="Yes"),"Yes","No")</f>
        <v>No</v>
      </c>
      <c r="J12404" s="2"/>
      <c r="K12404" s="2"/>
    </row>
    <row r="12405" customFormat="false" ht="15" hidden="false" customHeight="false" outlineLevel="0" collapsed="false">
      <c r="A12405" s="2" t="s">
        <v>17905</v>
      </c>
      <c r="B12405" s="13" t="n">
        <v>118</v>
      </c>
      <c r="C12405" s="13" t="n">
        <v>118</v>
      </c>
      <c r="D12405" s="14" t="n">
        <f aca="false">C12405/Summary!$B$4</f>
        <v>0.00786666666666667</v>
      </c>
      <c r="E12405" s="15" t="n">
        <v>0.428571428571429</v>
      </c>
      <c r="F12405" s="2" t="s">
        <v>53</v>
      </c>
      <c r="G12405" s="2" t="s">
        <v>44</v>
      </c>
      <c r="H12405" s="2" t="str">
        <f aca="false">IF(AND(E12405&gt;=0.4,E12405&lt;=0.6),"Yes","No")</f>
        <v>Yes</v>
      </c>
      <c r="I12405" s="2" t="str">
        <f aca="false">IF(AND(F12405="No",G12405="No",H12405="Yes"),"Yes","No")</f>
        <v>No</v>
      </c>
      <c r="J12405" s="2"/>
      <c r="K12405" s="2"/>
    </row>
    <row r="12406" customFormat="false" ht="15" hidden="false" customHeight="false" outlineLevel="0" collapsed="false">
      <c r="A12406" s="2" t="s">
        <v>17906</v>
      </c>
      <c r="B12406" s="13" t="n">
        <v>118</v>
      </c>
      <c r="C12406" s="13" t="n">
        <v>118</v>
      </c>
      <c r="D12406" s="14" t="n">
        <f aca="false">C12406/Summary!$B$4</f>
        <v>0.00786666666666667</v>
      </c>
      <c r="E12406" s="15" t="n">
        <v>0.142857142857143</v>
      </c>
      <c r="F12406" s="2" t="s">
        <v>53</v>
      </c>
      <c r="G12406" s="2" t="s">
        <v>44</v>
      </c>
      <c r="H12406" s="2" t="str">
        <f aca="false">IF(AND(E12406&gt;=0.4,E12406&lt;=0.6),"Yes","No")</f>
        <v>No</v>
      </c>
      <c r="I12406" s="2" t="str">
        <f aca="false">IF(AND(F12406="No",G12406="No",H12406="Yes"),"Yes","No")</f>
        <v>No</v>
      </c>
      <c r="J12406" s="2"/>
      <c r="K12406" s="2"/>
    </row>
    <row r="12407" customFormat="false" ht="15" hidden="false" customHeight="false" outlineLevel="0" collapsed="false">
      <c r="A12407" s="2" t="s">
        <v>17907</v>
      </c>
      <c r="B12407" s="13" t="n">
        <v>118</v>
      </c>
      <c r="C12407" s="13" t="n">
        <v>117</v>
      </c>
      <c r="D12407" s="14" t="n">
        <f aca="false">C12407/Summary!$B$4</f>
        <v>0.0078</v>
      </c>
      <c r="E12407" s="15" t="n">
        <v>0.428571428571429</v>
      </c>
      <c r="F12407" s="2" t="s">
        <v>53</v>
      </c>
      <c r="G12407" s="2" t="s">
        <v>44</v>
      </c>
      <c r="H12407" s="2" t="str">
        <f aca="false">IF(AND(E12407&gt;=0.4,E12407&lt;=0.6),"Yes","No")</f>
        <v>Yes</v>
      </c>
      <c r="I12407" s="2" t="str">
        <f aca="false">IF(AND(F12407="No",G12407="No",H12407="Yes"),"Yes","No")</f>
        <v>No</v>
      </c>
      <c r="J12407" s="2"/>
      <c r="K12407" s="2"/>
    </row>
    <row r="12408" customFormat="false" ht="15" hidden="false" customHeight="false" outlineLevel="0" collapsed="false">
      <c r="A12408" s="2" t="s">
        <v>17908</v>
      </c>
      <c r="B12408" s="13" t="n">
        <v>118</v>
      </c>
      <c r="C12408" s="13" t="n">
        <v>118</v>
      </c>
      <c r="D12408" s="14" t="n">
        <f aca="false">C12408/Summary!$B$4</f>
        <v>0.00786666666666667</v>
      </c>
      <c r="E12408" s="15" t="n">
        <v>0.285714285714286</v>
      </c>
      <c r="F12408" s="2" t="s">
        <v>53</v>
      </c>
      <c r="G12408" s="2" t="s">
        <v>53</v>
      </c>
      <c r="H12408" s="2" t="str">
        <f aca="false">IF(AND(E12408&gt;=0.4,E12408&lt;=0.6),"Yes","No")</f>
        <v>No</v>
      </c>
      <c r="I12408" s="2" t="str">
        <f aca="false">IF(AND(F12408="No",G12408="No",H12408="Yes"),"Yes","No")</f>
        <v>No</v>
      </c>
      <c r="J12408" s="2"/>
      <c r="K12408" s="2"/>
    </row>
    <row r="12409" customFormat="false" ht="15" hidden="false" customHeight="false" outlineLevel="0" collapsed="false">
      <c r="A12409" s="2" t="s">
        <v>17909</v>
      </c>
      <c r="B12409" s="13" t="n">
        <v>118</v>
      </c>
      <c r="C12409" s="13" t="n">
        <v>117</v>
      </c>
      <c r="D12409" s="14" t="n">
        <f aca="false">C12409/Summary!$B$4</f>
        <v>0.0078</v>
      </c>
      <c r="E12409" s="15" t="n">
        <v>0.714285714285714</v>
      </c>
      <c r="F12409" s="2" t="s">
        <v>53</v>
      </c>
      <c r="G12409" s="2" t="s">
        <v>44</v>
      </c>
      <c r="H12409" s="2" t="str">
        <f aca="false">IF(AND(E12409&gt;=0.4,E12409&lt;=0.6),"Yes","No")</f>
        <v>No</v>
      </c>
      <c r="I12409" s="2" t="str">
        <f aca="false">IF(AND(F12409="No",G12409="No",H12409="Yes"),"Yes","No")</f>
        <v>No</v>
      </c>
      <c r="J12409" s="2"/>
      <c r="K12409" s="2"/>
    </row>
    <row r="12410" customFormat="false" ht="15" hidden="false" customHeight="false" outlineLevel="0" collapsed="false">
      <c r="A12410" s="2" t="s">
        <v>17910</v>
      </c>
      <c r="B12410" s="13" t="n">
        <v>118</v>
      </c>
      <c r="C12410" s="13" t="n">
        <v>118</v>
      </c>
      <c r="D12410" s="14" t="n">
        <f aca="false">C12410/Summary!$B$4</f>
        <v>0.00786666666666667</v>
      </c>
      <c r="E12410" s="15" t="n">
        <v>0.285714285714286</v>
      </c>
      <c r="F12410" s="2" t="s">
        <v>44</v>
      </c>
      <c r="G12410" s="2" t="s">
        <v>44</v>
      </c>
      <c r="H12410" s="2" t="str">
        <f aca="false">IF(AND(E12410&gt;=0.4,E12410&lt;=0.6),"Yes","No")</f>
        <v>No</v>
      </c>
      <c r="I12410" s="2" t="str">
        <f aca="false">IF(AND(F12410="No",G12410="No",H12410="Yes"),"Yes","No")</f>
        <v>No</v>
      </c>
      <c r="J12410" s="2"/>
      <c r="K12410" s="2"/>
    </row>
    <row r="12411" customFormat="false" ht="15" hidden="false" customHeight="false" outlineLevel="0" collapsed="false">
      <c r="A12411" s="2" t="s">
        <v>17911</v>
      </c>
      <c r="B12411" s="13" t="n">
        <v>118</v>
      </c>
      <c r="C12411" s="13" t="n">
        <v>118</v>
      </c>
      <c r="D12411" s="14" t="n">
        <f aca="false">C12411/Summary!$B$4</f>
        <v>0.00786666666666667</v>
      </c>
      <c r="E12411" s="15" t="n">
        <v>0.285714285714286</v>
      </c>
      <c r="F12411" s="2" t="s">
        <v>53</v>
      </c>
      <c r="G12411" s="2" t="s">
        <v>44</v>
      </c>
      <c r="H12411" s="2" t="str">
        <f aca="false">IF(AND(E12411&gt;=0.4,E12411&lt;=0.6),"Yes","No")</f>
        <v>No</v>
      </c>
      <c r="I12411" s="2" t="str">
        <f aca="false">IF(AND(F12411="No",G12411="No",H12411="Yes"),"Yes","No")</f>
        <v>No</v>
      </c>
      <c r="J12411" s="2"/>
      <c r="K12411" s="2"/>
    </row>
    <row r="12412" customFormat="false" ht="15" hidden="false" customHeight="false" outlineLevel="0" collapsed="false">
      <c r="A12412" s="2" t="s">
        <v>17912</v>
      </c>
      <c r="B12412" s="13" t="n">
        <v>118</v>
      </c>
      <c r="C12412" s="13" t="n">
        <v>117</v>
      </c>
      <c r="D12412" s="14" t="n">
        <f aca="false">C12412/Summary!$B$4</f>
        <v>0.0078</v>
      </c>
      <c r="E12412" s="15" t="n">
        <v>0.714285714285714</v>
      </c>
      <c r="F12412" s="2" t="s">
        <v>53</v>
      </c>
      <c r="G12412" s="2" t="s">
        <v>44</v>
      </c>
      <c r="H12412" s="2" t="str">
        <f aca="false">IF(AND(E12412&gt;=0.4,E12412&lt;=0.6),"Yes","No")</f>
        <v>No</v>
      </c>
      <c r="I12412" s="2" t="str">
        <f aca="false">IF(AND(F12412="No",G12412="No",H12412="Yes"),"Yes","No")</f>
        <v>No</v>
      </c>
      <c r="J12412" s="2"/>
      <c r="K12412" s="2"/>
    </row>
    <row r="12413" customFormat="false" ht="15" hidden="false" customHeight="false" outlineLevel="0" collapsed="false">
      <c r="A12413" s="2" t="s">
        <v>17913</v>
      </c>
      <c r="B12413" s="13" t="n">
        <v>118</v>
      </c>
      <c r="C12413" s="13" t="n">
        <v>118</v>
      </c>
      <c r="D12413" s="14" t="n">
        <f aca="false">C12413/Summary!$B$4</f>
        <v>0.00786666666666667</v>
      </c>
      <c r="E12413" s="15" t="n">
        <v>0.714285714285714</v>
      </c>
      <c r="F12413" s="2" t="s">
        <v>53</v>
      </c>
      <c r="G12413" s="2" t="s">
        <v>53</v>
      </c>
      <c r="H12413" s="2" t="str">
        <f aca="false">IF(AND(E12413&gt;=0.4,E12413&lt;=0.6),"Yes","No")</f>
        <v>No</v>
      </c>
      <c r="I12413" s="2" t="str">
        <f aca="false">IF(AND(F12413="No",G12413="No",H12413="Yes"),"Yes","No")</f>
        <v>No</v>
      </c>
      <c r="J12413" s="2"/>
      <c r="K12413" s="2"/>
    </row>
    <row r="12414" customFormat="false" ht="15" hidden="false" customHeight="false" outlineLevel="0" collapsed="false">
      <c r="A12414" s="2" t="s">
        <v>17914</v>
      </c>
      <c r="B12414" s="13" t="n">
        <v>118</v>
      </c>
      <c r="C12414" s="13" t="n">
        <v>117</v>
      </c>
      <c r="D12414" s="14" t="n">
        <f aca="false">C12414/Summary!$B$4</f>
        <v>0.0078</v>
      </c>
      <c r="E12414" s="15" t="n">
        <v>0.428571428571429</v>
      </c>
      <c r="F12414" s="2" t="s">
        <v>53</v>
      </c>
      <c r="G12414" s="2" t="s">
        <v>53</v>
      </c>
      <c r="H12414" s="2" t="str">
        <f aca="false">IF(AND(E12414&gt;=0.4,E12414&lt;=0.6),"Yes","No")</f>
        <v>Yes</v>
      </c>
      <c r="I12414" s="2" t="str">
        <f aca="false">IF(AND(F12414="No",G12414="No",H12414="Yes"),"Yes","No")</f>
        <v>No</v>
      </c>
      <c r="J12414" s="2"/>
      <c r="K12414" s="2"/>
    </row>
    <row r="12415" customFormat="false" ht="15" hidden="false" customHeight="false" outlineLevel="0" collapsed="false">
      <c r="A12415" s="2" t="s">
        <v>17915</v>
      </c>
      <c r="B12415" s="13" t="n">
        <v>118</v>
      </c>
      <c r="C12415" s="13" t="n">
        <v>118</v>
      </c>
      <c r="D12415" s="14" t="n">
        <f aca="false">C12415/Summary!$B$4</f>
        <v>0.00786666666666667</v>
      </c>
      <c r="E12415" s="15" t="n">
        <v>0.571428571428571</v>
      </c>
      <c r="F12415" s="2" t="s">
        <v>53</v>
      </c>
      <c r="G12415" s="2" t="s">
        <v>53</v>
      </c>
      <c r="H12415" s="2" t="str">
        <f aca="false">IF(AND(E12415&gt;=0.4,E12415&lt;=0.6),"Yes","No")</f>
        <v>Yes</v>
      </c>
      <c r="I12415" s="2" t="str">
        <f aca="false">IF(AND(F12415="No",G12415="No",H12415="Yes"),"Yes","No")</f>
        <v>No</v>
      </c>
      <c r="J12415" s="2"/>
      <c r="K12415" s="2"/>
    </row>
    <row r="12416" customFormat="false" ht="15" hidden="false" customHeight="false" outlineLevel="0" collapsed="false">
      <c r="A12416" s="2" t="s">
        <v>17916</v>
      </c>
      <c r="B12416" s="13" t="n">
        <v>118</v>
      </c>
      <c r="C12416" s="13" t="n">
        <v>117</v>
      </c>
      <c r="D12416" s="14" t="n">
        <f aca="false">C12416/Summary!$B$4</f>
        <v>0.0078</v>
      </c>
      <c r="E12416" s="15" t="n">
        <v>0.428571428571429</v>
      </c>
      <c r="F12416" s="2" t="s">
        <v>53</v>
      </c>
      <c r="G12416" s="2" t="s">
        <v>53</v>
      </c>
      <c r="H12416" s="2" t="str">
        <f aca="false">IF(AND(E12416&gt;=0.4,E12416&lt;=0.6),"Yes","No")</f>
        <v>Yes</v>
      </c>
      <c r="I12416" s="2" t="str">
        <f aca="false">IF(AND(F12416="No",G12416="No",H12416="Yes"),"Yes","No")</f>
        <v>No</v>
      </c>
      <c r="J12416" s="2"/>
      <c r="K12416" s="2"/>
    </row>
    <row r="12417" customFormat="false" ht="15" hidden="false" customHeight="false" outlineLevel="0" collapsed="false">
      <c r="A12417" s="2" t="s">
        <v>17917</v>
      </c>
      <c r="B12417" s="13" t="n">
        <v>118</v>
      </c>
      <c r="C12417" s="13" t="n">
        <v>118</v>
      </c>
      <c r="D12417" s="14" t="n">
        <f aca="false">C12417/Summary!$B$4</f>
        <v>0.00786666666666667</v>
      </c>
      <c r="E12417" s="15" t="n">
        <v>0.571428571428571</v>
      </c>
      <c r="F12417" s="2" t="s">
        <v>53</v>
      </c>
      <c r="G12417" s="2" t="s">
        <v>44</v>
      </c>
      <c r="H12417" s="2" t="str">
        <f aca="false">IF(AND(E12417&gt;=0.4,E12417&lt;=0.6),"Yes","No")</f>
        <v>Yes</v>
      </c>
      <c r="I12417" s="2" t="str">
        <f aca="false">IF(AND(F12417="No",G12417="No",H12417="Yes"),"Yes","No")</f>
        <v>No</v>
      </c>
      <c r="J12417" s="2"/>
      <c r="K12417" s="2"/>
    </row>
    <row r="12418" customFormat="false" ht="15" hidden="false" customHeight="false" outlineLevel="0" collapsed="false">
      <c r="A12418" s="2" t="s">
        <v>17918</v>
      </c>
      <c r="B12418" s="13" t="n">
        <v>118</v>
      </c>
      <c r="C12418" s="13" t="n">
        <v>116</v>
      </c>
      <c r="D12418" s="14" t="n">
        <f aca="false">C12418/Summary!$B$4</f>
        <v>0.00773333333333333</v>
      </c>
      <c r="E12418" s="15" t="n">
        <v>0.571428571428571</v>
      </c>
      <c r="F12418" s="2" t="s">
        <v>53</v>
      </c>
      <c r="G12418" s="2" t="s">
        <v>44</v>
      </c>
      <c r="H12418" s="2" t="str">
        <f aca="false">IF(AND(E12418&gt;=0.4,E12418&lt;=0.6),"Yes","No")</f>
        <v>Yes</v>
      </c>
      <c r="I12418" s="2" t="str">
        <f aca="false">IF(AND(F12418="No",G12418="No",H12418="Yes"),"Yes","No")</f>
        <v>No</v>
      </c>
      <c r="J12418" s="2"/>
      <c r="K12418" s="2"/>
    </row>
    <row r="12419" customFormat="false" ht="15" hidden="false" customHeight="false" outlineLevel="0" collapsed="false">
      <c r="A12419" s="2" t="s">
        <v>17919</v>
      </c>
      <c r="B12419" s="13" t="n">
        <v>118</v>
      </c>
      <c r="C12419" s="13" t="n">
        <v>118</v>
      </c>
      <c r="D12419" s="14" t="n">
        <f aca="false">C12419/Summary!$B$4</f>
        <v>0.00786666666666667</v>
      </c>
      <c r="E12419" s="15" t="n">
        <v>0.428571428571429</v>
      </c>
      <c r="F12419" s="2" t="s">
        <v>53</v>
      </c>
      <c r="G12419" s="2" t="s">
        <v>53</v>
      </c>
      <c r="H12419" s="2" t="str">
        <f aca="false">IF(AND(E12419&gt;=0.4,E12419&lt;=0.6),"Yes","No")</f>
        <v>Yes</v>
      </c>
      <c r="I12419" s="2" t="str">
        <f aca="false">IF(AND(F12419="No",G12419="No",H12419="Yes"),"Yes","No")</f>
        <v>No</v>
      </c>
      <c r="J12419" s="2"/>
      <c r="K12419" s="2"/>
    </row>
    <row r="12420" customFormat="false" ht="15" hidden="false" customHeight="false" outlineLevel="0" collapsed="false">
      <c r="A12420" s="2" t="s">
        <v>17920</v>
      </c>
      <c r="B12420" s="13" t="n">
        <v>118</v>
      </c>
      <c r="C12420" s="13" t="n">
        <v>118</v>
      </c>
      <c r="D12420" s="14" t="n">
        <f aca="false">C12420/Summary!$B$4</f>
        <v>0.00786666666666667</v>
      </c>
      <c r="E12420" s="15" t="n">
        <v>0.428571428571429</v>
      </c>
      <c r="F12420" s="2" t="s">
        <v>53</v>
      </c>
      <c r="G12420" s="2" t="s">
        <v>44</v>
      </c>
      <c r="H12420" s="2" t="str">
        <f aca="false">IF(AND(E12420&gt;=0.4,E12420&lt;=0.6),"Yes","No")</f>
        <v>Yes</v>
      </c>
      <c r="I12420" s="2" t="str">
        <f aca="false">IF(AND(F12420="No",G12420="No",H12420="Yes"),"Yes","No")</f>
        <v>No</v>
      </c>
      <c r="J12420" s="2"/>
      <c r="K12420" s="2"/>
    </row>
    <row r="12421" customFormat="false" ht="15" hidden="false" customHeight="false" outlineLevel="0" collapsed="false">
      <c r="A12421" s="2" t="s">
        <v>17921</v>
      </c>
      <c r="B12421" s="13" t="n">
        <v>118</v>
      </c>
      <c r="C12421" s="13" t="n">
        <v>117</v>
      </c>
      <c r="D12421" s="14" t="n">
        <f aca="false">C12421/Summary!$B$4</f>
        <v>0.0078</v>
      </c>
      <c r="E12421" s="15" t="n">
        <v>0.285714285714286</v>
      </c>
      <c r="F12421" s="2" t="s">
        <v>53</v>
      </c>
      <c r="G12421" s="2" t="s">
        <v>44</v>
      </c>
      <c r="H12421" s="2" t="str">
        <f aca="false">IF(AND(E12421&gt;=0.4,E12421&lt;=0.6),"Yes","No")</f>
        <v>No</v>
      </c>
      <c r="I12421" s="2" t="str">
        <f aca="false">IF(AND(F12421="No",G12421="No",H12421="Yes"),"Yes","No")</f>
        <v>No</v>
      </c>
      <c r="J12421" s="2"/>
      <c r="K12421" s="2"/>
    </row>
    <row r="12422" customFormat="false" ht="15" hidden="false" customHeight="false" outlineLevel="0" collapsed="false">
      <c r="A12422" s="2" t="s">
        <v>17922</v>
      </c>
      <c r="B12422" s="13" t="n">
        <v>118</v>
      </c>
      <c r="C12422" s="13" t="n">
        <v>116</v>
      </c>
      <c r="D12422" s="14" t="n">
        <f aca="false">C12422/Summary!$B$4</f>
        <v>0.00773333333333333</v>
      </c>
      <c r="E12422" s="15" t="n">
        <v>0.857142857142857</v>
      </c>
      <c r="F12422" s="2" t="s">
        <v>53</v>
      </c>
      <c r="G12422" s="2" t="s">
        <v>44</v>
      </c>
      <c r="H12422" s="2" t="str">
        <f aca="false">IF(AND(E12422&gt;=0.4,E12422&lt;=0.6),"Yes","No")</f>
        <v>No</v>
      </c>
      <c r="I12422" s="2" t="str">
        <f aca="false">IF(AND(F12422="No",G12422="No",H12422="Yes"),"Yes","No")</f>
        <v>No</v>
      </c>
      <c r="J12422" s="2"/>
      <c r="K12422" s="2"/>
    </row>
    <row r="12423" customFormat="false" ht="15" hidden="false" customHeight="false" outlineLevel="0" collapsed="false">
      <c r="A12423" s="2" t="s">
        <v>17923</v>
      </c>
      <c r="B12423" s="13" t="n">
        <v>118</v>
      </c>
      <c r="C12423" s="13" t="n">
        <v>118</v>
      </c>
      <c r="D12423" s="14" t="n">
        <f aca="false">C12423/Summary!$B$4</f>
        <v>0.00786666666666667</v>
      </c>
      <c r="E12423" s="15" t="n">
        <v>0.571428571428571</v>
      </c>
      <c r="F12423" s="2" t="s">
        <v>53</v>
      </c>
      <c r="G12423" s="2" t="s">
        <v>44</v>
      </c>
      <c r="H12423" s="2" t="str">
        <f aca="false">IF(AND(E12423&gt;=0.4,E12423&lt;=0.6),"Yes","No")</f>
        <v>Yes</v>
      </c>
      <c r="I12423" s="2" t="str">
        <f aca="false">IF(AND(F12423="No",G12423="No",H12423="Yes"),"Yes","No")</f>
        <v>No</v>
      </c>
      <c r="J12423" s="2"/>
      <c r="K12423" s="2"/>
    </row>
    <row r="12424" customFormat="false" ht="15" hidden="false" customHeight="false" outlineLevel="0" collapsed="false">
      <c r="A12424" s="2" t="s">
        <v>17924</v>
      </c>
      <c r="B12424" s="13" t="n">
        <v>118</v>
      </c>
      <c r="C12424" s="13" t="n">
        <v>118</v>
      </c>
      <c r="D12424" s="14" t="n">
        <f aca="false">C12424/Summary!$B$4</f>
        <v>0.00786666666666667</v>
      </c>
      <c r="E12424" s="15" t="n">
        <v>0.714285714285714</v>
      </c>
      <c r="F12424" s="2" t="s">
        <v>44</v>
      </c>
      <c r="G12424" s="2" t="s">
        <v>44</v>
      </c>
      <c r="H12424" s="2" t="str">
        <f aca="false">IF(AND(E12424&gt;=0.4,E12424&lt;=0.6),"Yes","No")</f>
        <v>No</v>
      </c>
      <c r="I12424" s="2" t="str">
        <f aca="false">IF(AND(F12424="No",G12424="No",H12424="Yes"),"Yes","No")</f>
        <v>No</v>
      </c>
      <c r="J12424" s="2"/>
      <c r="K12424" s="2"/>
    </row>
    <row r="12425" customFormat="false" ht="15" hidden="false" customHeight="false" outlineLevel="0" collapsed="false">
      <c r="A12425" s="2" t="s">
        <v>17925</v>
      </c>
      <c r="B12425" s="13" t="n">
        <v>118</v>
      </c>
      <c r="C12425" s="13" t="n">
        <v>118</v>
      </c>
      <c r="D12425" s="14" t="n">
        <f aca="false">C12425/Summary!$B$4</f>
        <v>0.00786666666666667</v>
      </c>
      <c r="E12425" s="15" t="n">
        <v>0.714285714285714</v>
      </c>
      <c r="F12425" s="2" t="s">
        <v>44</v>
      </c>
      <c r="G12425" s="2" t="s">
        <v>53</v>
      </c>
      <c r="H12425" s="2" t="str">
        <f aca="false">IF(AND(E12425&gt;=0.4,E12425&lt;=0.6),"Yes","No")</f>
        <v>No</v>
      </c>
      <c r="I12425" s="2" t="str">
        <f aca="false">IF(AND(F12425="No",G12425="No",H12425="Yes"),"Yes","No")</f>
        <v>No</v>
      </c>
      <c r="J12425" s="2"/>
      <c r="K12425" s="2"/>
    </row>
    <row r="12426" customFormat="false" ht="15" hidden="false" customHeight="false" outlineLevel="0" collapsed="false">
      <c r="A12426" s="2" t="s">
        <v>17926</v>
      </c>
      <c r="B12426" s="13" t="n">
        <v>118</v>
      </c>
      <c r="C12426" s="13" t="n">
        <v>117</v>
      </c>
      <c r="D12426" s="14" t="n">
        <f aca="false">C12426/Summary!$B$4</f>
        <v>0.0078</v>
      </c>
      <c r="E12426" s="15" t="n">
        <v>0.571428571428571</v>
      </c>
      <c r="F12426" s="2" t="s">
        <v>53</v>
      </c>
      <c r="G12426" s="2" t="s">
        <v>44</v>
      </c>
      <c r="H12426" s="2" t="str">
        <f aca="false">IF(AND(E12426&gt;=0.4,E12426&lt;=0.6),"Yes","No")</f>
        <v>Yes</v>
      </c>
      <c r="I12426" s="2" t="str">
        <f aca="false">IF(AND(F12426="No",G12426="No",H12426="Yes"),"Yes","No")</f>
        <v>No</v>
      </c>
      <c r="J12426" s="2"/>
      <c r="K12426" s="2"/>
    </row>
    <row r="12427" customFormat="false" ht="15" hidden="false" customHeight="false" outlineLevel="0" collapsed="false">
      <c r="A12427" s="2" t="s">
        <v>17927</v>
      </c>
      <c r="B12427" s="13" t="n">
        <v>118</v>
      </c>
      <c r="C12427" s="13" t="n">
        <v>117</v>
      </c>
      <c r="D12427" s="14" t="n">
        <f aca="false">C12427/Summary!$B$4</f>
        <v>0.0078</v>
      </c>
      <c r="E12427" s="15" t="n">
        <v>0.714285714285714</v>
      </c>
      <c r="F12427" s="2" t="s">
        <v>53</v>
      </c>
      <c r="G12427" s="2" t="s">
        <v>44</v>
      </c>
      <c r="H12427" s="2" t="str">
        <f aca="false">IF(AND(E12427&gt;=0.4,E12427&lt;=0.6),"Yes","No")</f>
        <v>No</v>
      </c>
      <c r="I12427" s="2" t="str">
        <f aca="false">IF(AND(F12427="No",G12427="No",H12427="Yes"),"Yes","No")</f>
        <v>No</v>
      </c>
      <c r="J12427" s="2"/>
      <c r="K12427" s="2"/>
    </row>
    <row r="12428" customFormat="false" ht="15" hidden="false" customHeight="false" outlineLevel="0" collapsed="false">
      <c r="A12428" s="2" t="s">
        <v>17928</v>
      </c>
      <c r="B12428" s="13" t="n">
        <v>118</v>
      </c>
      <c r="C12428" s="13" t="n">
        <v>118</v>
      </c>
      <c r="D12428" s="14" t="n">
        <f aca="false">C12428/Summary!$B$4</f>
        <v>0.00786666666666667</v>
      </c>
      <c r="E12428" s="15" t="n">
        <v>0.285714285714286</v>
      </c>
      <c r="F12428" s="2" t="s">
        <v>44</v>
      </c>
      <c r="G12428" s="2" t="s">
        <v>44</v>
      </c>
      <c r="H12428" s="2" t="str">
        <f aca="false">IF(AND(E12428&gt;=0.4,E12428&lt;=0.6),"Yes","No")</f>
        <v>No</v>
      </c>
      <c r="I12428" s="2" t="str">
        <f aca="false">IF(AND(F12428="No",G12428="No",H12428="Yes"),"Yes","No")</f>
        <v>No</v>
      </c>
      <c r="J12428" s="2"/>
      <c r="K12428" s="2"/>
    </row>
    <row r="12429" customFormat="false" ht="15" hidden="false" customHeight="false" outlineLevel="0" collapsed="false">
      <c r="A12429" s="2" t="s">
        <v>17929</v>
      </c>
      <c r="B12429" s="13" t="n">
        <v>118</v>
      </c>
      <c r="C12429" s="13" t="n">
        <v>117</v>
      </c>
      <c r="D12429" s="14" t="n">
        <f aca="false">C12429/Summary!$B$4</f>
        <v>0.0078</v>
      </c>
      <c r="E12429" s="15" t="n">
        <v>0.428571428571429</v>
      </c>
      <c r="F12429" s="2" t="s">
        <v>53</v>
      </c>
      <c r="G12429" s="2" t="s">
        <v>44</v>
      </c>
      <c r="H12429" s="2" t="str">
        <f aca="false">IF(AND(E12429&gt;=0.4,E12429&lt;=0.6),"Yes","No")</f>
        <v>Yes</v>
      </c>
      <c r="I12429" s="2" t="str">
        <f aca="false">IF(AND(F12429="No",G12429="No",H12429="Yes"),"Yes","No")</f>
        <v>No</v>
      </c>
      <c r="J12429" s="2"/>
      <c r="K12429" s="2"/>
    </row>
    <row r="12430" customFormat="false" ht="15" hidden="false" customHeight="false" outlineLevel="0" collapsed="false">
      <c r="A12430" s="2" t="s">
        <v>17930</v>
      </c>
      <c r="B12430" s="13" t="n">
        <v>118</v>
      </c>
      <c r="C12430" s="13" t="n">
        <v>118</v>
      </c>
      <c r="D12430" s="14" t="n">
        <f aca="false">C12430/Summary!$B$4</f>
        <v>0.00786666666666667</v>
      </c>
      <c r="E12430" s="15" t="n">
        <v>0.285714285714286</v>
      </c>
      <c r="F12430" s="2" t="s">
        <v>53</v>
      </c>
      <c r="G12430" s="2" t="s">
        <v>53</v>
      </c>
      <c r="H12430" s="2" t="str">
        <f aca="false">IF(AND(E12430&gt;=0.4,E12430&lt;=0.6),"Yes","No")</f>
        <v>No</v>
      </c>
      <c r="I12430" s="2" t="str">
        <f aca="false">IF(AND(F12430="No",G12430="No",H12430="Yes"),"Yes","No")</f>
        <v>No</v>
      </c>
      <c r="J12430" s="2"/>
      <c r="K12430" s="2"/>
    </row>
    <row r="12431" customFormat="false" ht="15" hidden="false" customHeight="false" outlineLevel="0" collapsed="false">
      <c r="A12431" s="2" t="s">
        <v>17931</v>
      </c>
      <c r="B12431" s="13" t="n">
        <v>118</v>
      </c>
      <c r="C12431" s="13" t="n">
        <v>112</v>
      </c>
      <c r="D12431" s="14" t="n">
        <f aca="false">C12431/Summary!$B$4</f>
        <v>0.00746666666666667</v>
      </c>
      <c r="E12431" s="15" t="n">
        <v>0.428571428571429</v>
      </c>
      <c r="F12431" s="2" t="s">
        <v>44</v>
      </c>
      <c r="G12431" s="2" t="s">
        <v>53</v>
      </c>
      <c r="H12431" s="2" t="str">
        <f aca="false">IF(AND(E12431&gt;=0.4,E12431&lt;=0.6),"Yes","No")</f>
        <v>Yes</v>
      </c>
      <c r="I12431" s="2" t="str">
        <f aca="false">IF(AND(F12431="No",G12431="No",H12431="Yes"),"Yes","No")</f>
        <v>No</v>
      </c>
      <c r="J12431" s="2"/>
      <c r="K12431" s="2"/>
    </row>
    <row r="12432" customFormat="false" ht="15" hidden="false" customHeight="false" outlineLevel="0" collapsed="false">
      <c r="A12432" s="2" t="s">
        <v>17932</v>
      </c>
      <c r="B12432" s="13" t="n">
        <v>118</v>
      </c>
      <c r="C12432" s="13" t="n">
        <v>118</v>
      </c>
      <c r="D12432" s="14" t="n">
        <f aca="false">C12432/Summary!$B$4</f>
        <v>0.00786666666666667</v>
      </c>
      <c r="E12432" s="15" t="n">
        <v>0.428571428571429</v>
      </c>
      <c r="F12432" s="2" t="s">
        <v>53</v>
      </c>
      <c r="G12432" s="2" t="s">
        <v>44</v>
      </c>
      <c r="H12432" s="2" t="str">
        <f aca="false">IF(AND(E12432&gt;=0.4,E12432&lt;=0.6),"Yes","No")</f>
        <v>Yes</v>
      </c>
      <c r="I12432" s="2" t="str">
        <f aca="false">IF(AND(F12432="No",G12432="No",H12432="Yes"),"Yes","No")</f>
        <v>No</v>
      </c>
      <c r="J12432" s="2"/>
      <c r="K12432" s="2"/>
    </row>
    <row r="12433" customFormat="false" ht="15" hidden="false" customHeight="false" outlineLevel="0" collapsed="false">
      <c r="A12433" s="2" t="s">
        <v>17933</v>
      </c>
      <c r="B12433" s="13" t="n">
        <v>118</v>
      </c>
      <c r="C12433" s="13" t="n">
        <v>118</v>
      </c>
      <c r="D12433" s="14" t="n">
        <f aca="false">C12433/Summary!$B$4</f>
        <v>0.00786666666666667</v>
      </c>
      <c r="E12433" s="15" t="n">
        <v>0.571428571428571</v>
      </c>
      <c r="F12433" s="2" t="s">
        <v>53</v>
      </c>
      <c r="G12433" s="2" t="s">
        <v>44</v>
      </c>
      <c r="H12433" s="2" t="str">
        <f aca="false">IF(AND(E12433&gt;=0.4,E12433&lt;=0.6),"Yes","No")</f>
        <v>Yes</v>
      </c>
      <c r="I12433" s="2" t="str">
        <f aca="false">IF(AND(F12433="No",G12433="No",H12433="Yes"),"Yes","No")</f>
        <v>No</v>
      </c>
      <c r="J12433" s="2"/>
      <c r="K12433" s="2"/>
    </row>
    <row r="12434" customFormat="false" ht="15" hidden="false" customHeight="false" outlineLevel="0" collapsed="false">
      <c r="A12434" s="2" t="s">
        <v>17934</v>
      </c>
      <c r="B12434" s="13" t="n">
        <v>118</v>
      </c>
      <c r="C12434" s="13" t="n">
        <v>117</v>
      </c>
      <c r="D12434" s="14" t="n">
        <f aca="false">C12434/Summary!$B$4</f>
        <v>0.0078</v>
      </c>
      <c r="E12434" s="15" t="n">
        <v>0.571428571428571</v>
      </c>
      <c r="F12434" s="2" t="s">
        <v>53</v>
      </c>
      <c r="G12434" s="2" t="s">
        <v>44</v>
      </c>
      <c r="H12434" s="2" t="str">
        <f aca="false">IF(AND(E12434&gt;=0.4,E12434&lt;=0.6),"Yes","No")</f>
        <v>Yes</v>
      </c>
      <c r="I12434" s="2" t="str">
        <f aca="false">IF(AND(F12434="No",G12434="No",H12434="Yes"),"Yes","No")</f>
        <v>No</v>
      </c>
      <c r="J12434" s="2"/>
      <c r="K12434" s="2"/>
    </row>
    <row r="12435" customFormat="false" ht="15" hidden="false" customHeight="false" outlineLevel="0" collapsed="false">
      <c r="A12435" s="2" t="s">
        <v>17935</v>
      </c>
      <c r="B12435" s="13" t="n">
        <v>118</v>
      </c>
      <c r="C12435" s="13" t="n">
        <v>118</v>
      </c>
      <c r="D12435" s="14" t="n">
        <f aca="false">C12435/Summary!$B$4</f>
        <v>0.00786666666666667</v>
      </c>
      <c r="E12435" s="15" t="n">
        <v>0.285714285714286</v>
      </c>
      <c r="F12435" s="2" t="s">
        <v>53</v>
      </c>
      <c r="G12435" s="2" t="s">
        <v>53</v>
      </c>
      <c r="H12435" s="2" t="str">
        <f aca="false">IF(AND(E12435&gt;=0.4,E12435&lt;=0.6),"Yes","No")</f>
        <v>No</v>
      </c>
      <c r="I12435" s="2" t="str">
        <f aca="false">IF(AND(F12435="No",G12435="No",H12435="Yes"),"Yes","No")</f>
        <v>No</v>
      </c>
      <c r="J12435" s="2"/>
      <c r="K12435" s="2"/>
    </row>
    <row r="12436" customFormat="false" ht="15" hidden="false" customHeight="false" outlineLevel="0" collapsed="false">
      <c r="A12436" s="2" t="s">
        <v>17936</v>
      </c>
      <c r="B12436" s="13" t="n">
        <v>118</v>
      </c>
      <c r="C12436" s="13" t="n">
        <v>118</v>
      </c>
      <c r="D12436" s="14" t="n">
        <f aca="false">C12436/Summary!$B$4</f>
        <v>0.00786666666666667</v>
      </c>
      <c r="E12436" s="15" t="n">
        <v>0.142857142857143</v>
      </c>
      <c r="F12436" s="2" t="s">
        <v>53</v>
      </c>
      <c r="G12436" s="2" t="s">
        <v>53</v>
      </c>
      <c r="H12436" s="2" t="str">
        <f aca="false">IF(AND(E12436&gt;=0.4,E12436&lt;=0.6),"Yes","No")</f>
        <v>No</v>
      </c>
      <c r="I12436" s="2" t="str">
        <f aca="false">IF(AND(F12436="No",G12436="No",H12436="Yes"),"Yes","No")</f>
        <v>No</v>
      </c>
      <c r="J12436" s="2"/>
      <c r="K12436" s="2"/>
    </row>
    <row r="12437" customFormat="false" ht="15" hidden="false" customHeight="false" outlineLevel="0" collapsed="false">
      <c r="A12437" s="2" t="s">
        <v>17937</v>
      </c>
      <c r="B12437" s="13" t="n">
        <v>118</v>
      </c>
      <c r="C12437" s="13" t="n">
        <v>118</v>
      </c>
      <c r="D12437" s="14" t="n">
        <f aca="false">C12437/Summary!$B$4</f>
        <v>0.00786666666666667</v>
      </c>
      <c r="E12437" s="15" t="n">
        <v>0.428571428571429</v>
      </c>
      <c r="F12437" s="2" t="s">
        <v>53</v>
      </c>
      <c r="G12437" s="2" t="s">
        <v>44</v>
      </c>
      <c r="H12437" s="2" t="str">
        <f aca="false">IF(AND(E12437&gt;=0.4,E12437&lt;=0.6),"Yes","No")</f>
        <v>Yes</v>
      </c>
      <c r="I12437" s="2" t="str">
        <f aca="false">IF(AND(F12437="No",G12437="No",H12437="Yes"),"Yes","No")</f>
        <v>No</v>
      </c>
      <c r="J12437" s="2"/>
      <c r="K12437" s="2"/>
    </row>
    <row r="12438" customFormat="false" ht="15" hidden="false" customHeight="false" outlineLevel="0" collapsed="false">
      <c r="A12438" s="2" t="s">
        <v>17938</v>
      </c>
      <c r="B12438" s="13" t="n">
        <v>118</v>
      </c>
      <c r="C12438" s="13" t="n">
        <v>118</v>
      </c>
      <c r="D12438" s="14" t="n">
        <f aca="false">C12438/Summary!$B$4</f>
        <v>0.00786666666666667</v>
      </c>
      <c r="E12438" s="15" t="n">
        <v>0.571428571428571</v>
      </c>
      <c r="F12438" s="2" t="s">
        <v>53</v>
      </c>
      <c r="G12438" s="2" t="s">
        <v>53</v>
      </c>
      <c r="H12438" s="2" t="str">
        <f aca="false">IF(AND(E12438&gt;=0.4,E12438&lt;=0.6),"Yes","No")</f>
        <v>Yes</v>
      </c>
      <c r="I12438" s="2" t="str">
        <f aca="false">IF(AND(F12438="No",G12438="No",H12438="Yes"),"Yes","No")</f>
        <v>No</v>
      </c>
      <c r="J12438" s="2"/>
      <c r="K12438" s="2"/>
    </row>
    <row r="12439" customFormat="false" ht="15" hidden="false" customHeight="false" outlineLevel="0" collapsed="false">
      <c r="A12439" s="2" t="s">
        <v>17939</v>
      </c>
      <c r="B12439" s="13" t="n">
        <v>118</v>
      </c>
      <c r="C12439" s="13" t="n">
        <v>118</v>
      </c>
      <c r="D12439" s="14" t="n">
        <f aca="false">C12439/Summary!$B$4</f>
        <v>0.00786666666666667</v>
      </c>
      <c r="E12439" s="15" t="n">
        <v>0.571428571428571</v>
      </c>
      <c r="F12439" s="2" t="s">
        <v>53</v>
      </c>
      <c r="G12439" s="2" t="s">
        <v>44</v>
      </c>
      <c r="H12439" s="2" t="str">
        <f aca="false">IF(AND(E12439&gt;=0.4,E12439&lt;=0.6),"Yes","No")</f>
        <v>Yes</v>
      </c>
      <c r="I12439" s="2" t="str">
        <f aca="false">IF(AND(F12439="No",G12439="No",H12439="Yes"),"Yes","No")</f>
        <v>No</v>
      </c>
      <c r="J12439" s="2"/>
      <c r="K12439" s="2"/>
    </row>
    <row r="12440" customFormat="false" ht="15" hidden="false" customHeight="false" outlineLevel="0" collapsed="false">
      <c r="A12440" s="2" t="s">
        <v>17940</v>
      </c>
      <c r="B12440" s="13" t="n">
        <v>118</v>
      </c>
      <c r="C12440" s="13" t="n">
        <v>118</v>
      </c>
      <c r="D12440" s="14" t="n">
        <f aca="false">C12440/Summary!$B$4</f>
        <v>0.00786666666666667</v>
      </c>
      <c r="E12440" s="15" t="n">
        <v>0.571428571428571</v>
      </c>
      <c r="F12440" s="2" t="s">
        <v>44</v>
      </c>
      <c r="G12440" s="2" t="s">
        <v>53</v>
      </c>
      <c r="H12440" s="2" t="str">
        <f aca="false">IF(AND(E12440&gt;=0.4,E12440&lt;=0.6),"Yes","No")</f>
        <v>Yes</v>
      </c>
      <c r="I12440" s="2" t="str">
        <f aca="false">IF(AND(F12440="No",G12440="No",H12440="Yes"),"Yes","No")</f>
        <v>No</v>
      </c>
      <c r="J12440" s="2"/>
      <c r="K12440" s="2"/>
    </row>
    <row r="12441" customFormat="false" ht="15" hidden="false" customHeight="false" outlineLevel="0" collapsed="false">
      <c r="A12441" s="2" t="s">
        <v>17941</v>
      </c>
      <c r="B12441" s="13" t="n">
        <v>118</v>
      </c>
      <c r="C12441" s="13" t="n">
        <v>117</v>
      </c>
      <c r="D12441" s="14" t="n">
        <f aca="false">C12441/Summary!$B$4</f>
        <v>0.0078</v>
      </c>
      <c r="E12441" s="15" t="n">
        <v>0.428571428571429</v>
      </c>
      <c r="F12441" s="2" t="s">
        <v>44</v>
      </c>
      <c r="G12441" s="2" t="s">
        <v>53</v>
      </c>
      <c r="H12441" s="2" t="str">
        <f aca="false">IF(AND(E12441&gt;=0.4,E12441&lt;=0.6),"Yes","No")</f>
        <v>Yes</v>
      </c>
      <c r="I12441" s="2" t="str">
        <f aca="false">IF(AND(F12441="No",G12441="No",H12441="Yes"),"Yes","No")</f>
        <v>No</v>
      </c>
      <c r="J12441" s="2"/>
      <c r="K12441" s="2"/>
    </row>
    <row r="12442" customFormat="false" ht="15" hidden="false" customHeight="false" outlineLevel="0" collapsed="false">
      <c r="A12442" s="2" t="s">
        <v>17942</v>
      </c>
      <c r="B12442" s="13" t="n">
        <v>118</v>
      </c>
      <c r="C12442" s="13" t="n">
        <v>117</v>
      </c>
      <c r="D12442" s="14" t="n">
        <f aca="false">C12442/Summary!$B$4</f>
        <v>0.0078</v>
      </c>
      <c r="E12442" s="15" t="n">
        <v>0.428571428571429</v>
      </c>
      <c r="F12442" s="2" t="s">
        <v>44</v>
      </c>
      <c r="G12442" s="2" t="s">
        <v>53</v>
      </c>
      <c r="H12442" s="2" t="str">
        <f aca="false">IF(AND(E12442&gt;=0.4,E12442&lt;=0.6),"Yes","No")</f>
        <v>Yes</v>
      </c>
      <c r="I12442" s="2" t="str">
        <f aca="false">IF(AND(F12442="No",G12442="No",H12442="Yes"),"Yes","No")</f>
        <v>No</v>
      </c>
      <c r="J12442" s="2"/>
      <c r="K12442" s="2"/>
    </row>
    <row r="12443" customFormat="false" ht="15" hidden="false" customHeight="false" outlineLevel="0" collapsed="false">
      <c r="A12443" s="2" t="s">
        <v>17943</v>
      </c>
      <c r="B12443" s="13" t="n">
        <v>118</v>
      </c>
      <c r="C12443" s="13" t="n">
        <v>118</v>
      </c>
      <c r="D12443" s="14" t="n">
        <f aca="false">C12443/Summary!$B$4</f>
        <v>0.00786666666666667</v>
      </c>
      <c r="E12443" s="15" t="n">
        <v>0.428571428571429</v>
      </c>
      <c r="F12443" s="2" t="s">
        <v>53</v>
      </c>
      <c r="G12443" s="2" t="s">
        <v>44</v>
      </c>
      <c r="H12443" s="2" t="str">
        <f aca="false">IF(AND(E12443&gt;=0.4,E12443&lt;=0.6),"Yes","No")</f>
        <v>Yes</v>
      </c>
      <c r="I12443" s="2" t="str">
        <f aca="false">IF(AND(F12443="No",G12443="No",H12443="Yes"),"Yes","No")</f>
        <v>No</v>
      </c>
      <c r="J12443" s="2"/>
      <c r="K12443" s="2"/>
    </row>
    <row r="12444" customFormat="false" ht="15" hidden="false" customHeight="false" outlineLevel="0" collapsed="false">
      <c r="A12444" s="2" t="s">
        <v>17944</v>
      </c>
      <c r="B12444" s="13" t="n">
        <v>118</v>
      </c>
      <c r="C12444" s="13" t="n">
        <v>118</v>
      </c>
      <c r="D12444" s="14" t="n">
        <f aca="false">C12444/Summary!$B$4</f>
        <v>0.00786666666666667</v>
      </c>
      <c r="E12444" s="15" t="n">
        <v>0.428571428571429</v>
      </c>
      <c r="F12444" s="2" t="s">
        <v>53</v>
      </c>
      <c r="G12444" s="2" t="s">
        <v>53</v>
      </c>
      <c r="H12444" s="2" t="str">
        <f aca="false">IF(AND(E12444&gt;=0.4,E12444&lt;=0.6),"Yes","No")</f>
        <v>Yes</v>
      </c>
      <c r="I12444" s="2" t="str">
        <f aca="false">IF(AND(F12444="No",G12444="No",H12444="Yes"),"Yes","No")</f>
        <v>No</v>
      </c>
      <c r="J12444" s="2"/>
      <c r="K12444" s="2"/>
    </row>
    <row r="12445" customFormat="false" ht="15" hidden="false" customHeight="false" outlineLevel="0" collapsed="false">
      <c r="A12445" s="2" t="s">
        <v>17945</v>
      </c>
      <c r="B12445" s="13" t="n">
        <v>118</v>
      </c>
      <c r="C12445" s="13" t="n">
        <v>118</v>
      </c>
      <c r="D12445" s="14" t="n">
        <f aca="false">C12445/Summary!$B$4</f>
        <v>0.00786666666666667</v>
      </c>
      <c r="E12445" s="15" t="n">
        <v>0.285714285714286</v>
      </c>
      <c r="F12445" s="2" t="s">
        <v>44</v>
      </c>
      <c r="G12445" s="2" t="s">
        <v>44</v>
      </c>
      <c r="H12445" s="2" t="str">
        <f aca="false">IF(AND(E12445&gt;=0.4,E12445&lt;=0.6),"Yes","No")</f>
        <v>No</v>
      </c>
      <c r="I12445" s="2" t="str">
        <f aca="false">IF(AND(F12445="No",G12445="No",H12445="Yes"),"Yes","No")</f>
        <v>No</v>
      </c>
      <c r="J12445" s="2"/>
      <c r="K12445" s="2"/>
    </row>
    <row r="12446" customFormat="false" ht="15" hidden="false" customHeight="false" outlineLevel="0" collapsed="false">
      <c r="A12446" s="2" t="s">
        <v>17946</v>
      </c>
      <c r="B12446" s="13" t="n">
        <v>118</v>
      </c>
      <c r="C12446" s="13" t="n">
        <v>117</v>
      </c>
      <c r="D12446" s="14" t="n">
        <f aca="false">C12446/Summary!$B$4</f>
        <v>0.0078</v>
      </c>
      <c r="E12446" s="15" t="n">
        <v>0.428571428571429</v>
      </c>
      <c r="F12446" s="2" t="s">
        <v>44</v>
      </c>
      <c r="G12446" s="2" t="s">
        <v>53</v>
      </c>
      <c r="H12446" s="2" t="str">
        <f aca="false">IF(AND(E12446&gt;=0.4,E12446&lt;=0.6),"Yes","No")</f>
        <v>Yes</v>
      </c>
      <c r="I12446" s="2" t="str">
        <f aca="false">IF(AND(F12446="No",G12446="No",H12446="Yes"),"Yes","No")</f>
        <v>No</v>
      </c>
      <c r="J12446" s="2"/>
      <c r="K12446" s="2"/>
    </row>
    <row r="12447" customFormat="false" ht="15" hidden="false" customHeight="false" outlineLevel="0" collapsed="false">
      <c r="A12447" s="2" t="s">
        <v>17947</v>
      </c>
      <c r="B12447" s="13" t="n">
        <v>118</v>
      </c>
      <c r="C12447" s="13" t="n">
        <v>118</v>
      </c>
      <c r="D12447" s="14" t="n">
        <f aca="false">C12447/Summary!$B$4</f>
        <v>0.00786666666666667</v>
      </c>
      <c r="E12447" s="15" t="n">
        <v>0.714285714285714</v>
      </c>
      <c r="F12447" s="2" t="s">
        <v>53</v>
      </c>
      <c r="G12447" s="2" t="s">
        <v>44</v>
      </c>
      <c r="H12447" s="2" t="str">
        <f aca="false">IF(AND(E12447&gt;=0.4,E12447&lt;=0.6),"Yes","No")</f>
        <v>No</v>
      </c>
      <c r="I12447" s="2" t="str">
        <f aca="false">IF(AND(F12447="No",G12447="No",H12447="Yes"),"Yes","No")</f>
        <v>No</v>
      </c>
      <c r="J12447" s="2"/>
      <c r="K12447" s="2"/>
    </row>
    <row r="12448" customFormat="false" ht="15" hidden="false" customHeight="false" outlineLevel="0" collapsed="false">
      <c r="A12448" s="2" t="s">
        <v>17948</v>
      </c>
      <c r="B12448" s="13" t="n">
        <v>118</v>
      </c>
      <c r="C12448" s="13" t="n">
        <v>118</v>
      </c>
      <c r="D12448" s="14" t="n">
        <f aca="false">C12448/Summary!$B$4</f>
        <v>0.00786666666666667</v>
      </c>
      <c r="E12448" s="15" t="n">
        <v>0.571428571428571</v>
      </c>
      <c r="F12448" s="2" t="s">
        <v>53</v>
      </c>
      <c r="G12448" s="2" t="s">
        <v>44</v>
      </c>
      <c r="H12448" s="2" t="str">
        <f aca="false">IF(AND(E12448&gt;=0.4,E12448&lt;=0.6),"Yes","No")</f>
        <v>Yes</v>
      </c>
      <c r="I12448" s="2" t="str">
        <f aca="false">IF(AND(F12448="No",G12448="No",H12448="Yes"),"Yes","No")</f>
        <v>No</v>
      </c>
      <c r="J12448" s="2"/>
      <c r="K12448" s="2"/>
    </row>
    <row r="12449" customFormat="false" ht="15" hidden="false" customHeight="false" outlineLevel="0" collapsed="false">
      <c r="A12449" s="2" t="s">
        <v>17949</v>
      </c>
      <c r="B12449" s="13" t="n">
        <v>118</v>
      </c>
      <c r="C12449" s="13" t="n">
        <v>118</v>
      </c>
      <c r="D12449" s="14" t="n">
        <f aca="false">C12449/Summary!$B$4</f>
        <v>0.00786666666666667</v>
      </c>
      <c r="E12449" s="15" t="n">
        <v>0.571428571428571</v>
      </c>
      <c r="F12449" s="2" t="s">
        <v>44</v>
      </c>
      <c r="G12449" s="2" t="s">
        <v>53</v>
      </c>
      <c r="H12449" s="2" t="str">
        <f aca="false">IF(AND(E12449&gt;=0.4,E12449&lt;=0.6),"Yes","No")</f>
        <v>Yes</v>
      </c>
      <c r="I12449" s="2" t="str">
        <f aca="false">IF(AND(F12449="No",G12449="No",H12449="Yes"),"Yes","No")</f>
        <v>No</v>
      </c>
      <c r="J12449" s="2"/>
      <c r="K12449" s="2"/>
    </row>
    <row r="12450" customFormat="false" ht="15" hidden="false" customHeight="false" outlineLevel="0" collapsed="false">
      <c r="A12450" s="2" t="s">
        <v>17950</v>
      </c>
      <c r="B12450" s="13" t="n">
        <v>118</v>
      </c>
      <c r="C12450" s="13" t="n">
        <v>118</v>
      </c>
      <c r="D12450" s="14" t="n">
        <f aca="false">C12450/Summary!$B$4</f>
        <v>0.00786666666666667</v>
      </c>
      <c r="E12450" s="15" t="n">
        <v>0.714285714285714</v>
      </c>
      <c r="F12450" s="2" t="s">
        <v>53</v>
      </c>
      <c r="G12450" s="2" t="s">
        <v>44</v>
      </c>
      <c r="H12450" s="2" t="str">
        <f aca="false">IF(AND(E12450&gt;=0.4,E12450&lt;=0.6),"Yes","No")</f>
        <v>No</v>
      </c>
      <c r="I12450" s="2" t="str">
        <f aca="false">IF(AND(F12450="No",G12450="No",H12450="Yes"),"Yes","No")</f>
        <v>No</v>
      </c>
      <c r="J12450" s="2"/>
      <c r="K12450" s="2"/>
    </row>
    <row r="12451" customFormat="false" ht="15" hidden="false" customHeight="false" outlineLevel="0" collapsed="false">
      <c r="A12451" s="2" t="s">
        <v>17951</v>
      </c>
      <c r="B12451" s="13" t="n">
        <v>118</v>
      </c>
      <c r="C12451" s="13" t="n">
        <v>118</v>
      </c>
      <c r="D12451" s="14" t="n">
        <f aca="false">C12451/Summary!$B$4</f>
        <v>0.00786666666666667</v>
      </c>
      <c r="E12451" s="15" t="n">
        <v>0.571428571428571</v>
      </c>
      <c r="F12451" s="2" t="s">
        <v>53</v>
      </c>
      <c r="G12451" s="2" t="s">
        <v>44</v>
      </c>
      <c r="H12451" s="2" t="str">
        <f aca="false">IF(AND(E12451&gt;=0.4,E12451&lt;=0.6),"Yes","No")</f>
        <v>Yes</v>
      </c>
      <c r="I12451" s="2" t="str">
        <f aca="false">IF(AND(F12451="No",G12451="No",H12451="Yes"),"Yes","No")</f>
        <v>No</v>
      </c>
      <c r="J12451" s="2"/>
      <c r="K12451" s="2"/>
    </row>
    <row r="12452" customFormat="false" ht="15" hidden="false" customHeight="false" outlineLevel="0" collapsed="false">
      <c r="A12452" s="2" t="s">
        <v>17952</v>
      </c>
      <c r="B12452" s="13" t="n">
        <v>118</v>
      </c>
      <c r="C12452" s="13" t="n">
        <v>118</v>
      </c>
      <c r="D12452" s="14" t="n">
        <f aca="false">C12452/Summary!$B$4</f>
        <v>0.00786666666666667</v>
      </c>
      <c r="E12452" s="15" t="n">
        <v>0.571428571428571</v>
      </c>
      <c r="F12452" s="2" t="s">
        <v>53</v>
      </c>
      <c r="G12452" s="2" t="s">
        <v>44</v>
      </c>
      <c r="H12452" s="2" t="str">
        <f aca="false">IF(AND(E12452&gt;=0.4,E12452&lt;=0.6),"Yes","No")</f>
        <v>Yes</v>
      </c>
      <c r="I12452" s="2" t="str">
        <f aca="false">IF(AND(F12452="No",G12452="No",H12452="Yes"),"Yes","No")</f>
        <v>No</v>
      </c>
      <c r="J12452" s="2"/>
      <c r="K12452" s="2"/>
    </row>
    <row r="12453" customFormat="false" ht="15" hidden="false" customHeight="false" outlineLevel="0" collapsed="false">
      <c r="A12453" s="2" t="s">
        <v>17953</v>
      </c>
      <c r="B12453" s="13" t="n">
        <v>118</v>
      </c>
      <c r="C12453" s="13" t="n">
        <v>118</v>
      </c>
      <c r="D12453" s="14" t="n">
        <f aca="false">C12453/Summary!$B$4</f>
        <v>0.00786666666666667</v>
      </c>
      <c r="E12453" s="15" t="n">
        <v>0.571428571428571</v>
      </c>
      <c r="F12453" s="2" t="s">
        <v>53</v>
      </c>
      <c r="G12453" s="2" t="s">
        <v>53</v>
      </c>
      <c r="H12453" s="2" t="str">
        <f aca="false">IF(AND(E12453&gt;=0.4,E12453&lt;=0.6),"Yes","No")</f>
        <v>Yes</v>
      </c>
      <c r="I12453" s="2" t="str">
        <f aca="false">IF(AND(F12453="No",G12453="No",H12453="Yes"),"Yes","No")</f>
        <v>No</v>
      </c>
      <c r="J12453" s="2"/>
      <c r="K12453" s="2"/>
    </row>
    <row r="12454" customFormat="false" ht="15" hidden="false" customHeight="false" outlineLevel="0" collapsed="false">
      <c r="A12454" s="2" t="s">
        <v>17954</v>
      </c>
      <c r="B12454" s="13" t="n">
        <v>118</v>
      </c>
      <c r="C12454" s="13" t="n">
        <v>118</v>
      </c>
      <c r="D12454" s="14" t="n">
        <f aca="false">C12454/Summary!$B$4</f>
        <v>0.00786666666666667</v>
      </c>
      <c r="E12454" s="15" t="n">
        <v>0.714285714285714</v>
      </c>
      <c r="F12454" s="2" t="s">
        <v>53</v>
      </c>
      <c r="G12454" s="2" t="s">
        <v>44</v>
      </c>
      <c r="H12454" s="2" t="str">
        <f aca="false">IF(AND(E12454&gt;=0.4,E12454&lt;=0.6),"Yes","No")</f>
        <v>No</v>
      </c>
      <c r="I12454" s="2" t="str">
        <f aca="false">IF(AND(F12454="No",G12454="No",H12454="Yes"),"Yes","No")</f>
        <v>No</v>
      </c>
      <c r="J12454" s="2"/>
      <c r="K12454" s="2"/>
    </row>
    <row r="12455" customFormat="false" ht="15" hidden="false" customHeight="false" outlineLevel="0" collapsed="false">
      <c r="A12455" s="2" t="s">
        <v>17955</v>
      </c>
      <c r="B12455" s="13" t="n">
        <v>118</v>
      </c>
      <c r="C12455" s="13" t="n">
        <v>118</v>
      </c>
      <c r="D12455" s="14" t="n">
        <f aca="false">C12455/Summary!$B$4</f>
        <v>0.00786666666666667</v>
      </c>
      <c r="E12455" s="15" t="n">
        <v>0.571428571428571</v>
      </c>
      <c r="F12455" s="2" t="s">
        <v>53</v>
      </c>
      <c r="G12455" s="2" t="s">
        <v>44</v>
      </c>
      <c r="H12455" s="2" t="str">
        <f aca="false">IF(AND(E12455&gt;=0.4,E12455&lt;=0.6),"Yes","No")</f>
        <v>Yes</v>
      </c>
      <c r="I12455" s="2" t="str">
        <f aca="false">IF(AND(F12455="No",G12455="No",H12455="Yes"),"Yes","No")</f>
        <v>No</v>
      </c>
      <c r="J12455" s="2"/>
      <c r="K12455" s="2"/>
    </row>
    <row r="12456" customFormat="false" ht="15" hidden="false" customHeight="false" outlineLevel="0" collapsed="false">
      <c r="A12456" s="2" t="s">
        <v>17956</v>
      </c>
      <c r="B12456" s="13" t="n">
        <v>118</v>
      </c>
      <c r="C12456" s="13" t="n">
        <v>118</v>
      </c>
      <c r="D12456" s="14" t="n">
        <f aca="false">C12456/Summary!$B$4</f>
        <v>0.00786666666666667</v>
      </c>
      <c r="E12456" s="15" t="n">
        <v>0.571428571428571</v>
      </c>
      <c r="F12456" s="2" t="s">
        <v>53</v>
      </c>
      <c r="G12456" s="2" t="s">
        <v>44</v>
      </c>
      <c r="H12456" s="2" t="str">
        <f aca="false">IF(AND(E12456&gt;=0.4,E12456&lt;=0.6),"Yes","No")</f>
        <v>Yes</v>
      </c>
      <c r="I12456" s="2" t="str">
        <f aca="false">IF(AND(F12456="No",G12456="No",H12456="Yes"),"Yes","No")</f>
        <v>No</v>
      </c>
      <c r="J12456" s="2"/>
      <c r="K12456" s="2"/>
    </row>
    <row r="12457" customFormat="false" ht="15" hidden="false" customHeight="false" outlineLevel="0" collapsed="false">
      <c r="A12457" s="2" t="s">
        <v>17957</v>
      </c>
      <c r="B12457" s="13" t="n">
        <v>118</v>
      </c>
      <c r="C12457" s="13" t="n">
        <v>117</v>
      </c>
      <c r="D12457" s="14" t="n">
        <f aca="false">C12457/Summary!$B$4</f>
        <v>0.0078</v>
      </c>
      <c r="E12457" s="15" t="n">
        <v>0.428571428571429</v>
      </c>
      <c r="F12457" s="2" t="s">
        <v>53</v>
      </c>
      <c r="G12457" s="2" t="s">
        <v>44</v>
      </c>
      <c r="H12457" s="2" t="str">
        <f aca="false">IF(AND(E12457&gt;=0.4,E12457&lt;=0.6),"Yes","No")</f>
        <v>Yes</v>
      </c>
      <c r="I12457" s="2" t="str">
        <f aca="false">IF(AND(F12457="No",G12457="No",H12457="Yes"),"Yes","No")</f>
        <v>No</v>
      </c>
      <c r="J12457" s="2"/>
      <c r="K12457" s="2"/>
    </row>
    <row r="12458" customFormat="false" ht="15" hidden="false" customHeight="false" outlineLevel="0" collapsed="false">
      <c r="A12458" s="2" t="s">
        <v>17958</v>
      </c>
      <c r="B12458" s="13" t="n">
        <v>118</v>
      </c>
      <c r="C12458" s="13" t="n">
        <v>116</v>
      </c>
      <c r="D12458" s="14" t="n">
        <f aca="false">C12458/Summary!$B$4</f>
        <v>0.00773333333333333</v>
      </c>
      <c r="E12458" s="15" t="n">
        <v>0.285714285714286</v>
      </c>
      <c r="F12458" s="2" t="s">
        <v>53</v>
      </c>
      <c r="G12458" s="2" t="s">
        <v>53</v>
      </c>
      <c r="H12458" s="2" t="str">
        <f aca="false">IF(AND(E12458&gt;=0.4,E12458&lt;=0.6),"Yes","No")</f>
        <v>No</v>
      </c>
      <c r="I12458" s="2" t="str">
        <f aca="false">IF(AND(F12458="No",G12458="No",H12458="Yes"),"Yes","No")</f>
        <v>No</v>
      </c>
      <c r="J12458" s="2"/>
      <c r="K12458" s="2"/>
    </row>
    <row r="12459" customFormat="false" ht="15" hidden="false" customHeight="false" outlineLevel="0" collapsed="false">
      <c r="A12459" s="2" t="s">
        <v>17959</v>
      </c>
      <c r="B12459" s="13" t="n">
        <v>118</v>
      </c>
      <c r="C12459" s="13" t="n">
        <v>117</v>
      </c>
      <c r="D12459" s="14" t="n">
        <f aca="false">C12459/Summary!$B$4</f>
        <v>0.0078</v>
      </c>
      <c r="E12459" s="15" t="n">
        <v>0.285714285714286</v>
      </c>
      <c r="F12459" s="2" t="s">
        <v>53</v>
      </c>
      <c r="G12459" s="2" t="s">
        <v>44</v>
      </c>
      <c r="H12459" s="2" t="str">
        <f aca="false">IF(AND(E12459&gt;=0.4,E12459&lt;=0.6),"Yes","No")</f>
        <v>No</v>
      </c>
      <c r="I12459" s="2" t="str">
        <f aca="false">IF(AND(F12459="No",G12459="No",H12459="Yes"),"Yes","No")</f>
        <v>No</v>
      </c>
      <c r="J12459" s="2"/>
      <c r="K12459" s="2"/>
    </row>
    <row r="12460" customFormat="false" ht="15" hidden="false" customHeight="false" outlineLevel="0" collapsed="false">
      <c r="A12460" s="2" t="s">
        <v>17960</v>
      </c>
      <c r="B12460" s="13" t="n">
        <v>118</v>
      </c>
      <c r="C12460" s="13" t="n">
        <v>116</v>
      </c>
      <c r="D12460" s="14" t="n">
        <f aca="false">C12460/Summary!$B$4</f>
        <v>0.00773333333333333</v>
      </c>
      <c r="E12460" s="15" t="n">
        <v>0.428571428571429</v>
      </c>
      <c r="F12460" s="2" t="s">
        <v>44</v>
      </c>
      <c r="G12460" s="2" t="s">
        <v>53</v>
      </c>
      <c r="H12460" s="2" t="str">
        <f aca="false">IF(AND(E12460&gt;=0.4,E12460&lt;=0.6),"Yes","No")</f>
        <v>Yes</v>
      </c>
      <c r="I12460" s="2" t="str">
        <f aca="false">IF(AND(F12460="No",G12460="No",H12460="Yes"),"Yes","No")</f>
        <v>No</v>
      </c>
      <c r="J12460" s="2"/>
      <c r="K12460" s="2"/>
    </row>
    <row r="12461" customFormat="false" ht="15" hidden="false" customHeight="false" outlineLevel="0" collapsed="false">
      <c r="A12461" s="2" t="s">
        <v>17961</v>
      </c>
      <c r="B12461" s="13" t="n">
        <v>118</v>
      </c>
      <c r="C12461" s="13" t="n">
        <v>118</v>
      </c>
      <c r="D12461" s="14" t="n">
        <f aca="false">C12461/Summary!$B$4</f>
        <v>0.00786666666666667</v>
      </c>
      <c r="E12461" s="15" t="n">
        <v>0.428571428571429</v>
      </c>
      <c r="F12461" s="2" t="s">
        <v>44</v>
      </c>
      <c r="G12461" s="2" t="s">
        <v>53</v>
      </c>
      <c r="H12461" s="2" t="str">
        <f aca="false">IF(AND(E12461&gt;=0.4,E12461&lt;=0.6),"Yes","No")</f>
        <v>Yes</v>
      </c>
      <c r="I12461" s="2" t="str">
        <f aca="false">IF(AND(F12461="No",G12461="No",H12461="Yes"),"Yes","No")</f>
        <v>No</v>
      </c>
      <c r="J12461" s="2"/>
      <c r="K12461" s="2"/>
    </row>
    <row r="12462" customFormat="false" ht="15" hidden="false" customHeight="false" outlineLevel="0" collapsed="false">
      <c r="A12462" s="2" t="s">
        <v>17962</v>
      </c>
      <c r="B12462" s="13" t="n">
        <v>118</v>
      </c>
      <c r="C12462" s="13" t="n">
        <v>118</v>
      </c>
      <c r="D12462" s="14" t="n">
        <f aca="false">C12462/Summary!$B$4</f>
        <v>0.00786666666666667</v>
      </c>
      <c r="E12462" s="15" t="n">
        <v>0.714285714285714</v>
      </c>
      <c r="F12462" s="2" t="s">
        <v>53</v>
      </c>
      <c r="G12462" s="2" t="s">
        <v>44</v>
      </c>
      <c r="H12462" s="2" t="str">
        <f aca="false">IF(AND(E12462&gt;=0.4,E12462&lt;=0.6),"Yes","No")</f>
        <v>No</v>
      </c>
      <c r="I12462" s="2" t="str">
        <f aca="false">IF(AND(F12462="No",G12462="No",H12462="Yes"),"Yes","No")</f>
        <v>No</v>
      </c>
      <c r="J12462" s="2"/>
      <c r="K12462" s="2"/>
    </row>
    <row r="12463" customFormat="false" ht="15" hidden="false" customHeight="false" outlineLevel="0" collapsed="false">
      <c r="A12463" s="2" t="s">
        <v>17963</v>
      </c>
      <c r="B12463" s="13" t="n">
        <v>118</v>
      </c>
      <c r="C12463" s="13" t="n">
        <v>117</v>
      </c>
      <c r="D12463" s="14" t="n">
        <f aca="false">C12463/Summary!$B$4</f>
        <v>0.0078</v>
      </c>
      <c r="E12463" s="15" t="n">
        <v>0.428571428571429</v>
      </c>
      <c r="F12463" s="2" t="s">
        <v>53</v>
      </c>
      <c r="G12463" s="2" t="s">
        <v>53</v>
      </c>
      <c r="H12463" s="2" t="str">
        <f aca="false">IF(AND(E12463&gt;=0.4,E12463&lt;=0.6),"Yes","No")</f>
        <v>Yes</v>
      </c>
      <c r="I12463" s="2" t="str">
        <f aca="false">IF(AND(F12463="No",G12463="No",H12463="Yes"),"Yes","No")</f>
        <v>No</v>
      </c>
      <c r="J12463" s="2"/>
      <c r="K12463" s="2"/>
    </row>
    <row r="12464" customFormat="false" ht="15" hidden="false" customHeight="false" outlineLevel="0" collapsed="false">
      <c r="A12464" s="2" t="s">
        <v>17964</v>
      </c>
      <c r="B12464" s="13" t="n">
        <v>118</v>
      </c>
      <c r="C12464" s="13" t="n">
        <v>117</v>
      </c>
      <c r="D12464" s="14" t="n">
        <f aca="false">C12464/Summary!$B$4</f>
        <v>0.0078</v>
      </c>
      <c r="E12464" s="15" t="n">
        <v>0.285714285714286</v>
      </c>
      <c r="F12464" s="2" t="s">
        <v>53</v>
      </c>
      <c r="G12464" s="2" t="s">
        <v>53</v>
      </c>
      <c r="H12464" s="2" t="str">
        <f aca="false">IF(AND(E12464&gt;=0.4,E12464&lt;=0.6),"Yes","No")</f>
        <v>No</v>
      </c>
      <c r="I12464" s="2" t="str">
        <f aca="false">IF(AND(F12464="No",G12464="No",H12464="Yes"),"Yes","No")</f>
        <v>No</v>
      </c>
      <c r="J12464" s="2"/>
      <c r="K12464" s="2"/>
    </row>
    <row r="12465" customFormat="false" ht="15" hidden="false" customHeight="false" outlineLevel="0" collapsed="false">
      <c r="A12465" s="2" t="s">
        <v>17965</v>
      </c>
      <c r="B12465" s="13" t="n">
        <v>118</v>
      </c>
      <c r="C12465" s="13" t="n">
        <v>117</v>
      </c>
      <c r="D12465" s="14" t="n">
        <f aca="false">C12465/Summary!$B$4</f>
        <v>0.0078</v>
      </c>
      <c r="E12465" s="15" t="n">
        <v>0.285714285714286</v>
      </c>
      <c r="F12465" s="2" t="s">
        <v>53</v>
      </c>
      <c r="G12465" s="2" t="s">
        <v>44</v>
      </c>
      <c r="H12465" s="2" t="str">
        <f aca="false">IF(AND(E12465&gt;=0.4,E12465&lt;=0.6),"Yes","No")</f>
        <v>No</v>
      </c>
      <c r="I12465" s="2" t="str">
        <f aca="false">IF(AND(F12465="No",G12465="No",H12465="Yes"),"Yes","No")</f>
        <v>No</v>
      </c>
      <c r="J12465" s="2"/>
      <c r="K12465" s="2"/>
    </row>
    <row r="12466" customFormat="false" ht="15" hidden="false" customHeight="false" outlineLevel="0" collapsed="false">
      <c r="A12466" s="2" t="s">
        <v>17966</v>
      </c>
      <c r="B12466" s="13" t="n">
        <v>118</v>
      </c>
      <c r="C12466" s="13" t="n">
        <v>118</v>
      </c>
      <c r="D12466" s="14" t="n">
        <f aca="false">C12466/Summary!$B$4</f>
        <v>0.00786666666666667</v>
      </c>
      <c r="E12466" s="15" t="n">
        <v>0.285714285714286</v>
      </c>
      <c r="F12466" s="2" t="s">
        <v>53</v>
      </c>
      <c r="G12466" s="2" t="s">
        <v>44</v>
      </c>
      <c r="H12466" s="2" t="str">
        <f aca="false">IF(AND(E12466&gt;=0.4,E12466&lt;=0.6),"Yes","No")</f>
        <v>No</v>
      </c>
      <c r="I12466" s="2" t="str">
        <f aca="false">IF(AND(F12466="No",G12466="No",H12466="Yes"),"Yes","No")</f>
        <v>No</v>
      </c>
      <c r="J12466" s="2"/>
      <c r="K12466" s="2"/>
    </row>
    <row r="12467" customFormat="false" ht="15" hidden="false" customHeight="false" outlineLevel="0" collapsed="false">
      <c r="A12467" s="2" t="s">
        <v>17967</v>
      </c>
      <c r="B12467" s="13" t="n">
        <v>118</v>
      </c>
      <c r="C12467" s="13" t="n">
        <v>118</v>
      </c>
      <c r="D12467" s="14" t="n">
        <f aca="false">C12467/Summary!$B$4</f>
        <v>0.00786666666666667</v>
      </c>
      <c r="E12467" s="15" t="n">
        <v>0.285714285714286</v>
      </c>
      <c r="F12467" s="2" t="s">
        <v>53</v>
      </c>
      <c r="G12467" s="2" t="s">
        <v>44</v>
      </c>
      <c r="H12467" s="2" t="str">
        <f aca="false">IF(AND(E12467&gt;=0.4,E12467&lt;=0.6),"Yes","No")</f>
        <v>No</v>
      </c>
      <c r="I12467" s="2" t="str">
        <f aca="false">IF(AND(F12467="No",G12467="No",H12467="Yes"),"Yes","No")</f>
        <v>No</v>
      </c>
      <c r="J12467" s="2"/>
      <c r="K12467" s="2"/>
    </row>
    <row r="12468" customFormat="false" ht="15" hidden="false" customHeight="false" outlineLevel="0" collapsed="false">
      <c r="A12468" s="2" t="s">
        <v>17968</v>
      </c>
      <c r="B12468" s="13" t="n">
        <v>118</v>
      </c>
      <c r="C12468" s="13" t="n">
        <v>117</v>
      </c>
      <c r="D12468" s="14" t="n">
        <f aca="false">C12468/Summary!$B$4</f>
        <v>0.0078</v>
      </c>
      <c r="E12468" s="15" t="n">
        <v>0.285714285714286</v>
      </c>
      <c r="F12468" s="2" t="s">
        <v>53</v>
      </c>
      <c r="G12468" s="2" t="s">
        <v>44</v>
      </c>
      <c r="H12468" s="2" t="str">
        <f aca="false">IF(AND(E12468&gt;=0.4,E12468&lt;=0.6),"Yes","No")</f>
        <v>No</v>
      </c>
      <c r="I12468" s="2" t="str">
        <f aca="false">IF(AND(F12468="No",G12468="No",H12468="Yes"),"Yes","No")</f>
        <v>No</v>
      </c>
      <c r="J12468" s="2"/>
      <c r="K12468" s="2"/>
    </row>
    <row r="12469" customFormat="false" ht="15" hidden="false" customHeight="false" outlineLevel="0" collapsed="false">
      <c r="A12469" s="2" t="s">
        <v>17969</v>
      </c>
      <c r="B12469" s="13" t="n">
        <v>118</v>
      </c>
      <c r="C12469" s="13" t="n">
        <v>118</v>
      </c>
      <c r="D12469" s="14" t="n">
        <f aca="false">C12469/Summary!$B$4</f>
        <v>0.00786666666666667</v>
      </c>
      <c r="E12469" s="15" t="n">
        <v>0.285714285714286</v>
      </c>
      <c r="F12469" s="2" t="s">
        <v>53</v>
      </c>
      <c r="G12469" s="2" t="s">
        <v>53</v>
      </c>
      <c r="H12469" s="2" t="str">
        <f aca="false">IF(AND(E12469&gt;=0.4,E12469&lt;=0.6),"Yes","No")</f>
        <v>No</v>
      </c>
      <c r="I12469" s="2" t="str">
        <f aca="false">IF(AND(F12469="No",G12469="No",H12469="Yes"),"Yes","No")</f>
        <v>No</v>
      </c>
      <c r="J12469" s="2"/>
      <c r="K12469" s="2"/>
    </row>
    <row r="12470" customFormat="false" ht="15" hidden="false" customHeight="false" outlineLevel="0" collapsed="false">
      <c r="A12470" s="2" t="s">
        <v>17970</v>
      </c>
      <c r="B12470" s="13" t="n">
        <v>118</v>
      </c>
      <c r="C12470" s="13" t="n">
        <v>117</v>
      </c>
      <c r="D12470" s="14" t="n">
        <f aca="false">C12470/Summary!$B$4</f>
        <v>0.0078</v>
      </c>
      <c r="E12470" s="15" t="n">
        <v>0.142857142857143</v>
      </c>
      <c r="F12470" s="2" t="s">
        <v>53</v>
      </c>
      <c r="G12470" s="2" t="s">
        <v>44</v>
      </c>
      <c r="H12470" s="2" t="str">
        <f aca="false">IF(AND(E12470&gt;=0.4,E12470&lt;=0.6),"Yes","No")</f>
        <v>No</v>
      </c>
      <c r="I12470" s="2" t="str">
        <f aca="false">IF(AND(F12470="No",G12470="No",H12470="Yes"),"Yes","No")</f>
        <v>No</v>
      </c>
      <c r="J12470" s="2"/>
      <c r="K12470" s="2"/>
    </row>
    <row r="12471" customFormat="false" ht="15" hidden="false" customHeight="false" outlineLevel="0" collapsed="false">
      <c r="A12471" s="2" t="s">
        <v>17971</v>
      </c>
      <c r="B12471" s="13" t="n">
        <v>118</v>
      </c>
      <c r="C12471" s="13" t="n">
        <v>117</v>
      </c>
      <c r="D12471" s="14" t="n">
        <f aca="false">C12471/Summary!$B$4</f>
        <v>0.0078</v>
      </c>
      <c r="E12471" s="15" t="n">
        <v>0.142857142857143</v>
      </c>
      <c r="F12471" s="2" t="s">
        <v>53</v>
      </c>
      <c r="G12471" s="2" t="s">
        <v>44</v>
      </c>
      <c r="H12471" s="2" t="str">
        <f aca="false">IF(AND(E12471&gt;=0.4,E12471&lt;=0.6),"Yes","No")</f>
        <v>No</v>
      </c>
      <c r="I12471" s="2" t="str">
        <f aca="false">IF(AND(F12471="No",G12471="No",H12471="Yes"),"Yes","No")</f>
        <v>No</v>
      </c>
      <c r="J12471" s="2"/>
      <c r="K12471" s="2"/>
    </row>
    <row r="12472" customFormat="false" ht="15" hidden="false" customHeight="false" outlineLevel="0" collapsed="false">
      <c r="A12472" s="2" t="s">
        <v>17972</v>
      </c>
      <c r="B12472" s="13" t="n">
        <v>118</v>
      </c>
      <c r="C12472" s="13" t="n">
        <v>118</v>
      </c>
      <c r="D12472" s="14" t="n">
        <f aca="false">C12472/Summary!$B$4</f>
        <v>0.00786666666666667</v>
      </c>
      <c r="E12472" s="15" t="n">
        <v>0.285714285714286</v>
      </c>
      <c r="F12472" s="2" t="s">
        <v>53</v>
      </c>
      <c r="G12472" s="2" t="s">
        <v>44</v>
      </c>
      <c r="H12472" s="2" t="str">
        <f aca="false">IF(AND(E12472&gt;=0.4,E12472&lt;=0.6),"Yes","No")</f>
        <v>No</v>
      </c>
      <c r="I12472" s="2" t="str">
        <f aca="false">IF(AND(F12472="No",G12472="No",H12472="Yes"),"Yes","No")</f>
        <v>No</v>
      </c>
      <c r="J12472" s="2"/>
      <c r="K12472" s="2"/>
    </row>
    <row r="12473" customFormat="false" ht="15" hidden="false" customHeight="false" outlineLevel="0" collapsed="false">
      <c r="A12473" s="2" t="s">
        <v>17973</v>
      </c>
      <c r="B12473" s="13" t="n">
        <v>118</v>
      </c>
      <c r="C12473" s="13" t="n">
        <v>118</v>
      </c>
      <c r="D12473" s="14" t="n">
        <f aca="false">C12473/Summary!$B$4</f>
        <v>0.00786666666666667</v>
      </c>
      <c r="E12473" s="15" t="n">
        <v>0.285714285714286</v>
      </c>
      <c r="F12473" s="2" t="s">
        <v>53</v>
      </c>
      <c r="G12473" s="2" t="s">
        <v>53</v>
      </c>
      <c r="H12473" s="2" t="str">
        <f aca="false">IF(AND(E12473&gt;=0.4,E12473&lt;=0.6),"Yes","No")</f>
        <v>No</v>
      </c>
      <c r="I12473" s="2" t="str">
        <f aca="false">IF(AND(F12473="No",G12473="No",H12473="Yes"),"Yes","No")</f>
        <v>No</v>
      </c>
      <c r="J12473" s="2"/>
      <c r="K12473" s="2"/>
    </row>
    <row r="12474" customFormat="false" ht="15" hidden="false" customHeight="false" outlineLevel="0" collapsed="false">
      <c r="A12474" s="2" t="s">
        <v>17974</v>
      </c>
      <c r="B12474" s="13" t="n">
        <v>118</v>
      </c>
      <c r="C12474" s="13" t="n">
        <v>117</v>
      </c>
      <c r="D12474" s="14" t="n">
        <f aca="false">C12474/Summary!$B$4</f>
        <v>0.0078</v>
      </c>
      <c r="E12474" s="15" t="n">
        <v>0.428571428571429</v>
      </c>
      <c r="F12474" s="2" t="s">
        <v>53</v>
      </c>
      <c r="G12474" s="2" t="s">
        <v>44</v>
      </c>
      <c r="H12474" s="2" t="str">
        <f aca="false">IF(AND(E12474&gt;=0.4,E12474&lt;=0.6),"Yes","No")</f>
        <v>Yes</v>
      </c>
      <c r="I12474" s="2" t="str">
        <f aca="false">IF(AND(F12474="No",G12474="No",H12474="Yes"),"Yes","No")</f>
        <v>No</v>
      </c>
      <c r="J12474" s="2"/>
      <c r="K12474" s="2"/>
    </row>
    <row r="12475" customFormat="false" ht="15" hidden="false" customHeight="false" outlineLevel="0" collapsed="false">
      <c r="A12475" s="2" t="s">
        <v>17975</v>
      </c>
      <c r="B12475" s="13" t="n">
        <v>118</v>
      </c>
      <c r="C12475" s="13" t="n">
        <v>118</v>
      </c>
      <c r="D12475" s="14" t="n">
        <f aca="false">C12475/Summary!$B$4</f>
        <v>0.00786666666666667</v>
      </c>
      <c r="E12475" s="15" t="n">
        <v>0.285714285714286</v>
      </c>
      <c r="F12475" s="2" t="s">
        <v>53</v>
      </c>
      <c r="G12475" s="2" t="s">
        <v>44</v>
      </c>
      <c r="H12475" s="2" t="str">
        <f aca="false">IF(AND(E12475&gt;=0.4,E12475&lt;=0.6),"Yes","No")</f>
        <v>No</v>
      </c>
      <c r="I12475" s="2" t="str">
        <f aca="false">IF(AND(F12475="No",G12475="No",H12475="Yes"),"Yes","No")</f>
        <v>No</v>
      </c>
      <c r="J12475" s="2"/>
      <c r="K12475" s="2"/>
    </row>
    <row r="12476" customFormat="false" ht="15" hidden="false" customHeight="false" outlineLevel="0" collapsed="false">
      <c r="A12476" s="2" t="s">
        <v>17976</v>
      </c>
      <c r="B12476" s="13" t="n">
        <v>118</v>
      </c>
      <c r="C12476" s="13" t="n">
        <v>118</v>
      </c>
      <c r="D12476" s="14" t="n">
        <f aca="false">C12476/Summary!$B$4</f>
        <v>0.00786666666666667</v>
      </c>
      <c r="E12476" s="15" t="n">
        <v>0.428571428571429</v>
      </c>
      <c r="F12476" s="2" t="s">
        <v>53</v>
      </c>
      <c r="G12476" s="2" t="s">
        <v>53</v>
      </c>
      <c r="H12476" s="2" t="str">
        <f aca="false">IF(AND(E12476&gt;=0.4,E12476&lt;=0.6),"Yes","No")</f>
        <v>Yes</v>
      </c>
      <c r="I12476" s="2" t="str">
        <f aca="false">IF(AND(F12476="No",G12476="No",H12476="Yes"),"Yes","No")</f>
        <v>No</v>
      </c>
      <c r="J12476" s="2"/>
      <c r="K12476" s="2"/>
    </row>
    <row r="12477" customFormat="false" ht="15" hidden="false" customHeight="false" outlineLevel="0" collapsed="false">
      <c r="A12477" s="2" t="s">
        <v>17977</v>
      </c>
      <c r="B12477" s="13" t="n">
        <v>118</v>
      </c>
      <c r="C12477" s="13" t="n">
        <v>118</v>
      </c>
      <c r="D12477" s="14" t="n">
        <f aca="false">C12477/Summary!$B$4</f>
        <v>0.00786666666666667</v>
      </c>
      <c r="E12477" s="15" t="n">
        <v>0.428571428571429</v>
      </c>
      <c r="F12477" s="2" t="s">
        <v>53</v>
      </c>
      <c r="G12477" s="2" t="s">
        <v>44</v>
      </c>
      <c r="H12477" s="2" t="str">
        <f aca="false">IF(AND(E12477&gt;=0.4,E12477&lt;=0.6),"Yes","No")</f>
        <v>Yes</v>
      </c>
      <c r="I12477" s="2" t="str">
        <f aca="false">IF(AND(F12477="No",G12477="No",H12477="Yes"),"Yes","No")</f>
        <v>No</v>
      </c>
      <c r="J12477" s="2"/>
      <c r="K12477" s="2"/>
    </row>
    <row r="12478" customFormat="false" ht="15" hidden="false" customHeight="false" outlineLevel="0" collapsed="false">
      <c r="A12478" s="2" t="s">
        <v>17978</v>
      </c>
      <c r="B12478" s="13" t="n">
        <v>118</v>
      </c>
      <c r="C12478" s="13" t="n">
        <v>118</v>
      </c>
      <c r="D12478" s="14" t="n">
        <f aca="false">C12478/Summary!$B$4</f>
        <v>0.00786666666666667</v>
      </c>
      <c r="E12478" s="15" t="n">
        <v>0.428571428571429</v>
      </c>
      <c r="F12478" s="2" t="s">
        <v>53</v>
      </c>
      <c r="G12478" s="2" t="s">
        <v>44</v>
      </c>
      <c r="H12478" s="2" t="str">
        <f aca="false">IF(AND(E12478&gt;=0.4,E12478&lt;=0.6),"Yes","No")</f>
        <v>Yes</v>
      </c>
      <c r="I12478" s="2" t="str">
        <f aca="false">IF(AND(F12478="No",G12478="No",H12478="Yes"),"Yes","No")</f>
        <v>No</v>
      </c>
      <c r="J12478" s="2"/>
      <c r="K12478" s="2"/>
    </row>
    <row r="12479" customFormat="false" ht="15" hidden="false" customHeight="false" outlineLevel="0" collapsed="false">
      <c r="A12479" s="2" t="s">
        <v>17979</v>
      </c>
      <c r="B12479" s="13" t="n">
        <v>118</v>
      </c>
      <c r="C12479" s="13" t="n">
        <v>118</v>
      </c>
      <c r="D12479" s="14" t="n">
        <f aca="false">C12479/Summary!$B$4</f>
        <v>0.00786666666666667</v>
      </c>
      <c r="E12479" s="15" t="n">
        <v>0.428571428571429</v>
      </c>
      <c r="F12479" s="2" t="s">
        <v>53</v>
      </c>
      <c r="G12479" s="2" t="s">
        <v>44</v>
      </c>
      <c r="H12479" s="2" t="str">
        <f aca="false">IF(AND(E12479&gt;=0.4,E12479&lt;=0.6),"Yes","No")</f>
        <v>Yes</v>
      </c>
      <c r="I12479" s="2" t="str">
        <f aca="false">IF(AND(F12479="No",G12479="No",H12479="Yes"),"Yes","No")</f>
        <v>No</v>
      </c>
      <c r="J12479" s="2"/>
      <c r="K12479" s="2"/>
    </row>
    <row r="12480" customFormat="false" ht="15" hidden="false" customHeight="false" outlineLevel="0" collapsed="false">
      <c r="A12480" s="2" t="s">
        <v>17980</v>
      </c>
      <c r="B12480" s="13" t="n">
        <v>118</v>
      </c>
      <c r="C12480" s="13" t="n">
        <v>117</v>
      </c>
      <c r="D12480" s="14" t="n">
        <f aca="false">C12480/Summary!$B$4</f>
        <v>0.0078</v>
      </c>
      <c r="E12480" s="15" t="n">
        <v>0.428571428571429</v>
      </c>
      <c r="F12480" s="2" t="s">
        <v>53</v>
      </c>
      <c r="G12480" s="2" t="s">
        <v>44</v>
      </c>
      <c r="H12480" s="2" t="str">
        <f aca="false">IF(AND(E12480&gt;=0.4,E12480&lt;=0.6),"Yes","No")</f>
        <v>Yes</v>
      </c>
      <c r="I12480" s="2" t="str">
        <f aca="false">IF(AND(F12480="No",G12480="No",H12480="Yes"),"Yes","No")</f>
        <v>No</v>
      </c>
      <c r="J12480" s="2"/>
      <c r="K12480" s="2"/>
    </row>
    <row r="12481" customFormat="false" ht="15" hidden="false" customHeight="false" outlineLevel="0" collapsed="false">
      <c r="A12481" s="2" t="s">
        <v>17981</v>
      </c>
      <c r="B12481" s="13" t="n">
        <v>118</v>
      </c>
      <c r="C12481" s="13" t="n">
        <v>117</v>
      </c>
      <c r="D12481" s="14" t="n">
        <f aca="false">C12481/Summary!$B$4</f>
        <v>0.0078</v>
      </c>
      <c r="E12481" s="15" t="n">
        <v>0.571428571428571</v>
      </c>
      <c r="F12481" s="2" t="s">
        <v>53</v>
      </c>
      <c r="G12481" s="2" t="s">
        <v>44</v>
      </c>
      <c r="H12481" s="2" t="str">
        <f aca="false">IF(AND(E12481&gt;=0.4,E12481&lt;=0.6),"Yes","No")</f>
        <v>Yes</v>
      </c>
      <c r="I12481" s="2" t="str">
        <f aca="false">IF(AND(F12481="No",G12481="No",H12481="Yes"),"Yes","No")</f>
        <v>No</v>
      </c>
      <c r="J12481" s="2"/>
      <c r="K12481" s="2"/>
    </row>
    <row r="12482" customFormat="false" ht="15" hidden="false" customHeight="false" outlineLevel="0" collapsed="false">
      <c r="A12482" s="2" t="s">
        <v>17982</v>
      </c>
      <c r="B12482" s="13" t="n">
        <v>118</v>
      </c>
      <c r="C12482" s="13" t="n">
        <v>118</v>
      </c>
      <c r="D12482" s="14" t="n">
        <f aca="false">C12482/Summary!$B$4</f>
        <v>0.00786666666666667</v>
      </c>
      <c r="E12482" s="15" t="n">
        <v>0.714285714285714</v>
      </c>
      <c r="F12482" s="2" t="s">
        <v>53</v>
      </c>
      <c r="G12482" s="2" t="s">
        <v>44</v>
      </c>
      <c r="H12482" s="2" t="str">
        <f aca="false">IF(AND(E12482&gt;=0.4,E12482&lt;=0.6),"Yes","No")</f>
        <v>No</v>
      </c>
      <c r="I12482" s="2" t="str">
        <f aca="false">IF(AND(F12482="No",G12482="No",H12482="Yes"),"Yes","No")</f>
        <v>No</v>
      </c>
      <c r="J12482" s="2"/>
      <c r="K12482" s="2"/>
    </row>
    <row r="12483" customFormat="false" ht="15" hidden="false" customHeight="false" outlineLevel="0" collapsed="false">
      <c r="A12483" s="2" t="s">
        <v>17983</v>
      </c>
      <c r="B12483" s="13" t="n">
        <v>118</v>
      </c>
      <c r="C12483" s="13" t="n">
        <v>117</v>
      </c>
      <c r="D12483" s="14" t="n">
        <f aca="false">C12483/Summary!$B$4</f>
        <v>0.0078</v>
      </c>
      <c r="E12483" s="15" t="n">
        <v>0.571428571428571</v>
      </c>
      <c r="F12483" s="2" t="s">
        <v>53</v>
      </c>
      <c r="G12483" s="2" t="s">
        <v>44</v>
      </c>
      <c r="H12483" s="2" t="str">
        <f aca="false">IF(AND(E12483&gt;=0.4,E12483&lt;=0.6),"Yes","No")</f>
        <v>Yes</v>
      </c>
      <c r="I12483" s="2" t="str">
        <f aca="false">IF(AND(F12483="No",G12483="No",H12483="Yes"),"Yes","No")</f>
        <v>No</v>
      </c>
      <c r="J12483" s="2"/>
      <c r="K12483" s="2"/>
    </row>
    <row r="12484" customFormat="false" ht="15" hidden="false" customHeight="false" outlineLevel="0" collapsed="false">
      <c r="A12484" s="2" t="s">
        <v>17984</v>
      </c>
      <c r="B12484" s="13" t="n">
        <v>118</v>
      </c>
      <c r="C12484" s="13" t="n">
        <v>118</v>
      </c>
      <c r="D12484" s="14" t="n">
        <f aca="false">C12484/Summary!$B$4</f>
        <v>0.00786666666666667</v>
      </c>
      <c r="E12484" s="15" t="n">
        <v>0.714285714285714</v>
      </c>
      <c r="F12484" s="2" t="s">
        <v>53</v>
      </c>
      <c r="G12484" s="2" t="s">
        <v>44</v>
      </c>
      <c r="H12484" s="2" t="str">
        <f aca="false">IF(AND(E12484&gt;=0.4,E12484&lt;=0.6),"Yes","No")</f>
        <v>No</v>
      </c>
      <c r="I12484" s="2" t="str">
        <f aca="false">IF(AND(F12484="No",G12484="No",H12484="Yes"),"Yes","No")</f>
        <v>No</v>
      </c>
      <c r="J12484" s="2"/>
      <c r="K12484" s="2"/>
    </row>
    <row r="12485" customFormat="false" ht="15" hidden="false" customHeight="false" outlineLevel="0" collapsed="false">
      <c r="A12485" s="2" t="s">
        <v>17985</v>
      </c>
      <c r="B12485" s="13" t="n">
        <v>118</v>
      </c>
      <c r="C12485" s="13" t="n">
        <v>117</v>
      </c>
      <c r="D12485" s="14" t="n">
        <f aca="false">C12485/Summary!$B$4</f>
        <v>0.0078</v>
      </c>
      <c r="E12485" s="15" t="n">
        <v>0.571428571428571</v>
      </c>
      <c r="F12485" s="2" t="s">
        <v>53</v>
      </c>
      <c r="G12485" s="2" t="s">
        <v>44</v>
      </c>
      <c r="H12485" s="2" t="str">
        <f aca="false">IF(AND(E12485&gt;=0.4,E12485&lt;=0.6),"Yes","No")</f>
        <v>Yes</v>
      </c>
      <c r="I12485" s="2" t="str">
        <f aca="false">IF(AND(F12485="No",G12485="No",H12485="Yes"),"Yes","No")</f>
        <v>No</v>
      </c>
      <c r="J12485" s="2"/>
      <c r="K12485" s="2"/>
    </row>
    <row r="12486" customFormat="false" ht="15" hidden="false" customHeight="false" outlineLevel="0" collapsed="false">
      <c r="A12486" s="2" t="s">
        <v>17986</v>
      </c>
      <c r="B12486" s="13" t="n">
        <v>118</v>
      </c>
      <c r="C12486" s="13" t="n">
        <v>117</v>
      </c>
      <c r="D12486" s="14" t="n">
        <f aca="false">C12486/Summary!$B$4</f>
        <v>0.0078</v>
      </c>
      <c r="E12486" s="15" t="n">
        <v>0.285714285714286</v>
      </c>
      <c r="F12486" s="2" t="s">
        <v>53</v>
      </c>
      <c r="G12486" s="2" t="s">
        <v>53</v>
      </c>
      <c r="H12486" s="2" t="str">
        <f aca="false">IF(AND(E12486&gt;=0.4,E12486&lt;=0.6),"Yes","No")</f>
        <v>No</v>
      </c>
      <c r="I12486" s="2" t="str">
        <f aca="false">IF(AND(F12486="No",G12486="No",H12486="Yes"),"Yes","No")</f>
        <v>No</v>
      </c>
      <c r="J12486" s="2"/>
      <c r="K12486" s="2"/>
    </row>
    <row r="12487" customFormat="false" ht="15" hidden="false" customHeight="false" outlineLevel="0" collapsed="false">
      <c r="A12487" s="2" t="s">
        <v>17987</v>
      </c>
      <c r="B12487" s="13" t="n">
        <v>118</v>
      </c>
      <c r="C12487" s="13" t="n">
        <v>117</v>
      </c>
      <c r="D12487" s="14" t="n">
        <f aca="false">C12487/Summary!$B$4</f>
        <v>0.0078</v>
      </c>
      <c r="E12487" s="15" t="n">
        <v>0.285714285714286</v>
      </c>
      <c r="F12487" s="2" t="s">
        <v>53</v>
      </c>
      <c r="G12487" s="2" t="s">
        <v>53</v>
      </c>
      <c r="H12487" s="2" t="str">
        <f aca="false">IF(AND(E12487&gt;=0.4,E12487&lt;=0.6),"Yes","No")</f>
        <v>No</v>
      </c>
      <c r="I12487" s="2" t="str">
        <f aca="false">IF(AND(F12487="No",G12487="No",H12487="Yes"),"Yes","No")</f>
        <v>No</v>
      </c>
      <c r="J12487" s="2"/>
      <c r="K12487" s="2"/>
    </row>
    <row r="12488" customFormat="false" ht="15" hidden="false" customHeight="false" outlineLevel="0" collapsed="false">
      <c r="A12488" s="2" t="s">
        <v>17988</v>
      </c>
      <c r="B12488" s="13" t="n">
        <v>118</v>
      </c>
      <c r="C12488" s="13" t="n">
        <v>118</v>
      </c>
      <c r="D12488" s="14" t="n">
        <f aca="false">C12488/Summary!$B$4</f>
        <v>0.00786666666666667</v>
      </c>
      <c r="E12488" s="15" t="n">
        <v>0.428571428571429</v>
      </c>
      <c r="F12488" s="2" t="s">
        <v>53</v>
      </c>
      <c r="G12488" s="2" t="s">
        <v>44</v>
      </c>
      <c r="H12488" s="2" t="str">
        <f aca="false">IF(AND(E12488&gt;=0.4,E12488&lt;=0.6),"Yes","No")</f>
        <v>Yes</v>
      </c>
      <c r="I12488" s="2" t="str">
        <f aca="false">IF(AND(F12488="No",G12488="No",H12488="Yes"),"Yes","No")</f>
        <v>No</v>
      </c>
      <c r="J12488" s="2"/>
      <c r="K12488" s="2"/>
    </row>
    <row r="12489" customFormat="false" ht="15" hidden="false" customHeight="false" outlineLevel="0" collapsed="false">
      <c r="A12489" s="2" t="s">
        <v>17989</v>
      </c>
      <c r="B12489" s="13" t="n">
        <v>118</v>
      </c>
      <c r="C12489" s="13" t="n">
        <v>118</v>
      </c>
      <c r="D12489" s="14" t="n">
        <f aca="false">C12489/Summary!$B$4</f>
        <v>0.00786666666666667</v>
      </c>
      <c r="E12489" s="15" t="n">
        <v>0.428571428571429</v>
      </c>
      <c r="F12489" s="2" t="s">
        <v>53</v>
      </c>
      <c r="G12489" s="2" t="s">
        <v>53</v>
      </c>
      <c r="H12489" s="2" t="str">
        <f aca="false">IF(AND(E12489&gt;=0.4,E12489&lt;=0.6),"Yes","No")</f>
        <v>Yes</v>
      </c>
      <c r="I12489" s="2" t="str">
        <f aca="false">IF(AND(F12489="No",G12489="No",H12489="Yes"),"Yes","No")</f>
        <v>No</v>
      </c>
      <c r="J12489" s="2"/>
      <c r="K12489" s="2"/>
    </row>
    <row r="12490" customFormat="false" ht="15" hidden="false" customHeight="false" outlineLevel="0" collapsed="false">
      <c r="A12490" s="2" t="s">
        <v>17990</v>
      </c>
      <c r="B12490" s="13" t="n">
        <v>118</v>
      </c>
      <c r="C12490" s="13" t="n">
        <v>117</v>
      </c>
      <c r="D12490" s="14" t="n">
        <f aca="false">C12490/Summary!$B$4</f>
        <v>0.0078</v>
      </c>
      <c r="E12490" s="15" t="n">
        <v>0.285714285714286</v>
      </c>
      <c r="F12490" s="2" t="s">
        <v>53</v>
      </c>
      <c r="G12490" s="2" t="s">
        <v>53</v>
      </c>
      <c r="H12490" s="2" t="str">
        <f aca="false">IF(AND(E12490&gt;=0.4,E12490&lt;=0.6),"Yes","No")</f>
        <v>No</v>
      </c>
      <c r="I12490" s="2" t="str">
        <f aca="false">IF(AND(F12490="No",G12490="No",H12490="Yes"),"Yes","No")</f>
        <v>No</v>
      </c>
      <c r="J12490" s="2"/>
      <c r="K12490" s="2"/>
    </row>
    <row r="12491" customFormat="false" ht="15" hidden="false" customHeight="false" outlineLevel="0" collapsed="false">
      <c r="A12491" s="2" t="s">
        <v>17991</v>
      </c>
      <c r="B12491" s="13" t="n">
        <v>118</v>
      </c>
      <c r="C12491" s="13" t="n">
        <v>118</v>
      </c>
      <c r="D12491" s="14" t="n">
        <f aca="false">C12491/Summary!$B$4</f>
        <v>0.00786666666666667</v>
      </c>
      <c r="E12491" s="15" t="n">
        <v>0.428571428571429</v>
      </c>
      <c r="F12491" s="2" t="s">
        <v>53</v>
      </c>
      <c r="G12491" s="2" t="s">
        <v>44</v>
      </c>
      <c r="H12491" s="2" t="str">
        <f aca="false">IF(AND(E12491&gt;=0.4,E12491&lt;=0.6),"Yes","No")</f>
        <v>Yes</v>
      </c>
      <c r="I12491" s="2" t="str">
        <f aca="false">IF(AND(F12491="No",G12491="No",H12491="Yes"),"Yes","No")</f>
        <v>No</v>
      </c>
      <c r="J12491" s="2"/>
      <c r="K12491" s="2"/>
    </row>
    <row r="12492" customFormat="false" ht="15" hidden="false" customHeight="false" outlineLevel="0" collapsed="false">
      <c r="A12492" s="2" t="s">
        <v>17992</v>
      </c>
      <c r="B12492" s="13" t="n">
        <v>118</v>
      </c>
      <c r="C12492" s="13" t="n">
        <v>118</v>
      </c>
      <c r="D12492" s="14" t="n">
        <f aca="false">C12492/Summary!$B$4</f>
        <v>0.00786666666666667</v>
      </c>
      <c r="E12492" s="15" t="n">
        <v>0.285714285714286</v>
      </c>
      <c r="F12492" s="2" t="s">
        <v>53</v>
      </c>
      <c r="G12492" s="2" t="s">
        <v>53</v>
      </c>
      <c r="H12492" s="2" t="str">
        <f aca="false">IF(AND(E12492&gt;=0.4,E12492&lt;=0.6),"Yes","No")</f>
        <v>No</v>
      </c>
      <c r="I12492" s="2" t="str">
        <f aca="false">IF(AND(F12492="No",G12492="No",H12492="Yes"),"Yes","No")</f>
        <v>No</v>
      </c>
      <c r="J12492" s="2"/>
      <c r="K12492" s="2"/>
    </row>
    <row r="12493" customFormat="false" ht="15" hidden="false" customHeight="false" outlineLevel="0" collapsed="false">
      <c r="A12493" s="2" t="s">
        <v>17993</v>
      </c>
      <c r="B12493" s="13" t="n">
        <v>118</v>
      </c>
      <c r="C12493" s="13" t="n">
        <v>117</v>
      </c>
      <c r="D12493" s="14" t="n">
        <f aca="false">C12493/Summary!$B$4</f>
        <v>0.0078</v>
      </c>
      <c r="E12493" s="15" t="n">
        <v>0.428571428571429</v>
      </c>
      <c r="F12493" s="2" t="s">
        <v>53</v>
      </c>
      <c r="G12493" s="2" t="s">
        <v>44</v>
      </c>
      <c r="H12493" s="2" t="str">
        <f aca="false">IF(AND(E12493&gt;=0.4,E12493&lt;=0.6),"Yes","No")</f>
        <v>Yes</v>
      </c>
      <c r="I12493" s="2" t="str">
        <f aca="false">IF(AND(F12493="No",G12493="No",H12493="Yes"),"Yes","No")</f>
        <v>No</v>
      </c>
      <c r="J12493" s="2"/>
      <c r="K12493" s="2"/>
    </row>
    <row r="12494" customFormat="false" ht="15" hidden="false" customHeight="false" outlineLevel="0" collapsed="false">
      <c r="A12494" s="2" t="s">
        <v>17994</v>
      </c>
      <c r="B12494" s="13" t="n">
        <v>118</v>
      </c>
      <c r="C12494" s="13" t="n">
        <v>118</v>
      </c>
      <c r="D12494" s="14" t="n">
        <f aca="false">C12494/Summary!$B$4</f>
        <v>0.00786666666666667</v>
      </c>
      <c r="E12494" s="15" t="n">
        <v>0.428571428571429</v>
      </c>
      <c r="F12494" s="2" t="s">
        <v>53</v>
      </c>
      <c r="G12494" s="2" t="s">
        <v>53</v>
      </c>
      <c r="H12494" s="2" t="str">
        <f aca="false">IF(AND(E12494&gt;=0.4,E12494&lt;=0.6),"Yes","No")</f>
        <v>Yes</v>
      </c>
      <c r="I12494" s="2" t="str">
        <f aca="false">IF(AND(F12494="No",G12494="No",H12494="Yes"),"Yes","No")</f>
        <v>No</v>
      </c>
      <c r="J12494" s="2"/>
      <c r="K12494" s="2"/>
    </row>
    <row r="12495" customFormat="false" ht="15" hidden="false" customHeight="false" outlineLevel="0" collapsed="false">
      <c r="A12495" s="2" t="s">
        <v>17995</v>
      </c>
      <c r="B12495" s="13" t="n">
        <v>118</v>
      </c>
      <c r="C12495" s="13" t="n">
        <v>118</v>
      </c>
      <c r="D12495" s="14" t="n">
        <f aca="false">C12495/Summary!$B$4</f>
        <v>0.00786666666666667</v>
      </c>
      <c r="E12495" s="15" t="n">
        <v>0.428571428571429</v>
      </c>
      <c r="F12495" s="2" t="s">
        <v>53</v>
      </c>
      <c r="G12495" s="2" t="s">
        <v>53</v>
      </c>
      <c r="H12495" s="2" t="str">
        <f aca="false">IF(AND(E12495&gt;=0.4,E12495&lt;=0.6),"Yes","No")</f>
        <v>Yes</v>
      </c>
      <c r="I12495" s="2" t="str">
        <f aca="false">IF(AND(F12495="No",G12495="No",H12495="Yes"),"Yes","No")</f>
        <v>No</v>
      </c>
      <c r="J12495" s="2"/>
      <c r="K12495" s="2"/>
    </row>
    <row r="12496" customFormat="false" ht="15" hidden="false" customHeight="false" outlineLevel="0" collapsed="false">
      <c r="A12496" s="2" t="s">
        <v>17996</v>
      </c>
      <c r="B12496" s="13" t="n">
        <v>118</v>
      </c>
      <c r="C12496" s="13" t="n">
        <v>118</v>
      </c>
      <c r="D12496" s="14" t="n">
        <f aca="false">C12496/Summary!$B$4</f>
        <v>0.00786666666666667</v>
      </c>
      <c r="E12496" s="15" t="n">
        <v>0.571428571428571</v>
      </c>
      <c r="F12496" s="2" t="s">
        <v>53</v>
      </c>
      <c r="G12496" s="2" t="s">
        <v>44</v>
      </c>
      <c r="H12496" s="2" t="str">
        <f aca="false">IF(AND(E12496&gt;=0.4,E12496&lt;=0.6),"Yes","No")</f>
        <v>Yes</v>
      </c>
      <c r="I12496" s="2" t="str">
        <f aca="false">IF(AND(F12496="No",G12496="No",H12496="Yes"),"Yes","No")</f>
        <v>No</v>
      </c>
      <c r="J12496" s="2"/>
      <c r="K12496" s="2"/>
    </row>
    <row r="12497" customFormat="false" ht="15" hidden="false" customHeight="false" outlineLevel="0" collapsed="false">
      <c r="A12497" s="2" t="s">
        <v>17997</v>
      </c>
      <c r="B12497" s="13" t="n">
        <v>118</v>
      </c>
      <c r="C12497" s="13" t="n">
        <v>117</v>
      </c>
      <c r="D12497" s="14" t="n">
        <f aca="false">C12497/Summary!$B$4</f>
        <v>0.0078</v>
      </c>
      <c r="E12497" s="15" t="n">
        <v>0.714285714285714</v>
      </c>
      <c r="F12497" s="2" t="s">
        <v>53</v>
      </c>
      <c r="G12497" s="2" t="s">
        <v>44</v>
      </c>
      <c r="H12497" s="2" t="str">
        <f aca="false">IF(AND(E12497&gt;=0.4,E12497&lt;=0.6),"Yes","No")</f>
        <v>No</v>
      </c>
      <c r="I12497" s="2" t="str">
        <f aca="false">IF(AND(F12497="No",G12497="No",H12497="Yes"),"Yes","No")</f>
        <v>No</v>
      </c>
      <c r="J12497" s="2"/>
      <c r="K12497" s="2"/>
    </row>
    <row r="12498" customFormat="false" ht="15" hidden="false" customHeight="false" outlineLevel="0" collapsed="false">
      <c r="A12498" s="2" t="s">
        <v>17998</v>
      </c>
      <c r="B12498" s="13" t="n">
        <v>118</v>
      </c>
      <c r="C12498" s="13" t="n">
        <v>118</v>
      </c>
      <c r="D12498" s="14" t="n">
        <f aca="false">C12498/Summary!$B$4</f>
        <v>0.00786666666666667</v>
      </c>
      <c r="E12498" s="15" t="n">
        <v>0.285714285714286</v>
      </c>
      <c r="F12498" s="2" t="s">
        <v>53</v>
      </c>
      <c r="G12498" s="2" t="s">
        <v>44</v>
      </c>
      <c r="H12498" s="2" t="str">
        <f aca="false">IF(AND(E12498&gt;=0.4,E12498&lt;=0.6),"Yes","No")</f>
        <v>No</v>
      </c>
      <c r="I12498" s="2" t="str">
        <f aca="false">IF(AND(F12498="No",G12498="No",H12498="Yes"),"Yes","No")</f>
        <v>No</v>
      </c>
      <c r="J12498" s="2"/>
      <c r="K12498" s="2"/>
    </row>
    <row r="12499" customFormat="false" ht="15" hidden="false" customHeight="false" outlineLevel="0" collapsed="false">
      <c r="A12499" s="2" t="s">
        <v>17999</v>
      </c>
      <c r="B12499" s="13" t="n">
        <v>118</v>
      </c>
      <c r="C12499" s="13" t="n">
        <v>118</v>
      </c>
      <c r="D12499" s="14" t="n">
        <f aca="false">C12499/Summary!$B$4</f>
        <v>0.00786666666666667</v>
      </c>
      <c r="E12499" s="15" t="n">
        <v>0.285714285714286</v>
      </c>
      <c r="F12499" s="2" t="s">
        <v>53</v>
      </c>
      <c r="G12499" s="2" t="s">
        <v>44</v>
      </c>
      <c r="H12499" s="2" t="str">
        <f aca="false">IF(AND(E12499&gt;=0.4,E12499&lt;=0.6),"Yes","No")</f>
        <v>No</v>
      </c>
      <c r="I12499" s="2" t="str">
        <f aca="false">IF(AND(F12499="No",G12499="No",H12499="Yes"),"Yes","No")</f>
        <v>No</v>
      </c>
      <c r="J12499" s="2"/>
      <c r="K12499" s="2"/>
    </row>
    <row r="12500" customFormat="false" ht="15" hidden="false" customHeight="false" outlineLevel="0" collapsed="false">
      <c r="A12500" s="2" t="s">
        <v>18000</v>
      </c>
      <c r="B12500" s="13" t="n">
        <v>118</v>
      </c>
      <c r="C12500" s="13" t="n">
        <v>117</v>
      </c>
      <c r="D12500" s="14" t="n">
        <f aca="false">C12500/Summary!$B$4</f>
        <v>0.0078</v>
      </c>
      <c r="E12500" s="15" t="n">
        <v>0.142857142857143</v>
      </c>
      <c r="F12500" s="2" t="s">
        <v>53</v>
      </c>
      <c r="G12500" s="2" t="s">
        <v>53</v>
      </c>
      <c r="H12500" s="2" t="str">
        <f aca="false">IF(AND(E12500&gt;=0.4,E12500&lt;=0.6),"Yes","No")</f>
        <v>No</v>
      </c>
      <c r="I12500" s="2" t="str">
        <f aca="false">IF(AND(F12500="No",G12500="No",H12500="Yes"),"Yes","No")</f>
        <v>No</v>
      </c>
      <c r="J12500" s="2"/>
      <c r="K12500" s="2"/>
    </row>
    <row r="12501" customFormat="false" ht="15" hidden="false" customHeight="false" outlineLevel="0" collapsed="false">
      <c r="A12501" s="2" t="s">
        <v>18001</v>
      </c>
      <c r="B12501" s="13" t="n">
        <v>118</v>
      </c>
      <c r="C12501" s="13" t="n">
        <v>116</v>
      </c>
      <c r="D12501" s="14" t="n">
        <f aca="false">C12501/Summary!$B$4</f>
        <v>0.00773333333333333</v>
      </c>
      <c r="E12501" s="15" t="n">
        <v>0.285714285714286</v>
      </c>
      <c r="F12501" s="2" t="s">
        <v>53</v>
      </c>
      <c r="G12501" s="2" t="s">
        <v>44</v>
      </c>
      <c r="H12501" s="2" t="str">
        <f aca="false">IF(AND(E12501&gt;=0.4,E12501&lt;=0.6),"Yes","No")</f>
        <v>No</v>
      </c>
      <c r="I12501" s="2" t="str">
        <f aca="false">IF(AND(F12501="No",G12501="No",H12501="Yes"),"Yes","No")</f>
        <v>No</v>
      </c>
      <c r="J12501" s="2"/>
      <c r="K12501" s="2"/>
    </row>
    <row r="12502" customFormat="false" ht="15" hidden="false" customHeight="false" outlineLevel="0" collapsed="false">
      <c r="A12502" s="2" t="s">
        <v>18002</v>
      </c>
      <c r="B12502" s="13" t="n">
        <v>118</v>
      </c>
      <c r="C12502" s="13" t="n">
        <v>118</v>
      </c>
      <c r="D12502" s="14" t="n">
        <f aca="false">C12502/Summary!$B$4</f>
        <v>0.00786666666666667</v>
      </c>
      <c r="E12502" s="15" t="n">
        <v>0.142857142857143</v>
      </c>
      <c r="F12502" s="2" t="s">
        <v>53</v>
      </c>
      <c r="G12502" s="2" t="s">
        <v>44</v>
      </c>
      <c r="H12502" s="2" t="str">
        <f aca="false">IF(AND(E12502&gt;=0.4,E12502&lt;=0.6),"Yes","No")</f>
        <v>No</v>
      </c>
      <c r="I12502" s="2" t="str">
        <f aca="false">IF(AND(F12502="No",G12502="No",H12502="Yes"),"Yes","No")</f>
        <v>No</v>
      </c>
      <c r="J12502" s="2"/>
      <c r="K12502" s="2"/>
    </row>
    <row r="12503" customFormat="false" ht="15" hidden="false" customHeight="false" outlineLevel="0" collapsed="false">
      <c r="A12503" s="2" t="s">
        <v>18003</v>
      </c>
      <c r="B12503" s="13" t="n">
        <v>118</v>
      </c>
      <c r="C12503" s="13" t="n">
        <v>118</v>
      </c>
      <c r="D12503" s="14" t="n">
        <f aca="false">C12503/Summary!$B$4</f>
        <v>0.00786666666666667</v>
      </c>
      <c r="E12503" s="15" t="n">
        <v>0.428571428571429</v>
      </c>
      <c r="F12503" s="2" t="s">
        <v>53</v>
      </c>
      <c r="G12503" s="2" t="s">
        <v>44</v>
      </c>
      <c r="H12503" s="2" t="str">
        <f aca="false">IF(AND(E12503&gt;=0.4,E12503&lt;=0.6),"Yes","No")</f>
        <v>Yes</v>
      </c>
      <c r="I12503" s="2" t="str">
        <f aca="false">IF(AND(F12503="No",G12503="No",H12503="Yes"),"Yes","No")</f>
        <v>No</v>
      </c>
      <c r="J12503" s="2"/>
      <c r="K12503" s="2"/>
    </row>
    <row r="12504" customFormat="false" ht="15" hidden="false" customHeight="false" outlineLevel="0" collapsed="false">
      <c r="A12504" s="2" t="s">
        <v>18004</v>
      </c>
      <c r="B12504" s="13" t="n">
        <v>118</v>
      </c>
      <c r="C12504" s="13" t="n">
        <v>117</v>
      </c>
      <c r="D12504" s="14" t="n">
        <f aca="false">C12504/Summary!$B$4</f>
        <v>0.0078</v>
      </c>
      <c r="E12504" s="15" t="n">
        <v>0.285714285714286</v>
      </c>
      <c r="F12504" s="2" t="s">
        <v>53</v>
      </c>
      <c r="G12504" s="2" t="s">
        <v>44</v>
      </c>
      <c r="H12504" s="2" t="str">
        <f aca="false">IF(AND(E12504&gt;=0.4,E12504&lt;=0.6),"Yes","No")</f>
        <v>No</v>
      </c>
      <c r="I12504" s="2" t="str">
        <f aca="false">IF(AND(F12504="No",G12504="No",H12504="Yes"),"Yes","No")</f>
        <v>No</v>
      </c>
      <c r="J12504" s="2"/>
      <c r="K12504" s="2"/>
    </row>
    <row r="12505" customFormat="false" ht="15" hidden="false" customHeight="false" outlineLevel="0" collapsed="false">
      <c r="A12505" s="2" t="s">
        <v>18005</v>
      </c>
      <c r="B12505" s="13" t="n">
        <v>118</v>
      </c>
      <c r="C12505" s="13" t="n">
        <v>118</v>
      </c>
      <c r="D12505" s="14" t="n">
        <f aca="false">C12505/Summary!$B$4</f>
        <v>0.00786666666666667</v>
      </c>
      <c r="E12505" s="15" t="n">
        <v>0.285714285714286</v>
      </c>
      <c r="F12505" s="2" t="s">
        <v>53</v>
      </c>
      <c r="G12505" s="2" t="s">
        <v>44</v>
      </c>
      <c r="H12505" s="2" t="str">
        <f aca="false">IF(AND(E12505&gt;=0.4,E12505&lt;=0.6),"Yes","No")</f>
        <v>No</v>
      </c>
      <c r="I12505" s="2" t="str">
        <f aca="false">IF(AND(F12505="No",G12505="No",H12505="Yes"),"Yes","No")</f>
        <v>No</v>
      </c>
      <c r="J12505" s="2"/>
      <c r="K12505" s="2"/>
    </row>
    <row r="12506" customFormat="false" ht="15" hidden="false" customHeight="false" outlineLevel="0" collapsed="false">
      <c r="A12506" s="2" t="s">
        <v>18006</v>
      </c>
      <c r="B12506" s="13" t="n">
        <v>118</v>
      </c>
      <c r="C12506" s="13" t="n">
        <v>118</v>
      </c>
      <c r="D12506" s="14" t="n">
        <f aca="false">C12506/Summary!$B$4</f>
        <v>0.00786666666666667</v>
      </c>
      <c r="E12506" s="15" t="n">
        <v>0.142857142857143</v>
      </c>
      <c r="F12506" s="2" t="s">
        <v>53</v>
      </c>
      <c r="G12506" s="2" t="s">
        <v>53</v>
      </c>
      <c r="H12506" s="2" t="str">
        <f aca="false">IF(AND(E12506&gt;=0.4,E12506&lt;=0.6),"Yes","No")</f>
        <v>No</v>
      </c>
      <c r="I12506" s="2" t="str">
        <f aca="false">IF(AND(F12506="No",G12506="No",H12506="Yes"),"Yes","No")</f>
        <v>No</v>
      </c>
      <c r="J12506" s="2"/>
      <c r="K12506" s="2"/>
    </row>
    <row r="12507" customFormat="false" ht="15" hidden="false" customHeight="false" outlineLevel="0" collapsed="false">
      <c r="A12507" s="2" t="s">
        <v>18007</v>
      </c>
      <c r="B12507" s="13" t="n">
        <v>118</v>
      </c>
      <c r="C12507" s="13" t="n">
        <v>115</v>
      </c>
      <c r="D12507" s="14" t="n">
        <f aca="false">C12507/Summary!$B$4</f>
        <v>0.00766666666666667</v>
      </c>
      <c r="E12507" s="15" t="n">
        <v>0.428571428571429</v>
      </c>
      <c r="F12507" s="2" t="s">
        <v>53</v>
      </c>
      <c r="G12507" s="2" t="s">
        <v>44</v>
      </c>
      <c r="H12507" s="2" t="str">
        <f aca="false">IF(AND(E12507&gt;=0.4,E12507&lt;=0.6),"Yes","No")</f>
        <v>Yes</v>
      </c>
      <c r="I12507" s="2" t="str">
        <f aca="false">IF(AND(F12507="No",G12507="No",H12507="Yes"),"Yes","No")</f>
        <v>No</v>
      </c>
      <c r="J12507" s="2"/>
      <c r="K12507" s="2"/>
    </row>
    <row r="12508" customFormat="false" ht="15" hidden="false" customHeight="false" outlineLevel="0" collapsed="false">
      <c r="A12508" s="2" t="s">
        <v>18008</v>
      </c>
      <c r="B12508" s="13" t="n">
        <v>118</v>
      </c>
      <c r="C12508" s="13" t="n">
        <v>118</v>
      </c>
      <c r="D12508" s="14" t="n">
        <f aca="false">C12508/Summary!$B$4</f>
        <v>0.00786666666666667</v>
      </c>
      <c r="E12508" s="15" t="n">
        <v>0.428571428571429</v>
      </c>
      <c r="F12508" s="2" t="s">
        <v>53</v>
      </c>
      <c r="G12508" s="2" t="s">
        <v>44</v>
      </c>
      <c r="H12508" s="2" t="str">
        <f aca="false">IF(AND(E12508&gt;=0.4,E12508&lt;=0.6),"Yes","No")</f>
        <v>Yes</v>
      </c>
      <c r="I12508" s="2" t="str">
        <f aca="false">IF(AND(F12508="No",G12508="No",H12508="Yes"),"Yes","No")</f>
        <v>No</v>
      </c>
      <c r="J12508" s="2"/>
      <c r="K12508" s="2"/>
    </row>
    <row r="12509" customFormat="false" ht="15" hidden="false" customHeight="false" outlineLevel="0" collapsed="false">
      <c r="A12509" s="2" t="s">
        <v>18009</v>
      </c>
      <c r="B12509" s="13" t="n">
        <v>118</v>
      </c>
      <c r="C12509" s="13" t="n">
        <v>116</v>
      </c>
      <c r="D12509" s="14" t="n">
        <f aca="false">C12509/Summary!$B$4</f>
        <v>0.00773333333333333</v>
      </c>
      <c r="E12509" s="15" t="n">
        <v>0.142857142857143</v>
      </c>
      <c r="F12509" s="2" t="s">
        <v>53</v>
      </c>
      <c r="G12509" s="2" t="s">
        <v>53</v>
      </c>
      <c r="H12509" s="2" t="str">
        <f aca="false">IF(AND(E12509&gt;=0.4,E12509&lt;=0.6),"Yes","No")</f>
        <v>No</v>
      </c>
      <c r="I12509" s="2" t="str">
        <f aca="false">IF(AND(F12509="No",G12509="No",H12509="Yes"),"Yes","No")</f>
        <v>No</v>
      </c>
      <c r="J12509" s="2"/>
      <c r="K12509" s="2"/>
    </row>
    <row r="12510" customFormat="false" ht="15" hidden="false" customHeight="false" outlineLevel="0" collapsed="false">
      <c r="A12510" s="2" t="s">
        <v>18010</v>
      </c>
      <c r="B12510" s="13" t="n">
        <v>119</v>
      </c>
      <c r="C12510" s="13" t="n">
        <v>119</v>
      </c>
      <c r="D12510" s="14" t="n">
        <f aca="false">C12510/Summary!$B$4</f>
        <v>0.00793333333333333</v>
      </c>
      <c r="E12510" s="15" t="n">
        <v>0.142857142857143</v>
      </c>
      <c r="F12510" s="2" t="s">
        <v>53</v>
      </c>
      <c r="G12510" s="2" t="s">
        <v>44</v>
      </c>
      <c r="H12510" s="2" t="str">
        <f aca="false">IF(AND(E12510&gt;=0.4,E12510&lt;=0.6),"Yes","No")</f>
        <v>No</v>
      </c>
      <c r="I12510" s="2" t="str">
        <f aca="false">IF(AND(F12510="No",G12510="No",H12510="Yes"),"Yes","No")</f>
        <v>No</v>
      </c>
      <c r="J12510" s="2"/>
      <c r="K12510" s="2"/>
    </row>
    <row r="12511" customFormat="false" ht="15" hidden="false" customHeight="false" outlineLevel="0" collapsed="false">
      <c r="A12511" s="2" t="s">
        <v>18011</v>
      </c>
      <c r="B12511" s="13" t="n">
        <v>119</v>
      </c>
      <c r="C12511" s="13" t="n">
        <v>119</v>
      </c>
      <c r="D12511" s="14" t="n">
        <f aca="false">C12511/Summary!$B$4</f>
        <v>0.00793333333333333</v>
      </c>
      <c r="E12511" s="15" t="n">
        <v>0.285714285714286</v>
      </c>
      <c r="F12511" s="2" t="s">
        <v>53</v>
      </c>
      <c r="G12511" s="2" t="s">
        <v>53</v>
      </c>
      <c r="H12511" s="2" t="str">
        <f aca="false">IF(AND(E12511&gt;=0.4,E12511&lt;=0.6),"Yes","No")</f>
        <v>No</v>
      </c>
      <c r="I12511" s="2" t="str">
        <f aca="false">IF(AND(F12511="No",G12511="No",H12511="Yes"),"Yes","No")</f>
        <v>No</v>
      </c>
      <c r="J12511" s="2"/>
      <c r="K12511" s="2"/>
    </row>
    <row r="12512" customFormat="false" ht="15" hidden="false" customHeight="false" outlineLevel="0" collapsed="false">
      <c r="A12512" s="2" t="s">
        <v>18012</v>
      </c>
      <c r="B12512" s="13" t="n">
        <v>119</v>
      </c>
      <c r="C12512" s="13" t="n">
        <v>119</v>
      </c>
      <c r="D12512" s="14" t="n">
        <f aca="false">C12512/Summary!$B$4</f>
        <v>0.00793333333333333</v>
      </c>
      <c r="E12512" s="15" t="n">
        <v>0.285714285714286</v>
      </c>
      <c r="F12512" s="2" t="s">
        <v>53</v>
      </c>
      <c r="G12512" s="2" t="s">
        <v>44</v>
      </c>
      <c r="H12512" s="2" t="str">
        <f aca="false">IF(AND(E12512&gt;=0.4,E12512&lt;=0.6),"Yes","No")</f>
        <v>No</v>
      </c>
      <c r="I12512" s="2" t="str">
        <f aca="false">IF(AND(F12512="No",G12512="No",H12512="Yes"),"Yes","No")</f>
        <v>No</v>
      </c>
      <c r="J12512" s="2"/>
      <c r="K12512" s="2"/>
    </row>
    <row r="12513" customFormat="false" ht="15" hidden="false" customHeight="false" outlineLevel="0" collapsed="false">
      <c r="A12513" s="2" t="s">
        <v>18013</v>
      </c>
      <c r="B12513" s="13" t="n">
        <v>119</v>
      </c>
      <c r="C12513" s="13" t="n">
        <v>118</v>
      </c>
      <c r="D12513" s="14" t="n">
        <f aca="false">C12513/Summary!$B$4</f>
        <v>0.00786666666666667</v>
      </c>
      <c r="E12513" s="15" t="n">
        <v>0.285714285714286</v>
      </c>
      <c r="F12513" s="2" t="s">
        <v>53</v>
      </c>
      <c r="G12513" s="2" t="s">
        <v>53</v>
      </c>
      <c r="H12513" s="2" t="str">
        <f aca="false">IF(AND(E12513&gt;=0.4,E12513&lt;=0.6),"Yes","No")</f>
        <v>No</v>
      </c>
      <c r="I12513" s="2" t="str">
        <f aca="false">IF(AND(F12513="No",G12513="No",H12513="Yes"),"Yes","No")</f>
        <v>No</v>
      </c>
      <c r="J12513" s="2"/>
      <c r="K12513" s="2"/>
    </row>
    <row r="12514" customFormat="false" ht="15" hidden="false" customHeight="false" outlineLevel="0" collapsed="false">
      <c r="A12514" s="2" t="s">
        <v>18014</v>
      </c>
      <c r="B12514" s="13" t="n">
        <v>119</v>
      </c>
      <c r="C12514" s="13" t="n">
        <v>119</v>
      </c>
      <c r="D12514" s="14" t="n">
        <f aca="false">C12514/Summary!$B$4</f>
        <v>0.00793333333333333</v>
      </c>
      <c r="E12514" s="15" t="n">
        <v>0.428571428571429</v>
      </c>
      <c r="F12514" s="2" t="s">
        <v>53</v>
      </c>
      <c r="G12514" s="2" t="s">
        <v>53</v>
      </c>
      <c r="H12514" s="2" t="str">
        <f aca="false">IF(AND(E12514&gt;=0.4,E12514&lt;=0.6),"Yes","No")</f>
        <v>Yes</v>
      </c>
      <c r="I12514" s="2" t="str">
        <f aca="false">IF(AND(F12514="No",G12514="No",H12514="Yes"),"Yes","No")</f>
        <v>No</v>
      </c>
      <c r="J12514" s="2"/>
      <c r="K12514" s="2"/>
    </row>
    <row r="12515" customFormat="false" ht="15" hidden="false" customHeight="false" outlineLevel="0" collapsed="false">
      <c r="A12515" s="2" t="s">
        <v>18015</v>
      </c>
      <c r="B12515" s="13" t="n">
        <v>119</v>
      </c>
      <c r="C12515" s="13" t="n">
        <v>117</v>
      </c>
      <c r="D12515" s="14" t="n">
        <f aca="false">C12515/Summary!$B$4</f>
        <v>0.0078</v>
      </c>
      <c r="E12515" s="15" t="n">
        <v>0.285714285714286</v>
      </c>
      <c r="F12515" s="2" t="s">
        <v>53</v>
      </c>
      <c r="G12515" s="2" t="s">
        <v>44</v>
      </c>
      <c r="H12515" s="2" t="str">
        <f aca="false">IF(AND(E12515&gt;=0.4,E12515&lt;=0.6),"Yes","No")</f>
        <v>No</v>
      </c>
      <c r="I12515" s="2" t="str">
        <f aca="false">IF(AND(F12515="No",G12515="No",H12515="Yes"),"Yes","No")</f>
        <v>No</v>
      </c>
      <c r="J12515" s="2"/>
      <c r="K12515" s="2"/>
    </row>
    <row r="12516" customFormat="false" ht="15" hidden="false" customHeight="false" outlineLevel="0" collapsed="false">
      <c r="A12516" s="2" t="s">
        <v>18016</v>
      </c>
      <c r="B12516" s="13" t="n">
        <v>119</v>
      </c>
      <c r="C12516" s="13" t="n">
        <v>118</v>
      </c>
      <c r="D12516" s="14" t="n">
        <f aca="false">C12516/Summary!$B$4</f>
        <v>0.00786666666666667</v>
      </c>
      <c r="E12516" s="15" t="n">
        <v>0.142857142857143</v>
      </c>
      <c r="F12516" s="2" t="s">
        <v>53</v>
      </c>
      <c r="G12516" s="2" t="s">
        <v>44</v>
      </c>
      <c r="H12516" s="2" t="str">
        <f aca="false">IF(AND(E12516&gt;=0.4,E12516&lt;=0.6),"Yes","No")</f>
        <v>No</v>
      </c>
      <c r="I12516" s="2" t="str">
        <f aca="false">IF(AND(F12516="No",G12516="No",H12516="Yes"),"Yes","No")</f>
        <v>No</v>
      </c>
      <c r="J12516" s="2"/>
      <c r="K12516" s="2"/>
    </row>
    <row r="12517" customFormat="false" ht="15" hidden="false" customHeight="false" outlineLevel="0" collapsed="false">
      <c r="A12517" s="2" t="s">
        <v>18017</v>
      </c>
      <c r="B12517" s="13" t="n">
        <v>119</v>
      </c>
      <c r="C12517" s="13" t="n">
        <v>119</v>
      </c>
      <c r="D12517" s="14" t="n">
        <f aca="false">C12517/Summary!$B$4</f>
        <v>0.00793333333333333</v>
      </c>
      <c r="E12517" s="15" t="n">
        <v>0.428571428571429</v>
      </c>
      <c r="F12517" s="2" t="s">
        <v>53</v>
      </c>
      <c r="G12517" s="2" t="s">
        <v>44</v>
      </c>
      <c r="H12517" s="2" t="str">
        <f aca="false">IF(AND(E12517&gt;=0.4,E12517&lt;=0.6),"Yes","No")</f>
        <v>Yes</v>
      </c>
      <c r="I12517" s="2" t="str">
        <f aca="false">IF(AND(F12517="No",G12517="No",H12517="Yes"),"Yes","No")</f>
        <v>No</v>
      </c>
      <c r="J12517" s="2"/>
      <c r="K12517" s="2"/>
    </row>
    <row r="12518" customFormat="false" ht="15" hidden="false" customHeight="false" outlineLevel="0" collapsed="false">
      <c r="A12518" s="2" t="s">
        <v>18018</v>
      </c>
      <c r="B12518" s="13" t="n">
        <v>119</v>
      </c>
      <c r="C12518" s="13" t="n">
        <v>118</v>
      </c>
      <c r="D12518" s="14" t="n">
        <f aca="false">C12518/Summary!$B$4</f>
        <v>0.00786666666666667</v>
      </c>
      <c r="E12518" s="15" t="n">
        <v>0.142857142857143</v>
      </c>
      <c r="F12518" s="2" t="s">
        <v>53</v>
      </c>
      <c r="G12518" s="2" t="s">
        <v>53</v>
      </c>
      <c r="H12518" s="2" t="str">
        <f aca="false">IF(AND(E12518&gt;=0.4,E12518&lt;=0.6),"Yes","No")</f>
        <v>No</v>
      </c>
      <c r="I12518" s="2" t="str">
        <f aca="false">IF(AND(F12518="No",G12518="No",H12518="Yes"),"Yes","No")</f>
        <v>No</v>
      </c>
      <c r="J12518" s="2"/>
      <c r="K12518" s="2"/>
    </row>
    <row r="12519" customFormat="false" ht="15" hidden="false" customHeight="false" outlineLevel="0" collapsed="false">
      <c r="A12519" s="2" t="s">
        <v>18019</v>
      </c>
      <c r="B12519" s="13" t="n">
        <v>119</v>
      </c>
      <c r="C12519" s="13" t="n">
        <v>119</v>
      </c>
      <c r="D12519" s="14" t="n">
        <f aca="false">C12519/Summary!$B$4</f>
        <v>0.00793333333333333</v>
      </c>
      <c r="E12519" s="15" t="n">
        <v>0.571428571428571</v>
      </c>
      <c r="F12519" s="2" t="s">
        <v>53</v>
      </c>
      <c r="G12519" s="2" t="s">
        <v>44</v>
      </c>
      <c r="H12519" s="2" t="str">
        <f aca="false">IF(AND(E12519&gt;=0.4,E12519&lt;=0.6),"Yes","No")</f>
        <v>Yes</v>
      </c>
      <c r="I12519" s="2" t="str">
        <f aca="false">IF(AND(F12519="No",G12519="No",H12519="Yes"),"Yes","No")</f>
        <v>No</v>
      </c>
      <c r="J12519" s="2"/>
      <c r="K12519" s="2"/>
    </row>
    <row r="12520" customFormat="false" ht="15" hidden="false" customHeight="false" outlineLevel="0" collapsed="false">
      <c r="A12520" s="2" t="s">
        <v>18020</v>
      </c>
      <c r="B12520" s="13" t="n">
        <v>119</v>
      </c>
      <c r="C12520" s="13" t="n">
        <v>119</v>
      </c>
      <c r="D12520" s="14" t="n">
        <f aca="false">C12520/Summary!$B$4</f>
        <v>0.00793333333333333</v>
      </c>
      <c r="E12520" s="15" t="n">
        <v>0.285714285714286</v>
      </c>
      <c r="F12520" s="2" t="s">
        <v>53</v>
      </c>
      <c r="G12520" s="2" t="s">
        <v>53</v>
      </c>
      <c r="H12520" s="2" t="str">
        <f aca="false">IF(AND(E12520&gt;=0.4,E12520&lt;=0.6),"Yes","No")</f>
        <v>No</v>
      </c>
      <c r="I12520" s="2" t="str">
        <f aca="false">IF(AND(F12520="No",G12520="No",H12520="Yes"),"Yes","No")</f>
        <v>No</v>
      </c>
      <c r="J12520" s="2"/>
      <c r="K12520" s="2"/>
    </row>
    <row r="12521" customFormat="false" ht="15" hidden="false" customHeight="false" outlineLevel="0" collapsed="false">
      <c r="A12521" s="2" t="s">
        <v>18021</v>
      </c>
      <c r="B12521" s="13" t="n">
        <v>119</v>
      </c>
      <c r="C12521" s="13" t="n">
        <v>119</v>
      </c>
      <c r="D12521" s="14" t="n">
        <f aca="false">C12521/Summary!$B$4</f>
        <v>0.00793333333333333</v>
      </c>
      <c r="E12521" s="15" t="n">
        <v>0.428571428571429</v>
      </c>
      <c r="F12521" s="2" t="s">
        <v>53</v>
      </c>
      <c r="G12521" s="2" t="s">
        <v>53</v>
      </c>
      <c r="H12521" s="2" t="str">
        <f aca="false">IF(AND(E12521&gt;=0.4,E12521&lt;=0.6),"Yes","No")</f>
        <v>Yes</v>
      </c>
      <c r="I12521" s="2" t="str">
        <f aca="false">IF(AND(F12521="No",G12521="No",H12521="Yes"),"Yes","No")</f>
        <v>No</v>
      </c>
      <c r="J12521" s="2"/>
      <c r="K12521" s="2"/>
    </row>
    <row r="12522" customFormat="false" ht="15" hidden="false" customHeight="false" outlineLevel="0" collapsed="false">
      <c r="A12522" s="2" t="s">
        <v>18022</v>
      </c>
      <c r="B12522" s="13" t="n">
        <v>119</v>
      </c>
      <c r="C12522" s="13" t="n">
        <v>119</v>
      </c>
      <c r="D12522" s="14" t="n">
        <f aca="false">C12522/Summary!$B$4</f>
        <v>0.00793333333333333</v>
      </c>
      <c r="E12522" s="15" t="n">
        <v>0.428571428571429</v>
      </c>
      <c r="F12522" s="2" t="s">
        <v>53</v>
      </c>
      <c r="G12522" s="2" t="s">
        <v>53</v>
      </c>
      <c r="H12522" s="2" t="str">
        <f aca="false">IF(AND(E12522&gt;=0.4,E12522&lt;=0.6),"Yes","No")</f>
        <v>Yes</v>
      </c>
      <c r="I12522" s="2" t="str">
        <f aca="false">IF(AND(F12522="No",G12522="No",H12522="Yes"),"Yes","No")</f>
        <v>No</v>
      </c>
      <c r="J12522" s="2"/>
      <c r="K12522" s="2"/>
    </row>
    <row r="12523" customFormat="false" ht="15" hidden="false" customHeight="false" outlineLevel="0" collapsed="false">
      <c r="A12523" s="2" t="s">
        <v>18023</v>
      </c>
      <c r="B12523" s="13" t="n">
        <v>119</v>
      </c>
      <c r="C12523" s="13" t="n">
        <v>119</v>
      </c>
      <c r="D12523" s="14" t="n">
        <f aca="false">C12523/Summary!$B$4</f>
        <v>0.00793333333333333</v>
      </c>
      <c r="E12523" s="15" t="n">
        <v>0.571428571428571</v>
      </c>
      <c r="F12523" s="2" t="s">
        <v>53</v>
      </c>
      <c r="G12523" s="2" t="s">
        <v>44</v>
      </c>
      <c r="H12523" s="2" t="str">
        <f aca="false">IF(AND(E12523&gt;=0.4,E12523&lt;=0.6),"Yes","No")</f>
        <v>Yes</v>
      </c>
      <c r="I12523" s="2" t="str">
        <f aca="false">IF(AND(F12523="No",G12523="No",H12523="Yes"),"Yes","No")</f>
        <v>No</v>
      </c>
      <c r="J12523" s="2"/>
      <c r="K12523" s="2"/>
    </row>
    <row r="12524" customFormat="false" ht="15" hidden="false" customHeight="false" outlineLevel="0" collapsed="false">
      <c r="A12524" s="2" t="s">
        <v>18024</v>
      </c>
      <c r="B12524" s="13" t="n">
        <v>119</v>
      </c>
      <c r="C12524" s="13" t="n">
        <v>119</v>
      </c>
      <c r="D12524" s="14" t="n">
        <f aca="false">C12524/Summary!$B$4</f>
        <v>0.00793333333333333</v>
      </c>
      <c r="E12524" s="15" t="n">
        <v>0.428571428571429</v>
      </c>
      <c r="F12524" s="2" t="s">
        <v>53</v>
      </c>
      <c r="G12524" s="2" t="s">
        <v>44</v>
      </c>
      <c r="H12524" s="2" t="str">
        <f aca="false">IF(AND(E12524&gt;=0.4,E12524&lt;=0.6),"Yes","No")</f>
        <v>Yes</v>
      </c>
      <c r="I12524" s="2" t="str">
        <f aca="false">IF(AND(F12524="No",G12524="No",H12524="Yes"),"Yes","No")</f>
        <v>No</v>
      </c>
      <c r="J12524" s="2"/>
      <c r="K12524" s="2"/>
    </row>
    <row r="12525" customFormat="false" ht="15" hidden="false" customHeight="false" outlineLevel="0" collapsed="false">
      <c r="A12525" s="2" t="s">
        <v>18025</v>
      </c>
      <c r="B12525" s="13" t="n">
        <v>119</v>
      </c>
      <c r="C12525" s="13" t="n">
        <v>119</v>
      </c>
      <c r="D12525" s="14" t="n">
        <f aca="false">C12525/Summary!$B$4</f>
        <v>0.00793333333333333</v>
      </c>
      <c r="E12525" s="15" t="n">
        <v>0.428571428571429</v>
      </c>
      <c r="F12525" s="2" t="s">
        <v>53</v>
      </c>
      <c r="G12525" s="2" t="s">
        <v>44</v>
      </c>
      <c r="H12525" s="2" t="str">
        <f aca="false">IF(AND(E12525&gt;=0.4,E12525&lt;=0.6),"Yes","No")</f>
        <v>Yes</v>
      </c>
      <c r="I12525" s="2" t="str">
        <f aca="false">IF(AND(F12525="No",G12525="No",H12525="Yes"),"Yes","No")</f>
        <v>No</v>
      </c>
      <c r="J12525" s="2"/>
      <c r="K12525" s="2"/>
    </row>
    <row r="12526" customFormat="false" ht="15" hidden="false" customHeight="false" outlineLevel="0" collapsed="false">
      <c r="A12526" s="2" t="s">
        <v>18026</v>
      </c>
      <c r="B12526" s="13" t="n">
        <v>119</v>
      </c>
      <c r="C12526" s="13" t="n">
        <v>118</v>
      </c>
      <c r="D12526" s="14" t="n">
        <f aca="false">C12526/Summary!$B$4</f>
        <v>0.00786666666666667</v>
      </c>
      <c r="E12526" s="15" t="n">
        <v>0.571428571428571</v>
      </c>
      <c r="F12526" s="2" t="s">
        <v>53</v>
      </c>
      <c r="G12526" s="2" t="s">
        <v>53</v>
      </c>
      <c r="H12526" s="2" t="str">
        <f aca="false">IF(AND(E12526&gt;=0.4,E12526&lt;=0.6),"Yes","No")</f>
        <v>Yes</v>
      </c>
      <c r="I12526" s="2" t="str">
        <f aca="false">IF(AND(F12526="No",G12526="No",H12526="Yes"),"Yes","No")</f>
        <v>No</v>
      </c>
      <c r="J12526" s="2"/>
      <c r="K12526" s="2"/>
    </row>
    <row r="12527" customFormat="false" ht="15" hidden="false" customHeight="false" outlineLevel="0" collapsed="false">
      <c r="A12527" s="2" t="s">
        <v>18027</v>
      </c>
      <c r="B12527" s="13" t="n">
        <v>119</v>
      </c>
      <c r="C12527" s="13" t="n">
        <v>118</v>
      </c>
      <c r="D12527" s="14" t="n">
        <f aca="false">C12527/Summary!$B$4</f>
        <v>0.00786666666666667</v>
      </c>
      <c r="E12527" s="15" t="n">
        <v>0.428571428571429</v>
      </c>
      <c r="F12527" s="2" t="s">
        <v>53</v>
      </c>
      <c r="G12527" s="2" t="s">
        <v>44</v>
      </c>
      <c r="H12527" s="2" t="str">
        <f aca="false">IF(AND(E12527&gt;=0.4,E12527&lt;=0.6),"Yes","No")</f>
        <v>Yes</v>
      </c>
      <c r="I12527" s="2" t="str">
        <f aca="false">IF(AND(F12527="No",G12527="No",H12527="Yes"),"Yes","No")</f>
        <v>No</v>
      </c>
      <c r="J12527" s="2"/>
      <c r="K12527" s="2"/>
    </row>
    <row r="12528" customFormat="false" ht="15" hidden="false" customHeight="false" outlineLevel="0" collapsed="false">
      <c r="A12528" s="2" t="s">
        <v>18028</v>
      </c>
      <c r="B12528" s="13" t="n">
        <v>119</v>
      </c>
      <c r="C12528" s="13" t="n">
        <v>119</v>
      </c>
      <c r="D12528" s="14" t="n">
        <f aca="false">C12528/Summary!$B$4</f>
        <v>0.00793333333333333</v>
      </c>
      <c r="E12528" s="15" t="n">
        <v>0.428571428571429</v>
      </c>
      <c r="F12528" s="2" t="s">
        <v>53</v>
      </c>
      <c r="G12528" s="2" t="s">
        <v>44</v>
      </c>
      <c r="H12528" s="2" t="str">
        <f aca="false">IF(AND(E12528&gt;=0.4,E12528&lt;=0.6),"Yes","No")</f>
        <v>Yes</v>
      </c>
      <c r="I12528" s="2" t="str">
        <f aca="false">IF(AND(F12528="No",G12528="No",H12528="Yes"),"Yes","No")</f>
        <v>No</v>
      </c>
      <c r="J12528" s="2"/>
      <c r="K12528" s="2"/>
    </row>
    <row r="12529" customFormat="false" ht="15" hidden="false" customHeight="false" outlineLevel="0" collapsed="false">
      <c r="A12529" s="2" t="s">
        <v>18029</v>
      </c>
      <c r="B12529" s="13" t="n">
        <v>119</v>
      </c>
      <c r="C12529" s="13" t="n">
        <v>117</v>
      </c>
      <c r="D12529" s="14" t="n">
        <f aca="false">C12529/Summary!$B$4</f>
        <v>0.0078</v>
      </c>
      <c r="E12529" s="15" t="n">
        <v>0.285714285714286</v>
      </c>
      <c r="F12529" s="2" t="s">
        <v>53</v>
      </c>
      <c r="G12529" s="2" t="s">
        <v>53</v>
      </c>
      <c r="H12529" s="2" t="str">
        <f aca="false">IF(AND(E12529&gt;=0.4,E12529&lt;=0.6),"Yes","No")</f>
        <v>No</v>
      </c>
      <c r="I12529" s="2" t="str">
        <f aca="false">IF(AND(F12529="No",G12529="No",H12529="Yes"),"Yes","No")</f>
        <v>No</v>
      </c>
      <c r="J12529" s="2"/>
      <c r="K12529" s="2"/>
    </row>
    <row r="12530" customFormat="false" ht="15" hidden="false" customHeight="false" outlineLevel="0" collapsed="false">
      <c r="A12530" s="2" t="s">
        <v>18030</v>
      </c>
      <c r="B12530" s="13" t="n">
        <v>119</v>
      </c>
      <c r="C12530" s="13" t="n">
        <v>119</v>
      </c>
      <c r="D12530" s="14" t="n">
        <f aca="false">C12530/Summary!$B$4</f>
        <v>0.00793333333333333</v>
      </c>
      <c r="E12530" s="15" t="n">
        <v>0.428571428571429</v>
      </c>
      <c r="F12530" s="2" t="s">
        <v>53</v>
      </c>
      <c r="G12530" s="2" t="s">
        <v>53</v>
      </c>
      <c r="H12530" s="2" t="str">
        <f aca="false">IF(AND(E12530&gt;=0.4,E12530&lt;=0.6),"Yes","No")</f>
        <v>Yes</v>
      </c>
      <c r="I12530" s="2" t="str">
        <f aca="false">IF(AND(F12530="No",G12530="No",H12530="Yes"),"Yes","No")</f>
        <v>No</v>
      </c>
      <c r="J12530" s="2"/>
      <c r="K12530" s="2"/>
    </row>
    <row r="12531" customFormat="false" ht="15" hidden="false" customHeight="false" outlineLevel="0" collapsed="false">
      <c r="A12531" s="2" t="s">
        <v>18031</v>
      </c>
      <c r="B12531" s="13" t="n">
        <v>119</v>
      </c>
      <c r="C12531" s="13" t="n">
        <v>119</v>
      </c>
      <c r="D12531" s="14" t="n">
        <f aca="false">C12531/Summary!$B$4</f>
        <v>0.00793333333333333</v>
      </c>
      <c r="E12531" s="15" t="n">
        <v>0.428571428571429</v>
      </c>
      <c r="F12531" s="2" t="s">
        <v>53</v>
      </c>
      <c r="G12531" s="2" t="s">
        <v>53</v>
      </c>
      <c r="H12531" s="2" t="str">
        <f aca="false">IF(AND(E12531&gt;=0.4,E12531&lt;=0.6),"Yes","No")</f>
        <v>Yes</v>
      </c>
      <c r="I12531" s="2" t="str">
        <f aca="false">IF(AND(F12531="No",G12531="No",H12531="Yes"),"Yes","No")</f>
        <v>No</v>
      </c>
      <c r="J12531" s="2"/>
      <c r="K12531" s="2"/>
    </row>
    <row r="12532" customFormat="false" ht="15" hidden="false" customHeight="false" outlineLevel="0" collapsed="false">
      <c r="A12532" s="2" t="s">
        <v>18032</v>
      </c>
      <c r="B12532" s="13" t="n">
        <v>119</v>
      </c>
      <c r="C12532" s="13" t="n">
        <v>118</v>
      </c>
      <c r="D12532" s="14" t="n">
        <f aca="false">C12532/Summary!$B$4</f>
        <v>0.00786666666666667</v>
      </c>
      <c r="E12532" s="15" t="n">
        <v>0.571428571428571</v>
      </c>
      <c r="F12532" s="2" t="s">
        <v>53</v>
      </c>
      <c r="G12532" s="2" t="s">
        <v>44</v>
      </c>
      <c r="H12532" s="2" t="str">
        <f aca="false">IF(AND(E12532&gt;=0.4,E12532&lt;=0.6),"Yes","No")</f>
        <v>Yes</v>
      </c>
      <c r="I12532" s="2" t="str">
        <f aca="false">IF(AND(F12532="No",G12532="No",H12532="Yes"),"Yes","No")</f>
        <v>No</v>
      </c>
      <c r="J12532" s="2"/>
      <c r="K12532" s="2"/>
    </row>
    <row r="12533" customFormat="false" ht="15" hidden="false" customHeight="false" outlineLevel="0" collapsed="false">
      <c r="A12533" s="2" t="s">
        <v>18033</v>
      </c>
      <c r="B12533" s="13" t="n">
        <v>119</v>
      </c>
      <c r="C12533" s="13" t="n">
        <v>118</v>
      </c>
      <c r="D12533" s="14" t="n">
        <f aca="false">C12533/Summary!$B$4</f>
        <v>0.00786666666666667</v>
      </c>
      <c r="E12533" s="15" t="n">
        <v>0.571428571428571</v>
      </c>
      <c r="F12533" s="2" t="s">
        <v>53</v>
      </c>
      <c r="G12533" s="2" t="s">
        <v>44</v>
      </c>
      <c r="H12533" s="2" t="str">
        <f aca="false">IF(AND(E12533&gt;=0.4,E12533&lt;=0.6),"Yes","No")</f>
        <v>Yes</v>
      </c>
      <c r="I12533" s="2" t="str">
        <f aca="false">IF(AND(F12533="No",G12533="No",H12533="Yes"),"Yes","No")</f>
        <v>No</v>
      </c>
      <c r="J12533" s="2"/>
      <c r="K12533" s="2"/>
    </row>
    <row r="12534" customFormat="false" ht="15" hidden="false" customHeight="false" outlineLevel="0" collapsed="false">
      <c r="A12534" s="2" t="s">
        <v>18034</v>
      </c>
      <c r="B12534" s="13" t="n">
        <v>119</v>
      </c>
      <c r="C12534" s="13" t="n">
        <v>119</v>
      </c>
      <c r="D12534" s="14" t="n">
        <f aca="false">C12534/Summary!$B$4</f>
        <v>0.00793333333333333</v>
      </c>
      <c r="E12534" s="15" t="n">
        <v>0.571428571428571</v>
      </c>
      <c r="F12534" s="2" t="s">
        <v>53</v>
      </c>
      <c r="G12534" s="2" t="s">
        <v>44</v>
      </c>
      <c r="H12534" s="2" t="str">
        <f aca="false">IF(AND(E12534&gt;=0.4,E12534&lt;=0.6),"Yes","No")</f>
        <v>Yes</v>
      </c>
      <c r="I12534" s="2" t="str">
        <f aca="false">IF(AND(F12534="No",G12534="No",H12534="Yes"),"Yes","No")</f>
        <v>No</v>
      </c>
      <c r="J12534" s="2"/>
      <c r="K12534" s="2"/>
    </row>
    <row r="12535" customFormat="false" ht="15" hidden="false" customHeight="false" outlineLevel="0" collapsed="false">
      <c r="A12535" s="2" t="s">
        <v>18035</v>
      </c>
      <c r="B12535" s="13" t="n">
        <v>119</v>
      </c>
      <c r="C12535" s="13" t="n">
        <v>118</v>
      </c>
      <c r="D12535" s="14" t="n">
        <f aca="false">C12535/Summary!$B$4</f>
        <v>0.00786666666666667</v>
      </c>
      <c r="E12535" s="15" t="n">
        <v>0.285714285714286</v>
      </c>
      <c r="F12535" s="2" t="s">
        <v>53</v>
      </c>
      <c r="G12535" s="2" t="s">
        <v>53</v>
      </c>
      <c r="H12535" s="2" t="str">
        <f aca="false">IF(AND(E12535&gt;=0.4,E12535&lt;=0.6),"Yes","No")</f>
        <v>No</v>
      </c>
      <c r="I12535" s="2" t="str">
        <f aca="false">IF(AND(F12535="No",G12535="No",H12535="Yes"),"Yes","No")</f>
        <v>No</v>
      </c>
      <c r="J12535" s="2"/>
      <c r="K12535" s="2"/>
    </row>
    <row r="12536" customFormat="false" ht="15" hidden="false" customHeight="false" outlineLevel="0" collapsed="false">
      <c r="A12536" s="2" t="s">
        <v>18036</v>
      </c>
      <c r="B12536" s="13" t="n">
        <v>119</v>
      </c>
      <c r="C12536" s="13" t="n">
        <v>119</v>
      </c>
      <c r="D12536" s="14" t="n">
        <f aca="false">C12536/Summary!$B$4</f>
        <v>0.00793333333333333</v>
      </c>
      <c r="E12536" s="15" t="n">
        <v>0.571428571428571</v>
      </c>
      <c r="F12536" s="2" t="s">
        <v>53</v>
      </c>
      <c r="G12536" s="2" t="s">
        <v>44</v>
      </c>
      <c r="H12536" s="2" t="str">
        <f aca="false">IF(AND(E12536&gt;=0.4,E12536&lt;=0.6),"Yes","No")</f>
        <v>Yes</v>
      </c>
      <c r="I12536" s="2" t="str">
        <f aca="false">IF(AND(F12536="No",G12536="No",H12536="Yes"),"Yes","No")</f>
        <v>No</v>
      </c>
      <c r="J12536" s="2"/>
      <c r="K12536" s="2"/>
    </row>
    <row r="12537" customFormat="false" ht="15" hidden="false" customHeight="false" outlineLevel="0" collapsed="false">
      <c r="A12537" s="2" t="s">
        <v>18037</v>
      </c>
      <c r="B12537" s="13" t="n">
        <v>119</v>
      </c>
      <c r="C12537" s="13" t="n">
        <v>119</v>
      </c>
      <c r="D12537" s="14" t="n">
        <f aca="false">C12537/Summary!$B$4</f>
        <v>0.00793333333333333</v>
      </c>
      <c r="E12537" s="15" t="n">
        <v>0.285714285714286</v>
      </c>
      <c r="F12537" s="2" t="s">
        <v>53</v>
      </c>
      <c r="G12537" s="2" t="s">
        <v>44</v>
      </c>
      <c r="H12537" s="2" t="str">
        <f aca="false">IF(AND(E12537&gt;=0.4,E12537&lt;=0.6),"Yes","No")</f>
        <v>No</v>
      </c>
      <c r="I12537" s="2" t="str">
        <f aca="false">IF(AND(F12537="No",G12537="No",H12537="Yes"),"Yes","No")</f>
        <v>No</v>
      </c>
      <c r="J12537" s="2"/>
      <c r="K12537" s="2"/>
    </row>
    <row r="12538" customFormat="false" ht="15" hidden="false" customHeight="false" outlineLevel="0" collapsed="false">
      <c r="A12538" s="2" t="s">
        <v>18038</v>
      </c>
      <c r="B12538" s="13" t="n">
        <v>119</v>
      </c>
      <c r="C12538" s="13" t="n">
        <v>119</v>
      </c>
      <c r="D12538" s="14" t="n">
        <f aca="false">C12538/Summary!$B$4</f>
        <v>0.00793333333333333</v>
      </c>
      <c r="E12538" s="15" t="n">
        <v>0.285714285714286</v>
      </c>
      <c r="F12538" s="2" t="s">
        <v>53</v>
      </c>
      <c r="G12538" s="2" t="s">
        <v>44</v>
      </c>
      <c r="H12538" s="2" t="str">
        <f aca="false">IF(AND(E12538&gt;=0.4,E12538&lt;=0.6),"Yes","No")</f>
        <v>No</v>
      </c>
      <c r="I12538" s="2" t="str">
        <f aca="false">IF(AND(F12538="No",G12538="No",H12538="Yes"),"Yes","No")</f>
        <v>No</v>
      </c>
      <c r="J12538" s="2"/>
      <c r="K12538" s="2"/>
    </row>
    <row r="12539" customFormat="false" ht="15" hidden="false" customHeight="false" outlineLevel="0" collapsed="false">
      <c r="A12539" s="2" t="s">
        <v>18039</v>
      </c>
      <c r="B12539" s="13" t="n">
        <v>119</v>
      </c>
      <c r="C12539" s="13" t="n">
        <v>118</v>
      </c>
      <c r="D12539" s="14" t="n">
        <f aca="false">C12539/Summary!$B$4</f>
        <v>0.00786666666666667</v>
      </c>
      <c r="E12539" s="15" t="n">
        <v>0.285714285714286</v>
      </c>
      <c r="F12539" s="2" t="s">
        <v>53</v>
      </c>
      <c r="G12539" s="2" t="s">
        <v>44</v>
      </c>
      <c r="H12539" s="2" t="str">
        <f aca="false">IF(AND(E12539&gt;=0.4,E12539&lt;=0.6),"Yes","No")</f>
        <v>No</v>
      </c>
      <c r="I12539" s="2" t="str">
        <f aca="false">IF(AND(F12539="No",G12539="No",H12539="Yes"),"Yes","No")</f>
        <v>No</v>
      </c>
      <c r="J12539" s="2"/>
      <c r="K12539" s="2"/>
    </row>
    <row r="12540" customFormat="false" ht="15" hidden="false" customHeight="false" outlineLevel="0" collapsed="false">
      <c r="A12540" s="2" t="s">
        <v>18040</v>
      </c>
      <c r="B12540" s="13" t="n">
        <v>119</v>
      </c>
      <c r="C12540" s="13" t="n">
        <v>119</v>
      </c>
      <c r="D12540" s="14" t="n">
        <f aca="false">C12540/Summary!$B$4</f>
        <v>0.00793333333333333</v>
      </c>
      <c r="E12540" s="15" t="n">
        <v>0</v>
      </c>
      <c r="F12540" s="2" t="s">
        <v>53</v>
      </c>
      <c r="G12540" s="2" t="s">
        <v>53</v>
      </c>
      <c r="H12540" s="2" t="str">
        <f aca="false">IF(AND(E12540&gt;=0.4,E12540&lt;=0.6),"Yes","No")</f>
        <v>No</v>
      </c>
      <c r="I12540" s="2" t="str">
        <f aca="false">IF(AND(F12540="No",G12540="No",H12540="Yes"),"Yes","No")</f>
        <v>No</v>
      </c>
      <c r="J12540" s="2"/>
      <c r="K12540" s="2"/>
    </row>
    <row r="12541" customFormat="false" ht="15" hidden="false" customHeight="false" outlineLevel="0" collapsed="false">
      <c r="A12541" s="2" t="s">
        <v>18041</v>
      </c>
      <c r="B12541" s="13" t="n">
        <v>119</v>
      </c>
      <c r="C12541" s="13" t="n">
        <v>119</v>
      </c>
      <c r="D12541" s="14" t="n">
        <f aca="false">C12541/Summary!$B$4</f>
        <v>0.00793333333333333</v>
      </c>
      <c r="E12541" s="15" t="n">
        <v>0.142857142857143</v>
      </c>
      <c r="F12541" s="2" t="s">
        <v>53</v>
      </c>
      <c r="G12541" s="2" t="s">
        <v>44</v>
      </c>
      <c r="H12541" s="2" t="str">
        <f aca="false">IF(AND(E12541&gt;=0.4,E12541&lt;=0.6),"Yes","No")</f>
        <v>No</v>
      </c>
      <c r="I12541" s="2" t="str">
        <f aca="false">IF(AND(F12541="No",G12541="No",H12541="Yes"),"Yes","No")</f>
        <v>No</v>
      </c>
      <c r="J12541" s="2"/>
      <c r="K12541" s="2"/>
    </row>
    <row r="12542" customFormat="false" ht="15" hidden="false" customHeight="false" outlineLevel="0" collapsed="false">
      <c r="A12542" s="2" t="s">
        <v>18042</v>
      </c>
      <c r="B12542" s="13" t="n">
        <v>119</v>
      </c>
      <c r="C12542" s="13" t="n">
        <v>119</v>
      </c>
      <c r="D12542" s="14" t="n">
        <f aca="false">C12542/Summary!$B$4</f>
        <v>0.00793333333333333</v>
      </c>
      <c r="E12542" s="15" t="n">
        <v>0.142857142857143</v>
      </c>
      <c r="F12542" s="2" t="s">
        <v>53</v>
      </c>
      <c r="G12542" s="2" t="s">
        <v>44</v>
      </c>
      <c r="H12542" s="2" t="str">
        <f aca="false">IF(AND(E12542&gt;=0.4,E12542&lt;=0.6),"Yes","No")</f>
        <v>No</v>
      </c>
      <c r="I12542" s="2" t="str">
        <f aca="false">IF(AND(F12542="No",G12542="No",H12542="Yes"),"Yes","No")</f>
        <v>No</v>
      </c>
      <c r="J12542" s="2"/>
      <c r="K12542" s="2"/>
    </row>
    <row r="12543" customFormat="false" ht="15" hidden="false" customHeight="false" outlineLevel="0" collapsed="false">
      <c r="A12543" s="2" t="s">
        <v>18043</v>
      </c>
      <c r="B12543" s="13" t="n">
        <v>119</v>
      </c>
      <c r="C12543" s="13" t="n">
        <v>119</v>
      </c>
      <c r="D12543" s="14" t="n">
        <f aca="false">C12543/Summary!$B$4</f>
        <v>0.00793333333333333</v>
      </c>
      <c r="E12543" s="15" t="n">
        <v>0.571428571428571</v>
      </c>
      <c r="F12543" s="2" t="s">
        <v>53</v>
      </c>
      <c r="G12543" s="2" t="s">
        <v>44</v>
      </c>
      <c r="H12543" s="2" t="str">
        <f aca="false">IF(AND(E12543&gt;=0.4,E12543&lt;=0.6),"Yes","No")</f>
        <v>Yes</v>
      </c>
      <c r="I12543" s="2" t="str">
        <f aca="false">IF(AND(F12543="No",G12543="No",H12543="Yes"),"Yes","No")</f>
        <v>No</v>
      </c>
      <c r="J12543" s="2"/>
      <c r="K12543" s="2"/>
    </row>
    <row r="12544" customFormat="false" ht="15" hidden="false" customHeight="false" outlineLevel="0" collapsed="false">
      <c r="A12544" s="2" t="s">
        <v>18044</v>
      </c>
      <c r="B12544" s="13" t="n">
        <v>119</v>
      </c>
      <c r="C12544" s="13" t="n">
        <v>119</v>
      </c>
      <c r="D12544" s="14" t="n">
        <f aca="false">C12544/Summary!$B$4</f>
        <v>0.00793333333333333</v>
      </c>
      <c r="E12544" s="15" t="n">
        <v>0.142857142857143</v>
      </c>
      <c r="F12544" s="2" t="s">
        <v>53</v>
      </c>
      <c r="G12544" s="2" t="s">
        <v>44</v>
      </c>
      <c r="H12544" s="2" t="str">
        <f aca="false">IF(AND(E12544&gt;=0.4,E12544&lt;=0.6),"Yes","No")</f>
        <v>No</v>
      </c>
      <c r="I12544" s="2" t="str">
        <f aca="false">IF(AND(F12544="No",G12544="No",H12544="Yes"),"Yes","No")</f>
        <v>No</v>
      </c>
      <c r="J12544" s="2"/>
      <c r="K12544" s="2"/>
    </row>
    <row r="12545" customFormat="false" ht="15" hidden="false" customHeight="false" outlineLevel="0" collapsed="false">
      <c r="A12545" s="2" t="s">
        <v>18045</v>
      </c>
      <c r="B12545" s="13" t="n">
        <v>119</v>
      </c>
      <c r="C12545" s="13" t="n">
        <v>119</v>
      </c>
      <c r="D12545" s="14" t="n">
        <f aca="false">C12545/Summary!$B$4</f>
        <v>0.00793333333333333</v>
      </c>
      <c r="E12545" s="15" t="n">
        <v>0.428571428571429</v>
      </c>
      <c r="F12545" s="2" t="s">
        <v>53</v>
      </c>
      <c r="G12545" s="2" t="s">
        <v>44</v>
      </c>
      <c r="H12545" s="2" t="str">
        <f aca="false">IF(AND(E12545&gt;=0.4,E12545&lt;=0.6),"Yes","No")</f>
        <v>Yes</v>
      </c>
      <c r="I12545" s="2" t="str">
        <f aca="false">IF(AND(F12545="No",G12545="No",H12545="Yes"),"Yes","No")</f>
        <v>No</v>
      </c>
      <c r="J12545" s="2"/>
      <c r="K12545" s="2"/>
    </row>
    <row r="12546" customFormat="false" ht="15" hidden="false" customHeight="false" outlineLevel="0" collapsed="false">
      <c r="A12546" s="2" t="s">
        <v>18046</v>
      </c>
      <c r="B12546" s="13" t="n">
        <v>119</v>
      </c>
      <c r="C12546" s="13" t="n">
        <v>119</v>
      </c>
      <c r="D12546" s="14" t="n">
        <f aca="false">C12546/Summary!$B$4</f>
        <v>0.00793333333333333</v>
      </c>
      <c r="E12546" s="15" t="n">
        <v>0.142857142857143</v>
      </c>
      <c r="F12546" s="2" t="s">
        <v>53</v>
      </c>
      <c r="G12546" s="2" t="s">
        <v>44</v>
      </c>
      <c r="H12546" s="2" t="str">
        <f aca="false">IF(AND(E12546&gt;=0.4,E12546&lt;=0.6),"Yes","No")</f>
        <v>No</v>
      </c>
      <c r="I12546" s="2" t="str">
        <f aca="false">IF(AND(F12546="No",G12546="No",H12546="Yes"),"Yes","No")</f>
        <v>No</v>
      </c>
      <c r="J12546" s="2"/>
      <c r="K12546" s="2"/>
    </row>
    <row r="12547" customFormat="false" ht="15" hidden="false" customHeight="false" outlineLevel="0" collapsed="false">
      <c r="A12547" s="2" t="s">
        <v>18047</v>
      </c>
      <c r="B12547" s="13" t="n">
        <v>119</v>
      </c>
      <c r="C12547" s="13" t="n">
        <v>119</v>
      </c>
      <c r="D12547" s="14" t="n">
        <f aca="false">C12547/Summary!$B$4</f>
        <v>0.00793333333333333</v>
      </c>
      <c r="E12547" s="15" t="n">
        <v>0.714285714285714</v>
      </c>
      <c r="F12547" s="2" t="s">
        <v>44</v>
      </c>
      <c r="G12547" s="2" t="s">
        <v>44</v>
      </c>
      <c r="H12547" s="2" t="str">
        <f aca="false">IF(AND(E12547&gt;=0.4,E12547&lt;=0.6),"Yes","No")</f>
        <v>No</v>
      </c>
      <c r="I12547" s="2" t="str">
        <f aca="false">IF(AND(F12547="No",G12547="No",H12547="Yes"),"Yes","No")</f>
        <v>No</v>
      </c>
      <c r="J12547" s="2"/>
      <c r="K12547" s="2"/>
    </row>
    <row r="12548" customFormat="false" ht="15" hidden="false" customHeight="false" outlineLevel="0" collapsed="false">
      <c r="A12548" s="2" t="s">
        <v>18048</v>
      </c>
      <c r="B12548" s="13" t="n">
        <v>119</v>
      </c>
      <c r="C12548" s="13" t="n">
        <v>118</v>
      </c>
      <c r="D12548" s="14" t="n">
        <f aca="false">C12548/Summary!$B$4</f>
        <v>0.00786666666666667</v>
      </c>
      <c r="E12548" s="15" t="n">
        <v>0.285714285714286</v>
      </c>
      <c r="F12548" s="2" t="s">
        <v>53</v>
      </c>
      <c r="G12548" s="2" t="s">
        <v>53</v>
      </c>
      <c r="H12548" s="2" t="str">
        <f aca="false">IF(AND(E12548&gt;=0.4,E12548&lt;=0.6),"Yes","No")</f>
        <v>No</v>
      </c>
      <c r="I12548" s="2" t="str">
        <f aca="false">IF(AND(F12548="No",G12548="No",H12548="Yes"),"Yes","No")</f>
        <v>No</v>
      </c>
      <c r="J12548" s="2"/>
      <c r="K12548" s="2"/>
    </row>
    <row r="12549" customFormat="false" ht="15" hidden="false" customHeight="false" outlineLevel="0" collapsed="false">
      <c r="A12549" s="2" t="s">
        <v>18049</v>
      </c>
      <c r="B12549" s="13" t="n">
        <v>119</v>
      </c>
      <c r="C12549" s="13" t="n">
        <v>119</v>
      </c>
      <c r="D12549" s="14" t="n">
        <f aca="false">C12549/Summary!$B$4</f>
        <v>0.00793333333333333</v>
      </c>
      <c r="E12549" s="15" t="n">
        <v>0.571428571428571</v>
      </c>
      <c r="F12549" s="2" t="s">
        <v>53</v>
      </c>
      <c r="G12549" s="2" t="s">
        <v>44</v>
      </c>
      <c r="H12549" s="2" t="str">
        <f aca="false">IF(AND(E12549&gt;=0.4,E12549&lt;=0.6),"Yes","No")</f>
        <v>Yes</v>
      </c>
      <c r="I12549" s="2" t="str">
        <f aca="false">IF(AND(F12549="No",G12549="No",H12549="Yes"),"Yes","No")</f>
        <v>No</v>
      </c>
      <c r="J12549" s="2"/>
      <c r="K12549" s="2"/>
    </row>
    <row r="12550" customFormat="false" ht="15" hidden="false" customHeight="false" outlineLevel="0" collapsed="false">
      <c r="A12550" s="2" t="s">
        <v>18050</v>
      </c>
      <c r="B12550" s="13" t="n">
        <v>119</v>
      </c>
      <c r="C12550" s="13" t="n">
        <v>119</v>
      </c>
      <c r="D12550" s="14" t="n">
        <f aca="false">C12550/Summary!$B$4</f>
        <v>0.00793333333333333</v>
      </c>
      <c r="E12550" s="15" t="n">
        <v>0.428571428571429</v>
      </c>
      <c r="F12550" s="2" t="s">
        <v>44</v>
      </c>
      <c r="G12550" s="2" t="s">
        <v>53</v>
      </c>
      <c r="H12550" s="2" t="str">
        <f aca="false">IF(AND(E12550&gt;=0.4,E12550&lt;=0.6),"Yes","No")</f>
        <v>Yes</v>
      </c>
      <c r="I12550" s="2" t="str">
        <f aca="false">IF(AND(F12550="No",G12550="No",H12550="Yes"),"Yes","No")</f>
        <v>No</v>
      </c>
      <c r="J12550" s="2"/>
      <c r="K12550" s="2"/>
    </row>
    <row r="12551" customFormat="false" ht="15" hidden="false" customHeight="false" outlineLevel="0" collapsed="false">
      <c r="A12551" s="2" t="s">
        <v>18051</v>
      </c>
      <c r="B12551" s="13" t="n">
        <v>119</v>
      </c>
      <c r="C12551" s="13" t="n">
        <v>118</v>
      </c>
      <c r="D12551" s="14" t="n">
        <f aca="false">C12551/Summary!$B$4</f>
        <v>0.00786666666666667</v>
      </c>
      <c r="E12551" s="15" t="n">
        <v>0.714285714285714</v>
      </c>
      <c r="F12551" s="2" t="s">
        <v>53</v>
      </c>
      <c r="G12551" s="2" t="s">
        <v>44</v>
      </c>
      <c r="H12551" s="2" t="str">
        <f aca="false">IF(AND(E12551&gt;=0.4,E12551&lt;=0.6),"Yes","No")</f>
        <v>No</v>
      </c>
      <c r="I12551" s="2" t="str">
        <f aca="false">IF(AND(F12551="No",G12551="No",H12551="Yes"),"Yes","No")</f>
        <v>No</v>
      </c>
      <c r="J12551" s="2"/>
      <c r="K12551" s="2"/>
    </row>
    <row r="12552" customFormat="false" ht="15" hidden="false" customHeight="false" outlineLevel="0" collapsed="false">
      <c r="A12552" s="2" t="s">
        <v>18052</v>
      </c>
      <c r="B12552" s="13" t="n">
        <v>119</v>
      </c>
      <c r="C12552" s="13" t="n">
        <v>119</v>
      </c>
      <c r="D12552" s="14" t="n">
        <f aca="false">C12552/Summary!$B$4</f>
        <v>0.00793333333333333</v>
      </c>
      <c r="E12552" s="15" t="n">
        <v>0.571428571428571</v>
      </c>
      <c r="F12552" s="2" t="s">
        <v>53</v>
      </c>
      <c r="G12552" s="2" t="s">
        <v>53</v>
      </c>
      <c r="H12552" s="2" t="str">
        <f aca="false">IF(AND(E12552&gt;=0.4,E12552&lt;=0.6),"Yes","No")</f>
        <v>Yes</v>
      </c>
      <c r="I12552" s="2" t="str">
        <f aca="false">IF(AND(F12552="No",G12552="No",H12552="Yes"),"Yes","No")</f>
        <v>No</v>
      </c>
      <c r="J12552" s="2"/>
      <c r="K12552" s="2"/>
    </row>
    <row r="12553" customFormat="false" ht="15" hidden="false" customHeight="false" outlineLevel="0" collapsed="false">
      <c r="A12553" s="2" t="s">
        <v>18053</v>
      </c>
      <c r="B12553" s="13" t="n">
        <v>119</v>
      </c>
      <c r="C12553" s="13" t="n">
        <v>119</v>
      </c>
      <c r="D12553" s="14" t="n">
        <f aca="false">C12553/Summary!$B$4</f>
        <v>0.00793333333333333</v>
      </c>
      <c r="E12553" s="15" t="n">
        <v>0.571428571428571</v>
      </c>
      <c r="F12553" s="2" t="s">
        <v>53</v>
      </c>
      <c r="G12553" s="2" t="s">
        <v>44</v>
      </c>
      <c r="H12553" s="2" t="str">
        <f aca="false">IF(AND(E12553&gt;=0.4,E12553&lt;=0.6),"Yes","No")</f>
        <v>Yes</v>
      </c>
      <c r="I12553" s="2" t="str">
        <f aca="false">IF(AND(F12553="No",G12553="No",H12553="Yes"),"Yes","No")</f>
        <v>No</v>
      </c>
      <c r="J12553" s="2"/>
      <c r="K12553" s="2"/>
    </row>
    <row r="12554" customFormat="false" ht="15" hidden="false" customHeight="false" outlineLevel="0" collapsed="false">
      <c r="A12554" s="2" t="s">
        <v>18054</v>
      </c>
      <c r="B12554" s="13" t="n">
        <v>119</v>
      </c>
      <c r="C12554" s="13" t="n">
        <v>119</v>
      </c>
      <c r="D12554" s="14" t="n">
        <f aca="false">C12554/Summary!$B$4</f>
        <v>0.00793333333333333</v>
      </c>
      <c r="E12554" s="15" t="n">
        <v>0.714285714285714</v>
      </c>
      <c r="F12554" s="2" t="s">
        <v>53</v>
      </c>
      <c r="G12554" s="2" t="s">
        <v>44</v>
      </c>
      <c r="H12554" s="2" t="str">
        <f aca="false">IF(AND(E12554&gt;=0.4,E12554&lt;=0.6),"Yes","No")</f>
        <v>No</v>
      </c>
      <c r="I12554" s="2" t="str">
        <f aca="false">IF(AND(F12554="No",G12554="No",H12554="Yes"),"Yes","No")</f>
        <v>No</v>
      </c>
      <c r="J12554" s="2"/>
      <c r="K12554" s="2"/>
    </row>
    <row r="12555" customFormat="false" ht="15" hidden="false" customHeight="false" outlineLevel="0" collapsed="false">
      <c r="A12555" s="2" t="s">
        <v>18055</v>
      </c>
      <c r="B12555" s="13" t="n">
        <v>119</v>
      </c>
      <c r="C12555" s="13" t="n">
        <v>118</v>
      </c>
      <c r="D12555" s="14" t="n">
        <f aca="false">C12555/Summary!$B$4</f>
        <v>0.00786666666666667</v>
      </c>
      <c r="E12555" s="15" t="n">
        <v>0.857142857142857</v>
      </c>
      <c r="F12555" s="2" t="s">
        <v>53</v>
      </c>
      <c r="G12555" s="2" t="s">
        <v>44</v>
      </c>
      <c r="H12555" s="2" t="str">
        <f aca="false">IF(AND(E12555&gt;=0.4,E12555&lt;=0.6),"Yes","No")</f>
        <v>No</v>
      </c>
      <c r="I12555" s="2" t="str">
        <f aca="false">IF(AND(F12555="No",G12555="No",H12555="Yes"),"Yes","No")</f>
        <v>No</v>
      </c>
      <c r="J12555" s="2"/>
      <c r="K12555" s="2"/>
    </row>
    <row r="12556" customFormat="false" ht="15" hidden="false" customHeight="false" outlineLevel="0" collapsed="false">
      <c r="A12556" s="2" t="s">
        <v>18056</v>
      </c>
      <c r="B12556" s="13" t="n">
        <v>119</v>
      </c>
      <c r="C12556" s="13" t="n">
        <v>119</v>
      </c>
      <c r="D12556" s="14" t="n">
        <f aca="false">C12556/Summary!$B$4</f>
        <v>0.00793333333333333</v>
      </c>
      <c r="E12556" s="15" t="n">
        <v>0.714285714285714</v>
      </c>
      <c r="F12556" s="2" t="s">
        <v>53</v>
      </c>
      <c r="G12556" s="2" t="s">
        <v>44</v>
      </c>
      <c r="H12556" s="2" t="str">
        <f aca="false">IF(AND(E12556&gt;=0.4,E12556&lt;=0.6),"Yes","No")</f>
        <v>No</v>
      </c>
      <c r="I12556" s="2" t="str">
        <f aca="false">IF(AND(F12556="No",G12556="No",H12556="Yes"),"Yes","No")</f>
        <v>No</v>
      </c>
      <c r="J12556" s="2"/>
      <c r="K12556" s="2"/>
    </row>
    <row r="12557" customFormat="false" ht="15" hidden="false" customHeight="false" outlineLevel="0" collapsed="false">
      <c r="A12557" s="2" t="s">
        <v>18057</v>
      </c>
      <c r="B12557" s="13" t="n">
        <v>119</v>
      </c>
      <c r="C12557" s="13" t="n">
        <v>119</v>
      </c>
      <c r="D12557" s="14" t="n">
        <f aca="false">C12557/Summary!$B$4</f>
        <v>0.00793333333333333</v>
      </c>
      <c r="E12557" s="15" t="n">
        <v>0.571428571428571</v>
      </c>
      <c r="F12557" s="2" t="s">
        <v>53</v>
      </c>
      <c r="G12557" s="2" t="s">
        <v>44</v>
      </c>
      <c r="H12557" s="2" t="str">
        <f aca="false">IF(AND(E12557&gt;=0.4,E12557&lt;=0.6),"Yes","No")</f>
        <v>Yes</v>
      </c>
      <c r="I12557" s="2" t="str">
        <f aca="false">IF(AND(F12557="No",G12557="No",H12557="Yes"),"Yes","No")</f>
        <v>No</v>
      </c>
      <c r="J12557" s="2"/>
      <c r="K12557" s="2"/>
    </row>
    <row r="12558" customFormat="false" ht="15" hidden="false" customHeight="false" outlineLevel="0" collapsed="false">
      <c r="A12558" s="2" t="s">
        <v>18058</v>
      </c>
      <c r="B12558" s="13" t="n">
        <v>119</v>
      </c>
      <c r="C12558" s="13" t="n">
        <v>119</v>
      </c>
      <c r="D12558" s="14" t="n">
        <f aca="false">C12558/Summary!$B$4</f>
        <v>0.00793333333333333</v>
      </c>
      <c r="E12558" s="15" t="n">
        <v>0.428571428571429</v>
      </c>
      <c r="F12558" s="2" t="s">
        <v>53</v>
      </c>
      <c r="G12558" s="2" t="s">
        <v>44</v>
      </c>
      <c r="H12558" s="2" t="str">
        <f aca="false">IF(AND(E12558&gt;=0.4,E12558&lt;=0.6),"Yes","No")</f>
        <v>Yes</v>
      </c>
      <c r="I12558" s="2" t="str">
        <f aca="false">IF(AND(F12558="No",G12558="No",H12558="Yes"),"Yes","No")</f>
        <v>No</v>
      </c>
      <c r="J12558" s="2"/>
      <c r="K12558" s="2"/>
    </row>
    <row r="12559" customFormat="false" ht="15" hidden="false" customHeight="false" outlineLevel="0" collapsed="false">
      <c r="A12559" s="2" t="s">
        <v>18059</v>
      </c>
      <c r="B12559" s="13" t="n">
        <v>119</v>
      </c>
      <c r="C12559" s="13" t="n">
        <v>119</v>
      </c>
      <c r="D12559" s="14" t="n">
        <f aca="false">C12559/Summary!$B$4</f>
        <v>0.00793333333333333</v>
      </c>
      <c r="E12559" s="15" t="n">
        <v>0.571428571428571</v>
      </c>
      <c r="F12559" s="2" t="s">
        <v>53</v>
      </c>
      <c r="G12559" s="2" t="s">
        <v>44</v>
      </c>
      <c r="H12559" s="2" t="str">
        <f aca="false">IF(AND(E12559&gt;=0.4,E12559&lt;=0.6),"Yes","No")</f>
        <v>Yes</v>
      </c>
      <c r="I12559" s="2" t="str">
        <f aca="false">IF(AND(F12559="No",G12559="No",H12559="Yes"),"Yes","No")</f>
        <v>No</v>
      </c>
      <c r="J12559" s="2"/>
      <c r="K12559" s="2"/>
    </row>
    <row r="12560" customFormat="false" ht="15" hidden="false" customHeight="false" outlineLevel="0" collapsed="false">
      <c r="A12560" s="2" t="s">
        <v>18060</v>
      </c>
      <c r="B12560" s="13" t="n">
        <v>119</v>
      </c>
      <c r="C12560" s="13" t="n">
        <v>119</v>
      </c>
      <c r="D12560" s="14" t="n">
        <f aca="false">C12560/Summary!$B$4</f>
        <v>0.00793333333333333</v>
      </c>
      <c r="E12560" s="15" t="n">
        <v>0.571428571428571</v>
      </c>
      <c r="F12560" s="2" t="s">
        <v>53</v>
      </c>
      <c r="G12560" s="2" t="s">
        <v>44</v>
      </c>
      <c r="H12560" s="2" t="str">
        <f aca="false">IF(AND(E12560&gt;=0.4,E12560&lt;=0.6),"Yes","No")</f>
        <v>Yes</v>
      </c>
      <c r="I12560" s="2" t="str">
        <f aca="false">IF(AND(F12560="No",G12560="No",H12560="Yes"),"Yes","No")</f>
        <v>No</v>
      </c>
      <c r="J12560" s="2"/>
      <c r="K12560" s="2"/>
    </row>
    <row r="12561" customFormat="false" ht="15" hidden="false" customHeight="false" outlineLevel="0" collapsed="false">
      <c r="A12561" s="2" t="s">
        <v>18061</v>
      </c>
      <c r="B12561" s="13" t="n">
        <v>119</v>
      </c>
      <c r="C12561" s="13" t="n">
        <v>119</v>
      </c>
      <c r="D12561" s="14" t="n">
        <f aca="false">C12561/Summary!$B$4</f>
        <v>0.00793333333333333</v>
      </c>
      <c r="E12561" s="15" t="n">
        <v>0.571428571428571</v>
      </c>
      <c r="F12561" s="2" t="s">
        <v>44</v>
      </c>
      <c r="G12561" s="2" t="s">
        <v>53</v>
      </c>
      <c r="H12561" s="2" t="str">
        <f aca="false">IF(AND(E12561&gt;=0.4,E12561&lt;=0.6),"Yes","No")</f>
        <v>Yes</v>
      </c>
      <c r="I12561" s="2" t="str">
        <f aca="false">IF(AND(F12561="No",G12561="No",H12561="Yes"),"Yes","No")</f>
        <v>No</v>
      </c>
      <c r="J12561" s="2"/>
      <c r="K12561" s="2"/>
    </row>
    <row r="12562" customFormat="false" ht="15" hidden="false" customHeight="false" outlineLevel="0" collapsed="false">
      <c r="A12562" s="2" t="s">
        <v>18062</v>
      </c>
      <c r="B12562" s="13" t="n">
        <v>119</v>
      </c>
      <c r="C12562" s="13" t="n">
        <v>119</v>
      </c>
      <c r="D12562" s="14" t="n">
        <f aca="false">C12562/Summary!$B$4</f>
        <v>0.00793333333333333</v>
      </c>
      <c r="E12562" s="15" t="n">
        <v>0.571428571428571</v>
      </c>
      <c r="F12562" s="2" t="s">
        <v>53</v>
      </c>
      <c r="G12562" s="2" t="s">
        <v>44</v>
      </c>
      <c r="H12562" s="2" t="str">
        <f aca="false">IF(AND(E12562&gt;=0.4,E12562&lt;=0.6),"Yes","No")</f>
        <v>Yes</v>
      </c>
      <c r="I12562" s="2" t="str">
        <f aca="false">IF(AND(F12562="No",G12562="No",H12562="Yes"),"Yes","No")</f>
        <v>No</v>
      </c>
      <c r="J12562" s="2"/>
      <c r="K12562" s="2"/>
    </row>
    <row r="12563" customFormat="false" ht="15" hidden="false" customHeight="false" outlineLevel="0" collapsed="false">
      <c r="A12563" s="2" t="s">
        <v>18063</v>
      </c>
      <c r="B12563" s="13" t="n">
        <v>119</v>
      </c>
      <c r="C12563" s="13" t="n">
        <v>119</v>
      </c>
      <c r="D12563" s="14" t="n">
        <f aca="false">C12563/Summary!$B$4</f>
        <v>0.00793333333333333</v>
      </c>
      <c r="E12563" s="15" t="n">
        <v>0.571428571428571</v>
      </c>
      <c r="F12563" s="2" t="s">
        <v>53</v>
      </c>
      <c r="G12563" s="2" t="s">
        <v>53</v>
      </c>
      <c r="H12563" s="2" t="str">
        <f aca="false">IF(AND(E12563&gt;=0.4,E12563&lt;=0.6),"Yes","No")</f>
        <v>Yes</v>
      </c>
      <c r="I12563" s="2" t="str">
        <f aca="false">IF(AND(F12563="No",G12563="No",H12563="Yes"),"Yes","No")</f>
        <v>No</v>
      </c>
      <c r="J12563" s="2"/>
      <c r="K12563" s="2"/>
    </row>
    <row r="12564" customFormat="false" ht="15" hidden="false" customHeight="false" outlineLevel="0" collapsed="false">
      <c r="A12564" s="2" t="s">
        <v>18064</v>
      </c>
      <c r="B12564" s="13" t="n">
        <v>119</v>
      </c>
      <c r="C12564" s="13" t="n">
        <v>118</v>
      </c>
      <c r="D12564" s="14" t="n">
        <f aca="false">C12564/Summary!$B$4</f>
        <v>0.00786666666666667</v>
      </c>
      <c r="E12564" s="15" t="n">
        <v>0.571428571428571</v>
      </c>
      <c r="F12564" s="2" t="s">
        <v>53</v>
      </c>
      <c r="G12564" s="2" t="s">
        <v>44</v>
      </c>
      <c r="H12564" s="2" t="str">
        <f aca="false">IF(AND(E12564&gt;=0.4,E12564&lt;=0.6),"Yes","No")</f>
        <v>Yes</v>
      </c>
      <c r="I12564" s="2" t="str">
        <f aca="false">IF(AND(F12564="No",G12564="No",H12564="Yes"),"Yes","No")</f>
        <v>No</v>
      </c>
      <c r="J12564" s="2"/>
      <c r="K12564" s="2"/>
    </row>
    <row r="12565" customFormat="false" ht="15" hidden="false" customHeight="false" outlineLevel="0" collapsed="false">
      <c r="A12565" s="2" t="s">
        <v>18065</v>
      </c>
      <c r="B12565" s="13" t="n">
        <v>119</v>
      </c>
      <c r="C12565" s="13" t="n">
        <v>118</v>
      </c>
      <c r="D12565" s="14" t="n">
        <f aca="false">C12565/Summary!$B$4</f>
        <v>0.00786666666666667</v>
      </c>
      <c r="E12565" s="15" t="n">
        <v>0.428571428571429</v>
      </c>
      <c r="F12565" s="2" t="s">
        <v>53</v>
      </c>
      <c r="G12565" s="2" t="s">
        <v>53</v>
      </c>
      <c r="H12565" s="2" t="str">
        <f aca="false">IF(AND(E12565&gt;=0.4,E12565&lt;=0.6),"Yes","No")</f>
        <v>Yes</v>
      </c>
      <c r="I12565" s="2" t="str">
        <f aca="false">IF(AND(F12565="No",G12565="No",H12565="Yes"),"Yes","No")</f>
        <v>No</v>
      </c>
      <c r="J12565" s="2"/>
      <c r="K12565" s="2"/>
    </row>
    <row r="12566" customFormat="false" ht="15" hidden="false" customHeight="false" outlineLevel="0" collapsed="false">
      <c r="A12566" s="2" t="s">
        <v>18066</v>
      </c>
      <c r="B12566" s="13" t="n">
        <v>119</v>
      </c>
      <c r="C12566" s="13" t="n">
        <v>119</v>
      </c>
      <c r="D12566" s="14" t="n">
        <f aca="false">C12566/Summary!$B$4</f>
        <v>0.00793333333333333</v>
      </c>
      <c r="E12566" s="15" t="n">
        <v>0.285714285714286</v>
      </c>
      <c r="F12566" s="2" t="s">
        <v>53</v>
      </c>
      <c r="G12566" s="2" t="s">
        <v>53</v>
      </c>
      <c r="H12566" s="2" t="str">
        <f aca="false">IF(AND(E12566&gt;=0.4,E12566&lt;=0.6),"Yes","No")</f>
        <v>No</v>
      </c>
      <c r="I12566" s="2" t="str">
        <f aca="false">IF(AND(F12566="No",G12566="No",H12566="Yes"),"Yes","No")</f>
        <v>No</v>
      </c>
      <c r="J12566" s="2"/>
      <c r="K12566" s="2"/>
    </row>
    <row r="12567" customFormat="false" ht="15" hidden="false" customHeight="false" outlineLevel="0" collapsed="false">
      <c r="A12567" s="2" t="s">
        <v>18067</v>
      </c>
      <c r="B12567" s="13" t="n">
        <v>119</v>
      </c>
      <c r="C12567" s="13" t="n">
        <v>118</v>
      </c>
      <c r="D12567" s="14" t="n">
        <f aca="false">C12567/Summary!$B$4</f>
        <v>0.00786666666666667</v>
      </c>
      <c r="E12567" s="15" t="n">
        <v>0.571428571428571</v>
      </c>
      <c r="F12567" s="2" t="s">
        <v>44</v>
      </c>
      <c r="G12567" s="2" t="s">
        <v>53</v>
      </c>
      <c r="H12567" s="2" t="str">
        <f aca="false">IF(AND(E12567&gt;=0.4,E12567&lt;=0.6),"Yes","No")</f>
        <v>Yes</v>
      </c>
      <c r="I12567" s="2" t="str">
        <f aca="false">IF(AND(F12567="No",G12567="No",H12567="Yes"),"Yes","No")</f>
        <v>No</v>
      </c>
      <c r="J12567" s="2"/>
      <c r="K12567" s="2"/>
    </row>
    <row r="12568" customFormat="false" ht="15" hidden="false" customHeight="false" outlineLevel="0" collapsed="false">
      <c r="A12568" s="2" t="s">
        <v>18068</v>
      </c>
      <c r="B12568" s="13" t="n">
        <v>119</v>
      </c>
      <c r="C12568" s="13" t="n">
        <v>118</v>
      </c>
      <c r="D12568" s="14" t="n">
        <f aca="false">C12568/Summary!$B$4</f>
        <v>0.00786666666666667</v>
      </c>
      <c r="E12568" s="15" t="n">
        <v>0.714285714285714</v>
      </c>
      <c r="F12568" s="2" t="s">
        <v>53</v>
      </c>
      <c r="G12568" s="2" t="s">
        <v>44</v>
      </c>
      <c r="H12568" s="2" t="str">
        <f aca="false">IF(AND(E12568&gt;=0.4,E12568&lt;=0.6),"Yes","No")</f>
        <v>No</v>
      </c>
      <c r="I12568" s="2" t="str">
        <f aca="false">IF(AND(F12568="No",G12568="No",H12568="Yes"),"Yes","No")</f>
        <v>No</v>
      </c>
      <c r="J12568" s="2"/>
      <c r="K12568" s="2"/>
    </row>
    <row r="12569" customFormat="false" ht="15" hidden="false" customHeight="false" outlineLevel="0" collapsed="false">
      <c r="A12569" s="2" t="s">
        <v>18069</v>
      </c>
      <c r="B12569" s="13" t="n">
        <v>119</v>
      </c>
      <c r="C12569" s="13" t="n">
        <v>119</v>
      </c>
      <c r="D12569" s="14" t="n">
        <f aca="false">C12569/Summary!$B$4</f>
        <v>0.00793333333333333</v>
      </c>
      <c r="E12569" s="15" t="n">
        <v>0.285714285714286</v>
      </c>
      <c r="F12569" s="2" t="s">
        <v>53</v>
      </c>
      <c r="G12569" s="2" t="s">
        <v>53</v>
      </c>
      <c r="H12569" s="2" t="str">
        <f aca="false">IF(AND(E12569&gt;=0.4,E12569&lt;=0.6),"Yes","No")</f>
        <v>No</v>
      </c>
      <c r="I12569" s="2" t="str">
        <f aca="false">IF(AND(F12569="No",G12569="No",H12569="Yes"),"Yes","No")</f>
        <v>No</v>
      </c>
      <c r="J12569" s="2"/>
      <c r="K12569" s="2"/>
    </row>
    <row r="12570" customFormat="false" ht="15" hidden="false" customHeight="false" outlineLevel="0" collapsed="false">
      <c r="A12570" s="2" t="s">
        <v>18070</v>
      </c>
      <c r="B12570" s="13" t="n">
        <v>119</v>
      </c>
      <c r="C12570" s="13" t="n">
        <v>117</v>
      </c>
      <c r="D12570" s="14" t="n">
        <f aca="false">C12570/Summary!$B$4</f>
        <v>0.0078</v>
      </c>
      <c r="E12570" s="15" t="n">
        <v>0.571428571428571</v>
      </c>
      <c r="F12570" s="2" t="s">
        <v>53</v>
      </c>
      <c r="G12570" s="2" t="s">
        <v>44</v>
      </c>
      <c r="H12570" s="2" t="str">
        <f aca="false">IF(AND(E12570&gt;=0.4,E12570&lt;=0.6),"Yes","No")</f>
        <v>Yes</v>
      </c>
      <c r="I12570" s="2" t="str">
        <f aca="false">IF(AND(F12570="No",G12570="No",H12570="Yes"),"Yes","No")</f>
        <v>No</v>
      </c>
      <c r="J12570" s="2"/>
      <c r="K12570" s="2"/>
    </row>
    <row r="12571" customFormat="false" ht="15" hidden="false" customHeight="false" outlineLevel="0" collapsed="false">
      <c r="A12571" s="2" t="s">
        <v>18071</v>
      </c>
      <c r="B12571" s="13" t="n">
        <v>119</v>
      </c>
      <c r="C12571" s="13" t="n">
        <v>119</v>
      </c>
      <c r="D12571" s="14" t="n">
        <f aca="false">C12571/Summary!$B$4</f>
        <v>0.00793333333333333</v>
      </c>
      <c r="E12571" s="15" t="n">
        <v>0.285714285714286</v>
      </c>
      <c r="F12571" s="2" t="s">
        <v>44</v>
      </c>
      <c r="G12571" s="2" t="s">
        <v>53</v>
      </c>
      <c r="H12571" s="2" t="str">
        <f aca="false">IF(AND(E12571&gt;=0.4,E12571&lt;=0.6),"Yes","No")</f>
        <v>No</v>
      </c>
      <c r="I12571" s="2" t="str">
        <f aca="false">IF(AND(F12571="No",G12571="No",H12571="Yes"),"Yes","No")</f>
        <v>No</v>
      </c>
      <c r="J12571" s="2"/>
      <c r="K12571" s="2"/>
    </row>
    <row r="12572" customFormat="false" ht="15" hidden="false" customHeight="false" outlineLevel="0" collapsed="false">
      <c r="A12572" s="2" t="s">
        <v>18072</v>
      </c>
      <c r="B12572" s="13" t="n">
        <v>119</v>
      </c>
      <c r="C12572" s="13" t="n">
        <v>119</v>
      </c>
      <c r="D12572" s="14" t="n">
        <f aca="false">C12572/Summary!$B$4</f>
        <v>0.00793333333333333</v>
      </c>
      <c r="E12572" s="15" t="n">
        <v>0.285714285714286</v>
      </c>
      <c r="F12572" s="2" t="s">
        <v>53</v>
      </c>
      <c r="G12572" s="2" t="s">
        <v>44</v>
      </c>
      <c r="H12572" s="2" t="str">
        <f aca="false">IF(AND(E12572&gt;=0.4,E12572&lt;=0.6),"Yes","No")</f>
        <v>No</v>
      </c>
      <c r="I12572" s="2" t="str">
        <f aca="false">IF(AND(F12572="No",G12572="No",H12572="Yes"),"Yes","No")</f>
        <v>No</v>
      </c>
      <c r="J12572" s="2"/>
      <c r="K12572" s="2"/>
    </row>
    <row r="12573" customFormat="false" ht="15" hidden="false" customHeight="false" outlineLevel="0" collapsed="false">
      <c r="A12573" s="2" t="s">
        <v>18073</v>
      </c>
      <c r="B12573" s="13" t="n">
        <v>119</v>
      </c>
      <c r="C12573" s="13" t="n">
        <v>119</v>
      </c>
      <c r="D12573" s="14" t="n">
        <f aca="false">C12573/Summary!$B$4</f>
        <v>0.00793333333333333</v>
      </c>
      <c r="E12573" s="15" t="n">
        <v>0.428571428571429</v>
      </c>
      <c r="F12573" s="2" t="s">
        <v>44</v>
      </c>
      <c r="G12573" s="2" t="s">
        <v>53</v>
      </c>
      <c r="H12573" s="2" t="str">
        <f aca="false">IF(AND(E12573&gt;=0.4,E12573&lt;=0.6),"Yes","No")</f>
        <v>Yes</v>
      </c>
      <c r="I12573" s="2" t="str">
        <f aca="false">IF(AND(F12573="No",G12573="No",H12573="Yes"),"Yes","No")</f>
        <v>No</v>
      </c>
      <c r="J12573" s="2"/>
      <c r="K12573" s="2"/>
    </row>
    <row r="12574" customFormat="false" ht="15" hidden="false" customHeight="false" outlineLevel="0" collapsed="false">
      <c r="A12574" s="2" t="s">
        <v>18074</v>
      </c>
      <c r="B12574" s="13" t="n">
        <v>119</v>
      </c>
      <c r="C12574" s="13" t="n">
        <v>119</v>
      </c>
      <c r="D12574" s="14" t="n">
        <f aca="false">C12574/Summary!$B$4</f>
        <v>0.00793333333333333</v>
      </c>
      <c r="E12574" s="15" t="n">
        <v>0.428571428571429</v>
      </c>
      <c r="F12574" s="2" t="s">
        <v>53</v>
      </c>
      <c r="G12574" s="2" t="s">
        <v>44</v>
      </c>
      <c r="H12574" s="2" t="str">
        <f aca="false">IF(AND(E12574&gt;=0.4,E12574&lt;=0.6),"Yes","No")</f>
        <v>Yes</v>
      </c>
      <c r="I12574" s="2" t="str">
        <f aca="false">IF(AND(F12574="No",G12574="No",H12574="Yes"),"Yes","No")</f>
        <v>No</v>
      </c>
      <c r="J12574" s="2"/>
      <c r="K12574" s="2"/>
    </row>
    <row r="12575" customFormat="false" ht="15" hidden="false" customHeight="false" outlineLevel="0" collapsed="false">
      <c r="A12575" s="2" t="s">
        <v>18075</v>
      </c>
      <c r="B12575" s="13" t="n">
        <v>119</v>
      </c>
      <c r="C12575" s="13" t="n">
        <v>119</v>
      </c>
      <c r="D12575" s="14" t="n">
        <f aca="false">C12575/Summary!$B$4</f>
        <v>0.00793333333333333</v>
      </c>
      <c r="E12575" s="15" t="n">
        <v>0.285714285714286</v>
      </c>
      <c r="F12575" s="2" t="s">
        <v>53</v>
      </c>
      <c r="G12575" s="2" t="s">
        <v>53</v>
      </c>
      <c r="H12575" s="2" t="str">
        <f aca="false">IF(AND(E12575&gt;=0.4,E12575&lt;=0.6),"Yes","No")</f>
        <v>No</v>
      </c>
      <c r="I12575" s="2" t="str">
        <f aca="false">IF(AND(F12575="No",G12575="No",H12575="Yes"),"Yes","No")</f>
        <v>No</v>
      </c>
      <c r="J12575" s="2"/>
      <c r="K12575" s="2"/>
    </row>
    <row r="12576" customFormat="false" ht="15" hidden="false" customHeight="false" outlineLevel="0" collapsed="false">
      <c r="A12576" s="2" t="s">
        <v>18076</v>
      </c>
      <c r="B12576" s="13" t="n">
        <v>119</v>
      </c>
      <c r="C12576" s="13" t="n">
        <v>119</v>
      </c>
      <c r="D12576" s="14" t="n">
        <f aca="false">C12576/Summary!$B$4</f>
        <v>0.00793333333333333</v>
      </c>
      <c r="E12576" s="15" t="n">
        <v>0.571428571428571</v>
      </c>
      <c r="F12576" s="2" t="s">
        <v>53</v>
      </c>
      <c r="G12576" s="2" t="s">
        <v>44</v>
      </c>
      <c r="H12576" s="2" t="str">
        <f aca="false">IF(AND(E12576&gt;=0.4,E12576&lt;=0.6),"Yes","No")</f>
        <v>Yes</v>
      </c>
      <c r="I12576" s="2" t="str">
        <f aca="false">IF(AND(F12576="No",G12576="No",H12576="Yes"),"Yes","No")</f>
        <v>No</v>
      </c>
      <c r="J12576" s="2"/>
      <c r="K12576" s="2"/>
    </row>
    <row r="12577" customFormat="false" ht="15" hidden="false" customHeight="false" outlineLevel="0" collapsed="false">
      <c r="A12577" s="2" t="s">
        <v>18077</v>
      </c>
      <c r="B12577" s="13" t="n">
        <v>119</v>
      </c>
      <c r="C12577" s="13" t="n">
        <v>118</v>
      </c>
      <c r="D12577" s="14" t="n">
        <f aca="false">C12577/Summary!$B$4</f>
        <v>0.00786666666666667</v>
      </c>
      <c r="E12577" s="15" t="n">
        <v>0.428571428571429</v>
      </c>
      <c r="F12577" s="2" t="s">
        <v>53</v>
      </c>
      <c r="G12577" s="2" t="s">
        <v>44</v>
      </c>
      <c r="H12577" s="2" t="str">
        <f aca="false">IF(AND(E12577&gt;=0.4,E12577&lt;=0.6),"Yes","No")</f>
        <v>Yes</v>
      </c>
      <c r="I12577" s="2" t="str">
        <f aca="false">IF(AND(F12577="No",G12577="No",H12577="Yes"),"Yes","No")</f>
        <v>No</v>
      </c>
      <c r="J12577" s="2"/>
      <c r="K12577" s="2"/>
    </row>
    <row r="12578" customFormat="false" ht="15" hidden="false" customHeight="false" outlineLevel="0" collapsed="false">
      <c r="A12578" s="2" t="s">
        <v>18078</v>
      </c>
      <c r="B12578" s="13" t="n">
        <v>119</v>
      </c>
      <c r="C12578" s="13" t="n">
        <v>119</v>
      </c>
      <c r="D12578" s="14" t="n">
        <f aca="false">C12578/Summary!$B$4</f>
        <v>0.00793333333333333</v>
      </c>
      <c r="E12578" s="15" t="n">
        <v>0.571428571428571</v>
      </c>
      <c r="F12578" s="2" t="s">
        <v>53</v>
      </c>
      <c r="G12578" s="2" t="s">
        <v>44</v>
      </c>
      <c r="H12578" s="2" t="str">
        <f aca="false">IF(AND(E12578&gt;=0.4,E12578&lt;=0.6),"Yes","No")</f>
        <v>Yes</v>
      </c>
      <c r="I12578" s="2" t="str">
        <f aca="false">IF(AND(F12578="No",G12578="No",H12578="Yes"),"Yes","No")</f>
        <v>No</v>
      </c>
      <c r="J12578" s="2"/>
      <c r="K12578" s="2"/>
    </row>
    <row r="12579" customFormat="false" ht="15" hidden="false" customHeight="false" outlineLevel="0" collapsed="false">
      <c r="A12579" s="2" t="s">
        <v>18079</v>
      </c>
      <c r="B12579" s="13" t="n">
        <v>119</v>
      </c>
      <c r="C12579" s="13" t="n">
        <v>119</v>
      </c>
      <c r="D12579" s="14" t="n">
        <f aca="false">C12579/Summary!$B$4</f>
        <v>0.00793333333333333</v>
      </c>
      <c r="E12579" s="15" t="n">
        <v>0.714285714285714</v>
      </c>
      <c r="F12579" s="2" t="s">
        <v>44</v>
      </c>
      <c r="G12579" s="2" t="s">
        <v>44</v>
      </c>
      <c r="H12579" s="2" t="str">
        <f aca="false">IF(AND(E12579&gt;=0.4,E12579&lt;=0.6),"Yes","No")</f>
        <v>No</v>
      </c>
      <c r="I12579" s="2" t="str">
        <f aca="false">IF(AND(F12579="No",G12579="No",H12579="Yes"),"Yes","No")</f>
        <v>No</v>
      </c>
      <c r="J12579" s="2"/>
      <c r="K12579" s="2"/>
    </row>
    <row r="12580" customFormat="false" ht="15" hidden="false" customHeight="false" outlineLevel="0" collapsed="false">
      <c r="A12580" s="2" t="s">
        <v>18080</v>
      </c>
      <c r="B12580" s="13" t="n">
        <v>119</v>
      </c>
      <c r="C12580" s="13" t="n">
        <v>118</v>
      </c>
      <c r="D12580" s="14" t="n">
        <f aca="false">C12580/Summary!$B$4</f>
        <v>0.00786666666666667</v>
      </c>
      <c r="E12580" s="15" t="n">
        <v>0.571428571428571</v>
      </c>
      <c r="F12580" s="2" t="s">
        <v>53</v>
      </c>
      <c r="G12580" s="2" t="s">
        <v>44</v>
      </c>
      <c r="H12580" s="2" t="str">
        <f aca="false">IF(AND(E12580&gt;=0.4,E12580&lt;=0.6),"Yes","No")</f>
        <v>Yes</v>
      </c>
      <c r="I12580" s="2" t="str">
        <f aca="false">IF(AND(F12580="No",G12580="No",H12580="Yes"),"Yes","No")</f>
        <v>No</v>
      </c>
      <c r="J12580" s="2"/>
      <c r="K12580" s="2"/>
    </row>
    <row r="12581" customFormat="false" ht="15" hidden="false" customHeight="false" outlineLevel="0" collapsed="false">
      <c r="A12581" s="2" t="s">
        <v>18081</v>
      </c>
      <c r="B12581" s="13" t="n">
        <v>119</v>
      </c>
      <c r="C12581" s="13" t="n">
        <v>118</v>
      </c>
      <c r="D12581" s="14" t="n">
        <f aca="false">C12581/Summary!$B$4</f>
        <v>0.00786666666666667</v>
      </c>
      <c r="E12581" s="15" t="n">
        <v>0.142857142857143</v>
      </c>
      <c r="F12581" s="2" t="s">
        <v>44</v>
      </c>
      <c r="G12581" s="2" t="s">
        <v>53</v>
      </c>
      <c r="H12581" s="2" t="str">
        <f aca="false">IF(AND(E12581&gt;=0.4,E12581&lt;=0.6),"Yes","No")</f>
        <v>No</v>
      </c>
      <c r="I12581" s="2" t="str">
        <f aca="false">IF(AND(F12581="No",G12581="No",H12581="Yes"),"Yes","No")</f>
        <v>No</v>
      </c>
      <c r="J12581" s="2"/>
      <c r="K12581" s="2"/>
    </row>
    <row r="12582" customFormat="false" ht="15" hidden="false" customHeight="false" outlineLevel="0" collapsed="false">
      <c r="A12582" s="2" t="s">
        <v>18082</v>
      </c>
      <c r="B12582" s="13" t="n">
        <v>119</v>
      </c>
      <c r="C12582" s="13" t="n">
        <v>119</v>
      </c>
      <c r="D12582" s="14" t="n">
        <f aca="false">C12582/Summary!$B$4</f>
        <v>0.00793333333333333</v>
      </c>
      <c r="E12582" s="15" t="n">
        <v>0.428571428571429</v>
      </c>
      <c r="F12582" s="2" t="s">
        <v>53</v>
      </c>
      <c r="G12582" s="2" t="s">
        <v>44</v>
      </c>
      <c r="H12582" s="2" t="str">
        <f aca="false">IF(AND(E12582&gt;=0.4,E12582&lt;=0.6),"Yes","No")</f>
        <v>Yes</v>
      </c>
      <c r="I12582" s="2" t="str">
        <f aca="false">IF(AND(F12582="No",G12582="No",H12582="Yes"),"Yes","No")</f>
        <v>No</v>
      </c>
      <c r="J12582" s="2"/>
      <c r="K12582" s="2"/>
    </row>
    <row r="12583" customFormat="false" ht="15" hidden="false" customHeight="false" outlineLevel="0" collapsed="false">
      <c r="A12583" s="2" t="s">
        <v>18083</v>
      </c>
      <c r="B12583" s="13" t="n">
        <v>119</v>
      </c>
      <c r="C12583" s="13" t="n">
        <v>119</v>
      </c>
      <c r="D12583" s="14" t="n">
        <f aca="false">C12583/Summary!$B$4</f>
        <v>0.00793333333333333</v>
      </c>
      <c r="E12583" s="15" t="n">
        <v>0.428571428571429</v>
      </c>
      <c r="F12583" s="2" t="s">
        <v>53</v>
      </c>
      <c r="G12583" s="2" t="s">
        <v>44</v>
      </c>
      <c r="H12583" s="2" t="str">
        <f aca="false">IF(AND(E12583&gt;=0.4,E12583&lt;=0.6),"Yes","No")</f>
        <v>Yes</v>
      </c>
      <c r="I12583" s="2" t="str">
        <f aca="false">IF(AND(F12583="No",G12583="No",H12583="Yes"),"Yes","No")</f>
        <v>No</v>
      </c>
      <c r="J12583" s="2"/>
      <c r="K12583" s="2"/>
    </row>
    <row r="12584" customFormat="false" ht="15" hidden="false" customHeight="false" outlineLevel="0" collapsed="false">
      <c r="A12584" s="2" t="s">
        <v>18084</v>
      </c>
      <c r="B12584" s="13" t="n">
        <v>119</v>
      </c>
      <c r="C12584" s="13" t="n">
        <v>119</v>
      </c>
      <c r="D12584" s="14" t="n">
        <f aca="false">C12584/Summary!$B$4</f>
        <v>0.00793333333333333</v>
      </c>
      <c r="E12584" s="15" t="n">
        <v>0.714285714285714</v>
      </c>
      <c r="F12584" s="2" t="s">
        <v>53</v>
      </c>
      <c r="G12584" s="2" t="s">
        <v>53</v>
      </c>
      <c r="H12584" s="2" t="str">
        <f aca="false">IF(AND(E12584&gt;=0.4,E12584&lt;=0.6),"Yes","No")</f>
        <v>No</v>
      </c>
      <c r="I12584" s="2" t="str">
        <f aca="false">IF(AND(F12584="No",G12584="No",H12584="Yes"),"Yes","No")</f>
        <v>No</v>
      </c>
      <c r="J12584" s="2"/>
      <c r="K12584" s="2"/>
    </row>
    <row r="12585" customFormat="false" ht="15" hidden="false" customHeight="false" outlineLevel="0" collapsed="false">
      <c r="A12585" s="2" t="s">
        <v>18085</v>
      </c>
      <c r="B12585" s="13" t="n">
        <v>119</v>
      </c>
      <c r="C12585" s="13" t="n">
        <v>119</v>
      </c>
      <c r="D12585" s="14" t="n">
        <f aca="false">C12585/Summary!$B$4</f>
        <v>0.00793333333333333</v>
      </c>
      <c r="E12585" s="15" t="n">
        <v>0.714285714285714</v>
      </c>
      <c r="F12585" s="2" t="s">
        <v>53</v>
      </c>
      <c r="G12585" s="2" t="s">
        <v>53</v>
      </c>
      <c r="H12585" s="2" t="str">
        <f aca="false">IF(AND(E12585&gt;=0.4,E12585&lt;=0.6),"Yes","No")</f>
        <v>No</v>
      </c>
      <c r="I12585" s="2" t="str">
        <f aca="false">IF(AND(F12585="No",G12585="No",H12585="Yes"),"Yes","No")</f>
        <v>No</v>
      </c>
      <c r="J12585" s="2"/>
      <c r="K12585" s="2"/>
    </row>
    <row r="12586" customFormat="false" ht="15" hidden="false" customHeight="false" outlineLevel="0" collapsed="false">
      <c r="A12586" s="2" t="s">
        <v>18086</v>
      </c>
      <c r="B12586" s="13" t="n">
        <v>119</v>
      </c>
      <c r="C12586" s="13" t="n">
        <v>119</v>
      </c>
      <c r="D12586" s="14" t="n">
        <f aca="false">C12586/Summary!$B$4</f>
        <v>0.00793333333333333</v>
      </c>
      <c r="E12586" s="15" t="n">
        <v>0.714285714285714</v>
      </c>
      <c r="F12586" s="2" t="s">
        <v>44</v>
      </c>
      <c r="G12586" s="2" t="s">
        <v>44</v>
      </c>
      <c r="H12586" s="2" t="str">
        <f aca="false">IF(AND(E12586&gt;=0.4,E12586&lt;=0.6),"Yes","No")</f>
        <v>No</v>
      </c>
      <c r="I12586" s="2" t="str">
        <f aca="false">IF(AND(F12586="No",G12586="No",H12586="Yes"),"Yes","No")</f>
        <v>No</v>
      </c>
      <c r="J12586" s="2"/>
      <c r="K12586" s="2"/>
    </row>
    <row r="12587" customFormat="false" ht="15" hidden="false" customHeight="false" outlineLevel="0" collapsed="false">
      <c r="A12587" s="2" t="s">
        <v>18087</v>
      </c>
      <c r="B12587" s="13" t="n">
        <v>119</v>
      </c>
      <c r="C12587" s="13" t="n">
        <v>118</v>
      </c>
      <c r="D12587" s="14" t="n">
        <f aca="false">C12587/Summary!$B$4</f>
        <v>0.00786666666666667</v>
      </c>
      <c r="E12587" s="15" t="n">
        <v>0.714285714285714</v>
      </c>
      <c r="F12587" s="2" t="s">
        <v>44</v>
      </c>
      <c r="G12587" s="2" t="s">
        <v>44</v>
      </c>
      <c r="H12587" s="2" t="str">
        <f aca="false">IF(AND(E12587&gt;=0.4,E12587&lt;=0.6),"Yes","No")</f>
        <v>No</v>
      </c>
      <c r="I12587" s="2" t="str">
        <f aca="false">IF(AND(F12587="No",G12587="No",H12587="Yes"),"Yes","No")</f>
        <v>No</v>
      </c>
      <c r="J12587" s="2"/>
      <c r="K12587" s="2"/>
    </row>
    <row r="12588" customFormat="false" ht="15" hidden="false" customHeight="false" outlineLevel="0" collapsed="false">
      <c r="A12588" s="2" t="s">
        <v>18088</v>
      </c>
      <c r="B12588" s="13" t="n">
        <v>119</v>
      </c>
      <c r="C12588" s="13" t="n">
        <v>119</v>
      </c>
      <c r="D12588" s="14" t="n">
        <f aca="false">C12588/Summary!$B$4</f>
        <v>0.00793333333333333</v>
      </c>
      <c r="E12588" s="15" t="n">
        <v>0.428571428571429</v>
      </c>
      <c r="F12588" s="2" t="s">
        <v>53</v>
      </c>
      <c r="G12588" s="2" t="s">
        <v>44</v>
      </c>
      <c r="H12588" s="2" t="str">
        <f aca="false">IF(AND(E12588&gt;=0.4,E12588&lt;=0.6),"Yes","No")</f>
        <v>Yes</v>
      </c>
      <c r="I12588" s="2" t="str">
        <f aca="false">IF(AND(F12588="No",G12588="No",H12588="Yes"),"Yes","No")</f>
        <v>No</v>
      </c>
      <c r="J12588" s="2"/>
      <c r="K12588" s="2"/>
    </row>
    <row r="12589" customFormat="false" ht="15" hidden="false" customHeight="false" outlineLevel="0" collapsed="false">
      <c r="A12589" s="2" t="s">
        <v>18089</v>
      </c>
      <c r="B12589" s="13" t="n">
        <v>119</v>
      </c>
      <c r="C12589" s="13" t="n">
        <v>118</v>
      </c>
      <c r="D12589" s="14" t="n">
        <f aca="false">C12589/Summary!$B$4</f>
        <v>0.00786666666666667</v>
      </c>
      <c r="E12589" s="15" t="n">
        <v>0.571428571428571</v>
      </c>
      <c r="F12589" s="2" t="s">
        <v>53</v>
      </c>
      <c r="G12589" s="2" t="s">
        <v>44</v>
      </c>
      <c r="H12589" s="2" t="str">
        <f aca="false">IF(AND(E12589&gt;=0.4,E12589&lt;=0.6),"Yes","No")</f>
        <v>Yes</v>
      </c>
      <c r="I12589" s="2" t="str">
        <f aca="false">IF(AND(F12589="No",G12589="No",H12589="Yes"),"Yes","No")</f>
        <v>No</v>
      </c>
      <c r="J12589" s="2"/>
      <c r="K12589" s="2"/>
    </row>
    <row r="12590" customFormat="false" ht="15" hidden="false" customHeight="false" outlineLevel="0" collapsed="false">
      <c r="A12590" s="2" t="s">
        <v>18090</v>
      </c>
      <c r="B12590" s="13" t="n">
        <v>119</v>
      </c>
      <c r="C12590" s="13" t="n">
        <v>118</v>
      </c>
      <c r="D12590" s="14" t="n">
        <f aca="false">C12590/Summary!$B$4</f>
        <v>0.00786666666666667</v>
      </c>
      <c r="E12590" s="15" t="n">
        <v>0.428571428571429</v>
      </c>
      <c r="F12590" s="2" t="s">
        <v>53</v>
      </c>
      <c r="G12590" s="2" t="s">
        <v>53</v>
      </c>
      <c r="H12590" s="2" t="str">
        <f aca="false">IF(AND(E12590&gt;=0.4,E12590&lt;=0.6),"Yes","No")</f>
        <v>Yes</v>
      </c>
      <c r="I12590" s="2" t="str">
        <f aca="false">IF(AND(F12590="No",G12590="No",H12590="Yes"),"Yes","No")</f>
        <v>No</v>
      </c>
      <c r="J12590" s="2"/>
      <c r="K12590" s="2"/>
    </row>
    <row r="12591" customFormat="false" ht="15" hidden="false" customHeight="false" outlineLevel="0" collapsed="false">
      <c r="A12591" s="2" t="s">
        <v>18091</v>
      </c>
      <c r="B12591" s="13" t="n">
        <v>119</v>
      </c>
      <c r="C12591" s="13" t="n">
        <v>119</v>
      </c>
      <c r="D12591" s="14" t="n">
        <f aca="false">C12591/Summary!$B$4</f>
        <v>0.00793333333333333</v>
      </c>
      <c r="E12591" s="15" t="n">
        <v>0.571428571428571</v>
      </c>
      <c r="F12591" s="2" t="s">
        <v>53</v>
      </c>
      <c r="G12591" s="2" t="s">
        <v>44</v>
      </c>
      <c r="H12591" s="2" t="str">
        <f aca="false">IF(AND(E12591&gt;=0.4,E12591&lt;=0.6),"Yes","No")</f>
        <v>Yes</v>
      </c>
      <c r="I12591" s="2" t="str">
        <f aca="false">IF(AND(F12591="No",G12591="No",H12591="Yes"),"Yes","No")</f>
        <v>No</v>
      </c>
      <c r="J12591" s="2"/>
      <c r="K12591" s="2"/>
    </row>
    <row r="12592" customFormat="false" ht="15" hidden="false" customHeight="false" outlineLevel="0" collapsed="false">
      <c r="A12592" s="2" t="s">
        <v>18092</v>
      </c>
      <c r="B12592" s="13" t="n">
        <v>119</v>
      </c>
      <c r="C12592" s="13" t="n">
        <v>119</v>
      </c>
      <c r="D12592" s="14" t="n">
        <f aca="false">C12592/Summary!$B$4</f>
        <v>0.00793333333333333</v>
      </c>
      <c r="E12592" s="15" t="n">
        <v>0.857142857142857</v>
      </c>
      <c r="F12592" s="2" t="s">
        <v>53</v>
      </c>
      <c r="G12592" s="2" t="s">
        <v>44</v>
      </c>
      <c r="H12592" s="2" t="str">
        <f aca="false">IF(AND(E12592&gt;=0.4,E12592&lt;=0.6),"Yes","No")</f>
        <v>No</v>
      </c>
      <c r="I12592" s="2" t="str">
        <f aca="false">IF(AND(F12592="No",G12592="No",H12592="Yes"),"Yes","No")</f>
        <v>No</v>
      </c>
      <c r="J12592" s="2"/>
      <c r="K12592" s="2"/>
    </row>
    <row r="12593" customFormat="false" ht="15" hidden="false" customHeight="false" outlineLevel="0" collapsed="false">
      <c r="A12593" s="2" t="s">
        <v>18093</v>
      </c>
      <c r="B12593" s="13" t="n">
        <v>119</v>
      </c>
      <c r="C12593" s="13" t="n">
        <v>118</v>
      </c>
      <c r="D12593" s="14" t="n">
        <f aca="false">C12593/Summary!$B$4</f>
        <v>0.00786666666666667</v>
      </c>
      <c r="E12593" s="15" t="n">
        <v>0.857142857142857</v>
      </c>
      <c r="F12593" s="2" t="s">
        <v>53</v>
      </c>
      <c r="G12593" s="2" t="s">
        <v>44</v>
      </c>
      <c r="H12593" s="2" t="str">
        <f aca="false">IF(AND(E12593&gt;=0.4,E12593&lt;=0.6),"Yes","No")</f>
        <v>No</v>
      </c>
      <c r="I12593" s="2" t="str">
        <f aca="false">IF(AND(F12593="No",G12593="No",H12593="Yes"),"Yes","No")</f>
        <v>No</v>
      </c>
      <c r="J12593" s="2"/>
      <c r="K12593" s="2"/>
    </row>
    <row r="12594" customFormat="false" ht="15" hidden="false" customHeight="false" outlineLevel="0" collapsed="false">
      <c r="A12594" s="2" t="s">
        <v>18094</v>
      </c>
      <c r="B12594" s="13" t="n">
        <v>119</v>
      </c>
      <c r="C12594" s="13" t="n">
        <v>118</v>
      </c>
      <c r="D12594" s="14" t="n">
        <f aca="false">C12594/Summary!$B$4</f>
        <v>0.00786666666666667</v>
      </c>
      <c r="E12594" s="15" t="n">
        <v>0.714285714285714</v>
      </c>
      <c r="F12594" s="2" t="s">
        <v>53</v>
      </c>
      <c r="G12594" s="2" t="s">
        <v>44</v>
      </c>
      <c r="H12594" s="2" t="str">
        <f aca="false">IF(AND(E12594&gt;=0.4,E12594&lt;=0.6),"Yes","No")</f>
        <v>No</v>
      </c>
      <c r="I12594" s="2" t="str">
        <f aca="false">IF(AND(F12594="No",G12594="No",H12594="Yes"),"Yes","No")</f>
        <v>No</v>
      </c>
      <c r="J12594" s="2"/>
      <c r="K12594" s="2"/>
    </row>
    <row r="12595" customFormat="false" ht="15" hidden="false" customHeight="false" outlineLevel="0" collapsed="false">
      <c r="A12595" s="2" t="s">
        <v>18095</v>
      </c>
      <c r="B12595" s="13" t="n">
        <v>119</v>
      </c>
      <c r="C12595" s="13" t="n">
        <v>119</v>
      </c>
      <c r="D12595" s="14" t="n">
        <f aca="false">C12595/Summary!$B$4</f>
        <v>0.00793333333333333</v>
      </c>
      <c r="E12595" s="15" t="n">
        <v>0.428571428571429</v>
      </c>
      <c r="F12595" s="2" t="s">
        <v>53</v>
      </c>
      <c r="G12595" s="2" t="s">
        <v>44</v>
      </c>
      <c r="H12595" s="2" t="str">
        <f aca="false">IF(AND(E12595&gt;=0.4,E12595&lt;=0.6),"Yes","No")</f>
        <v>Yes</v>
      </c>
      <c r="I12595" s="2" t="str">
        <f aca="false">IF(AND(F12595="No",G12595="No",H12595="Yes"),"Yes","No")</f>
        <v>No</v>
      </c>
      <c r="J12595" s="2"/>
      <c r="K12595" s="2"/>
    </row>
    <row r="12596" customFormat="false" ht="15" hidden="false" customHeight="false" outlineLevel="0" collapsed="false">
      <c r="A12596" s="2" t="s">
        <v>18096</v>
      </c>
      <c r="B12596" s="13" t="n">
        <v>119</v>
      </c>
      <c r="C12596" s="13" t="n">
        <v>119</v>
      </c>
      <c r="D12596" s="14" t="n">
        <f aca="false">C12596/Summary!$B$4</f>
        <v>0.00793333333333333</v>
      </c>
      <c r="E12596" s="15" t="n">
        <v>0.285714285714286</v>
      </c>
      <c r="F12596" s="2" t="s">
        <v>53</v>
      </c>
      <c r="G12596" s="2" t="s">
        <v>53</v>
      </c>
      <c r="H12596" s="2" t="str">
        <f aca="false">IF(AND(E12596&gt;=0.4,E12596&lt;=0.6),"Yes","No")</f>
        <v>No</v>
      </c>
      <c r="I12596" s="2" t="str">
        <f aca="false">IF(AND(F12596="No",G12596="No",H12596="Yes"),"Yes","No")</f>
        <v>No</v>
      </c>
      <c r="J12596" s="2"/>
      <c r="K12596" s="2"/>
    </row>
    <row r="12597" customFormat="false" ht="15" hidden="false" customHeight="false" outlineLevel="0" collapsed="false">
      <c r="A12597" s="2" t="s">
        <v>18097</v>
      </c>
      <c r="B12597" s="13" t="n">
        <v>119</v>
      </c>
      <c r="C12597" s="13" t="n">
        <v>117</v>
      </c>
      <c r="D12597" s="14" t="n">
        <f aca="false">C12597/Summary!$B$4</f>
        <v>0.0078</v>
      </c>
      <c r="E12597" s="15" t="n">
        <v>0.285714285714286</v>
      </c>
      <c r="F12597" s="2" t="s">
        <v>44</v>
      </c>
      <c r="G12597" s="2" t="s">
        <v>53</v>
      </c>
      <c r="H12597" s="2" t="str">
        <f aca="false">IF(AND(E12597&gt;=0.4,E12597&lt;=0.6),"Yes","No")</f>
        <v>No</v>
      </c>
      <c r="I12597" s="2" t="str">
        <f aca="false">IF(AND(F12597="No",G12597="No",H12597="Yes"),"Yes","No")</f>
        <v>No</v>
      </c>
      <c r="J12597" s="2"/>
      <c r="K12597" s="2"/>
    </row>
    <row r="12598" customFormat="false" ht="15" hidden="false" customHeight="false" outlineLevel="0" collapsed="false">
      <c r="A12598" s="2" t="s">
        <v>18098</v>
      </c>
      <c r="B12598" s="13" t="n">
        <v>119</v>
      </c>
      <c r="C12598" s="13" t="n">
        <v>119</v>
      </c>
      <c r="D12598" s="14" t="n">
        <f aca="false">C12598/Summary!$B$4</f>
        <v>0.00793333333333333</v>
      </c>
      <c r="E12598" s="15" t="n">
        <v>0.285714285714286</v>
      </c>
      <c r="F12598" s="2" t="s">
        <v>53</v>
      </c>
      <c r="G12598" s="2" t="s">
        <v>44</v>
      </c>
      <c r="H12598" s="2" t="str">
        <f aca="false">IF(AND(E12598&gt;=0.4,E12598&lt;=0.6),"Yes","No")</f>
        <v>No</v>
      </c>
      <c r="I12598" s="2" t="str">
        <f aca="false">IF(AND(F12598="No",G12598="No",H12598="Yes"),"Yes","No")</f>
        <v>No</v>
      </c>
      <c r="J12598" s="2"/>
      <c r="K12598" s="2"/>
    </row>
    <row r="12599" customFormat="false" ht="15" hidden="false" customHeight="false" outlineLevel="0" collapsed="false">
      <c r="A12599" s="2" t="s">
        <v>18099</v>
      </c>
      <c r="B12599" s="13" t="n">
        <v>119</v>
      </c>
      <c r="C12599" s="13" t="n">
        <v>119</v>
      </c>
      <c r="D12599" s="14" t="n">
        <f aca="false">C12599/Summary!$B$4</f>
        <v>0.00793333333333333</v>
      </c>
      <c r="E12599" s="15" t="n">
        <v>0.285714285714286</v>
      </c>
      <c r="F12599" s="2" t="s">
        <v>44</v>
      </c>
      <c r="G12599" s="2" t="s">
        <v>53</v>
      </c>
      <c r="H12599" s="2" t="str">
        <f aca="false">IF(AND(E12599&gt;=0.4,E12599&lt;=0.6),"Yes","No")</f>
        <v>No</v>
      </c>
      <c r="I12599" s="2" t="str">
        <f aca="false">IF(AND(F12599="No",G12599="No",H12599="Yes"),"Yes","No")</f>
        <v>No</v>
      </c>
      <c r="J12599" s="2"/>
      <c r="K12599" s="2"/>
    </row>
    <row r="12600" customFormat="false" ht="15" hidden="false" customHeight="false" outlineLevel="0" collapsed="false">
      <c r="A12600" s="2" t="s">
        <v>18100</v>
      </c>
      <c r="B12600" s="13" t="n">
        <v>119</v>
      </c>
      <c r="C12600" s="13" t="n">
        <v>119</v>
      </c>
      <c r="D12600" s="14" t="n">
        <f aca="false">C12600/Summary!$B$4</f>
        <v>0.00793333333333333</v>
      </c>
      <c r="E12600" s="15" t="n">
        <v>0.714285714285714</v>
      </c>
      <c r="F12600" s="2" t="s">
        <v>53</v>
      </c>
      <c r="G12600" s="2" t="s">
        <v>44</v>
      </c>
      <c r="H12600" s="2" t="str">
        <f aca="false">IF(AND(E12600&gt;=0.4,E12600&lt;=0.6),"Yes","No")</f>
        <v>No</v>
      </c>
      <c r="I12600" s="2" t="str">
        <f aca="false">IF(AND(F12600="No",G12600="No",H12600="Yes"),"Yes","No")</f>
        <v>No</v>
      </c>
      <c r="J12600" s="2"/>
      <c r="K12600" s="2"/>
    </row>
    <row r="12601" customFormat="false" ht="15" hidden="false" customHeight="false" outlineLevel="0" collapsed="false">
      <c r="A12601" s="2" t="s">
        <v>18101</v>
      </c>
      <c r="B12601" s="13" t="n">
        <v>119</v>
      </c>
      <c r="C12601" s="13" t="n">
        <v>119</v>
      </c>
      <c r="D12601" s="14" t="n">
        <f aca="false">C12601/Summary!$B$4</f>
        <v>0.00793333333333333</v>
      </c>
      <c r="E12601" s="15" t="n">
        <v>0.714285714285714</v>
      </c>
      <c r="F12601" s="2" t="s">
        <v>53</v>
      </c>
      <c r="G12601" s="2" t="s">
        <v>44</v>
      </c>
      <c r="H12601" s="2" t="str">
        <f aca="false">IF(AND(E12601&gt;=0.4,E12601&lt;=0.6),"Yes","No")</f>
        <v>No</v>
      </c>
      <c r="I12601" s="2" t="str">
        <f aca="false">IF(AND(F12601="No",G12601="No",H12601="Yes"),"Yes","No")</f>
        <v>No</v>
      </c>
      <c r="J12601" s="2"/>
      <c r="K12601" s="2"/>
    </row>
    <row r="12602" customFormat="false" ht="15" hidden="false" customHeight="false" outlineLevel="0" collapsed="false">
      <c r="A12602" s="2" t="s">
        <v>18102</v>
      </c>
      <c r="B12602" s="13" t="n">
        <v>119</v>
      </c>
      <c r="C12602" s="13" t="n">
        <v>118</v>
      </c>
      <c r="D12602" s="14" t="n">
        <f aca="false">C12602/Summary!$B$4</f>
        <v>0.00786666666666667</v>
      </c>
      <c r="E12602" s="15" t="n">
        <v>0.285714285714286</v>
      </c>
      <c r="F12602" s="2" t="s">
        <v>53</v>
      </c>
      <c r="G12602" s="2" t="s">
        <v>53</v>
      </c>
      <c r="H12602" s="2" t="str">
        <f aca="false">IF(AND(E12602&gt;=0.4,E12602&lt;=0.6),"Yes","No")</f>
        <v>No</v>
      </c>
      <c r="I12602" s="2" t="str">
        <f aca="false">IF(AND(F12602="No",G12602="No",H12602="Yes"),"Yes","No")</f>
        <v>No</v>
      </c>
      <c r="J12602" s="2"/>
      <c r="K12602" s="2"/>
    </row>
    <row r="12603" customFormat="false" ht="15" hidden="false" customHeight="false" outlineLevel="0" collapsed="false">
      <c r="A12603" s="2" t="s">
        <v>18103</v>
      </c>
      <c r="B12603" s="13" t="n">
        <v>119</v>
      </c>
      <c r="C12603" s="13" t="n">
        <v>119</v>
      </c>
      <c r="D12603" s="14" t="n">
        <f aca="false">C12603/Summary!$B$4</f>
        <v>0.00793333333333333</v>
      </c>
      <c r="E12603" s="15" t="n">
        <v>0.285714285714286</v>
      </c>
      <c r="F12603" s="2" t="s">
        <v>44</v>
      </c>
      <c r="G12603" s="2" t="s">
        <v>44</v>
      </c>
      <c r="H12603" s="2" t="str">
        <f aca="false">IF(AND(E12603&gt;=0.4,E12603&lt;=0.6),"Yes","No")</f>
        <v>No</v>
      </c>
      <c r="I12603" s="2" t="str">
        <f aca="false">IF(AND(F12603="No",G12603="No",H12603="Yes"),"Yes","No")</f>
        <v>No</v>
      </c>
      <c r="J12603" s="2"/>
      <c r="K12603" s="2"/>
    </row>
    <row r="12604" customFormat="false" ht="15" hidden="false" customHeight="false" outlineLevel="0" collapsed="false">
      <c r="A12604" s="2" t="s">
        <v>18104</v>
      </c>
      <c r="B12604" s="13" t="n">
        <v>119</v>
      </c>
      <c r="C12604" s="13" t="n">
        <v>119</v>
      </c>
      <c r="D12604" s="14" t="n">
        <f aca="false">C12604/Summary!$B$4</f>
        <v>0.00793333333333333</v>
      </c>
      <c r="E12604" s="15" t="n">
        <v>0.714285714285714</v>
      </c>
      <c r="F12604" s="2" t="s">
        <v>53</v>
      </c>
      <c r="G12604" s="2" t="s">
        <v>44</v>
      </c>
      <c r="H12604" s="2" t="str">
        <f aca="false">IF(AND(E12604&gt;=0.4,E12604&lt;=0.6),"Yes","No")</f>
        <v>No</v>
      </c>
      <c r="I12604" s="2" t="str">
        <f aca="false">IF(AND(F12604="No",G12604="No",H12604="Yes"),"Yes","No")</f>
        <v>No</v>
      </c>
      <c r="J12604" s="2"/>
      <c r="K12604" s="2"/>
    </row>
    <row r="12605" customFormat="false" ht="15" hidden="false" customHeight="false" outlineLevel="0" collapsed="false">
      <c r="A12605" s="2" t="s">
        <v>18105</v>
      </c>
      <c r="B12605" s="13" t="n">
        <v>119</v>
      </c>
      <c r="C12605" s="13" t="n">
        <v>119</v>
      </c>
      <c r="D12605" s="14" t="n">
        <f aca="false">C12605/Summary!$B$4</f>
        <v>0.00793333333333333</v>
      </c>
      <c r="E12605" s="15" t="n">
        <v>0.285714285714286</v>
      </c>
      <c r="F12605" s="2" t="s">
        <v>53</v>
      </c>
      <c r="G12605" s="2" t="s">
        <v>44</v>
      </c>
      <c r="H12605" s="2" t="str">
        <f aca="false">IF(AND(E12605&gt;=0.4,E12605&lt;=0.6),"Yes","No")</f>
        <v>No</v>
      </c>
      <c r="I12605" s="2" t="str">
        <f aca="false">IF(AND(F12605="No",G12605="No",H12605="Yes"),"Yes","No")</f>
        <v>No</v>
      </c>
      <c r="J12605" s="2"/>
      <c r="K12605" s="2"/>
    </row>
    <row r="12606" customFormat="false" ht="15" hidden="false" customHeight="false" outlineLevel="0" collapsed="false">
      <c r="A12606" s="2" t="s">
        <v>18106</v>
      </c>
      <c r="B12606" s="13" t="n">
        <v>119</v>
      </c>
      <c r="C12606" s="13" t="n">
        <v>117</v>
      </c>
      <c r="D12606" s="14" t="n">
        <f aca="false">C12606/Summary!$B$4</f>
        <v>0.0078</v>
      </c>
      <c r="E12606" s="15" t="n">
        <v>0</v>
      </c>
      <c r="F12606" s="2" t="s">
        <v>53</v>
      </c>
      <c r="G12606" s="2" t="s">
        <v>53</v>
      </c>
      <c r="H12606" s="2" t="str">
        <f aca="false">IF(AND(E12606&gt;=0.4,E12606&lt;=0.6),"Yes","No")</f>
        <v>No</v>
      </c>
      <c r="I12606" s="2" t="str">
        <f aca="false">IF(AND(F12606="No",G12606="No",H12606="Yes"),"Yes","No")</f>
        <v>No</v>
      </c>
      <c r="J12606" s="2"/>
      <c r="K12606" s="2"/>
    </row>
    <row r="12607" customFormat="false" ht="15" hidden="false" customHeight="false" outlineLevel="0" collapsed="false">
      <c r="A12607" s="2" t="s">
        <v>18107</v>
      </c>
      <c r="B12607" s="13" t="n">
        <v>119</v>
      </c>
      <c r="C12607" s="13" t="n">
        <v>118</v>
      </c>
      <c r="D12607" s="14" t="n">
        <f aca="false">C12607/Summary!$B$4</f>
        <v>0.00786666666666667</v>
      </c>
      <c r="E12607" s="15" t="n">
        <v>0.142857142857143</v>
      </c>
      <c r="F12607" s="2" t="s">
        <v>53</v>
      </c>
      <c r="G12607" s="2" t="s">
        <v>44</v>
      </c>
      <c r="H12607" s="2" t="str">
        <f aca="false">IF(AND(E12607&gt;=0.4,E12607&lt;=0.6),"Yes","No")</f>
        <v>No</v>
      </c>
      <c r="I12607" s="2" t="str">
        <f aca="false">IF(AND(F12607="No",G12607="No",H12607="Yes"),"Yes","No")</f>
        <v>No</v>
      </c>
      <c r="J12607" s="2"/>
      <c r="K12607" s="2"/>
    </row>
    <row r="12608" customFormat="false" ht="15" hidden="false" customHeight="false" outlineLevel="0" collapsed="false">
      <c r="A12608" s="2" t="s">
        <v>18108</v>
      </c>
      <c r="B12608" s="13" t="n">
        <v>119</v>
      </c>
      <c r="C12608" s="13" t="n">
        <v>116</v>
      </c>
      <c r="D12608" s="14" t="n">
        <f aca="false">C12608/Summary!$B$4</f>
        <v>0.00773333333333333</v>
      </c>
      <c r="E12608" s="15" t="n">
        <v>0.142857142857143</v>
      </c>
      <c r="F12608" s="2" t="s">
        <v>53</v>
      </c>
      <c r="G12608" s="2" t="s">
        <v>53</v>
      </c>
      <c r="H12608" s="2" t="str">
        <f aca="false">IF(AND(E12608&gt;=0.4,E12608&lt;=0.6),"Yes","No")</f>
        <v>No</v>
      </c>
      <c r="I12608" s="2" t="str">
        <f aca="false">IF(AND(F12608="No",G12608="No",H12608="Yes"),"Yes","No")</f>
        <v>No</v>
      </c>
      <c r="J12608" s="2"/>
      <c r="K12608" s="2"/>
    </row>
    <row r="12609" customFormat="false" ht="15" hidden="false" customHeight="false" outlineLevel="0" collapsed="false">
      <c r="A12609" s="2" t="s">
        <v>18109</v>
      </c>
      <c r="B12609" s="13" t="n">
        <v>119</v>
      </c>
      <c r="C12609" s="13" t="n">
        <v>118</v>
      </c>
      <c r="D12609" s="14" t="n">
        <f aca="false">C12609/Summary!$B$4</f>
        <v>0.00786666666666667</v>
      </c>
      <c r="E12609" s="15" t="n">
        <v>0.428571428571429</v>
      </c>
      <c r="F12609" s="2" t="s">
        <v>53</v>
      </c>
      <c r="G12609" s="2" t="s">
        <v>44</v>
      </c>
      <c r="H12609" s="2" t="str">
        <f aca="false">IF(AND(E12609&gt;=0.4,E12609&lt;=0.6),"Yes","No")</f>
        <v>Yes</v>
      </c>
      <c r="I12609" s="2" t="str">
        <f aca="false">IF(AND(F12609="No",G12609="No",H12609="Yes"),"Yes","No")</f>
        <v>No</v>
      </c>
      <c r="J12609" s="2"/>
      <c r="K12609" s="2"/>
    </row>
    <row r="12610" customFormat="false" ht="15" hidden="false" customHeight="false" outlineLevel="0" collapsed="false">
      <c r="A12610" s="2" t="s">
        <v>18110</v>
      </c>
      <c r="B12610" s="13" t="n">
        <v>119</v>
      </c>
      <c r="C12610" s="13" t="n">
        <v>118</v>
      </c>
      <c r="D12610" s="14" t="n">
        <f aca="false">C12610/Summary!$B$4</f>
        <v>0.00786666666666667</v>
      </c>
      <c r="E12610" s="15" t="n">
        <v>0.285714285714286</v>
      </c>
      <c r="F12610" s="2" t="s">
        <v>53</v>
      </c>
      <c r="G12610" s="2" t="s">
        <v>44</v>
      </c>
      <c r="H12610" s="2" t="str">
        <f aca="false">IF(AND(E12610&gt;=0.4,E12610&lt;=0.6),"Yes","No")</f>
        <v>No</v>
      </c>
      <c r="I12610" s="2" t="str">
        <f aca="false">IF(AND(F12610="No",G12610="No",H12610="Yes"),"Yes","No")</f>
        <v>No</v>
      </c>
      <c r="J12610" s="2"/>
      <c r="K12610" s="2"/>
    </row>
    <row r="12611" customFormat="false" ht="15" hidden="false" customHeight="false" outlineLevel="0" collapsed="false">
      <c r="A12611" s="2" t="s">
        <v>18111</v>
      </c>
      <c r="B12611" s="13" t="n">
        <v>119</v>
      </c>
      <c r="C12611" s="13" t="n">
        <v>117</v>
      </c>
      <c r="D12611" s="14" t="n">
        <f aca="false">C12611/Summary!$B$4</f>
        <v>0.0078</v>
      </c>
      <c r="E12611" s="15" t="n">
        <v>0</v>
      </c>
      <c r="F12611" s="2" t="s">
        <v>53</v>
      </c>
      <c r="G12611" s="2" t="s">
        <v>53</v>
      </c>
      <c r="H12611" s="2" t="str">
        <f aca="false">IF(AND(E12611&gt;=0.4,E12611&lt;=0.6),"Yes","No")</f>
        <v>No</v>
      </c>
      <c r="I12611" s="2" t="str">
        <f aca="false">IF(AND(F12611="No",G12611="No",H12611="Yes"),"Yes","No")</f>
        <v>No</v>
      </c>
      <c r="J12611" s="2"/>
      <c r="K12611" s="2"/>
    </row>
    <row r="12612" customFormat="false" ht="15" hidden="false" customHeight="false" outlineLevel="0" collapsed="false">
      <c r="A12612" s="2" t="s">
        <v>18112</v>
      </c>
      <c r="B12612" s="13" t="n">
        <v>119</v>
      </c>
      <c r="C12612" s="13" t="n">
        <v>119</v>
      </c>
      <c r="D12612" s="14" t="n">
        <f aca="false">C12612/Summary!$B$4</f>
        <v>0.00793333333333333</v>
      </c>
      <c r="E12612" s="15" t="n">
        <v>0.285714285714286</v>
      </c>
      <c r="F12612" s="2" t="s">
        <v>53</v>
      </c>
      <c r="G12612" s="2" t="s">
        <v>44</v>
      </c>
      <c r="H12612" s="2" t="str">
        <f aca="false">IF(AND(E12612&gt;=0.4,E12612&lt;=0.6),"Yes","No")</f>
        <v>No</v>
      </c>
      <c r="I12612" s="2" t="str">
        <f aca="false">IF(AND(F12612="No",G12612="No",H12612="Yes"),"Yes","No")</f>
        <v>No</v>
      </c>
      <c r="J12612" s="2"/>
      <c r="K12612" s="2"/>
    </row>
    <row r="12613" customFormat="false" ht="15" hidden="false" customHeight="false" outlineLevel="0" collapsed="false">
      <c r="A12613" s="2" t="s">
        <v>18113</v>
      </c>
      <c r="B12613" s="13" t="n">
        <v>119</v>
      </c>
      <c r="C12613" s="13" t="n">
        <v>119</v>
      </c>
      <c r="D12613" s="14" t="n">
        <f aca="false">C12613/Summary!$B$4</f>
        <v>0.00793333333333333</v>
      </c>
      <c r="E12613" s="15" t="n">
        <v>0.571428571428571</v>
      </c>
      <c r="F12613" s="2" t="s">
        <v>53</v>
      </c>
      <c r="G12613" s="2" t="s">
        <v>44</v>
      </c>
      <c r="H12613" s="2" t="str">
        <f aca="false">IF(AND(E12613&gt;=0.4,E12613&lt;=0.6),"Yes","No")</f>
        <v>Yes</v>
      </c>
      <c r="I12613" s="2" t="str">
        <f aca="false">IF(AND(F12613="No",G12613="No",H12613="Yes"),"Yes","No")</f>
        <v>No</v>
      </c>
      <c r="J12613" s="2"/>
      <c r="K12613" s="2"/>
    </row>
    <row r="12614" customFormat="false" ht="15" hidden="false" customHeight="false" outlineLevel="0" collapsed="false">
      <c r="A12614" s="2" t="s">
        <v>18114</v>
      </c>
      <c r="B12614" s="13" t="n">
        <v>119</v>
      </c>
      <c r="C12614" s="13" t="n">
        <v>119</v>
      </c>
      <c r="D12614" s="14" t="n">
        <f aca="false">C12614/Summary!$B$4</f>
        <v>0.00793333333333333</v>
      </c>
      <c r="E12614" s="15" t="n">
        <v>0.142857142857143</v>
      </c>
      <c r="F12614" s="2" t="s">
        <v>53</v>
      </c>
      <c r="G12614" s="2" t="s">
        <v>44</v>
      </c>
      <c r="H12614" s="2" t="str">
        <f aca="false">IF(AND(E12614&gt;=0.4,E12614&lt;=0.6),"Yes","No")</f>
        <v>No</v>
      </c>
      <c r="I12614" s="2" t="str">
        <f aca="false">IF(AND(F12614="No",G12614="No",H12614="Yes"),"Yes","No")</f>
        <v>No</v>
      </c>
      <c r="J12614" s="2"/>
      <c r="K12614" s="2"/>
    </row>
    <row r="12615" customFormat="false" ht="15" hidden="false" customHeight="false" outlineLevel="0" collapsed="false">
      <c r="A12615" s="2" t="s">
        <v>18115</v>
      </c>
      <c r="B12615" s="13" t="n">
        <v>119</v>
      </c>
      <c r="C12615" s="13" t="n">
        <v>119</v>
      </c>
      <c r="D12615" s="14" t="n">
        <f aca="false">C12615/Summary!$B$4</f>
        <v>0.00793333333333333</v>
      </c>
      <c r="E12615" s="15" t="n">
        <v>0.142857142857143</v>
      </c>
      <c r="F12615" s="2" t="s">
        <v>53</v>
      </c>
      <c r="G12615" s="2" t="s">
        <v>53</v>
      </c>
      <c r="H12615" s="2" t="str">
        <f aca="false">IF(AND(E12615&gt;=0.4,E12615&lt;=0.6),"Yes","No")</f>
        <v>No</v>
      </c>
      <c r="I12615" s="2" t="str">
        <f aca="false">IF(AND(F12615="No",G12615="No",H12615="Yes"),"Yes","No")</f>
        <v>No</v>
      </c>
      <c r="J12615" s="2"/>
      <c r="K12615" s="2"/>
    </row>
    <row r="12616" customFormat="false" ht="15" hidden="false" customHeight="false" outlineLevel="0" collapsed="false">
      <c r="A12616" s="2" t="s">
        <v>18116</v>
      </c>
      <c r="B12616" s="13" t="n">
        <v>119</v>
      </c>
      <c r="C12616" s="13" t="n">
        <v>119</v>
      </c>
      <c r="D12616" s="14" t="n">
        <f aca="false">C12616/Summary!$B$4</f>
        <v>0.00793333333333333</v>
      </c>
      <c r="E12616" s="15" t="n">
        <v>0.571428571428571</v>
      </c>
      <c r="F12616" s="2" t="s">
        <v>53</v>
      </c>
      <c r="G12616" s="2" t="s">
        <v>44</v>
      </c>
      <c r="H12616" s="2" t="str">
        <f aca="false">IF(AND(E12616&gt;=0.4,E12616&lt;=0.6),"Yes","No")</f>
        <v>Yes</v>
      </c>
      <c r="I12616" s="2" t="str">
        <f aca="false">IF(AND(F12616="No",G12616="No",H12616="Yes"),"Yes","No")</f>
        <v>No</v>
      </c>
      <c r="J12616" s="2"/>
      <c r="K12616" s="2"/>
    </row>
    <row r="12617" customFormat="false" ht="15" hidden="false" customHeight="false" outlineLevel="0" collapsed="false">
      <c r="A12617" s="2" t="s">
        <v>18117</v>
      </c>
      <c r="B12617" s="13" t="n">
        <v>119</v>
      </c>
      <c r="C12617" s="13" t="n">
        <v>119</v>
      </c>
      <c r="D12617" s="14" t="n">
        <f aca="false">C12617/Summary!$B$4</f>
        <v>0.00793333333333333</v>
      </c>
      <c r="E12617" s="15" t="n">
        <v>0.428571428571429</v>
      </c>
      <c r="F12617" s="2" t="s">
        <v>53</v>
      </c>
      <c r="G12617" s="2" t="s">
        <v>44</v>
      </c>
      <c r="H12617" s="2" t="str">
        <f aca="false">IF(AND(E12617&gt;=0.4,E12617&lt;=0.6),"Yes","No")</f>
        <v>Yes</v>
      </c>
      <c r="I12617" s="2" t="str">
        <f aca="false">IF(AND(F12617="No",G12617="No",H12617="Yes"),"Yes","No")</f>
        <v>No</v>
      </c>
      <c r="J12617" s="2"/>
      <c r="K12617" s="2"/>
    </row>
    <row r="12618" customFormat="false" ht="15" hidden="false" customHeight="false" outlineLevel="0" collapsed="false">
      <c r="A12618" s="2" t="s">
        <v>18118</v>
      </c>
      <c r="B12618" s="13" t="n">
        <v>119</v>
      </c>
      <c r="C12618" s="13" t="n">
        <v>119</v>
      </c>
      <c r="D12618" s="14" t="n">
        <f aca="false">C12618/Summary!$B$4</f>
        <v>0.00793333333333333</v>
      </c>
      <c r="E12618" s="15" t="n">
        <v>0.142857142857143</v>
      </c>
      <c r="F12618" s="2" t="s">
        <v>53</v>
      </c>
      <c r="G12618" s="2" t="s">
        <v>44</v>
      </c>
      <c r="H12618" s="2" t="str">
        <f aca="false">IF(AND(E12618&gt;=0.4,E12618&lt;=0.6),"Yes","No")</f>
        <v>No</v>
      </c>
      <c r="I12618" s="2" t="str">
        <f aca="false">IF(AND(F12618="No",G12618="No",H12618="Yes"),"Yes","No")</f>
        <v>No</v>
      </c>
      <c r="J12618" s="2"/>
      <c r="K12618" s="2"/>
    </row>
    <row r="12619" customFormat="false" ht="15" hidden="false" customHeight="false" outlineLevel="0" collapsed="false">
      <c r="A12619" s="2" t="s">
        <v>18119</v>
      </c>
      <c r="B12619" s="13" t="n">
        <v>119</v>
      </c>
      <c r="C12619" s="13" t="n">
        <v>119</v>
      </c>
      <c r="D12619" s="14" t="n">
        <f aca="false">C12619/Summary!$B$4</f>
        <v>0.00793333333333333</v>
      </c>
      <c r="E12619" s="15" t="n">
        <v>0.285714285714286</v>
      </c>
      <c r="F12619" s="2" t="s">
        <v>53</v>
      </c>
      <c r="G12619" s="2" t="s">
        <v>44</v>
      </c>
      <c r="H12619" s="2" t="str">
        <f aca="false">IF(AND(E12619&gt;=0.4,E12619&lt;=0.6),"Yes","No")</f>
        <v>No</v>
      </c>
      <c r="I12619" s="2" t="str">
        <f aca="false">IF(AND(F12619="No",G12619="No",H12619="Yes"),"Yes","No")</f>
        <v>No</v>
      </c>
      <c r="J12619" s="2"/>
      <c r="K12619" s="2"/>
    </row>
    <row r="12620" customFormat="false" ht="15" hidden="false" customHeight="false" outlineLevel="0" collapsed="false">
      <c r="A12620" s="2" t="s">
        <v>18120</v>
      </c>
      <c r="B12620" s="13" t="n">
        <v>119</v>
      </c>
      <c r="C12620" s="13" t="n">
        <v>118</v>
      </c>
      <c r="D12620" s="14" t="n">
        <f aca="false">C12620/Summary!$B$4</f>
        <v>0.00786666666666667</v>
      </c>
      <c r="E12620" s="15" t="n">
        <v>0.285714285714286</v>
      </c>
      <c r="F12620" s="2" t="s">
        <v>44</v>
      </c>
      <c r="G12620" s="2" t="s">
        <v>53</v>
      </c>
      <c r="H12620" s="2" t="str">
        <f aca="false">IF(AND(E12620&gt;=0.4,E12620&lt;=0.6),"Yes","No")</f>
        <v>No</v>
      </c>
      <c r="I12620" s="2" t="str">
        <f aca="false">IF(AND(F12620="No",G12620="No",H12620="Yes"),"Yes","No")</f>
        <v>No</v>
      </c>
      <c r="J12620" s="2"/>
      <c r="K12620" s="2"/>
    </row>
    <row r="12621" customFormat="false" ht="15" hidden="false" customHeight="false" outlineLevel="0" collapsed="false">
      <c r="A12621" s="2" t="s">
        <v>18121</v>
      </c>
      <c r="B12621" s="13" t="n">
        <v>119</v>
      </c>
      <c r="C12621" s="13" t="n">
        <v>119</v>
      </c>
      <c r="D12621" s="14" t="n">
        <f aca="false">C12621/Summary!$B$4</f>
        <v>0.00793333333333333</v>
      </c>
      <c r="E12621" s="15" t="n">
        <v>0.285714285714286</v>
      </c>
      <c r="F12621" s="2" t="s">
        <v>44</v>
      </c>
      <c r="G12621" s="2" t="s">
        <v>44</v>
      </c>
      <c r="H12621" s="2" t="str">
        <f aca="false">IF(AND(E12621&gt;=0.4,E12621&lt;=0.6),"Yes","No")</f>
        <v>No</v>
      </c>
      <c r="I12621" s="2" t="str">
        <f aca="false">IF(AND(F12621="No",G12621="No",H12621="Yes"),"Yes","No")</f>
        <v>No</v>
      </c>
      <c r="J12621" s="2"/>
      <c r="K12621" s="2"/>
    </row>
    <row r="12622" customFormat="false" ht="15" hidden="false" customHeight="false" outlineLevel="0" collapsed="false">
      <c r="A12622" s="2" t="s">
        <v>18122</v>
      </c>
      <c r="B12622" s="13" t="n">
        <v>119</v>
      </c>
      <c r="C12622" s="13" t="n">
        <v>118</v>
      </c>
      <c r="D12622" s="14" t="n">
        <f aca="false">C12622/Summary!$B$4</f>
        <v>0.00786666666666667</v>
      </c>
      <c r="E12622" s="15" t="n">
        <v>0.428571428571429</v>
      </c>
      <c r="F12622" s="2" t="s">
        <v>53</v>
      </c>
      <c r="G12622" s="2" t="s">
        <v>53</v>
      </c>
      <c r="H12622" s="2" t="str">
        <f aca="false">IF(AND(E12622&gt;=0.4,E12622&lt;=0.6),"Yes","No")</f>
        <v>Yes</v>
      </c>
      <c r="I12622" s="2" t="str">
        <f aca="false">IF(AND(F12622="No",G12622="No",H12622="Yes"),"Yes","No")</f>
        <v>No</v>
      </c>
      <c r="J12622" s="2"/>
      <c r="K12622" s="2"/>
    </row>
    <row r="12623" customFormat="false" ht="15" hidden="false" customHeight="false" outlineLevel="0" collapsed="false">
      <c r="A12623" s="2" t="s">
        <v>18123</v>
      </c>
      <c r="B12623" s="13" t="n">
        <v>119</v>
      </c>
      <c r="C12623" s="13" t="n">
        <v>119</v>
      </c>
      <c r="D12623" s="14" t="n">
        <f aca="false">C12623/Summary!$B$4</f>
        <v>0.00793333333333333</v>
      </c>
      <c r="E12623" s="15" t="n">
        <v>0.428571428571429</v>
      </c>
      <c r="F12623" s="2" t="s">
        <v>53</v>
      </c>
      <c r="G12623" s="2" t="s">
        <v>53</v>
      </c>
      <c r="H12623" s="2" t="str">
        <f aca="false">IF(AND(E12623&gt;=0.4,E12623&lt;=0.6),"Yes","No")</f>
        <v>Yes</v>
      </c>
      <c r="I12623" s="2" t="str">
        <f aca="false">IF(AND(F12623="No",G12623="No",H12623="Yes"),"Yes","No")</f>
        <v>No</v>
      </c>
      <c r="J12623" s="2"/>
      <c r="K12623" s="2"/>
    </row>
    <row r="12624" customFormat="false" ht="15" hidden="false" customHeight="false" outlineLevel="0" collapsed="false">
      <c r="A12624" s="2" t="s">
        <v>18124</v>
      </c>
      <c r="B12624" s="13" t="n">
        <v>119</v>
      </c>
      <c r="C12624" s="13" t="n">
        <v>119</v>
      </c>
      <c r="D12624" s="14" t="n">
        <f aca="false">C12624/Summary!$B$4</f>
        <v>0.00793333333333333</v>
      </c>
      <c r="E12624" s="15" t="n">
        <v>0.428571428571429</v>
      </c>
      <c r="F12624" s="2" t="s">
        <v>44</v>
      </c>
      <c r="G12624" s="2" t="s">
        <v>53</v>
      </c>
      <c r="H12624" s="2" t="str">
        <f aca="false">IF(AND(E12624&gt;=0.4,E12624&lt;=0.6),"Yes","No")</f>
        <v>Yes</v>
      </c>
      <c r="I12624" s="2" t="str">
        <f aca="false">IF(AND(F12624="No",G12624="No",H12624="Yes"),"Yes","No")</f>
        <v>No</v>
      </c>
      <c r="J12624" s="2"/>
      <c r="K12624" s="2"/>
    </row>
    <row r="12625" customFormat="false" ht="15" hidden="false" customHeight="false" outlineLevel="0" collapsed="false">
      <c r="A12625" s="2" t="s">
        <v>18125</v>
      </c>
      <c r="B12625" s="13" t="n">
        <v>119</v>
      </c>
      <c r="C12625" s="13" t="n">
        <v>118</v>
      </c>
      <c r="D12625" s="14" t="n">
        <f aca="false">C12625/Summary!$B$4</f>
        <v>0.00786666666666667</v>
      </c>
      <c r="E12625" s="15" t="n">
        <v>0.285714285714286</v>
      </c>
      <c r="F12625" s="2" t="s">
        <v>44</v>
      </c>
      <c r="G12625" s="2" t="s">
        <v>53</v>
      </c>
      <c r="H12625" s="2" t="str">
        <f aca="false">IF(AND(E12625&gt;=0.4,E12625&lt;=0.6),"Yes","No")</f>
        <v>No</v>
      </c>
      <c r="I12625" s="2" t="str">
        <f aca="false">IF(AND(F12625="No",G12625="No",H12625="Yes"),"Yes","No")</f>
        <v>No</v>
      </c>
      <c r="J12625" s="2"/>
      <c r="K12625" s="2"/>
    </row>
    <row r="12626" customFormat="false" ht="15" hidden="false" customHeight="false" outlineLevel="0" collapsed="false">
      <c r="A12626" s="2" t="s">
        <v>18126</v>
      </c>
      <c r="B12626" s="13" t="n">
        <v>119</v>
      </c>
      <c r="C12626" s="13" t="n">
        <v>119</v>
      </c>
      <c r="D12626" s="14" t="n">
        <f aca="false">C12626/Summary!$B$4</f>
        <v>0.00793333333333333</v>
      </c>
      <c r="E12626" s="15" t="n">
        <v>0.428571428571429</v>
      </c>
      <c r="F12626" s="2" t="s">
        <v>44</v>
      </c>
      <c r="G12626" s="2" t="s">
        <v>53</v>
      </c>
      <c r="H12626" s="2" t="str">
        <f aca="false">IF(AND(E12626&gt;=0.4,E12626&lt;=0.6),"Yes","No")</f>
        <v>Yes</v>
      </c>
      <c r="I12626" s="2" t="str">
        <f aca="false">IF(AND(F12626="No",G12626="No",H12626="Yes"),"Yes","No")</f>
        <v>No</v>
      </c>
      <c r="J12626" s="2"/>
      <c r="K12626" s="2"/>
    </row>
    <row r="12627" customFormat="false" ht="15" hidden="false" customHeight="false" outlineLevel="0" collapsed="false">
      <c r="A12627" s="2" t="s">
        <v>18127</v>
      </c>
      <c r="B12627" s="13" t="n">
        <v>119</v>
      </c>
      <c r="C12627" s="13" t="n">
        <v>119</v>
      </c>
      <c r="D12627" s="14" t="n">
        <f aca="false">C12627/Summary!$B$4</f>
        <v>0.00793333333333333</v>
      </c>
      <c r="E12627" s="15" t="n">
        <v>0.285714285714286</v>
      </c>
      <c r="F12627" s="2" t="s">
        <v>44</v>
      </c>
      <c r="G12627" s="2" t="s">
        <v>53</v>
      </c>
      <c r="H12627" s="2" t="str">
        <f aca="false">IF(AND(E12627&gt;=0.4,E12627&lt;=0.6),"Yes","No")</f>
        <v>No</v>
      </c>
      <c r="I12627" s="2" t="str">
        <f aca="false">IF(AND(F12627="No",G12627="No",H12627="Yes"),"Yes","No")</f>
        <v>No</v>
      </c>
      <c r="J12627" s="2"/>
      <c r="K12627" s="2"/>
    </row>
    <row r="12628" customFormat="false" ht="15" hidden="false" customHeight="false" outlineLevel="0" collapsed="false">
      <c r="A12628" s="2" t="s">
        <v>18128</v>
      </c>
      <c r="B12628" s="13" t="n">
        <v>119</v>
      </c>
      <c r="C12628" s="13" t="n">
        <v>119</v>
      </c>
      <c r="D12628" s="14" t="n">
        <f aca="false">C12628/Summary!$B$4</f>
        <v>0.00793333333333333</v>
      </c>
      <c r="E12628" s="15" t="n">
        <v>0.285714285714286</v>
      </c>
      <c r="F12628" s="2" t="s">
        <v>53</v>
      </c>
      <c r="G12628" s="2" t="s">
        <v>53</v>
      </c>
      <c r="H12628" s="2" t="str">
        <f aca="false">IF(AND(E12628&gt;=0.4,E12628&lt;=0.6),"Yes","No")</f>
        <v>No</v>
      </c>
      <c r="I12628" s="2" t="str">
        <f aca="false">IF(AND(F12628="No",G12628="No",H12628="Yes"),"Yes","No")</f>
        <v>No</v>
      </c>
      <c r="J12628" s="2"/>
      <c r="K12628" s="2"/>
    </row>
    <row r="12629" customFormat="false" ht="15" hidden="false" customHeight="false" outlineLevel="0" collapsed="false">
      <c r="A12629" s="2" t="s">
        <v>18129</v>
      </c>
      <c r="B12629" s="13" t="n">
        <v>119</v>
      </c>
      <c r="C12629" s="13" t="n">
        <v>119</v>
      </c>
      <c r="D12629" s="14" t="n">
        <f aca="false">C12629/Summary!$B$4</f>
        <v>0.00793333333333333</v>
      </c>
      <c r="E12629" s="15" t="n">
        <v>0.285714285714286</v>
      </c>
      <c r="F12629" s="2" t="s">
        <v>53</v>
      </c>
      <c r="G12629" s="2" t="s">
        <v>44</v>
      </c>
      <c r="H12629" s="2" t="str">
        <f aca="false">IF(AND(E12629&gt;=0.4,E12629&lt;=0.6),"Yes","No")</f>
        <v>No</v>
      </c>
      <c r="I12629" s="2" t="str">
        <f aca="false">IF(AND(F12629="No",G12629="No",H12629="Yes"),"Yes","No")</f>
        <v>No</v>
      </c>
      <c r="J12629" s="2"/>
      <c r="K12629" s="2"/>
    </row>
    <row r="12630" customFormat="false" ht="15" hidden="false" customHeight="false" outlineLevel="0" collapsed="false">
      <c r="A12630" s="2" t="s">
        <v>18130</v>
      </c>
      <c r="B12630" s="13" t="n">
        <v>119</v>
      </c>
      <c r="C12630" s="13" t="n">
        <v>119</v>
      </c>
      <c r="D12630" s="14" t="n">
        <f aca="false">C12630/Summary!$B$4</f>
        <v>0.00793333333333333</v>
      </c>
      <c r="E12630" s="15" t="n">
        <v>0.285714285714286</v>
      </c>
      <c r="F12630" s="2" t="s">
        <v>53</v>
      </c>
      <c r="G12630" s="2" t="s">
        <v>44</v>
      </c>
      <c r="H12630" s="2" t="str">
        <f aca="false">IF(AND(E12630&gt;=0.4,E12630&lt;=0.6),"Yes","No")</f>
        <v>No</v>
      </c>
      <c r="I12630" s="2" t="str">
        <f aca="false">IF(AND(F12630="No",G12630="No",H12630="Yes"),"Yes","No")</f>
        <v>No</v>
      </c>
      <c r="J12630" s="2"/>
      <c r="K12630" s="2"/>
    </row>
    <row r="12631" customFormat="false" ht="15" hidden="false" customHeight="false" outlineLevel="0" collapsed="false">
      <c r="A12631" s="2" t="s">
        <v>18131</v>
      </c>
      <c r="B12631" s="13" t="n">
        <v>119</v>
      </c>
      <c r="C12631" s="13" t="n">
        <v>119</v>
      </c>
      <c r="D12631" s="14" t="n">
        <f aca="false">C12631/Summary!$B$4</f>
        <v>0.00793333333333333</v>
      </c>
      <c r="E12631" s="15" t="n">
        <v>0.428571428571429</v>
      </c>
      <c r="F12631" s="2" t="s">
        <v>53</v>
      </c>
      <c r="G12631" s="2" t="s">
        <v>44</v>
      </c>
      <c r="H12631" s="2" t="str">
        <f aca="false">IF(AND(E12631&gt;=0.4,E12631&lt;=0.6),"Yes","No")</f>
        <v>Yes</v>
      </c>
      <c r="I12631" s="2" t="str">
        <f aca="false">IF(AND(F12631="No",G12631="No",H12631="Yes"),"Yes","No")</f>
        <v>No</v>
      </c>
      <c r="J12631" s="2"/>
      <c r="K12631" s="2"/>
    </row>
    <row r="12632" customFormat="false" ht="15" hidden="false" customHeight="false" outlineLevel="0" collapsed="false">
      <c r="A12632" s="2" t="s">
        <v>18132</v>
      </c>
      <c r="B12632" s="13" t="n">
        <v>119</v>
      </c>
      <c r="C12632" s="13" t="n">
        <v>119</v>
      </c>
      <c r="D12632" s="14" t="n">
        <f aca="false">C12632/Summary!$B$4</f>
        <v>0.00793333333333333</v>
      </c>
      <c r="E12632" s="15" t="n">
        <v>0.571428571428571</v>
      </c>
      <c r="F12632" s="2" t="s">
        <v>53</v>
      </c>
      <c r="G12632" s="2" t="s">
        <v>44</v>
      </c>
      <c r="H12632" s="2" t="str">
        <f aca="false">IF(AND(E12632&gt;=0.4,E12632&lt;=0.6),"Yes","No")</f>
        <v>Yes</v>
      </c>
      <c r="I12632" s="2" t="str">
        <f aca="false">IF(AND(F12632="No",G12632="No",H12632="Yes"),"Yes","No")</f>
        <v>No</v>
      </c>
      <c r="J12632" s="2"/>
      <c r="K12632" s="2"/>
    </row>
    <row r="12633" customFormat="false" ht="15" hidden="false" customHeight="false" outlineLevel="0" collapsed="false">
      <c r="A12633" s="2" t="s">
        <v>18133</v>
      </c>
      <c r="B12633" s="13" t="n">
        <v>119</v>
      </c>
      <c r="C12633" s="13" t="n">
        <v>118</v>
      </c>
      <c r="D12633" s="14" t="n">
        <f aca="false">C12633/Summary!$B$4</f>
        <v>0.00786666666666667</v>
      </c>
      <c r="E12633" s="15" t="n">
        <v>0.142857142857143</v>
      </c>
      <c r="F12633" s="2" t="s">
        <v>53</v>
      </c>
      <c r="G12633" s="2" t="s">
        <v>53</v>
      </c>
      <c r="H12633" s="2" t="str">
        <f aca="false">IF(AND(E12633&gt;=0.4,E12633&lt;=0.6),"Yes","No")</f>
        <v>No</v>
      </c>
      <c r="I12633" s="2" t="str">
        <f aca="false">IF(AND(F12633="No",G12633="No",H12633="Yes"),"Yes","No")</f>
        <v>No</v>
      </c>
      <c r="J12633" s="2"/>
      <c r="K12633" s="2"/>
    </row>
    <row r="12634" customFormat="false" ht="15" hidden="false" customHeight="false" outlineLevel="0" collapsed="false">
      <c r="A12634" s="2" t="s">
        <v>18134</v>
      </c>
      <c r="B12634" s="13" t="n">
        <v>119</v>
      </c>
      <c r="C12634" s="13" t="n">
        <v>119</v>
      </c>
      <c r="D12634" s="14" t="n">
        <f aca="false">C12634/Summary!$B$4</f>
        <v>0.00793333333333333</v>
      </c>
      <c r="E12634" s="15" t="n">
        <v>0.571428571428571</v>
      </c>
      <c r="F12634" s="2" t="s">
        <v>53</v>
      </c>
      <c r="G12634" s="2" t="s">
        <v>44</v>
      </c>
      <c r="H12634" s="2" t="str">
        <f aca="false">IF(AND(E12634&gt;=0.4,E12634&lt;=0.6),"Yes","No")</f>
        <v>Yes</v>
      </c>
      <c r="I12634" s="2" t="str">
        <f aca="false">IF(AND(F12634="No",G12634="No",H12634="Yes"),"Yes","No")</f>
        <v>No</v>
      </c>
      <c r="J12634" s="2"/>
      <c r="K12634" s="2"/>
    </row>
    <row r="12635" customFormat="false" ht="15" hidden="false" customHeight="false" outlineLevel="0" collapsed="false">
      <c r="A12635" s="2" t="s">
        <v>18135</v>
      </c>
      <c r="B12635" s="13" t="n">
        <v>119</v>
      </c>
      <c r="C12635" s="13" t="n">
        <v>118</v>
      </c>
      <c r="D12635" s="14" t="n">
        <f aca="false">C12635/Summary!$B$4</f>
        <v>0.00786666666666667</v>
      </c>
      <c r="E12635" s="15" t="n">
        <v>0.428571428571429</v>
      </c>
      <c r="F12635" s="2" t="s">
        <v>53</v>
      </c>
      <c r="G12635" s="2" t="s">
        <v>44</v>
      </c>
      <c r="H12635" s="2" t="str">
        <f aca="false">IF(AND(E12635&gt;=0.4,E12635&lt;=0.6),"Yes","No")</f>
        <v>Yes</v>
      </c>
      <c r="I12635" s="2" t="str">
        <f aca="false">IF(AND(F12635="No",G12635="No",H12635="Yes"),"Yes","No")</f>
        <v>No</v>
      </c>
      <c r="J12635" s="2"/>
      <c r="K12635" s="2"/>
    </row>
    <row r="12636" customFormat="false" ht="15" hidden="false" customHeight="false" outlineLevel="0" collapsed="false">
      <c r="A12636" s="2" t="s">
        <v>18136</v>
      </c>
      <c r="B12636" s="13" t="n">
        <v>119</v>
      </c>
      <c r="C12636" s="13" t="n">
        <v>119</v>
      </c>
      <c r="D12636" s="14" t="n">
        <f aca="false">C12636/Summary!$B$4</f>
        <v>0.00793333333333333</v>
      </c>
      <c r="E12636" s="15" t="n">
        <v>0.428571428571429</v>
      </c>
      <c r="F12636" s="2" t="s">
        <v>53</v>
      </c>
      <c r="G12636" s="2" t="s">
        <v>44</v>
      </c>
      <c r="H12636" s="2" t="str">
        <f aca="false">IF(AND(E12636&gt;=0.4,E12636&lt;=0.6),"Yes","No")</f>
        <v>Yes</v>
      </c>
      <c r="I12636" s="2" t="str">
        <f aca="false">IF(AND(F12636="No",G12636="No",H12636="Yes"),"Yes","No")</f>
        <v>No</v>
      </c>
      <c r="J12636" s="2"/>
      <c r="K12636" s="2"/>
    </row>
    <row r="12637" customFormat="false" ht="15" hidden="false" customHeight="false" outlineLevel="0" collapsed="false">
      <c r="A12637" s="2" t="s">
        <v>18137</v>
      </c>
      <c r="B12637" s="13" t="n">
        <v>119</v>
      </c>
      <c r="C12637" s="13" t="n">
        <v>116</v>
      </c>
      <c r="D12637" s="14" t="n">
        <f aca="false">C12637/Summary!$B$4</f>
        <v>0.00773333333333333</v>
      </c>
      <c r="E12637" s="15" t="n">
        <v>0.571428571428571</v>
      </c>
      <c r="F12637" s="2" t="s">
        <v>53</v>
      </c>
      <c r="G12637" s="2" t="s">
        <v>44</v>
      </c>
      <c r="H12637" s="2" t="str">
        <f aca="false">IF(AND(E12637&gt;=0.4,E12637&lt;=0.6),"Yes","No")</f>
        <v>Yes</v>
      </c>
      <c r="I12637" s="2" t="str">
        <f aca="false">IF(AND(F12637="No",G12637="No",H12637="Yes"),"Yes","No")</f>
        <v>No</v>
      </c>
      <c r="J12637" s="2"/>
      <c r="K12637" s="2"/>
    </row>
    <row r="12638" customFormat="false" ht="15" hidden="false" customHeight="false" outlineLevel="0" collapsed="false">
      <c r="A12638" s="2" t="s">
        <v>18138</v>
      </c>
      <c r="B12638" s="13" t="n">
        <v>119</v>
      </c>
      <c r="C12638" s="13" t="n">
        <v>119</v>
      </c>
      <c r="D12638" s="14" t="n">
        <f aca="false">C12638/Summary!$B$4</f>
        <v>0.00793333333333333</v>
      </c>
      <c r="E12638" s="15" t="n">
        <v>0.285714285714286</v>
      </c>
      <c r="F12638" s="2" t="s">
        <v>44</v>
      </c>
      <c r="G12638" s="2" t="s">
        <v>53</v>
      </c>
      <c r="H12638" s="2" t="str">
        <f aca="false">IF(AND(E12638&gt;=0.4,E12638&lt;=0.6),"Yes","No")</f>
        <v>No</v>
      </c>
      <c r="I12638" s="2" t="str">
        <f aca="false">IF(AND(F12638="No",G12638="No",H12638="Yes"),"Yes","No")</f>
        <v>No</v>
      </c>
      <c r="J12638" s="2"/>
      <c r="K12638" s="2"/>
    </row>
    <row r="12639" customFormat="false" ht="15" hidden="false" customHeight="false" outlineLevel="0" collapsed="false">
      <c r="A12639" s="2" t="s">
        <v>18139</v>
      </c>
      <c r="B12639" s="13" t="n">
        <v>119</v>
      </c>
      <c r="C12639" s="13" t="n">
        <v>117</v>
      </c>
      <c r="D12639" s="14" t="n">
        <f aca="false">C12639/Summary!$B$4</f>
        <v>0.0078</v>
      </c>
      <c r="E12639" s="15" t="n">
        <v>0.142857142857143</v>
      </c>
      <c r="F12639" s="2" t="s">
        <v>53</v>
      </c>
      <c r="G12639" s="2" t="s">
        <v>53</v>
      </c>
      <c r="H12639" s="2" t="str">
        <f aca="false">IF(AND(E12639&gt;=0.4,E12639&lt;=0.6),"Yes","No")</f>
        <v>No</v>
      </c>
      <c r="I12639" s="2" t="str">
        <f aca="false">IF(AND(F12639="No",G12639="No",H12639="Yes"),"Yes","No")</f>
        <v>No</v>
      </c>
      <c r="J12639" s="2"/>
      <c r="K12639" s="2"/>
    </row>
    <row r="12640" customFormat="false" ht="15" hidden="false" customHeight="false" outlineLevel="0" collapsed="false">
      <c r="A12640" s="2" t="s">
        <v>18140</v>
      </c>
      <c r="B12640" s="13" t="n">
        <v>119</v>
      </c>
      <c r="C12640" s="13" t="n">
        <v>118</v>
      </c>
      <c r="D12640" s="14" t="n">
        <f aca="false">C12640/Summary!$B$4</f>
        <v>0.00786666666666667</v>
      </c>
      <c r="E12640" s="15" t="n">
        <v>0.285714285714286</v>
      </c>
      <c r="F12640" s="2" t="s">
        <v>53</v>
      </c>
      <c r="G12640" s="2" t="s">
        <v>44</v>
      </c>
      <c r="H12640" s="2" t="str">
        <f aca="false">IF(AND(E12640&gt;=0.4,E12640&lt;=0.6),"Yes","No")</f>
        <v>No</v>
      </c>
      <c r="I12640" s="2" t="str">
        <f aca="false">IF(AND(F12640="No",G12640="No",H12640="Yes"),"Yes","No")</f>
        <v>No</v>
      </c>
      <c r="J12640" s="2"/>
      <c r="K12640" s="2"/>
    </row>
    <row r="12641" customFormat="false" ht="15" hidden="false" customHeight="false" outlineLevel="0" collapsed="false">
      <c r="A12641" s="2" t="s">
        <v>18141</v>
      </c>
      <c r="B12641" s="13" t="n">
        <v>119</v>
      </c>
      <c r="C12641" s="13" t="n">
        <v>117</v>
      </c>
      <c r="D12641" s="14" t="n">
        <f aca="false">C12641/Summary!$B$4</f>
        <v>0.0078</v>
      </c>
      <c r="E12641" s="15" t="n">
        <v>0.428571428571429</v>
      </c>
      <c r="F12641" s="2" t="s">
        <v>53</v>
      </c>
      <c r="G12641" s="2" t="s">
        <v>44</v>
      </c>
      <c r="H12641" s="2" t="str">
        <f aca="false">IF(AND(E12641&gt;=0.4,E12641&lt;=0.6),"Yes","No")</f>
        <v>Yes</v>
      </c>
      <c r="I12641" s="2" t="str">
        <f aca="false">IF(AND(F12641="No",G12641="No",H12641="Yes"),"Yes","No")</f>
        <v>No</v>
      </c>
      <c r="J12641" s="2"/>
      <c r="K12641" s="2"/>
    </row>
    <row r="12642" customFormat="false" ht="15" hidden="false" customHeight="false" outlineLevel="0" collapsed="false">
      <c r="A12642" s="2" t="s">
        <v>18142</v>
      </c>
      <c r="B12642" s="13" t="n">
        <v>119</v>
      </c>
      <c r="C12642" s="13" t="n">
        <v>119</v>
      </c>
      <c r="D12642" s="14" t="n">
        <f aca="false">C12642/Summary!$B$4</f>
        <v>0.00793333333333333</v>
      </c>
      <c r="E12642" s="15" t="n">
        <v>0.428571428571429</v>
      </c>
      <c r="F12642" s="2" t="s">
        <v>53</v>
      </c>
      <c r="G12642" s="2" t="s">
        <v>44</v>
      </c>
      <c r="H12642" s="2" t="str">
        <f aca="false">IF(AND(E12642&gt;=0.4,E12642&lt;=0.6),"Yes","No")</f>
        <v>Yes</v>
      </c>
      <c r="I12642" s="2" t="str">
        <f aca="false">IF(AND(F12642="No",G12642="No",H12642="Yes"),"Yes","No")</f>
        <v>No</v>
      </c>
      <c r="J12642" s="2"/>
      <c r="K12642" s="2"/>
    </row>
    <row r="12643" customFormat="false" ht="15" hidden="false" customHeight="false" outlineLevel="0" collapsed="false">
      <c r="A12643" s="2" t="s">
        <v>18143</v>
      </c>
      <c r="B12643" s="13" t="n">
        <v>119</v>
      </c>
      <c r="C12643" s="13" t="n">
        <v>119</v>
      </c>
      <c r="D12643" s="14" t="n">
        <f aca="false">C12643/Summary!$B$4</f>
        <v>0.00793333333333333</v>
      </c>
      <c r="E12643" s="15" t="n">
        <v>0.428571428571429</v>
      </c>
      <c r="F12643" s="2" t="s">
        <v>53</v>
      </c>
      <c r="G12643" s="2" t="s">
        <v>44</v>
      </c>
      <c r="H12643" s="2" t="str">
        <f aca="false">IF(AND(E12643&gt;=0.4,E12643&lt;=0.6),"Yes","No")</f>
        <v>Yes</v>
      </c>
      <c r="I12643" s="2" t="str">
        <f aca="false">IF(AND(F12643="No",G12643="No",H12643="Yes"),"Yes","No")</f>
        <v>No</v>
      </c>
      <c r="J12643" s="2"/>
      <c r="K12643" s="2"/>
    </row>
    <row r="12644" customFormat="false" ht="15" hidden="false" customHeight="false" outlineLevel="0" collapsed="false">
      <c r="A12644" s="2" t="s">
        <v>18144</v>
      </c>
      <c r="B12644" s="13" t="n">
        <v>119</v>
      </c>
      <c r="C12644" s="13" t="n">
        <v>117</v>
      </c>
      <c r="D12644" s="14" t="n">
        <f aca="false">C12644/Summary!$B$4</f>
        <v>0.0078</v>
      </c>
      <c r="E12644" s="15" t="n">
        <v>0.285714285714286</v>
      </c>
      <c r="F12644" s="2" t="s">
        <v>53</v>
      </c>
      <c r="G12644" s="2" t="s">
        <v>53</v>
      </c>
      <c r="H12644" s="2" t="str">
        <f aca="false">IF(AND(E12644&gt;=0.4,E12644&lt;=0.6),"Yes","No")</f>
        <v>No</v>
      </c>
      <c r="I12644" s="2" t="str">
        <f aca="false">IF(AND(F12644="No",G12644="No",H12644="Yes"),"Yes","No")</f>
        <v>No</v>
      </c>
      <c r="J12644" s="2"/>
      <c r="K12644" s="2"/>
    </row>
    <row r="12645" customFormat="false" ht="15" hidden="false" customHeight="false" outlineLevel="0" collapsed="false">
      <c r="A12645" s="2" t="s">
        <v>18145</v>
      </c>
      <c r="B12645" s="13" t="n">
        <v>119</v>
      </c>
      <c r="C12645" s="13" t="n">
        <v>118</v>
      </c>
      <c r="D12645" s="14" t="n">
        <f aca="false">C12645/Summary!$B$4</f>
        <v>0.00786666666666667</v>
      </c>
      <c r="E12645" s="15" t="n">
        <v>0.142857142857143</v>
      </c>
      <c r="F12645" s="2" t="s">
        <v>53</v>
      </c>
      <c r="G12645" s="2" t="s">
        <v>53</v>
      </c>
      <c r="H12645" s="2" t="str">
        <f aca="false">IF(AND(E12645&gt;=0.4,E12645&lt;=0.6),"Yes","No")</f>
        <v>No</v>
      </c>
      <c r="I12645" s="2" t="str">
        <f aca="false">IF(AND(F12645="No",G12645="No",H12645="Yes"),"Yes","No")</f>
        <v>No</v>
      </c>
      <c r="J12645" s="2"/>
      <c r="K12645" s="2"/>
    </row>
    <row r="12646" customFormat="false" ht="15" hidden="false" customHeight="false" outlineLevel="0" collapsed="false">
      <c r="A12646" s="2" t="s">
        <v>18146</v>
      </c>
      <c r="B12646" s="13" t="n">
        <v>119</v>
      </c>
      <c r="C12646" s="13" t="n">
        <v>119</v>
      </c>
      <c r="D12646" s="14" t="n">
        <f aca="false">C12646/Summary!$B$4</f>
        <v>0.00793333333333333</v>
      </c>
      <c r="E12646" s="15" t="n">
        <v>0.142857142857143</v>
      </c>
      <c r="F12646" s="2" t="s">
        <v>53</v>
      </c>
      <c r="G12646" s="2" t="s">
        <v>44</v>
      </c>
      <c r="H12646" s="2" t="str">
        <f aca="false">IF(AND(E12646&gt;=0.4,E12646&lt;=0.6),"Yes","No")</f>
        <v>No</v>
      </c>
      <c r="I12646" s="2" t="str">
        <f aca="false">IF(AND(F12646="No",G12646="No",H12646="Yes"),"Yes","No")</f>
        <v>No</v>
      </c>
      <c r="J12646" s="2"/>
      <c r="K12646" s="2"/>
    </row>
    <row r="12647" customFormat="false" ht="15" hidden="false" customHeight="false" outlineLevel="0" collapsed="false">
      <c r="A12647" s="2" t="s">
        <v>18147</v>
      </c>
      <c r="B12647" s="13" t="n">
        <v>119</v>
      </c>
      <c r="C12647" s="13" t="n">
        <v>119</v>
      </c>
      <c r="D12647" s="14" t="n">
        <f aca="false">C12647/Summary!$B$4</f>
        <v>0.00793333333333333</v>
      </c>
      <c r="E12647" s="15" t="n">
        <v>0.571428571428571</v>
      </c>
      <c r="F12647" s="2" t="s">
        <v>53</v>
      </c>
      <c r="G12647" s="2" t="s">
        <v>44</v>
      </c>
      <c r="H12647" s="2" t="str">
        <f aca="false">IF(AND(E12647&gt;=0.4,E12647&lt;=0.6),"Yes","No")</f>
        <v>Yes</v>
      </c>
      <c r="I12647" s="2" t="str">
        <f aca="false">IF(AND(F12647="No",G12647="No",H12647="Yes"),"Yes","No")</f>
        <v>No</v>
      </c>
      <c r="J12647" s="2"/>
      <c r="K12647" s="2"/>
    </row>
    <row r="12648" customFormat="false" ht="15" hidden="false" customHeight="false" outlineLevel="0" collapsed="false">
      <c r="A12648" s="2" t="s">
        <v>18148</v>
      </c>
      <c r="B12648" s="13" t="n">
        <v>119</v>
      </c>
      <c r="C12648" s="13" t="n">
        <v>119</v>
      </c>
      <c r="D12648" s="14" t="n">
        <f aca="false">C12648/Summary!$B$4</f>
        <v>0.00793333333333333</v>
      </c>
      <c r="E12648" s="15" t="n">
        <v>0.285714285714286</v>
      </c>
      <c r="F12648" s="2" t="s">
        <v>53</v>
      </c>
      <c r="G12648" s="2" t="s">
        <v>44</v>
      </c>
      <c r="H12648" s="2" t="str">
        <f aca="false">IF(AND(E12648&gt;=0.4,E12648&lt;=0.6),"Yes","No")</f>
        <v>No</v>
      </c>
      <c r="I12648" s="2" t="str">
        <f aca="false">IF(AND(F12648="No",G12648="No",H12648="Yes"),"Yes","No")</f>
        <v>No</v>
      </c>
      <c r="J12648" s="2"/>
      <c r="K12648" s="2"/>
    </row>
    <row r="12649" customFormat="false" ht="15" hidden="false" customHeight="false" outlineLevel="0" collapsed="false">
      <c r="A12649" s="2" t="s">
        <v>18149</v>
      </c>
      <c r="B12649" s="13" t="n">
        <v>119</v>
      </c>
      <c r="C12649" s="13" t="n">
        <v>119</v>
      </c>
      <c r="D12649" s="14" t="n">
        <f aca="false">C12649/Summary!$B$4</f>
        <v>0.00793333333333333</v>
      </c>
      <c r="E12649" s="15" t="n">
        <v>0.571428571428571</v>
      </c>
      <c r="F12649" s="2" t="s">
        <v>53</v>
      </c>
      <c r="G12649" s="2" t="s">
        <v>53</v>
      </c>
      <c r="H12649" s="2" t="str">
        <f aca="false">IF(AND(E12649&gt;=0.4,E12649&lt;=0.6),"Yes","No")</f>
        <v>Yes</v>
      </c>
      <c r="I12649" s="2" t="str">
        <f aca="false">IF(AND(F12649="No",G12649="No",H12649="Yes"),"Yes","No")</f>
        <v>No</v>
      </c>
      <c r="J12649" s="2"/>
      <c r="K12649" s="2"/>
    </row>
    <row r="12650" customFormat="false" ht="15" hidden="false" customHeight="false" outlineLevel="0" collapsed="false">
      <c r="A12650" s="2" t="s">
        <v>18150</v>
      </c>
      <c r="B12650" s="13" t="n">
        <v>119</v>
      </c>
      <c r="C12650" s="13" t="n">
        <v>118</v>
      </c>
      <c r="D12650" s="14" t="n">
        <f aca="false">C12650/Summary!$B$4</f>
        <v>0.00786666666666667</v>
      </c>
      <c r="E12650" s="15" t="n">
        <v>0.571428571428571</v>
      </c>
      <c r="F12650" s="2" t="s">
        <v>53</v>
      </c>
      <c r="G12650" s="2" t="s">
        <v>44</v>
      </c>
      <c r="H12650" s="2" t="str">
        <f aca="false">IF(AND(E12650&gt;=0.4,E12650&lt;=0.6),"Yes","No")</f>
        <v>Yes</v>
      </c>
      <c r="I12650" s="2" t="str">
        <f aca="false">IF(AND(F12650="No",G12650="No",H12650="Yes"),"Yes","No")</f>
        <v>No</v>
      </c>
      <c r="J12650" s="2"/>
      <c r="K12650" s="2"/>
    </row>
    <row r="12651" customFormat="false" ht="15" hidden="false" customHeight="false" outlineLevel="0" collapsed="false">
      <c r="A12651" s="2" t="s">
        <v>18151</v>
      </c>
      <c r="B12651" s="13" t="n">
        <v>119</v>
      </c>
      <c r="C12651" s="13" t="n">
        <v>118</v>
      </c>
      <c r="D12651" s="14" t="n">
        <f aca="false">C12651/Summary!$B$4</f>
        <v>0.00786666666666667</v>
      </c>
      <c r="E12651" s="15" t="n">
        <v>0.714285714285714</v>
      </c>
      <c r="F12651" s="2" t="s">
        <v>53</v>
      </c>
      <c r="G12651" s="2" t="s">
        <v>53</v>
      </c>
      <c r="H12651" s="2" t="str">
        <f aca="false">IF(AND(E12651&gt;=0.4,E12651&lt;=0.6),"Yes","No")</f>
        <v>No</v>
      </c>
      <c r="I12651" s="2" t="str">
        <f aca="false">IF(AND(F12651="No",G12651="No",H12651="Yes"),"Yes","No")</f>
        <v>No</v>
      </c>
      <c r="J12651" s="2"/>
      <c r="K12651" s="2"/>
    </row>
    <row r="12652" customFormat="false" ht="15" hidden="false" customHeight="false" outlineLevel="0" collapsed="false">
      <c r="A12652" s="2" t="s">
        <v>18152</v>
      </c>
      <c r="B12652" s="13" t="n">
        <v>119</v>
      </c>
      <c r="C12652" s="13" t="n">
        <v>119</v>
      </c>
      <c r="D12652" s="14" t="n">
        <f aca="false">C12652/Summary!$B$4</f>
        <v>0.00793333333333333</v>
      </c>
      <c r="E12652" s="15" t="n">
        <v>0.285714285714286</v>
      </c>
      <c r="F12652" s="2" t="s">
        <v>53</v>
      </c>
      <c r="G12652" s="2" t="s">
        <v>44</v>
      </c>
      <c r="H12652" s="2" t="str">
        <f aca="false">IF(AND(E12652&gt;=0.4,E12652&lt;=0.6),"Yes","No")</f>
        <v>No</v>
      </c>
      <c r="I12652" s="2" t="str">
        <f aca="false">IF(AND(F12652="No",G12652="No",H12652="Yes"),"Yes","No")</f>
        <v>No</v>
      </c>
      <c r="J12652" s="2"/>
      <c r="K12652" s="2"/>
    </row>
    <row r="12653" customFormat="false" ht="15" hidden="false" customHeight="false" outlineLevel="0" collapsed="false">
      <c r="A12653" s="2" t="s">
        <v>18153</v>
      </c>
      <c r="B12653" s="13" t="n">
        <v>119</v>
      </c>
      <c r="C12653" s="13" t="n">
        <v>118</v>
      </c>
      <c r="D12653" s="14" t="n">
        <f aca="false">C12653/Summary!$B$4</f>
        <v>0.00786666666666667</v>
      </c>
      <c r="E12653" s="15" t="n">
        <v>0.571428571428571</v>
      </c>
      <c r="F12653" s="2" t="s">
        <v>53</v>
      </c>
      <c r="G12653" s="2" t="s">
        <v>44</v>
      </c>
      <c r="H12653" s="2" t="str">
        <f aca="false">IF(AND(E12653&gt;=0.4,E12653&lt;=0.6),"Yes","No")</f>
        <v>Yes</v>
      </c>
      <c r="I12653" s="2" t="str">
        <f aca="false">IF(AND(F12653="No",G12653="No",H12653="Yes"),"Yes","No")</f>
        <v>No</v>
      </c>
      <c r="J12653" s="2"/>
      <c r="K12653" s="2"/>
    </row>
    <row r="12654" customFormat="false" ht="15" hidden="false" customHeight="false" outlineLevel="0" collapsed="false">
      <c r="A12654" s="2" t="s">
        <v>18154</v>
      </c>
      <c r="B12654" s="13" t="n">
        <v>119</v>
      </c>
      <c r="C12654" s="13" t="n">
        <v>119</v>
      </c>
      <c r="D12654" s="14" t="n">
        <f aca="false">C12654/Summary!$B$4</f>
        <v>0.00793333333333333</v>
      </c>
      <c r="E12654" s="15" t="n">
        <v>0.571428571428571</v>
      </c>
      <c r="F12654" s="2" t="s">
        <v>44</v>
      </c>
      <c r="G12654" s="2" t="s">
        <v>53</v>
      </c>
      <c r="H12654" s="2" t="str">
        <f aca="false">IF(AND(E12654&gt;=0.4,E12654&lt;=0.6),"Yes","No")</f>
        <v>Yes</v>
      </c>
      <c r="I12654" s="2" t="str">
        <f aca="false">IF(AND(F12654="No",G12654="No",H12654="Yes"),"Yes","No")</f>
        <v>No</v>
      </c>
      <c r="J12654" s="2"/>
      <c r="K12654" s="2"/>
    </row>
    <row r="12655" customFormat="false" ht="15" hidden="false" customHeight="false" outlineLevel="0" collapsed="false">
      <c r="A12655" s="2" t="s">
        <v>18155</v>
      </c>
      <c r="B12655" s="13" t="n">
        <v>119</v>
      </c>
      <c r="C12655" s="13" t="n">
        <v>117</v>
      </c>
      <c r="D12655" s="14" t="n">
        <f aca="false">C12655/Summary!$B$4</f>
        <v>0.0078</v>
      </c>
      <c r="E12655" s="15" t="n">
        <v>0.714285714285714</v>
      </c>
      <c r="F12655" s="2" t="s">
        <v>44</v>
      </c>
      <c r="G12655" s="2" t="s">
        <v>53</v>
      </c>
      <c r="H12655" s="2" t="str">
        <f aca="false">IF(AND(E12655&gt;=0.4,E12655&lt;=0.6),"Yes","No")</f>
        <v>No</v>
      </c>
      <c r="I12655" s="2" t="str">
        <f aca="false">IF(AND(F12655="No",G12655="No",H12655="Yes"),"Yes","No")</f>
        <v>No</v>
      </c>
      <c r="J12655" s="2"/>
      <c r="K12655" s="2"/>
    </row>
    <row r="12656" customFormat="false" ht="15" hidden="false" customHeight="false" outlineLevel="0" collapsed="false">
      <c r="A12656" s="2" t="s">
        <v>18156</v>
      </c>
      <c r="B12656" s="13" t="n">
        <v>119</v>
      </c>
      <c r="C12656" s="13" t="n">
        <v>119</v>
      </c>
      <c r="D12656" s="14" t="n">
        <f aca="false">C12656/Summary!$B$4</f>
        <v>0.00793333333333333</v>
      </c>
      <c r="E12656" s="15" t="n">
        <v>0.571428571428571</v>
      </c>
      <c r="F12656" s="2" t="s">
        <v>53</v>
      </c>
      <c r="G12656" s="2" t="s">
        <v>44</v>
      </c>
      <c r="H12656" s="2" t="str">
        <f aca="false">IF(AND(E12656&gt;=0.4,E12656&lt;=0.6),"Yes","No")</f>
        <v>Yes</v>
      </c>
      <c r="I12656" s="2" t="str">
        <f aca="false">IF(AND(F12656="No",G12656="No",H12656="Yes"),"Yes","No")</f>
        <v>No</v>
      </c>
      <c r="J12656" s="2"/>
      <c r="K12656" s="2"/>
    </row>
    <row r="12657" customFormat="false" ht="15" hidden="false" customHeight="false" outlineLevel="0" collapsed="false">
      <c r="A12657" s="2" t="s">
        <v>18157</v>
      </c>
      <c r="B12657" s="13" t="n">
        <v>119</v>
      </c>
      <c r="C12657" s="13" t="n">
        <v>119</v>
      </c>
      <c r="D12657" s="14" t="n">
        <f aca="false">C12657/Summary!$B$4</f>
        <v>0.00793333333333333</v>
      </c>
      <c r="E12657" s="15" t="n">
        <v>0.571428571428571</v>
      </c>
      <c r="F12657" s="2" t="s">
        <v>44</v>
      </c>
      <c r="G12657" s="2" t="s">
        <v>53</v>
      </c>
      <c r="H12657" s="2" t="str">
        <f aca="false">IF(AND(E12657&gt;=0.4,E12657&lt;=0.6),"Yes","No")</f>
        <v>Yes</v>
      </c>
      <c r="I12657" s="2" t="str">
        <f aca="false">IF(AND(F12657="No",G12657="No",H12657="Yes"),"Yes","No")</f>
        <v>No</v>
      </c>
      <c r="J12657" s="2"/>
      <c r="K12657" s="2"/>
    </row>
    <row r="12658" customFormat="false" ht="15" hidden="false" customHeight="false" outlineLevel="0" collapsed="false">
      <c r="A12658" s="2" t="s">
        <v>18158</v>
      </c>
      <c r="B12658" s="13" t="n">
        <v>119</v>
      </c>
      <c r="C12658" s="13" t="n">
        <v>117</v>
      </c>
      <c r="D12658" s="14" t="n">
        <f aca="false">C12658/Summary!$B$4</f>
        <v>0.0078</v>
      </c>
      <c r="E12658" s="15" t="n">
        <v>0.571428571428571</v>
      </c>
      <c r="F12658" s="2" t="s">
        <v>53</v>
      </c>
      <c r="G12658" s="2" t="s">
        <v>44</v>
      </c>
      <c r="H12658" s="2" t="str">
        <f aca="false">IF(AND(E12658&gt;=0.4,E12658&lt;=0.6),"Yes","No")</f>
        <v>Yes</v>
      </c>
      <c r="I12658" s="2" t="str">
        <f aca="false">IF(AND(F12658="No",G12658="No",H12658="Yes"),"Yes","No")</f>
        <v>No</v>
      </c>
      <c r="J12658" s="2"/>
      <c r="K12658" s="2"/>
    </row>
    <row r="12659" customFormat="false" ht="15" hidden="false" customHeight="false" outlineLevel="0" collapsed="false">
      <c r="A12659" s="2" t="s">
        <v>18159</v>
      </c>
      <c r="B12659" s="13" t="n">
        <v>119</v>
      </c>
      <c r="C12659" s="13" t="n">
        <v>119</v>
      </c>
      <c r="D12659" s="14" t="n">
        <f aca="false">C12659/Summary!$B$4</f>
        <v>0.00793333333333333</v>
      </c>
      <c r="E12659" s="15" t="n">
        <v>0.428571428571429</v>
      </c>
      <c r="F12659" s="2" t="s">
        <v>53</v>
      </c>
      <c r="G12659" s="2" t="s">
        <v>44</v>
      </c>
      <c r="H12659" s="2" t="str">
        <f aca="false">IF(AND(E12659&gt;=0.4,E12659&lt;=0.6),"Yes","No")</f>
        <v>Yes</v>
      </c>
      <c r="I12659" s="2" t="str">
        <f aca="false">IF(AND(F12659="No",G12659="No",H12659="Yes"),"Yes","No")</f>
        <v>No</v>
      </c>
      <c r="J12659" s="2"/>
      <c r="K12659" s="2"/>
    </row>
    <row r="12660" customFormat="false" ht="15" hidden="false" customHeight="false" outlineLevel="0" collapsed="false">
      <c r="A12660" s="2" t="s">
        <v>18160</v>
      </c>
      <c r="B12660" s="13" t="n">
        <v>119</v>
      </c>
      <c r="C12660" s="13" t="n">
        <v>119</v>
      </c>
      <c r="D12660" s="14" t="n">
        <f aca="false">C12660/Summary!$B$4</f>
        <v>0.00793333333333333</v>
      </c>
      <c r="E12660" s="15" t="n">
        <v>0.714285714285714</v>
      </c>
      <c r="F12660" s="2" t="s">
        <v>53</v>
      </c>
      <c r="G12660" s="2" t="s">
        <v>53</v>
      </c>
      <c r="H12660" s="2" t="str">
        <f aca="false">IF(AND(E12660&gt;=0.4,E12660&lt;=0.6),"Yes","No")</f>
        <v>No</v>
      </c>
      <c r="I12660" s="2" t="str">
        <f aca="false">IF(AND(F12660="No",G12660="No",H12660="Yes"),"Yes","No")</f>
        <v>No</v>
      </c>
      <c r="J12660" s="2"/>
      <c r="K12660" s="2"/>
    </row>
    <row r="12661" customFormat="false" ht="15" hidden="false" customHeight="false" outlineLevel="0" collapsed="false">
      <c r="A12661" s="2" t="s">
        <v>18161</v>
      </c>
      <c r="B12661" s="13" t="n">
        <v>119</v>
      </c>
      <c r="C12661" s="13" t="n">
        <v>119</v>
      </c>
      <c r="D12661" s="14" t="n">
        <f aca="false">C12661/Summary!$B$4</f>
        <v>0.00793333333333333</v>
      </c>
      <c r="E12661" s="15" t="n">
        <v>0.714285714285714</v>
      </c>
      <c r="F12661" s="2" t="s">
        <v>53</v>
      </c>
      <c r="G12661" s="2" t="s">
        <v>44</v>
      </c>
      <c r="H12661" s="2" t="str">
        <f aca="false">IF(AND(E12661&gt;=0.4,E12661&lt;=0.6),"Yes","No")</f>
        <v>No</v>
      </c>
      <c r="I12661" s="2" t="str">
        <f aca="false">IF(AND(F12661="No",G12661="No",H12661="Yes"),"Yes","No")</f>
        <v>No</v>
      </c>
      <c r="J12661" s="2"/>
      <c r="K12661" s="2"/>
    </row>
    <row r="12662" customFormat="false" ht="15" hidden="false" customHeight="false" outlineLevel="0" collapsed="false">
      <c r="A12662" s="2" t="s">
        <v>18162</v>
      </c>
      <c r="B12662" s="13" t="n">
        <v>119</v>
      </c>
      <c r="C12662" s="13" t="n">
        <v>118</v>
      </c>
      <c r="D12662" s="14" t="n">
        <f aca="false">C12662/Summary!$B$4</f>
        <v>0.00786666666666667</v>
      </c>
      <c r="E12662" s="15" t="n">
        <v>0.428571428571429</v>
      </c>
      <c r="F12662" s="2" t="s">
        <v>53</v>
      </c>
      <c r="G12662" s="2" t="s">
        <v>53</v>
      </c>
      <c r="H12662" s="2" t="str">
        <f aca="false">IF(AND(E12662&gt;=0.4,E12662&lt;=0.6),"Yes","No")</f>
        <v>Yes</v>
      </c>
      <c r="I12662" s="2" t="str">
        <f aca="false">IF(AND(F12662="No",G12662="No",H12662="Yes"),"Yes","No")</f>
        <v>No</v>
      </c>
      <c r="J12662" s="2"/>
      <c r="K12662" s="2"/>
    </row>
    <row r="12663" customFormat="false" ht="15" hidden="false" customHeight="false" outlineLevel="0" collapsed="false">
      <c r="A12663" s="2" t="s">
        <v>18163</v>
      </c>
      <c r="B12663" s="13" t="n">
        <v>119</v>
      </c>
      <c r="C12663" s="13" t="n">
        <v>119</v>
      </c>
      <c r="D12663" s="14" t="n">
        <f aca="false">C12663/Summary!$B$4</f>
        <v>0.00793333333333333</v>
      </c>
      <c r="E12663" s="15" t="n">
        <v>0.428571428571429</v>
      </c>
      <c r="F12663" s="2" t="s">
        <v>53</v>
      </c>
      <c r="G12663" s="2" t="s">
        <v>44</v>
      </c>
      <c r="H12663" s="2" t="str">
        <f aca="false">IF(AND(E12663&gt;=0.4,E12663&lt;=0.6),"Yes","No")</f>
        <v>Yes</v>
      </c>
      <c r="I12663" s="2" t="str">
        <f aca="false">IF(AND(F12663="No",G12663="No",H12663="Yes"),"Yes","No")</f>
        <v>No</v>
      </c>
      <c r="J12663" s="2"/>
      <c r="K12663" s="2"/>
    </row>
    <row r="12664" customFormat="false" ht="15" hidden="false" customHeight="false" outlineLevel="0" collapsed="false">
      <c r="A12664" s="2" t="s">
        <v>18164</v>
      </c>
      <c r="B12664" s="13" t="n">
        <v>119</v>
      </c>
      <c r="C12664" s="13" t="n">
        <v>118</v>
      </c>
      <c r="D12664" s="14" t="n">
        <f aca="false">C12664/Summary!$B$4</f>
        <v>0.00786666666666667</v>
      </c>
      <c r="E12664" s="15" t="n">
        <v>0.428571428571429</v>
      </c>
      <c r="F12664" s="2" t="s">
        <v>53</v>
      </c>
      <c r="G12664" s="2" t="s">
        <v>44</v>
      </c>
      <c r="H12664" s="2" t="str">
        <f aca="false">IF(AND(E12664&gt;=0.4,E12664&lt;=0.6),"Yes","No")</f>
        <v>Yes</v>
      </c>
      <c r="I12664" s="2" t="str">
        <f aca="false">IF(AND(F12664="No",G12664="No",H12664="Yes"),"Yes","No")</f>
        <v>No</v>
      </c>
      <c r="J12664" s="2"/>
      <c r="K12664" s="2"/>
    </row>
    <row r="12665" customFormat="false" ht="15" hidden="false" customHeight="false" outlineLevel="0" collapsed="false">
      <c r="A12665" s="2" t="s">
        <v>18165</v>
      </c>
      <c r="B12665" s="13" t="n">
        <v>119</v>
      </c>
      <c r="C12665" s="13" t="n">
        <v>119</v>
      </c>
      <c r="D12665" s="14" t="n">
        <f aca="false">C12665/Summary!$B$4</f>
        <v>0.00793333333333333</v>
      </c>
      <c r="E12665" s="15" t="n">
        <v>0.857142857142857</v>
      </c>
      <c r="F12665" s="2" t="s">
        <v>53</v>
      </c>
      <c r="G12665" s="2" t="s">
        <v>44</v>
      </c>
      <c r="H12665" s="2" t="str">
        <f aca="false">IF(AND(E12665&gt;=0.4,E12665&lt;=0.6),"Yes","No")</f>
        <v>No</v>
      </c>
      <c r="I12665" s="2" t="str">
        <f aca="false">IF(AND(F12665="No",G12665="No",H12665="Yes"),"Yes","No")</f>
        <v>No</v>
      </c>
      <c r="J12665" s="2"/>
      <c r="K12665" s="2"/>
    </row>
    <row r="12666" customFormat="false" ht="15" hidden="false" customHeight="false" outlineLevel="0" collapsed="false">
      <c r="A12666" s="2" t="s">
        <v>18166</v>
      </c>
      <c r="B12666" s="13" t="n">
        <v>119</v>
      </c>
      <c r="C12666" s="13" t="n">
        <v>118</v>
      </c>
      <c r="D12666" s="14" t="n">
        <f aca="false">C12666/Summary!$B$4</f>
        <v>0.00786666666666667</v>
      </c>
      <c r="E12666" s="15" t="n">
        <v>0.714285714285714</v>
      </c>
      <c r="F12666" s="2" t="s">
        <v>53</v>
      </c>
      <c r="G12666" s="2" t="s">
        <v>44</v>
      </c>
      <c r="H12666" s="2" t="str">
        <f aca="false">IF(AND(E12666&gt;=0.4,E12666&lt;=0.6),"Yes","No")</f>
        <v>No</v>
      </c>
      <c r="I12666" s="2" t="str">
        <f aca="false">IF(AND(F12666="No",G12666="No",H12666="Yes"),"Yes","No")</f>
        <v>No</v>
      </c>
      <c r="J12666" s="2"/>
      <c r="K12666" s="2"/>
    </row>
    <row r="12667" customFormat="false" ht="15" hidden="false" customHeight="false" outlineLevel="0" collapsed="false">
      <c r="A12667" s="2" t="s">
        <v>18167</v>
      </c>
      <c r="B12667" s="13" t="n">
        <v>119</v>
      </c>
      <c r="C12667" s="13" t="n">
        <v>119</v>
      </c>
      <c r="D12667" s="14" t="n">
        <f aca="false">C12667/Summary!$B$4</f>
        <v>0.00793333333333333</v>
      </c>
      <c r="E12667" s="15" t="n">
        <v>0.571428571428571</v>
      </c>
      <c r="F12667" s="2" t="s">
        <v>53</v>
      </c>
      <c r="G12667" s="2" t="s">
        <v>44</v>
      </c>
      <c r="H12667" s="2" t="str">
        <f aca="false">IF(AND(E12667&gt;=0.4,E12667&lt;=0.6),"Yes","No")</f>
        <v>Yes</v>
      </c>
      <c r="I12667" s="2" t="str">
        <f aca="false">IF(AND(F12667="No",G12667="No",H12667="Yes"),"Yes","No")</f>
        <v>No</v>
      </c>
      <c r="J12667" s="2"/>
      <c r="K12667" s="2"/>
    </row>
    <row r="12668" customFormat="false" ht="15" hidden="false" customHeight="false" outlineLevel="0" collapsed="false">
      <c r="A12668" s="2" t="s">
        <v>18168</v>
      </c>
      <c r="B12668" s="13" t="n">
        <v>119</v>
      </c>
      <c r="C12668" s="13" t="n">
        <v>119</v>
      </c>
      <c r="D12668" s="14" t="n">
        <f aca="false">C12668/Summary!$B$4</f>
        <v>0.00793333333333333</v>
      </c>
      <c r="E12668" s="15" t="n">
        <v>0.857142857142857</v>
      </c>
      <c r="F12668" s="2" t="s">
        <v>53</v>
      </c>
      <c r="G12668" s="2" t="s">
        <v>44</v>
      </c>
      <c r="H12668" s="2" t="str">
        <f aca="false">IF(AND(E12668&gt;=0.4,E12668&lt;=0.6),"Yes","No")</f>
        <v>No</v>
      </c>
      <c r="I12668" s="2" t="str">
        <f aca="false">IF(AND(F12668="No",G12668="No",H12668="Yes"),"Yes","No")</f>
        <v>No</v>
      </c>
      <c r="J12668" s="2"/>
      <c r="K12668" s="2"/>
    </row>
    <row r="12669" customFormat="false" ht="15" hidden="false" customHeight="false" outlineLevel="0" collapsed="false">
      <c r="A12669" s="2" t="s">
        <v>18169</v>
      </c>
      <c r="B12669" s="13" t="n">
        <v>119</v>
      </c>
      <c r="C12669" s="13" t="n">
        <v>119</v>
      </c>
      <c r="D12669" s="14" t="n">
        <f aca="false">C12669/Summary!$B$4</f>
        <v>0.00793333333333333</v>
      </c>
      <c r="E12669" s="15" t="n">
        <v>0.714285714285714</v>
      </c>
      <c r="F12669" s="2" t="s">
        <v>53</v>
      </c>
      <c r="G12669" s="2" t="s">
        <v>44</v>
      </c>
      <c r="H12669" s="2" t="str">
        <f aca="false">IF(AND(E12669&gt;=0.4,E12669&lt;=0.6),"Yes","No")</f>
        <v>No</v>
      </c>
      <c r="I12669" s="2" t="str">
        <f aca="false">IF(AND(F12669="No",G12669="No",H12669="Yes"),"Yes","No")</f>
        <v>No</v>
      </c>
      <c r="J12669" s="2"/>
      <c r="K12669" s="2"/>
    </row>
    <row r="12670" customFormat="false" ht="15" hidden="false" customHeight="false" outlineLevel="0" collapsed="false">
      <c r="A12670" s="2" t="s">
        <v>18170</v>
      </c>
      <c r="B12670" s="13" t="n">
        <v>119</v>
      </c>
      <c r="C12670" s="13" t="n">
        <v>116</v>
      </c>
      <c r="D12670" s="14" t="n">
        <f aca="false">C12670/Summary!$B$4</f>
        <v>0.00773333333333333</v>
      </c>
      <c r="E12670" s="15" t="n">
        <v>0.571428571428571</v>
      </c>
      <c r="F12670" s="2" t="s">
        <v>53</v>
      </c>
      <c r="G12670" s="2" t="s">
        <v>44</v>
      </c>
      <c r="H12670" s="2" t="str">
        <f aca="false">IF(AND(E12670&gt;=0.4,E12670&lt;=0.6),"Yes","No")</f>
        <v>Yes</v>
      </c>
      <c r="I12670" s="2" t="str">
        <f aca="false">IF(AND(F12670="No",G12670="No",H12670="Yes"),"Yes","No")</f>
        <v>No</v>
      </c>
      <c r="J12670" s="2"/>
      <c r="K12670" s="2"/>
    </row>
    <row r="12671" customFormat="false" ht="15" hidden="false" customHeight="false" outlineLevel="0" collapsed="false">
      <c r="A12671" s="2" t="s">
        <v>18171</v>
      </c>
      <c r="B12671" s="13" t="n">
        <v>119</v>
      </c>
      <c r="C12671" s="13" t="n">
        <v>118</v>
      </c>
      <c r="D12671" s="14" t="n">
        <f aca="false">C12671/Summary!$B$4</f>
        <v>0.00786666666666667</v>
      </c>
      <c r="E12671" s="15" t="n">
        <v>0.714285714285714</v>
      </c>
      <c r="F12671" s="2" t="s">
        <v>53</v>
      </c>
      <c r="G12671" s="2" t="s">
        <v>44</v>
      </c>
      <c r="H12671" s="2" t="str">
        <f aca="false">IF(AND(E12671&gt;=0.4,E12671&lt;=0.6),"Yes","No")</f>
        <v>No</v>
      </c>
      <c r="I12671" s="2" t="str">
        <f aca="false">IF(AND(F12671="No",G12671="No",H12671="Yes"),"Yes","No")</f>
        <v>No</v>
      </c>
      <c r="J12671" s="2"/>
      <c r="K12671" s="2"/>
    </row>
    <row r="12672" customFormat="false" ht="15" hidden="false" customHeight="false" outlineLevel="0" collapsed="false">
      <c r="A12672" s="2" t="s">
        <v>18172</v>
      </c>
      <c r="B12672" s="13" t="n">
        <v>119</v>
      </c>
      <c r="C12672" s="13" t="n">
        <v>119</v>
      </c>
      <c r="D12672" s="14" t="n">
        <f aca="false">C12672/Summary!$B$4</f>
        <v>0.00793333333333333</v>
      </c>
      <c r="E12672" s="15" t="n">
        <v>0.571428571428571</v>
      </c>
      <c r="F12672" s="2" t="s">
        <v>53</v>
      </c>
      <c r="G12672" s="2" t="s">
        <v>44</v>
      </c>
      <c r="H12672" s="2" t="str">
        <f aca="false">IF(AND(E12672&gt;=0.4,E12672&lt;=0.6),"Yes","No")</f>
        <v>Yes</v>
      </c>
      <c r="I12672" s="2" t="str">
        <f aca="false">IF(AND(F12672="No",G12672="No",H12672="Yes"),"Yes","No")</f>
        <v>No</v>
      </c>
      <c r="J12672" s="2"/>
      <c r="K12672" s="2"/>
    </row>
    <row r="12673" customFormat="false" ht="15" hidden="false" customHeight="false" outlineLevel="0" collapsed="false">
      <c r="A12673" s="2" t="s">
        <v>18173</v>
      </c>
      <c r="B12673" s="13" t="n">
        <v>119</v>
      </c>
      <c r="C12673" s="13" t="n">
        <v>119</v>
      </c>
      <c r="D12673" s="14" t="n">
        <f aca="false">C12673/Summary!$B$4</f>
        <v>0.00793333333333333</v>
      </c>
      <c r="E12673" s="15" t="n">
        <v>0.857142857142857</v>
      </c>
      <c r="F12673" s="2" t="s">
        <v>53</v>
      </c>
      <c r="G12673" s="2" t="s">
        <v>44</v>
      </c>
      <c r="H12673" s="2" t="str">
        <f aca="false">IF(AND(E12673&gt;=0.4,E12673&lt;=0.6),"Yes","No")</f>
        <v>No</v>
      </c>
      <c r="I12673" s="2" t="str">
        <f aca="false">IF(AND(F12673="No",G12673="No",H12673="Yes"),"Yes","No")</f>
        <v>No</v>
      </c>
      <c r="J12673" s="2"/>
      <c r="K12673" s="2"/>
    </row>
    <row r="12674" customFormat="false" ht="15" hidden="false" customHeight="false" outlineLevel="0" collapsed="false">
      <c r="A12674" s="2" t="s">
        <v>18174</v>
      </c>
      <c r="B12674" s="13" t="n">
        <v>119</v>
      </c>
      <c r="C12674" s="13" t="n">
        <v>118</v>
      </c>
      <c r="D12674" s="14" t="n">
        <f aca="false">C12674/Summary!$B$4</f>
        <v>0.00786666666666667</v>
      </c>
      <c r="E12674" s="15" t="n">
        <v>0.857142857142857</v>
      </c>
      <c r="F12674" s="2" t="s">
        <v>53</v>
      </c>
      <c r="G12674" s="2" t="s">
        <v>53</v>
      </c>
      <c r="H12674" s="2" t="str">
        <f aca="false">IF(AND(E12674&gt;=0.4,E12674&lt;=0.6),"Yes","No")</f>
        <v>No</v>
      </c>
      <c r="I12674" s="2" t="str">
        <f aca="false">IF(AND(F12674="No",G12674="No",H12674="Yes"),"Yes","No")</f>
        <v>No</v>
      </c>
      <c r="J12674" s="2"/>
      <c r="K12674" s="2"/>
    </row>
    <row r="12675" customFormat="false" ht="15" hidden="false" customHeight="false" outlineLevel="0" collapsed="false">
      <c r="A12675" s="2" t="s">
        <v>18175</v>
      </c>
      <c r="B12675" s="13" t="n">
        <v>119</v>
      </c>
      <c r="C12675" s="13" t="n">
        <v>118</v>
      </c>
      <c r="D12675" s="14" t="n">
        <f aca="false">C12675/Summary!$B$4</f>
        <v>0.00786666666666667</v>
      </c>
      <c r="E12675" s="15" t="n">
        <v>0.857142857142857</v>
      </c>
      <c r="F12675" s="2" t="s">
        <v>53</v>
      </c>
      <c r="G12675" s="2" t="s">
        <v>44</v>
      </c>
      <c r="H12675" s="2" t="str">
        <f aca="false">IF(AND(E12675&gt;=0.4,E12675&lt;=0.6),"Yes","No")</f>
        <v>No</v>
      </c>
      <c r="I12675" s="2" t="str">
        <f aca="false">IF(AND(F12675="No",G12675="No",H12675="Yes"),"Yes","No")</f>
        <v>No</v>
      </c>
      <c r="J12675" s="2"/>
      <c r="K12675" s="2"/>
    </row>
    <row r="12676" customFormat="false" ht="15" hidden="false" customHeight="false" outlineLevel="0" collapsed="false">
      <c r="A12676" s="2" t="s">
        <v>18176</v>
      </c>
      <c r="B12676" s="13" t="n">
        <v>119</v>
      </c>
      <c r="C12676" s="13" t="n">
        <v>119</v>
      </c>
      <c r="D12676" s="14" t="n">
        <f aca="false">C12676/Summary!$B$4</f>
        <v>0.00793333333333333</v>
      </c>
      <c r="E12676" s="15" t="n">
        <v>0.714285714285714</v>
      </c>
      <c r="F12676" s="2" t="s">
        <v>53</v>
      </c>
      <c r="G12676" s="2" t="s">
        <v>53</v>
      </c>
      <c r="H12676" s="2" t="str">
        <f aca="false">IF(AND(E12676&gt;=0.4,E12676&lt;=0.6),"Yes","No")</f>
        <v>No</v>
      </c>
      <c r="I12676" s="2" t="str">
        <f aca="false">IF(AND(F12676="No",G12676="No",H12676="Yes"),"Yes","No")</f>
        <v>No</v>
      </c>
      <c r="J12676" s="2"/>
      <c r="K12676" s="2"/>
    </row>
    <row r="12677" customFormat="false" ht="15" hidden="false" customHeight="false" outlineLevel="0" collapsed="false">
      <c r="A12677" s="2" t="s">
        <v>18177</v>
      </c>
      <c r="B12677" s="13" t="n">
        <v>119</v>
      </c>
      <c r="C12677" s="13" t="n">
        <v>119</v>
      </c>
      <c r="D12677" s="14" t="n">
        <f aca="false">C12677/Summary!$B$4</f>
        <v>0.00793333333333333</v>
      </c>
      <c r="E12677" s="15" t="n">
        <v>0.714285714285714</v>
      </c>
      <c r="F12677" s="2" t="s">
        <v>53</v>
      </c>
      <c r="G12677" s="2" t="s">
        <v>44</v>
      </c>
      <c r="H12677" s="2" t="str">
        <f aca="false">IF(AND(E12677&gt;=0.4,E12677&lt;=0.6),"Yes","No")</f>
        <v>No</v>
      </c>
      <c r="I12677" s="2" t="str">
        <f aca="false">IF(AND(F12677="No",G12677="No",H12677="Yes"),"Yes","No")</f>
        <v>No</v>
      </c>
      <c r="J12677" s="2"/>
      <c r="K12677" s="2"/>
    </row>
    <row r="12678" customFormat="false" ht="15" hidden="false" customHeight="false" outlineLevel="0" collapsed="false">
      <c r="A12678" s="2" t="s">
        <v>18178</v>
      </c>
      <c r="B12678" s="13" t="n">
        <v>119</v>
      </c>
      <c r="C12678" s="13" t="n">
        <v>119</v>
      </c>
      <c r="D12678" s="14" t="n">
        <f aca="false">C12678/Summary!$B$4</f>
        <v>0.00793333333333333</v>
      </c>
      <c r="E12678" s="15" t="n">
        <v>0.857142857142857</v>
      </c>
      <c r="F12678" s="2" t="s">
        <v>53</v>
      </c>
      <c r="G12678" s="2" t="s">
        <v>44</v>
      </c>
      <c r="H12678" s="2" t="str">
        <f aca="false">IF(AND(E12678&gt;=0.4,E12678&lt;=0.6),"Yes","No")</f>
        <v>No</v>
      </c>
      <c r="I12678" s="2" t="str">
        <f aca="false">IF(AND(F12678="No",G12678="No",H12678="Yes"),"Yes","No")</f>
        <v>No</v>
      </c>
      <c r="J12678" s="2"/>
      <c r="K12678" s="2"/>
    </row>
    <row r="12679" customFormat="false" ht="15" hidden="false" customHeight="false" outlineLevel="0" collapsed="false">
      <c r="A12679" s="2" t="s">
        <v>18179</v>
      </c>
      <c r="B12679" s="13" t="n">
        <v>119</v>
      </c>
      <c r="C12679" s="13" t="n">
        <v>119</v>
      </c>
      <c r="D12679" s="14" t="n">
        <f aca="false">C12679/Summary!$B$4</f>
        <v>0.00793333333333333</v>
      </c>
      <c r="E12679" s="15" t="n">
        <v>0.857142857142857</v>
      </c>
      <c r="F12679" s="2" t="s">
        <v>53</v>
      </c>
      <c r="G12679" s="2" t="s">
        <v>53</v>
      </c>
      <c r="H12679" s="2" t="str">
        <f aca="false">IF(AND(E12679&gt;=0.4,E12679&lt;=0.6),"Yes","No")</f>
        <v>No</v>
      </c>
      <c r="I12679" s="2" t="str">
        <f aca="false">IF(AND(F12679="No",G12679="No",H12679="Yes"),"Yes","No")</f>
        <v>No</v>
      </c>
      <c r="J12679" s="2"/>
      <c r="K12679" s="2"/>
    </row>
    <row r="12680" customFormat="false" ht="15" hidden="false" customHeight="false" outlineLevel="0" collapsed="false">
      <c r="A12680" s="2" t="s">
        <v>18180</v>
      </c>
      <c r="B12680" s="13" t="n">
        <v>119</v>
      </c>
      <c r="C12680" s="13" t="n">
        <v>119</v>
      </c>
      <c r="D12680" s="14" t="n">
        <f aca="false">C12680/Summary!$B$4</f>
        <v>0.00793333333333333</v>
      </c>
      <c r="E12680" s="15" t="n">
        <v>0.714285714285714</v>
      </c>
      <c r="F12680" s="2" t="s">
        <v>53</v>
      </c>
      <c r="G12680" s="2" t="s">
        <v>44</v>
      </c>
      <c r="H12680" s="2" t="str">
        <f aca="false">IF(AND(E12680&gt;=0.4,E12680&lt;=0.6),"Yes","No")</f>
        <v>No</v>
      </c>
      <c r="I12680" s="2" t="str">
        <f aca="false">IF(AND(F12680="No",G12680="No",H12680="Yes"),"Yes","No")</f>
        <v>No</v>
      </c>
      <c r="J12680" s="2"/>
      <c r="K12680" s="2"/>
    </row>
    <row r="12681" customFormat="false" ht="15" hidden="false" customHeight="false" outlineLevel="0" collapsed="false">
      <c r="A12681" s="2" t="s">
        <v>18181</v>
      </c>
      <c r="B12681" s="13" t="n">
        <v>119</v>
      </c>
      <c r="C12681" s="13" t="n">
        <v>118</v>
      </c>
      <c r="D12681" s="14" t="n">
        <f aca="false">C12681/Summary!$B$4</f>
        <v>0.00786666666666667</v>
      </c>
      <c r="E12681" s="15" t="n">
        <v>0.857142857142857</v>
      </c>
      <c r="F12681" s="2" t="s">
        <v>53</v>
      </c>
      <c r="G12681" s="2" t="s">
        <v>53</v>
      </c>
      <c r="H12681" s="2" t="str">
        <f aca="false">IF(AND(E12681&gt;=0.4,E12681&lt;=0.6),"Yes","No")</f>
        <v>No</v>
      </c>
      <c r="I12681" s="2" t="str">
        <f aca="false">IF(AND(F12681="No",G12681="No",H12681="Yes"),"Yes","No")</f>
        <v>No</v>
      </c>
      <c r="J12681" s="2"/>
      <c r="K12681" s="2"/>
    </row>
    <row r="12682" customFormat="false" ht="15" hidden="false" customHeight="false" outlineLevel="0" collapsed="false">
      <c r="A12682" s="2" t="s">
        <v>18182</v>
      </c>
      <c r="B12682" s="13" t="n">
        <v>119</v>
      </c>
      <c r="C12682" s="13" t="n">
        <v>119</v>
      </c>
      <c r="D12682" s="14" t="n">
        <f aca="false">C12682/Summary!$B$4</f>
        <v>0.00793333333333333</v>
      </c>
      <c r="E12682" s="15" t="n">
        <v>0.571428571428571</v>
      </c>
      <c r="F12682" s="2" t="s">
        <v>53</v>
      </c>
      <c r="G12682" s="2" t="s">
        <v>44</v>
      </c>
      <c r="H12682" s="2" t="str">
        <f aca="false">IF(AND(E12682&gt;=0.4,E12682&lt;=0.6),"Yes","No")</f>
        <v>Yes</v>
      </c>
      <c r="I12682" s="2" t="str">
        <f aca="false">IF(AND(F12682="No",G12682="No",H12682="Yes"),"Yes","No")</f>
        <v>No</v>
      </c>
      <c r="J12682" s="2"/>
      <c r="K12682" s="2"/>
    </row>
    <row r="12683" customFormat="false" ht="15" hidden="false" customHeight="false" outlineLevel="0" collapsed="false">
      <c r="A12683" s="2" t="s">
        <v>18183</v>
      </c>
      <c r="B12683" s="13" t="n">
        <v>119</v>
      </c>
      <c r="C12683" s="13" t="n">
        <v>119</v>
      </c>
      <c r="D12683" s="14" t="n">
        <f aca="false">C12683/Summary!$B$4</f>
        <v>0.00793333333333333</v>
      </c>
      <c r="E12683" s="15" t="n">
        <v>0.857142857142857</v>
      </c>
      <c r="F12683" s="2" t="s">
        <v>53</v>
      </c>
      <c r="G12683" s="2" t="s">
        <v>53</v>
      </c>
      <c r="H12683" s="2" t="str">
        <f aca="false">IF(AND(E12683&gt;=0.4,E12683&lt;=0.6),"Yes","No")</f>
        <v>No</v>
      </c>
      <c r="I12683" s="2" t="str">
        <f aca="false">IF(AND(F12683="No",G12683="No",H12683="Yes"),"Yes","No")</f>
        <v>No</v>
      </c>
      <c r="J12683" s="2"/>
      <c r="K12683" s="2"/>
    </row>
    <row r="12684" customFormat="false" ht="15" hidden="false" customHeight="false" outlineLevel="0" collapsed="false">
      <c r="A12684" s="2" t="s">
        <v>18184</v>
      </c>
      <c r="B12684" s="13" t="n">
        <v>119</v>
      </c>
      <c r="C12684" s="13" t="n">
        <v>119</v>
      </c>
      <c r="D12684" s="14" t="n">
        <f aca="false">C12684/Summary!$B$4</f>
        <v>0.00793333333333333</v>
      </c>
      <c r="E12684" s="15" t="n">
        <v>0.714285714285714</v>
      </c>
      <c r="F12684" s="2" t="s">
        <v>53</v>
      </c>
      <c r="G12684" s="2" t="s">
        <v>44</v>
      </c>
      <c r="H12684" s="2" t="str">
        <f aca="false">IF(AND(E12684&gt;=0.4,E12684&lt;=0.6),"Yes","No")</f>
        <v>No</v>
      </c>
      <c r="I12684" s="2" t="str">
        <f aca="false">IF(AND(F12684="No",G12684="No",H12684="Yes"),"Yes","No")</f>
        <v>No</v>
      </c>
      <c r="J12684" s="2"/>
      <c r="K12684" s="2"/>
    </row>
    <row r="12685" customFormat="false" ht="15" hidden="false" customHeight="false" outlineLevel="0" collapsed="false">
      <c r="A12685" s="2" t="s">
        <v>18185</v>
      </c>
      <c r="B12685" s="13" t="n">
        <v>119</v>
      </c>
      <c r="C12685" s="13" t="n">
        <v>119</v>
      </c>
      <c r="D12685" s="14" t="n">
        <f aca="false">C12685/Summary!$B$4</f>
        <v>0.00793333333333333</v>
      </c>
      <c r="E12685" s="15" t="n">
        <v>0.714285714285714</v>
      </c>
      <c r="F12685" s="2" t="s">
        <v>53</v>
      </c>
      <c r="G12685" s="2" t="s">
        <v>44</v>
      </c>
      <c r="H12685" s="2" t="str">
        <f aca="false">IF(AND(E12685&gt;=0.4,E12685&lt;=0.6),"Yes","No")</f>
        <v>No</v>
      </c>
      <c r="I12685" s="2" t="str">
        <f aca="false">IF(AND(F12685="No",G12685="No",H12685="Yes"),"Yes","No")</f>
        <v>No</v>
      </c>
      <c r="J12685" s="2"/>
      <c r="K12685" s="2"/>
    </row>
    <row r="12686" customFormat="false" ht="15" hidden="false" customHeight="false" outlineLevel="0" collapsed="false">
      <c r="A12686" s="2" t="s">
        <v>18186</v>
      </c>
      <c r="B12686" s="13" t="n">
        <v>119</v>
      </c>
      <c r="C12686" s="13" t="n">
        <v>118</v>
      </c>
      <c r="D12686" s="14" t="n">
        <f aca="false">C12686/Summary!$B$4</f>
        <v>0.00786666666666667</v>
      </c>
      <c r="E12686" s="15" t="n">
        <v>0.428571428571429</v>
      </c>
      <c r="F12686" s="2" t="s">
        <v>53</v>
      </c>
      <c r="G12686" s="2" t="s">
        <v>44</v>
      </c>
      <c r="H12686" s="2" t="str">
        <f aca="false">IF(AND(E12686&gt;=0.4,E12686&lt;=0.6),"Yes","No")</f>
        <v>Yes</v>
      </c>
      <c r="I12686" s="2" t="str">
        <f aca="false">IF(AND(F12686="No",G12686="No",H12686="Yes"),"Yes","No")</f>
        <v>No</v>
      </c>
      <c r="J12686" s="2"/>
      <c r="K12686" s="2"/>
    </row>
    <row r="12687" customFormat="false" ht="15" hidden="false" customHeight="false" outlineLevel="0" collapsed="false">
      <c r="A12687" s="2" t="s">
        <v>18187</v>
      </c>
      <c r="B12687" s="13" t="n">
        <v>119</v>
      </c>
      <c r="C12687" s="13" t="n">
        <v>119</v>
      </c>
      <c r="D12687" s="14" t="n">
        <f aca="false">C12687/Summary!$B$4</f>
        <v>0.00793333333333333</v>
      </c>
      <c r="E12687" s="15" t="n">
        <v>0.714285714285714</v>
      </c>
      <c r="F12687" s="2" t="s">
        <v>53</v>
      </c>
      <c r="G12687" s="2" t="s">
        <v>44</v>
      </c>
      <c r="H12687" s="2" t="str">
        <f aca="false">IF(AND(E12687&gt;=0.4,E12687&lt;=0.6),"Yes","No")</f>
        <v>No</v>
      </c>
      <c r="I12687" s="2" t="str">
        <f aca="false">IF(AND(F12687="No",G12687="No",H12687="Yes"),"Yes","No")</f>
        <v>No</v>
      </c>
      <c r="J12687" s="2"/>
      <c r="K12687" s="2"/>
    </row>
    <row r="12688" customFormat="false" ht="15" hidden="false" customHeight="false" outlineLevel="0" collapsed="false">
      <c r="A12688" s="2" t="s">
        <v>18188</v>
      </c>
      <c r="B12688" s="13" t="n">
        <v>119</v>
      </c>
      <c r="C12688" s="13" t="n">
        <v>118</v>
      </c>
      <c r="D12688" s="14" t="n">
        <f aca="false">C12688/Summary!$B$4</f>
        <v>0.00786666666666667</v>
      </c>
      <c r="E12688" s="15" t="n">
        <v>0.285714285714286</v>
      </c>
      <c r="F12688" s="2" t="s">
        <v>53</v>
      </c>
      <c r="G12688" s="2" t="s">
        <v>44</v>
      </c>
      <c r="H12688" s="2" t="str">
        <f aca="false">IF(AND(E12688&gt;=0.4,E12688&lt;=0.6),"Yes","No")</f>
        <v>No</v>
      </c>
      <c r="I12688" s="2" t="str">
        <f aca="false">IF(AND(F12688="No",G12688="No",H12688="Yes"),"Yes","No")</f>
        <v>No</v>
      </c>
      <c r="J12688" s="2"/>
      <c r="K12688" s="2"/>
    </row>
    <row r="12689" customFormat="false" ht="15" hidden="false" customHeight="false" outlineLevel="0" collapsed="false">
      <c r="A12689" s="2" t="s">
        <v>18189</v>
      </c>
      <c r="B12689" s="13" t="n">
        <v>119</v>
      </c>
      <c r="C12689" s="13" t="n">
        <v>119</v>
      </c>
      <c r="D12689" s="14" t="n">
        <f aca="false">C12689/Summary!$B$4</f>
        <v>0.00793333333333333</v>
      </c>
      <c r="E12689" s="15" t="n">
        <v>0.714285714285714</v>
      </c>
      <c r="F12689" s="2" t="s">
        <v>53</v>
      </c>
      <c r="G12689" s="2" t="s">
        <v>44</v>
      </c>
      <c r="H12689" s="2" t="str">
        <f aca="false">IF(AND(E12689&gt;=0.4,E12689&lt;=0.6),"Yes","No")</f>
        <v>No</v>
      </c>
      <c r="I12689" s="2" t="str">
        <f aca="false">IF(AND(F12689="No",G12689="No",H12689="Yes"),"Yes","No")</f>
        <v>No</v>
      </c>
      <c r="J12689" s="2"/>
      <c r="K12689" s="2"/>
    </row>
    <row r="12690" customFormat="false" ht="15" hidden="false" customHeight="false" outlineLevel="0" collapsed="false">
      <c r="A12690" s="2" t="s">
        <v>18190</v>
      </c>
      <c r="B12690" s="13" t="n">
        <v>119</v>
      </c>
      <c r="C12690" s="13" t="n">
        <v>119</v>
      </c>
      <c r="D12690" s="14" t="n">
        <f aca="false">C12690/Summary!$B$4</f>
        <v>0.00793333333333333</v>
      </c>
      <c r="E12690" s="15" t="n">
        <v>0.428571428571429</v>
      </c>
      <c r="F12690" s="2" t="s">
        <v>53</v>
      </c>
      <c r="G12690" s="2" t="s">
        <v>44</v>
      </c>
      <c r="H12690" s="2" t="str">
        <f aca="false">IF(AND(E12690&gt;=0.4,E12690&lt;=0.6),"Yes","No")</f>
        <v>Yes</v>
      </c>
      <c r="I12690" s="2" t="str">
        <f aca="false">IF(AND(F12690="No",G12690="No",H12690="Yes"),"Yes","No")</f>
        <v>No</v>
      </c>
      <c r="J12690" s="2"/>
      <c r="K12690" s="2"/>
    </row>
    <row r="12691" customFormat="false" ht="15" hidden="false" customHeight="false" outlineLevel="0" collapsed="false">
      <c r="A12691" s="2" t="s">
        <v>18191</v>
      </c>
      <c r="B12691" s="13" t="n">
        <v>119</v>
      </c>
      <c r="C12691" s="13" t="n">
        <v>119</v>
      </c>
      <c r="D12691" s="14" t="n">
        <f aca="false">C12691/Summary!$B$4</f>
        <v>0.00793333333333333</v>
      </c>
      <c r="E12691" s="15" t="n">
        <v>0.285714285714286</v>
      </c>
      <c r="F12691" s="2" t="s">
        <v>53</v>
      </c>
      <c r="G12691" s="2" t="s">
        <v>44</v>
      </c>
      <c r="H12691" s="2" t="str">
        <f aca="false">IF(AND(E12691&gt;=0.4,E12691&lt;=0.6),"Yes","No")</f>
        <v>No</v>
      </c>
      <c r="I12691" s="2" t="str">
        <f aca="false">IF(AND(F12691="No",G12691="No",H12691="Yes"),"Yes","No")</f>
        <v>No</v>
      </c>
      <c r="J12691" s="2"/>
      <c r="K12691" s="2"/>
    </row>
    <row r="12692" customFormat="false" ht="15" hidden="false" customHeight="false" outlineLevel="0" collapsed="false">
      <c r="A12692" s="2" t="s">
        <v>18192</v>
      </c>
      <c r="B12692" s="13" t="n">
        <v>119</v>
      </c>
      <c r="C12692" s="13" t="n">
        <v>117</v>
      </c>
      <c r="D12692" s="14" t="n">
        <f aca="false">C12692/Summary!$B$4</f>
        <v>0.0078</v>
      </c>
      <c r="E12692" s="15" t="n">
        <v>0.714285714285714</v>
      </c>
      <c r="F12692" s="2" t="s">
        <v>53</v>
      </c>
      <c r="G12692" s="2" t="s">
        <v>44</v>
      </c>
      <c r="H12692" s="2" t="str">
        <f aca="false">IF(AND(E12692&gt;=0.4,E12692&lt;=0.6),"Yes","No")</f>
        <v>No</v>
      </c>
      <c r="I12692" s="2" t="str">
        <f aca="false">IF(AND(F12692="No",G12692="No",H12692="Yes"),"Yes","No")</f>
        <v>No</v>
      </c>
      <c r="J12692" s="2"/>
      <c r="K12692" s="2"/>
    </row>
    <row r="12693" customFormat="false" ht="15" hidden="false" customHeight="false" outlineLevel="0" collapsed="false">
      <c r="A12693" s="2" t="s">
        <v>18193</v>
      </c>
      <c r="B12693" s="13" t="n">
        <v>119</v>
      </c>
      <c r="C12693" s="13" t="n">
        <v>119</v>
      </c>
      <c r="D12693" s="14" t="n">
        <f aca="false">C12693/Summary!$B$4</f>
        <v>0.00793333333333333</v>
      </c>
      <c r="E12693" s="15" t="n">
        <v>0.857142857142857</v>
      </c>
      <c r="F12693" s="2" t="s">
        <v>53</v>
      </c>
      <c r="G12693" s="2" t="s">
        <v>44</v>
      </c>
      <c r="H12693" s="2" t="str">
        <f aca="false">IF(AND(E12693&gt;=0.4,E12693&lt;=0.6),"Yes","No")</f>
        <v>No</v>
      </c>
      <c r="I12693" s="2" t="str">
        <f aca="false">IF(AND(F12693="No",G12693="No",H12693="Yes"),"Yes","No")</f>
        <v>No</v>
      </c>
      <c r="J12693" s="2"/>
      <c r="K12693" s="2"/>
    </row>
    <row r="12694" customFormat="false" ht="15" hidden="false" customHeight="false" outlineLevel="0" collapsed="false">
      <c r="A12694" s="2" t="s">
        <v>18194</v>
      </c>
      <c r="B12694" s="13" t="n">
        <v>119</v>
      </c>
      <c r="C12694" s="13" t="n">
        <v>119</v>
      </c>
      <c r="D12694" s="14" t="n">
        <f aca="false">C12694/Summary!$B$4</f>
        <v>0.00793333333333333</v>
      </c>
      <c r="E12694" s="15" t="n">
        <v>0.571428571428571</v>
      </c>
      <c r="F12694" s="2" t="s">
        <v>53</v>
      </c>
      <c r="G12694" s="2" t="s">
        <v>44</v>
      </c>
      <c r="H12694" s="2" t="str">
        <f aca="false">IF(AND(E12694&gt;=0.4,E12694&lt;=0.6),"Yes","No")</f>
        <v>Yes</v>
      </c>
      <c r="I12694" s="2" t="str">
        <f aca="false">IF(AND(F12694="No",G12694="No",H12694="Yes"),"Yes","No")</f>
        <v>No</v>
      </c>
      <c r="J12694" s="2"/>
      <c r="K12694" s="2"/>
    </row>
    <row r="12695" customFormat="false" ht="15" hidden="false" customHeight="false" outlineLevel="0" collapsed="false">
      <c r="A12695" s="2" t="s">
        <v>18195</v>
      </c>
      <c r="B12695" s="13" t="n">
        <v>119</v>
      </c>
      <c r="C12695" s="13" t="n">
        <v>119</v>
      </c>
      <c r="D12695" s="14" t="n">
        <f aca="false">C12695/Summary!$B$4</f>
        <v>0.00793333333333333</v>
      </c>
      <c r="E12695" s="15" t="n">
        <v>0.857142857142857</v>
      </c>
      <c r="F12695" s="2" t="s">
        <v>53</v>
      </c>
      <c r="G12695" s="2" t="s">
        <v>53</v>
      </c>
      <c r="H12695" s="2" t="str">
        <f aca="false">IF(AND(E12695&gt;=0.4,E12695&lt;=0.6),"Yes","No")</f>
        <v>No</v>
      </c>
      <c r="I12695" s="2" t="str">
        <f aca="false">IF(AND(F12695="No",G12695="No",H12695="Yes"),"Yes","No")</f>
        <v>No</v>
      </c>
      <c r="J12695" s="2"/>
      <c r="K12695" s="2"/>
    </row>
    <row r="12696" customFormat="false" ht="15" hidden="false" customHeight="false" outlineLevel="0" collapsed="false">
      <c r="A12696" s="2" t="s">
        <v>18196</v>
      </c>
      <c r="B12696" s="13" t="n">
        <v>119</v>
      </c>
      <c r="C12696" s="13" t="n">
        <v>118</v>
      </c>
      <c r="D12696" s="14" t="n">
        <f aca="false">C12696/Summary!$B$4</f>
        <v>0.00786666666666667</v>
      </c>
      <c r="E12696" s="15" t="n">
        <v>0.571428571428571</v>
      </c>
      <c r="F12696" s="2" t="s">
        <v>53</v>
      </c>
      <c r="G12696" s="2" t="s">
        <v>44</v>
      </c>
      <c r="H12696" s="2" t="str">
        <f aca="false">IF(AND(E12696&gt;=0.4,E12696&lt;=0.6),"Yes","No")</f>
        <v>Yes</v>
      </c>
      <c r="I12696" s="2" t="str">
        <f aca="false">IF(AND(F12696="No",G12696="No",H12696="Yes"),"Yes","No")</f>
        <v>No</v>
      </c>
      <c r="J12696" s="2"/>
      <c r="K12696" s="2"/>
    </row>
    <row r="12697" customFormat="false" ht="15" hidden="false" customHeight="false" outlineLevel="0" collapsed="false">
      <c r="A12697" s="2" t="s">
        <v>18197</v>
      </c>
      <c r="B12697" s="13" t="n">
        <v>119</v>
      </c>
      <c r="C12697" s="13" t="n">
        <v>119</v>
      </c>
      <c r="D12697" s="14" t="n">
        <f aca="false">C12697/Summary!$B$4</f>
        <v>0.00793333333333333</v>
      </c>
      <c r="E12697" s="15" t="n">
        <v>0.571428571428571</v>
      </c>
      <c r="F12697" s="2" t="s">
        <v>53</v>
      </c>
      <c r="G12697" s="2" t="s">
        <v>53</v>
      </c>
      <c r="H12697" s="2" t="str">
        <f aca="false">IF(AND(E12697&gt;=0.4,E12697&lt;=0.6),"Yes","No")</f>
        <v>Yes</v>
      </c>
      <c r="I12697" s="2" t="str">
        <f aca="false">IF(AND(F12697="No",G12697="No",H12697="Yes"),"Yes","No")</f>
        <v>No</v>
      </c>
      <c r="J12697" s="2"/>
      <c r="K12697" s="2"/>
    </row>
    <row r="12698" customFormat="false" ht="15" hidden="false" customHeight="false" outlineLevel="0" collapsed="false">
      <c r="A12698" s="2" t="s">
        <v>18198</v>
      </c>
      <c r="B12698" s="13" t="n">
        <v>119</v>
      </c>
      <c r="C12698" s="13" t="n">
        <v>119</v>
      </c>
      <c r="D12698" s="14" t="n">
        <f aca="false">C12698/Summary!$B$4</f>
        <v>0.00793333333333333</v>
      </c>
      <c r="E12698" s="15" t="n">
        <v>0.571428571428571</v>
      </c>
      <c r="F12698" s="2" t="s">
        <v>53</v>
      </c>
      <c r="G12698" s="2" t="s">
        <v>44</v>
      </c>
      <c r="H12698" s="2" t="str">
        <f aca="false">IF(AND(E12698&gt;=0.4,E12698&lt;=0.6),"Yes","No")</f>
        <v>Yes</v>
      </c>
      <c r="I12698" s="2" t="str">
        <f aca="false">IF(AND(F12698="No",G12698="No",H12698="Yes"),"Yes","No")</f>
        <v>No</v>
      </c>
      <c r="J12698" s="2"/>
      <c r="K12698" s="2"/>
    </row>
    <row r="12699" customFormat="false" ht="15" hidden="false" customHeight="false" outlineLevel="0" collapsed="false">
      <c r="A12699" s="2" t="s">
        <v>18199</v>
      </c>
      <c r="B12699" s="13" t="n">
        <v>119</v>
      </c>
      <c r="C12699" s="13" t="n">
        <v>118</v>
      </c>
      <c r="D12699" s="14" t="n">
        <f aca="false">C12699/Summary!$B$4</f>
        <v>0.00786666666666667</v>
      </c>
      <c r="E12699" s="15" t="n">
        <v>0.714285714285714</v>
      </c>
      <c r="F12699" s="2" t="s">
        <v>53</v>
      </c>
      <c r="G12699" s="2" t="s">
        <v>53</v>
      </c>
      <c r="H12699" s="2" t="str">
        <f aca="false">IF(AND(E12699&gt;=0.4,E12699&lt;=0.6),"Yes","No")</f>
        <v>No</v>
      </c>
      <c r="I12699" s="2" t="str">
        <f aca="false">IF(AND(F12699="No",G12699="No",H12699="Yes"),"Yes","No")</f>
        <v>No</v>
      </c>
      <c r="J12699" s="2"/>
      <c r="K12699" s="2"/>
    </row>
    <row r="12700" customFormat="false" ht="15" hidden="false" customHeight="false" outlineLevel="0" collapsed="false">
      <c r="A12700" s="2" t="s">
        <v>18200</v>
      </c>
      <c r="B12700" s="13" t="n">
        <v>119</v>
      </c>
      <c r="C12700" s="13" t="n">
        <v>119</v>
      </c>
      <c r="D12700" s="14" t="n">
        <f aca="false">C12700/Summary!$B$4</f>
        <v>0.00793333333333333</v>
      </c>
      <c r="E12700" s="15" t="n">
        <v>0.571428571428571</v>
      </c>
      <c r="F12700" s="2" t="s">
        <v>53</v>
      </c>
      <c r="G12700" s="2" t="s">
        <v>44</v>
      </c>
      <c r="H12700" s="2" t="str">
        <f aca="false">IF(AND(E12700&gt;=0.4,E12700&lt;=0.6),"Yes","No")</f>
        <v>Yes</v>
      </c>
      <c r="I12700" s="2" t="str">
        <f aca="false">IF(AND(F12700="No",G12700="No",H12700="Yes"),"Yes","No")</f>
        <v>No</v>
      </c>
      <c r="J12700" s="2"/>
      <c r="K12700" s="2"/>
    </row>
    <row r="12701" customFormat="false" ht="15" hidden="false" customHeight="false" outlineLevel="0" collapsed="false">
      <c r="A12701" s="2" t="s">
        <v>18201</v>
      </c>
      <c r="B12701" s="13" t="n">
        <v>119</v>
      </c>
      <c r="C12701" s="13" t="n">
        <v>118</v>
      </c>
      <c r="D12701" s="14" t="n">
        <f aca="false">C12701/Summary!$B$4</f>
        <v>0.00786666666666667</v>
      </c>
      <c r="E12701" s="15" t="n">
        <v>0.428571428571429</v>
      </c>
      <c r="F12701" s="2" t="s">
        <v>53</v>
      </c>
      <c r="G12701" s="2" t="s">
        <v>44</v>
      </c>
      <c r="H12701" s="2" t="str">
        <f aca="false">IF(AND(E12701&gt;=0.4,E12701&lt;=0.6),"Yes","No")</f>
        <v>Yes</v>
      </c>
      <c r="I12701" s="2" t="str">
        <f aca="false">IF(AND(F12701="No",G12701="No",H12701="Yes"),"Yes","No")</f>
        <v>No</v>
      </c>
      <c r="J12701" s="2"/>
      <c r="K12701" s="2"/>
    </row>
    <row r="12702" customFormat="false" ht="15" hidden="false" customHeight="false" outlineLevel="0" collapsed="false">
      <c r="A12702" s="2" t="s">
        <v>18202</v>
      </c>
      <c r="B12702" s="13" t="n">
        <v>119</v>
      </c>
      <c r="C12702" s="13" t="n">
        <v>118</v>
      </c>
      <c r="D12702" s="14" t="n">
        <f aca="false">C12702/Summary!$B$4</f>
        <v>0.00786666666666667</v>
      </c>
      <c r="E12702" s="15" t="n">
        <v>0.714285714285714</v>
      </c>
      <c r="F12702" s="2" t="s">
        <v>53</v>
      </c>
      <c r="G12702" s="2" t="s">
        <v>44</v>
      </c>
      <c r="H12702" s="2" t="str">
        <f aca="false">IF(AND(E12702&gt;=0.4,E12702&lt;=0.6),"Yes","No")</f>
        <v>No</v>
      </c>
      <c r="I12702" s="2" t="str">
        <f aca="false">IF(AND(F12702="No",G12702="No",H12702="Yes"),"Yes","No")</f>
        <v>No</v>
      </c>
      <c r="J12702" s="2"/>
      <c r="K12702" s="2"/>
    </row>
    <row r="12703" customFormat="false" ht="15" hidden="false" customHeight="false" outlineLevel="0" collapsed="false">
      <c r="A12703" s="2" t="s">
        <v>18203</v>
      </c>
      <c r="B12703" s="13" t="n">
        <v>119</v>
      </c>
      <c r="C12703" s="13" t="n">
        <v>119</v>
      </c>
      <c r="D12703" s="14" t="n">
        <f aca="false">C12703/Summary!$B$4</f>
        <v>0.00793333333333333</v>
      </c>
      <c r="E12703" s="15" t="n">
        <v>0.714285714285714</v>
      </c>
      <c r="F12703" s="2" t="s">
        <v>53</v>
      </c>
      <c r="G12703" s="2" t="s">
        <v>53</v>
      </c>
      <c r="H12703" s="2" t="str">
        <f aca="false">IF(AND(E12703&gt;=0.4,E12703&lt;=0.6),"Yes","No")</f>
        <v>No</v>
      </c>
      <c r="I12703" s="2" t="str">
        <f aca="false">IF(AND(F12703="No",G12703="No",H12703="Yes"),"Yes","No")</f>
        <v>No</v>
      </c>
      <c r="J12703" s="2"/>
      <c r="K12703" s="2"/>
    </row>
    <row r="12704" customFormat="false" ht="15" hidden="false" customHeight="false" outlineLevel="0" collapsed="false">
      <c r="A12704" s="2" t="s">
        <v>18204</v>
      </c>
      <c r="B12704" s="13" t="n">
        <v>119</v>
      </c>
      <c r="C12704" s="13" t="n">
        <v>118</v>
      </c>
      <c r="D12704" s="14" t="n">
        <f aca="false">C12704/Summary!$B$4</f>
        <v>0.00786666666666667</v>
      </c>
      <c r="E12704" s="15" t="n">
        <v>0.571428571428571</v>
      </c>
      <c r="F12704" s="2" t="s">
        <v>44</v>
      </c>
      <c r="G12704" s="2" t="s">
        <v>53</v>
      </c>
      <c r="H12704" s="2" t="str">
        <f aca="false">IF(AND(E12704&gt;=0.4,E12704&lt;=0.6),"Yes","No")</f>
        <v>Yes</v>
      </c>
      <c r="I12704" s="2" t="str">
        <f aca="false">IF(AND(F12704="No",G12704="No",H12704="Yes"),"Yes","No")</f>
        <v>No</v>
      </c>
      <c r="J12704" s="2"/>
      <c r="K12704" s="2"/>
    </row>
    <row r="12705" customFormat="false" ht="15" hidden="false" customHeight="false" outlineLevel="0" collapsed="false">
      <c r="A12705" s="2" t="s">
        <v>18205</v>
      </c>
      <c r="B12705" s="13" t="n">
        <v>119</v>
      </c>
      <c r="C12705" s="13" t="n">
        <v>118</v>
      </c>
      <c r="D12705" s="14" t="n">
        <f aca="false">C12705/Summary!$B$4</f>
        <v>0.00786666666666667</v>
      </c>
      <c r="E12705" s="15" t="n">
        <v>0.428571428571429</v>
      </c>
      <c r="F12705" s="2" t="s">
        <v>53</v>
      </c>
      <c r="G12705" s="2" t="s">
        <v>44</v>
      </c>
      <c r="H12705" s="2" t="str">
        <f aca="false">IF(AND(E12705&gt;=0.4,E12705&lt;=0.6),"Yes","No")</f>
        <v>Yes</v>
      </c>
      <c r="I12705" s="2" t="str">
        <f aca="false">IF(AND(F12705="No",G12705="No",H12705="Yes"),"Yes","No")</f>
        <v>No</v>
      </c>
      <c r="J12705" s="2"/>
      <c r="K12705" s="2"/>
    </row>
    <row r="12706" customFormat="false" ht="15" hidden="false" customHeight="false" outlineLevel="0" collapsed="false">
      <c r="A12706" s="2" t="s">
        <v>18206</v>
      </c>
      <c r="B12706" s="13" t="n">
        <v>119</v>
      </c>
      <c r="C12706" s="13" t="n">
        <v>118</v>
      </c>
      <c r="D12706" s="14" t="n">
        <f aca="false">C12706/Summary!$B$4</f>
        <v>0.00786666666666667</v>
      </c>
      <c r="E12706" s="15" t="n">
        <v>0.857142857142857</v>
      </c>
      <c r="F12706" s="2" t="s">
        <v>53</v>
      </c>
      <c r="G12706" s="2" t="s">
        <v>53</v>
      </c>
      <c r="H12706" s="2" t="str">
        <f aca="false">IF(AND(E12706&gt;=0.4,E12706&lt;=0.6),"Yes","No")</f>
        <v>No</v>
      </c>
      <c r="I12706" s="2" t="str">
        <f aca="false">IF(AND(F12706="No",G12706="No",H12706="Yes"),"Yes","No")</f>
        <v>No</v>
      </c>
      <c r="J12706" s="2"/>
      <c r="K12706" s="2"/>
    </row>
    <row r="12707" customFormat="false" ht="15" hidden="false" customHeight="false" outlineLevel="0" collapsed="false">
      <c r="A12707" s="2" t="s">
        <v>18207</v>
      </c>
      <c r="B12707" s="13" t="n">
        <v>119</v>
      </c>
      <c r="C12707" s="13" t="n">
        <v>119</v>
      </c>
      <c r="D12707" s="14" t="n">
        <f aca="false">C12707/Summary!$B$4</f>
        <v>0.00793333333333333</v>
      </c>
      <c r="E12707" s="15" t="n">
        <v>0.857142857142857</v>
      </c>
      <c r="F12707" s="2" t="s">
        <v>53</v>
      </c>
      <c r="G12707" s="2" t="s">
        <v>44</v>
      </c>
      <c r="H12707" s="2" t="str">
        <f aca="false">IF(AND(E12707&gt;=0.4,E12707&lt;=0.6),"Yes","No")</f>
        <v>No</v>
      </c>
      <c r="I12707" s="2" t="str">
        <f aca="false">IF(AND(F12707="No",G12707="No",H12707="Yes"),"Yes","No")</f>
        <v>No</v>
      </c>
      <c r="J12707" s="2"/>
      <c r="K12707" s="2"/>
    </row>
    <row r="12708" customFormat="false" ht="15" hidden="false" customHeight="false" outlineLevel="0" collapsed="false">
      <c r="A12708" s="2" t="s">
        <v>18208</v>
      </c>
      <c r="B12708" s="13" t="n">
        <v>119</v>
      </c>
      <c r="C12708" s="13" t="n">
        <v>119</v>
      </c>
      <c r="D12708" s="14" t="n">
        <f aca="false">C12708/Summary!$B$4</f>
        <v>0.00793333333333333</v>
      </c>
      <c r="E12708" s="15" t="n">
        <v>0.714285714285714</v>
      </c>
      <c r="F12708" s="2" t="s">
        <v>53</v>
      </c>
      <c r="G12708" s="2" t="s">
        <v>53</v>
      </c>
      <c r="H12708" s="2" t="str">
        <f aca="false">IF(AND(E12708&gt;=0.4,E12708&lt;=0.6),"Yes","No")</f>
        <v>No</v>
      </c>
      <c r="I12708" s="2" t="str">
        <f aca="false">IF(AND(F12708="No",G12708="No",H12708="Yes"),"Yes","No")</f>
        <v>No</v>
      </c>
      <c r="J12708" s="2"/>
      <c r="K12708" s="2"/>
    </row>
    <row r="12709" customFormat="false" ht="15" hidden="false" customHeight="false" outlineLevel="0" collapsed="false">
      <c r="A12709" s="2" t="s">
        <v>18209</v>
      </c>
      <c r="B12709" s="13" t="n">
        <v>119</v>
      </c>
      <c r="C12709" s="13" t="n">
        <v>119</v>
      </c>
      <c r="D12709" s="14" t="n">
        <f aca="false">C12709/Summary!$B$4</f>
        <v>0.00793333333333333</v>
      </c>
      <c r="E12709" s="15" t="n">
        <v>0.857142857142857</v>
      </c>
      <c r="F12709" s="2" t="s">
        <v>44</v>
      </c>
      <c r="G12709" s="2" t="s">
        <v>44</v>
      </c>
      <c r="H12709" s="2" t="str">
        <f aca="false">IF(AND(E12709&gt;=0.4,E12709&lt;=0.6),"Yes","No")</f>
        <v>No</v>
      </c>
      <c r="I12709" s="2" t="str">
        <f aca="false">IF(AND(F12709="No",G12709="No",H12709="Yes"),"Yes","No")</f>
        <v>No</v>
      </c>
      <c r="J12709" s="2"/>
      <c r="K12709" s="2"/>
    </row>
    <row r="12710" customFormat="false" ht="15" hidden="false" customHeight="false" outlineLevel="0" collapsed="false">
      <c r="A12710" s="2" t="s">
        <v>18210</v>
      </c>
      <c r="B12710" s="13" t="n">
        <v>119</v>
      </c>
      <c r="C12710" s="13" t="n">
        <v>118</v>
      </c>
      <c r="D12710" s="14" t="n">
        <f aca="false">C12710/Summary!$B$4</f>
        <v>0.00786666666666667</v>
      </c>
      <c r="E12710" s="15" t="n">
        <v>0.857142857142857</v>
      </c>
      <c r="F12710" s="2" t="s">
        <v>53</v>
      </c>
      <c r="G12710" s="2" t="s">
        <v>44</v>
      </c>
      <c r="H12710" s="2" t="str">
        <f aca="false">IF(AND(E12710&gt;=0.4,E12710&lt;=0.6),"Yes","No")</f>
        <v>No</v>
      </c>
      <c r="I12710" s="2" t="str">
        <f aca="false">IF(AND(F12710="No",G12710="No",H12710="Yes"),"Yes","No")</f>
        <v>No</v>
      </c>
      <c r="J12710" s="2"/>
      <c r="K12710" s="2"/>
    </row>
    <row r="12711" customFormat="false" ht="15" hidden="false" customHeight="false" outlineLevel="0" collapsed="false">
      <c r="A12711" s="2" t="s">
        <v>18211</v>
      </c>
      <c r="B12711" s="13" t="n">
        <v>119</v>
      </c>
      <c r="C12711" s="13" t="n">
        <v>119</v>
      </c>
      <c r="D12711" s="14" t="n">
        <f aca="false">C12711/Summary!$B$4</f>
        <v>0.00793333333333333</v>
      </c>
      <c r="E12711" s="15" t="n">
        <v>0.714285714285714</v>
      </c>
      <c r="F12711" s="2" t="s">
        <v>44</v>
      </c>
      <c r="G12711" s="2" t="s">
        <v>44</v>
      </c>
      <c r="H12711" s="2" t="str">
        <f aca="false">IF(AND(E12711&gt;=0.4,E12711&lt;=0.6),"Yes","No")</f>
        <v>No</v>
      </c>
      <c r="I12711" s="2" t="str">
        <f aca="false">IF(AND(F12711="No",G12711="No",H12711="Yes"),"Yes","No")</f>
        <v>No</v>
      </c>
      <c r="J12711" s="2"/>
      <c r="K12711" s="2"/>
    </row>
    <row r="12712" customFormat="false" ht="15" hidden="false" customHeight="false" outlineLevel="0" collapsed="false">
      <c r="A12712" s="2" t="s">
        <v>18212</v>
      </c>
      <c r="B12712" s="13" t="n">
        <v>119</v>
      </c>
      <c r="C12712" s="13" t="n">
        <v>119</v>
      </c>
      <c r="D12712" s="14" t="n">
        <f aca="false">C12712/Summary!$B$4</f>
        <v>0.00793333333333333</v>
      </c>
      <c r="E12712" s="15" t="n">
        <v>0.714285714285714</v>
      </c>
      <c r="F12712" s="2" t="s">
        <v>44</v>
      </c>
      <c r="G12712" s="2" t="s">
        <v>44</v>
      </c>
      <c r="H12712" s="2" t="str">
        <f aca="false">IF(AND(E12712&gt;=0.4,E12712&lt;=0.6),"Yes","No")</f>
        <v>No</v>
      </c>
      <c r="I12712" s="2" t="str">
        <f aca="false">IF(AND(F12712="No",G12712="No",H12712="Yes"),"Yes","No")</f>
        <v>No</v>
      </c>
      <c r="J12712" s="2"/>
      <c r="K12712" s="2"/>
    </row>
    <row r="12713" customFormat="false" ht="15" hidden="false" customHeight="false" outlineLevel="0" collapsed="false">
      <c r="A12713" s="2" t="s">
        <v>18213</v>
      </c>
      <c r="B12713" s="13" t="n">
        <v>119</v>
      </c>
      <c r="C12713" s="13" t="n">
        <v>119</v>
      </c>
      <c r="D12713" s="14" t="n">
        <f aca="false">C12713/Summary!$B$4</f>
        <v>0.00793333333333333</v>
      </c>
      <c r="E12713" s="15" t="n">
        <v>0.857142857142857</v>
      </c>
      <c r="F12713" s="2" t="s">
        <v>53</v>
      </c>
      <c r="G12713" s="2" t="s">
        <v>53</v>
      </c>
      <c r="H12713" s="2" t="str">
        <f aca="false">IF(AND(E12713&gt;=0.4,E12713&lt;=0.6),"Yes","No")</f>
        <v>No</v>
      </c>
      <c r="I12713" s="2" t="str">
        <f aca="false">IF(AND(F12713="No",G12713="No",H12713="Yes"),"Yes","No")</f>
        <v>No</v>
      </c>
      <c r="J12713" s="2"/>
      <c r="K12713" s="2"/>
    </row>
    <row r="12714" customFormat="false" ht="15" hidden="false" customHeight="false" outlineLevel="0" collapsed="false">
      <c r="A12714" s="2" t="s">
        <v>18214</v>
      </c>
      <c r="B12714" s="13" t="n">
        <v>119</v>
      </c>
      <c r="C12714" s="13" t="n">
        <v>119</v>
      </c>
      <c r="D12714" s="14" t="n">
        <f aca="false">C12714/Summary!$B$4</f>
        <v>0.00793333333333333</v>
      </c>
      <c r="E12714" s="15" t="n">
        <v>0.714285714285714</v>
      </c>
      <c r="F12714" s="2" t="s">
        <v>53</v>
      </c>
      <c r="G12714" s="2" t="s">
        <v>44</v>
      </c>
      <c r="H12714" s="2" t="str">
        <f aca="false">IF(AND(E12714&gt;=0.4,E12714&lt;=0.6),"Yes","No")</f>
        <v>No</v>
      </c>
      <c r="I12714" s="2" t="str">
        <f aca="false">IF(AND(F12714="No",G12714="No",H12714="Yes"),"Yes","No")</f>
        <v>No</v>
      </c>
      <c r="J12714" s="2"/>
      <c r="K12714" s="2"/>
    </row>
    <row r="12715" customFormat="false" ht="15" hidden="false" customHeight="false" outlineLevel="0" collapsed="false">
      <c r="A12715" s="2" t="s">
        <v>18215</v>
      </c>
      <c r="B12715" s="13" t="n">
        <v>119</v>
      </c>
      <c r="C12715" s="13" t="n">
        <v>119</v>
      </c>
      <c r="D12715" s="14" t="n">
        <f aca="false">C12715/Summary!$B$4</f>
        <v>0.00793333333333333</v>
      </c>
      <c r="E12715" s="15" t="n">
        <v>0.714285714285714</v>
      </c>
      <c r="F12715" s="2" t="s">
        <v>53</v>
      </c>
      <c r="G12715" s="2" t="s">
        <v>53</v>
      </c>
      <c r="H12715" s="2" t="str">
        <f aca="false">IF(AND(E12715&gt;=0.4,E12715&lt;=0.6),"Yes","No")</f>
        <v>No</v>
      </c>
      <c r="I12715" s="2" t="str">
        <f aca="false">IF(AND(F12715="No",G12715="No",H12715="Yes"),"Yes","No")</f>
        <v>No</v>
      </c>
      <c r="J12715" s="2"/>
      <c r="K12715" s="2"/>
    </row>
    <row r="12716" customFormat="false" ht="15" hidden="false" customHeight="false" outlineLevel="0" collapsed="false">
      <c r="A12716" s="2" t="s">
        <v>18216</v>
      </c>
      <c r="B12716" s="13" t="n">
        <v>119</v>
      </c>
      <c r="C12716" s="13" t="n">
        <v>119</v>
      </c>
      <c r="D12716" s="14" t="n">
        <f aca="false">C12716/Summary!$B$4</f>
        <v>0.00793333333333333</v>
      </c>
      <c r="E12716" s="15" t="n">
        <v>0.857142857142857</v>
      </c>
      <c r="F12716" s="2" t="s">
        <v>53</v>
      </c>
      <c r="G12716" s="2" t="s">
        <v>44</v>
      </c>
      <c r="H12716" s="2" t="str">
        <f aca="false">IF(AND(E12716&gt;=0.4,E12716&lt;=0.6),"Yes","No")</f>
        <v>No</v>
      </c>
      <c r="I12716" s="2" t="str">
        <f aca="false">IF(AND(F12716="No",G12716="No",H12716="Yes"),"Yes","No")</f>
        <v>No</v>
      </c>
      <c r="J12716" s="2"/>
      <c r="K12716" s="2"/>
    </row>
    <row r="12717" customFormat="false" ht="15" hidden="false" customHeight="false" outlineLevel="0" collapsed="false">
      <c r="A12717" s="2" t="s">
        <v>18217</v>
      </c>
      <c r="B12717" s="13" t="n">
        <v>119</v>
      </c>
      <c r="C12717" s="13" t="n">
        <v>117</v>
      </c>
      <c r="D12717" s="14" t="n">
        <f aca="false">C12717/Summary!$B$4</f>
        <v>0.0078</v>
      </c>
      <c r="E12717" s="15" t="n">
        <v>0.714285714285714</v>
      </c>
      <c r="F12717" s="2" t="s">
        <v>53</v>
      </c>
      <c r="G12717" s="2" t="s">
        <v>44</v>
      </c>
      <c r="H12717" s="2" t="str">
        <f aca="false">IF(AND(E12717&gt;=0.4,E12717&lt;=0.6),"Yes","No")</f>
        <v>No</v>
      </c>
      <c r="I12717" s="2" t="str">
        <f aca="false">IF(AND(F12717="No",G12717="No",H12717="Yes"),"Yes","No")</f>
        <v>No</v>
      </c>
      <c r="J12717" s="2"/>
      <c r="K12717" s="2"/>
    </row>
    <row r="12718" customFormat="false" ht="15" hidden="false" customHeight="false" outlineLevel="0" collapsed="false">
      <c r="A12718" s="2" t="s">
        <v>18218</v>
      </c>
      <c r="B12718" s="13" t="n">
        <v>119</v>
      </c>
      <c r="C12718" s="13" t="n">
        <v>119</v>
      </c>
      <c r="D12718" s="14" t="n">
        <f aca="false">C12718/Summary!$B$4</f>
        <v>0.00793333333333333</v>
      </c>
      <c r="E12718" s="15" t="n">
        <v>0.714285714285714</v>
      </c>
      <c r="F12718" s="2" t="s">
        <v>53</v>
      </c>
      <c r="G12718" s="2" t="s">
        <v>44</v>
      </c>
      <c r="H12718" s="2" t="str">
        <f aca="false">IF(AND(E12718&gt;=0.4,E12718&lt;=0.6),"Yes","No")</f>
        <v>No</v>
      </c>
      <c r="I12718" s="2" t="str">
        <f aca="false">IF(AND(F12718="No",G12718="No",H12718="Yes"),"Yes","No")</f>
        <v>No</v>
      </c>
      <c r="J12718" s="2"/>
      <c r="K12718" s="2"/>
    </row>
    <row r="12719" customFormat="false" ht="15" hidden="false" customHeight="false" outlineLevel="0" collapsed="false">
      <c r="A12719" s="2" t="s">
        <v>18219</v>
      </c>
      <c r="B12719" s="13" t="n">
        <v>119</v>
      </c>
      <c r="C12719" s="13" t="n">
        <v>119</v>
      </c>
      <c r="D12719" s="14" t="n">
        <f aca="false">C12719/Summary!$B$4</f>
        <v>0.00793333333333333</v>
      </c>
      <c r="E12719" s="15" t="n">
        <v>0.714285714285714</v>
      </c>
      <c r="F12719" s="2" t="s">
        <v>53</v>
      </c>
      <c r="G12719" s="2" t="s">
        <v>44</v>
      </c>
      <c r="H12719" s="2" t="str">
        <f aca="false">IF(AND(E12719&gt;=0.4,E12719&lt;=0.6),"Yes","No")</f>
        <v>No</v>
      </c>
      <c r="I12719" s="2" t="str">
        <f aca="false">IF(AND(F12719="No",G12719="No",H12719="Yes"),"Yes","No")</f>
        <v>No</v>
      </c>
      <c r="J12719" s="2"/>
      <c r="K12719" s="2"/>
    </row>
    <row r="12720" customFormat="false" ht="15" hidden="false" customHeight="false" outlineLevel="0" collapsed="false">
      <c r="A12720" s="2" t="s">
        <v>18220</v>
      </c>
      <c r="B12720" s="13" t="n">
        <v>119</v>
      </c>
      <c r="C12720" s="13" t="n">
        <v>119</v>
      </c>
      <c r="D12720" s="14" t="n">
        <f aca="false">C12720/Summary!$B$4</f>
        <v>0.00793333333333333</v>
      </c>
      <c r="E12720" s="15" t="n">
        <v>0.714285714285714</v>
      </c>
      <c r="F12720" s="2" t="s">
        <v>53</v>
      </c>
      <c r="G12720" s="2" t="s">
        <v>44</v>
      </c>
      <c r="H12720" s="2" t="str">
        <f aca="false">IF(AND(E12720&gt;=0.4,E12720&lt;=0.6),"Yes","No")</f>
        <v>No</v>
      </c>
      <c r="I12720" s="2" t="str">
        <f aca="false">IF(AND(F12720="No",G12720="No",H12720="Yes"),"Yes","No")</f>
        <v>No</v>
      </c>
      <c r="J12720" s="2"/>
      <c r="K12720" s="2"/>
    </row>
    <row r="12721" customFormat="false" ht="15" hidden="false" customHeight="false" outlineLevel="0" collapsed="false">
      <c r="A12721" s="2" t="s">
        <v>18221</v>
      </c>
      <c r="B12721" s="13" t="n">
        <v>119</v>
      </c>
      <c r="C12721" s="13" t="n">
        <v>119</v>
      </c>
      <c r="D12721" s="14" t="n">
        <f aca="false">C12721/Summary!$B$4</f>
        <v>0.00793333333333333</v>
      </c>
      <c r="E12721" s="15" t="n">
        <v>0.571428571428571</v>
      </c>
      <c r="F12721" s="2" t="s">
        <v>53</v>
      </c>
      <c r="G12721" s="2" t="s">
        <v>44</v>
      </c>
      <c r="H12721" s="2" t="str">
        <f aca="false">IF(AND(E12721&gt;=0.4,E12721&lt;=0.6),"Yes","No")</f>
        <v>Yes</v>
      </c>
      <c r="I12721" s="2" t="str">
        <f aca="false">IF(AND(F12721="No",G12721="No",H12721="Yes"),"Yes","No")</f>
        <v>No</v>
      </c>
      <c r="J12721" s="2"/>
      <c r="K12721" s="2"/>
    </row>
    <row r="12722" customFormat="false" ht="15" hidden="false" customHeight="false" outlineLevel="0" collapsed="false">
      <c r="A12722" s="2" t="s">
        <v>18222</v>
      </c>
      <c r="B12722" s="13" t="n">
        <v>119</v>
      </c>
      <c r="C12722" s="13" t="n">
        <v>119</v>
      </c>
      <c r="D12722" s="14" t="n">
        <f aca="false">C12722/Summary!$B$4</f>
        <v>0.00793333333333333</v>
      </c>
      <c r="E12722" s="15" t="n">
        <v>1</v>
      </c>
      <c r="F12722" s="2" t="s">
        <v>53</v>
      </c>
      <c r="G12722" s="2" t="s">
        <v>53</v>
      </c>
      <c r="H12722" s="2" t="str">
        <f aca="false">IF(AND(E12722&gt;=0.4,E12722&lt;=0.6),"Yes","No")</f>
        <v>No</v>
      </c>
      <c r="I12722" s="2" t="str">
        <f aca="false">IF(AND(F12722="No",G12722="No",H12722="Yes"),"Yes","No")</f>
        <v>No</v>
      </c>
      <c r="J12722" s="2"/>
      <c r="K12722" s="2"/>
    </row>
    <row r="12723" customFormat="false" ht="15" hidden="false" customHeight="false" outlineLevel="0" collapsed="false">
      <c r="A12723" s="2" t="s">
        <v>18223</v>
      </c>
      <c r="B12723" s="13" t="n">
        <v>119</v>
      </c>
      <c r="C12723" s="13" t="n">
        <v>119</v>
      </c>
      <c r="D12723" s="14" t="n">
        <f aca="false">C12723/Summary!$B$4</f>
        <v>0.00793333333333333</v>
      </c>
      <c r="E12723" s="15" t="n">
        <v>0.428571428571429</v>
      </c>
      <c r="F12723" s="2" t="s">
        <v>53</v>
      </c>
      <c r="G12723" s="2" t="s">
        <v>44</v>
      </c>
      <c r="H12723" s="2" t="str">
        <f aca="false">IF(AND(E12723&gt;=0.4,E12723&lt;=0.6),"Yes","No")</f>
        <v>Yes</v>
      </c>
      <c r="I12723" s="2" t="str">
        <f aca="false">IF(AND(F12723="No",G12723="No",H12723="Yes"),"Yes","No")</f>
        <v>No</v>
      </c>
      <c r="J12723" s="2"/>
      <c r="K12723" s="2"/>
    </row>
    <row r="12724" customFormat="false" ht="15" hidden="false" customHeight="false" outlineLevel="0" collapsed="false">
      <c r="A12724" s="2" t="s">
        <v>18224</v>
      </c>
      <c r="B12724" s="13" t="n">
        <v>119</v>
      </c>
      <c r="C12724" s="13" t="n">
        <v>118</v>
      </c>
      <c r="D12724" s="14" t="n">
        <f aca="false">C12724/Summary!$B$4</f>
        <v>0.00786666666666667</v>
      </c>
      <c r="E12724" s="15" t="n">
        <v>0.571428571428571</v>
      </c>
      <c r="F12724" s="2" t="s">
        <v>53</v>
      </c>
      <c r="G12724" s="2" t="s">
        <v>44</v>
      </c>
      <c r="H12724" s="2" t="str">
        <f aca="false">IF(AND(E12724&gt;=0.4,E12724&lt;=0.6),"Yes","No")</f>
        <v>Yes</v>
      </c>
      <c r="I12724" s="2" t="str">
        <f aca="false">IF(AND(F12724="No",G12724="No",H12724="Yes"),"Yes","No")</f>
        <v>No</v>
      </c>
      <c r="J12724" s="2"/>
      <c r="K12724" s="2"/>
    </row>
    <row r="12725" customFormat="false" ht="15" hidden="false" customHeight="false" outlineLevel="0" collapsed="false">
      <c r="A12725" s="2" t="s">
        <v>18225</v>
      </c>
      <c r="B12725" s="13" t="n">
        <v>119</v>
      </c>
      <c r="C12725" s="13" t="n">
        <v>117</v>
      </c>
      <c r="D12725" s="14" t="n">
        <f aca="false">C12725/Summary!$B$4</f>
        <v>0.0078</v>
      </c>
      <c r="E12725" s="15" t="n">
        <v>0.571428571428571</v>
      </c>
      <c r="F12725" s="2" t="s">
        <v>53</v>
      </c>
      <c r="G12725" s="2" t="s">
        <v>44</v>
      </c>
      <c r="H12725" s="2" t="str">
        <f aca="false">IF(AND(E12725&gt;=0.4,E12725&lt;=0.6),"Yes","No")</f>
        <v>Yes</v>
      </c>
      <c r="I12725" s="2" t="str">
        <f aca="false">IF(AND(F12725="No",G12725="No",H12725="Yes"),"Yes","No")</f>
        <v>No</v>
      </c>
      <c r="J12725" s="2"/>
      <c r="K12725" s="2"/>
    </row>
    <row r="12726" customFormat="false" ht="15" hidden="false" customHeight="false" outlineLevel="0" collapsed="false">
      <c r="A12726" s="2" t="s">
        <v>18226</v>
      </c>
      <c r="B12726" s="13" t="n">
        <v>119</v>
      </c>
      <c r="C12726" s="13" t="n">
        <v>119</v>
      </c>
      <c r="D12726" s="14" t="n">
        <f aca="false">C12726/Summary!$B$4</f>
        <v>0.00793333333333333</v>
      </c>
      <c r="E12726" s="15" t="n">
        <v>0.571428571428571</v>
      </c>
      <c r="F12726" s="2" t="s">
        <v>53</v>
      </c>
      <c r="G12726" s="2" t="s">
        <v>44</v>
      </c>
      <c r="H12726" s="2" t="str">
        <f aca="false">IF(AND(E12726&gt;=0.4,E12726&lt;=0.6),"Yes","No")</f>
        <v>Yes</v>
      </c>
      <c r="I12726" s="2" t="str">
        <f aca="false">IF(AND(F12726="No",G12726="No",H12726="Yes"),"Yes","No")</f>
        <v>No</v>
      </c>
      <c r="J12726" s="2"/>
      <c r="K12726" s="2"/>
    </row>
    <row r="12727" customFormat="false" ht="15" hidden="false" customHeight="false" outlineLevel="0" collapsed="false">
      <c r="A12727" s="2" t="s">
        <v>18227</v>
      </c>
      <c r="B12727" s="13" t="n">
        <v>119</v>
      </c>
      <c r="C12727" s="13" t="n">
        <v>118</v>
      </c>
      <c r="D12727" s="14" t="n">
        <f aca="false">C12727/Summary!$B$4</f>
        <v>0.00786666666666667</v>
      </c>
      <c r="E12727" s="15" t="n">
        <v>0.571428571428571</v>
      </c>
      <c r="F12727" s="2" t="s">
        <v>53</v>
      </c>
      <c r="G12727" s="2" t="s">
        <v>44</v>
      </c>
      <c r="H12727" s="2" t="str">
        <f aca="false">IF(AND(E12727&gt;=0.4,E12727&lt;=0.6),"Yes","No")</f>
        <v>Yes</v>
      </c>
      <c r="I12727" s="2" t="str">
        <f aca="false">IF(AND(F12727="No",G12727="No",H12727="Yes"),"Yes","No")</f>
        <v>No</v>
      </c>
      <c r="J12727" s="2"/>
      <c r="K12727" s="2"/>
    </row>
    <row r="12728" customFormat="false" ht="15" hidden="false" customHeight="false" outlineLevel="0" collapsed="false">
      <c r="A12728" s="2" t="s">
        <v>18228</v>
      </c>
      <c r="B12728" s="13" t="n">
        <v>119</v>
      </c>
      <c r="C12728" s="13" t="n">
        <v>119</v>
      </c>
      <c r="D12728" s="14" t="n">
        <f aca="false">C12728/Summary!$B$4</f>
        <v>0.00793333333333333</v>
      </c>
      <c r="E12728" s="15" t="n">
        <v>0.714285714285714</v>
      </c>
      <c r="F12728" s="2" t="s">
        <v>44</v>
      </c>
      <c r="G12728" s="2" t="s">
        <v>53</v>
      </c>
      <c r="H12728" s="2" t="str">
        <f aca="false">IF(AND(E12728&gt;=0.4,E12728&lt;=0.6),"Yes","No")</f>
        <v>No</v>
      </c>
      <c r="I12728" s="2" t="str">
        <f aca="false">IF(AND(F12728="No",G12728="No",H12728="Yes"),"Yes","No")</f>
        <v>No</v>
      </c>
      <c r="J12728" s="2"/>
      <c r="K12728" s="2"/>
    </row>
    <row r="12729" customFormat="false" ht="15" hidden="false" customHeight="false" outlineLevel="0" collapsed="false">
      <c r="A12729" s="2" t="s">
        <v>18229</v>
      </c>
      <c r="B12729" s="13" t="n">
        <v>119</v>
      </c>
      <c r="C12729" s="13" t="n">
        <v>119</v>
      </c>
      <c r="D12729" s="14" t="n">
        <f aca="false">C12729/Summary!$B$4</f>
        <v>0.00793333333333333</v>
      </c>
      <c r="E12729" s="15" t="n">
        <v>0.428571428571429</v>
      </c>
      <c r="F12729" s="2" t="s">
        <v>44</v>
      </c>
      <c r="G12729" s="2" t="s">
        <v>53</v>
      </c>
      <c r="H12729" s="2" t="str">
        <f aca="false">IF(AND(E12729&gt;=0.4,E12729&lt;=0.6),"Yes","No")</f>
        <v>Yes</v>
      </c>
      <c r="I12729" s="2" t="str">
        <f aca="false">IF(AND(F12729="No",G12729="No",H12729="Yes"),"Yes","No")</f>
        <v>No</v>
      </c>
      <c r="J12729" s="2"/>
      <c r="K12729" s="2"/>
    </row>
    <row r="12730" customFormat="false" ht="15" hidden="false" customHeight="false" outlineLevel="0" collapsed="false">
      <c r="A12730" s="2" t="s">
        <v>18230</v>
      </c>
      <c r="B12730" s="13" t="n">
        <v>119</v>
      </c>
      <c r="C12730" s="13" t="n">
        <v>119</v>
      </c>
      <c r="D12730" s="14" t="n">
        <f aca="false">C12730/Summary!$B$4</f>
        <v>0.00793333333333333</v>
      </c>
      <c r="E12730" s="15" t="n">
        <v>0.857142857142857</v>
      </c>
      <c r="F12730" s="2" t="s">
        <v>44</v>
      </c>
      <c r="G12730" s="2" t="s">
        <v>53</v>
      </c>
      <c r="H12730" s="2" t="str">
        <f aca="false">IF(AND(E12730&gt;=0.4,E12730&lt;=0.6),"Yes","No")</f>
        <v>No</v>
      </c>
      <c r="I12730" s="2" t="str">
        <f aca="false">IF(AND(F12730="No",G12730="No",H12730="Yes"),"Yes","No")</f>
        <v>No</v>
      </c>
      <c r="J12730" s="2"/>
      <c r="K12730" s="2"/>
    </row>
    <row r="12731" customFormat="false" ht="15" hidden="false" customHeight="false" outlineLevel="0" collapsed="false">
      <c r="A12731" s="2" t="s">
        <v>18231</v>
      </c>
      <c r="B12731" s="13" t="n">
        <v>119</v>
      </c>
      <c r="C12731" s="13" t="n">
        <v>119</v>
      </c>
      <c r="D12731" s="14" t="n">
        <f aca="false">C12731/Summary!$B$4</f>
        <v>0.00793333333333333</v>
      </c>
      <c r="E12731" s="15" t="n">
        <v>0.571428571428571</v>
      </c>
      <c r="F12731" s="2" t="s">
        <v>53</v>
      </c>
      <c r="G12731" s="2" t="s">
        <v>44</v>
      </c>
      <c r="H12731" s="2" t="str">
        <f aca="false">IF(AND(E12731&gt;=0.4,E12731&lt;=0.6),"Yes","No")</f>
        <v>Yes</v>
      </c>
      <c r="I12731" s="2" t="str">
        <f aca="false">IF(AND(F12731="No",G12731="No",H12731="Yes"),"Yes","No")</f>
        <v>No</v>
      </c>
      <c r="J12731" s="2"/>
      <c r="K12731" s="2"/>
    </row>
    <row r="12732" customFormat="false" ht="15" hidden="false" customHeight="false" outlineLevel="0" collapsed="false">
      <c r="A12732" s="2" t="s">
        <v>18232</v>
      </c>
      <c r="B12732" s="13" t="n">
        <v>119</v>
      </c>
      <c r="C12732" s="13" t="n">
        <v>119</v>
      </c>
      <c r="D12732" s="14" t="n">
        <f aca="false">C12732/Summary!$B$4</f>
        <v>0.00793333333333333</v>
      </c>
      <c r="E12732" s="15" t="n">
        <v>0.571428571428571</v>
      </c>
      <c r="F12732" s="2" t="s">
        <v>53</v>
      </c>
      <c r="G12732" s="2" t="s">
        <v>44</v>
      </c>
      <c r="H12732" s="2" t="str">
        <f aca="false">IF(AND(E12732&gt;=0.4,E12732&lt;=0.6),"Yes","No")</f>
        <v>Yes</v>
      </c>
      <c r="I12732" s="2" t="str">
        <f aca="false">IF(AND(F12732="No",G12732="No",H12732="Yes"),"Yes","No")</f>
        <v>No</v>
      </c>
      <c r="J12732" s="2"/>
      <c r="K12732" s="2"/>
    </row>
    <row r="12733" customFormat="false" ht="15" hidden="false" customHeight="false" outlineLevel="0" collapsed="false">
      <c r="A12733" s="2" t="s">
        <v>18233</v>
      </c>
      <c r="B12733" s="13" t="n">
        <v>119</v>
      </c>
      <c r="C12733" s="13" t="n">
        <v>119</v>
      </c>
      <c r="D12733" s="14" t="n">
        <f aca="false">C12733/Summary!$B$4</f>
        <v>0.00793333333333333</v>
      </c>
      <c r="E12733" s="15" t="n">
        <v>0.428571428571429</v>
      </c>
      <c r="F12733" s="2" t="s">
        <v>53</v>
      </c>
      <c r="G12733" s="2" t="s">
        <v>44</v>
      </c>
      <c r="H12733" s="2" t="str">
        <f aca="false">IF(AND(E12733&gt;=0.4,E12733&lt;=0.6),"Yes","No")</f>
        <v>Yes</v>
      </c>
      <c r="I12733" s="2" t="str">
        <f aca="false">IF(AND(F12733="No",G12733="No",H12733="Yes"),"Yes","No")</f>
        <v>No</v>
      </c>
      <c r="J12733" s="2"/>
      <c r="K12733" s="2"/>
    </row>
    <row r="12734" customFormat="false" ht="15" hidden="false" customHeight="false" outlineLevel="0" collapsed="false">
      <c r="A12734" s="2" t="s">
        <v>18234</v>
      </c>
      <c r="B12734" s="13" t="n">
        <v>119</v>
      </c>
      <c r="C12734" s="13" t="n">
        <v>119</v>
      </c>
      <c r="D12734" s="14" t="n">
        <f aca="false">C12734/Summary!$B$4</f>
        <v>0.00793333333333333</v>
      </c>
      <c r="E12734" s="15" t="n">
        <v>0.571428571428571</v>
      </c>
      <c r="F12734" s="2" t="s">
        <v>53</v>
      </c>
      <c r="G12734" s="2" t="s">
        <v>53</v>
      </c>
      <c r="H12734" s="2" t="str">
        <f aca="false">IF(AND(E12734&gt;=0.4,E12734&lt;=0.6),"Yes","No")</f>
        <v>Yes</v>
      </c>
      <c r="I12734" s="2" t="str">
        <f aca="false">IF(AND(F12734="No",G12734="No",H12734="Yes"),"Yes","No")</f>
        <v>No</v>
      </c>
      <c r="J12734" s="2"/>
      <c r="K12734" s="2"/>
    </row>
    <row r="12735" customFormat="false" ht="15" hidden="false" customHeight="false" outlineLevel="0" collapsed="false">
      <c r="A12735" s="2" t="s">
        <v>18235</v>
      </c>
      <c r="B12735" s="13" t="n">
        <v>119</v>
      </c>
      <c r="C12735" s="13" t="n">
        <v>116</v>
      </c>
      <c r="D12735" s="14" t="n">
        <f aca="false">C12735/Summary!$B$4</f>
        <v>0.00773333333333333</v>
      </c>
      <c r="E12735" s="15" t="n">
        <v>0.428571428571429</v>
      </c>
      <c r="F12735" s="2" t="s">
        <v>53</v>
      </c>
      <c r="G12735" s="2" t="s">
        <v>53</v>
      </c>
      <c r="H12735" s="2" t="str">
        <f aca="false">IF(AND(E12735&gt;=0.4,E12735&lt;=0.6),"Yes","No")</f>
        <v>Yes</v>
      </c>
      <c r="I12735" s="2" t="str">
        <f aca="false">IF(AND(F12735="No",G12735="No",H12735="Yes"),"Yes","No")</f>
        <v>No</v>
      </c>
      <c r="J12735" s="2"/>
      <c r="K12735" s="2"/>
    </row>
    <row r="12736" customFormat="false" ht="15" hidden="false" customHeight="false" outlineLevel="0" collapsed="false">
      <c r="A12736" s="2" t="s">
        <v>18236</v>
      </c>
      <c r="B12736" s="13" t="n">
        <v>119</v>
      </c>
      <c r="C12736" s="13" t="n">
        <v>119</v>
      </c>
      <c r="D12736" s="14" t="n">
        <f aca="false">C12736/Summary!$B$4</f>
        <v>0.00793333333333333</v>
      </c>
      <c r="E12736" s="15" t="n">
        <v>0.571428571428571</v>
      </c>
      <c r="F12736" s="2" t="s">
        <v>53</v>
      </c>
      <c r="G12736" s="2" t="s">
        <v>44</v>
      </c>
      <c r="H12736" s="2" t="str">
        <f aca="false">IF(AND(E12736&gt;=0.4,E12736&lt;=0.6),"Yes","No")</f>
        <v>Yes</v>
      </c>
      <c r="I12736" s="2" t="str">
        <f aca="false">IF(AND(F12736="No",G12736="No",H12736="Yes"),"Yes","No")</f>
        <v>No</v>
      </c>
      <c r="J12736" s="2"/>
      <c r="K12736" s="2"/>
    </row>
    <row r="12737" customFormat="false" ht="15" hidden="false" customHeight="false" outlineLevel="0" collapsed="false">
      <c r="A12737" s="2" t="s">
        <v>18237</v>
      </c>
      <c r="B12737" s="13" t="n">
        <v>119</v>
      </c>
      <c r="C12737" s="13" t="n">
        <v>119</v>
      </c>
      <c r="D12737" s="14" t="n">
        <f aca="false">C12737/Summary!$B$4</f>
        <v>0.00793333333333333</v>
      </c>
      <c r="E12737" s="15" t="n">
        <v>0.714285714285714</v>
      </c>
      <c r="F12737" s="2" t="s">
        <v>53</v>
      </c>
      <c r="G12737" s="2" t="s">
        <v>53</v>
      </c>
      <c r="H12737" s="2" t="str">
        <f aca="false">IF(AND(E12737&gt;=0.4,E12737&lt;=0.6),"Yes","No")</f>
        <v>No</v>
      </c>
      <c r="I12737" s="2" t="str">
        <f aca="false">IF(AND(F12737="No",G12737="No",H12737="Yes"),"Yes","No")</f>
        <v>No</v>
      </c>
      <c r="J12737" s="2"/>
      <c r="K12737" s="2"/>
    </row>
    <row r="12738" customFormat="false" ht="15" hidden="false" customHeight="false" outlineLevel="0" collapsed="false">
      <c r="A12738" s="2" t="s">
        <v>18238</v>
      </c>
      <c r="B12738" s="13" t="n">
        <v>119</v>
      </c>
      <c r="C12738" s="13" t="n">
        <v>119</v>
      </c>
      <c r="D12738" s="14" t="n">
        <f aca="false">C12738/Summary!$B$4</f>
        <v>0.00793333333333333</v>
      </c>
      <c r="E12738" s="15" t="n">
        <v>0.428571428571429</v>
      </c>
      <c r="F12738" s="2" t="s">
        <v>44</v>
      </c>
      <c r="G12738" s="2" t="s">
        <v>53</v>
      </c>
      <c r="H12738" s="2" t="str">
        <f aca="false">IF(AND(E12738&gt;=0.4,E12738&lt;=0.6),"Yes","No")</f>
        <v>Yes</v>
      </c>
      <c r="I12738" s="2" t="str">
        <f aca="false">IF(AND(F12738="No",G12738="No",H12738="Yes"),"Yes","No")</f>
        <v>No</v>
      </c>
      <c r="J12738" s="2"/>
      <c r="K12738" s="2"/>
    </row>
    <row r="12739" customFormat="false" ht="15" hidden="false" customHeight="false" outlineLevel="0" collapsed="false">
      <c r="A12739" s="2" t="s">
        <v>18239</v>
      </c>
      <c r="B12739" s="13" t="n">
        <v>119</v>
      </c>
      <c r="C12739" s="13" t="n">
        <v>119</v>
      </c>
      <c r="D12739" s="14" t="n">
        <f aca="false">C12739/Summary!$B$4</f>
        <v>0.00793333333333333</v>
      </c>
      <c r="E12739" s="15" t="n">
        <v>0.714285714285714</v>
      </c>
      <c r="F12739" s="2" t="s">
        <v>53</v>
      </c>
      <c r="G12739" s="2" t="s">
        <v>44</v>
      </c>
      <c r="H12739" s="2" t="str">
        <f aca="false">IF(AND(E12739&gt;=0.4,E12739&lt;=0.6),"Yes","No")</f>
        <v>No</v>
      </c>
      <c r="I12739" s="2" t="str">
        <f aca="false">IF(AND(F12739="No",G12739="No",H12739="Yes"),"Yes","No")</f>
        <v>No</v>
      </c>
      <c r="J12739" s="2"/>
      <c r="K12739" s="2"/>
    </row>
    <row r="12740" customFormat="false" ht="15" hidden="false" customHeight="false" outlineLevel="0" collapsed="false">
      <c r="A12740" s="2" t="s">
        <v>18240</v>
      </c>
      <c r="B12740" s="13" t="n">
        <v>119</v>
      </c>
      <c r="C12740" s="13" t="n">
        <v>119</v>
      </c>
      <c r="D12740" s="14" t="n">
        <f aca="false">C12740/Summary!$B$4</f>
        <v>0.00793333333333333</v>
      </c>
      <c r="E12740" s="15" t="n">
        <v>0.428571428571429</v>
      </c>
      <c r="F12740" s="2" t="s">
        <v>53</v>
      </c>
      <c r="G12740" s="2" t="s">
        <v>44</v>
      </c>
      <c r="H12740" s="2" t="str">
        <f aca="false">IF(AND(E12740&gt;=0.4,E12740&lt;=0.6),"Yes","No")</f>
        <v>Yes</v>
      </c>
      <c r="I12740" s="2" t="str">
        <f aca="false">IF(AND(F12740="No",G12740="No",H12740="Yes"),"Yes","No")</f>
        <v>No</v>
      </c>
      <c r="J12740" s="2"/>
      <c r="K12740" s="2"/>
    </row>
    <row r="12741" customFormat="false" ht="15" hidden="false" customHeight="false" outlineLevel="0" collapsed="false">
      <c r="A12741" s="2" t="s">
        <v>18241</v>
      </c>
      <c r="B12741" s="13" t="n">
        <v>119</v>
      </c>
      <c r="C12741" s="13" t="n">
        <v>119</v>
      </c>
      <c r="D12741" s="14" t="n">
        <f aca="false">C12741/Summary!$B$4</f>
        <v>0.00793333333333333</v>
      </c>
      <c r="E12741" s="15" t="n">
        <v>0.428571428571429</v>
      </c>
      <c r="F12741" s="2" t="s">
        <v>44</v>
      </c>
      <c r="G12741" s="2" t="s">
        <v>53</v>
      </c>
      <c r="H12741" s="2" t="str">
        <f aca="false">IF(AND(E12741&gt;=0.4,E12741&lt;=0.6),"Yes","No")</f>
        <v>Yes</v>
      </c>
      <c r="I12741" s="2" t="str">
        <f aca="false">IF(AND(F12741="No",G12741="No",H12741="Yes"),"Yes","No")</f>
        <v>No</v>
      </c>
      <c r="J12741" s="2"/>
      <c r="K12741" s="2"/>
    </row>
    <row r="12742" customFormat="false" ht="15" hidden="false" customHeight="false" outlineLevel="0" collapsed="false">
      <c r="A12742" s="2" t="s">
        <v>18242</v>
      </c>
      <c r="B12742" s="13" t="n">
        <v>119</v>
      </c>
      <c r="C12742" s="13" t="n">
        <v>119</v>
      </c>
      <c r="D12742" s="14" t="n">
        <f aca="false">C12742/Summary!$B$4</f>
        <v>0.00793333333333333</v>
      </c>
      <c r="E12742" s="15" t="n">
        <v>0.571428571428571</v>
      </c>
      <c r="F12742" s="2" t="s">
        <v>44</v>
      </c>
      <c r="G12742" s="2" t="s">
        <v>53</v>
      </c>
      <c r="H12742" s="2" t="str">
        <f aca="false">IF(AND(E12742&gt;=0.4,E12742&lt;=0.6),"Yes","No")</f>
        <v>Yes</v>
      </c>
      <c r="I12742" s="2" t="str">
        <f aca="false">IF(AND(F12742="No",G12742="No",H12742="Yes"),"Yes","No")</f>
        <v>No</v>
      </c>
      <c r="J12742" s="2"/>
      <c r="K12742" s="2"/>
    </row>
    <row r="12743" customFormat="false" ht="15" hidden="false" customHeight="false" outlineLevel="0" collapsed="false">
      <c r="A12743" s="2" t="s">
        <v>18243</v>
      </c>
      <c r="B12743" s="13" t="n">
        <v>119</v>
      </c>
      <c r="C12743" s="13" t="n">
        <v>119</v>
      </c>
      <c r="D12743" s="14" t="n">
        <f aca="false">C12743/Summary!$B$4</f>
        <v>0.00793333333333333</v>
      </c>
      <c r="E12743" s="15" t="n">
        <v>0.285714285714286</v>
      </c>
      <c r="F12743" s="2" t="s">
        <v>53</v>
      </c>
      <c r="G12743" s="2" t="s">
        <v>44</v>
      </c>
      <c r="H12743" s="2" t="str">
        <f aca="false">IF(AND(E12743&gt;=0.4,E12743&lt;=0.6),"Yes","No")</f>
        <v>No</v>
      </c>
      <c r="I12743" s="2" t="str">
        <f aca="false">IF(AND(F12743="No",G12743="No",H12743="Yes"),"Yes","No")</f>
        <v>No</v>
      </c>
      <c r="J12743" s="2"/>
      <c r="K12743" s="2"/>
    </row>
    <row r="12744" customFormat="false" ht="15" hidden="false" customHeight="false" outlineLevel="0" collapsed="false">
      <c r="A12744" s="2" t="s">
        <v>18244</v>
      </c>
      <c r="B12744" s="13" t="n">
        <v>119</v>
      </c>
      <c r="C12744" s="13" t="n">
        <v>118</v>
      </c>
      <c r="D12744" s="14" t="n">
        <f aca="false">C12744/Summary!$B$4</f>
        <v>0.00786666666666667</v>
      </c>
      <c r="E12744" s="15" t="n">
        <v>0.428571428571429</v>
      </c>
      <c r="F12744" s="2" t="s">
        <v>53</v>
      </c>
      <c r="G12744" s="2" t="s">
        <v>44</v>
      </c>
      <c r="H12744" s="2" t="str">
        <f aca="false">IF(AND(E12744&gt;=0.4,E12744&lt;=0.6),"Yes","No")</f>
        <v>Yes</v>
      </c>
      <c r="I12744" s="2" t="str">
        <f aca="false">IF(AND(F12744="No",G12744="No",H12744="Yes"),"Yes","No")</f>
        <v>No</v>
      </c>
      <c r="J12744" s="2"/>
      <c r="K12744" s="2"/>
    </row>
    <row r="12745" customFormat="false" ht="15" hidden="false" customHeight="false" outlineLevel="0" collapsed="false">
      <c r="A12745" s="2" t="s">
        <v>18245</v>
      </c>
      <c r="B12745" s="13" t="n">
        <v>119</v>
      </c>
      <c r="C12745" s="13" t="n">
        <v>119</v>
      </c>
      <c r="D12745" s="14" t="n">
        <f aca="false">C12745/Summary!$B$4</f>
        <v>0.00793333333333333</v>
      </c>
      <c r="E12745" s="15" t="n">
        <v>0.571428571428571</v>
      </c>
      <c r="F12745" s="2" t="s">
        <v>53</v>
      </c>
      <c r="G12745" s="2" t="s">
        <v>44</v>
      </c>
      <c r="H12745" s="2" t="str">
        <f aca="false">IF(AND(E12745&gt;=0.4,E12745&lt;=0.6),"Yes","No")</f>
        <v>Yes</v>
      </c>
      <c r="I12745" s="2" t="str">
        <f aca="false">IF(AND(F12745="No",G12745="No",H12745="Yes"),"Yes","No")</f>
        <v>No</v>
      </c>
      <c r="J12745" s="2"/>
      <c r="K12745" s="2"/>
    </row>
    <row r="12746" customFormat="false" ht="15" hidden="false" customHeight="false" outlineLevel="0" collapsed="false">
      <c r="A12746" s="2" t="s">
        <v>18246</v>
      </c>
      <c r="B12746" s="13" t="n">
        <v>119</v>
      </c>
      <c r="C12746" s="13" t="n">
        <v>118</v>
      </c>
      <c r="D12746" s="14" t="n">
        <f aca="false">C12746/Summary!$B$4</f>
        <v>0.00786666666666667</v>
      </c>
      <c r="E12746" s="15" t="n">
        <v>0.571428571428571</v>
      </c>
      <c r="F12746" s="2" t="s">
        <v>53</v>
      </c>
      <c r="G12746" s="2" t="s">
        <v>53</v>
      </c>
      <c r="H12746" s="2" t="str">
        <f aca="false">IF(AND(E12746&gt;=0.4,E12746&lt;=0.6),"Yes","No")</f>
        <v>Yes</v>
      </c>
      <c r="I12746" s="2" t="str">
        <f aca="false">IF(AND(F12746="No",G12746="No",H12746="Yes"),"Yes","No")</f>
        <v>No</v>
      </c>
      <c r="J12746" s="2"/>
      <c r="K12746" s="2"/>
    </row>
    <row r="12747" customFormat="false" ht="15" hidden="false" customHeight="false" outlineLevel="0" collapsed="false">
      <c r="A12747" s="2" t="s">
        <v>18247</v>
      </c>
      <c r="B12747" s="13" t="n">
        <v>119</v>
      </c>
      <c r="C12747" s="13" t="n">
        <v>119</v>
      </c>
      <c r="D12747" s="14" t="n">
        <f aca="false">C12747/Summary!$B$4</f>
        <v>0.00793333333333333</v>
      </c>
      <c r="E12747" s="15" t="n">
        <v>0.571428571428571</v>
      </c>
      <c r="F12747" s="2" t="s">
        <v>44</v>
      </c>
      <c r="G12747" s="2" t="s">
        <v>53</v>
      </c>
      <c r="H12747" s="2" t="str">
        <f aca="false">IF(AND(E12747&gt;=0.4,E12747&lt;=0.6),"Yes","No")</f>
        <v>Yes</v>
      </c>
      <c r="I12747" s="2" t="str">
        <f aca="false">IF(AND(F12747="No",G12747="No",H12747="Yes"),"Yes","No")</f>
        <v>No</v>
      </c>
      <c r="J12747" s="2"/>
      <c r="K12747" s="2"/>
    </row>
    <row r="12748" customFormat="false" ht="15" hidden="false" customHeight="false" outlineLevel="0" collapsed="false">
      <c r="A12748" s="2" t="s">
        <v>18248</v>
      </c>
      <c r="B12748" s="13" t="n">
        <v>119</v>
      </c>
      <c r="C12748" s="13" t="n">
        <v>118</v>
      </c>
      <c r="D12748" s="14" t="n">
        <f aca="false">C12748/Summary!$B$4</f>
        <v>0.00786666666666667</v>
      </c>
      <c r="E12748" s="15" t="n">
        <v>0.428571428571429</v>
      </c>
      <c r="F12748" s="2" t="s">
        <v>53</v>
      </c>
      <c r="G12748" s="2" t="s">
        <v>53</v>
      </c>
      <c r="H12748" s="2" t="str">
        <f aca="false">IF(AND(E12748&gt;=0.4,E12748&lt;=0.6),"Yes","No")</f>
        <v>Yes</v>
      </c>
      <c r="I12748" s="2" t="str">
        <f aca="false">IF(AND(F12748="No",G12748="No",H12748="Yes"),"Yes","No")</f>
        <v>No</v>
      </c>
      <c r="J12748" s="2"/>
      <c r="K12748" s="2"/>
    </row>
    <row r="12749" customFormat="false" ht="15" hidden="false" customHeight="false" outlineLevel="0" collapsed="false">
      <c r="A12749" s="2" t="s">
        <v>18249</v>
      </c>
      <c r="B12749" s="13" t="n">
        <v>119</v>
      </c>
      <c r="C12749" s="13" t="n">
        <v>119</v>
      </c>
      <c r="D12749" s="14" t="n">
        <f aca="false">C12749/Summary!$B$4</f>
        <v>0.00793333333333333</v>
      </c>
      <c r="E12749" s="15" t="n">
        <v>0.428571428571429</v>
      </c>
      <c r="F12749" s="2" t="s">
        <v>53</v>
      </c>
      <c r="G12749" s="2" t="s">
        <v>44</v>
      </c>
      <c r="H12749" s="2" t="str">
        <f aca="false">IF(AND(E12749&gt;=0.4,E12749&lt;=0.6),"Yes","No")</f>
        <v>Yes</v>
      </c>
      <c r="I12749" s="2" t="str">
        <f aca="false">IF(AND(F12749="No",G12749="No",H12749="Yes"),"Yes","No")</f>
        <v>No</v>
      </c>
      <c r="J12749" s="2"/>
      <c r="K12749" s="2"/>
    </row>
    <row r="12750" customFormat="false" ht="15" hidden="false" customHeight="false" outlineLevel="0" collapsed="false">
      <c r="A12750" s="2" t="s">
        <v>18250</v>
      </c>
      <c r="B12750" s="13" t="n">
        <v>119</v>
      </c>
      <c r="C12750" s="13" t="n">
        <v>119</v>
      </c>
      <c r="D12750" s="14" t="n">
        <f aca="false">C12750/Summary!$B$4</f>
        <v>0.00793333333333333</v>
      </c>
      <c r="E12750" s="15" t="n">
        <v>0.571428571428571</v>
      </c>
      <c r="F12750" s="2" t="s">
        <v>44</v>
      </c>
      <c r="G12750" s="2" t="s">
        <v>53</v>
      </c>
      <c r="H12750" s="2" t="str">
        <f aca="false">IF(AND(E12750&gt;=0.4,E12750&lt;=0.6),"Yes","No")</f>
        <v>Yes</v>
      </c>
      <c r="I12750" s="2" t="str">
        <f aca="false">IF(AND(F12750="No",G12750="No",H12750="Yes"),"Yes","No")</f>
        <v>No</v>
      </c>
      <c r="J12750" s="2"/>
      <c r="K12750" s="2"/>
    </row>
    <row r="12751" customFormat="false" ht="15" hidden="false" customHeight="false" outlineLevel="0" collapsed="false">
      <c r="A12751" s="2" t="s">
        <v>18251</v>
      </c>
      <c r="B12751" s="13" t="n">
        <v>119</v>
      </c>
      <c r="C12751" s="13" t="n">
        <v>119</v>
      </c>
      <c r="D12751" s="14" t="n">
        <f aca="false">C12751/Summary!$B$4</f>
        <v>0.00793333333333333</v>
      </c>
      <c r="E12751" s="15" t="n">
        <v>0.714285714285714</v>
      </c>
      <c r="F12751" s="2" t="s">
        <v>44</v>
      </c>
      <c r="G12751" s="2" t="s">
        <v>53</v>
      </c>
      <c r="H12751" s="2" t="str">
        <f aca="false">IF(AND(E12751&gt;=0.4,E12751&lt;=0.6),"Yes","No")</f>
        <v>No</v>
      </c>
      <c r="I12751" s="2" t="str">
        <f aca="false">IF(AND(F12751="No",G12751="No",H12751="Yes"),"Yes","No")</f>
        <v>No</v>
      </c>
      <c r="J12751" s="2"/>
      <c r="K12751" s="2"/>
    </row>
    <row r="12752" customFormat="false" ht="15" hidden="false" customHeight="false" outlineLevel="0" collapsed="false">
      <c r="A12752" s="2" t="s">
        <v>18252</v>
      </c>
      <c r="B12752" s="13" t="n">
        <v>119</v>
      </c>
      <c r="C12752" s="13" t="n">
        <v>118</v>
      </c>
      <c r="D12752" s="14" t="n">
        <f aca="false">C12752/Summary!$B$4</f>
        <v>0.00786666666666667</v>
      </c>
      <c r="E12752" s="15" t="n">
        <v>0.428571428571429</v>
      </c>
      <c r="F12752" s="2" t="s">
        <v>53</v>
      </c>
      <c r="G12752" s="2" t="s">
        <v>44</v>
      </c>
      <c r="H12752" s="2" t="str">
        <f aca="false">IF(AND(E12752&gt;=0.4,E12752&lt;=0.6),"Yes","No")</f>
        <v>Yes</v>
      </c>
      <c r="I12752" s="2" t="str">
        <f aca="false">IF(AND(F12752="No",G12752="No",H12752="Yes"),"Yes","No")</f>
        <v>No</v>
      </c>
      <c r="J12752" s="2"/>
      <c r="K12752" s="2"/>
    </row>
    <row r="12753" customFormat="false" ht="15" hidden="false" customHeight="false" outlineLevel="0" collapsed="false">
      <c r="A12753" s="2" t="s">
        <v>18253</v>
      </c>
      <c r="B12753" s="13" t="n">
        <v>119</v>
      </c>
      <c r="C12753" s="13" t="n">
        <v>119</v>
      </c>
      <c r="D12753" s="14" t="n">
        <f aca="false">C12753/Summary!$B$4</f>
        <v>0.00793333333333333</v>
      </c>
      <c r="E12753" s="15" t="n">
        <v>0.428571428571429</v>
      </c>
      <c r="F12753" s="2" t="s">
        <v>53</v>
      </c>
      <c r="G12753" s="2" t="s">
        <v>44</v>
      </c>
      <c r="H12753" s="2" t="str">
        <f aca="false">IF(AND(E12753&gt;=0.4,E12753&lt;=0.6),"Yes","No")</f>
        <v>Yes</v>
      </c>
      <c r="I12753" s="2" t="str">
        <f aca="false">IF(AND(F12753="No",G12753="No",H12753="Yes"),"Yes","No")</f>
        <v>No</v>
      </c>
      <c r="J12753" s="2"/>
      <c r="K12753" s="2"/>
    </row>
    <row r="12754" customFormat="false" ht="15" hidden="false" customHeight="false" outlineLevel="0" collapsed="false">
      <c r="A12754" s="2" t="s">
        <v>18254</v>
      </c>
      <c r="B12754" s="13" t="n">
        <v>119</v>
      </c>
      <c r="C12754" s="13" t="n">
        <v>118</v>
      </c>
      <c r="D12754" s="14" t="n">
        <f aca="false">C12754/Summary!$B$4</f>
        <v>0.00786666666666667</v>
      </c>
      <c r="E12754" s="15" t="n">
        <v>0.857142857142857</v>
      </c>
      <c r="F12754" s="2" t="s">
        <v>53</v>
      </c>
      <c r="G12754" s="2" t="s">
        <v>44</v>
      </c>
      <c r="H12754" s="2" t="str">
        <f aca="false">IF(AND(E12754&gt;=0.4,E12754&lt;=0.6),"Yes","No")</f>
        <v>No</v>
      </c>
      <c r="I12754" s="2" t="str">
        <f aca="false">IF(AND(F12754="No",G12754="No",H12754="Yes"),"Yes","No")</f>
        <v>No</v>
      </c>
      <c r="J12754" s="2"/>
      <c r="K12754" s="2"/>
    </row>
    <row r="12755" customFormat="false" ht="15" hidden="false" customHeight="false" outlineLevel="0" collapsed="false">
      <c r="A12755" s="2" t="s">
        <v>18255</v>
      </c>
      <c r="B12755" s="13" t="n">
        <v>119</v>
      </c>
      <c r="C12755" s="13" t="n">
        <v>117</v>
      </c>
      <c r="D12755" s="14" t="n">
        <f aca="false">C12755/Summary!$B$4</f>
        <v>0.0078</v>
      </c>
      <c r="E12755" s="15" t="n">
        <v>0.428571428571429</v>
      </c>
      <c r="F12755" s="2" t="s">
        <v>44</v>
      </c>
      <c r="G12755" s="2" t="s">
        <v>53</v>
      </c>
      <c r="H12755" s="2" t="str">
        <f aca="false">IF(AND(E12755&gt;=0.4,E12755&lt;=0.6),"Yes","No")</f>
        <v>Yes</v>
      </c>
      <c r="I12755" s="2" t="str">
        <f aca="false">IF(AND(F12755="No",G12755="No",H12755="Yes"),"Yes","No")</f>
        <v>No</v>
      </c>
      <c r="J12755" s="2"/>
      <c r="K12755" s="2"/>
    </row>
    <row r="12756" customFormat="false" ht="15" hidden="false" customHeight="false" outlineLevel="0" collapsed="false">
      <c r="A12756" s="2" t="s">
        <v>18256</v>
      </c>
      <c r="B12756" s="13" t="n">
        <v>119</v>
      </c>
      <c r="C12756" s="13" t="n">
        <v>119</v>
      </c>
      <c r="D12756" s="14" t="n">
        <f aca="false">C12756/Summary!$B$4</f>
        <v>0.00793333333333333</v>
      </c>
      <c r="E12756" s="15" t="n">
        <v>0.714285714285714</v>
      </c>
      <c r="F12756" s="2" t="s">
        <v>53</v>
      </c>
      <c r="G12756" s="2" t="s">
        <v>44</v>
      </c>
      <c r="H12756" s="2" t="str">
        <f aca="false">IF(AND(E12756&gt;=0.4,E12756&lt;=0.6),"Yes","No")</f>
        <v>No</v>
      </c>
      <c r="I12756" s="2" t="str">
        <f aca="false">IF(AND(F12756="No",G12756="No",H12756="Yes"),"Yes","No")</f>
        <v>No</v>
      </c>
      <c r="J12756" s="2"/>
      <c r="K12756" s="2"/>
    </row>
    <row r="12757" customFormat="false" ht="15" hidden="false" customHeight="false" outlineLevel="0" collapsed="false">
      <c r="A12757" s="2" t="s">
        <v>18257</v>
      </c>
      <c r="B12757" s="13" t="n">
        <v>119</v>
      </c>
      <c r="C12757" s="13" t="n">
        <v>119</v>
      </c>
      <c r="D12757" s="14" t="n">
        <f aca="false">C12757/Summary!$B$4</f>
        <v>0.00793333333333333</v>
      </c>
      <c r="E12757" s="15" t="n">
        <v>0.571428571428571</v>
      </c>
      <c r="F12757" s="2" t="s">
        <v>53</v>
      </c>
      <c r="G12757" s="2" t="s">
        <v>53</v>
      </c>
      <c r="H12757" s="2" t="str">
        <f aca="false">IF(AND(E12757&gt;=0.4,E12757&lt;=0.6),"Yes","No")</f>
        <v>Yes</v>
      </c>
      <c r="I12757" s="2" t="str">
        <f aca="false">IF(AND(F12757="No",G12757="No",H12757="Yes"),"Yes","No")</f>
        <v>No</v>
      </c>
      <c r="J12757" s="2"/>
      <c r="K12757" s="2"/>
    </row>
    <row r="12758" customFormat="false" ht="15" hidden="false" customHeight="false" outlineLevel="0" collapsed="false">
      <c r="A12758" s="2" t="s">
        <v>18258</v>
      </c>
      <c r="B12758" s="13" t="n">
        <v>119</v>
      </c>
      <c r="C12758" s="13" t="n">
        <v>117</v>
      </c>
      <c r="D12758" s="14" t="n">
        <f aca="false">C12758/Summary!$B$4</f>
        <v>0.0078</v>
      </c>
      <c r="E12758" s="15" t="n">
        <v>0.142857142857143</v>
      </c>
      <c r="F12758" s="2" t="s">
        <v>53</v>
      </c>
      <c r="G12758" s="2" t="s">
        <v>44</v>
      </c>
      <c r="H12758" s="2" t="str">
        <f aca="false">IF(AND(E12758&gt;=0.4,E12758&lt;=0.6),"Yes","No")</f>
        <v>No</v>
      </c>
      <c r="I12758" s="2" t="str">
        <f aca="false">IF(AND(F12758="No",G12758="No",H12758="Yes"),"Yes","No")</f>
        <v>No</v>
      </c>
      <c r="J12758" s="2"/>
      <c r="K12758" s="2"/>
    </row>
    <row r="12759" customFormat="false" ht="15" hidden="false" customHeight="false" outlineLevel="0" collapsed="false">
      <c r="A12759" s="2" t="s">
        <v>18259</v>
      </c>
      <c r="B12759" s="13" t="n">
        <v>119</v>
      </c>
      <c r="C12759" s="13" t="n">
        <v>117</v>
      </c>
      <c r="D12759" s="14" t="n">
        <f aca="false">C12759/Summary!$B$4</f>
        <v>0.0078</v>
      </c>
      <c r="E12759" s="15" t="n">
        <v>0.714285714285714</v>
      </c>
      <c r="F12759" s="2" t="s">
        <v>53</v>
      </c>
      <c r="G12759" s="2" t="s">
        <v>53</v>
      </c>
      <c r="H12759" s="2" t="str">
        <f aca="false">IF(AND(E12759&gt;=0.4,E12759&lt;=0.6),"Yes","No")</f>
        <v>No</v>
      </c>
      <c r="I12759" s="2" t="str">
        <f aca="false">IF(AND(F12759="No",G12759="No",H12759="Yes"),"Yes","No")</f>
        <v>No</v>
      </c>
      <c r="J12759" s="2"/>
      <c r="K12759" s="2"/>
    </row>
    <row r="12760" customFormat="false" ht="15" hidden="false" customHeight="false" outlineLevel="0" collapsed="false">
      <c r="A12760" s="2" t="s">
        <v>18260</v>
      </c>
      <c r="B12760" s="13" t="n">
        <v>119</v>
      </c>
      <c r="C12760" s="13" t="n">
        <v>118</v>
      </c>
      <c r="D12760" s="14" t="n">
        <f aca="false">C12760/Summary!$B$4</f>
        <v>0.00786666666666667</v>
      </c>
      <c r="E12760" s="15" t="n">
        <v>0.571428571428571</v>
      </c>
      <c r="F12760" s="2" t="s">
        <v>53</v>
      </c>
      <c r="G12760" s="2" t="s">
        <v>53</v>
      </c>
      <c r="H12760" s="2" t="str">
        <f aca="false">IF(AND(E12760&gt;=0.4,E12760&lt;=0.6),"Yes","No")</f>
        <v>Yes</v>
      </c>
      <c r="I12760" s="2" t="str">
        <f aca="false">IF(AND(F12760="No",G12760="No",H12760="Yes"),"Yes","No")</f>
        <v>No</v>
      </c>
      <c r="J12760" s="2"/>
      <c r="K12760" s="2"/>
    </row>
    <row r="12761" customFormat="false" ht="15" hidden="false" customHeight="false" outlineLevel="0" collapsed="false">
      <c r="A12761" s="2" t="s">
        <v>18261</v>
      </c>
      <c r="B12761" s="13" t="n">
        <v>119</v>
      </c>
      <c r="C12761" s="13" t="n">
        <v>118</v>
      </c>
      <c r="D12761" s="14" t="n">
        <f aca="false">C12761/Summary!$B$4</f>
        <v>0.00786666666666667</v>
      </c>
      <c r="E12761" s="15" t="n">
        <v>0.285714285714286</v>
      </c>
      <c r="F12761" s="2" t="s">
        <v>53</v>
      </c>
      <c r="G12761" s="2" t="s">
        <v>44</v>
      </c>
      <c r="H12761" s="2" t="str">
        <f aca="false">IF(AND(E12761&gt;=0.4,E12761&lt;=0.6),"Yes","No")</f>
        <v>No</v>
      </c>
      <c r="I12761" s="2" t="str">
        <f aca="false">IF(AND(F12761="No",G12761="No",H12761="Yes"),"Yes","No")</f>
        <v>No</v>
      </c>
      <c r="J12761" s="2"/>
      <c r="K12761" s="2"/>
    </row>
    <row r="12762" customFormat="false" ht="15" hidden="false" customHeight="false" outlineLevel="0" collapsed="false">
      <c r="A12762" s="2" t="s">
        <v>18262</v>
      </c>
      <c r="B12762" s="13" t="n">
        <v>119</v>
      </c>
      <c r="C12762" s="13" t="n">
        <v>119</v>
      </c>
      <c r="D12762" s="14" t="n">
        <f aca="false">C12762/Summary!$B$4</f>
        <v>0.00793333333333333</v>
      </c>
      <c r="E12762" s="15" t="n">
        <v>0.571428571428571</v>
      </c>
      <c r="F12762" s="2" t="s">
        <v>53</v>
      </c>
      <c r="G12762" s="2" t="s">
        <v>44</v>
      </c>
      <c r="H12762" s="2" t="str">
        <f aca="false">IF(AND(E12762&gt;=0.4,E12762&lt;=0.6),"Yes","No")</f>
        <v>Yes</v>
      </c>
      <c r="I12762" s="2" t="str">
        <f aca="false">IF(AND(F12762="No",G12762="No",H12762="Yes"),"Yes","No")</f>
        <v>No</v>
      </c>
      <c r="J12762" s="2"/>
      <c r="K12762" s="2"/>
    </row>
    <row r="12763" customFormat="false" ht="15" hidden="false" customHeight="false" outlineLevel="0" collapsed="false">
      <c r="A12763" s="2" t="s">
        <v>18263</v>
      </c>
      <c r="B12763" s="13" t="n">
        <v>119</v>
      </c>
      <c r="C12763" s="13" t="n">
        <v>119</v>
      </c>
      <c r="D12763" s="14" t="n">
        <f aca="false">C12763/Summary!$B$4</f>
        <v>0.00793333333333333</v>
      </c>
      <c r="E12763" s="15" t="n">
        <v>0.285714285714286</v>
      </c>
      <c r="F12763" s="2" t="s">
        <v>53</v>
      </c>
      <c r="G12763" s="2" t="s">
        <v>44</v>
      </c>
      <c r="H12763" s="2" t="str">
        <f aca="false">IF(AND(E12763&gt;=0.4,E12763&lt;=0.6),"Yes","No")</f>
        <v>No</v>
      </c>
      <c r="I12763" s="2" t="str">
        <f aca="false">IF(AND(F12763="No",G12763="No",H12763="Yes"),"Yes","No")</f>
        <v>No</v>
      </c>
      <c r="J12763" s="2"/>
      <c r="K12763" s="2"/>
    </row>
    <row r="12764" customFormat="false" ht="15" hidden="false" customHeight="false" outlineLevel="0" collapsed="false">
      <c r="A12764" s="2" t="s">
        <v>18264</v>
      </c>
      <c r="B12764" s="13" t="n">
        <v>119</v>
      </c>
      <c r="C12764" s="13" t="n">
        <v>119</v>
      </c>
      <c r="D12764" s="14" t="n">
        <f aca="false">C12764/Summary!$B$4</f>
        <v>0.00793333333333333</v>
      </c>
      <c r="E12764" s="15" t="n">
        <v>0.142857142857143</v>
      </c>
      <c r="F12764" s="2" t="s">
        <v>53</v>
      </c>
      <c r="G12764" s="2" t="s">
        <v>44</v>
      </c>
      <c r="H12764" s="2" t="str">
        <f aca="false">IF(AND(E12764&gt;=0.4,E12764&lt;=0.6),"Yes","No")</f>
        <v>No</v>
      </c>
      <c r="I12764" s="2" t="str">
        <f aca="false">IF(AND(F12764="No",G12764="No",H12764="Yes"),"Yes","No")</f>
        <v>No</v>
      </c>
      <c r="J12764" s="2"/>
      <c r="K12764" s="2"/>
    </row>
    <row r="12765" customFormat="false" ht="15" hidden="false" customHeight="false" outlineLevel="0" collapsed="false">
      <c r="A12765" s="2" t="s">
        <v>18265</v>
      </c>
      <c r="B12765" s="13" t="n">
        <v>119</v>
      </c>
      <c r="C12765" s="13" t="n">
        <v>119</v>
      </c>
      <c r="D12765" s="14" t="n">
        <f aca="false">C12765/Summary!$B$4</f>
        <v>0.00793333333333333</v>
      </c>
      <c r="E12765" s="15" t="n">
        <v>0.285714285714286</v>
      </c>
      <c r="F12765" s="2" t="s">
        <v>53</v>
      </c>
      <c r="G12765" s="2" t="s">
        <v>44</v>
      </c>
      <c r="H12765" s="2" t="str">
        <f aca="false">IF(AND(E12765&gt;=0.4,E12765&lt;=0.6),"Yes","No")</f>
        <v>No</v>
      </c>
      <c r="I12765" s="2" t="str">
        <f aca="false">IF(AND(F12765="No",G12765="No",H12765="Yes"),"Yes","No")</f>
        <v>No</v>
      </c>
      <c r="J12765" s="2"/>
      <c r="K12765" s="2"/>
    </row>
    <row r="12766" customFormat="false" ht="15" hidden="false" customHeight="false" outlineLevel="0" collapsed="false">
      <c r="A12766" s="2" t="s">
        <v>18266</v>
      </c>
      <c r="B12766" s="13" t="n">
        <v>119</v>
      </c>
      <c r="C12766" s="13" t="n">
        <v>119</v>
      </c>
      <c r="D12766" s="14" t="n">
        <f aca="false">C12766/Summary!$B$4</f>
        <v>0.00793333333333333</v>
      </c>
      <c r="E12766" s="15" t="n">
        <v>0.571428571428571</v>
      </c>
      <c r="F12766" s="2" t="s">
        <v>53</v>
      </c>
      <c r="G12766" s="2" t="s">
        <v>44</v>
      </c>
      <c r="H12766" s="2" t="str">
        <f aca="false">IF(AND(E12766&gt;=0.4,E12766&lt;=0.6),"Yes","No")</f>
        <v>Yes</v>
      </c>
      <c r="I12766" s="2" t="str">
        <f aca="false">IF(AND(F12766="No",G12766="No",H12766="Yes"),"Yes","No")</f>
        <v>No</v>
      </c>
      <c r="J12766" s="2"/>
      <c r="K12766" s="2"/>
    </row>
    <row r="12767" customFormat="false" ht="15" hidden="false" customHeight="false" outlineLevel="0" collapsed="false">
      <c r="A12767" s="2" t="s">
        <v>18267</v>
      </c>
      <c r="B12767" s="13" t="n">
        <v>119</v>
      </c>
      <c r="C12767" s="13" t="n">
        <v>119</v>
      </c>
      <c r="D12767" s="14" t="n">
        <f aca="false">C12767/Summary!$B$4</f>
        <v>0.00793333333333333</v>
      </c>
      <c r="E12767" s="15" t="n">
        <v>0.428571428571429</v>
      </c>
      <c r="F12767" s="2" t="s">
        <v>53</v>
      </c>
      <c r="G12767" s="2" t="s">
        <v>44</v>
      </c>
      <c r="H12767" s="2" t="str">
        <f aca="false">IF(AND(E12767&gt;=0.4,E12767&lt;=0.6),"Yes","No")</f>
        <v>Yes</v>
      </c>
      <c r="I12767" s="2" t="str">
        <f aca="false">IF(AND(F12767="No",G12767="No",H12767="Yes"),"Yes","No")</f>
        <v>No</v>
      </c>
      <c r="J12767" s="2"/>
      <c r="K12767" s="2"/>
    </row>
    <row r="12768" customFormat="false" ht="15" hidden="false" customHeight="false" outlineLevel="0" collapsed="false">
      <c r="A12768" s="2" t="s">
        <v>18268</v>
      </c>
      <c r="B12768" s="13" t="n">
        <v>119</v>
      </c>
      <c r="C12768" s="13" t="n">
        <v>119</v>
      </c>
      <c r="D12768" s="14" t="n">
        <f aca="false">C12768/Summary!$B$4</f>
        <v>0.00793333333333333</v>
      </c>
      <c r="E12768" s="15" t="n">
        <v>0.571428571428571</v>
      </c>
      <c r="F12768" s="2" t="s">
        <v>53</v>
      </c>
      <c r="G12768" s="2" t="s">
        <v>53</v>
      </c>
      <c r="H12768" s="2" t="str">
        <f aca="false">IF(AND(E12768&gt;=0.4,E12768&lt;=0.6),"Yes","No")</f>
        <v>Yes</v>
      </c>
      <c r="I12768" s="2" t="str">
        <f aca="false">IF(AND(F12768="No",G12768="No",H12768="Yes"),"Yes","No")</f>
        <v>No</v>
      </c>
      <c r="J12768" s="2"/>
      <c r="K12768" s="2"/>
    </row>
    <row r="12769" customFormat="false" ht="15" hidden="false" customHeight="false" outlineLevel="0" collapsed="false">
      <c r="A12769" s="2" t="s">
        <v>18269</v>
      </c>
      <c r="B12769" s="13" t="n">
        <v>119</v>
      </c>
      <c r="C12769" s="13" t="n">
        <v>118</v>
      </c>
      <c r="D12769" s="14" t="n">
        <f aca="false">C12769/Summary!$B$4</f>
        <v>0.00786666666666667</v>
      </c>
      <c r="E12769" s="15" t="n">
        <v>0.571428571428571</v>
      </c>
      <c r="F12769" s="2" t="s">
        <v>53</v>
      </c>
      <c r="G12769" s="2" t="s">
        <v>53</v>
      </c>
      <c r="H12769" s="2" t="str">
        <f aca="false">IF(AND(E12769&gt;=0.4,E12769&lt;=0.6),"Yes","No")</f>
        <v>Yes</v>
      </c>
      <c r="I12769" s="2" t="str">
        <f aca="false">IF(AND(F12769="No",G12769="No",H12769="Yes"),"Yes","No")</f>
        <v>No</v>
      </c>
      <c r="J12769" s="2"/>
      <c r="K12769" s="2"/>
    </row>
    <row r="12770" customFormat="false" ht="15" hidden="false" customHeight="false" outlineLevel="0" collapsed="false">
      <c r="A12770" s="2" t="s">
        <v>18270</v>
      </c>
      <c r="B12770" s="13" t="n">
        <v>119</v>
      </c>
      <c r="C12770" s="13" t="n">
        <v>119</v>
      </c>
      <c r="D12770" s="14" t="n">
        <f aca="false">C12770/Summary!$B$4</f>
        <v>0.00793333333333333</v>
      </c>
      <c r="E12770" s="15" t="n">
        <v>0.571428571428571</v>
      </c>
      <c r="F12770" s="2" t="s">
        <v>53</v>
      </c>
      <c r="G12770" s="2" t="s">
        <v>53</v>
      </c>
      <c r="H12770" s="2" t="str">
        <f aca="false">IF(AND(E12770&gt;=0.4,E12770&lt;=0.6),"Yes","No")</f>
        <v>Yes</v>
      </c>
      <c r="I12770" s="2" t="str">
        <f aca="false">IF(AND(F12770="No",G12770="No",H12770="Yes"),"Yes","No")</f>
        <v>No</v>
      </c>
      <c r="J12770" s="2"/>
      <c r="K12770" s="2"/>
    </row>
    <row r="12771" customFormat="false" ht="15" hidden="false" customHeight="false" outlineLevel="0" collapsed="false">
      <c r="A12771" s="2" t="s">
        <v>18271</v>
      </c>
      <c r="B12771" s="13" t="n">
        <v>119</v>
      </c>
      <c r="C12771" s="13" t="n">
        <v>119</v>
      </c>
      <c r="D12771" s="14" t="n">
        <f aca="false">C12771/Summary!$B$4</f>
        <v>0.00793333333333333</v>
      </c>
      <c r="E12771" s="15" t="n">
        <v>0.285714285714286</v>
      </c>
      <c r="F12771" s="2" t="s">
        <v>53</v>
      </c>
      <c r="G12771" s="2" t="s">
        <v>44</v>
      </c>
      <c r="H12771" s="2" t="str">
        <f aca="false">IF(AND(E12771&gt;=0.4,E12771&lt;=0.6),"Yes","No")</f>
        <v>No</v>
      </c>
      <c r="I12771" s="2" t="str">
        <f aca="false">IF(AND(F12771="No",G12771="No",H12771="Yes"),"Yes","No")</f>
        <v>No</v>
      </c>
      <c r="J12771" s="2"/>
      <c r="K12771" s="2"/>
    </row>
    <row r="12772" customFormat="false" ht="15" hidden="false" customHeight="false" outlineLevel="0" collapsed="false">
      <c r="A12772" s="2" t="s">
        <v>18272</v>
      </c>
      <c r="B12772" s="13" t="n">
        <v>119</v>
      </c>
      <c r="C12772" s="13" t="n">
        <v>119</v>
      </c>
      <c r="D12772" s="14" t="n">
        <f aca="false">C12772/Summary!$B$4</f>
        <v>0.00793333333333333</v>
      </c>
      <c r="E12772" s="15" t="n">
        <v>0.428571428571429</v>
      </c>
      <c r="F12772" s="2" t="s">
        <v>53</v>
      </c>
      <c r="G12772" s="2" t="s">
        <v>53</v>
      </c>
      <c r="H12772" s="2" t="str">
        <f aca="false">IF(AND(E12772&gt;=0.4,E12772&lt;=0.6),"Yes","No")</f>
        <v>Yes</v>
      </c>
      <c r="I12772" s="2" t="str">
        <f aca="false">IF(AND(F12772="No",G12772="No",H12772="Yes"),"Yes","No")</f>
        <v>No</v>
      </c>
      <c r="J12772" s="2"/>
      <c r="K12772" s="2"/>
    </row>
    <row r="12773" customFormat="false" ht="15" hidden="false" customHeight="false" outlineLevel="0" collapsed="false">
      <c r="A12773" s="2" t="s">
        <v>18273</v>
      </c>
      <c r="B12773" s="13" t="n">
        <v>119</v>
      </c>
      <c r="C12773" s="13" t="n">
        <v>119</v>
      </c>
      <c r="D12773" s="14" t="n">
        <f aca="false">C12773/Summary!$B$4</f>
        <v>0.00793333333333333</v>
      </c>
      <c r="E12773" s="15" t="n">
        <v>0.285714285714286</v>
      </c>
      <c r="F12773" s="2" t="s">
        <v>53</v>
      </c>
      <c r="G12773" s="2" t="s">
        <v>44</v>
      </c>
      <c r="H12773" s="2" t="str">
        <f aca="false">IF(AND(E12773&gt;=0.4,E12773&lt;=0.6),"Yes","No")</f>
        <v>No</v>
      </c>
      <c r="I12773" s="2" t="str">
        <f aca="false">IF(AND(F12773="No",G12773="No",H12773="Yes"),"Yes","No")</f>
        <v>No</v>
      </c>
      <c r="J12773" s="2"/>
      <c r="K12773" s="2"/>
    </row>
    <row r="12774" customFormat="false" ht="15" hidden="false" customHeight="false" outlineLevel="0" collapsed="false">
      <c r="A12774" s="2" t="s">
        <v>18274</v>
      </c>
      <c r="B12774" s="13" t="n">
        <v>119</v>
      </c>
      <c r="C12774" s="13" t="n">
        <v>119</v>
      </c>
      <c r="D12774" s="14" t="n">
        <f aca="false">C12774/Summary!$B$4</f>
        <v>0.00793333333333333</v>
      </c>
      <c r="E12774" s="15" t="n">
        <v>0.285714285714286</v>
      </c>
      <c r="F12774" s="2" t="s">
        <v>44</v>
      </c>
      <c r="G12774" s="2" t="s">
        <v>44</v>
      </c>
      <c r="H12774" s="2" t="str">
        <f aca="false">IF(AND(E12774&gt;=0.4,E12774&lt;=0.6),"Yes","No")</f>
        <v>No</v>
      </c>
      <c r="I12774" s="2" t="str">
        <f aca="false">IF(AND(F12774="No",G12774="No",H12774="Yes"),"Yes","No")</f>
        <v>No</v>
      </c>
      <c r="J12774" s="2"/>
      <c r="K12774" s="2"/>
    </row>
    <row r="12775" customFormat="false" ht="15" hidden="false" customHeight="false" outlineLevel="0" collapsed="false">
      <c r="A12775" s="2" t="s">
        <v>18275</v>
      </c>
      <c r="B12775" s="13" t="n">
        <v>119</v>
      </c>
      <c r="C12775" s="13" t="n">
        <v>119</v>
      </c>
      <c r="D12775" s="14" t="n">
        <f aca="false">C12775/Summary!$B$4</f>
        <v>0.00793333333333333</v>
      </c>
      <c r="E12775" s="15" t="n">
        <v>0.571428571428571</v>
      </c>
      <c r="F12775" s="2" t="s">
        <v>53</v>
      </c>
      <c r="G12775" s="2" t="s">
        <v>44</v>
      </c>
      <c r="H12775" s="2" t="str">
        <f aca="false">IF(AND(E12775&gt;=0.4,E12775&lt;=0.6),"Yes","No")</f>
        <v>Yes</v>
      </c>
      <c r="I12775" s="2" t="str">
        <f aca="false">IF(AND(F12775="No",G12775="No",H12775="Yes"),"Yes","No")</f>
        <v>No</v>
      </c>
      <c r="J12775" s="2"/>
      <c r="K12775" s="2"/>
    </row>
    <row r="12776" customFormat="false" ht="15" hidden="false" customHeight="false" outlineLevel="0" collapsed="false">
      <c r="A12776" s="2" t="s">
        <v>18276</v>
      </c>
      <c r="B12776" s="13" t="n">
        <v>119</v>
      </c>
      <c r="C12776" s="13" t="n">
        <v>119</v>
      </c>
      <c r="D12776" s="14" t="n">
        <f aca="false">C12776/Summary!$B$4</f>
        <v>0.00793333333333333</v>
      </c>
      <c r="E12776" s="15" t="n">
        <v>0.571428571428571</v>
      </c>
      <c r="F12776" s="2" t="s">
        <v>53</v>
      </c>
      <c r="G12776" s="2" t="s">
        <v>53</v>
      </c>
      <c r="H12776" s="2" t="str">
        <f aca="false">IF(AND(E12776&gt;=0.4,E12776&lt;=0.6),"Yes","No")</f>
        <v>Yes</v>
      </c>
      <c r="I12776" s="2" t="str">
        <f aca="false">IF(AND(F12776="No",G12776="No",H12776="Yes"),"Yes","No")</f>
        <v>No</v>
      </c>
      <c r="J12776" s="2"/>
      <c r="K12776" s="2"/>
    </row>
    <row r="12777" customFormat="false" ht="15" hidden="false" customHeight="false" outlineLevel="0" collapsed="false">
      <c r="A12777" s="2" t="s">
        <v>18277</v>
      </c>
      <c r="B12777" s="13" t="n">
        <v>119</v>
      </c>
      <c r="C12777" s="13" t="n">
        <v>119</v>
      </c>
      <c r="D12777" s="14" t="n">
        <f aca="false">C12777/Summary!$B$4</f>
        <v>0.00793333333333333</v>
      </c>
      <c r="E12777" s="15" t="n">
        <v>0.714285714285714</v>
      </c>
      <c r="F12777" s="2" t="s">
        <v>53</v>
      </c>
      <c r="G12777" s="2" t="s">
        <v>44</v>
      </c>
      <c r="H12777" s="2" t="str">
        <f aca="false">IF(AND(E12777&gt;=0.4,E12777&lt;=0.6),"Yes","No")</f>
        <v>No</v>
      </c>
      <c r="I12777" s="2" t="str">
        <f aca="false">IF(AND(F12777="No",G12777="No",H12777="Yes"),"Yes","No")</f>
        <v>No</v>
      </c>
      <c r="J12777" s="2"/>
      <c r="K12777" s="2"/>
    </row>
    <row r="12778" customFormat="false" ht="15" hidden="false" customHeight="false" outlineLevel="0" collapsed="false">
      <c r="A12778" s="2" t="s">
        <v>18278</v>
      </c>
      <c r="B12778" s="13" t="n">
        <v>119</v>
      </c>
      <c r="C12778" s="13" t="n">
        <v>119</v>
      </c>
      <c r="D12778" s="14" t="n">
        <f aca="false">C12778/Summary!$B$4</f>
        <v>0.00793333333333333</v>
      </c>
      <c r="E12778" s="15" t="n">
        <v>0.714285714285714</v>
      </c>
      <c r="F12778" s="2" t="s">
        <v>53</v>
      </c>
      <c r="G12778" s="2" t="s">
        <v>44</v>
      </c>
      <c r="H12778" s="2" t="str">
        <f aca="false">IF(AND(E12778&gt;=0.4,E12778&lt;=0.6),"Yes","No")</f>
        <v>No</v>
      </c>
      <c r="I12778" s="2" t="str">
        <f aca="false">IF(AND(F12778="No",G12778="No",H12778="Yes"),"Yes","No")</f>
        <v>No</v>
      </c>
      <c r="J12778" s="2"/>
      <c r="K12778" s="2"/>
    </row>
    <row r="12779" customFormat="false" ht="15" hidden="false" customHeight="false" outlineLevel="0" collapsed="false">
      <c r="A12779" s="2" t="s">
        <v>18279</v>
      </c>
      <c r="B12779" s="13" t="n">
        <v>119</v>
      </c>
      <c r="C12779" s="13" t="n">
        <v>119</v>
      </c>
      <c r="D12779" s="14" t="n">
        <f aca="false">C12779/Summary!$B$4</f>
        <v>0.00793333333333333</v>
      </c>
      <c r="E12779" s="15" t="n">
        <v>0.857142857142857</v>
      </c>
      <c r="F12779" s="2" t="s">
        <v>53</v>
      </c>
      <c r="G12779" s="2" t="s">
        <v>53</v>
      </c>
      <c r="H12779" s="2" t="str">
        <f aca="false">IF(AND(E12779&gt;=0.4,E12779&lt;=0.6),"Yes","No")</f>
        <v>No</v>
      </c>
      <c r="I12779" s="2" t="str">
        <f aca="false">IF(AND(F12779="No",G12779="No",H12779="Yes"),"Yes","No")</f>
        <v>No</v>
      </c>
      <c r="J12779" s="2"/>
      <c r="K12779" s="2"/>
    </row>
    <row r="12780" customFormat="false" ht="15" hidden="false" customHeight="false" outlineLevel="0" collapsed="false">
      <c r="A12780" s="2" t="s">
        <v>18280</v>
      </c>
      <c r="B12780" s="13" t="n">
        <v>119</v>
      </c>
      <c r="C12780" s="13" t="n">
        <v>117</v>
      </c>
      <c r="D12780" s="14" t="n">
        <f aca="false">C12780/Summary!$B$4</f>
        <v>0.0078</v>
      </c>
      <c r="E12780" s="15" t="n">
        <v>0.571428571428571</v>
      </c>
      <c r="F12780" s="2" t="s">
        <v>53</v>
      </c>
      <c r="G12780" s="2" t="s">
        <v>44</v>
      </c>
      <c r="H12780" s="2" t="str">
        <f aca="false">IF(AND(E12780&gt;=0.4,E12780&lt;=0.6),"Yes","No")</f>
        <v>Yes</v>
      </c>
      <c r="I12780" s="2" t="str">
        <f aca="false">IF(AND(F12780="No",G12780="No",H12780="Yes"),"Yes","No")</f>
        <v>No</v>
      </c>
      <c r="J12780" s="2"/>
      <c r="K12780" s="2"/>
    </row>
    <row r="12781" customFormat="false" ht="15" hidden="false" customHeight="false" outlineLevel="0" collapsed="false">
      <c r="A12781" s="2" t="s">
        <v>18281</v>
      </c>
      <c r="B12781" s="13" t="n">
        <v>119</v>
      </c>
      <c r="C12781" s="13" t="n">
        <v>119</v>
      </c>
      <c r="D12781" s="14" t="n">
        <f aca="false">C12781/Summary!$B$4</f>
        <v>0.00793333333333333</v>
      </c>
      <c r="E12781" s="15" t="n">
        <v>0.714285714285714</v>
      </c>
      <c r="F12781" s="2" t="s">
        <v>53</v>
      </c>
      <c r="G12781" s="2" t="s">
        <v>53</v>
      </c>
      <c r="H12781" s="2" t="str">
        <f aca="false">IF(AND(E12781&gt;=0.4,E12781&lt;=0.6),"Yes","No")</f>
        <v>No</v>
      </c>
      <c r="I12781" s="2" t="str">
        <f aca="false">IF(AND(F12781="No",G12781="No",H12781="Yes"),"Yes","No")</f>
        <v>No</v>
      </c>
      <c r="J12781" s="2"/>
      <c r="K12781" s="2"/>
    </row>
    <row r="12782" customFormat="false" ht="15" hidden="false" customHeight="false" outlineLevel="0" collapsed="false">
      <c r="A12782" s="2" t="s">
        <v>18282</v>
      </c>
      <c r="B12782" s="13" t="n">
        <v>119</v>
      </c>
      <c r="C12782" s="13" t="n">
        <v>118</v>
      </c>
      <c r="D12782" s="14" t="n">
        <f aca="false">C12782/Summary!$B$4</f>
        <v>0.00786666666666667</v>
      </c>
      <c r="E12782" s="15" t="n">
        <v>0.571428571428571</v>
      </c>
      <c r="F12782" s="2" t="s">
        <v>53</v>
      </c>
      <c r="G12782" s="2" t="s">
        <v>53</v>
      </c>
      <c r="H12782" s="2" t="str">
        <f aca="false">IF(AND(E12782&gt;=0.4,E12782&lt;=0.6),"Yes","No")</f>
        <v>Yes</v>
      </c>
      <c r="I12782" s="2" t="str">
        <f aca="false">IF(AND(F12782="No",G12782="No",H12782="Yes"),"Yes","No")</f>
        <v>No</v>
      </c>
      <c r="J12782" s="2"/>
      <c r="K12782" s="2"/>
    </row>
    <row r="12783" customFormat="false" ht="15" hidden="false" customHeight="false" outlineLevel="0" collapsed="false">
      <c r="A12783" s="2" t="s">
        <v>18283</v>
      </c>
      <c r="B12783" s="13" t="n">
        <v>119</v>
      </c>
      <c r="C12783" s="13" t="n">
        <v>119</v>
      </c>
      <c r="D12783" s="14" t="n">
        <f aca="false">C12783/Summary!$B$4</f>
        <v>0.00793333333333333</v>
      </c>
      <c r="E12783" s="15" t="n">
        <v>0.142857142857143</v>
      </c>
      <c r="F12783" s="2" t="s">
        <v>53</v>
      </c>
      <c r="G12783" s="2" t="s">
        <v>44</v>
      </c>
      <c r="H12783" s="2" t="str">
        <f aca="false">IF(AND(E12783&gt;=0.4,E12783&lt;=0.6),"Yes","No")</f>
        <v>No</v>
      </c>
      <c r="I12783" s="2" t="str">
        <f aca="false">IF(AND(F12783="No",G12783="No",H12783="Yes"),"Yes","No")</f>
        <v>No</v>
      </c>
      <c r="J12783" s="2"/>
      <c r="K12783" s="2"/>
    </row>
    <row r="12784" customFormat="false" ht="15" hidden="false" customHeight="false" outlineLevel="0" collapsed="false">
      <c r="A12784" s="2" t="s">
        <v>18284</v>
      </c>
      <c r="B12784" s="13" t="n">
        <v>119</v>
      </c>
      <c r="C12784" s="13" t="n">
        <v>119</v>
      </c>
      <c r="D12784" s="14" t="n">
        <f aca="false">C12784/Summary!$B$4</f>
        <v>0.00793333333333333</v>
      </c>
      <c r="E12784" s="15" t="n">
        <v>0.285714285714286</v>
      </c>
      <c r="F12784" s="2" t="s">
        <v>44</v>
      </c>
      <c r="G12784" s="2" t="s">
        <v>44</v>
      </c>
      <c r="H12784" s="2" t="str">
        <f aca="false">IF(AND(E12784&gt;=0.4,E12784&lt;=0.6),"Yes","No")</f>
        <v>No</v>
      </c>
      <c r="I12784" s="2" t="str">
        <f aca="false">IF(AND(F12784="No",G12784="No",H12784="Yes"),"Yes","No")</f>
        <v>No</v>
      </c>
      <c r="J12784" s="2"/>
      <c r="K12784" s="2"/>
    </row>
    <row r="12785" customFormat="false" ht="15" hidden="false" customHeight="false" outlineLevel="0" collapsed="false">
      <c r="A12785" s="2" t="s">
        <v>18285</v>
      </c>
      <c r="B12785" s="13" t="n">
        <v>119</v>
      </c>
      <c r="C12785" s="13" t="n">
        <v>119</v>
      </c>
      <c r="D12785" s="14" t="n">
        <f aca="false">C12785/Summary!$B$4</f>
        <v>0.00793333333333333</v>
      </c>
      <c r="E12785" s="15" t="n">
        <v>0.571428571428571</v>
      </c>
      <c r="F12785" s="2" t="s">
        <v>44</v>
      </c>
      <c r="G12785" s="2" t="s">
        <v>53</v>
      </c>
      <c r="H12785" s="2" t="str">
        <f aca="false">IF(AND(E12785&gt;=0.4,E12785&lt;=0.6),"Yes","No")</f>
        <v>Yes</v>
      </c>
      <c r="I12785" s="2" t="str">
        <f aca="false">IF(AND(F12785="No",G12785="No",H12785="Yes"),"Yes","No")</f>
        <v>No</v>
      </c>
      <c r="J12785" s="2"/>
      <c r="K12785" s="2"/>
    </row>
    <row r="12786" customFormat="false" ht="15" hidden="false" customHeight="false" outlineLevel="0" collapsed="false">
      <c r="A12786" s="2" t="s">
        <v>18286</v>
      </c>
      <c r="B12786" s="13" t="n">
        <v>119</v>
      </c>
      <c r="C12786" s="13" t="n">
        <v>119</v>
      </c>
      <c r="D12786" s="14" t="n">
        <f aca="false">C12786/Summary!$B$4</f>
        <v>0.00793333333333333</v>
      </c>
      <c r="E12786" s="15" t="n">
        <v>0.571428571428571</v>
      </c>
      <c r="F12786" s="2" t="s">
        <v>53</v>
      </c>
      <c r="G12786" s="2" t="s">
        <v>53</v>
      </c>
      <c r="H12786" s="2" t="str">
        <f aca="false">IF(AND(E12786&gt;=0.4,E12786&lt;=0.6),"Yes","No")</f>
        <v>Yes</v>
      </c>
      <c r="I12786" s="2" t="str">
        <f aca="false">IF(AND(F12786="No",G12786="No",H12786="Yes"),"Yes","No")</f>
        <v>No</v>
      </c>
      <c r="J12786" s="2"/>
      <c r="K12786" s="2"/>
    </row>
    <row r="12787" customFormat="false" ht="15" hidden="false" customHeight="false" outlineLevel="0" collapsed="false">
      <c r="A12787" s="2" t="s">
        <v>18287</v>
      </c>
      <c r="B12787" s="13" t="n">
        <v>119</v>
      </c>
      <c r="C12787" s="13" t="n">
        <v>117</v>
      </c>
      <c r="D12787" s="14" t="n">
        <f aca="false">C12787/Summary!$B$4</f>
        <v>0.0078</v>
      </c>
      <c r="E12787" s="15" t="n">
        <v>0.428571428571429</v>
      </c>
      <c r="F12787" s="2" t="s">
        <v>53</v>
      </c>
      <c r="G12787" s="2" t="s">
        <v>44</v>
      </c>
      <c r="H12787" s="2" t="str">
        <f aca="false">IF(AND(E12787&gt;=0.4,E12787&lt;=0.6),"Yes","No")</f>
        <v>Yes</v>
      </c>
      <c r="I12787" s="2" t="str">
        <f aca="false">IF(AND(F12787="No",G12787="No",H12787="Yes"),"Yes","No")</f>
        <v>No</v>
      </c>
      <c r="J12787" s="2"/>
      <c r="K12787" s="2"/>
    </row>
    <row r="12788" customFormat="false" ht="15" hidden="false" customHeight="false" outlineLevel="0" collapsed="false">
      <c r="A12788" s="2" t="s">
        <v>18288</v>
      </c>
      <c r="B12788" s="13" t="n">
        <v>119</v>
      </c>
      <c r="C12788" s="13" t="n">
        <v>119</v>
      </c>
      <c r="D12788" s="14" t="n">
        <f aca="false">C12788/Summary!$B$4</f>
        <v>0.00793333333333333</v>
      </c>
      <c r="E12788" s="15" t="n">
        <v>0.428571428571429</v>
      </c>
      <c r="F12788" s="2" t="s">
        <v>53</v>
      </c>
      <c r="G12788" s="2" t="s">
        <v>44</v>
      </c>
      <c r="H12788" s="2" t="str">
        <f aca="false">IF(AND(E12788&gt;=0.4,E12788&lt;=0.6),"Yes","No")</f>
        <v>Yes</v>
      </c>
      <c r="I12788" s="2" t="str">
        <f aca="false">IF(AND(F12788="No",G12788="No",H12788="Yes"),"Yes","No")</f>
        <v>No</v>
      </c>
      <c r="J12788" s="2"/>
      <c r="K12788" s="2"/>
    </row>
    <row r="12789" customFormat="false" ht="15" hidden="false" customHeight="false" outlineLevel="0" collapsed="false">
      <c r="A12789" s="2" t="s">
        <v>18289</v>
      </c>
      <c r="B12789" s="13" t="n">
        <v>119</v>
      </c>
      <c r="C12789" s="13" t="n">
        <v>119</v>
      </c>
      <c r="D12789" s="14" t="n">
        <f aca="false">C12789/Summary!$B$4</f>
        <v>0.00793333333333333</v>
      </c>
      <c r="E12789" s="15" t="n">
        <v>0.714285714285714</v>
      </c>
      <c r="F12789" s="2" t="s">
        <v>53</v>
      </c>
      <c r="G12789" s="2" t="s">
        <v>53</v>
      </c>
      <c r="H12789" s="2" t="str">
        <f aca="false">IF(AND(E12789&gt;=0.4,E12789&lt;=0.6),"Yes","No")</f>
        <v>No</v>
      </c>
      <c r="I12789" s="2" t="str">
        <f aca="false">IF(AND(F12789="No",G12789="No",H12789="Yes"),"Yes","No")</f>
        <v>No</v>
      </c>
      <c r="J12789" s="2"/>
      <c r="K12789" s="2"/>
    </row>
    <row r="12790" customFormat="false" ht="15" hidden="false" customHeight="false" outlineLevel="0" collapsed="false">
      <c r="A12790" s="2" t="s">
        <v>18290</v>
      </c>
      <c r="B12790" s="13" t="n">
        <v>119</v>
      </c>
      <c r="C12790" s="13" t="n">
        <v>118</v>
      </c>
      <c r="D12790" s="14" t="n">
        <f aca="false">C12790/Summary!$B$4</f>
        <v>0.00786666666666667</v>
      </c>
      <c r="E12790" s="15" t="n">
        <v>0.714285714285714</v>
      </c>
      <c r="F12790" s="2" t="s">
        <v>44</v>
      </c>
      <c r="G12790" s="2" t="s">
        <v>44</v>
      </c>
      <c r="H12790" s="2" t="str">
        <f aca="false">IF(AND(E12790&gt;=0.4,E12790&lt;=0.6),"Yes","No")</f>
        <v>No</v>
      </c>
      <c r="I12790" s="2" t="str">
        <f aca="false">IF(AND(F12790="No",G12790="No",H12790="Yes"),"Yes","No")</f>
        <v>No</v>
      </c>
      <c r="J12790" s="2"/>
      <c r="K12790" s="2"/>
    </row>
    <row r="12791" customFormat="false" ht="15" hidden="false" customHeight="false" outlineLevel="0" collapsed="false">
      <c r="A12791" s="2" t="s">
        <v>18291</v>
      </c>
      <c r="B12791" s="13" t="n">
        <v>119</v>
      </c>
      <c r="C12791" s="13" t="n">
        <v>117</v>
      </c>
      <c r="D12791" s="14" t="n">
        <f aca="false">C12791/Summary!$B$4</f>
        <v>0.0078</v>
      </c>
      <c r="E12791" s="15" t="n">
        <v>0.571428571428571</v>
      </c>
      <c r="F12791" s="2" t="s">
        <v>53</v>
      </c>
      <c r="G12791" s="2" t="s">
        <v>44</v>
      </c>
      <c r="H12791" s="2" t="str">
        <f aca="false">IF(AND(E12791&gt;=0.4,E12791&lt;=0.6),"Yes","No")</f>
        <v>Yes</v>
      </c>
      <c r="I12791" s="2" t="str">
        <f aca="false">IF(AND(F12791="No",G12791="No",H12791="Yes"),"Yes","No")</f>
        <v>No</v>
      </c>
      <c r="J12791" s="2"/>
      <c r="K12791" s="2"/>
    </row>
    <row r="12792" customFormat="false" ht="15" hidden="false" customHeight="false" outlineLevel="0" collapsed="false">
      <c r="A12792" s="2" t="s">
        <v>18292</v>
      </c>
      <c r="B12792" s="13" t="n">
        <v>119</v>
      </c>
      <c r="C12792" s="13" t="n">
        <v>118</v>
      </c>
      <c r="D12792" s="14" t="n">
        <f aca="false">C12792/Summary!$B$4</f>
        <v>0.00786666666666667</v>
      </c>
      <c r="E12792" s="15" t="n">
        <v>0.428571428571429</v>
      </c>
      <c r="F12792" s="2" t="s">
        <v>53</v>
      </c>
      <c r="G12792" s="2" t="s">
        <v>44</v>
      </c>
      <c r="H12792" s="2" t="str">
        <f aca="false">IF(AND(E12792&gt;=0.4,E12792&lt;=0.6),"Yes","No")</f>
        <v>Yes</v>
      </c>
      <c r="I12792" s="2" t="str">
        <f aca="false">IF(AND(F12792="No",G12792="No",H12792="Yes"),"Yes","No")</f>
        <v>No</v>
      </c>
      <c r="J12792" s="2"/>
      <c r="K12792" s="2"/>
    </row>
    <row r="12793" customFormat="false" ht="15" hidden="false" customHeight="false" outlineLevel="0" collapsed="false">
      <c r="A12793" s="2" t="s">
        <v>18293</v>
      </c>
      <c r="B12793" s="13" t="n">
        <v>119</v>
      </c>
      <c r="C12793" s="13" t="n">
        <v>118</v>
      </c>
      <c r="D12793" s="14" t="n">
        <f aca="false">C12793/Summary!$B$4</f>
        <v>0.00786666666666667</v>
      </c>
      <c r="E12793" s="15" t="n">
        <v>0.428571428571429</v>
      </c>
      <c r="F12793" s="2" t="s">
        <v>53</v>
      </c>
      <c r="G12793" s="2" t="s">
        <v>44</v>
      </c>
      <c r="H12793" s="2" t="str">
        <f aca="false">IF(AND(E12793&gt;=0.4,E12793&lt;=0.6),"Yes","No")</f>
        <v>Yes</v>
      </c>
      <c r="I12793" s="2" t="str">
        <f aca="false">IF(AND(F12793="No",G12793="No",H12793="Yes"),"Yes","No")</f>
        <v>No</v>
      </c>
      <c r="J12793" s="2"/>
      <c r="K12793" s="2"/>
    </row>
    <row r="12794" customFormat="false" ht="15" hidden="false" customHeight="false" outlineLevel="0" collapsed="false">
      <c r="A12794" s="2" t="s">
        <v>18294</v>
      </c>
      <c r="B12794" s="13" t="n">
        <v>119</v>
      </c>
      <c r="C12794" s="13" t="n">
        <v>118</v>
      </c>
      <c r="D12794" s="14" t="n">
        <f aca="false">C12794/Summary!$B$4</f>
        <v>0.00786666666666667</v>
      </c>
      <c r="E12794" s="15" t="n">
        <v>0.571428571428571</v>
      </c>
      <c r="F12794" s="2" t="s">
        <v>53</v>
      </c>
      <c r="G12794" s="2" t="s">
        <v>44</v>
      </c>
      <c r="H12794" s="2" t="str">
        <f aca="false">IF(AND(E12794&gt;=0.4,E12794&lt;=0.6),"Yes","No")</f>
        <v>Yes</v>
      </c>
      <c r="I12794" s="2" t="str">
        <f aca="false">IF(AND(F12794="No",G12794="No",H12794="Yes"),"Yes","No")</f>
        <v>No</v>
      </c>
      <c r="J12794" s="2"/>
      <c r="K12794" s="2"/>
    </row>
    <row r="12795" customFormat="false" ht="15" hidden="false" customHeight="false" outlineLevel="0" collapsed="false">
      <c r="A12795" s="2" t="s">
        <v>18295</v>
      </c>
      <c r="B12795" s="13" t="n">
        <v>119</v>
      </c>
      <c r="C12795" s="13" t="n">
        <v>119</v>
      </c>
      <c r="D12795" s="14" t="n">
        <f aca="false">C12795/Summary!$B$4</f>
        <v>0.00793333333333333</v>
      </c>
      <c r="E12795" s="15" t="n">
        <v>0.714285714285714</v>
      </c>
      <c r="F12795" s="2" t="s">
        <v>53</v>
      </c>
      <c r="G12795" s="2" t="s">
        <v>44</v>
      </c>
      <c r="H12795" s="2" t="str">
        <f aca="false">IF(AND(E12795&gt;=0.4,E12795&lt;=0.6),"Yes","No")</f>
        <v>No</v>
      </c>
      <c r="I12795" s="2" t="str">
        <f aca="false">IF(AND(F12795="No",G12795="No",H12795="Yes"),"Yes","No")</f>
        <v>No</v>
      </c>
      <c r="J12795" s="2"/>
      <c r="K12795" s="2"/>
    </row>
    <row r="12796" customFormat="false" ht="15" hidden="false" customHeight="false" outlineLevel="0" collapsed="false">
      <c r="A12796" s="2" t="s">
        <v>18296</v>
      </c>
      <c r="B12796" s="13" t="n">
        <v>119</v>
      </c>
      <c r="C12796" s="13" t="n">
        <v>119</v>
      </c>
      <c r="D12796" s="14" t="n">
        <f aca="false">C12796/Summary!$B$4</f>
        <v>0.00793333333333333</v>
      </c>
      <c r="E12796" s="15" t="n">
        <v>1</v>
      </c>
      <c r="F12796" s="2" t="s">
        <v>53</v>
      </c>
      <c r="G12796" s="2" t="s">
        <v>53</v>
      </c>
      <c r="H12796" s="2" t="str">
        <f aca="false">IF(AND(E12796&gt;=0.4,E12796&lt;=0.6),"Yes","No")</f>
        <v>No</v>
      </c>
      <c r="I12796" s="2" t="str">
        <f aca="false">IF(AND(F12796="No",G12796="No",H12796="Yes"),"Yes","No")</f>
        <v>No</v>
      </c>
      <c r="J12796" s="2"/>
      <c r="K12796" s="2"/>
    </row>
    <row r="12797" customFormat="false" ht="15" hidden="false" customHeight="false" outlineLevel="0" collapsed="false">
      <c r="A12797" s="2" t="s">
        <v>18297</v>
      </c>
      <c r="B12797" s="13" t="n">
        <v>119</v>
      </c>
      <c r="C12797" s="13" t="n">
        <v>118</v>
      </c>
      <c r="D12797" s="14" t="n">
        <f aca="false">C12797/Summary!$B$4</f>
        <v>0.00786666666666667</v>
      </c>
      <c r="E12797" s="15" t="n">
        <v>0.714285714285714</v>
      </c>
      <c r="F12797" s="2" t="s">
        <v>53</v>
      </c>
      <c r="G12797" s="2" t="s">
        <v>44</v>
      </c>
      <c r="H12797" s="2" t="str">
        <f aca="false">IF(AND(E12797&gt;=0.4,E12797&lt;=0.6),"Yes","No")</f>
        <v>No</v>
      </c>
      <c r="I12797" s="2" t="str">
        <f aca="false">IF(AND(F12797="No",G12797="No",H12797="Yes"),"Yes","No")</f>
        <v>No</v>
      </c>
      <c r="J12797" s="2"/>
      <c r="K12797" s="2"/>
    </row>
    <row r="12798" customFormat="false" ht="15" hidden="false" customHeight="false" outlineLevel="0" collapsed="false">
      <c r="A12798" s="2" t="s">
        <v>18298</v>
      </c>
      <c r="B12798" s="13" t="n">
        <v>119</v>
      </c>
      <c r="C12798" s="13" t="n">
        <v>119</v>
      </c>
      <c r="D12798" s="14" t="n">
        <f aca="false">C12798/Summary!$B$4</f>
        <v>0.00793333333333333</v>
      </c>
      <c r="E12798" s="15" t="n">
        <v>0.428571428571429</v>
      </c>
      <c r="F12798" s="2" t="s">
        <v>53</v>
      </c>
      <c r="G12798" s="2" t="s">
        <v>44</v>
      </c>
      <c r="H12798" s="2" t="str">
        <f aca="false">IF(AND(E12798&gt;=0.4,E12798&lt;=0.6),"Yes","No")</f>
        <v>Yes</v>
      </c>
      <c r="I12798" s="2" t="str">
        <f aca="false">IF(AND(F12798="No",G12798="No",H12798="Yes"),"Yes","No")</f>
        <v>No</v>
      </c>
      <c r="J12798" s="2"/>
      <c r="K12798" s="2"/>
    </row>
    <row r="12799" customFormat="false" ht="15" hidden="false" customHeight="false" outlineLevel="0" collapsed="false">
      <c r="A12799" s="2" t="s">
        <v>18299</v>
      </c>
      <c r="B12799" s="13" t="n">
        <v>119</v>
      </c>
      <c r="C12799" s="13" t="n">
        <v>119</v>
      </c>
      <c r="D12799" s="14" t="n">
        <f aca="false">C12799/Summary!$B$4</f>
        <v>0.00793333333333333</v>
      </c>
      <c r="E12799" s="15" t="n">
        <v>0.714285714285714</v>
      </c>
      <c r="F12799" s="2" t="s">
        <v>53</v>
      </c>
      <c r="G12799" s="2" t="s">
        <v>53</v>
      </c>
      <c r="H12799" s="2" t="str">
        <f aca="false">IF(AND(E12799&gt;=0.4,E12799&lt;=0.6),"Yes","No")</f>
        <v>No</v>
      </c>
      <c r="I12799" s="2" t="str">
        <f aca="false">IF(AND(F12799="No",G12799="No",H12799="Yes"),"Yes","No")</f>
        <v>No</v>
      </c>
      <c r="J12799" s="2"/>
      <c r="K12799" s="2"/>
    </row>
    <row r="12800" customFormat="false" ht="15" hidden="false" customHeight="false" outlineLevel="0" collapsed="false">
      <c r="A12800" s="2" t="s">
        <v>18300</v>
      </c>
      <c r="B12800" s="13" t="n">
        <v>119</v>
      </c>
      <c r="C12800" s="13" t="n">
        <v>119</v>
      </c>
      <c r="D12800" s="14" t="n">
        <f aca="false">C12800/Summary!$B$4</f>
        <v>0.00793333333333333</v>
      </c>
      <c r="E12800" s="15" t="n">
        <v>0.571428571428571</v>
      </c>
      <c r="F12800" s="2" t="s">
        <v>53</v>
      </c>
      <c r="G12800" s="2" t="s">
        <v>44</v>
      </c>
      <c r="H12800" s="2" t="str">
        <f aca="false">IF(AND(E12800&gt;=0.4,E12800&lt;=0.6),"Yes","No")</f>
        <v>Yes</v>
      </c>
      <c r="I12800" s="2" t="str">
        <f aca="false">IF(AND(F12800="No",G12800="No",H12800="Yes"),"Yes","No")</f>
        <v>No</v>
      </c>
      <c r="J12800" s="2"/>
      <c r="K12800" s="2"/>
    </row>
    <row r="12801" customFormat="false" ht="15" hidden="false" customHeight="false" outlineLevel="0" collapsed="false">
      <c r="A12801" s="2" t="s">
        <v>18301</v>
      </c>
      <c r="B12801" s="13" t="n">
        <v>119</v>
      </c>
      <c r="C12801" s="13" t="n">
        <v>119</v>
      </c>
      <c r="D12801" s="14" t="n">
        <f aca="false">C12801/Summary!$B$4</f>
        <v>0.00793333333333333</v>
      </c>
      <c r="E12801" s="15" t="n">
        <v>0.714285714285714</v>
      </c>
      <c r="F12801" s="2" t="s">
        <v>44</v>
      </c>
      <c r="G12801" s="2" t="s">
        <v>53</v>
      </c>
      <c r="H12801" s="2" t="str">
        <f aca="false">IF(AND(E12801&gt;=0.4,E12801&lt;=0.6),"Yes","No")</f>
        <v>No</v>
      </c>
      <c r="I12801" s="2" t="str">
        <f aca="false">IF(AND(F12801="No",G12801="No",H12801="Yes"),"Yes","No")</f>
        <v>No</v>
      </c>
      <c r="J12801" s="2"/>
      <c r="K12801" s="2"/>
    </row>
    <row r="12802" customFormat="false" ht="15" hidden="false" customHeight="false" outlineLevel="0" collapsed="false">
      <c r="A12802" s="2" t="s">
        <v>18302</v>
      </c>
      <c r="B12802" s="13" t="n">
        <v>119</v>
      </c>
      <c r="C12802" s="13" t="n">
        <v>119</v>
      </c>
      <c r="D12802" s="14" t="n">
        <f aca="false">C12802/Summary!$B$4</f>
        <v>0.00793333333333333</v>
      </c>
      <c r="E12802" s="15" t="n">
        <v>0.571428571428571</v>
      </c>
      <c r="F12802" s="2" t="s">
        <v>44</v>
      </c>
      <c r="G12802" s="2" t="s">
        <v>53</v>
      </c>
      <c r="H12802" s="2" t="str">
        <f aca="false">IF(AND(E12802&gt;=0.4,E12802&lt;=0.6),"Yes","No")</f>
        <v>Yes</v>
      </c>
      <c r="I12802" s="2" t="str">
        <f aca="false">IF(AND(F12802="No",G12802="No",H12802="Yes"),"Yes","No")</f>
        <v>No</v>
      </c>
      <c r="J12802" s="2"/>
      <c r="K12802" s="2"/>
    </row>
    <row r="12803" customFormat="false" ht="15" hidden="false" customHeight="false" outlineLevel="0" collapsed="false">
      <c r="A12803" s="2" t="s">
        <v>18303</v>
      </c>
      <c r="B12803" s="13" t="n">
        <v>119</v>
      </c>
      <c r="C12803" s="13" t="n">
        <v>119</v>
      </c>
      <c r="D12803" s="14" t="n">
        <f aca="false">C12803/Summary!$B$4</f>
        <v>0.00793333333333333</v>
      </c>
      <c r="E12803" s="15" t="n">
        <v>0.714285714285714</v>
      </c>
      <c r="F12803" s="2" t="s">
        <v>44</v>
      </c>
      <c r="G12803" s="2" t="s">
        <v>53</v>
      </c>
      <c r="H12803" s="2" t="str">
        <f aca="false">IF(AND(E12803&gt;=0.4,E12803&lt;=0.6),"Yes","No")</f>
        <v>No</v>
      </c>
      <c r="I12803" s="2" t="str">
        <f aca="false">IF(AND(F12803="No",G12803="No",H12803="Yes"),"Yes","No")</f>
        <v>No</v>
      </c>
      <c r="J12803" s="2"/>
      <c r="K12803" s="2"/>
    </row>
    <row r="12804" customFormat="false" ht="15" hidden="false" customHeight="false" outlineLevel="0" collapsed="false">
      <c r="A12804" s="2" t="s">
        <v>18304</v>
      </c>
      <c r="B12804" s="13" t="n">
        <v>119</v>
      </c>
      <c r="C12804" s="13" t="n">
        <v>116</v>
      </c>
      <c r="D12804" s="14" t="n">
        <f aca="false">C12804/Summary!$B$4</f>
        <v>0.00773333333333333</v>
      </c>
      <c r="E12804" s="15" t="n">
        <v>0.571428571428571</v>
      </c>
      <c r="F12804" s="2" t="s">
        <v>53</v>
      </c>
      <c r="G12804" s="2" t="s">
        <v>44</v>
      </c>
      <c r="H12804" s="2" t="str">
        <f aca="false">IF(AND(E12804&gt;=0.4,E12804&lt;=0.6),"Yes","No")</f>
        <v>Yes</v>
      </c>
      <c r="I12804" s="2" t="str">
        <f aca="false">IF(AND(F12804="No",G12804="No",H12804="Yes"),"Yes","No")</f>
        <v>No</v>
      </c>
      <c r="J12804" s="2"/>
      <c r="K12804" s="2"/>
    </row>
    <row r="12805" customFormat="false" ht="15" hidden="false" customHeight="false" outlineLevel="0" collapsed="false">
      <c r="A12805" s="2" t="s">
        <v>18305</v>
      </c>
      <c r="B12805" s="13" t="n">
        <v>119</v>
      </c>
      <c r="C12805" s="13" t="n">
        <v>119</v>
      </c>
      <c r="D12805" s="14" t="n">
        <f aca="false">C12805/Summary!$B$4</f>
        <v>0.00793333333333333</v>
      </c>
      <c r="E12805" s="15" t="n">
        <v>0.857142857142857</v>
      </c>
      <c r="F12805" s="2" t="s">
        <v>53</v>
      </c>
      <c r="G12805" s="2" t="s">
        <v>44</v>
      </c>
      <c r="H12805" s="2" t="str">
        <f aca="false">IF(AND(E12805&gt;=0.4,E12805&lt;=0.6),"Yes","No")</f>
        <v>No</v>
      </c>
      <c r="I12805" s="2" t="str">
        <f aca="false">IF(AND(F12805="No",G12805="No",H12805="Yes"),"Yes","No")</f>
        <v>No</v>
      </c>
      <c r="J12805" s="2"/>
      <c r="K12805" s="2"/>
    </row>
    <row r="12806" customFormat="false" ht="15" hidden="false" customHeight="false" outlineLevel="0" collapsed="false">
      <c r="A12806" s="2" t="s">
        <v>18306</v>
      </c>
      <c r="B12806" s="13" t="n">
        <v>119</v>
      </c>
      <c r="C12806" s="13" t="n">
        <v>119</v>
      </c>
      <c r="D12806" s="14" t="n">
        <f aca="false">C12806/Summary!$B$4</f>
        <v>0.00793333333333333</v>
      </c>
      <c r="E12806" s="15" t="n">
        <v>0.714285714285714</v>
      </c>
      <c r="F12806" s="2" t="s">
        <v>53</v>
      </c>
      <c r="G12806" s="2" t="s">
        <v>53</v>
      </c>
      <c r="H12806" s="2" t="str">
        <f aca="false">IF(AND(E12806&gt;=0.4,E12806&lt;=0.6),"Yes","No")</f>
        <v>No</v>
      </c>
      <c r="I12806" s="2" t="str">
        <f aca="false">IF(AND(F12806="No",G12806="No",H12806="Yes"),"Yes","No")</f>
        <v>No</v>
      </c>
      <c r="J12806" s="2"/>
      <c r="K12806" s="2"/>
    </row>
    <row r="12807" customFormat="false" ht="15" hidden="false" customHeight="false" outlineLevel="0" collapsed="false">
      <c r="A12807" s="2" t="s">
        <v>18307</v>
      </c>
      <c r="B12807" s="13" t="n">
        <v>119</v>
      </c>
      <c r="C12807" s="13" t="n">
        <v>119</v>
      </c>
      <c r="D12807" s="14" t="n">
        <f aca="false">C12807/Summary!$B$4</f>
        <v>0.00793333333333333</v>
      </c>
      <c r="E12807" s="15" t="n">
        <v>0.571428571428571</v>
      </c>
      <c r="F12807" s="2" t="s">
        <v>53</v>
      </c>
      <c r="G12807" s="2" t="s">
        <v>44</v>
      </c>
      <c r="H12807" s="2" t="str">
        <f aca="false">IF(AND(E12807&gt;=0.4,E12807&lt;=0.6),"Yes","No")</f>
        <v>Yes</v>
      </c>
      <c r="I12807" s="2" t="str">
        <f aca="false">IF(AND(F12807="No",G12807="No",H12807="Yes"),"Yes","No")</f>
        <v>No</v>
      </c>
      <c r="J12807" s="2"/>
      <c r="K12807" s="2"/>
    </row>
    <row r="12808" customFormat="false" ht="15" hidden="false" customHeight="false" outlineLevel="0" collapsed="false">
      <c r="A12808" s="2" t="s">
        <v>18308</v>
      </c>
      <c r="B12808" s="13" t="n">
        <v>119</v>
      </c>
      <c r="C12808" s="13" t="n">
        <v>119</v>
      </c>
      <c r="D12808" s="14" t="n">
        <f aca="false">C12808/Summary!$B$4</f>
        <v>0.00793333333333333</v>
      </c>
      <c r="E12808" s="15" t="n">
        <v>0.857142857142857</v>
      </c>
      <c r="F12808" s="2" t="s">
        <v>53</v>
      </c>
      <c r="G12808" s="2" t="s">
        <v>44</v>
      </c>
      <c r="H12808" s="2" t="str">
        <f aca="false">IF(AND(E12808&gt;=0.4,E12808&lt;=0.6),"Yes","No")</f>
        <v>No</v>
      </c>
      <c r="I12808" s="2" t="str">
        <f aca="false">IF(AND(F12808="No",G12808="No",H12808="Yes"),"Yes","No")</f>
        <v>No</v>
      </c>
      <c r="J12808" s="2"/>
      <c r="K12808" s="2"/>
    </row>
    <row r="12809" customFormat="false" ht="15" hidden="false" customHeight="false" outlineLevel="0" collapsed="false">
      <c r="A12809" s="2" t="s">
        <v>18309</v>
      </c>
      <c r="B12809" s="13" t="n">
        <v>119</v>
      </c>
      <c r="C12809" s="13" t="n">
        <v>118</v>
      </c>
      <c r="D12809" s="14" t="n">
        <f aca="false">C12809/Summary!$B$4</f>
        <v>0.00786666666666667</v>
      </c>
      <c r="E12809" s="15" t="n">
        <v>0.857142857142857</v>
      </c>
      <c r="F12809" s="2" t="s">
        <v>53</v>
      </c>
      <c r="G12809" s="2" t="s">
        <v>53</v>
      </c>
      <c r="H12809" s="2" t="str">
        <f aca="false">IF(AND(E12809&gt;=0.4,E12809&lt;=0.6),"Yes","No")</f>
        <v>No</v>
      </c>
      <c r="I12809" s="2" t="str">
        <f aca="false">IF(AND(F12809="No",G12809="No",H12809="Yes"),"Yes","No")</f>
        <v>No</v>
      </c>
      <c r="J12809" s="2"/>
      <c r="K12809" s="2"/>
    </row>
    <row r="12810" customFormat="false" ht="15" hidden="false" customHeight="false" outlineLevel="0" collapsed="false">
      <c r="A12810" s="2" t="s">
        <v>18310</v>
      </c>
      <c r="B12810" s="13" t="n">
        <v>119</v>
      </c>
      <c r="C12810" s="13" t="n">
        <v>119</v>
      </c>
      <c r="D12810" s="14" t="n">
        <f aca="false">C12810/Summary!$B$4</f>
        <v>0.00793333333333333</v>
      </c>
      <c r="E12810" s="15" t="n">
        <v>0.428571428571429</v>
      </c>
      <c r="F12810" s="2" t="s">
        <v>53</v>
      </c>
      <c r="G12810" s="2" t="s">
        <v>44</v>
      </c>
      <c r="H12810" s="2" t="str">
        <f aca="false">IF(AND(E12810&gt;=0.4,E12810&lt;=0.6),"Yes","No")</f>
        <v>Yes</v>
      </c>
      <c r="I12810" s="2" t="str">
        <f aca="false">IF(AND(F12810="No",G12810="No",H12810="Yes"),"Yes","No")</f>
        <v>No</v>
      </c>
      <c r="J12810" s="2"/>
      <c r="K12810" s="2"/>
    </row>
    <row r="12811" customFormat="false" ht="15" hidden="false" customHeight="false" outlineLevel="0" collapsed="false">
      <c r="A12811" s="2" t="s">
        <v>18311</v>
      </c>
      <c r="B12811" s="13" t="n">
        <v>119</v>
      </c>
      <c r="C12811" s="13" t="n">
        <v>119</v>
      </c>
      <c r="D12811" s="14" t="n">
        <f aca="false">C12811/Summary!$B$4</f>
        <v>0.00793333333333333</v>
      </c>
      <c r="E12811" s="15" t="n">
        <v>0.714285714285714</v>
      </c>
      <c r="F12811" s="2" t="s">
        <v>53</v>
      </c>
      <c r="G12811" s="2" t="s">
        <v>44</v>
      </c>
      <c r="H12811" s="2" t="str">
        <f aca="false">IF(AND(E12811&gt;=0.4,E12811&lt;=0.6),"Yes","No")</f>
        <v>No</v>
      </c>
      <c r="I12811" s="2" t="str">
        <f aca="false">IF(AND(F12811="No",G12811="No",H12811="Yes"),"Yes","No")</f>
        <v>No</v>
      </c>
      <c r="J12811" s="2"/>
      <c r="K12811" s="2"/>
    </row>
    <row r="12812" customFormat="false" ht="15" hidden="false" customHeight="false" outlineLevel="0" collapsed="false">
      <c r="A12812" s="2" t="s">
        <v>18312</v>
      </c>
      <c r="B12812" s="13" t="n">
        <v>119</v>
      </c>
      <c r="C12812" s="13" t="n">
        <v>119</v>
      </c>
      <c r="D12812" s="14" t="n">
        <f aca="false">C12812/Summary!$B$4</f>
        <v>0.00793333333333333</v>
      </c>
      <c r="E12812" s="15" t="n">
        <v>0.285714285714286</v>
      </c>
      <c r="F12812" s="2" t="s">
        <v>53</v>
      </c>
      <c r="G12812" s="2" t="s">
        <v>44</v>
      </c>
      <c r="H12812" s="2" t="str">
        <f aca="false">IF(AND(E12812&gt;=0.4,E12812&lt;=0.6),"Yes","No")</f>
        <v>No</v>
      </c>
      <c r="I12812" s="2" t="str">
        <f aca="false">IF(AND(F12812="No",G12812="No",H12812="Yes"),"Yes","No")</f>
        <v>No</v>
      </c>
      <c r="J12812" s="2"/>
      <c r="K12812" s="2"/>
    </row>
    <row r="12813" customFormat="false" ht="15" hidden="false" customHeight="false" outlineLevel="0" collapsed="false">
      <c r="A12813" s="2" t="s">
        <v>18313</v>
      </c>
      <c r="B12813" s="13" t="n">
        <v>119</v>
      </c>
      <c r="C12813" s="13" t="n">
        <v>119</v>
      </c>
      <c r="D12813" s="14" t="n">
        <f aca="false">C12813/Summary!$B$4</f>
        <v>0.00793333333333333</v>
      </c>
      <c r="E12813" s="15" t="n">
        <v>0.571428571428571</v>
      </c>
      <c r="F12813" s="2" t="s">
        <v>53</v>
      </c>
      <c r="G12813" s="2" t="s">
        <v>53</v>
      </c>
      <c r="H12813" s="2" t="str">
        <f aca="false">IF(AND(E12813&gt;=0.4,E12813&lt;=0.6),"Yes","No")</f>
        <v>Yes</v>
      </c>
      <c r="I12813" s="2" t="str">
        <f aca="false">IF(AND(F12813="No",G12813="No",H12813="Yes"),"Yes","No")</f>
        <v>No</v>
      </c>
      <c r="J12813" s="2"/>
      <c r="K12813" s="2"/>
    </row>
    <row r="12814" customFormat="false" ht="15" hidden="false" customHeight="false" outlineLevel="0" collapsed="false">
      <c r="A12814" s="2" t="s">
        <v>18314</v>
      </c>
      <c r="B12814" s="13" t="n">
        <v>119</v>
      </c>
      <c r="C12814" s="13" t="n">
        <v>119</v>
      </c>
      <c r="D12814" s="14" t="n">
        <f aca="false">C12814/Summary!$B$4</f>
        <v>0.00793333333333333</v>
      </c>
      <c r="E12814" s="15" t="n">
        <v>0.714285714285714</v>
      </c>
      <c r="F12814" s="2" t="s">
        <v>53</v>
      </c>
      <c r="G12814" s="2" t="s">
        <v>53</v>
      </c>
      <c r="H12814" s="2" t="str">
        <f aca="false">IF(AND(E12814&gt;=0.4,E12814&lt;=0.6),"Yes","No")</f>
        <v>No</v>
      </c>
      <c r="I12814" s="2" t="str">
        <f aca="false">IF(AND(F12814="No",G12814="No",H12814="Yes"),"Yes","No")</f>
        <v>No</v>
      </c>
      <c r="J12814" s="2"/>
      <c r="K12814" s="2"/>
    </row>
    <row r="12815" customFormat="false" ht="15" hidden="false" customHeight="false" outlineLevel="0" collapsed="false">
      <c r="A12815" s="2" t="s">
        <v>18315</v>
      </c>
      <c r="B12815" s="13" t="n">
        <v>119</v>
      </c>
      <c r="C12815" s="13" t="n">
        <v>118</v>
      </c>
      <c r="D12815" s="14" t="n">
        <f aca="false">C12815/Summary!$B$4</f>
        <v>0.00786666666666667</v>
      </c>
      <c r="E12815" s="15" t="n">
        <v>0.857142857142857</v>
      </c>
      <c r="F12815" s="2" t="s">
        <v>53</v>
      </c>
      <c r="G12815" s="2" t="s">
        <v>53</v>
      </c>
      <c r="H12815" s="2" t="str">
        <f aca="false">IF(AND(E12815&gt;=0.4,E12815&lt;=0.6),"Yes","No")</f>
        <v>No</v>
      </c>
      <c r="I12815" s="2" t="str">
        <f aca="false">IF(AND(F12815="No",G12815="No",H12815="Yes"),"Yes","No")</f>
        <v>No</v>
      </c>
      <c r="J12815" s="2"/>
      <c r="K12815" s="2"/>
    </row>
    <row r="12816" customFormat="false" ht="15" hidden="false" customHeight="false" outlineLevel="0" collapsed="false">
      <c r="A12816" s="2" t="s">
        <v>18316</v>
      </c>
      <c r="B12816" s="13" t="n">
        <v>119</v>
      </c>
      <c r="C12816" s="13" t="n">
        <v>119</v>
      </c>
      <c r="D12816" s="14" t="n">
        <f aca="false">C12816/Summary!$B$4</f>
        <v>0.00793333333333333</v>
      </c>
      <c r="E12816" s="15" t="n">
        <v>0.428571428571429</v>
      </c>
      <c r="F12816" s="2" t="s">
        <v>53</v>
      </c>
      <c r="G12816" s="2" t="s">
        <v>44</v>
      </c>
      <c r="H12816" s="2" t="str">
        <f aca="false">IF(AND(E12816&gt;=0.4,E12816&lt;=0.6),"Yes","No")</f>
        <v>Yes</v>
      </c>
      <c r="I12816" s="2" t="str">
        <f aca="false">IF(AND(F12816="No",G12816="No",H12816="Yes"),"Yes","No")</f>
        <v>No</v>
      </c>
      <c r="J12816" s="2"/>
      <c r="K12816" s="2"/>
    </row>
    <row r="12817" customFormat="false" ht="15" hidden="false" customHeight="false" outlineLevel="0" collapsed="false">
      <c r="A12817" s="2" t="s">
        <v>18317</v>
      </c>
      <c r="B12817" s="13" t="n">
        <v>119</v>
      </c>
      <c r="C12817" s="13" t="n">
        <v>119</v>
      </c>
      <c r="D12817" s="14" t="n">
        <f aca="false">C12817/Summary!$B$4</f>
        <v>0.00793333333333333</v>
      </c>
      <c r="E12817" s="15" t="n">
        <v>0.714285714285714</v>
      </c>
      <c r="F12817" s="2" t="s">
        <v>53</v>
      </c>
      <c r="G12817" s="2" t="s">
        <v>44</v>
      </c>
      <c r="H12817" s="2" t="str">
        <f aca="false">IF(AND(E12817&gt;=0.4,E12817&lt;=0.6),"Yes","No")</f>
        <v>No</v>
      </c>
      <c r="I12817" s="2" t="str">
        <f aca="false">IF(AND(F12817="No",G12817="No",H12817="Yes"),"Yes","No")</f>
        <v>No</v>
      </c>
      <c r="J12817" s="2"/>
      <c r="K12817" s="2"/>
    </row>
    <row r="12818" customFormat="false" ht="15" hidden="false" customHeight="false" outlineLevel="0" collapsed="false">
      <c r="A12818" s="2" t="s">
        <v>18318</v>
      </c>
      <c r="B12818" s="13" t="n">
        <v>119</v>
      </c>
      <c r="C12818" s="13" t="n">
        <v>118</v>
      </c>
      <c r="D12818" s="14" t="n">
        <f aca="false">C12818/Summary!$B$4</f>
        <v>0.00786666666666667</v>
      </c>
      <c r="E12818" s="15" t="n">
        <v>0.285714285714286</v>
      </c>
      <c r="F12818" s="2" t="s">
        <v>53</v>
      </c>
      <c r="G12818" s="2" t="s">
        <v>44</v>
      </c>
      <c r="H12818" s="2" t="str">
        <f aca="false">IF(AND(E12818&gt;=0.4,E12818&lt;=0.6),"Yes","No")</f>
        <v>No</v>
      </c>
      <c r="I12818" s="2" t="str">
        <f aca="false">IF(AND(F12818="No",G12818="No",H12818="Yes"),"Yes","No")</f>
        <v>No</v>
      </c>
      <c r="J12818" s="2"/>
      <c r="K12818" s="2"/>
    </row>
    <row r="12819" customFormat="false" ht="15" hidden="false" customHeight="false" outlineLevel="0" collapsed="false">
      <c r="A12819" s="2" t="s">
        <v>18319</v>
      </c>
      <c r="B12819" s="13" t="n">
        <v>119</v>
      </c>
      <c r="C12819" s="13" t="n">
        <v>119</v>
      </c>
      <c r="D12819" s="14" t="n">
        <f aca="false">C12819/Summary!$B$4</f>
        <v>0.00793333333333333</v>
      </c>
      <c r="E12819" s="15" t="n">
        <v>0.571428571428571</v>
      </c>
      <c r="F12819" s="2" t="s">
        <v>53</v>
      </c>
      <c r="G12819" s="2" t="s">
        <v>53</v>
      </c>
      <c r="H12819" s="2" t="str">
        <f aca="false">IF(AND(E12819&gt;=0.4,E12819&lt;=0.6),"Yes","No")</f>
        <v>Yes</v>
      </c>
      <c r="I12819" s="2" t="str">
        <f aca="false">IF(AND(F12819="No",G12819="No",H12819="Yes"),"Yes","No")</f>
        <v>No</v>
      </c>
      <c r="J12819" s="2"/>
      <c r="K12819" s="2"/>
    </row>
    <row r="12820" customFormat="false" ht="15" hidden="false" customHeight="false" outlineLevel="0" collapsed="false">
      <c r="A12820" s="2" t="s">
        <v>18320</v>
      </c>
      <c r="B12820" s="13" t="n">
        <v>119</v>
      </c>
      <c r="C12820" s="13" t="n">
        <v>119</v>
      </c>
      <c r="D12820" s="14" t="n">
        <f aca="false">C12820/Summary!$B$4</f>
        <v>0.00793333333333333</v>
      </c>
      <c r="E12820" s="15" t="n">
        <v>0.571428571428571</v>
      </c>
      <c r="F12820" s="2" t="s">
        <v>53</v>
      </c>
      <c r="G12820" s="2" t="s">
        <v>44</v>
      </c>
      <c r="H12820" s="2" t="str">
        <f aca="false">IF(AND(E12820&gt;=0.4,E12820&lt;=0.6),"Yes","No")</f>
        <v>Yes</v>
      </c>
      <c r="I12820" s="2" t="str">
        <f aca="false">IF(AND(F12820="No",G12820="No",H12820="Yes"),"Yes","No")</f>
        <v>No</v>
      </c>
      <c r="J12820" s="2"/>
      <c r="K12820" s="2"/>
    </row>
    <row r="12821" customFormat="false" ht="15" hidden="false" customHeight="false" outlineLevel="0" collapsed="false">
      <c r="A12821" s="2" t="s">
        <v>18321</v>
      </c>
      <c r="B12821" s="13" t="n">
        <v>119</v>
      </c>
      <c r="C12821" s="13" t="n">
        <v>118</v>
      </c>
      <c r="D12821" s="14" t="n">
        <f aca="false">C12821/Summary!$B$4</f>
        <v>0.00786666666666667</v>
      </c>
      <c r="E12821" s="15" t="n">
        <v>0.571428571428571</v>
      </c>
      <c r="F12821" s="2" t="s">
        <v>53</v>
      </c>
      <c r="G12821" s="2" t="s">
        <v>44</v>
      </c>
      <c r="H12821" s="2" t="str">
        <f aca="false">IF(AND(E12821&gt;=0.4,E12821&lt;=0.6),"Yes","No")</f>
        <v>Yes</v>
      </c>
      <c r="I12821" s="2" t="str">
        <f aca="false">IF(AND(F12821="No",G12821="No",H12821="Yes"),"Yes","No")</f>
        <v>No</v>
      </c>
      <c r="J12821" s="2"/>
      <c r="K12821" s="2"/>
    </row>
    <row r="12822" customFormat="false" ht="15" hidden="false" customHeight="false" outlineLevel="0" collapsed="false">
      <c r="A12822" s="2" t="s">
        <v>18322</v>
      </c>
      <c r="B12822" s="13" t="n">
        <v>119</v>
      </c>
      <c r="C12822" s="13" t="n">
        <v>119</v>
      </c>
      <c r="D12822" s="14" t="n">
        <f aca="false">C12822/Summary!$B$4</f>
        <v>0.00793333333333333</v>
      </c>
      <c r="E12822" s="15" t="n">
        <v>0.714285714285714</v>
      </c>
      <c r="F12822" s="2" t="s">
        <v>53</v>
      </c>
      <c r="G12822" s="2" t="s">
        <v>44</v>
      </c>
      <c r="H12822" s="2" t="str">
        <f aca="false">IF(AND(E12822&gt;=0.4,E12822&lt;=0.6),"Yes","No")</f>
        <v>No</v>
      </c>
      <c r="I12822" s="2" t="str">
        <f aca="false">IF(AND(F12822="No",G12822="No",H12822="Yes"),"Yes","No")</f>
        <v>No</v>
      </c>
      <c r="J12822" s="2"/>
      <c r="K12822" s="2"/>
    </row>
    <row r="12823" customFormat="false" ht="15" hidden="false" customHeight="false" outlineLevel="0" collapsed="false">
      <c r="A12823" s="2" t="s">
        <v>18323</v>
      </c>
      <c r="B12823" s="13" t="n">
        <v>119</v>
      </c>
      <c r="C12823" s="13" t="n">
        <v>119</v>
      </c>
      <c r="D12823" s="14" t="n">
        <f aca="false">C12823/Summary!$B$4</f>
        <v>0.00793333333333333</v>
      </c>
      <c r="E12823" s="15" t="n">
        <v>0.428571428571429</v>
      </c>
      <c r="F12823" s="2" t="s">
        <v>53</v>
      </c>
      <c r="G12823" s="2" t="s">
        <v>44</v>
      </c>
      <c r="H12823" s="2" t="str">
        <f aca="false">IF(AND(E12823&gt;=0.4,E12823&lt;=0.6),"Yes","No")</f>
        <v>Yes</v>
      </c>
      <c r="I12823" s="2" t="str">
        <f aca="false">IF(AND(F12823="No",G12823="No",H12823="Yes"),"Yes","No")</f>
        <v>No</v>
      </c>
      <c r="J12823" s="2"/>
      <c r="K12823" s="2"/>
    </row>
    <row r="12824" customFormat="false" ht="15" hidden="false" customHeight="false" outlineLevel="0" collapsed="false">
      <c r="A12824" s="2" t="s">
        <v>18324</v>
      </c>
      <c r="B12824" s="13" t="n">
        <v>119</v>
      </c>
      <c r="C12824" s="13" t="n">
        <v>119</v>
      </c>
      <c r="D12824" s="14" t="n">
        <f aca="false">C12824/Summary!$B$4</f>
        <v>0.00793333333333333</v>
      </c>
      <c r="E12824" s="15" t="n">
        <v>0.714285714285714</v>
      </c>
      <c r="F12824" s="2" t="s">
        <v>53</v>
      </c>
      <c r="G12824" s="2" t="s">
        <v>53</v>
      </c>
      <c r="H12824" s="2" t="str">
        <f aca="false">IF(AND(E12824&gt;=0.4,E12824&lt;=0.6),"Yes","No")</f>
        <v>No</v>
      </c>
      <c r="I12824" s="2" t="str">
        <f aca="false">IF(AND(F12824="No",G12824="No",H12824="Yes"),"Yes","No")</f>
        <v>No</v>
      </c>
      <c r="J12824" s="2"/>
      <c r="K12824" s="2"/>
    </row>
    <row r="12825" customFormat="false" ht="15" hidden="false" customHeight="false" outlineLevel="0" collapsed="false">
      <c r="A12825" s="2" t="s">
        <v>18325</v>
      </c>
      <c r="B12825" s="13" t="n">
        <v>119</v>
      </c>
      <c r="C12825" s="13" t="n">
        <v>119</v>
      </c>
      <c r="D12825" s="14" t="n">
        <f aca="false">C12825/Summary!$B$4</f>
        <v>0.00793333333333333</v>
      </c>
      <c r="E12825" s="15" t="n">
        <v>0.857142857142857</v>
      </c>
      <c r="F12825" s="2" t="s">
        <v>53</v>
      </c>
      <c r="G12825" s="2" t="s">
        <v>53</v>
      </c>
      <c r="H12825" s="2" t="str">
        <f aca="false">IF(AND(E12825&gt;=0.4,E12825&lt;=0.6),"Yes","No")</f>
        <v>No</v>
      </c>
      <c r="I12825" s="2" t="str">
        <f aca="false">IF(AND(F12825="No",G12825="No",H12825="Yes"),"Yes","No")</f>
        <v>No</v>
      </c>
      <c r="J12825" s="2"/>
      <c r="K12825" s="2"/>
    </row>
    <row r="12826" customFormat="false" ht="15" hidden="false" customHeight="false" outlineLevel="0" collapsed="false">
      <c r="A12826" s="2" t="s">
        <v>18326</v>
      </c>
      <c r="B12826" s="13" t="n">
        <v>119</v>
      </c>
      <c r="C12826" s="13" t="n">
        <v>119</v>
      </c>
      <c r="D12826" s="14" t="n">
        <f aca="false">C12826/Summary!$B$4</f>
        <v>0.00793333333333333</v>
      </c>
      <c r="E12826" s="15" t="n">
        <v>0.714285714285714</v>
      </c>
      <c r="F12826" s="2" t="s">
        <v>53</v>
      </c>
      <c r="G12826" s="2" t="s">
        <v>44</v>
      </c>
      <c r="H12826" s="2" t="str">
        <f aca="false">IF(AND(E12826&gt;=0.4,E12826&lt;=0.6),"Yes","No")</f>
        <v>No</v>
      </c>
      <c r="I12826" s="2" t="str">
        <f aca="false">IF(AND(F12826="No",G12826="No",H12826="Yes"),"Yes","No")</f>
        <v>No</v>
      </c>
      <c r="J12826" s="2"/>
      <c r="K12826" s="2"/>
    </row>
    <row r="12827" customFormat="false" ht="15" hidden="false" customHeight="false" outlineLevel="0" collapsed="false">
      <c r="A12827" s="2" t="s">
        <v>18327</v>
      </c>
      <c r="B12827" s="13" t="n">
        <v>119</v>
      </c>
      <c r="C12827" s="13" t="n">
        <v>118</v>
      </c>
      <c r="D12827" s="14" t="n">
        <f aca="false">C12827/Summary!$B$4</f>
        <v>0.00786666666666667</v>
      </c>
      <c r="E12827" s="15" t="n">
        <v>0.428571428571429</v>
      </c>
      <c r="F12827" s="2" t="s">
        <v>53</v>
      </c>
      <c r="G12827" s="2" t="s">
        <v>44</v>
      </c>
      <c r="H12827" s="2" t="str">
        <f aca="false">IF(AND(E12827&gt;=0.4,E12827&lt;=0.6),"Yes","No")</f>
        <v>Yes</v>
      </c>
      <c r="I12827" s="2" t="str">
        <f aca="false">IF(AND(F12827="No",G12827="No",H12827="Yes"),"Yes","No")</f>
        <v>No</v>
      </c>
      <c r="J12827" s="2"/>
      <c r="K12827" s="2"/>
    </row>
    <row r="12828" customFormat="false" ht="15" hidden="false" customHeight="false" outlineLevel="0" collapsed="false">
      <c r="A12828" s="2" t="s">
        <v>18328</v>
      </c>
      <c r="B12828" s="13" t="n">
        <v>119</v>
      </c>
      <c r="C12828" s="13" t="n">
        <v>118</v>
      </c>
      <c r="D12828" s="14" t="n">
        <f aca="false">C12828/Summary!$B$4</f>
        <v>0.00786666666666667</v>
      </c>
      <c r="E12828" s="15" t="n">
        <v>0.571428571428571</v>
      </c>
      <c r="F12828" s="2" t="s">
        <v>53</v>
      </c>
      <c r="G12828" s="2" t="s">
        <v>53</v>
      </c>
      <c r="H12828" s="2" t="str">
        <f aca="false">IF(AND(E12828&gt;=0.4,E12828&lt;=0.6),"Yes","No")</f>
        <v>Yes</v>
      </c>
      <c r="I12828" s="2" t="str">
        <f aca="false">IF(AND(F12828="No",G12828="No",H12828="Yes"),"Yes","No")</f>
        <v>No</v>
      </c>
      <c r="J12828" s="2"/>
      <c r="K12828" s="2"/>
    </row>
    <row r="12829" customFormat="false" ht="15" hidden="false" customHeight="false" outlineLevel="0" collapsed="false">
      <c r="A12829" s="2" t="s">
        <v>18329</v>
      </c>
      <c r="B12829" s="13" t="n">
        <v>119</v>
      </c>
      <c r="C12829" s="13" t="n">
        <v>119</v>
      </c>
      <c r="D12829" s="14" t="n">
        <f aca="false">C12829/Summary!$B$4</f>
        <v>0.00793333333333333</v>
      </c>
      <c r="E12829" s="15" t="n">
        <v>0.857142857142857</v>
      </c>
      <c r="F12829" s="2" t="s">
        <v>53</v>
      </c>
      <c r="G12829" s="2" t="s">
        <v>44</v>
      </c>
      <c r="H12829" s="2" t="str">
        <f aca="false">IF(AND(E12829&gt;=0.4,E12829&lt;=0.6),"Yes","No")</f>
        <v>No</v>
      </c>
      <c r="I12829" s="2" t="str">
        <f aca="false">IF(AND(F12829="No",G12829="No",H12829="Yes"),"Yes","No")</f>
        <v>No</v>
      </c>
      <c r="J12829" s="2"/>
      <c r="K12829" s="2"/>
    </row>
    <row r="12830" customFormat="false" ht="15" hidden="false" customHeight="false" outlineLevel="0" collapsed="false">
      <c r="A12830" s="2" t="s">
        <v>18330</v>
      </c>
      <c r="B12830" s="13" t="n">
        <v>119</v>
      </c>
      <c r="C12830" s="13" t="n">
        <v>119</v>
      </c>
      <c r="D12830" s="14" t="n">
        <f aca="false">C12830/Summary!$B$4</f>
        <v>0.00793333333333333</v>
      </c>
      <c r="E12830" s="15" t="n">
        <v>0.857142857142857</v>
      </c>
      <c r="F12830" s="2" t="s">
        <v>53</v>
      </c>
      <c r="G12830" s="2" t="s">
        <v>53</v>
      </c>
      <c r="H12830" s="2" t="str">
        <f aca="false">IF(AND(E12830&gt;=0.4,E12830&lt;=0.6),"Yes","No")</f>
        <v>No</v>
      </c>
      <c r="I12830" s="2" t="str">
        <f aca="false">IF(AND(F12830="No",G12830="No",H12830="Yes"),"Yes","No")</f>
        <v>No</v>
      </c>
      <c r="J12830" s="2"/>
      <c r="K12830" s="2"/>
    </row>
    <row r="12831" customFormat="false" ht="15" hidden="false" customHeight="false" outlineLevel="0" collapsed="false">
      <c r="A12831" s="2" t="s">
        <v>18331</v>
      </c>
      <c r="B12831" s="13" t="n">
        <v>119</v>
      </c>
      <c r="C12831" s="13" t="n">
        <v>118</v>
      </c>
      <c r="D12831" s="14" t="n">
        <f aca="false">C12831/Summary!$B$4</f>
        <v>0.00786666666666667</v>
      </c>
      <c r="E12831" s="15" t="n">
        <v>0.857142857142857</v>
      </c>
      <c r="F12831" s="2" t="s">
        <v>53</v>
      </c>
      <c r="G12831" s="2" t="s">
        <v>44</v>
      </c>
      <c r="H12831" s="2" t="str">
        <f aca="false">IF(AND(E12831&gt;=0.4,E12831&lt;=0.6),"Yes","No")</f>
        <v>No</v>
      </c>
      <c r="I12831" s="2" t="str">
        <f aca="false">IF(AND(F12831="No",G12831="No",H12831="Yes"),"Yes","No")</f>
        <v>No</v>
      </c>
      <c r="J12831" s="2"/>
      <c r="K12831" s="2"/>
    </row>
    <row r="12832" customFormat="false" ht="15" hidden="false" customHeight="false" outlineLevel="0" collapsed="false">
      <c r="A12832" s="2" t="s">
        <v>18332</v>
      </c>
      <c r="B12832" s="13" t="n">
        <v>119</v>
      </c>
      <c r="C12832" s="13" t="n">
        <v>119</v>
      </c>
      <c r="D12832" s="14" t="n">
        <f aca="false">C12832/Summary!$B$4</f>
        <v>0.00793333333333333</v>
      </c>
      <c r="E12832" s="15" t="n">
        <v>0.714285714285714</v>
      </c>
      <c r="F12832" s="2" t="s">
        <v>53</v>
      </c>
      <c r="G12832" s="2" t="s">
        <v>44</v>
      </c>
      <c r="H12832" s="2" t="str">
        <f aca="false">IF(AND(E12832&gt;=0.4,E12832&lt;=0.6),"Yes","No")</f>
        <v>No</v>
      </c>
      <c r="I12832" s="2" t="str">
        <f aca="false">IF(AND(F12832="No",G12832="No",H12832="Yes"),"Yes","No")</f>
        <v>No</v>
      </c>
      <c r="J12832" s="2"/>
      <c r="K12832" s="2"/>
    </row>
    <row r="12833" customFormat="false" ht="15" hidden="false" customHeight="false" outlineLevel="0" collapsed="false">
      <c r="A12833" s="2" t="s">
        <v>18333</v>
      </c>
      <c r="B12833" s="13" t="n">
        <v>119</v>
      </c>
      <c r="C12833" s="13" t="n">
        <v>119</v>
      </c>
      <c r="D12833" s="14" t="n">
        <f aca="false">C12833/Summary!$B$4</f>
        <v>0.00793333333333333</v>
      </c>
      <c r="E12833" s="15" t="n">
        <v>0.714285714285714</v>
      </c>
      <c r="F12833" s="2" t="s">
        <v>53</v>
      </c>
      <c r="G12833" s="2" t="s">
        <v>53</v>
      </c>
      <c r="H12833" s="2" t="str">
        <f aca="false">IF(AND(E12833&gt;=0.4,E12833&lt;=0.6),"Yes","No")</f>
        <v>No</v>
      </c>
      <c r="I12833" s="2" t="str">
        <f aca="false">IF(AND(F12833="No",G12833="No",H12833="Yes"),"Yes","No")</f>
        <v>No</v>
      </c>
      <c r="J12833" s="2"/>
      <c r="K12833" s="2"/>
    </row>
    <row r="12834" customFormat="false" ht="15" hidden="false" customHeight="false" outlineLevel="0" collapsed="false">
      <c r="A12834" s="2" t="s">
        <v>18334</v>
      </c>
      <c r="B12834" s="13" t="n">
        <v>119</v>
      </c>
      <c r="C12834" s="13" t="n">
        <v>118</v>
      </c>
      <c r="D12834" s="14" t="n">
        <f aca="false">C12834/Summary!$B$4</f>
        <v>0.00786666666666667</v>
      </c>
      <c r="E12834" s="15" t="n">
        <v>0.714285714285714</v>
      </c>
      <c r="F12834" s="2" t="s">
        <v>53</v>
      </c>
      <c r="G12834" s="2" t="s">
        <v>44</v>
      </c>
      <c r="H12834" s="2" t="str">
        <f aca="false">IF(AND(E12834&gt;=0.4,E12834&lt;=0.6),"Yes","No")</f>
        <v>No</v>
      </c>
      <c r="I12834" s="2" t="str">
        <f aca="false">IF(AND(F12834="No",G12834="No",H12834="Yes"),"Yes","No")</f>
        <v>No</v>
      </c>
      <c r="J12834" s="2"/>
      <c r="K12834" s="2"/>
    </row>
    <row r="12835" customFormat="false" ht="15" hidden="false" customHeight="false" outlineLevel="0" collapsed="false">
      <c r="A12835" s="2" t="s">
        <v>18335</v>
      </c>
      <c r="B12835" s="13" t="n">
        <v>119</v>
      </c>
      <c r="C12835" s="13" t="n">
        <v>119</v>
      </c>
      <c r="D12835" s="14" t="n">
        <f aca="false">C12835/Summary!$B$4</f>
        <v>0.00793333333333333</v>
      </c>
      <c r="E12835" s="15" t="n">
        <v>0.714285714285714</v>
      </c>
      <c r="F12835" s="2" t="s">
        <v>53</v>
      </c>
      <c r="G12835" s="2" t="s">
        <v>44</v>
      </c>
      <c r="H12835" s="2" t="str">
        <f aca="false">IF(AND(E12835&gt;=0.4,E12835&lt;=0.6),"Yes","No")</f>
        <v>No</v>
      </c>
      <c r="I12835" s="2" t="str">
        <f aca="false">IF(AND(F12835="No",G12835="No",H12835="Yes"),"Yes","No")</f>
        <v>No</v>
      </c>
      <c r="J12835" s="2"/>
      <c r="K12835" s="2"/>
    </row>
    <row r="12836" customFormat="false" ht="15" hidden="false" customHeight="false" outlineLevel="0" collapsed="false">
      <c r="A12836" s="2" t="s">
        <v>18336</v>
      </c>
      <c r="B12836" s="13" t="n">
        <v>119</v>
      </c>
      <c r="C12836" s="13" t="n">
        <v>118</v>
      </c>
      <c r="D12836" s="14" t="n">
        <f aca="false">C12836/Summary!$B$4</f>
        <v>0.00786666666666667</v>
      </c>
      <c r="E12836" s="15" t="n">
        <v>0.428571428571429</v>
      </c>
      <c r="F12836" s="2" t="s">
        <v>53</v>
      </c>
      <c r="G12836" s="2" t="s">
        <v>44</v>
      </c>
      <c r="H12836" s="2" t="str">
        <f aca="false">IF(AND(E12836&gt;=0.4,E12836&lt;=0.6),"Yes","No")</f>
        <v>Yes</v>
      </c>
      <c r="I12836" s="2" t="str">
        <f aca="false">IF(AND(F12836="No",G12836="No",H12836="Yes"),"Yes","No")</f>
        <v>No</v>
      </c>
      <c r="J12836" s="2"/>
      <c r="K12836" s="2"/>
    </row>
    <row r="12837" customFormat="false" ht="15" hidden="false" customHeight="false" outlineLevel="0" collapsed="false">
      <c r="A12837" s="2" t="s">
        <v>18337</v>
      </c>
      <c r="B12837" s="13" t="n">
        <v>119</v>
      </c>
      <c r="C12837" s="13" t="n">
        <v>119</v>
      </c>
      <c r="D12837" s="14" t="n">
        <f aca="false">C12837/Summary!$B$4</f>
        <v>0.00793333333333333</v>
      </c>
      <c r="E12837" s="15" t="n">
        <v>0.714285714285714</v>
      </c>
      <c r="F12837" s="2" t="s">
        <v>53</v>
      </c>
      <c r="G12837" s="2" t="s">
        <v>53</v>
      </c>
      <c r="H12837" s="2" t="str">
        <f aca="false">IF(AND(E12837&gt;=0.4,E12837&lt;=0.6),"Yes","No")</f>
        <v>No</v>
      </c>
      <c r="I12837" s="2" t="str">
        <f aca="false">IF(AND(F12837="No",G12837="No",H12837="Yes"),"Yes","No")</f>
        <v>No</v>
      </c>
      <c r="J12837" s="2"/>
      <c r="K12837" s="2"/>
    </row>
    <row r="12838" customFormat="false" ht="15" hidden="false" customHeight="false" outlineLevel="0" collapsed="false">
      <c r="A12838" s="2" t="s">
        <v>18338</v>
      </c>
      <c r="B12838" s="13" t="n">
        <v>119</v>
      </c>
      <c r="C12838" s="13" t="n">
        <v>119</v>
      </c>
      <c r="D12838" s="14" t="n">
        <f aca="false">C12838/Summary!$B$4</f>
        <v>0.00793333333333333</v>
      </c>
      <c r="E12838" s="15" t="n">
        <v>0.857142857142857</v>
      </c>
      <c r="F12838" s="2" t="s">
        <v>53</v>
      </c>
      <c r="G12838" s="2" t="s">
        <v>44</v>
      </c>
      <c r="H12838" s="2" t="str">
        <f aca="false">IF(AND(E12838&gt;=0.4,E12838&lt;=0.6),"Yes","No")</f>
        <v>No</v>
      </c>
      <c r="I12838" s="2" t="str">
        <f aca="false">IF(AND(F12838="No",G12838="No",H12838="Yes"),"Yes","No")</f>
        <v>No</v>
      </c>
      <c r="J12838" s="2"/>
      <c r="K12838" s="2"/>
    </row>
    <row r="12839" customFormat="false" ht="15" hidden="false" customHeight="false" outlineLevel="0" collapsed="false">
      <c r="A12839" s="2" t="s">
        <v>18339</v>
      </c>
      <c r="B12839" s="13" t="n">
        <v>119</v>
      </c>
      <c r="C12839" s="13" t="n">
        <v>119</v>
      </c>
      <c r="D12839" s="14" t="n">
        <f aca="false">C12839/Summary!$B$4</f>
        <v>0.00793333333333333</v>
      </c>
      <c r="E12839" s="15" t="n">
        <v>0.714285714285714</v>
      </c>
      <c r="F12839" s="2" t="s">
        <v>53</v>
      </c>
      <c r="G12839" s="2" t="s">
        <v>44</v>
      </c>
      <c r="H12839" s="2" t="str">
        <f aca="false">IF(AND(E12839&gt;=0.4,E12839&lt;=0.6),"Yes","No")</f>
        <v>No</v>
      </c>
      <c r="I12839" s="2" t="str">
        <f aca="false">IF(AND(F12839="No",G12839="No",H12839="Yes"),"Yes","No")</f>
        <v>No</v>
      </c>
      <c r="J12839" s="2"/>
      <c r="K12839" s="2"/>
    </row>
    <row r="12840" customFormat="false" ht="15" hidden="false" customHeight="false" outlineLevel="0" collapsed="false">
      <c r="A12840" s="2" t="s">
        <v>18340</v>
      </c>
      <c r="B12840" s="13" t="n">
        <v>119</v>
      </c>
      <c r="C12840" s="13" t="n">
        <v>119</v>
      </c>
      <c r="D12840" s="14" t="n">
        <f aca="false">C12840/Summary!$B$4</f>
        <v>0.00793333333333333</v>
      </c>
      <c r="E12840" s="15" t="n">
        <v>0.714285714285714</v>
      </c>
      <c r="F12840" s="2" t="s">
        <v>53</v>
      </c>
      <c r="G12840" s="2" t="s">
        <v>53</v>
      </c>
      <c r="H12840" s="2" t="str">
        <f aca="false">IF(AND(E12840&gt;=0.4,E12840&lt;=0.6),"Yes","No")</f>
        <v>No</v>
      </c>
      <c r="I12840" s="2" t="str">
        <f aca="false">IF(AND(F12840="No",G12840="No",H12840="Yes"),"Yes","No")</f>
        <v>No</v>
      </c>
      <c r="J12840" s="2"/>
      <c r="K12840" s="2"/>
    </row>
    <row r="12841" customFormat="false" ht="15" hidden="false" customHeight="false" outlineLevel="0" collapsed="false">
      <c r="A12841" s="2" t="s">
        <v>18341</v>
      </c>
      <c r="B12841" s="13" t="n">
        <v>119</v>
      </c>
      <c r="C12841" s="13" t="n">
        <v>119</v>
      </c>
      <c r="D12841" s="14" t="n">
        <f aca="false">C12841/Summary!$B$4</f>
        <v>0.00793333333333333</v>
      </c>
      <c r="E12841" s="15" t="n">
        <v>0.714285714285714</v>
      </c>
      <c r="F12841" s="2" t="s">
        <v>53</v>
      </c>
      <c r="G12841" s="2" t="s">
        <v>53</v>
      </c>
      <c r="H12841" s="2" t="str">
        <f aca="false">IF(AND(E12841&gt;=0.4,E12841&lt;=0.6),"Yes","No")</f>
        <v>No</v>
      </c>
      <c r="I12841" s="2" t="str">
        <f aca="false">IF(AND(F12841="No",G12841="No",H12841="Yes"),"Yes","No")</f>
        <v>No</v>
      </c>
      <c r="J12841" s="2"/>
      <c r="K12841" s="2"/>
    </row>
    <row r="12842" customFormat="false" ht="15" hidden="false" customHeight="false" outlineLevel="0" collapsed="false">
      <c r="A12842" s="2" t="s">
        <v>18342</v>
      </c>
      <c r="B12842" s="13" t="n">
        <v>119</v>
      </c>
      <c r="C12842" s="13" t="n">
        <v>118</v>
      </c>
      <c r="D12842" s="14" t="n">
        <f aca="false">C12842/Summary!$B$4</f>
        <v>0.00786666666666667</v>
      </c>
      <c r="E12842" s="15" t="n">
        <v>0.857142857142857</v>
      </c>
      <c r="F12842" s="2" t="s">
        <v>53</v>
      </c>
      <c r="G12842" s="2" t="s">
        <v>44</v>
      </c>
      <c r="H12842" s="2" t="str">
        <f aca="false">IF(AND(E12842&gt;=0.4,E12842&lt;=0.6),"Yes","No")</f>
        <v>No</v>
      </c>
      <c r="I12842" s="2" t="str">
        <f aca="false">IF(AND(F12842="No",G12842="No",H12842="Yes"),"Yes","No")</f>
        <v>No</v>
      </c>
      <c r="J12842" s="2"/>
      <c r="K12842" s="2"/>
    </row>
    <row r="12843" customFormat="false" ht="15" hidden="false" customHeight="false" outlineLevel="0" collapsed="false">
      <c r="A12843" s="2" t="s">
        <v>18343</v>
      </c>
      <c r="B12843" s="13" t="n">
        <v>119</v>
      </c>
      <c r="C12843" s="13" t="n">
        <v>119</v>
      </c>
      <c r="D12843" s="14" t="n">
        <f aca="false">C12843/Summary!$B$4</f>
        <v>0.00793333333333333</v>
      </c>
      <c r="E12843" s="15" t="n">
        <v>0.714285714285714</v>
      </c>
      <c r="F12843" s="2" t="s">
        <v>53</v>
      </c>
      <c r="G12843" s="2" t="s">
        <v>44</v>
      </c>
      <c r="H12843" s="2" t="str">
        <f aca="false">IF(AND(E12843&gt;=0.4,E12843&lt;=0.6),"Yes","No")</f>
        <v>No</v>
      </c>
      <c r="I12843" s="2" t="str">
        <f aca="false">IF(AND(F12843="No",G12843="No",H12843="Yes"),"Yes","No")</f>
        <v>No</v>
      </c>
      <c r="J12843" s="2"/>
      <c r="K12843" s="2"/>
    </row>
    <row r="12844" customFormat="false" ht="15" hidden="false" customHeight="false" outlineLevel="0" collapsed="false">
      <c r="A12844" s="2" t="s">
        <v>18344</v>
      </c>
      <c r="B12844" s="13" t="n">
        <v>119</v>
      </c>
      <c r="C12844" s="13" t="n">
        <v>118</v>
      </c>
      <c r="D12844" s="14" t="n">
        <f aca="false">C12844/Summary!$B$4</f>
        <v>0.00786666666666667</v>
      </c>
      <c r="E12844" s="15" t="n">
        <v>0.857142857142857</v>
      </c>
      <c r="F12844" s="2" t="s">
        <v>53</v>
      </c>
      <c r="G12844" s="2" t="s">
        <v>44</v>
      </c>
      <c r="H12844" s="2" t="str">
        <f aca="false">IF(AND(E12844&gt;=0.4,E12844&lt;=0.6),"Yes","No")</f>
        <v>No</v>
      </c>
      <c r="I12844" s="2" t="str">
        <f aca="false">IF(AND(F12844="No",G12844="No",H12844="Yes"),"Yes","No")</f>
        <v>No</v>
      </c>
      <c r="J12844" s="2"/>
      <c r="K12844" s="2"/>
    </row>
    <row r="12845" customFormat="false" ht="15" hidden="false" customHeight="false" outlineLevel="0" collapsed="false">
      <c r="A12845" s="2" t="s">
        <v>18345</v>
      </c>
      <c r="B12845" s="13" t="n">
        <v>119</v>
      </c>
      <c r="C12845" s="13" t="n">
        <v>118</v>
      </c>
      <c r="D12845" s="14" t="n">
        <f aca="false">C12845/Summary!$B$4</f>
        <v>0.00786666666666667</v>
      </c>
      <c r="E12845" s="15" t="n">
        <v>0.571428571428571</v>
      </c>
      <c r="F12845" s="2" t="s">
        <v>53</v>
      </c>
      <c r="G12845" s="2" t="s">
        <v>44</v>
      </c>
      <c r="H12845" s="2" t="str">
        <f aca="false">IF(AND(E12845&gt;=0.4,E12845&lt;=0.6),"Yes","No")</f>
        <v>Yes</v>
      </c>
      <c r="I12845" s="2" t="str">
        <f aca="false">IF(AND(F12845="No",G12845="No",H12845="Yes"),"Yes","No")</f>
        <v>No</v>
      </c>
      <c r="J12845" s="2"/>
      <c r="K12845" s="2"/>
    </row>
    <row r="12846" customFormat="false" ht="15" hidden="false" customHeight="false" outlineLevel="0" collapsed="false">
      <c r="A12846" s="2" t="s">
        <v>18346</v>
      </c>
      <c r="B12846" s="13" t="n">
        <v>119</v>
      </c>
      <c r="C12846" s="13" t="n">
        <v>119</v>
      </c>
      <c r="D12846" s="14" t="n">
        <f aca="false">C12846/Summary!$B$4</f>
        <v>0.00793333333333333</v>
      </c>
      <c r="E12846" s="15" t="n">
        <v>0.428571428571429</v>
      </c>
      <c r="F12846" s="2" t="s">
        <v>53</v>
      </c>
      <c r="G12846" s="2" t="s">
        <v>44</v>
      </c>
      <c r="H12846" s="2" t="str">
        <f aca="false">IF(AND(E12846&gt;=0.4,E12846&lt;=0.6),"Yes","No")</f>
        <v>Yes</v>
      </c>
      <c r="I12846" s="2" t="str">
        <f aca="false">IF(AND(F12846="No",G12846="No",H12846="Yes"),"Yes","No")</f>
        <v>No</v>
      </c>
      <c r="J12846" s="2"/>
      <c r="K12846" s="2"/>
    </row>
    <row r="12847" customFormat="false" ht="15" hidden="false" customHeight="false" outlineLevel="0" collapsed="false">
      <c r="A12847" s="2" t="s">
        <v>18347</v>
      </c>
      <c r="B12847" s="13" t="n">
        <v>119</v>
      </c>
      <c r="C12847" s="13" t="n">
        <v>119</v>
      </c>
      <c r="D12847" s="14" t="n">
        <f aca="false">C12847/Summary!$B$4</f>
        <v>0.00793333333333333</v>
      </c>
      <c r="E12847" s="15" t="n">
        <v>0.571428571428571</v>
      </c>
      <c r="F12847" s="2" t="s">
        <v>53</v>
      </c>
      <c r="G12847" s="2" t="s">
        <v>44</v>
      </c>
      <c r="H12847" s="2" t="str">
        <f aca="false">IF(AND(E12847&gt;=0.4,E12847&lt;=0.6),"Yes","No")</f>
        <v>Yes</v>
      </c>
      <c r="I12847" s="2" t="str">
        <f aca="false">IF(AND(F12847="No",G12847="No",H12847="Yes"),"Yes","No")</f>
        <v>No</v>
      </c>
      <c r="J12847" s="2"/>
      <c r="K12847" s="2"/>
    </row>
    <row r="12848" customFormat="false" ht="15" hidden="false" customHeight="false" outlineLevel="0" collapsed="false">
      <c r="A12848" s="2" t="s">
        <v>18348</v>
      </c>
      <c r="B12848" s="13" t="n">
        <v>119</v>
      </c>
      <c r="C12848" s="13" t="n">
        <v>119</v>
      </c>
      <c r="D12848" s="14" t="n">
        <f aca="false">C12848/Summary!$B$4</f>
        <v>0.00793333333333333</v>
      </c>
      <c r="E12848" s="15" t="n">
        <v>0.857142857142857</v>
      </c>
      <c r="F12848" s="2" t="s">
        <v>53</v>
      </c>
      <c r="G12848" s="2" t="s">
        <v>44</v>
      </c>
      <c r="H12848" s="2" t="str">
        <f aca="false">IF(AND(E12848&gt;=0.4,E12848&lt;=0.6),"Yes","No")</f>
        <v>No</v>
      </c>
      <c r="I12848" s="2" t="str">
        <f aca="false">IF(AND(F12848="No",G12848="No",H12848="Yes"),"Yes","No")</f>
        <v>No</v>
      </c>
      <c r="J12848" s="2"/>
      <c r="K12848" s="2"/>
    </row>
    <row r="12849" customFormat="false" ht="15" hidden="false" customHeight="false" outlineLevel="0" collapsed="false">
      <c r="A12849" s="2" t="s">
        <v>18349</v>
      </c>
      <c r="B12849" s="13" t="n">
        <v>119</v>
      </c>
      <c r="C12849" s="13" t="n">
        <v>118</v>
      </c>
      <c r="D12849" s="14" t="n">
        <f aca="false">C12849/Summary!$B$4</f>
        <v>0.00786666666666667</v>
      </c>
      <c r="E12849" s="15" t="n">
        <v>0.857142857142857</v>
      </c>
      <c r="F12849" s="2" t="s">
        <v>53</v>
      </c>
      <c r="G12849" s="2" t="s">
        <v>44</v>
      </c>
      <c r="H12849" s="2" t="str">
        <f aca="false">IF(AND(E12849&gt;=0.4,E12849&lt;=0.6),"Yes","No")</f>
        <v>No</v>
      </c>
      <c r="I12849" s="2" t="str">
        <f aca="false">IF(AND(F12849="No",G12849="No",H12849="Yes"),"Yes","No")</f>
        <v>No</v>
      </c>
      <c r="J12849" s="2"/>
      <c r="K12849" s="2"/>
    </row>
    <row r="12850" customFormat="false" ht="15" hidden="false" customHeight="false" outlineLevel="0" collapsed="false">
      <c r="A12850" s="2" t="s">
        <v>18350</v>
      </c>
      <c r="B12850" s="13" t="n">
        <v>119</v>
      </c>
      <c r="C12850" s="13" t="n">
        <v>118</v>
      </c>
      <c r="D12850" s="14" t="n">
        <f aca="false">C12850/Summary!$B$4</f>
        <v>0.00786666666666667</v>
      </c>
      <c r="E12850" s="15" t="n">
        <v>0.571428571428571</v>
      </c>
      <c r="F12850" s="2" t="s">
        <v>44</v>
      </c>
      <c r="G12850" s="2" t="s">
        <v>53</v>
      </c>
      <c r="H12850" s="2" t="str">
        <f aca="false">IF(AND(E12850&gt;=0.4,E12850&lt;=0.6),"Yes","No")</f>
        <v>Yes</v>
      </c>
      <c r="I12850" s="2" t="str">
        <f aca="false">IF(AND(F12850="No",G12850="No",H12850="Yes"),"Yes","No")</f>
        <v>No</v>
      </c>
      <c r="J12850" s="2"/>
      <c r="K12850" s="2"/>
    </row>
    <row r="12851" customFormat="false" ht="15" hidden="false" customHeight="false" outlineLevel="0" collapsed="false">
      <c r="A12851" s="2" t="s">
        <v>18351</v>
      </c>
      <c r="B12851" s="13" t="n">
        <v>119</v>
      </c>
      <c r="C12851" s="13" t="n">
        <v>118</v>
      </c>
      <c r="D12851" s="14" t="n">
        <f aca="false">C12851/Summary!$B$4</f>
        <v>0.00786666666666667</v>
      </c>
      <c r="E12851" s="15" t="n">
        <v>0.714285714285714</v>
      </c>
      <c r="F12851" s="2" t="s">
        <v>53</v>
      </c>
      <c r="G12851" s="2" t="s">
        <v>44</v>
      </c>
      <c r="H12851" s="2" t="str">
        <f aca="false">IF(AND(E12851&gt;=0.4,E12851&lt;=0.6),"Yes","No")</f>
        <v>No</v>
      </c>
      <c r="I12851" s="2" t="str">
        <f aca="false">IF(AND(F12851="No",G12851="No",H12851="Yes"),"Yes","No")</f>
        <v>No</v>
      </c>
      <c r="J12851" s="2"/>
      <c r="K12851" s="2"/>
    </row>
    <row r="12852" customFormat="false" ht="15" hidden="false" customHeight="false" outlineLevel="0" collapsed="false">
      <c r="A12852" s="2" t="s">
        <v>18352</v>
      </c>
      <c r="B12852" s="13" t="n">
        <v>119</v>
      </c>
      <c r="C12852" s="13" t="n">
        <v>119</v>
      </c>
      <c r="D12852" s="14" t="n">
        <f aca="false">C12852/Summary!$B$4</f>
        <v>0.00793333333333333</v>
      </c>
      <c r="E12852" s="15" t="n">
        <v>0.714285714285714</v>
      </c>
      <c r="F12852" s="2" t="s">
        <v>44</v>
      </c>
      <c r="G12852" s="2" t="s">
        <v>44</v>
      </c>
      <c r="H12852" s="2" t="str">
        <f aca="false">IF(AND(E12852&gt;=0.4,E12852&lt;=0.6),"Yes","No")</f>
        <v>No</v>
      </c>
      <c r="I12852" s="2" t="str">
        <f aca="false">IF(AND(F12852="No",G12852="No",H12852="Yes"),"Yes","No")</f>
        <v>No</v>
      </c>
      <c r="J12852" s="2"/>
      <c r="K12852" s="2"/>
    </row>
    <row r="12853" customFormat="false" ht="15" hidden="false" customHeight="false" outlineLevel="0" collapsed="false">
      <c r="A12853" s="2" t="s">
        <v>18353</v>
      </c>
      <c r="B12853" s="13" t="n">
        <v>119</v>
      </c>
      <c r="C12853" s="13" t="n">
        <v>119</v>
      </c>
      <c r="D12853" s="14" t="n">
        <f aca="false">C12853/Summary!$B$4</f>
        <v>0.00793333333333333</v>
      </c>
      <c r="E12853" s="15" t="n">
        <v>0.714285714285714</v>
      </c>
      <c r="F12853" s="2" t="s">
        <v>53</v>
      </c>
      <c r="G12853" s="2" t="s">
        <v>44</v>
      </c>
      <c r="H12853" s="2" t="str">
        <f aca="false">IF(AND(E12853&gt;=0.4,E12853&lt;=0.6),"Yes","No")</f>
        <v>No</v>
      </c>
      <c r="I12853" s="2" t="str">
        <f aca="false">IF(AND(F12853="No",G12853="No",H12853="Yes"),"Yes","No")</f>
        <v>No</v>
      </c>
      <c r="J12853" s="2"/>
      <c r="K12853" s="2"/>
    </row>
    <row r="12854" customFormat="false" ht="15" hidden="false" customHeight="false" outlineLevel="0" collapsed="false">
      <c r="A12854" s="2" t="s">
        <v>18354</v>
      </c>
      <c r="B12854" s="13" t="n">
        <v>119</v>
      </c>
      <c r="C12854" s="13" t="n">
        <v>117</v>
      </c>
      <c r="D12854" s="14" t="n">
        <f aca="false">C12854/Summary!$B$4</f>
        <v>0.0078</v>
      </c>
      <c r="E12854" s="15" t="n">
        <v>0.857142857142857</v>
      </c>
      <c r="F12854" s="2" t="s">
        <v>53</v>
      </c>
      <c r="G12854" s="2" t="s">
        <v>44</v>
      </c>
      <c r="H12854" s="2" t="str">
        <f aca="false">IF(AND(E12854&gt;=0.4,E12854&lt;=0.6),"Yes","No")</f>
        <v>No</v>
      </c>
      <c r="I12854" s="2" t="str">
        <f aca="false">IF(AND(F12854="No",G12854="No",H12854="Yes"),"Yes","No")</f>
        <v>No</v>
      </c>
      <c r="J12854" s="2"/>
      <c r="K12854" s="2"/>
    </row>
    <row r="12855" customFormat="false" ht="15" hidden="false" customHeight="false" outlineLevel="0" collapsed="false">
      <c r="A12855" s="2" t="s">
        <v>18355</v>
      </c>
      <c r="B12855" s="13" t="n">
        <v>119</v>
      </c>
      <c r="C12855" s="13" t="n">
        <v>119</v>
      </c>
      <c r="D12855" s="14" t="n">
        <f aca="false">C12855/Summary!$B$4</f>
        <v>0.00793333333333333</v>
      </c>
      <c r="E12855" s="15" t="n">
        <v>0.714285714285714</v>
      </c>
      <c r="F12855" s="2" t="s">
        <v>53</v>
      </c>
      <c r="G12855" s="2" t="s">
        <v>44</v>
      </c>
      <c r="H12855" s="2" t="str">
        <f aca="false">IF(AND(E12855&gt;=0.4,E12855&lt;=0.6),"Yes","No")</f>
        <v>No</v>
      </c>
      <c r="I12855" s="2" t="str">
        <f aca="false">IF(AND(F12855="No",G12855="No",H12855="Yes"),"Yes","No")</f>
        <v>No</v>
      </c>
      <c r="J12855" s="2"/>
      <c r="K12855" s="2"/>
    </row>
    <row r="12856" customFormat="false" ht="15" hidden="false" customHeight="false" outlineLevel="0" collapsed="false">
      <c r="A12856" s="2" t="s">
        <v>18356</v>
      </c>
      <c r="B12856" s="13" t="n">
        <v>119</v>
      </c>
      <c r="C12856" s="13" t="n">
        <v>119</v>
      </c>
      <c r="D12856" s="14" t="n">
        <f aca="false">C12856/Summary!$B$4</f>
        <v>0.00793333333333333</v>
      </c>
      <c r="E12856" s="15" t="n">
        <v>0.714285714285714</v>
      </c>
      <c r="F12856" s="2" t="s">
        <v>53</v>
      </c>
      <c r="G12856" s="2" t="s">
        <v>44</v>
      </c>
      <c r="H12856" s="2" t="str">
        <f aca="false">IF(AND(E12856&gt;=0.4,E12856&lt;=0.6),"Yes","No")</f>
        <v>No</v>
      </c>
      <c r="I12856" s="2" t="str">
        <f aca="false">IF(AND(F12856="No",G12856="No",H12856="Yes"),"Yes","No")</f>
        <v>No</v>
      </c>
      <c r="J12856" s="2"/>
      <c r="K12856" s="2"/>
    </row>
    <row r="12857" customFormat="false" ht="15" hidden="false" customHeight="false" outlineLevel="0" collapsed="false">
      <c r="A12857" s="2" t="s">
        <v>18357</v>
      </c>
      <c r="B12857" s="13" t="n">
        <v>119</v>
      </c>
      <c r="C12857" s="13" t="n">
        <v>119</v>
      </c>
      <c r="D12857" s="14" t="n">
        <f aca="false">C12857/Summary!$B$4</f>
        <v>0.00793333333333333</v>
      </c>
      <c r="E12857" s="15" t="n">
        <v>0.571428571428571</v>
      </c>
      <c r="F12857" s="2" t="s">
        <v>53</v>
      </c>
      <c r="G12857" s="2" t="s">
        <v>53</v>
      </c>
      <c r="H12857" s="2" t="str">
        <f aca="false">IF(AND(E12857&gt;=0.4,E12857&lt;=0.6),"Yes","No")</f>
        <v>Yes</v>
      </c>
      <c r="I12857" s="2" t="str">
        <f aca="false">IF(AND(F12857="No",G12857="No",H12857="Yes"),"Yes","No")</f>
        <v>No</v>
      </c>
      <c r="J12857" s="2"/>
      <c r="K12857" s="2"/>
    </row>
    <row r="12858" customFormat="false" ht="15" hidden="false" customHeight="false" outlineLevel="0" collapsed="false">
      <c r="A12858" s="2" t="s">
        <v>18358</v>
      </c>
      <c r="B12858" s="13" t="n">
        <v>119</v>
      </c>
      <c r="C12858" s="13" t="n">
        <v>119</v>
      </c>
      <c r="D12858" s="14" t="n">
        <f aca="false">C12858/Summary!$B$4</f>
        <v>0.00793333333333333</v>
      </c>
      <c r="E12858" s="15" t="n">
        <v>0.571428571428571</v>
      </c>
      <c r="F12858" s="2" t="s">
        <v>53</v>
      </c>
      <c r="G12858" s="2" t="s">
        <v>53</v>
      </c>
      <c r="H12858" s="2" t="str">
        <f aca="false">IF(AND(E12858&gt;=0.4,E12858&lt;=0.6),"Yes","No")</f>
        <v>Yes</v>
      </c>
      <c r="I12858" s="2" t="str">
        <f aca="false">IF(AND(F12858="No",G12858="No",H12858="Yes"),"Yes","No")</f>
        <v>No</v>
      </c>
      <c r="J12858" s="2"/>
      <c r="K12858" s="2"/>
    </row>
    <row r="12859" customFormat="false" ht="15" hidden="false" customHeight="false" outlineLevel="0" collapsed="false">
      <c r="A12859" s="2" t="s">
        <v>18359</v>
      </c>
      <c r="B12859" s="13" t="n">
        <v>119</v>
      </c>
      <c r="C12859" s="13" t="n">
        <v>117</v>
      </c>
      <c r="D12859" s="14" t="n">
        <f aca="false">C12859/Summary!$B$4</f>
        <v>0.0078</v>
      </c>
      <c r="E12859" s="15" t="n">
        <v>0.571428571428571</v>
      </c>
      <c r="F12859" s="2" t="s">
        <v>53</v>
      </c>
      <c r="G12859" s="2" t="s">
        <v>44</v>
      </c>
      <c r="H12859" s="2" t="str">
        <f aca="false">IF(AND(E12859&gt;=0.4,E12859&lt;=0.6),"Yes","No")</f>
        <v>Yes</v>
      </c>
      <c r="I12859" s="2" t="str">
        <f aca="false">IF(AND(F12859="No",G12859="No",H12859="Yes"),"Yes","No")</f>
        <v>No</v>
      </c>
      <c r="J12859" s="2"/>
      <c r="K12859" s="2"/>
    </row>
    <row r="12860" customFormat="false" ht="15" hidden="false" customHeight="false" outlineLevel="0" collapsed="false">
      <c r="A12860" s="2" t="s">
        <v>18360</v>
      </c>
      <c r="B12860" s="13" t="n">
        <v>119</v>
      </c>
      <c r="C12860" s="13" t="n">
        <v>118</v>
      </c>
      <c r="D12860" s="14" t="n">
        <f aca="false">C12860/Summary!$B$4</f>
        <v>0.00786666666666667</v>
      </c>
      <c r="E12860" s="15" t="n">
        <v>0.285714285714286</v>
      </c>
      <c r="F12860" s="2" t="s">
        <v>53</v>
      </c>
      <c r="G12860" s="2" t="s">
        <v>53</v>
      </c>
      <c r="H12860" s="2" t="str">
        <f aca="false">IF(AND(E12860&gt;=0.4,E12860&lt;=0.6),"Yes","No")</f>
        <v>No</v>
      </c>
      <c r="I12860" s="2" t="str">
        <f aca="false">IF(AND(F12860="No",G12860="No",H12860="Yes"),"Yes","No")</f>
        <v>No</v>
      </c>
      <c r="J12860" s="2"/>
      <c r="K12860" s="2"/>
    </row>
    <row r="12861" customFormat="false" ht="15" hidden="false" customHeight="false" outlineLevel="0" collapsed="false">
      <c r="A12861" s="2" t="s">
        <v>18361</v>
      </c>
      <c r="B12861" s="13" t="n">
        <v>119</v>
      </c>
      <c r="C12861" s="13" t="n">
        <v>119</v>
      </c>
      <c r="D12861" s="14" t="n">
        <f aca="false">C12861/Summary!$B$4</f>
        <v>0.00793333333333333</v>
      </c>
      <c r="E12861" s="15" t="n">
        <v>0.285714285714286</v>
      </c>
      <c r="F12861" s="2" t="s">
        <v>53</v>
      </c>
      <c r="G12861" s="2" t="s">
        <v>44</v>
      </c>
      <c r="H12861" s="2" t="str">
        <f aca="false">IF(AND(E12861&gt;=0.4,E12861&lt;=0.6),"Yes","No")</f>
        <v>No</v>
      </c>
      <c r="I12861" s="2" t="str">
        <f aca="false">IF(AND(F12861="No",G12861="No",H12861="Yes"),"Yes","No")</f>
        <v>No</v>
      </c>
      <c r="J12861" s="2"/>
      <c r="K12861" s="2"/>
    </row>
    <row r="12862" customFormat="false" ht="15" hidden="false" customHeight="false" outlineLevel="0" collapsed="false">
      <c r="A12862" s="2" t="s">
        <v>18362</v>
      </c>
      <c r="B12862" s="13" t="n">
        <v>119</v>
      </c>
      <c r="C12862" s="13" t="n">
        <v>118</v>
      </c>
      <c r="D12862" s="14" t="n">
        <f aca="false">C12862/Summary!$B$4</f>
        <v>0.00786666666666667</v>
      </c>
      <c r="E12862" s="15" t="n">
        <v>0.571428571428571</v>
      </c>
      <c r="F12862" s="2" t="s">
        <v>53</v>
      </c>
      <c r="G12862" s="2" t="s">
        <v>44</v>
      </c>
      <c r="H12862" s="2" t="str">
        <f aca="false">IF(AND(E12862&gt;=0.4,E12862&lt;=0.6),"Yes","No")</f>
        <v>Yes</v>
      </c>
      <c r="I12862" s="2" t="str">
        <f aca="false">IF(AND(F12862="No",G12862="No",H12862="Yes"),"Yes","No")</f>
        <v>No</v>
      </c>
      <c r="J12862" s="2"/>
      <c r="K12862" s="2"/>
    </row>
    <row r="12863" customFormat="false" ht="15" hidden="false" customHeight="false" outlineLevel="0" collapsed="false">
      <c r="A12863" s="2" t="s">
        <v>18363</v>
      </c>
      <c r="B12863" s="13" t="n">
        <v>119</v>
      </c>
      <c r="C12863" s="13" t="n">
        <v>119</v>
      </c>
      <c r="D12863" s="14" t="n">
        <f aca="false">C12863/Summary!$B$4</f>
        <v>0.00793333333333333</v>
      </c>
      <c r="E12863" s="15" t="n">
        <v>0.571428571428571</v>
      </c>
      <c r="F12863" s="2" t="s">
        <v>53</v>
      </c>
      <c r="G12863" s="2" t="s">
        <v>53</v>
      </c>
      <c r="H12863" s="2" t="str">
        <f aca="false">IF(AND(E12863&gt;=0.4,E12863&lt;=0.6),"Yes","No")</f>
        <v>Yes</v>
      </c>
      <c r="I12863" s="2" t="str">
        <f aca="false">IF(AND(F12863="No",G12863="No",H12863="Yes"),"Yes","No")</f>
        <v>No</v>
      </c>
      <c r="J12863" s="2"/>
      <c r="K12863" s="2"/>
    </row>
    <row r="12864" customFormat="false" ht="15" hidden="false" customHeight="false" outlineLevel="0" collapsed="false">
      <c r="A12864" s="2" t="s">
        <v>18364</v>
      </c>
      <c r="B12864" s="13" t="n">
        <v>119</v>
      </c>
      <c r="C12864" s="13" t="n">
        <v>119</v>
      </c>
      <c r="D12864" s="14" t="n">
        <f aca="false">C12864/Summary!$B$4</f>
        <v>0.00793333333333333</v>
      </c>
      <c r="E12864" s="15" t="n">
        <v>0.714285714285714</v>
      </c>
      <c r="F12864" s="2" t="s">
        <v>53</v>
      </c>
      <c r="G12864" s="2" t="s">
        <v>53</v>
      </c>
      <c r="H12864" s="2" t="str">
        <f aca="false">IF(AND(E12864&gt;=0.4,E12864&lt;=0.6),"Yes","No")</f>
        <v>No</v>
      </c>
      <c r="I12864" s="2" t="str">
        <f aca="false">IF(AND(F12864="No",G12864="No",H12864="Yes"),"Yes","No")</f>
        <v>No</v>
      </c>
      <c r="J12864" s="2"/>
      <c r="K12864" s="2"/>
    </row>
    <row r="12865" customFormat="false" ht="15" hidden="false" customHeight="false" outlineLevel="0" collapsed="false">
      <c r="A12865" s="2" t="s">
        <v>18365</v>
      </c>
      <c r="B12865" s="13" t="n">
        <v>119</v>
      </c>
      <c r="C12865" s="13" t="n">
        <v>119</v>
      </c>
      <c r="D12865" s="14" t="n">
        <f aca="false">C12865/Summary!$B$4</f>
        <v>0.00793333333333333</v>
      </c>
      <c r="E12865" s="15" t="n">
        <v>0.428571428571429</v>
      </c>
      <c r="F12865" s="2" t="s">
        <v>53</v>
      </c>
      <c r="G12865" s="2" t="s">
        <v>53</v>
      </c>
      <c r="H12865" s="2" t="str">
        <f aca="false">IF(AND(E12865&gt;=0.4,E12865&lt;=0.6),"Yes","No")</f>
        <v>Yes</v>
      </c>
      <c r="I12865" s="2" t="str">
        <f aca="false">IF(AND(F12865="No",G12865="No",H12865="Yes"),"Yes","No")</f>
        <v>No</v>
      </c>
      <c r="J12865" s="2"/>
      <c r="K12865" s="2"/>
    </row>
    <row r="12866" customFormat="false" ht="15" hidden="false" customHeight="false" outlineLevel="0" collapsed="false">
      <c r="A12866" s="2" t="s">
        <v>18366</v>
      </c>
      <c r="B12866" s="13" t="n">
        <v>119</v>
      </c>
      <c r="C12866" s="13" t="n">
        <v>118</v>
      </c>
      <c r="D12866" s="14" t="n">
        <f aca="false">C12866/Summary!$B$4</f>
        <v>0.00786666666666667</v>
      </c>
      <c r="E12866" s="15" t="n">
        <v>0.571428571428571</v>
      </c>
      <c r="F12866" s="2" t="s">
        <v>53</v>
      </c>
      <c r="G12866" s="2" t="s">
        <v>53</v>
      </c>
      <c r="H12866" s="2" t="str">
        <f aca="false">IF(AND(E12866&gt;=0.4,E12866&lt;=0.6),"Yes","No")</f>
        <v>Yes</v>
      </c>
      <c r="I12866" s="2" t="str">
        <f aca="false">IF(AND(F12866="No",G12866="No",H12866="Yes"),"Yes","No")</f>
        <v>No</v>
      </c>
      <c r="J12866" s="2"/>
      <c r="K12866" s="2"/>
    </row>
    <row r="12867" customFormat="false" ht="15" hidden="false" customHeight="false" outlineLevel="0" collapsed="false">
      <c r="A12867" s="2" t="s">
        <v>18367</v>
      </c>
      <c r="B12867" s="13" t="n">
        <v>119</v>
      </c>
      <c r="C12867" s="13" t="n">
        <v>118</v>
      </c>
      <c r="D12867" s="14" t="n">
        <f aca="false">C12867/Summary!$B$4</f>
        <v>0.00786666666666667</v>
      </c>
      <c r="E12867" s="15" t="n">
        <v>0.285714285714286</v>
      </c>
      <c r="F12867" s="2" t="s">
        <v>53</v>
      </c>
      <c r="G12867" s="2" t="s">
        <v>53</v>
      </c>
      <c r="H12867" s="2" t="str">
        <f aca="false">IF(AND(E12867&gt;=0.4,E12867&lt;=0.6),"Yes","No")</f>
        <v>No</v>
      </c>
      <c r="I12867" s="2" t="str">
        <f aca="false">IF(AND(F12867="No",G12867="No",H12867="Yes"),"Yes","No")</f>
        <v>No</v>
      </c>
      <c r="J12867" s="2"/>
      <c r="K12867" s="2"/>
    </row>
    <row r="12868" customFormat="false" ht="15" hidden="false" customHeight="false" outlineLevel="0" collapsed="false">
      <c r="A12868" s="2" t="s">
        <v>18368</v>
      </c>
      <c r="B12868" s="13" t="n">
        <v>119</v>
      </c>
      <c r="C12868" s="13" t="n">
        <v>119</v>
      </c>
      <c r="D12868" s="14" t="n">
        <f aca="false">C12868/Summary!$B$4</f>
        <v>0.00793333333333333</v>
      </c>
      <c r="E12868" s="15" t="n">
        <v>0.142857142857143</v>
      </c>
      <c r="F12868" s="2" t="s">
        <v>53</v>
      </c>
      <c r="G12868" s="2" t="s">
        <v>53</v>
      </c>
      <c r="H12868" s="2" t="str">
        <f aca="false">IF(AND(E12868&gt;=0.4,E12868&lt;=0.6),"Yes","No")</f>
        <v>No</v>
      </c>
      <c r="I12868" s="2" t="str">
        <f aca="false">IF(AND(F12868="No",G12868="No",H12868="Yes"),"Yes","No")</f>
        <v>No</v>
      </c>
      <c r="J12868" s="2"/>
      <c r="K12868" s="2"/>
    </row>
    <row r="12869" customFormat="false" ht="15" hidden="false" customHeight="false" outlineLevel="0" collapsed="false">
      <c r="A12869" s="2" t="s">
        <v>18369</v>
      </c>
      <c r="B12869" s="13" t="n">
        <v>119</v>
      </c>
      <c r="C12869" s="13" t="n">
        <v>119</v>
      </c>
      <c r="D12869" s="14" t="n">
        <f aca="false">C12869/Summary!$B$4</f>
        <v>0.00793333333333333</v>
      </c>
      <c r="E12869" s="15" t="n">
        <v>0.285714285714286</v>
      </c>
      <c r="F12869" s="2" t="s">
        <v>53</v>
      </c>
      <c r="G12869" s="2" t="s">
        <v>53</v>
      </c>
      <c r="H12869" s="2" t="str">
        <f aca="false">IF(AND(E12869&gt;=0.4,E12869&lt;=0.6),"Yes","No")</f>
        <v>No</v>
      </c>
      <c r="I12869" s="2" t="str">
        <f aca="false">IF(AND(F12869="No",G12869="No",H12869="Yes"),"Yes","No")</f>
        <v>No</v>
      </c>
      <c r="J12869" s="2"/>
      <c r="K12869" s="2"/>
    </row>
    <row r="12870" customFormat="false" ht="15" hidden="false" customHeight="false" outlineLevel="0" collapsed="false">
      <c r="A12870" s="2" t="s">
        <v>18370</v>
      </c>
      <c r="B12870" s="13" t="n">
        <v>119</v>
      </c>
      <c r="C12870" s="13" t="n">
        <v>118</v>
      </c>
      <c r="D12870" s="14" t="n">
        <f aca="false">C12870/Summary!$B$4</f>
        <v>0.00786666666666667</v>
      </c>
      <c r="E12870" s="15" t="n">
        <v>0.285714285714286</v>
      </c>
      <c r="F12870" s="2" t="s">
        <v>53</v>
      </c>
      <c r="G12870" s="2" t="s">
        <v>53</v>
      </c>
      <c r="H12870" s="2" t="str">
        <f aca="false">IF(AND(E12870&gt;=0.4,E12870&lt;=0.6),"Yes","No")</f>
        <v>No</v>
      </c>
      <c r="I12870" s="2" t="str">
        <f aca="false">IF(AND(F12870="No",G12870="No",H12870="Yes"),"Yes","No")</f>
        <v>No</v>
      </c>
      <c r="J12870" s="2"/>
      <c r="K12870" s="2"/>
    </row>
    <row r="12871" customFormat="false" ht="15" hidden="false" customHeight="false" outlineLevel="0" collapsed="false">
      <c r="A12871" s="2" t="s">
        <v>18371</v>
      </c>
      <c r="B12871" s="13" t="n">
        <v>119</v>
      </c>
      <c r="C12871" s="13" t="n">
        <v>119</v>
      </c>
      <c r="D12871" s="14" t="n">
        <f aca="false">C12871/Summary!$B$4</f>
        <v>0.00793333333333333</v>
      </c>
      <c r="E12871" s="15" t="n">
        <v>0.285714285714286</v>
      </c>
      <c r="F12871" s="2" t="s">
        <v>53</v>
      </c>
      <c r="G12871" s="2" t="s">
        <v>44</v>
      </c>
      <c r="H12871" s="2" t="str">
        <f aca="false">IF(AND(E12871&gt;=0.4,E12871&lt;=0.6),"Yes","No")</f>
        <v>No</v>
      </c>
      <c r="I12871" s="2" t="str">
        <f aca="false">IF(AND(F12871="No",G12871="No",H12871="Yes"),"Yes","No")</f>
        <v>No</v>
      </c>
      <c r="J12871" s="2"/>
      <c r="K12871" s="2"/>
    </row>
    <row r="12872" customFormat="false" ht="15" hidden="false" customHeight="false" outlineLevel="0" collapsed="false">
      <c r="A12872" s="2" t="s">
        <v>18372</v>
      </c>
      <c r="B12872" s="13" t="n">
        <v>119</v>
      </c>
      <c r="C12872" s="13" t="n">
        <v>119</v>
      </c>
      <c r="D12872" s="14" t="n">
        <f aca="false">C12872/Summary!$B$4</f>
        <v>0.00793333333333333</v>
      </c>
      <c r="E12872" s="15" t="n">
        <v>0.285714285714286</v>
      </c>
      <c r="F12872" s="2" t="s">
        <v>53</v>
      </c>
      <c r="G12872" s="2" t="s">
        <v>44</v>
      </c>
      <c r="H12872" s="2" t="str">
        <f aca="false">IF(AND(E12872&gt;=0.4,E12872&lt;=0.6),"Yes","No")</f>
        <v>No</v>
      </c>
      <c r="I12872" s="2" t="str">
        <f aca="false">IF(AND(F12872="No",G12872="No",H12872="Yes"),"Yes","No")</f>
        <v>No</v>
      </c>
      <c r="J12872" s="2"/>
      <c r="K12872" s="2"/>
    </row>
    <row r="12873" customFormat="false" ht="15" hidden="false" customHeight="false" outlineLevel="0" collapsed="false">
      <c r="A12873" s="2" t="s">
        <v>18373</v>
      </c>
      <c r="B12873" s="13" t="n">
        <v>119</v>
      </c>
      <c r="C12873" s="13" t="n">
        <v>119</v>
      </c>
      <c r="D12873" s="14" t="n">
        <f aca="false">C12873/Summary!$B$4</f>
        <v>0.00793333333333333</v>
      </c>
      <c r="E12873" s="15" t="n">
        <v>0.428571428571429</v>
      </c>
      <c r="F12873" s="2" t="s">
        <v>53</v>
      </c>
      <c r="G12873" s="2" t="s">
        <v>44</v>
      </c>
      <c r="H12873" s="2" t="str">
        <f aca="false">IF(AND(E12873&gt;=0.4,E12873&lt;=0.6),"Yes","No")</f>
        <v>Yes</v>
      </c>
      <c r="I12873" s="2" t="str">
        <f aca="false">IF(AND(F12873="No",G12873="No",H12873="Yes"),"Yes","No")</f>
        <v>No</v>
      </c>
      <c r="J12873" s="2"/>
      <c r="K12873" s="2"/>
    </row>
    <row r="12874" customFormat="false" ht="15" hidden="false" customHeight="false" outlineLevel="0" collapsed="false">
      <c r="A12874" s="2" t="s">
        <v>18374</v>
      </c>
      <c r="B12874" s="13" t="n">
        <v>119</v>
      </c>
      <c r="C12874" s="13" t="n">
        <v>119</v>
      </c>
      <c r="D12874" s="14" t="n">
        <f aca="false">C12874/Summary!$B$4</f>
        <v>0.00793333333333333</v>
      </c>
      <c r="E12874" s="15" t="n">
        <v>0.285714285714286</v>
      </c>
      <c r="F12874" s="2" t="s">
        <v>53</v>
      </c>
      <c r="G12874" s="2" t="s">
        <v>44</v>
      </c>
      <c r="H12874" s="2" t="str">
        <f aca="false">IF(AND(E12874&gt;=0.4,E12874&lt;=0.6),"Yes","No")</f>
        <v>No</v>
      </c>
      <c r="I12874" s="2" t="str">
        <f aca="false">IF(AND(F12874="No",G12874="No",H12874="Yes"),"Yes","No")</f>
        <v>No</v>
      </c>
      <c r="J12874" s="2"/>
      <c r="K12874" s="2"/>
    </row>
    <row r="12875" customFormat="false" ht="15" hidden="false" customHeight="false" outlineLevel="0" collapsed="false">
      <c r="A12875" s="2" t="s">
        <v>18375</v>
      </c>
      <c r="B12875" s="13" t="n">
        <v>119</v>
      </c>
      <c r="C12875" s="13" t="n">
        <v>119</v>
      </c>
      <c r="D12875" s="14" t="n">
        <f aca="false">C12875/Summary!$B$4</f>
        <v>0.00793333333333333</v>
      </c>
      <c r="E12875" s="15" t="n">
        <v>0.142857142857143</v>
      </c>
      <c r="F12875" s="2" t="s">
        <v>53</v>
      </c>
      <c r="G12875" s="2" t="s">
        <v>53</v>
      </c>
      <c r="H12875" s="2" t="str">
        <f aca="false">IF(AND(E12875&gt;=0.4,E12875&lt;=0.6),"Yes","No")</f>
        <v>No</v>
      </c>
      <c r="I12875" s="2" t="str">
        <f aca="false">IF(AND(F12875="No",G12875="No",H12875="Yes"),"Yes","No")</f>
        <v>No</v>
      </c>
      <c r="J12875" s="2"/>
      <c r="K12875" s="2"/>
    </row>
    <row r="12876" customFormat="false" ht="15" hidden="false" customHeight="false" outlineLevel="0" collapsed="false">
      <c r="A12876" s="2" t="s">
        <v>18376</v>
      </c>
      <c r="B12876" s="13" t="n">
        <v>119</v>
      </c>
      <c r="C12876" s="13" t="n">
        <v>119</v>
      </c>
      <c r="D12876" s="14" t="n">
        <f aca="false">C12876/Summary!$B$4</f>
        <v>0.00793333333333333</v>
      </c>
      <c r="E12876" s="15" t="n">
        <v>0.142857142857143</v>
      </c>
      <c r="F12876" s="2" t="s">
        <v>53</v>
      </c>
      <c r="G12876" s="2" t="s">
        <v>53</v>
      </c>
      <c r="H12876" s="2" t="str">
        <f aca="false">IF(AND(E12876&gt;=0.4,E12876&lt;=0.6),"Yes","No")</f>
        <v>No</v>
      </c>
      <c r="I12876" s="2" t="str">
        <f aca="false">IF(AND(F12876="No",G12876="No",H12876="Yes"),"Yes","No")</f>
        <v>No</v>
      </c>
      <c r="J12876" s="2"/>
      <c r="K12876" s="2"/>
    </row>
    <row r="12877" customFormat="false" ht="15" hidden="false" customHeight="false" outlineLevel="0" collapsed="false">
      <c r="A12877" s="2" t="s">
        <v>18377</v>
      </c>
      <c r="B12877" s="13" t="n">
        <v>119</v>
      </c>
      <c r="C12877" s="13" t="n">
        <v>118</v>
      </c>
      <c r="D12877" s="14" t="n">
        <f aca="false">C12877/Summary!$B$4</f>
        <v>0.00786666666666667</v>
      </c>
      <c r="E12877" s="15" t="n">
        <v>0.142857142857143</v>
      </c>
      <c r="F12877" s="2" t="s">
        <v>53</v>
      </c>
      <c r="G12877" s="2" t="s">
        <v>44</v>
      </c>
      <c r="H12877" s="2" t="str">
        <f aca="false">IF(AND(E12877&gt;=0.4,E12877&lt;=0.6),"Yes","No")</f>
        <v>No</v>
      </c>
      <c r="I12877" s="2" t="str">
        <f aca="false">IF(AND(F12877="No",G12877="No",H12877="Yes"),"Yes","No")</f>
        <v>No</v>
      </c>
      <c r="J12877" s="2"/>
      <c r="K12877" s="2"/>
    </row>
    <row r="12878" customFormat="false" ht="15" hidden="false" customHeight="false" outlineLevel="0" collapsed="false">
      <c r="A12878" s="2" t="s">
        <v>18378</v>
      </c>
      <c r="B12878" s="13" t="n">
        <v>119</v>
      </c>
      <c r="C12878" s="13" t="n">
        <v>119</v>
      </c>
      <c r="D12878" s="14" t="n">
        <f aca="false">C12878/Summary!$B$4</f>
        <v>0.00793333333333333</v>
      </c>
      <c r="E12878" s="15" t="n">
        <v>0.285714285714286</v>
      </c>
      <c r="F12878" s="2" t="s">
        <v>53</v>
      </c>
      <c r="G12878" s="2" t="s">
        <v>53</v>
      </c>
      <c r="H12878" s="2" t="str">
        <f aca="false">IF(AND(E12878&gt;=0.4,E12878&lt;=0.6),"Yes","No")</f>
        <v>No</v>
      </c>
      <c r="I12878" s="2" t="str">
        <f aca="false">IF(AND(F12878="No",G12878="No",H12878="Yes"),"Yes","No")</f>
        <v>No</v>
      </c>
      <c r="J12878" s="2"/>
      <c r="K12878" s="2"/>
    </row>
    <row r="12879" customFormat="false" ht="15" hidden="false" customHeight="false" outlineLevel="0" collapsed="false">
      <c r="A12879" s="2" t="s">
        <v>18379</v>
      </c>
      <c r="B12879" s="13" t="n">
        <v>119</v>
      </c>
      <c r="C12879" s="13" t="n">
        <v>118</v>
      </c>
      <c r="D12879" s="14" t="n">
        <f aca="false">C12879/Summary!$B$4</f>
        <v>0.00786666666666667</v>
      </c>
      <c r="E12879" s="15" t="n">
        <v>0.428571428571429</v>
      </c>
      <c r="F12879" s="2" t="s">
        <v>53</v>
      </c>
      <c r="G12879" s="2" t="s">
        <v>53</v>
      </c>
      <c r="H12879" s="2" t="str">
        <f aca="false">IF(AND(E12879&gt;=0.4,E12879&lt;=0.6),"Yes","No")</f>
        <v>Yes</v>
      </c>
      <c r="I12879" s="2" t="str">
        <f aca="false">IF(AND(F12879="No",G12879="No",H12879="Yes"),"Yes","No")</f>
        <v>No</v>
      </c>
      <c r="J12879" s="2"/>
      <c r="K12879" s="2"/>
    </row>
    <row r="12880" customFormat="false" ht="15" hidden="false" customHeight="false" outlineLevel="0" collapsed="false">
      <c r="A12880" s="2" t="s">
        <v>18380</v>
      </c>
      <c r="B12880" s="13" t="n">
        <v>119</v>
      </c>
      <c r="C12880" s="13" t="n">
        <v>119</v>
      </c>
      <c r="D12880" s="14" t="n">
        <f aca="false">C12880/Summary!$B$4</f>
        <v>0.00793333333333333</v>
      </c>
      <c r="E12880" s="15" t="n">
        <v>0.428571428571429</v>
      </c>
      <c r="F12880" s="2" t="s">
        <v>53</v>
      </c>
      <c r="G12880" s="2" t="s">
        <v>53</v>
      </c>
      <c r="H12880" s="2" t="str">
        <f aca="false">IF(AND(E12880&gt;=0.4,E12880&lt;=0.6),"Yes","No")</f>
        <v>Yes</v>
      </c>
      <c r="I12880" s="2" t="str">
        <f aca="false">IF(AND(F12880="No",G12880="No",H12880="Yes"),"Yes","No")</f>
        <v>No</v>
      </c>
      <c r="J12880" s="2"/>
      <c r="K12880" s="2"/>
    </row>
    <row r="12881" customFormat="false" ht="15" hidden="false" customHeight="false" outlineLevel="0" collapsed="false">
      <c r="A12881" s="2" t="s">
        <v>18381</v>
      </c>
      <c r="B12881" s="13" t="n">
        <v>119</v>
      </c>
      <c r="C12881" s="13" t="n">
        <v>119</v>
      </c>
      <c r="D12881" s="14" t="n">
        <f aca="false">C12881/Summary!$B$4</f>
        <v>0.00793333333333333</v>
      </c>
      <c r="E12881" s="15" t="n">
        <v>0.285714285714286</v>
      </c>
      <c r="F12881" s="2" t="s">
        <v>53</v>
      </c>
      <c r="G12881" s="2" t="s">
        <v>53</v>
      </c>
      <c r="H12881" s="2" t="str">
        <f aca="false">IF(AND(E12881&gt;=0.4,E12881&lt;=0.6),"Yes","No")</f>
        <v>No</v>
      </c>
      <c r="I12881" s="2" t="str">
        <f aca="false">IF(AND(F12881="No",G12881="No",H12881="Yes"),"Yes","No")</f>
        <v>No</v>
      </c>
      <c r="J12881" s="2"/>
      <c r="K12881" s="2"/>
    </row>
    <row r="12882" customFormat="false" ht="15" hidden="false" customHeight="false" outlineLevel="0" collapsed="false">
      <c r="A12882" s="2" t="s">
        <v>18382</v>
      </c>
      <c r="B12882" s="13" t="n">
        <v>119</v>
      </c>
      <c r="C12882" s="13" t="n">
        <v>119</v>
      </c>
      <c r="D12882" s="14" t="n">
        <f aca="false">C12882/Summary!$B$4</f>
        <v>0.00793333333333333</v>
      </c>
      <c r="E12882" s="15" t="n">
        <v>0.428571428571429</v>
      </c>
      <c r="F12882" s="2" t="s">
        <v>53</v>
      </c>
      <c r="G12882" s="2" t="s">
        <v>44</v>
      </c>
      <c r="H12882" s="2" t="str">
        <f aca="false">IF(AND(E12882&gt;=0.4,E12882&lt;=0.6),"Yes","No")</f>
        <v>Yes</v>
      </c>
      <c r="I12882" s="2" t="str">
        <f aca="false">IF(AND(F12882="No",G12882="No",H12882="Yes"),"Yes","No")</f>
        <v>No</v>
      </c>
      <c r="J12882" s="2"/>
      <c r="K12882" s="2"/>
    </row>
    <row r="12883" customFormat="false" ht="15" hidden="false" customHeight="false" outlineLevel="0" collapsed="false">
      <c r="A12883" s="2" t="s">
        <v>18383</v>
      </c>
      <c r="B12883" s="13" t="n">
        <v>119</v>
      </c>
      <c r="C12883" s="13" t="n">
        <v>119</v>
      </c>
      <c r="D12883" s="14" t="n">
        <f aca="false">C12883/Summary!$B$4</f>
        <v>0.00793333333333333</v>
      </c>
      <c r="E12883" s="15" t="n">
        <v>0.285714285714286</v>
      </c>
      <c r="F12883" s="2" t="s">
        <v>53</v>
      </c>
      <c r="G12883" s="2" t="s">
        <v>53</v>
      </c>
      <c r="H12883" s="2" t="str">
        <f aca="false">IF(AND(E12883&gt;=0.4,E12883&lt;=0.6),"Yes","No")</f>
        <v>No</v>
      </c>
      <c r="I12883" s="2" t="str">
        <f aca="false">IF(AND(F12883="No",G12883="No",H12883="Yes"),"Yes","No")</f>
        <v>No</v>
      </c>
      <c r="J12883" s="2"/>
      <c r="K12883" s="2"/>
    </row>
    <row r="12884" customFormat="false" ht="15" hidden="false" customHeight="false" outlineLevel="0" collapsed="false">
      <c r="A12884" s="2" t="s">
        <v>18384</v>
      </c>
      <c r="B12884" s="13" t="n">
        <v>119</v>
      </c>
      <c r="C12884" s="13" t="n">
        <v>118</v>
      </c>
      <c r="D12884" s="14" t="n">
        <f aca="false">C12884/Summary!$B$4</f>
        <v>0.00786666666666667</v>
      </c>
      <c r="E12884" s="15" t="n">
        <v>0.285714285714286</v>
      </c>
      <c r="F12884" s="2" t="s">
        <v>44</v>
      </c>
      <c r="G12884" s="2" t="s">
        <v>44</v>
      </c>
      <c r="H12884" s="2" t="str">
        <f aca="false">IF(AND(E12884&gt;=0.4,E12884&lt;=0.6),"Yes","No")</f>
        <v>No</v>
      </c>
      <c r="I12884" s="2" t="str">
        <f aca="false">IF(AND(F12884="No",G12884="No",H12884="Yes"),"Yes","No")</f>
        <v>No</v>
      </c>
      <c r="J12884" s="2"/>
      <c r="K12884" s="2"/>
    </row>
    <row r="12885" customFormat="false" ht="15" hidden="false" customHeight="false" outlineLevel="0" collapsed="false">
      <c r="A12885" s="2" t="s">
        <v>18385</v>
      </c>
      <c r="B12885" s="13" t="n">
        <v>119</v>
      </c>
      <c r="C12885" s="13" t="n">
        <v>119</v>
      </c>
      <c r="D12885" s="14" t="n">
        <f aca="false">C12885/Summary!$B$4</f>
        <v>0.00793333333333333</v>
      </c>
      <c r="E12885" s="15" t="n">
        <v>0.428571428571429</v>
      </c>
      <c r="F12885" s="2" t="s">
        <v>44</v>
      </c>
      <c r="G12885" s="2" t="s">
        <v>53</v>
      </c>
      <c r="H12885" s="2" t="str">
        <f aca="false">IF(AND(E12885&gt;=0.4,E12885&lt;=0.6),"Yes","No")</f>
        <v>Yes</v>
      </c>
      <c r="I12885" s="2" t="str">
        <f aca="false">IF(AND(F12885="No",G12885="No",H12885="Yes"),"Yes","No")</f>
        <v>No</v>
      </c>
      <c r="J12885" s="2"/>
      <c r="K12885" s="2"/>
    </row>
    <row r="12886" customFormat="false" ht="15" hidden="false" customHeight="false" outlineLevel="0" collapsed="false">
      <c r="A12886" s="2" t="s">
        <v>18386</v>
      </c>
      <c r="B12886" s="13" t="n">
        <v>119</v>
      </c>
      <c r="C12886" s="13" t="n">
        <v>119</v>
      </c>
      <c r="D12886" s="14" t="n">
        <f aca="false">C12886/Summary!$B$4</f>
        <v>0.00793333333333333</v>
      </c>
      <c r="E12886" s="15" t="n">
        <v>0.428571428571429</v>
      </c>
      <c r="F12886" s="2" t="s">
        <v>53</v>
      </c>
      <c r="G12886" s="2" t="s">
        <v>44</v>
      </c>
      <c r="H12886" s="2" t="str">
        <f aca="false">IF(AND(E12886&gt;=0.4,E12886&lt;=0.6),"Yes","No")</f>
        <v>Yes</v>
      </c>
      <c r="I12886" s="2" t="str">
        <f aca="false">IF(AND(F12886="No",G12886="No",H12886="Yes"),"Yes","No")</f>
        <v>No</v>
      </c>
      <c r="J12886" s="2"/>
      <c r="K12886" s="2"/>
    </row>
    <row r="12887" customFormat="false" ht="15" hidden="false" customHeight="false" outlineLevel="0" collapsed="false">
      <c r="A12887" s="2" t="s">
        <v>18387</v>
      </c>
      <c r="B12887" s="13" t="n">
        <v>119</v>
      </c>
      <c r="C12887" s="13" t="n">
        <v>118</v>
      </c>
      <c r="D12887" s="14" t="n">
        <f aca="false">C12887/Summary!$B$4</f>
        <v>0.00786666666666667</v>
      </c>
      <c r="E12887" s="15" t="n">
        <v>0.714285714285714</v>
      </c>
      <c r="F12887" s="2" t="s">
        <v>53</v>
      </c>
      <c r="G12887" s="2" t="s">
        <v>44</v>
      </c>
      <c r="H12887" s="2" t="str">
        <f aca="false">IF(AND(E12887&gt;=0.4,E12887&lt;=0.6),"Yes","No")</f>
        <v>No</v>
      </c>
      <c r="I12887" s="2" t="str">
        <f aca="false">IF(AND(F12887="No",G12887="No",H12887="Yes"),"Yes","No")</f>
        <v>No</v>
      </c>
      <c r="J12887" s="2"/>
      <c r="K12887" s="2"/>
    </row>
    <row r="12888" customFormat="false" ht="15" hidden="false" customHeight="false" outlineLevel="0" collapsed="false">
      <c r="A12888" s="2" t="s">
        <v>18388</v>
      </c>
      <c r="B12888" s="13" t="n">
        <v>119</v>
      </c>
      <c r="C12888" s="13" t="n">
        <v>118</v>
      </c>
      <c r="D12888" s="14" t="n">
        <f aca="false">C12888/Summary!$B$4</f>
        <v>0.00786666666666667</v>
      </c>
      <c r="E12888" s="15" t="n">
        <v>0.285714285714286</v>
      </c>
      <c r="F12888" s="2" t="s">
        <v>53</v>
      </c>
      <c r="G12888" s="2" t="s">
        <v>44</v>
      </c>
      <c r="H12888" s="2" t="str">
        <f aca="false">IF(AND(E12888&gt;=0.4,E12888&lt;=0.6),"Yes","No")</f>
        <v>No</v>
      </c>
      <c r="I12888" s="2" t="str">
        <f aca="false">IF(AND(F12888="No",G12888="No",H12888="Yes"),"Yes","No")</f>
        <v>No</v>
      </c>
      <c r="J12888" s="2"/>
      <c r="K12888" s="2"/>
    </row>
    <row r="12889" customFormat="false" ht="15" hidden="false" customHeight="false" outlineLevel="0" collapsed="false">
      <c r="A12889" s="2" t="s">
        <v>18389</v>
      </c>
      <c r="B12889" s="13" t="n">
        <v>119</v>
      </c>
      <c r="C12889" s="13" t="n">
        <v>119</v>
      </c>
      <c r="D12889" s="14" t="n">
        <f aca="false">C12889/Summary!$B$4</f>
        <v>0.00793333333333333</v>
      </c>
      <c r="E12889" s="15" t="n">
        <v>0.428571428571429</v>
      </c>
      <c r="F12889" s="2" t="s">
        <v>53</v>
      </c>
      <c r="G12889" s="2" t="s">
        <v>44</v>
      </c>
      <c r="H12889" s="2" t="str">
        <f aca="false">IF(AND(E12889&gt;=0.4,E12889&lt;=0.6),"Yes","No")</f>
        <v>Yes</v>
      </c>
      <c r="I12889" s="2" t="str">
        <f aca="false">IF(AND(F12889="No",G12889="No",H12889="Yes"),"Yes","No")</f>
        <v>No</v>
      </c>
      <c r="J12889" s="2"/>
      <c r="K12889" s="2"/>
    </row>
    <row r="12890" customFormat="false" ht="15" hidden="false" customHeight="false" outlineLevel="0" collapsed="false">
      <c r="A12890" s="2" t="s">
        <v>18390</v>
      </c>
      <c r="B12890" s="13" t="n">
        <v>119</v>
      </c>
      <c r="C12890" s="13" t="n">
        <v>118</v>
      </c>
      <c r="D12890" s="14" t="n">
        <f aca="false">C12890/Summary!$B$4</f>
        <v>0.00786666666666667</v>
      </c>
      <c r="E12890" s="15" t="n">
        <v>0.285714285714286</v>
      </c>
      <c r="F12890" s="2" t="s">
        <v>44</v>
      </c>
      <c r="G12890" s="2" t="s">
        <v>44</v>
      </c>
      <c r="H12890" s="2" t="str">
        <f aca="false">IF(AND(E12890&gt;=0.4,E12890&lt;=0.6),"Yes","No")</f>
        <v>No</v>
      </c>
      <c r="I12890" s="2" t="str">
        <f aca="false">IF(AND(F12890="No",G12890="No",H12890="Yes"),"Yes","No")</f>
        <v>No</v>
      </c>
      <c r="J12890" s="2"/>
      <c r="K12890" s="2"/>
    </row>
    <row r="12891" customFormat="false" ht="15" hidden="false" customHeight="false" outlineLevel="0" collapsed="false">
      <c r="A12891" s="2" t="s">
        <v>18391</v>
      </c>
      <c r="B12891" s="13" t="n">
        <v>119</v>
      </c>
      <c r="C12891" s="13" t="n">
        <v>118</v>
      </c>
      <c r="D12891" s="14" t="n">
        <f aca="false">C12891/Summary!$B$4</f>
        <v>0.00786666666666667</v>
      </c>
      <c r="E12891" s="15" t="n">
        <v>0.142857142857143</v>
      </c>
      <c r="F12891" s="2" t="s">
        <v>53</v>
      </c>
      <c r="G12891" s="2" t="s">
        <v>53</v>
      </c>
      <c r="H12891" s="2" t="str">
        <f aca="false">IF(AND(E12891&gt;=0.4,E12891&lt;=0.6),"Yes","No")</f>
        <v>No</v>
      </c>
      <c r="I12891" s="2" t="str">
        <f aca="false">IF(AND(F12891="No",G12891="No",H12891="Yes"),"Yes","No")</f>
        <v>No</v>
      </c>
      <c r="J12891" s="2"/>
      <c r="K12891" s="2"/>
    </row>
    <row r="12892" customFormat="false" ht="15" hidden="false" customHeight="false" outlineLevel="0" collapsed="false">
      <c r="A12892" s="2" t="s">
        <v>18392</v>
      </c>
      <c r="B12892" s="13" t="n">
        <v>119</v>
      </c>
      <c r="C12892" s="13" t="n">
        <v>119</v>
      </c>
      <c r="D12892" s="14" t="n">
        <f aca="false">C12892/Summary!$B$4</f>
        <v>0.00793333333333333</v>
      </c>
      <c r="E12892" s="15" t="n">
        <v>0.142857142857143</v>
      </c>
      <c r="F12892" s="2" t="s">
        <v>53</v>
      </c>
      <c r="G12892" s="2" t="s">
        <v>44</v>
      </c>
      <c r="H12892" s="2" t="str">
        <f aca="false">IF(AND(E12892&gt;=0.4,E12892&lt;=0.6),"Yes","No")</f>
        <v>No</v>
      </c>
      <c r="I12892" s="2" t="str">
        <f aca="false">IF(AND(F12892="No",G12892="No",H12892="Yes"),"Yes","No")</f>
        <v>No</v>
      </c>
      <c r="J12892" s="2"/>
      <c r="K12892" s="2"/>
    </row>
    <row r="12893" customFormat="false" ht="15" hidden="false" customHeight="false" outlineLevel="0" collapsed="false">
      <c r="A12893" s="2" t="s">
        <v>18393</v>
      </c>
      <c r="B12893" s="13" t="n">
        <v>119</v>
      </c>
      <c r="C12893" s="13" t="n">
        <v>119</v>
      </c>
      <c r="D12893" s="14" t="n">
        <f aca="false">C12893/Summary!$B$4</f>
        <v>0.00793333333333333</v>
      </c>
      <c r="E12893" s="15" t="n">
        <v>0.428571428571429</v>
      </c>
      <c r="F12893" s="2" t="s">
        <v>53</v>
      </c>
      <c r="G12893" s="2" t="s">
        <v>53</v>
      </c>
      <c r="H12893" s="2" t="str">
        <f aca="false">IF(AND(E12893&gt;=0.4,E12893&lt;=0.6),"Yes","No")</f>
        <v>Yes</v>
      </c>
      <c r="I12893" s="2" t="str">
        <f aca="false">IF(AND(F12893="No",G12893="No",H12893="Yes"),"Yes","No")</f>
        <v>No</v>
      </c>
      <c r="J12893" s="2"/>
      <c r="K12893" s="2"/>
    </row>
    <row r="12894" customFormat="false" ht="15" hidden="false" customHeight="false" outlineLevel="0" collapsed="false">
      <c r="A12894" s="2" t="s">
        <v>18394</v>
      </c>
      <c r="B12894" s="13" t="n">
        <v>119</v>
      </c>
      <c r="C12894" s="13" t="n">
        <v>119</v>
      </c>
      <c r="D12894" s="14" t="n">
        <f aca="false">C12894/Summary!$B$4</f>
        <v>0.00793333333333333</v>
      </c>
      <c r="E12894" s="15" t="n">
        <v>0.285714285714286</v>
      </c>
      <c r="F12894" s="2" t="s">
        <v>53</v>
      </c>
      <c r="G12894" s="2" t="s">
        <v>44</v>
      </c>
      <c r="H12894" s="2" t="str">
        <f aca="false">IF(AND(E12894&gt;=0.4,E12894&lt;=0.6),"Yes","No")</f>
        <v>No</v>
      </c>
      <c r="I12894" s="2" t="str">
        <f aca="false">IF(AND(F12894="No",G12894="No",H12894="Yes"),"Yes","No")</f>
        <v>No</v>
      </c>
      <c r="J12894" s="2"/>
      <c r="K12894" s="2"/>
    </row>
    <row r="12895" customFormat="false" ht="15" hidden="false" customHeight="false" outlineLevel="0" collapsed="false">
      <c r="A12895" s="2" t="s">
        <v>18395</v>
      </c>
      <c r="B12895" s="13" t="n">
        <v>119</v>
      </c>
      <c r="C12895" s="13" t="n">
        <v>119</v>
      </c>
      <c r="D12895" s="14" t="n">
        <f aca="false">C12895/Summary!$B$4</f>
        <v>0.00793333333333333</v>
      </c>
      <c r="E12895" s="15" t="n">
        <v>0.571428571428571</v>
      </c>
      <c r="F12895" s="2" t="s">
        <v>53</v>
      </c>
      <c r="G12895" s="2" t="s">
        <v>44</v>
      </c>
      <c r="H12895" s="2" t="str">
        <f aca="false">IF(AND(E12895&gt;=0.4,E12895&lt;=0.6),"Yes","No")</f>
        <v>Yes</v>
      </c>
      <c r="I12895" s="2" t="str">
        <f aca="false">IF(AND(F12895="No",G12895="No",H12895="Yes"),"Yes","No")</f>
        <v>No</v>
      </c>
      <c r="J12895" s="2"/>
      <c r="K12895" s="2"/>
    </row>
    <row r="12896" customFormat="false" ht="15" hidden="false" customHeight="false" outlineLevel="0" collapsed="false">
      <c r="A12896" s="2" t="s">
        <v>18396</v>
      </c>
      <c r="B12896" s="13" t="n">
        <v>119</v>
      </c>
      <c r="C12896" s="13" t="n">
        <v>118</v>
      </c>
      <c r="D12896" s="14" t="n">
        <f aca="false">C12896/Summary!$B$4</f>
        <v>0.00786666666666667</v>
      </c>
      <c r="E12896" s="15" t="n">
        <v>0.285714285714286</v>
      </c>
      <c r="F12896" s="2" t="s">
        <v>44</v>
      </c>
      <c r="G12896" s="2" t="s">
        <v>44</v>
      </c>
      <c r="H12896" s="2" t="str">
        <f aca="false">IF(AND(E12896&gt;=0.4,E12896&lt;=0.6),"Yes","No")</f>
        <v>No</v>
      </c>
      <c r="I12896" s="2" t="str">
        <f aca="false">IF(AND(F12896="No",G12896="No",H12896="Yes"),"Yes","No")</f>
        <v>No</v>
      </c>
      <c r="J12896" s="2"/>
      <c r="K12896" s="2"/>
    </row>
    <row r="12897" customFormat="false" ht="15" hidden="false" customHeight="false" outlineLevel="0" collapsed="false">
      <c r="A12897" s="2" t="s">
        <v>18397</v>
      </c>
      <c r="B12897" s="13" t="n">
        <v>119</v>
      </c>
      <c r="C12897" s="13" t="n">
        <v>119</v>
      </c>
      <c r="D12897" s="14" t="n">
        <f aca="false">C12897/Summary!$B$4</f>
        <v>0.00793333333333333</v>
      </c>
      <c r="E12897" s="15" t="n">
        <v>0.571428571428571</v>
      </c>
      <c r="F12897" s="2" t="s">
        <v>53</v>
      </c>
      <c r="G12897" s="2" t="s">
        <v>44</v>
      </c>
      <c r="H12897" s="2" t="str">
        <f aca="false">IF(AND(E12897&gt;=0.4,E12897&lt;=0.6),"Yes","No")</f>
        <v>Yes</v>
      </c>
      <c r="I12897" s="2" t="str">
        <f aca="false">IF(AND(F12897="No",G12897="No",H12897="Yes"),"Yes","No")</f>
        <v>No</v>
      </c>
      <c r="J12897" s="2"/>
      <c r="K12897" s="2"/>
    </row>
    <row r="12898" customFormat="false" ht="15" hidden="false" customHeight="false" outlineLevel="0" collapsed="false">
      <c r="A12898" s="2" t="s">
        <v>18398</v>
      </c>
      <c r="B12898" s="13" t="n">
        <v>119</v>
      </c>
      <c r="C12898" s="13" t="n">
        <v>119</v>
      </c>
      <c r="D12898" s="14" t="n">
        <f aca="false">C12898/Summary!$B$4</f>
        <v>0.00793333333333333</v>
      </c>
      <c r="E12898" s="15" t="n">
        <v>0.571428571428571</v>
      </c>
      <c r="F12898" s="2" t="s">
        <v>53</v>
      </c>
      <c r="G12898" s="2" t="s">
        <v>44</v>
      </c>
      <c r="H12898" s="2" t="str">
        <f aca="false">IF(AND(E12898&gt;=0.4,E12898&lt;=0.6),"Yes","No")</f>
        <v>Yes</v>
      </c>
      <c r="I12898" s="2" t="str">
        <f aca="false">IF(AND(F12898="No",G12898="No",H12898="Yes"),"Yes","No")</f>
        <v>No</v>
      </c>
      <c r="J12898" s="2"/>
      <c r="K12898" s="2"/>
    </row>
    <row r="12899" customFormat="false" ht="15" hidden="false" customHeight="false" outlineLevel="0" collapsed="false">
      <c r="A12899" s="2" t="s">
        <v>18399</v>
      </c>
      <c r="B12899" s="13" t="n">
        <v>119</v>
      </c>
      <c r="C12899" s="13" t="n">
        <v>119</v>
      </c>
      <c r="D12899" s="14" t="n">
        <f aca="false">C12899/Summary!$B$4</f>
        <v>0.00793333333333333</v>
      </c>
      <c r="E12899" s="15" t="n">
        <v>0.428571428571429</v>
      </c>
      <c r="F12899" s="2" t="s">
        <v>53</v>
      </c>
      <c r="G12899" s="2" t="s">
        <v>53</v>
      </c>
      <c r="H12899" s="2" t="str">
        <f aca="false">IF(AND(E12899&gt;=0.4,E12899&lt;=0.6),"Yes","No")</f>
        <v>Yes</v>
      </c>
      <c r="I12899" s="2" t="str">
        <f aca="false">IF(AND(F12899="No",G12899="No",H12899="Yes"),"Yes","No")</f>
        <v>No</v>
      </c>
      <c r="J12899" s="2"/>
      <c r="K12899" s="2"/>
    </row>
    <row r="12900" customFormat="false" ht="15" hidden="false" customHeight="false" outlineLevel="0" collapsed="false">
      <c r="A12900" s="2" t="s">
        <v>18400</v>
      </c>
      <c r="B12900" s="13" t="n">
        <v>119</v>
      </c>
      <c r="C12900" s="13" t="n">
        <v>119</v>
      </c>
      <c r="D12900" s="14" t="n">
        <f aca="false">C12900/Summary!$B$4</f>
        <v>0.00793333333333333</v>
      </c>
      <c r="E12900" s="15" t="n">
        <v>0.857142857142857</v>
      </c>
      <c r="F12900" s="2" t="s">
        <v>53</v>
      </c>
      <c r="G12900" s="2" t="s">
        <v>44</v>
      </c>
      <c r="H12900" s="2" t="str">
        <f aca="false">IF(AND(E12900&gt;=0.4,E12900&lt;=0.6),"Yes","No")</f>
        <v>No</v>
      </c>
      <c r="I12900" s="2" t="str">
        <f aca="false">IF(AND(F12900="No",G12900="No",H12900="Yes"),"Yes","No")</f>
        <v>No</v>
      </c>
      <c r="J12900" s="2"/>
      <c r="K12900" s="2"/>
    </row>
    <row r="12901" customFormat="false" ht="15" hidden="false" customHeight="false" outlineLevel="0" collapsed="false">
      <c r="A12901" s="2" t="s">
        <v>18401</v>
      </c>
      <c r="B12901" s="13" t="n">
        <v>119</v>
      </c>
      <c r="C12901" s="13" t="n">
        <v>119</v>
      </c>
      <c r="D12901" s="14" t="n">
        <f aca="false">C12901/Summary!$B$4</f>
        <v>0.00793333333333333</v>
      </c>
      <c r="E12901" s="15" t="n">
        <v>0.714285714285714</v>
      </c>
      <c r="F12901" s="2" t="s">
        <v>53</v>
      </c>
      <c r="G12901" s="2" t="s">
        <v>44</v>
      </c>
      <c r="H12901" s="2" t="str">
        <f aca="false">IF(AND(E12901&gt;=0.4,E12901&lt;=0.6),"Yes","No")</f>
        <v>No</v>
      </c>
      <c r="I12901" s="2" t="str">
        <f aca="false">IF(AND(F12901="No",G12901="No",H12901="Yes"),"Yes","No")</f>
        <v>No</v>
      </c>
      <c r="J12901" s="2"/>
      <c r="K12901" s="2"/>
    </row>
    <row r="12902" customFormat="false" ht="15" hidden="false" customHeight="false" outlineLevel="0" collapsed="false">
      <c r="A12902" s="2" t="s">
        <v>18402</v>
      </c>
      <c r="B12902" s="13" t="n">
        <v>119</v>
      </c>
      <c r="C12902" s="13" t="n">
        <v>119</v>
      </c>
      <c r="D12902" s="14" t="n">
        <f aca="false">C12902/Summary!$B$4</f>
        <v>0.00793333333333333</v>
      </c>
      <c r="E12902" s="15" t="n">
        <v>0.714285714285714</v>
      </c>
      <c r="F12902" s="2" t="s">
        <v>53</v>
      </c>
      <c r="G12902" s="2" t="s">
        <v>44</v>
      </c>
      <c r="H12902" s="2" t="str">
        <f aca="false">IF(AND(E12902&gt;=0.4,E12902&lt;=0.6),"Yes","No")</f>
        <v>No</v>
      </c>
      <c r="I12902" s="2" t="str">
        <f aca="false">IF(AND(F12902="No",G12902="No",H12902="Yes"),"Yes","No")</f>
        <v>No</v>
      </c>
      <c r="J12902" s="2"/>
      <c r="K12902" s="2"/>
    </row>
    <row r="12903" customFormat="false" ht="15" hidden="false" customHeight="false" outlineLevel="0" collapsed="false">
      <c r="A12903" s="2" t="s">
        <v>18403</v>
      </c>
      <c r="B12903" s="13" t="n">
        <v>119</v>
      </c>
      <c r="C12903" s="13" t="n">
        <v>119</v>
      </c>
      <c r="D12903" s="14" t="n">
        <f aca="false">C12903/Summary!$B$4</f>
        <v>0.00793333333333333</v>
      </c>
      <c r="E12903" s="15" t="n">
        <v>0.857142857142857</v>
      </c>
      <c r="F12903" s="2" t="s">
        <v>53</v>
      </c>
      <c r="G12903" s="2" t="s">
        <v>44</v>
      </c>
      <c r="H12903" s="2" t="str">
        <f aca="false">IF(AND(E12903&gt;=0.4,E12903&lt;=0.6),"Yes","No")</f>
        <v>No</v>
      </c>
      <c r="I12903" s="2" t="str">
        <f aca="false">IF(AND(F12903="No",G12903="No",H12903="Yes"),"Yes","No")</f>
        <v>No</v>
      </c>
      <c r="J12903" s="2"/>
      <c r="K12903" s="2"/>
    </row>
    <row r="12904" customFormat="false" ht="15" hidden="false" customHeight="false" outlineLevel="0" collapsed="false">
      <c r="A12904" s="2" t="s">
        <v>18404</v>
      </c>
      <c r="B12904" s="13" t="n">
        <v>119</v>
      </c>
      <c r="C12904" s="13" t="n">
        <v>119</v>
      </c>
      <c r="D12904" s="14" t="n">
        <f aca="false">C12904/Summary!$B$4</f>
        <v>0.00793333333333333</v>
      </c>
      <c r="E12904" s="15" t="n">
        <v>0.714285714285714</v>
      </c>
      <c r="F12904" s="2" t="s">
        <v>53</v>
      </c>
      <c r="G12904" s="2" t="s">
        <v>44</v>
      </c>
      <c r="H12904" s="2" t="str">
        <f aca="false">IF(AND(E12904&gt;=0.4,E12904&lt;=0.6),"Yes","No")</f>
        <v>No</v>
      </c>
      <c r="I12904" s="2" t="str">
        <f aca="false">IF(AND(F12904="No",G12904="No",H12904="Yes"),"Yes","No")</f>
        <v>No</v>
      </c>
      <c r="J12904" s="2"/>
      <c r="K12904" s="2"/>
    </row>
    <row r="12905" customFormat="false" ht="15" hidden="false" customHeight="false" outlineLevel="0" collapsed="false">
      <c r="A12905" s="2" t="s">
        <v>18405</v>
      </c>
      <c r="B12905" s="13" t="n">
        <v>119</v>
      </c>
      <c r="C12905" s="13" t="n">
        <v>119</v>
      </c>
      <c r="D12905" s="14" t="n">
        <f aca="false">C12905/Summary!$B$4</f>
        <v>0.00793333333333333</v>
      </c>
      <c r="E12905" s="15" t="n">
        <v>0.428571428571429</v>
      </c>
      <c r="F12905" s="2" t="s">
        <v>53</v>
      </c>
      <c r="G12905" s="2" t="s">
        <v>53</v>
      </c>
      <c r="H12905" s="2" t="str">
        <f aca="false">IF(AND(E12905&gt;=0.4,E12905&lt;=0.6),"Yes","No")</f>
        <v>Yes</v>
      </c>
      <c r="I12905" s="2" t="str">
        <f aca="false">IF(AND(F12905="No",G12905="No",H12905="Yes"),"Yes","No")</f>
        <v>No</v>
      </c>
      <c r="J12905" s="2"/>
      <c r="K12905" s="2"/>
    </row>
    <row r="12906" customFormat="false" ht="15" hidden="false" customHeight="false" outlineLevel="0" collapsed="false">
      <c r="A12906" s="2" t="s">
        <v>18406</v>
      </c>
      <c r="B12906" s="13" t="n">
        <v>119</v>
      </c>
      <c r="C12906" s="13" t="n">
        <v>119</v>
      </c>
      <c r="D12906" s="14" t="n">
        <f aca="false">C12906/Summary!$B$4</f>
        <v>0.00793333333333333</v>
      </c>
      <c r="E12906" s="15" t="n">
        <v>0.571428571428571</v>
      </c>
      <c r="F12906" s="2" t="s">
        <v>53</v>
      </c>
      <c r="G12906" s="2" t="s">
        <v>44</v>
      </c>
      <c r="H12906" s="2" t="str">
        <f aca="false">IF(AND(E12906&gt;=0.4,E12906&lt;=0.6),"Yes","No")</f>
        <v>Yes</v>
      </c>
      <c r="I12906" s="2" t="str">
        <f aca="false">IF(AND(F12906="No",G12906="No",H12906="Yes"),"Yes","No")</f>
        <v>No</v>
      </c>
      <c r="J12906" s="2"/>
      <c r="K12906" s="2"/>
    </row>
    <row r="12907" customFormat="false" ht="15" hidden="false" customHeight="false" outlineLevel="0" collapsed="false">
      <c r="A12907" s="2" t="s">
        <v>18407</v>
      </c>
      <c r="B12907" s="13" t="n">
        <v>119</v>
      </c>
      <c r="C12907" s="13" t="n">
        <v>118</v>
      </c>
      <c r="D12907" s="14" t="n">
        <f aca="false">C12907/Summary!$B$4</f>
        <v>0.00786666666666667</v>
      </c>
      <c r="E12907" s="15" t="n">
        <v>0.428571428571429</v>
      </c>
      <c r="F12907" s="2" t="s">
        <v>53</v>
      </c>
      <c r="G12907" s="2" t="s">
        <v>53</v>
      </c>
      <c r="H12907" s="2" t="str">
        <f aca="false">IF(AND(E12907&gt;=0.4,E12907&lt;=0.6),"Yes","No")</f>
        <v>Yes</v>
      </c>
      <c r="I12907" s="2" t="str">
        <f aca="false">IF(AND(F12907="No",G12907="No",H12907="Yes"),"Yes","No")</f>
        <v>No</v>
      </c>
      <c r="J12907" s="2"/>
      <c r="K12907" s="2"/>
    </row>
    <row r="12908" customFormat="false" ht="15" hidden="false" customHeight="false" outlineLevel="0" collapsed="false">
      <c r="A12908" s="2" t="s">
        <v>18408</v>
      </c>
      <c r="B12908" s="13" t="n">
        <v>119</v>
      </c>
      <c r="C12908" s="13" t="n">
        <v>119</v>
      </c>
      <c r="D12908" s="14" t="n">
        <f aca="false">C12908/Summary!$B$4</f>
        <v>0.00793333333333333</v>
      </c>
      <c r="E12908" s="15" t="n">
        <v>0.571428571428571</v>
      </c>
      <c r="F12908" s="2" t="s">
        <v>44</v>
      </c>
      <c r="G12908" s="2" t="s">
        <v>53</v>
      </c>
      <c r="H12908" s="2" t="str">
        <f aca="false">IF(AND(E12908&gt;=0.4,E12908&lt;=0.6),"Yes","No")</f>
        <v>Yes</v>
      </c>
      <c r="I12908" s="2" t="str">
        <f aca="false">IF(AND(F12908="No",G12908="No",H12908="Yes"),"Yes","No")</f>
        <v>No</v>
      </c>
      <c r="J12908" s="2"/>
      <c r="K12908" s="2"/>
    </row>
    <row r="12909" customFormat="false" ht="15" hidden="false" customHeight="false" outlineLevel="0" collapsed="false">
      <c r="A12909" s="2" t="s">
        <v>18409</v>
      </c>
      <c r="B12909" s="13" t="n">
        <v>119</v>
      </c>
      <c r="C12909" s="13" t="n">
        <v>119</v>
      </c>
      <c r="D12909" s="14" t="n">
        <f aca="false">C12909/Summary!$B$4</f>
        <v>0.00793333333333333</v>
      </c>
      <c r="E12909" s="15" t="n">
        <v>0.571428571428571</v>
      </c>
      <c r="F12909" s="2" t="s">
        <v>53</v>
      </c>
      <c r="G12909" s="2" t="s">
        <v>53</v>
      </c>
      <c r="H12909" s="2" t="str">
        <f aca="false">IF(AND(E12909&gt;=0.4,E12909&lt;=0.6),"Yes","No")</f>
        <v>Yes</v>
      </c>
      <c r="I12909" s="2" t="str">
        <f aca="false">IF(AND(F12909="No",G12909="No",H12909="Yes"),"Yes","No")</f>
        <v>No</v>
      </c>
      <c r="J12909" s="2"/>
      <c r="K12909" s="2"/>
    </row>
    <row r="12910" customFormat="false" ht="15" hidden="false" customHeight="false" outlineLevel="0" collapsed="false">
      <c r="A12910" s="2" t="s">
        <v>18410</v>
      </c>
      <c r="B12910" s="13" t="n">
        <v>119</v>
      </c>
      <c r="C12910" s="13" t="n">
        <v>118</v>
      </c>
      <c r="D12910" s="14" t="n">
        <f aca="false">C12910/Summary!$B$4</f>
        <v>0.00786666666666667</v>
      </c>
      <c r="E12910" s="15" t="n">
        <v>0.857142857142857</v>
      </c>
      <c r="F12910" s="2" t="s">
        <v>53</v>
      </c>
      <c r="G12910" s="2" t="s">
        <v>44</v>
      </c>
      <c r="H12910" s="2" t="str">
        <f aca="false">IF(AND(E12910&gt;=0.4,E12910&lt;=0.6),"Yes","No")</f>
        <v>No</v>
      </c>
      <c r="I12910" s="2" t="str">
        <f aca="false">IF(AND(F12910="No",G12910="No",H12910="Yes"),"Yes","No")</f>
        <v>No</v>
      </c>
      <c r="J12910" s="2"/>
      <c r="K12910" s="2"/>
    </row>
    <row r="12911" customFormat="false" ht="15" hidden="false" customHeight="false" outlineLevel="0" collapsed="false">
      <c r="A12911" s="2" t="s">
        <v>18411</v>
      </c>
      <c r="B12911" s="13" t="n">
        <v>119</v>
      </c>
      <c r="C12911" s="13" t="n">
        <v>119</v>
      </c>
      <c r="D12911" s="14" t="n">
        <f aca="false">C12911/Summary!$B$4</f>
        <v>0.00793333333333333</v>
      </c>
      <c r="E12911" s="15" t="n">
        <v>0.714285714285714</v>
      </c>
      <c r="F12911" s="2" t="s">
        <v>53</v>
      </c>
      <c r="G12911" s="2" t="s">
        <v>44</v>
      </c>
      <c r="H12911" s="2" t="str">
        <f aca="false">IF(AND(E12911&gt;=0.4,E12911&lt;=0.6),"Yes","No")</f>
        <v>No</v>
      </c>
      <c r="I12911" s="2" t="str">
        <f aca="false">IF(AND(F12911="No",G12911="No",H12911="Yes"),"Yes","No")</f>
        <v>No</v>
      </c>
      <c r="J12911" s="2"/>
      <c r="K12911" s="2"/>
    </row>
    <row r="12912" customFormat="false" ht="15" hidden="false" customHeight="false" outlineLevel="0" collapsed="false">
      <c r="A12912" s="2" t="s">
        <v>18412</v>
      </c>
      <c r="B12912" s="13" t="n">
        <v>119</v>
      </c>
      <c r="C12912" s="13" t="n">
        <v>119</v>
      </c>
      <c r="D12912" s="14" t="n">
        <f aca="false">C12912/Summary!$B$4</f>
        <v>0.00793333333333333</v>
      </c>
      <c r="E12912" s="15" t="n">
        <v>0.428571428571429</v>
      </c>
      <c r="F12912" s="2" t="s">
        <v>53</v>
      </c>
      <c r="G12912" s="2" t="s">
        <v>44</v>
      </c>
      <c r="H12912" s="2" t="str">
        <f aca="false">IF(AND(E12912&gt;=0.4,E12912&lt;=0.6),"Yes","No")</f>
        <v>Yes</v>
      </c>
      <c r="I12912" s="2" t="str">
        <f aca="false">IF(AND(F12912="No",G12912="No",H12912="Yes"),"Yes","No")</f>
        <v>No</v>
      </c>
      <c r="J12912" s="2"/>
      <c r="K12912" s="2"/>
    </row>
    <row r="12913" customFormat="false" ht="15" hidden="false" customHeight="false" outlineLevel="0" collapsed="false">
      <c r="A12913" s="2" t="s">
        <v>18413</v>
      </c>
      <c r="B12913" s="13" t="n">
        <v>119</v>
      </c>
      <c r="C12913" s="13" t="n">
        <v>118</v>
      </c>
      <c r="D12913" s="14" t="n">
        <f aca="false">C12913/Summary!$B$4</f>
        <v>0.00786666666666667</v>
      </c>
      <c r="E12913" s="15" t="n">
        <v>0.285714285714286</v>
      </c>
      <c r="F12913" s="2" t="s">
        <v>44</v>
      </c>
      <c r="G12913" s="2" t="s">
        <v>44</v>
      </c>
      <c r="H12913" s="2" t="str">
        <f aca="false">IF(AND(E12913&gt;=0.4,E12913&lt;=0.6),"Yes","No")</f>
        <v>No</v>
      </c>
      <c r="I12913" s="2" t="str">
        <f aca="false">IF(AND(F12913="No",G12913="No",H12913="Yes"),"Yes","No")</f>
        <v>No</v>
      </c>
      <c r="J12913" s="2"/>
      <c r="K12913" s="2"/>
    </row>
    <row r="12914" customFormat="false" ht="15" hidden="false" customHeight="false" outlineLevel="0" collapsed="false">
      <c r="A12914" s="2" t="s">
        <v>18414</v>
      </c>
      <c r="B12914" s="13" t="n">
        <v>119</v>
      </c>
      <c r="C12914" s="13" t="n">
        <v>119</v>
      </c>
      <c r="D12914" s="14" t="n">
        <f aca="false">C12914/Summary!$B$4</f>
        <v>0.00793333333333333</v>
      </c>
      <c r="E12914" s="15" t="n">
        <v>0.142857142857143</v>
      </c>
      <c r="F12914" s="2" t="s">
        <v>53</v>
      </c>
      <c r="G12914" s="2" t="s">
        <v>53</v>
      </c>
      <c r="H12914" s="2" t="str">
        <f aca="false">IF(AND(E12914&gt;=0.4,E12914&lt;=0.6),"Yes","No")</f>
        <v>No</v>
      </c>
      <c r="I12914" s="2" t="str">
        <f aca="false">IF(AND(F12914="No",G12914="No",H12914="Yes"),"Yes","No")</f>
        <v>No</v>
      </c>
      <c r="J12914" s="2"/>
      <c r="K12914" s="2"/>
    </row>
    <row r="12915" customFormat="false" ht="15" hidden="false" customHeight="false" outlineLevel="0" collapsed="false">
      <c r="A12915" s="2" t="s">
        <v>18415</v>
      </c>
      <c r="B12915" s="13" t="n">
        <v>119</v>
      </c>
      <c r="C12915" s="13" t="n">
        <v>116</v>
      </c>
      <c r="D12915" s="14" t="n">
        <f aca="false">C12915/Summary!$B$4</f>
        <v>0.00773333333333333</v>
      </c>
      <c r="E12915" s="15" t="n">
        <v>0.285714285714286</v>
      </c>
      <c r="F12915" s="2" t="s">
        <v>53</v>
      </c>
      <c r="G12915" s="2" t="s">
        <v>53</v>
      </c>
      <c r="H12915" s="2" t="str">
        <f aca="false">IF(AND(E12915&gt;=0.4,E12915&lt;=0.6),"Yes","No")</f>
        <v>No</v>
      </c>
      <c r="I12915" s="2" t="str">
        <f aca="false">IF(AND(F12915="No",G12915="No",H12915="Yes"),"Yes","No")</f>
        <v>No</v>
      </c>
      <c r="J12915" s="2"/>
      <c r="K12915" s="2"/>
    </row>
    <row r="12916" customFormat="false" ht="15" hidden="false" customHeight="false" outlineLevel="0" collapsed="false">
      <c r="A12916" s="2" t="s">
        <v>18416</v>
      </c>
      <c r="B12916" s="13" t="n">
        <v>119</v>
      </c>
      <c r="C12916" s="13" t="n">
        <v>118</v>
      </c>
      <c r="D12916" s="14" t="n">
        <f aca="false">C12916/Summary!$B$4</f>
        <v>0.00786666666666667</v>
      </c>
      <c r="E12916" s="15" t="n">
        <v>0.571428571428571</v>
      </c>
      <c r="F12916" s="2" t="s">
        <v>53</v>
      </c>
      <c r="G12916" s="2" t="s">
        <v>44</v>
      </c>
      <c r="H12916" s="2" t="str">
        <f aca="false">IF(AND(E12916&gt;=0.4,E12916&lt;=0.6),"Yes","No")</f>
        <v>Yes</v>
      </c>
      <c r="I12916" s="2" t="str">
        <f aca="false">IF(AND(F12916="No",G12916="No",H12916="Yes"),"Yes","No")</f>
        <v>No</v>
      </c>
      <c r="J12916" s="2"/>
      <c r="K12916" s="2"/>
    </row>
    <row r="12917" customFormat="false" ht="15" hidden="false" customHeight="false" outlineLevel="0" collapsed="false">
      <c r="A12917" s="2" t="s">
        <v>18417</v>
      </c>
      <c r="B12917" s="13" t="n">
        <v>119</v>
      </c>
      <c r="C12917" s="13" t="n">
        <v>119</v>
      </c>
      <c r="D12917" s="14" t="n">
        <f aca="false">C12917/Summary!$B$4</f>
        <v>0.00793333333333333</v>
      </c>
      <c r="E12917" s="15" t="n">
        <v>0.142857142857143</v>
      </c>
      <c r="F12917" s="2" t="s">
        <v>53</v>
      </c>
      <c r="G12917" s="2" t="s">
        <v>53</v>
      </c>
      <c r="H12917" s="2" t="str">
        <f aca="false">IF(AND(E12917&gt;=0.4,E12917&lt;=0.6),"Yes","No")</f>
        <v>No</v>
      </c>
      <c r="I12917" s="2" t="str">
        <f aca="false">IF(AND(F12917="No",G12917="No",H12917="Yes"),"Yes","No")</f>
        <v>No</v>
      </c>
      <c r="J12917" s="2"/>
      <c r="K12917" s="2"/>
    </row>
    <row r="12918" customFormat="false" ht="15" hidden="false" customHeight="false" outlineLevel="0" collapsed="false">
      <c r="A12918" s="2" t="s">
        <v>18418</v>
      </c>
      <c r="B12918" s="13" t="n">
        <v>119</v>
      </c>
      <c r="C12918" s="13" t="n">
        <v>119</v>
      </c>
      <c r="D12918" s="14" t="n">
        <f aca="false">C12918/Summary!$B$4</f>
        <v>0.00793333333333333</v>
      </c>
      <c r="E12918" s="15" t="n">
        <v>0.428571428571429</v>
      </c>
      <c r="F12918" s="2" t="s">
        <v>53</v>
      </c>
      <c r="G12918" s="2" t="s">
        <v>44</v>
      </c>
      <c r="H12918" s="2" t="str">
        <f aca="false">IF(AND(E12918&gt;=0.4,E12918&lt;=0.6),"Yes","No")</f>
        <v>Yes</v>
      </c>
      <c r="I12918" s="2" t="str">
        <f aca="false">IF(AND(F12918="No",G12918="No",H12918="Yes"),"Yes","No")</f>
        <v>No</v>
      </c>
      <c r="J12918" s="2"/>
      <c r="K12918" s="2"/>
    </row>
    <row r="12919" customFormat="false" ht="15" hidden="false" customHeight="false" outlineLevel="0" collapsed="false">
      <c r="A12919" s="2" t="s">
        <v>18419</v>
      </c>
      <c r="B12919" s="13" t="n">
        <v>119</v>
      </c>
      <c r="C12919" s="13" t="n">
        <v>118</v>
      </c>
      <c r="D12919" s="14" t="n">
        <f aca="false">C12919/Summary!$B$4</f>
        <v>0.00786666666666667</v>
      </c>
      <c r="E12919" s="15" t="n">
        <v>0.285714285714286</v>
      </c>
      <c r="F12919" s="2" t="s">
        <v>53</v>
      </c>
      <c r="G12919" s="2" t="s">
        <v>44</v>
      </c>
      <c r="H12919" s="2" t="str">
        <f aca="false">IF(AND(E12919&gt;=0.4,E12919&lt;=0.6),"Yes","No")</f>
        <v>No</v>
      </c>
      <c r="I12919" s="2" t="str">
        <f aca="false">IF(AND(F12919="No",G12919="No",H12919="Yes"),"Yes","No")</f>
        <v>No</v>
      </c>
      <c r="J12919" s="2"/>
      <c r="K12919" s="2"/>
    </row>
    <row r="12920" customFormat="false" ht="15" hidden="false" customHeight="false" outlineLevel="0" collapsed="false">
      <c r="A12920" s="2" t="s">
        <v>18420</v>
      </c>
      <c r="B12920" s="13" t="n">
        <v>119</v>
      </c>
      <c r="C12920" s="13" t="n">
        <v>118</v>
      </c>
      <c r="D12920" s="14" t="n">
        <f aca="false">C12920/Summary!$B$4</f>
        <v>0.00786666666666667</v>
      </c>
      <c r="E12920" s="15" t="n">
        <v>0.571428571428571</v>
      </c>
      <c r="F12920" s="2" t="s">
        <v>53</v>
      </c>
      <c r="G12920" s="2" t="s">
        <v>44</v>
      </c>
      <c r="H12920" s="2" t="str">
        <f aca="false">IF(AND(E12920&gt;=0.4,E12920&lt;=0.6),"Yes","No")</f>
        <v>Yes</v>
      </c>
      <c r="I12920" s="2" t="str">
        <f aca="false">IF(AND(F12920="No",G12920="No",H12920="Yes"),"Yes","No")</f>
        <v>No</v>
      </c>
      <c r="J12920" s="2"/>
      <c r="K12920" s="2"/>
    </row>
    <row r="12921" customFormat="false" ht="15" hidden="false" customHeight="false" outlineLevel="0" collapsed="false">
      <c r="A12921" s="2" t="s">
        <v>18421</v>
      </c>
      <c r="B12921" s="13" t="n">
        <v>119</v>
      </c>
      <c r="C12921" s="13" t="n">
        <v>118</v>
      </c>
      <c r="D12921" s="14" t="n">
        <f aca="false">C12921/Summary!$B$4</f>
        <v>0.00786666666666667</v>
      </c>
      <c r="E12921" s="15" t="n">
        <v>0.142857142857143</v>
      </c>
      <c r="F12921" s="2" t="s">
        <v>53</v>
      </c>
      <c r="G12921" s="2" t="s">
        <v>53</v>
      </c>
      <c r="H12921" s="2" t="str">
        <f aca="false">IF(AND(E12921&gt;=0.4,E12921&lt;=0.6),"Yes","No")</f>
        <v>No</v>
      </c>
      <c r="I12921" s="2" t="str">
        <f aca="false">IF(AND(F12921="No",G12921="No",H12921="Yes"),"Yes","No")</f>
        <v>No</v>
      </c>
      <c r="J12921" s="2"/>
      <c r="K12921" s="2"/>
    </row>
    <row r="12922" customFormat="false" ht="15" hidden="false" customHeight="false" outlineLevel="0" collapsed="false">
      <c r="A12922" s="2" t="s">
        <v>18422</v>
      </c>
      <c r="B12922" s="13" t="n">
        <v>119</v>
      </c>
      <c r="C12922" s="13" t="n">
        <v>119</v>
      </c>
      <c r="D12922" s="14" t="n">
        <f aca="false">C12922/Summary!$B$4</f>
        <v>0.00793333333333333</v>
      </c>
      <c r="E12922" s="15" t="n">
        <v>0.571428571428571</v>
      </c>
      <c r="F12922" s="2" t="s">
        <v>53</v>
      </c>
      <c r="G12922" s="2" t="s">
        <v>53</v>
      </c>
      <c r="H12922" s="2" t="str">
        <f aca="false">IF(AND(E12922&gt;=0.4,E12922&lt;=0.6),"Yes","No")</f>
        <v>Yes</v>
      </c>
      <c r="I12922" s="2" t="str">
        <f aca="false">IF(AND(F12922="No",G12922="No",H12922="Yes"),"Yes","No")</f>
        <v>No</v>
      </c>
      <c r="J12922" s="2"/>
      <c r="K12922" s="2"/>
    </row>
    <row r="12923" customFormat="false" ht="15" hidden="false" customHeight="false" outlineLevel="0" collapsed="false">
      <c r="A12923" s="2" t="s">
        <v>18423</v>
      </c>
      <c r="B12923" s="13" t="n">
        <v>119</v>
      </c>
      <c r="C12923" s="13" t="n">
        <v>119</v>
      </c>
      <c r="D12923" s="14" t="n">
        <f aca="false">C12923/Summary!$B$4</f>
        <v>0.00793333333333333</v>
      </c>
      <c r="E12923" s="15" t="n">
        <v>0.428571428571429</v>
      </c>
      <c r="F12923" s="2" t="s">
        <v>53</v>
      </c>
      <c r="G12923" s="2" t="s">
        <v>53</v>
      </c>
      <c r="H12923" s="2" t="str">
        <f aca="false">IF(AND(E12923&gt;=0.4,E12923&lt;=0.6),"Yes","No")</f>
        <v>Yes</v>
      </c>
      <c r="I12923" s="2" t="str">
        <f aca="false">IF(AND(F12923="No",G12923="No",H12923="Yes"),"Yes","No")</f>
        <v>No</v>
      </c>
      <c r="J12923" s="2"/>
      <c r="K12923" s="2"/>
    </row>
    <row r="12924" customFormat="false" ht="15" hidden="false" customHeight="false" outlineLevel="0" collapsed="false">
      <c r="A12924" s="2" t="s">
        <v>18424</v>
      </c>
      <c r="B12924" s="13" t="n">
        <v>119</v>
      </c>
      <c r="C12924" s="13" t="n">
        <v>118</v>
      </c>
      <c r="D12924" s="14" t="n">
        <f aca="false">C12924/Summary!$B$4</f>
        <v>0.00786666666666667</v>
      </c>
      <c r="E12924" s="15" t="n">
        <v>0.571428571428571</v>
      </c>
      <c r="F12924" s="2" t="s">
        <v>53</v>
      </c>
      <c r="G12924" s="2" t="s">
        <v>44</v>
      </c>
      <c r="H12924" s="2" t="str">
        <f aca="false">IF(AND(E12924&gt;=0.4,E12924&lt;=0.6),"Yes","No")</f>
        <v>Yes</v>
      </c>
      <c r="I12924" s="2" t="str">
        <f aca="false">IF(AND(F12924="No",G12924="No",H12924="Yes"),"Yes","No")</f>
        <v>No</v>
      </c>
      <c r="J12924" s="2"/>
      <c r="K12924" s="2"/>
    </row>
    <row r="12925" customFormat="false" ht="15" hidden="false" customHeight="false" outlineLevel="0" collapsed="false">
      <c r="A12925" s="2" t="s">
        <v>18425</v>
      </c>
      <c r="B12925" s="13" t="n">
        <v>119</v>
      </c>
      <c r="C12925" s="13" t="n">
        <v>118</v>
      </c>
      <c r="D12925" s="14" t="n">
        <f aca="false">C12925/Summary!$B$4</f>
        <v>0.00786666666666667</v>
      </c>
      <c r="E12925" s="15" t="n">
        <v>0.428571428571429</v>
      </c>
      <c r="F12925" s="2" t="s">
        <v>53</v>
      </c>
      <c r="G12925" s="2" t="s">
        <v>53</v>
      </c>
      <c r="H12925" s="2" t="str">
        <f aca="false">IF(AND(E12925&gt;=0.4,E12925&lt;=0.6),"Yes","No")</f>
        <v>Yes</v>
      </c>
      <c r="I12925" s="2" t="str">
        <f aca="false">IF(AND(F12925="No",G12925="No",H12925="Yes"),"Yes","No")</f>
        <v>No</v>
      </c>
      <c r="J12925" s="2"/>
      <c r="K12925" s="2"/>
    </row>
    <row r="12926" customFormat="false" ht="15" hidden="false" customHeight="false" outlineLevel="0" collapsed="false">
      <c r="A12926" s="2" t="s">
        <v>18426</v>
      </c>
      <c r="B12926" s="13" t="n">
        <v>119</v>
      </c>
      <c r="C12926" s="13" t="n">
        <v>118</v>
      </c>
      <c r="D12926" s="14" t="n">
        <f aca="false">C12926/Summary!$B$4</f>
        <v>0.00786666666666667</v>
      </c>
      <c r="E12926" s="15" t="n">
        <v>0.571428571428571</v>
      </c>
      <c r="F12926" s="2" t="s">
        <v>53</v>
      </c>
      <c r="G12926" s="2" t="s">
        <v>44</v>
      </c>
      <c r="H12926" s="2" t="str">
        <f aca="false">IF(AND(E12926&gt;=0.4,E12926&lt;=0.6),"Yes","No")</f>
        <v>Yes</v>
      </c>
      <c r="I12926" s="2" t="str">
        <f aca="false">IF(AND(F12926="No",G12926="No",H12926="Yes"),"Yes","No")</f>
        <v>No</v>
      </c>
      <c r="J12926" s="2"/>
      <c r="K12926" s="2"/>
    </row>
    <row r="12927" customFormat="false" ht="15" hidden="false" customHeight="false" outlineLevel="0" collapsed="false">
      <c r="A12927" s="2" t="s">
        <v>18427</v>
      </c>
      <c r="B12927" s="13" t="n">
        <v>119</v>
      </c>
      <c r="C12927" s="13" t="n">
        <v>118</v>
      </c>
      <c r="D12927" s="14" t="n">
        <f aca="false">C12927/Summary!$B$4</f>
        <v>0.00786666666666667</v>
      </c>
      <c r="E12927" s="15" t="n">
        <v>0.571428571428571</v>
      </c>
      <c r="F12927" s="2" t="s">
        <v>44</v>
      </c>
      <c r="G12927" s="2" t="s">
        <v>53</v>
      </c>
      <c r="H12927" s="2" t="str">
        <f aca="false">IF(AND(E12927&gt;=0.4,E12927&lt;=0.6),"Yes","No")</f>
        <v>Yes</v>
      </c>
      <c r="I12927" s="2" t="str">
        <f aca="false">IF(AND(F12927="No",G12927="No",H12927="Yes"),"Yes","No")</f>
        <v>No</v>
      </c>
      <c r="J12927" s="2"/>
      <c r="K12927" s="2"/>
    </row>
    <row r="12928" customFormat="false" ht="15" hidden="false" customHeight="false" outlineLevel="0" collapsed="false">
      <c r="A12928" s="2" t="s">
        <v>18428</v>
      </c>
      <c r="B12928" s="13" t="n">
        <v>119</v>
      </c>
      <c r="C12928" s="13" t="n">
        <v>118</v>
      </c>
      <c r="D12928" s="14" t="n">
        <f aca="false">C12928/Summary!$B$4</f>
        <v>0.00786666666666667</v>
      </c>
      <c r="E12928" s="15" t="n">
        <v>0.714285714285714</v>
      </c>
      <c r="F12928" s="2" t="s">
        <v>44</v>
      </c>
      <c r="G12928" s="2" t="s">
        <v>53</v>
      </c>
      <c r="H12928" s="2" t="str">
        <f aca="false">IF(AND(E12928&gt;=0.4,E12928&lt;=0.6),"Yes","No")</f>
        <v>No</v>
      </c>
      <c r="I12928" s="2" t="str">
        <f aca="false">IF(AND(F12928="No",G12928="No",H12928="Yes"),"Yes","No")</f>
        <v>No</v>
      </c>
      <c r="J12928" s="2"/>
      <c r="K12928" s="2"/>
    </row>
    <row r="12929" customFormat="false" ht="15" hidden="false" customHeight="false" outlineLevel="0" collapsed="false">
      <c r="A12929" s="2" t="s">
        <v>18429</v>
      </c>
      <c r="B12929" s="13" t="n">
        <v>119</v>
      </c>
      <c r="C12929" s="13" t="n">
        <v>119</v>
      </c>
      <c r="D12929" s="14" t="n">
        <f aca="false">C12929/Summary!$B$4</f>
        <v>0.00793333333333333</v>
      </c>
      <c r="E12929" s="15" t="n">
        <v>0.571428571428571</v>
      </c>
      <c r="F12929" s="2" t="s">
        <v>53</v>
      </c>
      <c r="G12929" s="2" t="s">
        <v>44</v>
      </c>
      <c r="H12929" s="2" t="str">
        <f aca="false">IF(AND(E12929&gt;=0.4,E12929&lt;=0.6),"Yes","No")</f>
        <v>Yes</v>
      </c>
      <c r="I12929" s="2" t="str">
        <f aca="false">IF(AND(F12929="No",G12929="No",H12929="Yes"),"Yes","No")</f>
        <v>No</v>
      </c>
      <c r="J12929" s="2"/>
      <c r="K12929" s="2"/>
    </row>
    <row r="12930" customFormat="false" ht="15" hidden="false" customHeight="false" outlineLevel="0" collapsed="false">
      <c r="A12930" s="2" t="s">
        <v>18430</v>
      </c>
      <c r="B12930" s="13" t="n">
        <v>119</v>
      </c>
      <c r="C12930" s="13" t="n">
        <v>118</v>
      </c>
      <c r="D12930" s="14" t="n">
        <f aca="false">C12930/Summary!$B$4</f>
        <v>0.00786666666666667</v>
      </c>
      <c r="E12930" s="15" t="n">
        <v>0.571428571428571</v>
      </c>
      <c r="F12930" s="2" t="s">
        <v>53</v>
      </c>
      <c r="G12930" s="2" t="s">
        <v>53</v>
      </c>
      <c r="H12930" s="2" t="str">
        <f aca="false">IF(AND(E12930&gt;=0.4,E12930&lt;=0.6),"Yes","No")</f>
        <v>Yes</v>
      </c>
      <c r="I12930" s="2" t="str">
        <f aca="false">IF(AND(F12930="No",G12930="No",H12930="Yes"),"Yes","No")</f>
        <v>No</v>
      </c>
      <c r="J12930" s="2"/>
      <c r="K12930" s="2"/>
    </row>
    <row r="12931" customFormat="false" ht="15" hidden="false" customHeight="false" outlineLevel="0" collapsed="false">
      <c r="A12931" s="2" t="s">
        <v>18431</v>
      </c>
      <c r="B12931" s="13" t="n">
        <v>119</v>
      </c>
      <c r="C12931" s="13" t="n">
        <v>119</v>
      </c>
      <c r="D12931" s="14" t="n">
        <f aca="false">C12931/Summary!$B$4</f>
        <v>0.00793333333333333</v>
      </c>
      <c r="E12931" s="15" t="n">
        <v>0.285714285714286</v>
      </c>
      <c r="F12931" s="2" t="s">
        <v>53</v>
      </c>
      <c r="G12931" s="2" t="s">
        <v>53</v>
      </c>
      <c r="H12931" s="2" t="str">
        <f aca="false">IF(AND(E12931&gt;=0.4,E12931&lt;=0.6),"Yes","No")</f>
        <v>No</v>
      </c>
      <c r="I12931" s="2" t="str">
        <f aca="false">IF(AND(F12931="No",G12931="No",H12931="Yes"),"Yes","No")</f>
        <v>No</v>
      </c>
      <c r="J12931" s="2"/>
      <c r="K12931" s="2"/>
    </row>
    <row r="12932" customFormat="false" ht="15" hidden="false" customHeight="false" outlineLevel="0" collapsed="false">
      <c r="A12932" s="2" t="s">
        <v>18432</v>
      </c>
      <c r="B12932" s="13" t="n">
        <v>119</v>
      </c>
      <c r="C12932" s="13" t="n">
        <v>119</v>
      </c>
      <c r="D12932" s="14" t="n">
        <f aca="false">C12932/Summary!$B$4</f>
        <v>0.00793333333333333</v>
      </c>
      <c r="E12932" s="15" t="n">
        <v>0.285714285714286</v>
      </c>
      <c r="F12932" s="2" t="s">
        <v>53</v>
      </c>
      <c r="G12932" s="2" t="s">
        <v>53</v>
      </c>
      <c r="H12932" s="2" t="str">
        <f aca="false">IF(AND(E12932&gt;=0.4,E12932&lt;=0.6),"Yes","No")</f>
        <v>No</v>
      </c>
      <c r="I12932" s="2" t="str">
        <f aca="false">IF(AND(F12932="No",G12932="No",H12932="Yes"),"Yes","No")</f>
        <v>No</v>
      </c>
      <c r="J12932" s="2"/>
      <c r="K12932" s="2"/>
    </row>
    <row r="12933" customFormat="false" ht="15" hidden="false" customHeight="false" outlineLevel="0" collapsed="false">
      <c r="A12933" s="2" t="s">
        <v>18433</v>
      </c>
      <c r="B12933" s="13" t="n">
        <v>119</v>
      </c>
      <c r="C12933" s="13" t="n">
        <v>119</v>
      </c>
      <c r="D12933" s="14" t="n">
        <f aca="false">C12933/Summary!$B$4</f>
        <v>0.00793333333333333</v>
      </c>
      <c r="E12933" s="15" t="n">
        <v>0.571428571428571</v>
      </c>
      <c r="F12933" s="2" t="s">
        <v>53</v>
      </c>
      <c r="G12933" s="2" t="s">
        <v>53</v>
      </c>
      <c r="H12933" s="2" t="str">
        <f aca="false">IF(AND(E12933&gt;=0.4,E12933&lt;=0.6),"Yes","No")</f>
        <v>Yes</v>
      </c>
      <c r="I12933" s="2" t="str">
        <f aca="false">IF(AND(F12933="No",G12933="No",H12933="Yes"),"Yes","No")</f>
        <v>No</v>
      </c>
      <c r="J12933" s="2"/>
      <c r="K12933" s="2"/>
    </row>
    <row r="12934" customFormat="false" ht="15" hidden="false" customHeight="false" outlineLevel="0" collapsed="false">
      <c r="A12934" s="2" t="s">
        <v>18434</v>
      </c>
      <c r="B12934" s="13" t="n">
        <v>119</v>
      </c>
      <c r="C12934" s="13" t="n">
        <v>119</v>
      </c>
      <c r="D12934" s="14" t="n">
        <f aca="false">C12934/Summary!$B$4</f>
        <v>0.00793333333333333</v>
      </c>
      <c r="E12934" s="15" t="n">
        <v>0.714285714285714</v>
      </c>
      <c r="F12934" s="2" t="s">
        <v>53</v>
      </c>
      <c r="G12934" s="2" t="s">
        <v>44</v>
      </c>
      <c r="H12934" s="2" t="str">
        <f aca="false">IF(AND(E12934&gt;=0.4,E12934&lt;=0.6),"Yes","No")</f>
        <v>No</v>
      </c>
      <c r="I12934" s="2" t="str">
        <f aca="false">IF(AND(F12934="No",G12934="No",H12934="Yes"),"Yes","No")</f>
        <v>No</v>
      </c>
      <c r="J12934" s="2"/>
      <c r="K12934" s="2"/>
    </row>
    <row r="12935" customFormat="false" ht="15" hidden="false" customHeight="false" outlineLevel="0" collapsed="false">
      <c r="A12935" s="2" t="s">
        <v>18435</v>
      </c>
      <c r="B12935" s="13" t="n">
        <v>119</v>
      </c>
      <c r="C12935" s="13" t="n">
        <v>119</v>
      </c>
      <c r="D12935" s="14" t="n">
        <f aca="false">C12935/Summary!$B$4</f>
        <v>0.00793333333333333</v>
      </c>
      <c r="E12935" s="15" t="n">
        <v>0.714285714285714</v>
      </c>
      <c r="F12935" s="2" t="s">
        <v>53</v>
      </c>
      <c r="G12935" s="2" t="s">
        <v>44</v>
      </c>
      <c r="H12935" s="2" t="str">
        <f aca="false">IF(AND(E12935&gt;=0.4,E12935&lt;=0.6),"Yes","No")</f>
        <v>No</v>
      </c>
      <c r="I12935" s="2" t="str">
        <f aca="false">IF(AND(F12935="No",G12935="No",H12935="Yes"),"Yes","No")</f>
        <v>No</v>
      </c>
      <c r="J12935" s="2"/>
      <c r="K12935" s="2"/>
    </row>
    <row r="12936" customFormat="false" ht="15" hidden="false" customHeight="false" outlineLevel="0" collapsed="false">
      <c r="A12936" s="2" t="s">
        <v>18436</v>
      </c>
      <c r="B12936" s="13" t="n">
        <v>119</v>
      </c>
      <c r="C12936" s="13" t="n">
        <v>117</v>
      </c>
      <c r="D12936" s="14" t="n">
        <f aca="false">C12936/Summary!$B$4</f>
        <v>0.0078</v>
      </c>
      <c r="E12936" s="15" t="n">
        <v>0.714285714285714</v>
      </c>
      <c r="F12936" s="2" t="s">
        <v>53</v>
      </c>
      <c r="G12936" s="2" t="s">
        <v>53</v>
      </c>
      <c r="H12936" s="2" t="str">
        <f aca="false">IF(AND(E12936&gt;=0.4,E12936&lt;=0.6),"Yes","No")</f>
        <v>No</v>
      </c>
      <c r="I12936" s="2" t="str">
        <f aca="false">IF(AND(F12936="No",G12936="No",H12936="Yes"),"Yes","No")</f>
        <v>No</v>
      </c>
      <c r="J12936" s="2"/>
      <c r="K12936" s="2"/>
    </row>
    <row r="12937" customFormat="false" ht="15" hidden="false" customHeight="false" outlineLevel="0" collapsed="false">
      <c r="A12937" s="2" t="s">
        <v>18437</v>
      </c>
      <c r="B12937" s="13" t="n">
        <v>119</v>
      </c>
      <c r="C12937" s="13" t="n">
        <v>119</v>
      </c>
      <c r="D12937" s="14" t="n">
        <f aca="false">C12937/Summary!$B$4</f>
        <v>0.00793333333333333</v>
      </c>
      <c r="E12937" s="15" t="n">
        <v>0.571428571428571</v>
      </c>
      <c r="F12937" s="2" t="s">
        <v>53</v>
      </c>
      <c r="G12937" s="2" t="s">
        <v>44</v>
      </c>
      <c r="H12937" s="2" t="str">
        <f aca="false">IF(AND(E12937&gt;=0.4,E12937&lt;=0.6),"Yes","No")</f>
        <v>Yes</v>
      </c>
      <c r="I12937" s="2" t="str">
        <f aca="false">IF(AND(F12937="No",G12937="No",H12937="Yes"),"Yes","No")</f>
        <v>No</v>
      </c>
      <c r="J12937" s="2"/>
      <c r="K12937" s="2"/>
    </row>
    <row r="12938" customFormat="false" ht="15" hidden="false" customHeight="false" outlineLevel="0" collapsed="false">
      <c r="A12938" s="2" t="s">
        <v>18438</v>
      </c>
      <c r="B12938" s="13" t="n">
        <v>119</v>
      </c>
      <c r="C12938" s="13" t="n">
        <v>118</v>
      </c>
      <c r="D12938" s="14" t="n">
        <f aca="false">C12938/Summary!$B$4</f>
        <v>0.00786666666666667</v>
      </c>
      <c r="E12938" s="15" t="n">
        <v>0.571428571428571</v>
      </c>
      <c r="F12938" s="2" t="s">
        <v>53</v>
      </c>
      <c r="G12938" s="2" t="s">
        <v>44</v>
      </c>
      <c r="H12938" s="2" t="str">
        <f aca="false">IF(AND(E12938&gt;=0.4,E12938&lt;=0.6),"Yes","No")</f>
        <v>Yes</v>
      </c>
      <c r="I12938" s="2" t="str">
        <f aca="false">IF(AND(F12938="No",G12938="No",H12938="Yes"),"Yes","No")</f>
        <v>No</v>
      </c>
      <c r="J12938" s="2"/>
      <c r="K12938" s="2"/>
    </row>
    <row r="12939" customFormat="false" ht="15" hidden="false" customHeight="false" outlineLevel="0" collapsed="false">
      <c r="A12939" s="2" t="s">
        <v>18439</v>
      </c>
      <c r="B12939" s="13" t="n">
        <v>119</v>
      </c>
      <c r="C12939" s="13" t="n">
        <v>119</v>
      </c>
      <c r="D12939" s="14" t="n">
        <f aca="false">C12939/Summary!$B$4</f>
        <v>0.00793333333333333</v>
      </c>
      <c r="E12939" s="15" t="n">
        <v>0.142857142857143</v>
      </c>
      <c r="F12939" s="2" t="s">
        <v>53</v>
      </c>
      <c r="G12939" s="2" t="s">
        <v>44</v>
      </c>
      <c r="H12939" s="2" t="str">
        <f aca="false">IF(AND(E12939&gt;=0.4,E12939&lt;=0.6),"Yes","No")</f>
        <v>No</v>
      </c>
      <c r="I12939" s="2" t="str">
        <f aca="false">IF(AND(F12939="No",G12939="No",H12939="Yes"),"Yes","No")</f>
        <v>No</v>
      </c>
      <c r="J12939" s="2"/>
      <c r="K12939" s="2"/>
    </row>
    <row r="12940" customFormat="false" ht="15" hidden="false" customHeight="false" outlineLevel="0" collapsed="false">
      <c r="A12940" s="2" t="s">
        <v>18440</v>
      </c>
      <c r="B12940" s="13" t="n">
        <v>119</v>
      </c>
      <c r="C12940" s="13" t="n">
        <v>119</v>
      </c>
      <c r="D12940" s="14" t="n">
        <f aca="false">C12940/Summary!$B$4</f>
        <v>0.00793333333333333</v>
      </c>
      <c r="E12940" s="15" t="n">
        <v>0.428571428571429</v>
      </c>
      <c r="F12940" s="2" t="s">
        <v>53</v>
      </c>
      <c r="G12940" s="2" t="s">
        <v>53</v>
      </c>
      <c r="H12940" s="2" t="str">
        <f aca="false">IF(AND(E12940&gt;=0.4,E12940&lt;=0.6),"Yes","No")</f>
        <v>Yes</v>
      </c>
      <c r="I12940" s="2" t="str">
        <f aca="false">IF(AND(F12940="No",G12940="No",H12940="Yes"),"Yes","No")</f>
        <v>No</v>
      </c>
      <c r="J12940" s="2"/>
      <c r="K12940" s="2"/>
    </row>
    <row r="12941" customFormat="false" ht="15" hidden="false" customHeight="false" outlineLevel="0" collapsed="false">
      <c r="A12941" s="2" t="s">
        <v>18441</v>
      </c>
      <c r="B12941" s="13" t="n">
        <v>119</v>
      </c>
      <c r="C12941" s="13" t="n">
        <v>116</v>
      </c>
      <c r="D12941" s="14" t="n">
        <f aca="false">C12941/Summary!$B$4</f>
        <v>0.00773333333333333</v>
      </c>
      <c r="E12941" s="15" t="n">
        <v>0.285714285714286</v>
      </c>
      <c r="F12941" s="2" t="s">
        <v>53</v>
      </c>
      <c r="G12941" s="2" t="s">
        <v>53</v>
      </c>
      <c r="H12941" s="2" t="str">
        <f aca="false">IF(AND(E12941&gt;=0.4,E12941&lt;=0.6),"Yes","No")</f>
        <v>No</v>
      </c>
      <c r="I12941" s="2" t="str">
        <f aca="false">IF(AND(F12941="No",G12941="No",H12941="Yes"),"Yes","No")</f>
        <v>No</v>
      </c>
      <c r="J12941" s="2"/>
      <c r="K12941" s="2"/>
    </row>
    <row r="12942" customFormat="false" ht="15" hidden="false" customHeight="false" outlineLevel="0" collapsed="false">
      <c r="A12942" s="2" t="s">
        <v>18442</v>
      </c>
      <c r="B12942" s="13" t="n">
        <v>119</v>
      </c>
      <c r="C12942" s="13" t="n">
        <v>118</v>
      </c>
      <c r="D12942" s="14" t="n">
        <f aca="false">C12942/Summary!$B$4</f>
        <v>0.00786666666666667</v>
      </c>
      <c r="E12942" s="15" t="n">
        <v>0.285714285714286</v>
      </c>
      <c r="F12942" s="2" t="s">
        <v>53</v>
      </c>
      <c r="G12942" s="2" t="s">
        <v>44</v>
      </c>
      <c r="H12942" s="2" t="str">
        <f aca="false">IF(AND(E12942&gt;=0.4,E12942&lt;=0.6),"Yes","No")</f>
        <v>No</v>
      </c>
      <c r="I12942" s="2" t="str">
        <f aca="false">IF(AND(F12942="No",G12942="No",H12942="Yes"),"Yes","No")</f>
        <v>No</v>
      </c>
      <c r="J12942" s="2"/>
      <c r="K12942" s="2"/>
    </row>
    <row r="12943" customFormat="false" ht="15" hidden="false" customHeight="false" outlineLevel="0" collapsed="false">
      <c r="A12943" s="2" t="s">
        <v>18443</v>
      </c>
      <c r="B12943" s="13" t="n">
        <v>119</v>
      </c>
      <c r="C12943" s="13" t="n">
        <v>119</v>
      </c>
      <c r="D12943" s="14" t="n">
        <f aca="false">C12943/Summary!$B$4</f>
        <v>0.00793333333333333</v>
      </c>
      <c r="E12943" s="15" t="n">
        <v>0.285714285714286</v>
      </c>
      <c r="F12943" s="2" t="s">
        <v>53</v>
      </c>
      <c r="G12943" s="2" t="s">
        <v>44</v>
      </c>
      <c r="H12943" s="2" t="str">
        <f aca="false">IF(AND(E12943&gt;=0.4,E12943&lt;=0.6),"Yes","No")</f>
        <v>No</v>
      </c>
      <c r="I12943" s="2" t="str">
        <f aca="false">IF(AND(F12943="No",G12943="No",H12943="Yes"),"Yes","No")</f>
        <v>No</v>
      </c>
      <c r="J12943" s="2"/>
      <c r="K12943" s="2"/>
    </row>
    <row r="12944" customFormat="false" ht="15" hidden="false" customHeight="false" outlineLevel="0" collapsed="false">
      <c r="A12944" s="2" t="s">
        <v>18444</v>
      </c>
      <c r="B12944" s="13" t="n">
        <v>119</v>
      </c>
      <c r="C12944" s="13" t="n">
        <v>117</v>
      </c>
      <c r="D12944" s="14" t="n">
        <f aca="false">C12944/Summary!$B$4</f>
        <v>0.0078</v>
      </c>
      <c r="E12944" s="15" t="n">
        <v>0.285714285714286</v>
      </c>
      <c r="F12944" s="2" t="s">
        <v>53</v>
      </c>
      <c r="G12944" s="2" t="s">
        <v>53</v>
      </c>
      <c r="H12944" s="2" t="str">
        <f aca="false">IF(AND(E12944&gt;=0.4,E12944&lt;=0.6),"Yes","No")</f>
        <v>No</v>
      </c>
      <c r="I12944" s="2" t="str">
        <f aca="false">IF(AND(F12944="No",G12944="No",H12944="Yes"),"Yes","No")</f>
        <v>No</v>
      </c>
      <c r="J12944" s="2"/>
      <c r="K12944" s="2"/>
    </row>
    <row r="12945" customFormat="false" ht="15" hidden="false" customHeight="false" outlineLevel="0" collapsed="false">
      <c r="A12945" s="2" t="s">
        <v>18445</v>
      </c>
      <c r="B12945" s="13" t="n">
        <v>119</v>
      </c>
      <c r="C12945" s="13" t="n">
        <v>118</v>
      </c>
      <c r="D12945" s="14" t="n">
        <f aca="false">C12945/Summary!$B$4</f>
        <v>0.00786666666666667</v>
      </c>
      <c r="E12945" s="15" t="n">
        <v>0</v>
      </c>
      <c r="F12945" s="2" t="s">
        <v>53</v>
      </c>
      <c r="G12945" s="2" t="s">
        <v>53</v>
      </c>
      <c r="H12945" s="2" t="str">
        <f aca="false">IF(AND(E12945&gt;=0.4,E12945&lt;=0.6),"Yes","No")</f>
        <v>No</v>
      </c>
      <c r="I12945" s="2" t="str">
        <f aca="false">IF(AND(F12945="No",G12945="No",H12945="Yes"),"Yes","No")</f>
        <v>No</v>
      </c>
      <c r="J12945" s="2"/>
      <c r="K12945" s="2"/>
    </row>
    <row r="12946" customFormat="false" ht="15" hidden="false" customHeight="false" outlineLevel="0" collapsed="false">
      <c r="A12946" s="2" t="s">
        <v>18446</v>
      </c>
      <c r="B12946" s="13" t="n">
        <v>119</v>
      </c>
      <c r="C12946" s="13" t="n">
        <v>118</v>
      </c>
      <c r="D12946" s="14" t="n">
        <f aca="false">C12946/Summary!$B$4</f>
        <v>0.00786666666666667</v>
      </c>
      <c r="E12946" s="15" t="n">
        <v>0.285714285714286</v>
      </c>
      <c r="F12946" s="2" t="s">
        <v>53</v>
      </c>
      <c r="G12946" s="2" t="s">
        <v>44</v>
      </c>
      <c r="H12946" s="2" t="str">
        <f aca="false">IF(AND(E12946&gt;=0.4,E12946&lt;=0.6),"Yes","No")</f>
        <v>No</v>
      </c>
      <c r="I12946" s="2" t="str">
        <f aca="false">IF(AND(F12946="No",G12946="No",H12946="Yes"),"Yes","No")</f>
        <v>No</v>
      </c>
      <c r="J12946" s="2"/>
      <c r="K12946" s="2"/>
    </row>
    <row r="12947" customFormat="false" ht="15" hidden="false" customHeight="false" outlineLevel="0" collapsed="false">
      <c r="A12947" s="2" t="s">
        <v>18447</v>
      </c>
      <c r="B12947" s="13" t="n">
        <v>119</v>
      </c>
      <c r="C12947" s="13" t="n">
        <v>119</v>
      </c>
      <c r="D12947" s="14" t="n">
        <f aca="false">C12947/Summary!$B$4</f>
        <v>0.00793333333333333</v>
      </c>
      <c r="E12947" s="15" t="n">
        <v>0.571428571428571</v>
      </c>
      <c r="F12947" s="2" t="s">
        <v>53</v>
      </c>
      <c r="G12947" s="2" t="s">
        <v>44</v>
      </c>
      <c r="H12947" s="2" t="str">
        <f aca="false">IF(AND(E12947&gt;=0.4,E12947&lt;=0.6),"Yes","No")</f>
        <v>Yes</v>
      </c>
      <c r="I12947" s="2" t="str">
        <f aca="false">IF(AND(F12947="No",G12947="No",H12947="Yes"),"Yes","No")</f>
        <v>No</v>
      </c>
      <c r="J12947" s="2"/>
      <c r="K12947" s="2"/>
    </row>
    <row r="12948" customFormat="false" ht="15" hidden="false" customHeight="false" outlineLevel="0" collapsed="false">
      <c r="A12948" s="2" t="s">
        <v>18448</v>
      </c>
      <c r="B12948" s="13" t="n">
        <v>119</v>
      </c>
      <c r="C12948" s="13" t="n">
        <v>119</v>
      </c>
      <c r="D12948" s="14" t="n">
        <f aca="false">C12948/Summary!$B$4</f>
        <v>0.00793333333333333</v>
      </c>
      <c r="E12948" s="15" t="n">
        <v>0.428571428571429</v>
      </c>
      <c r="F12948" s="2" t="s">
        <v>53</v>
      </c>
      <c r="G12948" s="2" t="s">
        <v>44</v>
      </c>
      <c r="H12948" s="2" t="str">
        <f aca="false">IF(AND(E12948&gt;=0.4,E12948&lt;=0.6),"Yes","No")</f>
        <v>Yes</v>
      </c>
      <c r="I12948" s="2" t="str">
        <f aca="false">IF(AND(F12948="No",G12948="No",H12948="Yes"),"Yes","No")</f>
        <v>No</v>
      </c>
      <c r="J12948" s="2"/>
      <c r="K12948" s="2"/>
    </row>
    <row r="12949" customFormat="false" ht="15" hidden="false" customHeight="false" outlineLevel="0" collapsed="false">
      <c r="A12949" s="2" t="s">
        <v>18449</v>
      </c>
      <c r="B12949" s="13" t="n">
        <v>119</v>
      </c>
      <c r="C12949" s="13" t="n">
        <v>119</v>
      </c>
      <c r="D12949" s="14" t="n">
        <f aca="false">C12949/Summary!$B$4</f>
        <v>0.00793333333333333</v>
      </c>
      <c r="E12949" s="15" t="n">
        <v>0.571428571428571</v>
      </c>
      <c r="F12949" s="2" t="s">
        <v>53</v>
      </c>
      <c r="G12949" s="2" t="s">
        <v>44</v>
      </c>
      <c r="H12949" s="2" t="str">
        <f aca="false">IF(AND(E12949&gt;=0.4,E12949&lt;=0.6),"Yes","No")</f>
        <v>Yes</v>
      </c>
      <c r="I12949" s="2" t="str">
        <f aca="false">IF(AND(F12949="No",G12949="No",H12949="Yes"),"Yes","No")</f>
        <v>No</v>
      </c>
      <c r="J12949" s="2"/>
      <c r="K12949" s="2"/>
    </row>
    <row r="12950" customFormat="false" ht="15" hidden="false" customHeight="false" outlineLevel="0" collapsed="false">
      <c r="A12950" s="2" t="s">
        <v>18450</v>
      </c>
      <c r="B12950" s="13" t="n">
        <v>119</v>
      </c>
      <c r="C12950" s="13" t="n">
        <v>119</v>
      </c>
      <c r="D12950" s="14" t="n">
        <f aca="false">C12950/Summary!$B$4</f>
        <v>0.00793333333333333</v>
      </c>
      <c r="E12950" s="15" t="n">
        <v>0.142857142857143</v>
      </c>
      <c r="F12950" s="2" t="s">
        <v>53</v>
      </c>
      <c r="G12950" s="2" t="s">
        <v>53</v>
      </c>
      <c r="H12950" s="2" t="str">
        <f aca="false">IF(AND(E12950&gt;=0.4,E12950&lt;=0.6),"Yes","No")</f>
        <v>No</v>
      </c>
      <c r="I12950" s="2" t="str">
        <f aca="false">IF(AND(F12950="No",G12950="No",H12950="Yes"),"Yes","No")</f>
        <v>No</v>
      </c>
      <c r="J12950" s="2"/>
      <c r="K12950" s="2"/>
    </row>
    <row r="12951" customFormat="false" ht="15" hidden="false" customHeight="false" outlineLevel="0" collapsed="false">
      <c r="A12951" s="2" t="s">
        <v>18451</v>
      </c>
      <c r="B12951" s="13" t="n">
        <v>119</v>
      </c>
      <c r="C12951" s="13" t="n">
        <v>119</v>
      </c>
      <c r="D12951" s="14" t="n">
        <f aca="false">C12951/Summary!$B$4</f>
        <v>0.00793333333333333</v>
      </c>
      <c r="E12951" s="15" t="n">
        <v>0.285714285714286</v>
      </c>
      <c r="F12951" s="2" t="s">
        <v>53</v>
      </c>
      <c r="G12951" s="2" t="s">
        <v>44</v>
      </c>
      <c r="H12951" s="2" t="str">
        <f aca="false">IF(AND(E12951&gt;=0.4,E12951&lt;=0.6),"Yes","No")</f>
        <v>No</v>
      </c>
      <c r="I12951" s="2" t="str">
        <f aca="false">IF(AND(F12951="No",G12951="No",H12951="Yes"),"Yes","No")</f>
        <v>No</v>
      </c>
      <c r="J12951" s="2"/>
      <c r="K12951" s="2"/>
    </row>
    <row r="12952" customFormat="false" ht="15" hidden="false" customHeight="false" outlineLevel="0" collapsed="false">
      <c r="A12952" s="2" t="s">
        <v>18452</v>
      </c>
      <c r="B12952" s="13" t="n">
        <v>119</v>
      </c>
      <c r="C12952" s="13" t="n">
        <v>117</v>
      </c>
      <c r="D12952" s="14" t="n">
        <f aca="false">C12952/Summary!$B$4</f>
        <v>0.0078</v>
      </c>
      <c r="E12952" s="15" t="n">
        <v>0.428571428571429</v>
      </c>
      <c r="F12952" s="2" t="s">
        <v>53</v>
      </c>
      <c r="G12952" s="2" t="s">
        <v>53</v>
      </c>
      <c r="H12952" s="2" t="str">
        <f aca="false">IF(AND(E12952&gt;=0.4,E12952&lt;=0.6),"Yes","No")</f>
        <v>Yes</v>
      </c>
      <c r="I12952" s="2" t="str">
        <f aca="false">IF(AND(F12952="No",G12952="No",H12952="Yes"),"Yes","No")</f>
        <v>No</v>
      </c>
      <c r="J12952" s="2"/>
      <c r="K12952" s="2"/>
    </row>
    <row r="12953" customFormat="false" ht="15" hidden="false" customHeight="false" outlineLevel="0" collapsed="false">
      <c r="A12953" s="2" t="s">
        <v>18453</v>
      </c>
      <c r="B12953" s="13" t="n">
        <v>119</v>
      </c>
      <c r="C12953" s="13" t="n">
        <v>118</v>
      </c>
      <c r="D12953" s="14" t="n">
        <f aca="false">C12953/Summary!$B$4</f>
        <v>0.00786666666666667</v>
      </c>
      <c r="E12953" s="15" t="n">
        <v>0.571428571428571</v>
      </c>
      <c r="F12953" s="2" t="s">
        <v>53</v>
      </c>
      <c r="G12953" s="2" t="s">
        <v>44</v>
      </c>
      <c r="H12953" s="2" t="str">
        <f aca="false">IF(AND(E12953&gt;=0.4,E12953&lt;=0.6),"Yes","No")</f>
        <v>Yes</v>
      </c>
      <c r="I12953" s="2" t="str">
        <f aca="false">IF(AND(F12953="No",G12953="No",H12953="Yes"),"Yes","No")</f>
        <v>No</v>
      </c>
      <c r="J12953" s="2"/>
      <c r="K12953" s="2"/>
    </row>
    <row r="12954" customFormat="false" ht="15" hidden="false" customHeight="false" outlineLevel="0" collapsed="false">
      <c r="A12954" s="2" t="s">
        <v>18454</v>
      </c>
      <c r="B12954" s="13" t="n">
        <v>119</v>
      </c>
      <c r="C12954" s="13" t="n">
        <v>119</v>
      </c>
      <c r="D12954" s="14" t="n">
        <f aca="false">C12954/Summary!$B$4</f>
        <v>0.00793333333333333</v>
      </c>
      <c r="E12954" s="15" t="n">
        <v>0.571428571428571</v>
      </c>
      <c r="F12954" s="2" t="s">
        <v>53</v>
      </c>
      <c r="G12954" s="2" t="s">
        <v>44</v>
      </c>
      <c r="H12954" s="2" t="str">
        <f aca="false">IF(AND(E12954&gt;=0.4,E12954&lt;=0.6),"Yes","No")</f>
        <v>Yes</v>
      </c>
      <c r="I12954" s="2" t="str">
        <f aca="false">IF(AND(F12954="No",G12954="No",H12954="Yes"),"Yes","No")</f>
        <v>No</v>
      </c>
      <c r="J12954" s="2"/>
      <c r="K12954" s="2"/>
    </row>
    <row r="12955" customFormat="false" ht="15" hidden="false" customHeight="false" outlineLevel="0" collapsed="false">
      <c r="A12955" s="2" t="s">
        <v>18455</v>
      </c>
      <c r="B12955" s="13" t="n">
        <v>119</v>
      </c>
      <c r="C12955" s="13" t="n">
        <v>119</v>
      </c>
      <c r="D12955" s="14" t="n">
        <f aca="false">C12955/Summary!$B$4</f>
        <v>0.00793333333333333</v>
      </c>
      <c r="E12955" s="15" t="n">
        <v>0.285714285714286</v>
      </c>
      <c r="F12955" s="2" t="s">
        <v>53</v>
      </c>
      <c r="G12955" s="2" t="s">
        <v>44</v>
      </c>
      <c r="H12955" s="2" t="str">
        <f aca="false">IF(AND(E12955&gt;=0.4,E12955&lt;=0.6),"Yes","No")</f>
        <v>No</v>
      </c>
      <c r="I12955" s="2" t="str">
        <f aca="false">IF(AND(F12955="No",G12955="No",H12955="Yes"),"Yes","No")</f>
        <v>No</v>
      </c>
      <c r="J12955" s="2"/>
      <c r="K12955" s="2"/>
    </row>
    <row r="12956" customFormat="false" ht="15" hidden="false" customHeight="false" outlineLevel="0" collapsed="false">
      <c r="A12956" s="2" t="s">
        <v>18456</v>
      </c>
      <c r="B12956" s="13" t="n">
        <v>119</v>
      </c>
      <c r="C12956" s="13" t="n">
        <v>119</v>
      </c>
      <c r="D12956" s="14" t="n">
        <f aca="false">C12956/Summary!$B$4</f>
        <v>0.00793333333333333</v>
      </c>
      <c r="E12956" s="15" t="n">
        <v>0.285714285714286</v>
      </c>
      <c r="F12956" s="2" t="s">
        <v>53</v>
      </c>
      <c r="G12956" s="2" t="s">
        <v>53</v>
      </c>
      <c r="H12956" s="2" t="str">
        <f aca="false">IF(AND(E12956&gt;=0.4,E12956&lt;=0.6),"Yes","No")</f>
        <v>No</v>
      </c>
      <c r="I12956" s="2" t="str">
        <f aca="false">IF(AND(F12956="No",G12956="No",H12956="Yes"),"Yes","No")</f>
        <v>No</v>
      </c>
      <c r="J12956" s="2"/>
      <c r="K12956" s="2"/>
    </row>
    <row r="12957" customFormat="false" ht="15" hidden="false" customHeight="false" outlineLevel="0" collapsed="false">
      <c r="A12957" s="2" t="s">
        <v>18457</v>
      </c>
      <c r="B12957" s="13" t="n">
        <v>119</v>
      </c>
      <c r="C12957" s="13" t="n">
        <v>118</v>
      </c>
      <c r="D12957" s="14" t="n">
        <f aca="false">C12957/Summary!$B$4</f>
        <v>0.00786666666666667</v>
      </c>
      <c r="E12957" s="15" t="n">
        <v>0.285714285714286</v>
      </c>
      <c r="F12957" s="2" t="s">
        <v>53</v>
      </c>
      <c r="G12957" s="2" t="s">
        <v>44</v>
      </c>
      <c r="H12957" s="2" t="str">
        <f aca="false">IF(AND(E12957&gt;=0.4,E12957&lt;=0.6),"Yes","No")</f>
        <v>No</v>
      </c>
      <c r="I12957" s="2" t="str">
        <f aca="false">IF(AND(F12957="No",G12957="No",H12957="Yes"),"Yes","No")</f>
        <v>No</v>
      </c>
      <c r="J12957" s="2"/>
      <c r="K12957" s="2"/>
    </row>
    <row r="12958" customFormat="false" ht="15" hidden="false" customHeight="false" outlineLevel="0" collapsed="false">
      <c r="A12958" s="2" t="s">
        <v>18458</v>
      </c>
      <c r="B12958" s="13" t="n">
        <v>119</v>
      </c>
      <c r="C12958" s="13" t="n">
        <v>119</v>
      </c>
      <c r="D12958" s="14" t="n">
        <f aca="false">C12958/Summary!$B$4</f>
        <v>0.00793333333333333</v>
      </c>
      <c r="E12958" s="15" t="n">
        <v>0.428571428571429</v>
      </c>
      <c r="F12958" s="2" t="s">
        <v>53</v>
      </c>
      <c r="G12958" s="2" t="s">
        <v>44</v>
      </c>
      <c r="H12958" s="2" t="str">
        <f aca="false">IF(AND(E12958&gt;=0.4,E12958&lt;=0.6),"Yes","No")</f>
        <v>Yes</v>
      </c>
      <c r="I12958" s="2" t="str">
        <f aca="false">IF(AND(F12958="No",G12958="No",H12958="Yes"),"Yes","No")</f>
        <v>No</v>
      </c>
      <c r="J12958" s="2"/>
      <c r="K12958" s="2"/>
    </row>
    <row r="12959" customFormat="false" ht="15" hidden="false" customHeight="false" outlineLevel="0" collapsed="false">
      <c r="A12959" s="2" t="s">
        <v>18459</v>
      </c>
      <c r="B12959" s="13" t="n">
        <v>119</v>
      </c>
      <c r="C12959" s="13" t="n">
        <v>119</v>
      </c>
      <c r="D12959" s="14" t="n">
        <f aca="false">C12959/Summary!$B$4</f>
        <v>0.00793333333333333</v>
      </c>
      <c r="E12959" s="15" t="n">
        <v>0.714285714285714</v>
      </c>
      <c r="F12959" s="2" t="s">
        <v>53</v>
      </c>
      <c r="G12959" s="2" t="s">
        <v>44</v>
      </c>
      <c r="H12959" s="2" t="str">
        <f aca="false">IF(AND(E12959&gt;=0.4,E12959&lt;=0.6),"Yes","No")</f>
        <v>No</v>
      </c>
      <c r="I12959" s="2" t="str">
        <f aca="false">IF(AND(F12959="No",G12959="No",H12959="Yes"),"Yes","No")</f>
        <v>No</v>
      </c>
      <c r="J12959" s="2"/>
      <c r="K12959" s="2"/>
    </row>
    <row r="12960" customFormat="false" ht="15" hidden="false" customHeight="false" outlineLevel="0" collapsed="false">
      <c r="A12960" s="2" t="s">
        <v>18460</v>
      </c>
      <c r="B12960" s="13" t="n">
        <v>119</v>
      </c>
      <c r="C12960" s="13" t="n">
        <v>119</v>
      </c>
      <c r="D12960" s="14" t="n">
        <f aca="false">C12960/Summary!$B$4</f>
        <v>0.00793333333333333</v>
      </c>
      <c r="E12960" s="15" t="n">
        <v>0.571428571428571</v>
      </c>
      <c r="F12960" s="2" t="s">
        <v>53</v>
      </c>
      <c r="G12960" s="2" t="s">
        <v>44</v>
      </c>
      <c r="H12960" s="2" t="str">
        <f aca="false">IF(AND(E12960&gt;=0.4,E12960&lt;=0.6),"Yes","No")</f>
        <v>Yes</v>
      </c>
      <c r="I12960" s="2" t="str">
        <f aca="false">IF(AND(F12960="No",G12960="No",H12960="Yes"),"Yes","No")</f>
        <v>No</v>
      </c>
      <c r="J12960" s="2"/>
      <c r="K12960" s="2"/>
    </row>
    <row r="12961" customFormat="false" ht="15" hidden="false" customHeight="false" outlineLevel="0" collapsed="false">
      <c r="A12961" s="2" t="s">
        <v>18461</v>
      </c>
      <c r="B12961" s="13" t="n">
        <v>119</v>
      </c>
      <c r="C12961" s="13" t="n">
        <v>119</v>
      </c>
      <c r="D12961" s="14" t="n">
        <f aca="false">C12961/Summary!$B$4</f>
        <v>0.00793333333333333</v>
      </c>
      <c r="E12961" s="15" t="n">
        <v>0.142857142857143</v>
      </c>
      <c r="F12961" s="2" t="s">
        <v>53</v>
      </c>
      <c r="G12961" s="2" t="s">
        <v>44</v>
      </c>
      <c r="H12961" s="2" t="str">
        <f aca="false">IF(AND(E12961&gt;=0.4,E12961&lt;=0.6),"Yes","No")</f>
        <v>No</v>
      </c>
      <c r="I12961" s="2" t="str">
        <f aca="false">IF(AND(F12961="No",G12961="No",H12961="Yes"),"Yes","No")</f>
        <v>No</v>
      </c>
      <c r="J12961" s="2"/>
      <c r="K12961" s="2"/>
    </row>
    <row r="12962" customFormat="false" ht="15" hidden="false" customHeight="false" outlineLevel="0" collapsed="false">
      <c r="A12962" s="2" t="s">
        <v>18462</v>
      </c>
      <c r="B12962" s="13" t="n">
        <v>119</v>
      </c>
      <c r="C12962" s="13" t="n">
        <v>118</v>
      </c>
      <c r="D12962" s="14" t="n">
        <f aca="false">C12962/Summary!$B$4</f>
        <v>0.00786666666666667</v>
      </c>
      <c r="E12962" s="15" t="n">
        <v>0.142857142857143</v>
      </c>
      <c r="F12962" s="2" t="s">
        <v>53</v>
      </c>
      <c r="G12962" s="2" t="s">
        <v>44</v>
      </c>
      <c r="H12962" s="2" t="str">
        <f aca="false">IF(AND(E12962&gt;=0.4,E12962&lt;=0.6),"Yes","No")</f>
        <v>No</v>
      </c>
      <c r="I12962" s="2" t="str">
        <f aca="false">IF(AND(F12962="No",G12962="No",H12962="Yes"),"Yes","No")</f>
        <v>No</v>
      </c>
      <c r="J12962" s="2"/>
      <c r="K12962" s="2"/>
    </row>
    <row r="12963" customFormat="false" ht="15" hidden="false" customHeight="false" outlineLevel="0" collapsed="false">
      <c r="A12963" s="2" t="s">
        <v>18463</v>
      </c>
      <c r="B12963" s="13" t="n">
        <v>119</v>
      </c>
      <c r="C12963" s="13" t="n">
        <v>119</v>
      </c>
      <c r="D12963" s="14" t="n">
        <f aca="false">C12963/Summary!$B$4</f>
        <v>0.00793333333333333</v>
      </c>
      <c r="E12963" s="15" t="n">
        <v>0.428571428571429</v>
      </c>
      <c r="F12963" s="2" t="s">
        <v>53</v>
      </c>
      <c r="G12963" s="2" t="s">
        <v>44</v>
      </c>
      <c r="H12963" s="2" t="str">
        <f aca="false">IF(AND(E12963&gt;=0.4,E12963&lt;=0.6),"Yes","No")</f>
        <v>Yes</v>
      </c>
      <c r="I12963" s="2" t="str">
        <f aca="false">IF(AND(F12963="No",G12963="No",H12963="Yes"),"Yes","No")</f>
        <v>No</v>
      </c>
      <c r="J12963" s="2"/>
      <c r="K12963" s="2"/>
    </row>
    <row r="12964" customFormat="false" ht="15" hidden="false" customHeight="false" outlineLevel="0" collapsed="false">
      <c r="A12964" s="2" t="s">
        <v>18464</v>
      </c>
      <c r="B12964" s="13" t="n">
        <v>119</v>
      </c>
      <c r="C12964" s="13" t="n">
        <v>119</v>
      </c>
      <c r="D12964" s="14" t="n">
        <f aca="false">C12964/Summary!$B$4</f>
        <v>0.00793333333333333</v>
      </c>
      <c r="E12964" s="15" t="n">
        <v>0.142857142857143</v>
      </c>
      <c r="F12964" s="2" t="s">
        <v>53</v>
      </c>
      <c r="G12964" s="2" t="s">
        <v>44</v>
      </c>
      <c r="H12964" s="2" t="str">
        <f aca="false">IF(AND(E12964&gt;=0.4,E12964&lt;=0.6),"Yes","No")</f>
        <v>No</v>
      </c>
      <c r="I12964" s="2" t="str">
        <f aca="false">IF(AND(F12964="No",G12964="No",H12964="Yes"),"Yes","No")</f>
        <v>No</v>
      </c>
      <c r="J12964" s="2"/>
      <c r="K12964" s="2"/>
    </row>
    <row r="12965" customFormat="false" ht="15" hidden="false" customHeight="false" outlineLevel="0" collapsed="false">
      <c r="A12965" s="2" t="s">
        <v>18465</v>
      </c>
      <c r="B12965" s="13" t="n">
        <v>120</v>
      </c>
      <c r="C12965" s="13" t="n">
        <v>120</v>
      </c>
      <c r="D12965" s="14" t="n">
        <f aca="false">C12965/Summary!$B$4</f>
        <v>0.008</v>
      </c>
      <c r="E12965" s="15" t="n">
        <v>0.571428571428571</v>
      </c>
      <c r="F12965" s="2" t="s">
        <v>53</v>
      </c>
      <c r="G12965" s="2" t="s">
        <v>44</v>
      </c>
      <c r="H12965" s="2" t="str">
        <f aca="false">IF(AND(E12965&gt;=0.4,E12965&lt;=0.6),"Yes","No")</f>
        <v>Yes</v>
      </c>
      <c r="I12965" s="2" t="str">
        <f aca="false">IF(AND(F12965="No",G12965="No",H12965="Yes"),"Yes","No")</f>
        <v>No</v>
      </c>
      <c r="J12965" s="2"/>
      <c r="K12965" s="2"/>
    </row>
    <row r="12966" customFormat="false" ht="15" hidden="false" customHeight="false" outlineLevel="0" collapsed="false">
      <c r="A12966" s="2" t="s">
        <v>18466</v>
      </c>
      <c r="B12966" s="13" t="n">
        <v>120</v>
      </c>
      <c r="C12966" s="13" t="n">
        <v>119</v>
      </c>
      <c r="D12966" s="14" t="n">
        <f aca="false">C12966/Summary!$B$4</f>
        <v>0.00793333333333333</v>
      </c>
      <c r="E12966" s="15" t="n">
        <v>0.285714285714286</v>
      </c>
      <c r="F12966" s="2" t="s">
        <v>53</v>
      </c>
      <c r="G12966" s="2" t="s">
        <v>53</v>
      </c>
      <c r="H12966" s="2" t="str">
        <f aca="false">IF(AND(E12966&gt;=0.4,E12966&lt;=0.6),"Yes","No")</f>
        <v>No</v>
      </c>
      <c r="I12966" s="2" t="str">
        <f aca="false">IF(AND(F12966="No",G12966="No",H12966="Yes"),"Yes","No")</f>
        <v>No</v>
      </c>
      <c r="J12966" s="2"/>
      <c r="K12966" s="2"/>
    </row>
    <row r="12967" customFormat="false" ht="15" hidden="false" customHeight="false" outlineLevel="0" collapsed="false">
      <c r="A12967" s="2" t="s">
        <v>18467</v>
      </c>
      <c r="B12967" s="13" t="n">
        <v>120</v>
      </c>
      <c r="C12967" s="13" t="n">
        <v>120</v>
      </c>
      <c r="D12967" s="14" t="n">
        <f aca="false">C12967/Summary!$B$4</f>
        <v>0.008</v>
      </c>
      <c r="E12967" s="15" t="n">
        <v>0.285714285714286</v>
      </c>
      <c r="F12967" s="2" t="s">
        <v>53</v>
      </c>
      <c r="G12967" s="2" t="s">
        <v>44</v>
      </c>
      <c r="H12967" s="2" t="str">
        <f aca="false">IF(AND(E12967&gt;=0.4,E12967&lt;=0.6),"Yes","No")</f>
        <v>No</v>
      </c>
      <c r="I12967" s="2" t="str">
        <f aca="false">IF(AND(F12967="No",G12967="No",H12967="Yes"),"Yes","No")</f>
        <v>No</v>
      </c>
      <c r="J12967" s="2"/>
      <c r="K12967" s="2"/>
    </row>
    <row r="12968" customFormat="false" ht="15" hidden="false" customHeight="false" outlineLevel="0" collapsed="false">
      <c r="A12968" s="2" t="s">
        <v>18468</v>
      </c>
      <c r="B12968" s="13" t="n">
        <v>120</v>
      </c>
      <c r="C12968" s="13" t="n">
        <v>119</v>
      </c>
      <c r="D12968" s="14" t="n">
        <f aca="false">C12968/Summary!$B$4</f>
        <v>0.00793333333333333</v>
      </c>
      <c r="E12968" s="15" t="n">
        <v>0.571428571428571</v>
      </c>
      <c r="F12968" s="2" t="s">
        <v>53</v>
      </c>
      <c r="G12968" s="2" t="s">
        <v>44</v>
      </c>
      <c r="H12968" s="2" t="str">
        <f aca="false">IF(AND(E12968&gt;=0.4,E12968&lt;=0.6),"Yes","No")</f>
        <v>Yes</v>
      </c>
      <c r="I12968" s="2" t="str">
        <f aca="false">IF(AND(F12968="No",G12968="No",H12968="Yes"),"Yes","No")</f>
        <v>No</v>
      </c>
      <c r="J12968" s="2"/>
      <c r="K12968" s="2"/>
    </row>
    <row r="12969" customFormat="false" ht="15" hidden="false" customHeight="false" outlineLevel="0" collapsed="false">
      <c r="A12969" s="2" t="s">
        <v>18469</v>
      </c>
      <c r="B12969" s="13" t="n">
        <v>120</v>
      </c>
      <c r="C12969" s="13" t="n">
        <v>118</v>
      </c>
      <c r="D12969" s="14" t="n">
        <f aca="false">C12969/Summary!$B$4</f>
        <v>0.00786666666666667</v>
      </c>
      <c r="E12969" s="15" t="n">
        <v>0.571428571428571</v>
      </c>
      <c r="F12969" s="2" t="s">
        <v>53</v>
      </c>
      <c r="G12969" s="2" t="s">
        <v>44</v>
      </c>
      <c r="H12969" s="2" t="str">
        <f aca="false">IF(AND(E12969&gt;=0.4,E12969&lt;=0.6),"Yes","No")</f>
        <v>Yes</v>
      </c>
      <c r="I12969" s="2" t="str">
        <f aca="false">IF(AND(F12969="No",G12969="No",H12969="Yes"),"Yes","No")</f>
        <v>No</v>
      </c>
      <c r="J12969" s="2"/>
      <c r="K12969" s="2"/>
    </row>
    <row r="12970" customFormat="false" ht="15" hidden="false" customHeight="false" outlineLevel="0" collapsed="false">
      <c r="A12970" s="2" t="s">
        <v>18470</v>
      </c>
      <c r="B12970" s="13" t="n">
        <v>120</v>
      </c>
      <c r="C12970" s="13" t="n">
        <v>120</v>
      </c>
      <c r="D12970" s="14" t="n">
        <f aca="false">C12970/Summary!$B$4</f>
        <v>0.008</v>
      </c>
      <c r="E12970" s="15" t="n">
        <v>0.285714285714286</v>
      </c>
      <c r="F12970" s="2" t="s">
        <v>53</v>
      </c>
      <c r="G12970" s="2" t="s">
        <v>44</v>
      </c>
      <c r="H12970" s="2" t="str">
        <f aca="false">IF(AND(E12970&gt;=0.4,E12970&lt;=0.6),"Yes","No")</f>
        <v>No</v>
      </c>
      <c r="I12970" s="2" t="str">
        <f aca="false">IF(AND(F12970="No",G12970="No",H12970="Yes"),"Yes","No")</f>
        <v>No</v>
      </c>
      <c r="J12970" s="2"/>
      <c r="K12970" s="2"/>
    </row>
    <row r="12971" customFormat="false" ht="15" hidden="false" customHeight="false" outlineLevel="0" collapsed="false">
      <c r="A12971" s="2" t="s">
        <v>18471</v>
      </c>
      <c r="B12971" s="13" t="n">
        <v>120</v>
      </c>
      <c r="C12971" s="13" t="n">
        <v>120</v>
      </c>
      <c r="D12971" s="14" t="n">
        <f aca="false">C12971/Summary!$B$4</f>
        <v>0.008</v>
      </c>
      <c r="E12971" s="15" t="n">
        <v>0.428571428571429</v>
      </c>
      <c r="F12971" s="2" t="s">
        <v>53</v>
      </c>
      <c r="G12971" s="2" t="s">
        <v>44</v>
      </c>
      <c r="H12971" s="2" t="str">
        <f aca="false">IF(AND(E12971&gt;=0.4,E12971&lt;=0.6),"Yes","No")</f>
        <v>Yes</v>
      </c>
      <c r="I12971" s="2" t="str">
        <f aca="false">IF(AND(F12971="No",G12971="No",H12971="Yes"),"Yes","No")</f>
        <v>No</v>
      </c>
      <c r="J12971" s="2"/>
      <c r="K12971" s="2"/>
    </row>
    <row r="12972" customFormat="false" ht="15" hidden="false" customHeight="false" outlineLevel="0" collapsed="false">
      <c r="A12972" s="2" t="s">
        <v>18472</v>
      </c>
      <c r="B12972" s="13" t="n">
        <v>120</v>
      </c>
      <c r="C12972" s="13" t="n">
        <v>119</v>
      </c>
      <c r="D12972" s="14" t="n">
        <f aca="false">C12972/Summary!$B$4</f>
        <v>0.00793333333333333</v>
      </c>
      <c r="E12972" s="15" t="n">
        <v>0.571428571428571</v>
      </c>
      <c r="F12972" s="2" t="s">
        <v>53</v>
      </c>
      <c r="G12972" s="2" t="s">
        <v>44</v>
      </c>
      <c r="H12972" s="2" t="str">
        <f aca="false">IF(AND(E12972&gt;=0.4,E12972&lt;=0.6),"Yes","No")</f>
        <v>Yes</v>
      </c>
      <c r="I12972" s="2" t="str">
        <f aca="false">IF(AND(F12972="No",G12972="No",H12972="Yes"),"Yes","No")</f>
        <v>No</v>
      </c>
      <c r="J12972" s="2"/>
      <c r="K12972" s="2"/>
    </row>
    <row r="12973" customFormat="false" ht="15" hidden="false" customHeight="false" outlineLevel="0" collapsed="false">
      <c r="A12973" s="2" t="s">
        <v>18473</v>
      </c>
      <c r="B12973" s="13" t="n">
        <v>120</v>
      </c>
      <c r="C12973" s="13" t="n">
        <v>120</v>
      </c>
      <c r="D12973" s="14" t="n">
        <f aca="false">C12973/Summary!$B$4</f>
        <v>0.008</v>
      </c>
      <c r="E12973" s="15" t="n">
        <v>0.285714285714286</v>
      </c>
      <c r="F12973" s="2" t="s">
        <v>53</v>
      </c>
      <c r="G12973" s="2" t="s">
        <v>44</v>
      </c>
      <c r="H12973" s="2" t="str">
        <f aca="false">IF(AND(E12973&gt;=0.4,E12973&lt;=0.6),"Yes","No")</f>
        <v>No</v>
      </c>
      <c r="I12973" s="2" t="str">
        <f aca="false">IF(AND(F12973="No",G12973="No",H12973="Yes"),"Yes","No")</f>
        <v>No</v>
      </c>
      <c r="J12973" s="2"/>
      <c r="K12973" s="2"/>
    </row>
    <row r="12974" customFormat="false" ht="15" hidden="false" customHeight="false" outlineLevel="0" collapsed="false">
      <c r="A12974" s="2" t="s">
        <v>18474</v>
      </c>
      <c r="B12974" s="13" t="n">
        <v>120</v>
      </c>
      <c r="C12974" s="13" t="n">
        <v>118</v>
      </c>
      <c r="D12974" s="14" t="n">
        <f aca="false">C12974/Summary!$B$4</f>
        <v>0.00786666666666667</v>
      </c>
      <c r="E12974" s="15" t="n">
        <v>0.714285714285714</v>
      </c>
      <c r="F12974" s="2" t="s">
        <v>53</v>
      </c>
      <c r="G12974" s="2" t="s">
        <v>44</v>
      </c>
      <c r="H12974" s="2" t="str">
        <f aca="false">IF(AND(E12974&gt;=0.4,E12974&lt;=0.6),"Yes","No")</f>
        <v>No</v>
      </c>
      <c r="I12974" s="2" t="str">
        <f aca="false">IF(AND(F12974="No",G12974="No",H12974="Yes"),"Yes","No")</f>
        <v>No</v>
      </c>
      <c r="J12974" s="2"/>
      <c r="K12974" s="2"/>
    </row>
    <row r="12975" customFormat="false" ht="15" hidden="false" customHeight="false" outlineLevel="0" collapsed="false">
      <c r="A12975" s="2" t="s">
        <v>18475</v>
      </c>
      <c r="B12975" s="13" t="n">
        <v>120</v>
      </c>
      <c r="C12975" s="13" t="n">
        <v>120</v>
      </c>
      <c r="D12975" s="14" t="n">
        <f aca="false">C12975/Summary!$B$4</f>
        <v>0.008</v>
      </c>
      <c r="E12975" s="15" t="n">
        <v>0.428571428571429</v>
      </c>
      <c r="F12975" s="2" t="s">
        <v>53</v>
      </c>
      <c r="G12975" s="2" t="s">
        <v>53</v>
      </c>
      <c r="H12975" s="2" t="str">
        <f aca="false">IF(AND(E12975&gt;=0.4,E12975&lt;=0.6),"Yes","No")</f>
        <v>Yes</v>
      </c>
      <c r="I12975" s="2" t="str">
        <f aca="false">IF(AND(F12975="No",G12975="No",H12975="Yes"),"Yes","No")</f>
        <v>No</v>
      </c>
      <c r="J12975" s="2"/>
      <c r="K12975" s="2"/>
    </row>
    <row r="12976" customFormat="false" ht="15" hidden="false" customHeight="false" outlineLevel="0" collapsed="false">
      <c r="A12976" s="2" t="s">
        <v>18476</v>
      </c>
      <c r="B12976" s="13" t="n">
        <v>120</v>
      </c>
      <c r="C12976" s="13" t="n">
        <v>120</v>
      </c>
      <c r="D12976" s="14" t="n">
        <f aca="false">C12976/Summary!$B$4</f>
        <v>0.008</v>
      </c>
      <c r="E12976" s="15" t="n">
        <v>0.428571428571429</v>
      </c>
      <c r="F12976" s="2" t="s">
        <v>53</v>
      </c>
      <c r="G12976" s="2" t="s">
        <v>44</v>
      </c>
      <c r="H12976" s="2" t="str">
        <f aca="false">IF(AND(E12976&gt;=0.4,E12976&lt;=0.6),"Yes","No")</f>
        <v>Yes</v>
      </c>
      <c r="I12976" s="2" t="str">
        <f aca="false">IF(AND(F12976="No",G12976="No",H12976="Yes"),"Yes","No")</f>
        <v>No</v>
      </c>
      <c r="J12976" s="2"/>
      <c r="K12976" s="2"/>
    </row>
    <row r="12977" customFormat="false" ht="15" hidden="false" customHeight="false" outlineLevel="0" collapsed="false">
      <c r="A12977" s="2" t="s">
        <v>18477</v>
      </c>
      <c r="B12977" s="13" t="n">
        <v>120</v>
      </c>
      <c r="C12977" s="13" t="n">
        <v>118</v>
      </c>
      <c r="D12977" s="14" t="n">
        <f aca="false">C12977/Summary!$B$4</f>
        <v>0.00786666666666667</v>
      </c>
      <c r="E12977" s="15" t="n">
        <v>0.285714285714286</v>
      </c>
      <c r="F12977" s="2" t="s">
        <v>53</v>
      </c>
      <c r="G12977" s="2" t="s">
        <v>44</v>
      </c>
      <c r="H12977" s="2" t="str">
        <f aca="false">IF(AND(E12977&gt;=0.4,E12977&lt;=0.6),"Yes","No")</f>
        <v>No</v>
      </c>
      <c r="I12977" s="2" t="str">
        <f aca="false">IF(AND(F12977="No",G12977="No",H12977="Yes"),"Yes","No")</f>
        <v>No</v>
      </c>
      <c r="J12977" s="2"/>
      <c r="K12977" s="2"/>
    </row>
    <row r="12978" customFormat="false" ht="15" hidden="false" customHeight="false" outlineLevel="0" collapsed="false">
      <c r="A12978" s="2" t="s">
        <v>18478</v>
      </c>
      <c r="B12978" s="13" t="n">
        <v>120</v>
      </c>
      <c r="C12978" s="13" t="n">
        <v>120</v>
      </c>
      <c r="D12978" s="14" t="n">
        <f aca="false">C12978/Summary!$B$4</f>
        <v>0.008</v>
      </c>
      <c r="E12978" s="15" t="n">
        <v>0.428571428571429</v>
      </c>
      <c r="F12978" s="2" t="s">
        <v>53</v>
      </c>
      <c r="G12978" s="2" t="s">
        <v>44</v>
      </c>
      <c r="H12978" s="2" t="str">
        <f aca="false">IF(AND(E12978&gt;=0.4,E12978&lt;=0.6),"Yes","No")</f>
        <v>Yes</v>
      </c>
      <c r="I12978" s="2" t="str">
        <f aca="false">IF(AND(F12978="No",G12978="No",H12978="Yes"),"Yes","No")</f>
        <v>No</v>
      </c>
      <c r="J12978" s="2"/>
      <c r="K12978" s="2"/>
    </row>
    <row r="12979" customFormat="false" ht="15" hidden="false" customHeight="false" outlineLevel="0" collapsed="false">
      <c r="A12979" s="2" t="s">
        <v>18479</v>
      </c>
      <c r="B12979" s="13" t="n">
        <v>120</v>
      </c>
      <c r="C12979" s="13" t="n">
        <v>120</v>
      </c>
      <c r="D12979" s="14" t="n">
        <f aca="false">C12979/Summary!$B$4</f>
        <v>0.008</v>
      </c>
      <c r="E12979" s="15" t="n">
        <v>0.142857142857143</v>
      </c>
      <c r="F12979" s="2" t="s">
        <v>53</v>
      </c>
      <c r="G12979" s="2" t="s">
        <v>53</v>
      </c>
      <c r="H12979" s="2" t="str">
        <f aca="false">IF(AND(E12979&gt;=0.4,E12979&lt;=0.6),"Yes","No")</f>
        <v>No</v>
      </c>
      <c r="I12979" s="2" t="str">
        <f aca="false">IF(AND(F12979="No",G12979="No",H12979="Yes"),"Yes","No")</f>
        <v>No</v>
      </c>
      <c r="J12979" s="2"/>
      <c r="K12979" s="2"/>
    </row>
    <row r="12980" customFormat="false" ht="15" hidden="false" customHeight="false" outlineLevel="0" collapsed="false">
      <c r="A12980" s="2" t="s">
        <v>18480</v>
      </c>
      <c r="B12980" s="13" t="n">
        <v>120</v>
      </c>
      <c r="C12980" s="13" t="n">
        <v>120</v>
      </c>
      <c r="D12980" s="14" t="n">
        <f aca="false">C12980/Summary!$B$4</f>
        <v>0.008</v>
      </c>
      <c r="E12980" s="15" t="n">
        <v>0.285714285714286</v>
      </c>
      <c r="F12980" s="2" t="s">
        <v>53</v>
      </c>
      <c r="G12980" s="2" t="s">
        <v>44</v>
      </c>
      <c r="H12980" s="2" t="str">
        <f aca="false">IF(AND(E12980&gt;=0.4,E12980&lt;=0.6),"Yes","No")</f>
        <v>No</v>
      </c>
      <c r="I12980" s="2" t="str">
        <f aca="false">IF(AND(F12980="No",G12980="No",H12980="Yes"),"Yes","No")</f>
        <v>No</v>
      </c>
      <c r="J12980" s="2"/>
      <c r="K12980" s="2"/>
    </row>
    <row r="12981" customFormat="false" ht="15" hidden="false" customHeight="false" outlineLevel="0" collapsed="false">
      <c r="A12981" s="2" t="s">
        <v>18481</v>
      </c>
      <c r="B12981" s="13" t="n">
        <v>120</v>
      </c>
      <c r="C12981" s="13" t="n">
        <v>120</v>
      </c>
      <c r="D12981" s="14" t="n">
        <f aca="false">C12981/Summary!$B$4</f>
        <v>0.008</v>
      </c>
      <c r="E12981" s="15" t="n">
        <v>0.285714285714286</v>
      </c>
      <c r="F12981" s="2" t="s">
        <v>53</v>
      </c>
      <c r="G12981" s="2" t="s">
        <v>44</v>
      </c>
      <c r="H12981" s="2" t="str">
        <f aca="false">IF(AND(E12981&gt;=0.4,E12981&lt;=0.6),"Yes","No")</f>
        <v>No</v>
      </c>
      <c r="I12981" s="2" t="str">
        <f aca="false">IF(AND(F12981="No",G12981="No",H12981="Yes"),"Yes","No")</f>
        <v>No</v>
      </c>
      <c r="J12981" s="2"/>
      <c r="K12981" s="2"/>
    </row>
    <row r="12982" customFormat="false" ht="15" hidden="false" customHeight="false" outlineLevel="0" collapsed="false">
      <c r="A12982" s="2" t="s">
        <v>18482</v>
      </c>
      <c r="B12982" s="13" t="n">
        <v>120</v>
      </c>
      <c r="C12982" s="13" t="n">
        <v>120</v>
      </c>
      <c r="D12982" s="14" t="n">
        <f aca="false">C12982/Summary!$B$4</f>
        <v>0.008</v>
      </c>
      <c r="E12982" s="15" t="n">
        <v>0.428571428571429</v>
      </c>
      <c r="F12982" s="2" t="s">
        <v>53</v>
      </c>
      <c r="G12982" s="2" t="s">
        <v>44</v>
      </c>
      <c r="H12982" s="2" t="str">
        <f aca="false">IF(AND(E12982&gt;=0.4,E12982&lt;=0.6),"Yes","No")</f>
        <v>Yes</v>
      </c>
      <c r="I12982" s="2" t="str">
        <f aca="false">IF(AND(F12982="No",G12982="No",H12982="Yes"),"Yes","No")</f>
        <v>No</v>
      </c>
      <c r="J12982" s="2"/>
      <c r="K12982" s="2"/>
    </row>
    <row r="12983" customFormat="false" ht="15" hidden="false" customHeight="false" outlineLevel="0" collapsed="false">
      <c r="A12983" s="2" t="s">
        <v>18483</v>
      </c>
      <c r="B12983" s="13" t="n">
        <v>120</v>
      </c>
      <c r="C12983" s="13" t="n">
        <v>120</v>
      </c>
      <c r="D12983" s="14" t="n">
        <f aca="false">C12983/Summary!$B$4</f>
        <v>0.008</v>
      </c>
      <c r="E12983" s="15" t="n">
        <v>0.428571428571429</v>
      </c>
      <c r="F12983" s="2" t="s">
        <v>53</v>
      </c>
      <c r="G12983" s="2" t="s">
        <v>53</v>
      </c>
      <c r="H12983" s="2" t="str">
        <f aca="false">IF(AND(E12983&gt;=0.4,E12983&lt;=0.6),"Yes","No")</f>
        <v>Yes</v>
      </c>
      <c r="I12983" s="2" t="str">
        <f aca="false">IF(AND(F12983="No",G12983="No",H12983="Yes"),"Yes","No")</f>
        <v>No</v>
      </c>
      <c r="J12983" s="2"/>
      <c r="K12983" s="2"/>
    </row>
    <row r="12984" customFormat="false" ht="15" hidden="false" customHeight="false" outlineLevel="0" collapsed="false">
      <c r="A12984" s="2" t="s">
        <v>18484</v>
      </c>
      <c r="B12984" s="13" t="n">
        <v>120</v>
      </c>
      <c r="C12984" s="13" t="n">
        <v>120</v>
      </c>
      <c r="D12984" s="14" t="n">
        <f aca="false">C12984/Summary!$B$4</f>
        <v>0.008</v>
      </c>
      <c r="E12984" s="15" t="n">
        <v>0.285714285714286</v>
      </c>
      <c r="F12984" s="2" t="s">
        <v>44</v>
      </c>
      <c r="G12984" s="2" t="s">
        <v>44</v>
      </c>
      <c r="H12984" s="2" t="str">
        <f aca="false">IF(AND(E12984&gt;=0.4,E12984&lt;=0.6),"Yes","No")</f>
        <v>No</v>
      </c>
      <c r="I12984" s="2" t="str">
        <f aca="false">IF(AND(F12984="No",G12984="No",H12984="Yes"),"Yes","No")</f>
        <v>No</v>
      </c>
      <c r="J12984" s="2"/>
      <c r="K12984" s="2"/>
    </row>
    <row r="12985" customFormat="false" ht="15" hidden="false" customHeight="false" outlineLevel="0" collapsed="false">
      <c r="A12985" s="2" t="s">
        <v>18485</v>
      </c>
      <c r="B12985" s="13" t="n">
        <v>120</v>
      </c>
      <c r="C12985" s="13" t="n">
        <v>120</v>
      </c>
      <c r="D12985" s="14" t="n">
        <f aca="false">C12985/Summary!$B$4</f>
        <v>0.008</v>
      </c>
      <c r="E12985" s="15" t="n">
        <v>0.428571428571429</v>
      </c>
      <c r="F12985" s="2" t="s">
        <v>53</v>
      </c>
      <c r="G12985" s="2" t="s">
        <v>44</v>
      </c>
      <c r="H12985" s="2" t="str">
        <f aca="false">IF(AND(E12985&gt;=0.4,E12985&lt;=0.6),"Yes","No")</f>
        <v>Yes</v>
      </c>
      <c r="I12985" s="2" t="str">
        <f aca="false">IF(AND(F12985="No",G12985="No",H12985="Yes"),"Yes","No")</f>
        <v>No</v>
      </c>
      <c r="J12985" s="2"/>
      <c r="K12985" s="2"/>
    </row>
    <row r="12986" customFormat="false" ht="15" hidden="false" customHeight="false" outlineLevel="0" collapsed="false">
      <c r="A12986" s="2" t="s">
        <v>18486</v>
      </c>
      <c r="B12986" s="13" t="n">
        <v>120</v>
      </c>
      <c r="C12986" s="13" t="n">
        <v>120</v>
      </c>
      <c r="D12986" s="14" t="n">
        <f aca="false">C12986/Summary!$B$4</f>
        <v>0.008</v>
      </c>
      <c r="E12986" s="15" t="n">
        <v>0.571428571428571</v>
      </c>
      <c r="F12986" s="2" t="s">
        <v>53</v>
      </c>
      <c r="G12986" s="2" t="s">
        <v>44</v>
      </c>
      <c r="H12986" s="2" t="str">
        <f aca="false">IF(AND(E12986&gt;=0.4,E12986&lt;=0.6),"Yes","No")</f>
        <v>Yes</v>
      </c>
      <c r="I12986" s="2" t="str">
        <f aca="false">IF(AND(F12986="No",G12986="No",H12986="Yes"),"Yes","No")</f>
        <v>No</v>
      </c>
      <c r="J12986" s="2"/>
      <c r="K12986" s="2"/>
    </row>
    <row r="12987" customFormat="false" ht="15" hidden="false" customHeight="false" outlineLevel="0" collapsed="false">
      <c r="A12987" s="2" t="s">
        <v>18487</v>
      </c>
      <c r="B12987" s="13" t="n">
        <v>120</v>
      </c>
      <c r="C12987" s="13" t="n">
        <v>118</v>
      </c>
      <c r="D12987" s="14" t="n">
        <f aca="false">C12987/Summary!$B$4</f>
        <v>0.00786666666666667</v>
      </c>
      <c r="E12987" s="15" t="n">
        <v>0.285714285714286</v>
      </c>
      <c r="F12987" s="2" t="s">
        <v>44</v>
      </c>
      <c r="G12987" s="2" t="s">
        <v>44</v>
      </c>
      <c r="H12987" s="2" t="str">
        <f aca="false">IF(AND(E12987&gt;=0.4,E12987&lt;=0.6),"Yes","No")</f>
        <v>No</v>
      </c>
      <c r="I12987" s="2" t="str">
        <f aca="false">IF(AND(F12987="No",G12987="No",H12987="Yes"),"Yes","No")</f>
        <v>No</v>
      </c>
      <c r="J12987" s="2"/>
      <c r="K12987" s="2"/>
    </row>
    <row r="12988" customFormat="false" ht="15" hidden="false" customHeight="false" outlineLevel="0" collapsed="false">
      <c r="A12988" s="2" t="s">
        <v>18488</v>
      </c>
      <c r="B12988" s="13" t="n">
        <v>120</v>
      </c>
      <c r="C12988" s="13" t="n">
        <v>120</v>
      </c>
      <c r="D12988" s="14" t="n">
        <f aca="false">C12988/Summary!$B$4</f>
        <v>0.008</v>
      </c>
      <c r="E12988" s="15" t="n">
        <v>0.285714285714286</v>
      </c>
      <c r="F12988" s="2" t="s">
        <v>53</v>
      </c>
      <c r="G12988" s="2" t="s">
        <v>44</v>
      </c>
      <c r="H12988" s="2" t="str">
        <f aca="false">IF(AND(E12988&gt;=0.4,E12988&lt;=0.6),"Yes","No")</f>
        <v>No</v>
      </c>
      <c r="I12988" s="2" t="str">
        <f aca="false">IF(AND(F12988="No",G12988="No",H12988="Yes"),"Yes","No")</f>
        <v>No</v>
      </c>
      <c r="J12988" s="2"/>
      <c r="K12988" s="2"/>
    </row>
    <row r="12989" customFormat="false" ht="15" hidden="false" customHeight="false" outlineLevel="0" collapsed="false">
      <c r="A12989" s="2" t="s">
        <v>18489</v>
      </c>
      <c r="B12989" s="13" t="n">
        <v>120</v>
      </c>
      <c r="C12989" s="13" t="n">
        <v>120</v>
      </c>
      <c r="D12989" s="14" t="n">
        <f aca="false">C12989/Summary!$B$4</f>
        <v>0.008</v>
      </c>
      <c r="E12989" s="15" t="n">
        <v>0.428571428571429</v>
      </c>
      <c r="F12989" s="2" t="s">
        <v>53</v>
      </c>
      <c r="G12989" s="2" t="s">
        <v>44</v>
      </c>
      <c r="H12989" s="2" t="str">
        <f aca="false">IF(AND(E12989&gt;=0.4,E12989&lt;=0.6),"Yes","No")</f>
        <v>Yes</v>
      </c>
      <c r="I12989" s="2" t="str">
        <f aca="false">IF(AND(F12989="No",G12989="No",H12989="Yes"),"Yes","No")</f>
        <v>No</v>
      </c>
      <c r="J12989" s="2"/>
      <c r="K12989" s="2"/>
    </row>
    <row r="12990" customFormat="false" ht="15" hidden="false" customHeight="false" outlineLevel="0" collapsed="false">
      <c r="A12990" s="2" t="s">
        <v>18490</v>
      </c>
      <c r="B12990" s="13" t="n">
        <v>120</v>
      </c>
      <c r="C12990" s="13" t="n">
        <v>120</v>
      </c>
      <c r="D12990" s="14" t="n">
        <f aca="false">C12990/Summary!$B$4</f>
        <v>0.008</v>
      </c>
      <c r="E12990" s="15" t="n">
        <v>0.428571428571429</v>
      </c>
      <c r="F12990" s="2" t="s">
        <v>53</v>
      </c>
      <c r="G12990" s="2" t="s">
        <v>53</v>
      </c>
      <c r="H12990" s="2" t="str">
        <f aca="false">IF(AND(E12990&gt;=0.4,E12990&lt;=0.6),"Yes","No")</f>
        <v>Yes</v>
      </c>
      <c r="I12990" s="2" t="str">
        <f aca="false">IF(AND(F12990="No",G12990="No",H12990="Yes"),"Yes","No")</f>
        <v>No</v>
      </c>
      <c r="J12990" s="2"/>
      <c r="K12990" s="2"/>
    </row>
    <row r="12991" customFormat="false" ht="15" hidden="false" customHeight="false" outlineLevel="0" collapsed="false">
      <c r="A12991" s="2" t="s">
        <v>18491</v>
      </c>
      <c r="B12991" s="13" t="n">
        <v>120</v>
      </c>
      <c r="C12991" s="13" t="n">
        <v>119</v>
      </c>
      <c r="D12991" s="14" t="n">
        <f aca="false">C12991/Summary!$B$4</f>
        <v>0.00793333333333333</v>
      </c>
      <c r="E12991" s="15" t="n">
        <v>0.857142857142857</v>
      </c>
      <c r="F12991" s="2" t="s">
        <v>53</v>
      </c>
      <c r="G12991" s="2" t="s">
        <v>44</v>
      </c>
      <c r="H12991" s="2" t="str">
        <f aca="false">IF(AND(E12991&gt;=0.4,E12991&lt;=0.6),"Yes","No")</f>
        <v>No</v>
      </c>
      <c r="I12991" s="2" t="str">
        <f aca="false">IF(AND(F12991="No",G12991="No",H12991="Yes"),"Yes","No")</f>
        <v>No</v>
      </c>
      <c r="J12991" s="2"/>
      <c r="K12991" s="2"/>
    </row>
    <row r="12992" customFormat="false" ht="15" hidden="false" customHeight="false" outlineLevel="0" collapsed="false">
      <c r="A12992" s="2" t="s">
        <v>18492</v>
      </c>
      <c r="B12992" s="13" t="n">
        <v>120</v>
      </c>
      <c r="C12992" s="13" t="n">
        <v>119</v>
      </c>
      <c r="D12992" s="14" t="n">
        <f aca="false">C12992/Summary!$B$4</f>
        <v>0.00793333333333333</v>
      </c>
      <c r="E12992" s="15" t="n">
        <v>0.428571428571429</v>
      </c>
      <c r="F12992" s="2" t="s">
        <v>44</v>
      </c>
      <c r="G12992" s="2" t="s">
        <v>53</v>
      </c>
      <c r="H12992" s="2" t="str">
        <f aca="false">IF(AND(E12992&gt;=0.4,E12992&lt;=0.6),"Yes","No")</f>
        <v>Yes</v>
      </c>
      <c r="I12992" s="2" t="str">
        <f aca="false">IF(AND(F12992="No",G12992="No",H12992="Yes"),"Yes","No")</f>
        <v>No</v>
      </c>
      <c r="J12992" s="2"/>
      <c r="K12992" s="2"/>
    </row>
    <row r="12993" customFormat="false" ht="15" hidden="false" customHeight="false" outlineLevel="0" collapsed="false">
      <c r="A12993" s="2" t="s">
        <v>18493</v>
      </c>
      <c r="B12993" s="13" t="n">
        <v>120</v>
      </c>
      <c r="C12993" s="13" t="n">
        <v>119</v>
      </c>
      <c r="D12993" s="14" t="n">
        <f aca="false">C12993/Summary!$B$4</f>
        <v>0.00793333333333333</v>
      </c>
      <c r="E12993" s="15" t="n">
        <v>0.571428571428571</v>
      </c>
      <c r="F12993" s="2" t="s">
        <v>44</v>
      </c>
      <c r="G12993" s="2" t="s">
        <v>53</v>
      </c>
      <c r="H12993" s="2" t="str">
        <f aca="false">IF(AND(E12993&gt;=0.4,E12993&lt;=0.6),"Yes","No")</f>
        <v>Yes</v>
      </c>
      <c r="I12993" s="2" t="str">
        <f aca="false">IF(AND(F12993="No",G12993="No",H12993="Yes"),"Yes","No")</f>
        <v>No</v>
      </c>
      <c r="J12993" s="2"/>
      <c r="K12993" s="2"/>
    </row>
    <row r="12994" customFormat="false" ht="15" hidden="false" customHeight="false" outlineLevel="0" collapsed="false">
      <c r="A12994" s="2" t="s">
        <v>18494</v>
      </c>
      <c r="B12994" s="13" t="n">
        <v>120</v>
      </c>
      <c r="C12994" s="13" t="n">
        <v>120</v>
      </c>
      <c r="D12994" s="14" t="n">
        <f aca="false">C12994/Summary!$B$4</f>
        <v>0.008</v>
      </c>
      <c r="E12994" s="15" t="n">
        <v>0.714285714285714</v>
      </c>
      <c r="F12994" s="2" t="s">
        <v>44</v>
      </c>
      <c r="G12994" s="2" t="s">
        <v>53</v>
      </c>
      <c r="H12994" s="2" t="str">
        <f aca="false">IF(AND(E12994&gt;=0.4,E12994&lt;=0.6),"Yes","No")</f>
        <v>No</v>
      </c>
      <c r="I12994" s="2" t="str">
        <f aca="false">IF(AND(F12994="No",G12994="No",H12994="Yes"),"Yes","No")</f>
        <v>No</v>
      </c>
      <c r="J12994" s="2"/>
      <c r="K12994" s="2"/>
    </row>
    <row r="12995" customFormat="false" ht="15" hidden="false" customHeight="false" outlineLevel="0" collapsed="false">
      <c r="A12995" s="2" t="s">
        <v>18495</v>
      </c>
      <c r="B12995" s="13" t="n">
        <v>120</v>
      </c>
      <c r="C12995" s="13" t="n">
        <v>120</v>
      </c>
      <c r="D12995" s="14" t="n">
        <f aca="false">C12995/Summary!$B$4</f>
        <v>0.008</v>
      </c>
      <c r="E12995" s="15" t="n">
        <v>0.571428571428571</v>
      </c>
      <c r="F12995" s="2" t="s">
        <v>53</v>
      </c>
      <c r="G12995" s="2" t="s">
        <v>44</v>
      </c>
      <c r="H12995" s="2" t="str">
        <f aca="false">IF(AND(E12995&gt;=0.4,E12995&lt;=0.6),"Yes","No")</f>
        <v>Yes</v>
      </c>
      <c r="I12995" s="2" t="str">
        <f aca="false">IF(AND(F12995="No",G12995="No",H12995="Yes"),"Yes","No")</f>
        <v>No</v>
      </c>
      <c r="J12995" s="2"/>
      <c r="K12995" s="2"/>
    </row>
    <row r="12996" customFormat="false" ht="15" hidden="false" customHeight="false" outlineLevel="0" collapsed="false">
      <c r="A12996" s="2" t="s">
        <v>18496</v>
      </c>
      <c r="B12996" s="13" t="n">
        <v>120</v>
      </c>
      <c r="C12996" s="13" t="n">
        <v>120</v>
      </c>
      <c r="D12996" s="14" t="n">
        <f aca="false">C12996/Summary!$B$4</f>
        <v>0.008</v>
      </c>
      <c r="E12996" s="15" t="n">
        <v>0.714285714285714</v>
      </c>
      <c r="F12996" s="2" t="s">
        <v>53</v>
      </c>
      <c r="G12996" s="2" t="s">
        <v>44</v>
      </c>
      <c r="H12996" s="2" t="str">
        <f aca="false">IF(AND(E12996&gt;=0.4,E12996&lt;=0.6),"Yes","No")</f>
        <v>No</v>
      </c>
      <c r="I12996" s="2" t="str">
        <f aca="false">IF(AND(F12996="No",G12996="No",H12996="Yes"),"Yes","No")</f>
        <v>No</v>
      </c>
      <c r="J12996" s="2"/>
      <c r="K12996" s="2"/>
    </row>
    <row r="12997" customFormat="false" ht="15" hidden="false" customHeight="false" outlineLevel="0" collapsed="false">
      <c r="A12997" s="2" t="s">
        <v>18497</v>
      </c>
      <c r="B12997" s="13" t="n">
        <v>120</v>
      </c>
      <c r="C12997" s="13" t="n">
        <v>119</v>
      </c>
      <c r="D12997" s="14" t="n">
        <f aca="false">C12997/Summary!$B$4</f>
        <v>0.00793333333333333</v>
      </c>
      <c r="E12997" s="15" t="n">
        <v>0.714285714285714</v>
      </c>
      <c r="F12997" s="2" t="s">
        <v>53</v>
      </c>
      <c r="G12997" s="2" t="s">
        <v>44</v>
      </c>
      <c r="H12997" s="2" t="str">
        <f aca="false">IF(AND(E12997&gt;=0.4,E12997&lt;=0.6),"Yes","No")</f>
        <v>No</v>
      </c>
      <c r="I12997" s="2" t="str">
        <f aca="false">IF(AND(F12997="No",G12997="No",H12997="Yes"),"Yes","No")</f>
        <v>No</v>
      </c>
      <c r="J12997" s="2"/>
      <c r="K12997" s="2"/>
    </row>
    <row r="12998" customFormat="false" ht="15" hidden="false" customHeight="false" outlineLevel="0" collapsed="false">
      <c r="A12998" s="2" t="s">
        <v>18498</v>
      </c>
      <c r="B12998" s="13" t="n">
        <v>120</v>
      </c>
      <c r="C12998" s="13" t="n">
        <v>120</v>
      </c>
      <c r="D12998" s="14" t="n">
        <f aca="false">C12998/Summary!$B$4</f>
        <v>0.008</v>
      </c>
      <c r="E12998" s="15" t="n">
        <v>0.428571428571429</v>
      </c>
      <c r="F12998" s="2" t="s">
        <v>53</v>
      </c>
      <c r="G12998" s="2" t="s">
        <v>44</v>
      </c>
      <c r="H12998" s="2" t="str">
        <f aca="false">IF(AND(E12998&gt;=0.4,E12998&lt;=0.6),"Yes","No")</f>
        <v>Yes</v>
      </c>
      <c r="I12998" s="2" t="str">
        <f aca="false">IF(AND(F12998="No",G12998="No",H12998="Yes"),"Yes","No")</f>
        <v>No</v>
      </c>
      <c r="J12998" s="2"/>
      <c r="K12998" s="2"/>
    </row>
    <row r="12999" customFormat="false" ht="15" hidden="false" customHeight="false" outlineLevel="0" collapsed="false">
      <c r="A12999" s="2" t="s">
        <v>18499</v>
      </c>
      <c r="B12999" s="13" t="n">
        <v>120</v>
      </c>
      <c r="C12999" s="13" t="n">
        <v>120</v>
      </c>
      <c r="D12999" s="14" t="n">
        <f aca="false">C12999/Summary!$B$4</f>
        <v>0.008</v>
      </c>
      <c r="E12999" s="15" t="n">
        <v>0.428571428571429</v>
      </c>
      <c r="F12999" s="2" t="s">
        <v>53</v>
      </c>
      <c r="G12999" s="2" t="s">
        <v>44</v>
      </c>
      <c r="H12999" s="2" t="str">
        <f aca="false">IF(AND(E12999&gt;=0.4,E12999&lt;=0.6),"Yes","No")</f>
        <v>Yes</v>
      </c>
      <c r="I12999" s="2" t="str">
        <f aca="false">IF(AND(F12999="No",G12999="No",H12999="Yes"),"Yes","No")</f>
        <v>No</v>
      </c>
      <c r="J12999" s="2"/>
      <c r="K12999" s="2"/>
    </row>
    <row r="13000" customFormat="false" ht="15" hidden="false" customHeight="false" outlineLevel="0" collapsed="false">
      <c r="A13000" s="2" t="s">
        <v>18500</v>
      </c>
      <c r="B13000" s="13" t="n">
        <v>120</v>
      </c>
      <c r="C13000" s="13" t="n">
        <v>120</v>
      </c>
      <c r="D13000" s="14" t="n">
        <f aca="false">C13000/Summary!$B$4</f>
        <v>0.008</v>
      </c>
      <c r="E13000" s="15" t="n">
        <v>0.428571428571429</v>
      </c>
      <c r="F13000" s="2" t="s">
        <v>44</v>
      </c>
      <c r="G13000" s="2" t="s">
        <v>53</v>
      </c>
      <c r="H13000" s="2" t="str">
        <f aca="false">IF(AND(E13000&gt;=0.4,E13000&lt;=0.6),"Yes","No")</f>
        <v>Yes</v>
      </c>
      <c r="I13000" s="2" t="str">
        <f aca="false">IF(AND(F13000="No",G13000="No",H13000="Yes"),"Yes","No")</f>
        <v>No</v>
      </c>
      <c r="J13000" s="2"/>
      <c r="K13000" s="2"/>
    </row>
    <row r="13001" customFormat="false" ht="15" hidden="false" customHeight="false" outlineLevel="0" collapsed="false">
      <c r="A13001" s="2" t="s">
        <v>18501</v>
      </c>
      <c r="B13001" s="13" t="n">
        <v>120</v>
      </c>
      <c r="C13001" s="13" t="n">
        <v>120</v>
      </c>
      <c r="D13001" s="14" t="n">
        <f aca="false">C13001/Summary!$B$4</f>
        <v>0.008</v>
      </c>
      <c r="E13001" s="15" t="n">
        <v>0.285714285714286</v>
      </c>
      <c r="F13001" s="2" t="s">
        <v>53</v>
      </c>
      <c r="G13001" s="2" t="s">
        <v>53</v>
      </c>
      <c r="H13001" s="2" t="str">
        <f aca="false">IF(AND(E13001&gt;=0.4,E13001&lt;=0.6),"Yes","No")</f>
        <v>No</v>
      </c>
      <c r="I13001" s="2" t="str">
        <f aca="false">IF(AND(F13001="No",G13001="No",H13001="Yes"),"Yes","No")</f>
        <v>No</v>
      </c>
      <c r="J13001" s="2"/>
      <c r="K13001" s="2"/>
    </row>
    <row r="13002" customFormat="false" ht="15" hidden="false" customHeight="false" outlineLevel="0" collapsed="false">
      <c r="A13002" s="2" t="s">
        <v>18502</v>
      </c>
      <c r="B13002" s="13" t="n">
        <v>120</v>
      </c>
      <c r="C13002" s="13" t="n">
        <v>120</v>
      </c>
      <c r="D13002" s="14" t="n">
        <f aca="false">C13002/Summary!$B$4</f>
        <v>0.008</v>
      </c>
      <c r="E13002" s="15" t="n">
        <v>0.428571428571429</v>
      </c>
      <c r="F13002" s="2" t="s">
        <v>44</v>
      </c>
      <c r="G13002" s="2" t="s">
        <v>53</v>
      </c>
      <c r="H13002" s="2" t="str">
        <f aca="false">IF(AND(E13002&gt;=0.4,E13002&lt;=0.6),"Yes","No")</f>
        <v>Yes</v>
      </c>
      <c r="I13002" s="2" t="str">
        <f aca="false">IF(AND(F13002="No",G13002="No",H13002="Yes"),"Yes","No")</f>
        <v>No</v>
      </c>
      <c r="J13002" s="2"/>
      <c r="K13002" s="2"/>
    </row>
    <row r="13003" customFormat="false" ht="15" hidden="false" customHeight="false" outlineLevel="0" collapsed="false">
      <c r="A13003" s="2" t="s">
        <v>18503</v>
      </c>
      <c r="B13003" s="13" t="n">
        <v>120</v>
      </c>
      <c r="C13003" s="13" t="n">
        <v>119</v>
      </c>
      <c r="D13003" s="14" t="n">
        <f aca="false">C13003/Summary!$B$4</f>
        <v>0.00793333333333333</v>
      </c>
      <c r="E13003" s="15" t="n">
        <v>0.428571428571429</v>
      </c>
      <c r="F13003" s="2" t="s">
        <v>53</v>
      </c>
      <c r="G13003" s="2" t="s">
        <v>53</v>
      </c>
      <c r="H13003" s="2" t="str">
        <f aca="false">IF(AND(E13003&gt;=0.4,E13003&lt;=0.6),"Yes","No")</f>
        <v>Yes</v>
      </c>
      <c r="I13003" s="2" t="str">
        <f aca="false">IF(AND(F13003="No",G13003="No",H13003="Yes"),"Yes","No")</f>
        <v>No</v>
      </c>
      <c r="J13003" s="2"/>
      <c r="K13003" s="2"/>
    </row>
    <row r="13004" customFormat="false" ht="15" hidden="false" customHeight="false" outlineLevel="0" collapsed="false">
      <c r="A13004" s="2" t="s">
        <v>18504</v>
      </c>
      <c r="B13004" s="13" t="n">
        <v>120</v>
      </c>
      <c r="C13004" s="13" t="n">
        <v>119</v>
      </c>
      <c r="D13004" s="14" t="n">
        <f aca="false">C13004/Summary!$B$4</f>
        <v>0.00793333333333333</v>
      </c>
      <c r="E13004" s="15" t="n">
        <v>0.285714285714286</v>
      </c>
      <c r="F13004" s="2" t="s">
        <v>53</v>
      </c>
      <c r="G13004" s="2" t="s">
        <v>44</v>
      </c>
      <c r="H13004" s="2" t="str">
        <f aca="false">IF(AND(E13004&gt;=0.4,E13004&lt;=0.6),"Yes","No")</f>
        <v>No</v>
      </c>
      <c r="I13004" s="2" t="str">
        <f aca="false">IF(AND(F13004="No",G13004="No",H13004="Yes"),"Yes","No")</f>
        <v>No</v>
      </c>
      <c r="J13004" s="2"/>
      <c r="K13004" s="2"/>
    </row>
    <row r="13005" customFormat="false" ht="15" hidden="false" customHeight="false" outlineLevel="0" collapsed="false">
      <c r="A13005" s="2" t="s">
        <v>18505</v>
      </c>
      <c r="B13005" s="13" t="n">
        <v>120</v>
      </c>
      <c r="C13005" s="13" t="n">
        <v>118</v>
      </c>
      <c r="D13005" s="14" t="n">
        <f aca="false">C13005/Summary!$B$4</f>
        <v>0.00786666666666667</v>
      </c>
      <c r="E13005" s="15" t="n">
        <v>0.285714285714286</v>
      </c>
      <c r="F13005" s="2" t="s">
        <v>53</v>
      </c>
      <c r="G13005" s="2" t="s">
        <v>44</v>
      </c>
      <c r="H13005" s="2" t="str">
        <f aca="false">IF(AND(E13005&gt;=0.4,E13005&lt;=0.6),"Yes","No")</f>
        <v>No</v>
      </c>
      <c r="I13005" s="2" t="str">
        <f aca="false">IF(AND(F13005="No",G13005="No",H13005="Yes"),"Yes","No")</f>
        <v>No</v>
      </c>
      <c r="J13005" s="2"/>
      <c r="K13005" s="2"/>
    </row>
    <row r="13006" customFormat="false" ht="15" hidden="false" customHeight="false" outlineLevel="0" collapsed="false">
      <c r="A13006" s="2" t="s">
        <v>18506</v>
      </c>
      <c r="B13006" s="13" t="n">
        <v>120</v>
      </c>
      <c r="C13006" s="13" t="n">
        <v>120</v>
      </c>
      <c r="D13006" s="14" t="n">
        <f aca="false">C13006/Summary!$B$4</f>
        <v>0.008</v>
      </c>
      <c r="E13006" s="15" t="n">
        <v>0.428571428571429</v>
      </c>
      <c r="F13006" s="2" t="s">
        <v>53</v>
      </c>
      <c r="G13006" s="2" t="s">
        <v>44</v>
      </c>
      <c r="H13006" s="2" t="str">
        <f aca="false">IF(AND(E13006&gt;=0.4,E13006&lt;=0.6),"Yes","No")</f>
        <v>Yes</v>
      </c>
      <c r="I13006" s="2" t="str">
        <f aca="false">IF(AND(F13006="No",G13006="No",H13006="Yes"),"Yes","No")</f>
        <v>No</v>
      </c>
      <c r="J13006" s="2"/>
      <c r="K13006" s="2"/>
    </row>
    <row r="13007" customFormat="false" ht="15" hidden="false" customHeight="false" outlineLevel="0" collapsed="false">
      <c r="A13007" s="2" t="s">
        <v>18507</v>
      </c>
      <c r="B13007" s="13" t="n">
        <v>120</v>
      </c>
      <c r="C13007" s="13" t="n">
        <v>120</v>
      </c>
      <c r="D13007" s="14" t="n">
        <f aca="false">C13007/Summary!$B$4</f>
        <v>0.008</v>
      </c>
      <c r="E13007" s="15" t="n">
        <v>0.285714285714286</v>
      </c>
      <c r="F13007" s="2" t="s">
        <v>53</v>
      </c>
      <c r="G13007" s="2" t="s">
        <v>53</v>
      </c>
      <c r="H13007" s="2" t="str">
        <f aca="false">IF(AND(E13007&gt;=0.4,E13007&lt;=0.6),"Yes","No")</f>
        <v>No</v>
      </c>
      <c r="I13007" s="2" t="str">
        <f aca="false">IF(AND(F13007="No",G13007="No",H13007="Yes"),"Yes","No")</f>
        <v>No</v>
      </c>
      <c r="J13007" s="2"/>
      <c r="K13007" s="2"/>
    </row>
    <row r="13008" customFormat="false" ht="15" hidden="false" customHeight="false" outlineLevel="0" collapsed="false">
      <c r="A13008" s="2" t="s">
        <v>18508</v>
      </c>
      <c r="B13008" s="13" t="n">
        <v>120</v>
      </c>
      <c r="C13008" s="13" t="n">
        <v>117</v>
      </c>
      <c r="D13008" s="14" t="n">
        <f aca="false">C13008/Summary!$B$4</f>
        <v>0.0078</v>
      </c>
      <c r="E13008" s="15" t="n">
        <v>0.428571428571429</v>
      </c>
      <c r="F13008" s="2" t="s">
        <v>53</v>
      </c>
      <c r="G13008" s="2" t="s">
        <v>53</v>
      </c>
      <c r="H13008" s="2" t="str">
        <f aca="false">IF(AND(E13008&gt;=0.4,E13008&lt;=0.6),"Yes","No")</f>
        <v>Yes</v>
      </c>
      <c r="I13008" s="2" t="str">
        <f aca="false">IF(AND(F13008="No",G13008="No",H13008="Yes"),"Yes","No")</f>
        <v>No</v>
      </c>
      <c r="J13008" s="2"/>
      <c r="K13008" s="2"/>
    </row>
    <row r="13009" customFormat="false" ht="15" hidden="false" customHeight="false" outlineLevel="0" collapsed="false">
      <c r="A13009" s="2" t="s">
        <v>18509</v>
      </c>
      <c r="B13009" s="13" t="n">
        <v>120</v>
      </c>
      <c r="C13009" s="13" t="n">
        <v>120</v>
      </c>
      <c r="D13009" s="14" t="n">
        <f aca="false">C13009/Summary!$B$4</f>
        <v>0.008</v>
      </c>
      <c r="E13009" s="15" t="n">
        <v>0.714285714285714</v>
      </c>
      <c r="F13009" s="2" t="s">
        <v>53</v>
      </c>
      <c r="G13009" s="2" t="s">
        <v>44</v>
      </c>
      <c r="H13009" s="2" t="str">
        <f aca="false">IF(AND(E13009&gt;=0.4,E13009&lt;=0.6),"Yes","No")</f>
        <v>No</v>
      </c>
      <c r="I13009" s="2" t="str">
        <f aca="false">IF(AND(F13009="No",G13009="No",H13009="Yes"),"Yes","No")</f>
        <v>No</v>
      </c>
      <c r="J13009" s="2"/>
      <c r="K13009" s="2"/>
    </row>
    <row r="13010" customFormat="false" ht="15" hidden="false" customHeight="false" outlineLevel="0" collapsed="false">
      <c r="A13010" s="2" t="s">
        <v>18510</v>
      </c>
      <c r="B13010" s="13" t="n">
        <v>120</v>
      </c>
      <c r="C13010" s="13" t="n">
        <v>120</v>
      </c>
      <c r="D13010" s="14" t="n">
        <f aca="false">C13010/Summary!$B$4</f>
        <v>0.008</v>
      </c>
      <c r="E13010" s="15" t="n">
        <v>0.428571428571429</v>
      </c>
      <c r="F13010" s="2" t="s">
        <v>53</v>
      </c>
      <c r="G13010" s="2" t="s">
        <v>53</v>
      </c>
      <c r="H13010" s="2" t="str">
        <f aca="false">IF(AND(E13010&gt;=0.4,E13010&lt;=0.6),"Yes","No")</f>
        <v>Yes</v>
      </c>
      <c r="I13010" s="2" t="str">
        <f aca="false">IF(AND(F13010="No",G13010="No",H13010="Yes"),"Yes","No")</f>
        <v>No</v>
      </c>
      <c r="J13010" s="2"/>
      <c r="K13010" s="2"/>
    </row>
    <row r="13011" customFormat="false" ht="15" hidden="false" customHeight="false" outlineLevel="0" collapsed="false">
      <c r="A13011" s="2" t="s">
        <v>18511</v>
      </c>
      <c r="B13011" s="13" t="n">
        <v>120</v>
      </c>
      <c r="C13011" s="13" t="n">
        <v>120</v>
      </c>
      <c r="D13011" s="14" t="n">
        <f aca="false">C13011/Summary!$B$4</f>
        <v>0.008</v>
      </c>
      <c r="E13011" s="15" t="n">
        <v>0.714285714285714</v>
      </c>
      <c r="F13011" s="2" t="s">
        <v>44</v>
      </c>
      <c r="G13011" s="2" t="s">
        <v>53</v>
      </c>
      <c r="H13011" s="2" t="str">
        <f aca="false">IF(AND(E13011&gt;=0.4,E13011&lt;=0.6),"Yes","No")</f>
        <v>No</v>
      </c>
      <c r="I13011" s="2" t="str">
        <f aca="false">IF(AND(F13011="No",G13011="No",H13011="Yes"),"Yes","No")</f>
        <v>No</v>
      </c>
      <c r="J13011" s="2"/>
      <c r="K13011" s="2"/>
    </row>
    <row r="13012" customFormat="false" ht="15" hidden="false" customHeight="false" outlineLevel="0" collapsed="false">
      <c r="A13012" s="2" t="s">
        <v>18512</v>
      </c>
      <c r="B13012" s="13" t="n">
        <v>120</v>
      </c>
      <c r="C13012" s="13" t="n">
        <v>119</v>
      </c>
      <c r="D13012" s="14" t="n">
        <f aca="false">C13012/Summary!$B$4</f>
        <v>0.00793333333333333</v>
      </c>
      <c r="E13012" s="15" t="n">
        <v>0.571428571428571</v>
      </c>
      <c r="F13012" s="2" t="s">
        <v>53</v>
      </c>
      <c r="G13012" s="2" t="s">
        <v>44</v>
      </c>
      <c r="H13012" s="2" t="str">
        <f aca="false">IF(AND(E13012&gt;=0.4,E13012&lt;=0.6),"Yes","No")</f>
        <v>Yes</v>
      </c>
      <c r="I13012" s="2" t="str">
        <f aca="false">IF(AND(F13012="No",G13012="No",H13012="Yes"),"Yes","No")</f>
        <v>No</v>
      </c>
      <c r="J13012" s="2"/>
      <c r="K13012" s="2"/>
    </row>
    <row r="13013" customFormat="false" ht="15" hidden="false" customHeight="false" outlineLevel="0" collapsed="false">
      <c r="A13013" s="2" t="s">
        <v>18513</v>
      </c>
      <c r="B13013" s="13" t="n">
        <v>120</v>
      </c>
      <c r="C13013" s="13" t="n">
        <v>118</v>
      </c>
      <c r="D13013" s="14" t="n">
        <f aca="false">C13013/Summary!$B$4</f>
        <v>0.00786666666666667</v>
      </c>
      <c r="E13013" s="15" t="n">
        <v>0.714285714285714</v>
      </c>
      <c r="F13013" s="2" t="s">
        <v>53</v>
      </c>
      <c r="G13013" s="2" t="s">
        <v>44</v>
      </c>
      <c r="H13013" s="2" t="str">
        <f aca="false">IF(AND(E13013&gt;=0.4,E13013&lt;=0.6),"Yes","No")</f>
        <v>No</v>
      </c>
      <c r="I13013" s="2" t="str">
        <f aca="false">IF(AND(F13013="No",G13013="No",H13013="Yes"),"Yes","No")</f>
        <v>No</v>
      </c>
      <c r="J13013" s="2"/>
      <c r="K13013" s="2"/>
    </row>
    <row r="13014" customFormat="false" ht="15" hidden="false" customHeight="false" outlineLevel="0" collapsed="false">
      <c r="A13014" s="2" t="s">
        <v>18514</v>
      </c>
      <c r="B13014" s="13" t="n">
        <v>120</v>
      </c>
      <c r="C13014" s="13" t="n">
        <v>120</v>
      </c>
      <c r="D13014" s="14" t="n">
        <f aca="false">C13014/Summary!$B$4</f>
        <v>0.008</v>
      </c>
      <c r="E13014" s="15" t="n">
        <v>0.714285714285714</v>
      </c>
      <c r="F13014" s="2" t="s">
        <v>53</v>
      </c>
      <c r="G13014" s="2" t="s">
        <v>44</v>
      </c>
      <c r="H13014" s="2" t="str">
        <f aca="false">IF(AND(E13014&gt;=0.4,E13014&lt;=0.6),"Yes","No")</f>
        <v>No</v>
      </c>
      <c r="I13014" s="2" t="str">
        <f aca="false">IF(AND(F13014="No",G13014="No",H13014="Yes"),"Yes","No")</f>
        <v>No</v>
      </c>
      <c r="J13014" s="2"/>
      <c r="K13014" s="2"/>
    </row>
    <row r="13015" customFormat="false" ht="15" hidden="false" customHeight="false" outlineLevel="0" collapsed="false">
      <c r="A13015" s="2" t="s">
        <v>18515</v>
      </c>
      <c r="B13015" s="13" t="n">
        <v>120</v>
      </c>
      <c r="C13015" s="13" t="n">
        <v>120</v>
      </c>
      <c r="D13015" s="14" t="n">
        <f aca="false">C13015/Summary!$B$4</f>
        <v>0.008</v>
      </c>
      <c r="E13015" s="15" t="n">
        <v>0.857142857142857</v>
      </c>
      <c r="F13015" s="2" t="s">
        <v>53</v>
      </c>
      <c r="G13015" s="2" t="s">
        <v>44</v>
      </c>
      <c r="H13015" s="2" t="str">
        <f aca="false">IF(AND(E13015&gt;=0.4,E13015&lt;=0.6),"Yes","No")</f>
        <v>No</v>
      </c>
      <c r="I13015" s="2" t="str">
        <f aca="false">IF(AND(F13015="No",G13015="No",H13015="Yes"),"Yes","No")</f>
        <v>No</v>
      </c>
      <c r="J13015" s="2"/>
      <c r="K13015" s="2"/>
    </row>
    <row r="13016" customFormat="false" ht="15" hidden="false" customHeight="false" outlineLevel="0" collapsed="false">
      <c r="A13016" s="2" t="s">
        <v>18516</v>
      </c>
      <c r="B13016" s="13" t="n">
        <v>120</v>
      </c>
      <c r="C13016" s="13" t="n">
        <v>119</v>
      </c>
      <c r="D13016" s="14" t="n">
        <f aca="false">C13016/Summary!$B$4</f>
        <v>0.00793333333333333</v>
      </c>
      <c r="E13016" s="15" t="n">
        <v>0.714285714285714</v>
      </c>
      <c r="F13016" s="2" t="s">
        <v>53</v>
      </c>
      <c r="G13016" s="2" t="s">
        <v>44</v>
      </c>
      <c r="H13016" s="2" t="str">
        <f aca="false">IF(AND(E13016&gt;=0.4,E13016&lt;=0.6),"Yes","No")</f>
        <v>No</v>
      </c>
      <c r="I13016" s="2" t="str">
        <f aca="false">IF(AND(F13016="No",G13016="No",H13016="Yes"),"Yes","No")</f>
        <v>No</v>
      </c>
      <c r="J13016" s="2"/>
      <c r="K13016" s="2"/>
    </row>
    <row r="13017" customFormat="false" ht="15" hidden="false" customHeight="false" outlineLevel="0" collapsed="false">
      <c r="A13017" s="2" t="s">
        <v>18517</v>
      </c>
      <c r="B13017" s="13" t="n">
        <v>120</v>
      </c>
      <c r="C13017" s="13" t="n">
        <v>119</v>
      </c>
      <c r="D13017" s="14" t="n">
        <f aca="false">C13017/Summary!$B$4</f>
        <v>0.00793333333333333</v>
      </c>
      <c r="E13017" s="15" t="n">
        <v>0.571428571428571</v>
      </c>
      <c r="F13017" s="2" t="s">
        <v>53</v>
      </c>
      <c r="G13017" s="2" t="s">
        <v>44</v>
      </c>
      <c r="H13017" s="2" t="str">
        <f aca="false">IF(AND(E13017&gt;=0.4,E13017&lt;=0.6),"Yes","No")</f>
        <v>Yes</v>
      </c>
      <c r="I13017" s="2" t="str">
        <f aca="false">IF(AND(F13017="No",G13017="No",H13017="Yes"),"Yes","No")</f>
        <v>No</v>
      </c>
      <c r="J13017" s="2"/>
      <c r="K13017" s="2"/>
    </row>
    <row r="13018" customFormat="false" ht="15" hidden="false" customHeight="false" outlineLevel="0" collapsed="false">
      <c r="A13018" s="2" t="s">
        <v>18518</v>
      </c>
      <c r="B13018" s="13" t="n">
        <v>120</v>
      </c>
      <c r="C13018" s="13" t="n">
        <v>119</v>
      </c>
      <c r="D13018" s="14" t="n">
        <f aca="false">C13018/Summary!$B$4</f>
        <v>0.00793333333333333</v>
      </c>
      <c r="E13018" s="15" t="n">
        <v>0.428571428571429</v>
      </c>
      <c r="F13018" s="2" t="s">
        <v>53</v>
      </c>
      <c r="G13018" s="2" t="s">
        <v>44</v>
      </c>
      <c r="H13018" s="2" t="str">
        <f aca="false">IF(AND(E13018&gt;=0.4,E13018&lt;=0.6),"Yes","No")</f>
        <v>Yes</v>
      </c>
      <c r="I13018" s="2" t="str">
        <f aca="false">IF(AND(F13018="No",G13018="No",H13018="Yes"),"Yes","No")</f>
        <v>No</v>
      </c>
      <c r="J13018" s="2"/>
      <c r="K13018" s="2"/>
    </row>
    <row r="13019" customFormat="false" ht="15" hidden="false" customHeight="false" outlineLevel="0" collapsed="false">
      <c r="A13019" s="2" t="s">
        <v>18519</v>
      </c>
      <c r="B13019" s="13" t="n">
        <v>120</v>
      </c>
      <c r="C13019" s="13" t="n">
        <v>119</v>
      </c>
      <c r="D13019" s="14" t="n">
        <f aca="false">C13019/Summary!$B$4</f>
        <v>0.00793333333333333</v>
      </c>
      <c r="E13019" s="15" t="n">
        <v>0.714285714285714</v>
      </c>
      <c r="F13019" s="2" t="s">
        <v>53</v>
      </c>
      <c r="G13019" s="2" t="s">
        <v>44</v>
      </c>
      <c r="H13019" s="2" t="str">
        <f aca="false">IF(AND(E13019&gt;=0.4,E13019&lt;=0.6),"Yes","No")</f>
        <v>No</v>
      </c>
      <c r="I13019" s="2" t="str">
        <f aca="false">IF(AND(F13019="No",G13019="No",H13019="Yes"),"Yes","No")</f>
        <v>No</v>
      </c>
      <c r="J13019" s="2"/>
      <c r="K13019" s="2"/>
    </row>
    <row r="13020" customFormat="false" ht="15" hidden="false" customHeight="false" outlineLevel="0" collapsed="false">
      <c r="A13020" s="2" t="s">
        <v>18520</v>
      </c>
      <c r="B13020" s="13" t="n">
        <v>120</v>
      </c>
      <c r="C13020" s="13" t="n">
        <v>118</v>
      </c>
      <c r="D13020" s="14" t="n">
        <f aca="false">C13020/Summary!$B$4</f>
        <v>0.00786666666666667</v>
      </c>
      <c r="E13020" s="15" t="n">
        <v>0.285714285714286</v>
      </c>
      <c r="F13020" s="2" t="s">
        <v>53</v>
      </c>
      <c r="G13020" s="2" t="s">
        <v>53</v>
      </c>
      <c r="H13020" s="2" t="str">
        <f aca="false">IF(AND(E13020&gt;=0.4,E13020&lt;=0.6),"Yes","No")</f>
        <v>No</v>
      </c>
      <c r="I13020" s="2" t="str">
        <f aca="false">IF(AND(F13020="No",G13020="No",H13020="Yes"),"Yes","No")</f>
        <v>No</v>
      </c>
      <c r="J13020" s="2"/>
      <c r="K13020" s="2"/>
    </row>
    <row r="13021" customFormat="false" ht="15" hidden="false" customHeight="false" outlineLevel="0" collapsed="false">
      <c r="A13021" s="2" t="s">
        <v>18521</v>
      </c>
      <c r="B13021" s="13" t="n">
        <v>120</v>
      </c>
      <c r="C13021" s="13" t="n">
        <v>120</v>
      </c>
      <c r="D13021" s="14" t="n">
        <f aca="false">C13021/Summary!$B$4</f>
        <v>0.008</v>
      </c>
      <c r="E13021" s="15" t="n">
        <v>0.285714285714286</v>
      </c>
      <c r="F13021" s="2" t="s">
        <v>53</v>
      </c>
      <c r="G13021" s="2" t="s">
        <v>53</v>
      </c>
      <c r="H13021" s="2" t="str">
        <f aca="false">IF(AND(E13021&gt;=0.4,E13021&lt;=0.6),"Yes","No")</f>
        <v>No</v>
      </c>
      <c r="I13021" s="2" t="str">
        <f aca="false">IF(AND(F13021="No",G13021="No",H13021="Yes"),"Yes","No")</f>
        <v>No</v>
      </c>
      <c r="J13021" s="2"/>
      <c r="K13021" s="2"/>
    </row>
    <row r="13022" customFormat="false" ht="15" hidden="false" customHeight="false" outlineLevel="0" collapsed="false">
      <c r="A13022" s="2" t="s">
        <v>18522</v>
      </c>
      <c r="B13022" s="13" t="n">
        <v>120</v>
      </c>
      <c r="C13022" s="13" t="n">
        <v>120</v>
      </c>
      <c r="D13022" s="14" t="n">
        <f aca="false">C13022/Summary!$B$4</f>
        <v>0.008</v>
      </c>
      <c r="E13022" s="15" t="n">
        <v>0.428571428571429</v>
      </c>
      <c r="F13022" s="2" t="s">
        <v>53</v>
      </c>
      <c r="G13022" s="2" t="s">
        <v>44</v>
      </c>
      <c r="H13022" s="2" t="str">
        <f aca="false">IF(AND(E13022&gt;=0.4,E13022&lt;=0.6),"Yes","No")</f>
        <v>Yes</v>
      </c>
      <c r="I13022" s="2" t="str">
        <f aca="false">IF(AND(F13022="No",G13022="No",H13022="Yes"),"Yes","No")</f>
        <v>No</v>
      </c>
      <c r="J13022" s="2"/>
      <c r="K13022" s="2"/>
    </row>
    <row r="13023" customFormat="false" ht="15" hidden="false" customHeight="false" outlineLevel="0" collapsed="false">
      <c r="A13023" s="2" t="s">
        <v>18523</v>
      </c>
      <c r="B13023" s="13" t="n">
        <v>120</v>
      </c>
      <c r="C13023" s="13" t="n">
        <v>120</v>
      </c>
      <c r="D13023" s="14" t="n">
        <f aca="false">C13023/Summary!$B$4</f>
        <v>0.008</v>
      </c>
      <c r="E13023" s="15" t="n">
        <v>0.285714285714286</v>
      </c>
      <c r="F13023" s="2" t="s">
        <v>44</v>
      </c>
      <c r="G13023" s="2" t="s">
        <v>53</v>
      </c>
      <c r="H13023" s="2" t="str">
        <f aca="false">IF(AND(E13023&gt;=0.4,E13023&lt;=0.6),"Yes","No")</f>
        <v>No</v>
      </c>
      <c r="I13023" s="2" t="str">
        <f aca="false">IF(AND(F13023="No",G13023="No",H13023="Yes"),"Yes","No")</f>
        <v>No</v>
      </c>
      <c r="J13023" s="2"/>
      <c r="K13023" s="2"/>
    </row>
    <row r="13024" customFormat="false" ht="15" hidden="false" customHeight="false" outlineLevel="0" collapsed="false">
      <c r="A13024" s="2" t="s">
        <v>18524</v>
      </c>
      <c r="B13024" s="13" t="n">
        <v>120</v>
      </c>
      <c r="C13024" s="13" t="n">
        <v>120</v>
      </c>
      <c r="D13024" s="14" t="n">
        <f aca="false">C13024/Summary!$B$4</f>
        <v>0.008</v>
      </c>
      <c r="E13024" s="15" t="n">
        <v>0.142857142857143</v>
      </c>
      <c r="F13024" s="2" t="s">
        <v>53</v>
      </c>
      <c r="G13024" s="2" t="s">
        <v>53</v>
      </c>
      <c r="H13024" s="2" t="str">
        <f aca="false">IF(AND(E13024&gt;=0.4,E13024&lt;=0.6),"Yes","No")</f>
        <v>No</v>
      </c>
      <c r="I13024" s="2" t="str">
        <f aca="false">IF(AND(F13024="No",G13024="No",H13024="Yes"),"Yes","No")</f>
        <v>No</v>
      </c>
      <c r="J13024" s="2"/>
      <c r="K13024" s="2"/>
    </row>
    <row r="13025" customFormat="false" ht="15" hidden="false" customHeight="false" outlineLevel="0" collapsed="false">
      <c r="A13025" s="2" t="s">
        <v>18525</v>
      </c>
      <c r="B13025" s="13" t="n">
        <v>120</v>
      </c>
      <c r="C13025" s="13" t="n">
        <v>120</v>
      </c>
      <c r="D13025" s="14" t="n">
        <f aca="false">C13025/Summary!$B$4</f>
        <v>0.008</v>
      </c>
      <c r="E13025" s="15" t="n">
        <v>0.428571428571429</v>
      </c>
      <c r="F13025" s="2" t="s">
        <v>53</v>
      </c>
      <c r="G13025" s="2" t="s">
        <v>53</v>
      </c>
      <c r="H13025" s="2" t="str">
        <f aca="false">IF(AND(E13025&gt;=0.4,E13025&lt;=0.6),"Yes","No")</f>
        <v>Yes</v>
      </c>
      <c r="I13025" s="2" t="str">
        <f aca="false">IF(AND(F13025="No",G13025="No",H13025="Yes"),"Yes","No")</f>
        <v>No</v>
      </c>
      <c r="J13025" s="2"/>
      <c r="K13025" s="2"/>
    </row>
    <row r="13026" customFormat="false" ht="15" hidden="false" customHeight="false" outlineLevel="0" collapsed="false">
      <c r="A13026" s="2" t="s">
        <v>18526</v>
      </c>
      <c r="B13026" s="13" t="n">
        <v>120</v>
      </c>
      <c r="C13026" s="13" t="n">
        <v>120</v>
      </c>
      <c r="D13026" s="14" t="n">
        <f aca="false">C13026/Summary!$B$4</f>
        <v>0.008</v>
      </c>
      <c r="E13026" s="15" t="n">
        <v>0.142857142857143</v>
      </c>
      <c r="F13026" s="2" t="s">
        <v>53</v>
      </c>
      <c r="G13026" s="2" t="s">
        <v>53</v>
      </c>
      <c r="H13026" s="2" t="str">
        <f aca="false">IF(AND(E13026&gt;=0.4,E13026&lt;=0.6),"Yes","No")</f>
        <v>No</v>
      </c>
      <c r="I13026" s="2" t="str">
        <f aca="false">IF(AND(F13026="No",G13026="No",H13026="Yes"),"Yes","No")</f>
        <v>No</v>
      </c>
      <c r="J13026" s="2"/>
      <c r="K13026" s="2"/>
    </row>
    <row r="13027" customFormat="false" ht="15" hidden="false" customHeight="false" outlineLevel="0" collapsed="false">
      <c r="A13027" s="2" t="s">
        <v>18527</v>
      </c>
      <c r="B13027" s="13" t="n">
        <v>120</v>
      </c>
      <c r="C13027" s="13" t="n">
        <v>119</v>
      </c>
      <c r="D13027" s="14" t="n">
        <f aca="false">C13027/Summary!$B$4</f>
        <v>0.00793333333333333</v>
      </c>
      <c r="E13027" s="15" t="n">
        <v>0.714285714285714</v>
      </c>
      <c r="F13027" s="2" t="s">
        <v>53</v>
      </c>
      <c r="G13027" s="2" t="s">
        <v>44</v>
      </c>
      <c r="H13027" s="2" t="str">
        <f aca="false">IF(AND(E13027&gt;=0.4,E13027&lt;=0.6),"Yes","No")</f>
        <v>No</v>
      </c>
      <c r="I13027" s="2" t="str">
        <f aca="false">IF(AND(F13027="No",G13027="No",H13027="Yes"),"Yes","No")</f>
        <v>No</v>
      </c>
      <c r="J13027" s="2"/>
      <c r="K13027" s="2"/>
    </row>
    <row r="13028" customFormat="false" ht="15" hidden="false" customHeight="false" outlineLevel="0" collapsed="false">
      <c r="A13028" s="2" t="s">
        <v>18528</v>
      </c>
      <c r="B13028" s="13" t="n">
        <v>120</v>
      </c>
      <c r="C13028" s="13" t="n">
        <v>117</v>
      </c>
      <c r="D13028" s="14" t="n">
        <f aca="false">C13028/Summary!$B$4</f>
        <v>0.0078</v>
      </c>
      <c r="E13028" s="15" t="n">
        <v>0.428571428571429</v>
      </c>
      <c r="F13028" s="2" t="s">
        <v>44</v>
      </c>
      <c r="G13028" s="2" t="s">
        <v>53</v>
      </c>
      <c r="H13028" s="2" t="str">
        <f aca="false">IF(AND(E13028&gt;=0.4,E13028&lt;=0.6),"Yes","No")</f>
        <v>Yes</v>
      </c>
      <c r="I13028" s="2" t="str">
        <f aca="false">IF(AND(F13028="No",G13028="No",H13028="Yes"),"Yes","No")</f>
        <v>No</v>
      </c>
      <c r="J13028" s="2"/>
      <c r="K13028" s="2"/>
    </row>
    <row r="13029" customFormat="false" ht="15" hidden="false" customHeight="false" outlineLevel="0" collapsed="false">
      <c r="A13029" s="2" t="s">
        <v>18529</v>
      </c>
      <c r="B13029" s="13" t="n">
        <v>120</v>
      </c>
      <c r="C13029" s="13" t="n">
        <v>120</v>
      </c>
      <c r="D13029" s="14" t="n">
        <f aca="false">C13029/Summary!$B$4</f>
        <v>0.008</v>
      </c>
      <c r="E13029" s="15" t="n">
        <v>0.428571428571429</v>
      </c>
      <c r="F13029" s="2" t="s">
        <v>44</v>
      </c>
      <c r="G13029" s="2" t="s">
        <v>53</v>
      </c>
      <c r="H13029" s="2" t="str">
        <f aca="false">IF(AND(E13029&gt;=0.4,E13029&lt;=0.6),"Yes","No")</f>
        <v>Yes</v>
      </c>
      <c r="I13029" s="2" t="str">
        <f aca="false">IF(AND(F13029="No",G13029="No",H13029="Yes"),"Yes","No")</f>
        <v>No</v>
      </c>
      <c r="J13029" s="2"/>
      <c r="K13029" s="2"/>
    </row>
    <row r="13030" customFormat="false" ht="15" hidden="false" customHeight="false" outlineLevel="0" collapsed="false">
      <c r="A13030" s="2" t="s">
        <v>18530</v>
      </c>
      <c r="B13030" s="13" t="n">
        <v>120</v>
      </c>
      <c r="C13030" s="13" t="n">
        <v>120</v>
      </c>
      <c r="D13030" s="14" t="n">
        <f aca="false">C13030/Summary!$B$4</f>
        <v>0.008</v>
      </c>
      <c r="E13030" s="15" t="n">
        <v>0.428571428571429</v>
      </c>
      <c r="F13030" s="2" t="s">
        <v>53</v>
      </c>
      <c r="G13030" s="2" t="s">
        <v>44</v>
      </c>
      <c r="H13030" s="2" t="str">
        <f aca="false">IF(AND(E13030&gt;=0.4,E13030&lt;=0.6),"Yes","No")</f>
        <v>Yes</v>
      </c>
      <c r="I13030" s="2" t="str">
        <f aca="false">IF(AND(F13030="No",G13030="No",H13030="Yes"),"Yes","No")</f>
        <v>No</v>
      </c>
      <c r="J13030" s="2"/>
      <c r="K13030" s="2"/>
    </row>
    <row r="13031" customFormat="false" ht="15" hidden="false" customHeight="false" outlineLevel="0" collapsed="false">
      <c r="A13031" s="2" t="s">
        <v>18531</v>
      </c>
      <c r="B13031" s="13" t="n">
        <v>120</v>
      </c>
      <c r="C13031" s="13" t="n">
        <v>119</v>
      </c>
      <c r="D13031" s="14" t="n">
        <f aca="false">C13031/Summary!$B$4</f>
        <v>0.00793333333333333</v>
      </c>
      <c r="E13031" s="15" t="n">
        <v>0.428571428571429</v>
      </c>
      <c r="F13031" s="2" t="s">
        <v>53</v>
      </c>
      <c r="G13031" s="2" t="s">
        <v>53</v>
      </c>
      <c r="H13031" s="2" t="str">
        <f aca="false">IF(AND(E13031&gt;=0.4,E13031&lt;=0.6),"Yes","No")</f>
        <v>Yes</v>
      </c>
      <c r="I13031" s="2" t="str">
        <f aca="false">IF(AND(F13031="No",G13031="No",H13031="Yes"),"Yes","No")</f>
        <v>No</v>
      </c>
      <c r="J13031" s="2"/>
      <c r="K13031" s="2"/>
    </row>
    <row r="13032" customFormat="false" ht="15" hidden="false" customHeight="false" outlineLevel="0" collapsed="false">
      <c r="A13032" s="2" t="s">
        <v>18532</v>
      </c>
      <c r="B13032" s="13" t="n">
        <v>120</v>
      </c>
      <c r="C13032" s="13" t="n">
        <v>120</v>
      </c>
      <c r="D13032" s="14" t="n">
        <f aca="false">C13032/Summary!$B$4</f>
        <v>0.008</v>
      </c>
      <c r="E13032" s="15" t="n">
        <v>0.428571428571429</v>
      </c>
      <c r="F13032" s="2" t="s">
        <v>53</v>
      </c>
      <c r="G13032" s="2" t="s">
        <v>44</v>
      </c>
      <c r="H13032" s="2" t="str">
        <f aca="false">IF(AND(E13032&gt;=0.4,E13032&lt;=0.6),"Yes","No")</f>
        <v>Yes</v>
      </c>
      <c r="I13032" s="2" t="str">
        <f aca="false">IF(AND(F13032="No",G13032="No",H13032="Yes"),"Yes","No")</f>
        <v>No</v>
      </c>
      <c r="J13032" s="2"/>
      <c r="K13032" s="2"/>
    </row>
    <row r="13033" customFormat="false" ht="15" hidden="false" customHeight="false" outlineLevel="0" collapsed="false">
      <c r="A13033" s="2" t="s">
        <v>18533</v>
      </c>
      <c r="B13033" s="13" t="n">
        <v>120</v>
      </c>
      <c r="C13033" s="13" t="n">
        <v>118</v>
      </c>
      <c r="D13033" s="14" t="n">
        <f aca="false">C13033/Summary!$B$4</f>
        <v>0.00786666666666667</v>
      </c>
      <c r="E13033" s="15" t="n">
        <v>0.428571428571429</v>
      </c>
      <c r="F13033" s="2" t="s">
        <v>53</v>
      </c>
      <c r="G13033" s="2" t="s">
        <v>53</v>
      </c>
      <c r="H13033" s="2" t="str">
        <f aca="false">IF(AND(E13033&gt;=0.4,E13033&lt;=0.6),"Yes","No")</f>
        <v>Yes</v>
      </c>
      <c r="I13033" s="2" t="str">
        <f aca="false">IF(AND(F13033="No",G13033="No",H13033="Yes"),"Yes","No")</f>
        <v>No</v>
      </c>
      <c r="J13033" s="2"/>
      <c r="K13033" s="2"/>
    </row>
    <row r="13034" customFormat="false" ht="15" hidden="false" customHeight="false" outlineLevel="0" collapsed="false">
      <c r="A13034" s="2" t="s">
        <v>18534</v>
      </c>
      <c r="B13034" s="13" t="n">
        <v>120</v>
      </c>
      <c r="C13034" s="13" t="n">
        <v>120</v>
      </c>
      <c r="D13034" s="14" t="n">
        <f aca="false">C13034/Summary!$B$4</f>
        <v>0.008</v>
      </c>
      <c r="E13034" s="15" t="n">
        <v>0.428571428571429</v>
      </c>
      <c r="F13034" s="2" t="s">
        <v>53</v>
      </c>
      <c r="G13034" s="2" t="s">
        <v>53</v>
      </c>
      <c r="H13034" s="2" t="str">
        <f aca="false">IF(AND(E13034&gt;=0.4,E13034&lt;=0.6),"Yes","No")</f>
        <v>Yes</v>
      </c>
      <c r="I13034" s="2" t="str">
        <f aca="false">IF(AND(F13034="No",G13034="No",H13034="Yes"),"Yes","No")</f>
        <v>No</v>
      </c>
      <c r="J13034" s="2"/>
      <c r="K13034" s="2"/>
    </row>
    <row r="13035" customFormat="false" ht="15" hidden="false" customHeight="false" outlineLevel="0" collapsed="false">
      <c r="A13035" s="2" t="s">
        <v>18535</v>
      </c>
      <c r="B13035" s="13" t="n">
        <v>120</v>
      </c>
      <c r="C13035" s="13" t="n">
        <v>118</v>
      </c>
      <c r="D13035" s="14" t="n">
        <f aca="false">C13035/Summary!$B$4</f>
        <v>0.00786666666666667</v>
      </c>
      <c r="E13035" s="15" t="n">
        <v>0.571428571428571</v>
      </c>
      <c r="F13035" s="2" t="s">
        <v>53</v>
      </c>
      <c r="G13035" s="2" t="s">
        <v>53</v>
      </c>
      <c r="H13035" s="2" t="str">
        <f aca="false">IF(AND(E13035&gt;=0.4,E13035&lt;=0.6),"Yes","No")</f>
        <v>Yes</v>
      </c>
      <c r="I13035" s="2" t="str">
        <f aca="false">IF(AND(F13035="No",G13035="No",H13035="Yes"),"Yes","No")</f>
        <v>No</v>
      </c>
      <c r="J13035" s="2"/>
      <c r="K13035" s="2"/>
    </row>
    <row r="13036" customFormat="false" ht="15" hidden="false" customHeight="false" outlineLevel="0" collapsed="false">
      <c r="A13036" s="2" t="s">
        <v>18536</v>
      </c>
      <c r="B13036" s="13" t="n">
        <v>120</v>
      </c>
      <c r="C13036" s="13" t="n">
        <v>119</v>
      </c>
      <c r="D13036" s="14" t="n">
        <f aca="false">C13036/Summary!$B$4</f>
        <v>0.00793333333333333</v>
      </c>
      <c r="E13036" s="15" t="n">
        <v>0.571428571428571</v>
      </c>
      <c r="F13036" s="2" t="s">
        <v>53</v>
      </c>
      <c r="G13036" s="2" t="s">
        <v>44</v>
      </c>
      <c r="H13036" s="2" t="str">
        <f aca="false">IF(AND(E13036&gt;=0.4,E13036&lt;=0.6),"Yes","No")</f>
        <v>Yes</v>
      </c>
      <c r="I13036" s="2" t="str">
        <f aca="false">IF(AND(F13036="No",G13036="No",H13036="Yes"),"Yes","No")</f>
        <v>No</v>
      </c>
      <c r="J13036" s="2"/>
      <c r="K13036" s="2"/>
    </row>
    <row r="13037" customFormat="false" ht="15" hidden="false" customHeight="false" outlineLevel="0" collapsed="false">
      <c r="A13037" s="2" t="s">
        <v>18537</v>
      </c>
      <c r="B13037" s="13" t="n">
        <v>120</v>
      </c>
      <c r="C13037" s="13" t="n">
        <v>119</v>
      </c>
      <c r="D13037" s="14" t="n">
        <f aca="false">C13037/Summary!$B$4</f>
        <v>0.00793333333333333</v>
      </c>
      <c r="E13037" s="15" t="n">
        <v>0.285714285714286</v>
      </c>
      <c r="F13037" s="2" t="s">
        <v>44</v>
      </c>
      <c r="G13037" s="2" t="s">
        <v>53</v>
      </c>
      <c r="H13037" s="2" t="str">
        <f aca="false">IF(AND(E13037&gt;=0.4,E13037&lt;=0.6),"Yes","No")</f>
        <v>No</v>
      </c>
      <c r="I13037" s="2" t="str">
        <f aca="false">IF(AND(F13037="No",G13037="No",H13037="Yes"),"Yes","No")</f>
        <v>No</v>
      </c>
      <c r="J13037" s="2"/>
      <c r="K13037" s="2"/>
    </row>
    <row r="13038" customFormat="false" ht="15" hidden="false" customHeight="false" outlineLevel="0" collapsed="false">
      <c r="A13038" s="2" t="s">
        <v>18538</v>
      </c>
      <c r="B13038" s="13" t="n">
        <v>120</v>
      </c>
      <c r="C13038" s="13" t="n">
        <v>120</v>
      </c>
      <c r="D13038" s="14" t="n">
        <f aca="false">C13038/Summary!$B$4</f>
        <v>0.008</v>
      </c>
      <c r="E13038" s="15" t="n">
        <v>0</v>
      </c>
      <c r="F13038" s="2" t="s">
        <v>53</v>
      </c>
      <c r="G13038" s="2" t="s">
        <v>53</v>
      </c>
      <c r="H13038" s="2" t="str">
        <f aca="false">IF(AND(E13038&gt;=0.4,E13038&lt;=0.6),"Yes","No")</f>
        <v>No</v>
      </c>
      <c r="I13038" s="2" t="str">
        <f aca="false">IF(AND(F13038="No",G13038="No",H13038="Yes"),"Yes","No")</f>
        <v>No</v>
      </c>
      <c r="J13038" s="2"/>
      <c r="K13038" s="2"/>
    </row>
    <row r="13039" customFormat="false" ht="15" hidden="false" customHeight="false" outlineLevel="0" collapsed="false">
      <c r="A13039" s="2" t="s">
        <v>18539</v>
      </c>
      <c r="B13039" s="13" t="n">
        <v>120</v>
      </c>
      <c r="C13039" s="13" t="n">
        <v>119</v>
      </c>
      <c r="D13039" s="14" t="n">
        <f aca="false">C13039/Summary!$B$4</f>
        <v>0.00793333333333333</v>
      </c>
      <c r="E13039" s="15" t="n">
        <v>0.285714285714286</v>
      </c>
      <c r="F13039" s="2" t="s">
        <v>53</v>
      </c>
      <c r="G13039" s="2" t="s">
        <v>44</v>
      </c>
      <c r="H13039" s="2" t="str">
        <f aca="false">IF(AND(E13039&gt;=0.4,E13039&lt;=0.6),"Yes","No")</f>
        <v>No</v>
      </c>
      <c r="I13039" s="2" t="str">
        <f aca="false">IF(AND(F13039="No",G13039="No",H13039="Yes"),"Yes","No")</f>
        <v>No</v>
      </c>
      <c r="J13039" s="2"/>
      <c r="K13039" s="2"/>
    </row>
    <row r="13040" customFormat="false" ht="15" hidden="false" customHeight="false" outlineLevel="0" collapsed="false">
      <c r="A13040" s="2" t="s">
        <v>18540</v>
      </c>
      <c r="B13040" s="13" t="n">
        <v>120</v>
      </c>
      <c r="C13040" s="13" t="n">
        <v>120</v>
      </c>
      <c r="D13040" s="14" t="n">
        <f aca="false">C13040/Summary!$B$4</f>
        <v>0.008</v>
      </c>
      <c r="E13040" s="15" t="n">
        <v>0.428571428571429</v>
      </c>
      <c r="F13040" s="2" t="s">
        <v>53</v>
      </c>
      <c r="G13040" s="2" t="s">
        <v>44</v>
      </c>
      <c r="H13040" s="2" t="str">
        <f aca="false">IF(AND(E13040&gt;=0.4,E13040&lt;=0.6),"Yes","No")</f>
        <v>Yes</v>
      </c>
      <c r="I13040" s="2" t="str">
        <f aca="false">IF(AND(F13040="No",G13040="No",H13040="Yes"),"Yes","No")</f>
        <v>No</v>
      </c>
      <c r="J13040" s="2"/>
      <c r="K13040" s="2"/>
    </row>
    <row r="13041" customFormat="false" ht="15" hidden="false" customHeight="false" outlineLevel="0" collapsed="false">
      <c r="A13041" s="2" t="s">
        <v>18541</v>
      </c>
      <c r="B13041" s="13" t="n">
        <v>120</v>
      </c>
      <c r="C13041" s="13" t="n">
        <v>119</v>
      </c>
      <c r="D13041" s="14" t="n">
        <f aca="false">C13041/Summary!$B$4</f>
        <v>0.00793333333333333</v>
      </c>
      <c r="E13041" s="15" t="n">
        <v>0.142857142857143</v>
      </c>
      <c r="F13041" s="2" t="s">
        <v>53</v>
      </c>
      <c r="G13041" s="2" t="s">
        <v>53</v>
      </c>
      <c r="H13041" s="2" t="str">
        <f aca="false">IF(AND(E13041&gt;=0.4,E13041&lt;=0.6),"Yes","No")</f>
        <v>No</v>
      </c>
      <c r="I13041" s="2" t="str">
        <f aca="false">IF(AND(F13041="No",G13041="No",H13041="Yes"),"Yes","No")</f>
        <v>No</v>
      </c>
      <c r="J13041" s="2"/>
      <c r="K13041" s="2"/>
    </row>
    <row r="13042" customFormat="false" ht="15" hidden="false" customHeight="false" outlineLevel="0" collapsed="false">
      <c r="A13042" s="2" t="s">
        <v>18542</v>
      </c>
      <c r="B13042" s="13" t="n">
        <v>120</v>
      </c>
      <c r="C13042" s="13" t="n">
        <v>120</v>
      </c>
      <c r="D13042" s="14" t="n">
        <f aca="false">C13042/Summary!$B$4</f>
        <v>0.008</v>
      </c>
      <c r="E13042" s="15" t="n">
        <v>0.285714285714286</v>
      </c>
      <c r="F13042" s="2" t="s">
        <v>53</v>
      </c>
      <c r="G13042" s="2" t="s">
        <v>44</v>
      </c>
      <c r="H13042" s="2" t="str">
        <f aca="false">IF(AND(E13042&gt;=0.4,E13042&lt;=0.6),"Yes","No")</f>
        <v>No</v>
      </c>
      <c r="I13042" s="2" t="str">
        <f aca="false">IF(AND(F13042="No",G13042="No",H13042="Yes"),"Yes","No")</f>
        <v>No</v>
      </c>
      <c r="J13042" s="2"/>
      <c r="K13042" s="2"/>
    </row>
    <row r="13043" customFormat="false" ht="15" hidden="false" customHeight="false" outlineLevel="0" collapsed="false">
      <c r="A13043" s="2" t="s">
        <v>18543</v>
      </c>
      <c r="B13043" s="13" t="n">
        <v>120</v>
      </c>
      <c r="C13043" s="13" t="n">
        <v>120</v>
      </c>
      <c r="D13043" s="14" t="n">
        <f aca="false">C13043/Summary!$B$4</f>
        <v>0.008</v>
      </c>
      <c r="E13043" s="15" t="n">
        <v>0.142857142857143</v>
      </c>
      <c r="F13043" s="2" t="s">
        <v>53</v>
      </c>
      <c r="G13043" s="2" t="s">
        <v>44</v>
      </c>
      <c r="H13043" s="2" t="str">
        <f aca="false">IF(AND(E13043&gt;=0.4,E13043&lt;=0.6),"Yes","No")</f>
        <v>No</v>
      </c>
      <c r="I13043" s="2" t="str">
        <f aca="false">IF(AND(F13043="No",G13043="No",H13043="Yes"),"Yes","No")</f>
        <v>No</v>
      </c>
      <c r="J13043" s="2"/>
      <c r="K13043" s="2"/>
    </row>
    <row r="13044" customFormat="false" ht="15" hidden="false" customHeight="false" outlineLevel="0" collapsed="false">
      <c r="A13044" s="2" t="s">
        <v>18544</v>
      </c>
      <c r="B13044" s="13" t="n">
        <v>120</v>
      </c>
      <c r="C13044" s="13" t="n">
        <v>120</v>
      </c>
      <c r="D13044" s="14" t="n">
        <f aca="false">C13044/Summary!$B$4</f>
        <v>0.008</v>
      </c>
      <c r="E13044" s="15" t="n">
        <v>0.428571428571429</v>
      </c>
      <c r="F13044" s="2" t="s">
        <v>53</v>
      </c>
      <c r="G13044" s="2" t="s">
        <v>44</v>
      </c>
      <c r="H13044" s="2" t="str">
        <f aca="false">IF(AND(E13044&gt;=0.4,E13044&lt;=0.6),"Yes","No")</f>
        <v>Yes</v>
      </c>
      <c r="I13044" s="2" t="str">
        <f aca="false">IF(AND(F13044="No",G13044="No",H13044="Yes"),"Yes","No")</f>
        <v>No</v>
      </c>
      <c r="J13044" s="2"/>
      <c r="K13044" s="2"/>
    </row>
    <row r="13045" customFormat="false" ht="15" hidden="false" customHeight="false" outlineLevel="0" collapsed="false">
      <c r="A13045" s="2" t="s">
        <v>18545</v>
      </c>
      <c r="B13045" s="13" t="n">
        <v>120</v>
      </c>
      <c r="C13045" s="13" t="n">
        <v>120</v>
      </c>
      <c r="D13045" s="14" t="n">
        <f aca="false">C13045/Summary!$B$4</f>
        <v>0.008</v>
      </c>
      <c r="E13045" s="15" t="n">
        <v>0.428571428571429</v>
      </c>
      <c r="F13045" s="2" t="s">
        <v>53</v>
      </c>
      <c r="G13045" s="2" t="s">
        <v>44</v>
      </c>
      <c r="H13045" s="2" t="str">
        <f aca="false">IF(AND(E13045&gt;=0.4,E13045&lt;=0.6),"Yes","No")</f>
        <v>Yes</v>
      </c>
      <c r="I13045" s="2" t="str">
        <f aca="false">IF(AND(F13045="No",G13045="No",H13045="Yes"),"Yes","No")</f>
        <v>No</v>
      </c>
      <c r="J13045" s="2"/>
      <c r="K13045" s="2"/>
    </row>
    <row r="13046" customFormat="false" ht="15" hidden="false" customHeight="false" outlineLevel="0" collapsed="false">
      <c r="A13046" s="2" t="s">
        <v>18546</v>
      </c>
      <c r="B13046" s="13" t="n">
        <v>120</v>
      </c>
      <c r="C13046" s="13" t="n">
        <v>120</v>
      </c>
      <c r="D13046" s="14" t="n">
        <f aca="false">C13046/Summary!$B$4</f>
        <v>0.008</v>
      </c>
      <c r="E13046" s="15" t="n">
        <v>0.571428571428571</v>
      </c>
      <c r="F13046" s="2" t="s">
        <v>53</v>
      </c>
      <c r="G13046" s="2" t="s">
        <v>44</v>
      </c>
      <c r="H13046" s="2" t="str">
        <f aca="false">IF(AND(E13046&gt;=0.4,E13046&lt;=0.6),"Yes","No")</f>
        <v>Yes</v>
      </c>
      <c r="I13046" s="2" t="str">
        <f aca="false">IF(AND(F13046="No",G13046="No",H13046="Yes"),"Yes","No")</f>
        <v>No</v>
      </c>
      <c r="J13046" s="2"/>
      <c r="K13046" s="2"/>
    </row>
    <row r="13047" customFormat="false" ht="15" hidden="false" customHeight="false" outlineLevel="0" collapsed="false">
      <c r="A13047" s="2" t="s">
        <v>18547</v>
      </c>
      <c r="B13047" s="13" t="n">
        <v>120</v>
      </c>
      <c r="C13047" s="13" t="n">
        <v>120</v>
      </c>
      <c r="D13047" s="14" t="n">
        <f aca="false">C13047/Summary!$B$4</f>
        <v>0.008</v>
      </c>
      <c r="E13047" s="15" t="n">
        <v>0.571428571428571</v>
      </c>
      <c r="F13047" s="2" t="s">
        <v>53</v>
      </c>
      <c r="G13047" s="2" t="s">
        <v>44</v>
      </c>
      <c r="H13047" s="2" t="str">
        <f aca="false">IF(AND(E13047&gt;=0.4,E13047&lt;=0.6),"Yes","No")</f>
        <v>Yes</v>
      </c>
      <c r="I13047" s="2" t="str">
        <f aca="false">IF(AND(F13047="No",G13047="No",H13047="Yes"),"Yes","No")</f>
        <v>No</v>
      </c>
      <c r="J13047" s="2"/>
      <c r="K13047" s="2"/>
    </row>
    <row r="13048" customFormat="false" ht="15" hidden="false" customHeight="false" outlineLevel="0" collapsed="false">
      <c r="A13048" s="2" t="s">
        <v>18548</v>
      </c>
      <c r="B13048" s="13" t="n">
        <v>120</v>
      </c>
      <c r="C13048" s="13" t="n">
        <v>119</v>
      </c>
      <c r="D13048" s="14" t="n">
        <f aca="false">C13048/Summary!$B$4</f>
        <v>0.00793333333333333</v>
      </c>
      <c r="E13048" s="15" t="n">
        <v>0.428571428571429</v>
      </c>
      <c r="F13048" s="2" t="s">
        <v>53</v>
      </c>
      <c r="G13048" s="2" t="s">
        <v>44</v>
      </c>
      <c r="H13048" s="2" t="str">
        <f aca="false">IF(AND(E13048&gt;=0.4,E13048&lt;=0.6),"Yes","No")</f>
        <v>Yes</v>
      </c>
      <c r="I13048" s="2" t="str">
        <f aca="false">IF(AND(F13048="No",G13048="No",H13048="Yes"),"Yes","No")</f>
        <v>No</v>
      </c>
      <c r="J13048" s="2"/>
      <c r="K13048" s="2"/>
    </row>
    <row r="13049" customFormat="false" ht="15" hidden="false" customHeight="false" outlineLevel="0" collapsed="false">
      <c r="A13049" s="2" t="s">
        <v>18549</v>
      </c>
      <c r="B13049" s="13" t="n">
        <v>120</v>
      </c>
      <c r="C13049" s="13" t="n">
        <v>120</v>
      </c>
      <c r="D13049" s="14" t="n">
        <f aca="false">C13049/Summary!$B$4</f>
        <v>0.008</v>
      </c>
      <c r="E13049" s="15" t="n">
        <v>0.571428571428571</v>
      </c>
      <c r="F13049" s="2" t="s">
        <v>53</v>
      </c>
      <c r="G13049" s="2" t="s">
        <v>44</v>
      </c>
      <c r="H13049" s="2" t="str">
        <f aca="false">IF(AND(E13049&gt;=0.4,E13049&lt;=0.6),"Yes","No")</f>
        <v>Yes</v>
      </c>
      <c r="I13049" s="2" t="str">
        <f aca="false">IF(AND(F13049="No",G13049="No",H13049="Yes"),"Yes","No")</f>
        <v>No</v>
      </c>
      <c r="J13049" s="2"/>
      <c r="K13049" s="2"/>
    </row>
    <row r="13050" customFormat="false" ht="15" hidden="false" customHeight="false" outlineLevel="0" collapsed="false">
      <c r="A13050" s="2" t="s">
        <v>18550</v>
      </c>
      <c r="B13050" s="13" t="n">
        <v>120</v>
      </c>
      <c r="C13050" s="13" t="n">
        <v>119</v>
      </c>
      <c r="D13050" s="14" t="n">
        <f aca="false">C13050/Summary!$B$4</f>
        <v>0.00793333333333333</v>
      </c>
      <c r="E13050" s="15" t="n">
        <v>0.714285714285714</v>
      </c>
      <c r="F13050" s="2" t="s">
        <v>53</v>
      </c>
      <c r="G13050" s="2" t="s">
        <v>53</v>
      </c>
      <c r="H13050" s="2" t="str">
        <f aca="false">IF(AND(E13050&gt;=0.4,E13050&lt;=0.6),"Yes","No")</f>
        <v>No</v>
      </c>
      <c r="I13050" s="2" t="str">
        <f aca="false">IF(AND(F13050="No",G13050="No",H13050="Yes"),"Yes","No")</f>
        <v>No</v>
      </c>
      <c r="J13050" s="2"/>
      <c r="K13050" s="2"/>
    </row>
    <row r="13051" customFormat="false" ht="15" hidden="false" customHeight="false" outlineLevel="0" collapsed="false">
      <c r="A13051" s="2" t="s">
        <v>18551</v>
      </c>
      <c r="B13051" s="13" t="n">
        <v>120</v>
      </c>
      <c r="C13051" s="13" t="n">
        <v>120</v>
      </c>
      <c r="D13051" s="14" t="n">
        <f aca="false">C13051/Summary!$B$4</f>
        <v>0.008</v>
      </c>
      <c r="E13051" s="15" t="n">
        <v>0.428571428571429</v>
      </c>
      <c r="F13051" s="2" t="s">
        <v>53</v>
      </c>
      <c r="G13051" s="2" t="s">
        <v>44</v>
      </c>
      <c r="H13051" s="2" t="str">
        <f aca="false">IF(AND(E13051&gt;=0.4,E13051&lt;=0.6),"Yes","No")</f>
        <v>Yes</v>
      </c>
      <c r="I13051" s="2" t="str">
        <f aca="false">IF(AND(F13051="No",G13051="No",H13051="Yes"),"Yes","No")</f>
        <v>No</v>
      </c>
      <c r="J13051" s="2"/>
      <c r="K13051" s="2"/>
    </row>
    <row r="13052" customFormat="false" ht="15" hidden="false" customHeight="false" outlineLevel="0" collapsed="false">
      <c r="A13052" s="2" t="s">
        <v>18552</v>
      </c>
      <c r="B13052" s="13" t="n">
        <v>120</v>
      </c>
      <c r="C13052" s="13" t="n">
        <v>120</v>
      </c>
      <c r="D13052" s="14" t="n">
        <f aca="false">C13052/Summary!$B$4</f>
        <v>0.008</v>
      </c>
      <c r="E13052" s="15" t="n">
        <v>0.428571428571429</v>
      </c>
      <c r="F13052" s="2" t="s">
        <v>53</v>
      </c>
      <c r="G13052" s="2" t="s">
        <v>44</v>
      </c>
      <c r="H13052" s="2" t="str">
        <f aca="false">IF(AND(E13052&gt;=0.4,E13052&lt;=0.6),"Yes","No")</f>
        <v>Yes</v>
      </c>
      <c r="I13052" s="2" t="str">
        <f aca="false">IF(AND(F13052="No",G13052="No",H13052="Yes"),"Yes","No")</f>
        <v>No</v>
      </c>
      <c r="J13052" s="2"/>
      <c r="K13052" s="2"/>
    </row>
    <row r="13053" customFormat="false" ht="15" hidden="false" customHeight="false" outlineLevel="0" collapsed="false">
      <c r="A13053" s="2" t="s">
        <v>18553</v>
      </c>
      <c r="B13053" s="13" t="n">
        <v>120</v>
      </c>
      <c r="C13053" s="13" t="n">
        <v>120</v>
      </c>
      <c r="D13053" s="14" t="n">
        <f aca="false">C13053/Summary!$B$4</f>
        <v>0.008</v>
      </c>
      <c r="E13053" s="15" t="n">
        <v>0.571428571428571</v>
      </c>
      <c r="F13053" s="2" t="s">
        <v>53</v>
      </c>
      <c r="G13053" s="2" t="s">
        <v>44</v>
      </c>
      <c r="H13053" s="2" t="str">
        <f aca="false">IF(AND(E13053&gt;=0.4,E13053&lt;=0.6),"Yes","No")</f>
        <v>Yes</v>
      </c>
      <c r="I13053" s="2" t="str">
        <f aca="false">IF(AND(F13053="No",G13053="No",H13053="Yes"),"Yes","No")</f>
        <v>No</v>
      </c>
      <c r="J13053" s="2"/>
      <c r="K13053" s="2"/>
    </row>
    <row r="13054" customFormat="false" ht="15" hidden="false" customHeight="false" outlineLevel="0" collapsed="false">
      <c r="A13054" s="2" t="s">
        <v>18554</v>
      </c>
      <c r="B13054" s="13" t="n">
        <v>120</v>
      </c>
      <c r="C13054" s="13" t="n">
        <v>120</v>
      </c>
      <c r="D13054" s="14" t="n">
        <f aca="false">C13054/Summary!$B$4</f>
        <v>0.008</v>
      </c>
      <c r="E13054" s="15" t="n">
        <v>0.571428571428571</v>
      </c>
      <c r="F13054" s="2" t="s">
        <v>53</v>
      </c>
      <c r="G13054" s="2" t="s">
        <v>44</v>
      </c>
      <c r="H13054" s="2" t="str">
        <f aca="false">IF(AND(E13054&gt;=0.4,E13054&lt;=0.6),"Yes","No")</f>
        <v>Yes</v>
      </c>
      <c r="I13054" s="2" t="str">
        <f aca="false">IF(AND(F13054="No",G13054="No",H13054="Yes"),"Yes","No")</f>
        <v>No</v>
      </c>
      <c r="J13054" s="2"/>
      <c r="K13054" s="2"/>
    </row>
    <row r="13055" customFormat="false" ht="15" hidden="false" customHeight="false" outlineLevel="0" collapsed="false">
      <c r="A13055" s="2" t="s">
        <v>18555</v>
      </c>
      <c r="B13055" s="13" t="n">
        <v>120</v>
      </c>
      <c r="C13055" s="13" t="n">
        <v>120</v>
      </c>
      <c r="D13055" s="14" t="n">
        <f aca="false">C13055/Summary!$B$4</f>
        <v>0.008</v>
      </c>
      <c r="E13055" s="15" t="n">
        <v>0.714285714285714</v>
      </c>
      <c r="F13055" s="2" t="s">
        <v>53</v>
      </c>
      <c r="G13055" s="2" t="s">
        <v>53</v>
      </c>
      <c r="H13055" s="2" t="str">
        <f aca="false">IF(AND(E13055&gt;=0.4,E13055&lt;=0.6),"Yes","No")</f>
        <v>No</v>
      </c>
      <c r="I13055" s="2" t="str">
        <f aca="false">IF(AND(F13055="No",G13055="No",H13055="Yes"),"Yes","No")</f>
        <v>No</v>
      </c>
      <c r="J13055" s="2"/>
      <c r="K13055" s="2"/>
    </row>
    <row r="13056" customFormat="false" ht="15" hidden="false" customHeight="false" outlineLevel="0" collapsed="false">
      <c r="A13056" s="2" t="s">
        <v>18556</v>
      </c>
      <c r="B13056" s="13" t="n">
        <v>120</v>
      </c>
      <c r="C13056" s="13" t="n">
        <v>120</v>
      </c>
      <c r="D13056" s="14" t="n">
        <f aca="false">C13056/Summary!$B$4</f>
        <v>0.008</v>
      </c>
      <c r="E13056" s="15" t="n">
        <v>0.714285714285714</v>
      </c>
      <c r="F13056" s="2" t="s">
        <v>44</v>
      </c>
      <c r="G13056" s="2" t="s">
        <v>44</v>
      </c>
      <c r="H13056" s="2" t="str">
        <f aca="false">IF(AND(E13056&gt;=0.4,E13056&lt;=0.6),"Yes","No")</f>
        <v>No</v>
      </c>
      <c r="I13056" s="2" t="str">
        <f aca="false">IF(AND(F13056="No",G13056="No",H13056="Yes"),"Yes","No")</f>
        <v>No</v>
      </c>
      <c r="J13056" s="2"/>
      <c r="K13056" s="2"/>
    </row>
    <row r="13057" customFormat="false" ht="15" hidden="false" customHeight="false" outlineLevel="0" collapsed="false">
      <c r="A13057" s="2" t="s">
        <v>18557</v>
      </c>
      <c r="B13057" s="13" t="n">
        <v>120</v>
      </c>
      <c r="C13057" s="13" t="n">
        <v>120</v>
      </c>
      <c r="D13057" s="14" t="n">
        <f aca="false">C13057/Summary!$B$4</f>
        <v>0.008</v>
      </c>
      <c r="E13057" s="15" t="n">
        <v>0.571428571428571</v>
      </c>
      <c r="F13057" s="2" t="s">
        <v>53</v>
      </c>
      <c r="G13057" s="2" t="s">
        <v>44</v>
      </c>
      <c r="H13057" s="2" t="str">
        <f aca="false">IF(AND(E13057&gt;=0.4,E13057&lt;=0.6),"Yes","No")</f>
        <v>Yes</v>
      </c>
      <c r="I13057" s="2" t="str">
        <f aca="false">IF(AND(F13057="No",G13057="No",H13057="Yes"),"Yes","No")</f>
        <v>No</v>
      </c>
      <c r="J13057" s="2"/>
      <c r="K13057" s="2"/>
    </row>
    <row r="13058" customFormat="false" ht="15" hidden="false" customHeight="false" outlineLevel="0" collapsed="false">
      <c r="A13058" s="2" t="s">
        <v>18558</v>
      </c>
      <c r="B13058" s="13" t="n">
        <v>120</v>
      </c>
      <c r="C13058" s="13" t="n">
        <v>120</v>
      </c>
      <c r="D13058" s="14" t="n">
        <f aca="false">C13058/Summary!$B$4</f>
        <v>0.008</v>
      </c>
      <c r="E13058" s="15" t="n">
        <v>0.285714285714286</v>
      </c>
      <c r="F13058" s="2" t="s">
        <v>44</v>
      </c>
      <c r="G13058" s="2" t="s">
        <v>44</v>
      </c>
      <c r="H13058" s="2" t="str">
        <f aca="false">IF(AND(E13058&gt;=0.4,E13058&lt;=0.6),"Yes","No")</f>
        <v>No</v>
      </c>
      <c r="I13058" s="2" t="str">
        <f aca="false">IF(AND(F13058="No",G13058="No",H13058="Yes"),"Yes","No")</f>
        <v>No</v>
      </c>
      <c r="J13058" s="2"/>
      <c r="K13058" s="2"/>
    </row>
    <row r="13059" customFormat="false" ht="15" hidden="false" customHeight="false" outlineLevel="0" collapsed="false">
      <c r="A13059" s="2" t="s">
        <v>18559</v>
      </c>
      <c r="B13059" s="13" t="n">
        <v>120</v>
      </c>
      <c r="C13059" s="13" t="n">
        <v>119</v>
      </c>
      <c r="D13059" s="14" t="n">
        <f aca="false">C13059/Summary!$B$4</f>
        <v>0.00793333333333333</v>
      </c>
      <c r="E13059" s="15" t="n">
        <v>0.714285714285714</v>
      </c>
      <c r="F13059" s="2" t="s">
        <v>53</v>
      </c>
      <c r="G13059" s="2" t="s">
        <v>53</v>
      </c>
      <c r="H13059" s="2" t="str">
        <f aca="false">IF(AND(E13059&gt;=0.4,E13059&lt;=0.6),"Yes","No")</f>
        <v>No</v>
      </c>
      <c r="I13059" s="2" t="str">
        <f aca="false">IF(AND(F13059="No",G13059="No",H13059="Yes"),"Yes","No")</f>
        <v>No</v>
      </c>
      <c r="J13059" s="2"/>
      <c r="K13059" s="2"/>
    </row>
    <row r="13060" customFormat="false" ht="15" hidden="false" customHeight="false" outlineLevel="0" collapsed="false">
      <c r="A13060" s="2" t="s">
        <v>18560</v>
      </c>
      <c r="B13060" s="13" t="n">
        <v>120</v>
      </c>
      <c r="C13060" s="13" t="n">
        <v>120</v>
      </c>
      <c r="D13060" s="14" t="n">
        <f aca="false">C13060/Summary!$B$4</f>
        <v>0.008</v>
      </c>
      <c r="E13060" s="15" t="n">
        <v>0.285714285714286</v>
      </c>
      <c r="F13060" s="2" t="s">
        <v>53</v>
      </c>
      <c r="G13060" s="2" t="s">
        <v>44</v>
      </c>
      <c r="H13060" s="2" t="str">
        <f aca="false">IF(AND(E13060&gt;=0.4,E13060&lt;=0.6),"Yes","No")</f>
        <v>No</v>
      </c>
      <c r="I13060" s="2" t="str">
        <f aca="false">IF(AND(F13060="No",G13060="No",H13060="Yes"),"Yes","No")</f>
        <v>No</v>
      </c>
      <c r="J13060" s="2"/>
      <c r="K13060" s="2"/>
    </row>
    <row r="13061" customFormat="false" ht="15" hidden="false" customHeight="false" outlineLevel="0" collapsed="false">
      <c r="A13061" s="2" t="s">
        <v>18561</v>
      </c>
      <c r="B13061" s="13" t="n">
        <v>120</v>
      </c>
      <c r="C13061" s="13" t="n">
        <v>119</v>
      </c>
      <c r="D13061" s="14" t="n">
        <f aca="false">C13061/Summary!$B$4</f>
        <v>0.00793333333333333</v>
      </c>
      <c r="E13061" s="15" t="n">
        <v>0.714285714285714</v>
      </c>
      <c r="F13061" s="2" t="s">
        <v>44</v>
      </c>
      <c r="G13061" s="2" t="s">
        <v>44</v>
      </c>
      <c r="H13061" s="2" t="str">
        <f aca="false">IF(AND(E13061&gt;=0.4,E13061&lt;=0.6),"Yes","No")</f>
        <v>No</v>
      </c>
      <c r="I13061" s="2" t="str">
        <f aca="false">IF(AND(F13061="No",G13061="No",H13061="Yes"),"Yes","No")</f>
        <v>No</v>
      </c>
      <c r="J13061" s="2"/>
      <c r="K13061" s="2"/>
    </row>
    <row r="13062" customFormat="false" ht="15" hidden="false" customHeight="false" outlineLevel="0" collapsed="false">
      <c r="A13062" s="2" t="s">
        <v>18562</v>
      </c>
      <c r="B13062" s="13" t="n">
        <v>120</v>
      </c>
      <c r="C13062" s="13" t="n">
        <v>120</v>
      </c>
      <c r="D13062" s="14" t="n">
        <f aca="false">C13062/Summary!$B$4</f>
        <v>0.008</v>
      </c>
      <c r="E13062" s="15" t="n">
        <v>0.428571428571429</v>
      </c>
      <c r="F13062" s="2" t="s">
        <v>53</v>
      </c>
      <c r="G13062" s="2" t="s">
        <v>53</v>
      </c>
      <c r="H13062" s="2" t="str">
        <f aca="false">IF(AND(E13062&gt;=0.4,E13062&lt;=0.6),"Yes","No")</f>
        <v>Yes</v>
      </c>
      <c r="I13062" s="2" t="str">
        <f aca="false">IF(AND(F13062="No",G13062="No",H13062="Yes"),"Yes","No")</f>
        <v>No</v>
      </c>
      <c r="J13062" s="2"/>
      <c r="K13062" s="2"/>
    </row>
    <row r="13063" customFormat="false" ht="15" hidden="false" customHeight="false" outlineLevel="0" collapsed="false">
      <c r="A13063" s="2" t="s">
        <v>18563</v>
      </c>
      <c r="B13063" s="13" t="n">
        <v>120</v>
      </c>
      <c r="C13063" s="13" t="n">
        <v>119</v>
      </c>
      <c r="D13063" s="14" t="n">
        <f aca="false">C13063/Summary!$B$4</f>
        <v>0.00793333333333333</v>
      </c>
      <c r="E13063" s="15" t="n">
        <v>0.285714285714286</v>
      </c>
      <c r="F13063" s="2" t="s">
        <v>53</v>
      </c>
      <c r="G13063" s="2" t="s">
        <v>44</v>
      </c>
      <c r="H13063" s="2" t="str">
        <f aca="false">IF(AND(E13063&gt;=0.4,E13063&lt;=0.6),"Yes","No")</f>
        <v>No</v>
      </c>
      <c r="I13063" s="2" t="str">
        <f aca="false">IF(AND(F13063="No",G13063="No",H13063="Yes"),"Yes","No")</f>
        <v>No</v>
      </c>
      <c r="J13063" s="2"/>
      <c r="K13063" s="2"/>
    </row>
    <row r="13064" customFormat="false" ht="15" hidden="false" customHeight="false" outlineLevel="0" collapsed="false">
      <c r="A13064" s="2" t="s">
        <v>18564</v>
      </c>
      <c r="B13064" s="13" t="n">
        <v>120</v>
      </c>
      <c r="C13064" s="13" t="n">
        <v>120</v>
      </c>
      <c r="D13064" s="14" t="n">
        <f aca="false">C13064/Summary!$B$4</f>
        <v>0.008</v>
      </c>
      <c r="E13064" s="15" t="n">
        <v>0.428571428571429</v>
      </c>
      <c r="F13064" s="2" t="s">
        <v>53</v>
      </c>
      <c r="G13064" s="2" t="s">
        <v>44</v>
      </c>
      <c r="H13064" s="2" t="str">
        <f aca="false">IF(AND(E13064&gt;=0.4,E13064&lt;=0.6),"Yes","No")</f>
        <v>Yes</v>
      </c>
      <c r="I13064" s="2" t="str">
        <f aca="false">IF(AND(F13064="No",G13064="No",H13064="Yes"),"Yes","No")</f>
        <v>No</v>
      </c>
      <c r="J13064" s="2"/>
      <c r="K13064" s="2"/>
    </row>
    <row r="13065" customFormat="false" ht="15" hidden="false" customHeight="false" outlineLevel="0" collapsed="false">
      <c r="A13065" s="2" t="s">
        <v>18565</v>
      </c>
      <c r="B13065" s="13" t="n">
        <v>120</v>
      </c>
      <c r="C13065" s="13" t="n">
        <v>118</v>
      </c>
      <c r="D13065" s="14" t="n">
        <f aca="false">C13065/Summary!$B$4</f>
        <v>0.00786666666666667</v>
      </c>
      <c r="E13065" s="15" t="n">
        <v>0.428571428571429</v>
      </c>
      <c r="F13065" s="2" t="s">
        <v>44</v>
      </c>
      <c r="G13065" s="2" t="s">
        <v>53</v>
      </c>
      <c r="H13065" s="2" t="str">
        <f aca="false">IF(AND(E13065&gt;=0.4,E13065&lt;=0.6),"Yes","No")</f>
        <v>Yes</v>
      </c>
      <c r="I13065" s="2" t="str">
        <f aca="false">IF(AND(F13065="No",G13065="No",H13065="Yes"),"Yes","No")</f>
        <v>No</v>
      </c>
      <c r="J13065" s="2"/>
      <c r="K13065" s="2"/>
    </row>
    <row r="13066" customFormat="false" ht="15" hidden="false" customHeight="false" outlineLevel="0" collapsed="false">
      <c r="A13066" s="2" t="s">
        <v>18566</v>
      </c>
      <c r="B13066" s="13" t="n">
        <v>120</v>
      </c>
      <c r="C13066" s="13" t="n">
        <v>119</v>
      </c>
      <c r="D13066" s="14" t="n">
        <f aca="false">C13066/Summary!$B$4</f>
        <v>0.00793333333333333</v>
      </c>
      <c r="E13066" s="15" t="n">
        <v>0.428571428571429</v>
      </c>
      <c r="F13066" s="2" t="s">
        <v>53</v>
      </c>
      <c r="G13066" s="2" t="s">
        <v>44</v>
      </c>
      <c r="H13066" s="2" t="str">
        <f aca="false">IF(AND(E13066&gt;=0.4,E13066&lt;=0.6),"Yes","No")</f>
        <v>Yes</v>
      </c>
      <c r="I13066" s="2" t="str">
        <f aca="false">IF(AND(F13066="No",G13066="No",H13066="Yes"),"Yes","No")</f>
        <v>No</v>
      </c>
      <c r="J13066" s="2"/>
      <c r="K13066" s="2"/>
    </row>
    <row r="13067" customFormat="false" ht="15" hidden="false" customHeight="false" outlineLevel="0" collapsed="false">
      <c r="A13067" s="2" t="s">
        <v>18567</v>
      </c>
      <c r="B13067" s="13" t="n">
        <v>120</v>
      </c>
      <c r="C13067" s="13" t="n">
        <v>119</v>
      </c>
      <c r="D13067" s="14" t="n">
        <f aca="false">C13067/Summary!$B$4</f>
        <v>0.00793333333333333</v>
      </c>
      <c r="E13067" s="15" t="n">
        <v>0.285714285714286</v>
      </c>
      <c r="F13067" s="2" t="s">
        <v>44</v>
      </c>
      <c r="G13067" s="2" t="s">
        <v>44</v>
      </c>
      <c r="H13067" s="2" t="str">
        <f aca="false">IF(AND(E13067&gt;=0.4,E13067&lt;=0.6),"Yes","No")</f>
        <v>No</v>
      </c>
      <c r="I13067" s="2" t="str">
        <f aca="false">IF(AND(F13067="No",G13067="No",H13067="Yes"),"Yes","No")</f>
        <v>No</v>
      </c>
      <c r="J13067" s="2"/>
      <c r="K13067" s="2"/>
    </row>
    <row r="13068" customFormat="false" ht="15" hidden="false" customHeight="false" outlineLevel="0" collapsed="false">
      <c r="A13068" s="2" t="s">
        <v>18568</v>
      </c>
      <c r="B13068" s="13" t="n">
        <v>120</v>
      </c>
      <c r="C13068" s="13" t="n">
        <v>120</v>
      </c>
      <c r="D13068" s="14" t="n">
        <f aca="false">C13068/Summary!$B$4</f>
        <v>0.008</v>
      </c>
      <c r="E13068" s="15" t="n">
        <v>0.714285714285714</v>
      </c>
      <c r="F13068" s="2" t="s">
        <v>53</v>
      </c>
      <c r="G13068" s="2" t="s">
        <v>44</v>
      </c>
      <c r="H13068" s="2" t="str">
        <f aca="false">IF(AND(E13068&gt;=0.4,E13068&lt;=0.6),"Yes","No")</f>
        <v>No</v>
      </c>
      <c r="I13068" s="2" t="str">
        <f aca="false">IF(AND(F13068="No",G13068="No",H13068="Yes"),"Yes","No")</f>
        <v>No</v>
      </c>
      <c r="J13068" s="2"/>
      <c r="K13068" s="2"/>
    </row>
    <row r="13069" customFormat="false" ht="15" hidden="false" customHeight="false" outlineLevel="0" collapsed="false">
      <c r="A13069" s="2" t="s">
        <v>18569</v>
      </c>
      <c r="B13069" s="13" t="n">
        <v>120</v>
      </c>
      <c r="C13069" s="13" t="n">
        <v>119</v>
      </c>
      <c r="D13069" s="14" t="n">
        <f aca="false">C13069/Summary!$B$4</f>
        <v>0.00793333333333333</v>
      </c>
      <c r="E13069" s="15" t="n">
        <v>0.571428571428571</v>
      </c>
      <c r="F13069" s="2" t="s">
        <v>53</v>
      </c>
      <c r="G13069" s="2" t="s">
        <v>53</v>
      </c>
      <c r="H13069" s="2" t="str">
        <f aca="false">IF(AND(E13069&gt;=0.4,E13069&lt;=0.6),"Yes","No")</f>
        <v>Yes</v>
      </c>
      <c r="I13069" s="2" t="str">
        <f aca="false">IF(AND(F13069="No",G13069="No",H13069="Yes"),"Yes","No")</f>
        <v>No</v>
      </c>
      <c r="J13069" s="2"/>
      <c r="K13069" s="2"/>
    </row>
    <row r="13070" customFormat="false" ht="15" hidden="false" customHeight="false" outlineLevel="0" collapsed="false">
      <c r="A13070" s="2" t="s">
        <v>18570</v>
      </c>
      <c r="B13070" s="13" t="n">
        <v>120</v>
      </c>
      <c r="C13070" s="13" t="n">
        <v>119</v>
      </c>
      <c r="D13070" s="14" t="n">
        <f aca="false">C13070/Summary!$B$4</f>
        <v>0.00793333333333333</v>
      </c>
      <c r="E13070" s="15" t="n">
        <v>0.285714285714286</v>
      </c>
      <c r="F13070" s="2" t="s">
        <v>53</v>
      </c>
      <c r="G13070" s="2" t="s">
        <v>44</v>
      </c>
      <c r="H13070" s="2" t="str">
        <f aca="false">IF(AND(E13070&gt;=0.4,E13070&lt;=0.6),"Yes","No")</f>
        <v>No</v>
      </c>
      <c r="I13070" s="2" t="str">
        <f aca="false">IF(AND(F13070="No",G13070="No",H13070="Yes"),"Yes","No")</f>
        <v>No</v>
      </c>
      <c r="J13070" s="2"/>
      <c r="K13070" s="2"/>
    </row>
    <row r="13071" customFormat="false" ht="15" hidden="false" customHeight="false" outlineLevel="0" collapsed="false">
      <c r="A13071" s="2" t="s">
        <v>18571</v>
      </c>
      <c r="B13071" s="13" t="n">
        <v>120</v>
      </c>
      <c r="C13071" s="13" t="n">
        <v>120</v>
      </c>
      <c r="D13071" s="14" t="n">
        <f aca="false">C13071/Summary!$B$4</f>
        <v>0.008</v>
      </c>
      <c r="E13071" s="15" t="n">
        <v>0.714285714285714</v>
      </c>
      <c r="F13071" s="2" t="s">
        <v>53</v>
      </c>
      <c r="G13071" s="2" t="s">
        <v>44</v>
      </c>
      <c r="H13071" s="2" t="str">
        <f aca="false">IF(AND(E13071&gt;=0.4,E13071&lt;=0.6),"Yes","No")</f>
        <v>No</v>
      </c>
      <c r="I13071" s="2" t="str">
        <f aca="false">IF(AND(F13071="No",G13071="No",H13071="Yes"),"Yes","No")</f>
        <v>No</v>
      </c>
      <c r="J13071" s="2"/>
      <c r="K13071" s="2"/>
    </row>
    <row r="13072" customFormat="false" ht="15" hidden="false" customHeight="false" outlineLevel="0" collapsed="false">
      <c r="A13072" s="2" t="s">
        <v>18572</v>
      </c>
      <c r="B13072" s="13" t="n">
        <v>120</v>
      </c>
      <c r="C13072" s="13" t="n">
        <v>117</v>
      </c>
      <c r="D13072" s="14" t="n">
        <f aca="false">C13072/Summary!$B$4</f>
        <v>0.0078</v>
      </c>
      <c r="E13072" s="15" t="n">
        <v>0.571428571428571</v>
      </c>
      <c r="F13072" s="2" t="s">
        <v>53</v>
      </c>
      <c r="G13072" s="2" t="s">
        <v>44</v>
      </c>
      <c r="H13072" s="2" t="str">
        <f aca="false">IF(AND(E13072&gt;=0.4,E13072&lt;=0.6),"Yes","No")</f>
        <v>Yes</v>
      </c>
      <c r="I13072" s="2" t="str">
        <f aca="false">IF(AND(F13072="No",G13072="No",H13072="Yes"),"Yes","No")</f>
        <v>No</v>
      </c>
      <c r="J13072" s="2"/>
      <c r="K13072" s="2"/>
    </row>
    <row r="13073" customFormat="false" ht="15" hidden="false" customHeight="false" outlineLevel="0" collapsed="false">
      <c r="A13073" s="2" t="s">
        <v>18573</v>
      </c>
      <c r="B13073" s="13" t="n">
        <v>120</v>
      </c>
      <c r="C13073" s="13" t="n">
        <v>119</v>
      </c>
      <c r="D13073" s="14" t="n">
        <f aca="false">C13073/Summary!$B$4</f>
        <v>0.00793333333333333</v>
      </c>
      <c r="E13073" s="15" t="n">
        <v>0.428571428571429</v>
      </c>
      <c r="F13073" s="2" t="s">
        <v>53</v>
      </c>
      <c r="G13073" s="2" t="s">
        <v>44</v>
      </c>
      <c r="H13073" s="2" t="str">
        <f aca="false">IF(AND(E13073&gt;=0.4,E13073&lt;=0.6),"Yes","No")</f>
        <v>Yes</v>
      </c>
      <c r="I13073" s="2" t="str">
        <f aca="false">IF(AND(F13073="No",G13073="No",H13073="Yes"),"Yes","No")</f>
        <v>No</v>
      </c>
      <c r="J13073" s="2"/>
      <c r="K13073" s="2"/>
    </row>
    <row r="13074" customFormat="false" ht="15" hidden="false" customHeight="false" outlineLevel="0" collapsed="false">
      <c r="A13074" s="2" t="s">
        <v>18574</v>
      </c>
      <c r="B13074" s="13" t="n">
        <v>120</v>
      </c>
      <c r="C13074" s="13" t="n">
        <v>120</v>
      </c>
      <c r="D13074" s="14" t="n">
        <f aca="false">C13074/Summary!$B$4</f>
        <v>0.008</v>
      </c>
      <c r="E13074" s="15" t="n">
        <v>0.428571428571429</v>
      </c>
      <c r="F13074" s="2" t="s">
        <v>53</v>
      </c>
      <c r="G13074" s="2" t="s">
        <v>44</v>
      </c>
      <c r="H13074" s="2" t="str">
        <f aca="false">IF(AND(E13074&gt;=0.4,E13074&lt;=0.6),"Yes","No")</f>
        <v>Yes</v>
      </c>
      <c r="I13074" s="2" t="str">
        <f aca="false">IF(AND(F13074="No",G13074="No",H13074="Yes"),"Yes","No")</f>
        <v>No</v>
      </c>
      <c r="J13074" s="2"/>
      <c r="K13074" s="2"/>
    </row>
    <row r="13075" customFormat="false" ht="15" hidden="false" customHeight="false" outlineLevel="0" collapsed="false">
      <c r="A13075" s="2" t="s">
        <v>18575</v>
      </c>
      <c r="B13075" s="13" t="n">
        <v>120</v>
      </c>
      <c r="C13075" s="13" t="n">
        <v>120</v>
      </c>
      <c r="D13075" s="14" t="n">
        <f aca="false">C13075/Summary!$B$4</f>
        <v>0.008</v>
      </c>
      <c r="E13075" s="15" t="n">
        <v>0.571428571428571</v>
      </c>
      <c r="F13075" s="2" t="s">
        <v>53</v>
      </c>
      <c r="G13075" s="2" t="s">
        <v>44</v>
      </c>
      <c r="H13075" s="2" t="str">
        <f aca="false">IF(AND(E13075&gt;=0.4,E13075&lt;=0.6),"Yes","No")</f>
        <v>Yes</v>
      </c>
      <c r="I13075" s="2" t="str">
        <f aca="false">IF(AND(F13075="No",G13075="No",H13075="Yes"),"Yes","No")</f>
        <v>No</v>
      </c>
      <c r="J13075" s="2"/>
      <c r="K13075" s="2"/>
    </row>
    <row r="13076" customFormat="false" ht="15" hidden="false" customHeight="false" outlineLevel="0" collapsed="false">
      <c r="A13076" s="2" t="s">
        <v>18576</v>
      </c>
      <c r="B13076" s="13" t="n">
        <v>120</v>
      </c>
      <c r="C13076" s="13" t="n">
        <v>120</v>
      </c>
      <c r="D13076" s="14" t="n">
        <f aca="false">C13076/Summary!$B$4</f>
        <v>0.008</v>
      </c>
      <c r="E13076" s="15" t="n">
        <v>0.714285714285714</v>
      </c>
      <c r="F13076" s="2" t="s">
        <v>53</v>
      </c>
      <c r="G13076" s="2" t="s">
        <v>53</v>
      </c>
      <c r="H13076" s="2" t="str">
        <f aca="false">IF(AND(E13076&gt;=0.4,E13076&lt;=0.6),"Yes","No")</f>
        <v>No</v>
      </c>
      <c r="I13076" s="2" t="str">
        <f aca="false">IF(AND(F13076="No",G13076="No",H13076="Yes"),"Yes","No")</f>
        <v>No</v>
      </c>
      <c r="J13076" s="2"/>
      <c r="K13076" s="2"/>
    </row>
    <row r="13077" customFormat="false" ht="15" hidden="false" customHeight="false" outlineLevel="0" collapsed="false">
      <c r="A13077" s="2" t="s">
        <v>18577</v>
      </c>
      <c r="B13077" s="13" t="n">
        <v>120</v>
      </c>
      <c r="C13077" s="13" t="n">
        <v>120</v>
      </c>
      <c r="D13077" s="14" t="n">
        <f aca="false">C13077/Summary!$B$4</f>
        <v>0.008</v>
      </c>
      <c r="E13077" s="15" t="n">
        <v>0.714285714285714</v>
      </c>
      <c r="F13077" s="2" t="s">
        <v>53</v>
      </c>
      <c r="G13077" s="2" t="s">
        <v>53</v>
      </c>
      <c r="H13077" s="2" t="str">
        <f aca="false">IF(AND(E13077&gt;=0.4,E13077&lt;=0.6),"Yes","No")</f>
        <v>No</v>
      </c>
      <c r="I13077" s="2" t="str">
        <f aca="false">IF(AND(F13077="No",G13077="No",H13077="Yes"),"Yes","No")</f>
        <v>No</v>
      </c>
      <c r="J13077" s="2"/>
      <c r="K13077" s="2"/>
    </row>
    <row r="13078" customFormat="false" ht="15" hidden="false" customHeight="false" outlineLevel="0" collapsed="false">
      <c r="A13078" s="2" t="s">
        <v>18578</v>
      </c>
      <c r="B13078" s="13" t="n">
        <v>120</v>
      </c>
      <c r="C13078" s="13" t="n">
        <v>120</v>
      </c>
      <c r="D13078" s="14" t="n">
        <f aca="false">C13078/Summary!$B$4</f>
        <v>0.008</v>
      </c>
      <c r="E13078" s="15" t="n">
        <v>0.428571428571429</v>
      </c>
      <c r="F13078" s="2" t="s">
        <v>53</v>
      </c>
      <c r="G13078" s="2" t="s">
        <v>53</v>
      </c>
      <c r="H13078" s="2" t="str">
        <f aca="false">IF(AND(E13078&gt;=0.4,E13078&lt;=0.6),"Yes","No")</f>
        <v>Yes</v>
      </c>
      <c r="I13078" s="2" t="str">
        <f aca="false">IF(AND(F13078="No",G13078="No",H13078="Yes"),"Yes","No")</f>
        <v>No</v>
      </c>
      <c r="J13078" s="2"/>
      <c r="K13078" s="2"/>
    </row>
    <row r="13079" customFormat="false" ht="15" hidden="false" customHeight="false" outlineLevel="0" collapsed="false">
      <c r="A13079" s="2" t="s">
        <v>18579</v>
      </c>
      <c r="B13079" s="13" t="n">
        <v>120</v>
      </c>
      <c r="C13079" s="13" t="n">
        <v>119</v>
      </c>
      <c r="D13079" s="14" t="n">
        <f aca="false">C13079/Summary!$B$4</f>
        <v>0.00793333333333333</v>
      </c>
      <c r="E13079" s="15" t="n">
        <v>0.714285714285714</v>
      </c>
      <c r="F13079" s="2" t="s">
        <v>53</v>
      </c>
      <c r="G13079" s="2" t="s">
        <v>53</v>
      </c>
      <c r="H13079" s="2" t="str">
        <f aca="false">IF(AND(E13079&gt;=0.4,E13079&lt;=0.6),"Yes","No")</f>
        <v>No</v>
      </c>
      <c r="I13079" s="2" t="str">
        <f aca="false">IF(AND(F13079="No",G13079="No",H13079="Yes"),"Yes","No")</f>
        <v>No</v>
      </c>
      <c r="J13079" s="2"/>
      <c r="K13079" s="2"/>
    </row>
    <row r="13080" customFormat="false" ht="15" hidden="false" customHeight="false" outlineLevel="0" collapsed="false">
      <c r="A13080" s="2" t="s">
        <v>18580</v>
      </c>
      <c r="B13080" s="13" t="n">
        <v>120</v>
      </c>
      <c r="C13080" s="13" t="n">
        <v>119</v>
      </c>
      <c r="D13080" s="14" t="n">
        <f aca="false">C13080/Summary!$B$4</f>
        <v>0.00793333333333333</v>
      </c>
      <c r="E13080" s="15" t="n">
        <v>0.428571428571429</v>
      </c>
      <c r="F13080" s="2" t="s">
        <v>53</v>
      </c>
      <c r="G13080" s="2" t="s">
        <v>44</v>
      </c>
      <c r="H13080" s="2" t="str">
        <f aca="false">IF(AND(E13080&gt;=0.4,E13080&lt;=0.6),"Yes","No")</f>
        <v>Yes</v>
      </c>
      <c r="I13080" s="2" t="str">
        <f aca="false">IF(AND(F13080="No",G13080="No",H13080="Yes"),"Yes","No")</f>
        <v>No</v>
      </c>
      <c r="J13080" s="2"/>
      <c r="K13080" s="2"/>
    </row>
    <row r="13081" customFormat="false" ht="15" hidden="false" customHeight="false" outlineLevel="0" collapsed="false">
      <c r="A13081" s="2" t="s">
        <v>18581</v>
      </c>
      <c r="B13081" s="13" t="n">
        <v>120</v>
      </c>
      <c r="C13081" s="13" t="n">
        <v>118</v>
      </c>
      <c r="D13081" s="14" t="n">
        <f aca="false">C13081/Summary!$B$4</f>
        <v>0.00786666666666667</v>
      </c>
      <c r="E13081" s="15" t="n">
        <v>0.857142857142857</v>
      </c>
      <c r="F13081" s="2" t="s">
        <v>53</v>
      </c>
      <c r="G13081" s="2" t="s">
        <v>53</v>
      </c>
      <c r="H13081" s="2" t="str">
        <f aca="false">IF(AND(E13081&gt;=0.4,E13081&lt;=0.6),"Yes","No")</f>
        <v>No</v>
      </c>
      <c r="I13081" s="2" t="str">
        <f aca="false">IF(AND(F13081="No",G13081="No",H13081="Yes"),"Yes","No")</f>
        <v>No</v>
      </c>
      <c r="J13081" s="2"/>
      <c r="K13081" s="2"/>
    </row>
    <row r="13082" customFormat="false" ht="15" hidden="false" customHeight="false" outlineLevel="0" collapsed="false">
      <c r="A13082" s="2" t="s">
        <v>18582</v>
      </c>
      <c r="B13082" s="13" t="n">
        <v>120</v>
      </c>
      <c r="C13082" s="13" t="n">
        <v>120</v>
      </c>
      <c r="D13082" s="14" t="n">
        <f aca="false">C13082/Summary!$B$4</f>
        <v>0.008</v>
      </c>
      <c r="E13082" s="15" t="n">
        <v>0.714285714285714</v>
      </c>
      <c r="F13082" s="2" t="s">
        <v>53</v>
      </c>
      <c r="G13082" s="2" t="s">
        <v>44</v>
      </c>
      <c r="H13082" s="2" t="str">
        <f aca="false">IF(AND(E13082&gt;=0.4,E13082&lt;=0.6),"Yes","No")</f>
        <v>No</v>
      </c>
      <c r="I13082" s="2" t="str">
        <f aca="false">IF(AND(F13082="No",G13082="No",H13082="Yes"),"Yes","No")</f>
        <v>No</v>
      </c>
      <c r="J13082" s="2"/>
      <c r="K13082" s="2"/>
    </row>
    <row r="13083" customFormat="false" ht="15" hidden="false" customHeight="false" outlineLevel="0" collapsed="false">
      <c r="A13083" s="2" t="s">
        <v>18583</v>
      </c>
      <c r="B13083" s="13" t="n">
        <v>120</v>
      </c>
      <c r="C13083" s="13" t="n">
        <v>120</v>
      </c>
      <c r="D13083" s="14" t="n">
        <f aca="false">C13083/Summary!$B$4</f>
        <v>0.008</v>
      </c>
      <c r="E13083" s="15" t="n">
        <v>0.857142857142857</v>
      </c>
      <c r="F13083" s="2" t="s">
        <v>53</v>
      </c>
      <c r="G13083" s="2" t="s">
        <v>53</v>
      </c>
      <c r="H13083" s="2" t="str">
        <f aca="false">IF(AND(E13083&gt;=0.4,E13083&lt;=0.6),"Yes","No")</f>
        <v>No</v>
      </c>
      <c r="I13083" s="2" t="str">
        <f aca="false">IF(AND(F13083="No",G13083="No",H13083="Yes"),"Yes","No")</f>
        <v>No</v>
      </c>
      <c r="J13083" s="2"/>
      <c r="K13083" s="2"/>
    </row>
    <row r="13084" customFormat="false" ht="15" hidden="false" customHeight="false" outlineLevel="0" collapsed="false">
      <c r="A13084" s="2" t="s">
        <v>18584</v>
      </c>
      <c r="B13084" s="13" t="n">
        <v>120</v>
      </c>
      <c r="C13084" s="13" t="n">
        <v>120</v>
      </c>
      <c r="D13084" s="14" t="n">
        <f aca="false">C13084/Summary!$B$4</f>
        <v>0.008</v>
      </c>
      <c r="E13084" s="15" t="n">
        <v>1</v>
      </c>
      <c r="F13084" s="2" t="s">
        <v>53</v>
      </c>
      <c r="G13084" s="2" t="s">
        <v>53</v>
      </c>
      <c r="H13084" s="2" t="str">
        <f aca="false">IF(AND(E13084&gt;=0.4,E13084&lt;=0.6),"Yes","No")</f>
        <v>No</v>
      </c>
      <c r="I13084" s="2" t="str">
        <f aca="false">IF(AND(F13084="No",G13084="No",H13084="Yes"),"Yes","No")</f>
        <v>No</v>
      </c>
      <c r="J13084" s="2"/>
      <c r="K13084" s="2"/>
    </row>
    <row r="13085" customFormat="false" ht="15" hidden="false" customHeight="false" outlineLevel="0" collapsed="false">
      <c r="A13085" s="2" t="s">
        <v>18585</v>
      </c>
      <c r="B13085" s="13" t="n">
        <v>120</v>
      </c>
      <c r="C13085" s="13" t="n">
        <v>120</v>
      </c>
      <c r="D13085" s="14" t="n">
        <f aca="false">C13085/Summary!$B$4</f>
        <v>0.008</v>
      </c>
      <c r="E13085" s="15" t="n">
        <v>1</v>
      </c>
      <c r="F13085" s="2" t="s">
        <v>53</v>
      </c>
      <c r="G13085" s="2" t="s">
        <v>44</v>
      </c>
      <c r="H13085" s="2" t="str">
        <f aca="false">IF(AND(E13085&gt;=0.4,E13085&lt;=0.6),"Yes","No")</f>
        <v>No</v>
      </c>
      <c r="I13085" s="2" t="str">
        <f aca="false">IF(AND(F13085="No",G13085="No",H13085="Yes"),"Yes","No")</f>
        <v>No</v>
      </c>
      <c r="J13085" s="2"/>
      <c r="K13085" s="2"/>
    </row>
    <row r="13086" customFormat="false" ht="15" hidden="false" customHeight="false" outlineLevel="0" collapsed="false">
      <c r="A13086" s="2" t="s">
        <v>18586</v>
      </c>
      <c r="B13086" s="13" t="n">
        <v>120</v>
      </c>
      <c r="C13086" s="13" t="n">
        <v>118</v>
      </c>
      <c r="D13086" s="14" t="n">
        <f aca="false">C13086/Summary!$B$4</f>
        <v>0.00786666666666667</v>
      </c>
      <c r="E13086" s="15" t="n">
        <v>0.857142857142857</v>
      </c>
      <c r="F13086" s="2" t="s">
        <v>53</v>
      </c>
      <c r="G13086" s="2" t="s">
        <v>53</v>
      </c>
      <c r="H13086" s="2" t="str">
        <f aca="false">IF(AND(E13086&gt;=0.4,E13086&lt;=0.6),"Yes","No")</f>
        <v>No</v>
      </c>
      <c r="I13086" s="2" t="str">
        <f aca="false">IF(AND(F13086="No",G13086="No",H13086="Yes"),"Yes","No")</f>
        <v>No</v>
      </c>
      <c r="J13086" s="2"/>
      <c r="K13086" s="2"/>
    </row>
    <row r="13087" customFormat="false" ht="15" hidden="false" customHeight="false" outlineLevel="0" collapsed="false">
      <c r="A13087" s="2" t="s">
        <v>18587</v>
      </c>
      <c r="B13087" s="13" t="n">
        <v>120</v>
      </c>
      <c r="C13087" s="13" t="n">
        <v>120</v>
      </c>
      <c r="D13087" s="14" t="n">
        <f aca="false">C13087/Summary!$B$4</f>
        <v>0.008</v>
      </c>
      <c r="E13087" s="15" t="n">
        <v>0.571428571428571</v>
      </c>
      <c r="F13087" s="2" t="s">
        <v>53</v>
      </c>
      <c r="G13087" s="2" t="s">
        <v>44</v>
      </c>
      <c r="H13087" s="2" t="str">
        <f aca="false">IF(AND(E13087&gt;=0.4,E13087&lt;=0.6),"Yes","No")</f>
        <v>Yes</v>
      </c>
      <c r="I13087" s="2" t="str">
        <f aca="false">IF(AND(F13087="No",G13087="No",H13087="Yes"),"Yes","No")</f>
        <v>No</v>
      </c>
      <c r="J13087" s="2"/>
      <c r="K13087" s="2"/>
    </row>
    <row r="13088" customFormat="false" ht="15" hidden="false" customHeight="false" outlineLevel="0" collapsed="false">
      <c r="A13088" s="2" t="s">
        <v>18588</v>
      </c>
      <c r="B13088" s="13" t="n">
        <v>120</v>
      </c>
      <c r="C13088" s="13" t="n">
        <v>120</v>
      </c>
      <c r="D13088" s="14" t="n">
        <f aca="false">C13088/Summary!$B$4</f>
        <v>0.008</v>
      </c>
      <c r="E13088" s="15" t="n">
        <v>0.857142857142857</v>
      </c>
      <c r="F13088" s="2" t="s">
        <v>53</v>
      </c>
      <c r="G13088" s="2" t="s">
        <v>44</v>
      </c>
      <c r="H13088" s="2" t="str">
        <f aca="false">IF(AND(E13088&gt;=0.4,E13088&lt;=0.6),"Yes","No")</f>
        <v>No</v>
      </c>
      <c r="I13088" s="2" t="str">
        <f aca="false">IF(AND(F13088="No",G13088="No",H13088="Yes"),"Yes","No")</f>
        <v>No</v>
      </c>
      <c r="J13088" s="2"/>
      <c r="K13088" s="2"/>
    </row>
    <row r="13089" customFormat="false" ht="15" hidden="false" customHeight="false" outlineLevel="0" collapsed="false">
      <c r="A13089" s="2" t="s">
        <v>18589</v>
      </c>
      <c r="B13089" s="13" t="n">
        <v>120</v>
      </c>
      <c r="C13089" s="13" t="n">
        <v>119</v>
      </c>
      <c r="D13089" s="14" t="n">
        <f aca="false">C13089/Summary!$B$4</f>
        <v>0.00793333333333333</v>
      </c>
      <c r="E13089" s="15" t="n">
        <v>0.571428571428571</v>
      </c>
      <c r="F13089" s="2" t="s">
        <v>53</v>
      </c>
      <c r="G13089" s="2" t="s">
        <v>44</v>
      </c>
      <c r="H13089" s="2" t="str">
        <f aca="false">IF(AND(E13089&gt;=0.4,E13089&lt;=0.6),"Yes","No")</f>
        <v>Yes</v>
      </c>
      <c r="I13089" s="2" t="str">
        <f aca="false">IF(AND(F13089="No",G13089="No",H13089="Yes"),"Yes","No")</f>
        <v>No</v>
      </c>
      <c r="J13089" s="2"/>
      <c r="K13089" s="2"/>
    </row>
    <row r="13090" customFormat="false" ht="15" hidden="false" customHeight="false" outlineLevel="0" collapsed="false">
      <c r="A13090" s="2" t="s">
        <v>18590</v>
      </c>
      <c r="B13090" s="13" t="n">
        <v>120</v>
      </c>
      <c r="C13090" s="13" t="n">
        <v>120</v>
      </c>
      <c r="D13090" s="14" t="n">
        <f aca="false">C13090/Summary!$B$4</f>
        <v>0.008</v>
      </c>
      <c r="E13090" s="15" t="n">
        <v>0.571428571428571</v>
      </c>
      <c r="F13090" s="2" t="s">
        <v>53</v>
      </c>
      <c r="G13090" s="2" t="s">
        <v>53</v>
      </c>
      <c r="H13090" s="2" t="str">
        <f aca="false">IF(AND(E13090&gt;=0.4,E13090&lt;=0.6),"Yes","No")</f>
        <v>Yes</v>
      </c>
      <c r="I13090" s="2" t="str">
        <f aca="false">IF(AND(F13090="No",G13090="No",H13090="Yes"),"Yes","No")</f>
        <v>No</v>
      </c>
      <c r="J13090" s="2"/>
      <c r="K13090" s="2"/>
    </row>
    <row r="13091" customFormat="false" ht="15" hidden="false" customHeight="false" outlineLevel="0" collapsed="false">
      <c r="A13091" s="2" t="s">
        <v>18591</v>
      </c>
      <c r="B13091" s="13" t="n">
        <v>120</v>
      </c>
      <c r="C13091" s="13" t="n">
        <v>120</v>
      </c>
      <c r="D13091" s="14" t="n">
        <f aca="false">C13091/Summary!$B$4</f>
        <v>0.008</v>
      </c>
      <c r="E13091" s="15" t="n">
        <v>0.714285714285714</v>
      </c>
      <c r="F13091" s="2" t="s">
        <v>53</v>
      </c>
      <c r="G13091" s="2" t="s">
        <v>44</v>
      </c>
      <c r="H13091" s="2" t="str">
        <f aca="false">IF(AND(E13091&gt;=0.4,E13091&lt;=0.6),"Yes","No")</f>
        <v>No</v>
      </c>
      <c r="I13091" s="2" t="str">
        <f aca="false">IF(AND(F13091="No",G13091="No",H13091="Yes"),"Yes","No")</f>
        <v>No</v>
      </c>
      <c r="J13091" s="2"/>
      <c r="K13091" s="2"/>
    </row>
    <row r="13092" customFormat="false" ht="15" hidden="false" customHeight="false" outlineLevel="0" collapsed="false">
      <c r="A13092" s="2" t="s">
        <v>18592</v>
      </c>
      <c r="B13092" s="13" t="n">
        <v>120</v>
      </c>
      <c r="C13092" s="13" t="n">
        <v>119</v>
      </c>
      <c r="D13092" s="14" t="n">
        <f aca="false">C13092/Summary!$B$4</f>
        <v>0.00793333333333333</v>
      </c>
      <c r="E13092" s="15" t="n">
        <v>0.714285714285714</v>
      </c>
      <c r="F13092" s="2" t="s">
        <v>53</v>
      </c>
      <c r="G13092" s="2" t="s">
        <v>44</v>
      </c>
      <c r="H13092" s="2" t="str">
        <f aca="false">IF(AND(E13092&gt;=0.4,E13092&lt;=0.6),"Yes","No")</f>
        <v>No</v>
      </c>
      <c r="I13092" s="2" t="str">
        <f aca="false">IF(AND(F13092="No",G13092="No",H13092="Yes"),"Yes","No")</f>
        <v>No</v>
      </c>
      <c r="J13092" s="2"/>
      <c r="K13092" s="2"/>
    </row>
    <row r="13093" customFormat="false" ht="15" hidden="false" customHeight="false" outlineLevel="0" collapsed="false">
      <c r="A13093" s="2" t="s">
        <v>18593</v>
      </c>
      <c r="B13093" s="13" t="n">
        <v>120</v>
      </c>
      <c r="C13093" s="13" t="n">
        <v>119</v>
      </c>
      <c r="D13093" s="14" t="n">
        <f aca="false">C13093/Summary!$B$4</f>
        <v>0.00793333333333333</v>
      </c>
      <c r="E13093" s="15" t="n">
        <v>0.714285714285714</v>
      </c>
      <c r="F13093" s="2" t="s">
        <v>53</v>
      </c>
      <c r="G13093" s="2" t="s">
        <v>53</v>
      </c>
      <c r="H13093" s="2" t="str">
        <f aca="false">IF(AND(E13093&gt;=0.4,E13093&lt;=0.6),"Yes","No")</f>
        <v>No</v>
      </c>
      <c r="I13093" s="2" t="str">
        <f aca="false">IF(AND(F13093="No",G13093="No",H13093="Yes"),"Yes","No")</f>
        <v>No</v>
      </c>
      <c r="J13093" s="2"/>
      <c r="K13093" s="2"/>
    </row>
    <row r="13094" customFormat="false" ht="15" hidden="false" customHeight="false" outlineLevel="0" collapsed="false">
      <c r="A13094" s="2" t="s">
        <v>18594</v>
      </c>
      <c r="B13094" s="13" t="n">
        <v>120</v>
      </c>
      <c r="C13094" s="13" t="n">
        <v>120</v>
      </c>
      <c r="D13094" s="14" t="n">
        <f aca="false">C13094/Summary!$B$4</f>
        <v>0.008</v>
      </c>
      <c r="E13094" s="15" t="n">
        <v>0.714285714285714</v>
      </c>
      <c r="F13094" s="2" t="s">
        <v>53</v>
      </c>
      <c r="G13094" s="2" t="s">
        <v>53</v>
      </c>
      <c r="H13094" s="2" t="str">
        <f aca="false">IF(AND(E13094&gt;=0.4,E13094&lt;=0.6),"Yes","No")</f>
        <v>No</v>
      </c>
      <c r="I13094" s="2" t="str">
        <f aca="false">IF(AND(F13094="No",G13094="No",H13094="Yes"),"Yes","No")</f>
        <v>No</v>
      </c>
      <c r="J13094" s="2"/>
      <c r="K13094" s="2"/>
    </row>
    <row r="13095" customFormat="false" ht="15" hidden="false" customHeight="false" outlineLevel="0" collapsed="false">
      <c r="A13095" s="2" t="s">
        <v>18595</v>
      </c>
      <c r="B13095" s="13" t="n">
        <v>120</v>
      </c>
      <c r="C13095" s="13" t="n">
        <v>120</v>
      </c>
      <c r="D13095" s="14" t="n">
        <f aca="false">C13095/Summary!$B$4</f>
        <v>0.008</v>
      </c>
      <c r="E13095" s="15" t="n">
        <v>1</v>
      </c>
      <c r="F13095" s="2" t="s">
        <v>53</v>
      </c>
      <c r="G13095" s="2" t="s">
        <v>44</v>
      </c>
      <c r="H13095" s="2" t="str">
        <f aca="false">IF(AND(E13095&gt;=0.4,E13095&lt;=0.6),"Yes","No")</f>
        <v>No</v>
      </c>
      <c r="I13095" s="2" t="str">
        <f aca="false">IF(AND(F13095="No",G13095="No",H13095="Yes"),"Yes","No")</f>
        <v>No</v>
      </c>
      <c r="J13095" s="2"/>
      <c r="K13095" s="2"/>
    </row>
    <row r="13096" customFormat="false" ht="15" hidden="false" customHeight="false" outlineLevel="0" collapsed="false">
      <c r="A13096" s="2" t="s">
        <v>18596</v>
      </c>
      <c r="B13096" s="13" t="n">
        <v>120</v>
      </c>
      <c r="C13096" s="13" t="n">
        <v>120</v>
      </c>
      <c r="D13096" s="14" t="n">
        <f aca="false">C13096/Summary!$B$4</f>
        <v>0.008</v>
      </c>
      <c r="E13096" s="15" t="n">
        <v>0.857142857142857</v>
      </c>
      <c r="F13096" s="2" t="s">
        <v>53</v>
      </c>
      <c r="G13096" s="2" t="s">
        <v>44</v>
      </c>
      <c r="H13096" s="2" t="str">
        <f aca="false">IF(AND(E13096&gt;=0.4,E13096&lt;=0.6),"Yes","No")</f>
        <v>No</v>
      </c>
      <c r="I13096" s="2" t="str">
        <f aca="false">IF(AND(F13096="No",G13096="No",H13096="Yes"),"Yes","No")</f>
        <v>No</v>
      </c>
      <c r="J13096" s="2"/>
      <c r="K13096" s="2"/>
    </row>
    <row r="13097" customFormat="false" ht="15" hidden="false" customHeight="false" outlineLevel="0" collapsed="false">
      <c r="A13097" s="2" t="s">
        <v>18597</v>
      </c>
      <c r="B13097" s="13" t="n">
        <v>120</v>
      </c>
      <c r="C13097" s="13" t="n">
        <v>120</v>
      </c>
      <c r="D13097" s="14" t="n">
        <f aca="false">C13097/Summary!$B$4</f>
        <v>0.008</v>
      </c>
      <c r="E13097" s="15" t="n">
        <v>0.714285714285714</v>
      </c>
      <c r="F13097" s="2" t="s">
        <v>53</v>
      </c>
      <c r="G13097" s="2" t="s">
        <v>53</v>
      </c>
      <c r="H13097" s="2" t="str">
        <f aca="false">IF(AND(E13097&gt;=0.4,E13097&lt;=0.6),"Yes","No")</f>
        <v>No</v>
      </c>
      <c r="I13097" s="2" t="str">
        <f aca="false">IF(AND(F13097="No",G13097="No",H13097="Yes"),"Yes","No")</f>
        <v>No</v>
      </c>
      <c r="J13097" s="2"/>
      <c r="K13097" s="2"/>
    </row>
    <row r="13098" customFormat="false" ht="15" hidden="false" customHeight="false" outlineLevel="0" collapsed="false">
      <c r="A13098" s="2" t="s">
        <v>18598</v>
      </c>
      <c r="B13098" s="13" t="n">
        <v>120</v>
      </c>
      <c r="C13098" s="13" t="n">
        <v>119</v>
      </c>
      <c r="D13098" s="14" t="n">
        <f aca="false">C13098/Summary!$B$4</f>
        <v>0.00793333333333333</v>
      </c>
      <c r="E13098" s="15" t="n">
        <v>0.857142857142857</v>
      </c>
      <c r="F13098" s="2" t="s">
        <v>53</v>
      </c>
      <c r="G13098" s="2" t="s">
        <v>53</v>
      </c>
      <c r="H13098" s="2" t="str">
        <f aca="false">IF(AND(E13098&gt;=0.4,E13098&lt;=0.6),"Yes","No")</f>
        <v>No</v>
      </c>
      <c r="I13098" s="2" t="str">
        <f aca="false">IF(AND(F13098="No",G13098="No",H13098="Yes"),"Yes","No")</f>
        <v>No</v>
      </c>
      <c r="J13098" s="2"/>
      <c r="K13098" s="2"/>
    </row>
    <row r="13099" customFormat="false" ht="15" hidden="false" customHeight="false" outlineLevel="0" collapsed="false">
      <c r="A13099" s="2" t="s">
        <v>18599</v>
      </c>
      <c r="B13099" s="13" t="n">
        <v>120</v>
      </c>
      <c r="C13099" s="13" t="n">
        <v>120</v>
      </c>
      <c r="D13099" s="14" t="n">
        <f aca="false">C13099/Summary!$B$4</f>
        <v>0.008</v>
      </c>
      <c r="E13099" s="15" t="n">
        <v>0.714285714285714</v>
      </c>
      <c r="F13099" s="2" t="s">
        <v>53</v>
      </c>
      <c r="G13099" s="2" t="s">
        <v>44</v>
      </c>
      <c r="H13099" s="2" t="str">
        <f aca="false">IF(AND(E13099&gt;=0.4,E13099&lt;=0.6),"Yes","No")</f>
        <v>No</v>
      </c>
      <c r="I13099" s="2" t="str">
        <f aca="false">IF(AND(F13099="No",G13099="No",H13099="Yes"),"Yes","No")</f>
        <v>No</v>
      </c>
      <c r="J13099" s="2"/>
      <c r="K13099" s="2"/>
    </row>
    <row r="13100" customFormat="false" ht="15" hidden="false" customHeight="false" outlineLevel="0" collapsed="false">
      <c r="A13100" s="2" t="s">
        <v>18600</v>
      </c>
      <c r="B13100" s="13" t="n">
        <v>120</v>
      </c>
      <c r="C13100" s="13" t="n">
        <v>120</v>
      </c>
      <c r="D13100" s="14" t="n">
        <f aca="false">C13100/Summary!$B$4</f>
        <v>0.008</v>
      </c>
      <c r="E13100" s="15" t="n">
        <v>0.857142857142857</v>
      </c>
      <c r="F13100" s="2" t="s">
        <v>53</v>
      </c>
      <c r="G13100" s="2" t="s">
        <v>53</v>
      </c>
      <c r="H13100" s="2" t="str">
        <f aca="false">IF(AND(E13100&gt;=0.4,E13100&lt;=0.6),"Yes","No")</f>
        <v>No</v>
      </c>
      <c r="I13100" s="2" t="str">
        <f aca="false">IF(AND(F13100="No",G13100="No",H13100="Yes"),"Yes","No")</f>
        <v>No</v>
      </c>
      <c r="J13100" s="2"/>
      <c r="K13100" s="2"/>
    </row>
    <row r="13101" customFormat="false" ht="15" hidden="false" customHeight="false" outlineLevel="0" collapsed="false">
      <c r="A13101" s="2" t="s">
        <v>18601</v>
      </c>
      <c r="B13101" s="13" t="n">
        <v>120</v>
      </c>
      <c r="C13101" s="13" t="n">
        <v>120</v>
      </c>
      <c r="D13101" s="14" t="n">
        <f aca="false">C13101/Summary!$B$4</f>
        <v>0.008</v>
      </c>
      <c r="E13101" s="15" t="n">
        <v>0.714285714285714</v>
      </c>
      <c r="F13101" s="2" t="s">
        <v>53</v>
      </c>
      <c r="G13101" s="2" t="s">
        <v>44</v>
      </c>
      <c r="H13101" s="2" t="str">
        <f aca="false">IF(AND(E13101&gt;=0.4,E13101&lt;=0.6),"Yes","No")</f>
        <v>No</v>
      </c>
      <c r="I13101" s="2" t="str">
        <f aca="false">IF(AND(F13101="No",G13101="No",H13101="Yes"),"Yes","No")</f>
        <v>No</v>
      </c>
      <c r="J13101" s="2"/>
      <c r="K13101" s="2"/>
    </row>
    <row r="13102" customFormat="false" ht="15" hidden="false" customHeight="false" outlineLevel="0" collapsed="false">
      <c r="A13102" s="2" t="s">
        <v>18602</v>
      </c>
      <c r="B13102" s="13" t="n">
        <v>120</v>
      </c>
      <c r="C13102" s="13" t="n">
        <v>120</v>
      </c>
      <c r="D13102" s="14" t="n">
        <f aca="false">C13102/Summary!$B$4</f>
        <v>0.008</v>
      </c>
      <c r="E13102" s="15" t="n">
        <v>0.714285714285714</v>
      </c>
      <c r="F13102" s="2" t="s">
        <v>53</v>
      </c>
      <c r="G13102" s="2" t="s">
        <v>53</v>
      </c>
      <c r="H13102" s="2" t="str">
        <f aca="false">IF(AND(E13102&gt;=0.4,E13102&lt;=0.6),"Yes","No")</f>
        <v>No</v>
      </c>
      <c r="I13102" s="2" t="str">
        <f aca="false">IF(AND(F13102="No",G13102="No",H13102="Yes"),"Yes","No")</f>
        <v>No</v>
      </c>
      <c r="J13102" s="2"/>
      <c r="K13102" s="2"/>
    </row>
    <row r="13103" customFormat="false" ht="15" hidden="false" customHeight="false" outlineLevel="0" collapsed="false">
      <c r="A13103" s="2" t="s">
        <v>18603</v>
      </c>
      <c r="B13103" s="13" t="n">
        <v>120</v>
      </c>
      <c r="C13103" s="13" t="n">
        <v>118</v>
      </c>
      <c r="D13103" s="14" t="n">
        <f aca="false">C13103/Summary!$B$4</f>
        <v>0.00786666666666667</v>
      </c>
      <c r="E13103" s="15" t="n">
        <v>0.571428571428571</v>
      </c>
      <c r="F13103" s="2" t="s">
        <v>53</v>
      </c>
      <c r="G13103" s="2" t="s">
        <v>44</v>
      </c>
      <c r="H13103" s="2" t="str">
        <f aca="false">IF(AND(E13103&gt;=0.4,E13103&lt;=0.6),"Yes","No")</f>
        <v>Yes</v>
      </c>
      <c r="I13103" s="2" t="str">
        <f aca="false">IF(AND(F13103="No",G13103="No",H13103="Yes"),"Yes","No")</f>
        <v>No</v>
      </c>
      <c r="J13103" s="2"/>
      <c r="K13103" s="2"/>
    </row>
    <row r="13104" customFormat="false" ht="15" hidden="false" customHeight="false" outlineLevel="0" collapsed="false">
      <c r="A13104" s="2" t="s">
        <v>18604</v>
      </c>
      <c r="B13104" s="13" t="n">
        <v>120</v>
      </c>
      <c r="C13104" s="13" t="n">
        <v>120</v>
      </c>
      <c r="D13104" s="14" t="n">
        <f aca="false">C13104/Summary!$B$4</f>
        <v>0.008</v>
      </c>
      <c r="E13104" s="15" t="n">
        <v>0.571428571428571</v>
      </c>
      <c r="F13104" s="2" t="s">
        <v>53</v>
      </c>
      <c r="G13104" s="2" t="s">
        <v>44</v>
      </c>
      <c r="H13104" s="2" t="str">
        <f aca="false">IF(AND(E13104&gt;=0.4,E13104&lt;=0.6),"Yes","No")</f>
        <v>Yes</v>
      </c>
      <c r="I13104" s="2" t="str">
        <f aca="false">IF(AND(F13104="No",G13104="No",H13104="Yes"),"Yes","No")</f>
        <v>No</v>
      </c>
      <c r="J13104" s="2"/>
      <c r="K13104" s="2"/>
    </row>
    <row r="13105" customFormat="false" ht="15" hidden="false" customHeight="false" outlineLevel="0" collapsed="false">
      <c r="A13105" s="2" t="s">
        <v>18605</v>
      </c>
      <c r="B13105" s="13" t="n">
        <v>120</v>
      </c>
      <c r="C13105" s="13" t="n">
        <v>120</v>
      </c>
      <c r="D13105" s="14" t="n">
        <f aca="false">C13105/Summary!$B$4</f>
        <v>0.008</v>
      </c>
      <c r="E13105" s="15" t="n">
        <v>0.714285714285714</v>
      </c>
      <c r="F13105" s="2" t="s">
        <v>53</v>
      </c>
      <c r="G13105" s="2" t="s">
        <v>44</v>
      </c>
      <c r="H13105" s="2" t="str">
        <f aca="false">IF(AND(E13105&gt;=0.4,E13105&lt;=0.6),"Yes","No")</f>
        <v>No</v>
      </c>
      <c r="I13105" s="2" t="str">
        <f aca="false">IF(AND(F13105="No",G13105="No",H13105="Yes"),"Yes","No")</f>
        <v>No</v>
      </c>
      <c r="J13105" s="2"/>
      <c r="K13105" s="2"/>
    </row>
    <row r="13106" customFormat="false" ht="15" hidden="false" customHeight="false" outlineLevel="0" collapsed="false">
      <c r="A13106" s="2" t="s">
        <v>18606</v>
      </c>
      <c r="B13106" s="13" t="n">
        <v>120</v>
      </c>
      <c r="C13106" s="13" t="n">
        <v>119</v>
      </c>
      <c r="D13106" s="14" t="n">
        <f aca="false">C13106/Summary!$B$4</f>
        <v>0.00793333333333333</v>
      </c>
      <c r="E13106" s="15" t="n">
        <v>0.428571428571429</v>
      </c>
      <c r="F13106" s="2" t="s">
        <v>53</v>
      </c>
      <c r="G13106" s="2" t="s">
        <v>44</v>
      </c>
      <c r="H13106" s="2" t="str">
        <f aca="false">IF(AND(E13106&gt;=0.4,E13106&lt;=0.6),"Yes","No")</f>
        <v>Yes</v>
      </c>
      <c r="I13106" s="2" t="str">
        <f aca="false">IF(AND(F13106="No",G13106="No",H13106="Yes"),"Yes","No")</f>
        <v>No</v>
      </c>
      <c r="J13106" s="2"/>
      <c r="K13106" s="2"/>
    </row>
    <row r="13107" customFormat="false" ht="15" hidden="false" customHeight="false" outlineLevel="0" collapsed="false">
      <c r="A13107" s="2" t="s">
        <v>18607</v>
      </c>
      <c r="B13107" s="13" t="n">
        <v>120</v>
      </c>
      <c r="C13107" s="13" t="n">
        <v>120</v>
      </c>
      <c r="D13107" s="14" t="n">
        <f aca="false">C13107/Summary!$B$4</f>
        <v>0.008</v>
      </c>
      <c r="E13107" s="15" t="n">
        <v>0.571428571428571</v>
      </c>
      <c r="F13107" s="2" t="s">
        <v>53</v>
      </c>
      <c r="G13107" s="2" t="s">
        <v>53</v>
      </c>
      <c r="H13107" s="2" t="str">
        <f aca="false">IF(AND(E13107&gt;=0.4,E13107&lt;=0.6),"Yes","No")</f>
        <v>Yes</v>
      </c>
      <c r="I13107" s="2" t="str">
        <f aca="false">IF(AND(F13107="No",G13107="No",H13107="Yes"),"Yes","No")</f>
        <v>No</v>
      </c>
      <c r="J13107" s="2"/>
      <c r="K13107" s="2"/>
    </row>
    <row r="13108" customFormat="false" ht="15" hidden="false" customHeight="false" outlineLevel="0" collapsed="false">
      <c r="A13108" s="2" t="s">
        <v>18608</v>
      </c>
      <c r="B13108" s="13" t="n">
        <v>120</v>
      </c>
      <c r="C13108" s="13" t="n">
        <v>120</v>
      </c>
      <c r="D13108" s="14" t="n">
        <f aca="false">C13108/Summary!$B$4</f>
        <v>0.008</v>
      </c>
      <c r="E13108" s="15" t="n">
        <v>0.285714285714286</v>
      </c>
      <c r="F13108" s="2" t="s">
        <v>53</v>
      </c>
      <c r="G13108" s="2" t="s">
        <v>44</v>
      </c>
      <c r="H13108" s="2" t="str">
        <f aca="false">IF(AND(E13108&gt;=0.4,E13108&lt;=0.6),"Yes","No")</f>
        <v>No</v>
      </c>
      <c r="I13108" s="2" t="str">
        <f aca="false">IF(AND(F13108="No",G13108="No",H13108="Yes"),"Yes","No")</f>
        <v>No</v>
      </c>
      <c r="J13108" s="2"/>
      <c r="K13108" s="2"/>
    </row>
    <row r="13109" customFormat="false" ht="15" hidden="false" customHeight="false" outlineLevel="0" collapsed="false">
      <c r="A13109" s="2" t="s">
        <v>18609</v>
      </c>
      <c r="B13109" s="13" t="n">
        <v>120</v>
      </c>
      <c r="C13109" s="13" t="n">
        <v>119</v>
      </c>
      <c r="D13109" s="14" t="n">
        <f aca="false">C13109/Summary!$B$4</f>
        <v>0.00793333333333333</v>
      </c>
      <c r="E13109" s="15" t="n">
        <v>0.285714285714286</v>
      </c>
      <c r="F13109" s="2" t="s">
        <v>53</v>
      </c>
      <c r="G13109" s="2" t="s">
        <v>44</v>
      </c>
      <c r="H13109" s="2" t="str">
        <f aca="false">IF(AND(E13109&gt;=0.4,E13109&lt;=0.6),"Yes","No")</f>
        <v>No</v>
      </c>
      <c r="I13109" s="2" t="str">
        <f aca="false">IF(AND(F13109="No",G13109="No",H13109="Yes"),"Yes","No")</f>
        <v>No</v>
      </c>
      <c r="J13109" s="2"/>
      <c r="K13109" s="2"/>
    </row>
    <row r="13110" customFormat="false" ht="15" hidden="false" customHeight="false" outlineLevel="0" collapsed="false">
      <c r="A13110" s="2" t="s">
        <v>18610</v>
      </c>
      <c r="B13110" s="13" t="n">
        <v>120</v>
      </c>
      <c r="C13110" s="13" t="n">
        <v>120</v>
      </c>
      <c r="D13110" s="14" t="n">
        <f aca="false">C13110/Summary!$B$4</f>
        <v>0.008</v>
      </c>
      <c r="E13110" s="15" t="n">
        <v>0.857142857142857</v>
      </c>
      <c r="F13110" s="2" t="s">
        <v>53</v>
      </c>
      <c r="G13110" s="2" t="s">
        <v>53</v>
      </c>
      <c r="H13110" s="2" t="str">
        <f aca="false">IF(AND(E13110&gt;=0.4,E13110&lt;=0.6),"Yes","No")</f>
        <v>No</v>
      </c>
      <c r="I13110" s="2" t="str">
        <f aca="false">IF(AND(F13110="No",G13110="No",H13110="Yes"),"Yes","No")</f>
        <v>No</v>
      </c>
      <c r="J13110" s="2"/>
      <c r="K13110" s="2"/>
    </row>
    <row r="13111" customFormat="false" ht="15" hidden="false" customHeight="false" outlineLevel="0" collapsed="false">
      <c r="A13111" s="2" t="s">
        <v>18611</v>
      </c>
      <c r="B13111" s="13" t="n">
        <v>120</v>
      </c>
      <c r="C13111" s="13" t="n">
        <v>119</v>
      </c>
      <c r="D13111" s="14" t="n">
        <f aca="false">C13111/Summary!$B$4</f>
        <v>0.00793333333333333</v>
      </c>
      <c r="E13111" s="15" t="n">
        <v>0.571428571428571</v>
      </c>
      <c r="F13111" s="2" t="s">
        <v>53</v>
      </c>
      <c r="G13111" s="2" t="s">
        <v>44</v>
      </c>
      <c r="H13111" s="2" t="str">
        <f aca="false">IF(AND(E13111&gt;=0.4,E13111&lt;=0.6),"Yes","No")</f>
        <v>Yes</v>
      </c>
      <c r="I13111" s="2" t="str">
        <f aca="false">IF(AND(F13111="No",G13111="No",H13111="Yes"),"Yes","No")</f>
        <v>No</v>
      </c>
      <c r="J13111" s="2"/>
      <c r="K13111" s="2"/>
    </row>
    <row r="13112" customFormat="false" ht="15" hidden="false" customHeight="false" outlineLevel="0" collapsed="false">
      <c r="A13112" s="2" t="s">
        <v>18612</v>
      </c>
      <c r="B13112" s="13" t="n">
        <v>120</v>
      </c>
      <c r="C13112" s="13" t="n">
        <v>119</v>
      </c>
      <c r="D13112" s="14" t="n">
        <f aca="false">C13112/Summary!$B$4</f>
        <v>0.00793333333333333</v>
      </c>
      <c r="E13112" s="15" t="n">
        <v>0.857142857142857</v>
      </c>
      <c r="F13112" s="2" t="s">
        <v>53</v>
      </c>
      <c r="G13112" s="2" t="s">
        <v>44</v>
      </c>
      <c r="H13112" s="2" t="str">
        <f aca="false">IF(AND(E13112&gt;=0.4,E13112&lt;=0.6),"Yes","No")</f>
        <v>No</v>
      </c>
      <c r="I13112" s="2" t="str">
        <f aca="false">IF(AND(F13112="No",G13112="No",H13112="Yes"),"Yes","No")</f>
        <v>No</v>
      </c>
      <c r="J13112" s="2"/>
      <c r="K13112" s="2"/>
    </row>
    <row r="13113" customFormat="false" ht="15" hidden="false" customHeight="false" outlineLevel="0" collapsed="false">
      <c r="A13113" s="2" t="s">
        <v>18613</v>
      </c>
      <c r="B13113" s="13" t="n">
        <v>120</v>
      </c>
      <c r="C13113" s="13" t="n">
        <v>119</v>
      </c>
      <c r="D13113" s="14" t="n">
        <f aca="false">C13113/Summary!$B$4</f>
        <v>0.00793333333333333</v>
      </c>
      <c r="E13113" s="15" t="n">
        <v>0.857142857142857</v>
      </c>
      <c r="F13113" s="2" t="s">
        <v>53</v>
      </c>
      <c r="G13113" s="2" t="s">
        <v>44</v>
      </c>
      <c r="H13113" s="2" t="str">
        <f aca="false">IF(AND(E13113&gt;=0.4,E13113&lt;=0.6),"Yes","No")</f>
        <v>No</v>
      </c>
      <c r="I13113" s="2" t="str">
        <f aca="false">IF(AND(F13113="No",G13113="No",H13113="Yes"),"Yes","No")</f>
        <v>No</v>
      </c>
      <c r="J13113" s="2"/>
      <c r="K13113" s="2"/>
    </row>
    <row r="13114" customFormat="false" ht="15" hidden="false" customHeight="false" outlineLevel="0" collapsed="false">
      <c r="A13114" s="2" t="s">
        <v>18614</v>
      </c>
      <c r="B13114" s="13" t="n">
        <v>120</v>
      </c>
      <c r="C13114" s="13" t="n">
        <v>120</v>
      </c>
      <c r="D13114" s="14" t="n">
        <f aca="false">C13114/Summary!$B$4</f>
        <v>0.008</v>
      </c>
      <c r="E13114" s="15" t="n">
        <v>0.857142857142857</v>
      </c>
      <c r="F13114" s="2" t="s">
        <v>53</v>
      </c>
      <c r="G13114" s="2" t="s">
        <v>44</v>
      </c>
      <c r="H13114" s="2" t="str">
        <f aca="false">IF(AND(E13114&gt;=0.4,E13114&lt;=0.6),"Yes","No")</f>
        <v>No</v>
      </c>
      <c r="I13114" s="2" t="str">
        <f aca="false">IF(AND(F13114="No",G13114="No",H13114="Yes"),"Yes","No")</f>
        <v>No</v>
      </c>
      <c r="J13114" s="2"/>
      <c r="K13114" s="2"/>
    </row>
    <row r="13115" customFormat="false" ht="15" hidden="false" customHeight="false" outlineLevel="0" collapsed="false">
      <c r="A13115" s="2" t="s">
        <v>18615</v>
      </c>
      <c r="B13115" s="13" t="n">
        <v>120</v>
      </c>
      <c r="C13115" s="13" t="n">
        <v>119</v>
      </c>
      <c r="D13115" s="14" t="n">
        <f aca="false">C13115/Summary!$B$4</f>
        <v>0.00793333333333333</v>
      </c>
      <c r="E13115" s="15" t="n">
        <v>1</v>
      </c>
      <c r="F13115" s="2" t="s">
        <v>53</v>
      </c>
      <c r="G13115" s="2" t="s">
        <v>53</v>
      </c>
      <c r="H13115" s="2" t="str">
        <f aca="false">IF(AND(E13115&gt;=0.4,E13115&lt;=0.6),"Yes","No")</f>
        <v>No</v>
      </c>
      <c r="I13115" s="2" t="str">
        <f aca="false">IF(AND(F13115="No",G13115="No",H13115="Yes"),"Yes","No")</f>
        <v>No</v>
      </c>
      <c r="J13115" s="2"/>
      <c r="K13115" s="2"/>
    </row>
    <row r="13116" customFormat="false" ht="15" hidden="false" customHeight="false" outlineLevel="0" collapsed="false">
      <c r="A13116" s="2" t="s">
        <v>18616</v>
      </c>
      <c r="B13116" s="13" t="n">
        <v>120</v>
      </c>
      <c r="C13116" s="13" t="n">
        <v>119</v>
      </c>
      <c r="D13116" s="14" t="n">
        <f aca="false">C13116/Summary!$B$4</f>
        <v>0.00793333333333333</v>
      </c>
      <c r="E13116" s="15" t="n">
        <v>0.714285714285714</v>
      </c>
      <c r="F13116" s="2" t="s">
        <v>53</v>
      </c>
      <c r="G13116" s="2" t="s">
        <v>44</v>
      </c>
      <c r="H13116" s="2" t="str">
        <f aca="false">IF(AND(E13116&gt;=0.4,E13116&lt;=0.6),"Yes","No")</f>
        <v>No</v>
      </c>
      <c r="I13116" s="2" t="str">
        <f aca="false">IF(AND(F13116="No",G13116="No",H13116="Yes"),"Yes","No")</f>
        <v>No</v>
      </c>
      <c r="J13116" s="2"/>
      <c r="K13116" s="2"/>
    </row>
    <row r="13117" customFormat="false" ht="15" hidden="false" customHeight="false" outlineLevel="0" collapsed="false">
      <c r="A13117" s="2" t="s">
        <v>18617</v>
      </c>
      <c r="B13117" s="13" t="n">
        <v>120</v>
      </c>
      <c r="C13117" s="13" t="n">
        <v>120</v>
      </c>
      <c r="D13117" s="14" t="n">
        <f aca="false">C13117/Summary!$B$4</f>
        <v>0.008</v>
      </c>
      <c r="E13117" s="15" t="n">
        <v>0.857142857142857</v>
      </c>
      <c r="F13117" s="2" t="s">
        <v>53</v>
      </c>
      <c r="G13117" s="2" t="s">
        <v>44</v>
      </c>
      <c r="H13117" s="2" t="str">
        <f aca="false">IF(AND(E13117&gt;=0.4,E13117&lt;=0.6),"Yes","No")</f>
        <v>No</v>
      </c>
      <c r="I13117" s="2" t="str">
        <f aca="false">IF(AND(F13117="No",G13117="No",H13117="Yes"),"Yes","No")</f>
        <v>No</v>
      </c>
      <c r="J13117" s="2"/>
      <c r="K13117" s="2"/>
    </row>
    <row r="13118" customFormat="false" ht="15" hidden="false" customHeight="false" outlineLevel="0" collapsed="false">
      <c r="A13118" s="2" t="s">
        <v>18618</v>
      </c>
      <c r="B13118" s="13" t="n">
        <v>120</v>
      </c>
      <c r="C13118" s="13" t="n">
        <v>120</v>
      </c>
      <c r="D13118" s="14" t="n">
        <f aca="false">C13118/Summary!$B$4</f>
        <v>0.008</v>
      </c>
      <c r="E13118" s="15" t="n">
        <v>0.714285714285714</v>
      </c>
      <c r="F13118" s="2" t="s">
        <v>44</v>
      </c>
      <c r="G13118" s="2" t="s">
        <v>44</v>
      </c>
      <c r="H13118" s="2" t="str">
        <f aca="false">IF(AND(E13118&gt;=0.4,E13118&lt;=0.6),"Yes","No")</f>
        <v>No</v>
      </c>
      <c r="I13118" s="2" t="str">
        <f aca="false">IF(AND(F13118="No",G13118="No",H13118="Yes"),"Yes","No")</f>
        <v>No</v>
      </c>
      <c r="J13118" s="2"/>
      <c r="K13118" s="2"/>
    </row>
    <row r="13119" customFormat="false" ht="15" hidden="false" customHeight="false" outlineLevel="0" collapsed="false">
      <c r="A13119" s="2" t="s">
        <v>18619</v>
      </c>
      <c r="B13119" s="13" t="n">
        <v>120</v>
      </c>
      <c r="C13119" s="13" t="n">
        <v>119</v>
      </c>
      <c r="D13119" s="14" t="n">
        <f aca="false">C13119/Summary!$B$4</f>
        <v>0.00793333333333333</v>
      </c>
      <c r="E13119" s="15" t="n">
        <v>0.571428571428571</v>
      </c>
      <c r="F13119" s="2" t="s">
        <v>53</v>
      </c>
      <c r="G13119" s="2" t="s">
        <v>44</v>
      </c>
      <c r="H13119" s="2" t="str">
        <f aca="false">IF(AND(E13119&gt;=0.4,E13119&lt;=0.6),"Yes","No")</f>
        <v>Yes</v>
      </c>
      <c r="I13119" s="2" t="str">
        <f aca="false">IF(AND(F13119="No",G13119="No",H13119="Yes"),"Yes","No")</f>
        <v>No</v>
      </c>
      <c r="J13119" s="2"/>
      <c r="K13119" s="2"/>
    </row>
    <row r="13120" customFormat="false" ht="15" hidden="false" customHeight="false" outlineLevel="0" collapsed="false">
      <c r="A13120" s="2" t="s">
        <v>18620</v>
      </c>
      <c r="B13120" s="13" t="n">
        <v>120</v>
      </c>
      <c r="C13120" s="13" t="n">
        <v>120</v>
      </c>
      <c r="D13120" s="14" t="n">
        <f aca="false">C13120/Summary!$B$4</f>
        <v>0.008</v>
      </c>
      <c r="E13120" s="15" t="n">
        <v>0.714285714285714</v>
      </c>
      <c r="F13120" s="2" t="s">
        <v>53</v>
      </c>
      <c r="G13120" s="2" t="s">
        <v>44</v>
      </c>
      <c r="H13120" s="2" t="str">
        <f aca="false">IF(AND(E13120&gt;=0.4,E13120&lt;=0.6),"Yes","No")</f>
        <v>No</v>
      </c>
      <c r="I13120" s="2" t="str">
        <f aca="false">IF(AND(F13120="No",G13120="No",H13120="Yes"),"Yes","No")</f>
        <v>No</v>
      </c>
      <c r="J13120" s="2"/>
      <c r="K13120" s="2"/>
    </row>
    <row r="13121" customFormat="false" ht="15" hidden="false" customHeight="false" outlineLevel="0" collapsed="false">
      <c r="A13121" s="2" t="s">
        <v>18621</v>
      </c>
      <c r="B13121" s="13" t="n">
        <v>120</v>
      </c>
      <c r="C13121" s="13" t="n">
        <v>120</v>
      </c>
      <c r="D13121" s="14" t="n">
        <f aca="false">C13121/Summary!$B$4</f>
        <v>0.008</v>
      </c>
      <c r="E13121" s="15" t="n">
        <v>0.428571428571429</v>
      </c>
      <c r="F13121" s="2" t="s">
        <v>53</v>
      </c>
      <c r="G13121" s="2" t="s">
        <v>44</v>
      </c>
      <c r="H13121" s="2" t="str">
        <f aca="false">IF(AND(E13121&gt;=0.4,E13121&lt;=0.6),"Yes","No")</f>
        <v>Yes</v>
      </c>
      <c r="I13121" s="2" t="str">
        <f aca="false">IF(AND(F13121="No",G13121="No",H13121="Yes"),"Yes","No")</f>
        <v>No</v>
      </c>
      <c r="J13121" s="2"/>
      <c r="K13121" s="2"/>
    </row>
    <row r="13122" customFormat="false" ht="15" hidden="false" customHeight="false" outlineLevel="0" collapsed="false">
      <c r="A13122" s="2" t="s">
        <v>18622</v>
      </c>
      <c r="B13122" s="13" t="n">
        <v>120</v>
      </c>
      <c r="C13122" s="13" t="n">
        <v>120</v>
      </c>
      <c r="D13122" s="14" t="n">
        <f aca="false">C13122/Summary!$B$4</f>
        <v>0.008</v>
      </c>
      <c r="E13122" s="15" t="n">
        <v>0.857142857142857</v>
      </c>
      <c r="F13122" s="2" t="s">
        <v>53</v>
      </c>
      <c r="G13122" s="2" t="s">
        <v>53</v>
      </c>
      <c r="H13122" s="2" t="str">
        <f aca="false">IF(AND(E13122&gt;=0.4,E13122&lt;=0.6),"Yes","No")</f>
        <v>No</v>
      </c>
      <c r="I13122" s="2" t="str">
        <f aca="false">IF(AND(F13122="No",G13122="No",H13122="Yes"),"Yes","No")</f>
        <v>No</v>
      </c>
      <c r="J13122" s="2"/>
      <c r="K13122" s="2"/>
    </row>
    <row r="13123" customFormat="false" ht="15" hidden="false" customHeight="false" outlineLevel="0" collapsed="false">
      <c r="A13123" s="2" t="s">
        <v>18623</v>
      </c>
      <c r="B13123" s="13" t="n">
        <v>120</v>
      </c>
      <c r="C13123" s="13" t="n">
        <v>120</v>
      </c>
      <c r="D13123" s="14" t="n">
        <f aca="false">C13123/Summary!$B$4</f>
        <v>0.008</v>
      </c>
      <c r="E13123" s="15" t="n">
        <v>0.428571428571429</v>
      </c>
      <c r="F13123" s="2" t="s">
        <v>53</v>
      </c>
      <c r="G13123" s="2" t="s">
        <v>53</v>
      </c>
      <c r="H13123" s="2" t="str">
        <f aca="false">IF(AND(E13123&gt;=0.4,E13123&lt;=0.6),"Yes","No")</f>
        <v>Yes</v>
      </c>
      <c r="I13123" s="2" t="str">
        <f aca="false">IF(AND(F13123="No",G13123="No",H13123="Yes"),"Yes","No")</f>
        <v>No</v>
      </c>
      <c r="J13123" s="2"/>
      <c r="K13123" s="2"/>
    </row>
    <row r="13124" customFormat="false" ht="15" hidden="false" customHeight="false" outlineLevel="0" collapsed="false">
      <c r="A13124" s="2" t="s">
        <v>18624</v>
      </c>
      <c r="B13124" s="13" t="n">
        <v>120</v>
      </c>
      <c r="C13124" s="13" t="n">
        <v>120</v>
      </c>
      <c r="D13124" s="14" t="n">
        <f aca="false">C13124/Summary!$B$4</f>
        <v>0.008</v>
      </c>
      <c r="E13124" s="15" t="n">
        <v>0.428571428571429</v>
      </c>
      <c r="F13124" s="2" t="s">
        <v>53</v>
      </c>
      <c r="G13124" s="2" t="s">
        <v>44</v>
      </c>
      <c r="H13124" s="2" t="str">
        <f aca="false">IF(AND(E13124&gt;=0.4,E13124&lt;=0.6),"Yes","No")</f>
        <v>Yes</v>
      </c>
      <c r="I13124" s="2" t="str">
        <f aca="false">IF(AND(F13124="No",G13124="No",H13124="Yes"),"Yes","No")</f>
        <v>No</v>
      </c>
      <c r="J13124" s="2"/>
      <c r="K13124" s="2"/>
    </row>
    <row r="13125" customFormat="false" ht="15" hidden="false" customHeight="false" outlineLevel="0" collapsed="false">
      <c r="A13125" s="2" t="s">
        <v>18625</v>
      </c>
      <c r="B13125" s="13" t="n">
        <v>120</v>
      </c>
      <c r="C13125" s="13" t="n">
        <v>119</v>
      </c>
      <c r="D13125" s="14" t="n">
        <f aca="false">C13125/Summary!$B$4</f>
        <v>0.00793333333333333</v>
      </c>
      <c r="E13125" s="15" t="n">
        <v>0.714285714285714</v>
      </c>
      <c r="F13125" s="2" t="s">
        <v>44</v>
      </c>
      <c r="G13125" s="2" t="s">
        <v>53</v>
      </c>
      <c r="H13125" s="2" t="str">
        <f aca="false">IF(AND(E13125&gt;=0.4,E13125&lt;=0.6),"Yes","No")</f>
        <v>No</v>
      </c>
      <c r="I13125" s="2" t="str">
        <f aca="false">IF(AND(F13125="No",G13125="No",H13125="Yes"),"Yes","No")</f>
        <v>No</v>
      </c>
      <c r="J13125" s="2"/>
      <c r="K13125" s="2"/>
    </row>
    <row r="13126" customFormat="false" ht="15" hidden="false" customHeight="false" outlineLevel="0" collapsed="false">
      <c r="A13126" s="2" t="s">
        <v>18626</v>
      </c>
      <c r="B13126" s="13" t="n">
        <v>120</v>
      </c>
      <c r="C13126" s="13" t="n">
        <v>120</v>
      </c>
      <c r="D13126" s="14" t="n">
        <f aca="false">C13126/Summary!$B$4</f>
        <v>0.008</v>
      </c>
      <c r="E13126" s="15" t="n">
        <v>0.714285714285714</v>
      </c>
      <c r="F13126" s="2" t="s">
        <v>53</v>
      </c>
      <c r="G13126" s="2" t="s">
        <v>44</v>
      </c>
      <c r="H13126" s="2" t="str">
        <f aca="false">IF(AND(E13126&gt;=0.4,E13126&lt;=0.6),"Yes","No")</f>
        <v>No</v>
      </c>
      <c r="I13126" s="2" t="str">
        <f aca="false">IF(AND(F13126="No",G13126="No",H13126="Yes"),"Yes","No")</f>
        <v>No</v>
      </c>
      <c r="J13126" s="2"/>
      <c r="K13126" s="2"/>
    </row>
    <row r="13127" customFormat="false" ht="15" hidden="false" customHeight="false" outlineLevel="0" collapsed="false">
      <c r="A13127" s="2" t="s">
        <v>18627</v>
      </c>
      <c r="B13127" s="13" t="n">
        <v>120</v>
      </c>
      <c r="C13127" s="13" t="n">
        <v>119</v>
      </c>
      <c r="D13127" s="14" t="n">
        <f aca="false">C13127/Summary!$B$4</f>
        <v>0.00793333333333333</v>
      </c>
      <c r="E13127" s="15" t="n">
        <v>0.571428571428571</v>
      </c>
      <c r="F13127" s="2" t="s">
        <v>44</v>
      </c>
      <c r="G13127" s="2" t="s">
        <v>53</v>
      </c>
      <c r="H13127" s="2" t="str">
        <f aca="false">IF(AND(E13127&gt;=0.4,E13127&lt;=0.6),"Yes","No")</f>
        <v>Yes</v>
      </c>
      <c r="I13127" s="2" t="str">
        <f aca="false">IF(AND(F13127="No",G13127="No",H13127="Yes"),"Yes","No")</f>
        <v>No</v>
      </c>
      <c r="J13127" s="2"/>
      <c r="K13127" s="2"/>
    </row>
    <row r="13128" customFormat="false" ht="15" hidden="false" customHeight="false" outlineLevel="0" collapsed="false">
      <c r="A13128" s="2" t="s">
        <v>18628</v>
      </c>
      <c r="B13128" s="13" t="n">
        <v>120</v>
      </c>
      <c r="C13128" s="13" t="n">
        <v>120</v>
      </c>
      <c r="D13128" s="14" t="n">
        <f aca="false">C13128/Summary!$B$4</f>
        <v>0.008</v>
      </c>
      <c r="E13128" s="15" t="n">
        <v>0.428571428571429</v>
      </c>
      <c r="F13128" s="2" t="s">
        <v>53</v>
      </c>
      <c r="G13128" s="2" t="s">
        <v>53</v>
      </c>
      <c r="H13128" s="2" t="str">
        <f aca="false">IF(AND(E13128&gt;=0.4,E13128&lt;=0.6),"Yes","No")</f>
        <v>Yes</v>
      </c>
      <c r="I13128" s="2" t="str">
        <f aca="false">IF(AND(F13128="No",G13128="No",H13128="Yes"),"Yes","No")</f>
        <v>No</v>
      </c>
      <c r="J13128" s="2"/>
      <c r="K13128" s="2"/>
    </row>
    <row r="13129" customFormat="false" ht="15" hidden="false" customHeight="false" outlineLevel="0" collapsed="false">
      <c r="A13129" s="2" t="s">
        <v>18629</v>
      </c>
      <c r="B13129" s="13" t="n">
        <v>120</v>
      </c>
      <c r="C13129" s="13" t="n">
        <v>120</v>
      </c>
      <c r="D13129" s="14" t="n">
        <f aca="false">C13129/Summary!$B$4</f>
        <v>0.008</v>
      </c>
      <c r="E13129" s="15" t="n">
        <v>0.571428571428571</v>
      </c>
      <c r="F13129" s="2" t="s">
        <v>53</v>
      </c>
      <c r="G13129" s="2" t="s">
        <v>53</v>
      </c>
      <c r="H13129" s="2" t="str">
        <f aca="false">IF(AND(E13129&gt;=0.4,E13129&lt;=0.6),"Yes","No")</f>
        <v>Yes</v>
      </c>
      <c r="I13129" s="2" t="str">
        <f aca="false">IF(AND(F13129="No",G13129="No",H13129="Yes"),"Yes","No")</f>
        <v>No</v>
      </c>
      <c r="J13129" s="2"/>
      <c r="K13129" s="2"/>
    </row>
    <row r="13130" customFormat="false" ht="15" hidden="false" customHeight="false" outlineLevel="0" collapsed="false">
      <c r="A13130" s="2" t="s">
        <v>18630</v>
      </c>
      <c r="B13130" s="13" t="n">
        <v>120</v>
      </c>
      <c r="C13130" s="13" t="n">
        <v>120</v>
      </c>
      <c r="D13130" s="14" t="n">
        <f aca="false">C13130/Summary!$B$4</f>
        <v>0.008</v>
      </c>
      <c r="E13130" s="15" t="n">
        <v>0.428571428571429</v>
      </c>
      <c r="F13130" s="2" t="s">
        <v>53</v>
      </c>
      <c r="G13130" s="2" t="s">
        <v>44</v>
      </c>
      <c r="H13130" s="2" t="str">
        <f aca="false">IF(AND(E13130&gt;=0.4,E13130&lt;=0.6),"Yes","No")</f>
        <v>Yes</v>
      </c>
      <c r="I13130" s="2" t="str">
        <f aca="false">IF(AND(F13130="No",G13130="No",H13130="Yes"),"Yes","No")</f>
        <v>No</v>
      </c>
      <c r="J13130" s="2"/>
      <c r="K13130" s="2"/>
    </row>
    <row r="13131" customFormat="false" ht="15" hidden="false" customHeight="false" outlineLevel="0" collapsed="false">
      <c r="A13131" s="2" t="s">
        <v>18631</v>
      </c>
      <c r="B13131" s="13" t="n">
        <v>120</v>
      </c>
      <c r="C13131" s="13" t="n">
        <v>120</v>
      </c>
      <c r="D13131" s="14" t="n">
        <f aca="false">C13131/Summary!$B$4</f>
        <v>0.008</v>
      </c>
      <c r="E13131" s="15" t="n">
        <v>0.428571428571429</v>
      </c>
      <c r="F13131" s="2" t="s">
        <v>53</v>
      </c>
      <c r="G13131" s="2" t="s">
        <v>44</v>
      </c>
      <c r="H13131" s="2" t="str">
        <f aca="false">IF(AND(E13131&gt;=0.4,E13131&lt;=0.6),"Yes","No")</f>
        <v>Yes</v>
      </c>
      <c r="I13131" s="2" t="str">
        <f aca="false">IF(AND(F13131="No",G13131="No",H13131="Yes"),"Yes","No")</f>
        <v>No</v>
      </c>
      <c r="J13131" s="2"/>
      <c r="K13131" s="2"/>
    </row>
    <row r="13132" customFormat="false" ht="15" hidden="false" customHeight="false" outlineLevel="0" collapsed="false">
      <c r="A13132" s="2" t="s">
        <v>18632</v>
      </c>
      <c r="B13132" s="13" t="n">
        <v>120</v>
      </c>
      <c r="C13132" s="13" t="n">
        <v>120</v>
      </c>
      <c r="D13132" s="14" t="n">
        <f aca="false">C13132/Summary!$B$4</f>
        <v>0.008</v>
      </c>
      <c r="E13132" s="15" t="n">
        <v>0.142857142857143</v>
      </c>
      <c r="F13132" s="2" t="s">
        <v>44</v>
      </c>
      <c r="G13132" s="2" t="s">
        <v>44</v>
      </c>
      <c r="H13132" s="2" t="str">
        <f aca="false">IF(AND(E13132&gt;=0.4,E13132&lt;=0.6),"Yes","No")</f>
        <v>No</v>
      </c>
      <c r="I13132" s="2" t="str">
        <f aca="false">IF(AND(F13132="No",G13132="No",H13132="Yes"),"Yes","No")</f>
        <v>No</v>
      </c>
      <c r="J13132" s="2"/>
      <c r="K13132" s="2"/>
    </row>
    <row r="13133" customFormat="false" ht="15" hidden="false" customHeight="false" outlineLevel="0" collapsed="false">
      <c r="A13133" s="2" t="s">
        <v>18633</v>
      </c>
      <c r="B13133" s="13" t="n">
        <v>120</v>
      </c>
      <c r="C13133" s="13" t="n">
        <v>118</v>
      </c>
      <c r="D13133" s="14" t="n">
        <f aca="false">C13133/Summary!$B$4</f>
        <v>0.00786666666666667</v>
      </c>
      <c r="E13133" s="15" t="n">
        <v>0.571428571428571</v>
      </c>
      <c r="F13133" s="2" t="s">
        <v>44</v>
      </c>
      <c r="G13133" s="2" t="s">
        <v>53</v>
      </c>
      <c r="H13133" s="2" t="str">
        <f aca="false">IF(AND(E13133&gt;=0.4,E13133&lt;=0.6),"Yes","No")</f>
        <v>Yes</v>
      </c>
      <c r="I13133" s="2" t="str">
        <f aca="false">IF(AND(F13133="No",G13133="No",H13133="Yes"),"Yes","No")</f>
        <v>No</v>
      </c>
      <c r="J13133" s="2"/>
      <c r="K13133" s="2"/>
    </row>
    <row r="13134" customFormat="false" ht="15" hidden="false" customHeight="false" outlineLevel="0" collapsed="false">
      <c r="A13134" s="2" t="s">
        <v>18634</v>
      </c>
      <c r="B13134" s="13" t="n">
        <v>120</v>
      </c>
      <c r="C13134" s="13" t="n">
        <v>119</v>
      </c>
      <c r="D13134" s="14" t="n">
        <f aca="false">C13134/Summary!$B$4</f>
        <v>0.00793333333333333</v>
      </c>
      <c r="E13134" s="15" t="n">
        <v>0.714285714285714</v>
      </c>
      <c r="F13134" s="2" t="s">
        <v>53</v>
      </c>
      <c r="G13134" s="2" t="s">
        <v>44</v>
      </c>
      <c r="H13134" s="2" t="str">
        <f aca="false">IF(AND(E13134&gt;=0.4,E13134&lt;=0.6),"Yes","No")</f>
        <v>No</v>
      </c>
      <c r="I13134" s="2" t="str">
        <f aca="false">IF(AND(F13134="No",G13134="No",H13134="Yes"),"Yes","No")</f>
        <v>No</v>
      </c>
      <c r="J13134" s="2"/>
      <c r="K13134" s="2"/>
    </row>
    <row r="13135" customFormat="false" ht="15" hidden="false" customHeight="false" outlineLevel="0" collapsed="false">
      <c r="A13135" s="2" t="s">
        <v>18635</v>
      </c>
      <c r="B13135" s="13" t="n">
        <v>120</v>
      </c>
      <c r="C13135" s="13" t="n">
        <v>120</v>
      </c>
      <c r="D13135" s="14" t="n">
        <f aca="false">C13135/Summary!$B$4</f>
        <v>0.008</v>
      </c>
      <c r="E13135" s="15" t="n">
        <v>0.857142857142857</v>
      </c>
      <c r="F13135" s="2" t="s">
        <v>53</v>
      </c>
      <c r="G13135" s="2" t="s">
        <v>44</v>
      </c>
      <c r="H13135" s="2" t="str">
        <f aca="false">IF(AND(E13135&gt;=0.4,E13135&lt;=0.6),"Yes","No")</f>
        <v>No</v>
      </c>
      <c r="I13135" s="2" t="str">
        <f aca="false">IF(AND(F13135="No",G13135="No",H13135="Yes"),"Yes","No")</f>
        <v>No</v>
      </c>
      <c r="J13135" s="2"/>
      <c r="K13135" s="2"/>
    </row>
    <row r="13136" customFormat="false" ht="15" hidden="false" customHeight="false" outlineLevel="0" collapsed="false">
      <c r="A13136" s="2" t="s">
        <v>18636</v>
      </c>
      <c r="B13136" s="13" t="n">
        <v>120</v>
      </c>
      <c r="C13136" s="13" t="n">
        <v>119</v>
      </c>
      <c r="D13136" s="14" t="n">
        <f aca="false">C13136/Summary!$B$4</f>
        <v>0.00793333333333333</v>
      </c>
      <c r="E13136" s="15" t="n">
        <v>0.857142857142857</v>
      </c>
      <c r="F13136" s="2" t="s">
        <v>53</v>
      </c>
      <c r="G13136" s="2" t="s">
        <v>53</v>
      </c>
      <c r="H13136" s="2" t="str">
        <f aca="false">IF(AND(E13136&gt;=0.4,E13136&lt;=0.6),"Yes","No")</f>
        <v>No</v>
      </c>
      <c r="I13136" s="2" t="str">
        <f aca="false">IF(AND(F13136="No",G13136="No",H13136="Yes"),"Yes","No")</f>
        <v>No</v>
      </c>
      <c r="J13136" s="2"/>
      <c r="K13136" s="2"/>
    </row>
    <row r="13137" customFormat="false" ht="15" hidden="false" customHeight="false" outlineLevel="0" collapsed="false">
      <c r="A13137" s="2" t="s">
        <v>18637</v>
      </c>
      <c r="B13137" s="13" t="n">
        <v>120</v>
      </c>
      <c r="C13137" s="13" t="n">
        <v>120</v>
      </c>
      <c r="D13137" s="14" t="n">
        <f aca="false">C13137/Summary!$B$4</f>
        <v>0.008</v>
      </c>
      <c r="E13137" s="15" t="n">
        <v>0.714285714285714</v>
      </c>
      <c r="F13137" s="2" t="s">
        <v>53</v>
      </c>
      <c r="G13137" s="2" t="s">
        <v>53</v>
      </c>
      <c r="H13137" s="2" t="str">
        <f aca="false">IF(AND(E13137&gt;=0.4,E13137&lt;=0.6),"Yes","No")</f>
        <v>No</v>
      </c>
      <c r="I13137" s="2" t="str">
        <f aca="false">IF(AND(F13137="No",G13137="No",H13137="Yes"),"Yes","No")</f>
        <v>No</v>
      </c>
      <c r="J13137" s="2"/>
      <c r="K13137" s="2"/>
    </row>
    <row r="13138" customFormat="false" ht="15" hidden="false" customHeight="false" outlineLevel="0" collapsed="false">
      <c r="A13138" s="2" t="s">
        <v>18638</v>
      </c>
      <c r="B13138" s="13" t="n">
        <v>120</v>
      </c>
      <c r="C13138" s="13" t="n">
        <v>119</v>
      </c>
      <c r="D13138" s="14" t="n">
        <f aca="false">C13138/Summary!$B$4</f>
        <v>0.00793333333333333</v>
      </c>
      <c r="E13138" s="15" t="n">
        <v>0.571428571428571</v>
      </c>
      <c r="F13138" s="2" t="s">
        <v>44</v>
      </c>
      <c r="G13138" s="2" t="s">
        <v>53</v>
      </c>
      <c r="H13138" s="2" t="str">
        <f aca="false">IF(AND(E13138&gt;=0.4,E13138&lt;=0.6),"Yes","No")</f>
        <v>Yes</v>
      </c>
      <c r="I13138" s="2" t="str">
        <f aca="false">IF(AND(F13138="No",G13138="No",H13138="Yes"),"Yes","No")</f>
        <v>No</v>
      </c>
      <c r="J13138" s="2"/>
      <c r="K13138" s="2"/>
    </row>
    <row r="13139" customFormat="false" ht="15" hidden="false" customHeight="false" outlineLevel="0" collapsed="false">
      <c r="A13139" s="2" t="s">
        <v>18639</v>
      </c>
      <c r="B13139" s="13" t="n">
        <v>120</v>
      </c>
      <c r="C13139" s="13" t="n">
        <v>120</v>
      </c>
      <c r="D13139" s="14" t="n">
        <f aca="false">C13139/Summary!$B$4</f>
        <v>0.008</v>
      </c>
      <c r="E13139" s="15" t="n">
        <v>0.571428571428571</v>
      </c>
      <c r="F13139" s="2" t="s">
        <v>53</v>
      </c>
      <c r="G13139" s="2" t="s">
        <v>44</v>
      </c>
      <c r="H13139" s="2" t="str">
        <f aca="false">IF(AND(E13139&gt;=0.4,E13139&lt;=0.6),"Yes","No")</f>
        <v>Yes</v>
      </c>
      <c r="I13139" s="2" t="str">
        <f aca="false">IF(AND(F13139="No",G13139="No",H13139="Yes"),"Yes","No")</f>
        <v>No</v>
      </c>
      <c r="J13139" s="2"/>
      <c r="K13139" s="2"/>
    </row>
    <row r="13140" customFormat="false" ht="15" hidden="false" customHeight="false" outlineLevel="0" collapsed="false">
      <c r="A13140" s="2" t="s">
        <v>18640</v>
      </c>
      <c r="B13140" s="13" t="n">
        <v>120</v>
      </c>
      <c r="C13140" s="13" t="n">
        <v>120</v>
      </c>
      <c r="D13140" s="14" t="n">
        <f aca="false">C13140/Summary!$B$4</f>
        <v>0.008</v>
      </c>
      <c r="E13140" s="15" t="n">
        <v>0.428571428571429</v>
      </c>
      <c r="F13140" s="2" t="s">
        <v>53</v>
      </c>
      <c r="G13140" s="2" t="s">
        <v>44</v>
      </c>
      <c r="H13140" s="2" t="str">
        <f aca="false">IF(AND(E13140&gt;=0.4,E13140&lt;=0.6),"Yes","No")</f>
        <v>Yes</v>
      </c>
      <c r="I13140" s="2" t="str">
        <f aca="false">IF(AND(F13140="No",G13140="No",H13140="Yes"),"Yes","No")</f>
        <v>No</v>
      </c>
      <c r="J13140" s="2"/>
      <c r="K13140" s="2"/>
    </row>
    <row r="13141" customFormat="false" ht="15" hidden="false" customHeight="false" outlineLevel="0" collapsed="false">
      <c r="A13141" s="2" t="s">
        <v>18641</v>
      </c>
      <c r="B13141" s="13" t="n">
        <v>120</v>
      </c>
      <c r="C13141" s="13" t="n">
        <v>120</v>
      </c>
      <c r="D13141" s="14" t="n">
        <f aca="false">C13141/Summary!$B$4</f>
        <v>0.008</v>
      </c>
      <c r="E13141" s="15" t="n">
        <v>0.428571428571429</v>
      </c>
      <c r="F13141" s="2" t="s">
        <v>53</v>
      </c>
      <c r="G13141" s="2" t="s">
        <v>44</v>
      </c>
      <c r="H13141" s="2" t="str">
        <f aca="false">IF(AND(E13141&gt;=0.4,E13141&lt;=0.6),"Yes","No")</f>
        <v>Yes</v>
      </c>
      <c r="I13141" s="2" t="str">
        <f aca="false">IF(AND(F13141="No",G13141="No",H13141="Yes"),"Yes","No")</f>
        <v>No</v>
      </c>
      <c r="J13141" s="2"/>
      <c r="K13141" s="2"/>
    </row>
    <row r="13142" customFormat="false" ht="15" hidden="false" customHeight="false" outlineLevel="0" collapsed="false">
      <c r="A13142" s="2" t="s">
        <v>18642</v>
      </c>
      <c r="B13142" s="13" t="n">
        <v>120</v>
      </c>
      <c r="C13142" s="13" t="n">
        <v>119</v>
      </c>
      <c r="D13142" s="14" t="n">
        <f aca="false">C13142/Summary!$B$4</f>
        <v>0.00793333333333333</v>
      </c>
      <c r="E13142" s="15" t="n">
        <v>0.428571428571429</v>
      </c>
      <c r="F13142" s="2" t="s">
        <v>53</v>
      </c>
      <c r="G13142" s="2" t="s">
        <v>44</v>
      </c>
      <c r="H13142" s="2" t="str">
        <f aca="false">IF(AND(E13142&gt;=0.4,E13142&lt;=0.6),"Yes","No")</f>
        <v>Yes</v>
      </c>
      <c r="I13142" s="2" t="str">
        <f aca="false">IF(AND(F13142="No",G13142="No",H13142="Yes"),"Yes","No")</f>
        <v>No</v>
      </c>
      <c r="J13142" s="2"/>
      <c r="K13142" s="2"/>
    </row>
    <row r="13143" customFormat="false" ht="15" hidden="false" customHeight="false" outlineLevel="0" collapsed="false">
      <c r="A13143" s="2" t="s">
        <v>18643</v>
      </c>
      <c r="B13143" s="13" t="n">
        <v>120</v>
      </c>
      <c r="C13143" s="13" t="n">
        <v>119</v>
      </c>
      <c r="D13143" s="14" t="n">
        <f aca="false">C13143/Summary!$B$4</f>
        <v>0.00793333333333333</v>
      </c>
      <c r="E13143" s="15" t="n">
        <v>0.571428571428571</v>
      </c>
      <c r="F13143" s="2" t="s">
        <v>53</v>
      </c>
      <c r="G13143" s="2" t="s">
        <v>53</v>
      </c>
      <c r="H13143" s="2" t="str">
        <f aca="false">IF(AND(E13143&gt;=0.4,E13143&lt;=0.6),"Yes","No")</f>
        <v>Yes</v>
      </c>
      <c r="I13143" s="2" t="str">
        <f aca="false">IF(AND(F13143="No",G13143="No",H13143="Yes"),"Yes","No")</f>
        <v>No</v>
      </c>
      <c r="J13143" s="2"/>
      <c r="K13143" s="2"/>
    </row>
    <row r="13144" customFormat="false" ht="15" hidden="false" customHeight="false" outlineLevel="0" collapsed="false">
      <c r="A13144" s="2" t="s">
        <v>18644</v>
      </c>
      <c r="B13144" s="13" t="n">
        <v>120</v>
      </c>
      <c r="C13144" s="13" t="n">
        <v>119</v>
      </c>
      <c r="D13144" s="14" t="n">
        <f aca="false">C13144/Summary!$B$4</f>
        <v>0.00793333333333333</v>
      </c>
      <c r="E13144" s="15" t="n">
        <v>0.714285714285714</v>
      </c>
      <c r="F13144" s="2" t="s">
        <v>53</v>
      </c>
      <c r="G13144" s="2" t="s">
        <v>44</v>
      </c>
      <c r="H13144" s="2" t="str">
        <f aca="false">IF(AND(E13144&gt;=0.4,E13144&lt;=0.6),"Yes","No")</f>
        <v>No</v>
      </c>
      <c r="I13144" s="2" t="str">
        <f aca="false">IF(AND(F13144="No",G13144="No",H13144="Yes"),"Yes","No")</f>
        <v>No</v>
      </c>
      <c r="J13144" s="2"/>
      <c r="K13144" s="2"/>
    </row>
    <row r="13145" customFormat="false" ht="15" hidden="false" customHeight="false" outlineLevel="0" collapsed="false">
      <c r="A13145" s="2" t="s">
        <v>18645</v>
      </c>
      <c r="B13145" s="13" t="n">
        <v>120</v>
      </c>
      <c r="C13145" s="13" t="n">
        <v>120</v>
      </c>
      <c r="D13145" s="14" t="n">
        <f aca="false">C13145/Summary!$B$4</f>
        <v>0.008</v>
      </c>
      <c r="E13145" s="15" t="n">
        <v>0.428571428571429</v>
      </c>
      <c r="F13145" s="2" t="s">
        <v>53</v>
      </c>
      <c r="G13145" s="2" t="s">
        <v>44</v>
      </c>
      <c r="H13145" s="2" t="str">
        <f aca="false">IF(AND(E13145&gt;=0.4,E13145&lt;=0.6),"Yes","No")</f>
        <v>Yes</v>
      </c>
      <c r="I13145" s="2" t="str">
        <f aca="false">IF(AND(F13145="No",G13145="No",H13145="Yes"),"Yes","No")</f>
        <v>No</v>
      </c>
      <c r="J13145" s="2"/>
      <c r="K13145" s="2"/>
    </row>
    <row r="13146" customFormat="false" ht="15" hidden="false" customHeight="false" outlineLevel="0" collapsed="false">
      <c r="A13146" s="2" t="s">
        <v>18646</v>
      </c>
      <c r="B13146" s="13" t="n">
        <v>120</v>
      </c>
      <c r="C13146" s="13" t="n">
        <v>120</v>
      </c>
      <c r="D13146" s="14" t="n">
        <f aca="false">C13146/Summary!$B$4</f>
        <v>0.008</v>
      </c>
      <c r="E13146" s="15" t="n">
        <v>0.571428571428571</v>
      </c>
      <c r="F13146" s="2" t="s">
        <v>44</v>
      </c>
      <c r="G13146" s="2" t="s">
        <v>53</v>
      </c>
      <c r="H13146" s="2" t="str">
        <f aca="false">IF(AND(E13146&gt;=0.4,E13146&lt;=0.6),"Yes","No")</f>
        <v>Yes</v>
      </c>
      <c r="I13146" s="2" t="str">
        <f aca="false">IF(AND(F13146="No",G13146="No",H13146="Yes"),"Yes","No")</f>
        <v>No</v>
      </c>
      <c r="J13146" s="2"/>
      <c r="K13146" s="2"/>
    </row>
    <row r="13147" customFormat="false" ht="15" hidden="false" customHeight="false" outlineLevel="0" collapsed="false">
      <c r="A13147" s="2" t="s">
        <v>18647</v>
      </c>
      <c r="B13147" s="13" t="n">
        <v>120</v>
      </c>
      <c r="C13147" s="13" t="n">
        <v>120</v>
      </c>
      <c r="D13147" s="14" t="n">
        <f aca="false">C13147/Summary!$B$4</f>
        <v>0.008</v>
      </c>
      <c r="E13147" s="15" t="n">
        <v>0.571428571428571</v>
      </c>
      <c r="F13147" s="2" t="s">
        <v>53</v>
      </c>
      <c r="G13147" s="2" t="s">
        <v>53</v>
      </c>
      <c r="H13147" s="2" t="str">
        <f aca="false">IF(AND(E13147&gt;=0.4,E13147&lt;=0.6),"Yes","No")</f>
        <v>Yes</v>
      </c>
      <c r="I13147" s="2" t="str">
        <f aca="false">IF(AND(F13147="No",G13147="No",H13147="Yes"),"Yes","No")</f>
        <v>No</v>
      </c>
      <c r="J13147" s="2"/>
      <c r="K13147" s="2"/>
    </row>
    <row r="13148" customFormat="false" ht="15" hidden="false" customHeight="false" outlineLevel="0" collapsed="false">
      <c r="A13148" s="2" t="s">
        <v>18648</v>
      </c>
      <c r="B13148" s="13" t="n">
        <v>120</v>
      </c>
      <c r="C13148" s="13" t="n">
        <v>120</v>
      </c>
      <c r="D13148" s="14" t="n">
        <f aca="false">C13148/Summary!$B$4</f>
        <v>0.008</v>
      </c>
      <c r="E13148" s="15" t="n">
        <v>0.428571428571429</v>
      </c>
      <c r="F13148" s="2" t="s">
        <v>53</v>
      </c>
      <c r="G13148" s="2" t="s">
        <v>44</v>
      </c>
      <c r="H13148" s="2" t="str">
        <f aca="false">IF(AND(E13148&gt;=0.4,E13148&lt;=0.6),"Yes","No")</f>
        <v>Yes</v>
      </c>
      <c r="I13148" s="2" t="str">
        <f aca="false">IF(AND(F13148="No",G13148="No",H13148="Yes"),"Yes","No")</f>
        <v>No</v>
      </c>
      <c r="J13148" s="2"/>
      <c r="K13148" s="2"/>
    </row>
    <row r="13149" customFormat="false" ht="15" hidden="false" customHeight="false" outlineLevel="0" collapsed="false">
      <c r="A13149" s="2" t="s">
        <v>18649</v>
      </c>
      <c r="B13149" s="13" t="n">
        <v>120</v>
      </c>
      <c r="C13149" s="13" t="n">
        <v>120</v>
      </c>
      <c r="D13149" s="14" t="n">
        <f aca="false">C13149/Summary!$B$4</f>
        <v>0.008</v>
      </c>
      <c r="E13149" s="15" t="n">
        <v>0.571428571428571</v>
      </c>
      <c r="F13149" s="2" t="s">
        <v>53</v>
      </c>
      <c r="G13149" s="2" t="s">
        <v>53</v>
      </c>
      <c r="H13149" s="2" t="str">
        <f aca="false">IF(AND(E13149&gt;=0.4,E13149&lt;=0.6),"Yes","No")</f>
        <v>Yes</v>
      </c>
      <c r="I13149" s="2" t="str">
        <f aca="false">IF(AND(F13149="No",G13149="No",H13149="Yes"),"Yes","No")</f>
        <v>No</v>
      </c>
      <c r="J13149" s="2"/>
      <c r="K13149" s="2"/>
    </row>
    <row r="13150" customFormat="false" ht="15" hidden="false" customHeight="false" outlineLevel="0" collapsed="false">
      <c r="A13150" s="2" t="s">
        <v>18650</v>
      </c>
      <c r="B13150" s="13" t="n">
        <v>120</v>
      </c>
      <c r="C13150" s="13" t="n">
        <v>119</v>
      </c>
      <c r="D13150" s="14" t="n">
        <f aca="false">C13150/Summary!$B$4</f>
        <v>0.00793333333333333</v>
      </c>
      <c r="E13150" s="15" t="n">
        <v>0.571428571428571</v>
      </c>
      <c r="F13150" s="2" t="s">
        <v>53</v>
      </c>
      <c r="G13150" s="2" t="s">
        <v>44</v>
      </c>
      <c r="H13150" s="2" t="str">
        <f aca="false">IF(AND(E13150&gt;=0.4,E13150&lt;=0.6),"Yes","No")</f>
        <v>Yes</v>
      </c>
      <c r="I13150" s="2" t="str">
        <f aca="false">IF(AND(F13150="No",G13150="No",H13150="Yes"),"Yes","No")</f>
        <v>No</v>
      </c>
      <c r="J13150" s="2"/>
      <c r="K13150" s="2"/>
    </row>
    <row r="13151" customFormat="false" ht="15" hidden="false" customHeight="false" outlineLevel="0" collapsed="false">
      <c r="A13151" s="2" t="s">
        <v>18651</v>
      </c>
      <c r="B13151" s="13" t="n">
        <v>120</v>
      </c>
      <c r="C13151" s="13" t="n">
        <v>120</v>
      </c>
      <c r="D13151" s="14" t="n">
        <f aca="false">C13151/Summary!$B$4</f>
        <v>0.008</v>
      </c>
      <c r="E13151" s="15" t="n">
        <v>0.571428571428571</v>
      </c>
      <c r="F13151" s="2" t="s">
        <v>53</v>
      </c>
      <c r="G13151" s="2" t="s">
        <v>53</v>
      </c>
      <c r="H13151" s="2" t="str">
        <f aca="false">IF(AND(E13151&gt;=0.4,E13151&lt;=0.6),"Yes","No")</f>
        <v>Yes</v>
      </c>
      <c r="I13151" s="2" t="str">
        <f aca="false">IF(AND(F13151="No",G13151="No",H13151="Yes"),"Yes","No")</f>
        <v>No</v>
      </c>
      <c r="J13151" s="2"/>
      <c r="K13151" s="2"/>
    </row>
    <row r="13152" customFormat="false" ht="15" hidden="false" customHeight="false" outlineLevel="0" collapsed="false">
      <c r="A13152" s="2" t="s">
        <v>18652</v>
      </c>
      <c r="B13152" s="13" t="n">
        <v>120</v>
      </c>
      <c r="C13152" s="13" t="n">
        <v>119</v>
      </c>
      <c r="D13152" s="14" t="n">
        <f aca="false">C13152/Summary!$B$4</f>
        <v>0.00793333333333333</v>
      </c>
      <c r="E13152" s="15" t="n">
        <v>0.571428571428571</v>
      </c>
      <c r="F13152" s="2" t="s">
        <v>53</v>
      </c>
      <c r="G13152" s="2" t="s">
        <v>53</v>
      </c>
      <c r="H13152" s="2" t="str">
        <f aca="false">IF(AND(E13152&gt;=0.4,E13152&lt;=0.6),"Yes","No")</f>
        <v>Yes</v>
      </c>
      <c r="I13152" s="2" t="str">
        <f aca="false">IF(AND(F13152="No",G13152="No",H13152="Yes"),"Yes","No")</f>
        <v>No</v>
      </c>
      <c r="J13152" s="2"/>
      <c r="K13152" s="2"/>
    </row>
    <row r="13153" customFormat="false" ht="15" hidden="false" customHeight="false" outlineLevel="0" collapsed="false">
      <c r="A13153" s="2" t="s">
        <v>18653</v>
      </c>
      <c r="B13153" s="13" t="n">
        <v>120</v>
      </c>
      <c r="C13153" s="13" t="n">
        <v>120</v>
      </c>
      <c r="D13153" s="14" t="n">
        <f aca="false">C13153/Summary!$B$4</f>
        <v>0.008</v>
      </c>
      <c r="E13153" s="15" t="n">
        <v>0.285714285714286</v>
      </c>
      <c r="F13153" s="2" t="s">
        <v>53</v>
      </c>
      <c r="G13153" s="2" t="s">
        <v>44</v>
      </c>
      <c r="H13153" s="2" t="str">
        <f aca="false">IF(AND(E13153&gt;=0.4,E13153&lt;=0.6),"Yes","No")</f>
        <v>No</v>
      </c>
      <c r="I13153" s="2" t="str">
        <f aca="false">IF(AND(F13153="No",G13153="No",H13153="Yes"),"Yes","No")</f>
        <v>No</v>
      </c>
      <c r="J13153" s="2"/>
      <c r="K13153" s="2"/>
    </row>
    <row r="13154" customFormat="false" ht="15" hidden="false" customHeight="false" outlineLevel="0" collapsed="false">
      <c r="A13154" s="2" t="s">
        <v>18654</v>
      </c>
      <c r="B13154" s="13" t="n">
        <v>120</v>
      </c>
      <c r="C13154" s="13" t="n">
        <v>120</v>
      </c>
      <c r="D13154" s="14" t="n">
        <f aca="false">C13154/Summary!$B$4</f>
        <v>0.008</v>
      </c>
      <c r="E13154" s="15" t="n">
        <v>0.428571428571429</v>
      </c>
      <c r="F13154" s="2" t="s">
        <v>53</v>
      </c>
      <c r="G13154" s="2" t="s">
        <v>53</v>
      </c>
      <c r="H13154" s="2" t="str">
        <f aca="false">IF(AND(E13154&gt;=0.4,E13154&lt;=0.6),"Yes","No")</f>
        <v>Yes</v>
      </c>
      <c r="I13154" s="2" t="str">
        <f aca="false">IF(AND(F13154="No",G13154="No",H13154="Yes"),"Yes","No")</f>
        <v>No</v>
      </c>
      <c r="J13154" s="2"/>
      <c r="K13154" s="2"/>
    </row>
    <row r="13155" customFormat="false" ht="15" hidden="false" customHeight="false" outlineLevel="0" collapsed="false">
      <c r="A13155" s="2" t="s">
        <v>18655</v>
      </c>
      <c r="B13155" s="13" t="n">
        <v>120</v>
      </c>
      <c r="C13155" s="13" t="n">
        <v>120</v>
      </c>
      <c r="D13155" s="14" t="n">
        <f aca="false">C13155/Summary!$B$4</f>
        <v>0.008</v>
      </c>
      <c r="E13155" s="15" t="n">
        <v>0.285714285714286</v>
      </c>
      <c r="F13155" s="2" t="s">
        <v>53</v>
      </c>
      <c r="G13155" s="2" t="s">
        <v>53</v>
      </c>
      <c r="H13155" s="2" t="str">
        <f aca="false">IF(AND(E13155&gt;=0.4,E13155&lt;=0.6),"Yes","No")</f>
        <v>No</v>
      </c>
      <c r="I13155" s="2" t="str">
        <f aca="false">IF(AND(F13155="No",G13155="No",H13155="Yes"),"Yes","No")</f>
        <v>No</v>
      </c>
      <c r="J13155" s="2"/>
      <c r="K13155" s="2"/>
    </row>
    <row r="13156" customFormat="false" ht="15" hidden="false" customHeight="false" outlineLevel="0" collapsed="false">
      <c r="A13156" s="2" t="s">
        <v>18656</v>
      </c>
      <c r="B13156" s="13" t="n">
        <v>120</v>
      </c>
      <c r="C13156" s="13" t="n">
        <v>120</v>
      </c>
      <c r="D13156" s="14" t="n">
        <f aca="false">C13156/Summary!$B$4</f>
        <v>0.008</v>
      </c>
      <c r="E13156" s="15" t="n">
        <v>0.428571428571429</v>
      </c>
      <c r="F13156" s="2" t="s">
        <v>53</v>
      </c>
      <c r="G13156" s="2" t="s">
        <v>44</v>
      </c>
      <c r="H13156" s="2" t="str">
        <f aca="false">IF(AND(E13156&gt;=0.4,E13156&lt;=0.6),"Yes","No")</f>
        <v>Yes</v>
      </c>
      <c r="I13156" s="2" t="str">
        <f aca="false">IF(AND(F13156="No",G13156="No",H13156="Yes"),"Yes","No")</f>
        <v>No</v>
      </c>
      <c r="J13156" s="2"/>
      <c r="K13156" s="2"/>
    </row>
    <row r="13157" customFormat="false" ht="15" hidden="false" customHeight="false" outlineLevel="0" collapsed="false">
      <c r="A13157" s="2" t="s">
        <v>18657</v>
      </c>
      <c r="B13157" s="13" t="n">
        <v>120</v>
      </c>
      <c r="C13157" s="13" t="n">
        <v>120</v>
      </c>
      <c r="D13157" s="14" t="n">
        <f aca="false">C13157/Summary!$B$4</f>
        <v>0.008</v>
      </c>
      <c r="E13157" s="15" t="n">
        <v>0.714285714285714</v>
      </c>
      <c r="F13157" s="2" t="s">
        <v>53</v>
      </c>
      <c r="G13157" s="2" t="s">
        <v>44</v>
      </c>
      <c r="H13157" s="2" t="str">
        <f aca="false">IF(AND(E13157&gt;=0.4,E13157&lt;=0.6),"Yes","No")</f>
        <v>No</v>
      </c>
      <c r="I13157" s="2" t="str">
        <f aca="false">IF(AND(F13157="No",G13157="No",H13157="Yes"),"Yes","No")</f>
        <v>No</v>
      </c>
      <c r="J13157" s="2"/>
      <c r="K13157" s="2"/>
    </row>
    <row r="13158" customFormat="false" ht="15" hidden="false" customHeight="false" outlineLevel="0" collapsed="false">
      <c r="A13158" s="2" t="s">
        <v>18658</v>
      </c>
      <c r="B13158" s="13" t="n">
        <v>120</v>
      </c>
      <c r="C13158" s="13" t="n">
        <v>120</v>
      </c>
      <c r="D13158" s="14" t="n">
        <f aca="false">C13158/Summary!$B$4</f>
        <v>0.008</v>
      </c>
      <c r="E13158" s="15" t="n">
        <v>0.428571428571429</v>
      </c>
      <c r="F13158" s="2" t="s">
        <v>53</v>
      </c>
      <c r="G13158" s="2" t="s">
        <v>44</v>
      </c>
      <c r="H13158" s="2" t="str">
        <f aca="false">IF(AND(E13158&gt;=0.4,E13158&lt;=0.6),"Yes","No")</f>
        <v>Yes</v>
      </c>
      <c r="I13158" s="2" t="str">
        <f aca="false">IF(AND(F13158="No",G13158="No",H13158="Yes"),"Yes","No")</f>
        <v>No</v>
      </c>
      <c r="J13158" s="2"/>
      <c r="K13158" s="2"/>
    </row>
    <row r="13159" customFormat="false" ht="15" hidden="false" customHeight="false" outlineLevel="0" collapsed="false">
      <c r="A13159" s="2" t="s">
        <v>18659</v>
      </c>
      <c r="B13159" s="13" t="n">
        <v>120</v>
      </c>
      <c r="C13159" s="13" t="n">
        <v>119</v>
      </c>
      <c r="D13159" s="14" t="n">
        <f aca="false">C13159/Summary!$B$4</f>
        <v>0.00793333333333333</v>
      </c>
      <c r="E13159" s="15" t="n">
        <v>0.428571428571429</v>
      </c>
      <c r="F13159" s="2" t="s">
        <v>53</v>
      </c>
      <c r="G13159" s="2" t="s">
        <v>53</v>
      </c>
      <c r="H13159" s="2" t="str">
        <f aca="false">IF(AND(E13159&gt;=0.4,E13159&lt;=0.6),"Yes","No")</f>
        <v>Yes</v>
      </c>
      <c r="I13159" s="2" t="str">
        <f aca="false">IF(AND(F13159="No",G13159="No",H13159="Yes"),"Yes","No")</f>
        <v>No</v>
      </c>
      <c r="J13159" s="2"/>
      <c r="K13159" s="2"/>
    </row>
    <row r="13160" customFormat="false" ht="15" hidden="false" customHeight="false" outlineLevel="0" collapsed="false">
      <c r="A13160" s="2" t="s">
        <v>18660</v>
      </c>
      <c r="B13160" s="13" t="n">
        <v>120</v>
      </c>
      <c r="C13160" s="13" t="n">
        <v>120</v>
      </c>
      <c r="D13160" s="14" t="n">
        <f aca="false">C13160/Summary!$B$4</f>
        <v>0.008</v>
      </c>
      <c r="E13160" s="15" t="n">
        <v>0.428571428571429</v>
      </c>
      <c r="F13160" s="2" t="s">
        <v>53</v>
      </c>
      <c r="G13160" s="2" t="s">
        <v>53</v>
      </c>
      <c r="H13160" s="2" t="str">
        <f aca="false">IF(AND(E13160&gt;=0.4,E13160&lt;=0.6),"Yes","No")</f>
        <v>Yes</v>
      </c>
      <c r="I13160" s="2" t="str">
        <f aca="false">IF(AND(F13160="No",G13160="No",H13160="Yes"),"Yes","No")</f>
        <v>No</v>
      </c>
      <c r="J13160" s="2"/>
      <c r="K13160" s="2"/>
    </row>
    <row r="13161" customFormat="false" ht="15" hidden="false" customHeight="false" outlineLevel="0" collapsed="false">
      <c r="A13161" s="2" t="s">
        <v>18661</v>
      </c>
      <c r="B13161" s="13" t="n">
        <v>120</v>
      </c>
      <c r="C13161" s="13" t="n">
        <v>119</v>
      </c>
      <c r="D13161" s="14" t="n">
        <f aca="false">C13161/Summary!$B$4</f>
        <v>0.00793333333333333</v>
      </c>
      <c r="E13161" s="15" t="n">
        <v>0.428571428571429</v>
      </c>
      <c r="F13161" s="2" t="s">
        <v>53</v>
      </c>
      <c r="G13161" s="2" t="s">
        <v>53</v>
      </c>
      <c r="H13161" s="2" t="str">
        <f aca="false">IF(AND(E13161&gt;=0.4,E13161&lt;=0.6),"Yes","No")</f>
        <v>Yes</v>
      </c>
      <c r="I13161" s="2" t="str">
        <f aca="false">IF(AND(F13161="No",G13161="No",H13161="Yes"),"Yes","No")</f>
        <v>No</v>
      </c>
      <c r="J13161" s="2"/>
      <c r="K13161" s="2"/>
    </row>
    <row r="13162" customFormat="false" ht="15" hidden="false" customHeight="false" outlineLevel="0" collapsed="false">
      <c r="A13162" s="2" t="s">
        <v>18662</v>
      </c>
      <c r="B13162" s="13" t="n">
        <v>120</v>
      </c>
      <c r="C13162" s="13" t="n">
        <v>119</v>
      </c>
      <c r="D13162" s="14" t="n">
        <f aca="false">C13162/Summary!$B$4</f>
        <v>0.00793333333333333</v>
      </c>
      <c r="E13162" s="15" t="n">
        <v>0.285714285714286</v>
      </c>
      <c r="F13162" s="2" t="s">
        <v>53</v>
      </c>
      <c r="G13162" s="2" t="s">
        <v>44</v>
      </c>
      <c r="H13162" s="2" t="str">
        <f aca="false">IF(AND(E13162&gt;=0.4,E13162&lt;=0.6),"Yes","No")</f>
        <v>No</v>
      </c>
      <c r="I13162" s="2" t="str">
        <f aca="false">IF(AND(F13162="No",G13162="No",H13162="Yes"),"Yes","No")</f>
        <v>No</v>
      </c>
      <c r="J13162" s="2"/>
      <c r="K13162" s="2"/>
    </row>
    <row r="13163" customFormat="false" ht="15" hidden="false" customHeight="false" outlineLevel="0" collapsed="false">
      <c r="A13163" s="2" t="s">
        <v>18663</v>
      </c>
      <c r="B13163" s="13" t="n">
        <v>120</v>
      </c>
      <c r="C13163" s="13" t="n">
        <v>120</v>
      </c>
      <c r="D13163" s="14" t="n">
        <f aca="false">C13163/Summary!$B$4</f>
        <v>0.008</v>
      </c>
      <c r="E13163" s="15" t="n">
        <v>0.571428571428571</v>
      </c>
      <c r="F13163" s="2" t="s">
        <v>53</v>
      </c>
      <c r="G13163" s="2" t="s">
        <v>44</v>
      </c>
      <c r="H13163" s="2" t="str">
        <f aca="false">IF(AND(E13163&gt;=0.4,E13163&lt;=0.6),"Yes","No")</f>
        <v>Yes</v>
      </c>
      <c r="I13163" s="2" t="str">
        <f aca="false">IF(AND(F13163="No",G13163="No",H13163="Yes"),"Yes","No")</f>
        <v>No</v>
      </c>
      <c r="J13163" s="2"/>
      <c r="K13163" s="2"/>
    </row>
    <row r="13164" customFormat="false" ht="15" hidden="false" customHeight="false" outlineLevel="0" collapsed="false">
      <c r="A13164" s="2" t="s">
        <v>18664</v>
      </c>
      <c r="B13164" s="13" t="n">
        <v>120</v>
      </c>
      <c r="C13164" s="13" t="n">
        <v>119</v>
      </c>
      <c r="D13164" s="14" t="n">
        <f aca="false">C13164/Summary!$B$4</f>
        <v>0.00793333333333333</v>
      </c>
      <c r="E13164" s="15" t="n">
        <v>0.428571428571429</v>
      </c>
      <c r="F13164" s="2" t="s">
        <v>53</v>
      </c>
      <c r="G13164" s="2" t="s">
        <v>44</v>
      </c>
      <c r="H13164" s="2" t="str">
        <f aca="false">IF(AND(E13164&gt;=0.4,E13164&lt;=0.6),"Yes","No")</f>
        <v>Yes</v>
      </c>
      <c r="I13164" s="2" t="str">
        <f aca="false">IF(AND(F13164="No",G13164="No",H13164="Yes"),"Yes","No")</f>
        <v>No</v>
      </c>
      <c r="J13164" s="2"/>
      <c r="K13164" s="2"/>
    </row>
    <row r="13165" customFormat="false" ht="15" hidden="false" customHeight="false" outlineLevel="0" collapsed="false">
      <c r="A13165" s="2" t="s">
        <v>18665</v>
      </c>
      <c r="B13165" s="13" t="n">
        <v>120</v>
      </c>
      <c r="C13165" s="13" t="n">
        <v>120</v>
      </c>
      <c r="D13165" s="14" t="n">
        <f aca="false">C13165/Summary!$B$4</f>
        <v>0.008</v>
      </c>
      <c r="E13165" s="15" t="n">
        <v>0.285714285714286</v>
      </c>
      <c r="F13165" s="2" t="s">
        <v>53</v>
      </c>
      <c r="G13165" s="2" t="s">
        <v>44</v>
      </c>
      <c r="H13165" s="2" t="str">
        <f aca="false">IF(AND(E13165&gt;=0.4,E13165&lt;=0.6),"Yes","No")</f>
        <v>No</v>
      </c>
      <c r="I13165" s="2" t="str">
        <f aca="false">IF(AND(F13165="No",G13165="No",H13165="Yes"),"Yes","No")</f>
        <v>No</v>
      </c>
      <c r="J13165" s="2"/>
      <c r="K13165" s="2"/>
    </row>
    <row r="13166" customFormat="false" ht="15" hidden="false" customHeight="false" outlineLevel="0" collapsed="false">
      <c r="A13166" s="2" t="s">
        <v>18666</v>
      </c>
      <c r="B13166" s="13" t="n">
        <v>120</v>
      </c>
      <c r="C13166" s="13" t="n">
        <v>120</v>
      </c>
      <c r="D13166" s="14" t="n">
        <f aca="false">C13166/Summary!$B$4</f>
        <v>0.008</v>
      </c>
      <c r="E13166" s="15" t="n">
        <v>0.571428571428571</v>
      </c>
      <c r="F13166" s="2" t="s">
        <v>53</v>
      </c>
      <c r="G13166" s="2" t="s">
        <v>44</v>
      </c>
      <c r="H13166" s="2" t="str">
        <f aca="false">IF(AND(E13166&gt;=0.4,E13166&lt;=0.6),"Yes","No")</f>
        <v>Yes</v>
      </c>
      <c r="I13166" s="2" t="str">
        <f aca="false">IF(AND(F13166="No",G13166="No",H13166="Yes"),"Yes","No")</f>
        <v>No</v>
      </c>
      <c r="J13166" s="2"/>
      <c r="K13166" s="2"/>
    </row>
    <row r="13167" customFormat="false" ht="15" hidden="false" customHeight="false" outlineLevel="0" collapsed="false">
      <c r="A13167" s="2" t="s">
        <v>18667</v>
      </c>
      <c r="B13167" s="13" t="n">
        <v>120</v>
      </c>
      <c r="C13167" s="13" t="n">
        <v>119</v>
      </c>
      <c r="D13167" s="14" t="n">
        <f aca="false">C13167/Summary!$B$4</f>
        <v>0.00793333333333333</v>
      </c>
      <c r="E13167" s="15" t="n">
        <v>0.428571428571429</v>
      </c>
      <c r="F13167" s="2" t="s">
        <v>53</v>
      </c>
      <c r="G13167" s="2" t="s">
        <v>44</v>
      </c>
      <c r="H13167" s="2" t="str">
        <f aca="false">IF(AND(E13167&gt;=0.4,E13167&lt;=0.6),"Yes","No")</f>
        <v>Yes</v>
      </c>
      <c r="I13167" s="2" t="str">
        <f aca="false">IF(AND(F13167="No",G13167="No",H13167="Yes"),"Yes","No")</f>
        <v>No</v>
      </c>
      <c r="J13167" s="2"/>
      <c r="K13167" s="2"/>
    </row>
    <row r="13168" customFormat="false" ht="15" hidden="false" customHeight="false" outlineLevel="0" collapsed="false">
      <c r="A13168" s="2" t="s">
        <v>18668</v>
      </c>
      <c r="B13168" s="13" t="n">
        <v>120</v>
      </c>
      <c r="C13168" s="13" t="n">
        <v>120</v>
      </c>
      <c r="D13168" s="14" t="n">
        <f aca="false">C13168/Summary!$B$4</f>
        <v>0.008</v>
      </c>
      <c r="E13168" s="15" t="n">
        <v>0.714285714285714</v>
      </c>
      <c r="F13168" s="2" t="s">
        <v>53</v>
      </c>
      <c r="G13168" s="2" t="s">
        <v>53</v>
      </c>
      <c r="H13168" s="2" t="str">
        <f aca="false">IF(AND(E13168&gt;=0.4,E13168&lt;=0.6),"Yes","No")</f>
        <v>No</v>
      </c>
      <c r="I13168" s="2" t="str">
        <f aca="false">IF(AND(F13168="No",G13168="No",H13168="Yes"),"Yes","No")</f>
        <v>No</v>
      </c>
      <c r="J13168" s="2"/>
      <c r="K13168" s="2"/>
    </row>
    <row r="13169" customFormat="false" ht="15" hidden="false" customHeight="false" outlineLevel="0" collapsed="false">
      <c r="A13169" s="2" t="s">
        <v>18669</v>
      </c>
      <c r="B13169" s="13" t="n">
        <v>120</v>
      </c>
      <c r="C13169" s="13" t="n">
        <v>120</v>
      </c>
      <c r="D13169" s="14" t="n">
        <f aca="false">C13169/Summary!$B$4</f>
        <v>0.008</v>
      </c>
      <c r="E13169" s="15" t="n">
        <v>0.428571428571429</v>
      </c>
      <c r="F13169" s="2" t="s">
        <v>53</v>
      </c>
      <c r="G13169" s="2" t="s">
        <v>44</v>
      </c>
      <c r="H13169" s="2" t="str">
        <f aca="false">IF(AND(E13169&gt;=0.4,E13169&lt;=0.6),"Yes","No")</f>
        <v>Yes</v>
      </c>
      <c r="I13169" s="2" t="str">
        <f aca="false">IF(AND(F13169="No",G13169="No",H13169="Yes"),"Yes","No")</f>
        <v>No</v>
      </c>
      <c r="J13169" s="2"/>
      <c r="K13169" s="2"/>
    </row>
    <row r="13170" customFormat="false" ht="15" hidden="false" customHeight="false" outlineLevel="0" collapsed="false">
      <c r="A13170" s="2" t="s">
        <v>18670</v>
      </c>
      <c r="B13170" s="13" t="n">
        <v>120</v>
      </c>
      <c r="C13170" s="13" t="n">
        <v>120</v>
      </c>
      <c r="D13170" s="14" t="n">
        <f aca="false">C13170/Summary!$B$4</f>
        <v>0.008</v>
      </c>
      <c r="E13170" s="15" t="n">
        <v>0.571428571428571</v>
      </c>
      <c r="F13170" s="2" t="s">
        <v>44</v>
      </c>
      <c r="G13170" s="2" t="s">
        <v>53</v>
      </c>
      <c r="H13170" s="2" t="str">
        <f aca="false">IF(AND(E13170&gt;=0.4,E13170&lt;=0.6),"Yes","No")</f>
        <v>Yes</v>
      </c>
      <c r="I13170" s="2" t="str">
        <f aca="false">IF(AND(F13170="No",G13170="No",H13170="Yes"),"Yes","No")</f>
        <v>No</v>
      </c>
      <c r="J13170" s="2"/>
      <c r="K13170" s="2"/>
    </row>
    <row r="13171" customFormat="false" ht="15" hidden="false" customHeight="false" outlineLevel="0" collapsed="false">
      <c r="A13171" s="2" t="s">
        <v>18671</v>
      </c>
      <c r="B13171" s="13" t="n">
        <v>120</v>
      </c>
      <c r="C13171" s="13" t="n">
        <v>120</v>
      </c>
      <c r="D13171" s="14" t="n">
        <f aca="false">C13171/Summary!$B$4</f>
        <v>0.008</v>
      </c>
      <c r="E13171" s="15" t="n">
        <v>0.428571428571429</v>
      </c>
      <c r="F13171" s="2" t="s">
        <v>53</v>
      </c>
      <c r="G13171" s="2" t="s">
        <v>44</v>
      </c>
      <c r="H13171" s="2" t="str">
        <f aca="false">IF(AND(E13171&gt;=0.4,E13171&lt;=0.6),"Yes","No")</f>
        <v>Yes</v>
      </c>
      <c r="I13171" s="2" t="str">
        <f aca="false">IF(AND(F13171="No",G13171="No",H13171="Yes"),"Yes","No")</f>
        <v>No</v>
      </c>
      <c r="J13171" s="2"/>
      <c r="K13171" s="2"/>
    </row>
    <row r="13172" customFormat="false" ht="15" hidden="false" customHeight="false" outlineLevel="0" collapsed="false">
      <c r="A13172" s="2" t="s">
        <v>18672</v>
      </c>
      <c r="B13172" s="13" t="n">
        <v>120</v>
      </c>
      <c r="C13172" s="13" t="n">
        <v>120</v>
      </c>
      <c r="D13172" s="14" t="n">
        <f aca="false">C13172/Summary!$B$4</f>
        <v>0.008</v>
      </c>
      <c r="E13172" s="15" t="n">
        <v>0.571428571428571</v>
      </c>
      <c r="F13172" s="2" t="s">
        <v>53</v>
      </c>
      <c r="G13172" s="2" t="s">
        <v>53</v>
      </c>
      <c r="H13172" s="2" t="str">
        <f aca="false">IF(AND(E13172&gt;=0.4,E13172&lt;=0.6),"Yes","No")</f>
        <v>Yes</v>
      </c>
      <c r="I13172" s="2" t="str">
        <f aca="false">IF(AND(F13172="No",G13172="No",H13172="Yes"),"Yes","No")</f>
        <v>No</v>
      </c>
      <c r="J13172" s="2"/>
      <c r="K13172" s="2"/>
    </row>
    <row r="13173" customFormat="false" ht="15" hidden="false" customHeight="false" outlineLevel="0" collapsed="false">
      <c r="A13173" s="2" t="s">
        <v>18673</v>
      </c>
      <c r="B13173" s="13" t="n">
        <v>120</v>
      </c>
      <c r="C13173" s="13" t="n">
        <v>119</v>
      </c>
      <c r="D13173" s="14" t="n">
        <f aca="false">C13173/Summary!$B$4</f>
        <v>0.00793333333333333</v>
      </c>
      <c r="E13173" s="15" t="n">
        <v>0.571428571428571</v>
      </c>
      <c r="F13173" s="2" t="s">
        <v>53</v>
      </c>
      <c r="G13173" s="2" t="s">
        <v>53</v>
      </c>
      <c r="H13173" s="2" t="str">
        <f aca="false">IF(AND(E13173&gt;=0.4,E13173&lt;=0.6),"Yes","No")</f>
        <v>Yes</v>
      </c>
      <c r="I13173" s="2" t="str">
        <f aca="false">IF(AND(F13173="No",G13173="No",H13173="Yes"),"Yes","No")</f>
        <v>No</v>
      </c>
      <c r="J13173" s="2"/>
      <c r="K13173" s="2"/>
    </row>
    <row r="13174" customFormat="false" ht="15" hidden="false" customHeight="false" outlineLevel="0" collapsed="false">
      <c r="A13174" s="2" t="s">
        <v>18674</v>
      </c>
      <c r="B13174" s="13" t="n">
        <v>120</v>
      </c>
      <c r="C13174" s="13" t="n">
        <v>119</v>
      </c>
      <c r="D13174" s="14" t="n">
        <f aca="false">C13174/Summary!$B$4</f>
        <v>0.00793333333333333</v>
      </c>
      <c r="E13174" s="15" t="n">
        <v>0.714285714285714</v>
      </c>
      <c r="F13174" s="2" t="s">
        <v>53</v>
      </c>
      <c r="G13174" s="2" t="s">
        <v>44</v>
      </c>
      <c r="H13174" s="2" t="str">
        <f aca="false">IF(AND(E13174&gt;=0.4,E13174&lt;=0.6),"Yes","No")</f>
        <v>No</v>
      </c>
      <c r="I13174" s="2" t="str">
        <f aca="false">IF(AND(F13174="No",G13174="No",H13174="Yes"),"Yes","No")</f>
        <v>No</v>
      </c>
      <c r="J13174" s="2"/>
      <c r="K13174" s="2"/>
    </row>
    <row r="13175" customFormat="false" ht="15" hidden="false" customHeight="false" outlineLevel="0" collapsed="false">
      <c r="A13175" s="2" t="s">
        <v>18675</v>
      </c>
      <c r="B13175" s="13" t="n">
        <v>120</v>
      </c>
      <c r="C13175" s="13" t="n">
        <v>119</v>
      </c>
      <c r="D13175" s="14" t="n">
        <f aca="false">C13175/Summary!$B$4</f>
        <v>0.00793333333333333</v>
      </c>
      <c r="E13175" s="15" t="n">
        <v>0.571428571428571</v>
      </c>
      <c r="F13175" s="2" t="s">
        <v>53</v>
      </c>
      <c r="G13175" s="2" t="s">
        <v>53</v>
      </c>
      <c r="H13175" s="2" t="str">
        <f aca="false">IF(AND(E13175&gt;=0.4,E13175&lt;=0.6),"Yes","No")</f>
        <v>Yes</v>
      </c>
      <c r="I13175" s="2" t="str">
        <f aca="false">IF(AND(F13175="No",G13175="No",H13175="Yes"),"Yes","No")</f>
        <v>No</v>
      </c>
      <c r="J13175" s="2"/>
      <c r="K13175" s="2"/>
    </row>
    <row r="13176" customFormat="false" ht="15" hidden="false" customHeight="false" outlineLevel="0" collapsed="false">
      <c r="A13176" s="2" t="s">
        <v>18676</v>
      </c>
      <c r="B13176" s="13" t="n">
        <v>120</v>
      </c>
      <c r="C13176" s="13" t="n">
        <v>120</v>
      </c>
      <c r="D13176" s="14" t="n">
        <f aca="false">C13176/Summary!$B$4</f>
        <v>0.008</v>
      </c>
      <c r="E13176" s="15" t="n">
        <v>0.714285714285714</v>
      </c>
      <c r="F13176" s="2" t="s">
        <v>53</v>
      </c>
      <c r="G13176" s="2" t="s">
        <v>53</v>
      </c>
      <c r="H13176" s="2" t="str">
        <f aca="false">IF(AND(E13176&gt;=0.4,E13176&lt;=0.6),"Yes","No")</f>
        <v>No</v>
      </c>
      <c r="I13176" s="2" t="str">
        <f aca="false">IF(AND(F13176="No",G13176="No",H13176="Yes"),"Yes","No")</f>
        <v>No</v>
      </c>
      <c r="J13176" s="2"/>
      <c r="K13176" s="2"/>
    </row>
    <row r="13177" customFormat="false" ht="15" hidden="false" customHeight="false" outlineLevel="0" collapsed="false">
      <c r="A13177" s="2" t="s">
        <v>18677</v>
      </c>
      <c r="B13177" s="13" t="n">
        <v>120</v>
      </c>
      <c r="C13177" s="13" t="n">
        <v>118</v>
      </c>
      <c r="D13177" s="14" t="n">
        <f aca="false">C13177/Summary!$B$4</f>
        <v>0.00786666666666667</v>
      </c>
      <c r="E13177" s="15" t="n">
        <v>0.285714285714286</v>
      </c>
      <c r="F13177" s="2" t="s">
        <v>53</v>
      </c>
      <c r="G13177" s="2" t="s">
        <v>44</v>
      </c>
      <c r="H13177" s="2" t="str">
        <f aca="false">IF(AND(E13177&gt;=0.4,E13177&lt;=0.6),"Yes","No")</f>
        <v>No</v>
      </c>
      <c r="I13177" s="2" t="str">
        <f aca="false">IF(AND(F13177="No",G13177="No",H13177="Yes"),"Yes","No")</f>
        <v>No</v>
      </c>
      <c r="J13177" s="2"/>
      <c r="K13177" s="2"/>
    </row>
    <row r="13178" customFormat="false" ht="15" hidden="false" customHeight="false" outlineLevel="0" collapsed="false">
      <c r="A13178" s="2" t="s">
        <v>18678</v>
      </c>
      <c r="B13178" s="13" t="n">
        <v>120</v>
      </c>
      <c r="C13178" s="13" t="n">
        <v>120</v>
      </c>
      <c r="D13178" s="14" t="n">
        <f aca="false">C13178/Summary!$B$4</f>
        <v>0.008</v>
      </c>
      <c r="E13178" s="15" t="n">
        <v>0.571428571428571</v>
      </c>
      <c r="F13178" s="2" t="s">
        <v>53</v>
      </c>
      <c r="G13178" s="2" t="s">
        <v>44</v>
      </c>
      <c r="H13178" s="2" t="str">
        <f aca="false">IF(AND(E13178&gt;=0.4,E13178&lt;=0.6),"Yes","No")</f>
        <v>Yes</v>
      </c>
      <c r="I13178" s="2" t="str">
        <f aca="false">IF(AND(F13178="No",G13178="No",H13178="Yes"),"Yes","No")</f>
        <v>No</v>
      </c>
      <c r="J13178" s="2"/>
      <c r="K13178" s="2"/>
    </row>
    <row r="13179" customFormat="false" ht="15" hidden="false" customHeight="false" outlineLevel="0" collapsed="false">
      <c r="A13179" s="2" t="s">
        <v>18679</v>
      </c>
      <c r="B13179" s="13" t="n">
        <v>120</v>
      </c>
      <c r="C13179" s="13" t="n">
        <v>120</v>
      </c>
      <c r="D13179" s="14" t="n">
        <f aca="false">C13179/Summary!$B$4</f>
        <v>0.008</v>
      </c>
      <c r="E13179" s="15" t="n">
        <v>0.428571428571429</v>
      </c>
      <c r="F13179" s="2" t="s">
        <v>44</v>
      </c>
      <c r="G13179" s="2" t="s">
        <v>53</v>
      </c>
      <c r="H13179" s="2" t="str">
        <f aca="false">IF(AND(E13179&gt;=0.4,E13179&lt;=0.6),"Yes","No")</f>
        <v>Yes</v>
      </c>
      <c r="I13179" s="2" t="str">
        <f aca="false">IF(AND(F13179="No",G13179="No",H13179="Yes"),"Yes","No")</f>
        <v>No</v>
      </c>
      <c r="J13179" s="2"/>
      <c r="K13179" s="2"/>
    </row>
    <row r="13180" customFormat="false" ht="15" hidden="false" customHeight="false" outlineLevel="0" collapsed="false">
      <c r="A13180" s="2" t="s">
        <v>18680</v>
      </c>
      <c r="B13180" s="13" t="n">
        <v>120</v>
      </c>
      <c r="C13180" s="13" t="n">
        <v>119</v>
      </c>
      <c r="D13180" s="14" t="n">
        <f aca="false">C13180/Summary!$B$4</f>
        <v>0.00793333333333333</v>
      </c>
      <c r="E13180" s="15" t="n">
        <v>0.142857142857143</v>
      </c>
      <c r="F13180" s="2" t="s">
        <v>53</v>
      </c>
      <c r="G13180" s="2" t="s">
        <v>44</v>
      </c>
      <c r="H13180" s="2" t="str">
        <f aca="false">IF(AND(E13180&gt;=0.4,E13180&lt;=0.6),"Yes","No")</f>
        <v>No</v>
      </c>
      <c r="I13180" s="2" t="str">
        <f aca="false">IF(AND(F13180="No",G13180="No",H13180="Yes"),"Yes","No")</f>
        <v>No</v>
      </c>
      <c r="J13180" s="2"/>
      <c r="K13180" s="2"/>
    </row>
    <row r="13181" customFormat="false" ht="15" hidden="false" customHeight="false" outlineLevel="0" collapsed="false">
      <c r="A13181" s="2" t="s">
        <v>18681</v>
      </c>
      <c r="B13181" s="13" t="n">
        <v>120</v>
      </c>
      <c r="C13181" s="13" t="n">
        <v>120</v>
      </c>
      <c r="D13181" s="14" t="n">
        <f aca="false">C13181/Summary!$B$4</f>
        <v>0.008</v>
      </c>
      <c r="E13181" s="15" t="n">
        <v>0.285714285714286</v>
      </c>
      <c r="F13181" s="2" t="s">
        <v>53</v>
      </c>
      <c r="G13181" s="2" t="s">
        <v>44</v>
      </c>
      <c r="H13181" s="2" t="str">
        <f aca="false">IF(AND(E13181&gt;=0.4,E13181&lt;=0.6),"Yes","No")</f>
        <v>No</v>
      </c>
      <c r="I13181" s="2" t="str">
        <f aca="false">IF(AND(F13181="No",G13181="No",H13181="Yes"),"Yes","No")</f>
        <v>No</v>
      </c>
      <c r="J13181" s="2"/>
      <c r="K13181" s="2"/>
    </row>
    <row r="13182" customFormat="false" ht="15" hidden="false" customHeight="false" outlineLevel="0" collapsed="false">
      <c r="A13182" s="2" t="s">
        <v>18682</v>
      </c>
      <c r="B13182" s="13" t="n">
        <v>120</v>
      </c>
      <c r="C13182" s="13" t="n">
        <v>120</v>
      </c>
      <c r="D13182" s="14" t="n">
        <f aca="false">C13182/Summary!$B$4</f>
        <v>0.008</v>
      </c>
      <c r="E13182" s="15" t="n">
        <v>0.428571428571429</v>
      </c>
      <c r="F13182" s="2" t="s">
        <v>44</v>
      </c>
      <c r="G13182" s="2" t="s">
        <v>53</v>
      </c>
      <c r="H13182" s="2" t="str">
        <f aca="false">IF(AND(E13182&gt;=0.4,E13182&lt;=0.6),"Yes","No")</f>
        <v>Yes</v>
      </c>
      <c r="I13182" s="2" t="str">
        <f aca="false">IF(AND(F13182="No",G13182="No",H13182="Yes"),"Yes","No")</f>
        <v>No</v>
      </c>
      <c r="J13182" s="2"/>
      <c r="K13182" s="2"/>
    </row>
    <row r="13183" customFormat="false" ht="15" hidden="false" customHeight="false" outlineLevel="0" collapsed="false">
      <c r="A13183" s="2" t="s">
        <v>18683</v>
      </c>
      <c r="B13183" s="13" t="n">
        <v>120</v>
      </c>
      <c r="C13183" s="13" t="n">
        <v>120</v>
      </c>
      <c r="D13183" s="14" t="n">
        <f aca="false">C13183/Summary!$B$4</f>
        <v>0.008</v>
      </c>
      <c r="E13183" s="15" t="n">
        <v>0.428571428571429</v>
      </c>
      <c r="F13183" s="2" t="s">
        <v>53</v>
      </c>
      <c r="G13183" s="2" t="s">
        <v>53</v>
      </c>
      <c r="H13183" s="2" t="str">
        <f aca="false">IF(AND(E13183&gt;=0.4,E13183&lt;=0.6),"Yes","No")</f>
        <v>Yes</v>
      </c>
      <c r="I13183" s="2" t="str">
        <f aca="false">IF(AND(F13183="No",G13183="No",H13183="Yes"),"Yes","No")</f>
        <v>No</v>
      </c>
      <c r="J13183" s="2"/>
      <c r="K13183" s="2"/>
    </row>
    <row r="13184" customFormat="false" ht="15" hidden="false" customHeight="false" outlineLevel="0" collapsed="false">
      <c r="A13184" s="2" t="s">
        <v>18684</v>
      </c>
      <c r="B13184" s="13" t="n">
        <v>120</v>
      </c>
      <c r="C13184" s="13" t="n">
        <v>119</v>
      </c>
      <c r="D13184" s="14" t="n">
        <f aca="false">C13184/Summary!$B$4</f>
        <v>0.00793333333333333</v>
      </c>
      <c r="E13184" s="15" t="n">
        <v>0.428571428571429</v>
      </c>
      <c r="F13184" s="2" t="s">
        <v>53</v>
      </c>
      <c r="G13184" s="2" t="s">
        <v>44</v>
      </c>
      <c r="H13184" s="2" t="str">
        <f aca="false">IF(AND(E13184&gt;=0.4,E13184&lt;=0.6),"Yes","No")</f>
        <v>Yes</v>
      </c>
      <c r="I13184" s="2" t="str">
        <f aca="false">IF(AND(F13184="No",G13184="No",H13184="Yes"),"Yes","No")</f>
        <v>No</v>
      </c>
      <c r="J13184" s="2"/>
      <c r="K13184" s="2"/>
    </row>
    <row r="13185" customFormat="false" ht="15" hidden="false" customHeight="false" outlineLevel="0" collapsed="false">
      <c r="A13185" s="2" t="s">
        <v>18685</v>
      </c>
      <c r="B13185" s="13" t="n">
        <v>120</v>
      </c>
      <c r="C13185" s="13" t="n">
        <v>120</v>
      </c>
      <c r="D13185" s="14" t="n">
        <f aca="false">C13185/Summary!$B$4</f>
        <v>0.008</v>
      </c>
      <c r="E13185" s="15" t="n">
        <v>0.285714285714286</v>
      </c>
      <c r="F13185" s="2" t="s">
        <v>53</v>
      </c>
      <c r="G13185" s="2" t="s">
        <v>44</v>
      </c>
      <c r="H13185" s="2" t="str">
        <f aca="false">IF(AND(E13185&gt;=0.4,E13185&lt;=0.6),"Yes","No")</f>
        <v>No</v>
      </c>
      <c r="I13185" s="2" t="str">
        <f aca="false">IF(AND(F13185="No",G13185="No",H13185="Yes"),"Yes","No")</f>
        <v>No</v>
      </c>
      <c r="J13185" s="2"/>
      <c r="K13185" s="2"/>
    </row>
    <row r="13186" customFormat="false" ht="15" hidden="false" customHeight="false" outlineLevel="0" collapsed="false">
      <c r="A13186" s="2" t="s">
        <v>18686</v>
      </c>
      <c r="B13186" s="13" t="n">
        <v>120</v>
      </c>
      <c r="C13186" s="13" t="n">
        <v>120</v>
      </c>
      <c r="D13186" s="14" t="n">
        <f aca="false">C13186/Summary!$B$4</f>
        <v>0.008</v>
      </c>
      <c r="E13186" s="15" t="n">
        <v>0.571428571428571</v>
      </c>
      <c r="F13186" s="2" t="s">
        <v>53</v>
      </c>
      <c r="G13186" s="2" t="s">
        <v>44</v>
      </c>
      <c r="H13186" s="2" t="str">
        <f aca="false">IF(AND(E13186&gt;=0.4,E13186&lt;=0.6),"Yes","No")</f>
        <v>Yes</v>
      </c>
      <c r="I13186" s="2" t="str">
        <f aca="false">IF(AND(F13186="No",G13186="No",H13186="Yes"),"Yes","No")</f>
        <v>No</v>
      </c>
      <c r="J13186" s="2"/>
      <c r="K13186" s="2"/>
    </row>
    <row r="13187" customFormat="false" ht="15" hidden="false" customHeight="false" outlineLevel="0" collapsed="false">
      <c r="A13187" s="2" t="s">
        <v>18687</v>
      </c>
      <c r="B13187" s="13" t="n">
        <v>120</v>
      </c>
      <c r="C13187" s="13" t="n">
        <v>120</v>
      </c>
      <c r="D13187" s="14" t="n">
        <f aca="false">C13187/Summary!$B$4</f>
        <v>0.008</v>
      </c>
      <c r="E13187" s="15" t="n">
        <v>0.714285714285714</v>
      </c>
      <c r="F13187" s="2" t="s">
        <v>53</v>
      </c>
      <c r="G13187" s="2" t="s">
        <v>44</v>
      </c>
      <c r="H13187" s="2" t="str">
        <f aca="false">IF(AND(E13187&gt;=0.4,E13187&lt;=0.6),"Yes","No")</f>
        <v>No</v>
      </c>
      <c r="I13187" s="2" t="str">
        <f aca="false">IF(AND(F13187="No",G13187="No",H13187="Yes"),"Yes","No")</f>
        <v>No</v>
      </c>
      <c r="J13187" s="2"/>
      <c r="K13187" s="2"/>
    </row>
    <row r="13188" customFormat="false" ht="15" hidden="false" customHeight="false" outlineLevel="0" collapsed="false">
      <c r="A13188" s="2" t="s">
        <v>18688</v>
      </c>
      <c r="B13188" s="13" t="n">
        <v>120</v>
      </c>
      <c r="C13188" s="13" t="n">
        <v>120</v>
      </c>
      <c r="D13188" s="14" t="n">
        <f aca="false">C13188/Summary!$B$4</f>
        <v>0.008</v>
      </c>
      <c r="E13188" s="15" t="n">
        <v>0.714285714285714</v>
      </c>
      <c r="F13188" s="2" t="s">
        <v>53</v>
      </c>
      <c r="G13188" s="2" t="s">
        <v>44</v>
      </c>
      <c r="H13188" s="2" t="str">
        <f aca="false">IF(AND(E13188&gt;=0.4,E13188&lt;=0.6),"Yes","No")</f>
        <v>No</v>
      </c>
      <c r="I13188" s="2" t="str">
        <f aca="false">IF(AND(F13188="No",G13188="No",H13188="Yes"),"Yes","No")</f>
        <v>No</v>
      </c>
      <c r="J13188" s="2"/>
      <c r="K13188" s="2"/>
    </row>
    <row r="13189" customFormat="false" ht="15" hidden="false" customHeight="false" outlineLevel="0" collapsed="false">
      <c r="A13189" s="2" t="s">
        <v>18689</v>
      </c>
      <c r="B13189" s="13" t="n">
        <v>120</v>
      </c>
      <c r="C13189" s="13" t="n">
        <v>120</v>
      </c>
      <c r="D13189" s="14" t="n">
        <f aca="false">C13189/Summary!$B$4</f>
        <v>0.008</v>
      </c>
      <c r="E13189" s="15" t="n">
        <v>0.571428571428571</v>
      </c>
      <c r="F13189" s="2" t="s">
        <v>53</v>
      </c>
      <c r="G13189" s="2" t="s">
        <v>44</v>
      </c>
      <c r="H13189" s="2" t="str">
        <f aca="false">IF(AND(E13189&gt;=0.4,E13189&lt;=0.6),"Yes","No")</f>
        <v>Yes</v>
      </c>
      <c r="I13189" s="2" t="str">
        <f aca="false">IF(AND(F13189="No",G13189="No",H13189="Yes"),"Yes","No")</f>
        <v>No</v>
      </c>
      <c r="J13189" s="2"/>
      <c r="K13189" s="2"/>
    </row>
    <row r="13190" customFormat="false" ht="15" hidden="false" customHeight="false" outlineLevel="0" collapsed="false">
      <c r="A13190" s="2" t="s">
        <v>18690</v>
      </c>
      <c r="B13190" s="13" t="n">
        <v>120</v>
      </c>
      <c r="C13190" s="13" t="n">
        <v>120</v>
      </c>
      <c r="D13190" s="14" t="n">
        <f aca="false">C13190/Summary!$B$4</f>
        <v>0.008</v>
      </c>
      <c r="E13190" s="15" t="n">
        <v>0.571428571428571</v>
      </c>
      <c r="F13190" s="2" t="s">
        <v>53</v>
      </c>
      <c r="G13190" s="2" t="s">
        <v>53</v>
      </c>
      <c r="H13190" s="2" t="str">
        <f aca="false">IF(AND(E13190&gt;=0.4,E13190&lt;=0.6),"Yes","No")</f>
        <v>Yes</v>
      </c>
      <c r="I13190" s="2" t="str">
        <f aca="false">IF(AND(F13190="No",G13190="No",H13190="Yes"),"Yes","No")</f>
        <v>No</v>
      </c>
      <c r="J13190" s="2"/>
      <c r="K13190" s="2"/>
    </row>
    <row r="13191" customFormat="false" ht="15" hidden="false" customHeight="false" outlineLevel="0" collapsed="false">
      <c r="A13191" s="2" t="s">
        <v>18691</v>
      </c>
      <c r="B13191" s="13" t="n">
        <v>120</v>
      </c>
      <c r="C13191" s="13" t="n">
        <v>120</v>
      </c>
      <c r="D13191" s="14" t="n">
        <f aca="false">C13191/Summary!$B$4</f>
        <v>0.008</v>
      </c>
      <c r="E13191" s="15" t="n">
        <v>0.714285714285714</v>
      </c>
      <c r="F13191" s="2" t="s">
        <v>53</v>
      </c>
      <c r="G13191" s="2" t="s">
        <v>53</v>
      </c>
      <c r="H13191" s="2" t="str">
        <f aca="false">IF(AND(E13191&gt;=0.4,E13191&lt;=0.6),"Yes","No")</f>
        <v>No</v>
      </c>
      <c r="I13191" s="2" t="str">
        <f aca="false">IF(AND(F13191="No",G13191="No",H13191="Yes"),"Yes","No")</f>
        <v>No</v>
      </c>
      <c r="J13191" s="2"/>
      <c r="K13191" s="2"/>
    </row>
    <row r="13192" customFormat="false" ht="15" hidden="false" customHeight="false" outlineLevel="0" collapsed="false">
      <c r="A13192" s="2" t="s">
        <v>18692</v>
      </c>
      <c r="B13192" s="13" t="n">
        <v>120</v>
      </c>
      <c r="C13192" s="13" t="n">
        <v>120</v>
      </c>
      <c r="D13192" s="14" t="n">
        <f aca="false">C13192/Summary!$B$4</f>
        <v>0.008</v>
      </c>
      <c r="E13192" s="15" t="n">
        <v>0.714285714285714</v>
      </c>
      <c r="F13192" s="2" t="s">
        <v>53</v>
      </c>
      <c r="G13192" s="2" t="s">
        <v>44</v>
      </c>
      <c r="H13192" s="2" t="str">
        <f aca="false">IF(AND(E13192&gt;=0.4,E13192&lt;=0.6),"Yes","No")</f>
        <v>No</v>
      </c>
      <c r="I13192" s="2" t="str">
        <f aca="false">IF(AND(F13192="No",G13192="No",H13192="Yes"),"Yes","No")</f>
        <v>No</v>
      </c>
      <c r="J13192" s="2"/>
      <c r="K13192" s="2"/>
    </row>
    <row r="13193" customFormat="false" ht="15" hidden="false" customHeight="false" outlineLevel="0" collapsed="false">
      <c r="A13193" s="2" t="s">
        <v>18693</v>
      </c>
      <c r="B13193" s="13" t="n">
        <v>120</v>
      </c>
      <c r="C13193" s="13" t="n">
        <v>120</v>
      </c>
      <c r="D13193" s="14" t="n">
        <f aca="false">C13193/Summary!$B$4</f>
        <v>0.008</v>
      </c>
      <c r="E13193" s="15" t="n">
        <v>0.714285714285714</v>
      </c>
      <c r="F13193" s="2" t="s">
        <v>53</v>
      </c>
      <c r="G13193" s="2" t="s">
        <v>44</v>
      </c>
      <c r="H13193" s="2" t="str">
        <f aca="false">IF(AND(E13193&gt;=0.4,E13193&lt;=0.6),"Yes","No")</f>
        <v>No</v>
      </c>
      <c r="I13193" s="2" t="str">
        <f aca="false">IF(AND(F13193="No",G13193="No",H13193="Yes"),"Yes","No")</f>
        <v>No</v>
      </c>
      <c r="J13193" s="2"/>
      <c r="K13193" s="2"/>
    </row>
    <row r="13194" customFormat="false" ht="15" hidden="false" customHeight="false" outlineLevel="0" collapsed="false">
      <c r="A13194" s="2" t="s">
        <v>18694</v>
      </c>
      <c r="B13194" s="13" t="n">
        <v>120</v>
      </c>
      <c r="C13194" s="13" t="n">
        <v>119</v>
      </c>
      <c r="D13194" s="14" t="n">
        <f aca="false">C13194/Summary!$B$4</f>
        <v>0.00793333333333333</v>
      </c>
      <c r="E13194" s="15" t="n">
        <v>0.857142857142857</v>
      </c>
      <c r="F13194" s="2" t="s">
        <v>53</v>
      </c>
      <c r="G13194" s="2" t="s">
        <v>44</v>
      </c>
      <c r="H13194" s="2" t="str">
        <f aca="false">IF(AND(E13194&gt;=0.4,E13194&lt;=0.6),"Yes","No")</f>
        <v>No</v>
      </c>
      <c r="I13194" s="2" t="str">
        <f aca="false">IF(AND(F13194="No",G13194="No",H13194="Yes"),"Yes","No")</f>
        <v>No</v>
      </c>
      <c r="J13194" s="2"/>
      <c r="K13194" s="2"/>
    </row>
    <row r="13195" customFormat="false" ht="15" hidden="false" customHeight="false" outlineLevel="0" collapsed="false">
      <c r="A13195" s="2" t="s">
        <v>18695</v>
      </c>
      <c r="B13195" s="13" t="n">
        <v>120</v>
      </c>
      <c r="C13195" s="13" t="n">
        <v>120</v>
      </c>
      <c r="D13195" s="14" t="n">
        <f aca="false">C13195/Summary!$B$4</f>
        <v>0.008</v>
      </c>
      <c r="E13195" s="15" t="n">
        <v>0.714285714285714</v>
      </c>
      <c r="F13195" s="2" t="s">
        <v>53</v>
      </c>
      <c r="G13195" s="2" t="s">
        <v>44</v>
      </c>
      <c r="H13195" s="2" t="str">
        <f aca="false">IF(AND(E13195&gt;=0.4,E13195&lt;=0.6),"Yes","No")</f>
        <v>No</v>
      </c>
      <c r="I13195" s="2" t="str">
        <f aca="false">IF(AND(F13195="No",G13195="No",H13195="Yes"),"Yes","No")</f>
        <v>No</v>
      </c>
      <c r="J13195" s="2"/>
      <c r="K13195" s="2"/>
    </row>
    <row r="13196" customFormat="false" ht="15" hidden="false" customHeight="false" outlineLevel="0" collapsed="false">
      <c r="A13196" s="2" t="s">
        <v>18696</v>
      </c>
      <c r="B13196" s="13" t="n">
        <v>120</v>
      </c>
      <c r="C13196" s="13" t="n">
        <v>118</v>
      </c>
      <c r="D13196" s="14" t="n">
        <f aca="false">C13196/Summary!$B$4</f>
        <v>0.00786666666666667</v>
      </c>
      <c r="E13196" s="15" t="n">
        <v>1</v>
      </c>
      <c r="F13196" s="2" t="s">
        <v>53</v>
      </c>
      <c r="G13196" s="2" t="s">
        <v>53</v>
      </c>
      <c r="H13196" s="2" t="str">
        <f aca="false">IF(AND(E13196&gt;=0.4,E13196&lt;=0.6),"Yes","No")</f>
        <v>No</v>
      </c>
      <c r="I13196" s="2" t="str">
        <f aca="false">IF(AND(F13196="No",G13196="No",H13196="Yes"),"Yes","No")</f>
        <v>No</v>
      </c>
      <c r="J13196" s="2"/>
      <c r="K13196" s="2"/>
    </row>
    <row r="13197" customFormat="false" ht="15" hidden="false" customHeight="false" outlineLevel="0" collapsed="false">
      <c r="A13197" s="2" t="s">
        <v>18697</v>
      </c>
      <c r="B13197" s="13" t="n">
        <v>120</v>
      </c>
      <c r="C13197" s="13" t="n">
        <v>119</v>
      </c>
      <c r="D13197" s="14" t="n">
        <f aca="false">C13197/Summary!$B$4</f>
        <v>0.00793333333333333</v>
      </c>
      <c r="E13197" s="15" t="n">
        <v>0.857142857142857</v>
      </c>
      <c r="F13197" s="2" t="s">
        <v>53</v>
      </c>
      <c r="G13197" s="2" t="s">
        <v>44</v>
      </c>
      <c r="H13197" s="2" t="str">
        <f aca="false">IF(AND(E13197&gt;=0.4,E13197&lt;=0.6),"Yes","No")</f>
        <v>No</v>
      </c>
      <c r="I13197" s="2" t="str">
        <f aca="false">IF(AND(F13197="No",G13197="No",H13197="Yes"),"Yes","No")</f>
        <v>No</v>
      </c>
      <c r="J13197" s="2"/>
      <c r="K13197" s="2"/>
    </row>
    <row r="13198" customFormat="false" ht="15" hidden="false" customHeight="false" outlineLevel="0" collapsed="false">
      <c r="A13198" s="2" t="s">
        <v>18698</v>
      </c>
      <c r="B13198" s="13" t="n">
        <v>120</v>
      </c>
      <c r="C13198" s="13" t="n">
        <v>120</v>
      </c>
      <c r="D13198" s="14" t="n">
        <f aca="false">C13198/Summary!$B$4</f>
        <v>0.008</v>
      </c>
      <c r="E13198" s="15" t="n">
        <v>1</v>
      </c>
      <c r="F13198" s="2" t="s">
        <v>53</v>
      </c>
      <c r="G13198" s="2" t="s">
        <v>53</v>
      </c>
      <c r="H13198" s="2" t="str">
        <f aca="false">IF(AND(E13198&gt;=0.4,E13198&lt;=0.6),"Yes","No")</f>
        <v>No</v>
      </c>
      <c r="I13198" s="2" t="str">
        <f aca="false">IF(AND(F13198="No",G13198="No",H13198="Yes"),"Yes","No")</f>
        <v>No</v>
      </c>
      <c r="J13198" s="2"/>
      <c r="K13198" s="2"/>
    </row>
    <row r="13199" customFormat="false" ht="15" hidden="false" customHeight="false" outlineLevel="0" collapsed="false">
      <c r="A13199" s="2" t="s">
        <v>18699</v>
      </c>
      <c r="B13199" s="13" t="n">
        <v>120</v>
      </c>
      <c r="C13199" s="13" t="n">
        <v>120</v>
      </c>
      <c r="D13199" s="14" t="n">
        <f aca="false">C13199/Summary!$B$4</f>
        <v>0.008</v>
      </c>
      <c r="E13199" s="15" t="n">
        <v>0.857142857142857</v>
      </c>
      <c r="F13199" s="2" t="s">
        <v>53</v>
      </c>
      <c r="G13199" s="2" t="s">
        <v>53</v>
      </c>
      <c r="H13199" s="2" t="str">
        <f aca="false">IF(AND(E13199&gt;=0.4,E13199&lt;=0.6),"Yes","No")</f>
        <v>No</v>
      </c>
      <c r="I13199" s="2" t="str">
        <f aca="false">IF(AND(F13199="No",G13199="No",H13199="Yes"),"Yes","No")</f>
        <v>No</v>
      </c>
      <c r="J13199" s="2"/>
      <c r="K13199" s="2"/>
    </row>
    <row r="13200" customFormat="false" ht="15" hidden="false" customHeight="false" outlineLevel="0" collapsed="false">
      <c r="A13200" s="2" t="s">
        <v>18700</v>
      </c>
      <c r="B13200" s="13" t="n">
        <v>120</v>
      </c>
      <c r="C13200" s="13" t="n">
        <v>120</v>
      </c>
      <c r="D13200" s="14" t="n">
        <f aca="false">C13200/Summary!$B$4</f>
        <v>0.008</v>
      </c>
      <c r="E13200" s="15" t="n">
        <v>0.714285714285714</v>
      </c>
      <c r="F13200" s="2" t="s">
        <v>53</v>
      </c>
      <c r="G13200" s="2" t="s">
        <v>53</v>
      </c>
      <c r="H13200" s="2" t="str">
        <f aca="false">IF(AND(E13200&gt;=0.4,E13200&lt;=0.6),"Yes","No")</f>
        <v>No</v>
      </c>
      <c r="I13200" s="2" t="str">
        <f aca="false">IF(AND(F13200="No",G13200="No",H13200="Yes"),"Yes","No")</f>
        <v>No</v>
      </c>
      <c r="J13200" s="2"/>
      <c r="K13200" s="2"/>
    </row>
    <row r="13201" customFormat="false" ht="15" hidden="false" customHeight="false" outlineLevel="0" collapsed="false">
      <c r="A13201" s="2" t="s">
        <v>18701</v>
      </c>
      <c r="B13201" s="13" t="n">
        <v>120</v>
      </c>
      <c r="C13201" s="13" t="n">
        <v>119</v>
      </c>
      <c r="D13201" s="14" t="n">
        <f aca="false">C13201/Summary!$B$4</f>
        <v>0.00793333333333333</v>
      </c>
      <c r="E13201" s="15" t="n">
        <v>0.714285714285714</v>
      </c>
      <c r="F13201" s="2" t="s">
        <v>53</v>
      </c>
      <c r="G13201" s="2" t="s">
        <v>44</v>
      </c>
      <c r="H13201" s="2" t="str">
        <f aca="false">IF(AND(E13201&gt;=0.4,E13201&lt;=0.6),"Yes","No")</f>
        <v>No</v>
      </c>
      <c r="I13201" s="2" t="str">
        <f aca="false">IF(AND(F13201="No",G13201="No",H13201="Yes"),"Yes","No")</f>
        <v>No</v>
      </c>
      <c r="J13201" s="2"/>
      <c r="K13201" s="2"/>
    </row>
    <row r="13202" customFormat="false" ht="15" hidden="false" customHeight="false" outlineLevel="0" collapsed="false">
      <c r="A13202" s="2" t="s">
        <v>18702</v>
      </c>
      <c r="B13202" s="13" t="n">
        <v>120</v>
      </c>
      <c r="C13202" s="13" t="n">
        <v>120</v>
      </c>
      <c r="D13202" s="14" t="n">
        <f aca="false">C13202/Summary!$B$4</f>
        <v>0.008</v>
      </c>
      <c r="E13202" s="15" t="n">
        <v>0.428571428571429</v>
      </c>
      <c r="F13202" s="2" t="s">
        <v>53</v>
      </c>
      <c r="G13202" s="2" t="s">
        <v>44</v>
      </c>
      <c r="H13202" s="2" t="str">
        <f aca="false">IF(AND(E13202&gt;=0.4,E13202&lt;=0.6),"Yes","No")</f>
        <v>Yes</v>
      </c>
      <c r="I13202" s="2" t="str">
        <f aca="false">IF(AND(F13202="No",G13202="No",H13202="Yes"),"Yes","No")</f>
        <v>No</v>
      </c>
      <c r="J13202" s="2"/>
      <c r="K13202" s="2"/>
    </row>
    <row r="13203" customFormat="false" ht="15" hidden="false" customHeight="false" outlineLevel="0" collapsed="false">
      <c r="A13203" s="2" t="s">
        <v>18703</v>
      </c>
      <c r="B13203" s="13" t="n">
        <v>120</v>
      </c>
      <c r="C13203" s="13" t="n">
        <v>120</v>
      </c>
      <c r="D13203" s="14" t="n">
        <f aca="false">C13203/Summary!$B$4</f>
        <v>0.008</v>
      </c>
      <c r="E13203" s="15" t="n">
        <v>0.714285714285714</v>
      </c>
      <c r="F13203" s="2" t="s">
        <v>53</v>
      </c>
      <c r="G13203" s="2" t="s">
        <v>53</v>
      </c>
      <c r="H13203" s="2" t="str">
        <f aca="false">IF(AND(E13203&gt;=0.4,E13203&lt;=0.6),"Yes","No")</f>
        <v>No</v>
      </c>
      <c r="I13203" s="2" t="str">
        <f aca="false">IF(AND(F13203="No",G13203="No",H13203="Yes"),"Yes","No")</f>
        <v>No</v>
      </c>
      <c r="J13203" s="2"/>
      <c r="K13203" s="2"/>
    </row>
    <row r="13204" customFormat="false" ht="15" hidden="false" customHeight="false" outlineLevel="0" collapsed="false">
      <c r="A13204" s="2" t="s">
        <v>18704</v>
      </c>
      <c r="B13204" s="13" t="n">
        <v>120</v>
      </c>
      <c r="C13204" s="13" t="n">
        <v>120</v>
      </c>
      <c r="D13204" s="14" t="n">
        <f aca="false">C13204/Summary!$B$4</f>
        <v>0.008</v>
      </c>
      <c r="E13204" s="15" t="n">
        <v>0.857142857142857</v>
      </c>
      <c r="F13204" s="2" t="s">
        <v>53</v>
      </c>
      <c r="G13204" s="2" t="s">
        <v>53</v>
      </c>
      <c r="H13204" s="2" t="str">
        <f aca="false">IF(AND(E13204&gt;=0.4,E13204&lt;=0.6),"Yes","No")</f>
        <v>No</v>
      </c>
      <c r="I13204" s="2" t="str">
        <f aca="false">IF(AND(F13204="No",G13204="No",H13204="Yes"),"Yes","No")</f>
        <v>No</v>
      </c>
      <c r="J13204" s="2"/>
      <c r="K13204" s="2"/>
    </row>
    <row r="13205" customFormat="false" ht="15" hidden="false" customHeight="false" outlineLevel="0" collapsed="false">
      <c r="A13205" s="2" t="s">
        <v>18705</v>
      </c>
      <c r="B13205" s="13" t="n">
        <v>120</v>
      </c>
      <c r="C13205" s="13" t="n">
        <v>120</v>
      </c>
      <c r="D13205" s="14" t="n">
        <f aca="false">C13205/Summary!$B$4</f>
        <v>0.008</v>
      </c>
      <c r="E13205" s="15" t="n">
        <v>0.857142857142857</v>
      </c>
      <c r="F13205" s="2" t="s">
        <v>53</v>
      </c>
      <c r="G13205" s="2" t="s">
        <v>53</v>
      </c>
      <c r="H13205" s="2" t="str">
        <f aca="false">IF(AND(E13205&gt;=0.4,E13205&lt;=0.6),"Yes","No")</f>
        <v>No</v>
      </c>
      <c r="I13205" s="2" t="str">
        <f aca="false">IF(AND(F13205="No",G13205="No",H13205="Yes"),"Yes","No")</f>
        <v>No</v>
      </c>
      <c r="J13205" s="2"/>
      <c r="K13205" s="2"/>
    </row>
    <row r="13206" customFormat="false" ht="15" hidden="false" customHeight="false" outlineLevel="0" collapsed="false">
      <c r="A13206" s="2" t="s">
        <v>18706</v>
      </c>
      <c r="B13206" s="13" t="n">
        <v>120</v>
      </c>
      <c r="C13206" s="13" t="n">
        <v>120</v>
      </c>
      <c r="D13206" s="14" t="n">
        <f aca="false">C13206/Summary!$B$4</f>
        <v>0.008</v>
      </c>
      <c r="E13206" s="15" t="n">
        <v>0.857142857142857</v>
      </c>
      <c r="F13206" s="2" t="s">
        <v>53</v>
      </c>
      <c r="G13206" s="2" t="s">
        <v>44</v>
      </c>
      <c r="H13206" s="2" t="str">
        <f aca="false">IF(AND(E13206&gt;=0.4,E13206&lt;=0.6),"Yes","No")</f>
        <v>No</v>
      </c>
      <c r="I13206" s="2" t="str">
        <f aca="false">IF(AND(F13206="No",G13206="No",H13206="Yes"),"Yes","No")</f>
        <v>No</v>
      </c>
      <c r="J13206" s="2"/>
      <c r="K13206" s="2"/>
    </row>
    <row r="13207" customFormat="false" ht="15" hidden="false" customHeight="false" outlineLevel="0" collapsed="false">
      <c r="A13207" s="2" t="s">
        <v>18707</v>
      </c>
      <c r="B13207" s="13" t="n">
        <v>120</v>
      </c>
      <c r="C13207" s="13" t="n">
        <v>120</v>
      </c>
      <c r="D13207" s="14" t="n">
        <f aca="false">C13207/Summary!$B$4</f>
        <v>0.008</v>
      </c>
      <c r="E13207" s="15" t="n">
        <v>0.714285714285714</v>
      </c>
      <c r="F13207" s="2" t="s">
        <v>44</v>
      </c>
      <c r="G13207" s="2" t="s">
        <v>44</v>
      </c>
      <c r="H13207" s="2" t="str">
        <f aca="false">IF(AND(E13207&gt;=0.4,E13207&lt;=0.6),"Yes","No")</f>
        <v>No</v>
      </c>
      <c r="I13207" s="2" t="str">
        <f aca="false">IF(AND(F13207="No",G13207="No",H13207="Yes"),"Yes","No")</f>
        <v>No</v>
      </c>
      <c r="J13207" s="2"/>
      <c r="K13207" s="2"/>
    </row>
    <row r="13208" customFormat="false" ht="15" hidden="false" customHeight="false" outlineLevel="0" collapsed="false">
      <c r="A13208" s="2" t="s">
        <v>18708</v>
      </c>
      <c r="B13208" s="13" t="n">
        <v>120</v>
      </c>
      <c r="C13208" s="13" t="n">
        <v>120</v>
      </c>
      <c r="D13208" s="14" t="n">
        <f aca="false">C13208/Summary!$B$4</f>
        <v>0.008</v>
      </c>
      <c r="E13208" s="15" t="n">
        <v>0.857142857142857</v>
      </c>
      <c r="F13208" s="2" t="s">
        <v>53</v>
      </c>
      <c r="G13208" s="2" t="s">
        <v>44</v>
      </c>
      <c r="H13208" s="2" t="str">
        <f aca="false">IF(AND(E13208&gt;=0.4,E13208&lt;=0.6),"Yes","No")</f>
        <v>No</v>
      </c>
      <c r="I13208" s="2" t="str">
        <f aca="false">IF(AND(F13208="No",G13208="No",H13208="Yes"),"Yes","No")</f>
        <v>No</v>
      </c>
      <c r="J13208" s="2"/>
      <c r="K13208" s="2"/>
    </row>
    <row r="13209" customFormat="false" ht="15" hidden="false" customHeight="false" outlineLevel="0" collapsed="false">
      <c r="A13209" s="2" t="s">
        <v>18709</v>
      </c>
      <c r="B13209" s="13" t="n">
        <v>120</v>
      </c>
      <c r="C13209" s="13" t="n">
        <v>120</v>
      </c>
      <c r="D13209" s="14" t="n">
        <f aca="false">C13209/Summary!$B$4</f>
        <v>0.008</v>
      </c>
      <c r="E13209" s="15" t="n">
        <v>0.714285714285714</v>
      </c>
      <c r="F13209" s="2" t="s">
        <v>53</v>
      </c>
      <c r="G13209" s="2" t="s">
        <v>44</v>
      </c>
      <c r="H13209" s="2" t="str">
        <f aca="false">IF(AND(E13209&gt;=0.4,E13209&lt;=0.6),"Yes","No")</f>
        <v>No</v>
      </c>
      <c r="I13209" s="2" t="str">
        <f aca="false">IF(AND(F13209="No",G13209="No",H13209="Yes"),"Yes","No")</f>
        <v>No</v>
      </c>
      <c r="J13209" s="2"/>
      <c r="K13209" s="2"/>
    </row>
    <row r="13210" customFormat="false" ht="15" hidden="false" customHeight="false" outlineLevel="0" collapsed="false">
      <c r="A13210" s="2" t="s">
        <v>18710</v>
      </c>
      <c r="B13210" s="13" t="n">
        <v>120</v>
      </c>
      <c r="C13210" s="13" t="n">
        <v>120</v>
      </c>
      <c r="D13210" s="14" t="n">
        <f aca="false">C13210/Summary!$B$4</f>
        <v>0.008</v>
      </c>
      <c r="E13210" s="15" t="n">
        <v>0.714285714285714</v>
      </c>
      <c r="F13210" s="2" t="s">
        <v>44</v>
      </c>
      <c r="G13210" s="2" t="s">
        <v>53</v>
      </c>
      <c r="H13210" s="2" t="str">
        <f aca="false">IF(AND(E13210&gt;=0.4,E13210&lt;=0.6),"Yes","No")</f>
        <v>No</v>
      </c>
      <c r="I13210" s="2" t="str">
        <f aca="false">IF(AND(F13210="No",G13210="No",H13210="Yes"),"Yes","No")</f>
        <v>No</v>
      </c>
      <c r="J13210" s="2"/>
      <c r="K13210" s="2"/>
    </row>
    <row r="13211" customFormat="false" ht="15" hidden="false" customHeight="false" outlineLevel="0" collapsed="false">
      <c r="A13211" s="2" t="s">
        <v>18711</v>
      </c>
      <c r="B13211" s="13" t="n">
        <v>120</v>
      </c>
      <c r="C13211" s="13" t="n">
        <v>120</v>
      </c>
      <c r="D13211" s="14" t="n">
        <f aca="false">C13211/Summary!$B$4</f>
        <v>0.008</v>
      </c>
      <c r="E13211" s="15" t="n">
        <v>0.571428571428571</v>
      </c>
      <c r="F13211" s="2" t="s">
        <v>53</v>
      </c>
      <c r="G13211" s="2" t="s">
        <v>44</v>
      </c>
      <c r="H13211" s="2" t="str">
        <f aca="false">IF(AND(E13211&gt;=0.4,E13211&lt;=0.6),"Yes","No")</f>
        <v>Yes</v>
      </c>
      <c r="I13211" s="2" t="str">
        <f aca="false">IF(AND(F13211="No",G13211="No",H13211="Yes"),"Yes","No")</f>
        <v>No</v>
      </c>
      <c r="J13211" s="2"/>
      <c r="K13211" s="2"/>
    </row>
    <row r="13212" customFormat="false" ht="15" hidden="false" customHeight="false" outlineLevel="0" collapsed="false">
      <c r="A13212" s="2" t="s">
        <v>18712</v>
      </c>
      <c r="B13212" s="13" t="n">
        <v>120</v>
      </c>
      <c r="C13212" s="13" t="n">
        <v>120</v>
      </c>
      <c r="D13212" s="14" t="n">
        <f aca="false">C13212/Summary!$B$4</f>
        <v>0.008</v>
      </c>
      <c r="E13212" s="15" t="n">
        <v>0.285714285714286</v>
      </c>
      <c r="F13212" s="2" t="s">
        <v>53</v>
      </c>
      <c r="G13212" s="2" t="s">
        <v>44</v>
      </c>
      <c r="H13212" s="2" t="str">
        <f aca="false">IF(AND(E13212&gt;=0.4,E13212&lt;=0.6),"Yes","No")</f>
        <v>No</v>
      </c>
      <c r="I13212" s="2" t="str">
        <f aca="false">IF(AND(F13212="No",G13212="No",H13212="Yes"),"Yes","No")</f>
        <v>No</v>
      </c>
      <c r="J13212" s="2"/>
      <c r="K13212" s="2"/>
    </row>
    <row r="13213" customFormat="false" ht="15" hidden="false" customHeight="false" outlineLevel="0" collapsed="false">
      <c r="A13213" s="2" t="s">
        <v>18713</v>
      </c>
      <c r="B13213" s="13" t="n">
        <v>120</v>
      </c>
      <c r="C13213" s="13" t="n">
        <v>120</v>
      </c>
      <c r="D13213" s="14" t="n">
        <f aca="false">C13213/Summary!$B$4</f>
        <v>0.008</v>
      </c>
      <c r="E13213" s="15" t="n">
        <v>0.571428571428571</v>
      </c>
      <c r="F13213" s="2" t="s">
        <v>53</v>
      </c>
      <c r="G13213" s="2" t="s">
        <v>44</v>
      </c>
      <c r="H13213" s="2" t="str">
        <f aca="false">IF(AND(E13213&gt;=0.4,E13213&lt;=0.6),"Yes","No")</f>
        <v>Yes</v>
      </c>
      <c r="I13213" s="2" t="str">
        <f aca="false">IF(AND(F13213="No",G13213="No",H13213="Yes"),"Yes","No")</f>
        <v>No</v>
      </c>
      <c r="J13213" s="2"/>
      <c r="K13213" s="2"/>
    </row>
    <row r="13214" customFormat="false" ht="15" hidden="false" customHeight="false" outlineLevel="0" collapsed="false">
      <c r="A13214" s="2" t="s">
        <v>18714</v>
      </c>
      <c r="B13214" s="13" t="n">
        <v>120</v>
      </c>
      <c r="C13214" s="13" t="n">
        <v>118</v>
      </c>
      <c r="D13214" s="14" t="n">
        <f aca="false">C13214/Summary!$B$4</f>
        <v>0.00786666666666667</v>
      </c>
      <c r="E13214" s="15" t="n">
        <v>0.428571428571429</v>
      </c>
      <c r="F13214" s="2" t="s">
        <v>53</v>
      </c>
      <c r="G13214" s="2" t="s">
        <v>44</v>
      </c>
      <c r="H13214" s="2" t="str">
        <f aca="false">IF(AND(E13214&gt;=0.4,E13214&lt;=0.6),"Yes","No")</f>
        <v>Yes</v>
      </c>
      <c r="I13214" s="2" t="str">
        <f aca="false">IF(AND(F13214="No",G13214="No",H13214="Yes"),"Yes","No")</f>
        <v>No</v>
      </c>
      <c r="J13214" s="2"/>
      <c r="K13214" s="2"/>
    </row>
    <row r="13215" customFormat="false" ht="15" hidden="false" customHeight="false" outlineLevel="0" collapsed="false">
      <c r="A13215" s="2" t="s">
        <v>18715</v>
      </c>
      <c r="B13215" s="13" t="n">
        <v>120</v>
      </c>
      <c r="C13215" s="13" t="n">
        <v>119</v>
      </c>
      <c r="D13215" s="14" t="n">
        <f aca="false">C13215/Summary!$B$4</f>
        <v>0.00793333333333333</v>
      </c>
      <c r="E13215" s="15" t="n">
        <v>0.857142857142857</v>
      </c>
      <c r="F13215" s="2" t="s">
        <v>53</v>
      </c>
      <c r="G13215" s="2" t="s">
        <v>44</v>
      </c>
      <c r="H13215" s="2" t="str">
        <f aca="false">IF(AND(E13215&gt;=0.4,E13215&lt;=0.6),"Yes","No")</f>
        <v>No</v>
      </c>
      <c r="I13215" s="2" t="str">
        <f aca="false">IF(AND(F13215="No",G13215="No",H13215="Yes"),"Yes","No")</f>
        <v>No</v>
      </c>
      <c r="J13215" s="2"/>
      <c r="K13215" s="2"/>
    </row>
    <row r="13216" customFormat="false" ht="15" hidden="false" customHeight="false" outlineLevel="0" collapsed="false">
      <c r="A13216" s="2" t="s">
        <v>18716</v>
      </c>
      <c r="B13216" s="13" t="n">
        <v>120</v>
      </c>
      <c r="C13216" s="13" t="n">
        <v>120</v>
      </c>
      <c r="D13216" s="14" t="n">
        <f aca="false">C13216/Summary!$B$4</f>
        <v>0.008</v>
      </c>
      <c r="E13216" s="15" t="n">
        <v>1</v>
      </c>
      <c r="F13216" s="2" t="s">
        <v>53</v>
      </c>
      <c r="G13216" s="2" t="s">
        <v>44</v>
      </c>
      <c r="H13216" s="2" t="str">
        <f aca="false">IF(AND(E13216&gt;=0.4,E13216&lt;=0.6),"Yes","No")</f>
        <v>No</v>
      </c>
      <c r="I13216" s="2" t="str">
        <f aca="false">IF(AND(F13216="No",G13216="No",H13216="Yes"),"Yes","No")</f>
        <v>No</v>
      </c>
      <c r="J13216" s="2"/>
      <c r="K13216" s="2"/>
    </row>
    <row r="13217" customFormat="false" ht="15" hidden="false" customHeight="false" outlineLevel="0" collapsed="false">
      <c r="A13217" s="2" t="s">
        <v>18717</v>
      </c>
      <c r="B13217" s="13" t="n">
        <v>120</v>
      </c>
      <c r="C13217" s="13" t="n">
        <v>120</v>
      </c>
      <c r="D13217" s="14" t="n">
        <f aca="false">C13217/Summary!$B$4</f>
        <v>0.008</v>
      </c>
      <c r="E13217" s="15" t="n">
        <v>0.571428571428571</v>
      </c>
      <c r="F13217" s="2" t="s">
        <v>53</v>
      </c>
      <c r="G13217" s="2" t="s">
        <v>44</v>
      </c>
      <c r="H13217" s="2" t="str">
        <f aca="false">IF(AND(E13217&gt;=0.4,E13217&lt;=0.6),"Yes","No")</f>
        <v>Yes</v>
      </c>
      <c r="I13217" s="2" t="str">
        <f aca="false">IF(AND(F13217="No",G13217="No",H13217="Yes"),"Yes","No")</f>
        <v>No</v>
      </c>
      <c r="J13217" s="2"/>
      <c r="K13217" s="2"/>
    </row>
    <row r="13218" customFormat="false" ht="15" hidden="false" customHeight="false" outlineLevel="0" collapsed="false">
      <c r="A13218" s="2" t="s">
        <v>18718</v>
      </c>
      <c r="B13218" s="13" t="n">
        <v>120</v>
      </c>
      <c r="C13218" s="13" t="n">
        <v>120</v>
      </c>
      <c r="D13218" s="14" t="n">
        <f aca="false">C13218/Summary!$B$4</f>
        <v>0.008</v>
      </c>
      <c r="E13218" s="15" t="n">
        <v>0.714285714285714</v>
      </c>
      <c r="F13218" s="2" t="s">
        <v>53</v>
      </c>
      <c r="G13218" s="2" t="s">
        <v>53</v>
      </c>
      <c r="H13218" s="2" t="str">
        <f aca="false">IF(AND(E13218&gt;=0.4,E13218&lt;=0.6),"Yes","No")</f>
        <v>No</v>
      </c>
      <c r="I13218" s="2" t="str">
        <f aca="false">IF(AND(F13218="No",G13218="No",H13218="Yes"),"Yes","No")</f>
        <v>No</v>
      </c>
      <c r="J13218" s="2"/>
      <c r="K13218" s="2"/>
    </row>
    <row r="13219" customFormat="false" ht="15" hidden="false" customHeight="false" outlineLevel="0" collapsed="false">
      <c r="A13219" s="2" t="s">
        <v>18719</v>
      </c>
      <c r="B13219" s="13" t="n">
        <v>120</v>
      </c>
      <c r="C13219" s="13" t="n">
        <v>120</v>
      </c>
      <c r="D13219" s="14" t="n">
        <f aca="false">C13219/Summary!$B$4</f>
        <v>0.008</v>
      </c>
      <c r="E13219" s="15" t="n">
        <v>0.714285714285714</v>
      </c>
      <c r="F13219" s="2" t="s">
        <v>53</v>
      </c>
      <c r="G13219" s="2" t="s">
        <v>44</v>
      </c>
      <c r="H13219" s="2" t="str">
        <f aca="false">IF(AND(E13219&gt;=0.4,E13219&lt;=0.6),"Yes","No")</f>
        <v>No</v>
      </c>
      <c r="I13219" s="2" t="str">
        <f aca="false">IF(AND(F13219="No",G13219="No",H13219="Yes"),"Yes","No")</f>
        <v>No</v>
      </c>
      <c r="J13219" s="2"/>
      <c r="K13219" s="2"/>
    </row>
    <row r="13220" customFormat="false" ht="15" hidden="false" customHeight="false" outlineLevel="0" collapsed="false">
      <c r="A13220" s="2" t="s">
        <v>18720</v>
      </c>
      <c r="B13220" s="13" t="n">
        <v>120</v>
      </c>
      <c r="C13220" s="13" t="n">
        <v>120</v>
      </c>
      <c r="D13220" s="14" t="n">
        <f aca="false">C13220/Summary!$B$4</f>
        <v>0.008</v>
      </c>
      <c r="E13220" s="15" t="n">
        <v>0.857142857142857</v>
      </c>
      <c r="F13220" s="2" t="s">
        <v>53</v>
      </c>
      <c r="G13220" s="2" t="s">
        <v>53</v>
      </c>
      <c r="H13220" s="2" t="str">
        <f aca="false">IF(AND(E13220&gt;=0.4,E13220&lt;=0.6),"Yes","No")</f>
        <v>No</v>
      </c>
      <c r="I13220" s="2" t="str">
        <f aca="false">IF(AND(F13220="No",G13220="No",H13220="Yes"),"Yes","No")</f>
        <v>No</v>
      </c>
      <c r="J13220" s="2"/>
      <c r="K13220" s="2"/>
    </row>
    <row r="13221" customFormat="false" ht="15" hidden="false" customHeight="false" outlineLevel="0" collapsed="false">
      <c r="A13221" s="2" t="s">
        <v>18721</v>
      </c>
      <c r="B13221" s="13" t="n">
        <v>120</v>
      </c>
      <c r="C13221" s="13" t="n">
        <v>120</v>
      </c>
      <c r="D13221" s="14" t="n">
        <f aca="false">C13221/Summary!$B$4</f>
        <v>0.008</v>
      </c>
      <c r="E13221" s="15" t="n">
        <v>0.571428571428571</v>
      </c>
      <c r="F13221" s="2" t="s">
        <v>53</v>
      </c>
      <c r="G13221" s="2" t="s">
        <v>44</v>
      </c>
      <c r="H13221" s="2" t="str">
        <f aca="false">IF(AND(E13221&gt;=0.4,E13221&lt;=0.6),"Yes","No")</f>
        <v>Yes</v>
      </c>
      <c r="I13221" s="2" t="str">
        <f aca="false">IF(AND(F13221="No",G13221="No",H13221="Yes"),"Yes","No")</f>
        <v>No</v>
      </c>
      <c r="J13221" s="2"/>
      <c r="K13221" s="2"/>
    </row>
    <row r="13222" customFormat="false" ht="15" hidden="false" customHeight="false" outlineLevel="0" collapsed="false">
      <c r="A13222" s="2" t="s">
        <v>18722</v>
      </c>
      <c r="B13222" s="13" t="n">
        <v>120</v>
      </c>
      <c r="C13222" s="13" t="n">
        <v>120</v>
      </c>
      <c r="D13222" s="14" t="n">
        <f aca="false">C13222/Summary!$B$4</f>
        <v>0.008</v>
      </c>
      <c r="E13222" s="15" t="n">
        <v>0.857142857142857</v>
      </c>
      <c r="F13222" s="2" t="s">
        <v>53</v>
      </c>
      <c r="G13222" s="2" t="s">
        <v>44</v>
      </c>
      <c r="H13222" s="2" t="str">
        <f aca="false">IF(AND(E13222&gt;=0.4,E13222&lt;=0.6),"Yes","No")</f>
        <v>No</v>
      </c>
      <c r="I13222" s="2" t="str">
        <f aca="false">IF(AND(F13222="No",G13222="No",H13222="Yes"),"Yes","No")</f>
        <v>No</v>
      </c>
      <c r="J13222" s="2"/>
      <c r="K13222" s="2"/>
    </row>
    <row r="13223" customFormat="false" ht="15" hidden="false" customHeight="false" outlineLevel="0" collapsed="false">
      <c r="A13223" s="2" t="s">
        <v>18723</v>
      </c>
      <c r="B13223" s="13" t="n">
        <v>120</v>
      </c>
      <c r="C13223" s="13" t="n">
        <v>120</v>
      </c>
      <c r="D13223" s="14" t="n">
        <f aca="false">C13223/Summary!$B$4</f>
        <v>0.008</v>
      </c>
      <c r="E13223" s="15" t="n">
        <v>0.714285714285714</v>
      </c>
      <c r="F13223" s="2" t="s">
        <v>53</v>
      </c>
      <c r="G13223" s="2" t="s">
        <v>53</v>
      </c>
      <c r="H13223" s="2" t="str">
        <f aca="false">IF(AND(E13223&gt;=0.4,E13223&lt;=0.6),"Yes","No")</f>
        <v>No</v>
      </c>
      <c r="I13223" s="2" t="str">
        <f aca="false">IF(AND(F13223="No",G13223="No",H13223="Yes"),"Yes","No")</f>
        <v>No</v>
      </c>
      <c r="J13223" s="2"/>
      <c r="K13223" s="2"/>
    </row>
    <row r="13224" customFormat="false" ht="15" hidden="false" customHeight="false" outlineLevel="0" collapsed="false">
      <c r="A13224" s="2" t="s">
        <v>18724</v>
      </c>
      <c r="B13224" s="13" t="n">
        <v>120</v>
      </c>
      <c r="C13224" s="13" t="n">
        <v>119</v>
      </c>
      <c r="D13224" s="14" t="n">
        <f aca="false">C13224/Summary!$B$4</f>
        <v>0.00793333333333333</v>
      </c>
      <c r="E13224" s="15" t="n">
        <v>0.571428571428571</v>
      </c>
      <c r="F13224" s="2" t="s">
        <v>53</v>
      </c>
      <c r="G13224" s="2" t="s">
        <v>44</v>
      </c>
      <c r="H13224" s="2" t="str">
        <f aca="false">IF(AND(E13224&gt;=0.4,E13224&lt;=0.6),"Yes","No")</f>
        <v>Yes</v>
      </c>
      <c r="I13224" s="2" t="str">
        <f aca="false">IF(AND(F13224="No",G13224="No",H13224="Yes"),"Yes","No")</f>
        <v>No</v>
      </c>
      <c r="J13224" s="2"/>
      <c r="K13224" s="2"/>
    </row>
    <row r="13225" customFormat="false" ht="15" hidden="false" customHeight="false" outlineLevel="0" collapsed="false">
      <c r="A13225" s="2" t="s">
        <v>18725</v>
      </c>
      <c r="B13225" s="13" t="n">
        <v>120</v>
      </c>
      <c r="C13225" s="13" t="n">
        <v>120</v>
      </c>
      <c r="D13225" s="14" t="n">
        <f aca="false">C13225/Summary!$B$4</f>
        <v>0.008</v>
      </c>
      <c r="E13225" s="15" t="n">
        <v>0.428571428571429</v>
      </c>
      <c r="F13225" s="2" t="s">
        <v>53</v>
      </c>
      <c r="G13225" s="2" t="s">
        <v>53</v>
      </c>
      <c r="H13225" s="2" t="str">
        <f aca="false">IF(AND(E13225&gt;=0.4,E13225&lt;=0.6),"Yes","No")</f>
        <v>Yes</v>
      </c>
      <c r="I13225" s="2" t="str">
        <f aca="false">IF(AND(F13225="No",G13225="No",H13225="Yes"),"Yes","No")</f>
        <v>No</v>
      </c>
      <c r="J13225" s="2"/>
      <c r="K13225" s="2"/>
    </row>
    <row r="13226" customFormat="false" ht="15" hidden="false" customHeight="false" outlineLevel="0" collapsed="false">
      <c r="A13226" s="2" t="s">
        <v>18726</v>
      </c>
      <c r="B13226" s="13" t="n">
        <v>120</v>
      </c>
      <c r="C13226" s="13" t="n">
        <v>119</v>
      </c>
      <c r="D13226" s="14" t="n">
        <f aca="false">C13226/Summary!$B$4</f>
        <v>0.00793333333333333</v>
      </c>
      <c r="E13226" s="15" t="n">
        <v>0.142857142857143</v>
      </c>
      <c r="F13226" s="2" t="s">
        <v>53</v>
      </c>
      <c r="G13226" s="2" t="s">
        <v>44</v>
      </c>
      <c r="H13226" s="2" t="str">
        <f aca="false">IF(AND(E13226&gt;=0.4,E13226&lt;=0.6),"Yes","No")</f>
        <v>No</v>
      </c>
      <c r="I13226" s="2" t="str">
        <f aca="false">IF(AND(F13226="No",G13226="No",H13226="Yes"),"Yes","No")</f>
        <v>No</v>
      </c>
      <c r="J13226" s="2"/>
      <c r="K13226" s="2"/>
    </row>
    <row r="13227" customFormat="false" ht="15" hidden="false" customHeight="false" outlineLevel="0" collapsed="false">
      <c r="A13227" s="2" t="s">
        <v>18727</v>
      </c>
      <c r="B13227" s="13" t="n">
        <v>120</v>
      </c>
      <c r="C13227" s="13" t="n">
        <v>120</v>
      </c>
      <c r="D13227" s="14" t="n">
        <f aca="false">C13227/Summary!$B$4</f>
        <v>0.008</v>
      </c>
      <c r="E13227" s="15" t="n">
        <v>0.428571428571429</v>
      </c>
      <c r="F13227" s="2" t="s">
        <v>44</v>
      </c>
      <c r="G13227" s="2" t="s">
        <v>53</v>
      </c>
      <c r="H13227" s="2" t="str">
        <f aca="false">IF(AND(E13227&gt;=0.4,E13227&lt;=0.6),"Yes","No")</f>
        <v>Yes</v>
      </c>
      <c r="I13227" s="2" t="str">
        <f aca="false">IF(AND(F13227="No",G13227="No",H13227="Yes"),"Yes","No")</f>
        <v>No</v>
      </c>
      <c r="J13227" s="2"/>
      <c r="K13227" s="2"/>
    </row>
    <row r="13228" customFormat="false" ht="15" hidden="false" customHeight="false" outlineLevel="0" collapsed="false">
      <c r="A13228" s="2" t="s">
        <v>18728</v>
      </c>
      <c r="B13228" s="13" t="n">
        <v>120</v>
      </c>
      <c r="C13228" s="13" t="n">
        <v>119</v>
      </c>
      <c r="D13228" s="14" t="n">
        <f aca="false">C13228/Summary!$B$4</f>
        <v>0.00793333333333333</v>
      </c>
      <c r="E13228" s="15" t="n">
        <v>0.714285714285714</v>
      </c>
      <c r="F13228" s="2" t="s">
        <v>53</v>
      </c>
      <c r="G13228" s="2" t="s">
        <v>44</v>
      </c>
      <c r="H13228" s="2" t="str">
        <f aca="false">IF(AND(E13228&gt;=0.4,E13228&lt;=0.6),"Yes","No")</f>
        <v>No</v>
      </c>
      <c r="I13228" s="2" t="str">
        <f aca="false">IF(AND(F13228="No",G13228="No",H13228="Yes"),"Yes","No")</f>
        <v>No</v>
      </c>
      <c r="J13228" s="2"/>
      <c r="K13228" s="2"/>
    </row>
    <row r="13229" customFormat="false" ht="15" hidden="false" customHeight="false" outlineLevel="0" collapsed="false">
      <c r="A13229" s="2" t="s">
        <v>18729</v>
      </c>
      <c r="B13229" s="13" t="n">
        <v>120</v>
      </c>
      <c r="C13229" s="13" t="n">
        <v>120</v>
      </c>
      <c r="D13229" s="14" t="n">
        <f aca="false">C13229/Summary!$B$4</f>
        <v>0.008</v>
      </c>
      <c r="E13229" s="15" t="n">
        <v>0.285714285714286</v>
      </c>
      <c r="F13229" s="2" t="s">
        <v>44</v>
      </c>
      <c r="G13229" s="2" t="s">
        <v>44</v>
      </c>
      <c r="H13229" s="2" t="str">
        <f aca="false">IF(AND(E13229&gt;=0.4,E13229&lt;=0.6),"Yes","No")</f>
        <v>No</v>
      </c>
      <c r="I13229" s="2" t="str">
        <f aca="false">IF(AND(F13229="No",G13229="No",H13229="Yes"),"Yes","No")</f>
        <v>No</v>
      </c>
      <c r="J13229" s="2"/>
      <c r="K13229" s="2"/>
    </row>
    <row r="13230" customFormat="false" ht="15" hidden="false" customHeight="false" outlineLevel="0" collapsed="false">
      <c r="A13230" s="2" t="s">
        <v>18730</v>
      </c>
      <c r="B13230" s="13" t="n">
        <v>120</v>
      </c>
      <c r="C13230" s="13" t="n">
        <v>119</v>
      </c>
      <c r="D13230" s="14" t="n">
        <f aca="false">C13230/Summary!$B$4</f>
        <v>0.00793333333333333</v>
      </c>
      <c r="E13230" s="15" t="n">
        <v>0.285714285714286</v>
      </c>
      <c r="F13230" s="2" t="s">
        <v>44</v>
      </c>
      <c r="G13230" s="2" t="s">
        <v>44</v>
      </c>
      <c r="H13230" s="2" t="str">
        <f aca="false">IF(AND(E13230&gt;=0.4,E13230&lt;=0.6),"Yes","No")</f>
        <v>No</v>
      </c>
      <c r="I13230" s="2" t="str">
        <f aca="false">IF(AND(F13230="No",G13230="No",H13230="Yes"),"Yes","No")</f>
        <v>No</v>
      </c>
      <c r="J13230" s="2"/>
      <c r="K13230" s="2"/>
    </row>
    <row r="13231" customFormat="false" ht="15" hidden="false" customHeight="false" outlineLevel="0" collapsed="false">
      <c r="A13231" s="2" t="s">
        <v>18731</v>
      </c>
      <c r="B13231" s="13" t="n">
        <v>120</v>
      </c>
      <c r="C13231" s="13" t="n">
        <v>120</v>
      </c>
      <c r="D13231" s="14" t="n">
        <f aca="false">C13231/Summary!$B$4</f>
        <v>0.008</v>
      </c>
      <c r="E13231" s="15" t="n">
        <v>0.285714285714286</v>
      </c>
      <c r="F13231" s="2" t="s">
        <v>53</v>
      </c>
      <c r="G13231" s="2" t="s">
        <v>44</v>
      </c>
      <c r="H13231" s="2" t="str">
        <f aca="false">IF(AND(E13231&gt;=0.4,E13231&lt;=0.6),"Yes","No")</f>
        <v>No</v>
      </c>
      <c r="I13231" s="2" t="str">
        <f aca="false">IF(AND(F13231="No",G13231="No",H13231="Yes"),"Yes","No")</f>
        <v>No</v>
      </c>
      <c r="J13231" s="2"/>
      <c r="K13231" s="2"/>
    </row>
    <row r="13232" customFormat="false" ht="15" hidden="false" customHeight="false" outlineLevel="0" collapsed="false">
      <c r="A13232" s="2" t="s">
        <v>18732</v>
      </c>
      <c r="B13232" s="13" t="n">
        <v>120</v>
      </c>
      <c r="C13232" s="13" t="n">
        <v>120</v>
      </c>
      <c r="D13232" s="14" t="n">
        <f aca="false">C13232/Summary!$B$4</f>
        <v>0.008</v>
      </c>
      <c r="E13232" s="15" t="n">
        <v>0.428571428571429</v>
      </c>
      <c r="F13232" s="2" t="s">
        <v>53</v>
      </c>
      <c r="G13232" s="2" t="s">
        <v>44</v>
      </c>
      <c r="H13232" s="2" t="str">
        <f aca="false">IF(AND(E13232&gt;=0.4,E13232&lt;=0.6),"Yes","No")</f>
        <v>Yes</v>
      </c>
      <c r="I13232" s="2" t="str">
        <f aca="false">IF(AND(F13232="No",G13232="No",H13232="Yes"),"Yes","No")</f>
        <v>No</v>
      </c>
      <c r="J13232" s="2"/>
      <c r="K13232" s="2"/>
    </row>
    <row r="13233" customFormat="false" ht="15" hidden="false" customHeight="false" outlineLevel="0" collapsed="false">
      <c r="A13233" s="2" t="s">
        <v>18733</v>
      </c>
      <c r="B13233" s="13" t="n">
        <v>120</v>
      </c>
      <c r="C13233" s="13" t="n">
        <v>120</v>
      </c>
      <c r="D13233" s="14" t="n">
        <f aca="false">C13233/Summary!$B$4</f>
        <v>0.008</v>
      </c>
      <c r="E13233" s="15" t="n">
        <v>0.285714285714286</v>
      </c>
      <c r="F13233" s="2" t="s">
        <v>53</v>
      </c>
      <c r="G13233" s="2" t="s">
        <v>44</v>
      </c>
      <c r="H13233" s="2" t="str">
        <f aca="false">IF(AND(E13233&gt;=0.4,E13233&lt;=0.6),"Yes","No")</f>
        <v>No</v>
      </c>
      <c r="I13233" s="2" t="str">
        <f aca="false">IF(AND(F13233="No",G13233="No",H13233="Yes"),"Yes","No")</f>
        <v>No</v>
      </c>
      <c r="J13233" s="2"/>
      <c r="K13233" s="2"/>
    </row>
    <row r="13234" customFormat="false" ht="15" hidden="false" customHeight="false" outlineLevel="0" collapsed="false">
      <c r="A13234" s="2" t="s">
        <v>18734</v>
      </c>
      <c r="B13234" s="13" t="n">
        <v>120</v>
      </c>
      <c r="C13234" s="13" t="n">
        <v>120</v>
      </c>
      <c r="D13234" s="14" t="n">
        <f aca="false">C13234/Summary!$B$4</f>
        <v>0.008</v>
      </c>
      <c r="E13234" s="15" t="n">
        <v>0.714285714285714</v>
      </c>
      <c r="F13234" s="2" t="s">
        <v>53</v>
      </c>
      <c r="G13234" s="2" t="s">
        <v>44</v>
      </c>
      <c r="H13234" s="2" t="str">
        <f aca="false">IF(AND(E13234&gt;=0.4,E13234&lt;=0.6),"Yes","No")</f>
        <v>No</v>
      </c>
      <c r="I13234" s="2" t="str">
        <f aca="false">IF(AND(F13234="No",G13234="No",H13234="Yes"),"Yes","No")</f>
        <v>No</v>
      </c>
      <c r="J13234" s="2"/>
      <c r="K13234" s="2"/>
    </row>
    <row r="13235" customFormat="false" ht="15" hidden="false" customHeight="false" outlineLevel="0" collapsed="false">
      <c r="A13235" s="2" t="s">
        <v>18735</v>
      </c>
      <c r="B13235" s="13" t="n">
        <v>120</v>
      </c>
      <c r="C13235" s="13" t="n">
        <v>119</v>
      </c>
      <c r="D13235" s="14" t="n">
        <f aca="false">C13235/Summary!$B$4</f>
        <v>0.00793333333333333</v>
      </c>
      <c r="E13235" s="15" t="n">
        <v>0.714285714285714</v>
      </c>
      <c r="F13235" s="2" t="s">
        <v>53</v>
      </c>
      <c r="G13235" s="2" t="s">
        <v>44</v>
      </c>
      <c r="H13235" s="2" t="str">
        <f aca="false">IF(AND(E13235&gt;=0.4,E13235&lt;=0.6),"Yes","No")</f>
        <v>No</v>
      </c>
      <c r="I13235" s="2" t="str">
        <f aca="false">IF(AND(F13235="No",G13235="No",H13235="Yes"),"Yes","No")</f>
        <v>No</v>
      </c>
      <c r="J13235" s="2"/>
      <c r="K13235" s="2"/>
    </row>
    <row r="13236" customFormat="false" ht="15" hidden="false" customHeight="false" outlineLevel="0" collapsed="false">
      <c r="A13236" s="2" t="s">
        <v>18736</v>
      </c>
      <c r="B13236" s="13" t="n">
        <v>120</v>
      </c>
      <c r="C13236" s="13" t="n">
        <v>120</v>
      </c>
      <c r="D13236" s="14" t="n">
        <f aca="false">C13236/Summary!$B$4</f>
        <v>0.008</v>
      </c>
      <c r="E13236" s="15" t="n">
        <v>0.714285714285714</v>
      </c>
      <c r="F13236" s="2" t="s">
        <v>53</v>
      </c>
      <c r="G13236" s="2" t="s">
        <v>44</v>
      </c>
      <c r="H13236" s="2" t="str">
        <f aca="false">IF(AND(E13236&gt;=0.4,E13236&lt;=0.6),"Yes","No")</f>
        <v>No</v>
      </c>
      <c r="I13236" s="2" t="str">
        <f aca="false">IF(AND(F13236="No",G13236="No",H13236="Yes"),"Yes","No")</f>
        <v>No</v>
      </c>
      <c r="J13236" s="2"/>
      <c r="K13236" s="2"/>
    </row>
    <row r="13237" customFormat="false" ht="15" hidden="false" customHeight="false" outlineLevel="0" collapsed="false">
      <c r="A13237" s="2" t="s">
        <v>18737</v>
      </c>
      <c r="B13237" s="13" t="n">
        <v>120</v>
      </c>
      <c r="C13237" s="13" t="n">
        <v>120</v>
      </c>
      <c r="D13237" s="14" t="n">
        <f aca="false">C13237/Summary!$B$4</f>
        <v>0.008</v>
      </c>
      <c r="E13237" s="15" t="n">
        <v>0.428571428571429</v>
      </c>
      <c r="F13237" s="2" t="s">
        <v>53</v>
      </c>
      <c r="G13237" s="2" t="s">
        <v>44</v>
      </c>
      <c r="H13237" s="2" t="str">
        <f aca="false">IF(AND(E13237&gt;=0.4,E13237&lt;=0.6),"Yes","No")</f>
        <v>Yes</v>
      </c>
      <c r="I13237" s="2" t="str">
        <f aca="false">IF(AND(F13237="No",G13237="No",H13237="Yes"),"Yes","No")</f>
        <v>No</v>
      </c>
      <c r="J13237" s="2"/>
      <c r="K13237" s="2"/>
    </row>
    <row r="13238" customFormat="false" ht="15" hidden="false" customHeight="false" outlineLevel="0" collapsed="false">
      <c r="A13238" s="2" t="s">
        <v>18738</v>
      </c>
      <c r="B13238" s="13" t="n">
        <v>120</v>
      </c>
      <c r="C13238" s="13" t="n">
        <v>120</v>
      </c>
      <c r="D13238" s="14" t="n">
        <f aca="false">C13238/Summary!$B$4</f>
        <v>0.008</v>
      </c>
      <c r="E13238" s="15" t="n">
        <v>0.428571428571429</v>
      </c>
      <c r="F13238" s="2" t="s">
        <v>53</v>
      </c>
      <c r="G13238" s="2" t="s">
        <v>44</v>
      </c>
      <c r="H13238" s="2" t="str">
        <f aca="false">IF(AND(E13238&gt;=0.4,E13238&lt;=0.6),"Yes","No")</f>
        <v>Yes</v>
      </c>
      <c r="I13238" s="2" t="str">
        <f aca="false">IF(AND(F13238="No",G13238="No",H13238="Yes"),"Yes","No")</f>
        <v>No</v>
      </c>
      <c r="J13238" s="2"/>
      <c r="K13238" s="2"/>
    </row>
    <row r="13239" customFormat="false" ht="15" hidden="false" customHeight="false" outlineLevel="0" collapsed="false">
      <c r="A13239" s="2" t="s">
        <v>18739</v>
      </c>
      <c r="B13239" s="13" t="n">
        <v>120</v>
      </c>
      <c r="C13239" s="13" t="n">
        <v>120</v>
      </c>
      <c r="D13239" s="14" t="n">
        <f aca="false">C13239/Summary!$B$4</f>
        <v>0.008</v>
      </c>
      <c r="E13239" s="15" t="n">
        <v>0.428571428571429</v>
      </c>
      <c r="F13239" s="2" t="s">
        <v>44</v>
      </c>
      <c r="G13239" s="2" t="s">
        <v>53</v>
      </c>
      <c r="H13239" s="2" t="str">
        <f aca="false">IF(AND(E13239&gt;=0.4,E13239&lt;=0.6),"Yes","No")</f>
        <v>Yes</v>
      </c>
      <c r="I13239" s="2" t="str">
        <f aca="false">IF(AND(F13239="No",G13239="No",H13239="Yes"),"Yes","No")</f>
        <v>No</v>
      </c>
      <c r="J13239" s="2"/>
      <c r="K13239" s="2"/>
    </row>
    <row r="13240" customFormat="false" ht="15" hidden="false" customHeight="false" outlineLevel="0" collapsed="false">
      <c r="A13240" s="2" t="s">
        <v>18740</v>
      </c>
      <c r="B13240" s="13" t="n">
        <v>120</v>
      </c>
      <c r="C13240" s="13" t="n">
        <v>120</v>
      </c>
      <c r="D13240" s="14" t="n">
        <f aca="false">C13240/Summary!$B$4</f>
        <v>0.008</v>
      </c>
      <c r="E13240" s="15" t="n">
        <v>0.428571428571429</v>
      </c>
      <c r="F13240" s="2" t="s">
        <v>53</v>
      </c>
      <c r="G13240" s="2" t="s">
        <v>53</v>
      </c>
      <c r="H13240" s="2" t="str">
        <f aca="false">IF(AND(E13240&gt;=0.4,E13240&lt;=0.6),"Yes","No")</f>
        <v>Yes</v>
      </c>
      <c r="I13240" s="2" t="str">
        <f aca="false">IF(AND(F13240="No",G13240="No",H13240="Yes"),"Yes","No")</f>
        <v>No</v>
      </c>
      <c r="J13240" s="2"/>
      <c r="K13240" s="2"/>
    </row>
    <row r="13241" customFormat="false" ht="15" hidden="false" customHeight="false" outlineLevel="0" collapsed="false">
      <c r="A13241" s="2" t="s">
        <v>18741</v>
      </c>
      <c r="B13241" s="13" t="n">
        <v>120</v>
      </c>
      <c r="C13241" s="13" t="n">
        <v>120</v>
      </c>
      <c r="D13241" s="14" t="n">
        <f aca="false">C13241/Summary!$B$4</f>
        <v>0.008</v>
      </c>
      <c r="E13241" s="15" t="n">
        <v>0.571428571428571</v>
      </c>
      <c r="F13241" s="2" t="s">
        <v>53</v>
      </c>
      <c r="G13241" s="2" t="s">
        <v>44</v>
      </c>
      <c r="H13241" s="2" t="str">
        <f aca="false">IF(AND(E13241&gt;=0.4,E13241&lt;=0.6),"Yes","No")</f>
        <v>Yes</v>
      </c>
      <c r="I13241" s="2" t="str">
        <f aca="false">IF(AND(F13241="No",G13241="No",H13241="Yes"),"Yes","No")</f>
        <v>No</v>
      </c>
      <c r="J13241" s="2"/>
      <c r="K13241" s="2"/>
    </row>
    <row r="13242" customFormat="false" ht="15" hidden="false" customHeight="false" outlineLevel="0" collapsed="false">
      <c r="A13242" s="2" t="s">
        <v>18742</v>
      </c>
      <c r="B13242" s="13" t="n">
        <v>120</v>
      </c>
      <c r="C13242" s="13" t="n">
        <v>119</v>
      </c>
      <c r="D13242" s="14" t="n">
        <f aca="false">C13242/Summary!$B$4</f>
        <v>0.00793333333333333</v>
      </c>
      <c r="E13242" s="15" t="n">
        <v>0.714285714285714</v>
      </c>
      <c r="F13242" s="2" t="s">
        <v>53</v>
      </c>
      <c r="G13242" s="2" t="s">
        <v>53</v>
      </c>
      <c r="H13242" s="2" t="str">
        <f aca="false">IF(AND(E13242&gt;=0.4,E13242&lt;=0.6),"Yes","No")</f>
        <v>No</v>
      </c>
      <c r="I13242" s="2" t="str">
        <f aca="false">IF(AND(F13242="No",G13242="No",H13242="Yes"),"Yes","No")</f>
        <v>No</v>
      </c>
      <c r="J13242" s="2"/>
      <c r="K13242" s="2"/>
    </row>
    <row r="13243" customFormat="false" ht="15" hidden="false" customHeight="false" outlineLevel="0" collapsed="false">
      <c r="A13243" s="2" t="s">
        <v>18743</v>
      </c>
      <c r="B13243" s="13" t="n">
        <v>120</v>
      </c>
      <c r="C13243" s="13" t="n">
        <v>120</v>
      </c>
      <c r="D13243" s="14" t="n">
        <f aca="false">C13243/Summary!$B$4</f>
        <v>0.008</v>
      </c>
      <c r="E13243" s="15" t="n">
        <v>0.571428571428571</v>
      </c>
      <c r="F13243" s="2" t="s">
        <v>53</v>
      </c>
      <c r="G13243" s="2" t="s">
        <v>44</v>
      </c>
      <c r="H13243" s="2" t="str">
        <f aca="false">IF(AND(E13243&gt;=0.4,E13243&lt;=0.6),"Yes","No")</f>
        <v>Yes</v>
      </c>
      <c r="I13243" s="2" t="str">
        <f aca="false">IF(AND(F13243="No",G13243="No",H13243="Yes"),"Yes","No")</f>
        <v>No</v>
      </c>
      <c r="J13243" s="2"/>
      <c r="K13243" s="2"/>
    </row>
    <row r="13244" customFormat="false" ht="15" hidden="false" customHeight="false" outlineLevel="0" collapsed="false">
      <c r="A13244" s="2" t="s">
        <v>18744</v>
      </c>
      <c r="B13244" s="13" t="n">
        <v>120</v>
      </c>
      <c r="C13244" s="13" t="n">
        <v>119</v>
      </c>
      <c r="D13244" s="14" t="n">
        <f aca="false">C13244/Summary!$B$4</f>
        <v>0.00793333333333333</v>
      </c>
      <c r="E13244" s="15" t="n">
        <v>0.857142857142857</v>
      </c>
      <c r="F13244" s="2" t="s">
        <v>53</v>
      </c>
      <c r="G13244" s="2" t="s">
        <v>53</v>
      </c>
      <c r="H13244" s="2" t="str">
        <f aca="false">IF(AND(E13244&gt;=0.4,E13244&lt;=0.6),"Yes","No")</f>
        <v>No</v>
      </c>
      <c r="I13244" s="2" t="str">
        <f aca="false">IF(AND(F13244="No",G13244="No",H13244="Yes"),"Yes","No")</f>
        <v>No</v>
      </c>
      <c r="J13244" s="2"/>
      <c r="K13244" s="2"/>
    </row>
    <row r="13245" customFormat="false" ht="15" hidden="false" customHeight="false" outlineLevel="0" collapsed="false">
      <c r="A13245" s="2" t="s">
        <v>18745</v>
      </c>
      <c r="B13245" s="13" t="n">
        <v>120</v>
      </c>
      <c r="C13245" s="13" t="n">
        <v>119</v>
      </c>
      <c r="D13245" s="14" t="n">
        <f aca="false">C13245/Summary!$B$4</f>
        <v>0.00793333333333333</v>
      </c>
      <c r="E13245" s="15" t="n">
        <v>0.285714285714286</v>
      </c>
      <c r="F13245" s="2" t="s">
        <v>53</v>
      </c>
      <c r="G13245" s="2" t="s">
        <v>44</v>
      </c>
      <c r="H13245" s="2" t="str">
        <f aca="false">IF(AND(E13245&gt;=0.4,E13245&lt;=0.6),"Yes","No")</f>
        <v>No</v>
      </c>
      <c r="I13245" s="2" t="str">
        <f aca="false">IF(AND(F13245="No",G13245="No",H13245="Yes"),"Yes","No")</f>
        <v>No</v>
      </c>
      <c r="J13245" s="2"/>
      <c r="K13245" s="2"/>
    </row>
    <row r="13246" customFormat="false" ht="15" hidden="false" customHeight="false" outlineLevel="0" collapsed="false">
      <c r="A13246" s="2" t="s">
        <v>18746</v>
      </c>
      <c r="B13246" s="13" t="n">
        <v>120</v>
      </c>
      <c r="C13246" s="13" t="n">
        <v>119</v>
      </c>
      <c r="D13246" s="14" t="n">
        <f aca="false">C13246/Summary!$B$4</f>
        <v>0.00793333333333333</v>
      </c>
      <c r="E13246" s="15" t="n">
        <v>0.428571428571429</v>
      </c>
      <c r="F13246" s="2" t="s">
        <v>53</v>
      </c>
      <c r="G13246" s="2" t="s">
        <v>44</v>
      </c>
      <c r="H13246" s="2" t="str">
        <f aca="false">IF(AND(E13246&gt;=0.4,E13246&lt;=0.6),"Yes","No")</f>
        <v>Yes</v>
      </c>
      <c r="I13246" s="2" t="str">
        <f aca="false">IF(AND(F13246="No",G13246="No",H13246="Yes"),"Yes","No")</f>
        <v>No</v>
      </c>
      <c r="J13246" s="2"/>
      <c r="K13246" s="2"/>
    </row>
    <row r="13247" customFormat="false" ht="15" hidden="false" customHeight="false" outlineLevel="0" collapsed="false">
      <c r="A13247" s="2" t="s">
        <v>18747</v>
      </c>
      <c r="B13247" s="13" t="n">
        <v>120</v>
      </c>
      <c r="C13247" s="13" t="n">
        <v>120</v>
      </c>
      <c r="D13247" s="14" t="n">
        <f aca="false">C13247/Summary!$B$4</f>
        <v>0.008</v>
      </c>
      <c r="E13247" s="15" t="n">
        <v>0.285714285714286</v>
      </c>
      <c r="F13247" s="2" t="s">
        <v>53</v>
      </c>
      <c r="G13247" s="2" t="s">
        <v>44</v>
      </c>
      <c r="H13247" s="2" t="str">
        <f aca="false">IF(AND(E13247&gt;=0.4,E13247&lt;=0.6),"Yes","No")</f>
        <v>No</v>
      </c>
      <c r="I13247" s="2" t="str">
        <f aca="false">IF(AND(F13247="No",G13247="No",H13247="Yes"),"Yes","No")</f>
        <v>No</v>
      </c>
      <c r="J13247" s="2"/>
      <c r="K13247" s="2"/>
    </row>
    <row r="13248" customFormat="false" ht="15" hidden="false" customHeight="false" outlineLevel="0" collapsed="false">
      <c r="A13248" s="2" t="s">
        <v>18748</v>
      </c>
      <c r="B13248" s="13" t="n">
        <v>120</v>
      </c>
      <c r="C13248" s="13" t="n">
        <v>120</v>
      </c>
      <c r="D13248" s="14" t="n">
        <f aca="false">C13248/Summary!$B$4</f>
        <v>0.008</v>
      </c>
      <c r="E13248" s="15" t="n">
        <v>0.571428571428571</v>
      </c>
      <c r="F13248" s="2" t="s">
        <v>53</v>
      </c>
      <c r="G13248" s="2" t="s">
        <v>44</v>
      </c>
      <c r="H13248" s="2" t="str">
        <f aca="false">IF(AND(E13248&gt;=0.4,E13248&lt;=0.6),"Yes","No")</f>
        <v>Yes</v>
      </c>
      <c r="I13248" s="2" t="str">
        <f aca="false">IF(AND(F13248="No",G13248="No",H13248="Yes"),"Yes","No")</f>
        <v>No</v>
      </c>
      <c r="J13248" s="2"/>
      <c r="K13248" s="2"/>
    </row>
    <row r="13249" customFormat="false" ht="15" hidden="false" customHeight="false" outlineLevel="0" collapsed="false">
      <c r="A13249" s="2" t="s">
        <v>18749</v>
      </c>
      <c r="B13249" s="13" t="n">
        <v>120</v>
      </c>
      <c r="C13249" s="13" t="n">
        <v>120</v>
      </c>
      <c r="D13249" s="14" t="n">
        <f aca="false">C13249/Summary!$B$4</f>
        <v>0.008</v>
      </c>
      <c r="E13249" s="15" t="n">
        <v>0.571428571428571</v>
      </c>
      <c r="F13249" s="2" t="s">
        <v>53</v>
      </c>
      <c r="G13249" s="2" t="s">
        <v>44</v>
      </c>
      <c r="H13249" s="2" t="str">
        <f aca="false">IF(AND(E13249&gt;=0.4,E13249&lt;=0.6),"Yes","No")</f>
        <v>Yes</v>
      </c>
      <c r="I13249" s="2" t="str">
        <f aca="false">IF(AND(F13249="No",G13249="No",H13249="Yes"),"Yes","No")</f>
        <v>No</v>
      </c>
      <c r="J13249" s="2"/>
      <c r="K13249" s="2"/>
    </row>
    <row r="13250" customFormat="false" ht="15" hidden="false" customHeight="false" outlineLevel="0" collapsed="false">
      <c r="A13250" s="2" t="s">
        <v>18750</v>
      </c>
      <c r="B13250" s="13" t="n">
        <v>120</v>
      </c>
      <c r="C13250" s="13" t="n">
        <v>119</v>
      </c>
      <c r="D13250" s="14" t="n">
        <f aca="false">C13250/Summary!$B$4</f>
        <v>0.00793333333333333</v>
      </c>
      <c r="E13250" s="15" t="n">
        <v>0.571428571428571</v>
      </c>
      <c r="F13250" s="2" t="s">
        <v>53</v>
      </c>
      <c r="G13250" s="2" t="s">
        <v>53</v>
      </c>
      <c r="H13250" s="2" t="str">
        <f aca="false">IF(AND(E13250&gt;=0.4,E13250&lt;=0.6),"Yes","No")</f>
        <v>Yes</v>
      </c>
      <c r="I13250" s="2" t="str">
        <f aca="false">IF(AND(F13250="No",G13250="No",H13250="Yes"),"Yes","No")</f>
        <v>No</v>
      </c>
      <c r="J13250" s="2"/>
      <c r="K13250" s="2"/>
    </row>
    <row r="13251" customFormat="false" ht="15" hidden="false" customHeight="false" outlineLevel="0" collapsed="false">
      <c r="A13251" s="2" t="s">
        <v>18751</v>
      </c>
      <c r="B13251" s="13" t="n">
        <v>120</v>
      </c>
      <c r="C13251" s="13" t="n">
        <v>120</v>
      </c>
      <c r="D13251" s="14" t="n">
        <f aca="false">C13251/Summary!$B$4</f>
        <v>0.008</v>
      </c>
      <c r="E13251" s="15" t="n">
        <v>0.571428571428571</v>
      </c>
      <c r="F13251" s="2" t="s">
        <v>53</v>
      </c>
      <c r="G13251" s="2" t="s">
        <v>53</v>
      </c>
      <c r="H13251" s="2" t="str">
        <f aca="false">IF(AND(E13251&gt;=0.4,E13251&lt;=0.6),"Yes","No")</f>
        <v>Yes</v>
      </c>
      <c r="I13251" s="2" t="str">
        <f aca="false">IF(AND(F13251="No",G13251="No",H13251="Yes"),"Yes","No")</f>
        <v>No</v>
      </c>
      <c r="J13251" s="2"/>
      <c r="K13251" s="2"/>
    </row>
    <row r="13252" customFormat="false" ht="15" hidden="false" customHeight="false" outlineLevel="0" collapsed="false">
      <c r="A13252" s="2" t="s">
        <v>18752</v>
      </c>
      <c r="B13252" s="13" t="n">
        <v>120</v>
      </c>
      <c r="C13252" s="13" t="n">
        <v>120</v>
      </c>
      <c r="D13252" s="14" t="n">
        <f aca="false">C13252/Summary!$B$4</f>
        <v>0.008</v>
      </c>
      <c r="E13252" s="15" t="n">
        <v>0.428571428571429</v>
      </c>
      <c r="F13252" s="2" t="s">
        <v>53</v>
      </c>
      <c r="G13252" s="2" t="s">
        <v>44</v>
      </c>
      <c r="H13252" s="2" t="str">
        <f aca="false">IF(AND(E13252&gt;=0.4,E13252&lt;=0.6),"Yes","No")</f>
        <v>Yes</v>
      </c>
      <c r="I13252" s="2" t="str">
        <f aca="false">IF(AND(F13252="No",G13252="No",H13252="Yes"),"Yes","No")</f>
        <v>No</v>
      </c>
      <c r="J13252" s="2"/>
      <c r="K13252" s="2"/>
    </row>
    <row r="13253" customFormat="false" ht="15" hidden="false" customHeight="false" outlineLevel="0" collapsed="false">
      <c r="A13253" s="2" t="s">
        <v>18753</v>
      </c>
      <c r="B13253" s="13" t="n">
        <v>120</v>
      </c>
      <c r="C13253" s="13" t="n">
        <v>119</v>
      </c>
      <c r="D13253" s="14" t="n">
        <f aca="false">C13253/Summary!$B$4</f>
        <v>0.00793333333333333</v>
      </c>
      <c r="E13253" s="15" t="n">
        <v>0.428571428571429</v>
      </c>
      <c r="F13253" s="2" t="s">
        <v>53</v>
      </c>
      <c r="G13253" s="2" t="s">
        <v>53</v>
      </c>
      <c r="H13253" s="2" t="str">
        <f aca="false">IF(AND(E13253&gt;=0.4,E13253&lt;=0.6),"Yes","No")</f>
        <v>Yes</v>
      </c>
      <c r="I13253" s="2" t="str">
        <f aca="false">IF(AND(F13253="No",G13253="No",H13253="Yes"),"Yes","No")</f>
        <v>No</v>
      </c>
      <c r="J13253" s="2"/>
      <c r="K13253" s="2"/>
    </row>
    <row r="13254" customFormat="false" ht="15" hidden="false" customHeight="false" outlineLevel="0" collapsed="false">
      <c r="A13254" s="2" t="s">
        <v>18754</v>
      </c>
      <c r="B13254" s="13" t="n">
        <v>120</v>
      </c>
      <c r="C13254" s="13" t="n">
        <v>120</v>
      </c>
      <c r="D13254" s="14" t="n">
        <f aca="false">C13254/Summary!$B$4</f>
        <v>0.008</v>
      </c>
      <c r="E13254" s="15" t="n">
        <v>0.285714285714286</v>
      </c>
      <c r="F13254" s="2" t="s">
        <v>53</v>
      </c>
      <c r="G13254" s="2" t="s">
        <v>44</v>
      </c>
      <c r="H13254" s="2" t="str">
        <f aca="false">IF(AND(E13254&gt;=0.4,E13254&lt;=0.6),"Yes","No")</f>
        <v>No</v>
      </c>
      <c r="I13254" s="2" t="str">
        <f aca="false">IF(AND(F13254="No",G13254="No",H13254="Yes"),"Yes","No")</f>
        <v>No</v>
      </c>
      <c r="J13254" s="2"/>
      <c r="K13254" s="2"/>
    </row>
    <row r="13255" customFormat="false" ht="15" hidden="false" customHeight="false" outlineLevel="0" collapsed="false">
      <c r="A13255" s="2" t="s">
        <v>18755</v>
      </c>
      <c r="B13255" s="13" t="n">
        <v>120</v>
      </c>
      <c r="C13255" s="13" t="n">
        <v>120</v>
      </c>
      <c r="D13255" s="14" t="n">
        <f aca="false">C13255/Summary!$B$4</f>
        <v>0.008</v>
      </c>
      <c r="E13255" s="15" t="n">
        <v>0.285714285714286</v>
      </c>
      <c r="F13255" s="2" t="s">
        <v>53</v>
      </c>
      <c r="G13255" s="2" t="s">
        <v>44</v>
      </c>
      <c r="H13255" s="2" t="str">
        <f aca="false">IF(AND(E13255&gt;=0.4,E13255&lt;=0.6),"Yes","No")</f>
        <v>No</v>
      </c>
      <c r="I13255" s="2" t="str">
        <f aca="false">IF(AND(F13255="No",G13255="No",H13255="Yes"),"Yes","No")</f>
        <v>No</v>
      </c>
      <c r="J13255" s="2"/>
      <c r="K13255" s="2"/>
    </row>
    <row r="13256" customFormat="false" ht="15" hidden="false" customHeight="false" outlineLevel="0" collapsed="false">
      <c r="A13256" s="2" t="s">
        <v>18756</v>
      </c>
      <c r="B13256" s="13" t="n">
        <v>120</v>
      </c>
      <c r="C13256" s="13" t="n">
        <v>119</v>
      </c>
      <c r="D13256" s="14" t="n">
        <f aca="false">C13256/Summary!$B$4</f>
        <v>0.00793333333333333</v>
      </c>
      <c r="E13256" s="15" t="n">
        <v>0.285714285714286</v>
      </c>
      <c r="F13256" s="2" t="s">
        <v>53</v>
      </c>
      <c r="G13256" s="2" t="s">
        <v>44</v>
      </c>
      <c r="H13256" s="2" t="str">
        <f aca="false">IF(AND(E13256&gt;=0.4,E13256&lt;=0.6),"Yes","No")</f>
        <v>No</v>
      </c>
      <c r="I13256" s="2" t="str">
        <f aca="false">IF(AND(F13256="No",G13256="No",H13256="Yes"),"Yes","No")</f>
        <v>No</v>
      </c>
      <c r="J13256" s="2"/>
      <c r="K13256" s="2"/>
    </row>
    <row r="13257" customFormat="false" ht="15" hidden="false" customHeight="false" outlineLevel="0" collapsed="false">
      <c r="A13257" s="2" t="s">
        <v>18757</v>
      </c>
      <c r="B13257" s="13" t="n">
        <v>120</v>
      </c>
      <c r="C13257" s="13" t="n">
        <v>119</v>
      </c>
      <c r="D13257" s="14" t="n">
        <f aca="false">C13257/Summary!$B$4</f>
        <v>0.00793333333333333</v>
      </c>
      <c r="E13257" s="15" t="n">
        <v>0.285714285714286</v>
      </c>
      <c r="F13257" s="2" t="s">
        <v>53</v>
      </c>
      <c r="G13257" s="2" t="s">
        <v>44</v>
      </c>
      <c r="H13257" s="2" t="str">
        <f aca="false">IF(AND(E13257&gt;=0.4,E13257&lt;=0.6),"Yes","No")</f>
        <v>No</v>
      </c>
      <c r="I13257" s="2" t="str">
        <f aca="false">IF(AND(F13257="No",G13257="No",H13257="Yes"),"Yes","No")</f>
        <v>No</v>
      </c>
      <c r="J13257" s="2"/>
      <c r="K13257" s="2"/>
    </row>
    <row r="13258" customFormat="false" ht="15" hidden="false" customHeight="false" outlineLevel="0" collapsed="false">
      <c r="A13258" s="2" t="s">
        <v>18758</v>
      </c>
      <c r="B13258" s="13" t="n">
        <v>120</v>
      </c>
      <c r="C13258" s="13" t="n">
        <v>120</v>
      </c>
      <c r="D13258" s="14" t="n">
        <f aca="false">C13258/Summary!$B$4</f>
        <v>0.008</v>
      </c>
      <c r="E13258" s="15" t="n">
        <v>0.285714285714286</v>
      </c>
      <c r="F13258" s="2" t="s">
        <v>53</v>
      </c>
      <c r="G13258" s="2" t="s">
        <v>44</v>
      </c>
      <c r="H13258" s="2" t="str">
        <f aca="false">IF(AND(E13258&gt;=0.4,E13258&lt;=0.6),"Yes","No")</f>
        <v>No</v>
      </c>
      <c r="I13258" s="2" t="str">
        <f aca="false">IF(AND(F13258="No",G13258="No",H13258="Yes"),"Yes","No")</f>
        <v>No</v>
      </c>
      <c r="J13258" s="2"/>
      <c r="K13258" s="2"/>
    </row>
    <row r="13259" customFormat="false" ht="15" hidden="false" customHeight="false" outlineLevel="0" collapsed="false">
      <c r="A13259" s="2" t="s">
        <v>18759</v>
      </c>
      <c r="B13259" s="13" t="n">
        <v>120</v>
      </c>
      <c r="C13259" s="13" t="n">
        <v>120</v>
      </c>
      <c r="D13259" s="14" t="n">
        <f aca="false">C13259/Summary!$B$4</f>
        <v>0.008</v>
      </c>
      <c r="E13259" s="15" t="n">
        <v>0.428571428571429</v>
      </c>
      <c r="F13259" s="2" t="s">
        <v>53</v>
      </c>
      <c r="G13259" s="2" t="s">
        <v>44</v>
      </c>
      <c r="H13259" s="2" t="str">
        <f aca="false">IF(AND(E13259&gt;=0.4,E13259&lt;=0.6),"Yes","No")</f>
        <v>Yes</v>
      </c>
      <c r="I13259" s="2" t="str">
        <f aca="false">IF(AND(F13259="No",G13259="No",H13259="Yes"),"Yes","No")</f>
        <v>No</v>
      </c>
      <c r="J13259" s="2"/>
      <c r="K13259" s="2"/>
    </row>
    <row r="13260" customFormat="false" ht="15" hidden="false" customHeight="false" outlineLevel="0" collapsed="false">
      <c r="A13260" s="2" t="s">
        <v>18760</v>
      </c>
      <c r="B13260" s="13" t="n">
        <v>120</v>
      </c>
      <c r="C13260" s="13" t="n">
        <v>120</v>
      </c>
      <c r="D13260" s="14" t="n">
        <f aca="false">C13260/Summary!$B$4</f>
        <v>0.008</v>
      </c>
      <c r="E13260" s="15" t="n">
        <v>0.571428571428571</v>
      </c>
      <c r="F13260" s="2" t="s">
        <v>53</v>
      </c>
      <c r="G13260" s="2" t="s">
        <v>44</v>
      </c>
      <c r="H13260" s="2" t="str">
        <f aca="false">IF(AND(E13260&gt;=0.4,E13260&lt;=0.6),"Yes","No")</f>
        <v>Yes</v>
      </c>
      <c r="I13260" s="2" t="str">
        <f aca="false">IF(AND(F13260="No",G13260="No",H13260="Yes"),"Yes","No")</f>
        <v>No</v>
      </c>
      <c r="J13260" s="2"/>
      <c r="K13260" s="2"/>
    </row>
    <row r="13261" customFormat="false" ht="15" hidden="false" customHeight="false" outlineLevel="0" collapsed="false">
      <c r="A13261" s="2" t="s">
        <v>18761</v>
      </c>
      <c r="B13261" s="13" t="n">
        <v>120</v>
      </c>
      <c r="C13261" s="13" t="n">
        <v>119</v>
      </c>
      <c r="D13261" s="14" t="n">
        <f aca="false">C13261/Summary!$B$4</f>
        <v>0.00793333333333333</v>
      </c>
      <c r="E13261" s="15" t="n">
        <v>0.285714285714286</v>
      </c>
      <c r="F13261" s="2" t="s">
        <v>53</v>
      </c>
      <c r="G13261" s="2" t="s">
        <v>44</v>
      </c>
      <c r="H13261" s="2" t="str">
        <f aca="false">IF(AND(E13261&gt;=0.4,E13261&lt;=0.6),"Yes","No")</f>
        <v>No</v>
      </c>
      <c r="I13261" s="2" t="str">
        <f aca="false">IF(AND(F13261="No",G13261="No",H13261="Yes"),"Yes","No")</f>
        <v>No</v>
      </c>
      <c r="J13261" s="2"/>
      <c r="K13261" s="2"/>
    </row>
    <row r="13262" customFormat="false" ht="15" hidden="false" customHeight="false" outlineLevel="0" collapsed="false">
      <c r="A13262" s="2" t="s">
        <v>18762</v>
      </c>
      <c r="B13262" s="13" t="n">
        <v>120</v>
      </c>
      <c r="C13262" s="13" t="n">
        <v>120</v>
      </c>
      <c r="D13262" s="14" t="n">
        <f aca="false">C13262/Summary!$B$4</f>
        <v>0.008</v>
      </c>
      <c r="E13262" s="15" t="n">
        <v>0.285714285714286</v>
      </c>
      <c r="F13262" s="2" t="s">
        <v>53</v>
      </c>
      <c r="G13262" s="2" t="s">
        <v>44</v>
      </c>
      <c r="H13262" s="2" t="str">
        <f aca="false">IF(AND(E13262&gt;=0.4,E13262&lt;=0.6),"Yes","No")</f>
        <v>No</v>
      </c>
      <c r="I13262" s="2" t="str">
        <f aca="false">IF(AND(F13262="No",G13262="No",H13262="Yes"),"Yes","No")</f>
        <v>No</v>
      </c>
      <c r="J13262" s="2"/>
      <c r="K13262" s="2"/>
    </row>
    <row r="13263" customFormat="false" ht="15" hidden="false" customHeight="false" outlineLevel="0" collapsed="false">
      <c r="A13263" s="2" t="s">
        <v>18763</v>
      </c>
      <c r="B13263" s="13" t="n">
        <v>120</v>
      </c>
      <c r="C13263" s="13" t="n">
        <v>120</v>
      </c>
      <c r="D13263" s="14" t="n">
        <f aca="false">C13263/Summary!$B$4</f>
        <v>0.008</v>
      </c>
      <c r="E13263" s="15" t="n">
        <v>0.142857142857143</v>
      </c>
      <c r="F13263" s="2" t="s">
        <v>53</v>
      </c>
      <c r="G13263" s="2" t="s">
        <v>53</v>
      </c>
      <c r="H13263" s="2" t="str">
        <f aca="false">IF(AND(E13263&gt;=0.4,E13263&lt;=0.6),"Yes","No")</f>
        <v>No</v>
      </c>
      <c r="I13263" s="2" t="str">
        <f aca="false">IF(AND(F13263="No",G13263="No",H13263="Yes"),"Yes","No")</f>
        <v>No</v>
      </c>
      <c r="J13263" s="2"/>
      <c r="K13263" s="2"/>
    </row>
    <row r="13264" customFormat="false" ht="15" hidden="false" customHeight="false" outlineLevel="0" collapsed="false">
      <c r="A13264" s="2" t="s">
        <v>18764</v>
      </c>
      <c r="B13264" s="13" t="n">
        <v>120</v>
      </c>
      <c r="C13264" s="13" t="n">
        <v>120</v>
      </c>
      <c r="D13264" s="14" t="n">
        <f aca="false">C13264/Summary!$B$4</f>
        <v>0.008</v>
      </c>
      <c r="E13264" s="15" t="n">
        <v>0.285714285714286</v>
      </c>
      <c r="F13264" s="2" t="s">
        <v>53</v>
      </c>
      <c r="G13264" s="2" t="s">
        <v>53</v>
      </c>
      <c r="H13264" s="2" t="str">
        <f aca="false">IF(AND(E13264&gt;=0.4,E13264&lt;=0.6),"Yes","No")</f>
        <v>No</v>
      </c>
      <c r="I13264" s="2" t="str">
        <f aca="false">IF(AND(F13264="No",G13264="No",H13264="Yes"),"Yes","No")</f>
        <v>No</v>
      </c>
      <c r="J13264" s="2"/>
      <c r="K13264" s="2"/>
    </row>
    <row r="13265" customFormat="false" ht="15" hidden="false" customHeight="false" outlineLevel="0" collapsed="false">
      <c r="A13265" s="2" t="s">
        <v>18765</v>
      </c>
      <c r="B13265" s="13" t="n">
        <v>120</v>
      </c>
      <c r="C13265" s="13" t="n">
        <v>120</v>
      </c>
      <c r="D13265" s="14" t="n">
        <f aca="false">C13265/Summary!$B$4</f>
        <v>0.008</v>
      </c>
      <c r="E13265" s="15" t="n">
        <v>0.571428571428571</v>
      </c>
      <c r="F13265" s="2" t="s">
        <v>53</v>
      </c>
      <c r="G13265" s="2" t="s">
        <v>53</v>
      </c>
      <c r="H13265" s="2" t="str">
        <f aca="false">IF(AND(E13265&gt;=0.4,E13265&lt;=0.6),"Yes","No")</f>
        <v>Yes</v>
      </c>
      <c r="I13265" s="2" t="str">
        <f aca="false">IF(AND(F13265="No",G13265="No",H13265="Yes"),"Yes","No")</f>
        <v>No</v>
      </c>
      <c r="J13265" s="2"/>
      <c r="K13265" s="2"/>
    </row>
    <row r="13266" customFormat="false" ht="15" hidden="false" customHeight="false" outlineLevel="0" collapsed="false">
      <c r="A13266" s="2" t="s">
        <v>18766</v>
      </c>
      <c r="B13266" s="13" t="n">
        <v>120</v>
      </c>
      <c r="C13266" s="13" t="n">
        <v>119</v>
      </c>
      <c r="D13266" s="14" t="n">
        <f aca="false">C13266/Summary!$B$4</f>
        <v>0.00793333333333333</v>
      </c>
      <c r="E13266" s="15" t="n">
        <v>0.285714285714286</v>
      </c>
      <c r="F13266" s="2" t="s">
        <v>44</v>
      </c>
      <c r="G13266" s="2" t="s">
        <v>44</v>
      </c>
      <c r="H13266" s="2" t="str">
        <f aca="false">IF(AND(E13266&gt;=0.4,E13266&lt;=0.6),"Yes","No")</f>
        <v>No</v>
      </c>
      <c r="I13266" s="2" t="str">
        <f aca="false">IF(AND(F13266="No",G13266="No",H13266="Yes"),"Yes","No")</f>
        <v>No</v>
      </c>
      <c r="J13266" s="2"/>
      <c r="K13266" s="2"/>
    </row>
    <row r="13267" customFormat="false" ht="15" hidden="false" customHeight="false" outlineLevel="0" collapsed="false">
      <c r="A13267" s="2" t="s">
        <v>18767</v>
      </c>
      <c r="B13267" s="13" t="n">
        <v>120</v>
      </c>
      <c r="C13267" s="13" t="n">
        <v>120</v>
      </c>
      <c r="D13267" s="14" t="n">
        <f aca="false">C13267/Summary!$B$4</f>
        <v>0.008</v>
      </c>
      <c r="E13267" s="15" t="n">
        <v>0.285714285714286</v>
      </c>
      <c r="F13267" s="2" t="s">
        <v>44</v>
      </c>
      <c r="G13267" s="2" t="s">
        <v>44</v>
      </c>
      <c r="H13267" s="2" t="str">
        <f aca="false">IF(AND(E13267&gt;=0.4,E13267&lt;=0.6),"Yes","No")</f>
        <v>No</v>
      </c>
      <c r="I13267" s="2" t="str">
        <f aca="false">IF(AND(F13267="No",G13267="No",H13267="Yes"),"Yes","No")</f>
        <v>No</v>
      </c>
      <c r="J13267" s="2"/>
      <c r="K13267" s="2"/>
    </row>
    <row r="13268" customFormat="false" ht="15" hidden="false" customHeight="false" outlineLevel="0" collapsed="false">
      <c r="A13268" s="2" t="s">
        <v>18768</v>
      </c>
      <c r="B13268" s="13" t="n">
        <v>120</v>
      </c>
      <c r="C13268" s="13" t="n">
        <v>118</v>
      </c>
      <c r="D13268" s="14" t="n">
        <f aca="false">C13268/Summary!$B$4</f>
        <v>0.00786666666666667</v>
      </c>
      <c r="E13268" s="15" t="n">
        <v>0.142857142857143</v>
      </c>
      <c r="F13268" s="2" t="s">
        <v>53</v>
      </c>
      <c r="G13268" s="2" t="s">
        <v>44</v>
      </c>
      <c r="H13268" s="2" t="str">
        <f aca="false">IF(AND(E13268&gt;=0.4,E13268&lt;=0.6),"Yes","No")</f>
        <v>No</v>
      </c>
      <c r="I13268" s="2" t="str">
        <f aca="false">IF(AND(F13268="No",G13268="No",H13268="Yes"),"Yes","No")</f>
        <v>No</v>
      </c>
      <c r="J13268" s="2"/>
      <c r="K13268" s="2"/>
    </row>
    <row r="13269" customFormat="false" ht="15" hidden="false" customHeight="false" outlineLevel="0" collapsed="false">
      <c r="A13269" s="2" t="s">
        <v>18769</v>
      </c>
      <c r="B13269" s="13" t="n">
        <v>120</v>
      </c>
      <c r="C13269" s="13" t="n">
        <v>119</v>
      </c>
      <c r="D13269" s="14" t="n">
        <f aca="false">C13269/Summary!$B$4</f>
        <v>0.00793333333333333</v>
      </c>
      <c r="E13269" s="15" t="n">
        <v>0.285714285714286</v>
      </c>
      <c r="F13269" s="2" t="s">
        <v>53</v>
      </c>
      <c r="G13269" s="2" t="s">
        <v>53</v>
      </c>
      <c r="H13269" s="2" t="str">
        <f aca="false">IF(AND(E13269&gt;=0.4,E13269&lt;=0.6),"Yes","No")</f>
        <v>No</v>
      </c>
      <c r="I13269" s="2" t="str">
        <f aca="false">IF(AND(F13269="No",G13269="No",H13269="Yes"),"Yes","No")</f>
        <v>No</v>
      </c>
      <c r="J13269" s="2"/>
      <c r="K13269" s="2"/>
    </row>
    <row r="13270" customFormat="false" ht="15" hidden="false" customHeight="false" outlineLevel="0" collapsed="false">
      <c r="A13270" s="2" t="s">
        <v>18770</v>
      </c>
      <c r="B13270" s="13" t="n">
        <v>120</v>
      </c>
      <c r="C13270" s="13" t="n">
        <v>120</v>
      </c>
      <c r="D13270" s="14" t="n">
        <f aca="false">C13270/Summary!$B$4</f>
        <v>0.008</v>
      </c>
      <c r="E13270" s="15" t="n">
        <v>0.285714285714286</v>
      </c>
      <c r="F13270" s="2" t="s">
        <v>53</v>
      </c>
      <c r="G13270" s="2" t="s">
        <v>53</v>
      </c>
      <c r="H13270" s="2" t="str">
        <f aca="false">IF(AND(E13270&gt;=0.4,E13270&lt;=0.6),"Yes","No")</f>
        <v>No</v>
      </c>
      <c r="I13270" s="2" t="str">
        <f aca="false">IF(AND(F13270="No",G13270="No",H13270="Yes"),"Yes","No")</f>
        <v>No</v>
      </c>
      <c r="J13270" s="2"/>
      <c r="K13270" s="2"/>
    </row>
    <row r="13271" customFormat="false" ht="15" hidden="false" customHeight="false" outlineLevel="0" collapsed="false">
      <c r="A13271" s="2" t="s">
        <v>18771</v>
      </c>
      <c r="B13271" s="13" t="n">
        <v>120</v>
      </c>
      <c r="C13271" s="13" t="n">
        <v>120</v>
      </c>
      <c r="D13271" s="14" t="n">
        <f aca="false">C13271/Summary!$B$4</f>
        <v>0.008</v>
      </c>
      <c r="E13271" s="15" t="n">
        <v>0.285714285714286</v>
      </c>
      <c r="F13271" s="2" t="s">
        <v>53</v>
      </c>
      <c r="G13271" s="2" t="s">
        <v>44</v>
      </c>
      <c r="H13271" s="2" t="str">
        <f aca="false">IF(AND(E13271&gt;=0.4,E13271&lt;=0.6),"Yes","No")</f>
        <v>No</v>
      </c>
      <c r="I13271" s="2" t="str">
        <f aca="false">IF(AND(F13271="No",G13271="No",H13271="Yes"),"Yes","No")</f>
        <v>No</v>
      </c>
      <c r="J13271" s="2"/>
      <c r="K13271" s="2"/>
    </row>
    <row r="13272" customFormat="false" ht="15" hidden="false" customHeight="false" outlineLevel="0" collapsed="false">
      <c r="A13272" s="2" t="s">
        <v>18772</v>
      </c>
      <c r="B13272" s="13" t="n">
        <v>120</v>
      </c>
      <c r="C13272" s="13" t="n">
        <v>120</v>
      </c>
      <c r="D13272" s="14" t="n">
        <f aca="false">C13272/Summary!$B$4</f>
        <v>0.008</v>
      </c>
      <c r="E13272" s="15" t="n">
        <v>0.571428571428571</v>
      </c>
      <c r="F13272" s="2" t="s">
        <v>53</v>
      </c>
      <c r="G13272" s="2" t="s">
        <v>53</v>
      </c>
      <c r="H13272" s="2" t="str">
        <f aca="false">IF(AND(E13272&gt;=0.4,E13272&lt;=0.6),"Yes","No")</f>
        <v>Yes</v>
      </c>
      <c r="I13272" s="2" t="str">
        <f aca="false">IF(AND(F13272="No",G13272="No",H13272="Yes"),"Yes","No")</f>
        <v>No</v>
      </c>
      <c r="J13272" s="2"/>
      <c r="K13272" s="2"/>
    </row>
    <row r="13273" customFormat="false" ht="15" hidden="false" customHeight="false" outlineLevel="0" collapsed="false">
      <c r="A13273" s="2" t="s">
        <v>18773</v>
      </c>
      <c r="B13273" s="13" t="n">
        <v>120</v>
      </c>
      <c r="C13273" s="13" t="n">
        <v>120</v>
      </c>
      <c r="D13273" s="14" t="n">
        <f aca="false">C13273/Summary!$B$4</f>
        <v>0.008</v>
      </c>
      <c r="E13273" s="15" t="n">
        <v>0.571428571428571</v>
      </c>
      <c r="F13273" s="2" t="s">
        <v>53</v>
      </c>
      <c r="G13273" s="2" t="s">
        <v>44</v>
      </c>
      <c r="H13273" s="2" t="str">
        <f aca="false">IF(AND(E13273&gt;=0.4,E13273&lt;=0.6),"Yes","No")</f>
        <v>Yes</v>
      </c>
      <c r="I13273" s="2" t="str">
        <f aca="false">IF(AND(F13273="No",G13273="No",H13273="Yes"),"Yes","No")</f>
        <v>No</v>
      </c>
      <c r="J13273" s="2"/>
      <c r="K13273" s="2"/>
    </row>
    <row r="13274" customFormat="false" ht="15" hidden="false" customHeight="false" outlineLevel="0" collapsed="false">
      <c r="A13274" s="2" t="s">
        <v>18774</v>
      </c>
      <c r="B13274" s="13" t="n">
        <v>120</v>
      </c>
      <c r="C13274" s="13" t="n">
        <v>120</v>
      </c>
      <c r="D13274" s="14" t="n">
        <f aca="false">C13274/Summary!$B$4</f>
        <v>0.008</v>
      </c>
      <c r="E13274" s="15" t="n">
        <v>0.428571428571429</v>
      </c>
      <c r="F13274" s="2" t="s">
        <v>53</v>
      </c>
      <c r="G13274" s="2" t="s">
        <v>53</v>
      </c>
      <c r="H13274" s="2" t="str">
        <f aca="false">IF(AND(E13274&gt;=0.4,E13274&lt;=0.6),"Yes","No")</f>
        <v>Yes</v>
      </c>
      <c r="I13274" s="2" t="str">
        <f aca="false">IF(AND(F13274="No",G13274="No",H13274="Yes"),"Yes","No")</f>
        <v>No</v>
      </c>
      <c r="J13274" s="2"/>
      <c r="K13274" s="2"/>
    </row>
    <row r="13275" customFormat="false" ht="15" hidden="false" customHeight="false" outlineLevel="0" collapsed="false">
      <c r="A13275" s="2" t="s">
        <v>18775</v>
      </c>
      <c r="B13275" s="13" t="n">
        <v>120</v>
      </c>
      <c r="C13275" s="13" t="n">
        <v>119</v>
      </c>
      <c r="D13275" s="14" t="n">
        <f aca="false">C13275/Summary!$B$4</f>
        <v>0.00793333333333333</v>
      </c>
      <c r="E13275" s="15" t="n">
        <v>0.285714285714286</v>
      </c>
      <c r="F13275" s="2" t="s">
        <v>53</v>
      </c>
      <c r="G13275" s="2" t="s">
        <v>53</v>
      </c>
      <c r="H13275" s="2" t="str">
        <f aca="false">IF(AND(E13275&gt;=0.4,E13275&lt;=0.6),"Yes","No")</f>
        <v>No</v>
      </c>
      <c r="I13275" s="2" t="str">
        <f aca="false">IF(AND(F13275="No",G13275="No",H13275="Yes"),"Yes","No")</f>
        <v>No</v>
      </c>
      <c r="J13275" s="2"/>
      <c r="K13275" s="2"/>
    </row>
    <row r="13276" customFormat="false" ht="15" hidden="false" customHeight="false" outlineLevel="0" collapsed="false">
      <c r="A13276" s="2" t="s">
        <v>18776</v>
      </c>
      <c r="B13276" s="13" t="n">
        <v>120</v>
      </c>
      <c r="C13276" s="13" t="n">
        <v>119</v>
      </c>
      <c r="D13276" s="14" t="n">
        <f aca="false">C13276/Summary!$B$4</f>
        <v>0.00793333333333333</v>
      </c>
      <c r="E13276" s="15" t="n">
        <v>0.285714285714286</v>
      </c>
      <c r="F13276" s="2" t="s">
        <v>53</v>
      </c>
      <c r="G13276" s="2" t="s">
        <v>44</v>
      </c>
      <c r="H13276" s="2" t="str">
        <f aca="false">IF(AND(E13276&gt;=0.4,E13276&lt;=0.6),"Yes","No")</f>
        <v>No</v>
      </c>
      <c r="I13276" s="2" t="str">
        <f aca="false">IF(AND(F13276="No",G13276="No",H13276="Yes"),"Yes","No")</f>
        <v>No</v>
      </c>
      <c r="J13276" s="2"/>
      <c r="K13276" s="2"/>
    </row>
    <row r="13277" customFormat="false" ht="15" hidden="false" customHeight="false" outlineLevel="0" collapsed="false">
      <c r="A13277" s="2" t="s">
        <v>18777</v>
      </c>
      <c r="B13277" s="13" t="n">
        <v>120</v>
      </c>
      <c r="C13277" s="13" t="n">
        <v>119</v>
      </c>
      <c r="D13277" s="14" t="n">
        <f aca="false">C13277/Summary!$B$4</f>
        <v>0.00793333333333333</v>
      </c>
      <c r="E13277" s="15" t="n">
        <v>0.142857142857143</v>
      </c>
      <c r="F13277" s="2" t="s">
        <v>53</v>
      </c>
      <c r="G13277" s="2" t="s">
        <v>53</v>
      </c>
      <c r="H13277" s="2" t="str">
        <f aca="false">IF(AND(E13277&gt;=0.4,E13277&lt;=0.6),"Yes","No")</f>
        <v>No</v>
      </c>
      <c r="I13277" s="2" t="str">
        <f aca="false">IF(AND(F13277="No",G13277="No",H13277="Yes"),"Yes","No")</f>
        <v>No</v>
      </c>
      <c r="J13277" s="2"/>
      <c r="K13277" s="2"/>
    </row>
    <row r="13278" customFormat="false" ht="15" hidden="false" customHeight="false" outlineLevel="0" collapsed="false">
      <c r="A13278" s="2" t="s">
        <v>18778</v>
      </c>
      <c r="B13278" s="13" t="n">
        <v>120</v>
      </c>
      <c r="C13278" s="13" t="n">
        <v>120</v>
      </c>
      <c r="D13278" s="14" t="n">
        <f aca="false">C13278/Summary!$B$4</f>
        <v>0.008</v>
      </c>
      <c r="E13278" s="15" t="n">
        <v>0.285714285714286</v>
      </c>
      <c r="F13278" s="2" t="s">
        <v>44</v>
      </c>
      <c r="G13278" s="2" t="s">
        <v>44</v>
      </c>
      <c r="H13278" s="2" t="str">
        <f aca="false">IF(AND(E13278&gt;=0.4,E13278&lt;=0.6),"Yes","No")</f>
        <v>No</v>
      </c>
      <c r="I13278" s="2" t="str">
        <f aca="false">IF(AND(F13278="No",G13278="No",H13278="Yes"),"Yes","No")</f>
        <v>No</v>
      </c>
      <c r="J13278" s="2"/>
      <c r="K13278" s="2"/>
    </row>
    <row r="13279" customFormat="false" ht="15" hidden="false" customHeight="false" outlineLevel="0" collapsed="false">
      <c r="A13279" s="2" t="s">
        <v>18779</v>
      </c>
      <c r="B13279" s="13" t="n">
        <v>120</v>
      </c>
      <c r="C13279" s="13" t="n">
        <v>120</v>
      </c>
      <c r="D13279" s="14" t="n">
        <f aca="false">C13279/Summary!$B$4</f>
        <v>0.008</v>
      </c>
      <c r="E13279" s="15" t="n">
        <v>0.142857142857143</v>
      </c>
      <c r="F13279" s="2" t="s">
        <v>44</v>
      </c>
      <c r="G13279" s="2" t="s">
        <v>44</v>
      </c>
      <c r="H13279" s="2" t="str">
        <f aca="false">IF(AND(E13279&gt;=0.4,E13279&lt;=0.6),"Yes","No")</f>
        <v>No</v>
      </c>
      <c r="I13279" s="2" t="str">
        <f aca="false">IF(AND(F13279="No",G13279="No",H13279="Yes"),"Yes","No")</f>
        <v>No</v>
      </c>
      <c r="J13279" s="2"/>
      <c r="K13279" s="2"/>
    </row>
    <row r="13280" customFormat="false" ht="15" hidden="false" customHeight="false" outlineLevel="0" collapsed="false">
      <c r="A13280" s="2" t="s">
        <v>18780</v>
      </c>
      <c r="B13280" s="13" t="n">
        <v>120</v>
      </c>
      <c r="C13280" s="13" t="n">
        <v>120</v>
      </c>
      <c r="D13280" s="14" t="n">
        <f aca="false">C13280/Summary!$B$4</f>
        <v>0.008</v>
      </c>
      <c r="E13280" s="15" t="n">
        <v>0.285714285714286</v>
      </c>
      <c r="F13280" s="2" t="s">
        <v>53</v>
      </c>
      <c r="G13280" s="2" t="s">
        <v>44</v>
      </c>
      <c r="H13280" s="2" t="str">
        <f aca="false">IF(AND(E13280&gt;=0.4,E13280&lt;=0.6),"Yes","No")</f>
        <v>No</v>
      </c>
      <c r="I13280" s="2" t="str">
        <f aca="false">IF(AND(F13280="No",G13280="No",H13280="Yes"),"Yes","No")</f>
        <v>No</v>
      </c>
      <c r="J13280" s="2"/>
      <c r="K13280" s="2"/>
    </row>
    <row r="13281" customFormat="false" ht="15" hidden="false" customHeight="false" outlineLevel="0" collapsed="false">
      <c r="A13281" s="2" t="s">
        <v>18781</v>
      </c>
      <c r="B13281" s="13" t="n">
        <v>120</v>
      </c>
      <c r="C13281" s="13" t="n">
        <v>120</v>
      </c>
      <c r="D13281" s="14" t="n">
        <f aca="false">C13281/Summary!$B$4</f>
        <v>0.008</v>
      </c>
      <c r="E13281" s="15" t="n">
        <v>0.428571428571429</v>
      </c>
      <c r="F13281" s="2" t="s">
        <v>53</v>
      </c>
      <c r="G13281" s="2" t="s">
        <v>44</v>
      </c>
      <c r="H13281" s="2" t="str">
        <f aca="false">IF(AND(E13281&gt;=0.4,E13281&lt;=0.6),"Yes","No")</f>
        <v>Yes</v>
      </c>
      <c r="I13281" s="2" t="str">
        <f aca="false">IF(AND(F13281="No",G13281="No",H13281="Yes"),"Yes","No")</f>
        <v>No</v>
      </c>
      <c r="J13281" s="2"/>
      <c r="K13281" s="2"/>
    </row>
    <row r="13282" customFormat="false" ht="15" hidden="false" customHeight="false" outlineLevel="0" collapsed="false">
      <c r="A13282" s="2" t="s">
        <v>18782</v>
      </c>
      <c r="B13282" s="13" t="n">
        <v>120</v>
      </c>
      <c r="C13282" s="13" t="n">
        <v>120</v>
      </c>
      <c r="D13282" s="14" t="n">
        <f aca="false">C13282/Summary!$B$4</f>
        <v>0.008</v>
      </c>
      <c r="E13282" s="15" t="n">
        <v>0.428571428571429</v>
      </c>
      <c r="F13282" s="2" t="s">
        <v>53</v>
      </c>
      <c r="G13282" s="2" t="s">
        <v>44</v>
      </c>
      <c r="H13282" s="2" t="str">
        <f aca="false">IF(AND(E13282&gt;=0.4,E13282&lt;=0.6),"Yes","No")</f>
        <v>Yes</v>
      </c>
      <c r="I13282" s="2" t="str">
        <f aca="false">IF(AND(F13282="No",G13282="No",H13282="Yes"),"Yes","No")</f>
        <v>No</v>
      </c>
      <c r="J13282" s="2"/>
      <c r="K13282" s="2"/>
    </row>
    <row r="13283" customFormat="false" ht="15" hidden="false" customHeight="false" outlineLevel="0" collapsed="false">
      <c r="A13283" s="2" t="s">
        <v>18783</v>
      </c>
      <c r="B13283" s="13" t="n">
        <v>120</v>
      </c>
      <c r="C13283" s="13" t="n">
        <v>120</v>
      </c>
      <c r="D13283" s="14" t="n">
        <f aca="false">C13283/Summary!$B$4</f>
        <v>0.008</v>
      </c>
      <c r="E13283" s="15" t="n">
        <v>0.428571428571429</v>
      </c>
      <c r="F13283" s="2" t="s">
        <v>53</v>
      </c>
      <c r="G13283" s="2" t="s">
        <v>44</v>
      </c>
      <c r="H13283" s="2" t="str">
        <f aca="false">IF(AND(E13283&gt;=0.4,E13283&lt;=0.6),"Yes","No")</f>
        <v>Yes</v>
      </c>
      <c r="I13283" s="2" t="str">
        <f aca="false">IF(AND(F13283="No",G13283="No",H13283="Yes"),"Yes","No")</f>
        <v>No</v>
      </c>
      <c r="J13283" s="2"/>
      <c r="K13283" s="2"/>
    </row>
    <row r="13284" customFormat="false" ht="15" hidden="false" customHeight="false" outlineLevel="0" collapsed="false">
      <c r="A13284" s="2" t="s">
        <v>18784</v>
      </c>
      <c r="B13284" s="13" t="n">
        <v>120</v>
      </c>
      <c r="C13284" s="13" t="n">
        <v>120</v>
      </c>
      <c r="D13284" s="14" t="n">
        <f aca="false">C13284/Summary!$B$4</f>
        <v>0.008</v>
      </c>
      <c r="E13284" s="15" t="n">
        <v>0.571428571428571</v>
      </c>
      <c r="F13284" s="2" t="s">
        <v>53</v>
      </c>
      <c r="G13284" s="2" t="s">
        <v>44</v>
      </c>
      <c r="H13284" s="2" t="str">
        <f aca="false">IF(AND(E13284&gt;=0.4,E13284&lt;=0.6),"Yes","No")</f>
        <v>Yes</v>
      </c>
      <c r="I13284" s="2" t="str">
        <f aca="false">IF(AND(F13284="No",G13284="No",H13284="Yes"),"Yes","No")</f>
        <v>No</v>
      </c>
      <c r="J13284" s="2"/>
      <c r="K13284" s="2"/>
    </row>
    <row r="13285" customFormat="false" ht="15" hidden="false" customHeight="false" outlineLevel="0" collapsed="false">
      <c r="A13285" s="2" t="s">
        <v>18785</v>
      </c>
      <c r="B13285" s="13" t="n">
        <v>120</v>
      </c>
      <c r="C13285" s="13" t="n">
        <v>120</v>
      </c>
      <c r="D13285" s="14" t="n">
        <f aca="false">C13285/Summary!$B$4</f>
        <v>0.008</v>
      </c>
      <c r="E13285" s="15" t="n">
        <v>0.285714285714286</v>
      </c>
      <c r="F13285" s="2" t="s">
        <v>53</v>
      </c>
      <c r="G13285" s="2" t="s">
        <v>44</v>
      </c>
      <c r="H13285" s="2" t="str">
        <f aca="false">IF(AND(E13285&gt;=0.4,E13285&lt;=0.6),"Yes","No")</f>
        <v>No</v>
      </c>
      <c r="I13285" s="2" t="str">
        <f aca="false">IF(AND(F13285="No",G13285="No",H13285="Yes"),"Yes","No")</f>
        <v>No</v>
      </c>
      <c r="J13285" s="2"/>
      <c r="K13285" s="2"/>
    </row>
    <row r="13286" customFormat="false" ht="15" hidden="false" customHeight="false" outlineLevel="0" collapsed="false">
      <c r="A13286" s="2" t="s">
        <v>18786</v>
      </c>
      <c r="B13286" s="13" t="n">
        <v>120</v>
      </c>
      <c r="C13286" s="13" t="n">
        <v>118</v>
      </c>
      <c r="D13286" s="14" t="n">
        <f aca="false">C13286/Summary!$B$4</f>
        <v>0.00786666666666667</v>
      </c>
      <c r="E13286" s="15" t="n">
        <v>0.428571428571429</v>
      </c>
      <c r="F13286" s="2" t="s">
        <v>44</v>
      </c>
      <c r="G13286" s="2" t="s">
        <v>53</v>
      </c>
      <c r="H13286" s="2" t="str">
        <f aca="false">IF(AND(E13286&gt;=0.4,E13286&lt;=0.6),"Yes","No")</f>
        <v>Yes</v>
      </c>
      <c r="I13286" s="2" t="str">
        <f aca="false">IF(AND(F13286="No",G13286="No",H13286="Yes"),"Yes","No")</f>
        <v>No</v>
      </c>
      <c r="J13286" s="2"/>
      <c r="K13286" s="2"/>
    </row>
    <row r="13287" customFormat="false" ht="15" hidden="false" customHeight="false" outlineLevel="0" collapsed="false">
      <c r="A13287" s="2" t="s">
        <v>18787</v>
      </c>
      <c r="B13287" s="13" t="n">
        <v>120</v>
      </c>
      <c r="C13287" s="13" t="n">
        <v>120</v>
      </c>
      <c r="D13287" s="14" t="n">
        <f aca="false">C13287/Summary!$B$4</f>
        <v>0.008</v>
      </c>
      <c r="E13287" s="15" t="n">
        <v>0.428571428571429</v>
      </c>
      <c r="F13287" s="2" t="s">
        <v>53</v>
      </c>
      <c r="G13287" s="2" t="s">
        <v>44</v>
      </c>
      <c r="H13287" s="2" t="str">
        <f aca="false">IF(AND(E13287&gt;=0.4,E13287&lt;=0.6),"Yes","No")</f>
        <v>Yes</v>
      </c>
      <c r="I13287" s="2" t="str">
        <f aca="false">IF(AND(F13287="No",G13287="No",H13287="Yes"),"Yes","No")</f>
        <v>No</v>
      </c>
      <c r="J13287" s="2"/>
      <c r="K13287" s="2"/>
    </row>
    <row r="13288" customFormat="false" ht="15" hidden="false" customHeight="false" outlineLevel="0" collapsed="false">
      <c r="A13288" s="2" t="s">
        <v>18788</v>
      </c>
      <c r="B13288" s="13" t="n">
        <v>120</v>
      </c>
      <c r="C13288" s="13" t="n">
        <v>120</v>
      </c>
      <c r="D13288" s="14" t="n">
        <f aca="false">C13288/Summary!$B$4</f>
        <v>0.008</v>
      </c>
      <c r="E13288" s="15" t="n">
        <v>0.714285714285714</v>
      </c>
      <c r="F13288" s="2" t="s">
        <v>53</v>
      </c>
      <c r="G13288" s="2" t="s">
        <v>44</v>
      </c>
      <c r="H13288" s="2" t="str">
        <f aca="false">IF(AND(E13288&gt;=0.4,E13288&lt;=0.6),"Yes","No")</f>
        <v>No</v>
      </c>
      <c r="I13288" s="2" t="str">
        <f aca="false">IF(AND(F13288="No",G13288="No",H13288="Yes"),"Yes","No")</f>
        <v>No</v>
      </c>
      <c r="J13288" s="2"/>
      <c r="K13288" s="2"/>
    </row>
    <row r="13289" customFormat="false" ht="15" hidden="false" customHeight="false" outlineLevel="0" collapsed="false">
      <c r="A13289" s="2" t="s">
        <v>18789</v>
      </c>
      <c r="B13289" s="13" t="n">
        <v>120</v>
      </c>
      <c r="C13289" s="13" t="n">
        <v>120</v>
      </c>
      <c r="D13289" s="14" t="n">
        <f aca="false">C13289/Summary!$B$4</f>
        <v>0.008</v>
      </c>
      <c r="E13289" s="15" t="n">
        <v>0.571428571428571</v>
      </c>
      <c r="F13289" s="2" t="s">
        <v>53</v>
      </c>
      <c r="G13289" s="2" t="s">
        <v>44</v>
      </c>
      <c r="H13289" s="2" t="str">
        <f aca="false">IF(AND(E13289&gt;=0.4,E13289&lt;=0.6),"Yes","No")</f>
        <v>Yes</v>
      </c>
      <c r="I13289" s="2" t="str">
        <f aca="false">IF(AND(F13289="No",G13289="No",H13289="Yes"),"Yes","No")</f>
        <v>No</v>
      </c>
      <c r="J13289" s="2"/>
      <c r="K13289" s="2"/>
    </row>
    <row r="13290" customFormat="false" ht="15" hidden="false" customHeight="false" outlineLevel="0" collapsed="false">
      <c r="A13290" s="2" t="s">
        <v>18790</v>
      </c>
      <c r="B13290" s="13" t="n">
        <v>120</v>
      </c>
      <c r="C13290" s="13" t="n">
        <v>119</v>
      </c>
      <c r="D13290" s="14" t="n">
        <f aca="false">C13290/Summary!$B$4</f>
        <v>0.00793333333333333</v>
      </c>
      <c r="E13290" s="15" t="n">
        <v>0.428571428571429</v>
      </c>
      <c r="F13290" s="2" t="s">
        <v>44</v>
      </c>
      <c r="G13290" s="2" t="s">
        <v>53</v>
      </c>
      <c r="H13290" s="2" t="str">
        <f aca="false">IF(AND(E13290&gt;=0.4,E13290&lt;=0.6),"Yes","No")</f>
        <v>Yes</v>
      </c>
      <c r="I13290" s="2" t="str">
        <f aca="false">IF(AND(F13290="No",G13290="No",H13290="Yes"),"Yes","No")</f>
        <v>No</v>
      </c>
      <c r="J13290" s="2"/>
      <c r="K13290" s="2"/>
    </row>
    <row r="13291" customFormat="false" ht="15" hidden="false" customHeight="false" outlineLevel="0" collapsed="false">
      <c r="A13291" s="2" t="s">
        <v>18791</v>
      </c>
      <c r="B13291" s="13" t="n">
        <v>120</v>
      </c>
      <c r="C13291" s="13" t="n">
        <v>120</v>
      </c>
      <c r="D13291" s="14" t="n">
        <f aca="false">C13291/Summary!$B$4</f>
        <v>0.008</v>
      </c>
      <c r="E13291" s="15" t="n">
        <v>0.428571428571429</v>
      </c>
      <c r="F13291" s="2" t="s">
        <v>53</v>
      </c>
      <c r="G13291" s="2" t="s">
        <v>53</v>
      </c>
      <c r="H13291" s="2" t="str">
        <f aca="false">IF(AND(E13291&gt;=0.4,E13291&lt;=0.6),"Yes","No")</f>
        <v>Yes</v>
      </c>
      <c r="I13291" s="2" t="str">
        <f aca="false">IF(AND(F13291="No",G13291="No",H13291="Yes"),"Yes","No")</f>
        <v>No</v>
      </c>
      <c r="J13291" s="2"/>
      <c r="K13291" s="2"/>
    </row>
    <row r="13292" customFormat="false" ht="15" hidden="false" customHeight="false" outlineLevel="0" collapsed="false">
      <c r="A13292" s="2" t="s">
        <v>18792</v>
      </c>
      <c r="B13292" s="13" t="n">
        <v>120</v>
      </c>
      <c r="C13292" s="13" t="n">
        <v>119</v>
      </c>
      <c r="D13292" s="14" t="n">
        <f aca="false">C13292/Summary!$B$4</f>
        <v>0.00793333333333333</v>
      </c>
      <c r="E13292" s="15" t="n">
        <v>0.571428571428571</v>
      </c>
      <c r="F13292" s="2" t="s">
        <v>53</v>
      </c>
      <c r="G13292" s="2" t="s">
        <v>44</v>
      </c>
      <c r="H13292" s="2" t="str">
        <f aca="false">IF(AND(E13292&gt;=0.4,E13292&lt;=0.6),"Yes","No")</f>
        <v>Yes</v>
      </c>
      <c r="I13292" s="2" t="str">
        <f aca="false">IF(AND(F13292="No",G13292="No",H13292="Yes"),"Yes","No")</f>
        <v>No</v>
      </c>
      <c r="J13292" s="2"/>
      <c r="K13292" s="2"/>
    </row>
    <row r="13293" customFormat="false" ht="15" hidden="false" customHeight="false" outlineLevel="0" collapsed="false">
      <c r="A13293" s="2" t="s">
        <v>18793</v>
      </c>
      <c r="B13293" s="13" t="n">
        <v>120</v>
      </c>
      <c r="C13293" s="13" t="n">
        <v>120</v>
      </c>
      <c r="D13293" s="14" t="n">
        <f aca="false">C13293/Summary!$B$4</f>
        <v>0.008</v>
      </c>
      <c r="E13293" s="15" t="n">
        <v>0.571428571428571</v>
      </c>
      <c r="F13293" s="2" t="s">
        <v>53</v>
      </c>
      <c r="G13293" s="2" t="s">
        <v>44</v>
      </c>
      <c r="H13293" s="2" t="str">
        <f aca="false">IF(AND(E13293&gt;=0.4,E13293&lt;=0.6),"Yes","No")</f>
        <v>Yes</v>
      </c>
      <c r="I13293" s="2" t="str">
        <f aca="false">IF(AND(F13293="No",G13293="No",H13293="Yes"),"Yes","No")</f>
        <v>No</v>
      </c>
      <c r="J13293" s="2"/>
      <c r="K13293" s="2"/>
    </row>
    <row r="13294" customFormat="false" ht="15" hidden="false" customHeight="false" outlineLevel="0" collapsed="false">
      <c r="A13294" s="2" t="s">
        <v>18794</v>
      </c>
      <c r="B13294" s="13" t="n">
        <v>120</v>
      </c>
      <c r="C13294" s="13" t="n">
        <v>119</v>
      </c>
      <c r="D13294" s="14" t="n">
        <f aca="false">C13294/Summary!$B$4</f>
        <v>0.00793333333333333</v>
      </c>
      <c r="E13294" s="15" t="n">
        <v>0.428571428571429</v>
      </c>
      <c r="F13294" s="2" t="s">
        <v>53</v>
      </c>
      <c r="G13294" s="2" t="s">
        <v>44</v>
      </c>
      <c r="H13294" s="2" t="str">
        <f aca="false">IF(AND(E13294&gt;=0.4,E13294&lt;=0.6),"Yes","No")</f>
        <v>Yes</v>
      </c>
      <c r="I13294" s="2" t="str">
        <f aca="false">IF(AND(F13294="No",G13294="No",H13294="Yes"),"Yes","No")</f>
        <v>No</v>
      </c>
      <c r="J13294" s="2"/>
      <c r="K13294" s="2"/>
    </row>
    <row r="13295" customFormat="false" ht="15" hidden="false" customHeight="false" outlineLevel="0" collapsed="false">
      <c r="A13295" s="2" t="s">
        <v>18795</v>
      </c>
      <c r="B13295" s="13" t="n">
        <v>120</v>
      </c>
      <c r="C13295" s="13" t="n">
        <v>117</v>
      </c>
      <c r="D13295" s="14" t="n">
        <f aca="false">C13295/Summary!$B$4</f>
        <v>0.0078</v>
      </c>
      <c r="E13295" s="15" t="n">
        <v>0.571428571428571</v>
      </c>
      <c r="F13295" s="2" t="s">
        <v>53</v>
      </c>
      <c r="G13295" s="2" t="s">
        <v>44</v>
      </c>
      <c r="H13295" s="2" t="str">
        <f aca="false">IF(AND(E13295&gt;=0.4,E13295&lt;=0.6),"Yes","No")</f>
        <v>Yes</v>
      </c>
      <c r="I13295" s="2" t="str">
        <f aca="false">IF(AND(F13295="No",G13295="No",H13295="Yes"),"Yes","No")</f>
        <v>No</v>
      </c>
      <c r="J13295" s="2"/>
      <c r="K13295" s="2"/>
    </row>
    <row r="13296" customFormat="false" ht="15" hidden="false" customHeight="false" outlineLevel="0" collapsed="false">
      <c r="A13296" s="2" t="s">
        <v>18796</v>
      </c>
      <c r="B13296" s="13" t="n">
        <v>120</v>
      </c>
      <c r="C13296" s="13" t="n">
        <v>119</v>
      </c>
      <c r="D13296" s="14" t="n">
        <f aca="false">C13296/Summary!$B$4</f>
        <v>0.00793333333333333</v>
      </c>
      <c r="E13296" s="15" t="n">
        <v>0.428571428571429</v>
      </c>
      <c r="F13296" s="2" t="s">
        <v>53</v>
      </c>
      <c r="G13296" s="2" t="s">
        <v>44</v>
      </c>
      <c r="H13296" s="2" t="str">
        <f aca="false">IF(AND(E13296&gt;=0.4,E13296&lt;=0.6),"Yes","No")</f>
        <v>Yes</v>
      </c>
      <c r="I13296" s="2" t="str">
        <f aca="false">IF(AND(F13296="No",G13296="No",H13296="Yes"),"Yes","No")</f>
        <v>No</v>
      </c>
      <c r="J13296" s="2"/>
      <c r="K13296" s="2"/>
    </row>
    <row r="13297" customFormat="false" ht="15" hidden="false" customHeight="false" outlineLevel="0" collapsed="false">
      <c r="A13297" s="2" t="s">
        <v>18797</v>
      </c>
      <c r="B13297" s="13" t="n">
        <v>120</v>
      </c>
      <c r="C13297" s="13" t="n">
        <v>120</v>
      </c>
      <c r="D13297" s="14" t="n">
        <f aca="false">C13297/Summary!$B$4</f>
        <v>0.008</v>
      </c>
      <c r="E13297" s="15" t="n">
        <v>0.714285714285714</v>
      </c>
      <c r="F13297" s="2" t="s">
        <v>53</v>
      </c>
      <c r="G13297" s="2" t="s">
        <v>53</v>
      </c>
      <c r="H13297" s="2" t="str">
        <f aca="false">IF(AND(E13297&gt;=0.4,E13297&lt;=0.6),"Yes","No")</f>
        <v>No</v>
      </c>
      <c r="I13297" s="2" t="str">
        <f aca="false">IF(AND(F13297="No",G13297="No",H13297="Yes"),"Yes","No")</f>
        <v>No</v>
      </c>
      <c r="J13297" s="2"/>
      <c r="K13297" s="2"/>
    </row>
    <row r="13298" customFormat="false" ht="15" hidden="false" customHeight="false" outlineLevel="0" collapsed="false">
      <c r="A13298" s="2" t="s">
        <v>18798</v>
      </c>
      <c r="B13298" s="13" t="n">
        <v>120</v>
      </c>
      <c r="C13298" s="13" t="n">
        <v>120</v>
      </c>
      <c r="D13298" s="14" t="n">
        <f aca="false">C13298/Summary!$B$4</f>
        <v>0.008</v>
      </c>
      <c r="E13298" s="15" t="n">
        <v>0.571428571428571</v>
      </c>
      <c r="F13298" s="2" t="s">
        <v>53</v>
      </c>
      <c r="G13298" s="2" t="s">
        <v>44</v>
      </c>
      <c r="H13298" s="2" t="str">
        <f aca="false">IF(AND(E13298&gt;=0.4,E13298&lt;=0.6),"Yes","No")</f>
        <v>Yes</v>
      </c>
      <c r="I13298" s="2" t="str">
        <f aca="false">IF(AND(F13298="No",G13298="No",H13298="Yes"),"Yes","No")</f>
        <v>No</v>
      </c>
      <c r="J13298" s="2"/>
      <c r="K13298" s="2"/>
    </row>
    <row r="13299" customFormat="false" ht="15" hidden="false" customHeight="false" outlineLevel="0" collapsed="false">
      <c r="A13299" s="2" t="s">
        <v>18799</v>
      </c>
      <c r="B13299" s="13" t="n">
        <v>120</v>
      </c>
      <c r="C13299" s="13" t="n">
        <v>119</v>
      </c>
      <c r="D13299" s="14" t="n">
        <f aca="false">C13299/Summary!$B$4</f>
        <v>0.00793333333333333</v>
      </c>
      <c r="E13299" s="15" t="n">
        <v>0.571428571428571</v>
      </c>
      <c r="F13299" s="2" t="s">
        <v>53</v>
      </c>
      <c r="G13299" s="2" t="s">
        <v>44</v>
      </c>
      <c r="H13299" s="2" t="str">
        <f aca="false">IF(AND(E13299&gt;=0.4,E13299&lt;=0.6),"Yes","No")</f>
        <v>Yes</v>
      </c>
      <c r="I13299" s="2" t="str">
        <f aca="false">IF(AND(F13299="No",G13299="No",H13299="Yes"),"Yes","No")</f>
        <v>No</v>
      </c>
      <c r="J13299" s="2"/>
      <c r="K13299" s="2"/>
    </row>
    <row r="13300" customFormat="false" ht="15" hidden="false" customHeight="false" outlineLevel="0" collapsed="false">
      <c r="A13300" s="2" t="s">
        <v>18800</v>
      </c>
      <c r="B13300" s="13" t="n">
        <v>120</v>
      </c>
      <c r="C13300" s="13" t="n">
        <v>119</v>
      </c>
      <c r="D13300" s="14" t="n">
        <f aca="false">C13300/Summary!$B$4</f>
        <v>0.00793333333333333</v>
      </c>
      <c r="E13300" s="15" t="n">
        <v>0.571428571428571</v>
      </c>
      <c r="F13300" s="2" t="s">
        <v>53</v>
      </c>
      <c r="G13300" s="2" t="s">
        <v>44</v>
      </c>
      <c r="H13300" s="2" t="str">
        <f aca="false">IF(AND(E13300&gt;=0.4,E13300&lt;=0.6),"Yes","No")</f>
        <v>Yes</v>
      </c>
      <c r="I13300" s="2" t="str">
        <f aca="false">IF(AND(F13300="No",G13300="No",H13300="Yes"),"Yes","No")</f>
        <v>No</v>
      </c>
      <c r="J13300" s="2"/>
      <c r="K13300" s="2"/>
    </row>
    <row r="13301" customFormat="false" ht="15" hidden="false" customHeight="false" outlineLevel="0" collapsed="false">
      <c r="A13301" s="2" t="s">
        <v>18801</v>
      </c>
      <c r="B13301" s="13" t="n">
        <v>120</v>
      </c>
      <c r="C13301" s="13" t="n">
        <v>120</v>
      </c>
      <c r="D13301" s="14" t="n">
        <f aca="false">C13301/Summary!$B$4</f>
        <v>0.008</v>
      </c>
      <c r="E13301" s="15" t="n">
        <v>0.428571428571429</v>
      </c>
      <c r="F13301" s="2" t="s">
        <v>53</v>
      </c>
      <c r="G13301" s="2" t="s">
        <v>44</v>
      </c>
      <c r="H13301" s="2" t="str">
        <f aca="false">IF(AND(E13301&gt;=0.4,E13301&lt;=0.6),"Yes","No")</f>
        <v>Yes</v>
      </c>
      <c r="I13301" s="2" t="str">
        <f aca="false">IF(AND(F13301="No",G13301="No",H13301="Yes"),"Yes","No")</f>
        <v>No</v>
      </c>
      <c r="J13301" s="2"/>
      <c r="K13301" s="2"/>
    </row>
    <row r="13302" customFormat="false" ht="15" hidden="false" customHeight="false" outlineLevel="0" collapsed="false">
      <c r="A13302" s="2" t="s">
        <v>18802</v>
      </c>
      <c r="B13302" s="13" t="n">
        <v>120</v>
      </c>
      <c r="C13302" s="13" t="n">
        <v>120</v>
      </c>
      <c r="D13302" s="14" t="n">
        <f aca="false">C13302/Summary!$B$4</f>
        <v>0.008</v>
      </c>
      <c r="E13302" s="15" t="n">
        <v>0.428571428571429</v>
      </c>
      <c r="F13302" s="2" t="s">
        <v>53</v>
      </c>
      <c r="G13302" s="2" t="s">
        <v>53</v>
      </c>
      <c r="H13302" s="2" t="str">
        <f aca="false">IF(AND(E13302&gt;=0.4,E13302&lt;=0.6),"Yes","No")</f>
        <v>Yes</v>
      </c>
      <c r="I13302" s="2" t="str">
        <f aca="false">IF(AND(F13302="No",G13302="No",H13302="Yes"),"Yes","No")</f>
        <v>No</v>
      </c>
      <c r="J13302" s="2"/>
      <c r="K13302" s="2"/>
    </row>
    <row r="13303" customFormat="false" ht="15" hidden="false" customHeight="false" outlineLevel="0" collapsed="false">
      <c r="A13303" s="2" t="s">
        <v>18803</v>
      </c>
      <c r="B13303" s="13" t="n">
        <v>120</v>
      </c>
      <c r="C13303" s="13" t="n">
        <v>119</v>
      </c>
      <c r="D13303" s="14" t="n">
        <f aca="false">C13303/Summary!$B$4</f>
        <v>0.00793333333333333</v>
      </c>
      <c r="E13303" s="15" t="n">
        <v>0.428571428571429</v>
      </c>
      <c r="F13303" s="2" t="s">
        <v>53</v>
      </c>
      <c r="G13303" s="2" t="s">
        <v>44</v>
      </c>
      <c r="H13303" s="2" t="str">
        <f aca="false">IF(AND(E13303&gt;=0.4,E13303&lt;=0.6),"Yes","No")</f>
        <v>Yes</v>
      </c>
      <c r="I13303" s="2" t="str">
        <f aca="false">IF(AND(F13303="No",G13303="No",H13303="Yes"),"Yes","No")</f>
        <v>No</v>
      </c>
      <c r="J13303" s="2"/>
      <c r="K13303" s="2"/>
    </row>
    <row r="13304" customFormat="false" ht="15" hidden="false" customHeight="false" outlineLevel="0" collapsed="false">
      <c r="A13304" s="2" t="s">
        <v>18804</v>
      </c>
      <c r="B13304" s="13" t="n">
        <v>120</v>
      </c>
      <c r="C13304" s="13" t="n">
        <v>120</v>
      </c>
      <c r="D13304" s="14" t="n">
        <f aca="false">C13304/Summary!$B$4</f>
        <v>0.008</v>
      </c>
      <c r="E13304" s="15" t="n">
        <v>0.428571428571429</v>
      </c>
      <c r="F13304" s="2" t="s">
        <v>53</v>
      </c>
      <c r="G13304" s="2" t="s">
        <v>44</v>
      </c>
      <c r="H13304" s="2" t="str">
        <f aca="false">IF(AND(E13304&gt;=0.4,E13304&lt;=0.6),"Yes","No")</f>
        <v>Yes</v>
      </c>
      <c r="I13304" s="2" t="str">
        <f aca="false">IF(AND(F13304="No",G13304="No",H13304="Yes"),"Yes","No")</f>
        <v>No</v>
      </c>
      <c r="J13304" s="2"/>
      <c r="K13304" s="2"/>
    </row>
    <row r="13305" customFormat="false" ht="15" hidden="false" customHeight="false" outlineLevel="0" collapsed="false">
      <c r="A13305" s="2" t="s">
        <v>18805</v>
      </c>
      <c r="B13305" s="13" t="n">
        <v>120</v>
      </c>
      <c r="C13305" s="13" t="n">
        <v>119</v>
      </c>
      <c r="D13305" s="14" t="n">
        <f aca="false">C13305/Summary!$B$4</f>
        <v>0.00793333333333333</v>
      </c>
      <c r="E13305" s="15" t="n">
        <v>0.285714285714286</v>
      </c>
      <c r="F13305" s="2" t="s">
        <v>53</v>
      </c>
      <c r="G13305" s="2" t="s">
        <v>53</v>
      </c>
      <c r="H13305" s="2" t="str">
        <f aca="false">IF(AND(E13305&gt;=0.4,E13305&lt;=0.6),"Yes","No")</f>
        <v>No</v>
      </c>
      <c r="I13305" s="2" t="str">
        <f aca="false">IF(AND(F13305="No",G13305="No",H13305="Yes"),"Yes","No")</f>
        <v>No</v>
      </c>
      <c r="J13305" s="2"/>
      <c r="K13305" s="2"/>
    </row>
    <row r="13306" customFormat="false" ht="15" hidden="false" customHeight="false" outlineLevel="0" collapsed="false">
      <c r="A13306" s="2" t="s">
        <v>18806</v>
      </c>
      <c r="B13306" s="13" t="n">
        <v>120</v>
      </c>
      <c r="C13306" s="13" t="n">
        <v>119</v>
      </c>
      <c r="D13306" s="14" t="n">
        <f aca="false">C13306/Summary!$B$4</f>
        <v>0.00793333333333333</v>
      </c>
      <c r="E13306" s="15" t="n">
        <v>0.428571428571429</v>
      </c>
      <c r="F13306" s="2" t="s">
        <v>53</v>
      </c>
      <c r="G13306" s="2" t="s">
        <v>44</v>
      </c>
      <c r="H13306" s="2" t="str">
        <f aca="false">IF(AND(E13306&gt;=0.4,E13306&lt;=0.6),"Yes","No")</f>
        <v>Yes</v>
      </c>
      <c r="I13306" s="2" t="str">
        <f aca="false">IF(AND(F13306="No",G13306="No",H13306="Yes"),"Yes","No")</f>
        <v>No</v>
      </c>
      <c r="J13306" s="2"/>
      <c r="K13306" s="2"/>
    </row>
    <row r="13307" customFormat="false" ht="15" hidden="false" customHeight="false" outlineLevel="0" collapsed="false">
      <c r="A13307" s="2" t="s">
        <v>18807</v>
      </c>
      <c r="B13307" s="13" t="n">
        <v>120</v>
      </c>
      <c r="C13307" s="13" t="n">
        <v>119</v>
      </c>
      <c r="D13307" s="14" t="n">
        <f aca="false">C13307/Summary!$B$4</f>
        <v>0.00793333333333333</v>
      </c>
      <c r="E13307" s="15" t="n">
        <v>0.571428571428571</v>
      </c>
      <c r="F13307" s="2" t="s">
        <v>44</v>
      </c>
      <c r="G13307" s="2" t="s">
        <v>53</v>
      </c>
      <c r="H13307" s="2" t="str">
        <f aca="false">IF(AND(E13307&gt;=0.4,E13307&lt;=0.6),"Yes","No")</f>
        <v>Yes</v>
      </c>
      <c r="I13307" s="2" t="str">
        <f aca="false">IF(AND(F13307="No",G13307="No",H13307="Yes"),"Yes","No")</f>
        <v>No</v>
      </c>
      <c r="J13307" s="2"/>
      <c r="K13307" s="2"/>
    </row>
    <row r="13308" customFormat="false" ht="15" hidden="false" customHeight="false" outlineLevel="0" collapsed="false">
      <c r="A13308" s="2" t="s">
        <v>18808</v>
      </c>
      <c r="B13308" s="13" t="n">
        <v>120</v>
      </c>
      <c r="C13308" s="13" t="n">
        <v>120</v>
      </c>
      <c r="D13308" s="14" t="n">
        <f aca="false">C13308/Summary!$B$4</f>
        <v>0.008</v>
      </c>
      <c r="E13308" s="15" t="n">
        <v>0.714285714285714</v>
      </c>
      <c r="F13308" s="2" t="s">
        <v>53</v>
      </c>
      <c r="G13308" s="2" t="s">
        <v>44</v>
      </c>
      <c r="H13308" s="2" t="str">
        <f aca="false">IF(AND(E13308&gt;=0.4,E13308&lt;=0.6),"Yes","No")</f>
        <v>No</v>
      </c>
      <c r="I13308" s="2" t="str">
        <f aca="false">IF(AND(F13308="No",G13308="No",H13308="Yes"),"Yes","No")</f>
        <v>No</v>
      </c>
      <c r="J13308" s="2"/>
      <c r="K13308" s="2"/>
    </row>
    <row r="13309" customFormat="false" ht="15" hidden="false" customHeight="false" outlineLevel="0" collapsed="false">
      <c r="A13309" s="2" t="s">
        <v>18809</v>
      </c>
      <c r="B13309" s="13" t="n">
        <v>120</v>
      </c>
      <c r="C13309" s="13" t="n">
        <v>120</v>
      </c>
      <c r="D13309" s="14" t="n">
        <f aca="false">C13309/Summary!$B$4</f>
        <v>0.008</v>
      </c>
      <c r="E13309" s="15" t="n">
        <v>0.714285714285714</v>
      </c>
      <c r="F13309" s="2" t="s">
        <v>53</v>
      </c>
      <c r="G13309" s="2" t="s">
        <v>44</v>
      </c>
      <c r="H13309" s="2" t="str">
        <f aca="false">IF(AND(E13309&gt;=0.4,E13309&lt;=0.6),"Yes","No")</f>
        <v>No</v>
      </c>
      <c r="I13309" s="2" t="str">
        <f aca="false">IF(AND(F13309="No",G13309="No",H13309="Yes"),"Yes","No")</f>
        <v>No</v>
      </c>
      <c r="J13309" s="2"/>
      <c r="K13309" s="2"/>
    </row>
    <row r="13310" customFormat="false" ht="15" hidden="false" customHeight="false" outlineLevel="0" collapsed="false">
      <c r="A13310" s="2" t="s">
        <v>18810</v>
      </c>
      <c r="B13310" s="13" t="n">
        <v>120</v>
      </c>
      <c r="C13310" s="13" t="n">
        <v>120</v>
      </c>
      <c r="D13310" s="14" t="n">
        <f aca="false">C13310/Summary!$B$4</f>
        <v>0.008</v>
      </c>
      <c r="E13310" s="15" t="n">
        <v>0.571428571428571</v>
      </c>
      <c r="F13310" s="2" t="s">
        <v>53</v>
      </c>
      <c r="G13310" s="2" t="s">
        <v>44</v>
      </c>
      <c r="H13310" s="2" t="str">
        <f aca="false">IF(AND(E13310&gt;=0.4,E13310&lt;=0.6),"Yes","No")</f>
        <v>Yes</v>
      </c>
      <c r="I13310" s="2" t="str">
        <f aca="false">IF(AND(F13310="No",G13310="No",H13310="Yes"),"Yes","No")</f>
        <v>No</v>
      </c>
      <c r="J13310" s="2"/>
      <c r="K13310" s="2"/>
    </row>
    <row r="13311" customFormat="false" ht="15" hidden="false" customHeight="false" outlineLevel="0" collapsed="false">
      <c r="A13311" s="2" t="s">
        <v>18811</v>
      </c>
      <c r="B13311" s="13" t="n">
        <v>120</v>
      </c>
      <c r="C13311" s="13" t="n">
        <v>119</v>
      </c>
      <c r="D13311" s="14" t="n">
        <f aca="false">C13311/Summary!$B$4</f>
        <v>0.00793333333333333</v>
      </c>
      <c r="E13311" s="15" t="n">
        <v>0.428571428571429</v>
      </c>
      <c r="F13311" s="2" t="s">
        <v>53</v>
      </c>
      <c r="G13311" s="2" t="s">
        <v>44</v>
      </c>
      <c r="H13311" s="2" t="str">
        <f aca="false">IF(AND(E13311&gt;=0.4,E13311&lt;=0.6),"Yes","No")</f>
        <v>Yes</v>
      </c>
      <c r="I13311" s="2" t="str">
        <f aca="false">IF(AND(F13311="No",G13311="No",H13311="Yes"),"Yes","No")</f>
        <v>No</v>
      </c>
      <c r="J13311" s="2"/>
      <c r="K13311" s="2"/>
    </row>
    <row r="13312" customFormat="false" ht="15" hidden="false" customHeight="false" outlineLevel="0" collapsed="false">
      <c r="A13312" s="2" t="s">
        <v>18812</v>
      </c>
      <c r="B13312" s="13" t="n">
        <v>120</v>
      </c>
      <c r="C13312" s="13" t="n">
        <v>119</v>
      </c>
      <c r="D13312" s="14" t="n">
        <f aca="false">C13312/Summary!$B$4</f>
        <v>0.00793333333333333</v>
      </c>
      <c r="E13312" s="15" t="n">
        <v>0.571428571428571</v>
      </c>
      <c r="F13312" s="2" t="s">
        <v>53</v>
      </c>
      <c r="G13312" s="2" t="s">
        <v>44</v>
      </c>
      <c r="H13312" s="2" t="str">
        <f aca="false">IF(AND(E13312&gt;=0.4,E13312&lt;=0.6),"Yes","No")</f>
        <v>Yes</v>
      </c>
      <c r="I13312" s="2" t="str">
        <f aca="false">IF(AND(F13312="No",G13312="No",H13312="Yes"),"Yes","No")</f>
        <v>No</v>
      </c>
      <c r="J13312" s="2"/>
      <c r="K13312" s="2"/>
    </row>
    <row r="13313" customFormat="false" ht="15" hidden="false" customHeight="false" outlineLevel="0" collapsed="false">
      <c r="A13313" s="2" t="s">
        <v>18813</v>
      </c>
      <c r="B13313" s="13" t="n">
        <v>120</v>
      </c>
      <c r="C13313" s="13" t="n">
        <v>118</v>
      </c>
      <c r="D13313" s="14" t="n">
        <f aca="false">C13313/Summary!$B$4</f>
        <v>0.00786666666666667</v>
      </c>
      <c r="E13313" s="15" t="n">
        <v>0.714285714285714</v>
      </c>
      <c r="F13313" s="2" t="s">
        <v>53</v>
      </c>
      <c r="G13313" s="2" t="s">
        <v>44</v>
      </c>
      <c r="H13313" s="2" t="str">
        <f aca="false">IF(AND(E13313&gt;=0.4,E13313&lt;=0.6),"Yes","No")</f>
        <v>No</v>
      </c>
      <c r="I13313" s="2" t="str">
        <f aca="false">IF(AND(F13313="No",G13313="No",H13313="Yes"),"Yes","No")</f>
        <v>No</v>
      </c>
      <c r="J13313" s="2"/>
      <c r="K13313" s="2"/>
    </row>
    <row r="13314" customFormat="false" ht="15" hidden="false" customHeight="false" outlineLevel="0" collapsed="false">
      <c r="A13314" s="2" t="s">
        <v>18814</v>
      </c>
      <c r="B13314" s="13" t="n">
        <v>120</v>
      </c>
      <c r="C13314" s="13" t="n">
        <v>120</v>
      </c>
      <c r="D13314" s="14" t="n">
        <f aca="false">C13314/Summary!$B$4</f>
        <v>0.008</v>
      </c>
      <c r="E13314" s="15" t="n">
        <v>0.571428571428571</v>
      </c>
      <c r="F13314" s="2" t="s">
        <v>53</v>
      </c>
      <c r="G13314" s="2" t="s">
        <v>44</v>
      </c>
      <c r="H13314" s="2" t="str">
        <f aca="false">IF(AND(E13314&gt;=0.4,E13314&lt;=0.6),"Yes","No")</f>
        <v>Yes</v>
      </c>
      <c r="I13314" s="2" t="str">
        <f aca="false">IF(AND(F13314="No",G13314="No",H13314="Yes"),"Yes","No")</f>
        <v>No</v>
      </c>
      <c r="J13314" s="2"/>
      <c r="K13314" s="2"/>
    </row>
    <row r="13315" customFormat="false" ht="15" hidden="false" customHeight="false" outlineLevel="0" collapsed="false">
      <c r="A13315" s="2" t="s">
        <v>18815</v>
      </c>
      <c r="B13315" s="13" t="n">
        <v>120</v>
      </c>
      <c r="C13315" s="13" t="n">
        <v>120</v>
      </c>
      <c r="D13315" s="14" t="n">
        <f aca="false">C13315/Summary!$B$4</f>
        <v>0.008</v>
      </c>
      <c r="E13315" s="15" t="n">
        <v>0.285714285714286</v>
      </c>
      <c r="F13315" s="2" t="s">
        <v>53</v>
      </c>
      <c r="G13315" s="2" t="s">
        <v>44</v>
      </c>
      <c r="H13315" s="2" t="str">
        <f aca="false">IF(AND(E13315&gt;=0.4,E13315&lt;=0.6),"Yes","No")</f>
        <v>No</v>
      </c>
      <c r="I13315" s="2" t="str">
        <f aca="false">IF(AND(F13315="No",G13315="No",H13315="Yes"),"Yes","No")</f>
        <v>No</v>
      </c>
      <c r="J13315" s="2"/>
      <c r="K13315" s="2"/>
    </row>
    <row r="13316" customFormat="false" ht="15" hidden="false" customHeight="false" outlineLevel="0" collapsed="false">
      <c r="A13316" s="2" t="s">
        <v>18816</v>
      </c>
      <c r="B13316" s="13" t="n">
        <v>120</v>
      </c>
      <c r="C13316" s="13" t="n">
        <v>120</v>
      </c>
      <c r="D13316" s="14" t="n">
        <f aca="false">C13316/Summary!$B$4</f>
        <v>0.008</v>
      </c>
      <c r="E13316" s="15" t="n">
        <v>0.285714285714286</v>
      </c>
      <c r="F13316" s="2" t="s">
        <v>44</v>
      </c>
      <c r="G13316" s="2" t="s">
        <v>53</v>
      </c>
      <c r="H13316" s="2" t="str">
        <f aca="false">IF(AND(E13316&gt;=0.4,E13316&lt;=0.6),"Yes","No")</f>
        <v>No</v>
      </c>
      <c r="I13316" s="2" t="str">
        <f aca="false">IF(AND(F13316="No",G13316="No",H13316="Yes"),"Yes","No")</f>
        <v>No</v>
      </c>
      <c r="J13316" s="2"/>
      <c r="K13316" s="2"/>
    </row>
    <row r="13317" customFormat="false" ht="15" hidden="false" customHeight="false" outlineLevel="0" collapsed="false">
      <c r="A13317" s="2" t="s">
        <v>18817</v>
      </c>
      <c r="B13317" s="13" t="n">
        <v>120</v>
      </c>
      <c r="C13317" s="13" t="n">
        <v>120</v>
      </c>
      <c r="D13317" s="14" t="n">
        <f aca="false">C13317/Summary!$B$4</f>
        <v>0.008</v>
      </c>
      <c r="E13317" s="15" t="n">
        <v>0.285714285714286</v>
      </c>
      <c r="F13317" s="2" t="s">
        <v>53</v>
      </c>
      <c r="G13317" s="2" t="s">
        <v>53</v>
      </c>
      <c r="H13317" s="2" t="str">
        <f aca="false">IF(AND(E13317&gt;=0.4,E13317&lt;=0.6),"Yes","No")</f>
        <v>No</v>
      </c>
      <c r="I13317" s="2" t="str">
        <f aca="false">IF(AND(F13317="No",G13317="No",H13317="Yes"),"Yes","No")</f>
        <v>No</v>
      </c>
      <c r="J13317" s="2"/>
      <c r="K13317" s="2"/>
    </row>
    <row r="13318" customFormat="false" ht="15" hidden="false" customHeight="false" outlineLevel="0" collapsed="false">
      <c r="A13318" s="2" t="s">
        <v>18818</v>
      </c>
      <c r="B13318" s="13" t="n">
        <v>120</v>
      </c>
      <c r="C13318" s="13" t="n">
        <v>120</v>
      </c>
      <c r="D13318" s="14" t="n">
        <f aca="false">C13318/Summary!$B$4</f>
        <v>0.008</v>
      </c>
      <c r="E13318" s="15" t="n">
        <v>0.571428571428571</v>
      </c>
      <c r="F13318" s="2" t="s">
        <v>53</v>
      </c>
      <c r="G13318" s="2" t="s">
        <v>44</v>
      </c>
      <c r="H13318" s="2" t="str">
        <f aca="false">IF(AND(E13318&gt;=0.4,E13318&lt;=0.6),"Yes","No")</f>
        <v>Yes</v>
      </c>
      <c r="I13318" s="2" t="str">
        <f aca="false">IF(AND(F13318="No",G13318="No",H13318="Yes"),"Yes","No")</f>
        <v>No</v>
      </c>
      <c r="J13318" s="2"/>
      <c r="K13318" s="2"/>
    </row>
    <row r="13319" customFormat="false" ht="15" hidden="false" customHeight="false" outlineLevel="0" collapsed="false">
      <c r="A13319" s="2" t="s">
        <v>18819</v>
      </c>
      <c r="B13319" s="13" t="n">
        <v>120</v>
      </c>
      <c r="C13319" s="13" t="n">
        <v>120</v>
      </c>
      <c r="D13319" s="14" t="n">
        <f aca="false">C13319/Summary!$B$4</f>
        <v>0.008</v>
      </c>
      <c r="E13319" s="15" t="n">
        <v>0.571428571428571</v>
      </c>
      <c r="F13319" s="2" t="s">
        <v>53</v>
      </c>
      <c r="G13319" s="2" t="s">
        <v>44</v>
      </c>
      <c r="H13319" s="2" t="str">
        <f aca="false">IF(AND(E13319&gt;=0.4,E13319&lt;=0.6),"Yes","No")</f>
        <v>Yes</v>
      </c>
      <c r="I13319" s="2" t="str">
        <f aca="false">IF(AND(F13319="No",G13319="No",H13319="Yes"),"Yes","No")</f>
        <v>No</v>
      </c>
      <c r="J13319" s="2"/>
      <c r="K13319" s="2"/>
    </row>
    <row r="13320" customFormat="false" ht="15" hidden="false" customHeight="false" outlineLevel="0" collapsed="false">
      <c r="A13320" s="2" t="s">
        <v>18820</v>
      </c>
      <c r="B13320" s="13" t="n">
        <v>120</v>
      </c>
      <c r="C13320" s="13" t="n">
        <v>120</v>
      </c>
      <c r="D13320" s="14" t="n">
        <f aca="false">C13320/Summary!$B$4</f>
        <v>0.008</v>
      </c>
      <c r="E13320" s="15" t="n">
        <v>0.571428571428571</v>
      </c>
      <c r="F13320" s="2" t="s">
        <v>44</v>
      </c>
      <c r="G13320" s="2" t="s">
        <v>53</v>
      </c>
      <c r="H13320" s="2" t="str">
        <f aca="false">IF(AND(E13320&gt;=0.4,E13320&lt;=0.6),"Yes","No")</f>
        <v>Yes</v>
      </c>
      <c r="I13320" s="2" t="str">
        <f aca="false">IF(AND(F13320="No",G13320="No",H13320="Yes"),"Yes","No")</f>
        <v>No</v>
      </c>
      <c r="J13320" s="2"/>
      <c r="K13320" s="2"/>
    </row>
    <row r="13321" customFormat="false" ht="15" hidden="false" customHeight="false" outlineLevel="0" collapsed="false">
      <c r="A13321" s="2" t="s">
        <v>18821</v>
      </c>
      <c r="B13321" s="13" t="n">
        <v>120</v>
      </c>
      <c r="C13321" s="13" t="n">
        <v>120</v>
      </c>
      <c r="D13321" s="14" t="n">
        <f aca="false">C13321/Summary!$B$4</f>
        <v>0.008</v>
      </c>
      <c r="E13321" s="15" t="n">
        <v>0.428571428571429</v>
      </c>
      <c r="F13321" s="2" t="s">
        <v>44</v>
      </c>
      <c r="G13321" s="2" t="s">
        <v>53</v>
      </c>
      <c r="H13321" s="2" t="str">
        <f aca="false">IF(AND(E13321&gt;=0.4,E13321&lt;=0.6),"Yes","No")</f>
        <v>Yes</v>
      </c>
      <c r="I13321" s="2" t="str">
        <f aca="false">IF(AND(F13321="No",G13321="No",H13321="Yes"),"Yes","No")</f>
        <v>No</v>
      </c>
      <c r="J13321" s="2"/>
      <c r="K13321" s="2"/>
    </row>
    <row r="13322" customFormat="false" ht="15" hidden="false" customHeight="false" outlineLevel="0" collapsed="false">
      <c r="A13322" s="2" t="s">
        <v>18822</v>
      </c>
      <c r="B13322" s="13" t="n">
        <v>120</v>
      </c>
      <c r="C13322" s="13" t="n">
        <v>120</v>
      </c>
      <c r="D13322" s="14" t="n">
        <f aca="false">C13322/Summary!$B$4</f>
        <v>0.008</v>
      </c>
      <c r="E13322" s="15" t="n">
        <v>0.428571428571429</v>
      </c>
      <c r="F13322" s="2" t="s">
        <v>53</v>
      </c>
      <c r="G13322" s="2" t="s">
        <v>44</v>
      </c>
      <c r="H13322" s="2" t="str">
        <f aca="false">IF(AND(E13322&gt;=0.4,E13322&lt;=0.6),"Yes","No")</f>
        <v>Yes</v>
      </c>
      <c r="I13322" s="2" t="str">
        <f aca="false">IF(AND(F13322="No",G13322="No",H13322="Yes"),"Yes","No")</f>
        <v>No</v>
      </c>
      <c r="J13322" s="2"/>
      <c r="K13322" s="2"/>
    </row>
    <row r="13323" customFormat="false" ht="15" hidden="false" customHeight="false" outlineLevel="0" collapsed="false">
      <c r="A13323" s="2" t="s">
        <v>18823</v>
      </c>
      <c r="B13323" s="13" t="n">
        <v>120</v>
      </c>
      <c r="C13323" s="13" t="n">
        <v>118</v>
      </c>
      <c r="D13323" s="14" t="n">
        <f aca="false">C13323/Summary!$B$4</f>
        <v>0.00786666666666667</v>
      </c>
      <c r="E13323" s="15" t="n">
        <v>0.285714285714286</v>
      </c>
      <c r="F13323" s="2" t="s">
        <v>53</v>
      </c>
      <c r="G13323" s="2" t="s">
        <v>53</v>
      </c>
      <c r="H13323" s="2" t="str">
        <f aca="false">IF(AND(E13323&gt;=0.4,E13323&lt;=0.6),"Yes","No")</f>
        <v>No</v>
      </c>
      <c r="I13323" s="2" t="str">
        <f aca="false">IF(AND(F13323="No",G13323="No",H13323="Yes"),"Yes","No")</f>
        <v>No</v>
      </c>
      <c r="J13323" s="2"/>
      <c r="K13323" s="2"/>
    </row>
    <row r="13324" customFormat="false" ht="15" hidden="false" customHeight="false" outlineLevel="0" collapsed="false">
      <c r="A13324" s="2" t="s">
        <v>18824</v>
      </c>
      <c r="B13324" s="13" t="n">
        <v>120</v>
      </c>
      <c r="C13324" s="13" t="n">
        <v>120</v>
      </c>
      <c r="D13324" s="14" t="n">
        <f aca="false">C13324/Summary!$B$4</f>
        <v>0.008</v>
      </c>
      <c r="E13324" s="15" t="n">
        <v>0.285714285714286</v>
      </c>
      <c r="F13324" s="2" t="s">
        <v>53</v>
      </c>
      <c r="G13324" s="2" t="s">
        <v>44</v>
      </c>
      <c r="H13324" s="2" t="str">
        <f aca="false">IF(AND(E13324&gt;=0.4,E13324&lt;=0.6),"Yes","No")</f>
        <v>No</v>
      </c>
      <c r="I13324" s="2" t="str">
        <f aca="false">IF(AND(F13324="No",G13324="No",H13324="Yes"),"Yes","No")</f>
        <v>No</v>
      </c>
      <c r="J13324" s="2"/>
      <c r="K13324" s="2"/>
    </row>
    <row r="13325" customFormat="false" ht="15" hidden="false" customHeight="false" outlineLevel="0" collapsed="false">
      <c r="A13325" s="2" t="s">
        <v>18825</v>
      </c>
      <c r="B13325" s="13" t="n">
        <v>120</v>
      </c>
      <c r="C13325" s="13" t="n">
        <v>118</v>
      </c>
      <c r="D13325" s="14" t="n">
        <f aca="false">C13325/Summary!$B$4</f>
        <v>0.00786666666666667</v>
      </c>
      <c r="E13325" s="15" t="n">
        <v>0.142857142857143</v>
      </c>
      <c r="F13325" s="2" t="s">
        <v>53</v>
      </c>
      <c r="G13325" s="2" t="s">
        <v>53</v>
      </c>
      <c r="H13325" s="2" t="str">
        <f aca="false">IF(AND(E13325&gt;=0.4,E13325&lt;=0.6),"Yes","No")</f>
        <v>No</v>
      </c>
      <c r="I13325" s="2" t="str">
        <f aca="false">IF(AND(F13325="No",G13325="No",H13325="Yes"),"Yes","No")</f>
        <v>No</v>
      </c>
      <c r="J13325" s="2"/>
      <c r="K13325" s="2"/>
    </row>
    <row r="13326" customFormat="false" ht="15" hidden="false" customHeight="false" outlineLevel="0" collapsed="false">
      <c r="A13326" s="2" t="s">
        <v>18826</v>
      </c>
      <c r="B13326" s="13" t="n">
        <v>120</v>
      </c>
      <c r="C13326" s="13" t="n">
        <v>120</v>
      </c>
      <c r="D13326" s="14" t="n">
        <f aca="false">C13326/Summary!$B$4</f>
        <v>0.008</v>
      </c>
      <c r="E13326" s="15" t="n">
        <v>0.142857142857143</v>
      </c>
      <c r="F13326" s="2" t="s">
        <v>53</v>
      </c>
      <c r="G13326" s="2" t="s">
        <v>44</v>
      </c>
      <c r="H13326" s="2" t="str">
        <f aca="false">IF(AND(E13326&gt;=0.4,E13326&lt;=0.6),"Yes","No")</f>
        <v>No</v>
      </c>
      <c r="I13326" s="2" t="str">
        <f aca="false">IF(AND(F13326="No",G13326="No",H13326="Yes"),"Yes","No")</f>
        <v>No</v>
      </c>
      <c r="J13326" s="2"/>
      <c r="K13326" s="2"/>
    </row>
    <row r="13327" customFormat="false" ht="15" hidden="false" customHeight="false" outlineLevel="0" collapsed="false">
      <c r="A13327" s="2" t="s">
        <v>18827</v>
      </c>
      <c r="B13327" s="13" t="n">
        <v>120</v>
      </c>
      <c r="C13327" s="13" t="n">
        <v>120</v>
      </c>
      <c r="D13327" s="14" t="n">
        <f aca="false">C13327/Summary!$B$4</f>
        <v>0.008</v>
      </c>
      <c r="E13327" s="15" t="n">
        <v>0.285714285714286</v>
      </c>
      <c r="F13327" s="2" t="s">
        <v>53</v>
      </c>
      <c r="G13327" s="2" t="s">
        <v>44</v>
      </c>
      <c r="H13327" s="2" t="str">
        <f aca="false">IF(AND(E13327&gt;=0.4,E13327&lt;=0.6),"Yes","No")</f>
        <v>No</v>
      </c>
      <c r="I13327" s="2" t="str">
        <f aca="false">IF(AND(F13327="No",G13327="No",H13327="Yes"),"Yes","No")</f>
        <v>No</v>
      </c>
      <c r="J13327" s="2"/>
      <c r="K13327" s="2"/>
    </row>
    <row r="13328" customFormat="false" ht="15" hidden="false" customHeight="false" outlineLevel="0" collapsed="false">
      <c r="A13328" s="2" t="s">
        <v>18828</v>
      </c>
      <c r="B13328" s="13" t="n">
        <v>120</v>
      </c>
      <c r="C13328" s="13" t="n">
        <v>119</v>
      </c>
      <c r="D13328" s="14" t="n">
        <f aca="false">C13328/Summary!$B$4</f>
        <v>0.00793333333333333</v>
      </c>
      <c r="E13328" s="15" t="n">
        <v>0.571428571428571</v>
      </c>
      <c r="F13328" s="2" t="s">
        <v>53</v>
      </c>
      <c r="G13328" s="2" t="s">
        <v>44</v>
      </c>
      <c r="H13328" s="2" t="str">
        <f aca="false">IF(AND(E13328&gt;=0.4,E13328&lt;=0.6),"Yes","No")</f>
        <v>Yes</v>
      </c>
      <c r="I13328" s="2" t="str">
        <f aca="false">IF(AND(F13328="No",G13328="No",H13328="Yes"),"Yes","No")</f>
        <v>No</v>
      </c>
      <c r="J13328" s="2"/>
      <c r="K13328" s="2"/>
    </row>
    <row r="13329" customFormat="false" ht="15" hidden="false" customHeight="false" outlineLevel="0" collapsed="false">
      <c r="A13329" s="2" t="s">
        <v>18829</v>
      </c>
      <c r="B13329" s="13" t="n">
        <v>120</v>
      </c>
      <c r="C13329" s="13" t="n">
        <v>120</v>
      </c>
      <c r="D13329" s="14" t="n">
        <f aca="false">C13329/Summary!$B$4</f>
        <v>0.008</v>
      </c>
      <c r="E13329" s="15" t="n">
        <v>0.428571428571429</v>
      </c>
      <c r="F13329" s="2" t="s">
        <v>53</v>
      </c>
      <c r="G13329" s="2" t="s">
        <v>44</v>
      </c>
      <c r="H13329" s="2" t="str">
        <f aca="false">IF(AND(E13329&gt;=0.4,E13329&lt;=0.6),"Yes","No")</f>
        <v>Yes</v>
      </c>
      <c r="I13329" s="2" t="str">
        <f aca="false">IF(AND(F13329="No",G13329="No",H13329="Yes"),"Yes","No")</f>
        <v>No</v>
      </c>
      <c r="J13329" s="2"/>
      <c r="K13329" s="2"/>
    </row>
    <row r="13330" customFormat="false" ht="15" hidden="false" customHeight="false" outlineLevel="0" collapsed="false">
      <c r="A13330" s="2" t="s">
        <v>18830</v>
      </c>
      <c r="B13330" s="13" t="n">
        <v>120</v>
      </c>
      <c r="C13330" s="13" t="n">
        <v>120</v>
      </c>
      <c r="D13330" s="14" t="n">
        <f aca="false">C13330/Summary!$B$4</f>
        <v>0.008</v>
      </c>
      <c r="E13330" s="15" t="n">
        <v>0.142857142857143</v>
      </c>
      <c r="F13330" s="2" t="s">
        <v>53</v>
      </c>
      <c r="G13330" s="2" t="s">
        <v>44</v>
      </c>
      <c r="H13330" s="2" t="str">
        <f aca="false">IF(AND(E13330&gt;=0.4,E13330&lt;=0.6),"Yes","No")</f>
        <v>No</v>
      </c>
      <c r="I13330" s="2" t="str">
        <f aca="false">IF(AND(F13330="No",G13330="No",H13330="Yes"),"Yes","No")</f>
        <v>No</v>
      </c>
      <c r="J13330" s="2"/>
      <c r="K13330" s="2"/>
    </row>
    <row r="13331" customFormat="false" ht="15" hidden="false" customHeight="false" outlineLevel="0" collapsed="false">
      <c r="A13331" s="2" t="s">
        <v>18831</v>
      </c>
      <c r="B13331" s="13" t="n">
        <v>120</v>
      </c>
      <c r="C13331" s="13" t="n">
        <v>119</v>
      </c>
      <c r="D13331" s="14" t="n">
        <f aca="false">C13331/Summary!$B$4</f>
        <v>0.00793333333333333</v>
      </c>
      <c r="E13331" s="15" t="n">
        <v>0.714285714285714</v>
      </c>
      <c r="F13331" s="2" t="s">
        <v>53</v>
      </c>
      <c r="G13331" s="2" t="s">
        <v>44</v>
      </c>
      <c r="H13331" s="2" t="str">
        <f aca="false">IF(AND(E13331&gt;=0.4,E13331&lt;=0.6),"Yes","No")</f>
        <v>No</v>
      </c>
      <c r="I13331" s="2" t="str">
        <f aca="false">IF(AND(F13331="No",G13331="No",H13331="Yes"),"Yes","No")</f>
        <v>No</v>
      </c>
      <c r="J13331" s="2"/>
      <c r="K13331" s="2"/>
    </row>
    <row r="13332" customFormat="false" ht="15" hidden="false" customHeight="false" outlineLevel="0" collapsed="false">
      <c r="A13332" s="2" t="s">
        <v>18832</v>
      </c>
      <c r="B13332" s="13" t="n">
        <v>120</v>
      </c>
      <c r="C13332" s="13" t="n">
        <v>119</v>
      </c>
      <c r="D13332" s="14" t="n">
        <f aca="false">C13332/Summary!$B$4</f>
        <v>0.00793333333333333</v>
      </c>
      <c r="E13332" s="15" t="n">
        <v>0.571428571428571</v>
      </c>
      <c r="F13332" s="2" t="s">
        <v>53</v>
      </c>
      <c r="G13332" s="2" t="s">
        <v>53</v>
      </c>
      <c r="H13332" s="2" t="str">
        <f aca="false">IF(AND(E13332&gt;=0.4,E13332&lt;=0.6),"Yes","No")</f>
        <v>Yes</v>
      </c>
      <c r="I13332" s="2" t="str">
        <f aca="false">IF(AND(F13332="No",G13332="No",H13332="Yes"),"Yes","No")</f>
        <v>No</v>
      </c>
      <c r="J13332" s="2"/>
      <c r="K13332" s="2"/>
    </row>
    <row r="13333" customFormat="false" ht="15" hidden="false" customHeight="false" outlineLevel="0" collapsed="false">
      <c r="A13333" s="2" t="s">
        <v>18833</v>
      </c>
      <c r="B13333" s="13" t="n">
        <v>120</v>
      </c>
      <c r="C13333" s="13" t="n">
        <v>120</v>
      </c>
      <c r="D13333" s="14" t="n">
        <f aca="false">C13333/Summary!$B$4</f>
        <v>0.008</v>
      </c>
      <c r="E13333" s="15" t="n">
        <v>0.571428571428571</v>
      </c>
      <c r="F13333" s="2" t="s">
        <v>53</v>
      </c>
      <c r="G13333" s="2" t="s">
        <v>44</v>
      </c>
      <c r="H13333" s="2" t="str">
        <f aca="false">IF(AND(E13333&gt;=0.4,E13333&lt;=0.6),"Yes","No")</f>
        <v>Yes</v>
      </c>
      <c r="I13333" s="2" t="str">
        <f aca="false">IF(AND(F13333="No",G13333="No",H13333="Yes"),"Yes","No")</f>
        <v>No</v>
      </c>
      <c r="J13333" s="2"/>
      <c r="K13333" s="2"/>
    </row>
    <row r="13334" customFormat="false" ht="15" hidden="false" customHeight="false" outlineLevel="0" collapsed="false">
      <c r="A13334" s="2" t="s">
        <v>18834</v>
      </c>
      <c r="B13334" s="13" t="n">
        <v>120</v>
      </c>
      <c r="C13334" s="13" t="n">
        <v>120</v>
      </c>
      <c r="D13334" s="14" t="n">
        <f aca="false">C13334/Summary!$B$4</f>
        <v>0.008</v>
      </c>
      <c r="E13334" s="15" t="n">
        <v>0.428571428571429</v>
      </c>
      <c r="F13334" s="2" t="s">
        <v>53</v>
      </c>
      <c r="G13334" s="2" t="s">
        <v>44</v>
      </c>
      <c r="H13334" s="2" t="str">
        <f aca="false">IF(AND(E13334&gt;=0.4,E13334&lt;=0.6),"Yes","No")</f>
        <v>Yes</v>
      </c>
      <c r="I13334" s="2" t="str">
        <f aca="false">IF(AND(F13334="No",G13334="No",H13334="Yes"),"Yes","No")</f>
        <v>No</v>
      </c>
      <c r="J13334" s="2"/>
      <c r="K13334" s="2"/>
    </row>
    <row r="13335" customFormat="false" ht="15" hidden="false" customHeight="false" outlineLevel="0" collapsed="false">
      <c r="A13335" s="2" t="s">
        <v>18835</v>
      </c>
      <c r="B13335" s="13" t="n">
        <v>120</v>
      </c>
      <c r="C13335" s="13" t="n">
        <v>118</v>
      </c>
      <c r="D13335" s="14" t="n">
        <f aca="false">C13335/Summary!$B$4</f>
        <v>0.00786666666666667</v>
      </c>
      <c r="E13335" s="15" t="n">
        <v>0.428571428571429</v>
      </c>
      <c r="F13335" s="2" t="s">
        <v>53</v>
      </c>
      <c r="G13335" s="2" t="s">
        <v>44</v>
      </c>
      <c r="H13335" s="2" t="str">
        <f aca="false">IF(AND(E13335&gt;=0.4,E13335&lt;=0.6),"Yes","No")</f>
        <v>Yes</v>
      </c>
      <c r="I13335" s="2" t="str">
        <f aca="false">IF(AND(F13335="No",G13335="No",H13335="Yes"),"Yes","No")</f>
        <v>No</v>
      </c>
      <c r="J13335" s="2"/>
      <c r="K13335" s="2"/>
    </row>
    <row r="13336" customFormat="false" ht="15" hidden="false" customHeight="false" outlineLevel="0" collapsed="false">
      <c r="A13336" s="2" t="s">
        <v>18836</v>
      </c>
      <c r="B13336" s="13" t="n">
        <v>120</v>
      </c>
      <c r="C13336" s="13" t="n">
        <v>120</v>
      </c>
      <c r="D13336" s="14" t="n">
        <f aca="false">C13336/Summary!$B$4</f>
        <v>0.008</v>
      </c>
      <c r="E13336" s="15" t="n">
        <v>0.285714285714286</v>
      </c>
      <c r="F13336" s="2" t="s">
        <v>53</v>
      </c>
      <c r="G13336" s="2" t="s">
        <v>44</v>
      </c>
      <c r="H13336" s="2" t="str">
        <f aca="false">IF(AND(E13336&gt;=0.4,E13336&lt;=0.6),"Yes","No")</f>
        <v>No</v>
      </c>
      <c r="I13336" s="2" t="str">
        <f aca="false">IF(AND(F13336="No",G13336="No",H13336="Yes"),"Yes","No")</f>
        <v>No</v>
      </c>
      <c r="J13336" s="2"/>
      <c r="K13336" s="2"/>
    </row>
    <row r="13337" customFormat="false" ht="15" hidden="false" customHeight="false" outlineLevel="0" collapsed="false">
      <c r="A13337" s="2" t="s">
        <v>18837</v>
      </c>
      <c r="B13337" s="13" t="n">
        <v>120</v>
      </c>
      <c r="C13337" s="13" t="n">
        <v>120</v>
      </c>
      <c r="D13337" s="14" t="n">
        <f aca="false">C13337/Summary!$B$4</f>
        <v>0.008</v>
      </c>
      <c r="E13337" s="15" t="n">
        <v>0.285714285714286</v>
      </c>
      <c r="F13337" s="2" t="s">
        <v>53</v>
      </c>
      <c r="G13337" s="2" t="s">
        <v>44</v>
      </c>
      <c r="H13337" s="2" t="str">
        <f aca="false">IF(AND(E13337&gt;=0.4,E13337&lt;=0.6),"Yes","No")</f>
        <v>No</v>
      </c>
      <c r="I13337" s="2" t="str">
        <f aca="false">IF(AND(F13337="No",G13337="No",H13337="Yes"),"Yes","No")</f>
        <v>No</v>
      </c>
      <c r="J13337" s="2"/>
      <c r="K13337" s="2"/>
    </row>
    <row r="13338" customFormat="false" ht="15" hidden="false" customHeight="false" outlineLevel="0" collapsed="false">
      <c r="A13338" s="2" t="s">
        <v>18838</v>
      </c>
      <c r="B13338" s="13" t="n">
        <v>120</v>
      </c>
      <c r="C13338" s="13" t="n">
        <v>120</v>
      </c>
      <c r="D13338" s="14" t="n">
        <f aca="false">C13338/Summary!$B$4</f>
        <v>0.008</v>
      </c>
      <c r="E13338" s="15" t="n">
        <v>0.428571428571429</v>
      </c>
      <c r="F13338" s="2" t="s">
        <v>53</v>
      </c>
      <c r="G13338" s="2" t="s">
        <v>44</v>
      </c>
      <c r="H13338" s="2" t="str">
        <f aca="false">IF(AND(E13338&gt;=0.4,E13338&lt;=0.6),"Yes","No")</f>
        <v>Yes</v>
      </c>
      <c r="I13338" s="2" t="str">
        <f aca="false">IF(AND(F13338="No",G13338="No",H13338="Yes"),"Yes","No")</f>
        <v>No</v>
      </c>
      <c r="J13338" s="2"/>
      <c r="K13338" s="2"/>
    </row>
    <row r="13339" customFormat="false" ht="15" hidden="false" customHeight="false" outlineLevel="0" collapsed="false">
      <c r="A13339" s="2" t="s">
        <v>18839</v>
      </c>
      <c r="B13339" s="13" t="n">
        <v>120</v>
      </c>
      <c r="C13339" s="13" t="n">
        <v>120</v>
      </c>
      <c r="D13339" s="14" t="n">
        <f aca="false">C13339/Summary!$B$4</f>
        <v>0.008</v>
      </c>
      <c r="E13339" s="15" t="n">
        <v>0.571428571428571</v>
      </c>
      <c r="F13339" s="2" t="s">
        <v>53</v>
      </c>
      <c r="G13339" s="2" t="s">
        <v>53</v>
      </c>
      <c r="H13339" s="2" t="str">
        <f aca="false">IF(AND(E13339&gt;=0.4,E13339&lt;=0.6),"Yes","No")</f>
        <v>Yes</v>
      </c>
      <c r="I13339" s="2" t="str">
        <f aca="false">IF(AND(F13339="No",G13339="No",H13339="Yes"),"Yes","No")</f>
        <v>No</v>
      </c>
      <c r="J13339" s="2"/>
      <c r="K13339" s="2"/>
    </row>
    <row r="13340" customFormat="false" ht="15" hidden="false" customHeight="false" outlineLevel="0" collapsed="false">
      <c r="A13340" s="2" t="s">
        <v>18840</v>
      </c>
      <c r="B13340" s="13" t="n">
        <v>120</v>
      </c>
      <c r="C13340" s="13" t="n">
        <v>120</v>
      </c>
      <c r="D13340" s="14" t="n">
        <f aca="false">C13340/Summary!$B$4</f>
        <v>0.008</v>
      </c>
      <c r="E13340" s="15" t="n">
        <v>0.571428571428571</v>
      </c>
      <c r="F13340" s="2" t="s">
        <v>53</v>
      </c>
      <c r="G13340" s="2" t="s">
        <v>44</v>
      </c>
      <c r="H13340" s="2" t="str">
        <f aca="false">IF(AND(E13340&gt;=0.4,E13340&lt;=0.6),"Yes","No")</f>
        <v>Yes</v>
      </c>
      <c r="I13340" s="2" t="str">
        <f aca="false">IF(AND(F13340="No",G13340="No",H13340="Yes"),"Yes","No")</f>
        <v>No</v>
      </c>
      <c r="J13340" s="2"/>
      <c r="K13340" s="2"/>
    </row>
    <row r="13341" customFormat="false" ht="15" hidden="false" customHeight="false" outlineLevel="0" collapsed="false">
      <c r="A13341" s="2" t="s">
        <v>18841</v>
      </c>
      <c r="B13341" s="13" t="n">
        <v>120</v>
      </c>
      <c r="C13341" s="13" t="n">
        <v>120</v>
      </c>
      <c r="D13341" s="14" t="n">
        <f aca="false">C13341/Summary!$B$4</f>
        <v>0.008</v>
      </c>
      <c r="E13341" s="15" t="n">
        <v>0.714285714285714</v>
      </c>
      <c r="F13341" s="2" t="s">
        <v>53</v>
      </c>
      <c r="G13341" s="2" t="s">
        <v>44</v>
      </c>
      <c r="H13341" s="2" t="str">
        <f aca="false">IF(AND(E13341&gt;=0.4,E13341&lt;=0.6),"Yes","No")</f>
        <v>No</v>
      </c>
      <c r="I13341" s="2" t="str">
        <f aca="false">IF(AND(F13341="No",G13341="No",H13341="Yes"),"Yes","No")</f>
        <v>No</v>
      </c>
      <c r="J13341" s="2"/>
      <c r="K13341" s="2"/>
    </row>
    <row r="13342" customFormat="false" ht="15" hidden="false" customHeight="false" outlineLevel="0" collapsed="false">
      <c r="A13342" s="2" t="s">
        <v>18842</v>
      </c>
      <c r="B13342" s="13" t="n">
        <v>120</v>
      </c>
      <c r="C13342" s="13" t="n">
        <v>120</v>
      </c>
      <c r="D13342" s="14" t="n">
        <f aca="false">C13342/Summary!$B$4</f>
        <v>0.008</v>
      </c>
      <c r="E13342" s="15" t="n">
        <v>0.142857142857143</v>
      </c>
      <c r="F13342" s="2" t="s">
        <v>53</v>
      </c>
      <c r="G13342" s="2" t="s">
        <v>44</v>
      </c>
      <c r="H13342" s="2" t="str">
        <f aca="false">IF(AND(E13342&gt;=0.4,E13342&lt;=0.6),"Yes","No")</f>
        <v>No</v>
      </c>
      <c r="I13342" s="2" t="str">
        <f aca="false">IF(AND(F13342="No",G13342="No",H13342="Yes"),"Yes","No")</f>
        <v>No</v>
      </c>
      <c r="J13342" s="2"/>
      <c r="K13342" s="2"/>
    </row>
    <row r="13343" customFormat="false" ht="15" hidden="false" customHeight="false" outlineLevel="0" collapsed="false">
      <c r="A13343" s="2" t="s">
        <v>18843</v>
      </c>
      <c r="B13343" s="13" t="n">
        <v>120</v>
      </c>
      <c r="C13343" s="13" t="n">
        <v>119</v>
      </c>
      <c r="D13343" s="14" t="n">
        <f aca="false">C13343/Summary!$B$4</f>
        <v>0.00793333333333333</v>
      </c>
      <c r="E13343" s="15" t="n">
        <v>0.428571428571429</v>
      </c>
      <c r="F13343" s="2" t="s">
        <v>53</v>
      </c>
      <c r="G13343" s="2" t="s">
        <v>44</v>
      </c>
      <c r="H13343" s="2" t="str">
        <f aca="false">IF(AND(E13343&gt;=0.4,E13343&lt;=0.6),"Yes","No")</f>
        <v>Yes</v>
      </c>
      <c r="I13343" s="2" t="str">
        <f aca="false">IF(AND(F13343="No",G13343="No",H13343="Yes"),"Yes","No")</f>
        <v>No</v>
      </c>
      <c r="J13343" s="2"/>
      <c r="K13343" s="2"/>
    </row>
    <row r="13344" customFormat="false" ht="15" hidden="false" customHeight="false" outlineLevel="0" collapsed="false">
      <c r="A13344" s="2" t="s">
        <v>18844</v>
      </c>
      <c r="B13344" s="13" t="n">
        <v>120</v>
      </c>
      <c r="C13344" s="13" t="n">
        <v>120</v>
      </c>
      <c r="D13344" s="14" t="n">
        <f aca="false">C13344/Summary!$B$4</f>
        <v>0.008</v>
      </c>
      <c r="E13344" s="15" t="n">
        <v>0.142857142857143</v>
      </c>
      <c r="F13344" s="2" t="s">
        <v>53</v>
      </c>
      <c r="G13344" s="2" t="s">
        <v>53</v>
      </c>
      <c r="H13344" s="2" t="str">
        <f aca="false">IF(AND(E13344&gt;=0.4,E13344&lt;=0.6),"Yes","No")</f>
        <v>No</v>
      </c>
      <c r="I13344" s="2" t="str">
        <f aca="false">IF(AND(F13344="No",G13344="No",H13344="Yes"),"Yes","No")</f>
        <v>No</v>
      </c>
      <c r="J13344" s="2"/>
      <c r="K13344" s="2"/>
    </row>
    <row r="13345" customFormat="false" ht="15" hidden="false" customHeight="false" outlineLevel="0" collapsed="false">
      <c r="A13345" s="2" t="s">
        <v>18845</v>
      </c>
      <c r="B13345" s="13" t="n">
        <v>120</v>
      </c>
      <c r="C13345" s="13" t="n">
        <v>119</v>
      </c>
      <c r="D13345" s="14" t="n">
        <f aca="false">C13345/Summary!$B$4</f>
        <v>0.00793333333333333</v>
      </c>
      <c r="E13345" s="15" t="n">
        <v>0.285714285714286</v>
      </c>
      <c r="F13345" s="2" t="s">
        <v>53</v>
      </c>
      <c r="G13345" s="2" t="s">
        <v>44</v>
      </c>
      <c r="H13345" s="2" t="str">
        <f aca="false">IF(AND(E13345&gt;=0.4,E13345&lt;=0.6),"Yes","No")</f>
        <v>No</v>
      </c>
      <c r="I13345" s="2" t="str">
        <f aca="false">IF(AND(F13345="No",G13345="No",H13345="Yes"),"Yes","No")</f>
        <v>No</v>
      </c>
      <c r="J13345" s="2"/>
      <c r="K13345" s="2"/>
    </row>
    <row r="13346" customFormat="false" ht="15" hidden="false" customHeight="false" outlineLevel="0" collapsed="false">
      <c r="A13346" s="2" t="s">
        <v>18846</v>
      </c>
      <c r="B13346" s="13" t="n">
        <v>120</v>
      </c>
      <c r="C13346" s="13" t="n">
        <v>120</v>
      </c>
      <c r="D13346" s="14" t="n">
        <f aca="false">C13346/Summary!$B$4</f>
        <v>0.008</v>
      </c>
      <c r="E13346" s="15" t="n">
        <v>0.428571428571429</v>
      </c>
      <c r="F13346" s="2" t="s">
        <v>53</v>
      </c>
      <c r="G13346" s="2" t="s">
        <v>44</v>
      </c>
      <c r="H13346" s="2" t="str">
        <f aca="false">IF(AND(E13346&gt;=0.4,E13346&lt;=0.6),"Yes","No")</f>
        <v>Yes</v>
      </c>
      <c r="I13346" s="2" t="str">
        <f aca="false">IF(AND(F13346="No",G13346="No",H13346="Yes"),"Yes","No")</f>
        <v>No</v>
      </c>
      <c r="J13346" s="2"/>
      <c r="K13346" s="2"/>
    </row>
    <row r="13347" customFormat="false" ht="15" hidden="false" customHeight="false" outlineLevel="0" collapsed="false">
      <c r="A13347" s="2" t="s">
        <v>18847</v>
      </c>
      <c r="B13347" s="13" t="n">
        <v>120</v>
      </c>
      <c r="C13347" s="13" t="n">
        <v>119</v>
      </c>
      <c r="D13347" s="14" t="n">
        <f aca="false">C13347/Summary!$B$4</f>
        <v>0.00793333333333333</v>
      </c>
      <c r="E13347" s="15" t="n">
        <v>0.571428571428571</v>
      </c>
      <c r="F13347" s="2" t="s">
        <v>53</v>
      </c>
      <c r="G13347" s="2" t="s">
        <v>44</v>
      </c>
      <c r="H13347" s="2" t="str">
        <f aca="false">IF(AND(E13347&gt;=0.4,E13347&lt;=0.6),"Yes","No")</f>
        <v>Yes</v>
      </c>
      <c r="I13347" s="2" t="str">
        <f aca="false">IF(AND(F13347="No",G13347="No",H13347="Yes"),"Yes","No")</f>
        <v>No</v>
      </c>
      <c r="J13347" s="2"/>
      <c r="K13347" s="2"/>
    </row>
    <row r="13348" customFormat="false" ht="15" hidden="false" customHeight="false" outlineLevel="0" collapsed="false">
      <c r="A13348" s="2" t="s">
        <v>18848</v>
      </c>
      <c r="B13348" s="13" t="n">
        <v>120</v>
      </c>
      <c r="C13348" s="13" t="n">
        <v>119</v>
      </c>
      <c r="D13348" s="14" t="n">
        <f aca="false">C13348/Summary!$B$4</f>
        <v>0.00793333333333333</v>
      </c>
      <c r="E13348" s="15" t="n">
        <v>0.428571428571429</v>
      </c>
      <c r="F13348" s="2" t="s">
        <v>53</v>
      </c>
      <c r="G13348" s="2" t="s">
        <v>53</v>
      </c>
      <c r="H13348" s="2" t="str">
        <f aca="false">IF(AND(E13348&gt;=0.4,E13348&lt;=0.6),"Yes","No")</f>
        <v>Yes</v>
      </c>
      <c r="I13348" s="2" t="str">
        <f aca="false">IF(AND(F13348="No",G13348="No",H13348="Yes"),"Yes","No")</f>
        <v>No</v>
      </c>
      <c r="J13348" s="2"/>
      <c r="K13348" s="2"/>
    </row>
    <row r="13349" customFormat="false" ht="15" hidden="false" customHeight="false" outlineLevel="0" collapsed="false">
      <c r="A13349" s="2" t="s">
        <v>18849</v>
      </c>
      <c r="B13349" s="13" t="n">
        <v>120</v>
      </c>
      <c r="C13349" s="13" t="n">
        <v>120</v>
      </c>
      <c r="D13349" s="14" t="n">
        <f aca="false">C13349/Summary!$B$4</f>
        <v>0.008</v>
      </c>
      <c r="E13349" s="15" t="n">
        <v>0.285714285714286</v>
      </c>
      <c r="F13349" s="2" t="s">
        <v>53</v>
      </c>
      <c r="G13349" s="2" t="s">
        <v>44</v>
      </c>
      <c r="H13349" s="2" t="str">
        <f aca="false">IF(AND(E13349&gt;=0.4,E13349&lt;=0.6),"Yes","No")</f>
        <v>No</v>
      </c>
      <c r="I13349" s="2" t="str">
        <f aca="false">IF(AND(F13349="No",G13349="No",H13349="Yes"),"Yes","No")</f>
        <v>No</v>
      </c>
      <c r="J13349" s="2"/>
      <c r="K13349" s="2"/>
    </row>
    <row r="13350" customFormat="false" ht="15" hidden="false" customHeight="false" outlineLevel="0" collapsed="false">
      <c r="A13350" s="2" t="s">
        <v>18850</v>
      </c>
      <c r="B13350" s="13" t="n">
        <v>120</v>
      </c>
      <c r="C13350" s="13" t="n">
        <v>120</v>
      </c>
      <c r="D13350" s="14" t="n">
        <f aca="false">C13350/Summary!$B$4</f>
        <v>0.008</v>
      </c>
      <c r="E13350" s="15" t="n">
        <v>0.571428571428571</v>
      </c>
      <c r="F13350" s="2" t="s">
        <v>53</v>
      </c>
      <c r="G13350" s="2" t="s">
        <v>44</v>
      </c>
      <c r="H13350" s="2" t="str">
        <f aca="false">IF(AND(E13350&gt;=0.4,E13350&lt;=0.6),"Yes","No")</f>
        <v>Yes</v>
      </c>
      <c r="I13350" s="2" t="str">
        <f aca="false">IF(AND(F13350="No",G13350="No",H13350="Yes"),"Yes","No")</f>
        <v>No</v>
      </c>
      <c r="J13350" s="2"/>
      <c r="K13350" s="2"/>
    </row>
    <row r="13351" customFormat="false" ht="15" hidden="false" customHeight="false" outlineLevel="0" collapsed="false">
      <c r="A13351" s="2" t="s">
        <v>18851</v>
      </c>
      <c r="B13351" s="13" t="n">
        <v>120</v>
      </c>
      <c r="C13351" s="13" t="n">
        <v>118</v>
      </c>
      <c r="D13351" s="14" t="n">
        <f aca="false">C13351/Summary!$B$4</f>
        <v>0.00786666666666667</v>
      </c>
      <c r="E13351" s="15" t="n">
        <v>0.571428571428571</v>
      </c>
      <c r="F13351" s="2" t="s">
        <v>53</v>
      </c>
      <c r="G13351" s="2" t="s">
        <v>44</v>
      </c>
      <c r="H13351" s="2" t="str">
        <f aca="false">IF(AND(E13351&gt;=0.4,E13351&lt;=0.6),"Yes","No")</f>
        <v>Yes</v>
      </c>
      <c r="I13351" s="2" t="str">
        <f aca="false">IF(AND(F13351="No",G13351="No",H13351="Yes"),"Yes","No")</f>
        <v>No</v>
      </c>
      <c r="J13351" s="2"/>
      <c r="K13351" s="2"/>
    </row>
    <row r="13352" customFormat="false" ht="15" hidden="false" customHeight="false" outlineLevel="0" collapsed="false">
      <c r="A13352" s="2" t="s">
        <v>18852</v>
      </c>
      <c r="B13352" s="13" t="n">
        <v>120</v>
      </c>
      <c r="C13352" s="13" t="n">
        <v>120</v>
      </c>
      <c r="D13352" s="14" t="n">
        <f aca="false">C13352/Summary!$B$4</f>
        <v>0.008</v>
      </c>
      <c r="E13352" s="15" t="n">
        <v>0.285714285714286</v>
      </c>
      <c r="F13352" s="2" t="s">
        <v>53</v>
      </c>
      <c r="G13352" s="2" t="s">
        <v>44</v>
      </c>
      <c r="H13352" s="2" t="str">
        <f aca="false">IF(AND(E13352&gt;=0.4,E13352&lt;=0.6),"Yes","No")</f>
        <v>No</v>
      </c>
      <c r="I13352" s="2" t="str">
        <f aca="false">IF(AND(F13352="No",G13352="No",H13352="Yes"),"Yes","No")</f>
        <v>No</v>
      </c>
      <c r="J13352" s="2"/>
      <c r="K13352" s="2"/>
    </row>
    <row r="13353" customFormat="false" ht="15" hidden="false" customHeight="false" outlineLevel="0" collapsed="false">
      <c r="A13353" s="2" t="s">
        <v>18853</v>
      </c>
      <c r="B13353" s="13" t="n">
        <v>120</v>
      </c>
      <c r="C13353" s="13" t="n">
        <v>120</v>
      </c>
      <c r="D13353" s="14" t="n">
        <f aca="false">C13353/Summary!$B$4</f>
        <v>0.008</v>
      </c>
      <c r="E13353" s="15" t="n">
        <v>0.285714285714286</v>
      </c>
      <c r="F13353" s="2" t="s">
        <v>53</v>
      </c>
      <c r="G13353" s="2" t="s">
        <v>44</v>
      </c>
      <c r="H13353" s="2" t="str">
        <f aca="false">IF(AND(E13353&gt;=0.4,E13353&lt;=0.6),"Yes","No")</f>
        <v>No</v>
      </c>
      <c r="I13353" s="2" t="str">
        <f aca="false">IF(AND(F13353="No",G13353="No",H13353="Yes"),"Yes","No")</f>
        <v>No</v>
      </c>
      <c r="J13353" s="2"/>
      <c r="K13353" s="2"/>
    </row>
    <row r="13354" customFormat="false" ht="15" hidden="false" customHeight="false" outlineLevel="0" collapsed="false">
      <c r="A13354" s="2" t="s">
        <v>18854</v>
      </c>
      <c r="B13354" s="13" t="n">
        <v>121</v>
      </c>
      <c r="C13354" s="13" t="n">
        <v>121</v>
      </c>
      <c r="D13354" s="14" t="n">
        <f aca="false">C13354/Summary!$B$4</f>
        <v>0.00806666666666667</v>
      </c>
      <c r="E13354" s="15" t="n">
        <v>0</v>
      </c>
      <c r="F13354" s="2" t="s">
        <v>53</v>
      </c>
      <c r="G13354" s="2" t="s">
        <v>44</v>
      </c>
      <c r="H13354" s="2" t="str">
        <f aca="false">IF(AND(E13354&gt;=0.4,E13354&lt;=0.6),"Yes","No")</f>
        <v>No</v>
      </c>
      <c r="I13354" s="2" t="str">
        <f aca="false">IF(AND(F13354="No",G13354="No",H13354="Yes"),"Yes","No")</f>
        <v>No</v>
      </c>
      <c r="J13354" s="2"/>
      <c r="K13354" s="2"/>
    </row>
    <row r="13355" customFormat="false" ht="15" hidden="false" customHeight="false" outlineLevel="0" collapsed="false">
      <c r="A13355" s="2" t="s">
        <v>18855</v>
      </c>
      <c r="B13355" s="13" t="n">
        <v>121</v>
      </c>
      <c r="C13355" s="13" t="n">
        <v>121</v>
      </c>
      <c r="D13355" s="14" t="n">
        <f aca="false">C13355/Summary!$B$4</f>
        <v>0.00806666666666667</v>
      </c>
      <c r="E13355" s="15" t="n">
        <v>0.285714285714286</v>
      </c>
      <c r="F13355" s="2" t="s">
        <v>53</v>
      </c>
      <c r="G13355" s="2" t="s">
        <v>44</v>
      </c>
      <c r="H13355" s="2" t="str">
        <f aca="false">IF(AND(E13355&gt;=0.4,E13355&lt;=0.6),"Yes","No")</f>
        <v>No</v>
      </c>
      <c r="I13355" s="2" t="str">
        <f aca="false">IF(AND(F13355="No",G13355="No",H13355="Yes"),"Yes","No")</f>
        <v>No</v>
      </c>
      <c r="J13355" s="2"/>
      <c r="K13355" s="2"/>
    </row>
    <row r="13356" customFormat="false" ht="15" hidden="false" customHeight="false" outlineLevel="0" collapsed="false">
      <c r="A13356" s="2" t="s">
        <v>18856</v>
      </c>
      <c r="B13356" s="13" t="n">
        <v>121</v>
      </c>
      <c r="C13356" s="13" t="n">
        <v>121</v>
      </c>
      <c r="D13356" s="14" t="n">
        <f aca="false">C13356/Summary!$B$4</f>
        <v>0.00806666666666667</v>
      </c>
      <c r="E13356" s="15" t="n">
        <v>0.285714285714286</v>
      </c>
      <c r="F13356" s="2" t="s">
        <v>53</v>
      </c>
      <c r="G13356" s="2" t="s">
        <v>44</v>
      </c>
      <c r="H13356" s="2" t="str">
        <f aca="false">IF(AND(E13356&gt;=0.4,E13356&lt;=0.6),"Yes","No")</f>
        <v>No</v>
      </c>
      <c r="I13356" s="2" t="str">
        <f aca="false">IF(AND(F13356="No",G13356="No",H13356="Yes"),"Yes","No")</f>
        <v>No</v>
      </c>
      <c r="J13356" s="2"/>
      <c r="K13356" s="2"/>
    </row>
    <row r="13357" customFormat="false" ht="15" hidden="false" customHeight="false" outlineLevel="0" collapsed="false">
      <c r="A13357" s="2" t="s">
        <v>18857</v>
      </c>
      <c r="B13357" s="13" t="n">
        <v>121</v>
      </c>
      <c r="C13357" s="13" t="n">
        <v>120</v>
      </c>
      <c r="D13357" s="14" t="n">
        <f aca="false">C13357/Summary!$B$4</f>
        <v>0.008</v>
      </c>
      <c r="E13357" s="15" t="n">
        <v>0.142857142857143</v>
      </c>
      <c r="F13357" s="2" t="s">
        <v>53</v>
      </c>
      <c r="G13357" s="2" t="s">
        <v>44</v>
      </c>
      <c r="H13357" s="2" t="str">
        <f aca="false">IF(AND(E13357&gt;=0.4,E13357&lt;=0.6),"Yes","No")</f>
        <v>No</v>
      </c>
      <c r="I13357" s="2" t="str">
        <f aca="false">IF(AND(F13357="No",G13357="No",H13357="Yes"),"Yes","No")</f>
        <v>No</v>
      </c>
      <c r="J13357" s="2"/>
      <c r="K13357" s="2"/>
    </row>
    <row r="13358" customFormat="false" ht="15" hidden="false" customHeight="false" outlineLevel="0" collapsed="false">
      <c r="A13358" s="2" t="s">
        <v>18858</v>
      </c>
      <c r="B13358" s="13" t="n">
        <v>121</v>
      </c>
      <c r="C13358" s="13" t="n">
        <v>120</v>
      </c>
      <c r="D13358" s="14" t="n">
        <f aca="false">C13358/Summary!$B$4</f>
        <v>0.008</v>
      </c>
      <c r="E13358" s="15" t="n">
        <v>0</v>
      </c>
      <c r="F13358" s="2" t="s">
        <v>53</v>
      </c>
      <c r="G13358" s="2" t="s">
        <v>44</v>
      </c>
      <c r="H13358" s="2" t="str">
        <f aca="false">IF(AND(E13358&gt;=0.4,E13358&lt;=0.6),"Yes","No")</f>
        <v>No</v>
      </c>
      <c r="I13358" s="2" t="str">
        <f aca="false">IF(AND(F13358="No",G13358="No",H13358="Yes"),"Yes","No")</f>
        <v>No</v>
      </c>
      <c r="J13358" s="2"/>
      <c r="K13358" s="2"/>
    </row>
    <row r="13359" customFormat="false" ht="15" hidden="false" customHeight="false" outlineLevel="0" collapsed="false">
      <c r="A13359" s="2" t="s">
        <v>18859</v>
      </c>
      <c r="B13359" s="13" t="n">
        <v>121</v>
      </c>
      <c r="C13359" s="13" t="n">
        <v>120</v>
      </c>
      <c r="D13359" s="14" t="n">
        <f aca="false">C13359/Summary!$B$4</f>
        <v>0.008</v>
      </c>
      <c r="E13359" s="15" t="n">
        <v>0.428571428571429</v>
      </c>
      <c r="F13359" s="2" t="s">
        <v>53</v>
      </c>
      <c r="G13359" s="2" t="s">
        <v>44</v>
      </c>
      <c r="H13359" s="2" t="str">
        <f aca="false">IF(AND(E13359&gt;=0.4,E13359&lt;=0.6),"Yes","No")</f>
        <v>Yes</v>
      </c>
      <c r="I13359" s="2" t="str">
        <f aca="false">IF(AND(F13359="No",G13359="No",H13359="Yes"),"Yes","No")</f>
        <v>No</v>
      </c>
      <c r="J13359" s="2"/>
      <c r="K13359" s="2"/>
    </row>
    <row r="13360" customFormat="false" ht="15" hidden="false" customHeight="false" outlineLevel="0" collapsed="false">
      <c r="A13360" s="2" t="s">
        <v>18860</v>
      </c>
      <c r="B13360" s="13" t="n">
        <v>121</v>
      </c>
      <c r="C13360" s="13" t="n">
        <v>120</v>
      </c>
      <c r="D13360" s="14" t="n">
        <f aca="false">C13360/Summary!$B$4</f>
        <v>0.008</v>
      </c>
      <c r="E13360" s="15" t="n">
        <v>0.142857142857143</v>
      </c>
      <c r="F13360" s="2" t="s">
        <v>53</v>
      </c>
      <c r="G13360" s="2" t="s">
        <v>53</v>
      </c>
      <c r="H13360" s="2" t="str">
        <f aca="false">IF(AND(E13360&gt;=0.4,E13360&lt;=0.6),"Yes","No")</f>
        <v>No</v>
      </c>
      <c r="I13360" s="2" t="str">
        <f aca="false">IF(AND(F13360="No",G13360="No",H13360="Yes"),"Yes","No")</f>
        <v>No</v>
      </c>
      <c r="J13360" s="2"/>
      <c r="K13360" s="2"/>
    </row>
    <row r="13361" customFormat="false" ht="15" hidden="false" customHeight="false" outlineLevel="0" collapsed="false">
      <c r="A13361" s="2" t="s">
        <v>18861</v>
      </c>
      <c r="B13361" s="13" t="n">
        <v>121</v>
      </c>
      <c r="C13361" s="13" t="n">
        <v>121</v>
      </c>
      <c r="D13361" s="14" t="n">
        <f aca="false">C13361/Summary!$B$4</f>
        <v>0.00806666666666667</v>
      </c>
      <c r="E13361" s="15" t="n">
        <v>0.428571428571429</v>
      </c>
      <c r="F13361" s="2" t="s">
        <v>53</v>
      </c>
      <c r="G13361" s="2" t="s">
        <v>44</v>
      </c>
      <c r="H13361" s="2" t="str">
        <f aca="false">IF(AND(E13361&gt;=0.4,E13361&lt;=0.6),"Yes","No")</f>
        <v>Yes</v>
      </c>
      <c r="I13361" s="2" t="str">
        <f aca="false">IF(AND(F13361="No",G13361="No",H13361="Yes"),"Yes","No")</f>
        <v>No</v>
      </c>
      <c r="J13361" s="2"/>
      <c r="K13361" s="2"/>
    </row>
    <row r="13362" customFormat="false" ht="15" hidden="false" customHeight="false" outlineLevel="0" collapsed="false">
      <c r="A13362" s="2" t="s">
        <v>18862</v>
      </c>
      <c r="B13362" s="13" t="n">
        <v>121</v>
      </c>
      <c r="C13362" s="13" t="n">
        <v>120</v>
      </c>
      <c r="D13362" s="14" t="n">
        <f aca="false">C13362/Summary!$B$4</f>
        <v>0.008</v>
      </c>
      <c r="E13362" s="15" t="n">
        <v>0.285714285714286</v>
      </c>
      <c r="F13362" s="2" t="s">
        <v>53</v>
      </c>
      <c r="G13362" s="2" t="s">
        <v>44</v>
      </c>
      <c r="H13362" s="2" t="str">
        <f aca="false">IF(AND(E13362&gt;=0.4,E13362&lt;=0.6),"Yes","No")</f>
        <v>No</v>
      </c>
      <c r="I13362" s="2" t="str">
        <f aca="false">IF(AND(F13362="No",G13362="No",H13362="Yes"),"Yes","No")</f>
        <v>No</v>
      </c>
      <c r="J13362" s="2"/>
      <c r="K13362" s="2"/>
    </row>
    <row r="13363" customFormat="false" ht="15" hidden="false" customHeight="false" outlineLevel="0" collapsed="false">
      <c r="A13363" s="2" t="s">
        <v>18863</v>
      </c>
      <c r="B13363" s="13" t="n">
        <v>121</v>
      </c>
      <c r="C13363" s="13" t="n">
        <v>121</v>
      </c>
      <c r="D13363" s="14" t="n">
        <f aca="false">C13363/Summary!$B$4</f>
        <v>0.00806666666666667</v>
      </c>
      <c r="E13363" s="15" t="n">
        <v>0.285714285714286</v>
      </c>
      <c r="F13363" s="2" t="s">
        <v>53</v>
      </c>
      <c r="G13363" s="2" t="s">
        <v>44</v>
      </c>
      <c r="H13363" s="2" t="str">
        <f aca="false">IF(AND(E13363&gt;=0.4,E13363&lt;=0.6),"Yes","No")</f>
        <v>No</v>
      </c>
      <c r="I13363" s="2" t="str">
        <f aca="false">IF(AND(F13363="No",G13363="No",H13363="Yes"),"Yes","No")</f>
        <v>No</v>
      </c>
      <c r="J13363" s="2"/>
      <c r="K13363" s="2"/>
    </row>
    <row r="13364" customFormat="false" ht="15" hidden="false" customHeight="false" outlineLevel="0" collapsed="false">
      <c r="A13364" s="2" t="s">
        <v>18864</v>
      </c>
      <c r="B13364" s="13" t="n">
        <v>121</v>
      </c>
      <c r="C13364" s="13" t="n">
        <v>119</v>
      </c>
      <c r="D13364" s="14" t="n">
        <f aca="false">C13364/Summary!$B$4</f>
        <v>0.00793333333333333</v>
      </c>
      <c r="E13364" s="15" t="n">
        <v>0.428571428571429</v>
      </c>
      <c r="F13364" s="2" t="s">
        <v>53</v>
      </c>
      <c r="G13364" s="2" t="s">
        <v>44</v>
      </c>
      <c r="H13364" s="2" t="str">
        <f aca="false">IF(AND(E13364&gt;=0.4,E13364&lt;=0.6),"Yes","No")</f>
        <v>Yes</v>
      </c>
      <c r="I13364" s="2" t="str">
        <f aca="false">IF(AND(F13364="No",G13364="No",H13364="Yes"),"Yes","No")</f>
        <v>No</v>
      </c>
      <c r="J13364" s="2"/>
      <c r="K13364" s="2"/>
    </row>
    <row r="13365" customFormat="false" ht="15" hidden="false" customHeight="false" outlineLevel="0" collapsed="false">
      <c r="A13365" s="2" t="s">
        <v>18865</v>
      </c>
      <c r="B13365" s="13" t="n">
        <v>121</v>
      </c>
      <c r="C13365" s="13" t="n">
        <v>121</v>
      </c>
      <c r="D13365" s="14" t="n">
        <f aca="false">C13365/Summary!$B$4</f>
        <v>0.00806666666666667</v>
      </c>
      <c r="E13365" s="15" t="n">
        <v>0.285714285714286</v>
      </c>
      <c r="F13365" s="2" t="s">
        <v>53</v>
      </c>
      <c r="G13365" s="2" t="s">
        <v>53</v>
      </c>
      <c r="H13365" s="2" t="str">
        <f aca="false">IF(AND(E13365&gt;=0.4,E13365&lt;=0.6),"Yes","No")</f>
        <v>No</v>
      </c>
      <c r="I13365" s="2" t="str">
        <f aca="false">IF(AND(F13365="No",G13365="No",H13365="Yes"),"Yes","No")</f>
        <v>No</v>
      </c>
      <c r="J13365" s="2"/>
      <c r="K13365" s="2"/>
    </row>
    <row r="13366" customFormat="false" ht="15" hidden="false" customHeight="false" outlineLevel="0" collapsed="false">
      <c r="A13366" s="2" t="s">
        <v>18866</v>
      </c>
      <c r="B13366" s="13" t="n">
        <v>121</v>
      </c>
      <c r="C13366" s="13" t="n">
        <v>121</v>
      </c>
      <c r="D13366" s="14" t="n">
        <f aca="false">C13366/Summary!$B$4</f>
        <v>0.00806666666666667</v>
      </c>
      <c r="E13366" s="15" t="n">
        <v>0.714285714285714</v>
      </c>
      <c r="F13366" s="2" t="s">
        <v>53</v>
      </c>
      <c r="G13366" s="2" t="s">
        <v>44</v>
      </c>
      <c r="H13366" s="2" t="str">
        <f aca="false">IF(AND(E13366&gt;=0.4,E13366&lt;=0.6),"Yes","No")</f>
        <v>No</v>
      </c>
      <c r="I13366" s="2" t="str">
        <f aca="false">IF(AND(F13366="No",G13366="No",H13366="Yes"),"Yes","No")</f>
        <v>No</v>
      </c>
      <c r="J13366" s="2"/>
      <c r="K13366" s="2"/>
    </row>
    <row r="13367" customFormat="false" ht="15" hidden="false" customHeight="false" outlineLevel="0" collapsed="false">
      <c r="A13367" s="2" t="s">
        <v>18867</v>
      </c>
      <c r="B13367" s="13" t="n">
        <v>121</v>
      </c>
      <c r="C13367" s="13" t="n">
        <v>121</v>
      </c>
      <c r="D13367" s="14" t="n">
        <f aca="false">C13367/Summary!$B$4</f>
        <v>0.00806666666666667</v>
      </c>
      <c r="E13367" s="15" t="n">
        <v>0.428571428571429</v>
      </c>
      <c r="F13367" s="2" t="s">
        <v>53</v>
      </c>
      <c r="G13367" s="2" t="s">
        <v>53</v>
      </c>
      <c r="H13367" s="2" t="str">
        <f aca="false">IF(AND(E13367&gt;=0.4,E13367&lt;=0.6),"Yes","No")</f>
        <v>Yes</v>
      </c>
      <c r="I13367" s="2" t="str">
        <f aca="false">IF(AND(F13367="No",G13367="No",H13367="Yes"),"Yes","No")</f>
        <v>No</v>
      </c>
      <c r="J13367" s="2"/>
      <c r="K13367" s="2"/>
    </row>
    <row r="13368" customFormat="false" ht="15" hidden="false" customHeight="false" outlineLevel="0" collapsed="false">
      <c r="A13368" s="2" t="s">
        <v>18868</v>
      </c>
      <c r="B13368" s="13" t="n">
        <v>121</v>
      </c>
      <c r="C13368" s="13" t="n">
        <v>120</v>
      </c>
      <c r="D13368" s="14" t="n">
        <f aca="false">C13368/Summary!$B$4</f>
        <v>0.008</v>
      </c>
      <c r="E13368" s="15" t="n">
        <v>0.428571428571429</v>
      </c>
      <c r="F13368" s="2" t="s">
        <v>53</v>
      </c>
      <c r="G13368" s="2" t="s">
        <v>44</v>
      </c>
      <c r="H13368" s="2" t="str">
        <f aca="false">IF(AND(E13368&gt;=0.4,E13368&lt;=0.6),"Yes","No")</f>
        <v>Yes</v>
      </c>
      <c r="I13368" s="2" t="str">
        <f aca="false">IF(AND(F13368="No",G13368="No",H13368="Yes"),"Yes","No")</f>
        <v>No</v>
      </c>
      <c r="J13368" s="2"/>
      <c r="K13368" s="2"/>
    </row>
    <row r="13369" customFormat="false" ht="15" hidden="false" customHeight="false" outlineLevel="0" collapsed="false">
      <c r="A13369" s="2" t="s">
        <v>18869</v>
      </c>
      <c r="B13369" s="13" t="n">
        <v>121</v>
      </c>
      <c r="C13369" s="13" t="n">
        <v>121</v>
      </c>
      <c r="D13369" s="14" t="n">
        <f aca="false">C13369/Summary!$B$4</f>
        <v>0.00806666666666667</v>
      </c>
      <c r="E13369" s="15" t="n">
        <v>0.428571428571429</v>
      </c>
      <c r="F13369" s="2" t="s">
        <v>53</v>
      </c>
      <c r="G13369" s="2" t="s">
        <v>44</v>
      </c>
      <c r="H13369" s="2" t="str">
        <f aca="false">IF(AND(E13369&gt;=0.4,E13369&lt;=0.6),"Yes","No")</f>
        <v>Yes</v>
      </c>
      <c r="I13369" s="2" t="str">
        <f aca="false">IF(AND(F13369="No",G13369="No",H13369="Yes"),"Yes","No")</f>
        <v>No</v>
      </c>
      <c r="J13369" s="2"/>
      <c r="K13369" s="2"/>
    </row>
    <row r="13370" customFormat="false" ht="15" hidden="false" customHeight="false" outlineLevel="0" collapsed="false">
      <c r="A13370" s="2" t="s">
        <v>18870</v>
      </c>
      <c r="B13370" s="13" t="n">
        <v>121</v>
      </c>
      <c r="C13370" s="13" t="n">
        <v>120</v>
      </c>
      <c r="D13370" s="14" t="n">
        <f aca="false">C13370/Summary!$B$4</f>
        <v>0.008</v>
      </c>
      <c r="E13370" s="15" t="n">
        <v>0.142857142857143</v>
      </c>
      <c r="F13370" s="2" t="s">
        <v>53</v>
      </c>
      <c r="G13370" s="2" t="s">
        <v>44</v>
      </c>
      <c r="H13370" s="2" t="str">
        <f aca="false">IF(AND(E13370&gt;=0.4,E13370&lt;=0.6),"Yes","No")</f>
        <v>No</v>
      </c>
      <c r="I13370" s="2" t="str">
        <f aca="false">IF(AND(F13370="No",G13370="No",H13370="Yes"),"Yes","No")</f>
        <v>No</v>
      </c>
      <c r="J13370" s="2"/>
      <c r="K13370" s="2"/>
    </row>
    <row r="13371" customFormat="false" ht="15" hidden="false" customHeight="false" outlineLevel="0" collapsed="false">
      <c r="A13371" s="2" t="s">
        <v>18871</v>
      </c>
      <c r="B13371" s="13" t="n">
        <v>121</v>
      </c>
      <c r="C13371" s="13" t="n">
        <v>121</v>
      </c>
      <c r="D13371" s="14" t="n">
        <f aca="false">C13371/Summary!$B$4</f>
        <v>0.00806666666666667</v>
      </c>
      <c r="E13371" s="15" t="n">
        <v>0.714285714285714</v>
      </c>
      <c r="F13371" s="2" t="s">
        <v>53</v>
      </c>
      <c r="G13371" s="2" t="s">
        <v>44</v>
      </c>
      <c r="H13371" s="2" t="str">
        <f aca="false">IF(AND(E13371&gt;=0.4,E13371&lt;=0.6),"Yes","No")</f>
        <v>No</v>
      </c>
      <c r="I13371" s="2" t="str">
        <f aca="false">IF(AND(F13371="No",G13371="No",H13371="Yes"),"Yes","No")</f>
        <v>No</v>
      </c>
      <c r="J13371" s="2"/>
      <c r="K13371" s="2"/>
    </row>
    <row r="13372" customFormat="false" ht="15" hidden="false" customHeight="false" outlineLevel="0" collapsed="false">
      <c r="A13372" s="2" t="s">
        <v>18872</v>
      </c>
      <c r="B13372" s="13" t="n">
        <v>121</v>
      </c>
      <c r="C13372" s="13" t="n">
        <v>120</v>
      </c>
      <c r="D13372" s="14" t="n">
        <f aca="false">C13372/Summary!$B$4</f>
        <v>0.008</v>
      </c>
      <c r="E13372" s="15" t="n">
        <v>0.428571428571429</v>
      </c>
      <c r="F13372" s="2" t="s">
        <v>53</v>
      </c>
      <c r="G13372" s="2" t="s">
        <v>53</v>
      </c>
      <c r="H13372" s="2" t="str">
        <f aca="false">IF(AND(E13372&gt;=0.4,E13372&lt;=0.6),"Yes","No")</f>
        <v>Yes</v>
      </c>
      <c r="I13372" s="2" t="str">
        <f aca="false">IF(AND(F13372="No",G13372="No",H13372="Yes"),"Yes","No")</f>
        <v>No</v>
      </c>
      <c r="J13372" s="2"/>
      <c r="K13372" s="2"/>
    </row>
    <row r="13373" customFormat="false" ht="15" hidden="false" customHeight="false" outlineLevel="0" collapsed="false">
      <c r="A13373" s="2" t="s">
        <v>18873</v>
      </c>
      <c r="B13373" s="13" t="n">
        <v>121</v>
      </c>
      <c r="C13373" s="13" t="n">
        <v>119</v>
      </c>
      <c r="D13373" s="14" t="n">
        <f aca="false">C13373/Summary!$B$4</f>
        <v>0.00793333333333333</v>
      </c>
      <c r="E13373" s="15" t="n">
        <v>0.571428571428571</v>
      </c>
      <c r="F13373" s="2" t="s">
        <v>53</v>
      </c>
      <c r="G13373" s="2" t="s">
        <v>44</v>
      </c>
      <c r="H13373" s="2" t="str">
        <f aca="false">IF(AND(E13373&gt;=0.4,E13373&lt;=0.6),"Yes","No")</f>
        <v>Yes</v>
      </c>
      <c r="I13373" s="2" t="str">
        <f aca="false">IF(AND(F13373="No",G13373="No",H13373="Yes"),"Yes","No")</f>
        <v>No</v>
      </c>
      <c r="J13373" s="2"/>
      <c r="K13373" s="2"/>
    </row>
    <row r="13374" customFormat="false" ht="15" hidden="false" customHeight="false" outlineLevel="0" collapsed="false">
      <c r="A13374" s="2" t="s">
        <v>18874</v>
      </c>
      <c r="B13374" s="13" t="n">
        <v>121</v>
      </c>
      <c r="C13374" s="13" t="n">
        <v>120</v>
      </c>
      <c r="D13374" s="14" t="n">
        <f aca="false">C13374/Summary!$B$4</f>
        <v>0.008</v>
      </c>
      <c r="E13374" s="15" t="n">
        <v>0.142857142857143</v>
      </c>
      <c r="F13374" s="2" t="s">
        <v>53</v>
      </c>
      <c r="G13374" s="2" t="s">
        <v>53</v>
      </c>
      <c r="H13374" s="2" t="str">
        <f aca="false">IF(AND(E13374&gt;=0.4,E13374&lt;=0.6),"Yes","No")</f>
        <v>No</v>
      </c>
      <c r="I13374" s="2" t="str">
        <f aca="false">IF(AND(F13374="No",G13374="No",H13374="Yes"),"Yes","No")</f>
        <v>No</v>
      </c>
      <c r="J13374" s="2"/>
      <c r="K13374" s="2"/>
    </row>
    <row r="13375" customFormat="false" ht="15" hidden="false" customHeight="false" outlineLevel="0" collapsed="false">
      <c r="A13375" s="2" t="s">
        <v>18875</v>
      </c>
      <c r="B13375" s="13" t="n">
        <v>121</v>
      </c>
      <c r="C13375" s="13" t="n">
        <v>120</v>
      </c>
      <c r="D13375" s="14" t="n">
        <f aca="false">C13375/Summary!$B$4</f>
        <v>0.008</v>
      </c>
      <c r="E13375" s="15" t="n">
        <v>0.285714285714286</v>
      </c>
      <c r="F13375" s="2" t="s">
        <v>53</v>
      </c>
      <c r="G13375" s="2" t="s">
        <v>53</v>
      </c>
      <c r="H13375" s="2" t="str">
        <f aca="false">IF(AND(E13375&gt;=0.4,E13375&lt;=0.6),"Yes","No")</f>
        <v>No</v>
      </c>
      <c r="I13375" s="2" t="str">
        <f aca="false">IF(AND(F13375="No",G13375="No",H13375="Yes"),"Yes","No")</f>
        <v>No</v>
      </c>
      <c r="J13375" s="2"/>
      <c r="K13375" s="2"/>
    </row>
    <row r="13376" customFormat="false" ht="15" hidden="false" customHeight="false" outlineLevel="0" collapsed="false">
      <c r="A13376" s="2" t="s">
        <v>18876</v>
      </c>
      <c r="B13376" s="13" t="n">
        <v>121</v>
      </c>
      <c r="C13376" s="13" t="n">
        <v>121</v>
      </c>
      <c r="D13376" s="14" t="n">
        <f aca="false">C13376/Summary!$B$4</f>
        <v>0.00806666666666667</v>
      </c>
      <c r="E13376" s="15" t="n">
        <v>0.428571428571429</v>
      </c>
      <c r="F13376" s="2" t="s">
        <v>53</v>
      </c>
      <c r="G13376" s="2" t="s">
        <v>44</v>
      </c>
      <c r="H13376" s="2" t="str">
        <f aca="false">IF(AND(E13376&gt;=0.4,E13376&lt;=0.6),"Yes","No")</f>
        <v>Yes</v>
      </c>
      <c r="I13376" s="2" t="str">
        <f aca="false">IF(AND(F13376="No",G13376="No",H13376="Yes"),"Yes","No")</f>
        <v>No</v>
      </c>
      <c r="J13376" s="2"/>
      <c r="K13376" s="2"/>
    </row>
    <row r="13377" customFormat="false" ht="15" hidden="false" customHeight="false" outlineLevel="0" collapsed="false">
      <c r="A13377" s="2" t="s">
        <v>18877</v>
      </c>
      <c r="B13377" s="13" t="n">
        <v>121</v>
      </c>
      <c r="C13377" s="13" t="n">
        <v>120</v>
      </c>
      <c r="D13377" s="14" t="n">
        <f aca="false">C13377/Summary!$B$4</f>
        <v>0.008</v>
      </c>
      <c r="E13377" s="15" t="n">
        <v>0.285714285714286</v>
      </c>
      <c r="F13377" s="2" t="s">
        <v>53</v>
      </c>
      <c r="G13377" s="2" t="s">
        <v>44</v>
      </c>
      <c r="H13377" s="2" t="str">
        <f aca="false">IF(AND(E13377&gt;=0.4,E13377&lt;=0.6),"Yes","No")</f>
        <v>No</v>
      </c>
      <c r="I13377" s="2" t="str">
        <f aca="false">IF(AND(F13377="No",G13377="No",H13377="Yes"),"Yes","No")</f>
        <v>No</v>
      </c>
      <c r="J13377" s="2"/>
      <c r="K13377" s="2"/>
    </row>
    <row r="13378" customFormat="false" ht="15" hidden="false" customHeight="false" outlineLevel="0" collapsed="false">
      <c r="A13378" s="2" t="s">
        <v>18878</v>
      </c>
      <c r="B13378" s="13" t="n">
        <v>121</v>
      </c>
      <c r="C13378" s="13" t="n">
        <v>119</v>
      </c>
      <c r="D13378" s="14" t="n">
        <f aca="false">C13378/Summary!$B$4</f>
        <v>0.00793333333333333</v>
      </c>
      <c r="E13378" s="15" t="n">
        <v>0.285714285714286</v>
      </c>
      <c r="F13378" s="2" t="s">
        <v>53</v>
      </c>
      <c r="G13378" s="2" t="s">
        <v>44</v>
      </c>
      <c r="H13378" s="2" t="str">
        <f aca="false">IF(AND(E13378&gt;=0.4,E13378&lt;=0.6),"Yes","No")</f>
        <v>No</v>
      </c>
      <c r="I13378" s="2" t="str">
        <f aca="false">IF(AND(F13378="No",G13378="No",H13378="Yes"),"Yes","No")</f>
        <v>No</v>
      </c>
      <c r="J13378" s="2"/>
      <c r="K13378" s="2"/>
    </row>
    <row r="13379" customFormat="false" ht="15" hidden="false" customHeight="false" outlineLevel="0" collapsed="false">
      <c r="A13379" s="2" t="s">
        <v>18879</v>
      </c>
      <c r="B13379" s="13" t="n">
        <v>121</v>
      </c>
      <c r="C13379" s="13" t="n">
        <v>120</v>
      </c>
      <c r="D13379" s="14" t="n">
        <f aca="false">C13379/Summary!$B$4</f>
        <v>0.008</v>
      </c>
      <c r="E13379" s="15" t="n">
        <v>0.142857142857143</v>
      </c>
      <c r="F13379" s="2" t="s">
        <v>53</v>
      </c>
      <c r="G13379" s="2" t="s">
        <v>53</v>
      </c>
      <c r="H13379" s="2" t="str">
        <f aca="false">IF(AND(E13379&gt;=0.4,E13379&lt;=0.6),"Yes","No")</f>
        <v>No</v>
      </c>
      <c r="I13379" s="2" t="str">
        <f aca="false">IF(AND(F13379="No",G13379="No",H13379="Yes"),"Yes","No")</f>
        <v>No</v>
      </c>
      <c r="J13379" s="2"/>
      <c r="K13379" s="2"/>
    </row>
    <row r="13380" customFormat="false" ht="15" hidden="false" customHeight="false" outlineLevel="0" collapsed="false">
      <c r="A13380" s="2" t="s">
        <v>18880</v>
      </c>
      <c r="B13380" s="13" t="n">
        <v>121</v>
      </c>
      <c r="C13380" s="13" t="n">
        <v>121</v>
      </c>
      <c r="D13380" s="14" t="n">
        <f aca="false">C13380/Summary!$B$4</f>
        <v>0.00806666666666667</v>
      </c>
      <c r="E13380" s="15" t="n">
        <v>0.428571428571429</v>
      </c>
      <c r="F13380" s="2" t="s">
        <v>53</v>
      </c>
      <c r="G13380" s="2" t="s">
        <v>44</v>
      </c>
      <c r="H13380" s="2" t="str">
        <f aca="false">IF(AND(E13380&gt;=0.4,E13380&lt;=0.6),"Yes","No")</f>
        <v>Yes</v>
      </c>
      <c r="I13380" s="2" t="str">
        <f aca="false">IF(AND(F13380="No",G13380="No",H13380="Yes"),"Yes","No")</f>
        <v>No</v>
      </c>
      <c r="J13380" s="2"/>
      <c r="K13380" s="2"/>
    </row>
    <row r="13381" customFormat="false" ht="15" hidden="false" customHeight="false" outlineLevel="0" collapsed="false">
      <c r="A13381" s="2" t="s">
        <v>18881</v>
      </c>
      <c r="B13381" s="13" t="n">
        <v>121</v>
      </c>
      <c r="C13381" s="13" t="n">
        <v>120</v>
      </c>
      <c r="D13381" s="14" t="n">
        <f aca="false">C13381/Summary!$B$4</f>
        <v>0.008</v>
      </c>
      <c r="E13381" s="15" t="n">
        <v>0.285714285714286</v>
      </c>
      <c r="F13381" s="2" t="s">
        <v>53</v>
      </c>
      <c r="G13381" s="2" t="s">
        <v>44</v>
      </c>
      <c r="H13381" s="2" t="str">
        <f aca="false">IF(AND(E13381&gt;=0.4,E13381&lt;=0.6),"Yes","No")</f>
        <v>No</v>
      </c>
      <c r="I13381" s="2" t="str">
        <f aca="false">IF(AND(F13381="No",G13381="No",H13381="Yes"),"Yes","No")</f>
        <v>No</v>
      </c>
      <c r="J13381" s="2"/>
      <c r="K13381" s="2"/>
    </row>
    <row r="13382" customFormat="false" ht="15" hidden="false" customHeight="false" outlineLevel="0" collapsed="false">
      <c r="A13382" s="2" t="s">
        <v>18882</v>
      </c>
      <c r="B13382" s="13" t="n">
        <v>121</v>
      </c>
      <c r="C13382" s="13" t="n">
        <v>121</v>
      </c>
      <c r="D13382" s="14" t="n">
        <f aca="false">C13382/Summary!$B$4</f>
        <v>0.00806666666666667</v>
      </c>
      <c r="E13382" s="15" t="n">
        <v>0.571428571428571</v>
      </c>
      <c r="F13382" s="2" t="s">
        <v>53</v>
      </c>
      <c r="G13382" s="2" t="s">
        <v>44</v>
      </c>
      <c r="H13382" s="2" t="str">
        <f aca="false">IF(AND(E13382&gt;=0.4,E13382&lt;=0.6),"Yes","No")</f>
        <v>Yes</v>
      </c>
      <c r="I13382" s="2" t="str">
        <f aca="false">IF(AND(F13382="No",G13382="No",H13382="Yes"),"Yes","No")</f>
        <v>No</v>
      </c>
      <c r="J13382" s="2"/>
      <c r="K13382" s="2"/>
    </row>
    <row r="13383" customFormat="false" ht="15" hidden="false" customHeight="false" outlineLevel="0" collapsed="false">
      <c r="A13383" s="2" t="s">
        <v>18883</v>
      </c>
      <c r="B13383" s="13" t="n">
        <v>121</v>
      </c>
      <c r="C13383" s="13" t="n">
        <v>119</v>
      </c>
      <c r="D13383" s="14" t="n">
        <f aca="false">C13383/Summary!$B$4</f>
        <v>0.00793333333333333</v>
      </c>
      <c r="E13383" s="15" t="n">
        <v>0.285714285714286</v>
      </c>
      <c r="F13383" s="2" t="s">
        <v>53</v>
      </c>
      <c r="G13383" s="2" t="s">
        <v>53</v>
      </c>
      <c r="H13383" s="2" t="str">
        <f aca="false">IF(AND(E13383&gt;=0.4,E13383&lt;=0.6),"Yes","No")</f>
        <v>No</v>
      </c>
      <c r="I13383" s="2" t="str">
        <f aca="false">IF(AND(F13383="No",G13383="No",H13383="Yes"),"Yes","No")</f>
        <v>No</v>
      </c>
      <c r="J13383" s="2"/>
      <c r="K13383" s="2"/>
    </row>
    <row r="13384" customFormat="false" ht="15" hidden="false" customHeight="false" outlineLevel="0" collapsed="false">
      <c r="A13384" s="2" t="s">
        <v>18884</v>
      </c>
      <c r="B13384" s="13" t="n">
        <v>121</v>
      </c>
      <c r="C13384" s="13" t="n">
        <v>120</v>
      </c>
      <c r="D13384" s="14" t="n">
        <f aca="false">C13384/Summary!$B$4</f>
        <v>0.008</v>
      </c>
      <c r="E13384" s="15" t="n">
        <v>0.142857142857143</v>
      </c>
      <c r="F13384" s="2" t="s">
        <v>53</v>
      </c>
      <c r="G13384" s="2" t="s">
        <v>44</v>
      </c>
      <c r="H13384" s="2" t="str">
        <f aca="false">IF(AND(E13384&gt;=0.4,E13384&lt;=0.6),"Yes","No")</f>
        <v>No</v>
      </c>
      <c r="I13384" s="2" t="str">
        <f aca="false">IF(AND(F13384="No",G13384="No",H13384="Yes"),"Yes","No")</f>
        <v>No</v>
      </c>
      <c r="J13384" s="2"/>
      <c r="K13384" s="2"/>
    </row>
    <row r="13385" customFormat="false" ht="15" hidden="false" customHeight="false" outlineLevel="0" collapsed="false">
      <c r="A13385" s="2" t="s">
        <v>18885</v>
      </c>
      <c r="B13385" s="13" t="n">
        <v>121</v>
      </c>
      <c r="C13385" s="13" t="n">
        <v>121</v>
      </c>
      <c r="D13385" s="14" t="n">
        <f aca="false">C13385/Summary!$B$4</f>
        <v>0.00806666666666667</v>
      </c>
      <c r="E13385" s="15" t="n">
        <v>0.428571428571429</v>
      </c>
      <c r="F13385" s="2" t="s">
        <v>53</v>
      </c>
      <c r="G13385" s="2" t="s">
        <v>53</v>
      </c>
      <c r="H13385" s="2" t="str">
        <f aca="false">IF(AND(E13385&gt;=0.4,E13385&lt;=0.6),"Yes","No")</f>
        <v>Yes</v>
      </c>
      <c r="I13385" s="2" t="str">
        <f aca="false">IF(AND(F13385="No",G13385="No",H13385="Yes"),"Yes","No")</f>
        <v>No</v>
      </c>
      <c r="J13385" s="2"/>
      <c r="K13385" s="2"/>
    </row>
    <row r="13386" customFormat="false" ht="15" hidden="false" customHeight="false" outlineLevel="0" collapsed="false">
      <c r="A13386" s="2" t="s">
        <v>18886</v>
      </c>
      <c r="B13386" s="13" t="n">
        <v>121</v>
      </c>
      <c r="C13386" s="13" t="n">
        <v>121</v>
      </c>
      <c r="D13386" s="14" t="n">
        <f aca="false">C13386/Summary!$B$4</f>
        <v>0.00806666666666667</v>
      </c>
      <c r="E13386" s="15" t="n">
        <v>0.285714285714286</v>
      </c>
      <c r="F13386" s="2" t="s">
        <v>44</v>
      </c>
      <c r="G13386" s="2" t="s">
        <v>53</v>
      </c>
      <c r="H13386" s="2" t="str">
        <f aca="false">IF(AND(E13386&gt;=0.4,E13386&lt;=0.6),"Yes","No")</f>
        <v>No</v>
      </c>
      <c r="I13386" s="2" t="str">
        <f aca="false">IF(AND(F13386="No",G13386="No",H13386="Yes"),"Yes","No")</f>
        <v>No</v>
      </c>
      <c r="J13386" s="2"/>
      <c r="K13386" s="2"/>
    </row>
    <row r="13387" customFormat="false" ht="15" hidden="false" customHeight="false" outlineLevel="0" collapsed="false">
      <c r="A13387" s="2" t="s">
        <v>18887</v>
      </c>
      <c r="B13387" s="13" t="n">
        <v>121</v>
      </c>
      <c r="C13387" s="13" t="n">
        <v>120</v>
      </c>
      <c r="D13387" s="14" t="n">
        <f aca="false">C13387/Summary!$B$4</f>
        <v>0.008</v>
      </c>
      <c r="E13387" s="15" t="n">
        <v>0.571428571428571</v>
      </c>
      <c r="F13387" s="2" t="s">
        <v>53</v>
      </c>
      <c r="G13387" s="2" t="s">
        <v>53</v>
      </c>
      <c r="H13387" s="2" t="str">
        <f aca="false">IF(AND(E13387&gt;=0.4,E13387&lt;=0.6),"Yes","No")</f>
        <v>Yes</v>
      </c>
      <c r="I13387" s="2" t="str">
        <f aca="false">IF(AND(F13387="No",G13387="No",H13387="Yes"),"Yes","No")</f>
        <v>No</v>
      </c>
      <c r="J13387" s="2"/>
      <c r="K13387" s="2"/>
    </row>
    <row r="13388" customFormat="false" ht="15" hidden="false" customHeight="false" outlineLevel="0" collapsed="false">
      <c r="A13388" s="2" t="s">
        <v>18888</v>
      </c>
      <c r="B13388" s="13" t="n">
        <v>121</v>
      </c>
      <c r="C13388" s="13" t="n">
        <v>121</v>
      </c>
      <c r="D13388" s="14" t="n">
        <f aca="false">C13388/Summary!$B$4</f>
        <v>0.00806666666666667</v>
      </c>
      <c r="E13388" s="15" t="n">
        <v>0.285714285714286</v>
      </c>
      <c r="F13388" s="2" t="s">
        <v>44</v>
      </c>
      <c r="G13388" s="2" t="s">
        <v>44</v>
      </c>
      <c r="H13388" s="2" t="str">
        <f aca="false">IF(AND(E13388&gt;=0.4,E13388&lt;=0.6),"Yes","No")</f>
        <v>No</v>
      </c>
      <c r="I13388" s="2" t="str">
        <f aca="false">IF(AND(F13388="No",G13388="No",H13388="Yes"),"Yes","No")</f>
        <v>No</v>
      </c>
      <c r="J13388" s="2"/>
      <c r="K13388" s="2"/>
    </row>
    <row r="13389" customFormat="false" ht="15" hidden="false" customHeight="false" outlineLevel="0" collapsed="false">
      <c r="A13389" s="2" t="s">
        <v>18889</v>
      </c>
      <c r="B13389" s="13" t="n">
        <v>121</v>
      </c>
      <c r="C13389" s="13" t="n">
        <v>120</v>
      </c>
      <c r="D13389" s="14" t="n">
        <f aca="false">C13389/Summary!$B$4</f>
        <v>0.008</v>
      </c>
      <c r="E13389" s="15" t="n">
        <v>0.428571428571429</v>
      </c>
      <c r="F13389" s="2" t="s">
        <v>53</v>
      </c>
      <c r="G13389" s="2" t="s">
        <v>53</v>
      </c>
      <c r="H13389" s="2" t="str">
        <f aca="false">IF(AND(E13389&gt;=0.4,E13389&lt;=0.6),"Yes","No")</f>
        <v>Yes</v>
      </c>
      <c r="I13389" s="2" t="str">
        <f aca="false">IF(AND(F13389="No",G13389="No",H13389="Yes"),"Yes","No")</f>
        <v>No</v>
      </c>
      <c r="J13389" s="2"/>
      <c r="K13389" s="2"/>
    </row>
    <row r="13390" customFormat="false" ht="15" hidden="false" customHeight="false" outlineLevel="0" collapsed="false">
      <c r="A13390" s="2" t="s">
        <v>18890</v>
      </c>
      <c r="B13390" s="13" t="n">
        <v>121</v>
      </c>
      <c r="C13390" s="13" t="n">
        <v>120</v>
      </c>
      <c r="D13390" s="14" t="n">
        <f aca="false">C13390/Summary!$B$4</f>
        <v>0.008</v>
      </c>
      <c r="E13390" s="15" t="n">
        <v>0.571428571428571</v>
      </c>
      <c r="F13390" s="2" t="s">
        <v>53</v>
      </c>
      <c r="G13390" s="2" t="s">
        <v>53</v>
      </c>
      <c r="H13390" s="2" t="str">
        <f aca="false">IF(AND(E13390&gt;=0.4,E13390&lt;=0.6),"Yes","No")</f>
        <v>Yes</v>
      </c>
      <c r="I13390" s="2" t="str">
        <f aca="false">IF(AND(F13390="No",G13390="No",H13390="Yes"),"Yes","No")</f>
        <v>No</v>
      </c>
      <c r="J13390" s="2"/>
      <c r="K13390" s="2"/>
    </row>
    <row r="13391" customFormat="false" ht="15" hidden="false" customHeight="false" outlineLevel="0" collapsed="false">
      <c r="A13391" s="2" t="s">
        <v>18891</v>
      </c>
      <c r="B13391" s="13" t="n">
        <v>121</v>
      </c>
      <c r="C13391" s="13" t="n">
        <v>120</v>
      </c>
      <c r="D13391" s="14" t="n">
        <f aca="false">C13391/Summary!$B$4</f>
        <v>0.008</v>
      </c>
      <c r="E13391" s="15" t="n">
        <v>0.714285714285714</v>
      </c>
      <c r="F13391" s="2" t="s">
        <v>53</v>
      </c>
      <c r="G13391" s="2" t="s">
        <v>44</v>
      </c>
      <c r="H13391" s="2" t="str">
        <f aca="false">IF(AND(E13391&gt;=0.4,E13391&lt;=0.6),"Yes","No")</f>
        <v>No</v>
      </c>
      <c r="I13391" s="2" t="str">
        <f aca="false">IF(AND(F13391="No",G13391="No",H13391="Yes"),"Yes","No")</f>
        <v>No</v>
      </c>
      <c r="J13391" s="2"/>
      <c r="K13391" s="2"/>
    </row>
    <row r="13392" customFormat="false" ht="15" hidden="false" customHeight="false" outlineLevel="0" collapsed="false">
      <c r="A13392" s="2" t="s">
        <v>18892</v>
      </c>
      <c r="B13392" s="13" t="n">
        <v>121</v>
      </c>
      <c r="C13392" s="13" t="n">
        <v>121</v>
      </c>
      <c r="D13392" s="14" t="n">
        <f aca="false">C13392/Summary!$B$4</f>
        <v>0.00806666666666667</v>
      </c>
      <c r="E13392" s="15" t="n">
        <v>0.428571428571429</v>
      </c>
      <c r="F13392" s="2" t="s">
        <v>53</v>
      </c>
      <c r="G13392" s="2" t="s">
        <v>44</v>
      </c>
      <c r="H13392" s="2" t="str">
        <f aca="false">IF(AND(E13392&gt;=0.4,E13392&lt;=0.6),"Yes","No")</f>
        <v>Yes</v>
      </c>
      <c r="I13392" s="2" t="str">
        <f aca="false">IF(AND(F13392="No",G13392="No",H13392="Yes"),"Yes","No")</f>
        <v>No</v>
      </c>
      <c r="J13392" s="2"/>
      <c r="K13392" s="2"/>
    </row>
    <row r="13393" customFormat="false" ht="15" hidden="false" customHeight="false" outlineLevel="0" collapsed="false">
      <c r="A13393" s="2" t="s">
        <v>18893</v>
      </c>
      <c r="B13393" s="13" t="n">
        <v>121</v>
      </c>
      <c r="C13393" s="13" t="n">
        <v>121</v>
      </c>
      <c r="D13393" s="14" t="n">
        <f aca="false">C13393/Summary!$B$4</f>
        <v>0.00806666666666667</v>
      </c>
      <c r="E13393" s="15" t="n">
        <v>0.714285714285714</v>
      </c>
      <c r="F13393" s="2" t="s">
        <v>53</v>
      </c>
      <c r="G13393" s="2" t="s">
        <v>53</v>
      </c>
      <c r="H13393" s="2" t="str">
        <f aca="false">IF(AND(E13393&gt;=0.4,E13393&lt;=0.6),"Yes","No")</f>
        <v>No</v>
      </c>
      <c r="I13393" s="2" t="str">
        <f aca="false">IF(AND(F13393="No",G13393="No",H13393="Yes"),"Yes","No")</f>
        <v>No</v>
      </c>
      <c r="J13393" s="2"/>
      <c r="K13393" s="2"/>
    </row>
    <row r="13394" customFormat="false" ht="15" hidden="false" customHeight="false" outlineLevel="0" collapsed="false">
      <c r="A13394" s="2" t="s">
        <v>18894</v>
      </c>
      <c r="B13394" s="13" t="n">
        <v>121</v>
      </c>
      <c r="C13394" s="13" t="n">
        <v>121</v>
      </c>
      <c r="D13394" s="14" t="n">
        <f aca="false">C13394/Summary!$B$4</f>
        <v>0.00806666666666667</v>
      </c>
      <c r="E13394" s="15" t="n">
        <v>0.714285714285714</v>
      </c>
      <c r="F13394" s="2" t="s">
        <v>53</v>
      </c>
      <c r="G13394" s="2" t="s">
        <v>53</v>
      </c>
      <c r="H13394" s="2" t="str">
        <f aca="false">IF(AND(E13394&gt;=0.4,E13394&lt;=0.6),"Yes","No")</f>
        <v>No</v>
      </c>
      <c r="I13394" s="2" t="str">
        <f aca="false">IF(AND(F13394="No",G13394="No",H13394="Yes"),"Yes","No")</f>
        <v>No</v>
      </c>
      <c r="J13394" s="2"/>
      <c r="K13394" s="2"/>
    </row>
    <row r="13395" customFormat="false" ht="15" hidden="false" customHeight="false" outlineLevel="0" collapsed="false">
      <c r="A13395" s="2" t="s">
        <v>18895</v>
      </c>
      <c r="B13395" s="13" t="n">
        <v>121</v>
      </c>
      <c r="C13395" s="13" t="n">
        <v>121</v>
      </c>
      <c r="D13395" s="14" t="n">
        <f aca="false">C13395/Summary!$B$4</f>
        <v>0.00806666666666667</v>
      </c>
      <c r="E13395" s="15" t="n">
        <v>0.714285714285714</v>
      </c>
      <c r="F13395" s="2" t="s">
        <v>53</v>
      </c>
      <c r="G13395" s="2" t="s">
        <v>53</v>
      </c>
      <c r="H13395" s="2" t="str">
        <f aca="false">IF(AND(E13395&gt;=0.4,E13395&lt;=0.6),"Yes","No")</f>
        <v>No</v>
      </c>
      <c r="I13395" s="2" t="str">
        <f aca="false">IF(AND(F13395="No",G13395="No",H13395="Yes"),"Yes","No")</f>
        <v>No</v>
      </c>
      <c r="J13395" s="2"/>
      <c r="K13395" s="2"/>
    </row>
    <row r="13396" customFormat="false" ht="15" hidden="false" customHeight="false" outlineLevel="0" collapsed="false">
      <c r="A13396" s="2" t="s">
        <v>18896</v>
      </c>
      <c r="B13396" s="13" t="n">
        <v>121</v>
      </c>
      <c r="C13396" s="13" t="n">
        <v>121</v>
      </c>
      <c r="D13396" s="14" t="n">
        <f aca="false">C13396/Summary!$B$4</f>
        <v>0.00806666666666667</v>
      </c>
      <c r="E13396" s="15" t="n">
        <v>0.714285714285714</v>
      </c>
      <c r="F13396" s="2" t="s">
        <v>53</v>
      </c>
      <c r="G13396" s="2" t="s">
        <v>44</v>
      </c>
      <c r="H13396" s="2" t="str">
        <f aca="false">IF(AND(E13396&gt;=0.4,E13396&lt;=0.6),"Yes","No")</f>
        <v>No</v>
      </c>
      <c r="I13396" s="2" t="str">
        <f aca="false">IF(AND(F13396="No",G13396="No",H13396="Yes"),"Yes","No")</f>
        <v>No</v>
      </c>
      <c r="J13396" s="2"/>
      <c r="K13396" s="2"/>
    </row>
    <row r="13397" customFormat="false" ht="15" hidden="false" customHeight="false" outlineLevel="0" collapsed="false">
      <c r="A13397" s="2" t="s">
        <v>18897</v>
      </c>
      <c r="B13397" s="13" t="n">
        <v>121</v>
      </c>
      <c r="C13397" s="13" t="n">
        <v>121</v>
      </c>
      <c r="D13397" s="14" t="n">
        <f aca="false">C13397/Summary!$B$4</f>
        <v>0.00806666666666667</v>
      </c>
      <c r="E13397" s="15" t="n">
        <v>0.428571428571429</v>
      </c>
      <c r="F13397" s="2" t="s">
        <v>53</v>
      </c>
      <c r="G13397" s="2" t="s">
        <v>44</v>
      </c>
      <c r="H13397" s="2" t="str">
        <f aca="false">IF(AND(E13397&gt;=0.4,E13397&lt;=0.6),"Yes","No")</f>
        <v>Yes</v>
      </c>
      <c r="I13397" s="2" t="str">
        <f aca="false">IF(AND(F13397="No",G13397="No",H13397="Yes"),"Yes","No")</f>
        <v>No</v>
      </c>
      <c r="J13397" s="2"/>
      <c r="K13397" s="2"/>
    </row>
    <row r="13398" customFormat="false" ht="15" hidden="false" customHeight="false" outlineLevel="0" collapsed="false">
      <c r="A13398" s="2" t="s">
        <v>18898</v>
      </c>
      <c r="B13398" s="13" t="n">
        <v>121</v>
      </c>
      <c r="C13398" s="13" t="n">
        <v>121</v>
      </c>
      <c r="D13398" s="14" t="n">
        <f aca="false">C13398/Summary!$B$4</f>
        <v>0.00806666666666667</v>
      </c>
      <c r="E13398" s="15" t="n">
        <v>0.571428571428571</v>
      </c>
      <c r="F13398" s="2" t="s">
        <v>53</v>
      </c>
      <c r="G13398" s="2" t="s">
        <v>44</v>
      </c>
      <c r="H13398" s="2" t="str">
        <f aca="false">IF(AND(E13398&gt;=0.4,E13398&lt;=0.6),"Yes","No")</f>
        <v>Yes</v>
      </c>
      <c r="I13398" s="2" t="str">
        <f aca="false">IF(AND(F13398="No",G13398="No",H13398="Yes"),"Yes","No")</f>
        <v>No</v>
      </c>
      <c r="J13398" s="2"/>
      <c r="K13398" s="2"/>
    </row>
    <row r="13399" customFormat="false" ht="15" hidden="false" customHeight="false" outlineLevel="0" collapsed="false">
      <c r="A13399" s="2" t="s">
        <v>18899</v>
      </c>
      <c r="B13399" s="13" t="n">
        <v>121</v>
      </c>
      <c r="C13399" s="13" t="n">
        <v>119</v>
      </c>
      <c r="D13399" s="14" t="n">
        <f aca="false">C13399/Summary!$B$4</f>
        <v>0.00793333333333333</v>
      </c>
      <c r="E13399" s="15" t="n">
        <v>0.857142857142857</v>
      </c>
      <c r="F13399" s="2" t="s">
        <v>53</v>
      </c>
      <c r="G13399" s="2" t="s">
        <v>44</v>
      </c>
      <c r="H13399" s="2" t="str">
        <f aca="false">IF(AND(E13399&gt;=0.4,E13399&lt;=0.6),"Yes","No")</f>
        <v>No</v>
      </c>
      <c r="I13399" s="2" t="str">
        <f aca="false">IF(AND(F13399="No",G13399="No",H13399="Yes"),"Yes","No")</f>
        <v>No</v>
      </c>
      <c r="J13399" s="2"/>
      <c r="K13399" s="2"/>
    </row>
    <row r="13400" customFormat="false" ht="15" hidden="false" customHeight="false" outlineLevel="0" collapsed="false">
      <c r="A13400" s="2" t="s">
        <v>18900</v>
      </c>
      <c r="B13400" s="13" t="n">
        <v>121</v>
      </c>
      <c r="C13400" s="13" t="n">
        <v>120</v>
      </c>
      <c r="D13400" s="14" t="n">
        <f aca="false">C13400/Summary!$B$4</f>
        <v>0.008</v>
      </c>
      <c r="E13400" s="15" t="n">
        <v>0.857142857142857</v>
      </c>
      <c r="F13400" s="2" t="s">
        <v>53</v>
      </c>
      <c r="G13400" s="2" t="s">
        <v>44</v>
      </c>
      <c r="H13400" s="2" t="str">
        <f aca="false">IF(AND(E13400&gt;=0.4,E13400&lt;=0.6),"Yes","No")</f>
        <v>No</v>
      </c>
      <c r="I13400" s="2" t="str">
        <f aca="false">IF(AND(F13400="No",G13400="No",H13400="Yes"),"Yes","No")</f>
        <v>No</v>
      </c>
      <c r="J13400" s="2"/>
      <c r="K13400" s="2"/>
    </row>
    <row r="13401" customFormat="false" ht="15" hidden="false" customHeight="false" outlineLevel="0" collapsed="false">
      <c r="A13401" s="2" t="s">
        <v>18901</v>
      </c>
      <c r="B13401" s="13" t="n">
        <v>121</v>
      </c>
      <c r="C13401" s="13" t="n">
        <v>120</v>
      </c>
      <c r="D13401" s="14" t="n">
        <f aca="false">C13401/Summary!$B$4</f>
        <v>0.008</v>
      </c>
      <c r="E13401" s="15" t="n">
        <v>0.571428571428571</v>
      </c>
      <c r="F13401" s="2" t="s">
        <v>53</v>
      </c>
      <c r="G13401" s="2" t="s">
        <v>44</v>
      </c>
      <c r="H13401" s="2" t="str">
        <f aca="false">IF(AND(E13401&gt;=0.4,E13401&lt;=0.6),"Yes","No")</f>
        <v>Yes</v>
      </c>
      <c r="I13401" s="2" t="str">
        <f aca="false">IF(AND(F13401="No",G13401="No",H13401="Yes"),"Yes","No")</f>
        <v>No</v>
      </c>
      <c r="J13401" s="2"/>
      <c r="K13401" s="2"/>
    </row>
    <row r="13402" customFormat="false" ht="15" hidden="false" customHeight="false" outlineLevel="0" collapsed="false">
      <c r="A13402" s="2" t="s">
        <v>18902</v>
      </c>
      <c r="B13402" s="13" t="n">
        <v>121</v>
      </c>
      <c r="C13402" s="13" t="n">
        <v>120</v>
      </c>
      <c r="D13402" s="14" t="n">
        <f aca="false">C13402/Summary!$B$4</f>
        <v>0.008</v>
      </c>
      <c r="E13402" s="15" t="n">
        <v>0.428571428571429</v>
      </c>
      <c r="F13402" s="2" t="s">
        <v>53</v>
      </c>
      <c r="G13402" s="2" t="s">
        <v>53</v>
      </c>
      <c r="H13402" s="2" t="str">
        <f aca="false">IF(AND(E13402&gt;=0.4,E13402&lt;=0.6),"Yes","No")</f>
        <v>Yes</v>
      </c>
      <c r="I13402" s="2" t="str">
        <f aca="false">IF(AND(F13402="No",G13402="No",H13402="Yes"),"Yes","No")</f>
        <v>No</v>
      </c>
      <c r="J13402" s="2"/>
      <c r="K13402" s="2"/>
    </row>
    <row r="13403" customFormat="false" ht="15" hidden="false" customHeight="false" outlineLevel="0" collapsed="false">
      <c r="A13403" s="2" t="s">
        <v>18903</v>
      </c>
      <c r="B13403" s="13" t="n">
        <v>121</v>
      </c>
      <c r="C13403" s="13" t="n">
        <v>120</v>
      </c>
      <c r="D13403" s="14" t="n">
        <f aca="false">C13403/Summary!$B$4</f>
        <v>0.008</v>
      </c>
      <c r="E13403" s="15" t="n">
        <v>0.428571428571429</v>
      </c>
      <c r="F13403" s="2" t="s">
        <v>53</v>
      </c>
      <c r="G13403" s="2" t="s">
        <v>44</v>
      </c>
      <c r="H13403" s="2" t="str">
        <f aca="false">IF(AND(E13403&gt;=0.4,E13403&lt;=0.6),"Yes","No")</f>
        <v>Yes</v>
      </c>
      <c r="I13403" s="2" t="str">
        <f aca="false">IF(AND(F13403="No",G13403="No",H13403="Yes"),"Yes","No")</f>
        <v>No</v>
      </c>
      <c r="J13403" s="2"/>
      <c r="K13403" s="2"/>
    </row>
    <row r="13404" customFormat="false" ht="15" hidden="false" customHeight="false" outlineLevel="0" collapsed="false">
      <c r="A13404" s="2" t="s">
        <v>18904</v>
      </c>
      <c r="B13404" s="13" t="n">
        <v>121</v>
      </c>
      <c r="C13404" s="13" t="n">
        <v>120</v>
      </c>
      <c r="D13404" s="14" t="n">
        <f aca="false">C13404/Summary!$B$4</f>
        <v>0.008</v>
      </c>
      <c r="E13404" s="15" t="n">
        <v>0.571428571428571</v>
      </c>
      <c r="F13404" s="2" t="s">
        <v>53</v>
      </c>
      <c r="G13404" s="2" t="s">
        <v>53</v>
      </c>
      <c r="H13404" s="2" t="str">
        <f aca="false">IF(AND(E13404&gt;=0.4,E13404&lt;=0.6),"Yes","No")</f>
        <v>Yes</v>
      </c>
      <c r="I13404" s="2" t="str">
        <f aca="false">IF(AND(F13404="No",G13404="No",H13404="Yes"),"Yes","No")</f>
        <v>No</v>
      </c>
      <c r="J13404" s="2"/>
      <c r="K13404" s="2"/>
    </row>
    <row r="13405" customFormat="false" ht="15" hidden="false" customHeight="false" outlineLevel="0" collapsed="false">
      <c r="A13405" s="2" t="s">
        <v>18905</v>
      </c>
      <c r="B13405" s="13" t="n">
        <v>121</v>
      </c>
      <c r="C13405" s="13" t="n">
        <v>120</v>
      </c>
      <c r="D13405" s="14" t="n">
        <f aca="false">C13405/Summary!$B$4</f>
        <v>0.008</v>
      </c>
      <c r="E13405" s="15" t="n">
        <v>0.428571428571429</v>
      </c>
      <c r="F13405" s="2" t="s">
        <v>53</v>
      </c>
      <c r="G13405" s="2" t="s">
        <v>44</v>
      </c>
      <c r="H13405" s="2" t="str">
        <f aca="false">IF(AND(E13405&gt;=0.4,E13405&lt;=0.6),"Yes","No")</f>
        <v>Yes</v>
      </c>
      <c r="I13405" s="2" t="str">
        <f aca="false">IF(AND(F13405="No",G13405="No",H13405="Yes"),"Yes","No")</f>
        <v>No</v>
      </c>
      <c r="J13405" s="2"/>
      <c r="K13405" s="2"/>
    </row>
    <row r="13406" customFormat="false" ht="15" hidden="false" customHeight="false" outlineLevel="0" collapsed="false">
      <c r="A13406" s="2" t="s">
        <v>18906</v>
      </c>
      <c r="B13406" s="13" t="n">
        <v>121</v>
      </c>
      <c r="C13406" s="13" t="n">
        <v>121</v>
      </c>
      <c r="D13406" s="14" t="n">
        <f aca="false">C13406/Summary!$B$4</f>
        <v>0.00806666666666667</v>
      </c>
      <c r="E13406" s="15" t="n">
        <v>0.857142857142857</v>
      </c>
      <c r="F13406" s="2" t="s">
        <v>53</v>
      </c>
      <c r="G13406" s="2" t="s">
        <v>44</v>
      </c>
      <c r="H13406" s="2" t="str">
        <f aca="false">IF(AND(E13406&gt;=0.4,E13406&lt;=0.6),"Yes","No")</f>
        <v>No</v>
      </c>
      <c r="I13406" s="2" t="str">
        <f aca="false">IF(AND(F13406="No",G13406="No",H13406="Yes"),"Yes","No")</f>
        <v>No</v>
      </c>
      <c r="J13406" s="2"/>
      <c r="K13406" s="2"/>
    </row>
    <row r="13407" customFormat="false" ht="15" hidden="false" customHeight="false" outlineLevel="0" collapsed="false">
      <c r="A13407" s="2" t="s">
        <v>18907</v>
      </c>
      <c r="B13407" s="13" t="n">
        <v>121</v>
      </c>
      <c r="C13407" s="13" t="n">
        <v>120</v>
      </c>
      <c r="D13407" s="14" t="n">
        <f aca="false">C13407/Summary!$B$4</f>
        <v>0.008</v>
      </c>
      <c r="E13407" s="15" t="n">
        <v>0.714285714285714</v>
      </c>
      <c r="F13407" s="2" t="s">
        <v>53</v>
      </c>
      <c r="G13407" s="2" t="s">
        <v>44</v>
      </c>
      <c r="H13407" s="2" t="str">
        <f aca="false">IF(AND(E13407&gt;=0.4,E13407&lt;=0.6),"Yes","No")</f>
        <v>No</v>
      </c>
      <c r="I13407" s="2" t="str">
        <f aca="false">IF(AND(F13407="No",G13407="No",H13407="Yes"),"Yes","No")</f>
        <v>No</v>
      </c>
      <c r="J13407" s="2"/>
      <c r="K13407" s="2"/>
    </row>
    <row r="13408" customFormat="false" ht="15" hidden="false" customHeight="false" outlineLevel="0" collapsed="false">
      <c r="A13408" s="2" t="s">
        <v>18908</v>
      </c>
      <c r="B13408" s="13" t="n">
        <v>121</v>
      </c>
      <c r="C13408" s="13" t="n">
        <v>120</v>
      </c>
      <c r="D13408" s="14" t="n">
        <f aca="false">C13408/Summary!$B$4</f>
        <v>0.008</v>
      </c>
      <c r="E13408" s="15" t="n">
        <v>0.571428571428571</v>
      </c>
      <c r="F13408" s="2" t="s">
        <v>53</v>
      </c>
      <c r="G13408" s="2" t="s">
        <v>44</v>
      </c>
      <c r="H13408" s="2" t="str">
        <f aca="false">IF(AND(E13408&gt;=0.4,E13408&lt;=0.6),"Yes","No")</f>
        <v>Yes</v>
      </c>
      <c r="I13408" s="2" t="str">
        <f aca="false">IF(AND(F13408="No",G13408="No",H13408="Yes"),"Yes","No")</f>
        <v>No</v>
      </c>
      <c r="J13408" s="2"/>
      <c r="K13408" s="2"/>
    </row>
    <row r="13409" customFormat="false" ht="15" hidden="false" customHeight="false" outlineLevel="0" collapsed="false">
      <c r="A13409" s="2" t="s">
        <v>18909</v>
      </c>
      <c r="B13409" s="13" t="n">
        <v>121</v>
      </c>
      <c r="C13409" s="13" t="n">
        <v>121</v>
      </c>
      <c r="D13409" s="14" t="n">
        <f aca="false">C13409/Summary!$B$4</f>
        <v>0.00806666666666667</v>
      </c>
      <c r="E13409" s="15" t="n">
        <v>0.285714285714286</v>
      </c>
      <c r="F13409" s="2" t="s">
        <v>53</v>
      </c>
      <c r="G13409" s="2" t="s">
        <v>44</v>
      </c>
      <c r="H13409" s="2" t="str">
        <f aca="false">IF(AND(E13409&gt;=0.4,E13409&lt;=0.6),"Yes","No")</f>
        <v>No</v>
      </c>
      <c r="I13409" s="2" t="str">
        <f aca="false">IF(AND(F13409="No",G13409="No",H13409="Yes"),"Yes","No")</f>
        <v>No</v>
      </c>
      <c r="J13409" s="2"/>
      <c r="K13409" s="2"/>
    </row>
    <row r="13410" customFormat="false" ht="15" hidden="false" customHeight="false" outlineLevel="0" collapsed="false">
      <c r="A13410" s="2" t="s">
        <v>18910</v>
      </c>
      <c r="B13410" s="13" t="n">
        <v>121</v>
      </c>
      <c r="C13410" s="13" t="n">
        <v>121</v>
      </c>
      <c r="D13410" s="14" t="n">
        <f aca="false">C13410/Summary!$B$4</f>
        <v>0.00806666666666667</v>
      </c>
      <c r="E13410" s="15" t="n">
        <v>0.571428571428571</v>
      </c>
      <c r="F13410" s="2" t="s">
        <v>53</v>
      </c>
      <c r="G13410" s="2" t="s">
        <v>44</v>
      </c>
      <c r="H13410" s="2" t="str">
        <f aca="false">IF(AND(E13410&gt;=0.4,E13410&lt;=0.6),"Yes","No")</f>
        <v>Yes</v>
      </c>
      <c r="I13410" s="2" t="str">
        <f aca="false">IF(AND(F13410="No",G13410="No",H13410="Yes"),"Yes","No")</f>
        <v>No</v>
      </c>
      <c r="J13410" s="2"/>
      <c r="K13410" s="2"/>
    </row>
    <row r="13411" customFormat="false" ht="15" hidden="false" customHeight="false" outlineLevel="0" collapsed="false">
      <c r="A13411" s="2" t="s">
        <v>18911</v>
      </c>
      <c r="B13411" s="13" t="n">
        <v>121</v>
      </c>
      <c r="C13411" s="13" t="n">
        <v>121</v>
      </c>
      <c r="D13411" s="14" t="n">
        <f aca="false">C13411/Summary!$B$4</f>
        <v>0.00806666666666667</v>
      </c>
      <c r="E13411" s="15" t="n">
        <v>0.428571428571429</v>
      </c>
      <c r="F13411" s="2" t="s">
        <v>44</v>
      </c>
      <c r="G13411" s="2" t="s">
        <v>53</v>
      </c>
      <c r="H13411" s="2" t="str">
        <f aca="false">IF(AND(E13411&gt;=0.4,E13411&lt;=0.6),"Yes","No")</f>
        <v>Yes</v>
      </c>
      <c r="I13411" s="2" t="str">
        <f aca="false">IF(AND(F13411="No",G13411="No",H13411="Yes"),"Yes","No")</f>
        <v>No</v>
      </c>
      <c r="J13411" s="2"/>
      <c r="K13411" s="2"/>
    </row>
    <row r="13412" customFormat="false" ht="15" hidden="false" customHeight="false" outlineLevel="0" collapsed="false">
      <c r="A13412" s="2" t="s">
        <v>18912</v>
      </c>
      <c r="B13412" s="13" t="n">
        <v>121</v>
      </c>
      <c r="C13412" s="13" t="n">
        <v>121</v>
      </c>
      <c r="D13412" s="14" t="n">
        <f aca="false">C13412/Summary!$B$4</f>
        <v>0.00806666666666667</v>
      </c>
      <c r="E13412" s="15" t="n">
        <v>0.285714285714286</v>
      </c>
      <c r="F13412" s="2" t="s">
        <v>44</v>
      </c>
      <c r="G13412" s="2" t="s">
        <v>53</v>
      </c>
      <c r="H13412" s="2" t="str">
        <f aca="false">IF(AND(E13412&gt;=0.4,E13412&lt;=0.6),"Yes","No")</f>
        <v>No</v>
      </c>
      <c r="I13412" s="2" t="str">
        <f aca="false">IF(AND(F13412="No",G13412="No",H13412="Yes"),"Yes","No")</f>
        <v>No</v>
      </c>
      <c r="J13412" s="2"/>
      <c r="K13412" s="2"/>
    </row>
    <row r="13413" customFormat="false" ht="15" hidden="false" customHeight="false" outlineLevel="0" collapsed="false">
      <c r="A13413" s="2" t="s">
        <v>18913</v>
      </c>
      <c r="B13413" s="13" t="n">
        <v>121</v>
      </c>
      <c r="C13413" s="13" t="n">
        <v>121</v>
      </c>
      <c r="D13413" s="14" t="n">
        <f aca="false">C13413/Summary!$B$4</f>
        <v>0.00806666666666667</v>
      </c>
      <c r="E13413" s="15" t="n">
        <v>0.714285714285714</v>
      </c>
      <c r="F13413" s="2" t="s">
        <v>53</v>
      </c>
      <c r="G13413" s="2" t="s">
        <v>44</v>
      </c>
      <c r="H13413" s="2" t="str">
        <f aca="false">IF(AND(E13413&gt;=0.4,E13413&lt;=0.6),"Yes","No")</f>
        <v>No</v>
      </c>
      <c r="I13413" s="2" t="str">
        <f aca="false">IF(AND(F13413="No",G13413="No",H13413="Yes"),"Yes","No")</f>
        <v>No</v>
      </c>
      <c r="J13413" s="2"/>
      <c r="K13413" s="2"/>
    </row>
    <row r="13414" customFormat="false" ht="15" hidden="false" customHeight="false" outlineLevel="0" collapsed="false">
      <c r="A13414" s="2" t="s">
        <v>18914</v>
      </c>
      <c r="B13414" s="13" t="n">
        <v>121</v>
      </c>
      <c r="C13414" s="13" t="n">
        <v>120</v>
      </c>
      <c r="D13414" s="14" t="n">
        <f aca="false">C13414/Summary!$B$4</f>
        <v>0.008</v>
      </c>
      <c r="E13414" s="15" t="n">
        <v>0.571428571428571</v>
      </c>
      <c r="F13414" s="2" t="s">
        <v>53</v>
      </c>
      <c r="G13414" s="2" t="s">
        <v>44</v>
      </c>
      <c r="H13414" s="2" t="str">
        <f aca="false">IF(AND(E13414&gt;=0.4,E13414&lt;=0.6),"Yes","No")</f>
        <v>Yes</v>
      </c>
      <c r="I13414" s="2" t="str">
        <f aca="false">IF(AND(F13414="No",G13414="No",H13414="Yes"),"Yes","No")</f>
        <v>No</v>
      </c>
      <c r="J13414" s="2"/>
      <c r="K13414" s="2"/>
    </row>
    <row r="13415" customFormat="false" ht="15" hidden="false" customHeight="false" outlineLevel="0" collapsed="false">
      <c r="A13415" s="2" t="s">
        <v>18915</v>
      </c>
      <c r="B13415" s="13" t="n">
        <v>121</v>
      </c>
      <c r="C13415" s="13" t="n">
        <v>121</v>
      </c>
      <c r="D13415" s="14" t="n">
        <f aca="false">C13415/Summary!$B$4</f>
        <v>0.00806666666666667</v>
      </c>
      <c r="E13415" s="15" t="n">
        <v>0.428571428571429</v>
      </c>
      <c r="F13415" s="2" t="s">
        <v>44</v>
      </c>
      <c r="G13415" s="2" t="s">
        <v>53</v>
      </c>
      <c r="H13415" s="2" t="str">
        <f aca="false">IF(AND(E13415&gt;=0.4,E13415&lt;=0.6),"Yes","No")</f>
        <v>Yes</v>
      </c>
      <c r="I13415" s="2" t="str">
        <f aca="false">IF(AND(F13415="No",G13415="No",H13415="Yes"),"Yes","No")</f>
        <v>No</v>
      </c>
      <c r="J13415" s="2"/>
      <c r="K13415" s="2"/>
    </row>
    <row r="13416" customFormat="false" ht="15" hidden="false" customHeight="false" outlineLevel="0" collapsed="false">
      <c r="A13416" s="2" t="s">
        <v>18916</v>
      </c>
      <c r="B13416" s="13" t="n">
        <v>121</v>
      </c>
      <c r="C13416" s="13" t="n">
        <v>120</v>
      </c>
      <c r="D13416" s="14" t="n">
        <f aca="false">C13416/Summary!$B$4</f>
        <v>0.008</v>
      </c>
      <c r="E13416" s="15" t="n">
        <v>0.142857142857143</v>
      </c>
      <c r="F13416" s="2" t="s">
        <v>53</v>
      </c>
      <c r="G13416" s="2" t="s">
        <v>44</v>
      </c>
      <c r="H13416" s="2" t="str">
        <f aca="false">IF(AND(E13416&gt;=0.4,E13416&lt;=0.6),"Yes","No")</f>
        <v>No</v>
      </c>
      <c r="I13416" s="2" t="str">
        <f aca="false">IF(AND(F13416="No",G13416="No",H13416="Yes"),"Yes","No")</f>
        <v>No</v>
      </c>
      <c r="J13416" s="2"/>
      <c r="K13416" s="2"/>
    </row>
    <row r="13417" customFormat="false" ht="15" hidden="false" customHeight="false" outlineLevel="0" collapsed="false">
      <c r="A13417" s="2" t="s">
        <v>18917</v>
      </c>
      <c r="B13417" s="13" t="n">
        <v>121</v>
      </c>
      <c r="C13417" s="13" t="n">
        <v>120</v>
      </c>
      <c r="D13417" s="14" t="n">
        <f aca="false">C13417/Summary!$B$4</f>
        <v>0.008</v>
      </c>
      <c r="E13417" s="15" t="n">
        <v>0.571428571428571</v>
      </c>
      <c r="F13417" s="2" t="s">
        <v>53</v>
      </c>
      <c r="G13417" s="2" t="s">
        <v>44</v>
      </c>
      <c r="H13417" s="2" t="str">
        <f aca="false">IF(AND(E13417&gt;=0.4,E13417&lt;=0.6),"Yes","No")</f>
        <v>Yes</v>
      </c>
      <c r="I13417" s="2" t="str">
        <f aca="false">IF(AND(F13417="No",G13417="No",H13417="Yes"),"Yes","No")</f>
        <v>No</v>
      </c>
      <c r="J13417" s="2"/>
      <c r="K13417" s="2"/>
    </row>
    <row r="13418" customFormat="false" ht="15" hidden="false" customHeight="false" outlineLevel="0" collapsed="false">
      <c r="A13418" s="2" t="s">
        <v>18918</v>
      </c>
      <c r="B13418" s="13" t="n">
        <v>121</v>
      </c>
      <c r="C13418" s="13" t="n">
        <v>121</v>
      </c>
      <c r="D13418" s="14" t="n">
        <f aca="false">C13418/Summary!$B$4</f>
        <v>0.00806666666666667</v>
      </c>
      <c r="E13418" s="15" t="n">
        <v>0.571428571428571</v>
      </c>
      <c r="F13418" s="2" t="s">
        <v>53</v>
      </c>
      <c r="G13418" s="2" t="s">
        <v>44</v>
      </c>
      <c r="H13418" s="2" t="str">
        <f aca="false">IF(AND(E13418&gt;=0.4,E13418&lt;=0.6),"Yes","No")</f>
        <v>Yes</v>
      </c>
      <c r="I13418" s="2" t="str">
        <f aca="false">IF(AND(F13418="No",G13418="No",H13418="Yes"),"Yes","No")</f>
        <v>No</v>
      </c>
      <c r="J13418" s="2"/>
      <c r="K13418" s="2"/>
    </row>
    <row r="13419" customFormat="false" ht="15" hidden="false" customHeight="false" outlineLevel="0" collapsed="false">
      <c r="A13419" s="2" t="s">
        <v>18919</v>
      </c>
      <c r="B13419" s="13" t="n">
        <v>121</v>
      </c>
      <c r="C13419" s="13" t="n">
        <v>121</v>
      </c>
      <c r="D13419" s="14" t="n">
        <f aca="false">C13419/Summary!$B$4</f>
        <v>0.00806666666666667</v>
      </c>
      <c r="E13419" s="15" t="n">
        <v>0.142857142857143</v>
      </c>
      <c r="F13419" s="2" t="s">
        <v>53</v>
      </c>
      <c r="G13419" s="2" t="s">
        <v>44</v>
      </c>
      <c r="H13419" s="2" t="str">
        <f aca="false">IF(AND(E13419&gt;=0.4,E13419&lt;=0.6),"Yes","No")</f>
        <v>No</v>
      </c>
      <c r="I13419" s="2" t="str">
        <f aca="false">IF(AND(F13419="No",G13419="No",H13419="Yes"),"Yes","No")</f>
        <v>No</v>
      </c>
      <c r="J13419" s="2"/>
      <c r="K13419" s="2"/>
    </row>
    <row r="13420" customFormat="false" ht="15" hidden="false" customHeight="false" outlineLevel="0" collapsed="false">
      <c r="A13420" s="2" t="s">
        <v>18920</v>
      </c>
      <c r="B13420" s="13" t="n">
        <v>121</v>
      </c>
      <c r="C13420" s="13" t="n">
        <v>120</v>
      </c>
      <c r="D13420" s="14" t="n">
        <f aca="false">C13420/Summary!$B$4</f>
        <v>0.008</v>
      </c>
      <c r="E13420" s="15" t="n">
        <v>0.714285714285714</v>
      </c>
      <c r="F13420" s="2" t="s">
        <v>53</v>
      </c>
      <c r="G13420" s="2" t="s">
        <v>44</v>
      </c>
      <c r="H13420" s="2" t="str">
        <f aca="false">IF(AND(E13420&gt;=0.4,E13420&lt;=0.6),"Yes","No")</f>
        <v>No</v>
      </c>
      <c r="I13420" s="2" t="str">
        <f aca="false">IF(AND(F13420="No",G13420="No",H13420="Yes"),"Yes","No")</f>
        <v>No</v>
      </c>
      <c r="J13420" s="2"/>
      <c r="K13420" s="2"/>
    </row>
    <row r="13421" customFormat="false" ht="15" hidden="false" customHeight="false" outlineLevel="0" collapsed="false">
      <c r="A13421" s="2" t="s">
        <v>18921</v>
      </c>
      <c r="B13421" s="13" t="n">
        <v>121</v>
      </c>
      <c r="C13421" s="13" t="n">
        <v>121</v>
      </c>
      <c r="D13421" s="14" t="n">
        <f aca="false">C13421/Summary!$B$4</f>
        <v>0.00806666666666667</v>
      </c>
      <c r="E13421" s="15" t="n">
        <v>0.714285714285714</v>
      </c>
      <c r="F13421" s="2" t="s">
        <v>53</v>
      </c>
      <c r="G13421" s="2" t="s">
        <v>44</v>
      </c>
      <c r="H13421" s="2" t="str">
        <f aca="false">IF(AND(E13421&gt;=0.4,E13421&lt;=0.6),"Yes","No")</f>
        <v>No</v>
      </c>
      <c r="I13421" s="2" t="str">
        <f aca="false">IF(AND(F13421="No",G13421="No",H13421="Yes"),"Yes","No")</f>
        <v>No</v>
      </c>
      <c r="J13421" s="2"/>
      <c r="K13421" s="2"/>
    </row>
    <row r="13422" customFormat="false" ht="15" hidden="false" customHeight="false" outlineLevel="0" collapsed="false">
      <c r="A13422" s="2" t="s">
        <v>18922</v>
      </c>
      <c r="B13422" s="13" t="n">
        <v>121</v>
      </c>
      <c r="C13422" s="13" t="n">
        <v>120</v>
      </c>
      <c r="D13422" s="14" t="n">
        <f aca="false">C13422/Summary!$B$4</f>
        <v>0.008</v>
      </c>
      <c r="E13422" s="15" t="n">
        <v>0.428571428571429</v>
      </c>
      <c r="F13422" s="2" t="s">
        <v>44</v>
      </c>
      <c r="G13422" s="2" t="s">
        <v>53</v>
      </c>
      <c r="H13422" s="2" t="str">
        <f aca="false">IF(AND(E13422&gt;=0.4,E13422&lt;=0.6),"Yes","No")</f>
        <v>Yes</v>
      </c>
      <c r="I13422" s="2" t="str">
        <f aca="false">IF(AND(F13422="No",G13422="No",H13422="Yes"),"Yes","No")</f>
        <v>No</v>
      </c>
      <c r="J13422" s="2"/>
      <c r="K13422" s="2"/>
    </row>
    <row r="13423" customFormat="false" ht="15" hidden="false" customHeight="false" outlineLevel="0" collapsed="false">
      <c r="A13423" s="2" t="s">
        <v>18923</v>
      </c>
      <c r="B13423" s="13" t="n">
        <v>121</v>
      </c>
      <c r="C13423" s="13" t="n">
        <v>121</v>
      </c>
      <c r="D13423" s="14" t="n">
        <f aca="false">C13423/Summary!$B$4</f>
        <v>0.00806666666666667</v>
      </c>
      <c r="E13423" s="15" t="n">
        <v>0.714285714285714</v>
      </c>
      <c r="F13423" s="2" t="s">
        <v>53</v>
      </c>
      <c r="G13423" s="2" t="s">
        <v>44</v>
      </c>
      <c r="H13423" s="2" t="str">
        <f aca="false">IF(AND(E13423&gt;=0.4,E13423&lt;=0.6),"Yes","No")</f>
        <v>No</v>
      </c>
      <c r="I13423" s="2" t="str">
        <f aca="false">IF(AND(F13423="No",G13423="No",H13423="Yes"),"Yes","No")</f>
        <v>No</v>
      </c>
      <c r="J13423" s="2"/>
      <c r="K13423" s="2"/>
    </row>
    <row r="13424" customFormat="false" ht="15" hidden="false" customHeight="false" outlineLevel="0" collapsed="false">
      <c r="A13424" s="2" t="s">
        <v>18924</v>
      </c>
      <c r="B13424" s="13" t="n">
        <v>121</v>
      </c>
      <c r="C13424" s="13" t="n">
        <v>121</v>
      </c>
      <c r="D13424" s="14" t="n">
        <f aca="false">C13424/Summary!$B$4</f>
        <v>0.00806666666666667</v>
      </c>
      <c r="E13424" s="15" t="n">
        <v>0.571428571428571</v>
      </c>
      <c r="F13424" s="2" t="s">
        <v>53</v>
      </c>
      <c r="G13424" s="2" t="s">
        <v>44</v>
      </c>
      <c r="H13424" s="2" t="str">
        <f aca="false">IF(AND(E13424&gt;=0.4,E13424&lt;=0.6),"Yes","No")</f>
        <v>Yes</v>
      </c>
      <c r="I13424" s="2" t="str">
        <f aca="false">IF(AND(F13424="No",G13424="No",H13424="Yes"),"Yes","No")</f>
        <v>No</v>
      </c>
      <c r="J13424" s="2"/>
      <c r="K13424" s="2"/>
    </row>
    <row r="13425" customFormat="false" ht="15" hidden="false" customHeight="false" outlineLevel="0" collapsed="false">
      <c r="A13425" s="2" t="s">
        <v>18925</v>
      </c>
      <c r="B13425" s="13" t="n">
        <v>121</v>
      </c>
      <c r="C13425" s="13" t="n">
        <v>119</v>
      </c>
      <c r="D13425" s="14" t="n">
        <f aca="false">C13425/Summary!$B$4</f>
        <v>0.00793333333333333</v>
      </c>
      <c r="E13425" s="15" t="n">
        <v>0.428571428571429</v>
      </c>
      <c r="F13425" s="2" t="s">
        <v>53</v>
      </c>
      <c r="G13425" s="2" t="s">
        <v>44</v>
      </c>
      <c r="H13425" s="2" t="str">
        <f aca="false">IF(AND(E13425&gt;=0.4,E13425&lt;=0.6),"Yes","No")</f>
        <v>Yes</v>
      </c>
      <c r="I13425" s="2" t="str">
        <f aca="false">IF(AND(F13425="No",G13425="No",H13425="Yes"),"Yes","No")</f>
        <v>No</v>
      </c>
      <c r="J13425" s="2"/>
      <c r="K13425" s="2"/>
    </row>
    <row r="13426" customFormat="false" ht="15" hidden="false" customHeight="false" outlineLevel="0" collapsed="false">
      <c r="A13426" s="2" t="s">
        <v>18926</v>
      </c>
      <c r="B13426" s="13" t="n">
        <v>121</v>
      </c>
      <c r="C13426" s="13" t="n">
        <v>120</v>
      </c>
      <c r="D13426" s="14" t="n">
        <f aca="false">C13426/Summary!$B$4</f>
        <v>0.008</v>
      </c>
      <c r="E13426" s="15" t="n">
        <v>0.571428571428571</v>
      </c>
      <c r="F13426" s="2" t="s">
        <v>53</v>
      </c>
      <c r="G13426" s="2" t="s">
        <v>44</v>
      </c>
      <c r="H13426" s="2" t="str">
        <f aca="false">IF(AND(E13426&gt;=0.4,E13426&lt;=0.6),"Yes","No")</f>
        <v>Yes</v>
      </c>
      <c r="I13426" s="2" t="str">
        <f aca="false">IF(AND(F13426="No",G13426="No",H13426="Yes"),"Yes","No")</f>
        <v>No</v>
      </c>
      <c r="J13426" s="2"/>
      <c r="K13426" s="2"/>
    </row>
    <row r="13427" customFormat="false" ht="15" hidden="false" customHeight="false" outlineLevel="0" collapsed="false">
      <c r="A13427" s="2" t="s">
        <v>18927</v>
      </c>
      <c r="B13427" s="13" t="n">
        <v>121</v>
      </c>
      <c r="C13427" s="13" t="n">
        <v>120</v>
      </c>
      <c r="D13427" s="14" t="n">
        <f aca="false">C13427/Summary!$B$4</f>
        <v>0.008</v>
      </c>
      <c r="E13427" s="15" t="n">
        <v>0.857142857142857</v>
      </c>
      <c r="F13427" s="2" t="s">
        <v>53</v>
      </c>
      <c r="G13427" s="2" t="s">
        <v>44</v>
      </c>
      <c r="H13427" s="2" t="str">
        <f aca="false">IF(AND(E13427&gt;=0.4,E13427&lt;=0.6),"Yes","No")</f>
        <v>No</v>
      </c>
      <c r="I13427" s="2" t="str">
        <f aca="false">IF(AND(F13427="No",G13427="No",H13427="Yes"),"Yes","No")</f>
        <v>No</v>
      </c>
      <c r="J13427" s="2"/>
      <c r="K13427" s="2"/>
    </row>
    <row r="13428" customFormat="false" ht="15" hidden="false" customHeight="false" outlineLevel="0" collapsed="false">
      <c r="A13428" s="2" t="s">
        <v>18928</v>
      </c>
      <c r="B13428" s="13" t="n">
        <v>121</v>
      </c>
      <c r="C13428" s="13" t="n">
        <v>120</v>
      </c>
      <c r="D13428" s="14" t="n">
        <f aca="false">C13428/Summary!$B$4</f>
        <v>0.008</v>
      </c>
      <c r="E13428" s="15" t="n">
        <v>0.571428571428571</v>
      </c>
      <c r="F13428" s="2" t="s">
        <v>44</v>
      </c>
      <c r="G13428" s="2" t="s">
        <v>53</v>
      </c>
      <c r="H13428" s="2" t="str">
        <f aca="false">IF(AND(E13428&gt;=0.4,E13428&lt;=0.6),"Yes","No")</f>
        <v>Yes</v>
      </c>
      <c r="I13428" s="2" t="str">
        <f aca="false">IF(AND(F13428="No",G13428="No",H13428="Yes"),"Yes","No")</f>
        <v>No</v>
      </c>
      <c r="J13428" s="2"/>
      <c r="K13428" s="2"/>
    </row>
    <row r="13429" customFormat="false" ht="15" hidden="false" customHeight="false" outlineLevel="0" collapsed="false">
      <c r="A13429" s="2" t="s">
        <v>18929</v>
      </c>
      <c r="B13429" s="13" t="n">
        <v>121</v>
      </c>
      <c r="C13429" s="13" t="n">
        <v>121</v>
      </c>
      <c r="D13429" s="14" t="n">
        <f aca="false">C13429/Summary!$B$4</f>
        <v>0.00806666666666667</v>
      </c>
      <c r="E13429" s="15" t="n">
        <v>0.571428571428571</v>
      </c>
      <c r="F13429" s="2" t="s">
        <v>53</v>
      </c>
      <c r="G13429" s="2" t="s">
        <v>44</v>
      </c>
      <c r="H13429" s="2" t="str">
        <f aca="false">IF(AND(E13429&gt;=0.4,E13429&lt;=0.6),"Yes","No")</f>
        <v>Yes</v>
      </c>
      <c r="I13429" s="2" t="str">
        <f aca="false">IF(AND(F13429="No",G13429="No",H13429="Yes"),"Yes","No")</f>
        <v>No</v>
      </c>
      <c r="J13429" s="2"/>
      <c r="K13429" s="2"/>
    </row>
    <row r="13430" customFormat="false" ht="15" hidden="false" customHeight="false" outlineLevel="0" collapsed="false">
      <c r="A13430" s="2" t="s">
        <v>18930</v>
      </c>
      <c r="B13430" s="13" t="n">
        <v>121</v>
      </c>
      <c r="C13430" s="13" t="n">
        <v>121</v>
      </c>
      <c r="D13430" s="14" t="n">
        <f aca="false">C13430/Summary!$B$4</f>
        <v>0.00806666666666667</v>
      </c>
      <c r="E13430" s="15" t="n">
        <v>0.428571428571429</v>
      </c>
      <c r="F13430" s="2" t="s">
        <v>44</v>
      </c>
      <c r="G13430" s="2" t="s">
        <v>53</v>
      </c>
      <c r="H13430" s="2" t="str">
        <f aca="false">IF(AND(E13430&gt;=0.4,E13430&lt;=0.6),"Yes","No")</f>
        <v>Yes</v>
      </c>
      <c r="I13430" s="2" t="str">
        <f aca="false">IF(AND(F13430="No",G13430="No",H13430="Yes"),"Yes","No")</f>
        <v>No</v>
      </c>
      <c r="J13430" s="2"/>
      <c r="K13430" s="2"/>
    </row>
    <row r="13431" customFormat="false" ht="15" hidden="false" customHeight="false" outlineLevel="0" collapsed="false">
      <c r="A13431" s="2" t="s">
        <v>18931</v>
      </c>
      <c r="B13431" s="13" t="n">
        <v>121</v>
      </c>
      <c r="C13431" s="13" t="n">
        <v>120</v>
      </c>
      <c r="D13431" s="14" t="n">
        <f aca="false">C13431/Summary!$B$4</f>
        <v>0.008</v>
      </c>
      <c r="E13431" s="15" t="n">
        <v>0.571428571428571</v>
      </c>
      <c r="F13431" s="2" t="s">
        <v>53</v>
      </c>
      <c r="G13431" s="2" t="s">
        <v>44</v>
      </c>
      <c r="H13431" s="2" t="str">
        <f aca="false">IF(AND(E13431&gt;=0.4,E13431&lt;=0.6),"Yes","No")</f>
        <v>Yes</v>
      </c>
      <c r="I13431" s="2" t="str">
        <f aca="false">IF(AND(F13431="No",G13431="No",H13431="Yes"),"Yes","No")</f>
        <v>No</v>
      </c>
      <c r="J13431" s="2"/>
      <c r="K13431" s="2"/>
    </row>
    <row r="13432" customFormat="false" ht="15" hidden="false" customHeight="false" outlineLevel="0" collapsed="false">
      <c r="A13432" s="2" t="s">
        <v>18932</v>
      </c>
      <c r="B13432" s="13" t="n">
        <v>121</v>
      </c>
      <c r="C13432" s="13" t="n">
        <v>120</v>
      </c>
      <c r="D13432" s="14" t="n">
        <f aca="false">C13432/Summary!$B$4</f>
        <v>0.008</v>
      </c>
      <c r="E13432" s="15" t="n">
        <v>0.428571428571429</v>
      </c>
      <c r="F13432" s="2" t="s">
        <v>53</v>
      </c>
      <c r="G13432" s="2" t="s">
        <v>44</v>
      </c>
      <c r="H13432" s="2" t="str">
        <f aca="false">IF(AND(E13432&gt;=0.4,E13432&lt;=0.6),"Yes","No")</f>
        <v>Yes</v>
      </c>
      <c r="I13432" s="2" t="str">
        <f aca="false">IF(AND(F13432="No",G13432="No",H13432="Yes"),"Yes","No")</f>
        <v>No</v>
      </c>
      <c r="J13432" s="2"/>
      <c r="K13432" s="2"/>
    </row>
    <row r="13433" customFormat="false" ht="15" hidden="false" customHeight="false" outlineLevel="0" collapsed="false">
      <c r="A13433" s="2" t="s">
        <v>18933</v>
      </c>
      <c r="B13433" s="13" t="n">
        <v>121</v>
      </c>
      <c r="C13433" s="13" t="n">
        <v>121</v>
      </c>
      <c r="D13433" s="14" t="n">
        <f aca="false">C13433/Summary!$B$4</f>
        <v>0.00806666666666667</v>
      </c>
      <c r="E13433" s="15" t="n">
        <v>0.571428571428571</v>
      </c>
      <c r="F13433" s="2" t="s">
        <v>53</v>
      </c>
      <c r="G13433" s="2" t="s">
        <v>44</v>
      </c>
      <c r="H13433" s="2" t="str">
        <f aca="false">IF(AND(E13433&gt;=0.4,E13433&lt;=0.6),"Yes","No")</f>
        <v>Yes</v>
      </c>
      <c r="I13433" s="2" t="str">
        <f aca="false">IF(AND(F13433="No",G13433="No",H13433="Yes"),"Yes","No")</f>
        <v>No</v>
      </c>
      <c r="J13433" s="2"/>
      <c r="K13433" s="2"/>
    </row>
    <row r="13434" customFormat="false" ht="15" hidden="false" customHeight="false" outlineLevel="0" collapsed="false">
      <c r="A13434" s="2" t="s">
        <v>18934</v>
      </c>
      <c r="B13434" s="13" t="n">
        <v>121</v>
      </c>
      <c r="C13434" s="13" t="n">
        <v>121</v>
      </c>
      <c r="D13434" s="14" t="n">
        <f aca="false">C13434/Summary!$B$4</f>
        <v>0.00806666666666667</v>
      </c>
      <c r="E13434" s="15" t="n">
        <v>0.428571428571429</v>
      </c>
      <c r="F13434" s="2" t="s">
        <v>53</v>
      </c>
      <c r="G13434" s="2" t="s">
        <v>44</v>
      </c>
      <c r="H13434" s="2" t="str">
        <f aca="false">IF(AND(E13434&gt;=0.4,E13434&lt;=0.6),"Yes","No")</f>
        <v>Yes</v>
      </c>
      <c r="I13434" s="2" t="str">
        <f aca="false">IF(AND(F13434="No",G13434="No",H13434="Yes"),"Yes","No")</f>
        <v>No</v>
      </c>
      <c r="J13434" s="2"/>
      <c r="K13434" s="2"/>
    </row>
    <row r="13435" customFormat="false" ht="15" hidden="false" customHeight="false" outlineLevel="0" collapsed="false">
      <c r="A13435" s="2" t="s">
        <v>18935</v>
      </c>
      <c r="B13435" s="13" t="n">
        <v>121</v>
      </c>
      <c r="C13435" s="13" t="n">
        <v>121</v>
      </c>
      <c r="D13435" s="14" t="n">
        <f aca="false">C13435/Summary!$B$4</f>
        <v>0.00806666666666667</v>
      </c>
      <c r="E13435" s="15" t="n">
        <v>0.428571428571429</v>
      </c>
      <c r="F13435" s="2" t="s">
        <v>44</v>
      </c>
      <c r="G13435" s="2" t="s">
        <v>53</v>
      </c>
      <c r="H13435" s="2" t="str">
        <f aca="false">IF(AND(E13435&gt;=0.4,E13435&lt;=0.6),"Yes","No")</f>
        <v>Yes</v>
      </c>
      <c r="I13435" s="2" t="str">
        <f aca="false">IF(AND(F13435="No",G13435="No",H13435="Yes"),"Yes","No")</f>
        <v>No</v>
      </c>
      <c r="J13435" s="2"/>
      <c r="K13435" s="2"/>
    </row>
    <row r="13436" customFormat="false" ht="15" hidden="false" customHeight="false" outlineLevel="0" collapsed="false">
      <c r="A13436" s="2" t="s">
        <v>18936</v>
      </c>
      <c r="B13436" s="13" t="n">
        <v>121</v>
      </c>
      <c r="C13436" s="13" t="n">
        <v>121</v>
      </c>
      <c r="D13436" s="14" t="n">
        <f aca="false">C13436/Summary!$B$4</f>
        <v>0.00806666666666667</v>
      </c>
      <c r="E13436" s="15" t="n">
        <v>0.571428571428571</v>
      </c>
      <c r="F13436" s="2" t="s">
        <v>44</v>
      </c>
      <c r="G13436" s="2" t="s">
        <v>53</v>
      </c>
      <c r="H13436" s="2" t="str">
        <f aca="false">IF(AND(E13436&gt;=0.4,E13436&lt;=0.6),"Yes","No")</f>
        <v>Yes</v>
      </c>
      <c r="I13436" s="2" t="str">
        <f aca="false">IF(AND(F13436="No",G13436="No",H13436="Yes"),"Yes","No")</f>
        <v>No</v>
      </c>
      <c r="J13436" s="2"/>
      <c r="K13436" s="2"/>
    </row>
    <row r="13437" customFormat="false" ht="15" hidden="false" customHeight="false" outlineLevel="0" collapsed="false">
      <c r="A13437" s="2" t="s">
        <v>18937</v>
      </c>
      <c r="B13437" s="13" t="n">
        <v>121</v>
      </c>
      <c r="C13437" s="13" t="n">
        <v>121</v>
      </c>
      <c r="D13437" s="14" t="n">
        <f aca="false">C13437/Summary!$B$4</f>
        <v>0.00806666666666667</v>
      </c>
      <c r="E13437" s="15" t="n">
        <v>0.285714285714286</v>
      </c>
      <c r="F13437" s="2" t="s">
        <v>53</v>
      </c>
      <c r="G13437" s="2" t="s">
        <v>53</v>
      </c>
      <c r="H13437" s="2" t="str">
        <f aca="false">IF(AND(E13437&gt;=0.4,E13437&lt;=0.6),"Yes","No")</f>
        <v>No</v>
      </c>
      <c r="I13437" s="2" t="str">
        <f aca="false">IF(AND(F13437="No",G13437="No",H13437="Yes"),"Yes","No")</f>
        <v>No</v>
      </c>
      <c r="J13437" s="2"/>
      <c r="K13437" s="2"/>
    </row>
    <row r="13438" customFormat="false" ht="15" hidden="false" customHeight="false" outlineLevel="0" collapsed="false">
      <c r="A13438" s="2" t="s">
        <v>18938</v>
      </c>
      <c r="B13438" s="13" t="n">
        <v>121</v>
      </c>
      <c r="C13438" s="13" t="n">
        <v>121</v>
      </c>
      <c r="D13438" s="14" t="n">
        <f aca="false">C13438/Summary!$B$4</f>
        <v>0.00806666666666667</v>
      </c>
      <c r="E13438" s="15" t="n">
        <v>0.428571428571429</v>
      </c>
      <c r="F13438" s="2" t="s">
        <v>53</v>
      </c>
      <c r="G13438" s="2" t="s">
        <v>44</v>
      </c>
      <c r="H13438" s="2" t="str">
        <f aca="false">IF(AND(E13438&gt;=0.4,E13438&lt;=0.6),"Yes","No")</f>
        <v>Yes</v>
      </c>
      <c r="I13438" s="2" t="str">
        <f aca="false">IF(AND(F13438="No",G13438="No",H13438="Yes"),"Yes","No")</f>
        <v>No</v>
      </c>
      <c r="J13438" s="2"/>
      <c r="K13438" s="2"/>
    </row>
    <row r="13439" customFormat="false" ht="15" hidden="false" customHeight="false" outlineLevel="0" collapsed="false">
      <c r="A13439" s="2" t="s">
        <v>18939</v>
      </c>
      <c r="B13439" s="13" t="n">
        <v>121</v>
      </c>
      <c r="C13439" s="13" t="n">
        <v>120</v>
      </c>
      <c r="D13439" s="14" t="n">
        <f aca="false">C13439/Summary!$B$4</f>
        <v>0.008</v>
      </c>
      <c r="E13439" s="15" t="n">
        <v>0.142857142857143</v>
      </c>
      <c r="F13439" s="2" t="s">
        <v>53</v>
      </c>
      <c r="G13439" s="2" t="s">
        <v>44</v>
      </c>
      <c r="H13439" s="2" t="str">
        <f aca="false">IF(AND(E13439&gt;=0.4,E13439&lt;=0.6),"Yes","No")</f>
        <v>No</v>
      </c>
      <c r="I13439" s="2" t="str">
        <f aca="false">IF(AND(F13439="No",G13439="No",H13439="Yes"),"Yes","No")</f>
        <v>No</v>
      </c>
      <c r="J13439" s="2"/>
      <c r="K13439" s="2"/>
    </row>
    <row r="13440" customFormat="false" ht="15" hidden="false" customHeight="false" outlineLevel="0" collapsed="false">
      <c r="A13440" s="2" t="s">
        <v>18940</v>
      </c>
      <c r="B13440" s="13" t="n">
        <v>121</v>
      </c>
      <c r="C13440" s="13" t="n">
        <v>120</v>
      </c>
      <c r="D13440" s="14" t="n">
        <f aca="false">C13440/Summary!$B$4</f>
        <v>0.008</v>
      </c>
      <c r="E13440" s="15" t="n">
        <v>0.285714285714286</v>
      </c>
      <c r="F13440" s="2" t="s">
        <v>44</v>
      </c>
      <c r="G13440" s="2" t="s">
        <v>44</v>
      </c>
      <c r="H13440" s="2" t="str">
        <f aca="false">IF(AND(E13440&gt;=0.4,E13440&lt;=0.6),"Yes","No")</f>
        <v>No</v>
      </c>
      <c r="I13440" s="2" t="str">
        <f aca="false">IF(AND(F13440="No",G13440="No",H13440="Yes"),"Yes","No")</f>
        <v>No</v>
      </c>
      <c r="J13440" s="2"/>
      <c r="K13440" s="2"/>
    </row>
    <row r="13441" customFormat="false" ht="15" hidden="false" customHeight="false" outlineLevel="0" collapsed="false">
      <c r="A13441" s="2" t="s">
        <v>18941</v>
      </c>
      <c r="B13441" s="13" t="n">
        <v>121</v>
      </c>
      <c r="C13441" s="13" t="n">
        <v>120</v>
      </c>
      <c r="D13441" s="14" t="n">
        <f aca="false">C13441/Summary!$B$4</f>
        <v>0.008</v>
      </c>
      <c r="E13441" s="15" t="n">
        <v>0.428571428571429</v>
      </c>
      <c r="F13441" s="2" t="s">
        <v>53</v>
      </c>
      <c r="G13441" s="2" t="s">
        <v>53</v>
      </c>
      <c r="H13441" s="2" t="str">
        <f aca="false">IF(AND(E13441&gt;=0.4,E13441&lt;=0.6),"Yes","No")</f>
        <v>Yes</v>
      </c>
      <c r="I13441" s="2" t="str">
        <f aca="false">IF(AND(F13441="No",G13441="No",H13441="Yes"),"Yes","No")</f>
        <v>No</v>
      </c>
      <c r="J13441" s="2"/>
      <c r="K13441" s="2"/>
    </row>
    <row r="13442" customFormat="false" ht="15" hidden="false" customHeight="false" outlineLevel="0" collapsed="false">
      <c r="A13442" s="2" t="s">
        <v>18942</v>
      </c>
      <c r="B13442" s="13" t="n">
        <v>121</v>
      </c>
      <c r="C13442" s="13" t="n">
        <v>120</v>
      </c>
      <c r="D13442" s="14" t="n">
        <f aca="false">C13442/Summary!$B$4</f>
        <v>0.008</v>
      </c>
      <c r="E13442" s="15" t="n">
        <v>0.285714285714286</v>
      </c>
      <c r="F13442" s="2" t="s">
        <v>53</v>
      </c>
      <c r="G13442" s="2" t="s">
        <v>53</v>
      </c>
      <c r="H13442" s="2" t="str">
        <f aca="false">IF(AND(E13442&gt;=0.4,E13442&lt;=0.6),"Yes","No")</f>
        <v>No</v>
      </c>
      <c r="I13442" s="2" t="str">
        <f aca="false">IF(AND(F13442="No",G13442="No",H13442="Yes"),"Yes","No")</f>
        <v>No</v>
      </c>
      <c r="J13442" s="2"/>
      <c r="K13442" s="2"/>
    </row>
    <row r="13443" customFormat="false" ht="15" hidden="false" customHeight="false" outlineLevel="0" collapsed="false">
      <c r="A13443" s="2" t="s">
        <v>18943</v>
      </c>
      <c r="B13443" s="13" t="n">
        <v>121</v>
      </c>
      <c r="C13443" s="13" t="n">
        <v>120</v>
      </c>
      <c r="D13443" s="14" t="n">
        <f aca="false">C13443/Summary!$B$4</f>
        <v>0.008</v>
      </c>
      <c r="E13443" s="15" t="n">
        <v>0.285714285714286</v>
      </c>
      <c r="F13443" s="2" t="s">
        <v>53</v>
      </c>
      <c r="G13443" s="2" t="s">
        <v>53</v>
      </c>
      <c r="H13443" s="2" t="str">
        <f aca="false">IF(AND(E13443&gt;=0.4,E13443&lt;=0.6),"Yes","No")</f>
        <v>No</v>
      </c>
      <c r="I13443" s="2" t="str">
        <f aca="false">IF(AND(F13443="No",G13443="No",H13443="Yes"),"Yes","No")</f>
        <v>No</v>
      </c>
      <c r="J13443" s="2"/>
      <c r="K13443" s="2"/>
    </row>
    <row r="13444" customFormat="false" ht="15" hidden="false" customHeight="false" outlineLevel="0" collapsed="false">
      <c r="A13444" s="2" t="s">
        <v>18944</v>
      </c>
      <c r="B13444" s="13" t="n">
        <v>121</v>
      </c>
      <c r="C13444" s="13" t="n">
        <v>119</v>
      </c>
      <c r="D13444" s="14" t="n">
        <f aca="false">C13444/Summary!$B$4</f>
        <v>0.00793333333333333</v>
      </c>
      <c r="E13444" s="15" t="n">
        <v>0</v>
      </c>
      <c r="F13444" s="2" t="s">
        <v>53</v>
      </c>
      <c r="G13444" s="2" t="s">
        <v>44</v>
      </c>
      <c r="H13444" s="2" t="str">
        <f aca="false">IF(AND(E13444&gt;=0.4,E13444&lt;=0.6),"Yes","No")</f>
        <v>No</v>
      </c>
      <c r="I13444" s="2" t="str">
        <f aca="false">IF(AND(F13444="No",G13444="No",H13444="Yes"),"Yes","No")</f>
        <v>No</v>
      </c>
      <c r="J13444" s="2"/>
      <c r="K13444" s="2"/>
    </row>
    <row r="13445" customFormat="false" ht="15" hidden="false" customHeight="false" outlineLevel="0" collapsed="false">
      <c r="A13445" s="2" t="s">
        <v>18945</v>
      </c>
      <c r="B13445" s="13" t="n">
        <v>121</v>
      </c>
      <c r="C13445" s="13" t="n">
        <v>120</v>
      </c>
      <c r="D13445" s="14" t="n">
        <f aca="false">C13445/Summary!$B$4</f>
        <v>0.008</v>
      </c>
      <c r="E13445" s="15" t="n">
        <v>0.285714285714286</v>
      </c>
      <c r="F13445" s="2" t="s">
        <v>53</v>
      </c>
      <c r="G13445" s="2" t="s">
        <v>44</v>
      </c>
      <c r="H13445" s="2" t="str">
        <f aca="false">IF(AND(E13445&gt;=0.4,E13445&lt;=0.6),"Yes","No")</f>
        <v>No</v>
      </c>
      <c r="I13445" s="2" t="str">
        <f aca="false">IF(AND(F13445="No",G13445="No",H13445="Yes"),"Yes","No")</f>
        <v>No</v>
      </c>
      <c r="J13445" s="2"/>
      <c r="K13445" s="2"/>
    </row>
    <row r="13446" customFormat="false" ht="15" hidden="false" customHeight="false" outlineLevel="0" collapsed="false">
      <c r="A13446" s="2" t="s">
        <v>18946</v>
      </c>
      <c r="B13446" s="13" t="n">
        <v>121</v>
      </c>
      <c r="C13446" s="13" t="n">
        <v>121</v>
      </c>
      <c r="D13446" s="14" t="n">
        <f aca="false">C13446/Summary!$B$4</f>
        <v>0.00806666666666667</v>
      </c>
      <c r="E13446" s="15" t="n">
        <v>0.285714285714286</v>
      </c>
      <c r="F13446" s="2" t="s">
        <v>53</v>
      </c>
      <c r="G13446" s="2" t="s">
        <v>53</v>
      </c>
      <c r="H13446" s="2" t="str">
        <f aca="false">IF(AND(E13446&gt;=0.4,E13446&lt;=0.6),"Yes","No")</f>
        <v>No</v>
      </c>
      <c r="I13446" s="2" t="str">
        <f aca="false">IF(AND(F13446="No",G13446="No",H13446="Yes"),"Yes","No")</f>
        <v>No</v>
      </c>
      <c r="J13446" s="2"/>
      <c r="K13446" s="2"/>
    </row>
    <row r="13447" customFormat="false" ht="15" hidden="false" customHeight="false" outlineLevel="0" collapsed="false">
      <c r="A13447" s="2" t="s">
        <v>18947</v>
      </c>
      <c r="B13447" s="13" t="n">
        <v>121</v>
      </c>
      <c r="C13447" s="13" t="n">
        <v>120</v>
      </c>
      <c r="D13447" s="14" t="n">
        <f aca="false">C13447/Summary!$B$4</f>
        <v>0.008</v>
      </c>
      <c r="E13447" s="15" t="n">
        <v>0.571428571428571</v>
      </c>
      <c r="F13447" s="2" t="s">
        <v>53</v>
      </c>
      <c r="G13447" s="2" t="s">
        <v>44</v>
      </c>
      <c r="H13447" s="2" t="str">
        <f aca="false">IF(AND(E13447&gt;=0.4,E13447&lt;=0.6),"Yes","No")</f>
        <v>Yes</v>
      </c>
      <c r="I13447" s="2" t="str">
        <f aca="false">IF(AND(F13447="No",G13447="No",H13447="Yes"),"Yes","No")</f>
        <v>No</v>
      </c>
      <c r="J13447" s="2"/>
      <c r="K13447" s="2"/>
    </row>
    <row r="13448" customFormat="false" ht="15" hidden="false" customHeight="false" outlineLevel="0" collapsed="false">
      <c r="A13448" s="2" t="s">
        <v>18948</v>
      </c>
      <c r="B13448" s="13" t="n">
        <v>121</v>
      </c>
      <c r="C13448" s="13" t="n">
        <v>121</v>
      </c>
      <c r="D13448" s="14" t="n">
        <f aca="false">C13448/Summary!$B$4</f>
        <v>0.00806666666666667</v>
      </c>
      <c r="E13448" s="15" t="n">
        <v>0.571428571428571</v>
      </c>
      <c r="F13448" s="2" t="s">
        <v>53</v>
      </c>
      <c r="G13448" s="2" t="s">
        <v>44</v>
      </c>
      <c r="H13448" s="2" t="str">
        <f aca="false">IF(AND(E13448&gt;=0.4,E13448&lt;=0.6),"Yes","No")</f>
        <v>Yes</v>
      </c>
      <c r="I13448" s="2" t="str">
        <f aca="false">IF(AND(F13448="No",G13448="No",H13448="Yes"),"Yes","No")</f>
        <v>No</v>
      </c>
      <c r="J13448" s="2"/>
      <c r="K13448" s="2"/>
    </row>
    <row r="13449" customFormat="false" ht="15" hidden="false" customHeight="false" outlineLevel="0" collapsed="false">
      <c r="A13449" s="2" t="s">
        <v>18949</v>
      </c>
      <c r="B13449" s="13" t="n">
        <v>121</v>
      </c>
      <c r="C13449" s="13" t="n">
        <v>121</v>
      </c>
      <c r="D13449" s="14" t="n">
        <f aca="false">C13449/Summary!$B$4</f>
        <v>0.00806666666666667</v>
      </c>
      <c r="E13449" s="15" t="n">
        <v>0.285714285714286</v>
      </c>
      <c r="F13449" s="2" t="s">
        <v>44</v>
      </c>
      <c r="G13449" s="2" t="s">
        <v>44</v>
      </c>
      <c r="H13449" s="2" t="str">
        <f aca="false">IF(AND(E13449&gt;=0.4,E13449&lt;=0.6),"Yes","No")</f>
        <v>No</v>
      </c>
      <c r="I13449" s="2" t="str">
        <f aca="false">IF(AND(F13449="No",G13449="No",H13449="Yes"),"Yes","No")</f>
        <v>No</v>
      </c>
      <c r="J13449" s="2"/>
      <c r="K13449" s="2"/>
    </row>
    <row r="13450" customFormat="false" ht="15" hidden="false" customHeight="false" outlineLevel="0" collapsed="false">
      <c r="A13450" s="2" t="s">
        <v>18950</v>
      </c>
      <c r="B13450" s="13" t="n">
        <v>121</v>
      </c>
      <c r="C13450" s="13" t="n">
        <v>121</v>
      </c>
      <c r="D13450" s="14" t="n">
        <f aca="false">C13450/Summary!$B$4</f>
        <v>0.00806666666666667</v>
      </c>
      <c r="E13450" s="15" t="n">
        <v>0.571428571428571</v>
      </c>
      <c r="F13450" s="2" t="s">
        <v>53</v>
      </c>
      <c r="G13450" s="2" t="s">
        <v>44</v>
      </c>
      <c r="H13450" s="2" t="str">
        <f aca="false">IF(AND(E13450&gt;=0.4,E13450&lt;=0.6),"Yes","No")</f>
        <v>Yes</v>
      </c>
      <c r="I13450" s="2" t="str">
        <f aca="false">IF(AND(F13450="No",G13450="No",H13450="Yes"),"Yes","No")</f>
        <v>No</v>
      </c>
      <c r="J13450" s="2"/>
      <c r="K13450" s="2"/>
    </row>
    <row r="13451" customFormat="false" ht="15" hidden="false" customHeight="false" outlineLevel="0" collapsed="false">
      <c r="A13451" s="2" t="s">
        <v>18951</v>
      </c>
      <c r="B13451" s="13" t="n">
        <v>121</v>
      </c>
      <c r="C13451" s="13" t="n">
        <v>121</v>
      </c>
      <c r="D13451" s="14" t="n">
        <f aca="false">C13451/Summary!$B$4</f>
        <v>0.00806666666666667</v>
      </c>
      <c r="E13451" s="15" t="n">
        <v>0.285714285714286</v>
      </c>
      <c r="F13451" s="2" t="s">
        <v>53</v>
      </c>
      <c r="G13451" s="2" t="s">
        <v>53</v>
      </c>
      <c r="H13451" s="2" t="str">
        <f aca="false">IF(AND(E13451&gt;=0.4,E13451&lt;=0.6),"Yes","No")</f>
        <v>No</v>
      </c>
      <c r="I13451" s="2" t="str">
        <f aca="false">IF(AND(F13451="No",G13451="No",H13451="Yes"),"Yes","No")</f>
        <v>No</v>
      </c>
      <c r="J13451" s="2"/>
      <c r="K13451" s="2"/>
    </row>
    <row r="13452" customFormat="false" ht="15" hidden="false" customHeight="false" outlineLevel="0" collapsed="false">
      <c r="A13452" s="2" t="s">
        <v>18952</v>
      </c>
      <c r="B13452" s="13" t="n">
        <v>121</v>
      </c>
      <c r="C13452" s="13" t="n">
        <v>121</v>
      </c>
      <c r="D13452" s="14" t="n">
        <f aca="false">C13452/Summary!$B$4</f>
        <v>0.00806666666666667</v>
      </c>
      <c r="E13452" s="15" t="n">
        <v>0.428571428571429</v>
      </c>
      <c r="F13452" s="2" t="s">
        <v>53</v>
      </c>
      <c r="G13452" s="2" t="s">
        <v>53</v>
      </c>
      <c r="H13452" s="2" t="str">
        <f aca="false">IF(AND(E13452&gt;=0.4,E13452&lt;=0.6),"Yes","No")</f>
        <v>Yes</v>
      </c>
      <c r="I13452" s="2" t="str">
        <f aca="false">IF(AND(F13452="No",G13452="No",H13452="Yes"),"Yes","No")</f>
        <v>No</v>
      </c>
      <c r="J13452" s="2"/>
      <c r="K13452" s="2"/>
    </row>
    <row r="13453" customFormat="false" ht="15" hidden="false" customHeight="false" outlineLevel="0" collapsed="false">
      <c r="A13453" s="2" t="s">
        <v>18953</v>
      </c>
      <c r="B13453" s="13" t="n">
        <v>121</v>
      </c>
      <c r="C13453" s="13" t="n">
        <v>120</v>
      </c>
      <c r="D13453" s="14" t="n">
        <f aca="false">C13453/Summary!$B$4</f>
        <v>0.008</v>
      </c>
      <c r="E13453" s="15" t="n">
        <v>0.285714285714286</v>
      </c>
      <c r="F13453" s="2" t="s">
        <v>53</v>
      </c>
      <c r="G13453" s="2" t="s">
        <v>44</v>
      </c>
      <c r="H13453" s="2" t="str">
        <f aca="false">IF(AND(E13453&gt;=0.4,E13453&lt;=0.6),"Yes","No")</f>
        <v>No</v>
      </c>
      <c r="I13453" s="2" t="str">
        <f aca="false">IF(AND(F13453="No",G13453="No",H13453="Yes"),"Yes","No")</f>
        <v>No</v>
      </c>
      <c r="J13453" s="2"/>
      <c r="K13453" s="2"/>
    </row>
    <row r="13454" customFormat="false" ht="15" hidden="false" customHeight="false" outlineLevel="0" collapsed="false">
      <c r="A13454" s="2" t="s">
        <v>18954</v>
      </c>
      <c r="B13454" s="13" t="n">
        <v>121</v>
      </c>
      <c r="C13454" s="13" t="n">
        <v>121</v>
      </c>
      <c r="D13454" s="14" t="n">
        <f aca="false">C13454/Summary!$B$4</f>
        <v>0.00806666666666667</v>
      </c>
      <c r="E13454" s="15" t="n">
        <v>0.428571428571429</v>
      </c>
      <c r="F13454" s="2" t="s">
        <v>53</v>
      </c>
      <c r="G13454" s="2" t="s">
        <v>44</v>
      </c>
      <c r="H13454" s="2" t="str">
        <f aca="false">IF(AND(E13454&gt;=0.4,E13454&lt;=0.6),"Yes","No")</f>
        <v>Yes</v>
      </c>
      <c r="I13454" s="2" t="str">
        <f aca="false">IF(AND(F13454="No",G13454="No",H13454="Yes"),"Yes","No")</f>
        <v>No</v>
      </c>
      <c r="J13454" s="2"/>
      <c r="K13454" s="2"/>
    </row>
    <row r="13455" customFormat="false" ht="15" hidden="false" customHeight="false" outlineLevel="0" collapsed="false">
      <c r="A13455" s="2" t="s">
        <v>18955</v>
      </c>
      <c r="B13455" s="13" t="n">
        <v>121</v>
      </c>
      <c r="C13455" s="13" t="n">
        <v>120</v>
      </c>
      <c r="D13455" s="14" t="n">
        <f aca="false">C13455/Summary!$B$4</f>
        <v>0.008</v>
      </c>
      <c r="E13455" s="15" t="n">
        <v>0.428571428571429</v>
      </c>
      <c r="F13455" s="2" t="s">
        <v>53</v>
      </c>
      <c r="G13455" s="2" t="s">
        <v>44</v>
      </c>
      <c r="H13455" s="2" t="str">
        <f aca="false">IF(AND(E13455&gt;=0.4,E13455&lt;=0.6),"Yes","No")</f>
        <v>Yes</v>
      </c>
      <c r="I13455" s="2" t="str">
        <f aca="false">IF(AND(F13455="No",G13455="No",H13455="Yes"),"Yes","No")</f>
        <v>No</v>
      </c>
      <c r="J13455" s="2"/>
      <c r="K13455" s="2"/>
    </row>
    <row r="13456" customFormat="false" ht="15" hidden="false" customHeight="false" outlineLevel="0" collapsed="false">
      <c r="A13456" s="2" t="s">
        <v>18956</v>
      </c>
      <c r="B13456" s="13" t="n">
        <v>121</v>
      </c>
      <c r="C13456" s="13" t="n">
        <v>120</v>
      </c>
      <c r="D13456" s="14" t="n">
        <f aca="false">C13456/Summary!$B$4</f>
        <v>0.008</v>
      </c>
      <c r="E13456" s="15" t="n">
        <v>0.428571428571429</v>
      </c>
      <c r="F13456" s="2" t="s">
        <v>53</v>
      </c>
      <c r="G13456" s="2" t="s">
        <v>53</v>
      </c>
      <c r="H13456" s="2" t="str">
        <f aca="false">IF(AND(E13456&gt;=0.4,E13456&lt;=0.6),"Yes","No")</f>
        <v>Yes</v>
      </c>
      <c r="I13456" s="2" t="str">
        <f aca="false">IF(AND(F13456="No",G13456="No",H13456="Yes"),"Yes","No")</f>
        <v>No</v>
      </c>
      <c r="J13456" s="2"/>
      <c r="K13456" s="2"/>
    </row>
    <row r="13457" customFormat="false" ht="15" hidden="false" customHeight="false" outlineLevel="0" collapsed="false">
      <c r="A13457" s="2" t="s">
        <v>18957</v>
      </c>
      <c r="B13457" s="13" t="n">
        <v>121</v>
      </c>
      <c r="C13457" s="13" t="n">
        <v>121</v>
      </c>
      <c r="D13457" s="14" t="n">
        <f aca="false">C13457/Summary!$B$4</f>
        <v>0.00806666666666667</v>
      </c>
      <c r="E13457" s="15" t="n">
        <v>0.428571428571429</v>
      </c>
      <c r="F13457" s="2" t="s">
        <v>53</v>
      </c>
      <c r="G13457" s="2" t="s">
        <v>53</v>
      </c>
      <c r="H13457" s="2" t="str">
        <f aca="false">IF(AND(E13457&gt;=0.4,E13457&lt;=0.6),"Yes","No")</f>
        <v>Yes</v>
      </c>
      <c r="I13457" s="2" t="str">
        <f aca="false">IF(AND(F13457="No",G13457="No",H13457="Yes"),"Yes","No")</f>
        <v>No</v>
      </c>
      <c r="J13457" s="2"/>
      <c r="K13457" s="2"/>
    </row>
    <row r="13458" customFormat="false" ht="15" hidden="false" customHeight="false" outlineLevel="0" collapsed="false">
      <c r="A13458" s="2" t="s">
        <v>18958</v>
      </c>
      <c r="B13458" s="13" t="n">
        <v>121</v>
      </c>
      <c r="C13458" s="13" t="n">
        <v>121</v>
      </c>
      <c r="D13458" s="14" t="n">
        <f aca="false">C13458/Summary!$B$4</f>
        <v>0.00806666666666667</v>
      </c>
      <c r="E13458" s="15" t="n">
        <v>0.571428571428571</v>
      </c>
      <c r="F13458" s="2" t="s">
        <v>53</v>
      </c>
      <c r="G13458" s="2" t="s">
        <v>53</v>
      </c>
      <c r="H13458" s="2" t="str">
        <f aca="false">IF(AND(E13458&gt;=0.4,E13458&lt;=0.6),"Yes","No")</f>
        <v>Yes</v>
      </c>
      <c r="I13458" s="2" t="str">
        <f aca="false">IF(AND(F13458="No",G13458="No",H13458="Yes"),"Yes","No")</f>
        <v>No</v>
      </c>
      <c r="J13458" s="2"/>
      <c r="K13458" s="2"/>
    </row>
    <row r="13459" customFormat="false" ht="15" hidden="false" customHeight="false" outlineLevel="0" collapsed="false">
      <c r="A13459" s="2" t="s">
        <v>18959</v>
      </c>
      <c r="B13459" s="13" t="n">
        <v>121</v>
      </c>
      <c r="C13459" s="13" t="n">
        <v>121</v>
      </c>
      <c r="D13459" s="14" t="n">
        <f aca="false">C13459/Summary!$B$4</f>
        <v>0.00806666666666667</v>
      </c>
      <c r="E13459" s="15" t="n">
        <v>0.285714285714286</v>
      </c>
      <c r="F13459" s="2" t="s">
        <v>53</v>
      </c>
      <c r="G13459" s="2" t="s">
        <v>44</v>
      </c>
      <c r="H13459" s="2" t="str">
        <f aca="false">IF(AND(E13459&gt;=0.4,E13459&lt;=0.6),"Yes","No")</f>
        <v>No</v>
      </c>
      <c r="I13459" s="2" t="str">
        <f aca="false">IF(AND(F13459="No",G13459="No",H13459="Yes"),"Yes","No")</f>
        <v>No</v>
      </c>
      <c r="J13459" s="2"/>
      <c r="K13459" s="2"/>
    </row>
    <row r="13460" customFormat="false" ht="15" hidden="false" customHeight="false" outlineLevel="0" collapsed="false">
      <c r="A13460" s="2" t="s">
        <v>18960</v>
      </c>
      <c r="B13460" s="13" t="n">
        <v>121</v>
      </c>
      <c r="C13460" s="13" t="n">
        <v>120</v>
      </c>
      <c r="D13460" s="14" t="n">
        <f aca="false">C13460/Summary!$B$4</f>
        <v>0.008</v>
      </c>
      <c r="E13460" s="15" t="n">
        <v>0.428571428571429</v>
      </c>
      <c r="F13460" s="2" t="s">
        <v>53</v>
      </c>
      <c r="G13460" s="2" t="s">
        <v>44</v>
      </c>
      <c r="H13460" s="2" t="str">
        <f aca="false">IF(AND(E13460&gt;=0.4,E13460&lt;=0.6),"Yes","No")</f>
        <v>Yes</v>
      </c>
      <c r="I13460" s="2" t="str">
        <f aca="false">IF(AND(F13460="No",G13460="No",H13460="Yes"),"Yes","No")</f>
        <v>No</v>
      </c>
      <c r="J13460" s="2"/>
      <c r="K13460" s="2"/>
    </row>
    <row r="13461" customFormat="false" ht="15" hidden="false" customHeight="false" outlineLevel="0" collapsed="false">
      <c r="A13461" s="2" t="s">
        <v>18961</v>
      </c>
      <c r="B13461" s="13" t="n">
        <v>121</v>
      </c>
      <c r="C13461" s="13" t="n">
        <v>121</v>
      </c>
      <c r="D13461" s="14" t="n">
        <f aca="false">C13461/Summary!$B$4</f>
        <v>0.00806666666666667</v>
      </c>
      <c r="E13461" s="15" t="n">
        <v>0.571428571428571</v>
      </c>
      <c r="F13461" s="2" t="s">
        <v>53</v>
      </c>
      <c r="G13461" s="2" t="s">
        <v>44</v>
      </c>
      <c r="H13461" s="2" t="str">
        <f aca="false">IF(AND(E13461&gt;=0.4,E13461&lt;=0.6),"Yes","No")</f>
        <v>Yes</v>
      </c>
      <c r="I13461" s="2" t="str">
        <f aca="false">IF(AND(F13461="No",G13461="No",H13461="Yes"),"Yes","No")</f>
        <v>No</v>
      </c>
      <c r="J13461" s="2"/>
      <c r="K13461" s="2"/>
    </row>
    <row r="13462" customFormat="false" ht="15" hidden="false" customHeight="false" outlineLevel="0" collapsed="false">
      <c r="A13462" s="2" t="s">
        <v>18962</v>
      </c>
      <c r="B13462" s="13" t="n">
        <v>121</v>
      </c>
      <c r="C13462" s="13" t="n">
        <v>120</v>
      </c>
      <c r="D13462" s="14" t="n">
        <f aca="false">C13462/Summary!$B$4</f>
        <v>0.008</v>
      </c>
      <c r="E13462" s="15" t="n">
        <v>0.571428571428571</v>
      </c>
      <c r="F13462" s="2" t="s">
        <v>53</v>
      </c>
      <c r="G13462" s="2" t="s">
        <v>44</v>
      </c>
      <c r="H13462" s="2" t="str">
        <f aca="false">IF(AND(E13462&gt;=0.4,E13462&lt;=0.6),"Yes","No")</f>
        <v>Yes</v>
      </c>
      <c r="I13462" s="2" t="str">
        <f aca="false">IF(AND(F13462="No",G13462="No",H13462="Yes"),"Yes","No")</f>
        <v>No</v>
      </c>
      <c r="J13462" s="2"/>
      <c r="K13462" s="2"/>
    </row>
    <row r="13463" customFormat="false" ht="15" hidden="false" customHeight="false" outlineLevel="0" collapsed="false">
      <c r="A13463" s="2" t="s">
        <v>18963</v>
      </c>
      <c r="B13463" s="13" t="n">
        <v>121</v>
      </c>
      <c r="C13463" s="13" t="n">
        <v>121</v>
      </c>
      <c r="D13463" s="14" t="n">
        <f aca="false">C13463/Summary!$B$4</f>
        <v>0.00806666666666667</v>
      </c>
      <c r="E13463" s="15" t="n">
        <v>0.714285714285714</v>
      </c>
      <c r="F13463" s="2" t="s">
        <v>53</v>
      </c>
      <c r="G13463" s="2" t="s">
        <v>44</v>
      </c>
      <c r="H13463" s="2" t="str">
        <f aca="false">IF(AND(E13463&gt;=0.4,E13463&lt;=0.6),"Yes","No")</f>
        <v>No</v>
      </c>
      <c r="I13463" s="2" t="str">
        <f aca="false">IF(AND(F13463="No",G13463="No",H13463="Yes"),"Yes","No")</f>
        <v>No</v>
      </c>
      <c r="J13463" s="2"/>
      <c r="K13463" s="2"/>
    </row>
    <row r="13464" customFormat="false" ht="15" hidden="false" customHeight="false" outlineLevel="0" collapsed="false">
      <c r="A13464" s="2" t="s">
        <v>18964</v>
      </c>
      <c r="B13464" s="13" t="n">
        <v>121</v>
      </c>
      <c r="C13464" s="13" t="n">
        <v>120</v>
      </c>
      <c r="D13464" s="14" t="n">
        <f aca="false">C13464/Summary!$B$4</f>
        <v>0.008</v>
      </c>
      <c r="E13464" s="15" t="n">
        <v>0.428571428571429</v>
      </c>
      <c r="F13464" s="2" t="s">
        <v>53</v>
      </c>
      <c r="G13464" s="2" t="s">
        <v>44</v>
      </c>
      <c r="H13464" s="2" t="str">
        <f aca="false">IF(AND(E13464&gt;=0.4,E13464&lt;=0.6),"Yes","No")</f>
        <v>Yes</v>
      </c>
      <c r="I13464" s="2" t="str">
        <f aca="false">IF(AND(F13464="No",G13464="No",H13464="Yes"),"Yes","No")</f>
        <v>No</v>
      </c>
      <c r="J13464" s="2"/>
      <c r="K13464" s="2"/>
    </row>
    <row r="13465" customFormat="false" ht="15" hidden="false" customHeight="false" outlineLevel="0" collapsed="false">
      <c r="A13465" s="2" t="s">
        <v>18965</v>
      </c>
      <c r="B13465" s="13" t="n">
        <v>121</v>
      </c>
      <c r="C13465" s="13" t="n">
        <v>121</v>
      </c>
      <c r="D13465" s="14" t="n">
        <f aca="false">C13465/Summary!$B$4</f>
        <v>0.00806666666666667</v>
      </c>
      <c r="E13465" s="15" t="n">
        <v>0.714285714285714</v>
      </c>
      <c r="F13465" s="2" t="s">
        <v>53</v>
      </c>
      <c r="G13465" s="2" t="s">
        <v>44</v>
      </c>
      <c r="H13465" s="2" t="str">
        <f aca="false">IF(AND(E13465&gt;=0.4,E13465&lt;=0.6),"Yes","No")</f>
        <v>No</v>
      </c>
      <c r="I13465" s="2" t="str">
        <f aca="false">IF(AND(F13465="No",G13465="No",H13465="Yes"),"Yes","No")</f>
        <v>No</v>
      </c>
      <c r="J13465" s="2"/>
      <c r="K13465" s="2"/>
    </row>
    <row r="13466" customFormat="false" ht="15" hidden="false" customHeight="false" outlineLevel="0" collapsed="false">
      <c r="A13466" s="2" t="s">
        <v>18966</v>
      </c>
      <c r="B13466" s="13" t="n">
        <v>121</v>
      </c>
      <c r="C13466" s="13" t="n">
        <v>121</v>
      </c>
      <c r="D13466" s="14" t="n">
        <f aca="false">C13466/Summary!$B$4</f>
        <v>0.00806666666666667</v>
      </c>
      <c r="E13466" s="15" t="n">
        <v>0.714285714285714</v>
      </c>
      <c r="F13466" s="2" t="s">
        <v>53</v>
      </c>
      <c r="G13466" s="2" t="s">
        <v>44</v>
      </c>
      <c r="H13466" s="2" t="str">
        <f aca="false">IF(AND(E13466&gt;=0.4,E13466&lt;=0.6),"Yes","No")</f>
        <v>No</v>
      </c>
      <c r="I13466" s="2" t="str">
        <f aca="false">IF(AND(F13466="No",G13466="No",H13466="Yes"),"Yes","No")</f>
        <v>No</v>
      </c>
      <c r="J13466" s="2"/>
      <c r="K13466" s="2"/>
    </row>
    <row r="13467" customFormat="false" ht="15" hidden="false" customHeight="false" outlineLevel="0" collapsed="false">
      <c r="A13467" s="2" t="s">
        <v>18967</v>
      </c>
      <c r="B13467" s="13" t="n">
        <v>121</v>
      </c>
      <c r="C13467" s="13" t="n">
        <v>121</v>
      </c>
      <c r="D13467" s="14" t="n">
        <f aca="false">C13467/Summary!$B$4</f>
        <v>0.00806666666666667</v>
      </c>
      <c r="E13467" s="15" t="n">
        <v>0.714285714285714</v>
      </c>
      <c r="F13467" s="2" t="s">
        <v>53</v>
      </c>
      <c r="G13467" s="2" t="s">
        <v>44</v>
      </c>
      <c r="H13467" s="2" t="str">
        <f aca="false">IF(AND(E13467&gt;=0.4,E13467&lt;=0.6),"Yes","No")</f>
        <v>No</v>
      </c>
      <c r="I13467" s="2" t="str">
        <f aca="false">IF(AND(F13467="No",G13467="No",H13467="Yes"),"Yes","No")</f>
        <v>No</v>
      </c>
      <c r="J13467" s="2"/>
      <c r="K13467" s="2"/>
    </row>
    <row r="13468" customFormat="false" ht="15" hidden="false" customHeight="false" outlineLevel="0" collapsed="false">
      <c r="A13468" s="2" t="s">
        <v>18968</v>
      </c>
      <c r="B13468" s="13" t="n">
        <v>121</v>
      </c>
      <c r="C13468" s="13" t="n">
        <v>121</v>
      </c>
      <c r="D13468" s="14" t="n">
        <f aca="false">C13468/Summary!$B$4</f>
        <v>0.00806666666666667</v>
      </c>
      <c r="E13468" s="15" t="n">
        <v>0.571428571428571</v>
      </c>
      <c r="F13468" s="2" t="s">
        <v>53</v>
      </c>
      <c r="G13468" s="2" t="s">
        <v>44</v>
      </c>
      <c r="H13468" s="2" t="str">
        <f aca="false">IF(AND(E13468&gt;=0.4,E13468&lt;=0.6),"Yes","No")</f>
        <v>Yes</v>
      </c>
      <c r="I13468" s="2" t="str">
        <f aca="false">IF(AND(F13468="No",G13468="No",H13468="Yes"),"Yes","No")</f>
        <v>No</v>
      </c>
      <c r="J13468" s="2"/>
      <c r="K13468" s="2"/>
    </row>
    <row r="13469" customFormat="false" ht="15" hidden="false" customHeight="false" outlineLevel="0" collapsed="false">
      <c r="A13469" s="2" t="s">
        <v>18969</v>
      </c>
      <c r="B13469" s="13" t="n">
        <v>121</v>
      </c>
      <c r="C13469" s="13" t="n">
        <v>121</v>
      </c>
      <c r="D13469" s="14" t="n">
        <f aca="false">C13469/Summary!$B$4</f>
        <v>0.00806666666666667</v>
      </c>
      <c r="E13469" s="15" t="n">
        <v>0.142857142857143</v>
      </c>
      <c r="F13469" s="2" t="s">
        <v>53</v>
      </c>
      <c r="G13469" s="2" t="s">
        <v>44</v>
      </c>
      <c r="H13469" s="2" t="str">
        <f aca="false">IF(AND(E13469&gt;=0.4,E13469&lt;=0.6),"Yes","No")</f>
        <v>No</v>
      </c>
      <c r="I13469" s="2" t="str">
        <f aca="false">IF(AND(F13469="No",G13469="No",H13469="Yes"),"Yes","No")</f>
        <v>No</v>
      </c>
      <c r="J13469" s="2"/>
      <c r="K13469" s="2"/>
    </row>
    <row r="13470" customFormat="false" ht="15" hidden="false" customHeight="false" outlineLevel="0" collapsed="false">
      <c r="A13470" s="2" t="s">
        <v>18970</v>
      </c>
      <c r="B13470" s="13" t="n">
        <v>121</v>
      </c>
      <c r="C13470" s="13" t="n">
        <v>119</v>
      </c>
      <c r="D13470" s="14" t="n">
        <f aca="false">C13470/Summary!$B$4</f>
        <v>0.00793333333333333</v>
      </c>
      <c r="E13470" s="15" t="n">
        <v>0.571428571428571</v>
      </c>
      <c r="F13470" s="2" t="s">
        <v>44</v>
      </c>
      <c r="G13470" s="2" t="s">
        <v>53</v>
      </c>
      <c r="H13470" s="2" t="str">
        <f aca="false">IF(AND(E13470&gt;=0.4,E13470&lt;=0.6),"Yes","No")</f>
        <v>Yes</v>
      </c>
      <c r="I13470" s="2" t="str">
        <f aca="false">IF(AND(F13470="No",G13470="No",H13470="Yes"),"Yes","No")</f>
        <v>No</v>
      </c>
      <c r="J13470" s="2"/>
      <c r="K13470" s="2"/>
    </row>
    <row r="13471" customFormat="false" ht="15" hidden="false" customHeight="false" outlineLevel="0" collapsed="false">
      <c r="A13471" s="2" t="s">
        <v>18971</v>
      </c>
      <c r="B13471" s="13" t="n">
        <v>121</v>
      </c>
      <c r="C13471" s="13" t="n">
        <v>120</v>
      </c>
      <c r="D13471" s="14" t="n">
        <f aca="false">C13471/Summary!$B$4</f>
        <v>0.008</v>
      </c>
      <c r="E13471" s="15" t="n">
        <v>0.428571428571429</v>
      </c>
      <c r="F13471" s="2" t="s">
        <v>53</v>
      </c>
      <c r="G13471" s="2" t="s">
        <v>53</v>
      </c>
      <c r="H13471" s="2" t="str">
        <f aca="false">IF(AND(E13471&gt;=0.4,E13471&lt;=0.6),"Yes","No")</f>
        <v>Yes</v>
      </c>
      <c r="I13471" s="2" t="str">
        <f aca="false">IF(AND(F13471="No",G13471="No",H13471="Yes"),"Yes","No")</f>
        <v>No</v>
      </c>
      <c r="J13471" s="2"/>
      <c r="K13471" s="2"/>
    </row>
    <row r="13472" customFormat="false" ht="15" hidden="false" customHeight="false" outlineLevel="0" collapsed="false">
      <c r="A13472" s="2" t="s">
        <v>18972</v>
      </c>
      <c r="B13472" s="13" t="n">
        <v>121</v>
      </c>
      <c r="C13472" s="13" t="n">
        <v>121</v>
      </c>
      <c r="D13472" s="14" t="n">
        <f aca="false">C13472/Summary!$B$4</f>
        <v>0.00806666666666667</v>
      </c>
      <c r="E13472" s="15" t="n">
        <v>0.285714285714286</v>
      </c>
      <c r="F13472" s="2" t="s">
        <v>53</v>
      </c>
      <c r="G13472" s="2" t="s">
        <v>44</v>
      </c>
      <c r="H13472" s="2" t="str">
        <f aca="false">IF(AND(E13472&gt;=0.4,E13472&lt;=0.6),"Yes","No")</f>
        <v>No</v>
      </c>
      <c r="I13472" s="2" t="str">
        <f aca="false">IF(AND(F13472="No",G13472="No",H13472="Yes"),"Yes","No")</f>
        <v>No</v>
      </c>
      <c r="J13472" s="2"/>
      <c r="K13472" s="2"/>
    </row>
    <row r="13473" customFormat="false" ht="15" hidden="false" customHeight="false" outlineLevel="0" collapsed="false">
      <c r="A13473" s="2" t="s">
        <v>18973</v>
      </c>
      <c r="B13473" s="13" t="n">
        <v>121</v>
      </c>
      <c r="C13473" s="13" t="n">
        <v>121</v>
      </c>
      <c r="D13473" s="14" t="n">
        <f aca="false">C13473/Summary!$B$4</f>
        <v>0.00806666666666667</v>
      </c>
      <c r="E13473" s="15" t="n">
        <v>0.428571428571429</v>
      </c>
      <c r="F13473" s="2" t="s">
        <v>53</v>
      </c>
      <c r="G13473" s="2" t="s">
        <v>44</v>
      </c>
      <c r="H13473" s="2" t="str">
        <f aca="false">IF(AND(E13473&gt;=0.4,E13473&lt;=0.6),"Yes","No")</f>
        <v>Yes</v>
      </c>
      <c r="I13473" s="2" t="str">
        <f aca="false">IF(AND(F13473="No",G13473="No",H13473="Yes"),"Yes","No")</f>
        <v>No</v>
      </c>
      <c r="J13473" s="2"/>
      <c r="K13473" s="2"/>
    </row>
    <row r="13474" customFormat="false" ht="15" hidden="false" customHeight="false" outlineLevel="0" collapsed="false">
      <c r="A13474" s="2" t="s">
        <v>18974</v>
      </c>
      <c r="B13474" s="13" t="n">
        <v>121</v>
      </c>
      <c r="C13474" s="13" t="n">
        <v>121</v>
      </c>
      <c r="D13474" s="14" t="n">
        <f aca="false">C13474/Summary!$B$4</f>
        <v>0.00806666666666667</v>
      </c>
      <c r="E13474" s="15" t="n">
        <v>0.428571428571429</v>
      </c>
      <c r="F13474" s="2" t="s">
        <v>53</v>
      </c>
      <c r="G13474" s="2" t="s">
        <v>44</v>
      </c>
      <c r="H13474" s="2" t="str">
        <f aca="false">IF(AND(E13474&gt;=0.4,E13474&lt;=0.6),"Yes","No")</f>
        <v>Yes</v>
      </c>
      <c r="I13474" s="2" t="str">
        <f aca="false">IF(AND(F13474="No",G13474="No",H13474="Yes"),"Yes","No")</f>
        <v>No</v>
      </c>
      <c r="J13474" s="2"/>
      <c r="K13474" s="2"/>
    </row>
    <row r="13475" customFormat="false" ht="15" hidden="false" customHeight="false" outlineLevel="0" collapsed="false">
      <c r="A13475" s="2" t="s">
        <v>18975</v>
      </c>
      <c r="B13475" s="13" t="n">
        <v>121</v>
      </c>
      <c r="C13475" s="13" t="n">
        <v>120</v>
      </c>
      <c r="D13475" s="14" t="n">
        <f aca="false">C13475/Summary!$B$4</f>
        <v>0.008</v>
      </c>
      <c r="E13475" s="15" t="n">
        <v>0.857142857142857</v>
      </c>
      <c r="F13475" s="2" t="s">
        <v>53</v>
      </c>
      <c r="G13475" s="2" t="s">
        <v>44</v>
      </c>
      <c r="H13475" s="2" t="str">
        <f aca="false">IF(AND(E13475&gt;=0.4,E13475&lt;=0.6),"Yes","No")</f>
        <v>No</v>
      </c>
      <c r="I13475" s="2" t="str">
        <f aca="false">IF(AND(F13475="No",G13475="No",H13475="Yes"),"Yes","No")</f>
        <v>No</v>
      </c>
      <c r="J13475" s="2"/>
      <c r="K13475" s="2"/>
    </row>
    <row r="13476" customFormat="false" ht="15" hidden="false" customHeight="false" outlineLevel="0" collapsed="false">
      <c r="A13476" s="2" t="s">
        <v>18976</v>
      </c>
      <c r="B13476" s="13" t="n">
        <v>121</v>
      </c>
      <c r="C13476" s="13" t="n">
        <v>120</v>
      </c>
      <c r="D13476" s="14" t="n">
        <f aca="false">C13476/Summary!$B$4</f>
        <v>0.008</v>
      </c>
      <c r="E13476" s="15" t="n">
        <v>0.428571428571429</v>
      </c>
      <c r="F13476" s="2" t="s">
        <v>53</v>
      </c>
      <c r="G13476" s="2" t="s">
        <v>44</v>
      </c>
      <c r="H13476" s="2" t="str">
        <f aca="false">IF(AND(E13476&gt;=0.4,E13476&lt;=0.6),"Yes","No")</f>
        <v>Yes</v>
      </c>
      <c r="I13476" s="2" t="str">
        <f aca="false">IF(AND(F13476="No",G13476="No",H13476="Yes"),"Yes","No")</f>
        <v>No</v>
      </c>
      <c r="J13476" s="2"/>
      <c r="K13476" s="2"/>
    </row>
    <row r="13477" customFormat="false" ht="15" hidden="false" customHeight="false" outlineLevel="0" collapsed="false">
      <c r="A13477" s="2" t="s">
        <v>18977</v>
      </c>
      <c r="B13477" s="13" t="n">
        <v>121</v>
      </c>
      <c r="C13477" s="13" t="n">
        <v>121</v>
      </c>
      <c r="D13477" s="14" t="n">
        <f aca="false">C13477/Summary!$B$4</f>
        <v>0.00806666666666667</v>
      </c>
      <c r="E13477" s="15" t="n">
        <v>0.714285714285714</v>
      </c>
      <c r="F13477" s="2" t="s">
        <v>53</v>
      </c>
      <c r="G13477" s="2" t="s">
        <v>53</v>
      </c>
      <c r="H13477" s="2" t="str">
        <f aca="false">IF(AND(E13477&gt;=0.4,E13477&lt;=0.6),"Yes","No")</f>
        <v>No</v>
      </c>
      <c r="I13477" s="2" t="str">
        <f aca="false">IF(AND(F13477="No",G13477="No",H13477="Yes"),"Yes","No")</f>
        <v>No</v>
      </c>
      <c r="J13477" s="2"/>
      <c r="K13477" s="2"/>
    </row>
    <row r="13478" customFormat="false" ht="15" hidden="false" customHeight="false" outlineLevel="0" collapsed="false">
      <c r="A13478" s="2" t="s">
        <v>18978</v>
      </c>
      <c r="B13478" s="13" t="n">
        <v>121</v>
      </c>
      <c r="C13478" s="13" t="n">
        <v>121</v>
      </c>
      <c r="D13478" s="14" t="n">
        <f aca="false">C13478/Summary!$B$4</f>
        <v>0.00806666666666667</v>
      </c>
      <c r="E13478" s="15" t="n">
        <v>0.857142857142857</v>
      </c>
      <c r="F13478" s="2" t="s">
        <v>53</v>
      </c>
      <c r="G13478" s="2" t="s">
        <v>44</v>
      </c>
      <c r="H13478" s="2" t="str">
        <f aca="false">IF(AND(E13478&gt;=0.4,E13478&lt;=0.6),"Yes","No")</f>
        <v>No</v>
      </c>
      <c r="I13478" s="2" t="str">
        <f aca="false">IF(AND(F13478="No",G13478="No",H13478="Yes"),"Yes","No")</f>
        <v>No</v>
      </c>
      <c r="J13478" s="2"/>
      <c r="K13478" s="2"/>
    </row>
    <row r="13479" customFormat="false" ht="15" hidden="false" customHeight="false" outlineLevel="0" collapsed="false">
      <c r="A13479" s="2" t="s">
        <v>18979</v>
      </c>
      <c r="B13479" s="13" t="n">
        <v>121</v>
      </c>
      <c r="C13479" s="13" t="n">
        <v>120</v>
      </c>
      <c r="D13479" s="14" t="n">
        <f aca="false">C13479/Summary!$B$4</f>
        <v>0.008</v>
      </c>
      <c r="E13479" s="15" t="n">
        <v>0.714285714285714</v>
      </c>
      <c r="F13479" s="2" t="s">
        <v>53</v>
      </c>
      <c r="G13479" s="2" t="s">
        <v>53</v>
      </c>
      <c r="H13479" s="2" t="str">
        <f aca="false">IF(AND(E13479&gt;=0.4,E13479&lt;=0.6),"Yes","No")</f>
        <v>No</v>
      </c>
      <c r="I13479" s="2" t="str">
        <f aca="false">IF(AND(F13479="No",G13479="No",H13479="Yes"),"Yes","No")</f>
        <v>No</v>
      </c>
      <c r="J13479" s="2"/>
      <c r="K13479" s="2"/>
    </row>
    <row r="13480" customFormat="false" ht="15" hidden="false" customHeight="false" outlineLevel="0" collapsed="false">
      <c r="A13480" s="2" t="s">
        <v>18980</v>
      </c>
      <c r="B13480" s="13" t="n">
        <v>121</v>
      </c>
      <c r="C13480" s="13" t="n">
        <v>120</v>
      </c>
      <c r="D13480" s="14" t="n">
        <f aca="false">C13480/Summary!$B$4</f>
        <v>0.008</v>
      </c>
      <c r="E13480" s="15" t="n">
        <v>0.714285714285714</v>
      </c>
      <c r="F13480" s="2" t="s">
        <v>53</v>
      </c>
      <c r="G13480" s="2" t="s">
        <v>53</v>
      </c>
      <c r="H13480" s="2" t="str">
        <f aca="false">IF(AND(E13480&gt;=0.4,E13480&lt;=0.6),"Yes","No")</f>
        <v>No</v>
      </c>
      <c r="I13480" s="2" t="str">
        <f aca="false">IF(AND(F13480="No",G13480="No",H13480="Yes"),"Yes","No")</f>
        <v>No</v>
      </c>
      <c r="J13480" s="2"/>
      <c r="K13480" s="2"/>
    </row>
    <row r="13481" customFormat="false" ht="15" hidden="false" customHeight="false" outlineLevel="0" collapsed="false">
      <c r="A13481" s="2" t="s">
        <v>18981</v>
      </c>
      <c r="B13481" s="13" t="n">
        <v>121</v>
      </c>
      <c r="C13481" s="13" t="n">
        <v>120</v>
      </c>
      <c r="D13481" s="14" t="n">
        <f aca="false">C13481/Summary!$B$4</f>
        <v>0.008</v>
      </c>
      <c r="E13481" s="15" t="n">
        <v>0.714285714285714</v>
      </c>
      <c r="F13481" s="2" t="s">
        <v>53</v>
      </c>
      <c r="G13481" s="2" t="s">
        <v>44</v>
      </c>
      <c r="H13481" s="2" t="str">
        <f aca="false">IF(AND(E13481&gt;=0.4,E13481&lt;=0.6),"Yes","No")</f>
        <v>No</v>
      </c>
      <c r="I13481" s="2" t="str">
        <f aca="false">IF(AND(F13481="No",G13481="No",H13481="Yes"),"Yes","No")</f>
        <v>No</v>
      </c>
      <c r="J13481" s="2"/>
      <c r="K13481" s="2"/>
    </row>
    <row r="13482" customFormat="false" ht="15" hidden="false" customHeight="false" outlineLevel="0" collapsed="false">
      <c r="A13482" s="2" t="s">
        <v>18982</v>
      </c>
      <c r="B13482" s="13" t="n">
        <v>121</v>
      </c>
      <c r="C13482" s="13" t="n">
        <v>120</v>
      </c>
      <c r="D13482" s="14" t="n">
        <f aca="false">C13482/Summary!$B$4</f>
        <v>0.008</v>
      </c>
      <c r="E13482" s="15" t="n">
        <v>0.714285714285714</v>
      </c>
      <c r="F13482" s="2" t="s">
        <v>53</v>
      </c>
      <c r="G13482" s="2" t="s">
        <v>53</v>
      </c>
      <c r="H13482" s="2" t="str">
        <f aca="false">IF(AND(E13482&gt;=0.4,E13482&lt;=0.6),"Yes","No")</f>
        <v>No</v>
      </c>
      <c r="I13482" s="2" t="str">
        <f aca="false">IF(AND(F13482="No",G13482="No",H13482="Yes"),"Yes","No")</f>
        <v>No</v>
      </c>
      <c r="J13482" s="2"/>
      <c r="K13482" s="2"/>
    </row>
    <row r="13483" customFormat="false" ht="15" hidden="false" customHeight="false" outlineLevel="0" collapsed="false">
      <c r="A13483" s="2" t="s">
        <v>18983</v>
      </c>
      <c r="B13483" s="13" t="n">
        <v>121</v>
      </c>
      <c r="C13483" s="13" t="n">
        <v>121</v>
      </c>
      <c r="D13483" s="14" t="n">
        <f aca="false">C13483/Summary!$B$4</f>
        <v>0.00806666666666667</v>
      </c>
      <c r="E13483" s="15" t="n">
        <v>0.714285714285714</v>
      </c>
      <c r="F13483" s="2" t="s">
        <v>53</v>
      </c>
      <c r="G13483" s="2" t="s">
        <v>44</v>
      </c>
      <c r="H13483" s="2" t="str">
        <f aca="false">IF(AND(E13483&gt;=0.4,E13483&lt;=0.6),"Yes","No")</f>
        <v>No</v>
      </c>
      <c r="I13483" s="2" t="str">
        <f aca="false">IF(AND(F13483="No",G13483="No",H13483="Yes"),"Yes","No")</f>
        <v>No</v>
      </c>
      <c r="J13483" s="2"/>
      <c r="K13483" s="2"/>
    </row>
    <row r="13484" customFormat="false" ht="15" hidden="false" customHeight="false" outlineLevel="0" collapsed="false">
      <c r="A13484" s="2" t="s">
        <v>18984</v>
      </c>
      <c r="B13484" s="13" t="n">
        <v>121</v>
      </c>
      <c r="C13484" s="13" t="n">
        <v>121</v>
      </c>
      <c r="D13484" s="14" t="n">
        <f aca="false">C13484/Summary!$B$4</f>
        <v>0.00806666666666667</v>
      </c>
      <c r="E13484" s="15" t="n">
        <v>0.571428571428571</v>
      </c>
      <c r="F13484" s="2" t="s">
        <v>53</v>
      </c>
      <c r="G13484" s="2" t="s">
        <v>44</v>
      </c>
      <c r="H13484" s="2" t="str">
        <f aca="false">IF(AND(E13484&gt;=0.4,E13484&lt;=0.6),"Yes","No")</f>
        <v>Yes</v>
      </c>
      <c r="I13484" s="2" t="str">
        <f aca="false">IF(AND(F13484="No",G13484="No",H13484="Yes"),"Yes","No")</f>
        <v>No</v>
      </c>
      <c r="J13484" s="2"/>
      <c r="K13484" s="2"/>
    </row>
    <row r="13485" customFormat="false" ht="15" hidden="false" customHeight="false" outlineLevel="0" collapsed="false">
      <c r="A13485" s="2" t="s">
        <v>18985</v>
      </c>
      <c r="B13485" s="13" t="n">
        <v>121</v>
      </c>
      <c r="C13485" s="13" t="n">
        <v>121</v>
      </c>
      <c r="D13485" s="14" t="n">
        <f aca="false">C13485/Summary!$B$4</f>
        <v>0.00806666666666667</v>
      </c>
      <c r="E13485" s="15" t="n">
        <v>0.714285714285714</v>
      </c>
      <c r="F13485" s="2" t="s">
        <v>53</v>
      </c>
      <c r="G13485" s="2" t="s">
        <v>44</v>
      </c>
      <c r="H13485" s="2" t="str">
        <f aca="false">IF(AND(E13485&gt;=0.4,E13485&lt;=0.6),"Yes","No")</f>
        <v>No</v>
      </c>
      <c r="I13485" s="2" t="str">
        <f aca="false">IF(AND(F13485="No",G13485="No",H13485="Yes"),"Yes","No")</f>
        <v>No</v>
      </c>
      <c r="J13485" s="2"/>
      <c r="K13485" s="2"/>
    </row>
    <row r="13486" customFormat="false" ht="15" hidden="false" customHeight="false" outlineLevel="0" collapsed="false">
      <c r="A13486" s="2" t="s">
        <v>18986</v>
      </c>
      <c r="B13486" s="13" t="n">
        <v>121</v>
      </c>
      <c r="C13486" s="13" t="n">
        <v>120</v>
      </c>
      <c r="D13486" s="14" t="n">
        <f aca="false">C13486/Summary!$B$4</f>
        <v>0.008</v>
      </c>
      <c r="E13486" s="15" t="n">
        <v>0.571428571428571</v>
      </c>
      <c r="F13486" s="2" t="s">
        <v>53</v>
      </c>
      <c r="G13486" s="2" t="s">
        <v>44</v>
      </c>
      <c r="H13486" s="2" t="str">
        <f aca="false">IF(AND(E13486&gt;=0.4,E13486&lt;=0.6),"Yes","No")</f>
        <v>Yes</v>
      </c>
      <c r="I13486" s="2" t="str">
        <f aca="false">IF(AND(F13486="No",G13486="No",H13486="Yes"),"Yes","No")</f>
        <v>No</v>
      </c>
      <c r="J13486" s="2"/>
      <c r="K13486" s="2"/>
    </row>
    <row r="13487" customFormat="false" ht="15" hidden="false" customHeight="false" outlineLevel="0" collapsed="false">
      <c r="A13487" s="2" t="s">
        <v>18987</v>
      </c>
      <c r="B13487" s="13" t="n">
        <v>121</v>
      </c>
      <c r="C13487" s="13" t="n">
        <v>120</v>
      </c>
      <c r="D13487" s="14" t="n">
        <f aca="false">C13487/Summary!$B$4</f>
        <v>0.008</v>
      </c>
      <c r="E13487" s="15" t="n">
        <v>0.857142857142857</v>
      </c>
      <c r="F13487" s="2" t="s">
        <v>53</v>
      </c>
      <c r="G13487" s="2" t="s">
        <v>44</v>
      </c>
      <c r="H13487" s="2" t="str">
        <f aca="false">IF(AND(E13487&gt;=0.4,E13487&lt;=0.6),"Yes","No")</f>
        <v>No</v>
      </c>
      <c r="I13487" s="2" t="str">
        <f aca="false">IF(AND(F13487="No",G13487="No",H13487="Yes"),"Yes","No")</f>
        <v>No</v>
      </c>
      <c r="J13487" s="2"/>
      <c r="K13487" s="2"/>
    </row>
    <row r="13488" customFormat="false" ht="15" hidden="false" customHeight="false" outlineLevel="0" collapsed="false">
      <c r="A13488" s="2" t="s">
        <v>18988</v>
      </c>
      <c r="B13488" s="13" t="n">
        <v>121</v>
      </c>
      <c r="C13488" s="13" t="n">
        <v>120</v>
      </c>
      <c r="D13488" s="14" t="n">
        <f aca="false">C13488/Summary!$B$4</f>
        <v>0.008</v>
      </c>
      <c r="E13488" s="15" t="n">
        <v>0.857142857142857</v>
      </c>
      <c r="F13488" s="2" t="s">
        <v>53</v>
      </c>
      <c r="G13488" s="2" t="s">
        <v>44</v>
      </c>
      <c r="H13488" s="2" t="str">
        <f aca="false">IF(AND(E13488&gt;=0.4,E13488&lt;=0.6),"Yes","No")</f>
        <v>No</v>
      </c>
      <c r="I13488" s="2" t="str">
        <f aca="false">IF(AND(F13488="No",G13488="No",H13488="Yes"),"Yes","No")</f>
        <v>No</v>
      </c>
      <c r="J13488" s="2"/>
      <c r="K13488" s="2"/>
    </row>
    <row r="13489" customFormat="false" ht="15" hidden="false" customHeight="false" outlineLevel="0" collapsed="false">
      <c r="A13489" s="2" t="s">
        <v>18989</v>
      </c>
      <c r="B13489" s="13" t="n">
        <v>121</v>
      </c>
      <c r="C13489" s="13" t="n">
        <v>119</v>
      </c>
      <c r="D13489" s="14" t="n">
        <f aca="false">C13489/Summary!$B$4</f>
        <v>0.00793333333333333</v>
      </c>
      <c r="E13489" s="15" t="n">
        <v>0.857142857142857</v>
      </c>
      <c r="F13489" s="2" t="s">
        <v>53</v>
      </c>
      <c r="G13489" s="2" t="s">
        <v>44</v>
      </c>
      <c r="H13489" s="2" t="str">
        <f aca="false">IF(AND(E13489&gt;=0.4,E13489&lt;=0.6),"Yes","No")</f>
        <v>No</v>
      </c>
      <c r="I13489" s="2" t="str">
        <f aca="false">IF(AND(F13489="No",G13489="No",H13489="Yes"),"Yes","No")</f>
        <v>No</v>
      </c>
      <c r="J13489" s="2"/>
      <c r="K13489" s="2"/>
    </row>
    <row r="13490" customFormat="false" ht="15" hidden="false" customHeight="false" outlineLevel="0" collapsed="false">
      <c r="A13490" s="2" t="s">
        <v>18990</v>
      </c>
      <c r="B13490" s="13" t="n">
        <v>121</v>
      </c>
      <c r="C13490" s="13" t="n">
        <v>119</v>
      </c>
      <c r="D13490" s="14" t="n">
        <f aca="false">C13490/Summary!$B$4</f>
        <v>0.00793333333333333</v>
      </c>
      <c r="E13490" s="15" t="n">
        <v>0.857142857142857</v>
      </c>
      <c r="F13490" s="2" t="s">
        <v>53</v>
      </c>
      <c r="G13490" s="2" t="s">
        <v>44</v>
      </c>
      <c r="H13490" s="2" t="str">
        <f aca="false">IF(AND(E13490&gt;=0.4,E13490&lt;=0.6),"Yes","No")</f>
        <v>No</v>
      </c>
      <c r="I13490" s="2" t="str">
        <f aca="false">IF(AND(F13490="No",G13490="No",H13490="Yes"),"Yes","No")</f>
        <v>No</v>
      </c>
      <c r="J13490" s="2"/>
      <c r="K13490" s="2"/>
    </row>
    <row r="13491" customFormat="false" ht="15" hidden="false" customHeight="false" outlineLevel="0" collapsed="false">
      <c r="A13491" s="2" t="s">
        <v>18991</v>
      </c>
      <c r="B13491" s="13" t="n">
        <v>121</v>
      </c>
      <c r="C13491" s="13" t="n">
        <v>121</v>
      </c>
      <c r="D13491" s="14" t="n">
        <f aca="false">C13491/Summary!$B$4</f>
        <v>0.00806666666666667</v>
      </c>
      <c r="E13491" s="15" t="n">
        <v>0.857142857142857</v>
      </c>
      <c r="F13491" s="2" t="s">
        <v>53</v>
      </c>
      <c r="G13491" s="2" t="s">
        <v>44</v>
      </c>
      <c r="H13491" s="2" t="str">
        <f aca="false">IF(AND(E13491&gt;=0.4,E13491&lt;=0.6),"Yes","No")</f>
        <v>No</v>
      </c>
      <c r="I13491" s="2" t="str">
        <f aca="false">IF(AND(F13491="No",G13491="No",H13491="Yes"),"Yes","No")</f>
        <v>No</v>
      </c>
      <c r="J13491" s="2"/>
      <c r="K13491" s="2"/>
    </row>
    <row r="13492" customFormat="false" ht="15" hidden="false" customHeight="false" outlineLevel="0" collapsed="false">
      <c r="A13492" s="2" t="s">
        <v>18992</v>
      </c>
      <c r="B13492" s="13" t="n">
        <v>121</v>
      </c>
      <c r="C13492" s="13" t="n">
        <v>120</v>
      </c>
      <c r="D13492" s="14" t="n">
        <f aca="false">C13492/Summary!$B$4</f>
        <v>0.008</v>
      </c>
      <c r="E13492" s="15" t="n">
        <v>0.428571428571429</v>
      </c>
      <c r="F13492" s="2" t="s">
        <v>53</v>
      </c>
      <c r="G13492" s="2" t="s">
        <v>44</v>
      </c>
      <c r="H13492" s="2" t="str">
        <f aca="false">IF(AND(E13492&gt;=0.4,E13492&lt;=0.6),"Yes","No")</f>
        <v>Yes</v>
      </c>
      <c r="I13492" s="2" t="str">
        <f aca="false">IF(AND(F13492="No",G13492="No",H13492="Yes"),"Yes","No")</f>
        <v>No</v>
      </c>
      <c r="J13492" s="2"/>
      <c r="K13492" s="2"/>
    </row>
    <row r="13493" customFormat="false" ht="15" hidden="false" customHeight="false" outlineLevel="0" collapsed="false">
      <c r="A13493" s="2" t="s">
        <v>18993</v>
      </c>
      <c r="B13493" s="13" t="n">
        <v>121</v>
      </c>
      <c r="C13493" s="13" t="n">
        <v>121</v>
      </c>
      <c r="D13493" s="14" t="n">
        <f aca="false">C13493/Summary!$B$4</f>
        <v>0.00806666666666667</v>
      </c>
      <c r="E13493" s="15" t="n">
        <v>0.571428571428571</v>
      </c>
      <c r="F13493" s="2" t="s">
        <v>53</v>
      </c>
      <c r="G13493" s="2" t="s">
        <v>44</v>
      </c>
      <c r="H13493" s="2" t="str">
        <f aca="false">IF(AND(E13493&gt;=0.4,E13493&lt;=0.6),"Yes","No")</f>
        <v>Yes</v>
      </c>
      <c r="I13493" s="2" t="str">
        <f aca="false">IF(AND(F13493="No",G13493="No",H13493="Yes"),"Yes","No")</f>
        <v>No</v>
      </c>
      <c r="J13493" s="2"/>
      <c r="K13493" s="2"/>
    </row>
    <row r="13494" customFormat="false" ht="15" hidden="false" customHeight="false" outlineLevel="0" collapsed="false">
      <c r="A13494" s="2" t="s">
        <v>18994</v>
      </c>
      <c r="B13494" s="13" t="n">
        <v>121</v>
      </c>
      <c r="C13494" s="13" t="n">
        <v>121</v>
      </c>
      <c r="D13494" s="14" t="n">
        <f aca="false">C13494/Summary!$B$4</f>
        <v>0.00806666666666667</v>
      </c>
      <c r="E13494" s="15" t="n">
        <v>0.714285714285714</v>
      </c>
      <c r="F13494" s="2" t="s">
        <v>53</v>
      </c>
      <c r="G13494" s="2" t="s">
        <v>44</v>
      </c>
      <c r="H13494" s="2" t="str">
        <f aca="false">IF(AND(E13494&gt;=0.4,E13494&lt;=0.6),"Yes","No")</f>
        <v>No</v>
      </c>
      <c r="I13494" s="2" t="str">
        <f aca="false">IF(AND(F13494="No",G13494="No",H13494="Yes"),"Yes","No")</f>
        <v>No</v>
      </c>
      <c r="J13494" s="2"/>
      <c r="K13494" s="2"/>
    </row>
    <row r="13495" customFormat="false" ht="15" hidden="false" customHeight="false" outlineLevel="0" collapsed="false">
      <c r="A13495" s="2" t="s">
        <v>18995</v>
      </c>
      <c r="B13495" s="13" t="n">
        <v>121</v>
      </c>
      <c r="C13495" s="13" t="n">
        <v>119</v>
      </c>
      <c r="D13495" s="14" t="n">
        <f aca="false">C13495/Summary!$B$4</f>
        <v>0.00793333333333333</v>
      </c>
      <c r="E13495" s="15" t="n">
        <v>0.571428571428571</v>
      </c>
      <c r="F13495" s="2" t="s">
        <v>53</v>
      </c>
      <c r="G13495" s="2" t="s">
        <v>44</v>
      </c>
      <c r="H13495" s="2" t="str">
        <f aca="false">IF(AND(E13495&gt;=0.4,E13495&lt;=0.6),"Yes","No")</f>
        <v>Yes</v>
      </c>
      <c r="I13495" s="2" t="str">
        <f aca="false">IF(AND(F13495="No",G13495="No",H13495="Yes"),"Yes","No")</f>
        <v>No</v>
      </c>
      <c r="J13495" s="2"/>
      <c r="K13495" s="2"/>
    </row>
    <row r="13496" customFormat="false" ht="15" hidden="false" customHeight="false" outlineLevel="0" collapsed="false">
      <c r="A13496" s="2" t="s">
        <v>18996</v>
      </c>
      <c r="B13496" s="13" t="n">
        <v>121</v>
      </c>
      <c r="C13496" s="13" t="n">
        <v>121</v>
      </c>
      <c r="D13496" s="14" t="n">
        <f aca="false">C13496/Summary!$B$4</f>
        <v>0.00806666666666667</v>
      </c>
      <c r="E13496" s="15" t="n">
        <v>0.857142857142857</v>
      </c>
      <c r="F13496" s="2" t="s">
        <v>53</v>
      </c>
      <c r="G13496" s="2" t="s">
        <v>53</v>
      </c>
      <c r="H13496" s="2" t="str">
        <f aca="false">IF(AND(E13496&gt;=0.4,E13496&lt;=0.6),"Yes","No")</f>
        <v>No</v>
      </c>
      <c r="I13496" s="2" t="str">
        <f aca="false">IF(AND(F13496="No",G13496="No",H13496="Yes"),"Yes","No")</f>
        <v>No</v>
      </c>
      <c r="J13496" s="2"/>
      <c r="K13496" s="2"/>
    </row>
    <row r="13497" customFormat="false" ht="15" hidden="false" customHeight="false" outlineLevel="0" collapsed="false">
      <c r="A13497" s="2" t="s">
        <v>18997</v>
      </c>
      <c r="B13497" s="13" t="n">
        <v>121</v>
      </c>
      <c r="C13497" s="13" t="n">
        <v>121</v>
      </c>
      <c r="D13497" s="14" t="n">
        <f aca="false">C13497/Summary!$B$4</f>
        <v>0.00806666666666667</v>
      </c>
      <c r="E13497" s="15" t="n">
        <v>0.714285714285714</v>
      </c>
      <c r="F13497" s="2" t="s">
        <v>44</v>
      </c>
      <c r="G13497" s="2" t="s">
        <v>53</v>
      </c>
      <c r="H13497" s="2" t="str">
        <f aca="false">IF(AND(E13497&gt;=0.4,E13497&lt;=0.6),"Yes","No")</f>
        <v>No</v>
      </c>
      <c r="I13497" s="2" t="str">
        <f aca="false">IF(AND(F13497="No",G13497="No",H13497="Yes"),"Yes","No")</f>
        <v>No</v>
      </c>
      <c r="J13497" s="2"/>
      <c r="K13497" s="2"/>
    </row>
    <row r="13498" customFormat="false" ht="15" hidden="false" customHeight="false" outlineLevel="0" collapsed="false">
      <c r="A13498" s="2" t="s">
        <v>18998</v>
      </c>
      <c r="B13498" s="13" t="n">
        <v>121</v>
      </c>
      <c r="C13498" s="13" t="n">
        <v>121</v>
      </c>
      <c r="D13498" s="14" t="n">
        <f aca="false">C13498/Summary!$B$4</f>
        <v>0.00806666666666667</v>
      </c>
      <c r="E13498" s="15" t="n">
        <v>0.857142857142857</v>
      </c>
      <c r="F13498" s="2" t="s">
        <v>53</v>
      </c>
      <c r="G13498" s="2" t="s">
        <v>44</v>
      </c>
      <c r="H13498" s="2" t="str">
        <f aca="false">IF(AND(E13498&gt;=0.4,E13498&lt;=0.6),"Yes","No")</f>
        <v>No</v>
      </c>
      <c r="I13498" s="2" t="str">
        <f aca="false">IF(AND(F13498="No",G13498="No",H13498="Yes"),"Yes","No")</f>
        <v>No</v>
      </c>
      <c r="J13498" s="2"/>
      <c r="K13498" s="2"/>
    </row>
    <row r="13499" customFormat="false" ht="15" hidden="false" customHeight="false" outlineLevel="0" collapsed="false">
      <c r="A13499" s="2" t="s">
        <v>18999</v>
      </c>
      <c r="B13499" s="13" t="n">
        <v>121</v>
      </c>
      <c r="C13499" s="13" t="n">
        <v>121</v>
      </c>
      <c r="D13499" s="14" t="n">
        <f aca="false">C13499/Summary!$B$4</f>
        <v>0.00806666666666667</v>
      </c>
      <c r="E13499" s="15" t="n">
        <v>0.857142857142857</v>
      </c>
      <c r="F13499" s="2" t="s">
        <v>53</v>
      </c>
      <c r="G13499" s="2" t="s">
        <v>44</v>
      </c>
      <c r="H13499" s="2" t="str">
        <f aca="false">IF(AND(E13499&gt;=0.4,E13499&lt;=0.6),"Yes","No")</f>
        <v>No</v>
      </c>
      <c r="I13499" s="2" t="str">
        <f aca="false">IF(AND(F13499="No",G13499="No",H13499="Yes"),"Yes","No")</f>
        <v>No</v>
      </c>
      <c r="J13499" s="2"/>
      <c r="K13499" s="2"/>
    </row>
    <row r="13500" customFormat="false" ht="15" hidden="false" customHeight="false" outlineLevel="0" collapsed="false">
      <c r="A13500" s="2" t="s">
        <v>19000</v>
      </c>
      <c r="B13500" s="13" t="n">
        <v>121</v>
      </c>
      <c r="C13500" s="13" t="n">
        <v>121</v>
      </c>
      <c r="D13500" s="14" t="n">
        <f aca="false">C13500/Summary!$B$4</f>
        <v>0.00806666666666667</v>
      </c>
      <c r="E13500" s="15" t="n">
        <v>1</v>
      </c>
      <c r="F13500" s="2" t="s">
        <v>53</v>
      </c>
      <c r="G13500" s="2" t="s">
        <v>53</v>
      </c>
      <c r="H13500" s="2" t="str">
        <f aca="false">IF(AND(E13500&gt;=0.4,E13500&lt;=0.6),"Yes","No")</f>
        <v>No</v>
      </c>
      <c r="I13500" s="2" t="str">
        <f aca="false">IF(AND(F13500="No",G13500="No",H13500="Yes"),"Yes","No")</f>
        <v>No</v>
      </c>
      <c r="J13500" s="2"/>
      <c r="K13500" s="2"/>
    </row>
    <row r="13501" customFormat="false" ht="15" hidden="false" customHeight="false" outlineLevel="0" collapsed="false">
      <c r="A13501" s="2" t="s">
        <v>19001</v>
      </c>
      <c r="B13501" s="13" t="n">
        <v>121</v>
      </c>
      <c r="C13501" s="13" t="n">
        <v>121</v>
      </c>
      <c r="D13501" s="14" t="n">
        <f aca="false">C13501/Summary!$B$4</f>
        <v>0.00806666666666667</v>
      </c>
      <c r="E13501" s="15" t="n">
        <v>0.857142857142857</v>
      </c>
      <c r="F13501" s="2" t="s">
        <v>53</v>
      </c>
      <c r="G13501" s="2" t="s">
        <v>53</v>
      </c>
      <c r="H13501" s="2" t="str">
        <f aca="false">IF(AND(E13501&gt;=0.4,E13501&lt;=0.6),"Yes","No")</f>
        <v>No</v>
      </c>
      <c r="I13501" s="2" t="str">
        <f aca="false">IF(AND(F13501="No",G13501="No",H13501="Yes"),"Yes","No")</f>
        <v>No</v>
      </c>
      <c r="J13501" s="2"/>
      <c r="K13501" s="2"/>
    </row>
    <row r="13502" customFormat="false" ht="15" hidden="false" customHeight="false" outlineLevel="0" collapsed="false">
      <c r="A13502" s="2" t="s">
        <v>19002</v>
      </c>
      <c r="B13502" s="13" t="n">
        <v>121</v>
      </c>
      <c r="C13502" s="13" t="n">
        <v>121</v>
      </c>
      <c r="D13502" s="14" t="n">
        <f aca="false">C13502/Summary!$B$4</f>
        <v>0.00806666666666667</v>
      </c>
      <c r="E13502" s="15" t="n">
        <v>0.857142857142857</v>
      </c>
      <c r="F13502" s="2" t="s">
        <v>44</v>
      </c>
      <c r="G13502" s="2" t="s">
        <v>53</v>
      </c>
      <c r="H13502" s="2" t="str">
        <f aca="false">IF(AND(E13502&gt;=0.4,E13502&lt;=0.6),"Yes","No")</f>
        <v>No</v>
      </c>
      <c r="I13502" s="2" t="str">
        <f aca="false">IF(AND(F13502="No",G13502="No",H13502="Yes"),"Yes","No")</f>
        <v>No</v>
      </c>
      <c r="J13502" s="2"/>
      <c r="K13502" s="2"/>
    </row>
    <row r="13503" customFormat="false" ht="15" hidden="false" customHeight="false" outlineLevel="0" collapsed="false">
      <c r="A13503" s="2" t="s">
        <v>19003</v>
      </c>
      <c r="B13503" s="13" t="n">
        <v>121</v>
      </c>
      <c r="C13503" s="13" t="n">
        <v>121</v>
      </c>
      <c r="D13503" s="14" t="n">
        <f aca="false">C13503/Summary!$B$4</f>
        <v>0.00806666666666667</v>
      </c>
      <c r="E13503" s="15" t="n">
        <v>0.857142857142857</v>
      </c>
      <c r="F13503" s="2" t="s">
        <v>53</v>
      </c>
      <c r="G13503" s="2" t="s">
        <v>44</v>
      </c>
      <c r="H13503" s="2" t="str">
        <f aca="false">IF(AND(E13503&gt;=0.4,E13503&lt;=0.6),"Yes","No")</f>
        <v>No</v>
      </c>
      <c r="I13503" s="2" t="str">
        <f aca="false">IF(AND(F13503="No",G13503="No",H13503="Yes"),"Yes","No")</f>
        <v>No</v>
      </c>
      <c r="J13503" s="2"/>
      <c r="K13503" s="2"/>
    </row>
    <row r="13504" customFormat="false" ht="15" hidden="false" customHeight="false" outlineLevel="0" collapsed="false">
      <c r="A13504" s="2" t="s">
        <v>19004</v>
      </c>
      <c r="B13504" s="13" t="n">
        <v>121</v>
      </c>
      <c r="C13504" s="13" t="n">
        <v>121</v>
      </c>
      <c r="D13504" s="14" t="n">
        <f aca="false">C13504/Summary!$B$4</f>
        <v>0.00806666666666667</v>
      </c>
      <c r="E13504" s="15" t="n">
        <v>0.714285714285714</v>
      </c>
      <c r="F13504" s="2" t="s">
        <v>53</v>
      </c>
      <c r="G13504" s="2" t="s">
        <v>53</v>
      </c>
      <c r="H13504" s="2" t="str">
        <f aca="false">IF(AND(E13504&gt;=0.4,E13504&lt;=0.6),"Yes","No")</f>
        <v>No</v>
      </c>
      <c r="I13504" s="2" t="str">
        <f aca="false">IF(AND(F13504="No",G13504="No",H13504="Yes"),"Yes","No")</f>
        <v>No</v>
      </c>
      <c r="J13504" s="2"/>
      <c r="K13504" s="2"/>
    </row>
    <row r="13505" customFormat="false" ht="15" hidden="false" customHeight="false" outlineLevel="0" collapsed="false">
      <c r="A13505" s="2" t="s">
        <v>19005</v>
      </c>
      <c r="B13505" s="13" t="n">
        <v>121</v>
      </c>
      <c r="C13505" s="13" t="n">
        <v>120</v>
      </c>
      <c r="D13505" s="14" t="n">
        <f aca="false">C13505/Summary!$B$4</f>
        <v>0.008</v>
      </c>
      <c r="E13505" s="15" t="n">
        <v>0.714285714285714</v>
      </c>
      <c r="F13505" s="2" t="s">
        <v>53</v>
      </c>
      <c r="G13505" s="2" t="s">
        <v>53</v>
      </c>
      <c r="H13505" s="2" t="str">
        <f aca="false">IF(AND(E13505&gt;=0.4,E13505&lt;=0.6),"Yes","No")</f>
        <v>No</v>
      </c>
      <c r="I13505" s="2" t="str">
        <f aca="false">IF(AND(F13505="No",G13505="No",H13505="Yes"),"Yes","No")</f>
        <v>No</v>
      </c>
      <c r="J13505" s="2"/>
      <c r="K13505" s="2"/>
    </row>
    <row r="13506" customFormat="false" ht="15" hidden="false" customHeight="false" outlineLevel="0" collapsed="false">
      <c r="A13506" s="2" t="s">
        <v>19006</v>
      </c>
      <c r="B13506" s="13" t="n">
        <v>121</v>
      </c>
      <c r="C13506" s="13" t="n">
        <v>121</v>
      </c>
      <c r="D13506" s="14" t="n">
        <f aca="false">C13506/Summary!$B$4</f>
        <v>0.00806666666666667</v>
      </c>
      <c r="E13506" s="15" t="n">
        <v>0.571428571428571</v>
      </c>
      <c r="F13506" s="2" t="s">
        <v>53</v>
      </c>
      <c r="G13506" s="2" t="s">
        <v>53</v>
      </c>
      <c r="H13506" s="2" t="str">
        <f aca="false">IF(AND(E13506&gt;=0.4,E13506&lt;=0.6),"Yes","No")</f>
        <v>Yes</v>
      </c>
      <c r="I13506" s="2" t="str">
        <f aca="false">IF(AND(F13506="No",G13506="No",H13506="Yes"),"Yes","No")</f>
        <v>No</v>
      </c>
      <c r="J13506" s="2"/>
      <c r="K13506" s="2"/>
    </row>
    <row r="13507" customFormat="false" ht="15" hidden="false" customHeight="false" outlineLevel="0" collapsed="false">
      <c r="A13507" s="2" t="s">
        <v>19007</v>
      </c>
      <c r="B13507" s="13" t="n">
        <v>121</v>
      </c>
      <c r="C13507" s="13" t="n">
        <v>121</v>
      </c>
      <c r="D13507" s="14" t="n">
        <f aca="false">C13507/Summary!$B$4</f>
        <v>0.00806666666666667</v>
      </c>
      <c r="E13507" s="15" t="n">
        <v>0.571428571428571</v>
      </c>
      <c r="F13507" s="2" t="s">
        <v>53</v>
      </c>
      <c r="G13507" s="2" t="s">
        <v>53</v>
      </c>
      <c r="H13507" s="2" t="str">
        <f aca="false">IF(AND(E13507&gt;=0.4,E13507&lt;=0.6),"Yes","No")</f>
        <v>Yes</v>
      </c>
      <c r="I13507" s="2" t="str">
        <f aca="false">IF(AND(F13507="No",G13507="No",H13507="Yes"),"Yes","No")</f>
        <v>No</v>
      </c>
      <c r="J13507" s="2"/>
      <c r="K13507" s="2"/>
    </row>
    <row r="13508" customFormat="false" ht="15" hidden="false" customHeight="false" outlineLevel="0" collapsed="false">
      <c r="A13508" s="2" t="s">
        <v>19008</v>
      </c>
      <c r="B13508" s="13" t="n">
        <v>121</v>
      </c>
      <c r="C13508" s="13" t="n">
        <v>121</v>
      </c>
      <c r="D13508" s="14" t="n">
        <f aca="false">C13508/Summary!$B$4</f>
        <v>0.00806666666666667</v>
      </c>
      <c r="E13508" s="15" t="n">
        <v>0.571428571428571</v>
      </c>
      <c r="F13508" s="2" t="s">
        <v>53</v>
      </c>
      <c r="G13508" s="2" t="s">
        <v>44</v>
      </c>
      <c r="H13508" s="2" t="str">
        <f aca="false">IF(AND(E13508&gt;=0.4,E13508&lt;=0.6),"Yes","No")</f>
        <v>Yes</v>
      </c>
      <c r="I13508" s="2" t="str">
        <f aca="false">IF(AND(F13508="No",G13508="No",H13508="Yes"),"Yes","No")</f>
        <v>No</v>
      </c>
      <c r="J13508" s="2"/>
      <c r="K13508" s="2"/>
    </row>
    <row r="13509" customFormat="false" ht="15" hidden="false" customHeight="false" outlineLevel="0" collapsed="false">
      <c r="A13509" s="2" t="s">
        <v>19009</v>
      </c>
      <c r="B13509" s="13" t="n">
        <v>121</v>
      </c>
      <c r="C13509" s="13" t="n">
        <v>121</v>
      </c>
      <c r="D13509" s="14" t="n">
        <f aca="false">C13509/Summary!$B$4</f>
        <v>0.00806666666666667</v>
      </c>
      <c r="E13509" s="15" t="n">
        <v>0.428571428571429</v>
      </c>
      <c r="F13509" s="2" t="s">
        <v>53</v>
      </c>
      <c r="G13509" s="2" t="s">
        <v>44</v>
      </c>
      <c r="H13509" s="2" t="str">
        <f aca="false">IF(AND(E13509&gt;=0.4,E13509&lt;=0.6),"Yes","No")</f>
        <v>Yes</v>
      </c>
      <c r="I13509" s="2" t="str">
        <f aca="false">IF(AND(F13509="No",G13509="No",H13509="Yes"),"Yes","No")</f>
        <v>No</v>
      </c>
      <c r="J13509" s="2"/>
      <c r="K13509" s="2"/>
    </row>
    <row r="13510" customFormat="false" ht="15" hidden="false" customHeight="false" outlineLevel="0" collapsed="false">
      <c r="A13510" s="2" t="s">
        <v>19010</v>
      </c>
      <c r="B13510" s="13" t="n">
        <v>121</v>
      </c>
      <c r="C13510" s="13" t="n">
        <v>121</v>
      </c>
      <c r="D13510" s="14" t="n">
        <f aca="false">C13510/Summary!$B$4</f>
        <v>0.00806666666666667</v>
      </c>
      <c r="E13510" s="15" t="n">
        <v>0.571428571428571</v>
      </c>
      <c r="F13510" s="2" t="s">
        <v>53</v>
      </c>
      <c r="G13510" s="2" t="s">
        <v>44</v>
      </c>
      <c r="H13510" s="2" t="str">
        <f aca="false">IF(AND(E13510&gt;=0.4,E13510&lt;=0.6),"Yes","No")</f>
        <v>Yes</v>
      </c>
      <c r="I13510" s="2" t="str">
        <f aca="false">IF(AND(F13510="No",G13510="No",H13510="Yes"),"Yes","No")</f>
        <v>No</v>
      </c>
      <c r="J13510" s="2"/>
      <c r="K13510" s="2"/>
    </row>
    <row r="13511" customFormat="false" ht="15" hidden="false" customHeight="false" outlineLevel="0" collapsed="false">
      <c r="A13511" s="2" t="s">
        <v>19011</v>
      </c>
      <c r="B13511" s="13" t="n">
        <v>121</v>
      </c>
      <c r="C13511" s="13" t="n">
        <v>120</v>
      </c>
      <c r="D13511" s="14" t="n">
        <f aca="false">C13511/Summary!$B$4</f>
        <v>0.008</v>
      </c>
      <c r="E13511" s="15" t="n">
        <v>0.428571428571429</v>
      </c>
      <c r="F13511" s="2" t="s">
        <v>53</v>
      </c>
      <c r="G13511" s="2" t="s">
        <v>44</v>
      </c>
      <c r="H13511" s="2" t="str">
        <f aca="false">IF(AND(E13511&gt;=0.4,E13511&lt;=0.6),"Yes","No")</f>
        <v>Yes</v>
      </c>
      <c r="I13511" s="2" t="str">
        <f aca="false">IF(AND(F13511="No",G13511="No",H13511="Yes"),"Yes","No")</f>
        <v>No</v>
      </c>
      <c r="J13511" s="2"/>
      <c r="K13511" s="2"/>
    </row>
    <row r="13512" customFormat="false" ht="15" hidden="false" customHeight="false" outlineLevel="0" collapsed="false">
      <c r="A13512" s="2" t="s">
        <v>19012</v>
      </c>
      <c r="B13512" s="13" t="n">
        <v>121</v>
      </c>
      <c r="C13512" s="13" t="n">
        <v>121</v>
      </c>
      <c r="D13512" s="14" t="n">
        <f aca="false">C13512/Summary!$B$4</f>
        <v>0.00806666666666667</v>
      </c>
      <c r="E13512" s="15" t="n">
        <v>0.571428571428571</v>
      </c>
      <c r="F13512" s="2" t="s">
        <v>53</v>
      </c>
      <c r="G13512" s="2" t="s">
        <v>53</v>
      </c>
      <c r="H13512" s="2" t="str">
        <f aca="false">IF(AND(E13512&gt;=0.4,E13512&lt;=0.6),"Yes","No")</f>
        <v>Yes</v>
      </c>
      <c r="I13512" s="2" t="str">
        <f aca="false">IF(AND(F13512="No",G13512="No",H13512="Yes"),"Yes","No")</f>
        <v>No</v>
      </c>
      <c r="J13512" s="2"/>
      <c r="K13512" s="2"/>
    </row>
    <row r="13513" customFormat="false" ht="15" hidden="false" customHeight="false" outlineLevel="0" collapsed="false">
      <c r="A13513" s="2" t="s">
        <v>19013</v>
      </c>
      <c r="B13513" s="13" t="n">
        <v>121</v>
      </c>
      <c r="C13513" s="13" t="n">
        <v>121</v>
      </c>
      <c r="D13513" s="14" t="n">
        <f aca="false">C13513/Summary!$B$4</f>
        <v>0.00806666666666667</v>
      </c>
      <c r="E13513" s="15" t="n">
        <v>0.285714285714286</v>
      </c>
      <c r="F13513" s="2" t="s">
        <v>53</v>
      </c>
      <c r="G13513" s="2" t="s">
        <v>53</v>
      </c>
      <c r="H13513" s="2" t="str">
        <f aca="false">IF(AND(E13513&gt;=0.4,E13513&lt;=0.6),"Yes","No")</f>
        <v>No</v>
      </c>
      <c r="I13513" s="2" t="str">
        <f aca="false">IF(AND(F13513="No",G13513="No",H13513="Yes"),"Yes","No")</f>
        <v>No</v>
      </c>
      <c r="J13513" s="2"/>
      <c r="K13513" s="2"/>
    </row>
    <row r="13514" customFormat="false" ht="15" hidden="false" customHeight="false" outlineLevel="0" collapsed="false">
      <c r="A13514" s="2" t="s">
        <v>19014</v>
      </c>
      <c r="B13514" s="13" t="n">
        <v>121</v>
      </c>
      <c r="C13514" s="13" t="n">
        <v>121</v>
      </c>
      <c r="D13514" s="14" t="n">
        <f aca="false">C13514/Summary!$B$4</f>
        <v>0.00806666666666667</v>
      </c>
      <c r="E13514" s="15" t="n">
        <v>0.571428571428571</v>
      </c>
      <c r="F13514" s="2" t="s">
        <v>44</v>
      </c>
      <c r="G13514" s="2" t="s">
        <v>53</v>
      </c>
      <c r="H13514" s="2" t="str">
        <f aca="false">IF(AND(E13514&gt;=0.4,E13514&lt;=0.6),"Yes","No")</f>
        <v>Yes</v>
      </c>
      <c r="I13514" s="2" t="str">
        <f aca="false">IF(AND(F13514="No",G13514="No",H13514="Yes"),"Yes","No")</f>
        <v>No</v>
      </c>
      <c r="J13514" s="2"/>
      <c r="K13514" s="2"/>
    </row>
    <row r="13515" customFormat="false" ht="15" hidden="false" customHeight="false" outlineLevel="0" collapsed="false">
      <c r="A13515" s="2" t="s">
        <v>19015</v>
      </c>
      <c r="B13515" s="13" t="n">
        <v>121</v>
      </c>
      <c r="C13515" s="13" t="n">
        <v>121</v>
      </c>
      <c r="D13515" s="14" t="n">
        <f aca="false">C13515/Summary!$B$4</f>
        <v>0.00806666666666667</v>
      </c>
      <c r="E13515" s="15" t="n">
        <v>0.571428571428571</v>
      </c>
      <c r="F13515" s="2" t="s">
        <v>53</v>
      </c>
      <c r="G13515" s="2" t="s">
        <v>53</v>
      </c>
      <c r="H13515" s="2" t="str">
        <f aca="false">IF(AND(E13515&gt;=0.4,E13515&lt;=0.6),"Yes","No")</f>
        <v>Yes</v>
      </c>
      <c r="I13515" s="2" t="str">
        <f aca="false">IF(AND(F13515="No",G13515="No",H13515="Yes"),"Yes","No")</f>
        <v>No</v>
      </c>
      <c r="J13515" s="2"/>
      <c r="K13515" s="2"/>
    </row>
    <row r="13516" customFormat="false" ht="15" hidden="false" customHeight="false" outlineLevel="0" collapsed="false">
      <c r="A13516" s="2" t="s">
        <v>19016</v>
      </c>
      <c r="B13516" s="13" t="n">
        <v>121</v>
      </c>
      <c r="C13516" s="13" t="n">
        <v>121</v>
      </c>
      <c r="D13516" s="14" t="n">
        <f aca="false">C13516/Summary!$B$4</f>
        <v>0.00806666666666667</v>
      </c>
      <c r="E13516" s="15" t="n">
        <v>0.428571428571429</v>
      </c>
      <c r="F13516" s="2" t="s">
        <v>53</v>
      </c>
      <c r="G13516" s="2" t="s">
        <v>44</v>
      </c>
      <c r="H13516" s="2" t="str">
        <f aca="false">IF(AND(E13516&gt;=0.4,E13516&lt;=0.6),"Yes","No")</f>
        <v>Yes</v>
      </c>
      <c r="I13516" s="2" t="str">
        <f aca="false">IF(AND(F13516="No",G13516="No",H13516="Yes"),"Yes","No")</f>
        <v>No</v>
      </c>
      <c r="J13516" s="2"/>
      <c r="K13516" s="2"/>
    </row>
    <row r="13517" customFormat="false" ht="15" hidden="false" customHeight="false" outlineLevel="0" collapsed="false">
      <c r="A13517" s="2" t="s">
        <v>19017</v>
      </c>
      <c r="B13517" s="13" t="n">
        <v>121</v>
      </c>
      <c r="C13517" s="13" t="n">
        <v>120</v>
      </c>
      <c r="D13517" s="14" t="n">
        <f aca="false">C13517/Summary!$B$4</f>
        <v>0.008</v>
      </c>
      <c r="E13517" s="15" t="n">
        <v>0.285714285714286</v>
      </c>
      <c r="F13517" s="2" t="s">
        <v>53</v>
      </c>
      <c r="G13517" s="2" t="s">
        <v>44</v>
      </c>
      <c r="H13517" s="2" t="str">
        <f aca="false">IF(AND(E13517&gt;=0.4,E13517&lt;=0.6),"Yes","No")</f>
        <v>No</v>
      </c>
      <c r="I13517" s="2" t="str">
        <f aca="false">IF(AND(F13517="No",G13517="No",H13517="Yes"),"Yes","No")</f>
        <v>No</v>
      </c>
      <c r="J13517" s="2"/>
      <c r="K13517" s="2"/>
    </row>
    <row r="13518" customFormat="false" ht="15" hidden="false" customHeight="false" outlineLevel="0" collapsed="false">
      <c r="A13518" s="2" t="s">
        <v>19018</v>
      </c>
      <c r="B13518" s="13" t="n">
        <v>121</v>
      </c>
      <c r="C13518" s="13" t="n">
        <v>120</v>
      </c>
      <c r="D13518" s="14" t="n">
        <f aca="false">C13518/Summary!$B$4</f>
        <v>0.008</v>
      </c>
      <c r="E13518" s="15" t="n">
        <v>0.571428571428571</v>
      </c>
      <c r="F13518" s="2" t="s">
        <v>53</v>
      </c>
      <c r="G13518" s="2" t="s">
        <v>53</v>
      </c>
      <c r="H13518" s="2" t="str">
        <f aca="false">IF(AND(E13518&gt;=0.4,E13518&lt;=0.6),"Yes","No")</f>
        <v>Yes</v>
      </c>
      <c r="I13518" s="2" t="str">
        <f aca="false">IF(AND(F13518="No",G13518="No",H13518="Yes"),"Yes","No")</f>
        <v>No</v>
      </c>
      <c r="J13518" s="2"/>
      <c r="K13518" s="2"/>
    </row>
    <row r="13519" customFormat="false" ht="15" hidden="false" customHeight="false" outlineLevel="0" collapsed="false">
      <c r="A13519" s="2" t="s">
        <v>19019</v>
      </c>
      <c r="B13519" s="13" t="n">
        <v>121</v>
      </c>
      <c r="C13519" s="13" t="n">
        <v>121</v>
      </c>
      <c r="D13519" s="14" t="n">
        <f aca="false">C13519/Summary!$B$4</f>
        <v>0.00806666666666667</v>
      </c>
      <c r="E13519" s="15" t="n">
        <v>0.714285714285714</v>
      </c>
      <c r="F13519" s="2" t="s">
        <v>53</v>
      </c>
      <c r="G13519" s="2" t="s">
        <v>44</v>
      </c>
      <c r="H13519" s="2" t="str">
        <f aca="false">IF(AND(E13519&gt;=0.4,E13519&lt;=0.6),"Yes","No")</f>
        <v>No</v>
      </c>
      <c r="I13519" s="2" t="str">
        <f aca="false">IF(AND(F13519="No",G13519="No",H13519="Yes"),"Yes","No")</f>
        <v>No</v>
      </c>
      <c r="J13519" s="2"/>
      <c r="K13519" s="2"/>
    </row>
    <row r="13520" customFormat="false" ht="15" hidden="false" customHeight="false" outlineLevel="0" collapsed="false">
      <c r="A13520" s="2" t="s">
        <v>19020</v>
      </c>
      <c r="B13520" s="13" t="n">
        <v>121</v>
      </c>
      <c r="C13520" s="13" t="n">
        <v>120</v>
      </c>
      <c r="D13520" s="14" t="n">
        <f aca="false">C13520/Summary!$B$4</f>
        <v>0.008</v>
      </c>
      <c r="E13520" s="15" t="n">
        <v>0.714285714285714</v>
      </c>
      <c r="F13520" s="2" t="s">
        <v>53</v>
      </c>
      <c r="G13520" s="2" t="s">
        <v>53</v>
      </c>
      <c r="H13520" s="2" t="str">
        <f aca="false">IF(AND(E13520&gt;=0.4,E13520&lt;=0.6),"Yes","No")</f>
        <v>No</v>
      </c>
      <c r="I13520" s="2" t="str">
        <f aca="false">IF(AND(F13520="No",G13520="No",H13520="Yes"),"Yes","No")</f>
        <v>No</v>
      </c>
      <c r="J13520" s="2"/>
      <c r="K13520" s="2"/>
    </row>
    <row r="13521" customFormat="false" ht="15" hidden="false" customHeight="false" outlineLevel="0" collapsed="false">
      <c r="A13521" s="2" t="s">
        <v>19021</v>
      </c>
      <c r="B13521" s="13" t="n">
        <v>121</v>
      </c>
      <c r="C13521" s="13" t="n">
        <v>121</v>
      </c>
      <c r="D13521" s="14" t="n">
        <f aca="false">C13521/Summary!$B$4</f>
        <v>0.00806666666666667</v>
      </c>
      <c r="E13521" s="15" t="n">
        <v>0.571428571428571</v>
      </c>
      <c r="F13521" s="2" t="s">
        <v>53</v>
      </c>
      <c r="G13521" s="2" t="s">
        <v>44</v>
      </c>
      <c r="H13521" s="2" t="str">
        <f aca="false">IF(AND(E13521&gt;=0.4,E13521&lt;=0.6),"Yes","No")</f>
        <v>Yes</v>
      </c>
      <c r="I13521" s="2" t="str">
        <f aca="false">IF(AND(F13521="No",G13521="No",H13521="Yes"),"Yes","No")</f>
        <v>No</v>
      </c>
      <c r="J13521" s="2"/>
      <c r="K13521" s="2"/>
    </row>
    <row r="13522" customFormat="false" ht="15" hidden="false" customHeight="false" outlineLevel="0" collapsed="false">
      <c r="A13522" s="2" t="s">
        <v>19022</v>
      </c>
      <c r="B13522" s="13" t="n">
        <v>121</v>
      </c>
      <c r="C13522" s="13" t="n">
        <v>120</v>
      </c>
      <c r="D13522" s="14" t="n">
        <f aca="false">C13522/Summary!$B$4</f>
        <v>0.008</v>
      </c>
      <c r="E13522" s="15" t="n">
        <v>0.714285714285714</v>
      </c>
      <c r="F13522" s="2" t="s">
        <v>53</v>
      </c>
      <c r="G13522" s="2" t="s">
        <v>44</v>
      </c>
      <c r="H13522" s="2" t="str">
        <f aca="false">IF(AND(E13522&gt;=0.4,E13522&lt;=0.6),"Yes","No")</f>
        <v>No</v>
      </c>
      <c r="I13522" s="2" t="str">
        <f aca="false">IF(AND(F13522="No",G13522="No",H13522="Yes"),"Yes","No")</f>
        <v>No</v>
      </c>
      <c r="J13522" s="2"/>
      <c r="K13522" s="2"/>
    </row>
    <row r="13523" customFormat="false" ht="15" hidden="false" customHeight="false" outlineLevel="0" collapsed="false">
      <c r="A13523" s="2" t="s">
        <v>19023</v>
      </c>
      <c r="B13523" s="13" t="n">
        <v>121</v>
      </c>
      <c r="C13523" s="13" t="n">
        <v>121</v>
      </c>
      <c r="D13523" s="14" t="n">
        <f aca="false">C13523/Summary!$B$4</f>
        <v>0.00806666666666667</v>
      </c>
      <c r="E13523" s="15" t="n">
        <v>0.285714285714286</v>
      </c>
      <c r="F13523" s="2" t="s">
        <v>44</v>
      </c>
      <c r="G13523" s="2" t="s">
        <v>44</v>
      </c>
      <c r="H13523" s="2" t="str">
        <f aca="false">IF(AND(E13523&gt;=0.4,E13523&lt;=0.6),"Yes","No")</f>
        <v>No</v>
      </c>
      <c r="I13523" s="2" t="str">
        <f aca="false">IF(AND(F13523="No",G13523="No",H13523="Yes"),"Yes","No")</f>
        <v>No</v>
      </c>
      <c r="J13523" s="2"/>
      <c r="K13523" s="2"/>
    </row>
    <row r="13524" customFormat="false" ht="15" hidden="false" customHeight="false" outlineLevel="0" collapsed="false">
      <c r="A13524" s="2" t="s">
        <v>19024</v>
      </c>
      <c r="B13524" s="13" t="n">
        <v>121</v>
      </c>
      <c r="C13524" s="13" t="n">
        <v>120</v>
      </c>
      <c r="D13524" s="14" t="n">
        <f aca="false">C13524/Summary!$B$4</f>
        <v>0.008</v>
      </c>
      <c r="E13524" s="15" t="n">
        <v>0.428571428571429</v>
      </c>
      <c r="F13524" s="2" t="s">
        <v>53</v>
      </c>
      <c r="G13524" s="2" t="s">
        <v>44</v>
      </c>
      <c r="H13524" s="2" t="str">
        <f aca="false">IF(AND(E13524&gt;=0.4,E13524&lt;=0.6),"Yes","No")</f>
        <v>Yes</v>
      </c>
      <c r="I13524" s="2" t="str">
        <f aca="false">IF(AND(F13524="No",G13524="No",H13524="Yes"),"Yes","No")</f>
        <v>No</v>
      </c>
      <c r="J13524" s="2"/>
      <c r="K13524" s="2"/>
    </row>
    <row r="13525" customFormat="false" ht="15" hidden="false" customHeight="false" outlineLevel="0" collapsed="false">
      <c r="A13525" s="2" t="s">
        <v>19025</v>
      </c>
      <c r="B13525" s="13" t="n">
        <v>121</v>
      </c>
      <c r="C13525" s="13" t="n">
        <v>121</v>
      </c>
      <c r="D13525" s="14" t="n">
        <f aca="false">C13525/Summary!$B$4</f>
        <v>0.00806666666666667</v>
      </c>
      <c r="E13525" s="15" t="n">
        <v>0.714285714285714</v>
      </c>
      <c r="F13525" s="2" t="s">
        <v>53</v>
      </c>
      <c r="G13525" s="2" t="s">
        <v>44</v>
      </c>
      <c r="H13525" s="2" t="str">
        <f aca="false">IF(AND(E13525&gt;=0.4,E13525&lt;=0.6),"Yes","No")</f>
        <v>No</v>
      </c>
      <c r="I13525" s="2" t="str">
        <f aca="false">IF(AND(F13525="No",G13525="No",H13525="Yes"),"Yes","No")</f>
        <v>No</v>
      </c>
      <c r="J13525" s="2"/>
      <c r="K13525" s="2"/>
    </row>
    <row r="13526" customFormat="false" ht="15" hidden="false" customHeight="false" outlineLevel="0" collapsed="false">
      <c r="A13526" s="2" t="s">
        <v>19026</v>
      </c>
      <c r="B13526" s="13" t="n">
        <v>121</v>
      </c>
      <c r="C13526" s="13" t="n">
        <v>120</v>
      </c>
      <c r="D13526" s="14" t="n">
        <f aca="false">C13526/Summary!$B$4</f>
        <v>0.008</v>
      </c>
      <c r="E13526" s="15" t="n">
        <v>0.714285714285714</v>
      </c>
      <c r="F13526" s="2" t="s">
        <v>53</v>
      </c>
      <c r="G13526" s="2" t="s">
        <v>44</v>
      </c>
      <c r="H13526" s="2" t="str">
        <f aca="false">IF(AND(E13526&gt;=0.4,E13526&lt;=0.6),"Yes","No")</f>
        <v>No</v>
      </c>
      <c r="I13526" s="2" t="str">
        <f aca="false">IF(AND(F13526="No",G13526="No",H13526="Yes"),"Yes","No")</f>
        <v>No</v>
      </c>
      <c r="J13526" s="2"/>
      <c r="K13526" s="2"/>
    </row>
    <row r="13527" customFormat="false" ht="15" hidden="false" customHeight="false" outlineLevel="0" collapsed="false">
      <c r="A13527" s="2" t="s">
        <v>19027</v>
      </c>
      <c r="B13527" s="13" t="n">
        <v>121</v>
      </c>
      <c r="C13527" s="13" t="n">
        <v>121</v>
      </c>
      <c r="D13527" s="14" t="n">
        <f aca="false">C13527/Summary!$B$4</f>
        <v>0.00806666666666667</v>
      </c>
      <c r="E13527" s="15" t="n">
        <v>0.428571428571429</v>
      </c>
      <c r="F13527" s="2" t="s">
        <v>53</v>
      </c>
      <c r="G13527" s="2" t="s">
        <v>44</v>
      </c>
      <c r="H13527" s="2" t="str">
        <f aca="false">IF(AND(E13527&gt;=0.4,E13527&lt;=0.6),"Yes","No")</f>
        <v>Yes</v>
      </c>
      <c r="I13527" s="2" t="str">
        <f aca="false">IF(AND(F13527="No",G13527="No",H13527="Yes"),"Yes","No")</f>
        <v>No</v>
      </c>
      <c r="J13527" s="2"/>
      <c r="K13527" s="2"/>
    </row>
    <row r="13528" customFormat="false" ht="15" hidden="false" customHeight="false" outlineLevel="0" collapsed="false">
      <c r="A13528" s="2" t="s">
        <v>19028</v>
      </c>
      <c r="B13528" s="13" t="n">
        <v>121</v>
      </c>
      <c r="C13528" s="13" t="n">
        <v>121</v>
      </c>
      <c r="D13528" s="14" t="n">
        <f aca="false">C13528/Summary!$B$4</f>
        <v>0.00806666666666667</v>
      </c>
      <c r="E13528" s="15" t="n">
        <v>0.285714285714286</v>
      </c>
      <c r="F13528" s="2" t="s">
        <v>53</v>
      </c>
      <c r="G13528" s="2" t="s">
        <v>44</v>
      </c>
      <c r="H13528" s="2" t="str">
        <f aca="false">IF(AND(E13528&gt;=0.4,E13528&lt;=0.6),"Yes","No")</f>
        <v>No</v>
      </c>
      <c r="I13528" s="2" t="str">
        <f aca="false">IF(AND(F13528="No",G13528="No",H13528="Yes"),"Yes","No")</f>
        <v>No</v>
      </c>
      <c r="J13528" s="2"/>
      <c r="K13528" s="2"/>
    </row>
    <row r="13529" customFormat="false" ht="15" hidden="false" customHeight="false" outlineLevel="0" collapsed="false">
      <c r="A13529" s="2" t="s">
        <v>19029</v>
      </c>
      <c r="B13529" s="13" t="n">
        <v>121</v>
      </c>
      <c r="C13529" s="13" t="n">
        <v>121</v>
      </c>
      <c r="D13529" s="14" t="n">
        <f aca="false">C13529/Summary!$B$4</f>
        <v>0.00806666666666667</v>
      </c>
      <c r="E13529" s="15" t="n">
        <v>0.428571428571429</v>
      </c>
      <c r="F13529" s="2" t="s">
        <v>53</v>
      </c>
      <c r="G13529" s="2" t="s">
        <v>44</v>
      </c>
      <c r="H13529" s="2" t="str">
        <f aca="false">IF(AND(E13529&gt;=0.4,E13529&lt;=0.6),"Yes","No")</f>
        <v>Yes</v>
      </c>
      <c r="I13529" s="2" t="str">
        <f aca="false">IF(AND(F13529="No",G13529="No",H13529="Yes"),"Yes","No")</f>
        <v>No</v>
      </c>
      <c r="J13529" s="2"/>
      <c r="K13529" s="2"/>
    </row>
    <row r="13530" customFormat="false" ht="15" hidden="false" customHeight="false" outlineLevel="0" collapsed="false">
      <c r="A13530" s="2" t="s">
        <v>19030</v>
      </c>
      <c r="B13530" s="13" t="n">
        <v>121</v>
      </c>
      <c r="C13530" s="13" t="n">
        <v>119</v>
      </c>
      <c r="D13530" s="14" t="n">
        <f aca="false">C13530/Summary!$B$4</f>
        <v>0.00793333333333333</v>
      </c>
      <c r="E13530" s="15" t="n">
        <v>0.428571428571429</v>
      </c>
      <c r="F13530" s="2" t="s">
        <v>53</v>
      </c>
      <c r="G13530" s="2" t="s">
        <v>53</v>
      </c>
      <c r="H13530" s="2" t="str">
        <f aca="false">IF(AND(E13530&gt;=0.4,E13530&lt;=0.6),"Yes","No")</f>
        <v>Yes</v>
      </c>
      <c r="I13530" s="2" t="str">
        <f aca="false">IF(AND(F13530="No",G13530="No",H13530="Yes"),"Yes","No")</f>
        <v>No</v>
      </c>
      <c r="J13530" s="2"/>
      <c r="K13530" s="2"/>
    </row>
    <row r="13531" customFormat="false" ht="15" hidden="false" customHeight="false" outlineLevel="0" collapsed="false">
      <c r="A13531" s="2" t="s">
        <v>19031</v>
      </c>
      <c r="B13531" s="13" t="n">
        <v>121</v>
      </c>
      <c r="C13531" s="13" t="n">
        <v>121</v>
      </c>
      <c r="D13531" s="14" t="n">
        <f aca="false">C13531/Summary!$B$4</f>
        <v>0.00806666666666667</v>
      </c>
      <c r="E13531" s="15" t="n">
        <v>0.571428571428571</v>
      </c>
      <c r="F13531" s="2" t="s">
        <v>53</v>
      </c>
      <c r="G13531" s="2" t="s">
        <v>44</v>
      </c>
      <c r="H13531" s="2" t="str">
        <f aca="false">IF(AND(E13531&gt;=0.4,E13531&lt;=0.6),"Yes","No")</f>
        <v>Yes</v>
      </c>
      <c r="I13531" s="2" t="str">
        <f aca="false">IF(AND(F13531="No",G13531="No",H13531="Yes"),"Yes","No")</f>
        <v>No</v>
      </c>
      <c r="J13531" s="2"/>
      <c r="K13531" s="2"/>
    </row>
    <row r="13532" customFormat="false" ht="15" hidden="false" customHeight="false" outlineLevel="0" collapsed="false">
      <c r="A13532" s="2" t="s">
        <v>19032</v>
      </c>
      <c r="B13532" s="13" t="n">
        <v>121</v>
      </c>
      <c r="C13532" s="13" t="n">
        <v>120</v>
      </c>
      <c r="D13532" s="14" t="n">
        <f aca="false">C13532/Summary!$B$4</f>
        <v>0.008</v>
      </c>
      <c r="E13532" s="15" t="n">
        <v>0.571428571428571</v>
      </c>
      <c r="F13532" s="2" t="s">
        <v>53</v>
      </c>
      <c r="G13532" s="2" t="s">
        <v>53</v>
      </c>
      <c r="H13532" s="2" t="str">
        <f aca="false">IF(AND(E13532&gt;=0.4,E13532&lt;=0.6),"Yes","No")</f>
        <v>Yes</v>
      </c>
      <c r="I13532" s="2" t="str">
        <f aca="false">IF(AND(F13532="No",G13532="No",H13532="Yes"),"Yes","No")</f>
        <v>No</v>
      </c>
      <c r="J13532" s="2"/>
      <c r="K13532" s="2"/>
    </row>
    <row r="13533" customFormat="false" ht="15" hidden="false" customHeight="false" outlineLevel="0" collapsed="false">
      <c r="A13533" s="2" t="s">
        <v>19033</v>
      </c>
      <c r="B13533" s="13" t="n">
        <v>121</v>
      </c>
      <c r="C13533" s="13" t="n">
        <v>121</v>
      </c>
      <c r="D13533" s="14" t="n">
        <f aca="false">C13533/Summary!$B$4</f>
        <v>0.00806666666666667</v>
      </c>
      <c r="E13533" s="15" t="n">
        <v>0.428571428571429</v>
      </c>
      <c r="F13533" s="2" t="s">
        <v>53</v>
      </c>
      <c r="G13533" s="2" t="s">
        <v>53</v>
      </c>
      <c r="H13533" s="2" t="str">
        <f aca="false">IF(AND(E13533&gt;=0.4,E13533&lt;=0.6),"Yes","No")</f>
        <v>Yes</v>
      </c>
      <c r="I13533" s="2" t="str">
        <f aca="false">IF(AND(F13533="No",G13533="No",H13533="Yes"),"Yes","No")</f>
        <v>No</v>
      </c>
      <c r="J13533" s="2"/>
      <c r="K13533" s="2"/>
    </row>
    <row r="13534" customFormat="false" ht="15" hidden="false" customHeight="false" outlineLevel="0" collapsed="false">
      <c r="A13534" s="2" t="s">
        <v>19034</v>
      </c>
      <c r="B13534" s="13" t="n">
        <v>121</v>
      </c>
      <c r="C13534" s="13" t="n">
        <v>120</v>
      </c>
      <c r="D13534" s="14" t="n">
        <f aca="false">C13534/Summary!$B$4</f>
        <v>0.008</v>
      </c>
      <c r="E13534" s="15" t="n">
        <v>0.428571428571429</v>
      </c>
      <c r="F13534" s="2" t="s">
        <v>53</v>
      </c>
      <c r="G13534" s="2" t="s">
        <v>44</v>
      </c>
      <c r="H13534" s="2" t="str">
        <f aca="false">IF(AND(E13534&gt;=0.4,E13534&lt;=0.6),"Yes","No")</f>
        <v>Yes</v>
      </c>
      <c r="I13534" s="2" t="str">
        <f aca="false">IF(AND(F13534="No",G13534="No",H13534="Yes"),"Yes","No")</f>
        <v>No</v>
      </c>
      <c r="J13534" s="2"/>
      <c r="K13534" s="2"/>
    </row>
    <row r="13535" customFormat="false" ht="15" hidden="false" customHeight="false" outlineLevel="0" collapsed="false">
      <c r="A13535" s="2" t="s">
        <v>19035</v>
      </c>
      <c r="B13535" s="13" t="n">
        <v>121</v>
      </c>
      <c r="C13535" s="13" t="n">
        <v>121</v>
      </c>
      <c r="D13535" s="14" t="n">
        <f aca="false">C13535/Summary!$B$4</f>
        <v>0.00806666666666667</v>
      </c>
      <c r="E13535" s="15" t="n">
        <v>0.428571428571429</v>
      </c>
      <c r="F13535" s="2" t="s">
        <v>53</v>
      </c>
      <c r="G13535" s="2" t="s">
        <v>44</v>
      </c>
      <c r="H13535" s="2" t="str">
        <f aca="false">IF(AND(E13535&gt;=0.4,E13535&lt;=0.6),"Yes","No")</f>
        <v>Yes</v>
      </c>
      <c r="I13535" s="2" t="str">
        <f aca="false">IF(AND(F13535="No",G13535="No",H13535="Yes"),"Yes","No")</f>
        <v>No</v>
      </c>
      <c r="J13535" s="2"/>
      <c r="K13535" s="2"/>
    </row>
    <row r="13536" customFormat="false" ht="15" hidden="false" customHeight="false" outlineLevel="0" collapsed="false">
      <c r="A13536" s="2" t="s">
        <v>19036</v>
      </c>
      <c r="B13536" s="13" t="n">
        <v>121</v>
      </c>
      <c r="C13536" s="13" t="n">
        <v>121</v>
      </c>
      <c r="D13536" s="14" t="n">
        <f aca="false">C13536/Summary!$B$4</f>
        <v>0.00806666666666667</v>
      </c>
      <c r="E13536" s="15" t="n">
        <v>0.428571428571429</v>
      </c>
      <c r="F13536" s="2" t="s">
        <v>53</v>
      </c>
      <c r="G13536" s="2" t="s">
        <v>44</v>
      </c>
      <c r="H13536" s="2" t="str">
        <f aca="false">IF(AND(E13536&gt;=0.4,E13536&lt;=0.6),"Yes","No")</f>
        <v>Yes</v>
      </c>
      <c r="I13536" s="2" t="str">
        <f aca="false">IF(AND(F13536="No",G13536="No",H13536="Yes"),"Yes","No")</f>
        <v>No</v>
      </c>
      <c r="J13536" s="2"/>
      <c r="K13536" s="2"/>
    </row>
    <row r="13537" customFormat="false" ht="15" hidden="false" customHeight="false" outlineLevel="0" collapsed="false">
      <c r="A13537" s="2" t="s">
        <v>19037</v>
      </c>
      <c r="B13537" s="13" t="n">
        <v>121</v>
      </c>
      <c r="C13537" s="13" t="n">
        <v>121</v>
      </c>
      <c r="D13537" s="14" t="n">
        <f aca="false">C13537/Summary!$B$4</f>
        <v>0.00806666666666667</v>
      </c>
      <c r="E13537" s="15" t="n">
        <v>0.285714285714286</v>
      </c>
      <c r="F13537" s="2" t="s">
        <v>53</v>
      </c>
      <c r="G13537" s="2" t="s">
        <v>44</v>
      </c>
      <c r="H13537" s="2" t="str">
        <f aca="false">IF(AND(E13537&gt;=0.4,E13537&lt;=0.6),"Yes","No")</f>
        <v>No</v>
      </c>
      <c r="I13537" s="2" t="str">
        <f aca="false">IF(AND(F13537="No",G13537="No",H13537="Yes"),"Yes","No")</f>
        <v>No</v>
      </c>
      <c r="J13537" s="2"/>
      <c r="K13537" s="2"/>
    </row>
    <row r="13538" customFormat="false" ht="15" hidden="false" customHeight="false" outlineLevel="0" collapsed="false">
      <c r="A13538" s="2" t="s">
        <v>19038</v>
      </c>
      <c r="B13538" s="13" t="n">
        <v>121</v>
      </c>
      <c r="C13538" s="13" t="n">
        <v>121</v>
      </c>
      <c r="D13538" s="14" t="n">
        <f aca="false">C13538/Summary!$B$4</f>
        <v>0.00806666666666667</v>
      </c>
      <c r="E13538" s="15" t="n">
        <v>0.285714285714286</v>
      </c>
      <c r="F13538" s="2" t="s">
        <v>53</v>
      </c>
      <c r="G13538" s="2" t="s">
        <v>53</v>
      </c>
      <c r="H13538" s="2" t="str">
        <f aca="false">IF(AND(E13538&gt;=0.4,E13538&lt;=0.6),"Yes","No")</f>
        <v>No</v>
      </c>
      <c r="I13538" s="2" t="str">
        <f aca="false">IF(AND(F13538="No",G13538="No",H13538="Yes"),"Yes","No")</f>
        <v>No</v>
      </c>
      <c r="J13538" s="2"/>
      <c r="K13538" s="2"/>
    </row>
    <row r="13539" customFormat="false" ht="15" hidden="false" customHeight="false" outlineLevel="0" collapsed="false">
      <c r="A13539" s="2" t="s">
        <v>19039</v>
      </c>
      <c r="B13539" s="13" t="n">
        <v>121</v>
      </c>
      <c r="C13539" s="13" t="n">
        <v>121</v>
      </c>
      <c r="D13539" s="14" t="n">
        <f aca="false">C13539/Summary!$B$4</f>
        <v>0.00806666666666667</v>
      </c>
      <c r="E13539" s="15" t="n">
        <v>0.571428571428571</v>
      </c>
      <c r="F13539" s="2" t="s">
        <v>53</v>
      </c>
      <c r="G13539" s="2" t="s">
        <v>44</v>
      </c>
      <c r="H13539" s="2" t="str">
        <f aca="false">IF(AND(E13539&gt;=0.4,E13539&lt;=0.6),"Yes","No")</f>
        <v>Yes</v>
      </c>
      <c r="I13539" s="2" t="str">
        <f aca="false">IF(AND(F13539="No",G13539="No",H13539="Yes"),"Yes","No")</f>
        <v>No</v>
      </c>
      <c r="J13539" s="2"/>
      <c r="K13539" s="2"/>
    </row>
    <row r="13540" customFormat="false" ht="15" hidden="false" customHeight="false" outlineLevel="0" collapsed="false">
      <c r="A13540" s="2" t="s">
        <v>19040</v>
      </c>
      <c r="B13540" s="13" t="n">
        <v>121</v>
      </c>
      <c r="C13540" s="13" t="n">
        <v>121</v>
      </c>
      <c r="D13540" s="14" t="n">
        <f aca="false">C13540/Summary!$B$4</f>
        <v>0.00806666666666667</v>
      </c>
      <c r="E13540" s="15" t="n">
        <v>0.714285714285714</v>
      </c>
      <c r="F13540" s="2" t="s">
        <v>53</v>
      </c>
      <c r="G13540" s="2" t="s">
        <v>53</v>
      </c>
      <c r="H13540" s="2" t="str">
        <f aca="false">IF(AND(E13540&gt;=0.4,E13540&lt;=0.6),"Yes","No")</f>
        <v>No</v>
      </c>
      <c r="I13540" s="2" t="str">
        <f aca="false">IF(AND(F13540="No",G13540="No",H13540="Yes"),"Yes","No")</f>
        <v>No</v>
      </c>
      <c r="J13540" s="2"/>
      <c r="K13540" s="2"/>
    </row>
    <row r="13541" customFormat="false" ht="15" hidden="false" customHeight="false" outlineLevel="0" collapsed="false">
      <c r="A13541" s="2" t="s">
        <v>19041</v>
      </c>
      <c r="B13541" s="13" t="n">
        <v>121</v>
      </c>
      <c r="C13541" s="13" t="n">
        <v>121</v>
      </c>
      <c r="D13541" s="14" t="n">
        <f aca="false">C13541/Summary!$B$4</f>
        <v>0.00806666666666667</v>
      </c>
      <c r="E13541" s="15" t="n">
        <v>0.285714285714286</v>
      </c>
      <c r="F13541" s="2" t="s">
        <v>53</v>
      </c>
      <c r="G13541" s="2" t="s">
        <v>44</v>
      </c>
      <c r="H13541" s="2" t="str">
        <f aca="false">IF(AND(E13541&gt;=0.4,E13541&lt;=0.6),"Yes","No")</f>
        <v>No</v>
      </c>
      <c r="I13541" s="2" t="str">
        <f aca="false">IF(AND(F13541="No",G13541="No",H13541="Yes"),"Yes","No")</f>
        <v>No</v>
      </c>
      <c r="J13541" s="2"/>
      <c r="K13541" s="2"/>
    </row>
    <row r="13542" customFormat="false" ht="15" hidden="false" customHeight="false" outlineLevel="0" collapsed="false">
      <c r="A13542" s="2" t="s">
        <v>19042</v>
      </c>
      <c r="B13542" s="13" t="n">
        <v>121</v>
      </c>
      <c r="C13542" s="13" t="n">
        <v>120</v>
      </c>
      <c r="D13542" s="14" t="n">
        <f aca="false">C13542/Summary!$B$4</f>
        <v>0.008</v>
      </c>
      <c r="E13542" s="15" t="n">
        <v>0.714285714285714</v>
      </c>
      <c r="F13542" s="2" t="s">
        <v>53</v>
      </c>
      <c r="G13542" s="2" t="s">
        <v>44</v>
      </c>
      <c r="H13542" s="2" t="str">
        <f aca="false">IF(AND(E13542&gt;=0.4,E13542&lt;=0.6),"Yes","No")</f>
        <v>No</v>
      </c>
      <c r="I13542" s="2" t="str">
        <f aca="false">IF(AND(F13542="No",G13542="No",H13542="Yes"),"Yes","No")</f>
        <v>No</v>
      </c>
      <c r="J13542" s="2"/>
      <c r="K13542" s="2"/>
    </row>
    <row r="13543" customFormat="false" ht="15" hidden="false" customHeight="false" outlineLevel="0" collapsed="false">
      <c r="A13543" s="2" t="s">
        <v>19043</v>
      </c>
      <c r="B13543" s="13" t="n">
        <v>121</v>
      </c>
      <c r="C13543" s="13" t="n">
        <v>121</v>
      </c>
      <c r="D13543" s="14" t="n">
        <f aca="false">C13543/Summary!$B$4</f>
        <v>0.00806666666666667</v>
      </c>
      <c r="E13543" s="15" t="n">
        <v>0.142857142857143</v>
      </c>
      <c r="F13543" s="2" t="s">
        <v>53</v>
      </c>
      <c r="G13543" s="2" t="s">
        <v>44</v>
      </c>
      <c r="H13543" s="2" t="str">
        <f aca="false">IF(AND(E13543&gt;=0.4,E13543&lt;=0.6),"Yes","No")</f>
        <v>No</v>
      </c>
      <c r="I13543" s="2" t="str">
        <f aca="false">IF(AND(F13543="No",G13543="No",H13543="Yes"),"Yes","No")</f>
        <v>No</v>
      </c>
      <c r="J13543" s="2"/>
      <c r="K13543" s="2"/>
    </row>
    <row r="13544" customFormat="false" ht="15" hidden="false" customHeight="false" outlineLevel="0" collapsed="false">
      <c r="A13544" s="2" t="s">
        <v>19044</v>
      </c>
      <c r="B13544" s="13" t="n">
        <v>121</v>
      </c>
      <c r="C13544" s="13" t="n">
        <v>121</v>
      </c>
      <c r="D13544" s="14" t="n">
        <f aca="false">C13544/Summary!$B$4</f>
        <v>0.00806666666666667</v>
      </c>
      <c r="E13544" s="15" t="n">
        <v>0.428571428571429</v>
      </c>
      <c r="F13544" s="2" t="s">
        <v>53</v>
      </c>
      <c r="G13544" s="2" t="s">
        <v>44</v>
      </c>
      <c r="H13544" s="2" t="str">
        <f aca="false">IF(AND(E13544&gt;=0.4,E13544&lt;=0.6),"Yes","No")</f>
        <v>Yes</v>
      </c>
      <c r="I13544" s="2" t="str">
        <f aca="false">IF(AND(F13544="No",G13544="No",H13544="Yes"),"Yes","No")</f>
        <v>No</v>
      </c>
      <c r="J13544" s="2"/>
      <c r="K13544" s="2"/>
    </row>
    <row r="13545" customFormat="false" ht="15" hidden="false" customHeight="false" outlineLevel="0" collapsed="false">
      <c r="A13545" s="2" t="s">
        <v>19045</v>
      </c>
      <c r="B13545" s="13" t="n">
        <v>121</v>
      </c>
      <c r="C13545" s="13" t="n">
        <v>121</v>
      </c>
      <c r="D13545" s="14" t="n">
        <f aca="false">C13545/Summary!$B$4</f>
        <v>0.00806666666666667</v>
      </c>
      <c r="E13545" s="15" t="n">
        <v>0.857142857142857</v>
      </c>
      <c r="F13545" s="2" t="s">
        <v>53</v>
      </c>
      <c r="G13545" s="2" t="s">
        <v>44</v>
      </c>
      <c r="H13545" s="2" t="str">
        <f aca="false">IF(AND(E13545&gt;=0.4,E13545&lt;=0.6),"Yes","No")</f>
        <v>No</v>
      </c>
      <c r="I13545" s="2" t="str">
        <f aca="false">IF(AND(F13545="No",G13545="No",H13545="Yes"),"Yes","No")</f>
        <v>No</v>
      </c>
      <c r="J13545" s="2"/>
      <c r="K13545" s="2"/>
    </row>
    <row r="13546" customFormat="false" ht="15" hidden="false" customHeight="false" outlineLevel="0" collapsed="false">
      <c r="A13546" s="2" t="s">
        <v>19046</v>
      </c>
      <c r="B13546" s="13" t="n">
        <v>121</v>
      </c>
      <c r="C13546" s="13" t="n">
        <v>121</v>
      </c>
      <c r="D13546" s="14" t="n">
        <f aca="false">C13546/Summary!$B$4</f>
        <v>0.00806666666666667</v>
      </c>
      <c r="E13546" s="15" t="n">
        <v>0.714285714285714</v>
      </c>
      <c r="F13546" s="2" t="s">
        <v>53</v>
      </c>
      <c r="G13546" s="2" t="s">
        <v>44</v>
      </c>
      <c r="H13546" s="2" t="str">
        <f aca="false">IF(AND(E13546&gt;=0.4,E13546&lt;=0.6),"Yes","No")</f>
        <v>No</v>
      </c>
      <c r="I13546" s="2" t="str">
        <f aca="false">IF(AND(F13546="No",G13546="No",H13546="Yes"),"Yes","No")</f>
        <v>No</v>
      </c>
      <c r="J13546" s="2"/>
      <c r="K13546" s="2"/>
    </row>
    <row r="13547" customFormat="false" ht="15" hidden="false" customHeight="false" outlineLevel="0" collapsed="false">
      <c r="A13547" s="2" t="s">
        <v>19047</v>
      </c>
      <c r="B13547" s="13" t="n">
        <v>121</v>
      </c>
      <c r="C13547" s="13" t="n">
        <v>121</v>
      </c>
      <c r="D13547" s="14" t="n">
        <f aca="false">C13547/Summary!$B$4</f>
        <v>0.00806666666666667</v>
      </c>
      <c r="E13547" s="15" t="n">
        <v>0.285714285714286</v>
      </c>
      <c r="F13547" s="2" t="s">
        <v>53</v>
      </c>
      <c r="G13547" s="2" t="s">
        <v>44</v>
      </c>
      <c r="H13547" s="2" t="str">
        <f aca="false">IF(AND(E13547&gt;=0.4,E13547&lt;=0.6),"Yes","No")</f>
        <v>No</v>
      </c>
      <c r="I13547" s="2" t="str">
        <f aca="false">IF(AND(F13547="No",G13547="No",H13547="Yes"),"Yes","No")</f>
        <v>No</v>
      </c>
      <c r="J13547" s="2"/>
      <c r="K13547" s="2"/>
    </row>
    <row r="13548" customFormat="false" ht="15" hidden="false" customHeight="false" outlineLevel="0" collapsed="false">
      <c r="A13548" s="2" t="s">
        <v>19048</v>
      </c>
      <c r="B13548" s="13" t="n">
        <v>121</v>
      </c>
      <c r="C13548" s="13" t="n">
        <v>121</v>
      </c>
      <c r="D13548" s="14" t="n">
        <f aca="false">C13548/Summary!$B$4</f>
        <v>0.00806666666666667</v>
      </c>
      <c r="E13548" s="15" t="n">
        <v>0.714285714285714</v>
      </c>
      <c r="F13548" s="2" t="s">
        <v>53</v>
      </c>
      <c r="G13548" s="2" t="s">
        <v>44</v>
      </c>
      <c r="H13548" s="2" t="str">
        <f aca="false">IF(AND(E13548&gt;=0.4,E13548&lt;=0.6),"Yes","No")</f>
        <v>No</v>
      </c>
      <c r="I13548" s="2" t="str">
        <f aca="false">IF(AND(F13548="No",G13548="No",H13548="Yes"),"Yes","No")</f>
        <v>No</v>
      </c>
      <c r="J13548" s="2"/>
      <c r="K13548" s="2"/>
    </row>
    <row r="13549" customFormat="false" ht="15" hidden="false" customHeight="false" outlineLevel="0" collapsed="false">
      <c r="A13549" s="2" t="s">
        <v>19049</v>
      </c>
      <c r="B13549" s="13" t="n">
        <v>121</v>
      </c>
      <c r="C13549" s="13" t="n">
        <v>121</v>
      </c>
      <c r="D13549" s="14" t="n">
        <f aca="false">C13549/Summary!$B$4</f>
        <v>0.00806666666666667</v>
      </c>
      <c r="E13549" s="15" t="n">
        <v>0.428571428571429</v>
      </c>
      <c r="F13549" s="2" t="s">
        <v>53</v>
      </c>
      <c r="G13549" s="2" t="s">
        <v>44</v>
      </c>
      <c r="H13549" s="2" t="str">
        <f aca="false">IF(AND(E13549&gt;=0.4,E13549&lt;=0.6),"Yes","No")</f>
        <v>Yes</v>
      </c>
      <c r="I13549" s="2" t="str">
        <f aca="false">IF(AND(F13549="No",G13549="No",H13549="Yes"),"Yes","No")</f>
        <v>No</v>
      </c>
      <c r="J13549" s="2"/>
      <c r="K13549" s="2"/>
    </row>
    <row r="13550" customFormat="false" ht="15" hidden="false" customHeight="false" outlineLevel="0" collapsed="false">
      <c r="A13550" s="2" t="s">
        <v>19050</v>
      </c>
      <c r="B13550" s="13" t="n">
        <v>121</v>
      </c>
      <c r="C13550" s="13" t="n">
        <v>118</v>
      </c>
      <c r="D13550" s="14" t="n">
        <f aca="false">C13550/Summary!$B$4</f>
        <v>0.00786666666666667</v>
      </c>
      <c r="E13550" s="15" t="n">
        <v>0.571428571428571</v>
      </c>
      <c r="F13550" s="2" t="s">
        <v>53</v>
      </c>
      <c r="G13550" s="2" t="s">
        <v>44</v>
      </c>
      <c r="H13550" s="2" t="str">
        <f aca="false">IF(AND(E13550&gt;=0.4,E13550&lt;=0.6),"Yes","No")</f>
        <v>Yes</v>
      </c>
      <c r="I13550" s="2" t="str">
        <f aca="false">IF(AND(F13550="No",G13550="No",H13550="Yes"),"Yes","No")</f>
        <v>No</v>
      </c>
      <c r="J13550" s="2"/>
      <c r="K13550" s="2"/>
    </row>
    <row r="13551" customFormat="false" ht="15" hidden="false" customHeight="false" outlineLevel="0" collapsed="false">
      <c r="A13551" s="2" t="s">
        <v>19051</v>
      </c>
      <c r="B13551" s="13" t="n">
        <v>121</v>
      </c>
      <c r="C13551" s="13" t="n">
        <v>121</v>
      </c>
      <c r="D13551" s="14" t="n">
        <f aca="false">C13551/Summary!$B$4</f>
        <v>0.00806666666666667</v>
      </c>
      <c r="E13551" s="15" t="n">
        <v>0.714285714285714</v>
      </c>
      <c r="F13551" s="2" t="s">
        <v>53</v>
      </c>
      <c r="G13551" s="2" t="s">
        <v>53</v>
      </c>
      <c r="H13551" s="2" t="str">
        <f aca="false">IF(AND(E13551&gt;=0.4,E13551&lt;=0.6),"Yes","No")</f>
        <v>No</v>
      </c>
      <c r="I13551" s="2" t="str">
        <f aca="false">IF(AND(F13551="No",G13551="No",H13551="Yes"),"Yes","No")</f>
        <v>No</v>
      </c>
      <c r="J13551" s="2"/>
      <c r="K13551" s="2"/>
    </row>
    <row r="13552" customFormat="false" ht="15" hidden="false" customHeight="false" outlineLevel="0" collapsed="false">
      <c r="A13552" s="2" t="s">
        <v>19052</v>
      </c>
      <c r="B13552" s="13" t="n">
        <v>121</v>
      </c>
      <c r="C13552" s="13" t="n">
        <v>121</v>
      </c>
      <c r="D13552" s="14" t="n">
        <f aca="false">C13552/Summary!$B$4</f>
        <v>0.00806666666666667</v>
      </c>
      <c r="E13552" s="15" t="n">
        <v>0.571428571428571</v>
      </c>
      <c r="F13552" s="2" t="s">
        <v>53</v>
      </c>
      <c r="G13552" s="2" t="s">
        <v>44</v>
      </c>
      <c r="H13552" s="2" t="str">
        <f aca="false">IF(AND(E13552&gt;=0.4,E13552&lt;=0.6),"Yes","No")</f>
        <v>Yes</v>
      </c>
      <c r="I13552" s="2" t="str">
        <f aca="false">IF(AND(F13552="No",G13552="No",H13552="Yes"),"Yes","No")</f>
        <v>No</v>
      </c>
      <c r="J13552" s="2"/>
      <c r="K13552" s="2"/>
    </row>
    <row r="13553" customFormat="false" ht="15" hidden="false" customHeight="false" outlineLevel="0" collapsed="false">
      <c r="A13553" s="2" t="s">
        <v>19053</v>
      </c>
      <c r="B13553" s="13" t="n">
        <v>121</v>
      </c>
      <c r="C13553" s="13" t="n">
        <v>121</v>
      </c>
      <c r="D13553" s="14" t="n">
        <f aca="false">C13553/Summary!$B$4</f>
        <v>0.00806666666666667</v>
      </c>
      <c r="E13553" s="15" t="n">
        <v>0.428571428571429</v>
      </c>
      <c r="F13553" s="2" t="s">
        <v>53</v>
      </c>
      <c r="G13553" s="2" t="s">
        <v>44</v>
      </c>
      <c r="H13553" s="2" t="str">
        <f aca="false">IF(AND(E13553&gt;=0.4,E13553&lt;=0.6),"Yes","No")</f>
        <v>Yes</v>
      </c>
      <c r="I13553" s="2" t="str">
        <f aca="false">IF(AND(F13553="No",G13553="No",H13553="Yes"),"Yes","No")</f>
        <v>No</v>
      </c>
      <c r="J13553" s="2"/>
      <c r="K13553" s="2"/>
    </row>
    <row r="13554" customFormat="false" ht="15" hidden="false" customHeight="false" outlineLevel="0" collapsed="false">
      <c r="A13554" s="2" t="s">
        <v>19054</v>
      </c>
      <c r="B13554" s="13" t="n">
        <v>121</v>
      </c>
      <c r="C13554" s="13" t="n">
        <v>121</v>
      </c>
      <c r="D13554" s="14" t="n">
        <f aca="false">C13554/Summary!$B$4</f>
        <v>0.00806666666666667</v>
      </c>
      <c r="E13554" s="15" t="n">
        <v>0.285714285714286</v>
      </c>
      <c r="F13554" s="2" t="s">
        <v>53</v>
      </c>
      <c r="G13554" s="2" t="s">
        <v>44</v>
      </c>
      <c r="H13554" s="2" t="str">
        <f aca="false">IF(AND(E13554&gt;=0.4,E13554&lt;=0.6),"Yes","No")</f>
        <v>No</v>
      </c>
      <c r="I13554" s="2" t="str">
        <f aca="false">IF(AND(F13554="No",G13554="No",H13554="Yes"),"Yes","No")</f>
        <v>No</v>
      </c>
      <c r="J13554" s="2"/>
      <c r="K13554" s="2"/>
    </row>
    <row r="13555" customFormat="false" ht="15" hidden="false" customHeight="false" outlineLevel="0" collapsed="false">
      <c r="A13555" s="2" t="s">
        <v>19055</v>
      </c>
      <c r="B13555" s="13" t="n">
        <v>121</v>
      </c>
      <c r="C13555" s="13" t="n">
        <v>119</v>
      </c>
      <c r="D13555" s="14" t="n">
        <f aca="false">C13555/Summary!$B$4</f>
        <v>0.00793333333333333</v>
      </c>
      <c r="E13555" s="15" t="n">
        <v>0.285714285714286</v>
      </c>
      <c r="F13555" s="2" t="s">
        <v>53</v>
      </c>
      <c r="G13555" s="2" t="s">
        <v>44</v>
      </c>
      <c r="H13555" s="2" t="str">
        <f aca="false">IF(AND(E13555&gt;=0.4,E13555&lt;=0.6),"Yes","No")</f>
        <v>No</v>
      </c>
      <c r="I13555" s="2" t="str">
        <f aca="false">IF(AND(F13555="No",G13555="No",H13555="Yes"),"Yes","No")</f>
        <v>No</v>
      </c>
      <c r="J13555" s="2"/>
      <c r="K13555" s="2"/>
    </row>
    <row r="13556" customFormat="false" ht="15" hidden="false" customHeight="false" outlineLevel="0" collapsed="false">
      <c r="A13556" s="2" t="s">
        <v>19056</v>
      </c>
      <c r="B13556" s="13" t="n">
        <v>121</v>
      </c>
      <c r="C13556" s="13" t="n">
        <v>120</v>
      </c>
      <c r="D13556" s="14" t="n">
        <f aca="false">C13556/Summary!$B$4</f>
        <v>0.008</v>
      </c>
      <c r="E13556" s="15" t="n">
        <v>0.571428571428571</v>
      </c>
      <c r="F13556" s="2" t="s">
        <v>53</v>
      </c>
      <c r="G13556" s="2" t="s">
        <v>44</v>
      </c>
      <c r="H13556" s="2" t="str">
        <f aca="false">IF(AND(E13556&gt;=0.4,E13556&lt;=0.6),"Yes","No")</f>
        <v>Yes</v>
      </c>
      <c r="I13556" s="2" t="str">
        <f aca="false">IF(AND(F13556="No",G13556="No",H13556="Yes"),"Yes","No")</f>
        <v>No</v>
      </c>
      <c r="J13556" s="2"/>
      <c r="K13556" s="2"/>
    </row>
    <row r="13557" customFormat="false" ht="15" hidden="false" customHeight="false" outlineLevel="0" collapsed="false">
      <c r="A13557" s="2" t="s">
        <v>19057</v>
      </c>
      <c r="B13557" s="13" t="n">
        <v>121</v>
      </c>
      <c r="C13557" s="13" t="n">
        <v>121</v>
      </c>
      <c r="D13557" s="14" t="n">
        <f aca="false">C13557/Summary!$B$4</f>
        <v>0.00806666666666667</v>
      </c>
      <c r="E13557" s="15" t="n">
        <v>0.714285714285714</v>
      </c>
      <c r="F13557" s="2" t="s">
        <v>53</v>
      </c>
      <c r="G13557" s="2" t="s">
        <v>44</v>
      </c>
      <c r="H13557" s="2" t="str">
        <f aca="false">IF(AND(E13557&gt;=0.4,E13557&lt;=0.6),"Yes","No")</f>
        <v>No</v>
      </c>
      <c r="I13557" s="2" t="str">
        <f aca="false">IF(AND(F13557="No",G13557="No",H13557="Yes"),"Yes","No")</f>
        <v>No</v>
      </c>
      <c r="J13557" s="2"/>
      <c r="K13557" s="2"/>
    </row>
    <row r="13558" customFormat="false" ht="15" hidden="false" customHeight="false" outlineLevel="0" collapsed="false">
      <c r="A13558" s="2" t="s">
        <v>19058</v>
      </c>
      <c r="B13558" s="13" t="n">
        <v>121</v>
      </c>
      <c r="C13558" s="13" t="n">
        <v>121</v>
      </c>
      <c r="D13558" s="14" t="n">
        <f aca="false">C13558/Summary!$B$4</f>
        <v>0.00806666666666667</v>
      </c>
      <c r="E13558" s="15" t="n">
        <v>0.571428571428571</v>
      </c>
      <c r="F13558" s="2" t="s">
        <v>53</v>
      </c>
      <c r="G13558" s="2" t="s">
        <v>44</v>
      </c>
      <c r="H13558" s="2" t="str">
        <f aca="false">IF(AND(E13558&gt;=0.4,E13558&lt;=0.6),"Yes","No")</f>
        <v>Yes</v>
      </c>
      <c r="I13558" s="2" t="str">
        <f aca="false">IF(AND(F13558="No",G13558="No",H13558="Yes"),"Yes","No")</f>
        <v>No</v>
      </c>
      <c r="J13558" s="2"/>
      <c r="K13558" s="2"/>
    </row>
    <row r="13559" customFormat="false" ht="15" hidden="false" customHeight="false" outlineLevel="0" collapsed="false">
      <c r="A13559" s="2" t="s">
        <v>19059</v>
      </c>
      <c r="B13559" s="13" t="n">
        <v>121</v>
      </c>
      <c r="C13559" s="13" t="n">
        <v>120</v>
      </c>
      <c r="D13559" s="14" t="n">
        <f aca="false">C13559/Summary!$B$4</f>
        <v>0.008</v>
      </c>
      <c r="E13559" s="15" t="n">
        <v>0.571428571428571</v>
      </c>
      <c r="F13559" s="2" t="s">
        <v>53</v>
      </c>
      <c r="G13559" s="2" t="s">
        <v>44</v>
      </c>
      <c r="H13559" s="2" t="str">
        <f aca="false">IF(AND(E13559&gt;=0.4,E13559&lt;=0.6),"Yes","No")</f>
        <v>Yes</v>
      </c>
      <c r="I13559" s="2" t="str">
        <f aca="false">IF(AND(F13559="No",G13559="No",H13559="Yes"),"Yes","No")</f>
        <v>No</v>
      </c>
      <c r="J13559" s="2"/>
      <c r="K13559" s="2"/>
    </row>
    <row r="13560" customFormat="false" ht="15" hidden="false" customHeight="false" outlineLevel="0" collapsed="false">
      <c r="A13560" s="2" t="s">
        <v>19060</v>
      </c>
      <c r="B13560" s="13" t="n">
        <v>121</v>
      </c>
      <c r="C13560" s="13" t="n">
        <v>120</v>
      </c>
      <c r="D13560" s="14" t="n">
        <f aca="false">C13560/Summary!$B$4</f>
        <v>0.008</v>
      </c>
      <c r="E13560" s="15" t="n">
        <v>0.428571428571429</v>
      </c>
      <c r="F13560" s="2" t="s">
        <v>53</v>
      </c>
      <c r="G13560" s="2" t="s">
        <v>44</v>
      </c>
      <c r="H13560" s="2" t="str">
        <f aca="false">IF(AND(E13560&gt;=0.4,E13560&lt;=0.6),"Yes","No")</f>
        <v>Yes</v>
      </c>
      <c r="I13560" s="2" t="str">
        <f aca="false">IF(AND(F13560="No",G13560="No",H13560="Yes"),"Yes","No")</f>
        <v>No</v>
      </c>
      <c r="J13560" s="2"/>
      <c r="K13560" s="2"/>
    </row>
    <row r="13561" customFormat="false" ht="15" hidden="false" customHeight="false" outlineLevel="0" collapsed="false">
      <c r="A13561" s="2" t="s">
        <v>19061</v>
      </c>
      <c r="B13561" s="13" t="n">
        <v>121</v>
      </c>
      <c r="C13561" s="13" t="n">
        <v>121</v>
      </c>
      <c r="D13561" s="14" t="n">
        <f aca="false">C13561/Summary!$B$4</f>
        <v>0.00806666666666667</v>
      </c>
      <c r="E13561" s="15" t="n">
        <v>0.285714285714286</v>
      </c>
      <c r="F13561" s="2" t="s">
        <v>44</v>
      </c>
      <c r="G13561" s="2" t="s">
        <v>44</v>
      </c>
      <c r="H13561" s="2" t="str">
        <f aca="false">IF(AND(E13561&gt;=0.4,E13561&lt;=0.6),"Yes","No")</f>
        <v>No</v>
      </c>
      <c r="I13561" s="2" t="str">
        <f aca="false">IF(AND(F13561="No",G13561="No",H13561="Yes"),"Yes","No")</f>
        <v>No</v>
      </c>
      <c r="J13561" s="2"/>
      <c r="K13561" s="2"/>
    </row>
    <row r="13562" customFormat="false" ht="15" hidden="false" customHeight="false" outlineLevel="0" collapsed="false">
      <c r="A13562" s="2" t="s">
        <v>19062</v>
      </c>
      <c r="B13562" s="13" t="n">
        <v>121</v>
      </c>
      <c r="C13562" s="13" t="n">
        <v>120</v>
      </c>
      <c r="D13562" s="14" t="n">
        <f aca="false">C13562/Summary!$B$4</f>
        <v>0.008</v>
      </c>
      <c r="E13562" s="15" t="n">
        <v>0.571428571428571</v>
      </c>
      <c r="F13562" s="2" t="s">
        <v>53</v>
      </c>
      <c r="G13562" s="2" t="s">
        <v>44</v>
      </c>
      <c r="H13562" s="2" t="str">
        <f aca="false">IF(AND(E13562&gt;=0.4,E13562&lt;=0.6),"Yes","No")</f>
        <v>Yes</v>
      </c>
      <c r="I13562" s="2" t="str">
        <f aca="false">IF(AND(F13562="No",G13562="No",H13562="Yes"),"Yes","No")</f>
        <v>No</v>
      </c>
      <c r="J13562" s="2"/>
      <c r="K13562" s="2"/>
    </row>
    <row r="13563" customFormat="false" ht="15" hidden="false" customHeight="false" outlineLevel="0" collapsed="false">
      <c r="A13563" s="2" t="s">
        <v>19063</v>
      </c>
      <c r="B13563" s="13" t="n">
        <v>121</v>
      </c>
      <c r="C13563" s="13" t="n">
        <v>121</v>
      </c>
      <c r="D13563" s="14" t="n">
        <f aca="false">C13563/Summary!$B$4</f>
        <v>0.00806666666666667</v>
      </c>
      <c r="E13563" s="15" t="n">
        <v>0.142857142857143</v>
      </c>
      <c r="F13563" s="2" t="s">
        <v>53</v>
      </c>
      <c r="G13563" s="2" t="s">
        <v>44</v>
      </c>
      <c r="H13563" s="2" t="str">
        <f aca="false">IF(AND(E13563&gt;=0.4,E13563&lt;=0.6),"Yes","No")</f>
        <v>No</v>
      </c>
      <c r="I13563" s="2" t="str">
        <f aca="false">IF(AND(F13563="No",G13563="No",H13563="Yes"),"Yes","No")</f>
        <v>No</v>
      </c>
      <c r="J13563" s="2"/>
      <c r="K13563" s="2"/>
    </row>
    <row r="13564" customFormat="false" ht="15" hidden="false" customHeight="false" outlineLevel="0" collapsed="false">
      <c r="A13564" s="2" t="s">
        <v>19064</v>
      </c>
      <c r="B13564" s="13" t="n">
        <v>121</v>
      </c>
      <c r="C13564" s="13" t="n">
        <v>121</v>
      </c>
      <c r="D13564" s="14" t="n">
        <f aca="false">C13564/Summary!$B$4</f>
        <v>0.00806666666666667</v>
      </c>
      <c r="E13564" s="15" t="n">
        <v>0.571428571428571</v>
      </c>
      <c r="F13564" s="2" t="s">
        <v>53</v>
      </c>
      <c r="G13564" s="2" t="s">
        <v>53</v>
      </c>
      <c r="H13564" s="2" t="str">
        <f aca="false">IF(AND(E13564&gt;=0.4,E13564&lt;=0.6),"Yes","No")</f>
        <v>Yes</v>
      </c>
      <c r="I13564" s="2" t="str">
        <f aca="false">IF(AND(F13564="No",G13564="No",H13564="Yes"),"Yes","No")</f>
        <v>No</v>
      </c>
      <c r="J13564" s="2"/>
      <c r="K13564" s="2"/>
    </row>
    <row r="13565" customFormat="false" ht="15" hidden="false" customHeight="false" outlineLevel="0" collapsed="false">
      <c r="A13565" s="2" t="s">
        <v>19065</v>
      </c>
      <c r="B13565" s="13" t="n">
        <v>121</v>
      </c>
      <c r="C13565" s="13" t="n">
        <v>121</v>
      </c>
      <c r="D13565" s="14" t="n">
        <f aca="false">C13565/Summary!$B$4</f>
        <v>0.00806666666666667</v>
      </c>
      <c r="E13565" s="15" t="n">
        <v>0.571428571428571</v>
      </c>
      <c r="F13565" s="2" t="s">
        <v>53</v>
      </c>
      <c r="G13565" s="2" t="s">
        <v>53</v>
      </c>
      <c r="H13565" s="2" t="str">
        <f aca="false">IF(AND(E13565&gt;=0.4,E13565&lt;=0.6),"Yes","No")</f>
        <v>Yes</v>
      </c>
      <c r="I13565" s="2" t="str">
        <f aca="false">IF(AND(F13565="No",G13565="No",H13565="Yes"),"Yes","No")</f>
        <v>No</v>
      </c>
      <c r="J13565" s="2"/>
      <c r="K13565" s="2"/>
    </row>
    <row r="13566" customFormat="false" ht="15" hidden="false" customHeight="false" outlineLevel="0" collapsed="false">
      <c r="A13566" s="2" t="s">
        <v>19066</v>
      </c>
      <c r="B13566" s="13" t="n">
        <v>121</v>
      </c>
      <c r="C13566" s="13" t="n">
        <v>120</v>
      </c>
      <c r="D13566" s="14" t="n">
        <f aca="false">C13566/Summary!$B$4</f>
        <v>0.008</v>
      </c>
      <c r="E13566" s="15" t="n">
        <v>0.428571428571429</v>
      </c>
      <c r="F13566" s="2" t="s">
        <v>53</v>
      </c>
      <c r="G13566" s="2" t="s">
        <v>44</v>
      </c>
      <c r="H13566" s="2" t="str">
        <f aca="false">IF(AND(E13566&gt;=0.4,E13566&lt;=0.6),"Yes","No")</f>
        <v>Yes</v>
      </c>
      <c r="I13566" s="2" t="str">
        <f aca="false">IF(AND(F13566="No",G13566="No",H13566="Yes"),"Yes","No")</f>
        <v>No</v>
      </c>
      <c r="J13566" s="2"/>
      <c r="K13566" s="2"/>
    </row>
    <row r="13567" customFormat="false" ht="15" hidden="false" customHeight="false" outlineLevel="0" collapsed="false">
      <c r="A13567" s="2" t="s">
        <v>19067</v>
      </c>
      <c r="B13567" s="13" t="n">
        <v>121</v>
      </c>
      <c r="C13567" s="13" t="n">
        <v>121</v>
      </c>
      <c r="D13567" s="14" t="n">
        <f aca="false">C13567/Summary!$B$4</f>
        <v>0.00806666666666667</v>
      </c>
      <c r="E13567" s="15" t="n">
        <v>0.571428571428571</v>
      </c>
      <c r="F13567" s="2" t="s">
        <v>53</v>
      </c>
      <c r="G13567" s="2" t="s">
        <v>44</v>
      </c>
      <c r="H13567" s="2" t="str">
        <f aca="false">IF(AND(E13567&gt;=0.4,E13567&lt;=0.6),"Yes","No")</f>
        <v>Yes</v>
      </c>
      <c r="I13567" s="2" t="str">
        <f aca="false">IF(AND(F13567="No",G13567="No",H13567="Yes"),"Yes","No")</f>
        <v>No</v>
      </c>
      <c r="J13567" s="2"/>
      <c r="K13567" s="2"/>
    </row>
    <row r="13568" customFormat="false" ht="15" hidden="false" customHeight="false" outlineLevel="0" collapsed="false">
      <c r="A13568" s="2" t="s">
        <v>19068</v>
      </c>
      <c r="B13568" s="13" t="n">
        <v>121</v>
      </c>
      <c r="C13568" s="13" t="n">
        <v>121</v>
      </c>
      <c r="D13568" s="14" t="n">
        <f aca="false">C13568/Summary!$B$4</f>
        <v>0.00806666666666667</v>
      </c>
      <c r="E13568" s="15" t="n">
        <v>0.571428571428571</v>
      </c>
      <c r="F13568" s="2" t="s">
        <v>53</v>
      </c>
      <c r="G13568" s="2" t="s">
        <v>53</v>
      </c>
      <c r="H13568" s="2" t="str">
        <f aca="false">IF(AND(E13568&gt;=0.4,E13568&lt;=0.6),"Yes","No")</f>
        <v>Yes</v>
      </c>
      <c r="I13568" s="2" t="str">
        <f aca="false">IF(AND(F13568="No",G13568="No",H13568="Yes"),"Yes","No")</f>
        <v>No</v>
      </c>
      <c r="J13568" s="2"/>
      <c r="K13568" s="2"/>
    </row>
    <row r="13569" customFormat="false" ht="15" hidden="false" customHeight="false" outlineLevel="0" collapsed="false">
      <c r="A13569" s="2" t="s">
        <v>19069</v>
      </c>
      <c r="B13569" s="13" t="n">
        <v>121</v>
      </c>
      <c r="C13569" s="13" t="n">
        <v>121</v>
      </c>
      <c r="D13569" s="14" t="n">
        <f aca="false">C13569/Summary!$B$4</f>
        <v>0.00806666666666667</v>
      </c>
      <c r="E13569" s="15" t="n">
        <v>0.857142857142857</v>
      </c>
      <c r="F13569" s="2" t="s">
        <v>53</v>
      </c>
      <c r="G13569" s="2" t="s">
        <v>53</v>
      </c>
      <c r="H13569" s="2" t="str">
        <f aca="false">IF(AND(E13569&gt;=0.4,E13569&lt;=0.6),"Yes","No")</f>
        <v>No</v>
      </c>
      <c r="I13569" s="2" t="str">
        <f aca="false">IF(AND(F13569="No",G13569="No",H13569="Yes"),"Yes","No")</f>
        <v>No</v>
      </c>
      <c r="J13569" s="2"/>
      <c r="K13569" s="2"/>
    </row>
    <row r="13570" customFormat="false" ht="15" hidden="false" customHeight="false" outlineLevel="0" collapsed="false">
      <c r="A13570" s="2" t="s">
        <v>19070</v>
      </c>
      <c r="B13570" s="13" t="n">
        <v>121</v>
      </c>
      <c r="C13570" s="13" t="n">
        <v>120</v>
      </c>
      <c r="D13570" s="14" t="n">
        <f aca="false">C13570/Summary!$B$4</f>
        <v>0.008</v>
      </c>
      <c r="E13570" s="15" t="n">
        <v>0.285714285714286</v>
      </c>
      <c r="F13570" s="2" t="s">
        <v>53</v>
      </c>
      <c r="G13570" s="2" t="s">
        <v>44</v>
      </c>
      <c r="H13570" s="2" t="str">
        <f aca="false">IF(AND(E13570&gt;=0.4,E13570&lt;=0.6),"Yes","No")</f>
        <v>No</v>
      </c>
      <c r="I13570" s="2" t="str">
        <f aca="false">IF(AND(F13570="No",G13570="No",H13570="Yes"),"Yes","No")</f>
        <v>No</v>
      </c>
      <c r="J13570" s="2"/>
      <c r="K13570" s="2"/>
    </row>
    <row r="13571" customFormat="false" ht="15" hidden="false" customHeight="false" outlineLevel="0" collapsed="false">
      <c r="A13571" s="2" t="s">
        <v>19071</v>
      </c>
      <c r="B13571" s="13" t="n">
        <v>121</v>
      </c>
      <c r="C13571" s="13" t="n">
        <v>120</v>
      </c>
      <c r="D13571" s="14" t="n">
        <f aca="false">C13571/Summary!$B$4</f>
        <v>0.008</v>
      </c>
      <c r="E13571" s="15" t="n">
        <v>0.571428571428571</v>
      </c>
      <c r="F13571" s="2" t="s">
        <v>44</v>
      </c>
      <c r="G13571" s="2" t="s">
        <v>53</v>
      </c>
      <c r="H13571" s="2" t="str">
        <f aca="false">IF(AND(E13571&gt;=0.4,E13571&lt;=0.6),"Yes","No")</f>
        <v>Yes</v>
      </c>
      <c r="I13571" s="2" t="str">
        <f aca="false">IF(AND(F13571="No",G13571="No",H13571="Yes"),"Yes","No")</f>
        <v>No</v>
      </c>
      <c r="J13571" s="2"/>
      <c r="K13571" s="2"/>
    </row>
    <row r="13572" customFormat="false" ht="15" hidden="false" customHeight="false" outlineLevel="0" collapsed="false">
      <c r="A13572" s="2" t="s">
        <v>19072</v>
      </c>
      <c r="B13572" s="13" t="n">
        <v>121</v>
      </c>
      <c r="C13572" s="13" t="n">
        <v>121</v>
      </c>
      <c r="D13572" s="14" t="n">
        <f aca="false">C13572/Summary!$B$4</f>
        <v>0.00806666666666667</v>
      </c>
      <c r="E13572" s="15" t="n">
        <v>0.714285714285714</v>
      </c>
      <c r="F13572" s="2" t="s">
        <v>44</v>
      </c>
      <c r="G13572" s="2" t="s">
        <v>53</v>
      </c>
      <c r="H13572" s="2" t="str">
        <f aca="false">IF(AND(E13572&gt;=0.4,E13572&lt;=0.6),"Yes","No")</f>
        <v>No</v>
      </c>
      <c r="I13572" s="2" t="str">
        <f aca="false">IF(AND(F13572="No",G13572="No",H13572="Yes"),"Yes","No")</f>
        <v>No</v>
      </c>
      <c r="J13572" s="2"/>
      <c r="K13572" s="2"/>
    </row>
    <row r="13573" customFormat="false" ht="15" hidden="false" customHeight="false" outlineLevel="0" collapsed="false">
      <c r="A13573" s="2" t="s">
        <v>19073</v>
      </c>
      <c r="B13573" s="13" t="n">
        <v>121</v>
      </c>
      <c r="C13573" s="13" t="n">
        <v>120</v>
      </c>
      <c r="D13573" s="14" t="n">
        <f aca="false">C13573/Summary!$B$4</f>
        <v>0.008</v>
      </c>
      <c r="E13573" s="15" t="n">
        <v>0.285714285714286</v>
      </c>
      <c r="F13573" s="2" t="s">
        <v>53</v>
      </c>
      <c r="G13573" s="2" t="s">
        <v>44</v>
      </c>
      <c r="H13573" s="2" t="str">
        <f aca="false">IF(AND(E13573&gt;=0.4,E13573&lt;=0.6),"Yes","No")</f>
        <v>No</v>
      </c>
      <c r="I13573" s="2" t="str">
        <f aca="false">IF(AND(F13573="No",G13573="No",H13573="Yes"),"Yes","No")</f>
        <v>No</v>
      </c>
      <c r="J13573" s="2"/>
      <c r="K13573" s="2"/>
    </row>
    <row r="13574" customFormat="false" ht="15" hidden="false" customHeight="false" outlineLevel="0" collapsed="false">
      <c r="A13574" s="2" t="s">
        <v>19074</v>
      </c>
      <c r="B13574" s="13" t="n">
        <v>121</v>
      </c>
      <c r="C13574" s="13" t="n">
        <v>121</v>
      </c>
      <c r="D13574" s="14" t="n">
        <f aca="false">C13574/Summary!$B$4</f>
        <v>0.00806666666666667</v>
      </c>
      <c r="E13574" s="15" t="n">
        <v>0.571428571428571</v>
      </c>
      <c r="F13574" s="2" t="s">
        <v>53</v>
      </c>
      <c r="G13574" s="2" t="s">
        <v>44</v>
      </c>
      <c r="H13574" s="2" t="str">
        <f aca="false">IF(AND(E13574&gt;=0.4,E13574&lt;=0.6),"Yes","No")</f>
        <v>Yes</v>
      </c>
      <c r="I13574" s="2" t="str">
        <f aca="false">IF(AND(F13574="No",G13574="No",H13574="Yes"),"Yes","No")</f>
        <v>No</v>
      </c>
      <c r="J13574" s="2"/>
      <c r="K13574" s="2"/>
    </row>
    <row r="13575" customFormat="false" ht="15" hidden="false" customHeight="false" outlineLevel="0" collapsed="false">
      <c r="A13575" s="2" t="s">
        <v>19075</v>
      </c>
      <c r="B13575" s="13" t="n">
        <v>121</v>
      </c>
      <c r="C13575" s="13" t="n">
        <v>120</v>
      </c>
      <c r="D13575" s="14" t="n">
        <f aca="false">C13575/Summary!$B$4</f>
        <v>0.008</v>
      </c>
      <c r="E13575" s="15" t="n">
        <v>0.714285714285714</v>
      </c>
      <c r="F13575" s="2" t="s">
        <v>53</v>
      </c>
      <c r="G13575" s="2" t="s">
        <v>44</v>
      </c>
      <c r="H13575" s="2" t="str">
        <f aca="false">IF(AND(E13575&gt;=0.4,E13575&lt;=0.6),"Yes","No")</f>
        <v>No</v>
      </c>
      <c r="I13575" s="2" t="str">
        <f aca="false">IF(AND(F13575="No",G13575="No",H13575="Yes"),"Yes","No")</f>
        <v>No</v>
      </c>
      <c r="J13575" s="2"/>
      <c r="K13575" s="2"/>
    </row>
    <row r="13576" customFormat="false" ht="15" hidden="false" customHeight="false" outlineLevel="0" collapsed="false">
      <c r="A13576" s="2" t="s">
        <v>19076</v>
      </c>
      <c r="B13576" s="13" t="n">
        <v>121</v>
      </c>
      <c r="C13576" s="13" t="n">
        <v>120</v>
      </c>
      <c r="D13576" s="14" t="n">
        <f aca="false">C13576/Summary!$B$4</f>
        <v>0.008</v>
      </c>
      <c r="E13576" s="15" t="n">
        <v>0.857142857142857</v>
      </c>
      <c r="F13576" s="2" t="s">
        <v>53</v>
      </c>
      <c r="G13576" s="2" t="s">
        <v>53</v>
      </c>
      <c r="H13576" s="2" t="str">
        <f aca="false">IF(AND(E13576&gt;=0.4,E13576&lt;=0.6),"Yes","No")</f>
        <v>No</v>
      </c>
      <c r="I13576" s="2" t="str">
        <f aca="false">IF(AND(F13576="No",G13576="No",H13576="Yes"),"Yes","No")</f>
        <v>No</v>
      </c>
      <c r="J13576" s="2"/>
      <c r="K13576" s="2"/>
    </row>
    <row r="13577" customFormat="false" ht="15" hidden="false" customHeight="false" outlineLevel="0" collapsed="false">
      <c r="A13577" s="2" t="s">
        <v>19077</v>
      </c>
      <c r="B13577" s="13" t="n">
        <v>121</v>
      </c>
      <c r="C13577" s="13" t="n">
        <v>120</v>
      </c>
      <c r="D13577" s="14" t="n">
        <f aca="false">C13577/Summary!$B$4</f>
        <v>0.008</v>
      </c>
      <c r="E13577" s="15" t="n">
        <v>0.857142857142857</v>
      </c>
      <c r="F13577" s="2" t="s">
        <v>53</v>
      </c>
      <c r="G13577" s="2" t="s">
        <v>53</v>
      </c>
      <c r="H13577" s="2" t="str">
        <f aca="false">IF(AND(E13577&gt;=0.4,E13577&lt;=0.6),"Yes","No")</f>
        <v>No</v>
      </c>
      <c r="I13577" s="2" t="str">
        <f aca="false">IF(AND(F13577="No",G13577="No",H13577="Yes"),"Yes","No")</f>
        <v>No</v>
      </c>
      <c r="J13577" s="2"/>
      <c r="K13577" s="2"/>
    </row>
    <row r="13578" customFormat="false" ht="15" hidden="false" customHeight="false" outlineLevel="0" collapsed="false">
      <c r="A13578" s="2" t="s">
        <v>19078</v>
      </c>
      <c r="B13578" s="13" t="n">
        <v>121</v>
      </c>
      <c r="C13578" s="13" t="n">
        <v>121</v>
      </c>
      <c r="D13578" s="14" t="n">
        <f aca="false">C13578/Summary!$B$4</f>
        <v>0.00806666666666667</v>
      </c>
      <c r="E13578" s="15" t="n">
        <v>0.571428571428571</v>
      </c>
      <c r="F13578" s="2" t="s">
        <v>53</v>
      </c>
      <c r="G13578" s="2" t="s">
        <v>44</v>
      </c>
      <c r="H13578" s="2" t="str">
        <f aca="false">IF(AND(E13578&gt;=0.4,E13578&lt;=0.6),"Yes","No")</f>
        <v>Yes</v>
      </c>
      <c r="I13578" s="2" t="str">
        <f aca="false">IF(AND(F13578="No",G13578="No",H13578="Yes"),"Yes","No")</f>
        <v>No</v>
      </c>
      <c r="J13578" s="2"/>
      <c r="K13578" s="2"/>
    </row>
    <row r="13579" customFormat="false" ht="15" hidden="false" customHeight="false" outlineLevel="0" collapsed="false">
      <c r="A13579" s="2" t="s">
        <v>19079</v>
      </c>
      <c r="B13579" s="13" t="n">
        <v>121</v>
      </c>
      <c r="C13579" s="13" t="n">
        <v>121</v>
      </c>
      <c r="D13579" s="14" t="n">
        <f aca="false">C13579/Summary!$B$4</f>
        <v>0.00806666666666667</v>
      </c>
      <c r="E13579" s="15" t="n">
        <v>0.714285714285714</v>
      </c>
      <c r="F13579" s="2" t="s">
        <v>53</v>
      </c>
      <c r="G13579" s="2" t="s">
        <v>44</v>
      </c>
      <c r="H13579" s="2" t="str">
        <f aca="false">IF(AND(E13579&gt;=0.4,E13579&lt;=0.6),"Yes","No")</f>
        <v>No</v>
      </c>
      <c r="I13579" s="2" t="str">
        <f aca="false">IF(AND(F13579="No",G13579="No",H13579="Yes"),"Yes","No")</f>
        <v>No</v>
      </c>
      <c r="J13579" s="2"/>
      <c r="K13579" s="2"/>
    </row>
    <row r="13580" customFormat="false" ht="15" hidden="false" customHeight="false" outlineLevel="0" collapsed="false">
      <c r="A13580" s="2" t="s">
        <v>19080</v>
      </c>
      <c r="B13580" s="13" t="n">
        <v>121</v>
      </c>
      <c r="C13580" s="13" t="n">
        <v>121</v>
      </c>
      <c r="D13580" s="14" t="n">
        <f aca="false">C13580/Summary!$B$4</f>
        <v>0.00806666666666667</v>
      </c>
      <c r="E13580" s="15" t="n">
        <v>0.571428571428571</v>
      </c>
      <c r="F13580" s="2" t="s">
        <v>53</v>
      </c>
      <c r="G13580" s="2" t="s">
        <v>44</v>
      </c>
      <c r="H13580" s="2" t="str">
        <f aca="false">IF(AND(E13580&gt;=0.4,E13580&lt;=0.6),"Yes","No")</f>
        <v>Yes</v>
      </c>
      <c r="I13580" s="2" t="str">
        <f aca="false">IF(AND(F13580="No",G13580="No",H13580="Yes"),"Yes","No")</f>
        <v>No</v>
      </c>
      <c r="J13580" s="2"/>
      <c r="K13580" s="2"/>
    </row>
    <row r="13581" customFormat="false" ht="15" hidden="false" customHeight="false" outlineLevel="0" collapsed="false">
      <c r="A13581" s="2" t="s">
        <v>19081</v>
      </c>
      <c r="B13581" s="13" t="n">
        <v>121</v>
      </c>
      <c r="C13581" s="13" t="n">
        <v>121</v>
      </c>
      <c r="D13581" s="14" t="n">
        <f aca="false">C13581/Summary!$B$4</f>
        <v>0.00806666666666667</v>
      </c>
      <c r="E13581" s="15" t="n">
        <v>0.714285714285714</v>
      </c>
      <c r="F13581" s="2" t="s">
        <v>53</v>
      </c>
      <c r="G13581" s="2" t="s">
        <v>53</v>
      </c>
      <c r="H13581" s="2" t="str">
        <f aca="false">IF(AND(E13581&gt;=0.4,E13581&lt;=0.6),"Yes","No")</f>
        <v>No</v>
      </c>
      <c r="I13581" s="2" t="str">
        <f aca="false">IF(AND(F13581="No",G13581="No",H13581="Yes"),"Yes","No")</f>
        <v>No</v>
      </c>
      <c r="J13581" s="2"/>
      <c r="K13581" s="2"/>
    </row>
    <row r="13582" customFormat="false" ht="15" hidden="false" customHeight="false" outlineLevel="0" collapsed="false">
      <c r="A13582" s="2" t="s">
        <v>19082</v>
      </c>
      <c r="B13582" s="13" t="n">
        <v>121</v>
      </c>
      <c r="C13582" s="13" t="n">
        <v>120</v>
      </c>
      <c r="D13582" s="14" t="n">
        <f aca="false">C13582/Summary!$B$4</f>
        <v>0.008</v>
      </c>
      <c r="E13582" s="15" t="n">
        <v>0.714285714285714</v>
      </c>
      <c r="F13582" s="2" t="s">
        <v>53</v>
      </c>
      <c r="G13582" s="2" t="s">
        <v>53</v>
      </c>
      <c r="H13582" s="2" t="str">
        <f aca="false">IF(AND(E13582&gt;=0.4,E13582&lt;=0.6),"Yes","No")</f>
        <v>No</v>
      </c>
      <c r="I13582" s="2" t="str">
        <f aca="false">IF(AND(F13582="No",G13582="No",H13582="Yes"),"Yes","No")</f>
        <v>No</v>
      </c>
      <c r="J13582" s="2"/>
      <c r="K13582" s="2"/>
    </row>
    <row r="13583" customFormat="false" ht="15" hidden="false" customHeight="false" outlineLevel="0" collapsed="false">
      <c r="A13583" s="2" t="s">
        <v>19083</v>
      </c>
      <c r="B13583" s="13" t="n">
        <v>121</v>
      </c>
      <c r="C13583" s="13" t="n">
        <v>119</v>
      </c>
      <c r="D13583" s="14" t="n">
        <f aca="false">C13583/Summary!$B$4</f>
        <v>0.00793333333333333</v>
      </c>
      <c r="E13583" s="15" t="n">
        <v>0.571428571428571</v>
      </c>
      <c r="F13583" s="2" t="s">
        <v>53</v>
      </c>
      <c r="G13583" s="2" t="s">
        <v>44</v>
      </c>
      <c r="H13583" s="2" t="str">
        <f aca="false">IF(AND(E13583&gt;=0.4,E13583&lt;=0.6),"Yes","No")</f>
        <v>Yes</v>
      </c>
      <c r="I13583" s="2" t="str">
        <f aca="false">IF(AND(F13583="No",G13583="No",H13583="Yes"),"Yes","No")</f>
        <v>No</v>
      </c>
      <c r="J13583" s="2"/>
      <c r="K13583" s="2"/>
    </row>
    <row r="13584" customFormat="false" ht="15" hidden="false" customHeight="false" outlineLevel="0" collapsed="false">
      <c r="A13584" s="2" t="s">
        <v>19084</v>
      </c>
      <c r="B13584" s="13" t="n">
        <v>121</v>
      </c>
      <c r="C13584" s="13" t="n">
        <v>121</v>
      </c>
      <c r="D13584" s="14" t="n">
        <f aca="false">C13584/Summary!$B$4</f>
        <v>0.00806666666666667</v>
      </c>
      <c r="E13584" s="15" t="n">
        <v>0.571428571428571</v>
      </c>
      <c r="F13584" s="2" t="s">
        <v>53</v>
      </c>
      <c r="G13584" s="2" t="s">
        <v>44</v>
      </c>
      <c r="H13584" s="2" t="str">
        <f aca="false">IF(AND(E13584&gt;=0.4,E13584&lt;=0.6),"Yes","No")</f>
        <v>Yes</v>
      </c>
      <c r="I13584" s="2" t="str">
        <f aca="false">IF(AND(F13584="No",G13584="No",H13584="Yes"),"Yes","No")</f>
        <v>No</v>
      </c>
      <c r="J13584" s="2"/>
      <c r="K13584" s="2"/>
    </row>
    <row r="13585" customFormat="false" ht="15" hidden="false" customHeight="false" outlineLevel="0" collapsed="false">
      <c r="A13585" s="2" t="s">
        <v>19085</v>
      </c>
      <c r="B13585" s="13" t="n">
        <v>121</v>
      </c>
      <c r="C13585" s="13" t="n">
        <v>121</v>
      </c>
      <c r="D13585" s="14" t="n">
        <f aca="false">C13585/Summary!$B$4</f>
        <v>0.00806666666666667</v>
      </c>
      <c r="E13585" s="15" t="n">
        <v>1</v>
      </c>
      <c r="F13585" s="2" t="s">
        <v>53</v>
      </c>
      <c r="G13585" s="2" t="s">
        <v>53</v>
      </c>
      <c r="H13585" s="2" t="str">
        <f aca="false">IF(AND(E13585&gt;=0.4,E13585&lt;=0.6),"Yes","No")</f>
        <v>No</v>
      </c>
      <c r="I13585" s="2" t="str">
        <f aca="false">IF(AND(F13585="No",G13585="No",H13585="Yes"),"Yes","No")</f>
        <v>No</v>
      </c>
      <c r="J13585" s="2"/>
      <c r="K13585" s="2"/>
    </row>
    <row r="13586" customFormat="false" ht="15" hidden="false" customHeight="false" outlineLevel="0" collapsed="false">
      <c r="A13586" s="2" t="s">
        <v>19086</v>
      </c>
      <c r="B13586" s="13" t="n">
        <v>121</v>
      </c>
      <c r="C13586" s="13" t="n">
        <v>121</v>
      </c>
      <c r="D13586" s="14" t="n">
        <f aca="false">C13586/Summary!$B$4</f>
        <v>0.00806666666666667</v>
      </c>
      <c r="E13586" s="15" t="n">
        <v>0.714285714285714</v>
      </c>
      <c r="F13586" s="2" t="s">
        <v>44</v>
      </c>
      <c r="G13586" s="2" t="s">
        <v>44</v>
      </c>
      <c r="H13586" s="2" t="str">
        <f aca="false">IF(AND(E13586&gt;=0.4,E13586&lt;=0.6),"Yes","No")</f>
        <v>No</v>
      </c>
      <c r="I13586" s="2" t="str">
        <f aca="false">IF(AND(F13586="No",G13586="No",H13586="Yes"),"Yes","No")</f>
        <v>No</v>
      </c>
      <c r="J13586" s="2"/>
      <c r="K13586" s="2"/>
    </row>
    <row r="13587" customFormat="false" ht="15" hidden="false" customHeight="false" outlineLevel="0" collapsed="false">
      <c r="A13587" s="2" t="s">
        <v>19087</v>
      </c>
      <c r="B13587" s="13" t="n">
        <v>121</v>
      </c>
      <c r="C13587" s="13" t="n">
        <v>121</v>
      </c>
      <c r="D13587" s="14" t="n">
        <f aca="false">C13587/Summary!$B$4</f>
        <v>0.00806666666666667</v>
      </c>
      <c r="E13587" s="15" t="n">
        <v>0.714285714285714</v>
      </c>
      <c r="F13587" s="2" t="s">
        <v>44</v>
      </c>
      <c r="G13587" s="2" t="s">
        <v>44</v>
      </c>
      <c r="H13587" s="2" t="str">
        <f aca="false">IF(AND(E13587&gt;=0.4,E13587&lt;=0.6),"Yes","No")</f>
        <v>No</v>
      </c>
      <c r="I13587" s="2" t="str">
        <f aca="false">IF(AND(F13587="No",G13587="No",H13587="Yes"),"Yes","No")</f>
        <v>No</v>
      </c>
      <c r="J13587" s="2"/>
      <c r="K13587" s="2"/>
    </row>
    <row r="13588" customFormat="false" ht="15" hidden="false" customHeight="false" outlineLevel="0" collapsed="false">
      <c r="A13588" s="2" t="s">
        <v>19088</v>
      </c>
      <c r="B13588" s="13" t="n">
        <v>121</v>
      </c>
      <c r="C13588" s="13" t="n">
        <v>121</v>
      </c>
      <c r="D13588" s="14" t="n">
        <f aca="false">C13588/Summary!$B$4</f>
        <v>0.00806666666666667</v>
      </c>
      <c r="E13588" s="15" t="n">
        <v>0.857142857142857</v>
      </c>
      <c r="F13588" s="2" t="s">
        <v>53</v>
      </c>
      <c r="G13588" s="2" t="s">
        <v>53</v>
      </c>
      <c r="H13588" s="2" t="str">
        <f aca="false">IF(AND(E13588&gt;=0.4,E13588&lt;=0.6),"Yes","No")</f>
        <v>No</v>
      </c>
      <c r="I13588" s="2" t="str">
        <f aca="false">IF(AND(F13588="No",G13588="No",H13588="Yes"),"Yes","No")</f>
        <v>No</v>
      </c>
      <c r="J13588" s="2"/>
      <c r="K13588" s="2"/>
    </row>
    <row r="13589" customFormat="false" ht="15" hidden="false" customHeight="false" outlineLevel="0" collapsed="false">
      <c r="A13589" s="2" t="s">
        <v>19089</v>
      </c>
      <c r="B13589" s="13" t="n">
        <v>121</v>
      </c>
      <c r="C13589" s="13" t="n">
        <v>120</v>
      </c>
      <c r="D13589" s="14" t="n">
        <f aca="false">C13589/Summary!$B$4</f>
        <v>0.008</v>
      </c>
      <c r="E13589" s="15" t="n">
        <v>0.714285714285714</v>
      </c>
      <c r="F13589" s="2" t="s">
        <v>53</v>
      </c>
      <c r="G13589" s="2" t="s">
        <v>53</v>
      </c>
      <c r="H13589" s="2" t="str">
        <f aca="false">IF(AND(E13589&gt;=0.4,E13589&lt;=0.6),"Yes","No")</f>
        <v>No</v>
      </c>
      <c r="I13589" s="2" t="str">
        <f aca="false">IF(AND(F13589="No",G13589="No",H13589="Yes"),"Yes","No")</f>
        <v>No</v>
      </c>
      <c r="J13589" s="2"/>
      <c r="K13589" s="2"/>
    </row>
    <row r="13590" customFormat="false" ht="15" hidden="false" customHeight="false" outlineLevel="0" collapsed="false">
      <c r="A13590" s="2" t="s">
        <v>19090</v>
      </c>
      <c r="B13590" s="13" t="n">
        <v>121</v>
      </c>
      <c r="C13590" s="13" t="n">
        <v>121</v>
      </c>
      <c r="D13590" s="14" t="n">
        <f aca="false">C13590/Summary!$B$4</f>
        <v>0.00806666666666667</v>
      </c>
      <c r="E13590" s="15" t="n">
        <v>0.714285714285714</v>
      </c>
      <c r="F13590" s="2" t="s">
        <v>53</v>
      </c>
      <c r="G13590" s="2" t="s">
        <v>44</v>
      </c>
      <c r="H13590" s="2" t="str">
        <f aca="false">IF(AND(E13590&gt;=0.4,E13590&lt;=0.6),"Yes","No")</f>
        <v>No</v>
      </c>
      <c r="I13590" s="2" t="str">
        <f aca="false">IF(AND(F13590="No",G13590="No",H13590="Yes"),"Yes","No")</f>
        <v>No</v>
      </c>
      <c r="J13590" s="2"/>
      <c r="K13590" s="2"/>
    </row>
    <row r="13591" customFormat="false" ht="15" hidden="false" customHeight="false" outlineLevel="0" collapsed="false">
      <c r="A13591" s="2" t="s">
        <v>19091</v>
      </c>
      <c r="B13591" s="13" t="n">
        <v>121</v>
      </c>
      <c r="C13591" s="13" t="n">
        <v>121</v>
      </c>
      <c r="D13591" s="14" t="n">
        <f aca="false">C13591/Summary!$B$4</f>
        <v>0.00806666666666667</v>
      </c>
      <c r="E13591" s="15" t="n">
        <v>0.428571428571429</v>
      </c>
      <c r="F13591" s="2" t="s">
        <v>53</v>
      </c>
      <c r="G13591" s="2" t="s">
        <v>44</v>
      </c>
      <c r="H13591" s="2" t="str">
        <f aca="false">IF(AND(E13591&gt;=0.4,E13591&lt;=0.6),"Yes","No")</f>
        <v>Yes</v>
      </c>
      <c r="I13591" s="2" t="str">
        <f aca="false">IF(AND(F13591="No",G13591="No",H13591="Yes"),"Yes","No")</f>
        <v>No</v>
      </c>
      <c r="J13591" s="2"/>
      <c r="K13591" s="2"/>
    </row>
    <row r="13592" customFormat="false" ht="15" hidden="false" customHeight="false" outlineLevel="0" collapsed="false">
      <c r="A13592" s="2" t="s">
        <v>19092</v>
      </c>
      <c r="B13592" s="13" t="n">
        <v>121</v>
      </c>
      <c r="C13592" s="13" t="n">
        <v>121</v>
      </c>
      <c r="D13592" s="14" t="n">
        <f aca="false">C13592/Summary!$B$4</f>
        <v>0.00806666666666667</v>
      </c>
      <c r="E13592" s="15" t="n">
        <v>0.428571428571429</v>
      </c>
      <c r="F13592" s="2" t="s">
        <v>53</v>
      </c>
      <c r="G13592" s="2" t="s">
        <v>44</v>
      </c>
      <c r="H13592" s="2" t="str">
        <f aca="false">IF(AND(E13592&gt;=0.4,E13592&lt;=0.6),"Yes","No")</f>
        <v>Yes</v>
      </c>
      <c r="I13592" s="2" t="str">
        <f aca="false">IF(AND(F13592="No",G13592="No",H13592="Yes"),"Yes","No")</f>
        <v>No</v>
      </c>
      <c r="J13592" s="2"/>
      <c r="K13592" s="2"/>
    </row>
    <row r="13593" customFormat="false" ht="15" hidden="false" customHeight="false" outlineLevel="0" collapsed="false">
      <c r="A13593" s="2" t="s">
        <v>19093</v>
      </c>
      <c r="B13593" s="13" t="n">
        <v>121</v>
      </c>
      <c r="C13593" s="13" t="n">
        <v>120</v>
      </c>
      <c r="D13593" s="14" t="n">
        <f aca="false">C13593/Summary!$B$4</f>
        <v>0.008</v>
      </c>
      <c r="E13593" s="15" t="n">
        <v>0.714285714285714</v>
      </c>
      <c r="F13593" s="2" t="s">
        <v>53</v>
      </c>
      <c r="G13593" s="2" t="s">
        <v>44</v>
      </c>
      <c r="H13593" s="2" t="str">
        <f aca="false">IF(AND(E13593&gt;=0.4,E13593&lt;=0.6),"Yes","No")</f>
        <v>No</v>
      </c>
      <c r="I13593" s="2" t="str">
        <f aca="false">IF(AND(F13593="No",G13593="No",H13593="Yes"),"Yes","No")</f>
        <v>No</v>
      </c>
      <c r="J13593" s="2"/>
      <c r="K13593" s="2"/>
    </row>
    <row r="13594" customFormat="false" ht="15" hidden="false" customHeight="false" outlineLevel="0" collapsed="false">
      <c r="A13594" s="2" t="s">
        <v>19094</v>
      </c>
      <c r="B13594" s="13" t="n">
        <v>121</v>
      </c>
      <c r="C13594" s="13" t="n">
        <v>120</v>
      </c>
      <c r="D13594" s="14" t="n">
        <f aca="false">C13594/Summary!$B$4</f>
        <v>0.008</v>
      </c>
      <c r="E13594" s="15" t="n">
        <v>0.428571428571429</v>
      </c>
      <c r="F13594" s="2" t="s">
        <v>53</v>
      </c>
      <c r="G13594" s="2" t="s">
        <v>44</v>
      </c>
      <c r="H13594" s="2" t="str">
        <f aca="false">IF(AND(E13594&gt;=0.4,E13594&lt;=0.6),"Yes","No")</f>
        <v>Yes</v>
      </c>
      <c r="I13594" s="2" t="str">
        <f aca="false">IF(AND(F13594="No",G13594="No",H13594="Yes"),"Yes","No")</f>
        <v>No</v>
      </c>
      <c r="J13594" s="2"/>
      <c r="K13594" s="2"/>
    </row>
    <row r="13595" customFormat="false" ht="15" hidden="false" customHeight="false" outlineLevel="0" collapsed="false">
      <c r="A13595" s="2" t="s">
        <v>19095</v>
      </c>
      <c r="B13595" s="13" t="n">
        <v>121</v>
      </c>
      <c r="C13595" s="13" t="n">
        <v>121</v>
      </c>
      <c r="D13595" s="14" t="n">
        <f aca="false">C13595/Summary!$B$4</f>
        <v>0.00806666666666667</v>
      </c>
      <c r="E13595" s="15" t="n">
        <v>0.571428571428571</v>
      </c>
      <c r="F13595" s="2" t="s">
        <v>53</v>
      </c>
      <c r="G13595" s="2" t="s">
        <v>53</v>
      </c>
      <c r="H13595" s="2" t="str">
        <f aca="false">IF(AND(E13595&gt;=0.4,E13595&lt;=0.6),"Yes","No")</f>
        <v>Yes</v>
      </c>
      <c r="I13595" s="2" t="str">
        <f aca="false">IF(AND(F13595="No",G13595="No",H13595="Yes"),"Yes","No")</f>
        <v>No</v>
      </c>
      <c r="J13595" s="2"/>
      <c r="K13595" s="2"/>
    </row>
    <row r="13596" customFormat="false" ht="15" hidden="false" customHeight="false" outlineLevel="0" collapsed="false">
      <c r="A13596" s="2" t="s">
        <v>19096</v>
      </c>
      <c r="B13596" s="13" t="n">
        <v>121</v>
      </c>
      <c r="C13596" s="13" t="n">
        <v>121</v>
      </c>
      <c r="D13596" s="14" t="n">
        <f aca="false">C13596/Summary!$B$4</f>
        <v>0.00806666666666667</v>
      </c>
      <c r="E13596" s="15" t="n">
        <v>0.571428571428571</v>
      </c>
      <c r="F13596" s="2" t="s">
        <v>53</v>
      </c>
      <c r="G13596" s="2" t="s">
        <v>44</v>
      </c>
      <c r="H13596" s="2" t="str">
        <f aca="false">IF(AND(E13596&gt;=0.4,E13596&lt;=0.6),"Yes","No")</f>
        <v>Yes</v>
      </c>
      <c r="I13596" s="2" t="str">
        <f aca="false">IF(AND(F13596="No",G13596="No",H13596="Yes"),"Yes","No")</f>
        <v>No</v>
      </c>
      <c r="J13596" s="2"/>
      <c r="K13596" s="2"/>
    </row>
    <row r="13597" customFormat="false" ht="15" hidden="false" customHeight="false" outlineLevel="0" collapsed="false">
      <c r="A13597" s="2" t="s">
        <v>19097</v>
      </c>
      <c r="B13597" s="13" t="n">
        <v>121</v>
      </c>
      <c r="C13597" s="13" t="n">
        <v>121</v>
      </c>
      <c r="D13597" s="14" t="n">
        <f aca="false">C13597/Summary!$B$4</f>
        <v>0.00806666666666667</v>
      </c>
      <c r="E13597" s="15" t="n">
        <v>0.714285714285714</v>
      </c>
      <c r="F13597" s="2" t="s">
        <v>53</v>
      </c>
      <c r="G13597" s="2" t="s">
        <v>53</v>
      </c>
      <c r="H13597" s="2" t="str">
        <f aca="false">IF(AND(E13597&gt;=0.4,E13597&lt;=0.6),"Yes","No")</f>
        <v>No</v>
      </c>
      <c r="I13597" s="2" t="str">
        <f aca="false">IF(AND(F13597="No",G13597="No",H13597="Yes"),"Yes","No")</f>
        <v>No</v>
      </c>
      <c r="J13597" s="2"/>
      <c r="K13597" s="2"/>
    </row>
    <row r="13598" customFormat="false" ht="15" hidden="false" customHeight="false" outlineLevel="0" collapsed="false">
      <c r="A13598" s="2" t="s">
        <v>19098</v>
      </c>
      <c r="B13598" s="13" t="n">
        <v>121</v>
      </c>
      <c r="C13598" s="13" t="n">
        <v>121</v>
      </c>
      <c r="D13598" s="14" t="n">
        <f aca="false">C13598/Summary!$B$4</f>
        <v>0.00806666666666667</v>
      </c>
      <c r="E13598" s="15" t="n">
        <v>0.428571428571429</v>
      </c>
      <c r="F13598" s="2" t="s">
        <v>53</v>
      </c>
      <c r="G13598" s="2" t="s">
        <v>44</v>
      </c>
      <c r="H13598" s="2" t="str">
        <f aca="false">IF(AND(E13598&gt;=0.4,E13598&lt;=0.6),"Yes","No")</f>
        <v>Yes</v>
      </c>
      <c r="I13598" s="2" t="str">
        <f aca="false">IF(AND(F13598="No",G13598="No",H13598="Yes"),"Yes","No")</f>
        <v>No</v>
      </c>
      <c r="J13598" s="2"/>
      <c r="K13598" s="2"/>
    </row>
    <row r="13599" customFormat="false" ht="15" hidden="false" customHeight="false" outlineLevel="0" collapsed="false">
      <c r="A13599" s="2" t="s">
        <v>19099</v>
      </c>
      <c r="B13599" s="13" t="n">
        <v>121</v>
      </c>
      <c r="C13599" s="13" t="n">
        <v>121</v>
      </c>
      <c r="D13599" s="14" t="n">
        <f aca="false">C13599/Summary!$B$4</f>
        <v>0.00806666666666667</v>
      </c>
      <c r="E13599" s="15" t="n">
        <v>0.571428571428571</v>
      </c>
      <c r="F13599" s="2" t="s">
        <v>53</v>
      </c>
      <c r="G13599" s="2" t="s">
        <v>44</v>
      </c>
      <c r="H13599" s="2" t="str">
        <f aca="false">IF(AND(E13599&gt;=0.4,E13599&lt;=0.6),"Yes","No")</f>
        <v>Yes</v>
      </c>
      <c r="I13599" s="2" t="str">
        <f aca="false">IF(AND(F13599="No",G13599="No",H13599="Yes"),"Yes","No")</f>
        <v>No</v>
      </c>
      <c r="J13599" s="2"/>
      <c r="K13599" s="2"/>
    </row>
    <row r="13600" customFormat="false" ht="15" hidden="false" customHeight="false" outlineLevel="0" collapsed="false">
      <c r="A13600" s="2" t="s">
        <v>19100</v>
      </c>
      <c r="B13600" s="13" t="n">
        <v>121</v>
      </c>
      <c r="C13600" s="13" t="n">
        <v>121</v>
      </c>
      <c r="D13600" s="14" t="n">
        <f aca="false">C13600/Summary!$B$4</f>
        <v>0.00806666666666667</v>
      </c>
      <c r="E13600" s="15" t="n">
        <v>0.571428571428571</v>
      </c>
      <c r="F13600" s="2" t="s">
        <v>53</v>
      </c>
      <c r="G13600" s="2" t="s">
        <v>44</v>
      </c>
      <c r="H13600" s="2" t="str">
        <f aca="false">IF(AND(E13600&gt;=0.4,E13600&lt;=0.6),"Yes","No")</f>
        <v>Yes</v>
      </c>
      <c r="I13600" s="2" t="str">
        <f aca="false">IF(AND(F13600="No",G13600="No",H13600="Yes"),"Yes","No")</f>
        <v>No</v>
      </c>
      <c r="J13600" s="2"/>
      <c r="K13600" s="2"/>
    </row>
    <row r="13601" customFormat="false" ht="15" hidden="false" customHeight="false" outlineLevel="0" collapsed="false">
      <c r="A13601" s="2" t="s">
        <v>19101</v>
      </c>
      <c r="B13601" s="13" t="n">
        <v>121</v>
      </c>
      <c r="C13601" s="13" t="n">
        <v>120</v>
      </c>
      <c r="D13601" s="14" t="n">
        <f aca="false">C13601/Summary!$B$4</f>
        <v>0.008</v>
      </c>
      <c r="E13601" s="15" t="n">
        <v>0.714285714285714</v>
      </c>
      <c r="F13601" s="2" t="s">
        <v>53</v>
      </c>
      <c r="G13601" s="2" t="s">
        <v>44</v>
      </c>
      <c r="H13601" s="2" t="str">
        <f aca="false">IF(AND(E13601&gt;=0.4,E13601&lt;=0.6),"Yes","No")</f>
        <v>No</v>
      </c>
      <c r="I13601" s="2" t="str">
        <f aca="false">IF(AND(F13601="No",G13601="No",H13601="Yes"),"Yes","No")</f>
        <v>No</v>
      </c>
      <c r="J13601" s="2"/>
      <c r="K13601" s="2"/>
    </row>
    <row r="13602" customFormat="false" ht="15" hidden="false" customHeight="false" outlineLevel="0" collapsed="false">
      <c r="A13602" s="2" t="s">
        <v>19102</v>
      </c>
      <c r="B13602" s="13" t="n">
        <v>121</v>
      </c>
      <c r="C13602" s="13" t="n">
        <v>121</v>
      </c>
      <c r="D13602" s="14" t="n">
        <f aca="false">C13602/Summary!$B$4</f>
        <v>0.00806666666666667</v>
      </c>
      <c r="E13602" s="15" t="n">
        <v>0.857142857142857</v>
      </c>
      <c r="F13602" s="2" t="s">
        <v>53</v>
      </c>
      <c r="G13602" s="2" t="s">
        <v>44</v>
      </c>
      <c r="H13602" s="2" t="str">
        <f aca="false">IF(AND(E13602&gt;=0.4,E13602&lt;=0.6),"Yes","No")</f>
        <v>No</v>
      </c>
      <c r="I13602" s="2" t="str">
        <f aca="false">IF(AND(F13602="No",G13602="No",H13602="Yes"),"Yes","No")</f>
        <v>No</v>
      </c>
      <c r="J13602" s="2"/>
      <c r="K13602" s="2"/>
    </row>
    <row r="13603" customFormat="false" ht="15" hidden="false" customHeight="false" outlineLevel="0" collapsed="false">
      <c r="A13603" s="2" t="s">
        <v>19103</v>
      </c>
      <c r="B13603" s="13" t="n">
        <v>121</v>
      </c>
      <c r="C13603" s="13" t="n">
        <v>121</v>
      </c>
      <c r="D13603" s="14" t="n">
        <f aca="false">C13603/Summary!$B$4</f>
        <v>0.00806666666666667</v>
      </c>
      <c r="E13603" s="15" t="n">
        <v>0.571428571428571</v>
      </c>
      <c r="F13603" s="2" t="s">
        <v>53</v>
      </c>
      <c r="G13603" s="2" t="s">
        <v>44</v>
      </c>
      <c r="H13603" s="2" t="str">
        <f aca="false">IF(AND(E13603&gt;=0.4,E13603&lt;=0.6),"Yes","No")</f>
        <v>Yes</v>
      </c>
      <c r="I13603" s="2" t="str">
        <f aca="false">IF(AND(F13603="No",G13603="No",H13603="Yes"),"Yes","No")</f>
        <v>No</v>
      </c>
      <c r="J13603" s="2"/>
      <c r="K13603" s="2"/>
    </row>
    <row r="13604" customFormat="false" ht="15" hidden="false" customHeight="false" outlineLevel="0" collapsed="false">
      <c r="A13604" s="2" t="s">
        <v>19104</v>
      </c>
      <c r="B13604" s="13" t="n">
        <v>121</v>
      </c>
      <c r="C13604" s="13" t="n">
        <v>121</v>
      </c>
      <c r="D13604" s="14" t="n">
        <f aca="false">C13604/Summary!$B$4</f>
        <v>0.00806666666666667</v>
      </c>
      <c r="E13604" s="15" t="n">
        <v>0.714285714285714</v>
      </c>
      <c r="F13604" s="2" t="s">
        <v>53</v>
      </c>
      <c r="G13604" s="2" t="s">
        <v>44</v>
      </c>
      <c r="H13604" s="2" t="str">
        <f aca="false">IF(AND(E13604&gt;=0.4,E13604&lt;=0.6),"Yes","No")</f>
        <v>No</v>
      </c>
      <c r="I13604" s="2" t="str">
        <f aca="false">IF(AND(F13604="No",G13604="No",H13604="Yes"),"Yes","No")</f>
        <v>No</v>
      </c>
      <c r="J13604" s="2"/>
      <c r="K13604" s="2"/>
    </row>
    <row r="13605" customFormat="false" ht="15" hidden="false" customHeight="false" outlineLevel="0" collapsed="false">
      <c r="A13605" s="2" t="s">
        <v>19105</v>
      </c>
      <c r="B13605" s="13" t="n">
        <v>121</v>
      </c>
      <c r="C13605" s="13" t="n">
        <v>121</v>
      </c>
      <c r="D13605" s="14" t="n">
        <f aca="false">C13605/Summary!$B$4</f>
        <v>0.00806666666666667</v>
      </c>
      <c r="E13605" s="15" t="n">
        <v>0.571428571428571</v>
      </c>
      <c r="F13605" s="2" t="s">
        <v>53</v>
      </c>
      <c r="G13605" s="2" t="s">
        <v>44</v>
      </c>
      <c r="H13605" s="2" t="str">
        <f aca="false">IF(AND(E13605&gt;=0.4,E13605&lt;=0.6),"Yes","No")</f>
        <v>Yes</v>
      </c>
      <c r="I13605" s="2" t="str">
        <f aca="false">IF(AND(F13605="No",G13605="No",H13605="Yes"),"Yes","No")</f>
        <v>No</v>
      </c>
      <c r="J13605" s="2"/>
      <c r="K13605" s="2"/>
    </row>
    <row r="13606" customFormat="false" ht="15" hidden="false" customHeight="false" outlineLevel="0" collapsed="false">
      <c r="A13606" s="2" t="s">
        <v>19106</v>
      </c>
      <c r="B13606" s="13" t="n">
        <v>121</v>
      </c>
      <c r="C13606" s="13" t="n">
        <v>121</v>
      </c>
      <c r="D13606" s="14" t="n">
        <f aca="false">C13606/Summary!$B$4</f>
        <v>0.00806666666666667</v>
      </c>
      <c r="E13606" s="15" t="n">
        <v>0.571428571428571</v>
      </c>
      <c r="F13606" s="2" t="s">
        <v>53</v>
      </c>
      <c r="G13606" s="2" t="s">
        <v>53</v>
      </c>
      <c r="H13606" s="2" t="str">
        <f aca="false">IF(AND(E13606&gt;=0.4,E13606&lt;=0.6),"Yes","No")</f>
        <v>Yes</v>
      </c>
      <c r="I13606" s="2" t="str">
        <f aca="false">IF(AND(F13606="No",G13606="No",H13606="Yes"),"Yes","No")</f>
        <v>No</v>
      </c>
      <c r="J13606" s="2"/>
      <c r="K13606" s="2"/>
    </row>
    <row r="13607" customFormat="false" ht="15" hidden="false" customHeight="false" outlineLevel="0" collapsed="false">
      <c r="A13607" s="2" t="s">
        <v>19107</v>
      </c>
      <c r="B13607" s="13" t="n">
        <v>121</v>
      </c>
      <c r="C13607" s="13" t="n">
        <v>121</v>
      </c>
      <c r="D13607" s="14" t="n">
        <f aca="false">C13607/Summary!$B$4</f>
        <v>0.00806666666666667</v>
      </c>
      <c r="E13607" s="15" t="n">
        <v>0.714285714285714</v>
      </c>
      <c r="F13607" s="2" t="s">
        <v>53</v>
      </c>
      <c r="G13607" s="2" t="s">
        <v>44</v>
      </c>
      <c r="H13607" s="2" t="str">
        <f aca="false">IF(AND(E13607&gt;=0.4,E13607&lt;=0.6),"Yes","No")</f>
        <v>No</v>
      </c>
      <c r="I13607" s="2" t="str">
        <f aca="false">IF(AND(F13607="No",G13607="No",H13607="Yes"),"Yes","No")</f>
        <v>No</v>
      </c>
      <c r="J13607" s="2"/>
      <c r="K13607" s="2"/>
    </row>
    <row r="13608" customFormat="false" ht="15" hidden="false" customHeight="false" outlineLevel="0" collapsed="false">
      <c r="A13608" s="2" t="s">
        <v>19108</v>
      </c>
      <c r="B13608" s="13" t="n">
        <v>121</v>
      </c>
      <c r="C13608" s="13" t="n">
        <v>121</v>
      </c>
      <c r="D13608" s="14" t="n">
        <f aca="false">C13608/Summary!$B$4</f>
        <v>0.00806666666666667</v>
      </c>
      <c r="E13608" s="15" t="n">
        <v>0.857142857142857</v>
      </c>
      <c r="F13608" s="2" t="s">
        <v>53</v>
      </c>
      <c r="G13608" s="2" t="s">
        <v>44</v>
      </c>
      <c r="H13608" s="2" t="str">
        <f aca="false">IF(AND(E13608&gt;=0.4,E13608&lt;=0.6),"Yes","No")</f>
        <v>No</v>
      </c>
      <c r="I13608" s="2" t="str">
        <f aca="false">IF(AND(F13608="No",G13608="No",H13608="Yes"),"Yes","No")</f>
        <v>No</v>
      </c>
      <c r="J13608" s="2"/>
      <c r="K13608" s="2"/>
    </row>
    <row r="13609" customFormat="false" ht="15" hidden="false" customHeight="false" outlineLevel="0" collapsed="false">
      <c r="A13609" s="2" t="s">
        <v>19109</v>
      </c>
      <c r="B13609" s="13" t="n">
        <v>121</v>
      </c>
      <c r="C13609" s="13" t="n">
        <v>121</v>
      </c>
      <c r="D13609" s="14" t="n">
        <f aca="false">C13609/Summary!$B$4</f>
        <v>0.00806666666666667</v>
      </c>
      <c r="E13609" s="15" t="n">
        <v>0.857142857142857</v>
      </c>
      <c r="F13609" s="2" t="s">
        <v>53</v>
      </c>
      <c r="G13609" s="2" t="s">
        <v>44</v>
      </c>
      <c r="H13609" s="2" t="str">
        <f aca="false">IF(AND(E13609&gt;=0.4,E13609&lt;=0.6),"Yes","No")</f>
        <v>No</v>
      </c>
      <c r="I13609" s="2" t="str">
        <f aca="false">IF(AND(F13609="No",G13609="No",H13609="Yes"),"Yes","No")</f>
        <v>No</v>
      </c>
      <c r="J13609" s="2"/>
      <c r="K13609" s="2"/>
    </row>
    <row r="13610" customFormat="false" ht="15" hidden="false" customHeight="false" outlineLevel="0" collapsed="false">
      <c r="A13610" s="2" t="s">
        <v>19110</v>
      </c>
      <c r="B13610" s="13" t="n">
        <v>121</v>
      </c>
      <c r="C13610" s="13" t="n">
        <v>120</v>
      </c>
      <c r="D13610" s="14" t="n">
        <f aca="false">C13610/Summary!$B$4</f>
        <v>0.008</v>
      </c>
      <c r="E13610" s="15" t="n">
        <v>0.571428571428571</v>
      </c>
      <c r="F13610" s="2" t="s">
        <v>53</v>
      </c>
      <c r="G13610" s="2" t="s">
        <v>44</v>
      </c>
      <c r="H13610" s="2" t="str">
        <f aca="false">IF(AND(E13610&gt;=0.4,E13610&lt;=0.6),"Yes","No")</f>
        <v>Yes</v>
      </c>
      <c r="I13610" s="2" t="str">
        <f aca="false">IF(AND(F13610="No",G13610="No",H13610="Yes"),"Yes","No")</f>
        <v>No</v>
      </c>
      <c r="J13610" s="2"/>
      <c r="K13610" s="2"/>
    </row>
    <row r="13611" customFormat="false" ht="15" hidden="false" customHeight="false" outlineLevel="0" collapsed="false">
      <c r="A13611" s="2" t="s">
        <v>19111</v>
      </c>
      <c r="B13611" s="13" t="n">
        <v>121</v>
      </c>
      <c r="C13611" s="13" t="n">
        <v>121</v>
      </c>
      <c r="D13611" s="14" t="n">
        <f aca="false">C13611/Summary!$B$4</f>
        <v>0.00806666666666667</v>
      </c>
      <c r="E13611" s="15" t="n">
        <v>0.571428571428571</v>
      </c>
      <c r="F13611" s="2" t="s">
        <v>53</v>
      </c>
      <c r="G13611" s="2" t="s">
        <v>44</v>
      </c>
      <c r="H13611" s="2" t="str">
        <f aca="false">IF(AND(E13611&gt;=0.4,E13611&lt;=0.6),"Yes","No")</f>
        <v>Yes</v>
      </c>
      <c r="I13611" s="2" t="str">
        <f aca="false">IF(AND(F13611="No",G13611="No",H13611="Yes"),"Yes","No")</f>
        <v>No</v>
      </c>
      <c r="J13611" s="2"/>
      <c r="K13611" s="2"/>
    </row>
    <row r="13612" customFormat="false" ht="15" hidden="false" customHeight="false" outlineLevel="0" collapsed="false">
      <c r="A13612" s="2" t="s">
        <v>19112</v>
      </c>
      <c r="B13612" s="13" t="n">
        <v>121</v>
      </c>
      <c r="C13612" s="13" t="n">
        <v>121</v>
      </c>
      <c r="D13612" s="14" t="n">
        <f aca="false">C13612/Summary!$B$4</f>
        <v>0.00806666666666667</v>
      </c>
      <c r="E13612" s="15" t="n">
        <v>0.428571428571429</v>
      </c>
      <c r="F13612" s="2" t="s">
        <v>53</v>
      </c>
      <c r="G13612" s="2" t="s">
        <v>44</v>
      </c>
      <c r="H13612" s="2" t="str">
        <f aca="false">IF(AND(E13612&gt;=0.4,E13612&lt;=0.6),"Yes","No")</f>
        <v>Yes</v>
      </c>
      <c r="I13612" s="2" t="str">
        <f aca="false">IF(AND(F13612="No",G13612="No",H13612="Yes"),"Yes","No")</f>
        <v>No</v>
      </c>
      <c r="J13612" s="2"/>
      <c r="K13612" s="2"/>
    </row>
    <row r="13613" customFormat="false" ht="15" hidden="false" customHeight="false" outlineLevel="0" collapsed="false">
      <c r="A13613" s="2" t="s">
        <v>19113</v>
      </c>
      <c r="B13613" s="13" t="n">
        <v>121</v>
      </c>
      <c r="C13613" s="13" t="n">
        <v>121</v>
      </c>
      <c r="D13613" s="14" t="n">
        <f aca="false">C13613/Summary!$B$4</f>
        <v>0.00806666666666667</v>
      </c>
      <c r="E13613" s="15" t="n">
        <v>0.428571428571429</v>
      </c>
      <c r="F13613" s="2" t="s">
        <v>53</v>
      </c>
      <c r="G13613" s="2" t="s">
        <v>53</v>
      </c>
      <c r="H13613" s="2" t="str">
        <f aca="false">IF(AND(E13613&gt;=0.4,E13613&lt;=0.6),"Yes","No")</f>
        <v>Yes</v>
      </c>
      <c r="I13613" s="2" t="str">
        <f aca="false">IF(AND(F13613="No",G13613="No",H13613="Yes"),"Yes","No")</f>
        <v>No</v>
      </c>
      <c r="J13613" s="2"/>
      <c r="K13613" s="2"/>
    </row>
    <row r="13614" customFormat="false" ht="15" hidden="false" customHeight="false" outlineLevel="0" collapsed="false">
      <c r="A13614" s="2" t="s">
        <v>19114</v>
      </c>
      <c r="B13614" s="13" t="n">
        <v>121</v>
      </c>
      <c r="C13614" s="13" t="n">
        <v>121</v>
      </c>
      <c r="D13614" s="14" t="n">
        <f aca="false">C13614/Summary!$B$4</f>
        <v>0.00806666666666667</v>
      </c>
      <c r="E13614" s="15" t="n">
        <v>0.571428571428571</v>
      </c>
      <c r="F13614" s="2" t="s">
        <v>53</v>
      </c>
      <c r="G13614" s="2" t="s">
        <v>44</v>
      </c>
      <c r="H13614" s="2" t="str">
        <f aca="false">IF(AND(E13614&gt;=0.4,E13614&lt;=0.6),"Yes","No")</f>
        <v>Yes</v>
      </c>
      <c r="I13614" s="2" t="str">
        <f aca="false">IF(AND(F13614="No",G13614="No",H13614="Yes"),"Yes","No")</f>
        <v>No</v>
      </c>
      <c r="J13614" s="2"/>
      <c r="K13614" s="2"/>
    </row>
    <row r="13615" customFormat="false" ht="15" hidden="false" customHeight="false" outlineLevel="0" collapsed="false">
      <c r="A13615" s="2" t="s">
        <v>19115</v>
      </c>
      <c r="B13615" s="13" t="n">
        <v>121</v>
      </c>
      <c r="C13615" s="13" t="n">
        <v>120</v>
      </c>
      <c r="D13615" s="14" t="n">
        <f aca="false">C13615/Summary!$B$4</f>
        <v>0.008</v>
      </c>
      <c r="E13615" s="15" t="n">
        <v>0.428571428571429</v>
      </c>
      <c r="F13615" s="2" t="s">
        <v>53</v>
      </c>
      <c r="G13615" s="2" t="s">
        <v>44</v>
      </c>
      <c r="H13615" s="2" t="str">
        <f aca="false">IF(AND(E13615&gt;=0.4,E13615&lt;=0.6),"Yes","No")</f>
        <v>Yes</v>
      </c>
      <c r="I13615" s="2" t="str">
        <f aca="false">IF(AND(F13615="No",G13615="No",H13615="Yes"),"Yes","No")</f>
        <v>No</v>
      </c>
      <c r="J13615" s="2"/>
      <c r="K13615" s="2"/>
    </row>
    <row r="13616" customFormat="false" ht="15" hidden="false" customHeight="false" outlineLevel="0" collapsed="false">
      <c r="A13616" s="2" t="s">
        <v>19116</v>
      </c>
      <c r="B13616" s="13" t="n">
        <v>121</v>
      </c>
      <c r="C13616" s="13" t="n">
        <v>121</v>
      </c>
      <c r="D13616" s="14" t="n">
        <f aca="false">C13616/Summary!$B$4</f>
        <v>0.00806666666666667</v>
      </c>
      <c r="E13616" s="15" t="n">
        <v>0.571428571428571</v>
      </c>
      <c r="F13616" s="2" t="s">
        <v>53</v>
      </c>
      <c r="G13616" s="2" t="s">
        <v>44</v>
      </c>
      <c r="H13616" s="2" t="str">
        <f aca="false">IF(AND(E13616&gt;=0.4,E13616&lt;=0.6),"Yes","No")</f>
        <v>Yes</v>
      </c>
      <c r="I13616" s="2" t="str">
        <f aca="false">IF(AND(F13616="No",G13616="No",H13616="Yes"),"Yes","No")</f>
        <v>No</v>
      </c>
      <c r="J13616" s="2"/>
      <c r="K13616" s="2"/>
    </row>
    <row r="13617" customFormat="false" ht="15" hidden="false" customHeight="false" outlineLevel="0" collapsed="false">
      <c r="A13617" s="2" t="s">
        <v>19117</v>
      </c>
      <c r="B13617" s="13" t="n">
        <v>121</v>
      </c>
      <c r="C13617" s="13" t="n">
        <v>121</v>
      </c>
      <c r="D13617" s="14" t="n">
        <f aca="false">C13617/Summary!$B$4</f>
        <v>0.00806666666666667</v>
      </c>
      <c r="E13617" s="15" t="n">
        <v>0.571428571428571</v>
      </c>
      <c r="F13617" s="2" t="s">
        <v>53</v>
      </c>
      <c r="G13617" s="2" t="s">
        <v>44</v>
      </c>
      <c r="H13617" s="2" t="str">
        <f aca="false">IF(AND(E13617&gt;=0.4,E13617&lt;=0.6),"Yes","No")</f>
        <v>Yes</v>
      </c>
      <c r="I13617" s="2" t="str">
        <f aca="false">IF(AND(F13617="No",G13617="No",H13617="Yes"),"Yes","No")</f>
        <v>No</v>
      </c>
      <c r="J13617" s="2"/>
      <c r="K13617" s="2"/>
    </row>
    <row r="13618" customFormat="false" ht="15" hidden="false" customHeight="false" outlineLevel="0" collapsed="false">
      <c r="A13618" s="2" t="s">
        <v>19118</v>
      </c>
      <c r="B13618" s="13" t="n">
        <v>121</v>
      </c>
      <c r="C13618" s="13" t="n">
        <v>121</v>
      </c>
      <c r="D13618" s="14" t="n">
        <f aca="false">C13618/Summary!$B$4</f>
        <v>0.00806666666666667</v>
      </c>
      <c r="E13618" s="15" t="n">
        <v>0.571428571428571</v>
      </c>
      <c r="F13618" s="2" t="s">
        <v>53</v>
      </c>
      <c r="G13618" s="2" t="s">
        <v>53</v>
      </c>
      <c r="H13618" s="2" t="str">
        <f aca="false">IF(AND(E13618&gt;=0.4,E13618&lt;=0.6),"Yes","No")</f>
        <v>Yes</v>
      </c>
      <c r="I13618" s="2" t="str">
        <f aca="false">IF(AND(F13618="No",G13618="No",H13618="Yes"),"Yes","No")</f>
        <v>No</v>
      </c>
      <c r="J13618" s="2"/>
      <c r="K13618" s="2"/>
    </row>
    <row r="13619" customFormat="false" ht="15" hidden="false" customHeight="false" outlineLevel="0" collapsed="false">
      <c r="A13619" s="2" t="s">
        <v>19119</v>
      </c>
      <c r="B13619" s="13" t="n">
        <v>121</v>
      </c>
      <c r="C13619" s="13" t="n">
        <v>121</v>
      </c>
      <c r="D13619" s="14" t="n">
        <f aca="false">C13619/Summary!$B$4</f>
        <v>0.00806666666666667</v>
      </c>
      <c r="E13619" s="15" t="n">
        <v>0.571428571428571</v>
      </c>
      <c r="F13619" s="2" t="s">
        <v>53</v>
      </c>
      <c r="G13619" s="2" t="s">
        <v>53</v>
      </c>
      <c r="H13619" s="2" t="str">
        <f aca="false">IF(AND(E13619&gt;=0.4,E13619&lt;=0.6),"Yes","No")</f>
        <v>Yes</v>
      </c>
      <c r="I13619" s="2" t="str">
        <f aca="false">IF(AND(F13619="No",G13619="No",H13619="Yes"),"Yes","No")</f>
        <v>No</v>
      </c>
      <c r="J13619" s="2"/>
      <c r="K13619" s="2"/>
    </row>
    <row r="13620" customFormat="false" ht="15" hidden="false" customHeight="false" outlineLevel="0" collapsed="false">
      <c r="A13620" s="2" t="s">
        <v>19120</v>
      </c>
      <c r="B13620" s="13" t="n">
        <v>121</v>
      </c>
      <c r="C13620" s="13" t="n">
        <v>121</v>
      </c>
      <c r="D13620" s="14" t="n">
        <f aca="false">C13620/Summary!$B$4</f>
        <v>0.00806666666666667</v>
      </c>
      <c r="E13620" s="15" t="n">
        <v>0.571428571428571</v>
      </c>
      <c r="F13620" s="2" t="s">
        <v>53</v>
      </c>
      <c r="G13620" s="2" t="s">
        <v>44</v>
      </c>
      <c r="H13620" s="2" t="str">
        <f aca="false">IF(AND(E13620&gt;=0.4,E13620&lt;=0.6),"Yes","No")</f>
        <v>Yes</v>
      </c>
      <c r="I13620" s="2" t="str">
        <f aca="false">IF(AND(F13620="No",G13620="No",H13620="Yes"),"Yes","No")</f>
        <v>No</v>
      </c>
      <c r="J13620" s="2"/>
      <c r="K13620" s="2"/>
    </row>
    <row r="13621" customFormat="false" ht="15" hidden="false" customHeight="false" outlineLevel="0" collapsed="false">
      <c r="A13621" s="2" t="s">
        <v>19121</v>
      </c>
      <c r="B13621" s="13" t="n">
        <v>121</v>
      </c>
      <c r="C13621" s="13" t="n">
        <v>121</v>
      </c>
      <c r="D13621" s="14" t="n">
        <f aca="false">C13621/Summary!$B$4</f>
        <v>0.00806666666666667</v>
      </c>
      <c r="E13621" s="15" t="n">
        <v>0.285714285714286</v>
      </c>
      <c r="F13621" s="2" t="s">
        <v>53</v>
      </c>
      <c r="G13621" s="2" t="s">
        <v>44</v>
      </c>
      <c r="H13621" s="2" t="str">
        <f aca="false">IF(AND(E13621&gt;=0.4,E13621&lt;=0.6),"Yes","No")</f>
        <v>No</v>
      </c>
      <c r="I13621" s="2" t="str">
        <f aca="false">IF(AND(F13621="No",G13621="No",H13621="Yes"),"Yes","No")</f>
        <v>No</v>
      </c>
      <c r="J13621" s="2"/>
      <c r="K13621" s="2"/>
    </row>
    <row r="13622" customFormat="false" ht="15" hidden="false" customHeight="false" outlineLevel="0" collapsed="false">
      <c r="A13622" s="2" t="s">
        <v>19122</v>
      </c>
      <c r="B13622" s="13" t="n">
        <v>121</v>
      </c>
      <c r="C13622" s="13" t="n">
        <v>121</v>
      </c>
      <c r="D13622" s="14" t="n">
        <f aca="false">C13622/Summary!$B$4</f>
        <v>0.00806666666666667</v>
      </c>
      <c r="E13622" s="15" t="n">
        <v>0.714285714285714</v>
      </c>
      <c r="F13622" s="2" t="s">
        <v>53</v>
      </c>
      <c r="G13622" s="2" t="s">
        <v>44</v>
      </c>
      <c r="H13622" s="2" t="str">
        <f aca="false">IF(AND(E13622&gt;=0.4,E13622&lt;=0.6),"Yes","No")</f>
        <v>No</v>
      </c>
      <c r="I13622" s="2" t="str">
        <f aca="false">IF(AND(F13622="No",G13622="No",H13622="Yes"),"Yes","No")</f>
        <v>No</v>
      </c>
      <c r="J13622" s="2"/>
      <c r="K13622" s="2"/>
    </row>
    <row r="13623" customFormat="false" ht="15" hidden="false" customHeight="false" outlineLevel="0" collapsed="false">
      <c r="A13623" s="2" t="s">
        <v>19123</v>
      </c>
      <c r="B13623" s="13" t="n">
        <v>121</v>
      </c>
      <c r="C13623" s="13" t="n">
        <v>121</v>
      </c>
      <c r="D13623" s="14" t="n">
        <f aca="false">C13623/Summary!$B$4</f>
        <v>0.00806666666666667</v>
      </c>
      <c r="E13623" s="15" t="n">
        <v>0.428571428571429</v>
      </c>
      <c r="F13623" s="2" t="s">
        <v>44</v>
      </c>
      <c r="G13623" s="2" t="s">
        <v>53</v>
      </c>
      <c r="H13623" s="2" t="str">
        <f aca="false">IF(AND(E13623&gt;=0.4,E13623&lt;=0.6),"Yes","No")</f>
        <v>Yes</v>
      </c>
      <c r="I13623" s="2" t="str">
        <f aca="false">IF(AND(F13623="No",G13623="No",H13623="Yes"),"Yes","No")</f>
        <v>No</v>
      </c>
      <c r="J13623" s="2"/>
      <c r="K13623" s="2"/>
    </row>
    <row r="13624" customFormat="false" ht="15" hidden="false" customHeight="false" outlineLevel="0" collapsed="false">
      <c r="A13624" s="2" t="s">
        <v>19124</v>
      </c>
      <c r="B13624" s="13" t="n">
        <v>121</v>
      </c>
      <c r="C13624" s="13" t="n">
        <v>121</v>
      </c>
      <c r="D13624" s="14" t="n">
        <f aca="false">C13624/Summary!$B$4</f>
        <v>0.00806666666666667</v>
      </c>
      <c r="E13624" s="15" t="n">
        <v>0.428571428571429</v>
      </c>
      <c r="F13624" s="2" t="s">
        <v>53</v>
      </c>
      <c r="G13624" s="2" t="s">
        <v>53</v>
      </c>
      <c r="H13624" s="2" t="str">
        <f aca="false">IF(AND(E13624&gt;=0.4,E13624&lt;=0.6),"Yes","No")</f>
        <v>Yes</v>
      </c>
      <c r="I13624" s="2" t="str">
        <f aca="false">IF(AND(F13624="No",G13624="No",H13624="Yes"),"Yes","No")</f>
        <v>No</v>
      </c>
      <c r="J13624" s="2"/>
      <c r="K13624" s="2"/>
    </row>
    <row r="13625" customFormat="false" ht="15" hidden="false" customHeight="false" outlineLevel="0" collapsed="false">
      <c r="A13625" s="2" t="s">
        <v>19125</v>
      </c>
      <c r="B13625" s="13" t="n">
        <v>121</v>
      </c>
      <c r="C13625" s="13" t="n">
        <v>120</v>
      </c>
      <c r="D13625" s="14" t="n">
        <f aca="false">C13625/Summary!$B$4</f>
        <v>0.008</v>
      </c>
      <c r="E13625" s="15" t="n">
        <v>0.428571428571429</v>
      </c>
      <c r="F13625" s="2" t="s">
        <v>44</v>
      </c>
      <c r="G13625" s="2" t="s">
        <v>53</v>
      </c>
      <c r="H13625" s="2" t="str">
        <f aca="false">IF(AND(E13625&gt;=0.4,E13625&lt;=0.6),"Yes","No")</f>
        <v>Yes</v>
      </c>
      <c r="I13625" s="2" t="str">
        <f aca="false">IF(AND(F13625="No",G13625="No",H13625="Yes"),"Yes","No")</f>
        <v>No</v>
      </c>
      <c r="J13625" s="2"/>
      <c r="K13625" s="2"/>
    </row>
    <row r="13626" customFormat="false" ht="15" hidden="false" customHeight="false" outlineLevel="0" collapsed="false">
      <c r="A13626" s="2" t="s">
        <v>19126</v>
      </c>
      <c r="B13626" s="13" t="n">
        <v>121</v>
      </c>
      <c r="C13626" s="13" t="n">
        <v>121</v>
      </c>
      <c r="D13626" s="14" t="n">
        <f aca="false">C13626/Summary!$B$4</f>
        <v>0.00806666666666667</v>
      </c>
      <c r="E13626" s="15" t="n">
        <v>0.571428571428571</v>
      </c>
      <c r="F13626" s="2" t="s">
        <v>53</v>
      </c>
      <c r="G13626" s="2" t="s">
        <v>44</v>
      </c>
      <c r="H13626" s="2" t="str">
        <f aca="false">IF(AND(E13626&gt;=0.4,E13626&lt;=0.6),"Yes","No")</f>
        <v>Yes</v>
      </c>
      <c r="I13626" s="2" t="str">
        <f aca="false">IF(AND(F13626="No",G13626="No",H13626="Yes"),"Yes","No")</f>
        <v>No</v>
      </c>
      <c r="J13626" s="2"/>
      <c r="K13626" s="2"/>
    </row>
    <row r="13627" customFormat="false" ht="15" hidden="false" customHeight="false" outlineLevel="0" collapsed="false">
      <c r="A13627" s="2" t="s">
        <v>19127</v>
      </c>
      <c r="B13627" s="13" t="n">
        <v>121</v>
      </c>
      <c r="C13627" s="13" t="n">
        <v>121</v>
      </c>
      <c r="D13627" s="14" t="n">
        <f aca="false">C13627/Summary!$B$4</f>
        <v>0.00806666666666667</v>
      </c>
      <c r="E13627" s="15" t="n">
        <v>0.428571428571429</v>
      </c>
      <c r="F13627" s="2" t="s">
        <v>53</v>
      </c>
      <c r="G13627" s="2" t="s">
        <v>44</v>
      </c>
      <c r="H13627" s="2" t="str">
        <f aca="false">IF(AND(E13627&gt;=0.4,E13627&lt;=0.6),"Yes","No")</f>
        <v>Yes</v>
      </c>
      <c r="I13627" s="2" t="str">
        <f aca="false">IF(AND(F13627="No",G13627="No",H13627="Yes"),"Yes","No")</f>
        <v>No</v>
      </c>
      <c r="J13627" s="2"/>
      <c r="K13627" s="2"/>
    </row>
    <row r="13628" customFormat="false" ht="15" hidden="false" customHeight="false" outlineLevel="0" collapsed="false">
      <c r="A13628" s="2" t="s">
        <v>19128</v>
      </c>
      <c r="B13628" s="13" t="n">
        <v>121</v>
      </c>
      <c r="C13628" s="13" t="n">
        <v>121</v>
      </c>
      <c r="D13628" s="14" t="n">
        <f aca="false">C13628/Summary!$B$4</f>
        <v>0.00806666666666667</v>
      </c>
      <c r="E13628" s="15" t="n">
        <v>0.428571428571429</v>
      </c>
      <c r="F13628" s="2" t="s">
        <v>53</v>
      </c>
      <c r="G13628" s="2" t="s">
        <v>44</v>
      </c>
      <c r="H13628" s="2" t="str">
        <f aca="false">IF(AND(E13628&gt;=0.4,E13628&lt;=0.6),"Yes","No")</f>
        <v>Yes</v>
      </c>
      <c r="I13628" s="2" t="str">
        <f aca="false">IF(AND(F13628="No",G13628="No",H13628="Yes"),"Yes","No")</f>
        <v>No</v>
      </c>
      <c r="J13628" s="2"/>
      <c r="K13628" s="2"/>
    </row>
    <row r="13629" customFormat="false" ht="15" hidden="false" customHeight="false" outlineLevel="0" collapsed="false">
      <c r="A13629" s="2" t="s">
        <v>19129</v>
      </c>
      <c r="B13629" s="13" t="n">
        <v>121</v>
      </c>
      <c r="C13629" s="13" t="n">
        <v>118</v>
      </c>
      <c r="D13629" s="14" t="n">
        <f aca="false">C13629/Summary!$B$4</f>
        <v>0.00786666666666667</v>
      </c>
      <c r="E13629" s="15" t="n">
        <v>0.714285714285714</v>
      </c>
      <c r="F13629" s="2" t="s">
        <v>53</v>
      </c>
      <c r="G13629" s="2" t="s">
        <v>44</v>
      </c>
      <c r="H13629" s="2" t="str">
        <f aca="false">IF(AND(E13629&gt;=0.4,E13629&lt;=0.6),"Yes","No")</f>
        <v>No</v>
      </c>
      <c r="I13629" s="2" t="str">
        <f aca="false">IF(AND(F13629="No",G13629="No",H13629="Yes"),"Yes","No")</f>
        <v>No</v>
      </c>
      <c r="J13629" s="2"/>
      <c r="K13629" s="2"/>
    </row>
    <row r="13630" customFormat="false" ht="15" hidden="false" customHeight="false" outlineLevel="0" collapsed="false">
      <c r="A13630" s="2" t="s">
        <v>19130</v>
      </c>
      <c r="B13630" s="13" t="n">
        <v>121</v>
      </c>
      <c r="C13630" s="13" t="n">
        <v>121</v>
      </c>
      <c r="D13630" s="14" t="n">
        <f aca="false">C13630/Summary!$B$4</f>
        <v>0.00806666666666667</v>
      </c>
      <c r="E13630" s="15" t="n">
        <v>0.571428571428571</v>
      </c>
      <c r="F13630" s="2" t="s">
        <v>53</v>
      </c>
      <c r="G13630" s="2" t="s">
        <v>44</v>
      </c>
      <c r="H13630" s="2" t="str">
        <f aca="false">IF(AND(E13630&gt;=0.4,E13630&lt;=0.6),"Yes","No")</f>
        <v>Yes</v>
      </c>
      <c r="I13630" s="2" t="str">
        <f aca="false">IF(AND(F13630="No",G13630="No",H13630="Yes"),"Yes","No")</f>
        <v>No</v>
      </c>
      <c r="J13630" s="2"/>
      <c r="K13630" s="2"/>
    </row>
    <row r="13631" customFormat="false" ht="15" hidden="false" customHeight="false" outlineLevel="0" collapsed="false">
      <c r="A13631" s="2" t="s">
        <v>19131</v>
      </c>
      <c r="B13631" s="13" t="n">
        <v>121</v>
      </c>
      <c r="C13631" s="13" t="n">
        <v>120</v>
      </c>
      <c r="D13631" s="14" t="n">
        <f aca="false">C13631/Summary!$B$4</f>
        <v>0.008</v>
      </c>
      <c r="E13631" s="15" t="n">
        <v>0.571428571428571</v>
      </c>
      <c r="F13631" s="2" t="s">
        <v>44</v>
      </c>
      <c r="G13631" s="2" t="s">
        <v>53</v>
      </c>
      <c r="H13631" s="2" t="str">
        <f aca="false">IF(AND(E13631&gt;=0.4,E13631&lt;=0.6),"Yes","No")</f>
        <v>Yes</v>
      </c>
      <c r="I13631" s="2" t="str">
        <f aca="false">IF(AND(F13631="No",G13631="No",H13631="Yes"),"Yes","No")</f>
        <v>No</v>
      </c>
      <c r="J13631" s="2"/>
      <c r="K13631" s="2"/>
    </row>
    <row r="13632" customFormat="false" ht="15" hidden="false" customHeight="false" outlineLevel="0" collapsed="false">
      <c r="A13632" s="2" t="s">
        <v>19132</v>
      </c>
      <c r="B13632" s="13" t="n">
        <v>121</v>
      </c>
      <c r="C13632" s="13" t="n">
        <v>121</v>
      </c>
      <c r="D13632" s="14" t="n">
        <f aca="false">C13632/Summary!$B$4</f>
        <v>0.00806666666666667</v>
      </c>
      <c r="E13632" s="15" t="n">
        <v>0.714285714285714</v>
      </c>
      <c r="F13632" s="2" t="s">
        <v>44</v>
      </c>
      <c r="G13632" s="2" t="s">
        <v>44</v>
      </c>
      <c r="H13632" s="2" t="str">
        <f aca="false">IF(AND(E13632&gt;=0.4,E13632&lt;=0.6),"Yes","No")</f>
        <v>No</v>
      </c>
      <c r="I13632" s="2" t="str">
        <f aca="false">IF(AND(F13632="No",G13632="No",H13632="Yes"),"Yes","No")</f>
        <v>No</v>
      </c>
      <c r="J13632" s="2"/>
      <c r="K13632" s="2"/>
    </row>
    <row r="13633" customFormat="false" ht="15" hidden="false" customHeight="false" outlineLevel="0" collapsed="false">
      <c r="A13633" s="2" t="s">
        <v>19133</v>
      </c>
      <c r="B13633" s="13" t="n">
        <v>121</v>
      </c>
      <c r="C13633" s="13" t="n">
        <v>121</v>
      </c>
      <c r="D13633" s="14" t="n">
        <f aca="false">C13633/Summary!$B$4</f>
        <v>0.00806666666666667</v>
      </c>
      <c r="E13633" s="15" t="n">
        <v>0.571428571428571</v>
      </c>
      <c r="F13633" s="2" t="s">
        <v>53</v>
      </c>
      <c r="G13633" s="2" t="s">
        <v>44</v>
      </c>
      <c r="H13633" s="2" t="str">
        <f aca="false">IF(AND(E13633&gt;=0.4,E13633&lt;=0.6),"Yes","No")</f>
        <v>Yes</v>
      </c>
      <c r="I13633" s="2" t="str">
        <f aca="false">IF(AND(F13633="No",G13633="No",H13633="Yes"),"Yes","No")</f>
        <v>No</v>
      </c>
      <c r="J13633" s="2"/>
      <c r="K13633" s="2"/>
    </row>
    <row r="13634" customFormat="false" ht="15" hidden="false" customHeight="false" outlineLevel="0" collapsed="false">
      <c r="A13634" s="2" t="s">
        <v>19134</v>
      </c>
      <c r="B13634" s="13" t="n">
        <v>121</v>
      </c>
      <c r="C13634" s="13" t="n">
        <v>120</v>
      </c>
      <c r="D13634" s="14" t="n">
        <f aca="false">C13634/Summary!$B$4</f>
        <v>0.008</v>
      </c>
      <c r="E13634" s="15" t="n">
        <v>0.285714285714286</v>
      </c>
      <c r="F13634" s="2" t="s">
        <v>53</v>
      </c>
      <c r="G13634" s="2" t="s">
        <v>44</v>
      </c>
      <c r="H13634" s="2" t="str">
        <f aca="false">IF(AND(E13634&gt;=0.4,E13634&lt;=0.6),"Yes","No")</f>
        <v>No</v>
      </c>
      <c r="I13634" s="2" t="str">
        <f aca="false">IF(AND(F13634="No",G13634="No",H13634="Yes"),"Yes","No")</f>
        <v>No</v>
      </c>
      <c r="J13634" s="2"/>
      <c r="K13634" s="2"/>
    </row>
    <row r="13635" customFormat="false" ht="15" hidden="false" customHeight="false" outlineLevel="0" collapsed="false">
      <c r="A13635" s="2" t="s">
        <v>19135</v>
      </c>
      <c r="B13635" s="13" t="n">
        <v>121</v>
      </c>
      <c r="C13635" s="13" t="n">
        <v>121</v>
      </c>
      <c r="D13635" s="14" t="n">
        <f aca="false">C13635/Summary!$B$4</f>
        <v>0.00806666666666667</v>
      </c>
      <c r="E13635" s="15" t="n">
        <v>0.571428571428571</v>
      </c>
      <c r="F13635" s="2" t="s">
        <v>53</v>
      </c>
      <c r="G13635" s="2" t="s">
        <v>44</v>
      </c>
      <c r="H13635" s="2" t="str">
        <f aca="false">IF(AND(E13635&gt;=0.4,E13635&lt;=0.6),"Yes","No")</f>
        <v>Yes</v>
      </c>
      <c r="I13635" s="2" t="str">
        <f aca="false">IF(AND(F13635="No",G13635="No",H13635="Yes"),"Yes","No")</f>
        <v>No</v>
      </c>
      <c r="J13635" s="2"/>
      <c r="K13635" s="2"/>
    </row>
    <row r="13636" customFormat="false" ht="15" hidden="false" customHeight="false" outlineLevel="0" collapsed="false">
      <c r="A13636" s="2" t="s">
        <v>19136</v>
      </c>
      <c r="B13636" s="13" t="n">
        <v>121</v>
      </c>
      <c r="C13636" s="13" t="n">
        <v>119</v>
      </c>
      <c r="D13636" s="14" t="n">
        <f aca="false">C13636/Summary!$B$4</f>
        <v>0.00793333333333333</v>
      </c>
      <c r="E13636" s="15" t="n">
        <v>0.428571428571429</v>
      </c>
      <c r="F13636" s="2" t="s">
        <v>53</v>
      </c>
      <c r="G13636" s="2" t="s">
        <v>44</v>
      </c>
      <c r="H13636" s="2" t="str">
        <f aca="false">IF(AND(E13636&gt;=0.4,E13636&lt;=0.6),"Yes","No")</f>
        <v>Yes</v>
      </c>
      <c r="I13636" s="2" t="str">
        <f aca="false">IF(AND(F13636="No",G13636="No",H13636="Yes"),"Yes","No")</f>
        <v>No</v>
      </c>
      <c r="J13636" s="2"/>
      <c r="K13636" s="2"/>
    </row>
    <row r="13637" customFormat="false" ht="15" hidden="false" customHeight="false" outlineLevel="0" collapsed="false">
      <c r="A13637" s="2" t="s">
        <v>19137</v>
      </c>
      <c r="B13637" s="13" t="n">
        <v>121</v>
      </c>
      <c r="C13637" s="13" t="n">
        <v>120</v>
      </c>
      <c r="D13637" s="14" t="n">
        <f aca="false">C13637/Summary!$B$4</f>
        <v>0.008</v>
      </c>
      <c r="E13637" s="15" t="n">
        <v>0.857142857142857</v>
      </c>
      <c r="F13637" s="2" t="s">
        <v>53</v>
      </c>
      <c r="G13637" s="2" t="s">
        <v>53</v>
      </c>
      <c r="H13637" s="2" t="str">
        <f aca="false">IF(AND(E13637&gt;=0.4,E13637&lt;=0.6),"Yes","No")</f>
        <v>No</v>
      </c>
      <c r="I13637" s="2" t="str">
        <f aca="false">IF(AND(F13637="No",G13637="No",H13637="Yes"),"Yes","No")</f>
        <v>No</v>
      </c>
      <c r="J13637" s="2"/>
      <c r="K13637" s="2"/>
    </row>
    <row r="13638" customFormat="false" ht="15" hidden="false" customHeight="false" outlineLevel="0" collapsed="false">
      <c r="A13638" s="2" t="s">
        <v>19138</v>
      </c>
      <c r="B13638" s="13" t="n">
        <v>121</v>
      </c>
      <c r="C13638" s="13" t="n">
        <v>121</v>
      </c>
      <c r="D13638" s="14" t="n">
        <f aca="false">C13638/Summary!$B$4</f>
        <v>0.00806666666666667</v>
      </c>
      <c r="E13638" s="15" t="n">
        <v>0.714285714285714</v>
      </c>
      <c r="F13638" s="2" t="s">
        <v>53</v>
      </c>
      <c r="G13638" s="2" t="s">
        <v>44</v>
      </c>
      <c r="H13638" s="2" t="str">
        <f aca="false">IF(AND(E13638&gt;=0.4,E13638&lt;=0.6),"Yes","No")</f>
        <v>No</v>
      </c>
      <c r="I13638" s="2" t="str">
        <f aca="false">IF(AND(F13638="No",G13638="No",H13638="Yes"),"Yes","No")</f>
        <v>No</v>
      </c>
      <c r="J13638" s="2"/>
      <c r="K13638" s="2"/>
    </row>
    <row r="13639" customFormat="false" ht="15" hidden="false" customHeight="false" outlineLevel="0" collapsed="false">
      <c r="A13639" s="2" t="s">
        <v>19139</v>
      </c>
      <c r="B13639" s="13" t="n">
        <v>121</v>
      </c>
      <c r="C13639" s="13" t="n">
        <v>121</v>
      </c>
      <c r="D13639" s="14" t="n">
        <f aca="false">C13639/Summary!$B$4</f>
        <v>0.00806666666666667</v>
      </c>
      <c r="E13639" s="15" t="n">
        <v>0.714285714285714</v>
      </c>
      <c r="F13639" s="2" t="s">
        <v>44</v>
      </c>
      <c r="G13639" s="2" t="s">
        <v>44</v>
      </c>
      <c r="H13639" s="2" t="str">
        <f aca="false">IF(AND(E13639&gt;=0.4,E13639&lt;=0.6),"Yes","No")</f>
        <v>No</v>
      </c>
      <c r="I13639" s="2" t="str">
        <f aca="false">IF(AND(F13639="No",G13639="No",H13639="Yes"),"Yes","No")</f>
        <v>No</v>
      </c>
      <c r="J13639" s="2"/>
      <c r="K13639" s="2"/>
    </row>
    <row r="13640" customFormat="false" ht="15" hidden="false" customHeight="false" outlineLevel="0" collapsed="false">
      <c r="A13640" s="2" t="s">
        <v>19140</v>
      </c>
      <c r="B13640" s="13" t="n">
        <v>121</v>
      </c>
      <c r="C13640" s="13" t="n">
        <v>121</v>
      </c>
      <c r="D13640" s="14" t="n">
        <f aca="false">C13640/Summary!$B$4</f>
        <v>0.00806666666666667</v>
      </c>
      <c r="E13640" s="15" t="n">
        <v>0.285714285714286</v>
      </c>
      <c r="F13640" s="2" t="s">
        <v>53</v>
      </c>
      <c r="G13640" s="2" t="s">
        <v>44</v>
      </c>
      <c r="H13640" s="2" t="str">
        <f aca="false">IF(AND(E13640&gt;=0.4,E13640&lt;=0.6),"Yes","No")</f>
        <v>No</v>
      </c>
      <c r="I13640" s="2" t="str">
        <f aca="false">IF(AND(F13640="No",G13640="No",H13640="Yes"),"Yes","No")</f>
        <v>No</v>
      </c>
      <c r="J13640" s="2"/>
      <c r="K13640" s="2"/>
    </row>
    <row r="13641" customFormat="false" ht="15" hidden="false" customHeight="false" outlineLevel="0" collapsed="false">
      <c r="A13641" s="2" t="s">
        <v>19141</v>
      </c>
      <c r="B13641" s="13" t="n">
        <v>121</v>
      </c>
      <c r="C13641" s="13" t="n">
        <v>121</v>
      </c>
      <c r="D13641" s="14" t="n">
        <f aca="false">C13641/Summary!$B$4</f>
        <v>0.00806666666666667</v>
      </c>
      <c r="E13641" s="15" t="n">
        <v>0.142857142857143</v>
      </c>
      <c r="F13641" s="2" t="s">
        <v>53</v>
      </c>
      <c r="G13641" s="2" t="s">
        <v>44</v>
      </c>
      <c r="H13641" s="2" t="str">
        <f aca="false">IF(AND(E13641&gt;=0.4,E13641&lt;=0.6),"Yes","No")</f>
        <v>No</v>
      </c>
      <c r="I13641" s="2" t="str">
        <f aca="false">IF(AND(F13641="No",G13641="No",H13641="Yes"),"Yes","No")</f>
        <v>No</v>
      </c>
      <c r="J13641" s="2"/>
      <c r="K13641" s="2"/>
    </row>
    <row r="13642" customFormat="false" ht="15" hidden="false" customHeight="false" outlineLevel="0" collapsed="false">
      <c r="A13642" s="2" t="s">
        <v>19142</v>
      </c>
      <c r="B13642" s="13" t="n">
        <v>121</v>
      </c>
      <c r="C13642" s="13" t="n">
        <v>121</v>
      </c>
      <c r="D13642" s="14" t="n">
        <f aca="false">C13642/Summary!$B$4</f>
        <v>0.00806666666666667</v>
      </c>
      <c r="E13642" s="15" t="n">
        <v>0.714285714285714</v>
      </c>
      <c r="F13642" s="2" t="s">
        <v>53</v>
      </c>
      <c r="G13642" s="2" t="s">
        <v>44</v>
      </c>
      <c r="H13642" s="2" t="str">
        <f aca="false">IF(AND(E13642&gt;=0.4,E13642&lt;=0.6),"Yes","No")</f>
        <v>No</v>
      </c>
      <c r="I13642" s="2" t="str">
        <f aca="false">IF(AND(F13642="No",G13642="No",H13642="Yes"),"Yes","No")</f>
        <v>No</v>
      </c>
      <c r="J13642" s="2"/>
      <c r="K13642" s="2"/>
    </row>
    <row r="13643" customFormat="false" ht="15" hidden="false" customHeight="false" outlineLevel="0" collapsed="false">
      <c r="A13643" s="2" t="s">
        <v>19143</v>
      </c>
      <c r="B13643" s="13" t="n">
        <v>121</v>
      </c>
      <c r="C13643" s="13" t="n">
        <v>120</v>
      </c>
      <c r="D13643" s="14" t="n">
        <f aca="false">C13643/Summary!$B$4</f>
        <v>0.008</v>
      </c>
      <c r="E13643" s="15" t="n">
        <v>0.285714285714286</v>
      </c>
      <c r="F13643" s="2" t="s">
        <v>53</v>
      </c>
      <c r="G13643" s="2" t="s">
        <v>44</v>
      </c>
      <c r="H13643" s="2" t="str">
        <f aca="false">IF(AND(E13643&gt;=0.4,E13643&lt;=0.6),"Yes","No")</f>
        <v>No</v>
      </c>
      <c r="I13643" s="2" t="str">
        <f aca="false">IF(AND(F13643="No",G13643="No",H13643="Yes"),"Yes","No")</f>
        <v>No</v>
      </c>
      <c r="J13643" s="2"/>
      <c r="K13643" s="2"/>
    </row>
    <row r="13644" customFormat="false" ht="15" hidden="false" customHeight="false" outlineLevel="0" collapsed="false">
      <c r="A13644" s="2" t="s">
        <v>19144</v>
      </c>
      <c r="B13644" s="13" t="n">
        <v>121</v>
      </c>
      <c r="C13644" s="13" t="n">
        <v>119</v>
      </c>
      <c r="D13644" s="14" t="n">
        <f aca="false">C13644/Summary!$B$4</f>
        <v>0.00793333333333333</v>
      </c>
      <c r="E13644" s="15" t="n">
        <v>0.428571428571429</v>
      </c>
      <c r="F13644" s="2" t="s">
        <v>53</v>
      </c>
      <c r="G13644" s="2" t="s">
        <v>53</v>
      </c>
      <c r="H13644" s="2" t="str">
        <f aca="false">IF(AND(E13644&gt;=0.4,E13644&lt;=0.6),"Yes","No")</f>
        <v>Yes</v>
      </c>
      <c r="I13644" s="2" t="str">
        <f aca="false">IF(AND(F13644="No",G13644="No",H13644="Yes"),"Yes","No")</f>
        <v>No</v>
      </c>
      <c r="J13644" s="2"/>
      <c r="K13644" s="2"/>
    </row>
    <row r="13645" customFormat="false" ht="15" hidden="false" customHeight="false" outlineLevel="0" collapsed="false">
      <c r="A13645" s="2" t="s">
        <v>19145</v>
      </c>
      <c r="B13645" s="13" t="n">
        <v>121</v>
      </c>
      <c r="C13645" s="13" t="n">
        <v>120</v>
      </c>
      <c r="D13645" s="14" t="n">
        <f aca="false">C13645/Summary!$B$4</f>
        <v>0.008</v>
      </c>
      <c r="E13645" s="15" t="n">
        <v>0.428571428571429</v>
      </c>
      <c r="F13645" s="2" t="s">
        <v>53</v>
      </c>
      <c r="G13645" s="2" t="s">
        <v>44</v>
      </c>
      <c r="H13645" s="2" t="str">
        <f aca="false">IF(AND(E13645&gt;=0.4,E13645&lt;=0.6),"Yes","No")</f>
        <v>Yes</v>
      </c>
      <c r="I13645" s="2" t="str">
        <f aca="false">IF(AND(F13645="No",G13645="No",H13645="Yes"),"Yes","No")</f>
        <v>No</v>
      </c>
      <c r="J13645" s="2"/>
      <c r="K13645" s="2"/>
    </row>
    <row r="13646" customFormat="false" ht="15" hidden="false" customHeight="false" outlineLevel="0" collapsed="false">
      <c r="A13646" s="2" t="s">
        <v>19146</v>
      </c>
      <c r="B13646" s="13" t="n">
        <v>121</v>
      </c>
      <c r="C13646" s="13" t="n">
        <v>120</v>
      </c>
      <c r="D13646" s="14" t="n">
        <f aca="false">C13646/Summary!$B$4</f>
        <v>0.008</v>
      </c>
      <c r="E13646" s="15" t="n">
        <v>0.571428571428571</v>
      </c>
      <c r="F13646" s="2" t="s">
        <v>53</v>
      </c>
      <c r="G13646" s="2" t="s">
        <v>44</v>
      </c>
      <c r="H13646" s="2" t="str">
        <f aca="false">IF(AND(E13646&gt;=0.4,E13646&lt;=0.6),"Yes","No")</f>
        <v>Yes</v>
      </c>
      <c r="I13646" s="2" t="str">
        <f aca="false">IF(AND(F13646="No",G13646="No",H13646="Yes"),"Yes","No")</f>
        <v>No</v>
      </c>
      <c r="J13646" s="2"/>
      <c r="K13646" s="2"/>
    </row>
    <row r="13647" customFormat="false" ht="15" hidden="false" customHeight="false" outlineLevel="0" collapsed="false">
      <c r="A13647" s="2" t="s">
        <v>19147</v>
      </c>
      <c r="B13647" s="13" t="n">
        <v>121</v>
      </c>
      <c r="C13647" s="13" t="n">
        <v>120</v>
      </c>
      <c r="D13647" s="14" t="n">
        <f aca="false">C13647/Summary!$B$4</f>
        <v>0.008</v>
      </c>
      <c r="E13647" s="15" t="n">
        <v>0.428571428571429</v>
      </c>
      <c r="F13647" s="2" t="s">
        <v>53</v>
      </c>
      <c r="G13647" s="2" t="s">
        <v>53</v>
      </c>
      <c r="H13647" s="2" t="str">
        <f aca="false">IF(AND(E13647&gt;=0.4,E13647&lt;=0.6),"Yes","No")</f>
        <v>Yes</v>
      </c>
      <c r="I13647" s="2" t="str">
        <f aca="false">IF(AND(F13647="No",G13647="No",H13647="Yes"),"Yes","No")</f>
        <v>No</v>
      </c>
      <c r="J13647" s="2"/>
      <c r="K13647" s="2"/>
    </row>
    <row r="13648" customFormat="false" ht="15" hidden="false" customHeight="false" outlineLevel="0" collapsed="false">
      <c r="A13648" s="2" t="s">
        <v>19148</v>
      </c>
      <c r="B13648" s="13" t="n">
        <v>121</v>
      </c>
      <c r="C13648" s="13" t="n">
        <v>121</v>
      </c>
      <c r="D13648" s="14" t="n">
        <f aca="false">C13648/Summary!$B$4</f>
        <v>0.00806666666666667</v>
      </c>
      <c r="E13648" s="15" t="n">
        <v>0.571428571428571</v>
      </c>
      <c r="F13648" s="2" t="s">
        <v>53</v>
      </c>
      <c r="G13648" s="2" t="s">
        <v>53</v>
      </c>
      <c r="H13648" s="2" t="str">
        <f aca="false">IF(AND(E13648&gt;=0.4,E13648&lt;=0.6),"Yes","No")</f>
        <v>Yes</v>
      </c>
      <c r="I13648" s="2" t="str">
        <f aca="false">IF(AND(F13648="No",G13648="No",H13648="Yes"),"Yes","No")</f>
        <v>No</v>
      </c>
      <c r="J13648" s="2"/>
      <c r="K13648" s="2"/>
    </row>
    <row r="13649" customFormat="false" ht="15" hidden="false" customHeight="false" outlineLevel="0" collapsed="false">
      <c r="A13649" s="2" t="s">
        <v>19149</v>
      </c>
      <c r="B13649" s="13" t="n">
        <v>121</v>
      </c>
      <c r="C13649" s="13" t="n">
        <v>121</v>
      </c>
      <c r="D13649" s="14" t="n">
        <f aca="false">C13649/Summary!$B$4</f>
        <v>0.00806666666666667</v>
      </c>
      <c r="E13649" s="15" t="n">
        <v>0.428571428571429</v>
      </c>
      <c r="F13649" s="2" t="s">
        <v>53</v>
      </c>
      <c r="G13649" s="2" t="s">
        <v>44</v>
      </c>
      <c r="H13649" s="2" t="str">
        <f aca="false">IF(AND(E13649&gt;=0.4,E13649&lt;=0.6),"Yes","No")</f>
        <v>Yes</v>
      </c>
      <c r="I13649" s="2" t="str">
        <f aca="false">IF(AND(F13649="No",G13649="No",H13649="Yes"),"Yes","No")</f>
        <v>No</v>
      </c>
      <c r="J13649" s="2"/>
      <c r="K13649" s="2"/>
    </row>
    <row r="13650" customFormat="false" ht="15" hidden="false" customHeight="false" outlineLevel="0" collapsed="false">
      <c r="A13650" s="2" t="s">
        <v>19150</v>
      </c>
      <c r="B13650" s="13" t="n">
        <v>121</v>
      </c>
      <c r="C13650" s="13" t="n">
        <v>121</v>
      </c>
      <c r="D13650" s="14" t="n">
        <f aca="false">C13650/Summary!$B$4</f>
        <v>0.00806666666666667</v>
      </c>
      <c r="E13650" s="15" t="n">
        <v>0.142857142857143</v>
      </c>
      <c r="F13650" s="2" t="s">
        <v>53</v>
      </c>
      <c r="G13650" s="2" t="s">
        <v>44</v>
      </c>
      <c r="H13650" s="2" t="str">
        <f aca="false">IF(AND(E13650&gt;=0.4,E13650&lt;=0.6),"Yes","No")</f>
        <v>No</v>
      </c>
      <c r="I13650" s="2" t="str">
        <f aca="false">IF(AND(F13650="No",G13650="No",H13650="Yes"),"Yes","No")</f>
        <v>No</v>
      </c>
      <c r="J13650" s="2"/>
      <c r="K13650" s="2"/>
    </row>
    <row r="13651" customFormat="false" ht="15" hidden="false" customHeight="false" outlineLevel="0" collapsed="false">
      <c r="A13651" s="2" t="s">
        <v>19151</v>
      </c>
      <c r="B13651" s="13" t="n">
        <v>121</v>
      </c>
      <c r="C13651" s="13" t="n">
        <v>121</v>
      </c>
      <c r="D13651" s="14" t="n">
        <f aca="false">C13651/Summary!$B$4</f>
        <v>0.00806666666666667</v>
      </c>
      <c r="E13651" s="15" t="n">
        <v>0.285714285714286</v>
      </c>
      <c r="F13651" s="2" t="s">
        <v>53</v>
      </c>
      <c r="G13651" s="2" t="s">
        <v>44</v>
      </c>
      <c r="H13651" s="2" t="str">
        <f aca="false">IF(AND(E13651&gt;=0.4,E13651&lt;=0.6),"Yes","No")</f>
        <v>No</v>
      </c>
      <c r="I13651" s="2" t="str">
        <f aca="false">IF(AND(F13651="No",G13651="No",H13651="Yes"),"Yes","No")</f>
        <v>No</v>
      </c>
      <c r="J13651" s="2"/>
      <c r="K13651" s="2"/>
    </row>
    <row r="13652" customFormat="false" ht="15" hidden="false" customHeight="false" outlineLevel="0" collapsed="false">
      <c r="A13652" s="2" t="s">
        <v>19152</v>
      </c>
      <c r="B13652" s="13" t="n">
        <v>121</v>
      </c>
      <c r="C13652" s="13" t="n">
        <v>121</v>
      </c>
      <c r="D13652" s="14" t="n">
        <f aca="false">C13652/Summary!$B$4</f>
        <v>0.00806666666666667</v>
      </c>
      <c r="E13652" s="15" t="n">
        <v>0.428571428571429</v>
      </c>
      <c r="F13652" s="2" t="s">
        <v>53</v>
      </c>
      <c r="G13652" s="2" t="s">
        <v>53</v>
      </c>
      <c r="H13652" s="2" t="str">
        <f aca="false">IF(AND(E13652&gt;=0.4,E13652&lt;=0.6),"Yes","No")</f>
        <v>Yes</v>
      </c>
      <c r="I13652" s="2" t="str">
        <f aca="false">IF(AND(F13652="No",G13652="No",H13652="Yes"),"Yes","No")</f>
        <v>No</v>
      </c>
      <c r="J13652" s="2"/>
      <c r="K13652" s="2"/>
    </row>
    <row r="13653" customFormat="false" ht="15" hidden="false" customHeight="false" outlineLevel="0" collapsed="false">
      <c r="A13653" s="2" t="s">
        <v>19153</v>
      </c>
      <c r="B13653" s="13" t="n">
        <v>121</v>
      </c>
      <c r="C13653" s="13" t="n">
        <v>121</v>
      </c>
      <c r="D13653" s="14" t="n">
        <f aca="false">C13653/Summary!$B$4</f>
        <v>0.00806666666666667</v>
      </c>
      <c r="E13653" s="15" t="n">
        <v>0.428571428571429</v>
      </c>
      <c r="F13653" s="2" t="s">
        <v>53</v>
      </c>
      <c r="G13653" s="2" t="s">
        <v>44</v>
      </c>
      <c r="H13653" s="2" t="str">
        <f aca="false">IF(AND(E13653&gt;=0.4,E13653&lt;=0.6),"Yes","No")</f>
        <v>Yes</v>
      </c>
      <c r="I13653" s="2" t="str">
        <f aca="false">IF(AND(F13653="No",G13653="No",H13653="Yes"),"Yes","No")</f>
        <v>No</v>
      </c>
      <c r="J13653" s="2"/>
      <c r="K13653" s="2"/>
    </row>
    <row r="13654" customFormat="false" ht="15" hidden="false" customHeight="false" outlineLevel="0" collapsed="false">
      <c r="A13654" s="2" t="s">
        <v>19154</v>
      </c>
      <c r="B13654" s="13" t="n">
        <v>121</v>
      </c>
      <c r="C13654" s="13" t="n">
        <v>119</v>
      </c>
      <c r="D13654" s="14" t="n">
        <f aca="false">C13654/Summary!$B$4</f>
        <v>0.00793333333333333</v>
      </c>
      <c r="E13654" s="15" t="n">
        <v>0.142857142857143</v>
      </c>
      <c r="F13654" s="2" t="s">
        <v>53</v>
      </c>
      <c r="G13654" s="2" t="s">
        <v>44</v>
      </c>
      <c r="H13654" s="2" t="str">
        <f aca="false">IF(AND(E13654&gt;=0.4,E13654&lt;=0.6),"Yes","No")</f>
        <v>No</v>
      </c>
      <c r="I13654" s="2" t="str">
        <f aca="false">IF(AND(F13654="No",G13654="No",H13654="Yes"),"Yes","No")</f>
        <v>No</v>
      </c>
      <c r="J13654" s="2"/>
      <c r="K13654" s="2"/>
    </row>
    <row r="13655" customFormat="false" ht="15" hidden="false" customHeight="false" outlineLevel="0" collapsed="false">
      <c r="A13655" s="2" t="s">
        <v>19155</v>
      </c>
      <c r="B13655" s="13" t="n">
        <v>121</v>
      </c>
      <c r="C13655" s="13" t="n">
        <v>120</v>
      </c>
      <c r="D13655" s="14" t="n">
        <f aca="false">C13655/Summary!$B$4</f>
        <v>0.008</v>
      </c>
      <c r="E13655" s="15" t="n">
        <v>0.285714285714286</v>
      </c>
      <c r="F13655" s="2" t="s">
        <v>53</v>
      </c>
      <c r="G13655" s="2" t="s">
        <v>44</v>
      </c>
      <c r="H13655" s="2" t="str">
        <f aca="false">IF(AND(E13655&gt;=0.4,E13655&lt;=0.6),"Yes","No")</f>
        <v>No</v>
      </c>
      <c r="I13655" s="2" t="str">
        <f aca="false">IF(AND(F13655="No",G13655="No",H13655="Yes"),"Yes","No")</f>
        <v>No</v>
      </c>
      <c r="J13655" s="2"/>
      <c r="K13655" s="2"/>
    </row>
    <row r="13656" customFormat="false" ht="15" hidden="false" customHeight="false" outlineLevel="0" collapsed="false">
      <c r="A13656" s="2" t="s">
        <v>19156</v>
      </c>
      <c r="B13656" s="13" t="n">
        <v>121</v>
      </c>
      <c r="C13656" s="13" t="n">
        <v>121</v>
      </c>
      <c r="D13656" s="14" t="n">
        <f aca="false">C13656/Summary!$B$4</f>
        <v>0.00806666666666667</v>
      </c>
      <c r="E13656" s="15" t="n">
        <v>0.285714285714286</v>
      </c>
      <c r="F13656" s="2" t="s">
        <v>53</v>
      </c>
      <c r="G13656" s="2" t="s">
        <v>44</v>
      </c>
      <c r="H13656" s="2" t="str">
        <f aca="false">IF(AND(E13656&gt;=0.4,E13656&lt;=0.6),"Yes","No")</f>
        <v>No</v>
      </c>
      <c r="I13656" s="2" t="str">
        <f aca="false">IF(AND(F13656="No",G13656="No",H13656="Yes"),"Yes","No")</f>
        <v>No</v>
      </c>
      <c r="J13656" s="2"/>
      <c r="K13656" s="2"/>
    </row>
    <row r="13657" customFormat="false" ht="15" hidden="false" customHeight="false" outlineLevel="0" collapsed="false">
      <c r="A13657" s="2" t="s">
        <v>19157</v>
      </c>
      <c r="B13657" s="13" t="n">
        <v>121</v>
      </c>
      <c r="C13657" s="13" t="n">
        <v>120</v>
      </c>
      <c r="D13657" s="14" t="n">
        <f aca="false">C13657/Summary!$B$4</f>
        <v>0.008</v>
      </c>
      <c r="E13657" s="15" t="n">
        <v>0.285714285714286</v>
      </c>
      <c r="F13657" s="2" t="s">
        <v>53</v>
      </c>
      <c r="G13657" s="2" t="s">
        <v>44</v>
      </c>
      <c r="H13657" s="2" t="str">
        <f aca="false">IF(AND(E13657&gt;=0.4,E13657&lt;=0.6),"Yes","No")</f>
        <v>No</v>
      </c>
      <c r="I13657" s="2" t="str">
        <f aca="false">IF(AND(F13657="No",G13657="No",H13657="Yes"),"Yes","No")</f>
        <v>No</v>
      </c>
      <c r="J13657" s="2"/>
      <c r="K13657" s="2"/>
    </row>
    <row r="13658" customFormat="false" ht="15" hidden="false" customHeight="false" outlineLevel="0" collapsed="false">
      <c r="A13658" s="2" t="s">
        <v>19158</v>
      </c>
      <c r="B13658" s="13" t="n">
        <v>121</v>
      </c>
      <c r="C13658" s="13" t="n">
        <v>121</v>
      </c>
      <c r="D13658" s="14" t="n">
        <f aca="false">C13658/Summary!$B$4</f>
        <v>0.00806666666666667</v>
      </c>
      <c r="E13658" s="15" t="n">
        <v>0.571428571428571</v>
      </c>
      <c r="F13658" s="2" t="s">
        <v>53</v>
      </c>
      <c r="G13658" s="2" t="s">
        <v>44</v>
      </c>
      <c r="H13658" s="2" t="str">
        <f aca="false">IF(AND(E13658&gt;=0.4,E13658&lt;=0.6),"Yes","No")</f>
        <v>Yes</v>
      </c>
      <c r="I13658" s="2" t="str">
        <f aca="false">IF(AND(F13658="No",G13658="No",H13658="Yes"),"Yes","No")</f>
        <v>No</v>
      </c>
      <c r="J13658" s="2"/>
      <c r="K13658" s="2"/>
    </row>
    <row r="13659" customFormat="false" ht="15" hidden="false" customHeight="false" outlineLevel="0" collapsed="false">
      <c r="A13659" s="2" t="s">
        <v>19159</v>
      </c>
      <c r="B13659" s="13" t="n">
        <v>121</v>
      </c>
      <c r="C13659" s="13" t="n">
        <v>121</v>
      </c>
      <c r="D13659" s="14" t="n">
        <f aca="false">C13659/Summary!$B$4</f>
        <v>0.00806666666666667</v>
      </c>
      <c r="E13659" s="15" t="n">
        <v>0.428571428571429</v>
      </c>
      <c r="F13659" s="2" t="s">
        <v>53</v>
      </c>
      <c r="G13659" s="2" t="s">
        <v>44</v>
      </c>
      <c r="H13659" s="2" t="str">
        <f aca="false">IF(AND(E13659&gt;=0.4,E13659&lt;=0.6),"Yes","No")</f>
        <v>Yes</v>
      </c>
      <c r="I13659" s="2" t="str">
        <f aca="false">IF(AND(F13659="No",G13659="No",H13659="Yes"),"Yes","No")</f>
        <v>No</v>
      </c>
      <c r="J13659" s="2"/>
      <c r="K13659" s="2"/>
    </row>
    <row r="13660" customFormat="false" ht="15" hidden="false" customHeight="false" outlineLevel="0" collapsed="false">
      <c r="A13660" s="2" t="s">
        <v>19160</v>
      </c>
      <c r="B13660" s="13" t="n">
        <v>121</v>
      </c>
      <c r="C13660" s="13" t="n">
        <v>121</v>
      </c>
      <c r="D13660" s="14" t="n">
        <f aca="false">C13660/Summary!$B$4</f>
        <v>0.00806666666666667</v>
      </c>
      <c r="E13660" s="15" t="n">
        <v>0.285714285714286</v>
      </c>
      <c r="F13660" s="2" t="s">
        <v>44</v>
      </c>
      <c r="G13660" s="2" t="s">
        <v>53</v>
      </c>
      <c r="H13660" s="2" t="str">
        <f aca="false">IF(AND(E13660&gt;=0.4,E13660&lt;=0.6),"Yes","No")</f>
        <v>No</v>
      </c>
      <c r="I13660" s="2" t="str">
        <f aca="false">IF(AND(F13660="No",G13660="No",H13660="Yes"),"Yes","No")</f>
        <v>No</v>
      </c>
      <c r="J13660" s="2"/>
      <c r="K13660" s="2"/>
    </row>
    <row r="13661" customFormat="false" ht="15" hidden="false" customHeight="false" outlineLevel="0" collapsed="false">
      <c r="A13661" s="2" t="s">
        <v>19161</v>
      </c>
      <c r="B13661" s="13" t="n">
        <v>121</v>
      </c>
      <c r="C13661" s="13" t="n">
        <v>120</v>
      </c>
      <c r="D13661" s="14" t="n">
        <f aca="false">C13661/Summary!$B$4</f>
        <v>0.008</v>
      </c>
      <c r="E13661" s="15" t="n">
        <v>0.714285714285714</v>
      </c>
      <c r="F13661" s="2" t="s">
        <v>53</v>
      </c>
      <c r="G13661" s="2" t="s">
        <v>44</v>
      </c>
      <c r="H13661" s="2" t="str">
        <f aca="false">IF(AND(E13661&gt;=0.4,E13661&lt;=0.6),"Yes","No")</f>
        <v>No</v>
      </c>
      <c r="I13661" s="2" t="str">
        <f aca="false">IF(AND(F13661="No",G13661="No",H13661="Yes"),"Yes","No")</f>
        <v>No</v>
      </c>
      <c r="J13661" s="2"/>
      <c r="K13661" s="2"/>
    </row>
    <row r="13662" customFormat="false" ht="15" hidden="false" customHeight="false" outlineLevel="0" collapsed="false">
      <c r="A13662" s="2" t="s">
        <v>19162</v>
      </c>
      <c r="B13662" s="13" t="n">
        <v>121</v>
      </c>
      <c r="C13662" s="13" t="n">
        <v>121</v>
      </c>
      <c r="D13662" s="14" t="n">
        <f aca="false">C13662/Summary!$B$4</f>
        <v>0.00806666666666667</v>
      </c>
      <c r="E13662" s="15" t="n">
        <v>0.285714285714286</v>
      </c>
      <c r="F13662" s="2" t="s">
        <v>53</v>
      </c>
      <c r="G13662" s="2" t="s">
        <v>53</v>
      </c>
      <c r="H13662" s="2" t="str">
        <f aca="false">IF(AND(E13662&gt;=0.4,E13662&lt;=0.6),"Yes","No")</f>
        <v>No</v>
      </c>
      <c r="I13662" s="2" t="str">
        <f aca="false">IF(AND(F13662="No",G13662="No",H13662="Yes"),"Yes","No")</f>
        <v>No</v>
      </c>
      <c r="J13662" s="2"/>
      <c r="K13662" s="2"/>
    </row>
    <row r="13663" customFormat="false" ht="15" hidden="false" customHeight="false" outlineLevel="0" collapsed="false">
      <c r="A13663" s="2" t="s">
        <v>19163</v>
      </c>
      <c r="B13663" s="13" t="n">
        <v>121</v>
      </c>
      <c r="C13663" s="13" t="n">
        <v>121</v>
      </c>
      <c r="D13663" s="14" t="n">
        <f aca="false">C13663/Summary!$B$4</f>
        <v>0.00806666666666667</v>
      </c>
      <c r="E13663" s="15" t="n">
        <v>0.285714285714286</v>
      </c>
      <c r="F13663" s="2" t="s">
        <v>53</v>
      </c>
      <c r="G13663" s="2" t="s">
        <v>44</v>
      </c>
      <c r="H13663" s="2" t="str">
        <f aca="false">IF(AND(E13663&gt;=0.4,E13663&lt;=0.6),"Yes","No")</f>
        <v>No</v>
      </c>
      <c r="I13663" s="2" t="str">
        <f aca="false">IF(AND(F13663="No",G13663="No",H13663="Yes"),"Yes","No")</f>
        <v>No</v>
      </c>
      <c r="J13663" s="2"/>
      <c r="K13663" s="2"/>
    </row>
    <row r="13664" customFormat="false" ht="15" hidden="false" customHeight="false" outlineLevel="0" collapsed="false">
      <c r="A13664" s="2" t="s">
        <v>19164</v>
      </c>
      <c r="B13664" s="13" t="n">
        <v>121</v>
      </c>
      <c r="C13664" s="13" t="n">
        <v>121</v>
      </c>
      <c r="D13664" s="14" t="n">
        <f aca="false">C13664/Summary!$B$4</f>
        <v>0.00806666666666667</v>
      </c>
      <c r="E13664" s="15" t="n">
        <v>0.428571428571429</v>
      </c>
      <c r="F13664" s="2" t="s">
        <v>53</v>
      </c>
      <c r="G13664" s="2" t="s">
        <v>53</v>
      </c>
      <c r="H13664" s="2" t="str">
        <f aca="false">IF(AND(E13664&gt;=0.4,E13664&lt;=0.6),"Yes","No")</f>
        <v>Yes</v>
      </c>
      <c r="I13664" s="2" t="str">
        <f aca="false">IF(AND(F13664="No",G13664="No",H13664="Yes"),"Yes","No")</f>
        <v>No</v>
      </c>
      <c r="J13664" s="2"/>
      <c r="K13664" s="2"/>
    </row>
    <row r="13665" customFormat="false" ht="15" hidden="false" customHeight="false" outlineLevel="0" collapsed="false">
      <c r="A13665" s="2" t="s">
        <v>19165</v>
      </c>
      <c r="B13665" s="13" t="n">
        <v>121</v>
      </c>
      <c r="C13665" s="13" t="n">
        <v>119</v>
      </c>
      <c r="D13665" s="14" t="n">
        <f aca="false">C13665/Summary!$B$4</f>
        <v>0.00793333333333333</v>
      </c>
      <c r="E13665" s="15" t="n">
        <v>0.285714285714286</v>
      </c>
      <c r="F13665" s="2" t="s">
        <v>44</v>
      </c>
      <c r="G13665" s="2" t="s">
        <v>44</v>
      </c>
      <c r="H13665" s="2" t="str">
        <f aca="false">IF(AND(E13665&gt;=0.4,E13665&lt;=0.6),"Yes","No")</f>
        <v>No</v>
      </c>
      <c r="I13665" s="2" t="str">
        <f aca="false">IF(AND(F13665="No",G13665="No",H13665="Yes"),"Yes","No")</f>
        <v>No</v>
      </c>
      <c r="J13665" s="2"/>
      <c r="K13665" s="2"/>
    </row>
    <row r="13666" customFormat="false" ht="15" hidden="false" customHeight="false" outlineLevel="0" collapsed="false">
      <c r="A13666" s="2" t="s">
        <v>19166</v>
      </c>
      <c r="B13666" s="13" t="n">
        <v>121</v>
      </c>
      <c r="C13666" s="13" t="n">
        <v>121</v>
      </c>
      <c r="D13666" s="14" t="n">
        <f aca="false">C13666/Summary!$B$4</f>
        <v>0.00806666666666667</v>
      </c>
      <c r="E13666" s="15" t="n">
        <v>0.571428571428571</v>
      </c>
      <c r="F13666" s="2" t="s">
        <v>53</v>
      </c>
      <c r="G13666" s="2" t="s">
        <v>44</v>
      </c>
      <c r="H13666" s="2" t="str">
        <f aca="false">IF(AND(E13666&gt;=0.4,E13666&lt;=0.6),"Yes","No")</f>
        <v>Yes</v>
      </c>
      <c r="I13666" s="2" t="str">
        <f aca="false">IF(AND(F13666="No",G13666="No",H13666="Yes"),"Yes","No")</f>
        <v>No</v>
      </c>
      <c r="J13666" s="2"/>
      <c r="K13666" s="2"/>
    </row>
    <row r="13667" customFormat="false" ht="15" hidden="false" customHeight="false" outlineLevel="0" collapsed="false">
      <c r="A13667" s="2" t="s">
        <v>19167</v>
      </c>
      <c r="B13667" s="13" t="n">
        <v>121</v>
      </c>
      <c r="C13667" s="13" t="n">
        <v>121</v>
      </c>
      <c r="D13667" s="14" t="n">
        <f aca="false">C13667/Summary!$B$4</f>
        <v>0.00806666666666667</v>
      </c>
      <c r="E13667" s="15" t="n">
        <v>0.285714285714286</v>
      </c>
      <c r="F13667" s="2" t="s">
        <v>53</v>
      </c>
      <c r="G13667" s="2" t="s">
        <v>53</v>
      </c>
      <c r="H13667" s="2" t="str">
        <f aca="false">IF(AND(E13667&gt;=0.4,E13667&lt;=0.6),"Yes","No")</f>
        <v>No</v>
      </c>
      <c r="I13667" s="2" t="str">
        <f aca="false">IF(AND(F13667="No",G13667="No",H13667="Yes"),"Yes","No")</f>
        <v>No</v>
      </c>
      <c r="J13667" s="2"/>
      <c r="K13667" s="2"/>
    </row>
    <row r="13668" customFormat="false" ht="15" hidden="false" customHeight="false" outlineLevel="0" collapsed="false">
      <c r="A13668" s="2" t="s">
        <v>19168</v>
      </c>
      <c r="B13668" s="13" t="n">
        <v>121</v>
      </c>
      <c r="C13668" s="13" t="n">
        <v>120</v>
      </c>
      <c r="D13668" s="14" t="n">
        <f aca="false">C13668/Summary!$B$4</f>
        <v>0.008</v>
      </c>
      <c r="E13668" s="15" t="n">
        <v>0.285714285714286</v>
      </c>
      <c r="F13668" s="2" t="s">
        <v>44</v>
      </c>
      <c r="G13668" s="2" t="s">
        <v>44</v>
      </c>
      <c r="H13668" s="2" t="str">
        <f aca="false">IF(AND(E13668&gt;=0.4,E13668&lt;=0.6),"Yes","No")</f>
        <v>No</v>
      </c>
      <c r="I13668" s="2" t="str">
        <f aca="false">IF(AND(F13668="No",G13668="No",H13668="Yes"),"Yes","No")</f>
        <v>No</v>
      </c>
      <c r="J13668" s="2"/>
      <c r="K13668" s="2"/>
    </row>
    <row r="13669" customFormat="false" ht="15" hidden="false" customHeight="false" outlineLevel="0" collapsed="false">
      <c r="A13669" s="2" t="s">
        <v>19169</v>
      </c>
      <c r="B13669" s="13" t="n">
        <v>121</v>
      </c>
      <c r="C13669" s="13" t="n">
        <v>111</v>
      </c>
      <c r="D13669" s="14" t="n">
        <f aca="false">C13669/Summary!$B$4</f>
        <v>0.0074</v>
      </c>
      <c r="E13669" s="15" t="n">
        <v>0</v>
      </c>
      <c r="F13669" s="2" t="s">
        <v>44</v>
      </c>
      <c r="G13669" s="2" t="s">
        <v>53</v>
      </c>
      <c r="H13669" s="2" t="str">
        <f aca="false">IF(AND(E13669&gt;=0.4,E13669&lt;=0.6),"Yes","No")</f>
        <v>No</v>
      </c>
      <c r="I13669" s="2" t="str">
        <f aca="false">IF(AND(F13669="No",G13669="No",H13669="Yes"),"Yes","No")</f>
        <v>No</v>
      </c>
      <c r="J13669" s="2"/>
      <c r="K13669" s="2"/>
    </row>
    <row r="13670" customFormat="false" ht="15" hidden="false" customHeight="false" outlineLevel="0" collapsed="false">
      <c r="A13670" s="2" t="s">
        <v>19170</v>
      </c>
      <c r="B13670" s="13" t="n">
        <v>121</v>
      </c>
      <c r="C13670" s="13" t="n">
        <v>121</v>
      </c>
      <c r="D13670" s="14" t="n">
        <f aca="false">C13670/Summary!$B$4</f>
        <v>0.00806666666666667</v>
      </c>
      <c r="E13670" s="15" t="n">
        <v>0.428571428571429</v>
      </c>
      <c r="F13670" s="2" t="s">
        <v>53</v>
      </c>
      <c r="G13670" s="2" t="s">
        <v>44</v>
      </c>
      <c r="H13670" s="2" t="str">
        <f aca="false">IF(AND(E13670&gt;=0.4,E13670&lt;=0.6),"Yes","No")</f>
        <v>Yes</v>
      </c>
      <c r="I13670" s="2" t="str">
        <f aca="false">IF(AND(F13670="No",G13670="No",H13670="Yes"),"Yes","No")</f>
        <v>No</v>
      </c>
      <c r="J13670" s="2"/>
      <c r="K13670" s="2"/>
    </row>
    <row r="13671" customFormat="false" ht="15" hidden="false" customHeight="false" outlineLevel="0" collapsed="false">
      <c r="A13671" s="2" t="s">
        <v>19171</v>
      </c>
      <c r="B13671" s="13" t="n">
        <v>121</v>
      </c>
      <c r="C13671" s="13" t="n">
        <v>120</v>
      </c>
      <c r="D13671" s="14" t="n">
        <f aca="false">C13671/Summary!$B$4</f>
        <v>0.008</v>
      </c>
      <c r="E13671" s="15" t="n">
        <v>0.285714285714286</v>
      </c>
      <c r="F13671" s="2" t="s">
        <v>53</v>
      </c>
      <c r="G13671" s="2" t="s">
        <v>44</v>
      </c>
      <c r="H13671" s="2" t="str">
        <f aca="false">IF(AND(E13671&gt;=0.4,E13671&lt;=0.6),"Yes","No")</f>
        <v>No</v>
      </c>
      <c r="I13671" s="2" t="str">
        <f aca="false">IF(AND(F13671="No",G13671="No",H13671="Yes"),"Yes","No")</f>
        <v>No</v>
      </c>
      <c r="J13671" s="2"/>
      <c r="K13671" s="2"/>
    </row>
    <row r="13672" customFormat="false" ht="15" hidden="false" customHeight="false" outlineLevel="0" collapsed="false">
      <c r="A13672" s="2" t="s">
        <v>19172</v>
      </c>
      <c r="B13672" s="13" t="n">
        <v>121</v>
      </c>
      <c r="C13672" s="13" t="n">
        <v>120</v>
      </c>
      <c r="D13672" s="14" t="n">
        <f aca="false">C13672/Summary!$B$4</f>
        <v>0.008</v>
      </c>
      <c r="E13672" s="15" t="n">
        <v>0.428571428571429</v>
      </c>
      <c r="F13672" s="2" t="s">
        <v>53</v>
      </c>
      <c r="G13672" s="2" t="s">
        <v>53</v>
      </c>
      <c r="H13672" s="2" t="str">
        <f aca="false">IF(AND(E13672&gt;=0.4,E13672&lt;=0.6),"Yes","No")</f>
        <v>Yes</v>
      </c>
      <c r="I13672" s="2" t="str">
        <f aca="false">IF(AND(F13672="No",G13672="No",H13672="Yes"),"Yes","No")</f>
        <v>No</v>
      </c>
      <c r="J13672" s="2"/>
      <c r="K13672" s="2"/>
    </row>
    <row r="13673" customFormat="false" ht="15" hidden="false" customHeight="false" outlineLevel="0" collapsed="false">
      <c r="A13673" s="2" t="s">
        <v>19173</v>
      </c>
      <c r="B13673" s="13" t="n">
        <v>121</v>
      </c>
      <c r="C13673" s="13" t="n">
        <v>121</v>
      </c>
      <c r="D13673" s="14" t="n">
        <f aca="false">C13673/Summary!$B$4</f>
        <v>0.00806666666666667</v>
      </c>
      <c r="E13673" s="15" t="n">
        <v>0.428571428571429</v>
      </c>
      <c r="F13673" s="2" t="s">
        <v>53</v>
      </c>
      <c r="G13673" s="2" t="s">
        <v>44</v>
      </c>
      <c r="H13673" s="2" t="str">
        <f aca="false">IF(AND(E13673&gt;=0.4,E13673&lt;=0.6),"Yes","No")</f>
        <v>Yes</v>
      </c>
      <c r="I13673" s="2" t="str">
        <f aca="false">IF(AND(F13673="No",G13673="No",H13673="Yes"),"Yes","No")</f>
        <v>No</v>
      </c>
      <c r="J13673" s="2"/>
      <c r="K13673" s="2"/>
    </row>
    <row r="13674" customFormat="false" ht="15" hidden="false" customHeight="false" outlineLevel="0" collapsed="false">
      <c r="A13674" s="2" t="s">
        <v>19174</v>
      </c>
      <c r="B13674" s="13" t="n">
        <v>121</v>
      </c>
      <c r="C13674" s="13" t="n">
        <v>120</v>
      </c>
      <c r="D13674" s="14" t="n">
        <f aca="false">C13674/Summary!$B$4</f>
        <v>0.008</v>
      </c>
      <c r="E13674" s="15" t="n">
        <v>0.142857142857143</v>
      </c>
      <c r="F13674" s="2" t="s">
        <v>53</v>
      </c>
      <c r="G13674" s="2" t="s">
        <v>44</v>
      </c>
      <c r="H13674" s="2" t="str">
        <f aca="false">IF(AND(E13674&gt;=0.4,E13674&lt;=0.6),"Yes","No")</f>
        <v>No</v>
      </c>
      <c r="I13674" s="2" t="str">
        <f aca="false">IF(AND(F13674="No",G13674="No",H13674="Yes"),"Yes","No")</f>
        <v>No</v>
      </c>
      <c r="J13674" s="2"/>
      <c r="K13674" s="2"/>
    </row>
    <row r="13675" customFormat="false" ht="15" hidden="false" customHeight="false" outlineLevel="0" collapsed="false">
      <c r="A13675" s="2" t="s">
        <v>19175</v>
      </c>
      <c r="B13675" s="13" t="n">
        <v>121</v>
      </c>
      <c r="C13675" s="13" t="n">
        <v>120</v>
      </c>
      <c r="D13675" s="14" t="n">
        <f aca="false">C13675/Summary!$B$4</f>
        <v>0.008</v>
      </c>
      <c r="E13675" s="15" t="n">
        <v>0.285714285714286</v>
      </c>
      <c r="F13675" s="2" t="s">
        <v>53</v>
      </c>
      <c r="G13675" s="2" t="s">
        <v>44</v>
      </c>
      <c r="H13675" s="2" t="str">
        <f aca="false">IF(AND(E13675&gt;=0.4,E13675&lt;=0.6),"Yes","No")</f>
        <v>No</v>
      </c>
      <c r="I13675" s="2" t="str">
        <f aca="false">IF(AND(F13675="No",G13675="No",H13675="Yes"),"Yes","No")</f>
        <v>No</v>
      </c>
      <c r="J13675" s="2"/>
      <c r="K13675" s="2"/>
    </row>
    <row r="13676" customFormat="false" ht="15" hidden="false" customHeight="false" outlineLevel="0" collapsed="false">
      <c r="A13676" s="2" t="s">
        <v>19176</v>
      </c>
      <c r="B13676" s="13" t="n">
        <v>121</v>
      </c>
      <c r="C13676" s="13" t="n">
        <v>121</v>
      </c>
      <c r="D13676" s="14" t="n">
        <f aca="false">C13676/Summary!$B$4</f>
        <v>0.00806666666666667</v>
      </c>
      <c r="E13676" s="15" t="n">
        <v>0.571428571428571</v>
      </c>
      <c r="F13676" s="2" t="s">
        <v>53</v>
      </c>
      <c r="G13676" s="2" t="s">
        <v>53</v>
      </c>
      <c r="H13676" s="2" t="str">
        <f aca="false">IF(AND(E13676&gt;=0.4,E13676&lt;=0.6),"Yes","No")</f>
        <v>Yes</v>
      </c>
      <c r="I13676" s="2" t="str">
        <f aca="false">IF(AND(F13676="No",G13676="No",H13676="Yes"),"Yes","No")</f>
        <v>No</v>
      </c>
      <c r="J13676" s="2"/>
      <c r="K13676" s="2"/>
    </row>
    <row r="13677" customFormat="false" ht="15" hidden="false" customHeight="false" outlineLevel="0" collapsed="false">
      <c r="A13677" s="2" t="s">
        <v>19177</v>
      </c>
      <c r="B13677" s="13" t="n">
        <v>121</v>
      </c>
      <c r="C13677" s="13" t="n">
        <v>121</v>
      </c>
      <c r="D13677" s="14" t="n">
        <f aca="false">C13677/Summary!$B$4</f>
        <v>0.00806666666666667</v>
      </c>
      <c r="E13677" s="15" t="n">
        <v>0.428571428571429</v>
      </c>
      <c r="F13677" s="2" t="s">
        <v>44</v>
      </c>
      <c r="G13677" s="2" t="s">
        <v>53</v>
      </c>
      <c r="H13677" s="2" t="str">
        <f aca="false">IF(AND(E13677&gt;=0.4,E13677&lt;=0.6),"Yes","No")</f>
        <v>Yes</v>
      </c>
      <c r="I13677" s="2" t="str">
        <f aca="false">IF(AND(F13677="No",G13677="No",H13677="Yes"),"Yes","No")</f>
        <v>No</v>
      </c>
      <c r="J13677" s="2"/>
      <c r="K13677" s="2"/>
    </row>
    <row r="13678" customFormat="false" ht="15" hidden="false" customHeight="false" outlineLevel="0" collapsed="false">
      <c r="A13678" s="2" t="s">
        <v>19178</v>
      </c>
      <c r="B13678" s="13" t="n">
        <v>121</v>
      </c>
      <c r="C13678" s="13" t="n">
        <v>119</v>
      </c>
      <c r="D13678" s="14" t="n">
        <f aca="false">C13678/Summary!$B$4</f>
        <v>0.00793333333333333</v>
      </c>
      <c r="E13678" s="15" t="n">
        <v>0.571428571428571</v>
      </c>
      <c r="F13678" s="2" t="s">
        <v>53</v>
      </c>
      <c r="G13678" s="2" t="s">
        <v>44</v>
      </c>
      <c r="H13678" s="2" t="str">
        <f aca="false">IF(AND(E13678&gt;=0.4,E13678&lt;=0.6),"Yes","No")</f>
        <v>Yes</v>
      </c>
      <c r="I13678" s="2" t="str">
        <f aca="false">IF(AND(F13678="No",G13678="No",H13678="Yes"),"Yes","No")</f>
        <v>No</v>
      </c>
      <c r="J13678" s="2"/>
      <c r="K13678" s="2"/>
    </row>
    <row r="13679" customFormat="false" ht="15" hidden="false" customHeight="false" outlineLevel="0" collapsed="false">
      <c r="A13679" s="2" t="s">
        <v>19179</v>
      </c>
      <c r="B13679" s="13" t="n">
        <v>121</v>
      </c>
      <c r="C13679" s="13" t="n">
        <v>120</v>
      </c>
      <c r="D13679" s="14" t="n">
        <f aca="false">C13679/Summary!$B$4</f>
        <v>0.008</v>
      </c>
      <c r="E13679" s="15" t="n">
        <v>0.428571428571429</v>
      </c>
      <c r="F13679" s="2" t="s">
        <v>53</v>
      </c>
      <c r="G13679" s="2" t="s">
        <v>44</v>
      </c>
      <c r="H13679" s="2" t="str">
        <f aca="false">IF(AND(E13679&gt;=0.4,E13679&lt;=0.6),"Yes","No")</f>
        <v>Yes</v>
      </c>
      <c r="I13679" s="2" t="str">
        <f aca="false">IF(AND(F13679="No",G13679="No",H13679="Yes"),"Yes","No")</f>
        <v>No</v>
      </c>
      <c r="J13679" s="2"/>
      <c r="K13679" s="2"/>
    </row>
    <row r="13680" customFormat="false" ht="15" hidden="false" customHeight="false" outlineLevel="0" collapsed="false">
      <c r="A13680" s="2" t="s">
        <v>19180</v>
      </c>
      <c r="B13680" s="13" t="n">
        <v>121</v>
      </c>
      <c r="C13680" s="13" t="n">
        <v>121</v>
      </c>
      <c r="D13680" s="14" t="n">
        <f aca="false">C13680/Summary!$B$4</f>
        <v>0.00806666666666667</v>
      </c>
      <c r="E13680" s="15" t="n">
        <v>0.571428571428571</v>
      </c>
      <c r="F13680" s="2" t="s">
        <v>53</v>
      </c>
      <c r="G13680" s="2" t="s">
        <v>53</v>
      </c>
      <c r="H13680" s="2" t="str">
        <f aca="false">IF(AND(E13680&gt;=0.4,E13680&lt;=0.6),"Yes","No")</f>
        <v>Yes</v>
      </c>
      <c r="I13680" s="2" t="str">
        <f aca="false">IF(AND(F13680="No",G13680="No",H13680="Yes"),"Yes","No")</f>
        <v>No</v>
      </c>
      <c r="J13680" s="2"/>
      <c r="K13680" s="2"/>
    </row>
    <row r="13681" customFormat="false" ht="15" hidden="false" customHeight="false" outlineLevel="0" collapsed="false">
      <c r="A13681" s="2" t="s">
        <v>19181</v>
      </c>
      <c r="B13681" s="13" t="n">
        <v>121</v>
      </c>
      <c r="C13681" s="13" t="n">
        <v>121</v>
      </c>
      <c r="D13681" s="14" t="n">
        <f aca="false">C13681/Summary!$B$4</f>
        <v>0.00806666666666667</v>
      </c>
      <c r="E13681" s="15" t="n">
        <v>0.571428571428571</v>
      </c>
      <c r="F13681" s="2" t="s">
        <v>53</v>
      </c>
      <c r="G13681" s="2" t="s">
        <v>44</v>
      </c>
      <c r="H13681" s="2" t="str">
        <f aca="false">IF(AND(E13681&gt;=0.4,E13681&lt;=0.6),"Yes","No")</f>
        <v>Yes</v>
      </c>
      <c r="I13681" s="2" t="str">
        <f aca="false">IF(AND(F13681="No",G13681="No",H13681="Yes"),"Yes","No")</f>
        <v>No</v>
      </c>
      <c r="J13681" s="2"/>
      <c r="K13681" s="2"/>
    </row>
    <row r="13682" customFormat="false" ht="15" hidden="false" customHeight="false" outlineLevel="0" collapsed="false">
      <c r="A13682" s="2" t="s">
        <v>19182</v>
      </c>
      <c r="B13682" s="13" t="n">
        <v>121</v>
      </c>
      <c r="C13682" s="13" t="n">
        <v>120</v>
      </c>
      <c r="D13682" s="14" t="n">
        <f aca="false">C13682/Summary!$B$4</f>
        <v>0.008</v>
      </c>
      <c r="E13682" s="15" t="n">
        <v>0.571428571428571</v>
      </c>
      <c r="F13682" s="2" t="s">
        <v>53</v>
      </c>
      <c r="G13682" s="2" t="s">
        <v>53</v>
      </c>
      <c r="H13682" s="2" t="str">
        <f aca="false">IF(AND(E13682&gt;=0.4,E13682&lt;=0.6),"Yes","No")</f>
        <v>Yes</v>
      </c>
      <c r="I13682" s="2" t="str">
        <f aca="false">IF(AND(F13682="No",G13682="No",H13682="Yes"),"Yes","No")</f>
        <v>No</v>
      </c>
      <c r="J13682" s="2"/>
      <c r="K13682" s="2"/>
    </row>
    <row r="13683" customFormat="false" ht="15" hidden="false" customHeight="false" outlineLevel="0" collapsed="false">
      <c r="A13683" s="2" t="s">
        <v>19183</v>
      </c>
      <c r="B13683" s="13" t="n">
        <v>121</v>
      </c>
      <c r="C13683" s="13" t="n">
        <v>121</v>
      </c>
      <c r="D13683" s="14" t="n">
        <f aca="false">C13683/Summary!$B$4</f>
        <v>0.00806666666666667</v>
      </c>
      <c r="E13683" s="15" t="n">
        <v>0.428571428571429</v>
      </c>
      <c r="F13683" s="2" t="s">
        <v>44</v>
      </c>
      <c r="G13683" s="2" t="s">
        <v>53</v>
      </c>
      <c r="H13683" s="2" t="str">
        <f aca="false">IF(AND(E13683&gt;=0.4,E13683&lt;=0.6),"Yes","No")</f>
        <v>Yes</v>
      </c>
      <c r="I13683" s="2" t="str">
        <f aca="false">IF(AND(F13683="No",G13683="No",H13683="Yes"),"Yes","No")</f>
        <v>No</v>
      </c>
      <c r="J13683" s="2"/>
      <c r="K13683" s="2"/>
    </row>
    <row r="13684" customFormat="false" ht="15" hidden="false" customHeight="false" outlineLevel="0" collapsed="false">
      <c r="A13684" s="2" t="s">
        <v>19184</v>
      </c>
      <c r="B13684" s="13" t="n">
        <v>121</v>
      </c>
      <c r="C13684" s="13" t="n">
        <v>120</v>
      </c>
      <c r="D13684" s="14" t="n">
        <f aca="false">C13684/Summary!$B$4</f>
        <v>0.008</v>
      </c>
      <c r="E13684" s="15" t="n">
        <v>0.714285714285714</v>
      </c>
      <c r="F13684" s="2" t="s">
        <v>53</v>
      </c>
      <c r="G13684" s="2" t="s">
        <v>44</v>
      </c>
      <c r="H13684" s="2" t="str">
        <f aca="false">IF(AND(E13684&gt;=0.4,E13684&lt;=0.6),"Yes","No")</f>
        <v>No</v>
      </c>
      <c r="I13684" s="2" t="str">
        <f aca="false">IF(AND(F13684="No",G13684="No",H13684="Yes"),"Yes","No")</f>
        <v>No</v>
      </c>
      <c r="J13684" s="2"/>
      <c r="K13684" s="2"/>
    </row>
    <row r="13685" customFormat="false" ht="15" hidden="false" customHeight="false" outlineLevel="0" collapsed="false">
      <c r="A13685" s="2" t="s">
        <v>19185</v>
      </c>
      <c r="B13685" s="13" t="n">
        <v>121</v>
      </c>
      <c r="C13685" s="13" t="n">
        <v>121</v>
      </c>
      <c r="D13685" s="14" t="n">
        <f aca="false">C13685/Summary!$B$4</f>
        <v>0.00806666666666667</v>
      </c>
      <c r="E13685" s="15" t="n">
        <v>0.714285714285714</v>
      </c>
      <c r="F13685" s="2" t="s">
        <v>53</v>
      </c>
      <c r="G13685" s="2" t="s">
        <v>53</v>
      </c>
      <c r="H13685" s="2" t="str">
        <f aca="false">IF(AND(E13685&gt;=0.4,E13685&lt;=0.6),"Yes","No")</f>
        <v>No</v>
      </c>
      <c r="I13685" s="2" t="str">
        <f aca="false">IF(AND(F13685="No",G13685="No",H13685="Yes"),"Yes","No")</f>
        <v>No</v>
      </c>
      <c r="J13685" s="2"/>
      <c r="K13685" s="2"/>
    </row>
    <row r="13686" customFormat="false" ht="15" hidden="false" customHeight="false" outlineLevel="0" collapsed="false">
      <c r="A13686" s="2" t="s">
        <v>19186</v>
      </c>
      <c r="B13686" s="13" t="n">
        <v>121</v>
      </c>
      <c r="C13686" s="13" t="n">
        <v>120</v>
      </c>
      <c r="D13686" s="14" t="n">
        <f aca="false">C13686/Summary!$B$4</f>
        <v>0.008</v>
      </c>
      <c r="E13686" s="15" t="n">
        <v>0.714285714285714</v>
      </c>
      <c r="F13686" s="2" t="s">
        <v>53</v>
      </c>
      <c r="G13686" s="2" t="s">
        <v>44</v>
      </c>
      <c r="H13686" s="2" t="str">
        <f aca="false">IF(AND(E13686&gt;=0.4,E13686&lt;=0.6),"Yes","No")</f>
        <v>No</v>
      </c>
      <c r="I13686" s="2" t="str">
        <f aca="false">IF(AND(F13686="No",G13686="No",H13686="Yes"),"Yes","No")</f>
        <v>No</v>
      </c>
      <c r="J13686" s="2"/>
      <c r="K13686" s="2"/>
    </row>
    <row r="13687" customFormat="false" ht="15" hidden="false" customHeight="false" outlineLevel="0" collapsed="false">
      <c r="A13687" s="2" t="s">
        <v>19187</v>
      </c>
      <c r="B13687" s="13" t="n">
        <v>121</v>
      </c>
      <c r="C13687" s="13" t="n">
        <v>121</v>
      </c>
      <c r="D13687" s="14" t="n">
        <f aca="false">C13687/Summary!$B$4</f>
        <v>0.00806666666666667</v>
      </c>
      <c r="E13687" s="15" t="n">
        <v>0.428571428571429</v>
      </c>
      <c r="F13687" s="2" t="s">
        <v>53</v>
      </c>
      <c r="G13687" s="2" t="s">
        <v>44</v>
      </c>
      <c r="H13687" s="2" t="str">
        <f aca="false">IF(AND(E13687&gt;=0.4,E13687&lt;=0.6),"Yes","No")</f>
        <v>Yes</v>
      </c>
      <c r="I13687" s="2" t="str">
        <f aca="false">IF(AND(F13687="No",G13687="No",H13687="Yes"),"Yes","No")</f>
        <v>No</v>
      </c>
      <c r="J13687" s="2"/>
      <c r="K13687" s="2"/>
    </row>
    <row r="13688" customFormat="false" ht="15" hidden="false" customHeight="false" outlineLevel="0" collapsed="false">
      <c r="A13688" s="2" t="s">
        <v>19188</v>
      </c>
      <c r="B13688" s="13" t="n">
        <v>121</v>
      </c>
      <c r="C13688" s="13" t="n">
        <v>121</v>
      </c>
      <c r="D13688" s="14" t="n">
        <f aca="false">C13688/Summary!$B$4</f>
        <v>0.00806666666666667</v>
      </c>
      <c r="E13688" s="15" t="n">
        <v>0.428571428571429</v>
      </c>
      <c r="F13688" s="2" t="s">
        <v>53</v>
      </c>
      <c r="G13688" s="2" t="s">
        <v>53</v>
      </c>
      <c r="H13688" s="2" t="str">
        <f aca="false">IF(AND(E13688&gt;=0.4,E13688&lt;=0.6),"Yes","No")</f>
        <v>Yes</v>
      </c>
      <c r="I13688" s="2" t="str">
        <f aca="false">IF(AND(F13688="No",G13688="No",H13688="Yes"),"Yes","No")</f>
        <v>No</v>
      </c>
      <c r="J13688" s="2"/>
      <c r="K13688" s="2"/>
    </row>
    <row r="13689" customFormat="false" ht="15" hidden="false" customHeight="false" outlineLevel="0" collapsed="false">
      <c r="A13689" s="2" t="s">
        <v>19189</v>
      </c>
      <c r="B13689" s="13" t="n">
        <v>121</v>
      </c>
      <c r="C13689" s="13" t="n">
        <v>119</v>
      </c>
      <c r="D13689" s="14" t="n">
        <f aca="false">C13689/Summary!$B$4</f>
        <v>0.00793333333333333</v>
      </c>
      <c r="E13689" s="15" t="n">
        <v>0.428571428571429</v>
      </c>
      <c r="F13689" s="2" t="s">
        <v>44</v>
      </c>
      <c r="G13689" s="2" t="s">
        <v>53</v>
      </c>
      <c r="H13689" s="2" t="str">
        <f aca="false">IF(AND(E13689&gt;=0.4,E13689&lt;=0.6),"Yes","No")</f>
        <v>Yes</v>
      </c>
      <c r="I13689" s="2" t="str">
        <f aca="false">IF(AND(F13689="No",G13689="No",H13689="Yes"),"Yes","No")</f>
        <v>No</v>
      </c>
      <c r="J13689" s="2"/>
      <c r="K13689" s="2"/>
    </row>
    <row r="13690" customFormat="false" ht="15" hidden="false" customHeight="false" outlineLevel="0" collapsed="false">
      <c r="A13690" s="2" t="s">
        <v>19190</v>
      </c>
      <c r="B13690" s="13" t="n">
        <v>121</v>
      </c>
      <c r="C13690" s="13" t="n">
        <v>121</v>
      </c>
      <c r="D13690" s="14" t="n">
        <f aca="false">C13690/Summary!$B$4</f>
        <v>0.00806666666666667</v>
      </c>
      <c r="E13690" s="15" t="n">
        <v>0.571428571428571</v>
      </c>
      <c r="F13690" s="2" t="s">
        <v>53</v>
      </c>
      <c r="G13690" s="2" t="s">
        <v>53</v>
      </c>
      <c r="H13690" s="2" t="str">
        <f aca="false">IF(AND(E13690&gt;=0.4,E13690&lt;=0.6),"Yes","No")</f>
        <v>Yes</v>
      </c>
      <c r="I13690" s="2" t="str">
        <f aca="false">IF(AND(F13690="No",G13690="No",H13690="Yes"),"Yes","No")</f>
        <v>No</v>
      </c>
      <c r="J13690" s="2"/>
      <c r="K13690" s="2"/>
    </row>
    <row r="13691" customFormat="false" ht="15" hidden="false" customHeight="false" outlineLevel="0" collapsed="false">
      <c r="A13691" s="2" t="s">
        <v>19191</v>
      </c>
      <c r="B13691" s="13" t="n">
        <v>121</v>
      </c>
      <c r="C13691" s="13" t="n">
        <v>121</v>
      </c>
      <c r="D13691" s="14" t="n">
        <f aca="false">C13691/Summary!$B$4</f>
        <v>0.00806666666666667</v>
      </c>
      <c r="E13691" s="15" t="n">
        <v>0.428571428571429</v>
      </c>
      <c r="F13691" s="2" t="s">
        <v>53</v>
      </c>
      <c r="G13691" s="2" t="s">
        <v>53</v>
      </c>
      <c r="H13691" s="2" t="str">
        <f aca="false">IF(AND(E13691&gt;=0.4,E13691&lt;=0.6),"Yes","No")</f>
        <v>Yes</v>
      </c>
      <c r="I13691" s="2" t="str">
        <f aca="false">IF(AND(F13691="No",G13691="No",H13691="Yes"),"Yes","No")</f>
        <v>No</v>
      </c>
      <c r="J13691" s="2"/>
      <c r="K13691" s="2"/>
    </row>
    <row r="13692" customFormat="false" ht="15" hidden="false" customHeight="false" outlineLevel="0" collapsed="false">
      <c r="A13692" s="2" t="s">
        <v>19192</v>
      </c>
      <c r="B13692" s="13" t="n">
        <v>121</v>
      </c>
      <c r="C13692" s="13" t="n">
        <v>121</v>
      </c>
      <c r="D13692" s="14" t="n">
        <f aca="false">C13692/Summary!$B$4</f>
        <v>0.00806666666666667</v>
      </c>
      <c r="E13692" s="15" t="n">
        <v>0.285714285714286</v>
      </c>
      <c r="F13692" s="2" t="s">
        <v>53</v>
      </c>
      <c r="G13692" s="2" t="s">
        <v>53</v>
      </c>
      <c r="H13692" s="2" t="str">
        <f aca="false">IF(AND(E13692&gt;=0.4,E13692&lt;=0.6),"Yes","No")</f>
        <v>No</v>
      </c>
      <c r="I13692" s="2" t="str">
        <f aca="false">IF(AND(F13692="No",G13692="No",H13692="Yes"),"Yes","No")</f>
        <v>No</v>
      </c>
      <c r="J13692" s="2"/>
      <c r="K13692" s="2"/>
    </row>
    <row r="13693" customFormat="false" ht="15" hidden="false" customHeight="false" outlineLevel="0" collapsed="false">
      <c r="A13693" s="2" t="s">
        <v>19193</v>
      </c>
      <c r="B13693" s="13" t="n">
        <v>121</v>
      </c>
      <c r="C13693" s="13" t="n">
        <v>121</v>
      </c>
      <c r="D13693" s="14" t="n">
        <f aca="false">C13693/Summary!$B$4</f>
        <v>0.00806666666666667</v>
      </c>
      <c r="E13693" s="15" t="n">
        <v>0.428571428571429</v>
      </c>
      <c r="F13693" s="2" t="s">
        <v>53</v>
      </c>
      <c r="G13693" s="2" t="s">
        <v>44</v>
      </c>
      <c r="H13693" s="2" t="str">
        <f aca="false">IF(AND(E13693&gt;=0.4,E13693&lt;=0.6),"Yes","No")</f>
        <v>Yes</v>
      </c>
      <c r="I13693" s="2" t="str">
        <f aca="false">IF(AND(F13693="No",G13693="No",H13693="Yes"),"Yes","No")</f>
        <v>No</v>
      </c>
      <c r="J13693" s="2"/>
      <c r="K13693" s="2"/>
    </row>
    <row r="13694" customFormat="false" ht="15" hidden="false" customHeight="false" outlineLevel="0" collapsed="false">
      <c r="A13694" s="2" t="s">
        <v>19194</v>
      </c>
      <c r="B13694" s="13" t="n">
        <v>121</v>
      </c>
      <c r="C13694" s="13" t="n">
        <v>121</v>
      </c>
      <c r="D13694" s="14" t="n">
        <f aca="false">C13694/Summary!$B$4</f>
        <v>0.00806666666666667</v>
      </c>
      <c r="E13694" s="15" t="n">
        <v>0.285714285714286</v>
      </c>
      <c r="F13694" s="2" t="s">
        <v>44</v>
      </c>
      <c r="G13694" s="2" t="s">
        <v>44</v>
      </c>
      <c r="H13694" s="2" t="str">
        <f aca="false">IF(AND(E13694&gt;=0.4,E13694&lt;=0.6),"Yes","No")</f>
        <v>No</v>
      </c>
      <c r="I13694" s="2" t="str">
        <f aca="false">IF(AND(F13694="No",G13694="No",H13694="Yes"),"Yes","No")</f>
        <v>No</v>
      </c>
      <c r="J13694" s="2"/>
      <c r="K13694" s="2"/>
    </row>
    <row r="13695" customFormat="false" ht="15" hidden="false" customHeight="false" outlineLevel="0" collapsed="false">
      <c r="A13695" s="2" t="s">
        <v>19195</v>
      </c>
      <c r="B13695" s="13" t="n">
        <v>121</v>
      </c>
      <c r="C13695" s="13" t="n">
        <v>121</v>
      </c>
      <c r="D13695" s="14" t="n">
        <f aca="false">C13695/Summary!$B$4</f>
        <v>0.00806666666666667</v>
      </c>
      <c r="E13695" s="15" t="n">
        <v>0.285714285714286</v>
      </c>
      <c r="F13695" s="2" t="s">
        <v>44</v>
      </c>
      <c r="G13695" s="2" t="s">
        <v>44</v>
      </c>
      <c r="H13695" s="2" t="str">
        <f aca="false">IF(AND(E13695&gt;=0.4,E13695&lt;=0.6),"Yes","No")</f>
        <v>No</v>
      </c>
      <c r="I13695" s="2" t="str">
        <f aca="false">IF(AND(F13695="No",G13695="No",H13695="Yes"),"Yes","No")</f>
        <v>No</v>
      </c>
      <c r="J13695" s="2"/>
      <c r="K13695" s="2"/>
    </row>
    <row r="13696" customFormat="false" ht="15" hidden="false" customHeight="false" outlineLevel="0" collapsed="false">
      <c r="A13696" s="2" t="s">
        <v>19196</v>
      </c>
      <c r="B13696" s="13" t="n">
        <v>121</v>
      </c>
      <c r="C13696" s="13" t="n">
        <v>121</v>
      </c>
      <c r="D13696" s="14" t="n">
        <f aca="false">C13696/Summary!$B$4</f>
        <v>0.00806666666666667</v>
      </c>
      <c r="E13696" s="15" t="n">
        <v>0.428571428571429</v>
      </c>
      <c r="F13696" s="2" t="s">
        <v>44</v>
      </c>
      <c r="G13696" s="2" t="s">
        <v>53</v>
      </c>
      <c r="H13696" s="2" t="str">
        <f aca="false">IF(AND(E13696&gt;=0.4,E13696&lt;=0.6),"Yes","No")</f>
        <v>Yes</v>
      </c>
      <c r="I13696" s="2" t="str">
        <f aca="false">IF(AND(F13696="No",G13696="No",H13696="Yes"),"Yes","No")</f>
        <v>No</v>
      </c>
      <c r="J13696" s="2"/>
      <c r="K13696" s="2"/>
    </row>
    <row r="13697" customFormat="false" ht="15" hidden="false" customHeight="false" outlineLevel="0" collapsed="false">
      <c r="A13697" s="2" t="s">
        <v>19197</v>
      </c>
      <c r="B13697" s="13" t="n">
        <v>121</v>
      </c>
      <c r="C13697" s="13" t="n">
        <v>121</v>
      </c>
      <c r="D13697" s="14" t="n">
        <f aca="false">C13697/Summary!$B$4</f>
        <v>0.00806666666666667</v>
      </c>
      <c r="E13697" s="15" t="n">
        <v>0.571428571428571</v>
      </c>
      <c r="F13697" s="2" t="s">
        <v>53</v>
      </c>
      <c r="G13697" s="2" t="s">
        <v>44</v>
      </c>
      <c r="H13697" s="2" t="str">
        <f aca="false">IF(AND(E13697&gt;=0.4,E13697&lt;=0.6),"Yes","No")</f>
        <v>Yes</v>
      </c>
      <c r="I13697" s="2" t="str">
        <f aca="false">IF(AND(F13697="No",G13697="No",H13697="Yes"),"Yes","No")</f>
        <v>No</v>
      </c>
      <c r="J13697" s="2"/>
      <c r="K13697" s="2"/>
    </row>
    <row r="13698" customFormat="false" ht="15" hidden="false" customHeight="false" outlineLevel="0" collapsed="false">
      <c r="A13698" s="2" t="s">
        <v>19198</v>
      </c>
      <c r="B13698" s="13" t="n">
        <v>121</v>
      </c>
      <c r="C13698" s="13" t="n">
        <v>121</v>
      </c>
      <c r="D13698" s="14" t="n">
        <f aca="false">C13698/Summary!$B$4</f>
        <v>0.00806666666666667</v>
      </c>
      <c r="E13698" s="15" t="n">
        <v>0.571428571428571</v>
      </c>
      <c r="F13698" s="2" t="s">
        <v>53</v>
      </c>
      <c r="G13698" s="2" t="s">
        <v>44</v>
      </c>
      <c r="H13698" s="2" t="str">
        <f aca="false">IF(AND(E13698&gt;=0.4,E13698&lt;=0.6),"Yes","No")</f>
        <v>Yes</v>
      </c>
      <c r="I13698" s="2" t="str">
        <f aca="false">IF(AND(F13698="No",G13698="No",H13698="Yes"),"Yes","No")</f>
        <v>No</v>
      </c>
      <c r="J13698" s="2"/>
      <c r="K13698" s="2"/>
    </row>
    <row r="13699" customFormat="false" ht="15" hidden="false" customHeight="false" outlineLevel="0" collapsed="false">
      <c r="A13699" s="2" t="s">
        <v>19199</v>
      </c>
      <c r="B13699" s="13" t="n">
        <v>121</v>
      </c>
      <c r="C13699" s="13" t="n">
        <v>120</v>
      </c>
      <c r="D13699" s="14" t="n">
        <f aca="false">C13699/Summary!$B$4</f>
        <v>0.008</v>
      </c>
      <c r="E13699" s="15" t="n">
        <v>0.714285714285714</v>
      </c>
      <c r="F13699" s="2" t="s">
        <v>53</v>
      </c>
      <c r="G13699" s="2" t="s">
        <v>44</v>
      </c>
      <c r="H13699" s="2" t="str">
        <f aca="false">IF(AND(E13699&gt;=0.4,E13699&lt;=0.6),"Yes","No")</f>
        <v>No</v>
      </c>
      <c r="I13699" s="2" t="str">
        <f aca="false">IF(AND(F13699="No",G13699="No",H13699="Yes"),"Yes","No")</f>
        <v>No</v>
      </c>
      <c r="J13699" s="2"/>
      <c r="K13699" s="2"/>
    </row>
    <row r="13700" customFormat="false" ht="15" hidden="false" customHeight="false" outlineLevel="0" collapsed="false">
      <c r="A13700" s="2" t="s">
        <v>19200</v>
      </c>
      <c r="B13700" s="13" t="n">
        <v>121</v>
      </c>
      <c r="C13700" s="13" t="n">
        <v>120</v>
      </c>
      <c r="D13700" s="14" t="n">
        <f aca="false">C13700/Summary!$B$4</f>
        <v>0.008</v>
      </c>
      <c r="E13700" s="15" t="n">
        <v>0.571428571428571</v>
      </c>
      <c r="F13700" s="2" t="s">
        <v>53</v>
      </c>
      <c r="G13700" s="2" t="s">
        <v>53</v>
      </c>
      <c r="H13700" s="2" t="str">
        <f aca="false">IF(AND(E13700&gt;=0.4,E13700&lt;=0.6),"Yes","No")</f>
        <v>Yes</v>
      </c>
      <c r="I13700" s="2" t="str">
        <f aca="false">IF(AND(F13700="No",G13700="No",H13700="Yes"),"Yes","No")</f>
        <v>No</v>
      </c>
      <c r="J13700" s="2"/>
      <c r="K13700" s="2"/>
    </row>
    <row r="13701" customFormat="false" ht="15" hidden="false" customHeight="false" outlineLevel="0" collapsed="false">
      <c r="A13701" s="2" t="s">
        <v>19201</v>
      </c>
      <c r="B13701" s="13" t="n">
        <v>121</v>
      </c>
      <c r="C13701" s="13" t="n">
        <v>119</v>
      </c>
      <c r="D13701" s="14" t="n">
        <f aca="false">C13701/Summary!$B$4</f>
        <v>0.00793333333333333</v>
      </c>
      <c r="E13701" s="15" t="n">
        <v>0.857142857142857</v>
      </c>
      <c r="F13701" s="2" t="s">
        <v>53</v>
      </c>
      <c r="G13701" s="2" t="s">
        <v>44</v>
      </c>
      <c r="H13701" s="2" t="str">
        <f aca="false">IF(AND(E13701&gt;=0.4,E13701&lt;=0.6),"Yes","No")</f>
        <v>No</v>
      </c>
      <c r="I13701" s="2" t="str">
        <f aca="false">IF(AND(F13701="No",G13701="No",H13701="Yes"),"Yes","No")</f>
        <v>No</v>
      </c>
      <c r="J13701" s="2"/>
      <c r="K13701" s="2"/>
    </row>
    <row r="13702" customFormat="false" ht="15" hidden="false" customHeight="false" outlineLevel="0" collapsed="false">
      <c r="A13702" s="2" t="s">
        <v>19202</v>
      </c>
      <c r="B13702" s="13" t="n">
        <v>121</v>
      </c>
      <c r="C13702" s="13" t="n">
        <v>120</v>
      </c>
      <c r="D13702" s="14" t="n">
        <f aca="false">C13702/Summary!$B$4</f>
        <v>0.008</v>
      </c>
      <c r="E13702" s="15" t="n">
        <v>0.571428571428571</v>
      </c>
      <c r="F13702" s="2" t="s">
        <v>53</v>
      </c>
      <c r="G13702" s="2" t="s">
        <v>53</v>
      </c>
      <c r="H13702" s="2" t="str">
        <f aca="false">IF(AND(E13702&gt;=0.4,E13702&lt;=0.6),"Yes","No")</f>
        <v>Yes</v>
      </c>
      <c r="I13702" s="2" t="str">
        <f aca="false">IF(AND(F13702="No",G13702="No",H13702="Yes"),"Yes","No")</f>
        <v>No</v>
      </c>
      <c r="J13702" s="2"/>
      <c r="K13702" s="2"/>
    </row>
    <row r="13703" customFormat="false" ht="15" hidden="false" customHeight="false" outlineLevel="0" collapsed="false">
      <c r="A13703" s="2" t="s">
        <v>19203</v>
      </c>
      <c r="B13703" s="13" t="n">
        <v>121</v>
      </c>
      <c r="C13703" s="13" t="n">
        <v>121</v>
      </c>
      <c r="D13703" s="14" t="n">
        <f aca="false">C13703/Summary!$B$4</f>
        <v>0.00806666666666667</v>
      </c>
      <c r="E13703" s="15" t="n">
        <v>0.571428571428571</v>
      </c>
      <c r="F13703" s="2" t="s">
        <v>53</v>
      </c>
      <c r="G13703" s="2" t="s">
        <v>53</v>
      </c>
      <c r="H13703" s="2" t="str">
        <f aca="false">IF(AND(E13703&gt;=0.4,E13703&lt;=0.6),"Yes","No")</f>
        <v>Yes</v>
      </c>
      <c r="I13703" s="2" t="str">
        <f aca="false">IF(AND(F13703="No",G13703="No",H13703="Yes"),"Yes","No")</f>
        <v>No</v>
      </c>
      <c r="J13703" s="2"/>
      <c r="K13703" s="2"/>
    </row>
    <row r="13704" customFormat="false" ht="15" hidden="false" customHeight="false" outlineLevel="0" collapsed="false">
      <c r="A13704" s="2" t="s">
        <v>19204</v>
      </c>
      <c r="B13704" s="13" t="n">
        <v>121</v>
      </c>
      <c r="C13704" s="13" t="n">
        <v>121</v>
      </c>
      <c r="D13704" s="14" t="n">
        <f aca="false">C13704/Summary!$B$4</f>
        <v>0.00806666666666667</v>
      </c>
      <c r="E13704" s="15" t="n">
        <v>0.285714285714286</v>
      </c>
      <c r="F13704" s="2" t="s">
        <v>44</v>
      </c>
      <c r="G13704" s="2" t="s">
        <v>53</v>
      </c>
      <c r="H13704" s="2" t="str">
        <f aca="false">IF(AND(E13704&gt;=0.4,E13704&lt;=0.6),"Yes","No")</f>
        <v>No</v>
      </c>
      <c r="I13704" s="2" t="str">
        <f aca="false">IF(AND(F13704="No",G13704="No",H13704="Yes"),"Yes","No")</f>
        <v>No</v>
      </c>
      <c r="J13704" s="2"/>
      <c r="K13704" s="2"/>
    </row>
    <row r="13705" customFormat="false" ht="15" hidden="false" customHeight="false" outlineLevel="0" collapsed="false">
      <c r="A13705" s="2" t="s">
        <v>19205</v>
      </c>
      <c r="B13705" s="13" t="n">
        <v>121</v>
      </c>
      <c r="C13705" s="13" t="n">
        <v>121</v>
      </c>
      <c r="D13705" s="14" t="n">
        <f aca="false">C13705/Summary!$B$4</f>
        <v>0.00806666666666667</v>
      </c>
      <c r="E13705" s="15" t="n">
        <v>0.428571428571429</v>
      </c>
      <c r="F13705" s="2" t="s">
        <v>44</v>
      </c>
      <c r="G13705" s="2" t="s">
        <v>53</v>
      </c>
      <c r="H13705" s="2" t="str">
        <f aca="false">IF(AND(E13705&gt;=0.4,E13705&lt;=0.6),"Yes","No")</f>
        <v>Yes</v>
      </c>
      <c r="I13705" s="2" t="str">
        <f aca="false">IF(AND(F13705="No",G13705="No",H13705="Yes"),"Yes","No")</f>
        <v>No</v>
      </c>
      <c r="J13705" s="2"/>
      <c r="K13705" s="2"/>
    </row>
    <row r="13706" customFormat="false" ht="15" hidden="false" customHeight="false" outlineLevel="0" collapsed="false">
      <c r="A13706" s="2" t="s">
        <v>19206</v>
      </c>
      <c r="B13706" s="13" t="n">
        <v>121</v>
      </c>
      <c r="C13706" s="13" t="n">
        <v>121</v>
      </c>
      <c r="D13706" s="14" t="n">
        <f aca="false">C13706/Summary!$B$4</f>
        <v>0.00806666666666667</v>
      </c>
      <c r="E13706" s="15" t="n">
        <v>0.714285714285714</v>
      </c>
      <c r="F13706" s="2" t="s">
        <v>53</v>
      </c>
      <c r="G13706" s="2" t="s">
        <v>44</v>
      </c>
      <c r="H13706" s="2" t="str">
        <f aca="false">IF(AND(E13706&gt;=0.4,E13706&lt;=0.6),"Yes","No")</f>
        <v>No</v>
      </c>
      <c r="I13706" s="2" t="str">
        <f aca="false">IF(AND(F13706="No",G13706="No",H13706="Yes"),"Yes","No")</f>
        <v>No</v>
      </c>
      <c r="J13706" s="2"/>
      <c r="K13706" s="2"/>
    </row>
    <row r="13707" customFormat="false" ht="15" hidden="false" customHeight="false" outlineLevel="0" collapsed="false">
      <c r="A13707" s="2" t="s">
        <v>19207</v>
      </c>
      <c r="B13707" s="13" t="n">
        <v>121</v>
      </c>
      <c r="C13707" s="13" t="n">
        <v>121</v>
      </c>
      <c r="D13707" s="14" t="n">
        <f aca="false">C13707/Summary!$B$4</f>
        <v>0.00806666666666667</v>
      </c>
      <c r="E13707" s="15" t="n">
        <v>0.571428571428571</v>
      </c>
      <c r="F13707" s="2" t="s">
        <v>53</v>
      </c>
      <c r="G13707" s="2" t="s">
        <v>53</v>
      </c>
      <c r="H13707" s="2" t="str">
        <f aca="false">IF(AND(E13707&gt;=0.4,E13707&lt;=0.6),"Yes","No")</f>
        <v>Yes</v>
      </c>
      <c r="I13707" s="2" t="str">
        <f aca="false">IF(AND(F13707="No",G13707="No",H13707="Yes"),"Yes","No")</f>
        <v>No</v>
      </c>
      <c r="J13707" s="2"/>
      <c r="K13707" s="2"/>
    </row>
    <row r="13708" customFormat="false" ht="15" hidden="false" customHeight="false" outlineLevel="0" collapsed="false">
      <c r="A13708" s="2" t="s">
        <v>19208</v>
      </c>
      <c r="B13708" s="13" t="n">
        <v>121</v>
      </c>
      <c r="C13708" s="13" t="n">
        <v>121</v>
      </c>
      <c r="D13708" s="14" t="n">
        <f aca="false">C13708/Summary!$B$4</f>
        <v>0.00806666666666667</v>
      </c>
      <c r="E13708" s="15" t="n">
        <v>0.428571428571429</v>
      </c>
      <c r="F13708" s="2" t="s">
        <v>53</v>
      </c>
      <c r="G13708" s="2" t="s">
        <v>44</v>
      </c>
      <c r="H13708" s="2" t="str">
        <f aca="false">IF(AND(E13708&gt;=0.4,E13708&lt;=0.6),"Yes","No")</f>
        <v>Yes</v>
      </c>
      <c r="I13708" s="2" t="str">
        <f aca="false">IF(AND(F13708="No",G13708="No",H13708="Yes"),"Yes","No")</f>
        <v>No</v>
      </c>
      <c r="J13708" s="2"/>
      <c r="K13708" s="2"/>
    </row>
    <row r="13709" customFormat="false" ht="15" hidden="false" customHeight="false" outlineLevel="0" collapsed="false">
      <c r="A13709" s="2" t="s">
        <v>19209</v>
      </c>
      <c r="B13709" s="13" t="n">
        <v>121</v>
      </c>
      <c r="C13709" s="13" t="n">
        <v>120</v>
      </c>
      <c r="D13709" s="14" t="n">
        <f aca="false">C13709/Summary!$B$4</f>
        <v>0.008</v>
      </c>
      <c r="E13709" s="15" t="n">
        <v>0.428571428571429</v>
      </c>
      <c r="F13709" s="2" t="s">
        <v>53</v>
      </c>
      <c r="G13709" s="2" t="s">
        <v>44</v>
      </c>
      <c r="H13709" s="2" t="str">
        <f aca="false">IF(AND(E13709&gt;=0.4,E13709&lt;=0.6),"Yes","No")</f>
        <v>Yes</v>
      </c>
      <c r="I13709" s="2" t="str">
        <f aca="false">IF(AND(F13709="No",G13709="No",H13709="Yes"),"Yes","No")</f>
        <v>No</v>
      </c>
      <c r="J13709" s="2"/>
      <c r="K13709" s="2"/>
    </row>
    <row r="13710" customFormat="false" ht="15" hidden="false" customHeight="false" outlineLevel="0" collapsed="false">
      <c r="A13710" s="2" t="s">
        <v>19210</v>
      </c>
      <c r="B13710" s="13" t="n">
        <v>121</v>
      </c>
      <c r="C13710" s="13" t="n">
        <v>121</v>
      </c>
      <c r="D13710" s="14" t="n">
        <f aca="false">C13710/Summary!$B$4</f>
        <v>0.00806666666666667</v>
      </c>
      <c r="E13710" s="15" t="n">
        <v>0.571428571428571</v>
      </c>
      <c r="F13710" s="2" t="s">
        <v>53</v>
      </c>
      <c r="G13710" s="2" t="s">
        <v>44</v>
      </c>
      <c r="H13710" s="2" t="str">
        <f aca="false">IF(AND(E13710&gt;=0.4,E13710&lt;=0.6),"Yes","No")</f>
        <v>Yes</v>
      </c>
      <c r="I13710" s="2" t="str">
        <f aca="false">IF(AND(F13710="No",G13710="No",H13710="Yes"),"Yes","No")</f>
        <v>No</v>
      </c>
      <c r="J13710" s="2"/>
      <c r="K13710" s="2"/>
    </row>
    <row r="13711" customFormat="false" ht="15" hidden="false" customHeight="false" outlineLevel="0" collapsed="false">
      <c r="A13711" s="2" t="s">
        <v>19211</v>
      </c>
      <c r="B13711" s="13" t="n">
        <v>121</v>
      </c>
      <c r="C13711" s="13" t="n">
        <v>121</v>
      </c>
      <c r="D13711" s="14" t="n">
        <f aca="false">C13711/Summary!$B$4</f>
        <v>0.00806666666666667</v>
      </c>
      <c r="E13711" s="15" t="n">
        <v>0.285714285714286</v>
      </c>
      <c r="F13711" s="2" t="s">
        <v>53</v>
      </c>
      <c r="G13711" s="2" t="s">
        <v>44</v>
      </c>
      <c r="H13711" s="2" t="str">
        <f aca="false">IF(AND(E13711&gt;=0.4,E13711&lt;=0.6),"Yes","No")</f>
        <v>No</v>
      </c>
      <c r="I13711" s="2" t="str">
        <f aca="false">IF(AND(F13711="No",G13711="No",H13711="Yes"),"Yes","No")</f>
        <v>No</v>
      </c>
      <c r="J13711" s="2"/>
      <c r="K13711" s="2"/>
    </row>
    <row r="13712" customFormat="false" ht="15" hidden="false" customHeight="false" outlineLevel="0" collapsed="false">
      <c r="A13712" s="2" t="s">
        <v>19212</v>
      </c>
      <c r="B13712" s="13" t="n">
        <v>121</v>
      </c>
      <c r="C13712" s="13" t="n">
        <v>120</v>
      </c>
      <c r="D13712" s="14" t="n">
        <f aca="false">C13712/Summary!$B$4</f>
        <v>0.008</v>
      </c>
      <c r="E13712" s="15" t="n">
        <v>0.142857142857143</v>
      </c>
      <c r="F13712" s="2" t="s">
        <v>53</v>
      </c>
      <c r="G13712" s="2" t="s">
        <v>53</v>
      </c>
      <c r="H13712" s="2" t="str">
        <f aca="false">IF(AND(E13712&gt;=0.4,E13712&lt;=0.6),"Yes","No")</f>
        <v>No</v>
      </c>
      <c r="I13712" s="2" t="str">
        <f aca="false">IF(AND(F13712="No",G13712="No",H13712="Yes"),"Yes","No")</f>
        <v>No</v>
      </c>
      <c r="J13712" s="2"/>
      <c r="K13712" s="2"/>
    </row>
    <row r="13713" customFormat="false" ht="15" hidden="false" customHeight="false" outlineLevel="0" collapsed="false">
      <c r="A13713" s="2" t="s">
        <v>19213</v>
      </c>
      <c r="B13713" s="13" t="n">
        <v>121</v>
      </c>
      <c r="C13713" s="13" t="n">
        <v>121</v>
      </c>
      <c r="D13713" s="14" t="n">
        <f aca="false">C13713/Summary!$B$4</f>
        <v>0.00806666666666667</v>
      </c>
      <c r="E13713" s="15" t="n">
        <v>0.285714285714286</v>
      </c>
      <c r="F13713" s="2" t="s">
        <v>53</v>
      </c>
      <c r="G13713" s="2" t="s">
        <v>53</v>
      </c>
      <c r="H13713" s="2" t="str">
        <f aca="false">IF(AND(E13713&gt;=0.4,E13713&lt;=0.6),"Yes","No")</f>
        <v>No</v>
      </c>
      <c r="I13713" s="2" t="str">
        <f aca="false">IF(AND(F13713="No",G13713="No",H13713="Yes"),"Yes","No")</f>
        <v>No</v>
      </c>
      <c r="J13713" s="2"/>
      <c r="K13713" s="2"/>
    </row>
    <row r="13714" customFormat="false" ht="15" hidden="false" customHeight="false" outlineLevel="0" collapsed="false">
      <c r="A13714" s="2" t="s">
        <v>19214</v>
      </c>
      <c r="B13714" s="13" t="n">
        <v>121</v>
      </c>
      <c r="C13714" s="13" t="n">
        <v>120</v>
      </c>
      <c r="D13714" s="14" t="n">
        <f aca="false">C13714/Summary!$B$4</f>
        <v>0.008</v>
      </c>
      <c r="E13714" s="15" t="n">
        <v>0</v>
      </c>
      <c r="F13714" s="2" t="s">
        <v>53</v>
      </c>
      <c r="G13714" s="2" t="s">
        <v>44</v>
      </c>
      <c r="H13714" s="2" t="str">
        <f aca="false">IF(AND(E13714&gt;=0.4,E13714&lt;=0.6),"Yes","No")</f>
        <v>No</v>
      </c>
      <c r="I13714" s="2" t="str">
        <f aca="false">IF(AND(F13714="No",G13714="No",H13714="Yes"),"Yes","No")</f>
        <v>No</v>
      </c>
      <c r="J13714" s="2"/>
      <c r="K13714" s="2"/>
    </row>
    <row r="13715" customFormat="false" ht="15" hidden="false" customHeight="false" outlineLevel="0" collapsed="false">
      <c r="A13715" s="2" t="s">
        <v>19215</v>
      </c>
      <c r="B13715" s="13" t="n">
        <v>121</v>
      </c>
      <c r="C13715" s="13" t="n">
        <v>120</v>
      </c>
      <c r="D13715" s="14" t="n">
        <f aca="false">C13715/Summary!$B$4</f>
        <v>0.008</v>
      </c>
      <c r="E13715" s="15" t="n">
        <v>0.285714285714286</v>
      </c>
      <c r="F13715" s="2" t="s">
        <v>53</v>
      </c>
      <c r="G13715" s="2" t="s">
        <v>44</v>
      </c>
      <c r="H13715" s="2" t="str">
        <f aca="false">IF(AND(E13715&gt;=0.4,E13715&lt;=0.6),"Yes","No")</f>
        <v>No</v>
      </c>
      <c r="I13715" s="2" t="str">
        <f aca="false">IF(AND(F13715="No",G13715="No",H13715="Yes"),"Yes","No")</f>
        <v>No</v>
      </c>
      <c r="J13715" s="2"/>
      <c r="K13715" s="2"/>
    </row>
    <row r="13716" customFormat="false" ht="15" hidden="false" customHeight="false" outlineLevel="0" collapsed="false">
      <c r="A13716" s="2" t="s">
        <v>19216</v>
      </c>
      <c r="B13716" s="13" t="n">
        <v>121</v>
      </c>
      <c r="C13716" s="13" t="n">
        <v>120</v>
      </c>
      <c r="D13716" s="14" t="n">
        <f aca="false">C13716/Summary!$B$4</f>
        <v>0.008</v>
      </c>
      <c r="E13716" s="15" t="n">
        <v>0.285714285714286</v>
      </c>
      <c r="F13716" s="2" t="s">
        <v>53</v>
      </c>
      <c r="G13716" s="2" t="s">
        <v>53</v>
      </c>
      <c r="H13716" s="2" t="str">
        <f aca="false">IF(AND(E13716&gt;=0.4,E13716&lt;=0.6),"Yes","No")</f>
        <v>No</v>
      </c>
      <c r="I13716" s="2" t="str">
        <f aca="false">IF(AND(F13716="No",G13716="No",H13716="Yes"),"Yes","No")</f>
        <v>No</v>
      </c>
      <c r="J13716" s="2"/>
      <c r="K13716" s="2"/>
    </row>
    <row r="13717" customFormat="false" ht="15" hidden="false" customHeight="false" outlineLevel="0" collapsed="false">
      <c r="A13717" s="2" t="s">
        <v>19217</v>
      </c>
      <c r="B13717" s="13" t="n">
        <v>121</v>
      </c>
      <c r="C13717" s="13" t="n">
        <v>120</v>
      </c>
      <c r="D13717" s="14" t="n">
        <f aca="false">C13717/Summary!$B$4</f>
        <v>0.008</v>
      </c>
      <c r="E13717" s="15" t="n">
        <v>0.285714285714286</v>
      </c>
      <c r="F13717" s="2" t="s">
        <v>53</v>
      </c>
      <c r="G13717" s="2" t="s">
        <v>44</v>
      </c>
      <c r="H13717" s="2" t="str">
        <f aca="false">IF(AND(E13717&gt;=0.4,E13717&lt;=0.6),"Yes","No")</f>
        <v>No</v>
      </c>
      <c r="I13717" s="2" t="str">
        <f aca="false">IF(AND(F13717="No",G13717="No",H13717="Yes"),"Yes","No")</f>
        <v>No</v>
      </c>
      <c r="J13717" s="2"/>
      <c r="K13717" s="2"/>
    </row>
    <row r="13718" customFormat="false" ht="15" hidden="false" customHeight="false" outlineLevel="0" collapsed="false">
      <c r="A13718" s="2" t="s">
        <v>19218</v>
      </c>
      <c r="B13718" s="13" t="n">
        <v>121</v>
      </c>
      <c r="C13718" s="13" t="n">
        <v>121</v>
      </c>
      <c r="D13718" s="14" t="n">
        <f aca="false">C13718/Summary!$B$4</f>
        <v>0.00806666666666667</v>
      </c>
      <c r="E13718" s="15" t="n">
        <v>0.285714285714286</v>
      </c>
      <c r="F13718" s="2" t="s">
        <v>53</v>
      </c>
      <c r="G13718" s="2" t="s">
        <v>44</v>
      </c>
      <c r="H13718" s="2" t="str">
        <f aca="false">IF(AND(E13718&gt;=0.4,E13718&lt;=0.6),"Yes","No")</f>
        <v>No</v>
      </c>
      <c r="I13718" s="2" t="str">
        <f aca="false">IF(AND(F13718="No",G13718="No",H13718="Yes"),"Yes","No")</f>
        <v>No</v>
      </c>
      <c r="J13718" s="2"/>
      <c r="K13718" s="2"/>
    </row>
    <row r="13719" customFormat="false" ht="15" hidden="false" customHeight="false" outlineLevel="0" collapsed="false">
      <c r="A13719" s="2" t="s">
        <v>19219</v>
      </c>
      <c r="B13719" s="13" t="n">
        <v>121</v>
      </c>
      <c r="C13719" s="13" t="n">
        <v>121</v>
      </c>
      <c r="D13719" s="14" t="n">
        <f aca="false">C13719/Summary!$B$4</f>
        <v>0.00806666666666667</v>
      </c>
      <c r="E13719" s="15" t="n">
        <v>0.285714285714286</v>
      </c>
      <c r="F13719" s="2" t="s">
        <v>53</v>
      </c>
      <c r="G13719" s="2" t="s">
        <v>44</v>
      </c>
      <c r="H13719" s="2" t="str">
        <f aca="false">IF(AND(E13719&gt;=0.4,E13719&lt;=0.6),"Yes","No")</f>
        <v>No</v>
      </c>
      <c r="I13719" s="2" t="str">
        <f aca="false">IF(AND(F13719="No",G13719="No",H13719="Yes"),"Yes","No")</f>
        <v>No</v>
      </c>
      <c r="J13719" s="2"/>
      <c r="K13719" s="2"/>
    </row>
    <row r="13720" customFormat="false" ht="15" hidden="false" customHeight="false" outlineLevel="0" collapsed="false">
      <c r="A13720" s="2" t="s">
        <v>19220</v>
      </c>
      <c r="B13720" s="13" t="n">
        <v>121</v>
      </c>
      <c r="C13720" s="13" t="n">
        <v>121</v>
      </c>
      <c r="D13720" s="14" t="n">
        <f aca="false">C13720/Summary!$B$4</f>
        <v>0.00806666666666667</v>
      </c>
      <c r="E13720" s="15" t="n">
        <v>0.428571428571429</v>
      </c>
      <c r="F13720" s="2" t="s">
        <v>53</v>
      </c>
      <c r="G13720" s="2" t="s">
        <v>53</v>
      </c>
      <c r="H13720" s="2" t="str">
        <f aca="false">IF(AND(E13720&gt;=0.4,E13720&lt;=0.6),"Yes","No")</f>
        <v>Yes</v>
      </c>
      <c r="I13720" s="2" t="str">
        <f aca="false">IF(AND(F13720="No",G13720="No",H13720="Yes"),"Yes","No")</f>
        <v>No</v>
      </c>
      <c r="J13720" s="2"/>
      <c r="K13720" s="2"/>
    </row>
    <row r="13721" customFormat="false" ht="15" hidden="false" customHeight="false" outlineLevel="0" collapsed="false">
      <c r="A13721" s="2" t="s">
        <v>19221</v>
      </c>
      <c r="B13721" s="13" t="n">
        <v>121</v>
      </c>
      <c r="C13721" s="13" t="n">
        <v>118</v>
      </c>
      <c r="D13721" s="14" t="n">
        <f aca="false">C13721/Summary!$B$4</f>
        <v>0.00786666666666667</v>
      </c>
      <c r="E13721" s="15" t="n">
        <v>0.428571428571429</v>
      </c>
      <c r="F13721" s="2" t="s">
        <v>53</v>
      </c>
      <c r="G13721" s="2" t="s">
        <v>53</v>
      </c>
      <c r="H13721" s="2" t="str">
        <f aca="false">IF(AND(E13721&gt;=0.4,E13721&lt;=0.6),"Yes","No")</f>
        <v>Yes</v>
      </c>
      <c r="I13721" s="2" t="str">
        <f aca="false">IF(AND(F13721="No",G13721="No",H13721="Yes"),"Yes","No")</f>
        <v>No</v>
      </c>
      <c r="J13721" s="2"/>
      <c r="K13721" s="2"/>
    </row>
    <row r="13722" customFormat="false" ht="15" hidden="false" customHeight="false" outlineLevel="0" collapsed="false">
      <c r="A13722" s="2" t="s">
        <v>19222</v>
      </c>
      <c r="B13722" s="13" t="n">
        <v>121</v>
      </c>
      <c r="C13722" s="13" t="n">
        <v>120</v>
      </c>
      <c r="D13722" s="14" t="n">
        <f aca="false">C13722/Summary!$B$4</f>
        <v>0.008</v>
      </c>
      <c r="E13722" s="15" t="n">
        <v>0.428571428571429</v>
      </c>
      <c r="F13722" s="2" t="s">
        <v>53</v>
      </c>
      <c r="G13722" s="2" t="s">
        <v>53</v>
      </c>
      <c r="H13722" s="2" t="str">
        <f aca="false">IF(AND(E13722&gt;=0.4,E13722&lt;=0.6),"Yes","No")</f>
        <v>Yes</v>
      </c>
      <c r="I13722" s="2" t="str">
        <f aca="false">IF(AND(F13722="No",G13722="No",H13722="Yes"),"Yes","No")</f>
        <v>No</v>
      </c>
      <c r="J13722" s="2"/>
      <c r="K13722" s="2"/>
    </row>
    <row r="13723" customFormat="false" ht="15" hidden="false" customHeight="false" outlineLevel="0" collapsed="false">
      <c r="A13723" s="2" t="s">
        <v>19223</v>
      </c>
      <c r="B13723" s="13" t="n">
        <v>121</v>
      </c>
      <c r="C13723" s="13" t="n">
        <v>121</v>
      </c>
      <c r="D13723" s="14" t="n">
        <f aca="false">C13723/Summary!$B$4</f>
        <v>0.00806666666666667</v>
      </c>
      <c r="E13723" s="15" t="n">
        <v>0.571428571428571</v>
      </c>
      <c r="F13723" s="2" t="s">
        <v>53</v>
      </c>
      <c r="G13723" s="2" t="s">
        <v>44</v>
      </c>
      <c r="H13723" s="2" t="str">
        <f aca="false">IF(AND(E13723&gt;=0.4,E13723&lt;=0.6),"Yes","No")</f>
        <v>Yes</v>
      </c>
      <c r="I13723" s="2" t="str">
        <f aca="false">IF(AND(F13723="No",G13723="No",H13723="Yes"),"Yes","No")</f>
        <v>No</v>
      </c>
      <c r="J13723" s="2"/>
      <c r="K13723" s="2"/>
    </row>
    <row r="13724" customFormat="false" ht="15" hidden="false" customHeight="false" outlineLevel="0" collapsed="false">
      <c r="A13724" s="2" t="s">
        <v>19224</v>
      </c>
      <c r="B13724" s="13" t="n">
        <v>121</v>
      </c>
      <c r="C13724" s="13" t="n">
        <v>121</v>
      </c>
      <c r="D13724" s="14" t="n">
        <f aca="false">C13724/Summary!$B$4</f>
        <v>0.00806666666666667</v>
      </c>
      <c r="E13724" s="15" t="n">
        <v>0.428571428571429</v>
      </c>
      <c r="F13724" s="2" t="s">
        <v>53</v>
      </c>
      <c r="G13724" s="2" t="s">
        <v>44</v>
      </c>
      <c r="H13724" s="2" t="str">
        <f aca="false">IF(AND(E13724&gt;=0.4,E13724&lt;=0.6),"Yes","No")</f>
        <v>Yes</v>
      </c>
      <c r="I13724" s="2" t="str">
        <f aca="false">IF(AND(F13724="No",G13724="No",H13724="Yes"),"Yes","No")</f>
        <v>No</v>
      </c>
      <c r="J13724" s="2"/>
      <c r="K13724" s="2"/>
    </row>
    <row r="13725" customFormat="false" ht="15" hidden="false" customHeight="false" outlineLevel="0" collapsed="false">
      <c r="A13725" s="2" t="s">
        <v>19225</v>
      </c>
      <c r="B13725" s="13" t="n">
        <v>121</v>
      </c>
      <c r="C13725" s="13" t="n">
        <v>121</v>
      </c>
      <c r="D13725" s="14" t="n">
        <f aca="false">C13725/Summary!$B$4</f>
        <v>0.00806666666666667</v>
      </c>
      <c r="E13725" s="15" t="n">
        <v>0.571428571428571</v>
      </c>
      <c r="F13725" s="2" t="s">
        <v>53</v>
      </c>
      <c r="G13725" s="2" t="s">
        <v>44</v>
      </c>
      <c r="H13725" s="2" t="str">
        <f aca="false">IF(AND(E13725&gt;=0.4,E13725&lt;=0.6),"Yes","No")</f>
        <v>Yes</v>
      </c>
      <c r="I13725" s="2" t="str">
        <f aca="false">IF(AND(F13725="No",G13725="No",H13725="Yes"),"Yes","No")</f>
        <v>No</v>
      </c>
      <c r="J13725" s="2"/>
      <c r="K13725" s="2"/>
    </row>
    <row r="13726" customFormat="false" ht="15" hidden="false" customHeight="false" outlineLevel="0" collapsed="false">
      <c r="A13726" s="2" t="s">
        <v>19226</v>
      </c>
      <c r="B13726" s="13" t="n">
        <v>121</v>
      </c>
      <c r="C13726" s="13" t="n">
        <v>121</v>
      </c>
      <c r="D13726" s="14" t="n">
        <f aca="false">C13726/Summary!$B$4</f>
        <v>0.00806666666666667</v>
      </c>
      <c r="E13726" s="15" t="n">
        <v>0.571428571428571</v>
      </c>
      <c r="F13726" s="2" t="s">
        <v>53</v>
      </c>
      <c r="G13726" s="2" t="s">
        <v>44</v>
      </c>
      <c r="H13726" s="2" t="str">
        <f aca="false">IF(AND(E13726&gt;=0.4,E13726&lt;=0.6),"Yes","No")</f>
        <v>Yes</v>
      </c>
      <c r="I13726" s="2" t="str">
        <f aca="false">IF(AND(F13726="No",G13726="No",H13726="Yes"),"Yes","No")</f>
        <v>No</v>
      </c>
      <c r="J13726" s="2"/>
      <c r="K13726" s="2"/>
    </row>
    <row r="13727" customFormat="false" ht="15" hidden="false" customHeight="false" outlineLevel="0" collapsed="false">
      <c r="A13727" s="2" t="s">
        <v>19227</v>
      </c>
      <c r="B13727" s="13" t="n">
        <v>121</v>
      </c>
      <c r="C13727" s="13" t="n">
        <v>120</v>
      </c>
      <c r="D13727" s="14" t="n">
        <f aca="false">C13727/Summary!$B$4</f>
        <v>0.008</v>
      </c>
      <c r="E13727" s="15" t="n">
        <v>0.571428571428571</v>
      </c>
      <c r="F13727" s="2" t="s">
        <v>53</v>
      </c>
      <c r="G13727" s="2" t="s">
        <v>44</v>
      </c>
      <c r="H13727" s="2" t="str">
        <f aca="false">IF(AND(E13727&gt;=0.4,E13727&lt;=0.6),"Yes","No")</f>
        <v>Yes</v>
      </c>
      <c r="I13727" s="2" t="str">
        <f aca="false">IF(AND(F13727="No",G13727="No",H13727="Yes"),"Yes","No")</f>
        <v>No</v>
      </c>
      <c r="J13727" s="2"/>
      <c r="K13727" s="2"/>
    </row>
    <row r="13728" customFormat="false" ht="15" hidden="false" customHeight="false" outlineLevel="0" collapsed="false">
      <c r="A13728" s="2" t="s">
        <v>19228</v>
      </c>
      <c r="B13728" s="13" t="n">
        <v>121</v>
      </c>
      <c r="C13728" s="13" t="n">
        <v>121</v>
      </c>
      <c r="D13728" s="14" t="n">
        <f aca="false">C13728/Summary!$B$4</f>
        <v>0.00806666666666667</v>
      </c>
      <c r="E13728" s="15" t="n">
        <v>0.428571428571429</v>
      </c>
      <c r="F13728" s="2" t="s">
        <v>53</v>
      </c>
      <c r="G13728" s="2" t="s">
        <v>44</v>
      </c>
      <c r="H13728" s="2" t="str">
        <f aca="false">IF(AND(E13728&gt;=0.4,E13728&lt;=0.6),"Yes","No")</f>
        <v>Yes</v>
      </c>
      <c r="I13728" s="2" t="str">
        <f aca="false">IF(AND(F13728="No",G13728="No",H13728="Yes"),"Yes","No")</f>
        <v>No</v>
      </c>
      <c r="J13728" s="2"/>
      <c r="K13728" s="2"/>
    </row>
    <row r="13729" customFormat="false" ht="15" hidden="false" customHeight="false" outlineLevel="0" collapsed="false">
      <c r="A13729" s="2" t="s">
        <v>19229</v>
      </c>
      <c r="B13729" s="13" t="n">
        <v>121</v>
      </c>
      <c r="C13729" s="13" t="n">
        <v>118</v>
      </c>
      <c r="D13729" s="14" t="n">
        <f aca="false">C13729/Summary!$B$4</f>
        <v>0.00786666666666667</v>
      </c>
      <c r="E13729" s="15" t="n">
        <v>0.571428571428571</v>
      </c>
      <c r="F13729" s="2" t="s">
        <v>53</v>
      </c>
      <c r="G13729" s="2" t="s">
        <v>44</v>
      </c>
      <c r="H13729" s="2" t="str">
        <f aca="false">IF(AND(E13729&gt;=0.4,E13729&lt;=0.6),"Yes","No")</f>
        <v>Yes</v>
      </c>
      <c r="I13729" s="2" t="str">
        <f aca="false">IF(AND(F13729="No",G13729="No",H13729="Yes"),"Yes","No")</f>
        <v>No</v>
      </c>
      <c r="J13729" s="2"/>
      <c r="K13729" s="2"/>
    </row>
    <row r="13730" customFormat="false" ht="15" hidden="false" customHeight="false" outlineLevel="0" collapsed="false">
      <c r="A13730" s="2" t="s">
        <v>19230</v>
      </c>
      <c r="B13730" s="13" t="n">
        <v>121</v>
      </c>
      <c r="C13730" s="13" t="n">
        <v>121</v>
      </c>
      <c r="D13730" s="14" t="n">
        <f aca="false">C13730/Summary!$B$4</f>
        <v>0.00806666666666667</v>
      </c>
      <c r="E13730" s="15" t="n">
        <v>0.571428571428571</v>
      </c>
      <c r="F13730" s="2" t="s">
        <v>53</v>
      </c>
      <c r="G13730" s="2" t="s">
        <v>53</v>
      </c>
      <c r="H13730" s="2" t="str">
        <f aca="false">IF(AND(E13730&gt;=0.4,E13730&lt;=0.6),"Yes","No")</f>
        <v>Yes</v>
      </c>
      <c r="I13730" s="2" t="str">
        <f aca="false">IF(AND(F13730="No",G13730="No",H13730="Yes"),"Yes","No")</f>
        <v>No</v>
      </c>
      <c r="J13730" s="2"/>
      <c r="K13730" s="2"/>
    </row>
    <row r="13731" customFormat="false" ht="15" hidden="false" customHeight="false" outlineLevel="0" collapsed="false">
      <c r="A13731" s="2" t="s">
        <v>19231</v>
      </c>
      <c r="B13731" s="13" t="n">
        <v>121</v>
      </c>
      <c r="C13731" s="13" t="n">
        <v>121</v>
      </c>
      <c r="D13731" s="14" t="n">
        <f aca="false">C13731/Summary!$B$4</f>
        <v>0.00806666666666667</v>
      </c>
      <c r="E13731" s="15" t="n">
        <v>0.571428571428571</v>
      </c>
      <c r="F13731" s="2" t="s">
        <v>53</v>
      </c>
      <c r="G13731" s="2" t="s">
        <v>44</v>
      </c>
      <c r="H13731" s="2" t="str">
        <f aca="false">IF(AND(E13731&gt;=0.4,E13731&lt;=0.6),"Yes","No")</f>
        <v>Yes</v>
      </c>
      <c r="I13731" s="2" t="str">
        <f aca="false">IF(AND(F13731="No",G13731="No",H13731="Yes"),"Yes","No")</f>
        <v>No</v>
      </c>
      <c r="J13731" s="2"/>
      <c r="K13731" s="2"/>
    </row>
    <row r="13732" customFormat="false" ht="15" hidden="false" customHeight="false" outlineLevel="0" collapsed="false">
      <c r="A13732" s="2" t="s">
        <v>19232</v>
      </c>
      <c r="B13732" s="13" t="n">
        <v>121</v>
      </c>
      <c r="C13732" s="13" t="n">
        <v>121</v>
      </c>
      <c r="D13732" s="14" t="n">
        <f aca="false">C13732/Summary!$B$4</f>
        <v>0.00806666666666667</v>
      </c>
      <c r="E13732" s="15" t="n">
        <v>0.285714285714286</v>
      </c>
      <c r="F13732" s="2" t="s">
        <v>53</v>
      </c>
      <c r="G13732" s="2" t="s">
        <v>44</v>
      </c>
      <c r="H13732" s="2" t="str">
        <f aca="false">IF(AND(E13732&gt;=0.4,E13732&lt;=0.6),"Yes","No")</f>
        <v>No</v>
      </c>
      <c r="I13732" s="2" t="str">
        <f aca="false">IF(AND(F13732="No",G13732="No",H13732="Yes"),"Yes","No")</f>
        <v>No</v>
      </c>
      <c r="J13732" s="2"/>
      <c r="K13732" s="2"/>
    </row>
    <row r="13733" customFormat="false" ht="15" hidden="false" customHeight="false" outlineLevel="0" collapsed="false">
      <c r="A13733" s="2" t="s">
        <v>19233</v>
      </c>
      <c r="B13733" s="13" t="n">
        <v>121</v>
      </c>
      <c r="C13733" s="13" t="n">
        <v>120</v>
      </c>
      <c r="D13733" s="14" t="n">
        <f aca="false">C13733/Summary!$B$4</f>
        <v>0.008</v>
      </c>
      <c r="E13733" s="15" t="n">
        <v>0.142857142857143</v>
      </c>
      <c r="F13733" s="2" t="s">
        <v>53</v>
      </c>
      <c r="G13733" s="2" t="s">
        <v>53</v>
      </c>
      <c r="H13733" s="2" t="str">
        <f aca="false">IF(AND(E13733&gt;=0.4,E13733&lt;=0.6),"Yes","No")</f>
        <v>No</v>
      </c>
      <c r="I13733" s="2" t="str">
        <f aca="false">IF(AND(F13733="No",G13733="No",H13733="Yes"),"Yes","No")</f>
        <v>No</v>
      </c>
      <c r="J13733" s="2"/>
      <c r="K13733" s="2"/>
    </row>
    <row r="13734" customFormat="false" ht="15" hidden="false" customHeight="false" outlineLevel="0" collapsed="false">
      <c r="A13734" s="2" t="s">
        <v>19234</v>
      </c>
      <c r="B13734" s="13" t="n">
        <v>121</v>
      </c>
      <c r="C13734" s="13" t="n">
        <v>121</v>
      </c>
      <c r="D13734" s="14" t="n">
        <f aca="false">C13734/Summary!$B$4</f>
        <v>0.00806666666666667</v>
      </c>
      <c r="E13734" s="15" t="n">
        <v>0.428571428571429</v>
      </c>
      <c r="F13734" s="2" t="s">
        <v>53</v>
      </c>
      <c r="G13734" s="2" t="s">
        <v>44</v>
      </c>
      <c r="H13734" s="2" t="str">
        <f aca="false">IF(AND(E13734&gt;=0.4,E13734&lt;=0.6),"Yes","No")</f>
        <v>Yes</v>
      </c>
      <c r="I13734" s="2" t="str">
        <f aca="false">IF(AND(F13734="No",G13734="No",H13734="Yes"),"Yes","No")</f>
        <v>No</v>
      </c>
      <c r="J13734" s="2"/>
      <c r="K13734" s="2"/>
    </row>
    <row r="13735" customFormat="false" ht="15" hidden="false" customHeight="false" outlineLevel="0" collapsed="false">
      <c r="A13735" s="2" t="s">
        <v>19235</v>
      </c>
      <c r="B13735" s="13" t="n">
        <v>121</v>
      </c>
      <c r="C13735" s="13" t="n">
        <v>121</v>
      </c>
      <c r="D13735" s="14" t="n">
        <f aca="false">C13735/Summary!$B$4</f>
        <v>0.00806666666666667</v>
      </c>
      <c r="E13735" s="15" t="n">
        <v>0.285714285714286</v>
      </c>
      <c r="F13735" s="2" t="s">
        <v>53</v>
      </c>
      <c r="G13735" s="2" t="s">
        <v>44</v>
      </c>
      <c r="H13735" s="2" t="str">
        <f aca="false">IF(AND(E13735&gt;=0.4,E13735&lt;=0.6),"Yes","No")</f>
        <v>No</v>
      </c>
      <c r="I13735" s="2" t="str">
        <f aca="false">IF(AND(F13735="No",G13735="No",H13735="Yes"),"Yes","No")</f>
        <v>No</v>
      </c>
      <c r="J13735" s="2"/>
      <c r="K13735" s="2"/>
    </row>
    <row r="13736" customFormat="false" ht="15" hidden="false" customHeight="false" outlineLevel="0" collapsed="false">
      <c r="A13736" s="2" t="s">
        <v>19236</v>
      </c>
      <c r="B13736" s="13" t="n">
        <v>121</v>
      </c>
      <c r="C13736" s="13" t="n">
        <v>121</v>
      </c>
      <c r="D13736" s="14" t="n">
        <f aca="false">C13736/Summary!$B$4</f>
        <v>0.00806666666666667</v>
      </c>
      <c r="E13736" s="15" t="n">
        <v>0.285714285714286</v>
      </c>
      <c r="F13736" s="2" t="s">
        <v>53</v>
      </c>
      <c r="G13736" s="2" t="s">
        <v>44</v>
      </c>
      <c r="H13736" s="2" t="str">
        <f aca="false">IF(AND(E13736&gt;=0.4,E13736&lt;=0.6),"Yes","No")</f>
        <v>No</v>
      </c>
      <c r="I13736" s="2" t="str">
        <f aca="false">IF(AND(F13736="No",G13736="No",H13736="Yes"),"Yes","No")</f>
        <v>No</v>
      </c>
      <c r="J13736" s="2"/>
      <c r="K13736" s="2"/>
    </row>
    <row r="13737" customFormat="false" ht="15" hidden="false" customHeight="false" outlineLevel="0" collapsed="false">
      <c r="A13737" s="2" t="s">
        <v>19237</v>
      </c>
      <c r="B13737" s="13" t="n">
        <v>121</v>
      </c>
      <c r="C13737" s="13" t="n">
        <v>121</v>
      </c>
      <c r="D13737" s="14" t="n">
        <f aca="false">C13737/Summary!$B$4</f>
        <v>0.00806666666666667</v>
      </c>
      <c r="E13737" s="15" t="n">
        <v>0.428571428571429</v>
      </c>
      <c r="F13737" s="2" t="s">
        <v>53</v>
      </c>
      <c r="G13737" s="2" t="s">
        <v>44</v>
      </c>
      <c r="H13737" s="2" t="str">
        <f aca="false">IF(AND(E13737&gt;=0.4,E13737&lt;=0.6),"Yes","No")</f>
        <v>Yes</v>
      </c>
      <c r="I13737" s="2" t="str">
        <f aca="false">IF(AND(F13737="No",G13737="No",H13737="Yes"),"Yes","No")</f>
        <v>No</v>
      </c>
      <c r="J13737" s="2"/>
      <c r="K13737" s="2"/>
    </row>
    <row r="13738" customFormat="false" ht="15" hidden="false" customHeight="false" outlineLevel="0" collapsed="false">
      <c r="A13738" s="2" t="s">
        <v>19238</v>
      </c>
      <c r="B13738" s="13" t="n">
        <v>121</v>
      </c>
      <c r="C13738" s="13" t="n">
        <v>120</v>
      </c>
      <c r="D13738" s="14" t="n">
        <f aca="false">C13738/Summary!$B$4</f>
        <v>0.008</v>
      </c>
      <c r="E13738" s="15" t="n">
        <v>0.285714285714286</v>
      </c>
      <c r="F13738" s="2" t="s">
        <v>53</v>
      </c>
      <c r="G13738" s="2" t="s">
        <v>44</v>
      </c>
      <c r="H13738" s="2" t="str">
        <f aca="false">IF(AND(E13738&gt;=0.4,E13738&lt;=0.6),"Yes","No")</f>
        <v>No</v>
      </c>
      <c r="I13738" s="2" t="str">
        <f aca="false">IF(AND(F13738="No",G13738="No",H13738="Yes"),"Yes","No")</f>
        <v>No</v>
      </c>
      <c r="J13738" s="2"/>
      <c r="K13738" s="2"/>
    </row>
    <row r="13739" customFormat="false" ht="15" hidden="false" customHeight="false" outlineLevel="0" collapsed="false">
      <c r="A13739" s="2" t="s">
        <v>19239</v>
      </c>
      <c r="B13739" s="13" t="n">
        <v>121</v>
      </c>
      <c r="C13739" s="13" t="n">
        <v>121</v>
      </c>
      <c r="D13739" s="14" t="n">
        <f aca="false">C13739/Summary!$B$4</f>
        <v>0.00806666666666667</v>
      </c>
      <c r="E13739" s="15" t="n">
        <v>0.285714285714286</v>
      </c>
      <c r="F13739" s="2" t="s">
        <v>53</v>
      </c>
      <c r="G13739" s="2" t="s">
        <v>44</v>
      </c>
      <c r="H13739" s="2" t="str">
        <f aca="false">IF(AND(E13739&gt;=0.4,E13739&lt;=0.6),"Yes","No")</f>
        <v>No</v>
      </c>
      <c r="I13739" s="2" t="str">
        <f aca="false">IF(AND(F13739="No",G13739="No",H13739="Yes"),"Yes","No")</f>
        <v>No</v>
      </c>
      <c r="J13739" s="2"/>
      <c r="K13739" s="2"/>
    </row>
    <row r="13740" customFormat="false" ht="15" hidden="false" customHeight="false" outlineLevel="0" collapsed="false">
      <c r="A13740" s="2" t="s">
        <v>19240</v>
      </c>
      <c r="B13740" s="13" t="n">
        <v>122</v>
      </c>
      <c r="C13740" s="13" t="n">
        <v>122</v>
      </c>
      <c r="D13740" s="14" t="n">
        <f aca="false">C13740/Summary!$B$4</f>
        <v>0.00813333333333333</v>
      </c>
      <c r="E13740" s="15" t="n">
        <v>0.142857142857143</v>
      </c>
      <c r="F13740" s="2" t="s">
        <v>53</v>
      </c>
      <c r="G13740" s="2" t="s">
        <v>44</v>
      </c>
      <c r="H13740" s="2" t="str">
        <f aca="false">IF(AND(E13740&gt;=0.4,E13740&lt;=0.6),"Yes","No")</f>
        <v>No</v>
      </c>
      <c r="I13740" s="2" t="str">
        <f aca="false">IF(AND(F13740="No",G13740="No",H13740="Yes"),"Yes","No")</f>
        <v>No</v>
      </c>
      <c r="J13740" s="2"/>
      <c r="K13740" s="2"/>
    </row>
    <row r="13741" customFormat="false" ht="15" hidden="false" customHeight="false" outlineLevel="0" collapsed="false">
      <c r="A13741" s="2" t="s">
        <v>19241</v>
      </c>
      <c r="B13741" s="13" t="n">
        <v>122</v>
      </c>
      <c r="C13741" s="13" t="n">
        <v>122</v>
      </c>
      <c r="D13741" s="14" t="n">
        <f aca="false">C13741/Summary!$B$4</f>
        <v>0.00813333333333333</v>
      </c>
      <c r="E13741" s="15" t="n">
        <v>0.428571428571429</v>
      </c>
      <c r="F13741" s="2" t="s">
        <v>53</v>
      </c>
      <c r="G13741" s="2" t="s">
        <v>44</v>
      </c>
      <c r="H13741" s="2" t="str">
        <f aca="false">IF(AND(E13741&gt;=0.4,E13741&lt;=0.6),"Yes","No")</f>
        <v>Yes</v>
      </c>
      <c r="I13741" s="2" t="str">
        <f aca="false">IF(AND(F13741="No",G13741="No",H13741="Yes"),"Yes","No")</f>
        <v>No</v>
      </c>
      <c r="J13741" s="2"/>
      <c r="K13741" s="2"/>
    </row>
    <row r="13742" customFormat="false" ht="15" hidden="false" customHeight="false" outlineLevel="0" collapsed="false">
      <c r="A13742" s="2" t="s">
        <v>19242</v>
      </c>
      <c r="B13742" s="13" t="n">
        <v>122</v>
      </c>
      <c r="C13742" s="13" t="n">
        <v>121</v>
      </c>
      <c r="D13742" s="14" t="n">
        <f aca="false">C13742/Summary!$B$4</f>
        <v>0.00806666666666667</v>
      </c>
      <c r="E13742" s="15" t="n">
        <v>0.285714285714286</v>
      </c>
      <c r="F13742" s="2" t="s">
        <v>53</v>
      </c>
      <c r="G13742" s="2" t="s">
        <v>44</v>
      </c>
      <c r="H13742" s="2" t="str">
        <f aca="false">IF(AND(E13742&gt;=0.4,E13742&lt;=0.6),"Yes","No")</f>
        <v>No</v>
      </c>
      <c r="I13742" s="2" t="str">
        <f aca="false">IF(AND(F13742="No",G13742="No",H13742="Yes"),"Yes","No")</f>
        <v>No</v>
      </c>
      <c r="J13742" s="2"/>
      <c r="K13742" s="2"/>
    </row>
    <row r="13743" customFormat="false" ht="15" hidden="false" customHeight="false" outlineLevel="0" collapsed="false">
      <c r="A13743" s="2" t="s">
        <v>19243</v>
      </c>
      <c r="B13743" s="13" t="n">
        <v>122</v>
      </c>
      <c r="C13743" s="13" t="n">
        <v>121</v>
      </c>
      <c r="D13743" s="14" t="n">
        <f aca="false">C13743/Summary!$B$4</f>
        <v>0.00806666666666667</v>
      </c>
      <c r="E13743" s="15" t="n">
        <v>0.428571428571429</v>
      </c>
      <c r="F13743" s="2" t="s">
        <v>53</v>
      </c>
      <c r="G13743" s="2" t="s">
        <v>44</v>
      </c>
      <c r="H13743" s="2" t="str">
        <f aca="false">IF(AND(E13743&gt;=0.4,E13743&lt;=0.6),"Yes","No")</f>
        <v>Yes</v>
      </c>
      <c r="I13743" s="2" t="str">
        <f aca="false">IF(AND(F13743="No",G13743="No",H13743="Yes"),"Yes","No")</f>
        <v>No</v>
      </c>
      <c r="J13743" s="2"/>
      <c r="K13743" s="2"/>
    </row>
    <row r="13744" customFormat="false" ht="15" hidden="false" customHeight="false" outlineLevel="0" collapsed="false">
      <c r="A13744" s="2" t="s">
        <v>19244</v>
      </c>
      <c r="B13744" s="13" t="n">
        <v>122</v>
      </c>
      <c r="C13744" s="13" t="n">
        <v>122</v>
      </c>
      <c r="D13744" s="14" t="n">
        <f aca="false">C13744/Summary!$B$4</f>
        <v>0.00813333333333333</v>
      </c>
      <c r="E13744" s="15" t="n">
        <v>0.285714285714286</v>
      </c>
      <c r="F13744" s="2" t="s">
        <v>53</v>
      </c>
      <c r="G13744" s="2" t="s">
        <v>44</v>
      </c>
      <c r="H13744" s="2" t="str">
        <f aca="false">IF(AND(E13744&gt;=0.4,E13744&lt;=0.6),"Yes","No")</f>
        <v>No</v>
      </c>
      <c r="I13744" s="2" t="str">
        <f aca="false">IF(AND(F13744="No",G13744="No",H13744="Yes"),"Yes","No")</f>
        <v>No</v>
      </c>
      <c r="J13744" s="2"/>
      <c r="K13744" s="2"/>
    </row>
    <row r="13745" customFormat="false" ht="15" hidden="false" customHeight="false" outlineLevel="0" collapsed="false">
      <c r="A13745" s="2" t="s">
        <v>19245</v>
      </c>
      <c r="B13745" s="13" t="n">
        <v>122</v>
      </c>
      <c r="C13745" s="13" t="n">
        <v>122</v>
      </c>
      <c r="D13745" s="14" t="n">
        <f aca="false">C13745/Summary!$B$4</f>
        <v>0.00813333333333333</v>
      </c>
      <c r="E13745" s="15" t="n">
        <v>0.428571428571429</v>
      </c>
      <c r="F13745" s="2" t="s">
        <v>53</v>
      </c>
      <c r="G13745" s="2" t="s">
        <v>44</v>
      </c>
      <c r="H13745" s="2" t="str">
        <f aca="false">IF(AND(E13745&gt;=0.4,E13745&lt;=0.6),"Yes","No")</f>
        <v>Yes</v>
      </c>
      <c r="I13745" s="2" t="str">
        <f aca="false">IF(AND(F13745="No",G13745="No",H13745="Yes"),"Yes","No")</f>
        <v>No</v>
      </c>
      <c r="J13745" s="2"/>
      <c r="K13745" s="2"/>
    </row>
    <row r="13746" customFormat="false" ht="15" hidden="false" customHeight="false" outlineLevel="0" collapsed="false">
      <c r="A13746" s="2" t="s">
        <v>19246</v>
      </c>
      <c r="B13746" s="13" t="n">
        <v>122</v>
      </c>
      <c r="C13746" s="13" t="n">
        <v>122</v>
      </c>
      <c r="D13746" s="14" t="n">
        <f aca="false">C13746/Summary!$B$4</f>
        <v>0.00813333333333333</v>
      </c>
      <c r="E13746" s="15" t="n">
        <v>0.428571428571429</v>
      </c>
      <c r="F13746" s="2" t="s">
        <v>53</v>
      </c>
      <c r="G13746" s="2" t="s">
        <v>53</v>
      </c>
      <c r="H13746" s="2" t="str">
        <f aca="false">IF(AND(E13746&gt;=0.4,E13746&lt;=0.6),"Yes","No")</f>
        <v>Yes</v>
      </c>
      <c r="I13746" s="2" t="str">
        <f aca="false">IF(AND(F13746="No",G13746="No",H13746="Yes"),"Yes","No")</f>
        <v>No</v>
      </c>
      <c r="J13746" s="2"/>
      <c r="K13746" s="2"/>
    </row>
    <row r="13747" customFormat="false" ht="15" hidden="false" customHeight="false" outlineLevel="0" collapsed="false">
      <c r="A13747" s="2" t="s">
        <v>19247</v>
      </c>
      <c r="B13747" s="13" t="n">
        <v>122</v>
      </c>
      <c r="C13747" s="13" t="n">
        <v>122</v>
      </c>
      <c r="D13747" s="14" t="n">
        <f aca="false">C13747/Summary!$B$4</f>
        <v>0.00813333333333333</v>
      </c>
      <c r="E13747" s="15" t="n">
        <v>0.571428571428571</v>
      </c>
      <c r="F13747" s="2" t="s">
        <v>53</v>
      </c>
      <c r="G13747" s="2" t="s">
        <v>44</v>
      </c>
      <c r="H13747" s="2" t="str">
        <f aca="false">IF(AND(E13747&gt;=0.4,E13747&lt;=0.6),"Yes","No")</f>
        <v>Yes</v>
      </c>
      <c r="I13747" s="2" t="str">
        <f aca="false">IF(AND(F13747="No",G13747="No",H13747="Yes"),"Yes","No")</f>
        <v>No</v>
      </c>
      <c r="J13747" s="2"/>
      <c r="K13747" s="2"/>
    </row>
    <row r="13748" customFormat="false" ht="15" hidden="false" customHeight="false" outlineLevel="0" collapsed="false">
      <c r="A13748" s="2" t="s">
        <v>19248</v>
      </c>
      <c r="B13748" s="13" t="n">
        <v>122</v>
      </c>
      <c r="C13748" s="13" t="n">
        <v>122</v>
      </c>
      <c r="D13748" s="14" t="n">
        <f aca="false">C13748/Summary!$B$4</f>
        <v>0.00813333333333333</v>
      </c>
      <c r="E13748" s="15" t="n">
        <v>0.428571428571429</v>
      </c>
      <c r="F13748" s="2" t="s">
        <v>53</v>
      </c>
      <c r="G13748" s="2" t="s">
        <v>53</v>
      </c>
      <c r="H13748" s="2" t="str">
        <f aca="false">IF(AND(E13748&gt;=0.4,E13748&lt;=0.6),"Yes","No")</f>
        <v>Yes</v>
      </c>
      <c r="I13748" s="2" t="str">
        <f aca="false">IF(AND(F13748="No",G13748="No",H13748="Yes"),"Yes","No")</f>
        <v>No</v>
      </c>
      <c r="J13748" s="2"/>
      <c r="K13748" s="2"/>
    </row>
    <row r="13749" customFormat="false" ht="15" hidden="false" customHeight="false" outlineLevel="0" collapsed="false">
      <c r="A13749" s="2" t="s">
        <v>19249</v>
      </c>
      <c r="B13749" s="13" t="n">
        <v>122</v>
      </c>
      <c r="C13749" s="13" t="n">
        <v>122</v>
      </c>
      <c r="D13749" s="14" t="n">
        <f aca="false">C13749/Summary!$B$4</f>
        <v>0.00813333333333333</v>
      </c>
      <c r="E13749" s="15" t="n">
        <v>0.428571428571429</v>
      </c>
      <c r="F13749" s="2" t="s">
        <v>53</v>
      </c>
      <c r="G13749" s="2" t="s">
        <v>44</v>
      </c>
      <c r="H13749" s="2" t="str">
        <f aca="false">IF(AND(E13749&gt;=0.4,E13749&lt;=0.6),"Yes","No")</f>
        <v>Yes</v>
      </c>
      <c r="I13749" s="2" t="str">
        <f aca="false">IF(AND(F13749="No",G13749="No",H13749="Yes"),"Yes","No")</f>
        <v>No</v>
      </c>
      <c r="J13749" s="2"/>
      <c r="K13749" s="2"/>
    </row>
    <row r="13750" customFormat="false" ht="15" hidden="false" customHeight="false" outlineLevel="0" collapsed="false">
      <c r="A13750" s="2" t="s">
        <v>19250</v>
      </c>
      <c r="B13750" s="13" t="n">
        <v>122</v>
      </c>
      <c r="C13750" s="13" t="n">
        <v>122</v>
      </c>
      <c r="D13750" s="14" t="n">
        <f aca="false">C13750/Summary!$B$4</f>
        <v>0.00813333333333333</v>
      </c>
      <c r="E13750" s="15" t="n">
        <v>0.285714285714286</v>
      </c>
      <c r="F13750" s="2" t="s">
        <v>53</v>
      </c>
      <c r="G13750" s="2" t="s">
        <v>44</v>
      </c>
      <c r="H13750" s="2" t="str">
        <f aca="false">IF(AND(E13750&gt;=0.4,E13750&lt;=0.6),"Yes","No")</f>
        <v>No</v>
      </c>
      <c r="I13750" s="2" t="str">
        <f aca="false">IF(AND(F13750="No",G13750="No",H13750="Yes"),"Yes","No")</f>
        <v>No</v>
      </c>
      <c r="J13750" s="2"/>
      <c r="K13750" s="2"/>
    </row>
    <row r="13751" customFormat="false" ht="15" hidden="false" customHeight="false" outlineLevel="0" collapsed="false">
      <c r="A13751" s="2" t="s">
        <v>19251</v>
      </c>
      <c r="B13751" s="13" t="n">
        <v>122</v>
      </c>
      <c r="C13751" s="13" t="n">
        <v>122</v>
      </c>
      <c r="D13751" s="14" t="n">
        <f aca="false">C13751/Summary!$B$4</f>
        <v>0.00813333333333333</v>
      </c>
      <c r="E13751" s="15" t="n">
        <v>0.428571428571429</v>
      </c>
      <c r="F13751" s="2" t="s">
        <v>53</v>
      </c>
      <c r="G13751" s="2" t="s">
        <v>44</v>
      </c>
      <c r="H13751" s="2" t="str">
        <f aca="false">IF(AND(E13751&gt;=0.4,E13751&lt;=0.6),"Yes","No")</f>
        <v>Yes</v>
      </c>
      <c r="I13751" s="2" t="str">
        <f aca="false">IF(AND(F13751="No",G13751="No",H13751="Yes"),"Yes","No")</f>
        <v>No</v>
      </c>
      <c r="J13751" s="2"/>
      <c r="K13751" s="2"/>
    </row>
    <row r="13752" customFormat="false" ht="15" hidden="false" customHeight="false" outlineLevel="0" collapsed="false">
      <c r="A13752" s="2" t="s">
        <v>19252</v>
      </c>
      <c r="B13752" s="13" t="n">
        <v>122</v>
      </c>
      <c r="C13752" s="13" t="n">
        <v>122</v>
      </c>
      <c r="D13752" s="14" t="n">
        <f aca="false">C13752/Summary!$B$4</f>
        <v>0.00813333333333333</v>
      </c>
      <c r="E13752" s="15" t="n">
        <v>0.571428571428571</v>
      </c>
      <c r="F13752" s="2" t="s">
        <v>53</v>
      </c>
      <c r="G13752" s="2" t="s">
        <v>44</v>
      </c>
      <c r="H13752" s="2" t="str">
        <f aca="false">IF(AND(E13752&gt;=0.4,E13752&lt;=0.6),"Yes","No")</f>
        <v>Yes</v>
      </c>
      <c r="I13752" s="2" t="str">
        <f aca="false">IF(AND(F13752="No",G13752="No",H13752="Yes"),"Yes","No")</f>
        <v>No</v>
      </c>
      <c r="J13752" s="2"/>
      <c r="K13752" s="2"/>
    </row>
    <row r="13753" customFormat="false" ht="15" hidden="false" customHeight="false" outlineLevel="0" collapsed="false">
      <c r="A13753" s="2" t="s">
        <v>19253</v>
      </c>
      <c r="B13753" s="13" t="n">
        <v>122</v>
      </c>
      <c r="C13753" s="13" t="n">
        <v>122</v>
      </c>
      <c r="D13753" s="14" t="n">
        <f aca="false">C13753/Summary!$B$4</f>
        <v>0.00813333333333333</v>
      </c>
      <c r="E13753" s="15" t="n">
        <v>0.428571428571429</v>
      </c>
      <c r="F13753" s="2" t="s">
        <v>53</v>
      </c>
      <c r="G13753" s="2" t="s">
        <v>44</v>
      </c>
      <c r="H13753" s="2" t="str">
        <f aca="false">IF(AND(E13753&gt;=0.4,E13753&lt;=0.6),"Yes","No")</f>
        <v>Yes</v>
      </c>
      <c r="I13753" s="2" t="str">
        <f aca="false">IF(AND(F13753="No",G13753="No",H13753="Yes"),"Yes","No")</f>
        <v>No</v>
      </c>
      <c r="J13753" s="2"/>
      <c r="K13753" s="2"/>
    </row>
    <row r="13754" customFormat="false" ht="15" hidden="false" customHeight="false" outlineLevel="0" collapsed="false">
      <c r="A13754" s="2" t="s">
        <v>19254</v>
      </c>
      <c r="B13754" s="13" t="n">
        <v>122</v>
      </c>
      <c r="C13754" s="13" t="n">
        <v>121</v>
      </c>
      <c r="D13754" s="14" t="n">
        <f aca="false">C13754/Summary!$B$4</f>
        <v>0.00806666666666667</v>
      </c>
      <c r="E13754" s="15" t="n">
        <v>0.714285714285714</v>
      </c>
      <c r="F13754" s="2" t="s">
        <v>53</v>
      </c>
      <c r="G13754" s="2" t="s">
        <v>44</v>
      </c>
      <c r="H13754" s="2" t="str">
        <f aca="false">IF(AND(E13754&gt;=0.4,E13754&lt;=0.6),"Yes","No")</f>
        <v>No</v>
      </c>
      <c r="I13754" s="2" t="str">
        <f aca="false">IF(AND(F13754="No",G13754="No",H13754="Yes"),"Yes","No")</f>
        <v>No</v>
      </c>
      <c r="J13754" s="2"/>
      <c r="K13754" s="2"/>
    </row>
    <row r="13755" customFormat="false" ht="15" hidden="false" customHeight="false" outlineLevel="0" collapsed="false">
      <c r="A13755" s="2" t="s">
        <v>19255</v>
      </c>
      <c r="B13755" s="13" t="n">
        <v>122</v>
      </c>
      <c r="C13755" s="13" t="n">
        <v>122</v>
      </c>
      <c r="D13755" s="14" t="n">
        <f aca="false">C13755/Summary!$B$4</f>
        <v>0.00813333333333333</v>
      </c>
      <c r="E13755" s="15" t="n">
        <v>0.428571428571429</v>
      </c>
      <c r="F13755" s="2" t="s">
        <v>53</v>
      </c>
      <c r="G13755" s="2" t="s">
        <v>53</v>
      </c>
      <c r="H13755" s="2" t="str">
        <f aca="false">IF(AND(E13755&gt;=0.4,E13755&lt;=0.6),"Yes","No")</f>
        <v>Yes</v>
      </c>
      <c r="I13755" s="2" t="str">
        <f aca="false">IF(AND(F13755="No",G13755="No",H13755="Yes"),"Yes","No")</f>
        <v>No</v>
      </c>
      <c r="J13755" s="2"/>
      <c r="K13755" s="2"/>
    </row>
    <row r="13756" customFormat="false" ht="15" hidden="false" customHeight="false" outlineLevel="0" collapsed="false">
      <c r="A13756" s="2" t="s">
        <v>19256</v>
      </c>
      <c r="B13756" s="13" t="n">
        <v>122</v>
      </c>
      <c r="C13756" s="13" t="n">
        <v>122</v>
      </c>
      <c r="D13756" s="14" t="n">
        <f aca="false">C13756/Summary!$B$4</f>
        <v>0.00813333333333333</v>
      </c>
      <c r="E13756" s="15" t="n">
        <v>0.285714285714286</v>
      </c>
      <c r="F13756" s="2" t="s">
        <v>53</v>
      </c>
      <c r="G13756" s="2" t="s">
        <v>44</v>
      </c>
      <c r="H13756" s="2" t="str">
        <f aca="false">IF(AND(E13756&gt;=0.4,E13756&lt;=0.6),"Yes","No")</f>
        <v>No</v>
      </c>
      <c r="I13756" s="2" t="str">
        <f aca="false">IF(AND(F13756="No",G13756="No",H13756="Yes"),"Yes","No")</f>
        <v>No</v>
      </c>
      <c r="J13756" s="2"/>
      <c r="K13756" s="2"/>
    </row>
    <row r="13757" customFormat="false" ht="15" hidden="false" customHeight="false" outlineLevel="0" collapsed="false">
      <c r="A13757" s="2" t="s">
        <v>19257</v>
      </c>
      <c r="B13757" s="13" t="n">
        <v>122</v>
      </c>
      <c r="C13757" s="13" t="n">
        <v>121</v>
      </c>
      <c r="D13757" s="14" t="n">
        <f aca="false">C13757/Summary!$B$4</f>
        <v>0.00806666666666667</v>
      </c>
      <c r="E13757" s="15" t="n">
        <v>0.285714285714286</v>
      </c>
      <c r="F13757" s="2" t="s">
        <v>53</v>
      </c>
      <c r="G13757" s="2" t="s">
        <v>44</v>
      </c>
      <c r="H13757" s="2" t="str">
        <f aca="false">IF(AND(E13757&gt;=0.4,E13757&lt;=0.6),"Yes","No")</f>
        <v>No</v>
      </c>
      <c r="I13757" s="2" t="str">
        <f aca="false">IF(AND(F13757="No",G13757="No",H13757="Yes"),"Yes","No")</f>
        <v>No</v>
      </c>
      <c r="J13757" s="2"/>
      <c r="K13757" s="2"/>
    </row>
    <row r="13758" customFormat="false" ht="15" hidden="false" customHeight="false" outlineLevel="0" collapsed="false">
      <c r="A13758" s="2" t="s">
        <v>19258</v>
      </c>
      <c r="B13758" s="13" t="n">
        <v>122</v>
      </c>
      <c r="C13758" s="13" t="n">
        <v>121</v>
      </c>
      <c r="D13758" s="14" t="n">
        <f aca="false">C13758/Summary!$B$4</f>
        <v>0.00806666666666667</v>
      </c>
      <c r="E13758" s="15" t="n">
        <v>0.285714285714286</v>
      </c>
      <c r="F13758" s="2" t="s">
        <v>53</v>
      </c>
      <c r="G13758" s="2" t="s">
        <v>44</v>
      </c>
      <c r="H13758" s="2" t="str">
        <f aca="false">IF(AND(E13758&gt;=0.4,E13758&lt;=0.6),"Yes","No")</f>
        <v>No</v>
      </c>
      <c r="I13758" s="2" t="str">
        <f aca="false">IF(AND(F13758="No",G13758="No",H13758="Yes"),"Yes","No")</f>
        <v>No</v>
      </c>
      <c r="J13758" s="2"/>
      <c r="K13758" s="2"/>
    </row>
    <row r="13759" customFormat="false" ht="15" hidden="false" customHeight="false" outlineLevel="0" collapsed="false">
      <c r="A13759" s="2" t="s">
        <v>19259</v>
      </c>
      <c r="B13759" s="13" t="n">
        <v>122</v>
      </c>
      <c r="C13759" s="13" t="n">
        <v>121</v>
      </c>
      <c r="D13759" s="14" t="n">
        <f aca="false">C13759/Summary!$B$4</f>
        <v>0.00806666666666667</v>
      </c>
      <c r="E13759" s="15" t="n">
        <v>0.142857142857143</v>
      </c>
      <c r="F13759" s="2" t="s">
        <v>53</v>
      </c>
      <c r="G13759" s="2" t="s">
        <v>44</v>
      </c>
      <c r="H13759" s="2" t="str">
        <f aca="false">IF(AND(E13759&gt;=0.4,E13759&lt;=0.6),"Yes","No")</f>
        <v>No</v>
      </c>
      <c r="I13759" s="2" t="str">
        <f aca="false">IF(AND(F13759="No",G13759="No",H13759="Yes"),"Yes","No")</f>
        <v>No</v>
      </c>
      <c r="J13759" s="2"/>
      <c r="K13759" s="2"/>
    </row>
    <row r="13760" customFormat="false" ht="15" hidden="false" customHeight="false" outlineLevel="0" collapsed="false">
      <c r="A13760" s="2" t="s">
        <v>19260</v>
      </c>
      <c r="B13760" s="13" t="n">
        <v>122</v>
      </c>
      <c r="C13760" s="13" t="n">
        <v>121</v>
      </c>
      <c r="D13760" s="14" t="n">
        <f aca="false">C13760/Summary!$B$4</f>
        <v>0.00806666666666667</v>
      </c>
      <c r="E13760" s="15" t="n">
        <v>0.285714285714286</v>
      </c>
      <c r="F13760" s="2" t="s">
        <v>53</v>
      </c>
      <c r="G13760" s="2" t="s">
        <v>44</v>
      </c>
      <c r="H13760" s="2" t="str">
        <f aca="false">IF(AND(E13760&gt;=0.4,E13760&lt;=0.6),"Yes","No")</f>
        <v>No</v>
      </c>
      <c r="I13760" s="2" t="str">
        <f aca="false">IF(AND(F13760="No",G13760="No",H13760="Yes"),"Yes","No")</f>
        <v>No</v>
      </c>
      <c r="J13760" s="2"/>
      <c r="K13760" s="2"/>
    </row>
    <row r="13761" customFormat="false" ht="15" hidden="false" customHeight="false" outlineLevel="0" collapsed="false">
      <c r="A13761" s="2" t="s">
        <v>19261</v>
      </c>
      <c r="B13761" s="13" t="n">
        <v>122</v>
      </c>
      <c r="C13761" s="13" t="n">
        <v>122</v>
      </c>
      <c r="D13761" s="14" t="n">
        <f aca="false">C13761/Summary!$B$4</f>
        <v>0.00813333333333333</v>
      </c>
      <c r="E13761" s="15" t="n">
        <v>0.285714285714286</v>
      </c>
      <c r="F13761" s="2" t="s">
        <v>53</v>
      </c>
      <c r="G13761" s="2" t="s">
        <v>44</v>
      </c>
      <c r="H13761" s="2" t="str">
        <f aca="false">IF(AND(E13761&gt;=0.4,E13761&lt;=0.6),"Yes","No")</f>
        <v>No</v>
      </c>
      <c r="I13761" s="2" t="str">
        <f aca="false">IF(AND(F13761="No",G13761="No",H13761="Yes"),"Yes","No")</f>
        <v>No</v>
      </c>
      <c r="J13761" s="2"/>
      <c r="K13761" s="2"/>
    </row>
    <row r="13762" customFormat="false" ht="15" hidden="false" customHeight="false" outlineLevel="0" collapsed="false">
      <c r="A13762" s="2" t="s">
        <v>19262</v>
      </c>
      <c r="B13762" s="13" t="n">
        <v>122</v>
      </c>
      <c r="C13762" s="13" t="n">
        <v>122</v>
      </c>
      <c r="D13762" s="14" t="n">
        <f aca="false">C13762/Summary!$B$4</f>
        <v>0.00813333333333333</v>
      </c>
      <c r="E13762" s="15" t="n">
        <v>0.285714285714286</v>
      </c>
      <c r="F13762" s="2" t="s">
        <v>53</v>
      </c>
      <c r="G13762" s="2" t="s">
        <v>53</v>
      </c>
      <c r="H13762" s="2" t="str">
        <f aca="false">IF(AND(E13762&gt;=0.4,E13762&lt;=0.6),"Yes","No")</f>
        <v>No</v>
      </c>
      <c r="I13762" s="2" t="str">
        <f aca="false">IF(AND(F13762="No",G13762="No",H13762="Yes"),"Yes","No")</f>
        <v>No</v>
      </c>
      <c r="J13762" s="2"/>
      <c r="K13762" s="2"/>
    </row>
    <row r="13763" customFormat="false" ht="15" hidden="false" customHeight="false" outlineLevel="0" collapsed="false">
      <c r="A13763" s="2" t="s">
        <v>19263</v>
      </c>
      <c r="B13763" s="13" t="n">
        <v>122</v>
      </c>
      <c r="C13763" s="13" t="n">
        <v>122</v>
      </c>
      <c r="D13763" s="14" t="n">
        <f aca="false">C13763/Summary!$B$4</f>
        <v>0.00813333333333333</v>
      </c>
      <c r="E13763" s="15" t="n">
        <v>0.428571428571429</v>
      </c>
      <c r="F13763" s="2" t="s">
        <v>53</v>
      </c>
      <c r="G13763" s="2" t="s">
        <v>44</v>
      </c>
      <c r="H13763" s="2" t="str">
        <f aca="false">IF(AND(E13763&gt;=0.4,E13763&lt;=0.6),"Yes","No")</f>
        <v>Yes</v>
      </c>
      <c r="I13763" s="2" t="str">
        <f aca="false">IF(AND(F13763="No",G13763="No",H13763="Yes"),"Yes","No")</f>
        <v>No</v>
      </c>
      <c r="J13763" s="2"/>
      <c r="K13763" s="2"/>
    </row>
    <row r="13764" customFormat="false" ht="15" hidden="false" customHeight="false" outlineLevel="0" collapsed="false">
      <c r="A13764" s="2" t="s">
        <v>19264</v>
      </c>
      <c r="B13764" s="13" t="n">
        <v>122</v>
      </c>
      <c r="C13764" s="13" t="n">
        <v>122</v>
      </c>
      <c r="D13764" s="14" t="n">
        <f aca="false">C13764/Summary!$B$4</f>
        <v>0.00813333333333333</v>
      </c>
      <c r="E13764" s="15" t="n">
        <v>0.428571428571429</v>
      </c>
      <c r="F13764" s="2" t="s">
        <v>53</v>
      </c>
      <c r="G13764" s="2" t="s">
        <v>44</v>
      </c>
      <c r="H13764" s="2" t="str">
        <f aca="false">IF(AND(E13764&gt;=0.4,E13764&lt;=0.6),"Yes","No")</f>
        <v>Yes</v>
      </c>
      <c r="I13764" s="2" t="str">
        <f aca="false">IF(AND(F13764="No",G13764="No",H13764="Yes"),"Yes","No")</f>
        <v>No</v>
      </c>
      <c r="J13764" s="2"/>
      <c r="K13764" s="2"/>
    </row>
    <row r="13765" customFormat="false" ht="15" hidden="false" customHeight="false" outlineLevel="0" collapsed="false">
      <c r="A13765" s="2" t="s">
        <v>19265</v>
      </c>
      <c r="B13765" s="13" t="n">
        <v>122</v>
      </c>
      <c r="C13765" s="13" t="n">
        <v>122</v>
      </c>
      <c r="D13765" s="14" t="n">
        <f aca="false">C13765/Summary!$B$4</f>
        <v>0.00813333333333333</v>
      </c>
      <c r="E13765" s="15" t="n">
        <v>0.714285714285714</v>
      </c>
      <c r="F13765" s="2" t="s">
        <v>53</v>
      </c>
      <c r="G13765" s="2" t="s">
        <v>44</v>
      </c>
      <c r="H13765" s="2" t="str">
        <f aca="false">IF(AND(E13765&gt;=0.4,E13765&lt;=0.6),"Yes","No")</f>
        <v>No</v>
      </c>
      <c r="I13765" s="2" t="str">
        <f aca="false">IF(AND(F13765="No",G13765="No",H13765="Yes"),"Yes","No")</f>
        <v>No</v>
      </c>
      <c r="J13765" s="2"/>
      <c r="K13765" s="2"/>
    </row>
    <row r="13766" customFormat="false" ht="15" hidden="false" customHeight="false" outlineLevel="0" collapsed="false">
      <c r="A13766" s="2" t="s">
        <v>19266</v>
      </c>
      <c r="B13766" s="13" t="n">
        <v>122</v>
      </c>
      <c r="C13766" s="13" t="n">
        <v>122</v>
      </c>
      <c r="D13766" s="14" t="n">
        <f aca="false">C13766/Summary!$B$4</f>
        <v>0.00813333333333333</v>
      </c>
      <c r="E13766" s="15" t="n">
        <v>0.285714285714286</v>
      </c>
      <c r="F13766" s="2" t="s">
        <v>44</v>
      </c>
      <c r="G13766" s="2" t="s">
        <v>53</v>
      </c>
      <c r="H13766" s="2" t="str">
        <f aca="false">IF(AND(E13766&gt;=0.4,E13766&lt;=0.6),"Yes","No")</f>
        <v>No</v>
      </c>
      <c r="I13766" s="2" t="str">
        <f aca="false">IF(AND(F13766="No",G13766="No",H13766="Yes"),"Yes","No")</f>
        <v>No</v>
      </c>
      <c r="J13766" s="2"/>
      <c r="K13766" s="2"/>
    </row>
    <row r="13767" customFormat="false" ht="15" hidden="false" customHeight="false" outlineLevel="0" collapsed="false">
      <c r="A13767" s="2" t="s">
        <v>19267</v>
      </c>
      <c r="B13767" s="13" t="n">
        <v>122</v>
      </c>
      <c r="C13767" s="13" t="n">
        <v>122</v>
      </c>
      <c r="D13767" s="14" t="n">
        <f aca="false">C13767/Summary!$B$4</f>
        <v>0.00813333333333333</v>
      </c>
      <c r="E13767" s="15" t="n">
        <v>0.571428571428571</v>
      </c>
      <c r="F13767" s="2" t="s">
        <v>53</v>
      </c>
      <c r="G13767" s="2" t="s">
        <v>44</v>
      </c>
      <c r="H13767" s="2" t="str">
        <f aca="false">IF(AND(E13767&gt;=0.4,E13767&lt;=0.6),"Yes","No")</f>
        <v>Yes</v>
      </c>
      <c r="I13767" s="2" t="str">
        <f aca="false">IF(AND(F13767="No",G13767="No",H13767="Yes"),"Yes","No")</f>
        <v>No</v>
      </c>
      <c r="J13767" s="2"/>
      <c r="K13767" s="2"/>
    </row>
    <row r="13768" customFormat="false" ht="15" hidden="false" customHeight="false" outlineLevel="0" collapsed="false">
      <c r="A13768" s="2" t="s">
        <v>19268</v>
      </c>
      <c r="B13768" s="13" t="n">
        <v>122</v>
      </c>
      <c r="C13768" s="13" t="n">
        <v>122</v>
      </c>
      <c r="D13768" s="14" t="n">
        <f aca="false">C13768/Summary!$B$4</f>
        <v>0.00813333333333333</v>
      </c>
      <c r="E13768" s="15" t="n">
        <v>0.571428571428571</v>
      </c>
      <c r="F13768" s="2" t="s">
        <v>53</v>
      </c>
      <c r="G13768" s="2" t="s">
        <v>53</v>
      </c>
      <c r="H13768" s="2" t="str">
        <f aca="false">IF(AND(E13768&gt;=0.4,E13768&lt;=0.6),"Yes","No")</f>
        <v>Yes</v>
      </c>
      <c r="I13768" s="2" t="str">
        <f aca="false">IF(AND(F13768="No",G13768="No",H13768="Yes"),"Yes","No")</f>
        <v>No</v>
      </c>
      <c r="J13768" s="2"/>
      <c r="K13768" s="2"/>
    </row>
    <row r="13769" customFormat="false" ht="15" hidden="false" customHeight="false" outlineLevel="0" collapsed="false">
      <c r="A13769" s="2" t="s">
        <v>19269</v>
      </c>
      <c r="B13769" s="13" t="n">
        <v>122</v>
      </c>
      <c r="C13769" s="13" t="n">
        <v>119</v>
      </c>
      <c r="D13769" s="14" t="n">
        <f aca="false">C13769/Summary!$B$4</f>
        <v>0.00793333333333333</v>
      </c>
      <c r="E13769" s="15" t="n">
        <v>0.714285714285714</v>
      </c>
      <c r="F13769" s="2" t="s">
        <v>53</v>
      </c>
      <c r="G13769" s="2" t="s">
        <v>44</v>
      </c>
      <c r="H13769" s="2" t="str">
        <f aca="false">IF(AND(E13769&gt;=0.4,E13769&lt;=0.6),"Yes","No")</f>
        <v>No</v>
      </c>
      <c r="I13769" s="2" t="str">
        <f aca="false">IF(AND(F13769="No",G13769="No",H13769="Yes"),"Yes","No")</f>
        <v>No</v>
      </c>
      <c r="J13769" s="2"/>
      <c r="K13769" s="2"/>
    </row>
    <row r="13770" customFormat="false" ht="15" hidden="false" customHeight="false" outlineLevel="0" collapsed="false">
      <c r="A13770" s="2" t="s">
        <v>19270</v>
      </c>
      <c r="B13770" s="13" t="n">
        <v>122</v>
      </c>
      <c r="C13770" s="13" t="n">
        <v>122</v>
      </c>
      <c r="D13770" s="14" t="n">
        <f aca="false">C13770/Summary!$B$4</f>
        <v>0.00813333333333333</v>
      </c>
      <c r="E13770" s="15" t="n">
        <v>0.571428571428571</v>
      </c>
      <c r="F13770" s="2" t="s">
        <v>53</v>
      </c>
      <c r="G13770" s="2" t="s">
        <v>53</v>
      </c>
      <c r="H13770" s="2" t="str">
        <f aca="false">IF(AND(E13770&gt;=0.4,E13770&lt;=0.6),"Yes","No")</f>
        <v>Yes</v>
      </c>
      <c r="I13770" s="2" t="str">
        <f aca="false">IF(AND(F13770="No",G13770="No",H13770="Yes"),"Yes","No")</f>
        <v>No</v>
      </c>
      <c r="J13770" s="2"/>
      <c r="K13770" s="2"/>
    </row>
    <row r="13771" customFormat="false" ht="15" hidden="false" customHeight="false" outlineLevel="0" collapsed="false">
      <c r="A13771" s="2" t="s">
        <v>19271</v>
      </c>
      <c r="B13771" s="13" t="n">
        <v>122</v>
      </c>
      <c r="C13771" s="13" t="n">
        <v>121</v>
      </c>
      <c r="D13771" s="14" t="n">
        <f aca="false">C13771/Summary!$B$4</f>
        <v>0.00806666666666667</v>
      </c>
      <c r="E13771" s="15" t="n">
        <v>0.571428571428571</v>
      </c>
      <c r="F13771" s="2" t="s">
        <v>53</v>
      </c>
      <c r="G13771" s="2" t="s">
        <v>53</v>
      </c>
      <c r="H13771" s="2" t="str">
        <f aca="false">IF(AND(E13771&gt;=0.4,E13771&lt;=0.6),"Yes","No")</f>
        <v>Yes</v>
      </c>
      <c r="I13771" s="2" t="str">
        <f aca="false">IF(AND(F13771="No",G13771="No",H13771="Yes"),"Yes","No")</f>
        <v>No</v>
      </c>
      <c r="J13771" s="2"/>
      <c r="K13771" s="2"/>
    </row>
    <row r="13772" customFormat="false" ht="15" hidden="false" customHeight="false" outlineLevel="0" collapsed="false">
      <c r="A13772" s="2" t="s">
        <v>19272</v>
      </c>
      <c r="B13772" s="13" t="n">
        <v>122</v>
      </c>
      <c r="C13772" s="13" t="n">
        <v>121</v>
      </c>
      <c r="D13772" s="14" t="n">
        <f aca="false">C13772/Summary!$B$4</f>
        <v>0.00806666666666667</v>
      </c>
      <c r="E13772" s="15" t="n">
        <v>0.285714285714286</v>
      </c>
      <c r="F13772" s="2" t="s">
        <v>53</v>
      </c>
      <c r="G13772" s="2" t="s">
        <v>44</v>
      </c>
      <c r="H13772" s="2" t="str">
        <f aca="false">IF(AND(E13772&gt;=0.4,E13772&lt;=0.6),"Yes","No")</f>
        <v>No</v>
      </c>
      <c r="I13772" s="2" t="str">
        <f aca="false">IF(AND(F13772="No",G13772="No",H13772="Yes"),"Yes","No")</f>
        <v>No</v>
      </c>
      <c r="J13772" s="2"/>
      <c r="K13772" s="2"/>
    </row>
    <row r="13773" customFormat="false" ht="15" hidden="false" customHeight="false" outlineLevel="0" collapsed="false">
      <c r="A13773" s="2" t="s">
        <v>19273</v>
      </c>
      <c r="B13773" s="13" t="n">
        <v>122</v>
      </c>
      <c r="C13773" s="13" t="n">
        <v>122</v>
      </c>
      <c r="D13773" s="14" t="n">
        <f aca="false">C13773/Summary!$B$4</f>
        <v>0.00813333333333333</v>
      </c>
      <c r="E13773" s="15" t="n">
        <v>0.571428571428571</v>
      </c>
      <c r="F13773" s="2" t="s">
        <v>53</v>
      </c>
      <c r="G13773" s="2" t="s">
        <v>53</v>
      </c>
      <c r="H13773" s="2" t="str">
        <f aca="false">IF(AND(E13773&gt;=0.4,E13773&lt;=0.6),"Yes","No")</f>
        <v>Yes</v>
      </c>
      <c r="I13773" s="2" t="str">
        <f aca="false">IF(AND(F13773="No",G13773="No",H13773="Yes"),"Yes","No")</f>
        <v>No</v>
      </c>
      <c r="J13773" s="2"/>
      <c r="K13773" s="2"/>
    </row>
    <row r="13774" customFormat="false" ht="15" hidden="false" customHeight="false" outlineLevel="0" collapsed="false">
      <c r="A13774" s="2" t="s">
        <v>19274</v>
      </c>
      <c r="B13774" s="13" t="n">
        <v>122</v>
      </c>
      <c r="C13774" s="13" t="n">
        <v>122</v>
      </c>
      <c r="D13774" s="14" t="n">
        <f aca="false">C13774/Summary!$B$4</f>
        <v>0.00813333333333333</v>
      </c>
      <c r="E13774" s="15" t="n">
        <v>0.714285714285714</v>
      </c>
      <c r="F13774" s="2" t="s">
        <v>44</v>
      </c>
      <c r="G13774" s="2" t="s">
        <v>44</v>
      </c>
      <c r="H13774" s="2" t="str">
        <f aca="false">IF(AND(E13774&gt;=0.4,E13774&lt;=0.6),"Yes","No")</f>
        <v>No</v>
      </c>
      <c r="I13774" s="2" t="str">
        <f aca="false">IF(AND(F13774="No",G13774="No",H13774="Yes"),"Yes","No")</f>
        <v>No</v>
      </c>
      <c r="J13774" s="2"/>
      <c r="K13774" s="2"/>
    </row>
    <row r="13775" customFormat="false" ht="15" hidden="false" customHeight="false" outlineLevel="0" collapsed="false">
      <c r="A13775" s="2" t="s">
        <v>19275</v>
      </c>
      <c r="B13775" s="13" t="n">
        <v>122</v>
      </c>
      <c r="C13775" s="13" t="n">
        <v>121</v>
      </c>
      <c r="D13775" s="14" t="n">
        <f aca="false">C13775/Summary!$B$4</f>
        <v>0.00806666666666667</v>
      </c>
      <c r="E13775" s="15" t="n">
        <v>0.428571428571429</v>
      </c>
      <c r="F13775" s="2" t="s">
        <v>53</v>
      </c>
      <c r="G13775" s="2" t="s">
        <v>44</v>
      </c>
      <c r="H13775" s="2" t="str">
        <f aca="false">IF(AND(E13775&gt;=0.4,E13775&lt;=0.6),"Yes","No")</f>
        <v>Yes</v>
      </c>
      <c r="I13775" s="2" t="str">
        <f aca="false">IF(AND(F13775="No",G13775="No",H13775="Yes"),"Yes","No")</f>
        <v>No</v>
      </c>
      <c r="J13775" s="2"/>
      <c r="K13775" s="2"/>
    </row>
    <row r="13776" customFormat="false" ht="15" hidden="false" customHeight="false" outlineLevel="0" collapsed="false">
      <c r="A13776" s="2" t="s">
        <v>19276</v>
      </c>
      <c r="B13776" s="13" t="n">
        <v>122</v>
      </c>
      <c r="C13776" s="13" t="n">
        <v>122</v>
      </c>
      <c r="D13776" s="14" t="n">
        <f aca="false">C13776/Summary!$B$4</f>
        <v>0.00813333333333333</v>
      </c>
      <c r="E13776" s="15" t="n">
        <v>0.142857142857143</v>
      </c>
      <c r="F13776" s="2" t="s">
        <v>53</v>
      </c>
      <c r="G13776" s="2" t="s">
        <v>53</v>
      </c>
      <c r="H13776" s="2" t="str">
        <f aca="false">IF(AND(E13776&gt;=0.4,E13776&lt;=0.6),"Yes","No")</f>
        <v>No</v>
      </c>
      <c r="I13776" s="2" t="str">
        <f aca="false">IF(AND(F13776="No",G13776="No",H13776="Yes"),"Yes","No")</f>
        <v>No</v>
      </c>
      <c r="J13776" s="2"/>
      <c r="K13776" s="2"/>
    </row>
    <row r="13777" customFormat="false" ht="15" hidden="false" customHeight="false" outlineLevel="0" collapsed="false">
      <c r="A13777" s="2" t="s">
        <v>19277</v>
      </c>
      <c r="B13777" s="13" t="n">
        <v>122</v>
      </c>
      <c r="C13777" s="13" t="n">
        <v>121</v>
      </c>
      <c r="D13777" s="14" t="n">
        <f aca="false">C13777/Summary!$B$4</f>
        <v>0.00806666666666667</v>
      </c>
      <c r="E13777" s="15" t="n">
        <v>0.285714285714286</v>
      </c>
      <c r="F13777" s="2" t="s">
        <v>44</v>
      </c>
      <c r="G13777" s="2" t="s">
        <v>44</v>
      </c>
      <c r="H13777" s="2" t="str">
        <f aca="false">IF(AND(E13777&gt;=0.4,E13777&lt;=0.6),"Yes","No")</f>
        <v>No</v>
      </c>
      <c r="I13777" s="2" t="str">
        <f aca="false">IF(AND(F13777="No",G13777="No",H13777="Yes"),"Yes","No")</f>
        <v>No</v>
      </c>
      <c r="J13777" s="2"/>
      <c r="K13777" s="2"/>
    </row>
    <row r="13778" customFormat="false" ht="15" hidden="false" customHeight="false" outlineLevel="0" collapsed="false">
      <c r="A13778" s="2" t="s">
        <v>19278</v>
      </c>
      <c r="B13778" s="13" t="n">
        <v>122</v>
      </c>
      <c r="C13778" s="13" t="n">
        <v>122</v>
      </c>
      <c r="D13778" s="14" t="n">
        <f aca="false">C13778/Summary!$B$4</f>
        <v>0.00813333333333333</v>
      </c>
      <c r="E13778" s="15" t="n">
        <v>0.428571428571429</v>
      </c>
      <c r="F13778" s="2" t="s">
        <v>53</v>
      </c>
      <c r="G13778" s="2" t="s">
        <v>44</v>
      </c>
      <c r="H13778" s="2" t="str">
        <f aca="false">IF(AND(E13778&gt;=0.4,E13778&lt;=0.6),"Yes","No")</f>
        <v>Yes</v>
      </c>
      <c r="I13778" s="2" t="str">
        <f aca="false">IF(AND(F13778="No",G13778="No",H13778="Yes"),"Yes","No")</f>
        <v>No</v>
      </c>
      <c r="J13778" s="2"/>
      <c r="K13778" s="2"/>
    </row>
    <row r="13779" customFormat="false" ht="15" hidden="false" customHeight="false" outlineLevel="0" collapsed="false">
      <c r="A13779" s="2" t="s">
        <v>19279</v>
      </c>
      <c r="B13779" s="13" t="n">
        <v>122</v>
      </c>
      <c r="C13779" s="13" t="n">
        <v>121</v>
      </c>
      <c r="D13779" s="14" t="n">
        <f aca="false">C13779/Summary!$B$4</f>
        <v>0.00806666666666667</v>
      </c>
      <c r="E13779" s="15" t="n">
        <v>0.428571428571429</v>
      </c>
      <c r="F13779" s="2" t="s">
        <v>53</v>
      </c>
      <c r="G13779" s="2" t="s">
        <v>44</v>
      </c>
      <c r="H13779" s="2" t="str">
        <f aca="false">IF(AND(E13779&gt;=0.4,E13779&lt;=0.6),"Yes","No")</f>
        <v>Yes</v>
      </c>
      <c r="I13779" s="2" t="str">
        <f aca="false">IF(AND(F13779="No",G13779="No",H13779="Yes"),"Yes","No")</f>
        <v>No</v>
      </c>
      <c r="J13779" s="2"/>
      <c r="K13779" s="2"/>
    </row>
    <row r="13780" customFormat="false" ht="15" hidden="false" customHeight="false" outlineLevel="0" collapsed="false">
      <c r="A13780" s="2" t="s">
        <v>19280</v>
      </c>
      <c r="B13780" s="13" t="n">
        <v>122</v>
      </c>
      <c r="C13780" s="13" t="n">
        <v>122</v>
      </c>
      <c r="D13780" s="14" t="n">
        <f aca="false">C13780/Summary!$B$4</f>
        <v>0.00813333333333333</v>
      </c>
      <c r="E13780" s="15" t="n">
        <v>0.428571428571429</v>
      </c>
      <c r="F13780" s="2" t="s">
        <v>53</v>
      </c>
      <c r="G13780" s="2" t="s">
        <v>44</v>
      </c>
      <c r="H13780" s="2" t="str">
        <f aca="false">IF(AND(E13780&gt;=0.4,E13780&lt;=0.6),"Yes","No")</f>
        <v>Yes</v>
      </c>
      <c r="I13780" s="2" t="str">
        <f aca="false">IF(AND(F13780="No",G13780="No",H13780="Yes"),"Yes","No")</f>
        <v>No</v>
      </c>
      <c r="J13780" s="2"/>
      <c r="K13780" s="2"/>
    </row>
    <row r="13781" customFormat="false" ht="15" hidden="false" customHeight="false" outlineLevel="0" collapsed="false">
      <c r="A13781" s="2" t="s">
        <v>19281</v>
      </c>
      <c r="B13781" s="13" t="n">
        <v>122</v>
      </c>
      <c r="C13781" s="13" t="n">
        <v>122</v>
      </c>
      <c r="D13781" s="14" t="n">
        <f aca="false">C13781/Summary!$B$4</f>
        <v>0.00813333333333333</v>
      </c>
      <c r="E13781" s="15" t="n">
        <v>0.428571428571429</v>
      </c>
      <c r="F13781" s="2" t="s">
        <v>53</v>
      </c>
      <c r="G13781" s="2" t="s">
        <v>53</v>
      </c>
      <c r="H13781" s="2" t="str">
        <f aca="false">IF(AND(E13781&gt;=0.4,E13781&lt;=0.6),"Yes","No")</f>
        <v>Yes</v>
      </c>
      <c r="I13781" s="2" t="str">
        <f aca="false">IF(AND(F13781="No",G13781="No",H13781="Yes"),"Yes","No")</f>
        <v>No</v>
      </c>
      <c r="J13781" s="2"/>
      <c r="K13781" s="2"/>
    </row>
    <row r="13782" customFormat="false" ht="15" hidden="false" customHeight="false" outlineLevel="0" collapsed="false">
      <c r="A13782" s="2" t="s">
        <v>19282</v>
      </c>
      <c r="B13782" s="13" t="n">
        <v>122</v>
      </c>
      <c r="C13782" s="13" t="n">
        <v>115</v>
      </c>
      <c r="D13782" s="14" t="n">
        <f aca="false">C13782/Summary!$B$4</f>
        <v>0.00766666666666667</v>
      </c>
      <c r="E13782" s="15" t="n">
        <v>0.428571428571429</v>
      </c>
      <c r="F13782" s="2" t="s">
        <v>44</v>
      </c>
      <c r="G13782" s="2" t="s">
        <v>53</v>
      </c>
      <c r="H13782" s="2" t="str">
        <f aca="false">IF(AND(E13782&gt;=0.4,E13782&lt;=0.6),"Yes","No")</f>
        <v>Yes</v>
      </c>
      <c r="I13782" s="2" t="str">
        <f aca="false">IF(AND(F13782="No",G13782="No",H13782="Yes"),"Yes","No")</f>
        <v>No</v>
      </c>
      <c r="J13782" s="2"/>
      <c r="K13782" s="2"/>
    </row>
    <row r="13783" customFormat="false" ht="15" hidden="false" customHeight="false" outlineLevel="0" collapsed="false">
      <c r="A13783" s="2" t="s">
        <v>19283</v>
      </c>
      <c r="B13783" s="13" t="n">
        <v>122</v>
      </c>
      <c r="C13783" s="13" t="n">
        <v>121</v>
      </c>
      <c r="D13783" s="14" t="n">
        <f aca="false">C13783/Summary!$B$4</f>
        <v>0.00806666666666667</v>
      </c>
      <c r="E13783" s="15" t="n">
        <v>0.428571428571429</v>
      </c>
      <c r="F13783" s="2" t="s">
        <v>53</v>
      </c>
      <c r="G13783" s="2" t="s">
        <v>44</v>
      </c>
      <c r="H13783" s="2" t="str">
        <f aca="false">IF(AND(E13783&gt;=0.4,E13783&lt;=0.6),"Yes","No")</f>
        <v>Yes</v>
      </c>
      <c r="I13783" s="2" t="str">
        <f aca="false">IF(AND(F13783="No",G13783="No",H13783="Yes"),"Yes","No")</f>
        <v>No</v>
      </c>
      <c r="J13783" s="2"/>
      <c r="K13783" s="2"/>
    </row>
    <row r="13784" customFormat="false" ht="15" hidden="false" customHeight="false" outlineLevel="0" collapsed="false">
      <c r="A13784" s="2" t="s">
        <v>19284</v>
      </c>
      <c r="B13784" s="13" t="n">
        <v>122</v>
      </c>
      <c r="C13784" s="13" t="n">
        <v>122</v>
      </c>
      <c r="D13784" s="14" t="n">
        <f aca="false">C13784/Summary!$B$4</f>
        <v>0.00813333333333333</v>
      </c>
      <c r="E13784" s="15" t="n">
        <v>0.714285714285714</v>
      </c>
      <c r="F13784" s="2" t="s">
        <v>44</v>
      </c>
      <c r="G13784" s="2" t="s">
        <v>44</v>
      </c>
      <c r="H13784" s="2" t="str">
        <f aca="false">IF(AND(E13784&gt;=0.4,E13784&lt;=0.6),"Yes","No")</f>
        <v>No</v>
      </c>
      <c r="I13784" s="2" t="str">
        <f aca="false">IF(AND(F13784="No",G13784="No",H13784="Yes"),"Yes","No")</f>
        <v>No</v>
      </c>
      <c r="J13784" s="2"/>
      <c r="K13784" s="2"/>
    </row>
    <row r="13785" customFormat="false" ht="15" hidden="false" customHeight="false" outlineLevel="0" collapsed="false">
      <c r="A13785" s="2" t="s">
        <v>19285</v>
      </c>
      <c r="B13785" s="13" t="n">
        <v>122</v>
      </c>
      <c r="C13785" s="13" t="n">
        <v>122</v>
      </c>
      <c r="D13785" s="14" t="n">
        <f aca="false">C13785/Summary!$B$4</f>
        <v>0.00813333333333333</v>
      </c>
      <c r="E13785" s="15" t="n">
        <v>0.571428571428571</v>
      </c>
      <c r="F13785" s="2" t="s">
        <v>53</v>
      </c>
      <c r="G13785" s="2" t="s">
        <v>44</v>
      </c>
      <c r="H13785" s="2" t="str">
        <f aca="false">IF(AND(E13785&gt;=0.4,E13785&lt;=0.6),"Yes","No")</f>
        <v>Yes</v>
      </c>
      <c r="I13785" s="2" t="str">
        <f aca="false">IF(AND(F13785="No",G13785="No",H13785="Yes"),"Yes","No")</f>
        <v>No</v>
      </c>
      <c r="J13785" s="2"/>
      <c r="K13785" s="2"/>
    </row>
    <row r="13786" customFormat="false" ht="15" hidden="false" customHeight="false" outlineLevel="0" collapsed="false">
      <c r="A13786" s="2" t="s">
        <v>19286</v>
      </c>
      <c r="B13786" s="13" t="n">
        <v>122</v>
      </c>
      <c r="C13786" s="13" t="n">
        <v>122</v>
      </c>
      <c r="D13786" s="14" t="n">
        <f aca="false">C13786/Summary!$B$4</f>
        <v>0.00813333333333333</v>
      </c>
      <c r="E13786" s="15" t="n">
        <v>0.285714285714286</v>
      </c>
      <c r="F13786" s="2" t="s">
        <v>53</v>
      </c>
      <c r="G13786" s="2" t="s">
        <v>53</v>
      </c>
      <c r="H13786" s="2" t="str">
        <f aca="false">IF(AND(E13786&gt;=0.4,E13786&lt;=0.6),"Yes","No")</f>
        <v>No</v>
      </c>
      <c r="I13786" s="2" t="str">
        <f aca="false">IF(AND(F13786="No",G13786="No",H13786="Yes"),"Yes","No")</f>
        <v>No</v>
      </c>
      <c r="J13786" s="2"/>
      <c r="K13786" s="2"/>
    </row>
    <row r="13787" customFormat="false" ht="15" hidden="false" customHeight="false" outlineLevel="0" collapsed="false">
      <c r="A13787" s="2" t="s">
        <v>19287</v>
      </c>
      <c r="B13787" s="13" t="n">
        <v>122</v>
      </c>
      <c r="C13787" s="13" t="n">
        <v>121</v>
      </c>
      <c r="D13787" s="14" t="n">
        <f aca="false">C13787/Summary!$B$4</f>
        <v>0.00806666666666667</v>
      </c>
      <c r="E13787" s="15" t="n">
        <v>0.714285714285714</v>
      </c>
      <c r="F13787" s="2" t="s">
        <v>53</v>
      </c>
      <c r="G13787" s="2" t="s">
        <v>44</v>
      </c>
      <c r="H13787" s="2" t="str">
        <f aca="false">IF(AND(E13787&gt;=0.4,E13787&lt;=0.6),"Yes","No")</f>
        <v>No</v>
      </c>
      <c r="I13787" s="2" t="str">
        <f aca="false">IF(AND(F13787="No",G13787="No",H13787="Yes"),"Yes","No")</f>
        <v>No</v>
      </c>
      <c r="J13787" s="2"/>
      <c r="K13787" s="2"/>
    </row>
    <row r="13788" customFormat="false" ht="15" hidden="false" customHeight="false" outlineLevel="0" collapsed="false">
      <c r="A13788" s="2" t="s">
        <v>19288</v>
      </c>
      <c r="B13788" s="13" t="n">
        <v>122</v>
      </c>
      <c r="C13788" s="13" t="n">
        <v>120</v>
      </c>
      <c r="D13788" s="14" t="n">
        <f aca="false">C13788/Summary!$B$4</f>
        <v>0.008</v>
      </c>
      <c r="E13788" s="15" t="n">
        <v>0.714285714285714</v>
      </c>
      <c r="F13788" s="2" t="s">
        <v>44</v>
      </c>
      <c r="G13788" s="2" t="s">
        <v>53</v>
      </c>
      <c r="H13788" s="2" t="str">
        <f aca="false">IF(AND(E13788&gt;=0.4,E13788&lt;=0.6),"Yes","No")</f>
        <v>No</v>
      </c>
      <c r="I13788" s="2" t="str">
        <f aca="false">IF(AND(F13788="No",G13788="No",H13788="Yes"),"Yes","No")</f>
        <v>No</v>
      </c>
      <c r="J13788" s="2"/>
      <c r="K13788" s="2"/>
    </row>
    <row r="13789" customFormat="false" ht="15" hidden="false" customHeight="false" outlineLevel="0" collapsed="false">
      <c r="A13789" s="2" t="s">
        <v>19289</v>
      </c>
      <c r="B13789" s="13" t="n">
        <v>122</v>
      </c>
      <c r="C13789" s="13" t="n">
        <v>121</v>
      </c>
      <c r="D13789" s="14" t="n">
        <f aca="false">C13789/Summary!$B$4</f>
        <v>0.00806666666666667</v>
      </c>
      <c r="E13789" s="15" t="n">
        <v>0.285714285714286</v>
      </c>
      <c r="F13789" s="2" t="s">
        <v>53</v>
      </c>
      <c r="G13789" s="2" t="s">
        <v>44</v>
      </c>
      <c r="H13789" s="2" t="str">
        <f aca="false">IF(AND(E13789&gt;=0.4,E13789&lt;=0.6),"Yes","No")</f>
        <v>No</v>
      </c>
      <c r="I13789" s="2" t="str">
        <f aca="false">IF(AND(F13789="No",G13789="No",H13789="Yes"),"Yes","No")</f>
        <v>No</v>
      </c>
      <c r="J13789" s="2"/>
      <c r="K13789" s="2"/>
    </row>
    <row r="13790" customFormat="false" ht="15" hidden="false" customHeight="false" outlineLevel="0" collapsed="false">
      <c r="A13790" s="2" t="s">
        <v>19290</v>
      </c>
      <c r="B13790" s="13" t="n">
        <v>122</v>
      </c>
      <c r="C13790" s="13" t="n">
        <v>122</v>
      </c>
      <c r="D13790" s="14" t="n">
        <f aca="false">C13790/Summary!$B$4</f>
        <v>0.00813333333333333</v>
      </c>
      <c r="E13790" s="15" t="n">
        <v>0.571428571428571</v>
      </c>
      <c r="F13790" s="2" t="s">
        <v>53</v>
      </c>
      <c r="G13790" s="2" t="s">
        <v>53</v>
      </c>
      <c r="H13790" s="2" t="str">
        <f aca="false">IF(AND(E13790&gt;=0.4,E13790&lt;=0.6),"Yes","No")</f>
        <v>Yes</v>
      </c>
      <c r="I13790" s="2" t="str">
        <f aca="false">IF(AND(F13790="No",G13790="No",H13790="Yes"),"Yes","No")</f>
        <v>No</v>
      </c>
      <c r="J13790" s="2"/>
      <c r="K13790" s="2"/>
    </row>
    <row r="13791" customFormat="false" ht="15" hidden="false" customHeight="false" outlineLevel="0" collapsed="false">
      <c r="A13791" s="2" t="s">
        <v>19291</v>
      </c>
      <c r="B13791" s="13" t="n">
        <v>122</v>
      </c>
      <c r="C13791" s="13" t="n">
        <v>122</v>
      </c>
      <c r="D13791" s="14" t="n">
        <f aca="false">C13791/Summary!$B$4</f>
        <v>0.00813333333333333</v>
      </c>
      <c r="E13791" s="15" t="n">
        <v>0.571428571428571</v>
      </c>
      <c r="F13791" s="2" t="s">
        <v>53</v>
      </c>
      <c r="G13791" s="2" t="s">
        <v>44</v>
      </c>
      <c r="H13791" s="2" t="str">
        <f aca="false">IF(AND(E13791&gt;=0.4,E13791&lt;=0.6),"Yes","No")</f>
        <v>Yes</v>
      </c>
      <c r="I13791" s="2" t="str">
        <f aca="false">IF(AND(F13791="No",G13791="No",H13791="Yes"),"Yes","No")</f>
        <v>No</v>
      </c>
      <c r="J13791" s="2"/>
      <c r="K13791" s="2"/>
    </row>
    <row r="13792" customFormat="false" ht="15" hidden="false" customHeight="false" outlineLevel="0" collapsed="false">
      <c r="A13792" s="2" t="s">
        <v>19292</v>
      </c>
      <c r="B13792" s="13" t="n">
        <v>122</v>
      </c>
      <c r="C13792" s="13" t="n">
        <v>122</v>
      </c>
      <c r="D13792" s="14" t="n">
        <f aca="false">C13792/Summary!$B$4</f>
        <v>0.00813333333333333</v>
      </c>
      <c r="E13792" s="15" t="n">
        <v>0.571428571428571</v>
      </c>
      <c r="F13792" s="2" t="s">
        <v>53</v>
      </c>
      <c r="G13792" s="2" t="s">
        <v>53</v>
      </c>
      <c r="H13792" s="2" t="str">
        <f aca="false">IF(AND(E13792&gt;=0.4,E13792&lt;=0.6),"Yes","No")</f>
        <v>Yes</v>
      </c>
      <c r="I13792" s="2" t="str">
        <f aca="false">IF(AND(F13792="No",G13792="No",H13792="Yes"),"Yes","No")</f>
        <v>No</v>
      </c>
      <c r="J13792" s="2"/>
      <c r="K13792" s="2"/>
    </row>
    <row r="13793" customFormat="false" ht="15" hidden="false" customHeight="false" outlineLevel="0" collapsed="false">
      <c r="A13793" s="2" t="s">
        <v>19293</v>
      </c>
      <c r="B13793" s="13" t="n">
        <v>122</v>
      </c>
      <c r="C13793" s="13" t="n">
        <v>122</v>
      </c>
      <c r="D13793" s="14" t="n">
        <f aca="false">C13793/Summary!$B$4</f>
        <v>0.00813333333333333</v>
      </c>
      <c r="E13793" s="15" t="n">
        <v>0.428571428571429</v>
      </c>
      <c r="F13793" s="2" t="s">
        <v>53</v>
      </c>
      <c r="G13793" s="2" t="s">
        <v>53</v>
      </c>
      <c r="H13793" s="2" t="str">
        <f aca="false">IF(AND(E13793&gt;=0.4,E13793&lt;=0.6),"Yes","No")</f>
        <v>Yes</v>
      </c>
      <c r="I13793" s="2" t="str">
        <f aca="false">IF(AND(F13793="No",G13793="No",H13793="Yes"),"Yes","No")</f>
        <v>No</v>
      </c>
      <c r="J13793" s="2"/>
      <c r="K13793" s="2"/>
    </row>
    <row r="13794" customFormat="false" ht="15" hidden="false" customHeight="false" outlineLevel="0" collapsed="false">
      <c r="A13794" s="2" t="s">
        <v>19294</v>
      </c>
      <c r="B13794" s="13" t="n">
        <v>122</v>
      </c>
      <c r="C13794" s="13" t="n">
        <v>121</v>
      </c>
      <c r="D13794" s="14" t="n">
        <f aca="false">C13794/Summary!$B$4</f>
        <v>0.00806666666666667</v>
      </c>
      <c r="E13794" s="15" t="n">
        <v>0.571428571428571</v>
      </c>
      <c r="F13794" s="2" t="s">
        <v>53</v>
      </c>
      <c r="G13794" s="2" t="s">
        <v>53</v>
      </c>
      <c r="H13794" s="2" t="str">
        <f aca="false">IF(AND(E13794&gt;=0.4,E13794&lt;=0.6),"Yes","No")</f>
        <v>Yes</v>
      </c>
      <c r="I13794" s="2" t="str">
        <f aca="false">IF(AND(F13794="No",G13794="No",H13794="Yes"),"Yes","No")</f>
        <v>No</v>
      </c>
      <c r="J13794" s="2"/>
      <c r="K13794" s="2"/>
    </row>
    <row r="13795" customFormat="false" ht="15" hidden="false" customHeight="false" outlineLevel="0" collapsed="false">
      <c r="A13795" s="2" t="s">
        <v>19295</v>
      </c>
      <c r="B13795" s="13" t="n">
        <v>122</v>
      </c>
      <c r="C13795" s="13" t="n">
        <v>122</v>
      </c>
      <c r="D13795" s="14" t="n">
        <f aca="false">C13795/Summary!$B$4</f>
        <v>0.00813333333333333</v>
      </c>
      <c r="E13795" s="15" t="n">
        <v>0.285714285714286</v>
      </c>
      <c r="F13795" s="2" t="s">
        <v>53</v>
      </c>
      <c r="G13795" s="2" t="s">
        <v>44</v>
      </c>
      <c r="H13795" s="2" t="str">
        <f aca="false">IF(AND(E13795&gt;=0.4,E13795&lt;=0.6),"Yes","No")</f>
        <v>No</v>
      </c>
      <c r="I13795" s="2" t="str">
        <f aca="false">IF(AND(F13795="No",G13795="No",H13795="Yes"),"Yes","No")</f>
        <v>No</v>
      </c>
      <c r="J13795" s="2"/>
      <c r="K13795" s="2"/>
    </row>
    <row r="13796" customFormat="false" ht="15" hidden="false" customHeight="false" outlineLevel="0" collapsed="false">
      <c r="A13796" s="2" t="s">
        <v>19296</v>
      </c>
      <c r="B13796" s="13" t="n">
        <v>122</v>
      </c>
      <c r="C13796" s="13" t="n">
        <v>122</v>
      </c>
      <c r="D13796" s="14" t="n">
        <f aca="false">C13796/Summary!$B$4</f>
        <v>0.00813333333333333</v>
      </c>
      <c r="E13796" s="15" t="n">
        <v>0.571428571428571</v>
      </c>
      <c r="F13796" s="2" t="s">
        <v>53</v>
      </c>
      <c r="G13796" s="2" t="s">
        <v>44</v>
      </c>
      <c r="H13796" s="2" t="str">
        <f aca="false">IF(AND(E13796&gt;=0.4,E13796&lt;=0.6),"Yes","No")</f>
        <v>Yes</v>
      </c>
      <c r="I13796" s="2" t="str">
        <f aca="false">IF(AND(F13796="No",G13796="No",H13796="Yes"),"Yes","No")</f>
        <v>No</v>
      </c>
      <c r="J13796" s="2"/>
      <c r="K13796" s="2"/>
    </row>
    <row r="13797" customFormat="false" ht="15" hidden="false" customHeight="false" outlineLevel="0" collapsed="false">
      <c r="A13797" s="2" t="s">
        <v>19297</v>
      </c>
      <c r="B13797" s="13" t="n">
        <v>122</v>
      </c>
      <c r="C13797" s="13" t="n">
        <v>121</v>
      </c>
      <c r="D13797" s="14" t="n">
        <f aca="false">C13797/Summary!$B$4</f>
        <v>0.00806666666666667</v>
      </c>
      <c r="E13797" s="15" t="n">
        <v>0.285714285714286</v>
      </c>
      <c r="F13797" s="2" t="s">
        <v>53</v>
      </c>
      <c r="G13797" s="2" t="s">
        <v>53</v>
      </c>
      <c r="H13797" s="2" t="str">
        <f aca="false">IF(AND(E13797&gt;=0.4,E13797&lt;=0.6),"Yes","No")</f>
        <v>No</v>
      </c>
      <c r="I13797" s="2" t="str">
        <f aca="false">IF(AND(F13797="No",G13797="No",H13797="Yes"),"Yes","No")</f>
        <v>No</v>
      </c>
      <c r="J13797" s="2"/>
      <c r="K13797" s="2"/>
    </row>
    <row r="13798" customFormat="false" ht="15" hidden="false" customHeight="false" outlineLevel="0" collapsed="false">
      <c r="A13798" s="2" t="s">
        <v>19298</v>
      </c>
      <c r="B13798" s="13" t="n">
        <v>122</v>
      </c>
      <c r="C13798" s="13" t="n">
        <v>122</v>
      </c>
      <c r="D13798" s="14" t="n">
        <f aca="false">C13798/Summary!$B$4</f>
        <v>0.00813333333333333</v>
      </c>
      <c r="E13798" s="15" t="n">
        <v>0.428571428571429</v>
      </c>
      <c r="F13798" s="2" t="s">
        <v>53</v>
      </c>
      <c r="G13798" s="2" t="s">
        <v>44</v>
      </c>
      <c r="H13798" s="2" t="str">
        <f aca="false">IF(AND(E13798&gt;=0.4,E13798&lt;=0.6),"Yes","No")</f>
        <v>Yes</v>
      </c>
      <c r="I13798" s="2" t="str">
        <f aca="false">IF(AND(F13798="No",G13798="No",H13798="Yes"),"Yes","No")</f>
        <v>No</v>
      </c>
      <c r="J13798" s="2"/>
      <c r="K13798" s="2"/>
    </row>
    <row r="13799" customFormat="false" ht="15" hidden="false" customHeight="false" outlineLevel="0" collapsed="false">
      <c r="A13799" s="2" t="s">
        <v>19299</v>
      </c>
      <c r="B13799" s="13" t="n">
        <v>122</v>
      </c>
      <c r="C13799" s="13" t="n">
        <v>122</v>
      </c>
      <c r="D13799" s="14" t="n">
        <f aca="false">C13799/Summary!$B$4</f>
        <v>0.00813333333333333</v>
      </c>
      <c r="E13799" s="15" t="n">
        <v>0.285714285714286</v>
      </c>
      <c r="F13799" s="2" t="s">
        <v>44</v>
      </c>
      <c r="G13799" s="2" t="s">
        <v>44</v>
      </c>
      <c r="H13799" s="2" t="str">
        <f aca="false">IF(AND(E13799&gt;=0.4,E13799&lt;=0.6),"Yes","No")</f>
        <v>No</v>
      </c>
      <c r="I13799" s="2" t="str">
        <f aca="false">IF(AND(F13799="No",G13799="No",H13799="Yes"),"Yes","No")</f>
        <v>No</v>
      </c>
      <c r="J13799" s="2"/>
      <c r="K13799" s="2"/>
    </row>
    <row r="13800" customFormat="false" ht="15" hidden="false" customHeight="false" outlineLevel="0" collapsed="false">
      <c r="A13800" s="2" t="s">
        <v>19300</v>
      </c>
      <c r="B13800" s="13" t="n">
        <v>122</v>
      </c>
      <c r="C13800" s="13" t="n">
        <v>121</v>
      </c>
      <c r="D13800" s="14" t="n">
        <f aca="false">C13800/Summary!$B$4</f>
        <v>0.00806666666666667</v>
      </c>
      <c r="E13800" s="15" t="n">
        <v>0.285714285714286</v>
      </c>
      <c r="F13800" s="2" t="s">
        <v>44</v>
      </c>
      <c r="G13800" s="2" t="s">
        <v>44</v>
      </c>
      <c r="H13800" s="2" t="str">
        <f aca="false">IF(AND(E13800&gt;=0.4,E13800&lt;=0.6),"Yes","No")</f>
        <v>No</v>
      </c>
      <c r="I13800" s="2" t="str">
        <f aca="false">IF(AND(F13800="No",G13800="No",H13800="Yes"),"Yes","No")</f>
        <v>No</v>
      </c>
      <c r="J13800" s="2"/>
      <c r="K13800" s="2"/>
    </row>
    <row r="13801" customFormat="false" ht="15" hidden="false" customHeight="false" outlineLevel="0" collapsed="false">
      <c r="A13801" s="2" t="s">
        <v>19301</v>
      </c>
      <c r="B13801" s="13" t="n">
        <v>122</v>
      </c>
      <c r="C13801" s="13" t="n">
        <v>120</v>
      </c>
      <c r="D13801" s="14" t="n">
        <f aca="false">C13801/Summary!$B$4</f>
        <v>0.008</v>
      </c>
      <c r="E13801" s="15" t="n">
        <v>0.428571428571429</v>
      </c>
      <c r="F13801" s="2" t="s">
        <v>53</v>
      </c>
      <c r="G13801" s="2" t="s">
        <v>44</v>
      </c>
      <c r="H13801" s="2" t="str">
        <f aca="false">IF(AND(E13801&gt;=0.4,E13801&lt;=0.6),"Yes","No")</f>
        <v>Yes</v>
      </c>
      <c r="I13801" s="2" t="str">
        <f aca="false">IF(AND(F13801="No",G13801="No",H13801="Yes"),"Yes","No")</f>
        <v>No</v>
      </c>
      <c r="J13801" s="2"/>
      <c r="K13801" s="2"/>
    </row>
    <row r="13802" customFormat="false" ht="15" hidden="false" customHeight="false" outlineLevel="0" collapsed="false">
      <c r="A13802" s="2" t="s">
        <v>19302</v>
      </c>
      <c r="B13802" s="13" t="n">
        <v>122</v>
      </c>
      <c r="C13802" s="13" t="n">
        <v>121</v>
      </c>
      <c r="D13802" s="14" t="n">
        <f aca="false">C13802/Summary!$B$4</f>
        <v>0.00806666666666667</v>
      </c>
      <c r="E13802" s="15" t="n">
        <v>0.571428571428571</v>
      </c>
      <c r="F13802" s="2" t="s">
        <v>53</v>
      </c>
      <c r="G13802" s="2" t="s">
        <v>44</v>
      </c>
      <c r="H13802" s="2" t="str">
        <f aca="false">IF(AND(E13802&gt;=0.4,E13802&lt;=0.6),"Yes","No")</f>
        <v>Yes</v>
      </c>
      <c r="I13802" s="2" t="str">
        <f aca="false">IF(AND(F13802="No",G13802="No",H13802="Yes"),"Yes","No")</f>
        <v>No</v>
      </c>
      <c r="J13802" s="2"/>
      <c r="K13802" s="2"/>
    </row>
    <row r="13803" customFormat="false" ht="15" hidden="false" customHeight="false" outlineLevel="0" collapsed="false">
      <c r="A13803" s="2" t="s">
        <v>19303</v>
      </c>
      <c r="B13803" s="13" t="n">
        <v>122</v>
      </c>
      <c r="C13803" s="13" t="n">
        <v>122</v>
      </c>
      <c r="D13803" s="14" t="n">
        <f aca="false">C13803/Summary!$B$4</f>
        <v>0.00813333333333333</v>
      </c>
      <c r="E13803" s="15" t="n">
        <v>0.285714285714286</v>
      </c>
      <c r="F13803" s="2" t="s">
        <v>44</v>
      </c>
      <c r="G13803" s="2" t="s">
        <v>53</v>
      </c>
      <c r="H13803" s="2" t="str">
        <f aca="false">IF(AND(E13803&gt;=0.4,E13803&lt;=0.6),"Yes","No")</f>
        <v>No</v>
      </c>
      <c r="I13803" s="2" t="str">
        <f aca="false">IF(AND(F13803="No",G13803="No",H13803="Yes"),"Yes","No")</f>
        <v>No</v>
      </c>
      <c r="J13803" s="2"/>
      <c r="K13803" s="2"/>
    </row>
    <row r="13804" customFormat="false" ht="15" hidden="false" customHeight="false" outlineLevel="0" collapsed="false">
      <c r="A13804" s="2" t="s">
        <v>19304</v>
      </c>
      <c r="B13804" s="13" t="n">
        <v>122</v>
      </c>
      <c r="C13804" s="13" t="n">
        <v>122</v>
      </c>
      <c r="D13804" s="14" t="n">
        <f aca="false">C13804/Summary!$B$4</f>
        <v>0.00813333333333333</v>
      </c>
      <c r="E13804" s="15" t="n">
        <v>0.285714285714286</v>
      </c>
      <c r="F13804" s="2" t="s">
        <v>44</v>
      </c>
      <c r="G13804" s="2" t="s">
        <v>44</v>
      </c>
      <c r="H13804" s="2" t="str">
        <f aca="false">IF(AND(E13804&gt;=0.4,E13804&lt;=0.6),"Yes","No")</f>
        <v>No</v>
      </c>
      <c r="I13804" s="2" t="str">
        <f aca="false">IF(AND(F13804="No",G13804="No",H13804="Yes"),"Yes","No")</f>
        <v>No</v>
      </c>
      <c r="J13804" s="2"/>
      <c r="K13804" s="2"/>
    </row>
    <row r="13805" customFormat="false" ht="15" hidden="false" customHeight="false" outlineLevel="0" collapsed="false">
      <c r="A13805" s="2" t="s">
        <v>19305</v>
      </c>
      <c r="B13805" s="13" t="n">
        <v>122</v>
      </c>
      <c r="C13805" s="13" t="n">
        <v>122</v>
      </c>
      <c r="D13805" s="14" t="n">
        <f aca="false">C13805/Summary!$B$4</f>
        <v>0.00813333333333333</v>
      </c>
      <c r="E13805" s="15" t="n">
        <v>0.142857142857143</v>
      </c>
      <c r="F13805" s="2" t="s">
        <v>44</v>
      </c>
      <c r="G13805" s="2" t="s">
        <v>44</v>
      </c>
      <c r="H13805" s="2" t="str">
        <f aca="false">IF(AND(E13805&gt;=0.4,E13805&lt;=0.6),"Yes","No")</f>
        <v>No</v>
      </c>
      <c r="I13805" s="2" t="str">
        <f aca="false">IF(AND(F13805="No",G13805="No",H13805="Yes"),"Yes","No")</f>
        <v>No</v>
      </c>
      <c r="J13805" s="2"/>
      <c r="K13805" s="2"/>
    </row>
    <row r="13806" customFormat="false" ht="15" hidden="false" customHeight="false" outlineLevel="0" collapsed="false">
      <c r="A13806" s="2" t="s">
        <v>19306</v>
      </c>
      <c r="B13806" s="13" t="n">
        <v>122</v>
      </c>
      <c r="C13806" s="13" t="n">
        <v>122</v>
      </c>
      <c r="D13806" s="14" t="n">
        <f aca="false">C13806/Summary!$B$4</f>
        <v>0.00813333333333333</v>
      </c>
      <c r="E13806" s="15" t="n">
        <v>0.142857142857143</v>
      </c>
      <c r="F13806" s="2" t="s">
        <v>44</v>
      </c>
      <c r="G13806" s="2" t="s">
        <v>53</v>
      </c>
      <c r="H13806" s="2" t="str">
        <f aca="false">IF(AND(E13806&gt;=0.4,E13806&lt;=0.6),"Yes","No")</f>
        <v>No</v>
      </c>
      <c r="I13806" s="2" t="str">
        <f aca="false">IF(AND(F13806="No",G13806="No",H13806="Yes"),"Yes","No")</f>
        <v>No</v>
      </c>
      <c r="J13806" s="2"/>
      <c r="K13806" s="2"/>
    </row>
    <row r="13807" customFormat="false" ht="15" hidden="false" customHeight="false" outlineLevel="0" collapsed="false">
      <c r="A13807" s="2" t="s">
        <v>19307</v>
      </c>
      <c r="B13807" s="13" t="n">
        <v>122</v>
      </c>
      <c r="C13807" s="13" t="n">
        <v>121</v>
      </c>
      <c r="D13807" s="14" t="n">
        <f aca="false">C13807/Summary!$B$4</f>
        <v>0.00806666666666667</v>
      </c>
      <c r="E13807" s="15" t="n">
        <v>0.285714285714286</v>
      </c>
      <c r="F13807" s="2" t="s">
        <v>44</v>
      </c>
      <c r="G13807" s="2" t="s">
        <v>53</v>
      </c>
      <c r="H13807" s="2" t="str">
        <f aca="false">IF(AND(E13807&gt;=0.4,E13807&lt;=0.6),"Yes","No")</f>
        <v>No</v>
      </c>
      <c r="I13807" s="2" t="str">
        <f aca="false">IF(AND(F13807="No",G13807="No",H13807="Yes"),"Yes","No")</f>
        <v>No</v>
      </c>
      <c r="J13807" s="2"/>
      <c r="K13807" s="2"/>
    </row>
    <row r="13808" customFormat="false" ht="15" hidden="false" customHeight="false" outlineLevel="0" collapsed="false">
      <c r="A13808" s="2" t="s">
        <v>19308</v>
      </c>
      <c r="B13808" s="13" t="n">
        <v>122</v>
      </c>
      <c r="C13808" s="13" t="n">
        <v>121</v>
      </c>
      <c r="D13808" s="14" t="n">
        <f aca="false">C13808/Summary!$B$4</f>
        <v>0.00806666666666667</v>
      </c>
      <c r="E13808" s="15" t="n">
        <v>0.571428571428571</v>
      </c>
      <c r="F13808" s="2" t="s">
        <v>53</v>
      </c>
      <c r="G13808" s="2" t="s">
        <v>44</v>
      </c>
      <c r="H13808" s="2" t="str">
        <f aca="false">IF(AND(E13808&gt;=0.4,E13808&lt;=0.6),"Yes","No")</f>
        <v>Yes</v>
      </c>
      <c r="I13808" s="2" t="str">
        <f aca="false">IF(AND(F13808="No",G13808="No",H13808="Yes"),"Yes","No")</f>
        <v>No</v>
      </c>
      <c r="J13808" s="2"/>
      <c r="K13808" s="2"/>
    </row>
    <row r="13809" customFormat="false" ht="15" hidden="false" customHeight="false" outlineLevel="0" collapsed="false">
      <c r="A13809" s="2" t="s">
        <v>19309</v>
      </c>
      <c r="B13809" s="13" t="n">
        <v>122</v>
      </c>
      <c r="C13809" s="13" t="n">
        <v>122</v>
      </c>
      <c r="D13809" s="14" t="n">
        <f aca="false">C13809/Summary!$B$4</f>
        <v>0.00813333333333333</v>
      </c>
      <c r="E13809" s="15" t="n">
        <v>0.142857142857143</v>
      </c>
      <c r="F13809" s="2" t="s">
        <v>53</v>
      </c>
      <c r="G13809" s="2" t="s">
        <v>44</v>
      </c>
      <c r="H13809" s="2" t="str">
        <f aca="false">IF(AND(E13809&gt;=0.4,E13809&lt;=0.6),"Yes","No")</f>
        <v>No</v>
      </c>
      <c r="I13809" s="2" t="str">
        <f aca="false">IF(AND(F13809="No",G13809="No",H13809="Yes"),"Yes","No")</f>
        <v>No</v>
      </c>
      <c r="J13809" s="2"/>
      <c r="K13809" s="2"/>
    </row>
    <row r="13810" customFormat="false" ht="15" hidden="false" customHeight="false" outlineLevel="0" collapsed="false">
      <c r="A13810" s="2" t="s">
        <v>19310</v>
      </c>
      <c r="B13810" s="13" t="n">
        <v>122</v>
      </c>
      <c r="C13810" s="13" t="n">
        <v>122</v>
      </c>
      <c r="D13810" s="14" t="n">
        <f aca="false">C13810/Summary!$B$4</f>
        <v>0.00813333333333333</v>
      </c>
      <c r="E13810" s="15" t="n">
        <v>0.714285714285714</v>
      </c>
      <c r="F13810" s="2" t="s">
        <v>53</v>
      </c>
      <c r="G13810" s="2" t="s">
        <v>44</v>
      </c>
      <c r="H13810" s="2" t="str">
        <f aca="false">IF(AND(E13810&gt;=0.4,E13810&lt;=0.6),"Yes","No")</f>
        <v>No</v>
      </c>
      <c r="I13810" s="2" t="str">
        <f aca="false">IF(AND(F13810="No",G13810="No",H13810="Yes"),"Yes","No")</f>
        <v>No</v>
      </c>
      <c r="J13810" s="2"/>
      <c r="K13810" s="2"/>
    </row>
    <row r="13811" customFormat="false" ht="15" hidden="false" customHeight="false" outlineLevel="0" collapsed="false">
      <c r="A13811" s="2" t="s">
        <v>19311</v>
      </c>
      <c r="B13811" s="13" t="n">
        <v>122</v>
      </c>
      <c r="C13811" s="13" t="n">
        <v>120</v>
      </c>
      <c r="D13811" s="14" t="n">
        <f aca="false">C13811/Summary!$B$4</f>
        <v>0.008</v>
      </c>
      <c r="E13811" s="15" t="n">
        <v>0.428571428571429</v>
      </c>
      <c r="F13811" s="2" t="s">
        <v>53</v>
      </c>
      <c r="G13811" s="2" t="s">
        <v>53</v>
      </c>
      <c r="H13811" s="2" t="str">
        <f aca="false">IF(AND(E13811&gt;=0.4,E13811&lt;=0.6),"Yes","No")</f>
        <v>Yes</v>
      </c>
      <c r="I13811" s="2" t="str">
        <f aca="false">IF(AND(F13811="No",G13811="No",H13811="Yes"),"Yes","No")</f>
        <v>No</v>
      </c>
      <c r="J13811" s="2"/>
      <c r="K13811" s="2"/>
    </row>
    <row r="13812" customFormat="false" ht="15" hidden="false" customHeight="false" outlineLevel="0" collapsed="false">
      <c r="A13812" s="2" t="s">
        <v>19312</v>
      </c>
      <c r="B13812" s="13" t="n">
        <v>122</v>
      </c>
      <c r="C13812" s="13" t="n">
        <v>121</v>
      </c>
      <c r="D13812" s="14" t="n">
        <f aca="false">C13812/Summary!$B$4</f>
        <v>0.00806666666666667</v>
      </c>
      <c r="E13812" s="15" t="n">
        <v>0.142857142857143</v>
      </c>
      <c r="F13812" s="2" t="s">
        <v>53</v>
      </c>
      <c r="G13812" s="2" t="s">
        <v>44</v>
      </c>
      <c r="H13812" s="2" t="str">
        <f aca="false">IF(AND(E13812&gt;=0.4,E13812&lt;=0.6),"Yes","No")</f>
        <v>No</v>
      </c>
      <c r="I13812" s="2" t="str">
        <f aca="false">IF(AND(F13812="No",G13812="No",H13812="Yes"),"Yes","No")</f>
        <v>No</v>
      </c>
      <c r="J13812" s="2"/>
      <c r="K13812" s="2"/>
    </row>
    <row r="13813" customFormat="false" ht="15" hidden="false" customHeight="false" outlineLevel="0" collapsed="false">
      <c r="A13813" s="2" t="s">
        <v>19313</v>
      </c>
      <c r="B13813" s="13" t="n">
        <v>122</v>
      </c>
      <c r="C13813" s="13" t="n">
        <v>122</v>
      </c>
      <c r="D13813" s="14" t="n">
        <f aca="false">C13813/Summary!$B$4</f>
        <v>0.00813333333333333</v>
      </c>
      <c r="E13813" s="15" t="n">
        <v>0.285714285714286</v>
      </c>
      <c r="F13813" s="2" t="s">
        <v>53</v>
      </c>
      <c r="G13813" s="2" t="s">
        <v>44</v>
      </c>
      <c r="H13813" s="2" t="str">
        <f aca="false">IF(AND(E13813&gt;=0.4,E13813&lt;=0.6),"Yes","No")</f>
        <v>No</v>
      </c>
      <c r="I13813" s="2" t="str">
        <f aca="false">IF(AND(F13813="No",G13813="No",H13813="Yes"),"Yes","No")</f>
        <v>No</v>
      </c>
      <c r="J13813" s="2"/>
      <c r="K13813" s="2"/>
    </row>
    <row r="13814" customFormat="false" ht="15" hidden="false" customHeight="false" outlineLevel="0" collapsed="false">
      <c r="A13814" s="2" t="s">
        <v>19314</v>
      </c>
      <c r="B13814" s="13" t="n">
        <v>122</v>
      </c>
      <c r="C13814" s="13" t="n">
        <v>122</v>
      </c>
      <c r="D13814" s="14" t="n">
        <f aca="false">C13814/Summary!$B$4</f>
        <v>0.00813333333333333</v>
      </c>
      <c r="E13814" s="15" t="n">
        <v>0.571428571428571</v>
      </c>
      <c r="F13814" s="2" t="s">
        <v>53</v>
      </c>
      <c r="G13814" s="2" t="s">
        <v>44</v>
      </c>
      <c r="H13814" s="2" t="str">
        <f aca="false">IF(AND(E13814&gt;=0.4,E13814&lt;=0.6),"Yes","No")</f>
        <v>Yes</v>
      </c>
      <c r="I13814" s="2" t="str">
        <f aca="false">IF(AND(F13814="No",G13814="No",H13814="Yes"),"Yes","No")</f>
        <v>No</v>
      </c>
      <c r="J13814" s="2"/>
      <c r="K13814" s="2"/>
    </row>
    <row r="13815" customFormat="false" ht="15" hidden="false" customHeight="false" outlineLevel="0" collapsed="false">
      <c r="A13815" s="2" t="s">
        <v>19315</v>
      </c>
      <c r="B13815" s="13" t="n">
        <v>122</v>
      </c>
      <c r="C13815" s="13" t="n">
        <v>121</v>
      </c>
      <c r="D13815" s="14" t="n">
        <f aca="false">C13815/Summary!$B$4</f>
        <v>0.00806666666666667</v>
      </c>
      <c r="E13815" s="15" t="n">
        <v>0.428571428571429</v>
      </c>
      <c r="F13815" s="2" t="s">
        <v>53</v>
      </c>
      <c r="G13815" s="2" t="s">
        <v>44</v>
      </c>
      <c r="H13815" s="2" t="str">
        <f aca="false">IF(AND(E13815&gt;=0.4,E13815&lt;=0.6),"Yes","No")</f>
        <v>Yes</v>
      </c>
      <c r="I13815" s="2" t="str">
        <f aca="false">IF(AND(F13815="No",G13815="No",H13815="Yes"),"Yes","No")</f>
        <v>No</v>
      </c>
      <c r="J13815" s="2"/>
      <c r="K13815" s="2"/>
    </row>
    <row r="13816" customFormat="false" ht="15" hidden="false" customHeight="false" outlineLevel="0" collapsed="false">
      <c r="A13816" s="2" t="s">
        <v>19316</v>
      </c>
      <c r="B13816" s="13" t="n">
        <v>122</v>
      </c>
      <c r="C13816" s="13" t="n">
        <v>122</v>
      </c>
      <c r="D13816" s="14" t="n">
        <f aca="false">C13816/Summary!$B$4</f>
        <v>0.00813333333333333</v>
      </c>
      <c r="E13816" s="15" t="n">
        <v>0.285714285714286</v>
      </c>
      <c r="F13816" s="2" t="s">
        <v>53</v>
      </c>
      <c r="G13816" s="2" t="s">
        <v>53</v>
      </c>
      <c r="H13816" s="2" t="str">
        <f aca="false">IF(AND(E13816&gt;=0.4,E13816&lt;=0.6),"Yes","No")</f>
        <v>No</v>
      </c>
      <c r="I13816" s="2" t="str">
        <f aca="false">IF(AND(F13816="No",G13816="No",H13816="Yes"),"Yes","No")</f>
        <v>No</v>
      </c>
      <c r="J13816" s="2"/>
      <c r="K13816" s="2"/>
    </row>
    <row r="13817" customFormat="false" ht="15" hidden="false" customHeight="false" outlineLevel="0" collapsed="false">
      <c r="A13817" s="2" t="s">
        <v>19317</v>
      </c>
      <c r="B13817" s="13" t="n">
        <v>122</v>
      </c>
      <c r="C13817" s="13" t="n">
        <v>122</v>
      </c>
      <c r="D13817" s="14" t="n">
        <f aca="false">C13817/Summary!$B$4</f>
        <v>0.00813333333333333</v>
      </c>
      <c r="E13817" s="15" t="n">
        <v>0.285714285714286</v>
      </c>
      <c r="F13817" s="2" t="s">
        <v>53</v>
      </c>
      <c r="G13817" s="2" t="s">
        <v>53</v>
      </c>
      <c r="H13817" s="2" t="str">
        <f aca="false">IF(AND(E13817&gt;=0.4,E13817&lt;=0.6),"Yes","No")</f>
        <v>No</v>
      </c>
      <c r="I13817" s="2" t="str">
        <f aca="false">IF(AND(F13817="No",G13817="No",H13817="Yes"),"Yes","No")</f>
        <v>No</v>
      </c>
      <c r="J13817" s="2"/>
      <c r="K13817" s="2"/>
    </row>
    <row r="13818" customFormat="false" ht="15" hidden="false" customHeight="false" outlineLevel="0" collapsed="false">
      <c r="A13818" s="2" t="s">
        <v>19318</v>
      </c>
      <c r="B13818" s="13" t="n">
        <v>122</v>
      </c>
      <c r="C13818" s="13" t="n">
        <v>122</v>
      </c>
      <c r="D13818" s="14" t="n">
        <f aca="false">C13818/Summary!$B$4</f>
        <v>0.00813333333333333</v>
      </c>
      <c r="E13818" s="15" t="n">
        <v>0.285714285714286</v>
      </c>
      <c r="F13818" s="2" t="s">
        <v>53</v>
      </c>
      <c r="G13818" s="2" t="s">
        <v>44</v>
      </c>
      <c r="H13818" s="2" t="str">
        <f aca="false">IF(AND(E13818&gt;=0.4,E13818&lt;=0.6),"Yes","No")</f>
        <v>No</v>
      </c>
      <c r="I13818" s="2" t="str">
        <f aca="false">IF(AND(F13818="No",G13818="No",H13818="Yes"),"Yes","No")</f>
        <v>No</v>
      </c>
      <c r="J13818" s="2"/>
      <c r="K13818" s="2"/>
    </row>
    <row r="13819" customFormat="false" ht="15" hidden="false" customHeight="false" outlineLevel="0" collapsed="false">
      <c r="A13819" s="2" t="s">
        <v>19319</v>
      </c>
      <c r="B13819" s="13" t="n">
        <v>122</v>
      </c>
      <c r="C13819" s="13" t="n">
        <v>122</v>
      </c>
      <c r="D13819" s="14" t="n">
        <f aca="false">C13819/Summary!$B$4</f>
        <v>0.00813333333333333</v>
      </c>
      <c r="E13819" s="15" t="n">
        <v>0.428571428571429</v>
      </c>
      <c r="F13819" s="2" t="s">
        <v>53</v>
      </c>
      <c r="G13819" s="2" t="s">
        <v>44</v>
      </c>
      <c r="H13819" s="2" t="str">
        <f aca="false">IF(AND(E13819&gt;=0.4,E13819&lt;=0.6),"Yes","No")</f>
        <v>Yes</v>
      </c>
      <c r="I13819" s="2" t="str">
        <f aca="false">IF(AND(F13819="No",G13819="No",H13819="Yes"),"Yes","No")</f>
        <v>No</v>
      </c>
      <c r="J13819" s="2"/>
      <c r="K13819" s="2"/>
    </row>
    <row r="13820" customFormat="false" ht="15" hidden="false" customHeight="false" outlineLevel="0" collapsed="false">
      <c r="A13820" s="2" t="s">
        <v>19320</v>
      </c>
      <c r="B13820" s="13" t="n">
        <v>122</v>
      </c>
      <c r="C13820" s="13" t="n">
        <v>122</v>
      </c>
      <c r="D13820" s="14" t="n">
        <f aca="false">C13820/Summary!$B$4</f>
        <v>0.00813333333333333</v>
      </c>
      <c r="E13820" s="15" t="n">
        <v>0.571428571428571</v>
      </c>
      <c r="F13820" s="2" t="s">
        <v>53</v>
      </c>
      <c r="G13820" s="2" t="s">
        <v>44</v>
      </c>
      <c r="H13820" s="2" t="str">
        <f aca="false">IF(AND(E13820&gt;=0.4,E13820&lt;=0.6),"Yes","No")</f>
        <v>Yes</v>
      </c>
      <c r="I13820" s="2" t="str">
        <f aca="false">IF(AND(F13820="No",G13820="No",H13820="Yes"),"Yes","No")</f>
        <v>No</v>
      </c>
      <c r="J13820" s="2"/>
      <c r="K13820" s="2"/>
    </row>
    <row r="13821" customFormat="false" ht="15" hidden="false" customHeight="false" outlineLevel="0" collapsed="false">
      <c r="A13821" s="2" t="s">
        <v>19321</v>
      </c>
      <c r="B13821" s="13" t="n">
        <v>122</v>
      </c>
      <c r="C13821" s="13" t="n">
        <v>120</v>
      </c>
      <c r="D13821" s="14" t="n">
        <f aca="false">C13821/Summary!$B$4</f>
        <v>0.008</v>
      </c>
      <c r="E13821" s="15" t="n">
        <v>0.714285714285714</v>
      </c>
      <c r="F13821" s="2" t="s">
        <v>53</v>
      </c>
      <c r="G13821" s="2" t="s">
        <v>44</v>
      </c>
      <c r="H13821" s="2" t="str">
        <f aca="false">IF(AND(E13821&gt;=0.4,E13821&lt;=0.6),"Yes","No")</f>
        <v>No</v>
      </c>
      <c r="I13821" s="2" t="str">
        <f aca="false">IF(AND(F13821="No",G13821="No",H13821="Yes"),"Yes","No")</f>
        <v>No</v>
      </c>
      <c r="J13821" s="2"/>
      <c r="K13821" s="2"/>
    </row>
    <row r="13822" customFormat="false" ht="15" hidden="false" customHeight="false" outlineLevel="0" collapsed="false">
      <c r="A13822" s="2" t="s">
        <v>19322</v>
      </c>
      <c r="B13822" s="13" t="n">
        <v>122</v>
      </c>
      <c r="C13822" s="13" t="n">
        <v>121</v>
      </c>
      <c r="D13822" s="14" t="n">
        <f aca="false">C13822/Summary!$B$4</f>
        <v>0.00806666666666667</v>
      </c>
      <c r="E13822" s="15" t="n">
        <v>0.285714285714286</v>
      </c>
      <c r="F13822" s="2" t="s">
        <v>53</v>
      </c>
      <c r="G13822" s="2" t="s">
        <v>44</v>
      </c>
      <c r="H13822" s="2" t="str">
        <f aca="false">IF(AND(E13822&gt;=0.4,E13822&lt;=0.6),"Yes","No")</f>
        <v>No</v>
      </c>
      <c r="I13822" s="2" t="str">
        <f aca="false">IF(AND(F13822="No",G13822="No",H13822="Yes"),"Yes","No")</f>
        <v>No</v>
      </c>
      <c r="J13822" s="2"/>
      <c r="K13822" s="2"/>
    </row>
    <row r="13823" customFormat="false" ht="15" hidden="false" customHeight="false" outlineLevel="0" collapsed="false">
      <c r="A13823" s="2" t="s">
        <v>19323</v>
      </c>
      <c r="B13823" s="13" t="n">
        <v>122</v>
      </c>
      <c r="C13823" s="13" t="n">
        <v>120</v>
      </c>
      <c r="D13823" s="14" t="n">
        <f aca="false">C13823/Summary!$B$4</f>
        <v>0.008</v>
      </c>
      <c r="E13823" s="15" t="n">
        <v>0.428571428571429</v>
      </c>
      <c r="F13823" s="2" t="s">
        <v>53</v>
      </c>
      <c r="G13823" s="2" t="s">
        <v>53</v>
      </c>
      <c r="H13823" s="2" t="str">
        <f aca="false">IF(AND(E13823&gt;=0.4,E13823&lt;=0.6),"Yes","No")</f>
        <v>Yes</v>
      </c>
      <c r="I13823" s="2" t="str">
        <f aca="false">IF(AND(F13823="No",G13823="No",H13823="Yes"),"Yes","No")</f>
        <v>No</v>
      </c>
      <c r="J13823" s="2"/>
      <c r="K13823" s="2"/>
    </row>
    <row r="13824" customFormat="false" ht="15" hidden="false" customHeight="false" outlineLevel="0" collapsed="false">
      <c r="A13824" s="2" t="s">
        <v>19324</v>
      </c>
      <c r="B13824" s="13" t="n">
        <v>122</v>
      </c>
      <c r="C13824" s="13" t="n">
        <v>122</v>
      </c>
      <c r="D13824" s="14" t="n">
        <f aca="false">C13824/Summary!$B$4</f>
        <v>0.00813333333333333</v>
      </c>
      <c r="E13824" s="15" t="n">
        <v>0.857142857142857</v>
      </c>
      <c r="F13824" s="2" t="s">
        <v>53</v>
      </c>
      <c r="G13824" s="2" t="s">
        <v>44</v>
      </c>
      <c r="H13824" s="2" t="str">
        <f aca="false">IF(AND(E13824&gt;=0.4,E13824&lt;=0.6),"Yes","No")</f>
        <v>No</v>
      </c>
      <c r="I13824" s="2" t="str">
        <f aca="false">IF(AND(F13824="No",G13824="No",H13824="Yes"),"Yes","No")</f>
        <v>No</v>
      </c>
      <c r="J13824" s="2"/>
      <c r="K13824" s="2"/>
    </row>
    <row r="13825" customFormat="false" ht="15" hidden="false" customHeight="false" outlineLevel="0" collapsed="false">
      <c r="A13825" s="2" t="s">
        <v>19325</v>
      </c>
      <c r="B13825" s="13" t="n">
        <v>122</v>
      </c>
      <c r="C13825" s="13" t="n">
        <v>122</v>
      </c>
      <c r="D13825" s="14" t="n">
        <f aca="false">C13825/Summary!$B$4</f>
        <v>0.00813333333333333</v>
      </c>
      <c r="E13825" s="15" t="n">
        <v>0.285714285714286</v>
      </c>
      <c r="F13825" s="2" t="s">
        <v>53</v>
      </c>
      <c r="G13825" s="2" t="s">
        <v>44</v>
      </c>
      <c r="H13825" s="2" t="str">
        <f aca="false">IF(AND(E13825&gt;=0.4,E13825&lt;=0.6),"Yes","No")</f>
        <v>No</v>
      </c>
      <c r="I13825" s="2" t="str">
        <f aca="false">IF(AND(F13825="No",G13825="No",H13825="Yes"),"Yes","No")</f>
        <v>No</v>
      </c>
      <c r="J13825" s="2"/>
      <c r="K13825" s="2"/>
    </row>
    <row r="13826" customFormat="false" ht="15" hidden="false" customHeight="false" outlineLevel="0" collapsed="false">
      <c r="A13826" s="2" t="s">
        <v>19326</v>
      </c>
      <c r="B13826" s="13" t="n">
        <v>122</v>
      </c>
      <c r="C13826" s="13" t="n">
        <v>122</v>
      </c>
      <c r="D13826" s="14" t="n">
        <f aca="false">C13826/Summary!$B$4</f>
        <v>0.00813333333333333</v>
      </c>
      <c r="E13826" s="15" t="n">
        <v>0.428571428571429</v>
      </c>
      <c r="F13826" s="2" t="s">
        <v>53</v>
      </c>
      <c r="G13826" s="2" t="s">
        <v>44</v>
      </c>
      <c r="H13826" s="2" t="str">
        <f aca="false">IF(AND(E13826&gt;=0.4,E13826&lt;=0.6),"Yes","No")</f>
        <v>Yes</v>
      </c>
      <c r="I13826" s="2" t="str">
        <f aca="false">IF(AND(F13826="No",G13826="No",H13826="Yes"),"Yes","No")</f>
        <v>No</v>
      </c>
      <c r="J13826" s="2"/>
      <c r="K13826" s="2"/>
    </row>
    <row r="13827" customFormat="false" ht="15" hidden="false" customHeight="false" outlineLevel="0" collapsed="false">
      <c r="A13827" s="2" t="s">
        <v>19327</v>
      </c>
      <c r="B13827" s="13" t="n">
        <v>122</v>
      </c>
      <c r="C13827" s="13" t="n">
        <v>122</v>
      </c>
      <c r="D13827" s="14" t="n">
        <f aca="false">C13827/Summary!$B$4</f>
        <v>0.00813333333333333</v>
      </c>
      <c r="E13827" s="15" t="n">
        <v>0.571428571428571</v>
      </c>
      <c r="F13827" s="2" t="s">
        <v>53</v>
      </c>
      <c r="G13827" s="2" t="s">
        <v>53</v>
      </c>
      <c r="H13827" s="2" t="str">
        <f aca="false">IF(AND(E13827&gt;=0.4,E13827&lt;=0.6),"Yes","No")</f>
        <v>Yes</v>
      </c>
      <c r="I13827" s="2" t="str">
        <f aca="false">IF(AND(F13827="No",G13827="No",H13827="Yes"),"Yes","No")</f>
        <v>No</v>
      </c>
      <c r="J13827" s="2"/>
      <c r="K13827" s="2"/>
    </row>
    <row r="13828" customFormat="false" ht="15" hidden="false" customHeight="false" outlineLevel="0" collapsed="false">
      <c r="A13828" s="2" t="s">
        <v>19328</v>
      </c>
      <c r="B13828" s="13" t="n">
        <v>122</v>
      </c>
      <c r="C13828" s="13" t="n">
        <v>121</v>
      </c>
      <c r="D13828" s="14" t="n">
        <f aca="false">C13828/Summary!$B$4</f>
        <v>0.00806666666666667</v>
      </c>
      <c r="E13828" s="15" t="n">
        <v>0.428571428571429</v>
      </c>
      <c r="F13828" s="2" t="s">
        <v>53</v>
      </c>
      <c r="G13828" s="2" t="s">
        <v>44</v>
      </c>
      <c r="H13828" s="2" t="str">
        <f aca="false">IF(AND(E13828&gt;=0.4,E13828&lt;=0.6),"Yes","No")</f>
        <v>Yes</v>
      </c>
      <c r="I13828" s="2" t="str">
        <f aca="false">IF(AND(F13828="No",G13828="No",H13828="Yes"),"Yes","No")</f>
        <v>No</v>
      </c>
      <c r="J13828" s="2"/>
      <c r="K13828" s="2"/>
    </row>
    <row r="13829" customFormat="false" ht="15" hidden="false" customHeight="false" outlineLevel="0" collapsed="false">
      <c r="A13829" s="2" t="s">
        <v>19329</v>
      </c>
      <c r="B13829" s="13" t="n">
        <v>122</v>
      </c>
      <c r="C13829" s="13" t="n">
        <v>122</v>
      </c>
      <c r="D13829" s="14" t="n">
        <f aca="false">C13829/Summary!$B$4</f>
        <v>0.00813333333333333</v>
      </c>
      <c r="E13829" s="15" t="n">
        <v>0.285714285714286</v>
      </c>
      <c r="F13829" s="2" t="s">
        <v>53</v>
      </c>
      <c r="G13829" s="2" t="s">
        <v>44</v>
      </c>
      <c r="H13829" s="2" t="str">
        <f aca="false">IF(AND(E13829&gt;=0.4,E13829&lt;=0.6),"Yes","No")</f>
        <v>No</v>
      </c>
      <c r="I13829" s="2" t="str">
        <f aca="false">IF(AND(F13829="No",G13829="No",H13829="Yes"),"Yes","No")</f>
        <v>No</v>
      </c>
      <c r="J13829" s="2"/>
      <c r="K13829" s="2"/>
    </row>
    <row r="13830" customFormat="false" ht="15" hidden="false" customHeight="false" outlineLevel="0" collapsed="false">
      <c r="A13830" s="2" t="s">
        <v>19330</v>
      </c>
      <c r="B13830" s="13" t="n">
        <v>122</v>
      </c>
      <c r="C13830" s="13" t="n">
        <v>121</v>
      </c>
      <c r="D13830" s="14" t="n">
        <f aca="false">C13830/Summary!$B$4</f>
        <v>0.00806666666666667</v>
      </c>
      <c r="E13830" s="15" t="n">
        <v>0.285714285714286</v>
      </c>
      <c r="F13830" s="2" t="s">
        <v>44</v>
      </c>
      <c r="G13830" s="2" t="s">
        <v>44</v>
      </c>
      <c r="H13830" s="2" t="str">
        <f aca="false">IF(AND(E13830&gt;=0.4,E13830&lt;=0.6),"Yes","No")</f>
        <v>No</v>
      </c>
      <c r="I13830" s="2" t="str">
        <f aca="false">IF(AND(F13830="No",G13830="No",H13830="Yes"),"Yes","No")</f>
        <v>No</v>
      </c>
      <c r="J13830" s="2"/>
      <c r="K13830" s="2"/>
    </row>
    <row r="13831" customFormat="false" ht="15" hidden="false" customHeight="false" outlineLevel="0" collapsed="false">
      <c r="A13831" s="2" t="s">
        <v>19331</v>
      </c>
      <c r="B13831" s="13" t="n">
        <v>122</v>
      </c>
      <c r="C13831" s="13" t="n">
        <v>121</v>
      </c>
      <c r="D13831" s="14" t="n">
        <f aca="false">C13831/Summary!$B$4</f>
        <v>0.00806666666666667</v>
      </c>
      <c r="E13831" s="15" t="n">
        <v>0.714285714285714</v>
      </c>
      <c r="F13831" s="2" t="s">
        <v>44</v>
      </c>
      <c r="G13831" s="2" t="s">
        <v>53</v>
      </c>
      <c r="H13831" s="2" t="str">
        <f aca="false">IF(AND(E13831&gt;=0.4,E13831&lt;=0.6),"Yes","No")</f>
        <v>No</v>
      </c>
      <c r="I13831" s="2" t="str">
        <f aca="false">IF(AND(F13831="No",G13831="No",H13831="Yes"),"Yes","No")</f>
        <v>No</v>
      </c>
      <c r="J13831" s="2"/>
      <c r="K13831" s="2"/>
    </row>
    <row r="13832" customFormat="false" ht="15" hidden="false" customHeight="false" outlineLevel="0" collapsed="false">
      <c r="A13832" s="2" t="s">
        <v>19332</v>
      </c>
      <c r="B13832" s="13" t="n">
        <v>122</v>
      </c>
      <c r="C13832" s="13" t="n">
        <v>122</v>
      </c>
      <c r="D13832" s="14" t="n">
        <f aca="false">C13832/Summary!$B$4</f>
        <v>0.00813333333333333</v>
      </c>
      <c r="E13832" s="15" t="n">
        <v>0.571428571428571</v>
      </c>
      <c r="F13832" s="2" t="s">
        <v>53</v>
      </c>
      <c r="G13832" s="2" t="s">
        <v>44</v>
      </c>
      <c r="H13832" s="2" t="str">
        <f aca="false">IF(AND(E13832&gt;=0.4,E13832&lt;=0.6),"Yes","No")</f>
        <v>Yes</v>
      </c>
      <c r="I13832" s="2" t="str">
        <f aca="false">IF(AND(F13832="No",G13832="No",H13832="Yes"),"Yes","No")</f>
        <v>No</v>
      </c>
      <c r="J13832" s="2"/>
      <c r="K13832" s="2"/>
    </row>
    <row r="13833" customFormat="false" ht="15" hidden="false" customHeight="false" outlineLevel="0" collapsed="false">
      <c r="A13833" s="2" t="s">
        <v>19333</v>
      </c>
      <c r="B13833" s="13" t="n">
        <v>122</v>
      </c>
      <c r="C13833" s="13" t="n">
        <v>120</v>
      </c>
      <c r="D13833" s="14" t="n">
        <f aca="false">C13833/Summary!$B$4</f>
        <v>0.008</v>
      </c>
      <c r="E13833" s="15" t="n">
        <v>0.571428571428571</v>
      </c>
      <c r="F13833" s="2" t="s">
        <v>53</v>
      </c>
      <c r="G13833" s="2" t="s">
        <v>44</v>
      </c>
      <c r="H13833" s="2" t="str">
        <f aca="false">IF(AND(E13833&gt;=0.4,E13833&lt;=0.6),"Yes","No")</f>
        <v>Yes</v>
      </c>
      <c r="I13833" s="2" t="str">
        <f aca="false">IF(AND(F13833="No",G13833="No",H13833="Yes"),"Yes","No")</f>
        <v>No</v>
      </c>
      <c r="J13833" s="2"/>
      <c r="K13833" s="2"/>
    </row>
    <row r="13834" customFormat="false" ht="15" hidden="false" customHeight="false" outlineLevel="0" collapsed="false">
      <c r="A13834" s="2" t="s">
        <v>19334</v>
      </c>
      <c r="B13834" s="13" t="n">
        <v>122</v>
      </c>
      <c r="C13834" s="13" t="n">
        <v>122</v>
      </c>
      <c r="D13834" s="14" t="n">
        <f aca="false">C13834/Summary!$B$4</f>
        <v>0.00813333333333333</v>
      </c>
      <c r="E13834" s="15" t="n">
        <v>0.571428571428571</v>
      </c>
      <c r="F13834" s="2" t="s">
        <v>53</v>
      </c>
      <c r="G13834" s="2" t="s">
        <v>44</v>
      </c>
      <c r="H13834" s="2" t="str">
        <f aca="false">IF(AND(E13834&gt;=0.4,E13834&lt;=0.6),"Yes","No")</f>
        <v>Yes</v>
      </c>
      <c r="I13834" s="2" t="str">
        <f aca="false">IF(AND(F13834="No",G13834="No",H13834="Yes"),"Yes","No")</f>
        <v>No</v>
      </c>
      <c r="J13834" s="2"/>
      <c r="K13834" s="2"/>
    </row>
    <row r="13835" customFormat="false" ht="15" hidden="false" customHeight="false" outlineLevel="0" collapsed="false">
      <c r="A13835" s="2" t="s">
        <v>19335</v>
      </c>
      <c r="B13835" s="13" t="n">
        <v>122</v>
      </c>
      <c r="C13835" s="13" t="n">
        <v>122</v>
      </c>
      <c r="D13835" s="14" t="n">
        <f aca="false">C13835/Summary!$B$4</f>
        <v>0.00813333333333333</v>
      </c>
      <c r="E13835" s="15" t="n">
        <v>0.857142857142857</v>
      </c>
      <c r="F13835" s="2" t="s">
        <v>53</v>
      </c>
      <c r="G13835" s="2" t="s">
        <v>53</v>
      </c>
      <c r="H13835" s="2" t="str">
        <f aca="false">IF(AND(E13835&gt;=0.4,E13835&lt;=0.6),"Yes","No")</f>
        <v>No</v>
      </c>
      <c r="I13835" s="2" t="str">
        <f aca="false">IF(AND(F13835="No",G13835="No",H13835="Yes"),"Yes","No")</f>
        <v>No</v>
      </c>
      <c r="J13835" s="2"/>
      <c r="K13835" s="2"/>
    </row>
    <row r="13836" customFormat="false" ht="15" hidden="false" customHeight="false" outlineLevel="0" collapsed="false">
      <c r="A13836" s="2" t="s">
        <v>19336</v>
      </c>
      <c r="B13836" s="13" t="n">
        <v>122</v>
      </c>
      <c r="C13836" s="13" t="n">
        <v>121</v>
      </c>
      <c r="D13836" s="14" t="n">
        <f aca="false">C13836/Summary!$B$4</f>
        <v>0.00806666666666667</v>
      </c>
      <c r="E13836" s="15" t="n">
        <v>0.571428571428571</v>
      </c>
      <c r="F13836" s="2" t="s">
        <v>53</v>
      </c>
      <c r="G13836" s="2" t="s">
        <v>44</v>
      </c>
      <c r="H13836" s="2" t="str">
        <f aca="false">IF(AND(E13836&gt;=0.4,E13836&lt;=0.6),"Yes","No")</f>
        <v>Yes</v>
      </c>
      <c r="I13836" s="2" t="str">
        <f aca="false">IF(AND(F13836="No",G13836="No",H13836="Yes"),"Yes","No")</f>
        <v>No</v>
      </c>
      <c r="J13836" s="2"/>
      <c r="K13836" s="2"/>
    </row>
    <row r="13837" customFormat="false" ht="15" hidden="false" customHeight="false" outlineLevel="0" collapsed="false">
      <c r="A13837" s="2" t="s">
        <v>19337</v>
      </c>
      <c r="B13837" s="13" t="n">
        <v>122</v>
      </c>
      <c r="C13837" s="13" t="n">
        <v>122</v>
      </c>
      <c r="D13837" s="14" t="n">
        <f aca="false">C13837/Summary!$B$4</f>
        <v>0.00813333333333333</v>
      </c>
      <c r="E13837" s="15" t="n">
        <v>0.571428571428571</v>
      </c>
      <c r="F13837" s="2" t="s">
        <v>53</v>
      </c>
      <c r="G13837" s="2" t="s">
        <v>44</v>
      </c>
      <c r="H13837" s="2" t="str">
        <f aca="false">IF(AND(E13837&gt;=0.4,E13837&lt;=0.6),"Yes","No")</f>
        <v>Yes</v>
      </c>
      <c r="I13837" s="2" t="str">
        <f aca="false">IF(AND(F13837="No",G13837="No",H13837="Yes"),"Yes","No")</f>
        <v>No</v>
      </c>
      <c r="J13837" s="2"/>
      <c r="K13837" s="2"/>
    </row>
    <row r="13838" customFormat="false" ht="15" hidden="false" customHeight="false" outlineLevel="0" collapsed="false">
      <c r="A13838" s="2" t="s">
        <v>19338</v>
      </c>
      <c r="B13838" s="13" t="n">
        <v>122</v>
      </c>
      <c r="C13838" s="13" t="n">
        <v>121</v>
      </c>
      <c r="D13838" s="14" t="n">
        <f aca="false">C13838/Summary!$B$4</f>
        <v>0.00806666666666667</v>
      </c>
      <c r="E13838" s="15" t="n">
        <v>0.428571428571429</v>
      </c>
      <c r="F13838" s="2" t="s">
        <v>53</v>
      </c>
      <c r="G13838" s="2" t="s">
        <v>44</v>
      </c>
      <c r="H13838" s="2" t="str">
        <f aca="false">IF(AND(E13838&gt;=0.4,E13838&lt;=0.6),"Yes","No")</f>
        <v>Yes</v>
      </c>
      <c r="I13838" s="2" t="str">
        <f aca="false">IF(AND(F13838="No",G13838="No",H13838="Yes"),"Yes","No")</f>
        <v>No</v>
      </c>
      <c r="J13838" s="2"/>
      <c r="K13838" s="2"/>
    </row>
    <row r="13839" customFormat="false" ht="15" hidden="false" customHeight="false" outlineLevel="0" collapsed="false">
      <c r="A13839" s="2" t="s">
        <v>19339</v>
      </c>
      <c r="B13839" s="13" t="n">
        <v>122</v>
      </c>
      <c r="C13839" s="13" t="n">
        <v>120</v>
      </c>
      <c r="D13839" s="14" t="n">
        <f aca="false">C13839/Summary!$B$4</f>
        <v>0.008</v>
      </c>
      <c r="E13839" s="15" t="n">
        <v>0.428571428571429</v>
      </c>
      <c r="F13839" s="2" t="s">
        <v>53</v>
      </c>
      <c r="G13839" s="2" t="s">
        <v>53</v>
      </c>
      <c r="H13839" s="2" t="str">
        <f aca="false">IF(AND(E13839&gt;=0.4,E13839&lt;=0.6),"Yes","No")</f>
        <v>Yes</v>
      </c>
      <c r="I13839" s="2" t="str">
        <f aca="false">IF(AND(F13839="No",G13839="No",H13839="Yes"),"Yes","No")</f>
        <v>No</v>
      </c>
      <c r="J13839" s="2"/>
      <c r="K13839" s="2"/>
    </row>
    <row r="13840" customFormat="false" ht="15" hidden="false" customHeight="false" outlineLevel="0" collapsed="false">
      <c r="A13840" s="2" t="s">
        <v>19340</v>
      </c>
      <c r="B13840" s="13" t="n">
        <v>122</v>
      </c>
      <c r="C13840" s="13" t="n">
        <v>122</v>
      </c>
      <c r="D13840" s="14" t="n">
        <f aca="false">C13840/Summary!$B$4</f>
        <v>0.00813333333333333</v>
      </c>
      <c r="E13840" s="15" t="n">
        <v>0.285714285714286</v>
      </c>
      <c r="F13840" s="2" t="s">
        <v>53</v>
      </c>
      <c r="G13840" s="2" t="s">
        <v>44</v>
      </c>
      <c r="H13840" s="2" t="str">
        <f aca="false">IF(AND(E13840&gt;=0.4,E13840&lt;=0.6),"Yes","No")</f>
        <v>No</v>
      </c>
      <c r="I13840" s="2" t="str">
        <f aca="false">IF(AND(F13840="No",G13840="No",H13840="Yes"),"Yes","No")</f>
        <v>No</v>
      </c>
      <c r="J13840" s="2"/>
      <c r="K13840" s="2"/>
    </row>
    <row r="13841" customFormat="false" ht="15" hidden="false" customHeight="false" outlineLevel="0" collapsed="false">
      <c r="A13841" s="2" t="s">
        <v>19341</v>
      </c>
      <c r="B13841" s="13" t="n">
        <v>122</v>
      </c>
      <c r="C13841" s="13" t="n">
        <v>122</v>
      </c>
      <c r="D13841" s="14" t="n">
        <f aca="false">C13841/Summary!$B$4</f>
        <v>0.00813333333333333</v>
      </c>
      <c r="E13841" s="15" t="n">
        <v>0.428571428571429</v>
      </c>
      <c r="F13841" s="2" t="s">
        <v>53</v>
      </c>
      <c r="G13841" s="2" t="s">
        <v>44</v>
      </c>
      <c r="H13841" s="2" t="str">
        <f aca="false">IF(AND(E13841&gt;=0.4,E13841&lt;=0.6),"Yes","No")</f>
        <v>Yes</v>
      </c>
      <c r="I13841" s="2" t="str">
        <f aca="false">IF(AND(F13841="No",G13841="No",H13841="Yes"),"Yes","No")</f>
        <v>No</v>
      </c>
      <c r="J13841" s="2"/>
      <c r="K13841" s="2"/>
    </row>
    <row r="13842" customFormat="false" ht="15" hidden="false" customHeight="false" outlineLevel="0" collapsed="false">
      <c r="A13842" s="2" t="s">
        <v>19342</v>
      </c>
      <c r="B13842" s="13" t="n">
        <v>122</v>
      </c>
      <c r="C13842" s="13" t="n">
        <v>122</v>
      </c>
      <c r="D13842" s="14" t="n">
        <f aca="false">C13842/Summary!$B$4</f>
        <v>0.00813333333333333</v>
      </c>
      <c r="E13842" s="15" t="n">
        <v>0.714285714285714</v>
      </c>
      <c r="F13842" s="2" t="s">
        <v>53</v>
      </c>
      <c r="G13842" s="2" t="s">
        <v>53</v>
      </c>
      <c r="H13842" s="2" t="str">
        <f aca="false">IF(AND(E13842&gt;=0.4,E13842&lt;=0.6),"Yes","No")</f>
        <v>No</v>
      </c>
      <c r="I13842" s="2" t="str">
        <f aca="false">IF(AND(F13842="No",G13842="No",H13842="Yes"),"Yes","No")</f>
        <v>No</v>
      </c>
      <c r="J13842" s="2"/>
      <c r="K13842" s="2"/>
    </row>
    <row r="13843" customFormat="false" ht="15" hidden="false" customHeight="false" outlineLevel="0" collapsed="false">
      <c r="A13843" s="2" t="s">
        <v>19343</v>
      </c>
      <c r="B13843" s="13" t="n">
        <v>122</v>
      </c>
      <c r="C13843" s="13" t="n">
        <v>122</v>
      </c>
      <c r="D13843" s="14" t="n">
        <f aca="false">C13843/Summary!$B$4</f>
        <v>0.00813333333333333</v>
      </c>
      <c r="E13843" s="15" t="n">
        <v>0.571428571428571</v>
      </c>
      <c r="F13843" s="2" t="s">
        <v>53</v>
      </c>
      <c r="G13843" s="2" t="s">
        <v>44</v>
      </c>
      <c r="H13843" s="2" t="str">
        <f aca="false">IF(AND(E13843&gt;=0.4,E13843&lt;=0.6),"Yes","No")</f>
        <v>Yes</v>
      </c>
      <c r="I13843" s="2" t="str">
        <f aca="false">IF(AND(F13843="No",G13843="No",H13843="Yes"),"Yes","No")</f>
        <v>No</v>
      </c>
      <c r="J13843" s="2"/>
      <c r="K13843" s="2"/>
    </row>
    <row r="13844" customFormat="false" ht="15" hidden="false" customHeight="false" outlineLevel="0" collapsed="false">
      <c r="A13844" s="2" t="s">
        <v>19344</v>
      </c>
      <c r="B13844" s="13" t="n">
        <v>122</v>
      </c>
      <c r="C13844" s="13" t="n">
        <v>122</v>
      </c>
      <c r="D13844" s="14" t="n">
        <f aca="false">C13844/Summary!$B$4</f>
        <v>0.00813333333333333</v>
      </c>
      <c r="E13844" s="15" t="n">
        <v>0.571428571428571</v>
      </c>
      <c r="F13844" s="2" t="s">
        <v>53</v>
      </c>
      <c r="G13844" s="2" t="s">
        <v>44</v>
      </c>
      <c r="H13844" s="2" t="str">
        <f aca="false">IF(AND(E13844&gt;=0.4,E13844&lt;=0.6),"Yes","No")</f>
        <v>Yes</v>
      </c>
      <c r="I13844" s="2" t="str">
        <f aca="false">IF(AND(F13844="No",G13844="No",H13844="Yes"),"Yes","No")</f>
        <v>No</v>
      </c>
      <c r="J13844" s="2"/>
      <c r="K13844" s="2"/>
    </row>
    <row r="13845" customFormat="false" ht="15" hidden="false" customHeight="false" outlineLevel="0" collapsed="false">
      <c r="A13845" s="2" t="s">
        <v>19345</v>
      </c>
      <c r="B13845" s="13" t="n">
        <v>122</v>
      </c>
      <c r="C13845" s="13" t="n">
        <v>122</v>
      </c>
      <c r="D13845" s="14" t="n">
        <f aca="false">C13845/Summary!$B$4</f>
        <v>0.00813333333333333</v>
      </c>
      <c r="E13845" s="15" t="n">
        <v>0.714285714285714</v>
      </c>
      <c r="F13845" s="2" t="s">
        <v>53</v>
      </c>
      <c r="G13845" s="2" t="s">
        <v>53</v>
      </c>
      <c r="H13845" s="2" t="str">
        <f aca="false">IF(AND(E13845&gt;=0.4,E13845&lt;=0.6),"Yes","No")</f>
        <v>No</v>
      </c>
      <c r="I13845" s="2" t="str">
        <f aca="false">IF(AND(F13845="No",G13845="No",H13845="Yes"),"Yes","No")</f>
        <v>No</v>
      </c>
      <c r="J13845" s="2"/>
      <c r="K13845" s="2"/>
    </row>
    <row r="13846" customFormat="false" ht="15" hidden="false" customHeight="false" outlineLevel="0" collapsed="false">
      <c r="A13846" s="2" t="s">
        <v>19346</v>
      </c>
      <c r="B13846" s="13" t="n">
        <v>122</v>
      </c>
      <c r="C13846" s="13" t="n">
        <v>122</v>
      </c>
      <c r="D13846" s="14" t="n">
        <f aca="false">C13846/Summary!$B$4</f>
        <v>0.00813333333333333</v>
      </c>
      <c r="E13846" s="15" t="n">
        <v>0.714285714285714</v>
      </c>
      <c r="F13846" s="2" t="s">
        <v>53</v>
      </c>
      <c r="G13846" s="2" t="s">
        <v>44</v>
      </c>
      <c r="H13846" s="2" t="str">
        <f aca="false">IF(AND(E13846&gt;=0.4,E13846&lt;=0.6),"Yes","No")</f>
        <v>No</v>
      </c>
      <c r="I13846" s="2" t="str">
        <f aca="false">IF(AND(F13846="No",G13846="No",H13846="Yes"),"Yes","No")</f>
        <v>No</v>
      </c>
      <c r="J13846" s="2"/>
      <c r="K13846" s="2"/>
    </row>
    <row r="13847" customFormat="false" ht="15" hidden="false" customHeight="false" outlineLevel="0" collapsed="false">
      <c r="A13847" s="2" t="s">
        <v>19347</v>
      </c>
      <c r="B13847" s="13" t="n">
        <v>122</v>
      </c>
      <c r="C13847" s="13" t="n">
        <v>122</v>
      </c>
      <c r="D13847" s="14" t="n">
        <f aca="false">C13847/Summary!$B$4</f>
        <v>0.00813333333333333</v>
      </c>
      <c r="E13847" s="15" t="n">
        <v>0.428571428571429</v>
      </c>
      <c r="F13847" s="2" t="s">
        <v>53</v>
      </c>
      <c r="G13847" s="2" t="s">
        <v>44</v>
      </c>
      <c r="H13847" s="2" t="str">
        <f aca="false">IF(AND(E13847&gt;=0.4,E13847&lt;=0.6),"Yes","No")</f>
        <v>Yes</v>
      </c>
      <c r="I13847" s="2" t="str">
        <f aca="false">IF(AND(F13847="No",G13847="No",H13847="Yes"),"Yes","No")</f>
        <v>No</v>
      </c>
      <c r="J13847" s="2"/>
      <c r="K13847" s="2"/>
    </row>
    <row r="13848" customFormat="false" ht="15" hidden="false" customHeight="false" outlineLevel="0" collapsed="false">
      <c r="A13848" s="2" t="s">
        <v>19348</v>
      </c>
      <c r="B13848" s="13" t="n">
        <v>122</v>
      </c>
      <c r="C13848" s="13" t="n">
        <v>121</v>
      </c>
      <c r="D13848" s="14" t="n">
        <f aca="false">C13848/Summary!$B$4</f>
        <v>0.00806666666666667</v>
      </c>
      <c r="E13848" s="15" t="n">
        <v>0.428571428571429</v>
      </c>
      <c r="F13848" s="2" t="s">
        <v>53</v>
      </c>
      <c r="G13848" s="2" t="s">
        <v>44</v>
      </c>
      <c r="H13848" s="2" t="str">
        <f aca="false">IF(AND(E13848&gt;=0.4,E13848&lt;=0.6),"Yes","No")</f>
        <v>Yes</v>
      </c>
      <c r="I13848" s="2" t="str">
        <f aca="false">IF(AND(F13848="No",G13848="No",H13848="Yes"),"Yes","No")</f>
        <v>No</v>
      </c>
      <c r="J13848" s="2"/>
      <c r="K13848" s="2"/>
    </row>
    <row r="13849" customFormat="false" ht="15" hidden="false" customHeight="false" outlineLevel="0" collapsed="false">
      <c r="A13849" s="2" t="s">
        <v>19349</v>
      </c>
      <c r="B13849" s="13" t="n">
        <v>122</v>
      </c>
      <c r="C13849" s="13" t="n">
        <v>121</v>
      </c>
      <c r="D13849" s="14" t="n">
        <f aca="false">C13849/Summary!$B$4</f>
        <v>0.00806666666666667</v>
      </c>
      <c r="E13849" s="15" t="n">
        <v>0.714285714285714</v>
      </c>
      <c r="F13849" s="2" t="s">
        <v>53</v>
      </c>
      <c r="G13849" s="2" t="s">
        <v>44</v>
      </c>
      <c r="H13849" s="2" t="str">
        <f aca="false">IF(AND(E13849&gt;=0.4,E13849&lt;=0.6),"Yes","No")</f>
        <v>No</v>
      </c>
      <c r="I13849" s="2" t="str">
        <f aca="false">IF(AND(F13849="No",G13849="No",H13849="Yes"),"Yes","No")</f>
        <v>No</v>
      </c>
      <c r="J13849" s="2"/>
      <c r="K13849" s="2"/>
    </row>
    <row r="13850" customFormat="false" ht="15" hidden="false" customHeight="false" outlineLevel="0" collapsed="false">
      <c r="A13850" s="2" t="s">
        <v>19350</v>
      </c>
      <c r="B13850" s="13" t="n">
        <v>122</v>
      </c>
      <c r="C13850" s="13" t="n">
        <v>120</v>
      </c>
      <c r="D13850" s="14" t="n">
        <f aca="false">C13850/Summary!$B$4</f>
        <v>0.008</v>
      </c>
      <c r="E13850" s="15" t="n">
        <v>0.714285714285714</v>
      </c>
      <c r="F13850" s="2" t="s">
        <v>53</v>
      </c>
      <c r="G13850" s="2" t="s">
        <v>44</v>
      </c>
      <c r="H13850" s="2" t="str">
        <f aca="false">IF(AND(E13850&gt;=0.4,E13850&lt;=0.6),"Yes","No")</f>
        <v>No</v>
      </c>
      <c r="I13850" s="2" t="str">
        <f aca="false">IF(AND(F13850="No",G13850="No",H13850="Yes"),"Yes","No")</f>
        <v>No</v>
      </c>
      <c r="J13850" s="2"/>
      <c r="K13850" s="2"/>
    </row>
    <row r="13851" customFormat="false" ht="15" hidden="false" customHeight="false" outlineLevel="0" collapsed="false">
      <c r="A13851" s="2" t="s">
        <v>19351</v>
      </c>
      <c r="B13851" s="13" t="n">
        <v>122</v>
      </c>
      <c r="C13851" s="13" t="n">
        <v>122</v>
      </c>
      <c r="D13851" s="14" t="n">
        <f aca="false">C13851/Summary!$B$4</f>
        <v>0.00813333333333333</v>
      </c>
      <c r="E13851" s="15" t="n">
        <v>0.571428571428571</v>
      </c>
      <c r="F13851" s="2" t="s">
        <v>53</v>
      </c>
      <c r="G13851" s="2" t="s">
        <v>44</v>
      </c>
      <c r="H13851" s="2" t="str">
        <f aca="false">IF(AND(E13851&gt;=0.4,E13851&lt;=0.6),"Yes","No")</f>
        <v>Yes</v>
      </c>
      <c r="I13851" s="2" t="str">
        <f aca="false">IF(AND(F13851="No",G13851="No",H13851="Yes"),"Yes","No")</f>
        <v>No</v>
      </c>
      <c r="J13851" s="2"/>
      <c r="K13851" s="2"/>
    </row>
    <row r="13852" customFormat="false" ht="15" hidden="false" customHeight="false" outlineLevel="0" collapsed="false">
      <c r="A13852" s="2" t="s">
        <v>19352</v>
      </c>
      <c r="B13852" s="13" t="n">
        <v>122</v>
      </c>
      <c r="C13852" s="13" t="n">
        <v>122</v>
      </c>
      <c r="D13852" s="14" t="n">
        <f aca="false">C13852/Summary!$B$4</f>
        <v>0.00813333333333333</v>
      </c>
      <c r="E13852" s="15" t="n">
        <v>0.428571428571429</v>
      </c>
      <c r="F13852" s="2" t="s">
        <v>53</v>
      </c>
      <c r="G13852" s="2" t="s">
        <v>44</v>
      </c>
      <c r="H13852" s="2" t="str">
        <f aca="false">IF(AND(E13852&gt;=0.4,E13852&lt;=0.6),"Yes","No")</f>
        <v>Yes</v>
      </c>
      <c r="I13852" s="2" t="str">
        <f aca="false">IF(AND(F13852="No",G13852="No",H13852="Yes"),"Yes","No")</f>
        <v>No</v>
      </c>
      <c r="J13852" s="2"/>
      <c r="K13852" s="2"/>
    </row>
    <row r="13853" customFormat="false" ht="15" hidden="false" customHeight="false" outlineLevel="0" collapsed="false">
      <c r="A13853" s="2" t="s">
        <v>19353</v>
      </c>
      <c r="B13853" s="13" t="n">
        <v>122</v>
      </c>
      <c r="C13853" s="13" t="n">
        <v>122</v>
      </c>
      <c r="D13853" s="14" t="n">
        <f aca="false">C13853/Summary!$B$4</f>
        <v>0.00813333333333333</v>
      </c>
      <c r="E13853" s="15" t="n">
        <v>0.571428571428571</v>
      </c>
      <c r="F13853" s="2" t="s">
        <v>53</v>
      </c>
      <c r="G13853" s="2" t="s">
        <v>44</v>
      </c>
      <c r="H13853" s="2" t="str">
        <f aca="false">IF(AND(E13853&gt;=0.4,E13853&lt;=0.6),"Yes","No")</f>
        <v>Yes</v>
      </c>
      <c r="I13853" s="2" t="str">
        <f aca="false">IF(AND(F13853="No",G13853="No",H13853="Yes"),"Yes","No")</f>
        <v>No</v>
      </c>
      <c r="J13853" s="2"/>
      <c r="K13853" s="2"/>
    </row>
    <row r="13854" customFormat="false" ht="15" hidden="false" customHeight="false" outlineLevel="0" collapsed="false">
      <c r="A13854" s="2" t="s">
        <v>19354</v>
      </c>
      <c r="B13854" s="13" t="n">
        <v>122</v>
      </c>
      <c r="C13854" s="13" t="n">
        <v>121</v>
      </c>
      <c r="D13854" s="14" t="n">
        <f aca="false">C13854/Summary!$B$4</f>
        <v>0.00806666666666667</v>
      </c>
      <c r="E13854" s="15" t="n">
        <v>0.428571428571429</v>
      </c>
      <c r="F13854" s="2" t="s">
        <v>53</v>
      </c>
      <c r="G13854" s="2" t="s">
        <v>44</v>
      </c>
      <c r="H13854" s="2" t="str">
        <f aca="false">IF(AND(E13854&gt;=0.4,E13854&lt;=0.6),"Yes","No")</f>
        <v>Yes</v>
      </c>
      <c r="I13854" s="2" t="str">
        <f aca="false">IF(AND(F13854="No",G13854="No",H13854="Yes"),"Yes","No")</f>
        <v>No</v>
      </c>
      <c r="J13854" s="2"/>
      <c r="K13854" s="2"/>
    </row>
    <row r="13855" customFormat="false" ht="15" hidden="false" customHeight="false" outlineLevel="0" collapsed="false">
      <c r="A13855" s="2" t="s">
        <v>19355</v>
      </c>
      <c r="B13855" s="13" t="n">
        <v>122</v>
      </c>
      <c r="C13855" s="13" t="n">
        <v>121</v>
      </c>
      <c r="D13855" s="14" t="n">
        <f aca="false">C13855/Summary!$B$4</f>
        <v>0.00806666666666667</v>
      </c>
      <c r="E13855" s="15" t="n">
        <v>0.428571428571429</v>
      </c>
      <c r="F13855" s="2" t="s">
        <v>53</v>
      </c>
      <c r="G13855" s="2" t="s">
        <v>44</v>
      </c>
      <c r="H13855" s="2" t="str">
        <f aca="false">IF(AND(E13855&gt;=0.4,E13855&lt;=0.6),"Yes","No")</f>
        <v>Yes</v>
      </c>
      <c r="I13855" s="2" t="str">
        <f aca="false">IF(AND(F13855="No",G13855="No",H13855="Yes"),"Yes","No")</f>
        <v>No</v>
      </c>
      <c r="J13855" s="2"/>
      <c r="K13855" s="2"/>
    </row>
    <row r="13856" customFormat="false" ht="15" hidden="false" customHeight="false" outlineLevel="0" collapsed="false">
      <c r="A13856" s="2" t="s">
        <v>19356</v>
      </c>
      <c r="B13856" s="13" t="n">
        <v>122</v>
      </c>
      <c r="C13856" s="13" t="n">
        <v>122</v>
      </c>
      <c r="D13856" s="14" t="n">
        <f aca="false">C13856/Summary!$B$4</f>
        <v>0.00813333333333333</v>
      </c>
      <c r="E13856" s="15" t="n">
        <v>0.857142857142857</v>
      </c>
      <c r="F13856" s="2" t="s">
        <v>53</v>
      </c>
      <c r="G13856" s="2" t="s">
        <v>53</v>
      </c>
      <c r="H13856" s="2" t="str">
        <f aca="false">IF(AND(E13856&gt;=0.4,E13856&lt;=0.6),"Yes","No")</f>
        <v>No</v>
      </c>
      <c r="I13856" s="2" t="str">
        <f aca="false">IF(AND(F13856="No",G13856="No",H13856="Yes"),"Yes","No")</f>
        <v>No</v>
      </c>
      <c r="J13856" s="2"/>
      <c r="K13856" s="2"/>
    </row>
    <row r="13857" customFormat="false" ht="15" hidden="false" customHeight="false" outlineLevel="0" collapsed="false">
      <c r="A13857" s="2" t="s">
        <v>19357</v>
      </c>
      <c r="B13857" s="13" t="n">
        <v>122</v>
      </c>
      <c r="C13857" s="13" t="n">
        <v>122</v>
      </c>
      <c r="D13857" s="14" t="n">
        <f aca="false">C13857/Summary!$B$4</f>
        <v>0.00813333333333333</v>
      </c>
      <c r="E13857" s="15" t="n">
        <v>0.714285714285714</v>
      </c>
      <c r="F13857" s="2" t="s">
        <v>53</v>
      </c>
      <c r="G13857" s="2" t="s">
        <v>44</v>
      </c>
      <c r="H13857" s="2" t="str">
        <f aca="false">IF(AND(E13857&gt;=0.4,E13857&lt;=0.6),"Yes","No")</f>
        <v>No</v>
      </c>
      <c r="I13857" s="2" t="str">
        <f aca="false">IF(AND(F13857="No",G13857="No",H13857="Yes"),"Yes","No")</f>
        <v>No</v>
      </c>
      <c r="J13857" s="2"/>
      <c r="K13857" s="2"/>
    </row>
    <row r="13858" customFormat="false" ht="15" hidden="false" customHeight="false" outlineLevel="0" collapsed="false">
      <c r="A13858" s="2" t="s">
        <v>19358</v>
      </c>
      <c r="B13858" s="13" t="n">
        <v>122</v>
      </c>
      <c r="C13858" s="13" t="n">
        <v>121</v>
      </c>
      <c r="D13858" s="14" t="n">
        <f aca="false">C13858/Summary!$B$4</f>
        <v>0.00806666666666667</v>
      </c>
      <c r="E13858" s="15" t="n">
        <v>0.857142857142857</v>
      </c>
      <c r="F13858" s="2" t="s">
        <v>53</v>
      </c>
      <c r="G13858" s="2" t="s">
        <v>53</v>
      </c>
      <c r="H13858" s="2" t="str">
        <f aca="false">IF(AND(E13858&gt;=0.4,E13858&lt;=0.6),"Yes","No")</f>
        <v>No</v>
      </c>
      <c r="I13858" s="2" t="str">
        <f aca="false">IF(AND(F13858="No",G13858="No",H13858="Yes"),"Yes","No")</f>
        <v>No</v>
      </c>
      <c r="J13858" s="2"/>
      <c r="K13858" s="2"/>
    </row>
    <row r="13859" customFormat="false" ht="15" hidden="false" customHeight="false" outlineLevel="0" collapsed="false">
      <c r="A13859" s="2" t="s">
        <v>19359</v>
      </c>
      <c r="B13859" s="13" t="n">
        <v>122</v>
      </c>
      <c r="C13859" s="13" t="n">
        <v>122</v>
      </c>
      <c r="D13859" s="14" t="n">
        <f aca="false">C13859/Summary!$B$4</f>
        <v>0.00813333333333333</v>
      </c>
      <c r="E13859" s="15" t="n">
        <v>0.857142857142857</v>
      </c>
      <c r="F13859" s="2" t="s">
        <v>53</v>
      </c>
      <c r="G13859" s="2" t="s">
        <v>44</v>
      </c>
      <c r="H13859" s="2" t="str">
        <f aca="false">IF(AND(E13859&gt;=0.4,E13859&lt;=0.6),"Yes","No")</f>
        <v>No</v>
      </c>
      <c r="I13859" s="2" t="str">
        <f aca="false">IF(AND(F13859="No",G13859="No",H13859="Yes"),"Yes","No")</f>
        <v>No</v>
      </c>
      <c r="J13859" s="2"/>
      <c r="K13859" s="2"/>
    </row>
    <row r="13860" customFormat="false" ht="15" hidden="false" customHeight="false" outlineLevel="0" collapsed="false">
      <c r="A13860" s="2" t="s">
        <v>19360</v>
      </c>
      <c r="B13860" s="13" t="n">
        <v>122</v>
      </c>
      <c r="C13860" s="13" t="n">
        <v>122</v>
      </c>
      <c r="D13860" s="14" t="n">
        <f aca="false">C13860/Summary!$B$4</f>
        <v>0.00813333333333333</v>
      </c>
      <c r="E13860" s="15" t="n">
        <v>0.571428571428571</v>
      </c>
      <c r="F13860" s="2" t="s">
        <v>53</v>
      </c>
      <c r="G13860" s="2" t="s">
        <v>44</v>
      </c>
      <c r="H13860" s="2" t="str">
        <f aca="false">IF(AND(E13860&gt;=0.4,E13860&lt;=0.6),"Yes","No")</f>
        <v>Yes</v>
      </c>
      <c r="I13860" s="2" t="str">
        <f aca="false">IF(AND(F13860="No",G13860="No",H13860="Yes"),"Yes","No")</f>
        <v>No</v>
      </c>
      <c r="J13860" s="2"/>
      <c r="K13860" s="2"/>
    </row>
    <row r="13861" customFormat="false" ht="15" hidden="false" customHeight="false" outlineLevel="0" collapsed="false">
      <c r="A13861" s="2" t="s">
        <v>19361</v>
      </c>
      <c r="B13861" s="13" t="n">
        <v>122</v>
      </c>
      <c r="C13861" s="13" t="n">
        <v>122</v>
      </c>
      <c r="D13861" s="14" t="n">
        <f aca="false">C13861/Summary!$B$4</f>
        <v>0.00813333333333333</v>
      </c>
      <c r="E13861" s="15" t="n">
        <v>0.571428571428571</v>
      </c>
      <c r="F13861" s="2" t="s">
        <v>53</v>
      </c>
      <c r="G13861" s="2" t="s">
        <v>44</v>
      </c>
      <c r="H13861" s="2" t="str">
        <f aca="false">IF(AND(E13861&gt;=0.4,E13861&lt;=0.6),"Yes","No")</f>
        <v>Yes</v>
      </c>
      <c r="I13861" s="2" t="str">
        <f aca="false">IF(AND(F13861="No",G13861="No",H13861="Yes"),"Yes","No")</f>
        <v>No</v>
      </c>
      <c r="J13861" s="2"/>
      <c r="K13861" s="2"/>
    </row>
    <row r="13862" customFormat="false" ht="15" hidden="false" customHeight="false" outlineLevel="0" collapsed="false">
      <c r="A13862" s="2" t="s">
        <v>19362</v>
      </c>
      <c r="B13862" s="13" t="n">
        <v>122</v>
      </c>
      <c r="C13862" s="13" t="n">
        <v>121</v>
      </c>
      <c r="D13862" s="14" t="n">
        <f aca="false">C13862/Summary!$B$4</f>
        <v>0.00806666666666667</v>
      </c>
      <c r="E13862" s="15" t="n">
        <v>0.714285714285714</v>
      </c>
      <c r="F13862" s="2" t="s">
        <v>53</v>
      </c>
      <c r="G13862" s="2" t="s">
        <v>44</v>
      </c>
      <c r="H13862" s="2" t="str">
        <f aca="false">IF(AND(E13862&gt;=0.4,E13862&lt;=0.6),"Yes","No")</f>
        <v>No</v>
      </c>
      <c r="I13862" s="2" t="str">
        <f aca="false">IF(AND(F13862="No",G13862="No",H13862="Yes"),"Yes","No")</f>
        <v>No</v>
      </c>
      <c r="J13862" s="2"/>
      <c r="K13862" s="2"/>
    </row>
    <row r="13863" customFormat="false" ht="15" hidden="false" customHeight="false" outlineLevel="0" collapsed="false">
      <c r="A13863" s="2" t="s">
        <v>19363</v>
      </c>
      <c r="B13863" s="13" t="n">
        <v>122</v>
      </c>
      <c r="C13863" s="13" t="n">
        <v>122</v>
      </c>
      <c r="D13863" s="14" t="n">
        <f aca="false">C13863/Summary!$B$4</f>
        <v>0.00813333333333333</v>
      </c>
      <c r="E13863" s="15" t="n">
        <v>1</v>
      </c>
      <c r="F13863" s="2" t="s">
        <v>53</v>
      </c>
      <c r="G13863" s="2" t="s">
        <v>53</v>
      </c>
      <c r="H13863" s="2" t="str">
        <f aca="false">IF(AND(E13863&gt;=0.4,E13863&lt;=0.6),"Yes","No")</f>
        <v>No</v>
      </c>
      <c r="I13863" s="2" t="str">
        <f aca="false">IF(AND(F13863="No",G13863="No",H13863="Yes"),"Yes","No")</f>
        <v>No</v>
      </c>
      <c r="J13863" s="2"/>
      <c r="K13863" s="2"/>
    </row>
    <row r="13864" customFormat="false" ht="15" hidden="false" customHeight="false" outlineLevel="0" collapsed="false">
      <c r="A13864" s="2" t="s">
        <v>19364</v>
      </c>
      <c r="B13864" s="13" t="n">
        <v>122</v>
      </c>
      <c r="C13864" s="13" t="n">
        <v>122</v>
      </c>
      <c r="D13864" s="14" t="n">
        <f aca="false">C13864/Summary!$B$4</f>
        <v>0.00813333333333333</v>
      </c>
      <c r="E13864" s="15" t="n">
        <v>0.571428571428571</v>
      </c>
      <c r="F13864" s="2" t="s">
        <v>53</v>
      </c>
      <c r="G13864" s="2" t="s">
        <v>44</v>
      </c>
      <c r="H13864" s="2" t="str">
        <f aca="false">IF(AND(E13864&gt;=0.4,E13864&lt;=0.6),"Yes","No")</f>
        <v>Yes</v>
      </c>
      <c r="I13864" s="2" t="str">
        <f aca="false">IF(AND(F13864="No",G13864="No",H13864="Yes"),"Yes","No")</f>
        <v>No</v>
      </c>
      <c r="J13864" s="2"/>
      <c r="K13864" s="2"/>
    </row>
    <row r="13865" customFormat="false" ht="15" hidden="false" customHeight="false" outlineLevel="0" collapsed="false">
      <c r="A13865" s="2" t="s">
        <v>19365</v>
      </c>
      <c r="B13865" s="13" t="n">
        <v>122</v>
      </c>
      <c r="C13865" s="13" t="n">
        <v>121</v>
      </c>
      <c r="D13865" s="14" t="n">
        <f aca="false">C13865/Summary!$B$4</f>
        <v>0.00806666666666667</v>
      </c>
      <c r="E13865" s="15" t="n">
        <v>0.857142857142857</v>
      </c>
      <c r="F13865" s="2" t="s">
        <v>53</v>
      </c>
      <c r="G13865" s="2" t="s">
        <v>44</v>
      </c>
      <c r="H13865" s="2" t="str">
        <f aca="false">IF(AND(E13865&gt;=0.4,E13865&lt;=0.6),"Yes","No")</f>
        <v>No</v>
      </c>
      <c r="I13865" s="2" t="str">
        <f aca="false">IF(AND(F13865="No",G13865="No",H13865="Yes"),"Yes","No")</f>
        <v>No</v>
      </c>
      <c r="J13865" s="2"/>
      <c r="K13865" s="2"/>
    </row>
    <row r="13866" customFormat="false" ht="15" hidden="false" customHeight="false" outlineLevel="0" collapsed="false">
      <c r="A13866" s="2" t="s">
        <v>19366</v>
      </c>
      <c r="B13866" s="13" t="n">
        <v>122</v>
      </c>
      <c r="C13866" s="13" t="n">
        <v>122</v>
      </c>
      <c r="D13866" s="14" t="n">
        <f aca="false">C13866/Summary!$B$4</f>
        <v>0.00813333333333333</v>
      </c>
      <c r="E13866" s="15" t="n">
        <v>0.714285714285714</v>
      </c>
      <c r="F13866" s="2" t="s">
        <v>53</v>
      </c>
      <c r="G13866" s="2" t="s">
        <v>44</v>
      </c>
      <c r="H13866" s="2" t="str">
        <f aca="false">IF(AND(E13866&gt;=0.4,E13866&lt;=0.6),"Yes","No")</f>
        <v>No</v>
      </c>
      <c r="I13866" s="2" t="str">
        <f aca="false">IF(AND(F13866="No",G13866="No",H13866="Yes"),"Yes","No")</f>
        <v>No</v>
      </c>
      <c r="J13866" s="2"/>
      <c r="K13866" s="2"/>
    </row>
    <row r="13867" customFormat="false" ht="15" hidden="false" customHeight="false" outlineLevel="0" collapsed="false">
      <c r="A13867" s="2" t="s">
        <v>19367</v>
      </c>
      <c r="B13867" s="13" t="n">
        <v>122</v>
      </c>
      <c r="C13867" s="13" t="n">
        <v>122</v>
      </c>
      <c r="D13867" s="14" t="n">
        <f aca="false">C13867/Summary!$B$4</f>
        <v>0.00813333333333333</v>
      </c>
      <c r="E13867" s="15" t="n">
        <v>0.571428571428571</v>
      </c>
      <c r="F13867" s="2" t="s">
        <v>53</v>
      </c>
      <c r="G13867" s="2" t="s">
        <v>44</v>
      </c>
      <c r="H13867" s="2" t="str">
        <f aca="false">IF(AND(E13867&gt;=0.4,E13867&lt;=0.6),"Yes","No")</f>
        <v>Yes</v>
      </c>
      <c r="I13867" s="2" t="str">
        <f aca="false">IF(AND(F13867="No",G13867="No",H13867="Yes"),"Yes","No")</f>
        <v>No</v>
      </c>
      <c r="J13867" s="2"/>
      <c r="K13867" s="2"/>
    </row>
    <row r="13868" customFormat="false" ht="15" hidden="false" customHeight="false" outlineLevel="0" collapsed="false">
      <c r="A13868" s="2" t="s">
        <v>19368</v>
      </c>
      <c r="B13868" s="13" t="n">
        <v>122</v>
      </c>
      <c r="C13868" s="13" t="n">
        <v>122</v>
      </c>
      <c r="D13868" s="14" t="n">
        <f aca="false">C13868/Summary!$B$4</f>
        <v>0.00813333333333333</v>
      </c>
      <c r="E13868" s="15" t="n">
        <v>0.428571428571429</v>
      </c>
      <c r="F13868" s="2" t="s">
        <v>53</v>
      </c>
      <c r="G13868" s="2" t="s">
        <v>44</v>
      </c>
      <c r="H13868" s="2" t="str">
        <f aca="false">IF(AND(E13868&gt;=0.4,E13868&lt;=0.6),"Yes","No")</f>
        <v>Yes</v>
      </c>
      <c r="I13868" s="2" t="str">
        <f aca="false">IF(AND(F13868="No",G13868="No",H13868="Yes"),"Yes","No")</f>
        <v>No</v>
      </c>
      <c r="J13868" s="2"/>
      <c r="K13868" s="2"/>
    </row>
    <row r="13869" customFormat="false" ht="15" hidden="false" customHeight="false" outlineLevel="0" collapsed="false">
      <c r="A13869" s="2" t="s">
        <v>19369</v>
      </c>
      <c r="B13869" s="13" t="n">
        <v>122</v>
      </c>
      <c r="C13869" s="13" t="n">
        <v>121</v>
      </c>
      <c r="D13869" s="14" t="n">
        <f aca="false">C13869/Summary!$B$4</f>
        <v>0.00806666666666667</v>
      </c>
      <c r="E13869" s="15" t="n">
        <v>0.714285714285714</v>
      </c>
      <c r="F13869" s="2" t="s">
        <v>53</v>
      </c>
      <c r="G13869" s="2" t="s">
        <v>53</v>
      </c>
      <c r="H13869" s="2" t="str">
        <f aca="false">IF(AND(E13869&gt;=0.4,E13869&lt;=0.6),"Yes","No")</f>
        <v>No</v>
      </c>
      <c r="I13869" s="2" t="str">
        <f aca="false">IF(AND(F13869="No",G13869="No",H13869="Yes"),"Yes","No")</f>
        <v>No</v>
      </c>
      <c r="J13869" s="2"/>
      <c r="K13869" s="2"/>
    </row>
    <row r="13870" customFormat="false" ht="15" hidden="false" customHeight="false" outlineLevel="0" collapsed="false">
      <c r="A13870" s="2" t="s">
        <v>19370</v>
      </c>
      <c r="B13870" s="13" t="n">
        <v>122</v>
      </c>
      <c r="C13870" s="13" t="n">
        <v>121</v>
      </c>
      <c r="D13870" s="14" t="n">
        <f aca="false">C13870/Summary!$B$4</f>
        <v>0.00806666666666667</v>
      </c>
      <c r="E13870" s="15" t="n">
        <v>0.714285714285714</v>
      </c>
      <c r="F13870" s="2" t="s">
        <v>53</v>
      </c>
      <c r="G13870" s="2" t="s">
        <v>44</v>
      </c>
      <c r="H13870" s="2" t="str">
        <f aca="false">IF(AND(E13870&gt;=0.4,E13870&lt;=0.6),"Yes","No")</f>
        <v>No</v>
      </c>
      <c r="I13870" s="2" t="str">
        <f aca="false">IF(AND(F13870="No",G13870="No",H13870="Yes"),"Yes","No")</f>
        <v>No</v>
      </c>
      <c r="J13870" s="2"/>
      <c r="K13870" s="2"/>
    </row>
    <row r="13871" customFormat="false" ht="15" hidden="false" customHeight="false" outlineLevel="0" collapsed="false">
      <c r="A13871" s="2" t="s">
        <v>19371</v>
      </c>
      <c r="B13871" s="13" t="n">
        <v>122</v>
      </c>
      <c r="C13871" s="13" t="n">
        <v>121</v>
      </c>
      <c r="D13871" s="14" t="n">
        <f aca="false">C13871/Summary!$B$4</f>
        <v>0.00806666666666667</v>
      </c>
      <c r="E13871" s="15" t="n">
        <v>0.428571428571429</v>
      </c>
      <c r="F13871" s="2" t="s">
        <v>53</v>
      </c>
      <c r="G13871" s="2" t="s">
        <v>44</v>
      </c>
      <c r="H13871" s="2" t="str">
        <f aca="false">IF(AND(E13871&gt;=0.4,E13871&lt;=0.6),"Yes","No")</f>
        <v>Yes</v>
      </c>
      <c r="I13871" s="2" t="str">
        <f aca="false">IF(AND(F13871="No",G13871="No",H13871="Yes"),"Yes","No")</f>
        <v>No</v>
      </c>
      <c r="J13871" s="2"/>
      <c r="K13871" s="2"/>
    </row>
    <row r="13872" customFormat="false" ht="15" hidden="false" customHeight="false" outlineLevel="0" collapsed="false">
      <c r="A13872" s="2" t="s">
        <v>19372</v>
      </c>
      <c r="B13872" s="13" t="n">
        <v>122</v>
      </c>
      <c r="C13872" s="13" t="n">
        <v>122</v>
      </c>
      <c r="D13872" s="14" t="n">
        <f aca="false">C13872/Summary!$B$4</f>
        <v>0.00813333333333333</v>
      </c>
      <c r="E13872" s="15" t="n">
        <v>0.714285714285714</v>
      </c>
      <c r="F13872" s="2" t="s">
        <v>44</v>
      </c>
      <c r="G13872" s="2" t="s">
        <v>53</v>
      </c>
      <c r="H13872" s="2" t="str">
        <f aca="false">IF(AND(E13872&gt;=0.4,E13872&lt;=0.6),"Yes","No")</f>
        <v>No</v>
      </c>
      <c r="I13872" s="2" t="str">
        <f aca="false">IF(AND(F13872="No",G13872="No",H13872="Yes"),"Yes","No")</f>
        <v>No</v>
      </c>
      <c r="J13872" s="2"/>
      <c r="K13872" s="2"/>
    </row>
    <row r="13873" customFormat="false" ht="15" hidden="false" customHeight="false" outlineLevel="0" collapsed="false">
      <c r="A13873" s="2" t="s">
        <v>19373</v>
      </c>
      <c r="B13873" s="13" t="n">
        <v>122</v>
      </c>
      <c r="C13873" s="13" t="n">
        <v>122</v>
      </c>
      <c r="D13873" s="14" t="n">
        <f aca="false">C13873/Summary!$B$4</f>
        <v>0.00813333333333333</v>
      </c>
      <c r="E13873" s="15" t="n">
        <v>0.571428571428571</v>
      </c>
      <c r="F13873" s="2" t="s">
        <v>53</v>
      </c>
      <c r="G13873" s="2" t="s">
        <v>44</v>
      </c>
      <c r="H13873" s="2" t="str">
        <f aca="false">IF(AND(E13873&gt;=0.4,E13873&lt;=0.6),"Yes","No")</f>
        <v>Yes</v>
      </c>
      <c r="I13873" s="2" t="str">
        <f aca="false">IF(AND(F13873="No",G13873="No",H13873="Yes"),"Yes","No")</f>
        <v>No</v>
      </c>
      <c r="J13873" s="2"/>
      <c r="K13873" s="2"/>
    </row>
    <row r="13874" customFormat="false" ht="15" hidden="false" customHeight="false" outlineLevel="0" collapsed="false">
      <c r="A13874" s="2" t="s">
        <v>19374</v>
      </c>
      <c r="B13874" s="13" t="n">
        <v>122</v>
      </c>
      <c r="C13874" s="13" t="n">
        <v>122</v>
      </c>
      <c r="D13874" s="14" t="n">
        <f aca="false">C13874/Summary!$B$4</f>
        <v>0.00813333333333333</v>
      </c>
      <c r="E13874" s="15" t="n">
        <v>0.571428571428571</v>
      </c>
      <c r="F13874" s="2" t="s">
        <v>53</v>
      </c>
      <c r="G13874" s="2" t="s">
        <v>53</v>
      </c>
      <c r="H13874" s="2" t="str">
        <f aca="false">IF(AND(E13874&gt;=0.4,E13874&lt;=0.6),"Yes","No")</f>
        <v>Yes</v>
      </c>
      <c r="I13874" s="2" t="str">
        <f aca="false">IF(AND(F13874="No",G13874="No",H13874="Yes"),"Yes","No")</f>
        <v>No</v>
      </c>
      <c r="J13874" s="2"/>
      <c r="K13874" s="2"/>
    </row>
    <row r="13875" customFormat="false" ht="15" hidden="false" customHeight="false" outlineLevel="0" collapsed="false">
      <c r="A13875" s="2" t="s">
        <v>19375</v>
      </c>
      <c r="B13875" s="13" t="n">
        <v>122</v>
      </c>
      <c r="C13875" s="13" t="n">
        <v>122</v>
      </c>
      <c r="D13875" s="14" t="n">
        <f aca="false">C13875/Summary!$B$4</f>
        <v>0.00813333333333333</v>
      </c>
      <c r="E13875" s="15" t="n">
        <v>0.428571428571429</v>
      </c>
      <c r="F13875" s="2" t="s">
        <v>53</v>
      </c>
      <c r="G13875" s="2" t="s">
        <v>44</v>
      </c>
      <c r="H13875" s="2" t="str">
        <f aca="false">IF(AND(E13875&gt;=0.4,E13875&lt;=0.6),"Yes","No")</f>
        <v>Yes</v>
      </c>
      <c r="I13875" s="2" t="str">
        <f aca="false">IF(AND(F13875="No",G13875="No",H13875="Yes"),"Yes","No")</f>
        <v>No</v>
      </c>
      <c r="J13875" s="2"/>
      <c r="K13875" s="2"/>
    </row>
    <row r="13876" customFormat="false" ht="15" hidden="false" customHeight="false" outlineLevel="0" collapsed="false">
      <c r="A13876" s="2" t="s">
        <v>19376</v>
      </c>
      <c r="B13876" s="13" t="n">
        <v>122</v>
      </c>
      <c r="C13876" s="13" t="n">
        <v>122</v>
      </c>
      <c r="D13876" s="14" t="n">
        <f aca="false">C13876/Summary!$B$4</f>
        <v>0.00813333333333333</v>
      </c>
      <c r="E13876" s="15" t="n">
        <v>0.285714285714286</v>
      </c>
      <c r="F13876" s="2" t="s">
        <v>44</v>
      </c>
      <c r="G13876" s="2" t="s">
        <v>53</v>
      </c>
      <c r="H13876" s="2" t="str">
        <f aca="false">IF(AND(E13876&gt;=0.4,E13876&lt;=0.6),"Yes","No")</f>
        <v>No</v>
      </c>
      <c r="I13876" s="2" t="str">
        <f aca="false">IF(AND(F13876="No",G13876="No",H13876="Yes"),"Yes","No")</f>
        <v>No</v>
      </c>
      <c r="J13876" s="2"/>
      <c r="K13876" s="2"/>
    </row>
    <row r="13877" customFormat="false" ht="15" hidden="false" customHeight="false" outlineLevel="0" collapsed="false">
      <c r="A13877" s="2" t="s">
        <v>19377</v>
      </c>
      <c r="B13877" s="13" t="n">
        <v>122</v>
      </c>
      <c r="C13877" s="13" t="n">
        <v>122</v>
      </c>
      <c r="D13877" s="14" t="n">
        <f aca="false">C13877/Summary!$B$4</f>
        <v>0.00813333333333333</v>
      </c>
      <c r="E13877" s="15" t="n">
        <v>0.285714285714286</v>
      </c>
      <c r="F13877" s="2" t="s">
        <v>44</v>
      </c>
      <c r="G13877" s="2" t="s">
        <v>44</v>
      </c>
      <c r="H13877" s="2" t="str">
        <f aca="false">IF(AND(E13877&gt;=0.4,E13877&lt;=0.6),"Yes","No")</f>
        <v>No</v>
      </c>
      <c r="I13877" s="2" t="str">
        <f aca="false">IF(AND(F13877="No",G13877="No",H13877="Yes"),"Yes","No")</f>
        <v>No</v>
      </c>
      <c r="J13877" s="2"/>
      <c r="K13877" s="2"/>
    </row>
    <row r="13878" customFormat="false" ht="15" hidden="false" customHeight="false" outlineLevel="0" collapsed="false">
      <c r="A13878" s="2" t="s">
        <v>19378</v>
      </c>
      <c r="B13878" s="13" t="n">
        <v>122</v>
      </c>
      <c r="C13878" s="13" t="n">
        <v>121</v>
      </c>
      <c r="D13878" s="14" t="n">
        <f aca="false">C13878/Summary!$B$4</f>
        <v>0.00806666666666667</v>
      </c>
      <c r="E13878" s="15" t="n">
        <v>0.285714285714286</v>
      </c>
      <c r="F13878" s="2" t="s">
        <v>44</v>
      </c>
      <c r="G13878" s="2" t="s">
        <v>53</v>
      </c>
      <c r="H13878" s="2" t="str">
        <f aca="false">IF(AND(E13878&gt;=0.4,E13878&lt;=0.6),"Yes","No")</f>
        <v>No</v>
      </c>
      <c r="I13878" s="2" t="str">
        <f aca="false">IF(AND(F13878="No",G13878="No",H13878="Yes"),"Yes","No")</f>
        <v>No</v>
      </c>
      <c r="J13878" s="2"/>
      <c r="K13878" s="2"/>
    </row>
    <row r="13879" customFormat="false" ht="15" hidden="false" customHeight="false" outlineLevel="0" collapsed="false">
      <c r="A13879" s="2" t="s">
        <v>19379</v>
      </c>
      <c r="B13879" s="13" t="n">
        <v>122</v>
      </c>
      <c r="C13879" s="13" t="n">
        <v>122</v>
      </c>
      <c r="D13879" s="14" t="n">
        <f aca="false">C13879/Summary!$B$4</f>
        <v>0.00813333333333333</v>
      </c>
      <c r="E13879" s="15" t="n">
        <v>0.285714285714286</v>
      </c>
      <c r="F13879" s="2" t="s">
        <v>53</v>
      </c>
      <c r="G13879" s="2" t="s">
        <v>53</v>
      </c>
      <c r="H13879" s="2" t="str">
        <f aca="false">IF(AND(E13879&gt;=0.4,E13879&lt;=0.6),"Yes","No")</f>
        <v>No</v>
      </c>
      <c r="I13879" s="2" t="str">
        <f aca="false">IF(AND(F13879="No",G13879="No",H13879="Yes"),"Yes","No")</f>
        <v>No</v>
      </c>
      <c r="J13879" s="2"/>
      <c r="K13879" s="2"/>
    </row>
    <row r="13880" customFormat="false" ht="15" hidden="false" customHeight="false" outlineLevel="0" collapsed="false">
      <c r="A13880" s="2" t="s">
        <v>19380</v>
      </c>
      <c r="B13880" s="13" t="n">
        <v>122</v>
      </c>
      <c r="C13880" s="13" t="n">
        <v>121</v>
      </c>
      <c r="D13880" s="14" t="n">
        <f aca="false">C13880/Summary!$B$4</f>
        <v>0.00806666666666667</v>
      </c>
      <c r="E13880" s="15" t="n">
        <v>0.571428571428571</v>
      </c>
      <c r="F13880" s="2" t="s">
        <v>44</v>
      </c>
      <c r="G13880" s="2" t="s">
        <v>53</v>
      </c>
      <c r="H13880" s="2" t="str">
        <f aca="false">IF(AND(E13880&gt;=0.4,E13880&lt;=0.6),"Yes","No")</f>
        <v>Yes</v>
      </c>
      <c r="I13880" s="2" t="str">
        <f aca="false">IF(AND(F13880="No",G13880="No",H13880="Yes"),"Yes","No")</f>
        <v>No</v>
      </c>
      <c r="J13880" s="2"/>
      <c r="K13880" s="2"/>
    </row>
    <row r="13881" customFormat="false" ht="15" hidden="false" customHeight="false" outlineLevel="0" collapsed="false">
      <c r="A13881" s="2" t="s">
        <v>19381</v>
      </c>
      <c r="B13881" s="13" t="n">
        <v>122</v>
      </c>
      <c r="C13881" s="13" t="n">
        <v>122</v>
      </c>
      <c r="D13881" s="14" t="n">
        <f aca="false">C13881/Summary!$B$4</f>
        <v>0.00813333333333333</v>
      </c>
      <c r="E13881" s="15" t="n">
        <v>0.428571428571429</v>
      </c>
      <c r="F13881" s="2" t="s">
        <v>53</v>
      </c>
      <c r="G13881" s="2" t="s">
        <v>44</v>
      </c>
      <c r="H13881" s="2" t="str">
        <f aca="false">IF(AND(E13881&gt;=0.4,E13881&lt;=0.6),"Yes","No")</f>
        <v>Yes</v>
      </c>
      <c r="I13881" s="2" t="str">
        <f aca="false">IF(AND(F13881="No",G13881="No",H13881="Yes"),"Yes","No")</f>
        <v>No</v>
      </c>
      <c r="J13881" s="2"/>
      <c r="K13881" s="2"/>
    </row>
    <row r="13882" customFormat="false" ht="15" hidden="false" customHeight="false" outlineLevel="0" collapsed="false">
      <c r="A13882" s="2" t="s">
        <v>19382</v>
      </c>
      <c r="B13882" s="13" t="n">
        <v>122</v>
      </c>
      <c r="C13882" s="13" t="n">
        <v>122</v>
      </c>
      <c r="D13882" s="14" t="n">
        <f aca="false">C13882/Summary!$B$4</f>
        <v>0.00813333333333333</v>
      </c>
      <c r="E13882" s="15" t="n">
        <v>0.571428571428571</v>
      </c>
      <c r="F13882" s="2" t="s">
        <v>53</v>
      </c>
      <c r="G13882" s="2" t="s">
        <v>44</v>
      </c>
      <c r="H13882" s="2" t="str">
        <f aca="false">IF(AND(E13882&gt;=0.4,E13882&lt;=0.6),"Yes","No")</f>
        <v>Yes</v>
      </c>
      <c r="I13882" s="2" t="str">
        <f aca="false">IF(AND(F13882="No",G13882="No",H13882="Yes"),"Yes","No")</f>
        <v>No</v>
      </c>
      <c r="J13882" s="2"/>
      <c r="K13882" s="2"/>
    </row>
    <row r="13883" customFormat="false" ht="15" hidden="false" customHeight="false" outlineLevel="0" collapsed="false">
      <c r="A13883" s="2" t="s">
        <v>19383</v>
      </c>
      <c r="B13883" s="13" t="n">
        <v>122</v>
      </c>
      <c r="C13883" s="13" t="n">
        <v>122</v>
      </c>
      <c r="D13883" s="14" t="n">
        <f aca="false">C13883/Summary!$B$4</f>
        <v>0.00813333333333333</v>
      </c>
      <c r="E13883" s="15" t="n">
        <v>0.714285714285714</v>
      </c>
      <c r="F13883" s="2" t="s">
        <v>44</v>
      </c>
      <c r="G13883" s="2" t="s">
        <v>53</v>
      </c>
      <c r="H13883" s="2" t="str">
        <f aca="false">IF(AND(E13883&gt;=0.4,E13883&lt;=0.6),"Yes","No")</f>
        <v>No</v>
      </c>
      <c r="I13883" s="2" t="str">
        <f aca="false">IF(AND(F13883="No",G13883="No",H13883="Yes"),"Yes","No")</f>
        <v>No</v>
      </c>
      <c r="J13883" s="2"/>
      <c r="K13883" s="2"/>
    </row>
    <row r="13884" customFormat="false" ht="15" hidden="false" customHeight="false" outlineLevel="0" collapsed="false">
      <c r="A13884" s="2" t="s">
        <v>19384</v>
      </c>
      <c r="B13884" s="13" t="n">
        <v>122</v>
      </c>
      <c r="C13884" s="13" t="n">
        <v>121</v>
      </c>
      <c r="D13884" s="14" t="n">
        <f aca="false">C13884/Summary!$B$4</f>
        <v>0.00806666666666667</v>
      </c>
      <c r="E13884" s="15" t="n">
        <v>0.571428571428571</v>
      </c>
      <c r="F13884" s="2" t="s">
        <v>53</v>
      </c>
      <c r="G13884" s="2" t="s">
        <v>44</v>
      </c>
      <c r="H13884" s="2" t="str">
        <f aca="false">IF(AND(E13884&gt;=0.4,E13884&lt;=0.6),"Yes","No")</f>
        <v>Yes</v>
      </c>
      <c r="I13884" s="2" t="str">
        <f aca="false">IF(AND(F13884="No",G13884="No",H13884="Yes"),"Yes","No")</f>
        <v>No</v>
      </c>
      <c r="J13884" s="2"/>
      <c r="K13884" s="2"/>
    </row>
    <row r="13885" customFormat="false" ht="15" hidden="false" customHeight="false" outlineLevel="0" collapsed="false">
      <c r="A13885" s="2" t="s">
        <v>19385</v>
      </c>
      <c r="B13885" s="13" t="n">
        <v>122</v>
      </c>
      <c r="C13885" s="13" t="n">
        <v>122</v>
      </c>
      <c r="D13885" s="14" t="n">
        <f aca="false">C13885/Summary!$B$4</f>
        <v>0.00813333333333333</v>
      </c>
      <c r="E13885" s="15" t="n">
        <v>0.428571428571429</v>
      </c>
      <c r="F13885" s="2" t="s">
        <v>53</v>
      </c>
      <c r="G13885" s="2" t="s">
        <v>44</v>
      </c>
      <c r="H13885" s="2" t="str">
        <f aca="false">IF(AND(E13885&gt;=0.4,E13885&lt;=0.6),"Yes","No")</f>
        <v>Yes</v>
      </c>
      <c r="I13885" s="2" t="str">
        <f aca="false">IF(AND(F13885="No",G13885="No",H13885="Yes"),"Yes","No")</f>
        <v>No</v>
      </c>
      <c r="J13885" s="2"/>
      <c r="K13885" s="2"/>
    </row>
    <row r="13886" customFormat="false" ht="15" hidden="false" customHeight="false" outlineLevel="0" collapsed="false">
      <c r="A13886" s="2" t="s">
        <v>19386</v>
      </c>
      <c r="B13886" s="13" t="n">
        <v>122</v>
      </c>
      <c r="C13886" s="13" t="n">
        <v>122</v>
      </c>
      <c r="D13886" s="14" t="n">
        <f aca="false">C13886/Summary!$B$4</f>
        <v>0.00813333333333333</v>
      </c>
      <c r="E13886" s="15" t="n">
        <v>0.285714285714286</v>
      </c>
      <c r="F13886" s="2" t="s">
        <v>53</v>
      </c>
      <c r="G13886" s="2" t="s">
        <v>44</v>
      </c>
      <c r="H13886" s="2" t="str">
        <f aca="false">IF(AND(E13886&gt;=0.4,E13886&lt;=0.6),"Yes","No")</f>
        <v>No</v>
      </c>
      <c r="I13886" s="2" t="str">
        <f aca="false">IF(AND(F13886="No",G13886="No",H13886="Yes"),"Yes","No")</f>
        <v>No</v>
      </c>
      <c r="J13886" s="2"/>
      <c r="K13886" s="2"/>
    </row>
    <row r="13887" customFormat="false" ht="15" hidden="false" customHeight="false" outlineLevel="0" collapsed="false">
      <c r="A13887" s="2" t="s">
        <v>19387</v>
      </c>
      <c r="B13887" s="13" t="n">
        <v>122</v>
      </c>
      <c r="C13887" s="13" t="n">
        <v>122</v>
      </c>
      <c r="D13887" s="14" t="n">
        <f aca="false">C13887/Summary!$B$4</f>
        <v>0.00813333333333333</v>
      </c>
      <c r="E13887" s="15" t="n">
        <v>0.428571428571429</v>
      </c>
      <c r="F13887" s="2" t="s">
        <v>53</v>
      </c>
      <c r="G13887" s="2" t="s">
        <v>53</v>
      </c>
      <c r="H13887" s="2" t="str">
        <f aca="false">IF(AND(E13887&gt;=0.4,E13887&lt;=0.6),"Yes","No")</f>
        <v>Yes</v>
      </c>
      <c r="I13887" s="2" t="str">
        <f aca="false">IF(AND(F13887="No",G13887="No",H13887="Yes"),"Yes","No")</f>
        <v>No</v>
      </c>
      <c r="J13887" s="2"/>
      <c r="K13887" s="2"/>
    </row>
    <row r="13888" customFormat="false" ht="15" hidden="false" customHeight="false" outlineLevel="0" collapsed="false">
      <c r="A13888" s="2" t="s">
        <v>19388</v>
      </c>
      <c r="B13888" s="13" t="n">
        <v>122</v>
      </c>
      <c r="C13888" s="13" t="n">
        <v>121</v>
      </c>
      <c r="D13888" s="14" t="n">
        <f aca="false">C13888/Summary!$B$4</f>
        <v>0.00806666666666667</v>
      </c>
      <c r="E13888" s="15" t="n">
        <v>0.285714285714286</v>
      </c>
      <c r="F13888" s="2" t="s">
        <v>53</v>
      </c>
      <c r="G13888" s="2" t="s">
        <v>44</v>
      </c>
      <c r="H13888" s="2" t="str">
        <f aca="false">IF(AND(E13888&gt;=0.4,E13888&lt;=0.6),"Yes","No")</f>
        <v>No</v>
      </c>
      <c r="I13888" s="2" t="str">
        <f aca="false">IF(AND(F13888="No",G13888="No",H13888="Yes"),"Yes","No")</f>
        <v>No</v>
      </c>
      <c r="J13888" s="2"/>
      <c r="K13888" s="2"/>
    </row>
    <row r="13889" customFormat="false" ht="15" hidden="false" customHeight="false" outlineLevel="0" collapsed="false">
      <c r="A13889" s="2" t="s">
        <v>19389</v>
      </c>
      <c r="B13889" s="13" t="n">
        <v>122</v>
      </c>
      <c r="C13889" s="13" t="n">
        <v>122</v>
      </c>
      <c r="D13889" s="14" t="n">
        <f aca="false">C13889/Summary!$B$4</f>
        <v>0.00813333333333333</v>
      </c>
      <c r="E13889" s="15" t="n">
        <v>0.714285714285714</v>
      </c>
      <c r="F13889" s="2" t="s">
        <v>53</v>
      </c>
      <c r="G13889" s="2" t="s">
        <v>53</v>
      </c>
      <c r="H13889" s="2" t="str">
        <f aca="false">IF(AND(E13889&gt;=0.4,E13889&lt;=0.6),"Yes","No")</f>
        <v>No</v>
      </c>
      <c r="I13889" s="2" t="str">
        <f aca="false">IF(AND(F13889="No",G13889="No",H13889="Yes"),"Yes","No")</f>
        <v>No</v>
      </c>
      <c r="J13889" s="2"/>
      <c r="K13889" s="2"/>
    </row>
    <row r="13890" customFormat="false" ht="15" hidden="false" customHeight="false" outlineLevel="0" collapsed="false">
      <c r="A13890" s="2" t="s">
        <v>19390</v>
      </c>
      <c r="B13890" s="13" t="n">
        <v>122</v>
      </c>
      <c r="C13890" s="13" t="n">
        <v>121</v>
      </c>
      <c r="D13890" s="14" t="n">
        <f aca="false">C13890/Summary!$B$4</f>
        <v>0.00806666666666667</v>
      </c>
      <c r="E13890" s="15" t="n">
        <v>0.428571428571429</v>
      </c>
      <c r="F13890" s="2" t="s">
        <v>53</v>
      </c>
      <c r="G13890" s="2" t="s">
        <v>44</v>
      </c>
      <c r="H13890" s="2" t="str">
        <f aca="false">IF(AND(E13890&gt;=0.4,E13890&lt;=0.6),"Yes","No")</f>
        <v>Yes</v>
      </c>
      <c r="I13890" s="2" t="str">
        <f aca="false">IF(AND(F13890="No",G13890="No",H13890="Yes"),"Yes","No")</f>
        <v>No</v>
      </c>
      <c r="J13890" s="2"/>
      <c r="K13890" s="2"/>
    </row>
    <row r="13891" customFormat="false" ht="15" hidden="false" customHeight="false" outlineLevel="0" collapsed="false">
      <c r="A13891" s="2" t="s">
        <v>19391</v>
      </c>
      <c r="B13891" s="13" t="n">
        <v>122</v>
      </c>
      <c r="C13891" s="13" t="n">
        <v>121</v>
      </c>
      <c r="D13891" s="14" t="n">
        <f aca="false">C13891/Summary!$B$4</f>
        <v>0.00806666666666667</v>
      </c>
      <c r="E13891" s="15" t="n">
        <v>0.142857142857143</v>
      </c>
      <c r="F13891" s="2" t="s">
        <v>53</v>
      </c>
      <c r="G13891" s="2" t="s">
        <v>44</v>
      </c>
      <c r="H13891" s="2" t="str">
        <f aca="false">IF(AND(E13891&gt;=0.4,E13891&lt;=0.6),"Yes","No")</f>
        <v>No</v>
      </c>
      <c r="I13891" s="2" t="str">
        <f aca="false">IF(AND(F13891="No",G13891="No",H13891="Yes"),"Yes","No")</f>
        <v>No</v>
      </c>
      <c r="J13891" s="2"/>
      <c r="K13891" s="2"/>
    </row>
    <row r="13892" customFormat="false" ht="15" hidden="false" customHeight="false" outlineLevel="0" collapsed="false">
      <c r="A13892" s="2" t="s">
        <v>19392</v>
      </c>
      <c r="B13892" s="13" t="n">
        <v>122</v>
      </c>
      <c r="C13892" s="13" t="n">
        <v>121</v>
      </c>
      <c r="D13892" s="14" t="n">
        <f aca="false">C13892/Summary!$B$4</f>
        <v>0.00806666666666667</v>
      </c>
      <c r="E13892" s="15" t="n">
        <v>0.428571428571429</v>
      </c>
      <c r="F13892" s="2" t="s">
        <v>53</v>
      </c>
      <c r="G13892" s="2" t="s">
        <v>53</v>
      </c>
      <c r="H13892" s="2" t="str">
        <f aca="false">IF(AND(E13892&gt;=0.4,E13892&lt;=0.6),"Yes","No")</f>
        <v>Yes</v>
      </c>
      <c r="I13892" s="2" t="str">
        <f aca="false">IF(AND(F13892="No",G13892="No",H13892="Yes"),"Yes","No")</f>
        <v>No</v>
      </c>
      <c r="J13892" s="2"/>
      <c r="K13892" s="2"/>
    </row>
    <row r="13893" customFormat="false" ht="15" hidden="false" customHeight="false" outlineLevel="0" collapsed="false">
      <c r="A13893" s="2" t="s">
        <v>19393</v>
      </c>
      <c r="B13893" s="13" t="n">
        <v>122</v>
      </c>
      <c r="C13893" s="13" t="n">
        <v>121</v>
      </c>
      <c r="D13893" s="14" t="n">
        <f aca="false">C13893/Summary!$B$4</f>
        <v>0.00806666666666667</v>
      </c>
      <c r="E13893" s="15" t="n">
        <v>0.428571428571429</v>
      </c>
      <c r="F13893" s="2" t="s">
        <v>53</v>
      </c>
      <c r="G13893" s="2" t="s">
        <v>44</v>
      </c>
      <c r="H13893" s="2" t="str">
        <f aca="false">IF(AND(E13893&gt;=0.4,E13893&lt;=0.6),"Yes","No")</f>
        <v>Yes</v>
      </c>
      <c r="I13893" s="2" t="str">
        <f aca="false">IF(AND(F13893="No",G13893="No",H13893="Yes"),"Yes","No")</f>
        <v>No</v>
      </c>
      <c r="J13893" s="2"/>
      <c r="K13893" s="2"/>
    </row>
    <row r="13894" customFormat="false" ht="15" hidden="false" customHeight="false" outlineLevel="0" collapsed="false">
      <c r="A13894" s="2" t="s">
        <v>19394</v>
      </c>
      <c r="B13894" s="13" t="n">
        <v>122</v>
      </c>
      <c r="C13894" s="13" t="n">
        <v>122</v>
      </c>
      <c r="D13894" s="14" t="n">
        <f aca="false">C13894/Summary!$B$4</f>
        <v>0.00813333333333333</v>
      </c>
      <c r="E13894" s="15" t="n">
        <v>0.571428571428571</v>
      </c>
      <c r="F13894" s="2" t="s">
        <v>53</v>
      </c>
      <c r="G13894" s="2" t="s">
        <v>44</v>
      </c>
      <c r="H13894" s="2" t="str">
        <f aca="false">IF(AND(E13894&gt;=0.4,E13894&lt;=0.6),"Yes","No")</f>
        <v>Yes</v>
      </c>
      <c r="I13894" s="2" t="str">
        <f aca="false">IF(AND(F13894="No",G13894="No",H13894="Yes"),"Yes","No")</f>
        <v>No</v>
      </c>
      <c r="J13894" s="2"/>
      <c r="K13894" s="2"/>
    </row>
    <row r="13895" customFormat="false" ht="15" hidden="false" customHeight="false" outlineLevel="0" collapsed="false">
      <c r="A13895" s="2" t="s">
        <v>19395</v>
      </c>
      <c r="B13895" s="13" t="n">
        <v>122</v>
      </c>
      <c r="C13895" s="13" t="n">
        <v>121</v>
      </c>
      <c r="D13895" s="14" t="n">
        <f aca="false">C13895/Summary!$B$4</f>
        <v>0.00806666666666667</v>
      </c>
      <c r="E13895" s="15" t="n">
        <v>0.428571428571429</v>
      </c>
      <c r="F13895" s="2" t="s">
        <v>53</v>
      </c>
      <c r="G13895" s="2" t="s">
        <v>44</v>
      </c>
      <c r="H13895" s="2" t="str">
        <f aca="false">IF(AND(E13895&gt;=0.4,E13895&lt;=0.6),"Yes","No")</f>
        <v>Yes</v>
      </c>
      <c r="I13895" s="2" t="str">
        <f aca="false">IF(AND(F13895="No",G13895="No",H13895="Yes"),"Yes","No")</f>
        <v>No</v>
      </c>
      <c r="J13895" s="2"/>
      <c r="K13895" s="2"/>
    </row>
    <row r="13896" customFormat="false" ht="15" hidden="false" customHeight="false" outlineLevel="0" collapsed="false">
      <c r="A13896" s="2" t="s">
        <v>19396</v>
      </c>
      <c r="B13896" s="13" t="n">
        <v>122</v>
      </c>
      <c r="C13896" s="13" t="n">
        <v>122</v>
      </c>
      <c r="D13896" s="14" t="n">
        <f aca="false">C13896/Summary!$B$4</f>
        <v>0.00813333333333333</v>
      </c>
      <c r="E13896" s="15" t="n">
        <v>0.428571428571429</v>
      </c>
      <c r="F13896" s="2" t="s">
        <v>53</v>
      </c>
      <c r="G13896" s="2" t="s">
        <v>44</v>
      </c>
      <c r="H13896" s="2" t="str">
        <f aca="false">IF(AND(E13896&gt;=0.4,E13896&lt;=0.6),"Yes","No")</f>
        <v>Yes</v>
      </c>
      <c r="I13896" s="2" t="str">
        <f aca="false">IF(AND(F13896="No",G13896="No",H13896="Yes"),"Yes","No")</f>
        <v>No</v>
      </c>
      <c r="J13896" s="2"/>
      <c r="K13896" s="2"/>
    </row>
    <row r="13897" customFormat="false" ht="15" hidden="false" customHeight="false" outlineLevel="0" collapsed="false">
      <c r="A13897" s="2" t="s">
        <v>19397</v>
      </c>
      <c r="B13897" s="13" t="n">
        <v>122</v>
      </c>
      <c r="C13897" s="13" t="n">
        <v>122</v>
      </c>
      <c r="D13897" s="14" t="n">
        <f aca="false">C13897/Summary!$B$4</f>
        <v>0.00813333333333333</v>
      </c>
      <c r="E13897" s="15" t="n">
        <v>0.571428571428571</v>
      </c>
      <c r="F13897" s="2" t="s">
        <v>53</v>
      </c>
      <c r="G13897" s="2" t="s">
        <v>44</v>
      </c>
      <c r="H13897" s="2" t="str">
        <f aca="false">IF(AND(E13897&gt;=0.4,E13897&lt;=0.6),"Yes","No")</f>
        <v>Yes</v>
      </c>
      <c r="I13897" s="2" t="str">
        <f aca="false">IF(AND(F13897="No",G13897="No",H13897="Yes"),"Yes","No")</f>
        <v>No</v>
      </c>
      <c r="J13897" s="2"/>
      <c r="K13897" s="2"/>
    </row>
    <row r="13898" customFormat="false" ht="15" hidden="false" customHeight="false" outlineLevel="0" collapsed="false">
      <c r="A13898" s="2" t="s">
        <v>19398</v>
      </c>
      <c r="B13898" s="13" t="n">
        <v>122</v>
      </c>
      <c r="C13898" s="13" t="n">
        <v>120</v>
      </c>
      <c r="D13898" s="14" t="n">
        <f aca="false">C13898/Summary!$B$4</f>
        <v>0.008</v>
      </c>
      <c r="E13898" s="15" t="n">
        <v>0.285714285714286</v>
      </c>
      <c r="F13898" s="2" t="s">
        <v>53</v>
      </c>
      <c r="G13898" s="2" t="s">
        <v>44</v>
      </c>
      <c r="H13898" s="2" t="str">
        <f aca="false">IF(AND(E13898&gt;=0.4,E13898&lt;=0.6),"Yes","No")</f>
        <v>No</v>
      </c>
      <c r="I13898" s="2" t="str">
        <f aca="false">IF(AND(F13898="No",G13898="No",H13898="Yes"),"Yes","No")</f>
        <v>No</v>
      </c>
      <c r="J13898" s="2"/>
      <c r="K13898" s="2"/>
    </row>
    <row r="13899" customFormat="false" ht="15" hidden="false" customHeight="false" outlineLevel="0" collapsed="false">
      <c r="A13899" s="2" t="s">
        <v>19399</v>
      </c>
      <c r="B13899" s="13" t="n">
        <v>122</v>
      </c>
      <c r="C13899" s="13" t="n">
        <v>122</v>
      </c>
      <c r="D13899" s="14" t="n">
        <f aca="false">C13899/Summary!$B$4</f>
        <v>0.00813333333333333</v>
      </c>
      <c r="E13899" s="15" t="n">
        <v>0.571428571428571</v>
      </c>
      <c r="F13899" s="2" t="s">
        <v>53</v>
      </c>
      <c r="G13899" s="2" t="s">
        <v>53</v>
      </c>
      <c r="H13899" s="2" t="str">
        <f aca="false">IF(AND(E13899&gt;=0.4,E13899&lt;=0.6),"Yes","No")</f>
        <v>Yes</v>
      </c>
      <c r="I13899" s="2" t="str">
        <f aca="false">IF(AND(F13899="No",G13899="No",H13899="Yes"),"Yes","No")</f>
        <v>No</v>
      </c>
      <c r="J13899" s="2"/>
      <c r="K13899" s="2"/>
    </row>
    <row r="13900" customFormat="false" ht="15" hidden="false" customHeight="false" outlineLevel="0" collapsed="false">
      <c r="A13900" s="2" t="s">
        <v>19400</v>
      </c>
      <c r="B13900" s="13" t="n">
        <v>122</v>
      </c>
      <c r="C13900" s="13" t="n">
        <v>122</v>
      </c>
      <c r="D13900" s="14" t="n">
        <f aca="false">C13900/Summary!$B$4</f>
        <v>0.00813333333333333</v>
      </c>
      <c r="E13900" s="15" t="n">
        <v>0.714285714285714</v>
      </c>
      <c r="F13900" s="2" t="s">
        <v>53</v>
      </c>
      <c r="G13900" s="2" t="s">
        <v>44</v>
      </c>
      <c r="H13900" s="2" t="str">
        <f aca="false">IF(AND(E13900&gt;=0.4,E13900&lt;=0.6),"Yes","No")</f>
        <v>No</v>
      </c>
      <c r="I13900" s="2" t="str">
        <f aca="false">IF(AND(F13900="No",G13900="No",H13900="Yes"),"Yes","No")</f>
        <v>No</v>
      </c>
      <c r="J13900" s="2"/>
      <c r="K13900" s="2"/>
    </row>
    <row r="13901" customFormat="false" ht="15" hidden="false" customHeight="false" outlineLevel="0" collapsed="false">
      <c r="A13901" s="2" t="s">
        <v>19401</v>
      </c>
      <c r="B13901" s="13" t="n">
        <v>122</v>
      </c>
      <c r="C13901" s="13" t="n">
        <v>121</v>
      </c>
      <c r="D13901" s="14" t="n">
        <f aca="false">C13901/Summary!$B$4</f>
        <v>0.00806666666666667</v>
      </c>
      <c r="E13901" s="15" t="n">
        <v>0.571428571428571</v>
      </c>
      <c r="F13901" s="2" t="s">
        <v>53</v>
      </c>
      <c r="G13901" s="2" t="s">
        <v>53</v>
      </c>
      <c r="H13901" s="2" t="str">
        <f aca="false">IF(AND(E13901&gt;=0.4,E13901&lt;=0.6),"Yes","No")</f>
        <v>Yes</v>
      </c>
      <c r="I13901" s="2" t="str">
        <f aca="false">IF(AND(F13901="No",G13901="No",H13901="Yes"),"Yes","No")</f>
        <v>No</v>
      </c>
      <c r="J13901" s="2"/>
      <c r="K13901" s="2"/>
    </row>
    <row r="13902" customFormat="false" ht="15" hidden="false" customHeight="false" outlineLevel="0" collapsed="false">
      <c r="A13902" s="2" t="s">
        <v>19402</v>
      </c>
      <c r="B13902" s="13" t="n">
        <v>122</v>
      </c>
      <c r="C13902" s="13" t="n">
        <v>121</v>
      </c>
      <c r="D13902" s="14" t="n">
        <f aca="false">C13902/Summary!$B$4</f>
        <v>0.00806666666666667</v>
      </c>
      <c r="E13902" s="15" t="n">
        <v>0.714285714285714</v>
      </c>
      <c r="F13902" s="2" t="s">
        <v>44</v>
      </c>
      <c r="G13902" s="2" t="s">
        <v>53</v>
      </c>
      <c r="H13902" s="2" t="str">
        <f aca="false">IF(AND(E13902&gt;=0.4,E13902&lt;=0.6),"Yes","No")</f>
        <v>No</v>
      </c>
      <c r="I13902" s="2" t="str">
        <f aca="false">IF(AND(F13902="No",G13902="No",H13902="Yes"),"Yes","No")</f>
        <v>No</v>
      </c>
      <c r="J13902" s="2"/>
      <c r="K13902" s="2"/>
    </row>
    <row r="13903" customFormat="false" ht="15" hidden="false" customHeight="false" outlineLevel="0" collapsed="false">
      <c r="A13903" s="2" t="s">
        <v>19403</v>
      </c>
      <c r="B13903" s="13" t="n">
        <v>122</v>
      </c>
      <c r="C13903" s="13" t="n">
        <v>122</v>
      </c>
      <c r="D13903" s="14" t="n">
        <f aca="false">C13903/Summary!$B$4</f>
        <v>0.00813333333333333</v>
      </c>
      <c r="E13903" s="15" t="n">
        <v>0.714285714285714</v>
      </c>
      <c r="F13903" s="2" t="s">
        <v>44</v>
      </c>
      <c r="G13903" s="2" t="s">
        <v>53</v>
      </c>
      <c r="H13903" s="2" t="str">
        <f aca="false">IF(AND(E13903&gt;=0.4,E13903&lt;=0.6),"Yes","No")</f>
        <v>No</v>
      </c>
      <c r="I13903" s="2" t="str">
        <f aca="false">IF(AND(F13903="No",G13903="No",H13903="Yes"),"Yes","No")</f>
        <v>No</v>
      </c>
      <c r="J13903" s="2"/>
      <c r="K13903" s="2"/>
    </row>
    <row r="13904" customFormat="false" ht="15" hidden="false" customHeight="false" outlineLevel="0" collapsed="false">
      <c r="A13904" s="2" t="s">
        <v>19404</v>
      </c>
      <c r="B13904" s="13" t="n">
        <v>122</v>
      </c>
      <c r="C13904" s="13" t="n">
        <v>121</v>
      </c>
      <c r="D13904" s="14" t="n">
        <f aca="false">C13904/Summary!$B$4</f>
        <v>0.00806666666666667</v>
      </c>
      <c r="E13904" s="15" t="n">
        <v>0.428571428571429</v>
      </c>
      <c r="F13904" s="2" t="s">
        <v>53</v>
      </c>
      <c r="G13904" s="2" t="s">
        <v>44</v>
      </c>
      <c r="H13904" s="2" t="str">
        <f aca="false">IF(AND(E13904&gt;=0.4,E13904&lt;=0.6),"Yes","No")</f>
        <v>Yes</v>
      </c>
      <c r="I13904" s="2" t="str">
        <f aca="false">IF(AND(F13904="No",G13904="No",H13904="Yes"),"Yes","No")</f>
        <v>No</v>
      </c>
      <c r="J13904" s="2"/>
      <c r="K13904" s="2"/>
    </row>
    <row r="13905" customFormat="false" ht="15" hidden="false" customHeight="false" outlineLevel="0" collapsed="false">
      <c r="A13905" s="2" t="s">
        <v>19405</v>
      </c>
      <c r="B13905" s="13" t="n">
        <v>122</v>
      </c>
      <c r="C13905" s="13" t="n">
        <v>122</v>
      </c>
      <c r="D13905" s="14" t="n">
        <f aca="false">C13905/Summary!$B$4</f>
        <v>0.00813333333333333</v>
      </c>
      <c r="E13905" s="15" t="n">
        <v>0.428571428571429</v>
      </c>
      <c r="F13905" s="2" t="s">
        <v>53</v>
      </c>
      <c r="G13905" s="2" t="s">
        <v>44</v>
      </c>
      <c r="H13905" s="2" t="str">
        <f aca="false">IF(AND(E13905&gt;=0.4,E13905&lt;=0.6),"Yes","No")</f>
        <v>Yes</v>
      </c>
      <c r="I13905" s="2" t="str">
        <f aca="false">IF(AND(F13905="No",G13905="No",H13905="Yes"),"Yes","No")</f>
        <v>No</v>
      </c>
      <c r="J13905" s="2"/>
      <c r="K13905" s="2"/>
    </row>
    <row r="13906" customFormat="false" ht="15" hidden="false" customHeight="false" outlineLevel="0" collapsed="false">
      <c r="A13906" s="2" t="s">
        <v>19406</v>
      </c>
      <c r="B13906" s="13" t="n">
        <v>122</v>
      </c>
      <c r="C13906" s="13" t="n">
        <v>122</v>
      </c>
      <c r="D13906" s="14" t="n">
        <f aca="false">C13906/Summary!$B$4</f>
        <v>0.00813333333333333</v>
      </c>
      <c r="E13906" s="15" t="n">
        <v>0.714285714285714</v>
      </c>
      <c r="F13906" s="2" t="s">
        <v>44</v>
      </c>
      <c r="G13906" s="2" t="s">
        <v>44</v>
      </c>
      <c r="H13906" s="2" t="str">
        <f aca="false">IF(AND(E13906&gt;=0.4,E13906&lt;=0.6),"Yes","No")</f>
        <v>No</v>
      </c>
      <c r="I13906" s="2" t="str">
        <f aca="false">IF(AND(F13906="No",G13906="No",H13906="Yes"),"Yes","No")</f>
        <v>No</v>
      </c>
      <c r="J13906" s="2"/>
      <c r="K13906" s="2"/>
    </row>
    <row r="13907" customFormat="false" ht="15" hidden="false" customHeight="false" outlineLevel="0" collapsed="false">
      <c r="A13907" s="2" t="s">
        <v>19407</v>
      </c>
      <c r="B13907" s="13" t="n">
        <v>122</v>
      </c>
      <c r="C13907" s="13" t="n">
        <v>121</v>
      </c>
      <c r="D13907" s="14" t="n">
        <f aca="false">C13907/Summary!$B$4</f>
        <v>0.00806666666666667</v>
      </c>
      <c r="E13907" s="15" t="n">
        <v>0.857142857142857</v>
      </c>
      <c r="F13907" s="2" t="s">
        <v>53</v>
      </c>
      <c r="G13907" s="2" t="s">
        <v>44</v>
      </c>
      <c r="H13907" s="2" t="str">
        <f aca="false">IF(AND(E13907&gt;=0.4,E13907&lt;=0.6),"Yes","No")</f>
        <v>No</v>
      </c>
      <c r="I13907" s="2" t="str">
        <f aca="false">IF(AND(F13907="No",G13907="No",H13907="Yes"),"Yes","No")</f>
        <v>No</v>
      </c>
      <c r="J13907" s="2"/>
      <c r="K13907" s="2"/>
    </row>
    <row r="13908" customFormat="false" ht="15" hidden="false" customHeight="false" outlineLevel="0" collapsed="false">
      <c r="A13908" s="2" t="s">
        <v>19408</v>
      </c>
      <c r="B13908" s="13" t="n">
        <v>122</v>
      </c>
      <c r="C13908" s="13" t="n">
        <v>122</v>
      </c>
      <c r="D13908" s="14" t="n">
        <f aca="false">C13908/Summary!$B$4</f>
        <v>0.00813333333333333</v>
      </c>
      <c r="E13908" s="15" t="n">
        <v>0.714285714285714</v>
      </c>
      <c r="F13908" s="2" t="s">
        <v>53</v>
      </c>
      <c r="G13908" s="2" t="s">
        <v>44</v>
      </c>
      <c r="H13908" s="2" t="str">
        <f aca="false">IF(AND(E13908&gt;=0.4,E13908&lt;=0.6),"Yes","No")</f>
        <v>No</v>
      </c>
      <c r="I13908" s="2" t="str">
        <f aca="false">IF(AND(F13908="No",G13908="No",H13908="Yes"),"Yes","No")</f>
        <v>No</v>
      </c>
      <c r="J13908" s="2"/>
      <c r="K13908" s="2"/>
    </row>
    <row r="13909" customFormat="false" ht="15" hidden="false" customHeight="false" outlineLevel="0" collapsed="false">
      <c r="A13909" s="2" t="s">
        <v>19409</v>
      </c>
      <c r="B13909" s="13" t="n">
        <v>122</v>
      </c>
      <c r="C13909" s="13" t="n">
        <v>120</v>
      </c>
      <c r="D13909" s="14" t="n">
        <f aca="false">C13909/Summary!$B$4</f>
        <v>0.008</v>
      </c>
      <c r="E13909" s="15" t="n">
        <v>0.857142857142857</v>
      </c>
      <c r="F13909" s="2" t="s">
        <v>53</v>
      </c>
      <c r="G13909" s="2" t="s">
        <v>53</v>
      </c>
      <c r="H13909" s="2" t="str">
        <f aca="false">IF(AND(E13909&gt;=0.4,E13909&lt;=0.6),"Yes","No")</f>
        <v>No</v>
      </c>
      <c r="I13909" s="2" t="str">
        <f aca="false">IF(AND(F13909="No",G13909="No",H13909="Yes"),"Yes","No")</f>
        <v>No</v>
      </c>
      <c r="J13909" s="2"/>
      <c r="K13909" s="2"/>
    </row>
    <row r="13910" customFormat="false" ht="15" hidden="false" customHeight="false" outlineLevel="0" collapsed="false">
      <c r="A13910" s="2" t="s">
        <v>19410</v>
      </c>
      <c r="B13910" s="13" t="n">
        <v>122</v>
      </c>
      <c r="C13910" s="13" t="n">
        <v>121</v>
      </c>
      <c r="D13910" s="14" t="n">
        <f aca="false">C13910/Summary!$B$4</f>
        <v>0.00806666666666667</v>
      </c>
      <c r="E13910" s="15" t="n">
        <v>0.428571428571429</v>
      </c>
      <c r="F13910" s="2" t="s">
        <v>53</v>
      </c>
      <c r="G13910" s="2" t="s">
        <v>53</v>
      </c>
      <c r="H13910" s="2" t="str">
        <f aca="false">IF(AND(E13910&gt;=0.4,E13910&lt;=0.6),"Yes","No")</f>
        <v>Yes</v>
      </c>
      <c r="I13910" s="2" t="str">
        <f aca="false">IF(AND(F13910="No",G13910="No",H13910="Yes"),"Yes","No")</f>
        <v>No</v>
      </c>
      <c r="J13910" s="2"/>
      <c r="K13910" s="2"/>
    </row>
    <row r="13911" customFormat="false" ht="15" hidden="false" customHeight="false" outlineLevel="0" collapsed="false">
      <c r="A13911" s="2" t="s">
        <v>19411</v>
      </c>
      <c r="B13911" s="13" t="n">
        <v>122</v>
      </c>
      <c r="C13911" s="13" t="n">
        <v>122</v>
      </c>
      <c r="D13911" s="14" t="n">
        <f aca="false">C13911/Summary!$B$4</f>
        <v>0.00813333333333333</v>
      </c>
      <c r="E13911" s="15" t="n">
        <v>0.285714285714286</v>
      </c>
      <c r="F13911" s="2" t="s">
        <v>53</v>
      </c>
      <c r="G13911" s="2" t="s">
        <v>44</v>
      </c>
      <c r="H13911" s="2" t="str">
        <f aca="false">IF(AND(E13911&gt;=0.4,E13911&lt;=0.6),"Yes","No")</f>
        <v>No</v>
      </c>
      <c r="I13911" s="2" t="str">
        <f aca="false">IF(AND(F13911="No",G13911="No",H13911="Yes"),"Yes","No")</f>
        <v>No</v>
      </c>
      <c r="J13911" s="2"/>
      <c r="K13911" s="2"/>
    </row>
    <row r="13912" customFormat="false" ht="15" hidden="false" customHeight="false" outlineLevel="0" collapsed="false">
      <c r="A13912" s="2" t="s">
        <v>19412</v>
      </c>
      <c r="B13912" s="13" t="n">
        <v>122</v>
      </c>
      <c r="C13912" s="13" t="n">
        <v>122</v>
      </c>
      <c r="D13912" s="14" t="n">
        <f aca="false">C13912/Summary!$B$4</f>
        <v>0.00813333333333333</v>
      </c>
      <c r="E13912" s="15" t="n">
        <v>0.285714285714286</v>
      </c>
      <c r="F13912" s="2" t="s">
        <v>53</v>
      </c>
      <c r="G13912" s="2" t="s">
        <v>44</v>
      </c>
      <c r="H13912" s="2" t="str">
        <f aca="false">IF(AND(E13912&gt;=0.4,E13912&lt;=0.6),"Yes","No")</f>
        <v>No</v>
      </c>
      <c r="I13912" s="2" t="str">
        <f aca="false">IF(AND(F13912="No",G13912="No",H13912="Yes"),"Yes","No")</f>
        <v>No</v>
      </c>
      <c r="J13912" s="2"/>
      <c r="K13912" s="2"/>
    </row>
    <row r="13913" customFormat="false" ht="15" hidden="false" customHeight="false" outlineLevel="0" collapsed="false">
      <c r="A13913" s="2" t="s">
        <v>19413</v>
      </c>
      <c r="B13913" s="13" t="n">
        <v>122</v>
      </c>
      <c r="C13913" s="13" t="n">
        <v>122</v>
      </c>
      <c r="D13913" s="14" t="n">
        <f aca="false">C13913/Summary!$B$4</f>
        <v>0.00813333333333333</v>
      </c>
      <c r="E13913" s="15" t="n">
        <v>0.714285714285714</v>
      </c>
      <c r="F13913" s="2" t="s">
        <v>44</v>
      </c>
      <c r="G13913" s="2" t="s">
        <v>44</v>
      </c>
      <c r="H13913" s="2" t="str">
        <f aca="false">IF(AND(E13913&gt;=0.4,E13913&lt;=0.6),"Yes","No")</f>
        <v>No</v>
      </c>
      <c r="I13913" s="2" t="str">
        <f aca="false">IF(AND(F13913="No",G13913="No",H13913="Yes"),"Yes","No")</f>
        <v>No</v>
      </c>
      <c r="J13913" s="2"/>
      <c r="K13913" s="2"/>
    </row>
    <row r="13914" customFormat="false" ht="15" hidden="false" customHeight="false" outlineLevel="0" collapsed="false">
      <c r="A13914" s="2" t="s">
        <v>19414</v>
      </c>
      <c r="B13914" s="13" t="n">
        <v>122</v>
      </c>
      <c r="C13914" s="13" t="n">
        <v>122</v>
      </c>
      <c r="D13914" s="14" t="n">
        <f aca="false">C13914/Summary!$B$4</f>
        <v>0.00813333333333333</v>
      </c>
      <c r="E13914" s="15" t="n">
        <v>0.428571428571429</v>
      </c>
      <c r="F13914" s="2" t="s">
        <v>53</v>
      </c>
      <c r="G13914" s="2" t="s">
        <v>44</v>
      </c>
      <c r="H13914" s="2" t="str">
        <f aca="false">IF(AND(E13914&gt;=0.4,E13914&lt;=0.6),"Yes","No")</f>
        <v>Yes</v>
      </c>
      <c r="I13914" s="2" t="str">
        <f aca="false">IF(AND(F13914="No",G13914="No",H13914="Yes"),"Yes","No")</f>
        <v>No</v>
      </c>
      <c r="J13914" s="2"/>
      <c r="K13914" s="2"/>
    </row>
    <row r="13915" customFormat="false" ht="15" hidden="false" customHeight="false" outlineLevel="0" collapsed="false">
      <c r="A13915" s="2" t="s">
        <v>19415</v>
      </c>
      <c r="B13915" s="13" t="n">
        <v>122</v>
      </c>
      <c r="C13915" s="13" t="n">
        <v>121</v>
      </c>
      <c r="D13915" s="14" t="n">
        <f aca="false">C13915/Summary!$B$4</f>
        <v>0.00806666666666667</v>
      </c>
      <c r="E13915" s="15" t="n">
        <v>0.714285714285714</v>
      </c>
      <c r="F13915" s="2" t="s">
        <v>53</v>
      </c>
      <c r="G13915" s="2" t="s">
        <v>44</v>
      </c>
      <c r="H13915" s="2" t="str">
        <f aca="false">IF(AND(E13915&gt;=0.4,E13915&lt;=0.6),"Yes","No")</f>
        <v>No</v>
      </c>
      <c r="I13915" s="2" t="str">
        <f aca="false">IF(AND(F13915="No",G13915="No",H13915="Yes"),"Yes","No")</f>
        <v>No</v>
      </c>
      <c r="J13915" s="2"/>
      <c r="K13915" s="2"/>
    </row>
    <row r="13916" customFormat="false" ht="15" hidden="false" customHeight="false" outlineLevel="0" collapsed="false">
      <c r="A13916" s="2" t="s">
        <v>19416</v>
      </c>
      <c r="B13916" s="13" t="n">
        <v>122</v>
      </c>
      <c r="C13916" s="13" t="n">
        <v>122</v>
      </c>
      <c r="D13916" s="14" t="n">
        <f aca="false">C13916/Summary!$B$4</f>
        <v>0.00813333333333333</v>
      </c>
      <c r="E13916" s="15" t="n">
        <v>0.571428571428571</v>
      </c>
      <c r="F13916" s="2" t="s">
        <v>44</v>
      </c>
      <c r="G13916" s="2" t="s">
        <v>53</v>
      </c>
      <c r="H13916" s="2" t="str">
        <f aca="false">IF(AND(E13916&gt;=0.4,E13916&lt;=0.6),"Yes","No")</f>
        <v>Yes</v>
      </c>
      <c r="I13916" s="2" t="str">
        <f aca="false">IF(AND(F13916="No",G13916="No",H13916="Yes"),"Yes","No")</f>
        <v>No</v>
      </c>
      <c r="J13916" s="2"/>
      <c r="K13916" s="2"/>
    </row>
    <row r="13917" customFormat="false" ht="15" hidden="false" customHeight="false" outlineLevel="0" collapsed="false">
      <c r="A13917" s="2" t="s">
        <v>19417</v>
      </c>
      <c r="B13917" s="13" t="n">
        <v>122</v>
      </c>
      <c r="C13917" s="13" t="n">
        <v>120</v>
      </c>
      <c r="D13917" s="14" t="n">
        <f aca="false">C13917/Summary!$B$4</f>
        <v>0.008</v>
      </c>
      <c r="E13917" s="15" t="n">
        <v>0.571428571428571</v>
      </c>
      <c r="F13917" s="2" t="s">
        <v>53</v>
      </c>
      <c r="G13917" s="2" t="s">
        <v>53</v>
      </c>
      <c r="H13917" s="2" t="str">
        <f aca="false">IF(AND(E13917&gt;=0.4,E13917&lt;=0.6),"Yes","No")</f>
        <v>Yes</v>
      </c>
      <c r="I13917" s="2" t="str">
        <f aca="false">IF(AND(F13917="No",G13917="No",H13917="Yes"),"Yes","No")</f>
        <v>No</v>
      </c>
      <c r="J13917" s="2"/>
      <c r="K13917" s="2"/>
    </row>
    <row r="13918" customFormat="false" ht="15" hidden="false" customHeight="false" outlineLevel="0" collapsed="false">
      <c r="A13918" s="2" t="s">
        <v>19418</v>
      </c>
      <c r="B13918" s="13" t="n">
        <v>122</v>
      </c>
      <c r="C13918" s="13" t="n">
        <v>122</v>
      </c>
      <c r="D13918" s="14" t="n">
        <f aca="false">C13918/Summary!$B$4</f>
        <v>0.00813333333333333</v>
      </c>
      <c r="E13918" s="15" t="n">
        <v>0.428571428571429</v>
      </c>
      <c r="F13918" s="2" t="s">
        <v>53</v>
      </c>
      <c r="G13918" s="2" t="s">
        <v>53</v>
      </c>
      <c r="H13918" s="2" t="str">
        <f aca="false">IF(AND(E13918&gt;=0.4,E13918&lt;=0.6),"Yes","No")</f>
        <v>Yes</v>
      </c>
      <c r="I13918" s="2" t="str">
        <f aca="false">IF(AND(F13918="No",G13918="No",H13918="Yes"),"Yes","No")</f>
        <v>No</v>
      </c>
      <c r="J13918" s="2"/>
      <c r="K13918" s="2"/>
    </row>
    <row r="13919" customFormat="false" ht="15" hidden="false" customHeight="false" outlineLevel="0" collapsed="false">
      <c r="A13919" s="2" t="s">
        <v>19419</v>
      </c>
      <c r="B13919" s="13" t="n">
        <v>122</v>
      </c>
      <c r="C13919" s="13" t="n">
        <v>121</v>
      </c>
      <c r="D13919" s="14" t="n">
        <f aca="false">C13919/Summary!$B$4</f>
        <v>0.00806666666666667</v>
      </c>
      <c r="E13919" s="15" t="n">
        <v>0.285714285714286</v>
      </c>
      <c r="F13919" s="2" t="s">
        <v>53</v>
      </c>
      <c r="G13919" s="2" t="s">
        <v>44</v>
      </c>
      <c r="H13919" s="2" t="str">
        <f aca="false">IF(AND(E13919&gt;=0.4,E13919&lt;=0.6),"Yes","No")</f>
        <v>No</v>
      </c>
      <c r="I13919" s="2" t="str">
        <f aca="false">IF(AND(F13919="No",G13919="No",H13919="Yes"),"Yes","No")</f>
        <v>No</v>
      </c>
      <c r="J13919" s="2"/>
      <c r="K13919" s="2"/>
    </row>
    <row r="13920" customFormat="false" ht="15" hidden="false" customHeight="false" outlineLevel="0" collapsed="false">
      <c r="A13920" s="2" t="s">
        <v>19420</v>
      </c>
      <c r="B13920" s="13" t="n">
        <v>122</v>
      </c>
      <c r="C13920" s="13" t="n">
        <v>120</v>
      </c>
      <c r="D13920" s="14" t="n">
        <f aca="false">C13920/Summary!$B$4</f>
        <v>0.008</v>
      </c>
      <c r="E13920" s="15" t="n">
        <v>0.714285714285714</v>
      </c>
      <c r="F13920" s="2" t="s">
        <v>53</v>
      </c>
      <c r="G13920" s="2" t="s">
        <v>44</v>
      </c>
      <c r="H13920" s="2" t="str">
        <f aca="false">IF(AND(E13920&gt;=0.4,E13920&lt;=0.6),"Yes","No")</f>
        <v>No</v>
      </c>
      <c r="I13920" s="2" t="str">
        <f aca="false">IF(AND(F13920="No",G13920="No",H13920="Yes"),"Yes","No")</f>
        <v>No</v>
      </c>
      <c r="J13920" s="2"/>
      <c r="K13920" s="2"/>
    </row>
    <row r="13921" customFormat="false" ht="15" hidden="false" customHeight="false" outlineLevel="0" collapsed="false">
      <c r="A13921" s="2" t="s">
        <v>19421</v>
      </c>
      <c r="B13921" s="13" t="n">
        <v>122</v>
      </c>
      <c r="C13921" s="13" t="n">
        <v>122</v>
      </c>
      <c r="D13921" s="14" t="n">
        <f aca="false">C13921/Summary!$B$4</f>
        <v>0.00813333333333333</v>
      </c>
      <c r="E13921" s="15" t="n">
        <v>0.714285714285714</v>
      </c>
      <c r="F13921" s="2" t="s">
        <v>53</v>
      </c>
      <c r="G13921" s="2" t="s">
        <v>44</v>
      </c>
      <c r="H13921" s="2" t="str">
        <f aca="false">IF(AND(E13921&gt;=0.4,E13921&lt;=0.6),"Yes","No")</f>
        <v>No</v>
      </c>
      <c r="I13921" s="2" t="str">
        <f aca="false">IF(AND(F13921="No",G13921="No",H13921="Yes"),"Yes","No")</f>
        <v>No</v>
      </c>
      <c r="J13921" s="2"/>
      <c r="K13921" s="2"/>
    </row>
    <row r="13922" customFormat="false" ht="15" hidden="false" customHeight="false" outlineLevel="0" collapsed="false">
      <c r="A13922" s="2" t="s">
        <v>19422</v>
      </c>
      <c r="B13922" s="13" t="n">
        <v>122</v>
      </c>
      <c r="C13922" s="13" t="n">
        <v>121</v>
      </c>
      <c r="D13922" s="14" t="n">
        <f aca="false">C13922/Summary!$B$4</f>
        <v>0.00806666666666667</v>
      </c>
      <c r="E13922" s="15" t="n">
        <v>0.714285714285714</v>
      </c>
      <c r="F13922" s="2" t="s">
        <v>53</v>
      </c>
      <c r="G13922" s="2" t="s">
        <v>44</v>
      </c>
      <c r="H13922" s="2" t="str">
        <f aca="false">IF(AND(E13922&gt;=0.4,E13922&lt;=0.6),"Yes","No")</f>
        <v>No</v>
      </c>
      <c r="I13922" s="2" t="str">
        <f aca="false">IF(AND(F13922="No",G13922="No",H13922="Yes"),"Yes","No")</f>
        <v>No</v>
      </c>
      <c r="J13922" s="2"/>
      <c r="K13922" s="2"/>
    </row>
    <row r="13923" customFormat="false" ht="15" hidden="false" customHeight="false" outlineLevel="0" collapsed="false">
      <c r="A13923" s="2" t="s">
        <v>19423</v>
      </c>
      <c r="B13923" s="13" t="n">
        <v>122</v>
      </c>
      <c r="C13923" s="13" t="n">
        <v>122</v>
      </c>
      <c r="D13923" s="14" t="n">
        <f aca="false">C13923/Summary!$B$4</f>
        <v>0.00813333333333333</v>
      </c>
      <c r="E13923" s="15" t="n">
        <v>0.714285714285714</v>
      </c>
      <c r="F13923" s="2" t="s">
        <v>53</v>
      </c>
      <c r="G13923" s="2" t="s">
        <v>44</v>
      </c>
      <c r="H13923" s="2" t="str">
        <f aca="false">IF(AND(E13923&gt;=0.4,E13923&lt;=0.6),"Yes","No")</f>
        <v>No</v>
      </c>
      <c r="I13923" s="2" t="str">
        <f aca="false">IF(AND(F13923="No",G13923="No",H13923="Yes"),"Yes","No")</f>
        <v>No</v>
      </c>
      <c r="J13923" s="2"/>
      <c r="K13923" s="2"/>
    </row>
    <row r="13924" customFormat="false" ht="15" hidden="false" customHeight="false" outlineLevel="0" collapsed="false">
      <c r="A13924" s="2" t="s">
        <v>19424</v>
      </c>
      <c r="B13924" s="13" t="n">
        <v>122</v>
      </c>
      <c r="C13924" s="13" t="n">
        <v>121</v>
      </c>
      <c r="D13924" s="14" t="n">
        <f aca="false">C13924/Summary!$B$4</f>
        <v>0.00806666666666667</v>
      </c>
      <c r="E13924" s="15" t="n">
        <v>0.857142857142857</v>
      </c>
      <c r="F13924" s="2" t="s">
        <v>53</v>
      </c>
      <c r="G13924" s="2" t="s">
        <v>44</v>
      </c>
      <c r="H13924" s="2" t="str">
        <f aca="false">IF(AND(E13924&gt;=0.4,E13924&lt;=0.6),"Yes","No")</f>
        <v>No</v>
      </c>
      <c r="I13924" s="2" t="str">
        <f aca="false">IF(AND(F13924="No",G13924="No",H13924="Yes"),"Yes","No")</f>
        <v>No</v>
      </c>
      <c r="J13924" s="2"/>
      <c r="K13924" s="2"/>
    </row>
    <row r="13925" customFormat="false" ht="15" hidden="false" customHeight="false" outlineLevel="0" collapsed="false">
      <c r="A13925" s="2" t="s">
        <v>19425</v>
      </c>
      <c r="B13925" s="13" t="n">
        <v>122</v>
      </c>
      <c r="C13925" s="13" t="n">
        <v>122</v>
      </c>
      <c r="D13925" s="14" t="n">
        <f aca="false">C13925/Summary!$B$4</f>
        <v>0.00813333333333333</v>
      </c>
      <c r="E13925" s="15" t="n">
        <v>0.571428571428571</v>
      </c>
      <c r="F13925" s="2" t="s">
        <v>53</v>
      </c>
      <c r="G13925" s="2" t="s">
        <v>44</v>
      </c>
      <c r="H13925" s="2" t="str">
        <f aca="false">IF(AND(E13925&gt;=0.4,E13925&lt;=0.6),"Yes","No")</f>
        <v>Yes</v>
      </c>
      <c r="I13925" s="2" t="str">
        <f aca="false">IF(AND(F13925="No",G13925="No",H13925="Yes"),"Yes","No")</f>
        <v>No</v>
      </c>
      <c r="J13925" s="2"/>
      <c r="K13925" s="2"/>
    </row>
    <row r="13926" customFormat="false" ht="15" hidden="false" customHeight="false" outlineLevel="0" collapsed="false">
      <c r="A13926" s="2" t="s">
        <v>19426</v>
      </c>
      <c r="B13926" s="13" t="n">
        <v>122</v>
      </c>
      <c r="C13926" s="13" t="n">
        <v>120</v>
      </c>
      <c r="D13926" s="14" t="n">
        <f aca="false">C13926/Summary!$B$4</f>
        <v>0.008</v>
      </c>
      <c r="E13926" s="15" t="n">
        <v>0.571428571428571</v>
      </c>
      <c r="F13926" s="2" t="s">
        <v>53</v>
      </c>
      <c r="G13926" s="2" t="s">
        <v>44</v>
      </c>
      <c r="H13926" s="2" t="str">
        <f aca="false">IF(AND(E13926&gt;=0.4,E13926&lt;=0.6),"Yes","No")</f>
        <v>Yes</v>
      </c>
      <c r="I13926" s="2" t="str">
        <f aca="false">IF(AND(F13926="No",G13926="No",H13926="Yes"),"Yes","No")</f>
        <v>No</v>
      </c>
      <c r="J13926" s="2"/>
      <c r="K13926" s="2"/>
    </row>
    <row r="13927" customFormat="false" ht="15" hidden="false" customHeight="false" outlineLevel="0" collapsed="false">
      <c r="A13927" s="2" t="s">
        <v>19427</v>
      </c>
      <c r="B13927" s="13" t="n">
        <v>122</v>
      </c>
      <c r="C13927" s="13" t="n">
        <v>122</v>
      </c>
      <c r="D13927" s="14" t="n">
        <f aca="false">C13927/Summary!$B$4</f>
        <v>0.00813333333333333</v>
      </c>
      <c r="E13927" s="15" t="n">
        <v>0.714285714285714</v>
      </c>
      <c r="F13927" s="2" t="s">
        <v>44</v>
      </c>
      <c r="G13927" s="2" t="s">
        <v>44</v>
      </c>
      <c r="H13927" s="2" t="str">
        <f aca="false">IF(AND(E13927&gt;=0.4,E13927&lt;=0.6),"Yes","No")</f>
        <v>No</v>
      </c>
      <c r="I13927" s="2" t="str">
        <f aca="false">IF(AND(F13927="No",G13927="No",H13927="Yes"),"Yes","No")</f>
        <v>No</v>
      </c>
      <c r="J13927" s="2"/>
      <c r="K13927" s="2"/>
    </row>
    <row r="13928" customFormat="false" ht="15" hidden="false" customHeight="false" outlineLevel="0" collapsed="false">
      <c r="A13928" s="2" t="s">
        <v>19428</v>
      </c>
      <c r="B13928" s="13" t="n">
        <v>122</v>
      </c>
      <c r="C13928" s="13" t="n">
        <v>122</v>
      </c>
      <c r="D13928" s="14" t="n">
        <f aca="false">C13928/Summary!$B$4</f>
        <v>0.00813333333333333</v>
      </c>
      <c r="E13928" s="15" t="n">
        <v>0.714285714285714</v>
      </c>
      <c r="F13928" s="2" t="s">
        <v>53</v>
      </c>
      <c r="G13928" s="2" t="s">
        <v>44</v>
      </c>
      <c r="H13928" s="2" t="str">
        <f aca="false">IF(AND(E13928&gt;=0.4,E13928&lt;=0.6),"Yes","No")</f>
        <v>No</v>
      </c>
      <c r="I13928" s="2" t="str">
        <f aca="false">IF(AND(F13928="No",G13928="No",H13928="Yes"),"Yes","No")</f>
        <v>No</v>
      </c>
      <c r="J13928" s="2"/>
      <c r="K13928" s="2"/>
    </row>
    <row r="13929" customFormat="false" ht="15" hidden="false" customHeight="false" outlineLevel="0" collapsed="false">
      <c r="A13929" s="2" t="s">
        <v>19429</v>
      </c>
      <c r="B13929" s="13" t="n">
        <v>122</v>
      </c>
      <c r="C13929" s="13" t="n">
        <v>122</v>
      </c>
      <c r="D13929" s="14" t="n">
        <f aca="false">C13929/Summary!$B$4</f>
        <v>0.00813333333333333</v>
      </c>
      <c r="E13929" s="15" t="n">
        <v>1</v>
      </c>
      <c r="F13929" s="2" t="s">
        <v>53</v>
      </c>
      <c r="G13929" s="2" t="s">
        <v>53</v>
      </c>
      <c r="H13929" s="2" t="str">
        <f aca="false">IF(AND(E13929&gt;=0.4,E13929&lt;=0.6),"Yes","No")</f>
        <v>No</v>
      </c>
      <c r="I13929" s="2" t="str">
        <f aca="false">IF(AND(F13929="No",G13929="No",H13929="Yes"),"Yes","No")</f>
        <v>No</v>
      </c>
      <c r="J13929" s="2"/>
      <c r="K13929" s="2"/>
    </row>
    <row r="13930" customFormat="false" ht="15" hidden="false" customHeight="false" outlineLevel="0" collapsed="false">
      <c r="A13930" s="2" t="s">
        <v>19430</v>
      </c>
      <c r="B13930" s="13" t="n">
        <v>122</v>
      </c>
      <c r="C13930" s="13" t="n">
        <v>122</v>
      </c>
      <c r="D13930" s="14" t="n">
        <f aca="false">C13930/Summary!$B$4</f>
        <v>0.00813333333333333</v>
      </c>
      <c r="E13930" s="15" t="n">
        <v>0.428571428571429</v>
      </c>
      <c r="F13930" s="2" t="s">
        <v>53</v>
      </c>
      <c r="G13930" s="2" t="s">
        <v>44</v>
      </c>
      <c r="H13930" s="2" t="str">
        <f aca="false">IF(AND(E13930&gt;=0.4,E13930&lt;=0.6),"Yes","No")</f>
        <v>Yes</v>
      </c>
      <c r="I13930" s="2" t="str">
        <f aca="false">IF(AND(F13930="No",G13930="No",H13930="Yes"),"Yes","No")</f>
        <v>No</v>
      </c>
      <c r="J13930" s="2"/>
      <c r="K13930" s="2"/>
    </row>
    <row r="13931" customFormat="false" ht="15" hidden="false" customHeight="false" outlineLevel="0" collapsed="false">
      <c r="A13931" s="2" t="s">
        <v>19431</v>
      </c>
      <c r="B13931" s="13" t="n">
        <v>122</v>
      </c>
      <c r="C13931" s="13" t="n">
        <v>121</v>
      </c>
      <c r="D13931" s="14" t="n">
        <f aca="false">C13931/Summary!$B$4</f>
        <v>0.00806666666666667</v>
      </c>
      <c r="E13931" s="15" t="n">
        <v>0.571428571428571</v>
      </c>
      <c r="F13931" s="2" t="s">
        <v>53</v>
      </c>
      <c r="G13931" s="2" t="s">
        <v>44</v>
      </c>
      <c r="H13931" s="2" t="str">
        <f aca="false">IF(AND(E13931&gt;=0.4,E13931&lt;=0.6),"Yes","No")</f>
        <v>Yes</v>
      </c>
      <c r="I13931" s="2" t="str">
        <f aca="false">IF(AND(F13931="No",G13931="No",H13931="Yes"),"Yes","No")</f>
        <v>No</v>
      </c>
      <c r="J13931" s="2"/>
      <c r="K13931" s="2"/>
    </row>
    <row r="13932" customFormat="false" ht="15" hidden="false" customHeight="false" outlineLevel="0" collapsed="false">
      <c r="A13932" s="2" t="s">
        <v>19432</v>
      </c>
      <c r="B13932" s="13" t="n">
        <v>122</v>
      </c>
      <c r="C13932" s="13" t="n">
        <v>122</v>
      </c>
      <c r="D13932" s="14" t="n">
        <f aca="false">C13932/Summary!$B$4</f>
        <v>0.00813333333333333</v>
      </c>
      <c r="E13932" s="15" t="n">
        <v>0.714285714285714</v>
      </c>
      <c r="F13932" s="2" t="s">
        <v>53</v>
      </c>
      <c r="G13932" s="2" t="s">
        <v>53</v>
      </c>
      <c r="H13932" s="2" t="str">
        <f aca="false">IF(AND(E13932&gt;=0.4,E13932&lt;=0.6),"Yes","No")</f>
        <v>No</v>
      </c>
      <c r="I13932" s="2" t="str">
        <f aca="false">IF(AND(F13932="No",G13932="No",H13932="Yes"),"Yes","No")</f>
        <v>No</v>
      </c>
      <c r="J13932" s="2"/>
      <c r="K13932" s="2"/>
    </row>
    <row r="13933" customFormat="false" ht="15" hidden="false" customHeight="false" outlineLevel="0" collapsed="false">
      <c r="A13933" s="2" t="s">
        <v>19433</v>
      </c>
      <c r="B13933" s="13" t="n">
        <v>122</v>
      </c>
      <c r="C13933" s="13" t="n">
        <v>121</v>
      </c>
      <c r="D13933" s="14" t="n">
        <f aca="false">C13933/Summary!$B$4</f>
        <v>0.00806666666666667</v>
      </c>
      <c r="E13933" s="15" t="n">
        <v>0.571428571428571</v>
      </c>
      <c r="F13933" s="2" t="s">
        <v>44</v>
      </c>
      <c r="G13933" s="2" t="s">
        <v>53</v>
      </c>
      <c r="H13933" s="2" t="str">
        <f aca="false">IF(AND(E13933&gt;=0.4,E13933&lt;=0.6),"Yes","No")</f>
        <v>Yes</v>
      </c>
      <c r="I13933" s="2" t="str">
        <f aca="false">IF(AND(F13933="No",G13933="No",H13933="Yes"),"Yes","No")</f>
        <v>No</v>
      </c>
      <c r="J13933" s="2"/>
      <c r="K13933" s="2"/>
    </row>
    <row r="13934" customFormat="false" ht="15" hidden="false" customHeight="false" outlineLevel="0" collapsed="false">
      <c r="A13934" s="2" t="s">
        <v>19434</v>
      </c>
      <c r="B13934" s="13" t="n">
        <v>122</v>
      </c>
      <c r="C13934" s="13" t="n">
        <v>122</v>
      </c>
      <c r="D13934" s="14" t="n">
        <f aca="false">C13934/Summary!$B$4</f>
        <v>0.00813333333333333</v>
      </c>
      <c r="E13934" s="15" t="n">
        <v>0.714285714285714</v>
      </c>
      <c r="F13934" s="2" t="s">
        <v>44</v>
      </c>
      <c r="G13934" s="2" t="s">
        <v>44</v>
      </c>
      <c r="H13934" s="2" t="str">
        <f aca="false">IF(AND(E13934&gt;=0.4,E13934&lt;=0.6),"Yes","No")</f>
        <v>No</v>
      </c>
      <c r="I13934" s="2" t="str">
        <f aca="false">IF(AND(F13934="No",G13934="No",H13934="Yes"),"Yes","No")</f>
        <v>No</v>
      </c>
      <c r="J13934" s="2"/>
      <c r="K13934" s="2"/>
    </row>
    <row r="13935" customFormat="false" ht="15" hidden="false" customHeight="false" outlineLevel="0" collapsed="false">
      <c r="A13935" s="2" t="s">
        <v>19435</v>
      </c>
      <c r="B13935" s="13" t="n">
        <v>122</v>
      </c>
      <c r="C13935" s="13" t="n">
        <v>121</v>
      </c>
      <c r="D13935" s="14" t="n">
        <f aca="false">C13935/Summary!$B$4</f>
        <v>0.00806666666666667</v>
      </c>
      <c r="E13935" s="15" t="n">
        <v>0.571428571428571</v>
      </c>
      <c r="F13935" s="2" t="s">
        <v>53</v>
      </c>
      <c r="G13935" s="2" t="s">
        <v>44</v>
      </c>
      <c r="H13935" s="2" t="str">
        <f aca="false">IF(AND(E13935&gt;=0.4,E13935&lt;=0.6),"Yes","No")</f>
        <v>Yes</v>
      </c>
      <c r="I13935" s="2" t="str">
        <f aca="false">IF(AND(F13935="No",G13935="No",H13935="Yes"),"Yes","No")</f>
        <v>No</v>
      </c>
      <c r="J13935" s="2"/>
      <c r="K13935" s="2"/>
    </row>
    <row r="13936" customFormat="false" ht="15" hidden="false" customHeight="false" outlineLevel="0" collapsed="false">
      <c r="A13936" s="2" t="s">
        <v>19436</v>
      </c>
      <c r="B13936" s="13" t="n">
        <v>122</v>
      </c>
      <c r="C13936" s="13" t="n">
        <v>122</v>
      </c>
      <c r="D13936" s="14" t="n">
        <f aca="false">C13936/Summary!$B$4</f>
        <v>0.00813333333333333</v>
      </c>
      <c r="E13936" s="15" t="n">
        <v>0.571428571428571</v>
      </c>
      <c r="F13936" s="2" t="s">
        <v>53</v>
      </c>
      <c r="G13936" s="2" t="s">
        <v>53</v>
      </c>
      <c r="H13936" s="2" t="str">
        <f aca="false">IF(AND(E13936&gt;=0.4,E13936&lt;=0.6),"Yes","No")</f>
        <v>Yes</v>
      </c>
      <c r="I13936" s="2" t="str">
        <f aca="false">IF(AND(F13936="No",G13936="No",H13936="Yes"),"Yes","No")</f>
        <v>No</v>
      </c>
      <c r="J13936" s="2"/>
      <c r="K13936" s="2"/>
    </row>
    <row r="13937" customFormat="false" ht="15" hidden="false" customHeight="false" outlineLevel="0" collapsed="false">
      <c r="A13937" s="2" t="s">
        <v>19437</v>
      </c>
      <c r="B13937" s="13" t="n">
        <v>122</v>
      </c>
      <c r="C13937" s="13" t="n">
        <v>122</v>
      </c>
      <c r="D13937" s="14" t="n">
        <f aca="false">C13937/Summary!$B$4</f>
        <v>0.00813333333333333</v>
      </c>
      <c r="E13937" s="15" t="n">
        <v>0.428571428571429</v>
      </c>
      <c r="F13937" s="2" t="s">
        <v>53</v>
      </c>
      <c r="G13937" s="2" t="s">
        <v>44</v>
      </c>
      <c r="H13937" s="2" t="str">
        <f aca="false">IF(AND(E13937&gt;=0.4,E13937&lt;=0.6),"Yes","No")</f>
        <v>Yes</v>
      </c>
      <c r="I13937" s="2" t="str">
        <f aca="false">IF(AND(F13937="No",G13937="No",H13937="Yes"),"Yes","No")</f>
        <v>No</v>
      </c>
      <c r="J13937" s="2"/>
      <c r="K13937" s="2"/>
    </row>
    <row r="13938" customFormat="false" ht="15" hidden="false" customHeight="false" outlineLevel="0" collapsed="false">
      <c r="A13938" s="2" t="s">
        <v>19438</v>
      </c>
      <c r="B13938" s="13" t="n">
        <v>122</v>
      </c>
      <c r="C13938" s="13" t="n">
        <v>121</v>
      </c>
      <c r="D13938" s="14" t="n">
        <f aca="false">C13938/Summary!$B$4</f>
        <v>0.00806666666666667</v>
      </c>
      <c r="E13938" s="15" t="n">
        <v>0.714285714285714</v>
      </c>
      <c r="F13938" s="2" t="s">
        <v>53</v>
      </c>
      <c r="G13938" s="2" t="s">
        <v>44</v>
      </c>
      <c r="H13938" s="2" t="str">
        <f aca="false">IF(AND(E13938&gt;=0.4,E13938&lt;=0.6),"Yes","No")</f>
        <v>No</v>
      </c>
      <c r="I13938" s="2" t="str">
        <f aca="false">IF(AND(F13938="No",G13938="No",H13938="Yes"),"Yes","No")</f>
        <v>No</v>
      </c>
      <c r="J13938" s="2"/>
      <c r="K13938" s="2"/>
    </row>
    <row r="13939" customFormat="false" ht="15" hidden="false" customHeight="false" outlineLevel="0" collapsed="false">
      <c r="A13939" s="2" t="s">
        <v>19439</v>
      </c>
      <c r="B13939" s="13" t="n">
        <v>122</v>
      </c>
      <c r="C13939" s="13" t="n">
        <v>120</v>
      </c>
      <c r="D13939" s="14" t="n">
        <f aca="false">C13939/Summary!$B$4</f>
        <v>0.008</v>
      </c>
      <c r="E13939" s="15" t="n">
        <v>0.714285714285714</v>
      </c>
      <c r="F13939" s="2" t="s">
        <v>53</v>
      </c>
      <c r="G13939" s="2" t="s">
        <v>44</v>
      </c>
      <c r="H13939" s="2" t="str">
        <f aca="false">IF(AND(E13939&gt;=0.4,E13939&lt;=0.6),"Yes","No")</f>
        <v>No</v>
      </c>
      <c r="I13939" s="2" t="str">
        <f aca="false">IF(AND(F13939="No",G13939="No",H13939="Yes"),"Yes","No")</f>
        <v>No</v>
      </c>
      <c r="J13939" s="2"/>
      <c r="K13939" s="2"/>
    </row>
    <row r="13940" customFormat="false" ht="15" hidden="false" customHeight="false" outlineLevel="0" collapsed="false">
      <c r="A13940" s="2" t="s">
        <v>19440</v>
      </c>
      <c r="B13940" s="13" t="n">
        <v>122</v>
      </c>
      <c r="C13940" s="13" t="n">
        <v>121</v>
      </c>
      <c r="D13940" s="14" t="n">
        <f aca="false">C13940/Summary!$B$4</f>
        <v>0.00806666666666667</v>
      </c>
      <c r="E13940" s="15" t="n">
        <v>0.571428571428571</v>
      </c>
      <c r="F13940" s="2" t="s">
        <v>53</v>
      </c>
      <c r="G13940" s="2" t="s">
        <v>44</v>
      </c>
      <c r="H13940" s="2" t="str">
        <f aca="false">IF(AND(E13940&gt;=0.4,E13940&lt;=0.6),"Yes","No")</f>
        <v>Yes</v>
      </c>
      <c r="I13940" s="2" t="str">
        <f aca="false">IF(AND(F13940="No",G13940="No",H13940="Yes"),"Yes","No")</f>
        <v>No</v>
      </c>
      <c r="J13940" s="2"/>
      <c r="K13940" s="2"/>
    </row>
    <row r="13941" customFormat="false" ht="15" hidden="false" customHeight="false" outlineLevel="0" collapsed="false">
      <c r="A13941" s="2" t="s">
        <v>19441</v>
      </c>
      <c r="B13941" s="13" t="n">
        <v>122</v>
      </c>
      <c r="C13941" s="13" t="n">
        <v>121</v>
      </c>
      <c r="D13941" s="14" t="n">
        <f aca="false">C13941/Summary!$B$4</f>
        <v>0.00806666666666667</v>
      </c>
      <c r="E13941" s="15" t="n">
        <v>0.571428571428571</v>
      </c>
      <c r="F13941" s="2" t="s">
        <v>53</v>
      </c>
      <c r="G13941" s="2" t="s">
        <v>53</v>
      </c>
      <c r="H13941" s="2" t="str">
        <f aca="false">IF(AND(E13941&gt;=0.4,E13941&lt;=0.6),"Yes","No")</f>
        <v>Yes</v>
      </c>
      <c r="I13941" s="2" t="str">
        <f aca="false">IF(AND(F13941="No",G13941="No",H13941="Yes"),"Yes","No")</f>
        <v>No</v>
      </c>
      <c r="J13941" s="2"/>
      <c r="K13941" s="2"/>
    </row>
    <row r="13942" customFormat="false" ht="15" hidden="false" customHeight="false" outlineLevel="0" collapsed="false">
      <c r="A13942" s="2" t="s">
        <v>19442</v>
      </c>
      <c r="B13942" s="13" t="n">
        <v>122</v>
      </c>
      <c r="C13942" s="13" t="n">
        <v>122</v>
      </c>
      <c r="D13942" s="14" t="n">
        <f aca="false">C13942/Summary!$B$4</f>
        <v>0.00813333333333333</v>
      </c>
      <c r="E13942" s="15" t="n">
        <v>0.714285714285714</v>
      </c>
      <c r="F13942" s="2" t="s">
        <v>53</v>
      </c>
      <c r="G13942" s="2" t="s">
        <v>44</v>
      </c>
      <c r="H13942" s="2" t="str">
        <f aca="false">IF(AND(E13942&gt;=0.4,E13942&lt;=0.6),"Yes","No")</f>
        <v>No</v>
      </c>
      <c r="I13942" s="2" t="str">
        <f aca="false">IF(AND(F13942="No",G13942="No",H13942="Yes"),"Yes","No")</f>
        <v>No</v>
      </c>
      <c r="J13942" s="2"/>
      <c r="K13942" s="2"/>
    </row>
    <row r="13943" customFormat="false" ht="15" hidden="false" customHeight="false" outlineLevel="0" collapsed="false">
      <c r="A13943" s="2" t="s">
        <v>19443</v>
      </c>
      <c r="B13943" s="13" t="n">
        <v>122</v>
      </c>
      <c r="C13943" s="13" t="n">
        <v>122</v>
      </c>
      <c r="D13943" s="14" t="n">
        <f aca="false">C13943/Summary!$B$4</f>
        <v>0.00813333333333333</v>
      </c>
      <c r="E13943" s="15" t="n">
        <v>1</v>
      </c>
      <c r="F13943" s="2" t="s">
        <v>53</v>
      </c>
      <c r="G13943" s="2" t="s">
        <v>44</v>
      </c>
      <c r="H13943" s="2" t="str">
        <f aca="false">IF(AND(E13943&gt;=0.4,E13943&lt;=0.6),"Yes","No")</f>
        <v>No</v>
      </c>
      <c r="I13943" s="2" t="str">
        <f aca="false">IF(AND(F13943="No",G13943="No",H13943="Yes"),"Yes","No")</f>
        <v>No</v>
      </c>
      <c r="J13943" s="2"/>
      <c r="K13943" s="2"/>
    </row>
    <row r="13944" customFormat="false" ht="15" hidden="false" customHeight="false" outlineLevel="0" collapsed="false">
      <c r="A13944" s="2" t="s">
        <v>19444</v>
      </c>
      <c r="B13944" s="13" t="n">
        <v>122</v>
      </c>
      <c r="C13944" s="13" t="n">
        <v>122</v>
      </c>
      <c r="D13944" s="14" t="n">
        <f aca="false">C13944/Summary!$B$4</f>
        <v>0.00813333333333333</v>
      </c>
      <c r="E13944" s="15" t="n">
        <v>0.571428571428571</v>
      </c>
      <c r="F13944" s="2" t="s">
        <v>53</v>
      </c>
      <c r="G13944" s="2" t="s">
        <v>44</v>
      </c>
      <c r="H13944" s="2" t="str">
        <f aca="false">IF(AND(E13944&gt;=0.4,E13944&lt;=0.6),"Yes","No")</f>
        <v>Yes</v>
      </c>
      <c r="I13944" s="2" t="str">
        <f aca="false">IF(AND(F13944="No",G13944="No",H13944="Yes"),"Yes","No")</f>
        <v>No</v>
      </c>
      <c r="J13944" s="2"/>
      <c r="K13944" s="2"/>
    </row>
    <row r="13945" customFormat="false" ht="15" hidden="false" customHeight="false" outlineLevel="0" collapsed="false">
      <c r="A13945" s="2" t="s">
        <v>19445</v>
      </c>
      <c r="B13945" s="13" t="n">
        <v>122</v>
      </c>
      <c r="C13945" s="13" t="n">
        <v>122</v>
      </c>
      <c r="D13945" s="14" t="n">
        <f aca="false">C13945/Summary!$B$4</f>
        <v>0.00813333333333333</v>
      </c>
      <c r="E13945" s="15" t="n">
        <v>0.714285714285714</v>
      </c>
      <c r="F13945" s="2" t="s">
        <v>53</v>
      </c>
      <c r="G13945" s="2" t="s">
        <v>44</v>
      </c>
      <c r="H13945" s="2" t="str">
        <f aca="false">IF(AND(E13945&gt;=0.4,E13945&lt;=0.6),"Yes","No")</f>
        <v>No</v>
      </c>
      <c r="I13945" s="2" t="str">
        <f aca="false">IF(AND(F13945="No",G13945="No",H13945="Yes"),"Yes","No")</f>
        <v>No</v>
      </c>
      <c r="J13945" s="2"/>
      <c r="K13945" s="2"/>
    </row>
    <row r="13946" customFormat="false" ht="15" hidden="false" customHeight="false" outlineLevel="0" collapsed="false">
      <c r="A13946" s="2" t="s">
        <v>19446</v>
      </c>
      <c r="B13946" s="13" t="n">
        <v>122</v>
      </c>
      <c r="C13946" s="13" t="n">
        <v>122</v>
      </c>
      <c r="D13946" s="14" t="n">
        <f aca="false">C13946/Summary!$B$4</f>
        <v>0.00813333333333333</v>
      </c>
      <c r="E13946" s="15" t="n">
        <v>0.857142857142857</v>
      </c>
      <c r="F13946" s="2" t="s">
        <v>53</v>
      </c>
      <c r="G13946" s="2" t="s">
        <v>44</v>
      </c>
      <c r="H13946" s="2" t="str">
        <f aca="false">IF(AND(E13946&gt;=0.4,E13946&lt;=0.6),"Yes","No")</f>
        <v>No</v>
      </c>
      <c r="I13946" s="2" t="str">
        <f aca="false">IF(AND(F13946="No",G13946="No",H13946="Yes"),"Yes","No")</f>
        <v>No</v>
      </c>
      <c r="J13946" s="2"/>
      <c r="K13946" s="2"/>
    </row>
    <row r="13947" customFormat="false" ht="15" hidden="false" customHeight="false" outlineLevel="0" collapsed="false">
      <c r="A13947" s="2" t="s">
        <v>19447</v>
      </c>
      <c r="B13947" s="13" t="n">
        <v>122</v>
      </c>
      <c r="C13947" s="13" t="n">
        <v>122</v>
      </c>
      <c r="D13947" s="14" t="n">
        <f aca="false">C13947/Summary!$B$4</f>
        <v>0.00813333333333333</v>
      </c>
      <c r="E13947" s="15" t="n">
        <v>0.714285714285714</v>
      </c>
      <c r="F13947" s="2" t="s">
        <v>53</v>
      </c>
      <c r="G13947" s="2" t="s">
        <v>44</v>
      </c>
      <c r="H13947" s="2" t="str">
        <f aca="false">IF(AND(E13947&gt;=0.4,E13947&lt;=0.6),"Yes","No")</f>
        <v>No</v>
      </c>
      <c r="I13947" s="2" t="str">
        <f aca="false">IF(AND(F13947="No",G13947="No",H13947="Yes"),"Yes","No")</f>
        <v>No</v>
      </c>
      <c r="J13947" s="2"/>
      <c r="K13947" s="2"/>
    </row>
    <row r="13948" customFormat="false" ht="15" hidden="false" customHeight="false" outlineLevel="0" collapsed="false">
      <c r="A13948" s="2" t="s">
        <v>19448</v>
      </c>
      <c r="B13948" s="13" t="n">
        <v>122</v>
      </c>
      <c r="C13948" s="13" t="n">
        <v>121</v>
      </c>
      <c r="D13948" s="14" t="n">
        <f aca="false">C13948/Summary!$B$4</f>
        <v>0.00806666666666667</v>
      </c>
      <c r="E13948" s="15" t="n">
        <v>0.571428571428571</v>
      </c>
      <c r="F13948" s="2" t="s">
        <v>53</v>
      </c>
      <c r="G13948" s="2" t="s">
        <v>44</v>
      </c>
      <c r="H13948" s="2" t="str">
        <f aca="false">IF(AND(E13948&gt;=0.4,E13948&lt;=0.6),"Yes","No")</f>
        <v>Yes</v>
      </c>
      <c r="I13948" s="2" t="str">
        <f aca="false">IF(AND(F13948="No",G13948="No",H13948="Yes"),"Yes","No")</f>
        <v>No</v>
      </c>
      <c r="J13948" s="2"/>
      <c r="K13948" s="2"/>
    </row>
    <row r="13949" customFormat="false" ht="15" hidden="false" customHeight="false" outlineLevel="0" collapsed="false">
      <c r="A13949" s="2" t="s">
        <v>19449</v>
      </c>
      <c r="B13949" s="13" t="n">
        <v>122</v>
      </c>
      <c r="C13949" s="13" t="n">
        <v>122</v>
      </c>
      <c r="D13949" s="14" t="n">
        <f aca="false">C13949/Summary!$B$4</f>
        <v>0.00813333333333333</v>
      </c>
      <c r="E13949" s="15" t="n">
        <v>0.857142857142857</v>
      </c>
      <c r="F13949" s="2" t="s">
        <v>53</v>
      </c>
      <c r="G13949" s="2" t="s">
        <v>53</v>
      </c>
      <c r="H13949" s="2" t="str">
        <f aca="false">IF(AND(E13949&gt;=0.4,E13949&lt;=0.6),"Yes","No")</f>
        <v>No</v>
      </c>
      <c r="I13949" s="2" t="str">
        <f aca="false">IF(AND(F13949="No",G13949="No",H13949="Yes"),"Yes","No")</f>
        <v>No</v>
      </c>
      <c r="J13949" s="2"/>
      <c r="K13949" s="2"/>
    </row>
    <row r="13950" customFormat="false" ht="15" hidden="false" customHeight="false" outlineLevel="0" collapsed="false">
      <c r="A13950" s="2" t="s">
        <v>19450</v>
      </c>
      <c r="B13950" s="13" t="n">
        <v>122</v>
      </c>
      <c r="C13950" s="13" t="n">
        <v>121</v>
      </c>
      <c r="D13950" s="14" t="n">
        <f aca="false">C13950/Summary!$B$4</f>
        <v>0.00806666666666667</v>
      </c>
      <c r="E13950" s="15" t="n">
        <v>0.714285714285714</v>
      </c>
      <c r="F13950" s="2" t="s">
        <v>53</v>
      </c>
      <c r="G13950" s="2" t="s">
        <v>44</v>
      </c>
      <c r="H13950" s="2" t="str">
        <f aca="false">IF(AND(E13950&gt;=0.4,E13950&lt;=0.6),"Yes","No")</f>
        <v>No</v>
      </c>
      <c r="I13950" s="2" t="str">
        <f aca="false">IF(AND(F13950="No",G13950="No",H13950="Yes"),"Yes","No")</f>
        <v>No</v>
      </c>
      <c r="J13950" s="2"/>
      <c r="K13950" s="2"/>
    </row>
    <row r="13951" customFormat="false" ht="15" hidden="false" customHeight="false" outlineLevel="0" collapsed="false">
      <c r="A13951" s="2" t="s">
        <v>19451</v>
      </c>
      <c r="B13951" s="13" t="n">
        <v>122</v>
      </c>
      <c r="C13951" s="13" t="n">
        <v>122</v>
      </c>
      <c r="D13951" s="14" t="n">
        <f aca="false">C13951/Summary!$B$4</f>
        <v>0.00813333333333333</v>
      </c>
      <c r="E13951" s="15" t="n">
        <v>1</v>
      </c>
      <c r="F13951" s="2" t="s">
        <v>53</v>
      </c>
      <c r="G13951" s="2" t="s">
        <v>44</v>
      </c>
      <c r="H13951" s="2" t="str">
        <f aca="false">IF(AND(E13951&gt;=0.4,E13951&lt;=0.6),"Yes","No")</f>
        <v>No</v>
      </c>
      <c r="I13951" s="2" t="str">
        <f aca="false">IF(AND(F13951="No",G13951="No",H13951="Yes"),"Yes","No")</f>
        <v>No</v>
      </c>
      <c r="J13951" s="2"/>
      <c r="K13951" s="2"/>
    </row>
    <row r="13952" customFormat="false" ht="15" hidden="false" customHeight="false" outlineLevel="0" collapsed="false">
      <c r="A13952" s="2" t="s">
        <v>19452</v>
      </c>
      <c r="B13952" s="13" t="n">
        <v>122</v>
      </c>
      <c r="C13952" s="13" t="n">
        <v>121</v>
      </c>
      <c r="D13952" s="14" t="n">
        <f aca="false">C13952/Summary!$B$4</f>
        <v>0.00806666666666667</v>
      </c>
      <c r="E13952" s="15" t="n">
        <v>0.857142857142857</v>
      </c>
      <c r="F13952" s="2" t="s">
        <v>53</v>
      </c>
      <c r="G13952" s="2" t="s">
        <v>53</v>
      </c>
      <c r="H13952" s="2" t="str">
        <f aca="false">IF(AND(E13952&gt;=0.4,E13952&lt;=0.6),"Yes","No")</f>
        <v>No</v>
      </c>
      <c r="I13952" s="2" t="str">
        <f aca="false">IF(AND(F13952="No",G13952="No",H13952="Yes"),"Yes","No")</f>
        <v>No</v>
      </c>
      <c r="J13952" s="2"/>
      <c r="K13952" s="2"/>
    </row>
    <row r="13953" customFormat="false" ht="15" hidden="false" customHeight="false" outlineLevel="0" collapsed="false">
      <c r="A13953" s="2" t="s">
        <v>19453</v>
      </c>
      <c r="B13953" s="13" t="n">
        <v>122</v>
      </c>
      <c r="C13953" s="13" t="n">
        <v>121</v>
      </c>
      <c r="D13953" s="14" t="n">
        <f aca="false">C13953/Summary!$B$4</f>
        <v>0.00806666666666667</v>
      </c>
      <c r="E13953" s="15" t="n">
        <v>0.857142857142857</v>
      </c>
      <c r="F13953" s="2" t="s">
        <v>53</v>
      </c>
      <c r="G13953" s="2" t="s">
        <v>44</v>
      </c>
      <c r="H13953" s="2" t="str">
        <f aca="false">IF(AND(E13953&gt;=0.4,E13953&lt;=0.6),"Yes","No")</f>
        <v>No</v>
      </c>
      <c r="I13953" s="2" t="str">
        <f aca="false">IF(AND(F13953="No",G13953="No",H13953="Yes"),"Yes","No")</f>
        <v>No</v>
      </c>
      <c r="J13953" s="2"/>
      <c r="K13953" s="2"/>
    </row>
    <row r="13954" customFormat="false" ht="15" hidden="false" customHeight="false" outlineLevel="0" collapsed="false">
      <c r="A13954" s="2" t="s">
        <v>19454</v>
      </c>
      <c r="B13954" s="13" t="n">
        <v>122</v>
      </c>
      <c r="C13954" s="13" t="n">
        <v>122</v>
      </c>
      <c r="D13954" s="14" t="n">
        <f aca="false">C13954/Summary!$B$4</f>
        <v>0.00813333333333333</v>
      </c>
      <c r="E13954" s="15" t="n">
        <v>0.571428571428571</v>
      </c>
      <c r="F13954" s="2" t="s">
        <v>53</v>
      </c>
      <c r="G13954" s="2" t="s">
        <v>44</v>
      </c>
      <c r="H13954" s="2" t="str">
        <f aca="false">IF(AND(E13954&gt;=0.4,E13954&lt;=0.6),"Yes","No")</f>
        <v>Yes</v>
      </c>
      <c r="I13954" s="2" t="str">
        <f aca="false">IF(AND(F13954="No",G13954="No",H13954="Yes"),"Yes","No")</f>
        <v>No</v>
      </c>
      <c r="J13954" s="2"/>
      <c r="K13954" s="2"/>
    </row>
    <row r="13955" customFormat="false" ht="15" hidden="false" customHeight="false" outlineLevel="0" collapsed="false">
      <c r="A13955" s="2" t="s">
        <v>19455</v>
      </c>
      <c r="B13955" s="13" t="n">
        <v>122</v>
      </c>
      <c r="C13955" s="13" t="n">
        <v>122</v>
      </c>
      <c r="D13955" s="14" t="n">
        <f aca="false">C13955/Summary!$B$4</f>
        <v>0.00813333333333333</v>
      </c>
      <c r="E13955" s="15" t="n">
        <v>0.857142857142857</v>
      </c>
      <c r="F13955" s="2" t="s">
        <v>53</v>
      </c>
      <c r="G13955" s="2" t="s">
        <v>44</v>
      </c>
      <c r="H13955" s="2" t="str">
        <f aca="false">IF(AND(E13955&gt;=0.4,E13955&lt;=0.6),"Yes","No")</f>
        <v>No</v>
      </c>
      <c r="I13955" s="2" t="str">
        <f aca="false">IF(AND(F13955="No",G13955="No",H13955="Yes"),"Yes","No")</f>
        <v>No</v>
      </c>
      <c r="J13955" s="2"/>
      <c r="K13955" s="2"/>
    </row>
    <row r="13956" customFormat="false" ht="15" hidden="false" customHeight="false" outlineLevel="0" collapsed="false">
      <c r="A13956" s="2" t="s">
        <v>19456</v>
      </c>
      <c r="B13956" s="13" t="n">
        <v>122</v>
      </c>
      <c r="C13956" s="13" t="n">
        <v>122</v>
      </c>
      <c r="D13956" s="14" t="n">
        <f aca="false">C13956/Summary!$B$4</f>
        <v>0.00813333333333333</v>
      </c>
      <c r="E13956" s="15" t="n">
        <v>0.571428571428571</v>
      </c>
      <c r="F13956" s="2" t="s">
        <v>53</v>
      </c>
      <c r="G13956" s="2" t="s">
        <v>44</v>
      </c>
      <c r="H13956" s="2" t="str">
        <f aca="false">IF(AND(E13956&gt;=0.4,E13956&lt;=0.6),"Yes","No")</f>
        <v>Yes</v>
      </c>
      <c r="I13956" s="2" t="str">
        <f aca="false">IF(AND(F13956="No",G13956="No",H13956="Yes"),"Yes","No")</f>
        <v>No</v>
      </c>
      <c r="J13956" s="2"/>
      <c r="K13956" s="2"/>
    </row>
    <row r="13957" customFormat="false" ht="15" hidden="false" customHeight="false" outlineLevel="0" collapsed="false">
      <c r="A13957" s="2" t="s">
        <v>19457</v>
      </c>
      <c r="B13957" s="13" t="n">
        <v>122</v>
      </c>
      <c r="C13957" s="13" t="n">
        <v>122</v>
      </c>
      <c r="D13957" s="14" t="n">
        <f aca="false">C13957/Summary!$B$4</f>
        <v>0.00813333333333333</v>
      </c>
      <c r="E13957" s="15" t="n">
        <v>0.714285714285714</v>
      </c>
      <c r="F13957" s="2" t="s">
        <v>53</v>
      </c>
      <c r="G13957" s="2" t="s">
        <v>44</v>
      </c>
      <c r="H13957" s="2" t="str">
        <f aca="false">IF(AND(E13957&gt;=0.4,E13957&lt;=0.6),"Yes","No")</f>
        <v>No</v>
      </c>
      <c r="I13957" s="2" t="str">
        <f aca="false">IF(AND(F13957="No",G13957="No",H13957="Yes"),"Yes","No")</f>
        <v>No</v>
      </c>
      <c r="J13957" s="2"/>
      <c r="K13957" s="2"/>
    </row>
    <row r="13958" customFormat="false" ht="15" hidden="false" customHeight="false" outlineLevel="0" collapsed="false">
      <c r="A13958" s="2" t="s">
        <v>19458</v>
      </c>
      <c r="B13958" s="13" t="n">
        <v>122</v>
      </c>
      <c r="C13958" s="13" t="n">
        <v>121</v>
      </c>
      <c r="D13958" s="14" t="n">
        <f aca="false">C13958/Summary!$B$4</f>
        <v>0.00806666666666667</v>
      </c>
      <c r="E13958" s="15" t="n">
        <v>0.428571428571429</v>
      </c>
      <c r="F13958" s="2" t="s">
        <v>53</v>
      </c>
      <c r="G13958" s="2" t="s">
        <v>44</v>
      </c>
      <c r="H13958" s="2" t="str">
        <f aca="false">IF(AND(E13958&gt;=0.4,E13958&lt;=0.6),"Yes","No")</f>
        <v>Yes</v>
      </c>
      <c r="I13958" s="2" t="str">
        <f aca="false">IF(AND(F13958="No",G13958="No",H13958="Yes"),"Yes","No")</f>
        <v>No</v>
      </c>
      <c r="J13958" s="2"/>
      <c r="K13958" s="2"/>
    </row>
    <row r="13959" customFormat="false" ht="15" hidden="false" customHeight="false" outlineLevel="0" collapsed="false">
      <c r="A13959" s="2" t="s">
        <v>19459</v>
      </c>
      <c r="B13959" s="13" t="n">
        <v>122</v>
      </c>
      <c r="C13959" s="13" t="n">
        <v>122</v>
      </c>
      <c r="D13959" s="14" t="n">
        <f aca="false">C13959/Summary!$B$4</f>
        <v>0.00813333333333333</v>
      </c>
      <c r="E13959" s="15" t="n">
        <v>0.571428571428571</v>
      </c>
      <c r="F13959" s="2" t="s">
        <v>53</v>
      </c>
      <c r="G13959" s="2" t="s">
        <v>44</v>
      </c>
      <c r="H13959" s="2" t="str">
        <f aca="false">IF(AND(E13959&gt;=0.4,E13959&lt;=0.6),"Yes","No")</f>
        <v>Yes</v>
      </c>
      <c r="I13959" s="2" t="str">
        <f aca="false">IF(AND(F13959="No",G13959="No",H13959="Yes"),"Yes","No")</f>
        <v>No</v>
      </c>
      <c r="J13959" s="2"/>
      <c r="K13959" s="2"/>
    </row>
    <row r="13960" customFormat="false" ht="15" hidden="false" customHeight="false" outlineLevel="0" collapsed="false">
      <c r="A13960" s="2" t="s">
        <v>19460</v>
      </c>
      <c r="B13960" s="13" t="n">
        <v>122</v>
      </c>
      <c r="C13960" s="13" t="n">
        <v>122</v>
      </c>
      <c r="D13960" s="14" t="n">
        <f aca="false">C13960/Summary!$B$4</f>
        <v>0.00813333333333333</v>
      </c>
      <c r="E13960" s="15" t="n">
        <v>0.428571428571429</v>
      </c>
      <c r="F13960" s="2" t="s">
        <v>53</v>
      </c>
      <c r="G13960" s="2" t="s">
        <v>44</v>
      </c>
      <c r="H13960" s="2" t="str">
        <f aca="false">IF(AND(E13960&gt;=0.4,E13960&lt;=0.6),"Yes","No")</f>
        <v>Yes</v>
      </c>
      <c r="I13960" s="2" t="str">
        <f aca="false">IF(AND(F13960="No",G13960="No",H13960="Yes"),"Yes","No")</f>
        <v>No</v>
      </c>
      <c r="J13960" s="2"/>
      <c r="K13960" s="2"/>
    </row>
    <row r="13961" customFormat="false" ht="15" hidden="false" customHeight="false" outlineLevel="0" collapsed="false">
      <c r="A13961" s="2" t="s">
        <v>19461</v>
      </c>
      <c r="B13961" s="13" t="n">
        <v>122</v>
      </c>
      <c r="C13961" s="13" t="n">
        <v>122</v>
      </c>
      <c r="D13961" s="14" t="n">
        <f aca="false">C13961/Summary!$B$4</f>
        <v>0.00813333333333333</v>
      </c>
      <c r="E13961" s="15" t="n">
        <v>0.428571428571429</v>
      </c>
      <c r="F13961" s="2" t="s">
        <v>53</v>
      </c>
      <c r="G13961" s="2" t="s">
        <v>44</v>
      </c>
      <c r="H13961" s="2" t="str">
        <f aca="false">IF(AND(E13961&gt;=0.4,E13961&lt;=0.6),"Yes","No")</f>
        <v>Yes</v>
      </c>
      <c r="I13961" s="2" t="str">
        <f aca="false">IF(AND(F13961="No",G13961="No",H13961="Yes"),"Yes","No")</f>
        <v>No</v>
      </c>
      <c r="J13961" s="2"/>
      <c r="K13961" s="2"/>
    </row>
    <row r="13962" customFormat="false" ht="15" hidden="false" customHeight="false" outlineLevel="0" collapsed="false">
      <c r="A13962" s="2" t="s">
        <v>19462</v>
      </c>
      <c r="B13962" s="13" t="n">
        <v>122</v>
      </c>
      <c r="C13962" s="13" t="n">
        <v>122</v>
      </c>
      <c r="D13962" s="14" t="n">
        <f aca="false">C13962/Summary!$B$4</f>
        <v>0.00813333333333333</v>
      </c>
      <c r="E13962" s="15" t="n">
        <v>0.142857142857143</v>
      </c>
      <c r="F13962" s="2" t="s">
        <v>53</v>
      </c>
      <c r="G13962" s="2" t="s">
        <v>44</v>
      </c>
      <c r="H13962" s="2" t="str">
        <f aca="false">IF(AND(E13962&gt;=0.4,E13962&lt;=0.6),"Yes","No")</f>
        <v>No</v>
      </c>
      <c r="I13962" s="2" t="str">
        <f aca="false">IF(AND(F13962="No",G13962="No",H13962="Yes"),"Yes","No")</f>
        <v>No</v>
      </c>
      <c r="J13962" s="2"/>
      <c r="K13962" s="2"/>
    </row>
    <row r="13963" customFormat="false" ht="15" hidden="false" customHeight="false" outlineLevel="0" collapsed="false">
      <c r="A13963" s="2" t="s">
        <v>19463</v>
      </c>
      <c r="B13963" s="13" t="n">
        <v>122</v>
      </c>
      <c r="C13963" s="13" t="n">
        <v>122</v>
      </c>
      <c r="D13963" s="14" t="n">
        <f aca="false">C13963/Summary!$B$4</f>
        <v>0.00813333333333333</v>
      </c>
      <c r="E13963" s="15" t="n">
        <v>0.571428571428571</v>
      </c>
      <c r="F13963" s="2" t="s">
        <v>44</v>
      </c>
      <c r="G13963" s="2" t="s">
        <v>53</v>
      </c>
      <c r="H13963" s="2" t="str">
        <f aca="false">IF(AND(E13963&gt;=0.4,E13963&lt;=0.6),"Yes","No")</f>
        <v>Yes</v>
      </c>
      <c r="I13963" s="2" t="str">
        <f aca="false">IF(AND(F13963="No",G13963="No",H13963="Yes"),"Yes","No")</f>
        <v>No</v>
      </c>
      <c r="J13963" s="2"/>
      <c r="K13963" s="2"/>
    </row>
    <row r="13964" customFormat="false" ht="15" hidden="false" customHeight="false" outlineLevel="0" collapsed="false">
      <c r="A13964" s="2" t="s">
        <v>19464</v>
      </c>
      <c r="B13964" s="13" t="n">
        <v>122</v>
      </c>
      <c r="C13964" s="13" t="n">
        <v>121</v>
      </c>
      <c r="D13964" s="14" t="n">
        <f aca="false">C13964/Summary!$B$4</f>
        <v>0.00806666666666667</v>
      </c>
      <c r="E13964" s="15" t="n">
        <v>0.428571428571429</v>
      </c>
      <c r="F13964" s="2" t="s">
        <v>53</v>
      </c>
      <c r="G13964" s="2" t="s">
        <v>44</v>
      </c>
      <c r="H13964" s="2" t="str">
        <f aca="false">IF(AND(E13964&gt;=0.4,E13964&lt;=0.6),"Yes","No")</f>
        <v>Yes</v>
      </c>
      <c r="I13964" s="2" t="str">
        <f aca="false">IF(AND(F13964="No",G13964="No",H13964="Yes"),"Yes","No")</f>
        <v>No</v>
      </c>
      <c r="J13964" s="2"/>
      <c r="K13964" s="2"/>
    </row>
    <row r="13965" customFormat="false" ht="15" hidden="false" customHeight="false" outlineLevel="0" collapsed="false">
      <c r="A13965" s="2" t="s">
        <v>19465</v>
      </c>
      <c r="B13965" s="13" t="n">
        <v>122</v>
      </c>
      <c r="C13965" s="13" t="n">
        <v>122</v>
      </c>
      <c r="D13965" s="14" t="n">
        <f aca="false">C13965/Summary!$B$4</f>
        <v>0.00813333333333333</v>
      </c>
      <c r="E13965" s="15" t="n">
        <v>0.285714285714286</v>
      </c>
      <c r="F13965" s="2" t="s">
        <v>53</v>
      </c>
      <c r="G13965" s="2" t="s">
        <v>44</v>
      </c>
      <c r="H13965" s="2" t="str">
        <f aca="false">IF(AND(E13965&gt;=0.4,E13965&lt;=0.6),"Yes","No")</f>
        <v>No</v>
      </c>
      <c r="I13965" s="2" t="str">
        <f aca="false">IF(AND(F13965="No",G13965="No",H13965="Yes"),"Yes","No")</f>
        <v>No</v>
      </c>
      <c r="J13965" s="2"/>
      <c r="K13965" s="2"/>
    </row>
    <row r="13966" customFormat="false" ht="15" hidden="false" customHeight="false" outlineLevel="0" collapsed="false">
      <c r="A13966" s="2" t="s">
        <v>19466</v>
      </c>
      <c r="B13966" s="13" t="n">
        <v>122</v>
      </c>
      <c r="C13966" s="13" t="n">
        <v>122</v>
      </c>
      <c r="D13966" s="14" t="n">
        <f aca="false">C13966/Summary!$B$4</f>
        <v>0.00813333333333333</v>
      </c>
      <c r="E13966" s="15" t="n">
        <v>0.428571428571429</v>
      </c>
      <c r="F13966" s="2" t="s">
        <v>53</v>
      </c>
      <c r="G13966" s="2" t="s">
        <v>53</v>
      </c>
      <c r="H13966" s="2" t="str">
        <f aca="false">IF(AND(E13966&gt;=0.4,E13966&lt;=0.6),"Yes","No")</f>
        <v>Yes</v>
      </c>
      <c r="I13966" s="2" t="str">
        <f aca="false">IF(AND(F13966="No",G13966="No",H13966="Yes"),"Yes","No")</f>
        <v>No</v>
      </c>
      <c r="J13966" s="2"/>
      <c r="K13966" s="2"/>
    </row>
    <row r="13967" customFormat="false" ht="15" hidden="false" customHeight="false" outlineLevel="0" collapsed="false">
      <c r="A13967" s="2" t="s">
        <v>19467</v>
      </c>
      <c r="B13967" s="13" t="n">
        <v>122</v>
      </c>
      <c r="C13967" s="13" t="n">
        <v>120</v>
      </c>
      <c r="D13967" s="14" t="n">
        <f aca="false">C13967/Summary!$B$4</f>
        <v>0.008</v>
      </c>
      <c r="E13967" s="15" t="n">
        <v>0.285714285714286</v>
      </c>
      <c r="F13967" s="2" t="s">
        <v>53</v>
      </c>
      <c r="G13967" s="2" t="s">
        <v>44</v>
      </c>
      <c r="H13967" s="2" t="str">
        <f aca="false">IF(AND(E13967&gt;=0.4,E13967&lt;=0.6),"Yes","No")</f>
        <v>No</v>
      </c>
      <c r="I13967" s="2" t="str">
        <f aca="false">IF(AND(F13967="No",G13967="No",H13967="Yes"),"Yes","No")</f>
        <v>No</v>
      </c>
      <c r="J13967" s="2"/>
      <c r="K13967" s="2"/>
    </row>
    <row r="13968" customFormat="false" ht="15" hidden="false" customHeight="false" outlineLevel="0" collapsed="false">
      <c r="A13968" s="2" t="s">
        <v>19468</v>
      </c>
      <c r="B13968" s="13" t="n">
        <v>122</v>
      </c>
      <c r="C13968" s="13" t="n">
        <v>122</v>
      </c>
      <c r="D13968" s="14" t="n">
        <f aca="false">C13968/Summary!$B$4</f>
        <v>0.00813333333333333</v>
      </c>
      <c r="E13968" s="15" t="n">
        <v>0.571428571428571</v>
      </c>
      <c r="F13968" s="2" t="s">
        <v>44</v>
      </c>
      <c r="G13968" s="2" t="s">
        <v>53</v>
      </c>
      <c r="H13968" s="2" t="str">
        <f aca="false">IF(AND(E13968&gt;=0.4,E13968&lt;=0.6),"Yes","No")</f>
        <v>Yes</v>
      </c>
      <c r="I13968" s="2" t="str">
        <f aca="false">IF(AND(F13968="No",G13968="No",H13968="Yes"),"Yes","No")</f>
        <v>No</v>
      </c>
      <c r="J13968" s="2"/>
      <c r="K13968" s="2"/>
    </row>
    <row r="13969" customFormat="false" ht="15" hidden="false" customHeight="false" outlineLevel="0" collapsed="false">
      <c r="A13969" s="2" t="s">
        <v>19469</v>
      </c>
      <c r="B13969" s="13" t="n">
        <v>122</v>
      </c>
      <c r="C13969" s="13" t="n">
        <v>122</v>
      </c>
      <c r="D13969" s="14" t="n">
        <f aca="false">C13969/Summary!$B$4</f>
        <v>0.00813333333333333</v>
      </c>
      <c r="E13969" s="15" t="n">
        <v>0.714285714285714</v>
      </c>
      <c r="F13969" s="2" t="s">
        <v>53</v>
      </c>
      <c r="G13969" s="2" t="s">
        <v>44</v>
      </c>
      <c r="H13969" s="2" t="str">
        <f aca="false">IF(AND(E13969&gt;=0.4,E13969&lt;=0.6),"Yes","No")</f>
        <v>No</v>
      </c>
      <c r="I13969" s="2" t="str">
        <f aca="false">IF(AND(F13969="No",G13969="No",H13969="Yes"),"Yes","No")</f>
        <v>No</v>
      </c>
      <c r="J13969" s="2"/>
      <c r="K13969" s="2"/>
    </row>
    <row r="13970" customFormat="false" ht="15" hidden="false" customHeight="false" outlineLevel="0" collapsed="false">
      <c r="A13970" s="2" t="s">
        <v>19470</v>
      </c>
      <c r="B13970" s="13" t="n">
        <v>122</v>
      </c>
      <c r="C13970" s="13" t="n">
        <v>122</v>
      </c>
      <c r="D13970" s="14" t="n">
        <f aca="false">C13970/Summary!$B$4</f>
        <v>0.00813333333333333</v>
      </c>
      <c r="E13970" s="15" t="n">
        <v>0.714285714285714</v>
      </c>
      <c r="F13970" s="2" t="s">
        <v>53</v>
      </c>
      <c r="G13970" s="2" t="s">
        <v>53</v>
      </c>
      <c r="H13970" s="2" t="str">
        <f aca="false">IF(AND(E13970&gt;=0.4,E13970&lt;=0.6),"Yes","No")</f>
        <v>No</v>
      </c>
      <c r="I13970" s="2" t="str">
        <f aca="false">IF(AND(F13970="No",G13970="No",H13970="Yes"),"Yes","No")</f>
        <v>No</v>
      </c>
      <c r="J13970" s="2"/>
      <c r="K13970" s="2"/>
    </row>
    <row r="13971" customFormat="false" ht="15" hidden="false" customHeight="false" outlineLevel="0" collapsed="false">
      <c r="A13971" s="2" t="s">
        <v>19471</v>
      </c>
      <c r="B13971" s="13" t="n">
        <v>122</v>
      </c>
      <c r="C13971" s="13" t="n">
        <v>121</v>
      </c>
      <c r="D13971" s="14" t="n">
        <f aca="false">C13971/Summary!$B$4</f>
        <v>0.00806666666666667</v>
      </c>
      <c r="E13971" s="15" t="n">
        <v>0.714285714285714</v>
      </c>
      <c r="F13971" s="2" t="s">
        <v>53</v>
      </c>
      <c r="G13971" s="2" t="s">
        <v>53</v>
      </c>
      <c r="H13971" s="2" t="str">
        <f aca="false">IF(AND(E13971&gt;=0.4,E13971&lt;=0.6),"Yes","No")</f>
        <v>No</v>
      </c>
      <c r="I13971" s="2" t="str">
        <f aca="false">IF(AND(F13971="No",G13971="No",H13971="Yes"),"Yes","No")</f>
        <v>No</v>
      </c>
      <c r="J13971" s="2"/>
      <c r="K13971" s="2"/>
    </row>
    <row r="13972" customFormat="false" ht="15" hidden="false" customHeight="false" outlineLevel="0" collapsed="false">
      <c r="A13972" s="2" t="s">
        <v>19472</v>
      </c>
      <c r="B13972" s="13" t="n">
        <v>122</v>
      </c>
      <c r="C13972" s="13" t="n">
        <v>121</v>
      </c>
      <c r="D13972" s="14" t="n">
        <f aca="false">C13972/Summary!$B$4</f>
        <v>0.00806666666666667</v>
      </c>
      <c r="E13972" s="15" t="n">
        <v>0.571428571428571</v>
      </c>
      <c r="F13972" s="2" t="s">
        <v>53</v>
      </c>
      <c r="G13972" s="2" t="s">
        <v>53</v>
      </c>
      <c r="H13972" s="2" t="str">
        <f aca="false">IF(AND(E13972&gt;=0.4,E13972&lt;=0.6),"Yes","No")</f>
        <v>Yes</v>
      </c>
      <c r="I13972" s="2" t="str">
        <f aca="false">IF(AND(F13972="No",G13972="No",H13972="Yes"),"Yes","No")</f>
        <v>No</v>
      </c>
      <c r="J13972" s="2"/>
      <c r="K13972" s="2"/>
    </row>
    <row r="13973" customFormat="false" ht="15" hidden="false" customHeight="false" outlineLevel="0" collapsed="false">
      <c r="A13973" s="2" t="s">
        <v>19473</v>
      </c>
      <c r="B13973" s="13" t="n">
        <v>122</v>
      </c>
      <c r="C13973" s="13" t="n">
        <v>121</v>
      </c>
      <c r="D13973" s="14" t="n">
        <f aca="false">C13973/Summary!$B$4</f>
        <v>0.00806666666666667</v>
      </c>
      <c r="E13973" s="15" t="n">
        <v>0.142857142857143</v>
      </c>
      <c r="F13973" s="2" t="s">
        <v>53</v>
      </c>
      <c r="G13973" s="2" t="s">
        <v>53</v>
      </c>
      <c r="H13973" s="2" t="str">
        <f aca="false">IF(AND(E13973&gt;=0.4,E13973&lt;=0.6),"Yes","No")</f>
        <v>No</v>
      </c>
      <c r="I13973" s="2" t="str">
        <f aca="false">IF(AND(F13973="No",G13973="No",H13973="Yes"),"Yes","No")</f>
        <v>No</v>
      </c>
      <c r="J13973" s="2"/>
      <c r="K13973" s="2"/>
    </row>
    <row r="13974" customFormat="false" ht="15" hidden="false" customHeight="false" outlineLevel="0" collapsed="false">
      <c r="A13974" s="2" t="s">
        <v>19474</v>
      </c>
      <c r="B13974" s="13" t="n">
        <v>122</v>
      </c>
      <c r="C13974" s="13" t="n">
        <v>122</v>
      </c>
      <c r="D13974" s="14" t="n">
        <f aca="false">C13974/Summary!$B$4</f>
        <v>0.00813333333333333</v>
      </c>
      <c r="E13974" s="15" t="n">
        <v>0.285714285714286</v>
      </c>
      <c r="F13974" s="2" t="s">
        <v>53</v>
      </c>
      <c r="G13974" s="2" t="s">
        <v>53</v>
      </c>
      <c r="H13974" s="2" t="str">
        <f aca="false">IF(AND(E13974&gt;=0.4,E13974&lt;=0.6),"Yes","No")</f>
        <v>No</v>
      </c>
      <c r="I13974" s="2" t="str">
        <f aca="false">IF(AND(F13974="No",G13974="No",H13974="Yes"),"Yes","No")</f>
        <v>No</v>
      </c>
      <c r="J13974" s="2"/>
      <c r="K13974" s="2"/>
    </row>
    <row r="13975" customFormat="false" ht="15" hidden="false" customHeight="false" outlineLevel="0" collapsed="false">
      <c r="A13975" s="2" t="s">
        <v>19475</v>
      </c>
      <c r="B13975" s="13" t="n">
        <v>122</v>
      </c>
      <c r="C13975" s="13" t="n">
        <v>121</v>
      </c>
      <c r="D13975" s="14" t="n">
        <f aca="false">C13975/Summary!$B$4</f>
        <v>0.00806666666666667</v>
      </c>
      <c r="E13975" s="15" t="n">
        <v>0.285714285714286</v>
      </c>
      <c r="F13975" s="2" t="s">
        <v>53</v>
      </c>
      <c r="G13975" s="2" t="s">
        <v>53</v>
      </c>
      <c r="H13975" s="2" t="str">
        <f aca="false">IF(AND(E13975&gt;=0.4,E13975&lt;=0.6),"Yes","No")</f>
        <v>No</v>
      </c>
      <c r="I13975" s="2" t="str">
        <f aca="false">IF(AND(F13975="No",G13975="No",H13975="Yes"),"Yes","No")</f>
        <v>No</v>
      </c>
      <c r="J13975" s="2"/>
      <c r="K13975" s="2"/>
    </row>
    <row r="13976" customFormat="false" ht="15" hidden="false" customHeight="false" outlineLevel="0" collapsed="false">
      <c r="A13976" s="2" t="s">
        <v>19476</v>
      </c>
      <c r="B13976" s="13" t="n">
        <v>122</v>
      </c>
      <c r="C13976" s="13" t="n">
        <v>122</v>
      </c>
      <c r="D13976" s="14" t="n">
        <f aca="false">C13976/Summary!$B$4</f>
        <v>0.00813333333333333</v>
      </c>
      <c r="E13976" s="15" t="n">
        <v>0.428571428571429</v>
      </c>
      <c r="F13976" s="2" t="s">
        <v>53</v>
      </c>
      <c r="G13976" s="2" t="s">
        <v>44</v>
      </c>
      <c r="H13976" s="2" t="str">
        <f aca="false">IF(AND(E13976&gt;=0.4,E13976&lt;=0.6),"Yes","No")</f>
        <v>Yes</v>
      </c>
      <c r="I13976" s="2" t="str">
        <f aca="false">IF(AND(F13976="No",G13976="No",H13976="Yes"),"Yes","No")</f>
        <v>No</v>
      </c>
      <c r="J13976" s="2"/>
      <c r="K13976" s="2"/>
    </row>
    <row r="13977" customFormat="false" ht="15" hidden="false" customHeight="false" outlineLevel="0" collapsed="false">
      <c r="A13977" s="2" t="s">
        <v>19477</v>
      </c>
      <c r="B13977" s="13" t="n">
        <v>122</v>
      </c>
      <c r="C13977" s="13" t="n">
        <v>121</v>
      </c>
      <c r="D13977" s="14" t="n">
        <f aca="false">C13977/Summary!$B$4</f>
        <v>0.00806666666666667</v>
      </c>
      <c r="E13977" s="15" t="n">
        <v>0.142857142857143</v>
      </c>
      <c r="F13977" s="2" t="s">
        <v>53</v>
      </c>
      <c r="G13977" s="2" t="s">
        <v>44</v>
      </c>
      <c r="H13977" s="2" t="str">
        <f aca="false">IF(AND(E13977&gt;=0.4,E13977&lt;=0.6),"Yes","No")</f>
        <v>No</v>
      </c>
      <c r="I13977" s="2" t="str">
        <f aca="false">IF(AND(F13977="No",G13977="No",H13977="Yes"),"Yes","No")</f>
        <v>No</v>
      </c>
      <c r="J13977" s="2"/>
      <c r="K13977" s="2"/>
    </row>
    <row r="13978" customFormat="false" ht="15" hidden="false" customHeight="false" outlineLevel="0" collapsed="false">
      <c r="A13978" s="2" t="s">
        <v>19478</v>
      </c>
      <c r="B13978" s="13" t="n">
        <v>122</v>
      </c>
      <c r="C13978" s="13" t="n">
        <v>121</v>
      </c>
      <c r="D13978" s="14" t="n">
        <f aca="false">C13978/Summary!$B$4</f>
        <v>0.00806666666666667</v>
      </c>
      <c r="E13978" s="15" t="n">
        <v>0.285714285714286</v>
      </c>
      <c r="F13978" s="2" t="s">
        <v>53</v>
      </c>
      <c r="G13978" s="2" t="s">
        <v>44</v>
      </c>
      <c r="H13978" s="2" t="str">
        <f aca="false">IF(AND(E13978&gt;=0.4,E13978&lt;=0.6),"Yes","No")</f>
        <v>No</v>
      </c>
      <c r="I13978" s="2" t="str">
        <f aca="false">IF(AND(F13978="No",G13978="No",H13978="Yes"),"Yes","No")</f>
        <v>No</v>
      </c>
      <c r="J13978" s="2"/>
      <c r="K13978" s="2"/>
    </row>
    <row r="13979" customFormat="false" ht="15" hidden="false" customHeight="false" outlineLevel="0" collapsed="false">
      <c r="A13979" s="2" t="s">
        <v>19479</v>
      </c>
      <c r="B13979" s="13" t="n">
        <v>122</v>
      </c>
      <c r="C13979" s="13" t="n">
        <v>121</v>
      </c>
      <c r="D13979" s="14" t="n">
        <f aca="false">C13979/Summary!$B$4</f>
        <v>0.00806666666666667</v>
      </c>
      <c r="E13979" s="15" t="n">
        <v>0.428571428571429</v>
      </c>
      <c r="F13979" s="2" t="s">
        <v>53</v>
      </c>
      <c r="G13979" s="2" t="s">
        <v>44</v>
      </c>
      <c r="H13979" s="2" t="str">
        <f aca="false">IF(AND(E13979&gt;=0.4,E13979&lt;=0.6),"Yes","No")</f>
        <v>Yes</v>
      </c>
      <c r="I13979" s="2" t="str">
        <f aca="false">IF(AND(F13979="No",G13979="No",H13979="Yes"),"Yes","No")</f>
        <v>No</v>
      </c>
      <c r="J13979" s="2"/>
      <c r="K13979" s="2"/>
    </row>
    <row r="13980" customFormat="false" ht="15" hidden="false" customHeight="false" outlineLevel="0" collapsed="false">
      <c r="A13980" s="2" t="s">
        <v>19480</v>
      </c>
      <c r="B13980" s="13" t="n">
        <v>122</v>
      </c>
      <c r="C13980" s="13" t="n">
        <v>122</v>
      </c>
      <c r="D13980" s="14" t="n">
        <f aca="false">C13980/Summary!$B$4</f>
        <v>0.00813333333333333</v>
      </c>
      <c r="E13980" s="15" t="n">
        <v>0.142857142857143</v>
      </c>
      <c r="F13980" s="2" t="s">
        <v>53</v>
      </c>
      <c r="G13980" s="2" t="s">
        <v>53</v>
      </c>
      <c r="H13980" s="2" t="str">
        <f aca="false">IF(AND(E13980&gt;=0.4,E13980&lt;=0.6),"Yes","No")</f>
        <v>No</v>
      </c>
      <c r="I13980" s="2" t="str">
        <f aca="false">IF(AND(F13980="No",G13980="No",H13980="Yes"),"Yes","No")</f>
        <v>No</v>
      </c>
      <c r="J13980" s="2"/>
      <c r="K13980" s="2"/>
    </row>
    <row r="13981" customFormat="false" ht="15" hidden="false" customHeight="false" outlineLevel="0" collapsed="false">
      <c r="A13981" s="2" t="s">
        <v>19481</v>
      </c>
      <c r="B13981" s="13" t="n">
        <v>122</v>
      </c>
      <c r="C13981" s="13" t="n">
        <v>122</v>
      </c>
      <c r="D13981" s="14" t="n">
        <f aca="false">C13981/Summary!$B$4</f>
        <v>0.00813333333333333</v>
      </c>
      <c r="E13981" s="15" t="n">
        <v>0.285714285714286</v>
      </c>
      <c r="F13981" s="2" t="s">
        <v>53</v>
      </c>
      <c r="G13981" s="2" t="s">
        <v>44</v>
      </c>
      <c r="H13981" s="2" t="str">
        <f aca="false">IF(AND(E13981&gt;=0.4,E13981&lt;=0.6),"Yes","No")</f>
        <v>No</v>
      </c>
      <c r="I13981" s="2" t="str">
        <f aca="false">IF(AND(F13981="No",G13981="No",H13981="Yes"),"Yes","No")</f>
        <v>No</v>
      </c>
      <c r="J13981" s="2"/>
      <c r="K13981" s="2"/>
    </row>
    <row r="13982" customFormat="false" ht="15" hidden="false" customHeight="false" outlineLevel="0" collapsed="false">
      <c r="A13982" s="2" t="s">
        <v>19482</v>
      </c>
      <c r="B13982" s="13" t="n">
        <v>122</v>
      </c>
      <c r="C13982" s="13" t="n">
        <v>122</v>
      </c>
      <c r="D13982" s="14" t="n">
        <f aca="false">C13982/Summary!$B$4</f>
        <v>0.00813333333333333</v>
      </c>
      <c r="E13982" s="15" t="n">
        <v>0.428571428571429</v>
      </c>
      <c r="F13982" s="2" t="s">
        <v>53</v>
      </c>
      <c r="G13982" s="2" t="s">
        <v>44</v>
      </c>
      <c r="H13982" s="2" t="str">
        <f aca="false">IF(AND(E13982&gt;=0.4,E13982&lt;=0.6),"Yes","No")</f>
        <v>Yes</v>
      </c>
      <c r="I13982" s="2" t="str">
        <f aca="false">IF(AND(F13982="No",G13982="No",H13982="Yes"),"Yes","No")</f>
        <v>No</v>
      </c>
      <c r="J13982" s="2"/>
      <c r="K13982" s="2"/>
    </row>
    <row r="13983" customFormat="false" ht="15" hidden="false" customHeight="false" outlineLevel="0" collapsed="false">
      <c r="A13983" s="2" t="s">
        <v>19483</v>
      </c>
      <c r="B13983" s="13" t="n">
        <v>122</v>
      </c>
      <c r="C13983" s="13" t="n">
        <v>120</v>
      </c>
      <c r="D13983" s="14" t="n">
        <f aca="false">C13983/Summary!$B$4</f>
        <v>0.008</v>
      </c>
      <c r="E13983" s="15" t="n">
        <v>0.428571428571429</v>
      </c>
      <c r="F13983" s="2" t="s">
        <v>53</v>
      </c>
      <c r="G13983" s="2" t="s">
        <v>44</v>
      </c>
      <c r="H13983" s="2" t="str">
        <f aca="false">IF(AND(E13983&gt;=0.4,E13983&lt;=0.6),"Yes","No")</f>
        <v>Yes</v>
      </c>
      <c r="I13983" s="2" t="str">
        <f aca="false">IF(AND(F13983="No",G13983="No",H13983="Yes"),"Yes","No")</f>
        <v>No</v>
      </c>
      <c r="J13983" s="2"/>
      <c r="K13983" s="2"/>
    </row>
    <row r="13984" customFormat="false" ht="15" hidden="false" customHeight="false" outlineLevel="0" collapsed="false">
      <c r="A13984" s="2" t="s">
        <v>19484</v>
      </c>
      <c r="B13984" s="13" t="n">
        <v>122</v>
      </c>
      <c r="C13984" s="13" t="n">
        <v>122</v>
      </c>
      <c r="D13984" s="14" t="n">
        <f aca="false">C13984/Summary!$B$4</f>
        <v>0.00813333333333333</v>
      </c>
      <c r="E13984" s="15" t="n">
        <v>0.285714285714286</v>
      </c>
      <c r="F13984" s="2" t="s">
        <v>53</v>
      </c>
      <c r="G13984" s="2" t="s">
        <v>44</v>
      </c>
      <c r="H13984" s="2" t="str">
        <f aca="false">IF(AND(E13984&gt;=0.4,E13984&lt;=0.6),"Yes","No")</f>
        <v>No</v>
      </c>
      <c r="I13984" s="2" t="str">
        <f aca="false">IF(AND(F13984="No",G13984="No",H13984="Yes"),"Yes","No")</f>
        <v>No</v>
      </c>
      <c r="J13984" s="2"/>
      <c r="K13984" s="2"/>
    </row>
    <row r="13985" customFormat="false" ht="15" hidden="false" customHeight="false" outlineLevel="0" collapsed="false">
      <c r="A13985" s="2" t="s">
        <v>19485</v>
      </c>
      <c r="B13985" s="13" t="n">
        <v>122</v>
      </c>
      <c r="C13985" s="13" t="n">
        <v>122</v>
      </c>
      <c r="D13985" s="14" t="n">
        <f aca="false">C13985/Summary!$B$4</f>
        <v>0.00813333333333333</v>
      </c>
      <c r="E13985" s="15" t="n">
        <v>0.571428571428571</v>
      </c>
      <c r="F13985" s="2" t="s">
        <v>53</v>
      </c>
      <c r="G13985" s="2" t="s">
        <v>44</v>
      </c>
      <c r="H13985" s="2" t="str">
        <f aca="false">IF(AND(E13985&gt;=0.4,E13985&lt;=0.6),"Yes","No")</f>
        <v>Yes</v>
      </c>
      <c r="I13985" s="2" t="str">
        <f aca="false">IF(AND(F13985="No",G13985="No",H13985="Yes"),"Yes","No")</f>
        <v>No</v>
      </c>
      <c r="J13985" s="2"/>
      <c r="K13985" s="2"/>
    </row>
    <row r="13986" customFormat="false" ht="15" hidden="false" customHeight="false" outlineLevel="0" collapsed="false">
      <c r="A13986" s="2" t="s">
        <v>19486</v>
      </c>
      <c r="B13986" s="13" t="n">
        <v>122</v>
      </c>
      <c r="C13986" s="13" t="n">
        <v>121</v>
      </c>
      <c r="D13986" s="14" t="n">
        <f aca="false">C13986/Summary!$B$4</f>
        <v>0.00806666666666667</v>
      </c>
      <c r="E13986" s="15" t="n">
        <v>0.285714285714286</v>
      </c>
      <c r="F13986" s="2" t="s">
        <v>53</v>
      </c>
      <c r="G13986" s="2" t="s">
        <v>44</v>
      </c>
      <c r="H13986" s="2" t="str">
        <f aca="false">IF(AND(E13986&gt;=0.4,E13986&lt;=0.6),"Yes","No")</f>
        <v>No</v>
      </c>
      <c r="I13986" s="2" t="str">
        <f aca="false">IF(AND(F13986="No",G13986="No",H13986="Yes"),"Yes","No")</f>
        <v>No</v>
      </c>
      <c r="J13986" s="2"/>
      <c r="K13986" s="2"/>
    </row>
    <row r="13987" customFormat="false" ht="15" hidden="false" customHeight="false" outlineLevel="0" collapsed="false">
      <c r="A13987" s="2" t="s">
        <v>19487</v>
      </c>
      <c r="B13987" s="13" t="n">
        <v>122</v>
      </c>
      <c r="C13987" s="13" t="n">
        <v>122</v>
      </c>
      <c r="D13987" s="14" t="n">
        <f aca="false">C13987/Summary!$B$4</f>
        <v>0.00813333333333333</v>
      </c>
      <c r="E13987" s="15" t="n">
        <v>0.428571428571429</v>
      </c>
      <c r="F13987" s="2" t="s">
        <v>53</v>
      </c>
      <c r="G13987" s="2" t="s">
        <v>53</v>
      </c>
      <c r="H13987" s="2" t="str">
        <f aca="false">IF(AND(E13987&gt;=0.4,E13987&lt;=0.6),"Yes","No")</f>
        <v>Yes</v>
      </c>
      <c r="I13987" s="2" t="str">
        <f aca="false">IF(AND(F13987="No",G13987="No",H13987="Yes"),"Yes","No")</f>
        <v>No</v>
      </c>
      <c r="J13987" s="2"/>
      <c r="K13987" s="2"/>
    </row>
    <row r="13988" customFormat="false" ht="15" hidden="false" customHeight="false" outlineLevel="0" collapsed="false">
      <c r="A13988" s="2" t="s">
        <v>19488</v>
      </c>
      <c r="B13988" s="13" t="n">
        <v>122</v>
      </c>
      <c r="C13988" s="13" t="n">
        <v>120</v>
      </c>
      <c r="D13988" s="14" t="n">
        <f aca="false">C13988/Summary!$B$4</f>
        <v>0.008</v>
      </c>
      <c r="E13988" s="15" t="n">
        <v>0.142857142857143</v>
      </c>
      <c r="F13988" s="2" t="s">
        <v>44</v>
      </c>
      <c r="G13988" s="2" t="s">
        <v>53</v>
      </c>
      <c r="H13988" s="2" t="str">
        <f aca="false">IF(AND(E13988&gt;=0.4,E13988&lt;=0.6),"Yes","No")</f>
        <v>No</v>
      </c>
      <c r="I13988" s="2" t="str">
        <f aca="false">IF(AND(F13988="No",G13988="No",H13988="Yes"),"Yes","No")</f>
        <v>No</v>
      </c>
      <c r="J13988" s="2"/>
      <c r="K13988" s="2"/>
    </row>
    <row r="13989" customFormat="false" ht="15" hidden="false" customHeight="false" outlineLevel="0" collapsed="false">
      <c r="A13989" s="2" t="s">
        <v>19489</v>
      </c>
      <c r="B13989" s="13" t="n">
        <v>122</v>
      </c>
      <c r="C13989" s="13" t="n">
        <v>122</v>
      </c>
      <c r="D13989" s="14" t="n">
        <f aca="false">C13989/Summary!$B$4</f>
        <v>0.00813333333333333</v>
      </c>
      <c r="E13989" s="15" t="n">
        <v>0.285714285714286</v>
      </c>
      <c r="F13989" s="2" t="s">
        <v>44</v>
      </c>
      <c r="G13989" s="2" t="s">
        <v>44</v>
      </c>
      <c r="H13989" s="2" t="str">
        <f aca="false">IF(AND(E13989&gt;=0.4,E13989&lt;=0.6),"Yes","No")</f>
        <v>No</v>
      </c>
      <c r="I13989" s="2" t="str">
        <f aca="false">IF(AND(F13989="No",G13989="No",H13989="Yes"),"Yes","No")</f>
        <v>No</v>
      </c>
      <c r="J13989" s="2"/>
      <c r="K13989" s="2"/>
    </row>
    <row r="13990" customFormat="false" ht="15" hidden="false" customHeight="false" outlineLevel="0" collapsed="false">
      <c r="A13990" s="2" t="s">
        <v>19490</v>
      </c>
      <c r="B13990" s="13" t="n">
        <v>122</v>
      </c>
      <c r="C13990" s="13" t="n">
        <v>122</v>
      </c>
      <c r="D13990" s="14" t="n">
        <f aca="false">C13990/Summary!$B$4</f>
        <v>0.00813333333333333</v>
      </c>
      <c r="E13990" s="15" t="n">
        <v>0.285714285714286</v>
      </c>
      <c r="F13990" s="2" t="s">
        <v>44</v>
      </c>
      <c r="G13990" s="2" t="s">
        <v>53</v>
      </c>
      <c r="H13990" s="2" t="str">
        <f aca="false">IF(AND(E13990&gt;=0.4,E13990&lt;=0.6),"Yes","No")</f>
        <v>No</v>
      </c>
      <c r="I13990" s="2" t="str">
        <f aca="false">IF(AND(F13990="No",G13990="No",H13990="Yes"),"Yes","No")</f>
        <v>No</v>
      </c>
      <c r="J13990" s="2"/>
      <c r="K13990" s="2"/>
    </row>
    <row r="13991" customFormat="false" ht="15" hidden="false" customHeight="false" outlineLevel="0" collapsed="false">
      <c r="A13991" s="2" t="s">
        <v>19491</v>
      </c>
      <c r="B13991" s="13" t="n">
        <v>122</v>
      </c>
      <c r="C13991" s="13" t="n">
        <v>122</v>
      </c>
      <c r="D13991" s="14" t="n">
        <f aca="false">C13991/Summary!$B$4</f>
        <v>0.00813333333333333</v>
      </c>
      <c r="E13991" s="15" t="n">
        <v>0.285714285714286</v>
      </c>
      <c r="F13991" s="2" t="s">
        <v>53</v>
      </c>
      <c r="G13991" s="2" t="s">
        <v>53</v>
      </c>
      <c r="H13991" s="2" t="str">
        <f aca="false">IF(AND(E13991&gt;=0.4,E13991&lt;=0.6),"Yes","No")</f>
        <v>No</v>
      </c>
      <c r="I13991" s="2" t="str">
        <f aca="false">IF(AND(F13991="No",G13991="No",H13991="Yes"),"Yes","No")</f>
        <v>No</v>
      </c>
      <c r="J13991" s="2"/>
      <c r="K13991" s="2"/>
    </row>
    <row r="13992" customFormat="false" ht="15" hidden="false" customHeight="false" outlineLevel="0" collapsed="false">
      <c r="A13992" s="2" t="s">
        <v>19492</v>
      </c>
      <c r="B13992" s="13" t="n">
        <v>122</v>
      </c>
      <c r="C13992" s="13" t="n">
        <v>122</v>
      </c>
      <c r="D13992" s="14" t="n">
        <f aca="false">C13992/Summary!$B$4</f>
        <v>0.00813333333333333</v>
      </c>
      <c r="E13992" s="15" t="n">
        <v>0.142857142857143</v>
      </c>
      <c r="F13992" s="2" t="s">
        <v>53</v>
      </c>
      <c r="G13992" s="2" t="s">
        <v>53</v>
      </c>
      <c r="H13992" s="2" t="str">
        <f aca="false">IF(AND(E13992&gt;=0.4,E13992&lt;=0.6),"Yes","No")</f>
        <v>No</v>
      </c>
      <c r="I13992" s="2" t="str">
        <f aca="false">IF(AND(F13992="No",G13992="No",H13992="Yes"),"Yes","No")</f>
        <v>No</v>
      </c>
      <c r="J13992" s="2"/>
      <c r="K13992" s="2"/>
    </row>
    <row r="13993" customFormat="false" ht="15" hidden="false" customHeight="false" outlineLevel="0" collapsed="false">
      <c r="A13993" s="2" t="s">
        <v>19493</v>
      </c>
      <c r="B13993" s="13" t="n">
        <v>122</v>
      </c>
      <c r="C13993" s="13" t="n">
        <v>122</v>
      </c>
      <c r="D13993" s="14" t="n">
        <f aca="false">C13993/Summary!$B$4</f>
        <v>0.00813333333333333</v>
      </c>
      <c r="E13993" s="15" t="n">
        <v>0.142857142857143</v>
      </c>
      <c r="F13993" s="2" t="s">
        <v>53</v>
      </c>
      <c r="G13993" s="2" t="s">
        <v>44</v>
      </c>
      <c r="H13993" s="2" t="str">
        <f aca="false">IF(AND(E13993&gt;=0.4,E13993&lt;=0.6),"Yes","No")</f>
        <v>No</v>
      </c>
      <c r="I13993" s="2" t="str">
        <f aca="false">IF(AND(F13993="No",G13993="No",H13993="Yes"),"Yes","No")</f>
        <v>No</v>
      </c>
      <c r="J13993" s="2"/>
      <c r="K13993" s="2"/>
    </row>
    <row r="13994" customFormat="false" ht="15" hidden="false" customHeight="false" outlineLevel="0" collapsed="false">
      <c r="A13994" s="2" t="s">
        <v>19494</v>
      </c>
      <c r="B13994" s="13" t="n">
        <v>122</v>
      </c>
      <c r="C13994" s="13" t="n">
        <v>122</v>
      </c>
      <c r="D13994" s="14" t="n">
        <f aca="false">C13994/Summary!$B$4</f>
        <v>0.00813333333333333</v>
      </c>
      <c r="E13994" s="15" t="n">
        <v>0.285714285714286</v>
      </c>
      <c r="F13994" s="2" t="s">
        <v>53</v>
      </c>
      <c r="G13994" s="2" t="s">
        <v>44</v>
      </c>
      <c r="H13994" s="2" t="str">
        <f aca="false">IF(AND(E13994&gt;=0.4,E13994&lt;=0.6),"Yes","No")</f>
        <v>No</v>
      </c>
      <c r="I13994" s="2" t="str">
        <f aca="false">IF(AND(F13994="No",G13994="No",H13994="Yes"),"Yes","No")</f>
        <v>No</v>
      </c>
      <c r="J13994" s="2"/>
      <c r="K13994" s="2"/>
    </row>
    <row r="13995" customFormat="false" ht="15" hidden="false" customHeight="false" outlineLevel="0" collapsed="false">
      <c r="A13995" s="2" t="s">
        <v>19495</v>
      </c>
      <c r="B13995" s="13" t="n">
        <v>122</v>
      </c>
      <c r="C13995" s="13" t="n">
        <v>121</v>
      </c>
      <c r="D13995" s="14" t="n">
        <f aca="false">C13995/Summary!$B$4</f>
        <v>0.00806666666666667</v>
      </c>
      <c r="E13995" s="15" t="n">
        <v>0.285714285714286</v>
      </c>
      <c r="F13995" s="2" t="s">
        <v>53</v>
      </c>
      <c r="G13995" s="2" t="s">
        <v>44</v>
      </c>
      <c r="H13995" s="2" t="str">
        <f aca="false">IF(AND(E13995&gt;=0.4,E13995&lt;=0.6),"Yes","No")</f>
        <v>No</v>
      </c>
      <c r="I13995" s="2" t="str">
        <f aca="false">IF(AND(F13995="No",G13995="No",H13995="Yes"),"Yes","No")</f>
        <v>No</v>
      </c>
      <c r="J13995" s="2"/>
      <c r="K13995" s="2"/>
    </row>
    <row r="13996" customFormat="false" ht="15" hidden="false" customHeight="false" outlineLevel="0" collapsed="false">
      <c r="A13996" s="2" t="s">
        <v>19496</v>
      </c>
      <c r="B13996" s="13" t="n">
        <v>122</v>
      </c>
      <c r="C13996" s="13" t="n">
        <v>121</v>
      </c>
      <c r="D13996" s="14" t="n">
        <f aca="false">C13996/Summary!$B$4</f>
        <v>0.00806666666666667</v>
      </c>
      <c r="E13996" s="15" t="n">
        <v>0.285714285714286</v>
      </c>
      <c r="F13996" s="2" t="s">
        <v>53</v>
      </c>
      <c r="G13996" s="2" t="s">
        <v>53</v>
      </c>
      <c r="H13996" s="2" t="str">
        <f aca="false">IF(AND(E13996&gt;=0.4,E13996&lt;=0.6),"Yes","No")</f>
        <v>No</v>
      </c>
      <c r="I13996" s="2" t="str">
        <f aca="false">IF(AND(F13996="No",G13996="No",H13996="Yes"),"Yes","No")</f>
        <v>No</v>
      </c>
      <c r="J13996" s="2"/>
      <c r="K13996" s="2"/>
    </row>
    <row r="13997" customFormat="false" ht="15" hidden="false" customHeight="false" outlineLevel="0" collapsed="false">
      <c r="A13997" s="2" t="s">
        <v>19497</v>
      </c>
      <c r="B13997" s="13" t="n">
        <v>122</v>
      </c>
      <c r="C13997" s="13" t="n">
        <v>122</v>
      </c>
      <c r="D13997" s="14" t="n">
        <f aca="false">C13997/Summary!$B$4</f>
        <v>0.00813333333333333</v>
      </c>
      <c r="E13997" s="15" t="n">
        <v>0.714285714285714</v>
      </c>
      <c r="F13997" s="2" t="s">
        <v>53</v>
      </c>
      <c r="G13997" s="2" t="s">
        <v>44</v>
      </c>
      <c r="H13997" s="2" t="str">
        <f aca="false">IF(AND(E13997&gt;=0.4,E13997&lt;=0.6),"Yes","No")</f>
        <v>No</v>
      </c>
      <c r="I13997" s="2" t="str">
        <f aca="false">IF(AND(F13997="No",G13997="No",H13997="Yes"),"Yes","No")</f>
        <v>No</v>
      </c>
      <c r="J13997" s="2"/>
      <c r="K13997" s="2"/>
    </row>
    <row r="13998" customFormat="false" ht="15" hidden="false" customHeight="false" outlineLevel="0" collapsed="false">
      <c r="A13998" s="2" t="s">
        <v>19498</v>
      </c>
      <c r="B13998" s="13" t="n">
        <v>122</v>
      </c>
      <c r="C13998" s="13" t="n">
        <v>122</v>
      </c>
      <c r="D13998" s="14" t="n">
        <f aca="false">C13998/Summary!$B$4</f>
        <v>0.00813333333333333</v>
      </c>
      <c r="E13998" s="15" t="n">
        <v>0.571428571428571</v>
      </c>
      <c r="F13998" s="2" t="s">
        <v>53</v>
      </c>
      <c r="G13998" s="2" t="s">
        <v>53</v>
      </c>
      <c r="H13998" s="2" t="str">
        <f aca="false">IF(AND(E13998&gt;=0.4,E13998&lt;=0.6),"Yes","No")</f>
        <v>Yes</v>
      </c>
      <c r="I13998" s="2" t="str">
        <f aca="false">IF(AND(F13998="No",G13998="No",H13998="Yes"),"Yes","No")</f>
        <v>No</v>
      </c>
      <c r="J13998" s="2"/>
      <c r="K13998" s="2"/>
    </row>
    <row r="13999" customFormat="false" ht="15" hidden="false" customHeight="false" outlineLevel="0" collapsed="false">
      <c r="A13999" s="2" t="s">
        <v>19499</v>
      </c>
      <c r="B13999" s="13" t="n">
        <v>122</v>
      </c>
      <c r="C13999" s="13" t="n">
        <v>122</v>
      </c>
      <c r="D13999" s="14" t="n">
        <f aca="false">C13999/Summary!$B$4</f>
        <v>0.00813333333333333</v>
      </c>
      <c r="E13999" s="15" t="n">
        <v>0.571428571428571</v>
      </c>
      <c r="F13999" s="2" t="s">
        <v>53</v>
      </c>
      <c r="G13999" s="2" t="s">
        <v>44</v>
      </c>
      <c r="H13999" s="2" t="str">
        <f aca="false">IF(AND(E13999&gt;=0.4,E13999&lt;=0.6),"Yes","No")</f>
        <v>Yes</v>
      </c>
      <c r="I13999" s="2" t="str">
        <f aca="false">IF(AND(F13999="No",G13999="No",H13999="Yes"),"Yes","No")</f>
        <v>No</v>
      </c>
      <c r="J13999" s="2"/>
      <c r="K13999" s="2"/>
    </row>
    <row r="14000" customFormat="false" ht="15" hidden="false" customHeight="false" outlineLevel="0" collapsed="false">
      <c r="A14000" s="2" t="s">
        <v>19500</v>
      </c>
      <c r="B14000" s="13" t="n">
        <v>122</v>
      </c>
      <c r="C14000" s="13" t="n">
        <v>122</v>
      </c>
      <c r="D14000" s="14" t="n">
        <f aca="false">C14000/Summary!$B$4</f>
        <v>0.00813333333333333</v>
      </c>
      <c r="E14000" s="15" t="n">
        <v>0.428571428571429</v>
      </c>
      <c r="F14000" s="2" t="s">
        <v>53</v>
      </c>
      <c r="G14000" s="2" t="s">
        <v>53</v>
      </c>
      <c r="H14000" s="2" t="str">
        <f aca="false">IF(AND(E14000&gt;=0.4,E14000&lt;=0.6),"Yes","No")</f>
        <v>Yes</v>
      </c>
      <c r="I14000" s="2" t="str">
        <f aca="false">IF(AND(F14000="No",G14000="No",H14000="Yes"),"Yes","No")</f>
        <v>No</v>
      </c>
      <c r="J14000" s="2"/>
      <c r="K14000" s="2"/>
    </row>
    <row r="14001" customFormat="false" ht="15" hidden="false" customHeight="false" outlineLevel="0" collapsed="false">
      <c r="A14001" s="2" t="s">
        <v>19501</v>
      </c>
      <c r="B14001" s="13" t="n">
        <v>122</v>
      </c>
      <c r="C14001" s="13" t="n">
        <v>122</v>
      </c>
      <c r="D14001" s="14" t="n">
        <f aca="false">C14001/Summary!$B$4</f>
        <v>0.00813333333333333</v>
      </c>
      <c r="E14001" s="15" t="n">
        <v>0.571428571428571</v>
      </c>
      <c r="F14001" s="2" t="s">
        <v>53</v>
      </c>
      <c r="G14001" s="2" t="s">
        <v>44</v>
      </c>
      <c r="H14001" s="2" t="str">
        <f aca="false">IF(AND(E14001&gt;=0.4,E14001&lt;=0.6),"Yes","No")</f>
        <v>Yes</v>
      </c>
      <c r="I14001" s="2" t="str">
        <f aca="false">IF(AND(F14001="No",G14001="No",H14001="Yes"),"Yes","No")</f>
        <v>No</v>
      </c>
      <c r="J14001" s="2"/>
      <c r="K14001" s="2"/>
    </row>
    <row r="14002" customFormat="false" ht="15" hidden="false" customHeight="false" outlineLevel="0" collapsed="false">
      <c r="A14002" s="2" t="s">
        <v>19502</v>
      </c>
      <c r="B14002" s="13" t="n">
        <v>122</v>
      </c>
      <c r="C14002" s="13" t="n">
        <v>122</v>
      </c>
      <c r="D14002" s="14" t="n">
        <f aca="false">C14002/Summary!$B$4</f>
        <v>0.00813333333333333</v>
      </c>
      <c r="E14002" s="15" t="n">
        <v>0.428571428571429</v>
      </c>
      <c r="F14002" s="2" t="s">
        <v>53</v>
      </c>
      <c r="G14002" s="2" t="s">
        <v>44</v>
      </c>
      <c r="H14002" s="2" t="str">
        <f aca="false">IF(AND(E14002&gt;=0.4,E14002&lt;=0.6),"Yes","No")</f>
        <v>Yes</v>
      </c>
      <c r="I14002" s="2" t="str">
        <f aca="false">IF(AND(F14002="No",G14002="No",H14002="Yes"),"Yes","No")</f>
        <v>No</v>
      </c>
      <c r="J14002" s="2"/>
      <c r="K14002" s="2"/>
    </row>
    <row r="14003" customFormat="false" ht="15" hidden="false" customHeight="false" outlineLevel="0" collapsed="false">
      <c r="A14003" s="2" t="s">
        <v>19503</v>
      </c>
      <c r="B14003" s="13" t="n">
        <v>122</v>
      </c>
      <c r="C14003" s="13" t="n">
        <v>119</v>
      </c>
      <c r="D14003" s="14" t="n">
        <f aca="false">C14003/Summary!$B$4</f>
        <v>0.00793333333333333</v>
      </c>
      <c r="E14003" s="15" t="n">
        <v>0.571428571428571</v>
      </c>
      <c r="F14003" s="2" t="s">
        <v>53</v>
      </c>
      <c r="G14003" s="2" t="s">
        <v>44</v>
      </c>
      <c r="H14003" s="2" t="str">
        <f aca="false">IF(AND(E14003&gt;=0.4,E14003&lt;=0.6),"Yes","No")</f>
        <v>Yes</v>
      </c>
      <c r="I14003" s="2" t="str">
        <f aca="false">IF(AND(F14003="No",G14003="No",H14003="Yes"),"Yes","No")</f>
        <v>No</v>
      </c>
      <c r="J14003" s="2"/>
      <c r="K14003" s="2"/>
    </row>
    <row r="14004" customFormat="false" ht="15" hidden="false" customHeight="false" outlineLevel="0" collapsed="false">
      <c r="A14004" s="2" t="s">
        <v>19504</v>
      </c>
      <c r="B14004" s="13" t="n">
        <v>122</v>
      </c>
      <c r="C14004" s="13" t="n">
        <v>122</v>
      </c>
      <c r="D14004" s="14" t="n">
        <f aca="false">C14004/Summary!$B$4</f>
        <v>0.00813333333333333</v>
      </c>
      <c r="E14004" s="15" t="n">
        <v>0.428571428571429</v>
      </c>
      <c r="F14004" s="2" t="s">
        <v>53</v>
      </c>
      <c r="G14004" s="2" t="s">
        <v>44</v>
      </c>
      <c r="H14004" s="2" t="str">
        <f aca="false">IF(AND(E14004&gt;=0.4,E14004&lt;=0.6),"Yes","No")</f>
        <v>Yes</v>
      </c>
      <c r="I14004" s="2" t="str">
        <f aca="false">IF(AND(F14004="No",G14004="No",H14004="Yes"),"Yes","No")</f>
        <v>No</v>
      </c>
      <c r="J14004" s="2"/>
      <c r="K14004" s="2"/>
    </row>
    <row r="14005" customFormat="false" ht="15" hidden="false" customHeight="false" outlineLevel="0" collapsed="false">
      <c r="A14005" s="2" t="s">
        <v>19505</v>
      </c>
      <c r="B14005" s="13" t="n">
        <v>122</v>
      </c>
      <c r="C14005" s="13" t="n">
        <v>122</v>
      </c>
      <c r="D14005" s="14" t="n">
        <f aca="false">C14005/Summary!$B$4</f>
        <v>0.00813333333333333</v>
      </c>
      <c r="E14005" s="15" t="n">
        <v>0.714285714285714</v>
      </c>
      <c r="F14005" s="2" t="s">
        <v>53</v>
      </c>
      <c r="G14005" s="2" t="s">
        <v>44</v>
      </c>
      <c r="H14005" s="2" t="str">
        <f aca="false">IF(AND(E14005&gt;=0.4,E14005&lt;=0.6),"Yes","No")</f>
        <v>No</v>
      </c>
      <c r="I14005" s="2" t="str">
        <f aca="false">IF(AND(F14005="No",G14005="No",H14005="Yes"),"Yes","No")</f>
        <v>No</v>
      </c>
      <c r="J14005" s="2"/>
      <c r="K14005" s="2"/>
    </row>
    <row r="14006" customFormat="false" ht="15" hidden="false" customHeight="false" outlineLevel="0" collapsed="false">
      <c r="A14006" s="2" t="s">
        <v>19506</v>
      </c>
      <c r="B14006" s="13" t="n">
        <v>122</v>
      </c>
      <c r="C14006" s="13" t="n">
        <v>122</v>
      </c>
      <c r="D14006" s="14" t="n">
        <f aca="false">C14006/Summary!$B$4</f>
        <v>0.00813333333333333</v>
      </c>
      <c r="E14006" s="15" t="n">
        <v>0.571428571428571</v>
      </c>
      <c r="F14006" s="2" t="s">
        <v>53</v>
      </c>
      <c r="G14006" s="2" t="s">
        <v>44</v>
      </c>
      <c r="H14006" s="2" t="str">
        <f aca="false">IF(AND(E14006&gt;=0.4,E14006&lt;=0.6),"Yes","No")</f>
        <v>Yes</v>
      </c>
      <c r="I14006" s="2" t="str">
        <f aca="false">IF(AND(F14006="No",G14006="No",H14006="Yes"),"Yes","No")</f>
        <v>No</v>
      </c>
      <c r="J14006" s="2"/>
      <c r="K14006" s="2"/>
    </row>
    <row r="14007" customFormat="false" ht="15" hidden="false" customHeight="false" outlineLevel="0" collapsed="false">
      <c r="A14007" s="2" t="s">
        <v>19507</v>
      </c>
      <c r="B14007" s="13" t="n">
        <v>122</v>
      </c>
      <c r="C14007" s="13" t="n">
        <v>122</v>
      </c>
      <c r="D14007" s="14" t="n">
        <f aca="false">C14007/Summary!$B$4</f>
        <v>0.00813333333333333</v>
      </c>
      <c r="E14007" s="15" t="n">
        <v>0.571428571428571</v>
      </c>
      <c r="F14007" s="2" t="s">
        <v>53</v>
      </c>
      <c r="G14007" s="2" t="s">
        <v>44</v>
      </c>
      <c r="H14007" s="2" t="str">
        <f aca="false">IF(AND(E14007&gt;=0.4,E14007&lt;=0.6),"Yes","No")</f>
        <v>Yes</v>
      </c>
      <c r="I14007" s="2" t="str">
        <f aca="false">IF(AND(F14007="No",G14007="No",H14007="Yes"),"Yes","No")</f>
        <v>No</v>
      </c>
      <c r="J14007" s="2"/>
      <c r="K14007" s="2"/>
    </row>
    <row r="14008" customFormat="false" ht="15" hidden="false" customHeight="false" outlineLevel="0" collapsed="false">
      <c r="A14008" s="2" t="s">
        <v>19508</v>
      </c>
      <c r="B14008" s="13" t="n">
        <v>122</v>
      </c>
      <c r="C14008" s="13" t="n">
        <v>121</v>
      </c>
      <c r="D14008" s="14" t="n">
        <f aca="false">C14008/Summary!$B$4</f>
        <v>0.00806666666666667</v>
      </c>
      <c r="E14008" s="15" t="n">
        <v>0.571428571428571</v>
      </c>
      <c r="F14008" s="2" t="s">
        <v>53</v>
      </c>
      <c r="G14008" s="2" t="s">
        <v>53</v>
      </c>
      <c r="H14008" s="2" t="str">
        <f aca="false">IF(AND(E14008&gt;=0.4,E14008&lt;=0.6),"Yes","No")</f>
        <v>Yes</v>
      </c>
      <c r="I14008" s="2" t="str">
        <f aca="false">IF(AND(F14008="No",G14008="No",H14008="Yes"),"Yes","No")</f>
        <v>No</v>
      </c>
      <c r="J14008" s="2"/>
      <c r="K14008" s="2"/>
    </row>
    <row r="14009" customFormat="false" ht="15" hidden="false" customHeight="false" outlineLevel="0" collapsed="false">
      <c r="A14009" s="2" t="s">
        <v>19509</v>
      </c>
      <c r="B14009" s="13" t="n">
        <v>122</v>
      </c>
      <c r="C14009" s="13" t="n">
        <v>122</v>
      </c>
      <c r="D14009" s="14" t="n">
        <f aca="false">C14009/Summary!$B$4</f>
        <v>0.00813333333333333</v>
      </c>
      <c r="E14009" s="15" t="n">
        <v>0.571428571428571</v>
      </c>
      <c r="F14009" s="2" t="s">
        <v>53</v>
      </c>
      <c r="G14009" s="2" t="s">
        <v>53</v>
      </c>
      <c r="H14009" s="2" t="str">
        <f aca="false">IF(AND(E14009&gt;=0.4,E14009&lt;=0.6),"Yes","No")</f>
        <v>Yes</v>
      </c>
      <c r="I14009" s="2" t="str">
        <f aca="false">IF(AND(F14009="No",G14009="No",H14009="Yes"),"Yes","No")</f>
        <v>No</v>
      </c>
      <c r="J14009" s="2"/>
      <c r="K14009" s="2"/>
    </row>
    <row r="14010" customFormat="false" ht="15" hidden="false" customHeight="false" outlineLevel="0" collapsed="false">
      <c r="A14010" s="2" t="s">
        <v>19510</v>
      </c>
      <c r="B14010" s="13" t="n">
        <v>122</v>
      </c>
      <c r="C14010" s="13" t="n">
        <v>121</v>
      </c>
      <c r="D14010" s="14" t="n">
        <f aca="false">C14010/Summary!$B$4</f>
        <v>0.00806666666666667</v>
      </c>
      <c r="E14010" s="15" t="n">
        <v>0.714285714285714</v>
      </c>
      <c r="F14010" s="2" t="s">
        <v>44</v>
      </c>
      <c r="G14010" s="2" t="s">
        <v>44</v>
      </c>
      <c r="H14010" s="2" t="str">
        <f aca="false">IF(AND(E14010&gt;=0.4,E14010&lt;=0.6),"Yes","No")</f>
        <v>No</v>
      </c>
      <c r="I14010" s="2" t="str">
        <f aca="false">IF(AND(F14010="No",G14010="No",H14010="Yes"),"Yes","No")</f>
        <v>No</v>
      </c>
      <c r="J14010" s="2"/>
      <c r="K14010" s="2"/>
    </row>
    <row r="14011" customFormat="false" ht="15" hidden="false" customHeight="false" outlineLevel="0" collapsed="false">
      <c r="A14011" s="2" t="s">
        <v>19511</v>
      </c>
      <c r="B14011" s="13" t="n">
        <v>122</v>
      </c>
      <c r="C14011" s="13" t="n">
        <v>122</v>
      </c>
      <c r="D14011" s="14" t="n">
        <f aca="false">C14011/Summary!$B$4</f>
        <v>0.00813333333333333</v>
      </c>
      <c r="E14011" s="15" t="n">
        <v>0.571428571428571</v>
      </c>
      <c r="F14011" s="2" t="s">
        <v>53</v>
      </c>
      <c r="G14011" s="2" t="s">
        <v>53</v>
      </c>
      <c r="H14011" s="2" t="str">
        <f aca="false">IF(AND(E14011&gt;=0.4,E14011&lt;=0.6),"Yes","No")</f>
        <v>Yes</v>
      </c>
      <c r="I14011" s="2" t="str">
        <f aca="false">IF(AND(F14011="No",G14011="No",H14011="Yes"),"Yes","No")</f>
        <v>No</v>
      </c>
      <c r="J14011" s="2"/>
      <c r="K14011" s="2"/>
    </row>
    <row r="14012" customFormat="false" ht="15" hidden="false" customHeight="false" outlineLevel="0" collapsed="false">
      <c r="A14012" s="2" t="s">
        <v>19512</v>
      </c>
      <c r="B14012" s="13" t="n">
        <v>122</v>
      </c>
      <c r="C14012" s="13" t="n">
        <v>122</v>
      </c>
      <c r="D14012" s="14" t="n">
        <f aca="false">C14012/Summary!$B$4</f>
        <v>0.00813333333333333</v>
      </c>
      <c r="E14012" s="15" t="n">
        <v>0.285714285714286</v>
      </c>
      <c r="F14012" s="2" t="s">
        <v>53</v>
      </c>
      <c r="G14012" s="2" t="s">
        <v>44</v>
      </c>
      <c r="H14012" s="2" t="str">
        <f aca="false">IF(AND(E14012&gt;=0.4,E14012&lt;=0.6),"Yes","No")</f>
        <v>No</v>
      </c>
      <c r="I14012" s="2" t="str">
        <f aca="false">IF(AND(F14012="No",G14012="No",H14012="Yes"),"Yes","No")</f>
        <v>No</v>
      </c>
      <c r="J14012" s="2"/>
      <c r="K14012" s="2"/>
    </row>
    <row r="14013" customFormat="false" ht="15" hidden="false" customHeight="false" outlineLevel="0" collapsed="false">
      <c r="A14013" s="2" t="s">
        <v>19513</v>
      </c>
      <c r="B14013" s="13" t="n">
        <v>122</v>
      </c>
      <c r="C14013" s="13" t="n">
        <v>121</v>
      </c>
      <c r="D14013" s="14" t="n">
        <f aca="false">C14013/Summary!$B$4</f>
        <v>0.00806666666666667</v>
      </c>
      <c r="E14013" s="15" t="n">
        <v>0.428571428571429</v>
      </c>
      <c r="F14013" s="2" t="s">
        <v>44</v>
      </c>
      <c r="G14013" s="2" t="s">
        <v>53</v>
      </c>
      <c r="H14013" s="2" t="str">
        <f aca="false">IF(AND(E14013&gt;=0.4,E14013&lt;=0.6),"Yes","No")</f>
        <v>Yes</v>
      </c>
      <c r="I14013" s="2" t="str">
        <f aca="false">IF(AND(F14013="No",G14013="No",H14013="Yes"),"Yes","No")</f>
        <v>No</v>
      </c>
      <c r="J14013" s="2"/>
      <c r="K14013" s="2"/>
    </row>
    <row r="14014" customFormat="false" ht="15" hidden="false" customHeight="false" outlineLevel="0" collapsed="false">
      <c r="A14014" s="2" t="s">
        <v>19514</v>
      </c>
      <c r="B14014" s="13" t="n">
        <v>122</v>
      </c>
      <c r="C14014" s="13" t="n">
        <v>122</v>
      </c>
      <c r="D14014" s="14" t="n">
        <f aca="false">C14014/Summary!$B$4</f>
        <v>0.00813333333333333</v>
      </c>
      <c r="E14014" s="15" t="n">
        <v>0.285714285714286</v>
      </c>
      <c r="F14014" s="2" t="s">
        <v>44</v>
      </c>
      <c r="G14014" s="2" t="s">
        <v>53</v>
      </c>
      <c r="H14014" s="2" t="str">
        <f aca="false">IF(AND(E14014&gt;=0.4,E14014&lt;=0.6),"Yes","No")</f>
        <v>No</v>
      </c>
      <c r="I14014" s="2" t="str">
        <f aca="false">IF(AND(F14014="No",G14014="No",H14014="Yes"),"Yes","No")</f>
        <v>No</v>
      </c>
      <c r="J14014" s="2"/>
      <c r="K14014" s="2"/>
    </row>
    <row r="14015" customFormat="false" ht="15" hidden="false" customHeight="false" outlineLevel="0" collapsed="false">
      <c r="A14015" s="2" t="s">
        <v>19515</v>
      </c>
      <c r="B14015" s="13" t="n">
        <v>122</v>
      </c>
      <c r="C14015" s="13" t="n">
        <v>122</v>
      </c>
      <c r="D14015" s="14" t="n">
        <f aca="false">C14015/Summary!$B$4</f>
        <v>0.00813333333333333</v>
      </c>
      <c r="E14015" s="15" t="n">
        <v>0.285714285714286</v>
      </c>
      <c r="F14015" s="2" t="s">
        <v>53</v>
      </c>
      <c r="G14015" s="2" t="s">
        <v>53</v>
      </c>
      <c r="H14015" s="2" t="str">
        <f aca="false">IF(AND(E14015&gt;=0.4,E14015&lt;=0.6),"Yes","No")</f>
        <v>No</v>
      </c>
      <c r="I14015" s="2" t="str">
        <f aca="false">IF(AND(F14015="No",G14015="No",H14015="Yes"),"Yes","No")</f>
        <v>No</v>
      </c>
      <c r="J14015" s="2"/>
      <c r="K14015" s="2"/>
    </row>
    <row r="14016" customFormat="false" ht="15" hidden="false" customHeight="false" outlineLevel="0" collapsed="false">
      <c r="A14016" s="2" t="s">
        <v>19516</v>
      </c>
      <c r="B14016" s="13" t="n">
        <v>122</v>
      </c>
      <c r="C14016" s="13" t="n">
        <v>122</v>
      </c>
      <c r="D14016" s="14" t="n">
        <f aca="false">C14016/Summary!$B$4</f>
        <v>0.00813333333333333</v>
      </c>
      <c r="E14016" s="15" t="n">
        <v>0.428571428571429</v>
      </c>
      <c r="F14016" s="2" t="s">
        <v>53</v>
      </c>
      <c r="G14016" s="2" t="s">
        <v>53</v>
      </c>
      <c r="H14016" s="2" t="str">
        <f aca="false">IF(AND(E14016&gt;=0.4,E14016&lt;=0.6),"Yes","No")</f>
        <v>Yes</v>
      </c>
      <c r="I14016" s="2" t="str">
        <f aca="false">IF(AND(F14016="No",G14016="No",H14016="Yes"),"Yes","No")</f>
        <v>No</v>
      </c>
      <c r="J14016" s="2"/>
      <c r="K14016" s="2"/>
    </row>
    <row r="14017" customFormat="false" ht="15" hidden="false" customHeight="false" outlineLevel="0" collapsed="false">
      <c r="A14017" s="2" t="s">
        <v>19517</v>
      </c>
      <c r="B14017" s="13" t="n">
        <v>122</v>
      </c>
      <c r="C14017" s="13" t="n">
        <v>122</v>
      </c>
      <c r="D14017" s="14" t="n">
        <f aca="false">C14017/Summary!$B$4</f>
        <v>0.00813333333333333</v>
      </c>
      <c r="E14017" s="15" t="n">
        <v>0.714285714285714</v>
      </c>
      <c r="F14017" s="2" t="s">
        <v>53</v>
      </c>
      <c r="G14017" s="2" t="s">
        <v>44</v>
      </c>
      <c r="H14017" s="2" t="str">
        <f aca="false">IF(AND(E14017&gt;=0.4,E14017&lt;=0.6),"Yes","No")</f>
        <v>No</v>
      </c>
      <c r="I14017" s="2" t="str">
        <f aca="false">IF(AND(F14017="No",G14017="No",H14017="Yes"),"Yes","No")</f>
        <v>No</v>
      </c>
      <c r="J14017" s="2"/>
      <c r="K14017" s="2"/>
    </row>
    <row r="14018" customFormat="false" ht="15" hidden="false" customHeight="false" outlineLevel="0" collapsed="false">
      <c r="A14018" s="2" t="s">
        <v>19518</v>
      </c>
      <c r="B14018" s="13" t="n">
        <v>122</v>
      </c>
      <c r="C14018" s="13" t="n">
        <v>121</v>
      </c>
      <c r="D14018" s="14" t="n">
        <f aca="false">C14018/Summary!$B$4</f>
        <v>0.00806666666666667</v>
      </c>
      <c r="E14018" s="15" t="n">
        <v>0.714285714285714</v>
      </c>
      <c r="F14018" s="2" t="s">
        <v>53</v>
      </c>
      <c r="G14018" s="2" t="s">
        <v>44</v>
      </c>
      <c r="H14018" s="2" t="str">
        <f aca="false">IF(AND(E14018&gt;=0.4,E14018&lt;=0.6),"Yes","No")</f>
        <v>No</v>
      </c>
      <c r="I14018" s="2" t="str">
        <f aca="false">IF(AND(F14018="No",G14018="No",H14018="Yes"),"Yes","No")</f>
        <v>No</v>
      </c>
      <c r="J14018" s="2"/>
      <c r="K14018" s="2"/>
    </row>
    <row r="14019" customFormat="false" ht="15" hidden="false" customHeight="false" outlineLevel="0" collapsed="false">
      <c r="A14019" s="2" t="s">
        <v>19519</v>
      </c>
      <c r="B14019" s="13" t="n">
        <v>122</v>
      </c>
      <c r="C14019" s="13" t="n">
        <v>122</v>
      </c>
      <c r="D14019" s="14" t="n">
        <f aca="false">C14019/Summary!$B$4</f>
        <v>0.00813333333333333</v>
      </c>
      <c r="E14019" s="15" t="n">
        <v>0.571428571428571</v>
      </c>
      <c r="F14019" s="2" t="s">
        <v>53</v>
      </c>
      <c r="G14019" s="2" t="s">
        <v>44</v>
      </c>
      <c r="H14019" s="2" t="str">
        <f aca="false">IF(AND(E14019&gt;=0.4,E14019&lt;=0.6),"Yes","No")</f>
        <v>Yes</v>
      </c>
      <c r="I14019" s="2" t="str">
        <f aca="false">IF(AND(F14019="No",G14019="No",H14019="Yes"),"Yes","No")</f>
        <v>No</v>
      </c>
      <c r="J14019" s="2"/>
      <c r="K14019" s="2"/>
    </row>
    <row r="14020" customFormat="false" ht="15" hidden="false" customHeight="false" outlineLevel="0" collapsed="false">
      <c r="A14020" s="2" t="s">
        <v>19520</v>
      </c>
      <c r="B14020" s="13" t="n">
        <v>122</v>
      </c>
      <c r="C14020" s="13" t="n">
        <v>121</v>
      </c>
      <c r="D14020" s="14" t="n">
        <f aca="false">C14020/Summary!$B$4</f>
        <v>0.00806666666666667</v>
      </c>
      <c r="E14020" s="15" t="n">
        <v>0.714285714285714</v>
      </c>
      <c r="F14020" s="2" t="s">
        <v>53</v>
      </c>
      <c r="G14020" s="2" t="s">
        <v>44</v>
      </c>
      <c r="H14020" s="2" t="str">
        <f aca="false">IF(AND(E14020&gt;=0.4,E14020&lt;=0.6),"Yes","No")</f>
        <v>No</v>
      </c>
      <c r="I14020" s="2" t="str">
        <f aca="false">IF(AND(F14020="No",G14020="No",H14020="Yes"),"Yes","No")</f>
        <v>No</v>
      </c>
      <c r="J14020" s="2"/>
      <c r="K14020" s="2"/>
    </row>
    <row r="14021" customFormat="false" ht="15" hidden="false" customHeight="false" outlineLevel="0" collapsed="false">
      <c r="A14021" s="2" t="s">
        <v>19521</v>
      </c>
      <c r="B14021" s="13" t="n">
        <v>122</v>
      </c>
      <c r="C14021" s="13" t="n">
        <v>122</v>
      </c>
      <c r="D14021" s="14" t="n">
        <f aca="false">C14021/Summary!$B$4</f>
        <v>0.00813333333333333</v>
      </c>
      <c r="E14021" s="15" t="n">
        <v>0.428571428571429</v>
      </c>
      <c r="F14021" s="2" t="s">
        <v>53</v>
      </c>
      <c r="G14021" s="2" t="s">
        <v>44</v>
      </c>
      <c r="H14021" s="2" t="str">
        <f aca="false">IF(AND(E14021&gt;=0.4,E14021&lt;=0.6),"Yes","No")</f>
        <v>Yes</v>
      </c>
      <c r="I14021" s="2" t="str">
        <f aca="false">IF(AND(F14021="No",G14021="No",H14021="Yes"),"Yes","No")</f>
        <v>No</v>
      </c>
      <c r="J14021" s="2"/>
      <c r="K14021" s="2"/>
    </row>
    <row r="14022" customFormat="false" ht="15" hidden="false" customHeight="false" outlineLevel="0" collapsed="false">
      <c r="A14022" s="2" t="s">
        <v>19522</v>
      </c>
      <c r="B14022" s="13" t="n">
        <v>122</v>
      </c>
      <c r="C14022" s="13" t="n">
        <v>119</v>
      </c>
      <c r="D14022" s="14" t="n">
        <f aca="false">C14022/Summary!$B$4</f>
        <v>0.00793333333333333</v>
      </c>
      <c r="E14022" s="15" t="n">
        <v>0.428571428571429</v>
      </c>
      <c r="F14022" s="2" t="s">
        <v>53</v>
      </c>
      <c r="G14022" s="2" t="s">
        <v>53</v>
      </c>
      <c r="H14022" s="2" t="str">
        <f aca="false">IF(AND(E14022&gt;=0.4,E14022&lt;=0.6),"Yes","No")</f>
        <v>Yes</v>
      </c>
      <c r="I14022" s="2" t="str">
        <f aca="false">IF(AND(F14022="No",G14022="No",H14022="Yes"),"Yes","No")</f>
        <v>No</v>
      </c>
      <c r="J14022" s="2"/>
      <c r="K14022" s="2"/>
    </row>
    <row r="14023" customFormat="false" ht="15" hidden="false" customHeight="false" outlineLevel="0" collapsed="false">
      <c r="A14023" s="2" t="s">
        <v>19523</v>
      </c>
      <c r="B14023" s="13" t="n">
        <v>122</v>
      </c>
      <c r="C14023" s="13" t="n">
        <v>122</v>
      </c>
      <c r="D14023" s="14" t="n">
        <f aca="false">C14023/Summary!$B$4</f>
        <v>0.00813333333333333</v>
      </c>
      <c r="E14023" s="15" t="n">
        <v>0.714285714285714</v>
      </c>
      <c r="F14023" s="2" t="s">
        <v>53</v>
      </c>
      <c r="G14023" s="2" t="s">
        <v>44</v>
      </c>
      <c r="H14023" s="2" t="str">
        <f aca="false">IF(AND(E14023&gt;=0.4,E14023&lt;=0.6),"Yes","No")</f>
        <v>No</v>
      </c>
      <c r="I14023" s="2" t="str">
        <f aca="false">IF(AND(F14023="No",G14023="No",H14023="Yes"),"Yes","No")</f>
        <v>No</v>
      </c>
      <c r="J14023" s="2"/>
      <c r="K14023" s="2"/>
    </row>
    <row r="14024" customFormat="false" ht="15" hidden="false" customHeight="false" outlineLevel="0" collapsed="false">
      <c r="A14024" s="2" t="s">
        <v>19524</v>
      </c>
      <c r="B14024" s="13" t="n">
        <v>122</v>
      </c>
      <c r="C14024" s="13" t="n">
        <v>122</v>
      </c>
      <c r="D14024" s="14" t="n">
        <f aca="false">C14024/Summary!$B$4</f>
        <v>0.00813333333333333</v>
      </c>
      <c r="E14024" s="15" t="n">
        <v>0.571428571428571</v>
      </c>
      <c r="F14024" s="2" t="s">
        <v>53</v>
      </c>
      <c r="G14024" s="2" t="s">
        <v>53</v>
      </c>
      <c r="H14024" s="2" t="str">
        <f aca="false">IF(AND(E14024&gt;=0.4,E14024&lt;=0.6),"Yes","No")</f>
        <v>Yes</v>
      </c>
      <c r="I14024" s="2" t="str">
        <f aca="false">IF(AND(F14024="No",G14024="No",H14024="Yes"),"Yes","No")</f>
        <v>No</v>
      </c>
      <c r="J14024" s="2"/>
      <c r="K14024" s="2"/>
    </row>
    <row r="14025" customFormat="false" ht="15" hidden="false" customHeight="false" outlineLevel="0" collapsed="false">
      <c r="A14025" s="2" t="s">
        <v>19525</v>
      </c>
      <c r="B14025" s="13" t="n">
        <v>122</v>
      </c>
      <c r="C14025" s="13" t="n">
        <v>122</v>
      </c>
      <c r="D14025" s="14" t="n">
        <f aca="false">C14025/Summary!$B$4</f>
        <v>0.00813333333333333</v>
      </c>
      <c r="E14025" s="15" t="n">
        <v>0.571428571428571</v>
      </c>
      <c r="F14025" s="2" t="s">
        <v>53</v>
      </c>
      <c r="G14025" s="2" t="s">
        <v>44</v>
      </c>
      <c r="H14025" s="2" t="str">
        <f aca="false">IF(AND(E14025&gt;=0.4,E14025&lt;=0.6),"Yes","No")</f>
        <v>Yes</v>
      </c>
      <c r="I14025" s="2" t="str">
        <f aca="false">IF(AND(F14025="No",G14025="No",H14025="Yes"),"Yes","No")</f>
        <v>No</v>
      </c>
      <c r="J14025" s="2"/>
      <c r="K14025" s="2"/>
    </row>
    <row r="14026" customFormat="false" ht="15" hidden="false" customHeight="false" outlineLevel="0" collapsed="false">
      <c r="A14026" s="2" t="s">
        <v>19526</v>
      </c>
      <c r="B14026" s="13" t="n">
        <v>122</v>
      </c>
      <c r="C14026" s="13" t="n">
        <v>122</v>
      </c>
      <c r="D14026" s="14" t="n">
        <f aca="false">C14026/Summary!$B$4</f>
        <v>0.00813333333333333</v>
      </c>
      <c r="E14026" s="15" t="n">
        <v>0.428571428571429</v>
      </c>
      <c r="F14026" s="2" t="s">
        <v>53</v>
      </c>
      <c r="G14026" s="2" t="s">
        <v>53</v>
      </c>
      <c r="H14026" s="2" t="str">
        <f aca="false">IF(AND(E14026&gt;=0.4,E14026&lt;=0.6),"Yes","No")</f>
        <v>Yes</v>
      </c>
      <c r="I14026" s="2" t="str">
        <f aca="false">IF(AND(F14026="No",G14026="No",H14026="Yes"),"Yes","No")</f>
        <v>No</v>
      </c>
      <c r="J14026" s="2"/>
      <c r="K14026" s="2"/>
    </row>
    <row r="14027" customFormat="false" ht="15" hidden="false" customHeight="false" outlineLevel="0" collapsed="false">
      <c r="A14027" s="2" t="s">
        <v>19527</v>
      </c>
      <c r="B14027" s="13" t="n">
        <v>122</v>
      </c>
      <c r="C14027" s="13" t="n">
        <v>120</v>
      </c>
      <c r="D14027" s="14" t="n">
        <f aca="false">C14027/Summary!$B$4</f>
        <v>0.008</v>
      </c>
      <c r="E14027" s="15" t="n">
        <v>0.571428571428571</v>
      </c>
      <c r="F14027" s="2" t="s">
        <v>53</v>
      </c>
      <c r="G14027" s="2" t="s">
        <v>44</v>
      </c>
      <c r="H14027" s="2" t="str">
        <f aca="false">IF(AND(E14027&gt;=0.4,E14027&lt;=0.6),"Yes","No")</f>
        <v>Yes</v>
      </c>
      <c r="I14027" s="2" t="str">
        <f aca="false">IF(AND(F14027="No",G14027="No",H14027="Yes"),"Yes","No")</f>
        <v>No</v>
      </c>
      <c r="J14027" s="2"/>
      <c r="K14027" s="2"/>
    </row>
    <row r="14028" customFormat="false" ht="15" hidden="false" customHeight="false" outlineLevel="0" collapsed="false">
      <c r="A14028" s="2" t="s">
        <v>19528</v>
      </c>
      <c r="B14028" s="13" t="n">
        <v>122</v>
      </c>
      <c r="C14028" s="13" t="n">
        <v>122</v>
      </c>
      <c r="D14028" s="14" t="n">
        <f aca="false">C14028/Summary!$B$4</f>
        <v>0.00813333333333333</v>
      </c>
      <c r="E14028" s="15" t="n">
        <v>0.571428571428571</v>
      </c>
      <c r="F14028" s="2" t="s">
        <v>53</v>
      </c>
      <c r="G14028" s="2" t="s">
        <v>53</v>
      </c>
      <c r="H14028" s="2" t="str">
        <f aca="false">IF(AND(E14028&gt;=0.4,E14028&lt;=0.6),"Yes","No")</f>
        <v>Yes</v>
      </c>
      <c r="I14028" s="2" t="str">
        <f aca="false">IF(AND(F14028="No",G14028="No",H14028="Yes"),"Yes","No")</f>
        <v>No</v>
      </c>
      <c r="J14028" s="2"/>
      <c r="K14028" s="2"/>
    </row>
    <row r="14029" customFormat="false" ht="15" hidden="false" customHeight="false" outlineLevel="0" collapsed="false">
      <c r="A14029" s="2" t="s">
        <v>19529</v>
      </c>
      <c r="B14029" s="13" t="n">
        <v>122</v>
      </c>
      <c r="C14029" s="13" t="n">
        <v>121</v>
      </c>
      <c r="D14029" s="14" t="n">
        <f aca="false">C14029/Summary!$B$4</f>
        <v>0.00806666666666667</v>
      </c>
      <c r="E14029" s="15" t="n">
        <v>0.428571428571429</v>
      </c>
      <c r="F14029" s="2" t="s">
        <v>53</v>
      </c>
      <c r="G14029" s="2" t="s">
        <v>53</v>
      </c>
      <c r="H14029" s="2" t="str">
        <f aca="false">IF(AND(E14029&gt;=0.4,E14029&lt;=0.6),"Yes","No")</f>
        <v>Yes</v>
      </c>
      <c r="I14029" s="2" t="str">
        <f aca="false">IF(AND(F14029="No",G14029="No",H14029="Yes"),"Yes","No")</f>
        <v>No</v>
      </c>
      <c r="J14029" s="2"/>
      <c r="K14029" s="2"/>
    </row>
    <row r="14030" customFormat="false" ht="15" hidden="false" customHeight="false" outlineLevel="0" collapsed="false">
      <c r="A14030" s="2" t="s">
        <v>19530</v>
      </c>
      <c r="B14030" s="13" t="n">
        <v>122</v>
      </c>
      <c r="C14030" s="13" t="n">
        <v>122</v>
      </c>
      <c r="D14030" s="14" t="n">
        <f aca="false">C14030/Summary!$B$4</f>
        <v>0.00813333333333333</v>
      </c>
      <c r="E14030" s="15" t="n">
        <v>0.571428571428571</v>
      </c>
      <c r="F14030" s="2" t="s">
        <v>53</v>
      </c>
      <c r="G14030" s="2" t="s">
        <v>44</v>
      </c>
      <c r="H14030" s="2" t="str">
        <f aca="false">IF(AND(E14030&gt;=0.4,E14030&lt;=0.6),"Yes","No")</f>
        <v>Yes</v>
      </c>
      <c r="I14030" s="2" t="str">
        <f aca="false">IF(AND(F14030="No",G14030="No",H14030="Yes"),"Yes","No")</f>
        <v>No</v>
      </c>
      <c r="J14030" s="2"/>
      <c r="K14030" s="2"/>
    </row>
    <row r="14031" customFormat="false" ht="15" hidden="false" customHeight="false" outlineLevel="0" collapsed="false">
      <c r="A14031" s="2" t="s">
        <v>19531</v>
      </c>
      <c r="B14031" s="13" t="n">
        <v>122</v>
      </c>
      <c r="C14031" s="13" t="n">
        <v>122</v>
      </c>
      <c r="D14031" s="14" t="n">
        <f aca="false">C14031/Summary!$B$4</f>
        <v>0.00813333333333333</v>
      </c>
      <c r="E14031" s="15" t="n">
        <v>0.571428571428571</v>
      </c>
      <c r="F14031" s="2" t="s">
        <v>53</v>
      </c>
      <c r="G14031" s="2" t="s">
        <v>44</v>
      </c>
      <c r="H14031" s="2" t="str">
        <f aca="false">IF(AND(E14031&gt;=0.4,E14031&lt;=0.6),"Yes","No")</f>
        <v>Yes</v>
      </c>
      <c r="I14031" s="2" t="str">
        <f aca="false">IF(AND(F14031="No",G14031="No",H14031="Yes"),"Yes","No")</f>
        <v>No</v>
      </c>
      <c r="J14031" s="2"/>
      <c r="K14031" s="2"/>
    </row>
    <row r="14032" customFormat="false" ht="15" hidden="false" customHeight="false" outlineLevel="0" collapsed="false">
      <c r="A14032" s="2" t="s">
        <v>19532</v>
      </c>
      <c r="B14032" s="13" t="n">
        <v>122</v>
      </c>
      <c r="C14032" s="13" t="n">
        <v>121</v>
      </c>
      <c r="D14032" s="14" t="n">
        <f aca="false">C14032/Summary!$B$4</f>
        <v>0.00806666666666667</v>
      </c>
      <c r="E14032" s="15" t="n">
        <v>0.428571428571429</v>
      </c>
      <c r="F14032" s="2" t="s">
        <v>44</v>
      </c>
      <c r="G14032" s="2" t="s">
        <v>53</v>
      </c>
      <c r="H14032" s="2" t="str">
        <f aca="false">IF(AND(E14032&gt;=0.4,E14032&lt;=0.6),"Yes","No")</f>
        <v>Yes</v>
      </c>
      <c r="I14032" s="2" t="str">
        <f aca="false">IF(AND(F14032="No",G14032="No",H14032="Yes"),"Yes","No")</f>
        <v>No</v>
      </c>
      <c r="J14032" s="2"/>
      <c r="K14032" s="2"/>
    </row>
    <row r="14033" customFormat="false" ht="15" hidden="false" customHeight="false" outlineLevel="0" collapsed="false">
      <c r="A14033" s="2" t="s">
        <v>19533</v>
      </c>
      <c r="B14033" s="13" t="n">
        <v>122</v>
      </c>
      <c r="C14033" s="13" t="n">
        <v>122</v>
      </c>
      <c r="D14033" s="14" t="n">
        <f aca="false">C14033/Summary!$B$4</f>
        <v>0.00813333333333333</v>
      </c>
      <c r="E14033" s="15" t="n">
        <v>0.571428571428571</v>
      </c>
      <c r="F14033" s="2" t="s">
        <v>53</v>
      </c>
      <c r="G14033" s="2" t="s">
        <v>44</v>
      </c>
      <c r="H14033" s="2" t="str">
        <f aca="false">IF(AND(E14033&gt;=0.4,E14033&lt;=0.6),"Yes","No")</f>
        <v>Yes</v>
      </c>
      <c r="I14033" s="2" t="str">
        <f aca="false">IF(AND(F14033="No",G14033="No",H14033="Yes"),"Yes","No")</f>
        <v>No</v>
      </c>
      <c r="J14033" s="2"/>
      <c r="K14033" s="2"/>
    </row>
    <row r="14034" customFormat="false" ht="15" hidden="false" customHeight="false" outlineLevel="0" collapsed="false">
      <c r="A14034" s="2" t="s">
        <v>19534</v>
      </c>
      <c r="B14034" s="13" t="n">
        <v>122</v>
      </c>
      <c r="C14034" s="13" t="n">
        <v>122</v>
      </c>
      <c r="D14034" s="14" t="n">
        <f aca="false">C14034/Summary!$B$4</f>
        <v>0.00813333333333333</v>
      </c>
      <c r="E14034" s="15" t="n">
        <v>0</v>
      </c>
      <c r="F14034" s="2" t="s">
        <v>53</v>
      </c>
      <c r="G14034" s="2" t="s">
        <v>53</v>
      </c>
      <c r="H14034" s="2" t="str">
        <f aca="false">IF(AND(E14034&gt;=0.4,E14034&lt;=0.6),"Yes","No")</f>
        <v>No</v>
      </c>
      <c r="I14034" s="2" t="str">
        <f aca="false">IF(AND(F14034="No",G14034="No",H14034="Yes"),"Yes","No")</f>
        <v>No</v>
      </c>
      <c r="J14034" s="2"/>
      <c r="K14034" s="2"/>
    </row>
    <row r="14035" customFormat="false" ht="15" hidden="false" customHeight="false" outlineLevel="0" collapsed="false">
      <c r="A14035" s="2" t="s">
        <v>19535</v>
      </c>
      <c r="B14035" s="13" t="n">
        <v>122</v>
      </c>
      <c r="C14035" s="13" t="n">
        <v>122</v>
      </c>
      <c r="D14035" s="14" t="n">
        <f aca="false">C14035/Summary!$B$4</f>
        <v>0.00813333333333333</v>
      </c>
      <c r="E14035" s="15" t="n">
        <v>0.428571428571429</v>
      </c>
      <c r="F14035" s="2" t="s">
        <v>53</v>
      </c>
      <c r="G14035" s="2" t="s">
        <v>53</v>
      </c>
      <c r="H14035" s="2" t="str">
        <f aca="false">IF(AND(E14035&gt;=0.4,E14035&lt;=0.6),"Yes","No")</f>
        <v>Yes</v>
      </c>
      <c r="I14035" s="2" t="str">
        <f aca="false">IF(AND(F14035="No",G14035="No",H14035="Yes"),"Yes","No")</f>
        <v>No</v>
      </c>
      <c r="J14035" s="2"/>
      <c r="K14035" s="2"/>
    </row>
    <row r="14036" customFormat="false" ht="15" hidden="false" customHeight="false" outlineLevel="0" collapsed="false">
      <c r="A14036" s="2" t="s">
        <v>19536</v>
      </c>
      <c r="B14036" s="13" t="n">
        <v>122</v>
      </c>
      <c r="C14036" s="13" t="n">
        <v>122</v>
      </c>
      <c r="D14036" s="14" t="n">
        <f aca="false">C14036/Summary!$B$4</f>
        <v>0.00813333333333333</v>
      </c>
      <c r="E14036" s="15" t="n">
        <v>0.285714285714286</v>
      </c>
      <c r="F14036" s="2" t="s">
        <v>53</v>
      </c>
      <c r="G14036" s="2" t="s">
        <v>53</v>
      </c>
      <c r="H14036" s="2" t="str">
        <f aca="false">IF(AND(E14036&gt;=0.4,E14036&lt;=0.6),"Yes","No")</f>
        <v>No</v>
      </c>
      <c r="I14036" s="2" t="str">
        <f aca="false">IF(AND(F14036="No",G14036="No",H14036="Yes"),"Yes","No")</f>
        <v>No</v>
      </c>
      <c r="J14036" s="2"/>
      <c r="K14036" s="2"/>
    </row>
    <row r="14037" customFormat="false" ht="15" hidden="false" customHeight="false" outlineLevel="0" collapsed="false">
      <c r="A14037" s="2" t="s">
        <v>19537</v>
      </c>
      <c r="B14037" s="13" t="n">
        <v>122</v>
      </c>
      <c r="C14037" s="13" t="n">
        <v>122</v>
      </c>
      <c r="D14037" s="14" t="n">
        <f aca="false">C14037/Summary!$B$4</f>
        <v>0.00813333333333333</v>
      </c>
      <c r="E14037" s="15" t="n">
        <v>0.571428571428571</v>
      </c>
      <c r="F14037" s="2" t="s">
        <v>53</v>
      </c>
      <c r="G14037" s="2" t="s">
        <v>44</v>
      </c>
      <c r="H14037" s="2" t="str">
        <f aca="false">IF(AND(E14037&gt;=0.4,E14037&lt;=0.6),"Yes","No")</f>
        <v>Yes</v>
      </c>
      <c r="I14037" s="2" t="str">
        <f aca="false">IF(AND(F14037="No",G14037="No",H14037="Yes"),"Yes","No")</f>
        <v>No</v>
      </c>
      <c r="J14037" s="2"/>
      <c r="K14037" s="2"/>
    </row>
    <row r="14038" customFormat="false" ht="15" hidden="false" customHeight="false" outlineLevel="0" collapsed="false">
      <c r="A14038" s="2" t="s">
        <v>19538</v>
      </c>
      <c r="B14038" s="13" t="n">
        <v>122</v>
      </c>
      <c r="C14038" s="13" t="n">
        <v>122</v>
      </c>
      <c r="D14038" s="14" t="n">
        <f aca="false">C14038/Summary!$B$4</f>
        <v>0.00813333333333333</v>
      </c>
      <c r="E14038" s="15" t="n">
        <v>0.428571428571429</v>
      </c>
      <c r="F14038" s="2" t="s">
        <v>53</v>
      </c>
      <c r="G14038" s="2" t="s">
        <v>44</v>
      </c>
      <c r="H14038" s="2" t="str">
        <f aca="false">IF(AND(E14038&gt;=0.4,E14038&lt;=0.6),"Yes","No")</f>
        <v>Yes</v>
      </c>
      <c r="I14038" s="2" t="str">
        <f aca="false">IF(AND(F14038="No",G14038="No",H14038="Yes"),"Yes","No")</f>
        <v>No</v>
      </c>
      <c r="J14038" s="2"/>
      <c r="K14038" s="2"/>
    </row>
    <row r="14039" customFormat="false" ht="15" hidden="false" customHeight="false" outlineLevel="0" collapsed="false">
      <c r="A14039" s="2" t="s">
        <v>19539</v>
      </c>
      <c r="B14039" s="13" t="n">
        <v>122</v>
      </c>
      <c r="C14039" s="13" t="n">
        <v>122</v>
      </c>
      <c r="D14039" s="14" t="n">
        <f aca="false">C14039/Summary!$B$4</f>
        <v>0.00813333333333333</v>
      </c>
      <c r="E14039" s="15" t="n">
        <v>0.142857142857143</v>
      </c>
      <c r="F14039" s="2" t="s">
        <v>53</v>
      </c>
      <c r="G14039" s="2" t="s">
        <v>44</v>
      </c>
      <c r="H14039" s="2" t="str">
        <f aca="false">IF(AND(E14039&gt;=0.4,E14039&lt;=0.6),"Yes","No")</f>
        <v>No</v>
      </c>
      <c r="I14039" s="2" t="str">
        <f aca="false">IF(AND(F14039="No",G14039="No",H14039="Yes"),"Yes","No")</f>
        <v>No</v>
      </c>
      <c r="J14039" s="2"/>
      <c r="K14039" s="2"/>
    </row>
    <row r="14040" customFormat="false" ht="15" hidden="false" customHeight="false" outlineLevel="0" collapsed="false">
      <c r="A14040" s="2" t="s">
        <v>19540</v>
      </c>
      <c r="B14040" s="13" t="n">
        <v>122</v>
      </c>
      <c r="C14040" s="13" t="n">
        <v>121</v>
      </c>
      <c r="D14040" s="14" t="n">
        <f aca="false">C14040/Summary!$B$4</f>
        <v>0.00806666666666667</v>
      </c>
      <c r="E14040" s="15" t="n">
        <v>0.285714285714286</v>
      </c>
      <c r="F14040" s="2" t="s">
        <v>53</v>
      </c>
      <c r="G14040" s="2" t="s">
        <v>44</v>
      </c>
      <c r="H14040" s="2" t="str">
        <f aca="false">IF(AND(E14040&gt;=0.4,E14040&lt;=0.6),"Yes","No")</f>
        <v>No</v>
      </c>
      <c r="I14040" s="2" t="str">
        <f aca="false">IF(AND(F14040="No",G14040="No",H14040="Yes"),"Yes","No")</f>
        <v>No</v>
      </c>
      <c r="J14040" s="2"/>
      <c r="K14040" s="2"/>
    </row>
    <row r="14041" customFormat="false" ht="15" hidden="false" customHeight="false" outlineLevel="0" collapsed="false">
      <c r="A14041" s="2" t="s">
        <v>19541</v>
      </c>
      <c r="B14041" s="13" t="n">
        <v>122</v>
      </c>
      <c r="C14041" s="13" t="n">
        <v>122</v>
      </c>
      <c r="D14041" s="14" t="n">
        <f aca="false">C14041/Summary!$B$4</f>
        <v>0.00813333333333333</v>
      </c>
      <c r="E14041" s="15" t="n">
        <v>0.285714285714286</v>
      </c>
      <c r="F14041" s="2" t="s">
        <v>53</v>
      </c>
      <c r="G14041" s="2" t="s">
        <v>53</v>
      </c>
      <c r="H14041" s="2" t="str">
        <f aca="false">IF(AND(E14041&gt;=0.4,E14041&lt;=0.6),"Yes","No")</f>
        <v>No</v>
      </c>
      <c r="I14041" s="2" t="str">
        <f aca="false">IF(AND(F14041="No",G14041="No",H14041="Yes"),"Yes","No")</f>
        <v>No</v>
      </c>
      <c r="J14041" s="2"/>
      <c r="K14041" s="2"/>
    </row>
    <row r="14042" customFormat="false" ht="15" hidden="false" customHeight="false" outlineLevel="0" collapsed="false">
      <c r="A14042" s="2" t="s">
        <v>19542</v>
      </c>
      <c r="B14042" s="13" t="n">
        <v>122</v>
      </c>
      <c r="C14042" s="13" t="n">
        <v>122</v>
      </c>
      <c r="D14042" s="14" t="n">
        <f aca="false">C14042/Summary!$B$4</f>
        <v>0.00813333333333333</v>
      </c>
      <c r="E14042" s="15" t="n">
        <v>0.571428571428571</v>
      </c>
      <c r="F14042" s="2" t="s">
        <v>53</v>
      </c>
      <c r="G14042" s="2" t="s">
        <v>44</v>
      </c>
      <c r="H14042" s="2" t="str">
        <f aca="false">IF(AND(E14042&gt;=0.4,E14042&lt;=0.6),"Yes","No")</f>
        <v>Yes</v>
      </c>
      <c r="I14042" s="2" t="str">
        <f aca="false">IF(AND(F14042="No",G14042="No",H14042="Yes"),"Yes","No")</f>
        <v>No</v>
      </c>
      <c r="J14042" s="2"/>
      <c r="K14042" s="2"/>
    </row>
    <row r="14043" customFormat="false" ht="15" hidden="false" customHeight="false" outlineLevel="0" collapsed="false">
      <c r="A14043" s="2" t="s">
        <v>19543</v>
      </c>
      <c r="B14043" s="13" t="n">
        <v>122</v>
      </c>
      <c r="C14043" s="13" t="n">
        <v>122</v>
      </c>
      <c r="D14043" s="14" t="n">
        <f aca="false">C14043/Summary!$B$4</f>
        <v>0.00813333333333333</v>
      </c>
      <c r="E14043" s="15" t="n">
        <v>0.571428571428571</v>
      </c>
      <c r="F14043" s="2" t="s">
        <v>53</v>
      </c>
      <c r="G14043" s="2" t="s">
        <v>44</v>
      </c>
      <c r="H14043" s="2" t="str">
        <f aca="false">IF(AND(E14043&gt;=0.4,E14043&lt;=0.6),"Yes","No")</f>
        <v>Yes</v>
      </c>
      <c r="I14043" s="2" t="str">
        <f aca="false">IF(AND(F14043="No",G14043="No",H14043="Yes"),"Yes","No")</f>
        <v>No</v>
      </c>
      <c r="J14043" s="2"/>
      <c r="K14043" s="2"/>
    </row>
    <row r="14044" customFormat="false" ht="15" hidden="false" customHeight="false" outlineLevel="0" collapsed="false">
      <c r="A14044" s="2" t="s">
        <v>19544</v>
      </c>
      <c r="B14044" s="13" t="n">
        <v>122</v>
      </c>
      <c r="C14044" s="13" t="n">
        <v>122</v>
      </c>
      <c r="D14044" s="14" t="n">
        <f aca="false">C14044/Summary!$B$4</f>
        <v>0.00813333333333333</v>
      </c>
      <c r="E14044" s="15" t="n">
        <v>0.285714285714286</v>
      </c>
      <c r="F14044" s="2" t="s">
        <v>53</v>
      </c>
      <c r="G14044" s="2" t="s">
        <v>53</v>
      </c>
      <c r="H14044" s="2" t="str">
        <f aca="false">IF(AND(E14044&gt;=0.4,E14044&lt;=0.6),"Yes","No")</f>
        <v>No</v>
      </c>
      <c r="I14044" s="2" t="str">
        <f aca="false">IF(AND(F14044="No",G14044="No",H14044="Yes"),"Yes","No")</f>
        <v>No</v>
      </c>
      <c r="J14044" s="2"/>
      <c r="K14044" s="2"/>
    </row>
    <row r="14045" customFormat="false" ht="15" hidden="false" customHeight="false" outlineLevel="0" collapsed="false">
      <c r="A14045" s="2" t="s">
        <v>19545</v>
      </c>
      <c r="B14045" s="13" t="n">
        <v>122</v>
      </c>
      <c r="C14045" s="13" t="n">
        <v>122</v>
      </c>
      <c r="D14045" s="14" t="n">
        <f aca="false">C14045/Summary!$B$4</f>
        <v>0.00813333333333333</v>
      </c>
      <c r="E14045" s="15" t="n">
        <v>0.571428571428571</v>
      </c>
      <c r="F14045" s="2" t="s">
        <v>53</v>
      </c>
      <c r="G14045" s="2" t="s">
        <v>53</v>
      </c>
      <c r="H14045" s="2" t="str">
        <f aca="false">IF(AND(E14045&gt;=0.4,E14045&lt;=0.6),"Yes","No")</f>
        <v>Yes</v>
      </c>
      <c r="I14045" s="2" t="str">
        <f aca="false">IF(AND(F14045="No",G14045="No",H14045="Yes"),"Yes","No")</f>
        <v>No</v>
      </c>
      <c r="J14045" s="2"/>
      <c r="K14045" s="2"/>
    </row>
    <row r="14046" customFormat="false" ht="15" hidden="false" customHeight="false" outlineLevel="0" collapsed="false">
      <c r="A14046" s="2" t="s">
        <v>19546</v>
      </c>
      <c r="B14046" s="13" t="n">
        <v>122</v>
      </c>
      <c r="C14046" s="13" t="n">
        <v>121</v>
      </c>
      <c r="D14046" s="14" t="n">
        <f aca="false">C14046/Summary!$B$4</f>
        <v>0.00806666666666667</v>
      </c>
      <c r="E14046" s="15" t="n">
        <v>0.428571428571429</v>
      </c>
      <c r="F14046" s="2" t="s">
        <v>53</v>
      </c>
      <c r="G14046" s="2" t="s">
        <v>44</v>
      </c>
      <c r="H14046" s="2" t="str">
        <f aca="false">IF(AND(E14046&gt;=0.4,E14046&lt;=0.6),"Yes","No")</f>
        <v>Yes</v>
      </c>
      <c r="I14046" s="2" t="str">
        <f aca="false">IF(AND(F14046="No",G14046="No",H14046="Yes"),"Yes","No")</f>
        <v>No</v>
      </c>
      <c r="J14046" s="2"/>
      <c r="K14046" s="2"/>
    </row>
    <row r="14047" customFormat="false" ht="15" hidden="false" customHeight="false" outlineLevel="0" collapsed="false">
      <c r="A14047" s="2" t="s">
        <v>19547</v>
      </c>
      <c r="B14047" s="13" t="n">
        <v>122</v>
      </c>
      <c r="C14047" s="13" t="n">
        <v>122</v>
      </c>
      <c r="D14047" s="14" t="n">
        <f aca="false">C14047/Summary!$B$4</f>
        <v>0.00813333333333333</v>
      </c>
      <c r="E14047" s="15" t="n">
        <v>0.571428571428571</v>
      </c>
      <c r="F14047" s="2" t="s">
        <v>53</v>
      </c>
      <c r="G14047" s="2" t="s">
        <v>53</v>
      </c>
      <c r="H14047" s="2" t="str">
        <f aca="false">IF(AND(E14047&gt;=0.4,E14047&lt;=0.6),"Yes","No")</f>
        <v>Yes</v>
      </c>
      <c r="I14047" s="2" t="str">
        <f aca="false">IF(AND(F14047="No",G14047="No",H14047="Yes"),"Yes","No")</f>
        <v>No</v>
      </c>
      <c r="J14047" s="2"/>
      <c r="K14047" s="2"/>
    </row>
    <row r="14048" customFormat="false" ht="15" hidden="false" customHeight="false" outlineLevel="0" collapsed="false">
      <c r="A14048" s="2" t="s">
        <v>19548</v>
      </c>
      <c r="B14048" s="13" t="n">
        <v>122</v>
      </c>
      <c r="C14048" s="13" t="n">
        <v>120</v>
      </c>
      <c r="D14048" s="14" t="n">
        <f aca="false">C14048/Summary!$B$4</f>
        <v>0.008</v>
      </c>
      <c r="E14048" s="15" t="n">
        <v>0.428571428571429</v>
      </c>
      <c r="F14048" s="2" t="s">
        <v>53</v>
      </c>
      <c r="G14048" s="2" t="s">
        <v>44</v>
      </c>
      <c r="H14048" s="2" t="str">
        <f aca="false">IF(AND(E14048&gt;=0.4,E14048&lt;=0.6),"Yes","No")</f>
        <v>Yes</v>
      </c>
      <c r="I14048" s="2" t="str">
        <f aca="false">IF(AND(F14048="No",G14048="No",H14048="Yes"),"Yes","No")</f>
        <v>No</v>
      </c>
      <c r="J14048" s="2"/>
      <c r="K14048" s="2"/>
    </row>
    <row r="14049" customFormat="false" ht="15" hidden="false" customHeight="false" outlineLevel="0" collapsed="false">
      <c r="A14049" s="2" t="s">
        <v>19549</v>
      </c>
      <c r="B14049" s="13" t="n">
        <v>122</v>
      </c>
      <c r="C14049" s="13" t="n">
        <v>121</v>
      </c>
      <c r="D14049" s="14" t="n">
        <f aca="false">C14049/Summary!$B$4</f>
        <v>0.00806666666666667</v>
      </c>
      <c r="E14049" s="15" t="n">
        <v>0.285714285714286</v>
      </c>
      <c r="F14049" s="2" t="s">
        <v>53</v>
      </c>
      <c r="G14049" s="2" t="s">
        <v>44</v>
      </c>
      <c r="H14049" s="2" t="str">
        <f aca="false">IF(AND(E14049&gt;=0.4,E14049&lt;=0.6),"Yes","No")</f>
        <v>No</v>
      </c>
      <c r="I14049" s="2" t="str">
        <f aca="false">IF(AND(F14049="No",G14049="No",H14049="Yes"),"Yes","No")</f>
        <v>No</v>
      </c>
      <c r="J14049" s="2"/>
      <c r="K14049" s="2"/>
    </row>
    <row r="14050" customFormat="false" ht="15" hidden="false" customHeight="false" outlineLevel="0" collapsed="false">
      <c r="A14050" s="2" t="s">
        <v>19550</v>
      </c>
      <c r="B14050" s="13" t="n">
        <v>122</v>
      </c>
      <c r="C14050" s="13" t="n">
        <v>121</v>
      </c>
      <c r="D14050" s="14" t="n">
        <f aca="false">C14050/Summary!$B$4</f>
        <v>0.00806666666666667</v>
      </c>
      <c r="E14050" s="15" t="n">
        <v>0.571428571428571</v>
      </c>
      <c r="F14050" s="2" t="s">
        <v>53</v>
      </c>
      <c r="G14050" s="2" t="s">
        <v>44</v>
      </c>
      <c r="H14050" s="2" t="str">
        <f aca="false">IF(AND(E14050&gt;=0.4,E14050&lt;=0.6),"Yes","No")</f>
        <v>Yes</v>
      </c>
      <c r="I14050" s="2" t="str">
        <f aca="false">IF(AND(F14050="No",G14050="No",H14050="Yes"),"Yes","No")</f>
        <v>No</v>
      </c>
      <c r="J14050" s="2"/>
      <c r="K14050" s="2"/>
    </row>
    <row r="14051" customFormat="false" ht="15" hidden="false" customHeight="false" outlineLevel="0" collapsed="false">
      <c r="A14051" s="2" t="s">
        <v>19551</v>
      </c>
      <c r="B14051" s="13" t="n">
        <v>122</v>
      </c>
      <c r="C14051" s="13" t="n">
        <v>121</v>
      </c>
      <c r="D14051" s="14" t="n">
        <f aca="false">C14051/Summary!$B$4</f>
        <v>0.00806666666666667</v>
      </c>
      <c r="E14051" s="15" t="n">
        <v>0.285714285714286</v>
      </c>
      <c r="F14051" s="2" t="s">
        <v>53</v>
      </c>
      <c r="G14051" s="2" t="s">
        <v>53</v>
      </c>
      <c r="H14051" s="2" t="str">
        <f aca="false">IF(AND(E14051&gt;=0.4,E14051&lt;=0.6),"Yes","No")</f>
        <v>No</v>
      </c>
      <c r="I14051" s="2" t="str">
        <f aca="false">IF(AND(F14051="No",G14051="No",H14051="Yes"),"Yes","No")</f>
        <v>No</v>
      </c>
      <c r="J14051" s="2"/>
      <c r="K14051" s="2"/>
    </row>
    <row r="14052" customFormat="false" ht="15" hidden="false" customHeight="false" outlineLevel="0" collapsed="false">
      <c r="A14052" s="2" t="s">
        <v>19552</v>
      </c>
      <c r="B14052" s="13" t="n">
        <v>122</v>
      </c>
      <c r="C14052" s="13" t="n">
        <v>122</v>
      </c>
      <c r="D14052" s="14" t="n">
        <f aca="false">C14052/Summary!$B$4</f>
        <v>0.00813333333333333</v>
      </c>
      <c r="E14052" s="15" t="n">
        <v>0.571428571428571</v>
      </c>
      <c r="F14052" s="2" t="s">
        <v>53</v>
      </c>
      <c r="G14052" s="2" t="s">
        <v>44</v>
      </c>
      <c r="H14052" s="2" t="str">
        <f aca="false">IF(AND(E14052&gt;=0.4,E14052&lt;=0.6),"Yes","No")</f>
        <v>Yes</v>
      </c>
      <c r="I14052" s="2" t="str">
        <f aca="false">IF(AND(F14052="No",G14052="No",H14052="Yes"),"Yes","No")</f>
        <v>No</v>
      </c>
      <c r="J14052" s="2"/>
      <c r="K14052" s="2"/>
    </row>
    <row r="14053" customFormat="false" ht="15" hidden="false" customHeight="false" outlineLevel="0" collapsed="false">
      <c r="A14053" s="2" t="s">
        <v>19553</v>
      </c>
      <c r="B14053" s="13" t="n">
        <v>122</v>
      </c>
      <c r="C14053" s="13" t="n">
        <v>122</v>
      </c>
      <c r="D14053" s="14" t="n">
        <f aca="false">C14053/Summary!$B$4</f>
        <v>0.00813333333333333</v>
      </c>
      <c r="E14053" s="15" t="n">
        <v>0.285714285714286</v>
      </c>
      <c r="F14053" s="2" t="s">
        <v>53</v>
      </c>
      <c r="G14053" s="2" t="s">
        <v>53</v>
      </c>
      <c r="H14053" s="2" t="str">
        <f aca="false">IF(AND(E14053&gt;=0.4,E14053&lt;=0.6),"Yes","No")</f>
        <v>No</v>
      </c>
      <c r="I14053" s="2" t="str">
        <f aca="false">IF(AND(F14053="No",G14053="No",H14053="Yes"),"Yes","No")</f>
        <v>No</v>
      </c>
      <c r="J14053" s="2"/>
      <c r="K14053" s="2"/>
    </row>
    <row r="14054" customFormat="false" ht="15" hidden="false" customHeight="false" outlineLevel="0" collapsed="false">
      <c r="A14054" s="2" t="s">
        <v>19554</v>
      </c>
      <c r="B14054" s="13" t="n">
        <v>122</v>
      </c>
      <c r="C14054" s="13" t="n">
        <v>121</v>
      </c>
      <c r="D14054" s="14" t="n">
        <f aca="false">C14054/Summary!$B$4</f>
        <v>0.00806666666666667</v>
      </c>
      <c r="E14054" s="15" t="n">
        <v>0.285714285714286</v>
      </c>
      <c r="F14054" s="2" t="s">
        <v>53</v>
      </c>
      <c r="G14054" s="2" t="s">
        <v>44</v>
      </c>
      <c r="H14054" s="2" t="str">
        <f aca="false">IF(AND(E14054&gt;=0.4,E14054&lt;=0.6),"Yes","No")</f>
        <v>No</v>
      </c>
      <c r="I14054" s="2" t="str">
        <f aca="false">IF(AND(F14054="No",G14054="No",H14054="Yes"),"Yes","No")</f>
        <v>No</v>
      </c>
      <c r="J14054" s="2"/>
      <c r="K14054" s="2"/>
    </row>
    <row r="14055" customFormat="false" ht="15" hidden="false" customHeight="false" outlineLevel="0" collapsed="false">
      <c r="A14055" s="2" t="s">
        <v>19555</v>
      </c>
      <c r="B14055" s="13" t="n">
        <v>122</v>
      </c>
      <c r="C14055" s="13" t="n">
        <v>122</v>
      </c>
      <c r="D14055" s="14" t="n">
        <f aca="false">C14055/Summary!$B$4</f>
        <v>0.00813333333333333</v>
      </c>
      <c r="E14055" s="15" t="n">
        <v>0.428571428571429</v>
      </c>
      <c r="F14055" s="2" t="s">
        <v>53</v>
      </c>
      <c r="G14055" s="2" t="s">
        <v>44</v>
      </c>
      <c r="H14055" s="2" t="str">
        <f aca="false">IF(AND(E14055&gt;=0.4,E14055&lt;=0.6),"Yes","No")</f>
        <v>Yes</v>
      </c>
      <c r="I14055" s="2" t="str">
        <f aca="false">IF(AND(F14055="No",G14055="No",H14055="Yes"),"Yes","No")</f>
        <v>No</v>
      </c>
      <c r="J14055" s="2"/>
      <c r="K14055" s="2"/>
    </row>
    <row r="14056" customFormat="false" ht="15" hidden="false" customHeight="false" outlineLevel="0" collapsed="false">
      <c r="A14056" s="2" t="s">
        <v>19556</v>
      </c>
      <c r="B14056" s="13" t="n">
        <v>122</v>
      </c>
      <c r="C14056" s="13" t="n">
        <v>122</v>
      </c>
      <c r="D14056" s="14" t="n">
        <f aca="false">C14056/Summary!$B$4</f>
        <v>0.00813333333333333</v>
      </c>
      <c r="E14056" s="15" t="n">
        <v>0.571428571428571</v>
      </c>
      <c r="F14056" s="2" t="s">
        <v>53</v>
      </c>
      <c r="G14056" s="2" t="s">
        <v>44</v>
      </c>
      <c r="H14056" s="2" t="str">
        <f aca="false">IF(AND(E14056&gt;=0.4,E14056&lt;=0.6),"Yes","No")</f>
        <v>Yes</v>
      </c>
      <c r="I14056" s="2" t="str">
        <f aca="false">IF(AND(F14056="No",G14056="No",H14056="Yes"),"Yes","No")</f>
        <v>No</v>
      </c>
      <c r="J14056" s="2"/>
      <c r="K14056" s="2"/>
    </row>
    <row r="14057" customFormat="false" ht="15" hidden="false" customHeight="false" outlineLevel="0" collapsed="false">
      <c r="A14057" s="2" t="s">
        <v>19557</v>
      </c>
      <c r="B14057" s="13" t="n">
        <v>122</v>
      </c>
      <c r="C14057" s="13" t="n">
        <v>122</v>
      </c>
      <c r="D14057" s="14" t="n">
        <f aca="false">C14057/Summary!$B$4</f>
        <v>0.00813333333333333</v>
      </c>
      <c r="E14057" s="15" t="n">
        <v>0.571428571428571</v>
      </c>
      <c r="F14057" s="2" t="s">
        <v>53</v>
      </c>
      <c r="G14057" s="2" t="s">
        <v>44</v>
      </c>
      <c r="H14057" s="2" t="str">
        <f aca="false">IF(AND(E14057&gt;=0.4,E14057&lt;=0.6),"Yes","No")</f>
        <v>Yes</v>
      </c>
      <c r="I14057" s="2" t="str">
        <f aca="false">IF(AND(F14057="No",G14057="No",H14057="Yes"),"Yes","No")</f>
        <v>No</v>
      </c>
      <c r="J14057" s="2"/>
      <c r="K14057" s="2"/>
    </row>
    <row r="14058" customFormat="false" ht="15" hidden="false" customHeight="false" outlineLevel="0" collapsed="false">
      <c r="A14058" s="2" t="s">
        <v>19558</v>
      </c>
      <c r="B14058" s="13" t="n">
        <v>122</v>
      </c>
      <c r="C14058" s="13" t="n">
        <v>122</v>
      </c>
      <c r="D14058" s="14" t="n">
        <f aca="false">C14058/Summary!$B$4</f>
        <v>0.00813333333333333</v>
      </c>
      <c r="E14058" s="15" t="n">
        <v>0.428571428571429</v>
      </c>
      <c r="F14058" s="2" t="s">
        <v>53</v>
      </c>
      <c r="G14058" s="2" t="s">
        <v>44</v>
      </c>
      <c r="H14058" s="2" t="str">
        <f aca="false">IF(AND(E14058&gt;=0.4,E14058&lt;=0.6),"Yes","No")</f>
        <v>Yes</v>
      </c>
      <c r="I14058" s="2" t="str">
        <f aca="false">IF(AND(F14058="No",G14058="No",H14058="Yes"),"Yes","No")</f>
        <v>No</v>
      </c>
      <c r="J14058" s="2"/>
      <c r="K14058" s="2"/>
    </row>
    <row r="14059" customFormat="false" ht="15" hidden="false" customHeight="false" outlineLevel="0" collapsed="false">
      <c r="A14059" s="2" t="s">
        <v>19559</v>
      </c>
      <c r="B14059" s="13" t="n">
        <v>122</v>
      </c>
      <c r="C14059" s="13" t="n">
        <v>122</v>
      </c>
      <c r="D14059" s="14" t="n">
        <f aca="false">C14059/Summary!$B$4</f>
        <v>0.00813333333333333</v>
      </c>
      <c r="E14059" s="15" t="n">
        <v>0.285714285714286</v>
      </c>
      <c r="F14059" s="2" t="s">
        <v>53</v>
      </c>
      <c r="G14059" s="2" t="s">
        <v>53</v>
      </c>
      <c r="H14059" s="2" t="str">
        <f aca="false">IF(AND(E14059&gt;=0.4,E14059&lt;=0.6),"Yes","No")</f>
        <v>No</v>
      </c>
      <c r="I14059" s="2" t="str">
        <f aca="false">IF(AND(F14059="No",G14059="No",H14059="Yes"),"Yes","No")</f>
        <v>No</v>
      </c>
      <c r="J14059" s="2"/>
      <c r="K14059" s="2"/>
    </row>
    <row r="14060" customFormat="false" ht="15" hidden="false" customHeight="false" outlineLevel="0" collapsed="false">
      <c r="A14060" s="2" t="s">
        <v>19560</v>
      </c>
      <c r="B14060" s="13" t="n">
        <v>122</v>
      </c>
      <c r="C14060" s="13" t="n">
        <v>120</v>
      </c>
      <c r="D14060" s="14" t="n">
        <f aca="false">C14060/Summary!$B$4</f>
        <v>0.008</v>
      </c>
      <c r="E14060" s="15" t="n">
        <v>0.571428571428571</v>
      </c>
      <c r="F14060" s="2" t="s">
        <v>53</v>
      </c>
      <c r="G14060" s="2" t="s">
        <v>44</v>
      </c>
      <c r="H14060" s="2" t="str">
        <f aca="false">IF(AND(E14060&gt;=0.4,E14060&lt;=0.6),"Yes","No")</f>
        <v>Yes</v>
      </c>
      <c r="I14060" s="2" t="str">
        <f aca="false">IF(AND(F14060="No",G14060="No",H14060="Yes"),"Yes","No")</f>
        <v>No</v>
      </c>
      <c r="J14060" s="2"/>
      <c r="K14060" s="2"/>
    </row>
    <row r="14061" customFormat="false" ht="15" hidden="false" customHeight="false" outlineLevel="0" collapsed="false">
      <c r="A14061" s="2" t="s">
        <v>19561</v>
      </c>
      <c r="B14061" s="13" t="n">
        <v>122</v>
      </c>
      <c r="C14061" s="13" t="n">
        <v>121</v>
      </c>
      <c r="D14061" s="14" t="n">
        <f aca="false">C14061/Summary!$B$4</f>
        <v>0.00806666666666667</v>
      </c>
      <c r="E14061" s="15" t="n">
        <v>0.428571428571429</v>
      </c>
      <c r="F14061" s="2" t="s">
        <v>53</v>
      </c>
      <c r="G14061" s="2" t="s">
        <v>44</v>
      </c>
      <c r="H14061" s="2" t="str">
        <f aca="false">IF(AND(E14061&gt;=0.4,E14061&lt;=0.6),"Yes","No")</f>
        <v>Yes</v>
      </c>
      <c r="I14061" s="2" t="str">
        <f aca="false">IF(AND(F14061="No",G14061="No",H14061="Yes"),"Yes","No")</f>
        <v>No</v>
      </c>
      <c r="J14061" s="2"/>
      <c r="K14061" s="2"/>
    </row>
    <row r="14062" customFormat="false" ht="15" hidden="false" customHeight="false" outlineLevel="0" collapsed="false">
      <c r="A14062" s="2" t="s">
        <v>19562</v>
      </c>
      <c r="B14062" s="13" t="n">
        <v>122</v>
      </c>
      <c r="C14062" s="13" t="n">
        <v>121</v>
      </c>
      <c r="D14062" s="14" t="n">
        <f aca="false">C14062/Summary!$B$4</f>
        <v>0.00806666666666667</v>
      </c>
      <c r="E14062" s="15" t="n">
        <v>0.428571428571429</v>
      </c>
      <c r="F14062" s="2" t="s">
        <v>53</v>
      </c>
      <c r="G14062" s="2" t="s">
        <v>44</v>
      </c>
      <c r="H14062" s="2" t="str">
        <f aca="false">IF(AND(E14062&gt;=0.4,E14062&lt;=0.6),"Yes","No")</f>
        <v>Yes</v>
      </c>
      <c r="I14062" s="2" t="str">
        <f aca="false">IF(AND(F14062="No",G14062="No",H14062="Yes"),"Yes","No")</f>
        <v>No</v>
      </c>
      <c r="J14062" s="2"/>
      <c r="K14062" s="2"/>
    </row>
    <row r="14063" customFormat="false" ht="15" hidden="false" customHeight="false" outlineLevel="0" collapsed="false">
      <c r="A14063" s="2" t="s">
        <v>19563</v>
      </c>
      <c r="B14063" s="13" t="n">
        <v>122</v>
      </c>
      <c r="C14063" s="13" t="n">
        <v>122</v>
      </c>
      <c r="D14063" s="14" t="n">
        <f aca="false">C14063/Summary!$B$4</f>
        <v>0.00813333333333333</v>
      </c>
      <c r="E14063" s="15" t="n">
        <v>0.428571428571429</v>
      </c>
      <c r="F14063" s="2" t="s">
        <v>53</v>
      </c>
      <c r="G14063" s="2" t="s">
        <v>44</v>
      </c>
      <c r="H14063" s="2" t="str">
        <f aca="false">IF(AND(E14063&gt;=0.4,E14063&lt;=0.6),"Yes","No")</f>
        <v>Yes</v>
      </c>
      <c r="I14063" s="2" t="str">
        <f aca="false">IF(AND(F14063="No",G14063="No",H14063="Yes"),"Yes","No")</f>
        <v>No</v>
      </c>
      <c r="J14063" s="2"/>
      <c r="K14063" s="2"/>
    </row>
    <row r="14064" customFormat="false" ht="15" hidden="false" customHeight="false" outlineLevel="0" collapsed="false">
      <c r="A14064" s="2" t="s">
        <v>19564</v>
      </c>
      <c r="B14064" s="13" t="n">
        <v>122</v>
      </c>
      <c r="C14064" s="13" t="n">
        <v>122</v>
      </c>
      <c r="D14064" s="14" t="n">
        <f aca="false">C14064/Summary!$B$4</f>
        <v>0.00813333333333333</v>
      </c>
      <c r="E14064" s="15" t="n">
        <v>0.285714285714286</v>
      </c>
      <c r="F14064" s="2" t="s">
        <v>53</v>
      </c>
      <c r="G14064" s="2" t="s">
        <v>44</v>
      </c>
      <c r="H14064" s="2" t="str">
        <f aca="false">IF(AND(E14064&gt;=0.4,E14064&lt;=0.6),"Yes","No")</f>
        <v>No</v>
      </c>
      <c r="I14064" s="2" t="str">
        <f aca="false">IF(AND(F14064="No",G14064="No",H14064="Yes"),"Yes","No")</f>
        <v>No</v>
      </c>
      <c r="J14064" s="2"/>
      <c r="K14064" s="2"/>
    </row>
    <row r="14065" customFormat="false" ht="15" hidden="false" customHeight="false" outlineLevel="0" collapsed="false">
      <c r="A14065" s="2" t="s">
        <v>19565</v>
      </c>
      <c r="B14065" s="13" t="n">
        <v>122</v>
      </c>
      <c r="C14065" s="13" t="n">
        <v>122</v>
      </c>
      <c r="D14065" s="14" t="n">
        <f aca="false">C14065/Summary!$B$4</f>
        <v>0.00813333333333333</v>
      </c>
      <c r="E14065" s="15" t="n">
        <v>0.142857142857143</v>
      </c>
      <c r="F14065" s="2" t="s">
        <v>53</v>
      </c>
      <c r="G14065" s="2" t="s">
        <v>44</v>
      </c>
      <c r="H14065" s="2" t="str">
        <f aca="false">IF(AND(E14065&gt;=0.4,E14065&lt;=0.6),"Yes","No")</f>
        <v>No</v>
      </c>
      <c r="I14065" s="2" t="str">
        <f aca="false">IF(AND(F14065="No",G14065="No",H14065="Yes"),"Yes","No")</f>
        <v>No</v>
      </c>
      <c r="J14065" s="2"/>
      <c r="K14065" s="2"/>
    </row>
    <row r="14066" customFormat="false" ht="15" hidden="false" customHeight="false" outlineLevel="0" collapsed="false">
      <c r="A14066" s="2" t="s">
        <v>19566</v>
      </c>
      <c r="B14066" s="13" t="n">
        <v>123</v>
      </c>
      <c r="C14066" s="13" t="n">
        <v>123</v>
      </c>
      <c r="D14066" s="14" t="n">
        <f aca="false">C14066/Summary!$B$4</f>
        <v>0.0082</v>
      </c>
      <c r="E14066" s="15" t="n">
        <v>0.285714285714286</v>
      </c>
      <c r="F14066" s="2" t="s">
        <v>53</v>
      </c>
      <c r="G14066" s="2" t="s">
        <v>44</v>
      </c>
      <c r="H14066" s="2" t="str">
        <f aca="false">IF(AND(E14066&gt;=0.4,E14066&lt;=0.6),"Yes","No")</f>
        <v>No</v>
      </c>
      <c r="I14066" s="2" t="str">
        <f aca="false">IF(AND(F14066="No",G14066="No",H14066="Yes"),"Yes","No")</f>
        <v>No</v>
      </c>
      <c r="J14066" s="2"/>
      <c r="K14066" s="2"/>
    </row>
    <row r="14067" customFormat="false" ht="15" hidden="false" customHeight="false" outlineLevel="0" collapsed="false">
      <c r="A14067" s="2" t="s">
        <v>19567</v>
      </c>
      <c r="B14067" s="13" t="n">
        <v>123</v>
      </c>
      <c r="C14067" s="13" t="n">
        <v>123</v>
      </c>
      <c r="D14067" s="14" t="n">
        <f aca="false">C14067/Summary!$B$4</f>
        <v>0.0082</v>
      </c>
      <c r="E14067" s="15" t="n">
        <v>0.142857142857143</v>
      </c>
      <c r="F14067" s="2" t="s">
        <v>53</v>
      </c>
      <c r="G14067" s="2" t="s">
        <v>44</v>
      </c>
      <c r="H14067" s="2" t="str">
        <f aca="false">IF(AND(E14067&gt;=0.4,E14067&lt;=0.6),"Yes","No")</f>
        <v>No</v>
      </c>
      <c r="I14067" s="2" t="str">
        <f aca="false">IF(AND(F14067="No",G14067="No",H14067="Yes"),"Yes","No")</f>
        <v>No</v>
      </c>
      <c r="J14067" s="2"/>
      <c r="K14067" s="2"/>
    </row>
    <row r="14068" customFormat="false" ht="15" hidden="false" customHeight="false" outlineLevel="0" collapsed="false">
      <c r="A14068" s="2" t="s">
        <v>19568</v>
      </c>
      <c r="B14068" s="13" t="n">
        <v>123</v>
      </c>
      <c r="C14068" s="13" t="n">
        <v>122</v>
      </c>
      <c r="D14068" s="14" t="n">
        <f aca="false">C14068/Summary!$B$4</f>
        <v>0.00813333333333333</v>
      </c>
      <c r="E14068" s="15" t="n">
        <v>0.285714285714286</v>
      </c>
      <c r="F14068" s="2" t="s">
        <v>53</v>
      </c>
      <c r="G14068" s="2" t="s">
        <v>53</v>
      </c>
      <c r="H14068" s="2" t="str">
        <f aca="false">IF(AND(E14068&gt;=0.4,E14068&lt;=0.6),"Yes","No")</f>
        <v>No</v>
      </c>
      <c r="I14068" s="2" t="str">
        <f aca="false">IF(AND(F14068="No",G14068="No",H14068="Yes"),"Yes","No")</f>
        <v>No</v>
      </c>
      <c r="J14068" s="2"/>
      <c r="K14068" s="2"/>
    </row>
    <row r="14069" customFormat="false" ht="15" hidden="false" customHeight="false" outlineLevel="0" collapsed="false">
      <c r="A14069" s="2" t="s">
        <v>19569</v>
      </c>
      <c r="B14069" s="13" t="n">
        <v>123</v>
      </c>
      <c r="C14069" s="13" t="n">
        <v>123</v>
      </c>
      <c r="D14069" s="14" t="n">
        <f aca="false">C14069/Summary!$B$4</f>
        <v>0.0082</v>
      </c>
      <c r="E14069" s="15" t="n">
        <v>0.285714285714286</v>
      </c>
      <c r="F14069" s="2" t="s">
        <v>53</v>
      </c>
      <c r="G14069" s="2" t="s">
        <v>44</v>
      </c>
      <c r="H14069" s="2" t="str">
        <f aca="false">IF(AND(E14069&gt;=0.4,E14069&lt;=0.6),"Yes","No")</f>
        <v>No</v>
      </c>
      <c r="I14069" s="2" t="str">
        <f aca="false">IF(AND(F14069="No",G14069="No",H14069="Yes"),"Yes","No")</f>
        <v>No</v>
      </c>
      <c r="J14069" s="2"/>
      <c r="K14069" s="2"/>
    </row>
    <row r="14070" customFormat="false" ht="15" hidden="false" customHeight="false" outlineLevel="0" collapsed="false">
      <c r="A14070" s="2" t="s">
        <v>19570</v>
      </c>
      <c r="B14070" s="13" t="n">
        <v>123</v>
      </c>
      <c r="C14070" s="13" t="n">
        <v>123</v>
      </c>
      <c r="D14070" s="14" t="n">
        <f aca="false">C14070/Summary!$B$4</f>
        <v>0.0082</v>
      </c>
      <c r="E14070" s="15" t="n">
        <v>0.285714285714286</v>
      </c>
      <c r="F14070" s="2" t="s">
        <v>53</v>
      </c>
      <c r="G14070" s="2" t="s">
        <v>44</v>
      </c>
      <c r="H14070" s="2" t="str">
        <f aca="false">IF(AND(E14070&gt;=0.4,E14070&lt;=0.6),"Yes","No")</f>
        <v>No</v>
      </c>
      <c r="I14070" s="2" t="str">
        <f aca="false">IF(AND(F14070="No",G14070="No",H14070="Yes"),"Yes","No")</f>
        <v>No</v>
      </c>
      <c r="J14070" s="2"/>
      <c r="K14070" s="2"/>
    </row>
    <row r="14071" customFormat="false" ht="15" hidden="false" customHeight="false" outlineLevel="0" collapsed="false">
      <c r="A14071" s="2" t="s">
        <v>19571</v>
      </c>
      <c r="B14071" s="13" t="n">
        <v>123</v>
      </c>
      <c r="C14071" s="13" t="n">
        <v>123</v>
      </c>
      <c r="D14071" s="14" t="n">
        <f aca="false">C14071/Summary!$B$4</f>
        <v>0.0082</v>
      </c>
      <c r="E14071" s="15" t="n">
        <v>0.428571428571429</v>
      </c>
      <c r="F14071" s="2" t="s">
        <v>53</v>
      </c>
      <c r="G14071" s="2" t="s">
        <v>44</v>
      </c>
      <c r="H14071" s="2" t="str">
        <f aca="false">IF(AND(E14071&gt;=0.4,E14071&lt;=0.6),"Yes","No")</f>
        <v>Yes</v>
      </c>
      <c r="I14071" s="2" t="str">
        <f aca="false">IF(AND(F14071="No",G14071="No",H14071="Yes"),"Yes","No")</f>
        <v>No</v>
      </c>
      <c r="J14071" s="2"/>
      <c r="K14071" s="2"/>
    </row>
    <row r="14072" customFormat="false" ht="15" hidden="false" customHeight="false" outlineLevel="0" collapsed="false">
      <c r="A14072" s="2" t="s">
        <v>19572</v>
      </c>
      <c r="B14072" s="13" t="n">
        <v>123</v>
      </c>
      <c r="C14072" s="13" t="n">
        <v>123</v>
      </c>
      <c r="D14072" s="14" t="n">
        <f aca="false">C14072/Summary!$B$4</f>
        <v>0.0082</v>
      </c>
      <c r="E14072" s="15" t="n">
        <v>0.285714285714286</v>
      </c>
      <c r="F14072" s="2" t="s">
        <v>53</v>
      </c>
      <c r="G14072" s="2" t="s">
        <v>44</v>
      </c>
      <c r="H14072" s="2" t="str">
        <f aca="false">IF(AND(E14072&gt;=0.4,E14072&lt;=0.6),"Yes","No")</f>
        <v>No</v>
      </c>
      <c r="I14072" s="2" t="str">
        <f aca="false">IF(AND(F14072="No",G14072="No",H14072="Yes"),"Yes","No")</f>
        <v>No</v>
      </c>
      <c r="J14072" s="2"/>
      <c r="K14072" s="2"/>
    </row>
    <row r="14073" customFormat="false" ht="15" hidden="false" customHeight="false" outlineLevel="0" collapsed="false">
      <c r="A14073" s="2" t="s">
        <v>19573</v>
      </c>
      <c r="B14073" s="13" t="n">
        <v>123</v>
      </c>
      <c r="C14073" s="13" t="n">
        <v>122</v>
      </c>
      <c r="D14073" s="14" t="n">
        <f aca="false">C14073/Summary!$B$4</f>
        <v>0.00813333333333333</v>
      </c>
      <c r="E14073" s="15" t="n">
        <v>0.285714285714286</v>
      </c>
      <c r="F14073" s="2" t="s">
        <v>53</v>
      </c>
      <c r="G14073" s="2" t="s">
        <v>44</v>
      </c>
      <c r="H14073" s="2" t="str">
        <f aca="false">IF(AND(E14073&gt;=0.4,E14073&lt;=0.6),"Yes","No")</f>
        <v>No</v>
      </c>
      <c r="I14073" s="2" t="str">
        <f aca="false">IF(AND(F14073="No",G14073="No",H14073="Yes"),"Yes","No")</f>
        <v>No</v>
      </c>
      <c r="J14073" s="2"/>
      <c r="K14073" s="2"/>
    </row>
    <row r="14074" customFormat="false" ht="15" hidden="false" customHeight="false" outlineLevel="0" collapsed="false">
      <c r="A14074" s="2" t="s">
        <v>19574</v>
      </c>
      <c r="B14074" s="13" t="n">
        <v>123</v>
      </c>
      <c r="C14074" s="13" t="n">
        <v>123</v>
      </c>
      <c r="D14074" s="14" t="n">
        <f aca="false">C14074/Summary!$B$4</f>
        <v>0.0082</v>
      </c>
      <c r="E14074" s="15" t="n">
        <v>0.285714285714286</v>
      </c>
      <c r="F14074" s="2" t="s">
        <v>53</v>
      </c>
      <c r="G14074" s="2" t="s">
        <v>44</v>
      </c>
      <c r="H14074" s="2" t="str">
        <f aca="false">IF(AND(E14074&gt;=0.4,E14074&lt;=0.6),"Yes","No")</f>
        <v>No</v>
      </c>
      <c r="I14074" s="2" t="str">
        <f aca="false">IF(AND(F14074="No",G14074="No",H14074="Yes"),"Yes","No")</f>
        <v>No</v>
      </c>
      <c r="J14074" s="2"/>
      <c r="K14074" s="2"/>
    </row>
    <row r="14075" customFormat="false" ht="15" hidden="false" customHeight="false" outlineLevel="0" collapsed="false">
      <c r="A14075" s="2" t="s">
        <v>19575</v>
      </c>
      <c r="B14075" s="13" t="n">
        <v>123</v>
      </c>
      <c r="C14075" s="13" t="n">
        <v>122</v>
      </c>
      <c r="D14075" s="14" t="n">
        <f aca="false">C14075/Summary!$B$4</f>
        <v>0.00813333333333333</v>
      </c>
      <c r="E14075" s="15" t="n">
        <v>0.571428571428571</v>
      </c>
      <c r="F14075" s="2" t="s">
        <v>53</v>
      </c>
      <c r="G14075" s="2" t="s">
        <v>44</v>
      </c>
      <c r="H14075" s="2" t="str">
        <f aca="false">IF(AND(E14075&gt;=0.4,E14075&lt;=0.6),"Yes","No")</f>
        <v>Yes</v>
      </c>
      <c r="I14075" s="2" t="str">
        <f aca="false">IF(AND(F14075="No",G14075="No",H14075="Yes"),"Yes","No")</f>
        <v>No</v>
      </c>
      <c r="J14075" s="2"/>
      <c r="K14075" s="2"/>
    </row>
    <row r="14076" customFormat="false" ht="15" hidden="false" customHeight="false" outlineLevel="0" collapsed="false">
      <c r="A14076" s="2" t="s">
        <v>19576</v>
      </c>
      <c r="B14076" s="13" t="n">
        <v>123</v>
      </c>
      <c r="C14076" s="13" t="n">
        <v>123</v>
      </c>
      <c r="D14076" s="14" t="n">
        <f aca="false">C14076/Summary!$B$4</f>
        <v>0.0082</v>
      </c>
      <c r="E14076" s="15" t="n">
        <v>0.714285714285714</v>
      </c>
      <c r="F14076" s="2" t="s">
        <v>53</v>
      </c>
      <c r="G14076" s="2" t="s">
        <v>44</v>
      </c>
      <c r="H14076" s="2" t="str">
        <f aca="false">IF(AND(E14076&gt;=0.4,E14076&lt;=0.6),"Yes","No")</f>
        <v>No</v>
      </c>
      <c r="I14076" s="2" t="str">
        <f aca="false">IF(AND(F14076="No",G14076="No",H14076="Yes"),"Yes","No")</f>
        <v>No</v>
      </c>
      <c r="J14076" s="2"/>
      <c r="K14076" s="2"/>
    </row>
    <row r="14077" customFormat="false" ht="15" hidden="false" customHeight="false" outlineLevel="0" collapsed="false">
      <c r="A14077" s="2" t="s">
        <v>19577</v>
      </c>
      <c r="B14077" s="13" t="n">
        <v>123</v>
      </c>
      <c r="C14077" s="13" t="n">
        <v>122</v>
      </c>
      <c r="D14077" s="14" t="n">
        <f aca="false">C14077/Summary!$B$4</f>
        <v>0.00813333333333333</v>
      </c>
      <c r="E14077" s="15" t="n">
        <v>0.428571428571429</v>
      </c>
      <c r="F14077" s="2" t="s">
        <v>53</v>
      </c>
      <c r="G14077" s="2" t="s">
        <v>44</v>
      </c>
      <c r="H14077" s="2" t="str">
        <f aca="false">IF(AND(E14077&gt;=0.4,E14077&lt;=0.6),"Yes","No")</f>
        <v>Yes</v>
      </c>
      <c r="I14077" s="2" t="str">
        <f aca="false">IF(AND(F14077="No",G14077="No",H14077="Yes"),"Yes","No")</f>
        <v>No</v>
      </c>
      <c r="J14077" s="2"/>
      <c r="K14077" s="2"/>
    </row>
    <row r="14078" customFormat="false" ht="15" hidden="false" customHeight="false" outlineLevel="0" collapsed="false">
      <c r="A14078" s="2" t="s">
        <v>19578</v>
      </c>
      <c r="B14078" s="13" t="n">
        <v>123</v>
      </c>
      <c r="C14078" s="13" t="n">
        <v>123</v>
      </c>
      <c r="D14078" s="14" t="n">
        <f aca="false">C14078/Summary!$B$4</f>
        <v>0.0082</v>
      </c>
      <c r="E14078" s="15" t="n">
        <v>0.571428571428571</v>
      </c>
      <c r="F14078" s="2" t="s">
        <v>53</v>
      </c>
      <c r="G14078" s="2" t="s">
        <v>44</v>
      </c>
      <c r="H14078" s="2" t="str">
        <f aca="false">IF(AND(E14078&gt;=0.4,E14078&lt;=0.6),"Yes","No")</f>
        <v>Yes</v>
      </c>
      <c r="I14078" s="2" t="str">
        <f aca="false">IF(AND(F14078="No",G14078="No",H14078="Yes"),"Yes","No")</f>
        <v>No</v>
      </c>
      <c r="J14078" s="2"/>
      <c r="K14078" s="2"/>
    </row>
    <row r="14079" customFormat="false" ht="15" hidden="false" customHeight="false" outlineLevel="0" collapsed="false">
      <c r="A14079" s="2" t="s">
        <v>19579</v>
      </c>
      <c r="B14079" s="13" t="n">
        <v>123</v>
      </c>
      <c r="C14079" s="13" t="n">
        <v>123</v>
      </c>
      <c r="D14079" s="14" t="n">
        <f aca="false">C14079/Summary!$B$4</f>
        <v>0.0082</v>
      </c>
      <c r="E14079" s="15" t="n">
        <v>0.428571428571429</v>
      </c>
      <c r="F14079" s="2" t="s">
        <v>53</v>
      </c>
      <c r="G14079" s="2" t="s">
        <v>44</v>
      </c>
      <c r="H14079" s="2" t="str">
        <f aca="false">IF(AND(E14079&gt;=0.4,E14079&lt;=0.6),"Yes","No")</f>
        <v>Yes</v>
      </c>
      <c r="I14079" s="2" t="str">
        <f aca="false">IF(AND(F14079="No",G14079="No",H14079="Yes"),"Yes","No")</f>
        <v>No</v>
      </c>
      <c r="J14079" s="2"/>
      <c r="K14079" s="2"/>
    </row>
    <row r="14080" customFormat="false" ht="15" hidden="false" customHeight="false" outlineLevel="0" collapsed="false">
      <c r="A14080" s="2" t="s">
        <v>19580</v>
      </c>
      <c r="B14080" s="13" t="n">
        <v>123</v>
      </c>
      <c r="C14080" s="13" t="n">
        <v>123</v>
      </c>
      <c r="D14080" s="14" t="n">
        <f aca="false">C14080/Summary!$B$4</f>
        <v>0.0082</v>
      </c>
      <c r="E14080" s="15" t="n">
        <v>0.142857142857143</v>
      </c>
      <c r="F14080" s="2" t="s">
        <v>53</v>
      </c>
      <c r="G14080" s="2" t="s">
        <v>44</v>
      </c>
      <c r="H14080" s="2" t="str">
        <f aca="false">IF(AND(E14080&gt;=0.4,E14080&lt;=0.6),"Yes","No")</f>
        <v>No</v>
      </c>
      <c r="I14080" s="2" t="str">
        <f aca="false">IF(AND(F14080="No",G14080="No",H14080="Yes"),"Yes","No")</f>
        <v>No</v>
      </c>
      <c r="J14080" s="2"/>
      <c r="K14080" s="2"/>
    </row>
    <row r="14081" customFormat="false" ht="15" hidden="false" customHeight="false" outlineLevel="0" collapsed="false">
      <c r="A14081" s="2" t="s">
        <v>19581</v>
      </c>
      <c r="B14081" s="13" t="n">
        <v>123</v>
      </c>
      <c r="C14081" s="13" t="n">
        <v>123</v>
      </c>
      <c r="D14081" s="14" t="n">
        <f aca="false">C14081/Summary!$B$4</f>
        <v>0.0082</v>
      </c>
      <c r="E14081" s="15" t="n">
        <v>0.142857142857143</v>
      </c>
      <c r="F14081" s="2" t="s">
        <v>53</v>
      </c>
      <c r="G14081" s="2" t="s">
        <v>44</v>
      </c>
      <c r="H14081" s="2" t="str">
        <f aca="false">IF(AND(E14081&gt;=0.4,E14081&lt;=0.6),"Yes","No")</f>
        <v>No</v>
      </c>
      <c r="I14081" s="2" t="str">
        <f aca="false">IF(AND(F14081="No",G14081="No",H14081="Yes"),"Yes","No")</f>
        <v>No</v>
      </c>
      <c r="J14081" s="2"/>
      <c r="K14081" s="2"/>
    </row>
    <row r="14082" customFormat="false" ht="15" hidden="false" customHeight="false" outlineLevel="0" collapsed="false">
      <c r="A14082" s="2" t="s">
        <v>19582</v>
      </c>
      <c r="B14082" s="13" t="n">
        <v>123</v>
      </c>
      <c r="C14082" s="13" t="n">
        <v>123</v>
      </c>
      <c r="D14082" s="14" t="n">
        <f aca="false">C14082/Summary!$B$4</f>
        <v>0.0082</v>
      </c>
      <c r="E14082" s="15" t="n">
        <v>0.285714285714286</v>
      </c>
      <c r="F14082" s="2" t="s">
        <v>53</v>
      </c>
      <c r="G14082" s="2" t="s">
        <v>53</v>
      </c>
      <c r="H14082" s="2" t="str">
        <f aca="false">IF(AND(E14082&gt;=0.4,E14082&lt;=0.6),"Yes","No")</f>
        <v>No</v>
      </c>
      <c r="I14082" s="2" t="str">
        <f aca="false">IF(AND(F14082="No",G14082="No",H14082="Yes"),"Yes","No")</f>
        <v>No</v>
      </c>
      <c r="J14082" s="2"/>
      <c r="K14082" s="2"/>
    </row>
    <row r="14083" customFormat="false" ht="15" hidden="false" customHeight="false" outlineLevel="0" collapsed="false">
      <c r="A14083" s="2" t="s">
        <v>19583</v>
      </c>
      <c r="B14083" s="13" t="n">
        <v>123</v>
      </c>
      <c r="C14083" s="13" t="n">
        <v>123</v>
      </c>
      <c r="D14083" s="14" t="n">
        <f aca="false">C14083/Summary!$B$4</f>
        <v>0.0082</v>
      </c>
      <c r="E14083" s="15" t="n">
        <v>0.285714285714286</v>
      </c>
      <c r="F14083" s="2" t="s">
        <v>53</v>
      </c>
      <c r="G14083" s="2" t="s">
        <v>53</v>
      </c>
      <c r="H14083" s="2" t="str">
        <f aca="false">IF(AND(E14083&gt;=0.4,E14083&lt;=0.6),"Yes","No")</f>
        <v>No</v>
      </c>
      <c r="I14083" s="2" t="str">
        <f aca="false">IF(AND(F14083="No",G14083="No",H14083="Yes"),"Yes","No")</f>
        <v>No</v>
      </c>
      <c r="J14083" s="2"/>
      <c r="K14083" s="2"/>
    </row>
    <row r="14084" customFormat="false" ht="15" hidden="false" customHeight="false" outlineLevel="0" collapsed="false">
      <c r="A14084" s="2" t="s">
        <v>19584</v>
      </c>
      <c r="B14084" s="13" t="n">
        <v>123</v>
      </c>
      <c r="C14084" s="13" t="n">
        <v>122</v>
      </c>
      <c r="D14084" s="14" t="n">
        <f aca="false">C14084/Summary!$B$4</f>
        <v>0.00813333333333333</v>
      </c>
      <c r="E14084" s="15" t="n">
        <v>0.571428571428571</v>
      </c>
      <c r="F14084" s="2" t="s">
        <v>53</v>
      </c>
      <c r="G14084" s="2" t="s">
        <v>44</v>
      </c>
      <c r="H14084" s="2" t="str">
        <f aca="false">IF(AND(E14084&gt;=0.4,E14084&lt;=0.6),"Yes","No")</f>
        <v>Yes</v>
      </c>
      <c r="I14084" s="2" t="str">
        <f aca="false">IF(AND(F14084="No",G14084="No",H14084="Yes"),"Yes","No")</f>
        <v>No</v>
      </c>
      <c r="J14084" s="2"/>
      <c r="K14084" s="2"/>
    </row>
    <row r="14085" customFormat="false" ht="15" hidden="false" customHeight="false" outlineLevel="0" collapsed="false">
      <c r="A14085" s="2" t="s">
        <v>19585</v>
      </c>
      <c r="B14085" s="13" t="n">
        <v>123</v>
      </c>
      <c r="C14085" s="13" t="n">
        <v>123</v>
      </c>
      <c r="D14085" s="14" t="n">
        <f aca="false">C14085/Summary!$B$4</f>
        <v>0.0082</v>
      </c>
      <c r="E14085" s="15" t="n">
        <v>0.285714285714286</v>
      </c>
      <c r="F14085" s="2" t="s">
        <v>53</v>
      </c>
      <c r="G14085" s="2" t="s">
        <v>44</v>
      </c>
      <c r="H14085" s="2" t="str">
        <f aca="false">IF(AND(E14085&gt;=0.4,E14085&lt;=0.6),"Yes","No")</f>
        <v>No</v>
      </c>
      <c r="I14085" s="2" t="str">
        <f aca="false">IF(AND(F14085="No",G14085="No",H14085="Yes"),"Yes","No")</f>
        <v>No</v>
      </c>
      <c r="J14085" s="2"/>
      <c r="K14085" s="2"/>
    </row>
    <row r="14086" customFormat="false" ht="15" hidden="false" customHeight="false" outlineLevel="0" collapsed="false">
      <c r="A14086" s="2" t="s">
        <v>19586</v>
      </c>
      <c r="B14086" s="13" t="n">
        <v>123</v>
      </c>
      <c r="C14086" s="13" t="n">
        <v>123</v>
      </c>
      <c r="D14086" s="14" t="n">
        <f aca="false">C14086/Summary!$B$4</f>
        <v>0.0082</v>
      </c>
      <c r="E14086" s="15" t="n">
        <v>0.142857142857143</v>
      </c>
      <c r="F14086" s="2" t="s">
        <v>53</v>
      </c>
      <c r="G14086" s="2" t="s">
        <v>44</v>
      </c>
      <c r="H14086" s="2" t="str">
        <f aca="false">IF(AND(E14086&gt;=0.4,E14086&lt;=0.6),"Yes","No")</f>
        <v>No</v>
      </c>
      <c r="I14086" s="2" t="str">
        <f aca="false">IF(AND(F14086="No",G14086="No",H14086="Yes"),"Yes","No")</f>
        <v>No</v>
      </c>
      <c r="J14086" s="2"/>
      <c r="K14086" s="2"/>
    </row>
    <row r="14087" customFormat="false" ht="15" hidden="false" customHeight="false" outlineLevel="0" collapsed="false">
      <c r="A14087" s="2" t="s">
        <v>19587</v>
      </c>
      <c r="B14087" s="13" t="n">
        <v>123</v>
      </c>
      <c r="C14087" s="13" t="n">
        <v>123</v>
      </c>
      <c r="D14087" s="14" t="n">
        <f aca="false">C14087/Summary!$B$4</f>
        <v>0.0082</v>
      </c>
      <c r="E14087" s="15" t="n">
        <v>0.142857142857143</v>
      </c>
      <c r="F14087" s="2" t="s">
        <v>53</v>
      </c>
      <c r="G14087" s="2" t="s">
        <v>44</v>
      </c>
      <c r="H14087" s="2" t="str">
        <f aca="false">IF(AND(E14087&gt;=0.4,E14087&lt;=0.6),"Yes","No")</f>
        <v>No</v>
      </c>
      <c r="I14087" s="2" t="str">
        <f aca="false">IF(AND(F14087="No",G14087="No",H14087="Yes"),"Yes","No")</f>
        <v>No</v>
      </c>
      <c r="J14087" s="2"/>
      <c r="K14087" s="2"/>
    </row>
    <row r="14088" customFormat="false" ht="15" hidden="false" customHeight="false" outlineLevel="0" collapsed="false">
      <c r="A14088" s="2" t="s">
        <v>19588</v>
      </c>
      <c r="B14088" s="13" t="n">
        <v>123</v>
      </c>
      <c r="C14088" s="13" t="n">
        <v>121</v>
      </c>
      <c r="D14088" s="14" t="n">
        <f aca="false">C14088/Summary!$B$4</f>
        <v>0.00806666666666667</v>
      </c>
      <c r="E14088" s="15" t="n">
        <v>0.142857142857143</v>
      </c>
      <c r="F14088" s="2" t="s">
        <v>53</v>
      </c>
      <c r="G14088" s="2" t="s">
        <v>44</v>
      </c>
      <c r="H14088" s="2" t="str">
        <f aca="false">IF(AND(E14088&gt;=0.4,E14088&lt;=0.6),"Yes","No")</f>
        <v>No</v>
      </c>
      <c r="I14088" s="2" t="str">
        <f aca="false">IF(AND(F14088="No",G14088="No",H14088="Yes"),"Yes","No")</f>
        <v>No</v>
      </c>
      <c r="J14088" s="2"/>
      <c r="K14088" s="2"/>
    </row>
    <row r="14089" customFormat="false" ht="15" hidden="false" customHeight="false" outlineLevel="0" collapsed="false">
      <c r="A14089" s="2" t="s">
        <v>19589</v>
      </c>
      <c r="B14089" s="13" t="n">
        <v>123</v>
      </c>
      <c r="C14089" s="13" t="n">
        <v>123</v>
      </c>
      <c r="D14089" s="14" t="n">
        <f aca="false">C14089/Summary!$B$4</f>
        <v>0.0082</v>
      </c>
      <c r="E14089" s="15" t="n">
        <v>0.142857142857143</v>
      </c>
      <c r="F14089" s="2" t="s">
        <v>53</v>
      </c>
      <c r="G14089" s="2" t="s">
        <v>44</v>
      </c>
      <c r="H14089" s="2" t="str">
        <f aca="false">IF(AND(E14089&gt;=0.4,E14089&lt;=0.6),"Yes","No")</f>
        <v>No</v>
      </c>
      <c r="I14089" s="2" t="str">
        <f aca="false">IF(AND(F14089="No",G14089="No",H14089="Yes"),"Yes","No")</f>
        <v>No</v>
      </c>
      <c r="J14089" s="2"/>
      <c r="K14089" s="2"/>
    </row>
    <row r="14090" customFormat="false" ht="15" hidden="false" customHeight="false" outlineLevel="0" collapsed="false">
      <c r="A14090" s="2" t="s">
        <v>19590</v>
      </c>
      <c r="B14090" s="13" t="n">
        <v>123</v>
      </c>
      <c r="C14090" s="13" t="n">
        <v>123</v>
      </c>
      <c r="D14090" s="14" t="n">
        <f aca="false">C14090/Summary!$B$4</f>
        <v>0.0082</v>
      </c>
      <c r="E14090" s="15" t="n">
        <v>0.142857142857143</v>
      </c>
      <c r="F14090" s="2" t="s">
        <v>53</v>
      </c>
      <c r="G14090" s="2" t="s">
        <v>53</v>
      </c>
      <c r="H14090" s="2" t="str">
        <f aca="false">IF(AND(E14090&gt;=0.4,E14090&lt;=0.6),"Yes","No")</f>
        <v>No</v>
      </c>
      <c r="I14090" s="2" t="str">
        <f aca="false">IF(AND(F14090="No",G14090="No",H14090="Yes"),"Yes","No")</f>
        <v>No</v>
      </c>
      <c r="J14090" s="2"/>
      <c r="K14090" s="2"/>
    </row>
    <row r="14091" customFormat="false" ht="15" hidden="false" customHeight="false" outlineLevel="0" collapsed="false">
      <c r="A14091" s="2" t="s">
        <v>19591</v>
      </c>
      <c r="B14091" s="13" t="n">
        <v>123</v>
      </c>
      <c r="C14091" s="13" t="n">
        <v>123</v>
      </c>
      <c r="D14091" s="14" t="n">
        <f aca="false">C14091/Summary!$B$4</f>
        <v>0.0082</v>
      </c>
      <c r="E14091" s="15" t="n">
        <v>0.285714285714286</v>
      </c>
      <c r="F14091" s="2" t="s">
        <v>53</v>
      </c>
      <c r="G14091" s="2" t="s">
        <v>44</v>
      </c>
      <c r="H14091" s="2" t="str">
        <f aca="false">IF(AND(E14091&gt;=0.4,E14091&lt;=0.6),"Yes","No")</f>
        <v>No</v>
      </c>
      <c r="I14091" s="2" t="str">
        <f aca="false">IF(AND(F14091="No",G14091="No",H14091="Yes"),"Yes","No")</f>
        <v>No</v>
      </c>
      <c r="J14091" s="2"/>
      <c r="K14091" s="2"/>
    </row>
    <row r="14092" customFormat="false" ht="15" hidden="false" customHeight="false" outlineLevel="0" collapsed="false">
      <c r="A14092" s="2" t="s">
        <v>19592</v>
      </c>
      <c r="B14092" s="13" t="n">
        <v>123</v>
      </c>
      <c r="C14092" s="13" t="n">
        <v>123</v>
      </c>
      <c r="D14092" s="14" t="n">
        <f aca="false">C14092/Summary!$B$4</f>
        <v>0.0082</v>
      </c>
      <c r="E14092" s="15" t="n">
        <v>0.142857142857143</v>
      </c>
      <c r="F14092" s="2" t="s">
        <v>53</v>
      </c>
      <c r="G14092" s="2" t="s">
        <v>44</v>
      </c>
      <c r="H14092" s="2" t="str">
        <f aca="false">IF(AND(E14092&gt;=0.4,E14092&lt;=0.6),"Yes","No")</f>
        <v>No</v>
      </c>
      <c r="I14092" s="2" t="str">
        <f aca="false">IF(AND(F14092="No",G14092="No",H14092="Yes"),"Yes","No")</f>
        <v>No</v>
      </c>
      <c r="J14092" s="2"/>
      <c r="K14092" s="2"/>
    </row>
    <row r="14093" customFormat="false" ht="15" hidden="false" customHeight="false" outlineLevel="0" collapsed="false">
      <c r="A14093" s="2" t="s">
        <v>19593</v>
      </c>
      <c r="B14093" s="13" t="n">
        <v>123</v>
      </c>
      <c r="C14093" s="13" t="n">
        <v>123</v>
      </c>
      <c r="D14093" s="14" t="n">
        <f aca="false">C14093/Summary!$B$4</f>
        <v>0.0082</v>
      </c>
      <c r="E14093" s="15" t="n">
        <v>0.428571428571429</v>
      </c>
      <c r="F14093" s="2" t="s">
        <v>53</v>
      </c>
      <c r="G14093" s="2" t="s">
        <v>44</v>
      </c>
      <c r="H14093" s="2" t="str">
        <f aca="false">IF(AND(E14093&gt;=0.4,E14093&lt;=0.6),"Yes","No")</f>
        <v>Yes</v>
      </c>
      <c r="I14093" s="2" t="str">
        <f aca="false">IF(AND(F14093="No",G14093="No",H14093="Yes"),"Yes","No")</f>
        <v>No</v>
      </c>
      <c r="J14093" s="2"/>
      <c r="K14093" s="2"/>
    </row>
    <row r="14094" customFormat="false" ht="15" hidden="false" customHeight="false" outlineLevel="0" collapsed="false">
      <c r="A14094" s="2" t="s">
        <v>19594</v>
      </c>
      <c r="B14094" s="13" t="n">
        <v>123</v>
      </c>
      <c r="C14094" s="13" t="n">
        <v>123</v>
      </c>
      <c r="D14094" s="14" t="n">
        <f aca="false">C14094/Summary!$B$4</f>
        <v>0.0082</v>
      </c>
      <c r="E14094" s="15" t="n">
        <v>0.285714285714286</v>
      </c>
      <c r="F14094" s="2" t="s">
        <v>53</v>
      </c>
      <c r="G14094" s="2" t="s">
        <v>53</v>
      </c>
      <c r="H14094" s="2" t="str">
        <f aca="false">IF(AND(E14094&gt;=0.4,E14094&lt;=0.6),"Yes","No")</f>
        <v>No</v>
      </c>
      <c r="I14094" s="2" t="str">
        <f aca="false">IF(AND(F14094="No",G14094="No",H14094="Yes"),"Yes","No")</f>
        <v>No</v>
      </c>
      <c r="J14094" s="2"/>
      <c r="K14094" s="2"/>
    </row>
    <row r="14095" customFormat="false" ht="15" hidden="false" customHeight="false" outlineLevel="0" collapsed="false">
      <c r="A14095" s="2" t="s">
        <v>19595</v>
      </c>
      <c r="B14095" s="13" t="n">
        <v>123</v>
      </c>
      <c r="C14095" s="13" t="n">
        <v>123</v>
      </c>
      <c r="D14095" s="14" t="n">
        <f aca="false">C14095/Summary!$B$4</f>
        <v>0.0082</v>
      </c>
      <c r="E14095" s="15" t="n">
        <v>0.428571428571429</v>
      </c>
      <c r="F14095" s="2" t="s">
        <v>53</v>
      </c>
      <c r="G14095" s="2" t="s">
        <v>44</v>
      </c>
      <c r="H14095" s="2" t="str">
        <f aca="false">IF(AND(E14095&gt;=0.4,E14095&lt;=0.6),"Yes","No")</f>
        <v>Yes</v>
      </c>
      <c r="I14095" s="2" t="str">
        <f aca="false">IF(AND(F14095="No",G14095="No",H14095="Yes"),"Yes","No")</f>
        <v>No</v>
      </c>
      <c r="J14095" s="2"/>
      <c r="K14095" s="2"/>
    </row>
    <row r="14096" customFormat="false" ht="15" hidden="false" customHeight="false" outlineLevel="0" collapsed="false">
      <c r="A14096" s="2" t="s">
        <v>19596</v>
      </c>
      <c r="B14096" s="13" t="n">
        <v>123</v>
      </c>
      <c r="C14096" s="13" t="n">
        <v>122</v>
      </c>
      <c r="D14096" s="14" t="n">
        <f aca="false">C14096/Summary!$B$4</f>
        <v>0.00813333333333333</v>
      </c>
      <c r="E14096" s="15" t="n">
        <v>0.428571428571429</v>
      </c>
      <c r="F14096" s="2" t="s">
        <v>53</v>
      </c>
      <c r="G14096" s="2" t="s">
        <v>44</v>
      </c>
      <c r="H14096" s="2" t="str">
        <f aca="false">IF(AND(E14096&gt;=0.4,E14096&lt;=0.6),"Yes","No")</f>
        <v>Yes</v>
      </c>
      <c r="I14096" s="2" t="str">
        <f aca="false">IF(AND(F14096="No",G14096="No",H14096="Yes"),"Yes","No")</f>
        <v>No</v>
      </c>
      <c r="J14096" s="2"/>
      <c r="K14096" s="2"/>
    </row>
    <row r="14097" customFormat="false" ht="15" hidden="false" customHeight="false" outlineLevel="0" collapsed="false">
      <c r="A14097" s="2" t="s">
        <v>19597</v>
      </c>
      <c r="B14097" s="13" t="n">
        <v>123</v>
      </c>
      <c r="C14097" s="13" t="n">
        <v>122</v>
      </c>
      <c r="D14097" s="14" t="n">
        <f aca="false">C14097/Summary!$B$4</f>
        <v>0.00813333333333333</v>
      </c>
      <c r="E14097" s="15" t="n">
        <v>0.285714285714286</v>
      </c>
      <c r="F14097" s="2" t="s">
        <v>53</v>
      </c>
      <c r="G14097" s="2" t="s">
        <v>44</v>
      </c>
      <c r="H14097" s="2" t="str">
        <f aca="false">IF(AND(E14097&gt;=0.4,E14097&lt;=0.6),"Yes","No")</f>
        <v>No</v>
      </c>
      <c r="I14097" s="2" t="str">
        <f aca="false">IF(AND(F14097="No",G14097="No",H14097="Yes"),"Yes","No")</f>
        <v>No</v>
      </c>
      <c r="J14097" s="2"/>
      <c r="K14097" s="2"/>
    </row>
    <row r="14098" customFormat="false" ht="15" hidden="false" customHeight="false" outlineLevel="0" collapsed="false">
      <c r="A14098" s="2" t="s">
        <v>19598</v>
      </c>
      <c r="B14098" s="13" t="n">
        <v>123</v>
      </c>
      <c r="C14098" s="13" t="n">
        <v>123</v>
      </c>
      <c r="D14098" s="14" t="n">
        <f aca="false">C14098/Summary!$B$4</f>
        <v>0.0082</v>
      </c>
      <c r="E14098" s="15" t="n">
        <v>0</v>
      </c>
      <c r="F14098" s="2" t="s">
        <v>53</v>
      </c>
      <c r="G14098" s="2" t="s">
        <v>53</v>
      </c>
      <c r="H14098" s="2" t="str">
        <f aca="false">IF(AND(E14098&gt;=0.4,E14098&lt;=0.6),"Yes","No")</f>
        <v>No</v>
      </c>
      <c r="I14098" s="2" t="str">
        <f aca="false">IF(AND(F14098="No",G14098="No",H14098="Yes"),"Yes","No")</f>
        <v>No</v>
      </c>
      <c r="J14098" s="2"/>
      <c r="K14098" s="2"/>
    </row>
    <row r="14099" customFormat="false" ht="15" hidden="false" customHeight="false" outlineLevel="0" collapsed="false">
      <c r="A14099" s="2" t="s">
        <v>19599</v>
      </c>
      <c r="B14099" s="13" t="n">
        <v>123</v>
      </c>
      <c r="C14099" s="13" t="n">
        <v>122</v>
      </c>
      <c r="D14099" s="14" t="n">
        <f aca="false">C14099/Summary!$B$4</f>
        <v>0.00813333333333333</v>
      </c>
      <c r="E14099" s="15" t="n">
        <v>0.428571428571429</v>
      </c>
      <c r="F14099" s="2" t="s">
        <v>53</v>
      </c>
      <c r="G14099" s="2" t="s">
        <v>44</v>
      </c>
      <c r="H14099" s="2" t="str">
        <f aca="false">IF(AND(E14099&gt;=0.4,E14099&lt;=0.6),"Yes","No")</f>
        <v>Yes</v>
      </c>
      <c r="I14099" s="2" t="str">
        <f aca="false">IF(AND(F14099="No",G14099="No",H14099="Yes"),"Yes","No")</f>
        <v>No</v>
      </c>
      <c r="J14099" s="2"/>
      <c r="K14099" s="2"/>
    </row>
    <row r="14100" customFormat="false" ht="15" hidden="false" customHeight="false" outlineLevel="0" collapsed="false">
      <c r="A14100" s="2" t="s">
        <v>19600</v>
      </c>
      <c r="B14100" s="13" t="n">
        <v>123</v>
      </c>
      <c r="C14100" s="13" t="n">
        <v>123</v>
      </c>
      <c r="D14100" s="14" t="n">
        <f aca="false">C14100/Summary!$B$4</f>
        <v>0.0082</v>
      </c>
      <c r="E14100" s="15" t="n">
        <v>0.571428571428571</v>
      </c>
      <c r="F14100" s="2" t="s">
        <v>53</v>
      </c>
      <c r="G14100" s="2" t="s">
        <v>44</v>
      </c>
      <c r="H14100" s="2" t="str">
        <f aca="false">IF(AND(E14100&gt;=0.4,E14100&lt;=0.6),"Yes","No")</f>
        <v>Yes</v>
      </c>
      <c r="I14100" s="2" t="str">
        <f aca="false">IF(AND(F14100="No",G14100="No",H14100="Yes"),"Yes","No")</f>
        <v>No</v>
      </c>
      <c r="J14100" s="2"/>
      <c r="K14100" s="2"/>
    </row>
    <row r="14101" customFormat="false" ht="15" hidden="false" customHeight="false" outlineLevel="0" collapsed="false">
      <c r="A14101" s="2" t="s">
        <v>19601</v>
      </c>
      <c r="B14101" s="13" t="n">
        <v>123</v>
      </c>
      <c r="C14101" s="13" t="n">
        <v>123</v>
      </c>
      <c r="D14101" s="14" t="n">
        <f aca="false">C14101/Summary!$B$4</f>
        <v>0.0082</v>
      </c>
      <c r="E14101" s="15" t="n">
        <v>0.428571428571429</v>
      </c>
      <c r="F14101" s="2" t="s">
        <v>53</v>
      </c>
      <c r="G14101" s="2" t="s">
        <v>44</v>
      </c>
      <c r="H14101" s="2" t="str">
        <f aca="false">IF(AND(E14101&gt;=0.4,E14101&lt;=0.6),"Yes","No")</f>
        <v>Yes</v>
      </c>
      <c r="I14101" s="2" t="str">
        <f aca="false">IF(AND(F14101="No",G14101="No",H14101="Yes"),"Yes","No")</f>
        <v>No</v>
      </c>
      <c r="J14101" s="2"/>
      <c r="K14101" s="2"/>
    </row>
    <row r="14102" customFormat="false" ht="15" hidden="false" customHeight="false" outlineLevel="0" collapsed="false">
      <c r="A14102" s="2" t="s">
        <v>19602</v>
      </c>
      <c r="B14102" s="13" t="n">
        <v>123</v>
      </c>
      <c r="C14102" s="13" t="n">
        <v>123</v>
      </c>
      <c r="D14102" s="14" t="n">
        <f aca="false">C14102/Summary!$B$4</f>
        <v>0.0082</v>
      </c>
      <c r="E14102" s="15" t="n">
        <v>0.285714285714286</v>
      </c>
      <c r="F14102" s="2" t="s">
        <v>53</v>
      </c>
      <c r="G14102" s="2" t="s">
        <v>53</v>
      </c>
      <c r="H14102" s="2" t="str">
        <f aca="false">IF(AND(E14102&gt;=0.4,E14102&lt;=0.6),"Yes","No")</f>
        <v>No</v>
      </c>
      <c r="I14102" s="2" t="str">
        <f aca="false">IF(AND(F14102="No",G14102="No",H14102="Yes"),"Yes","No")</f>
        <v>No</v>
      </c>
      <c r="J14102" s="2"/>
      <c r="K14102" s="2"/>
    </row>
    <row r="14103" customFormat="false" ht="15" hidden="false" customHeight="false" outlineLevel="0" collapsed="false">
      <c r="A14103" s="2" t="s">
        <v>19603</v>
      </c>
      <c r="B14103" s="13" t="n">
        <v>123</v>
      </c>
      <c r="C14103" s="13" t="n">
        <v>123</v>
      </c>
      <c r="D14103" s="14" t="n">
        <f aca="false">C14103/Summary!$B$4</f>
        <v>0.0082</v>
      </c>
      <c r="E14103" s="15" t="n">
        <v>0.285714285714286</v>
      </c>
      <c r="F14103" s="2" t="s">
        <v>53</v>
      </c>
      <c r="G14103" s="2" t="s">
        <v>53</v>
      </c>
      <c r="H14103" s="2" t="str">
        <f aca="false">IF(AND(E14103&gt;=0.4,E14103&lt;=0.6),"Yes","No")</f>
        <v>No</v>
      </c>
      <c r="I14103" s="2" t="str">
        <f aca="false">IF(AND(F14103="No",G14103="No",H14103="Yes"),"Yes","No")</f>
        <v>No</v>
      </c>
      <c r="J14103" s="2"/>
      <c r="K14103" s="2"/>
    </row>
    <row r="14104" customFormat="false" ht="15" hidden="false" customHeight="false" outlineLevel="0" collapsed="false">
      <c r="A14104" s="2" t="s">
        <v>19604</v>
      </c>
      <c r="B14104" s="13" t="n">
        <v>123</v>
      </c>
      <c r="C14104" s="13" t="n">
        <v>121</v>
      </c>
      <c r="D14104" s="14" t="n">
        <f aca="false">C14104/Summary!$B$4</f>
        <v>0.00806666666666667</v>
      </c>
      <c r="E14104" s="15" t="n">
        <v>0.571428571428571</v>
      </c>
      <c r="F14104" s="2" t="s">
        <v>53</v>
      </c>
      <c r="G14104" s="2" t="s">
        <v>44</v>
      </c>
      <c r="H14104" s="2" t="str">
        <f aca="false">IF(AND(E14104&gt;=0.4,E14104&lt;=0.6),"Yes","No")</f>
        <v>Yes</v>
      </c>
      <c r="I14104" s="2" t="str">
        <f aca="false">IF(AND(F14104="No",G14104="No",H14104="Yes"),"Yes","No")</f>
        <v>No</v>
      </c>
      <c r="J14104" s="2"/>
      <c r="K14104" s="2"/>
    </row>
    <row r="14105" customFormat="false" ht="15" hidden="false" customHeight="false" outlineLevel="0" collapsed="false">
      <c r="A14105" s="2" t="s">
        <v>19605</v>
      </c>
      <c r="B14105" s="13" t="n">
        <v>123</v>
      </c>
      <c r="C14105" s="13" t="n">
        <v>121</v>
      </c>
      <c r="D14105" s="14" t="n">
        <f aca="false">C14105/Summary!$B$4</f>
        <v>0.00806666666666667</v>
      </c>
      <c r="E14105" s="15" t="n">
        <v>0.857142857142857</v>
      </c>
      <c r="F14105" s="2" t="s">
        <v>53</v>
      </c>
      <c r="G14105" s="2" t="s">
        <v>44</v>
      </c>
      <c r="H14105" s="2" t="str">
        <f aca="false">IF(AND(E14105&gt;=0.4,E14105&lt;=0.6),"Yes","No")</f>
        <v>No</v>
      </c>
      <c r="I14105" s="2" t="str">
        <f aca="false">IF(AND(F14105="No",G14105="No",H14105="Yes"),"Yes","No")</f>
        <v>No</v>
      </c>
      <c r="J14105" s="2"/>
      <c r="K14105" s="2"/>
    </row>
    <row r="14106" customFormat="false" ht="15" hidden="false" customHeight="false" outlineLevel="0" collapsed="false">
      <c r="A14106" s="2" t="s">
        <v>19606</v>
      </c>
      <c r="B14106" s="13" t="n">
        <v>123</v>
      </c>
      <c r="C14106" s="13" t="n">
        <v>123</v>
      </c>
      <c r="D14106" s="14" t="n">
        <f aca="false">C14106/Summary!$B$4</f>
        <v>0.0082</v>
      </c>
      <c r="E14106" s="15" t="n">
        <v>0.428571428571429</v>
      </c>
      <c r="F14106" s="2" t="s">
        <v>53</v>
      </c>
      <c r="G14106" s="2" t="s">
        <v>53</v>
      </c>
      <c r="H14106" s="2" t="str">
        <f aca="false">IF(AND(E14106&gt;=0.4,E14106&lt;=0.6),"Yes","No")</f>
        <v>Yes</v>
      </c>
      <c r="I14106" s="2" t="str">
        <f aca="false">IF(AND(F14106="No",G14106="No",H14106="Yes"),"Yes","No")</f>
        <v>No</v>
      </c>
      <c r="J14106" s="2"/>
      <c r="K14106" s="2"/>
    </row>
    <row r="14107" customFormat="false" ht="15" hidden="false" customHeight="false" outlineLevel="0" collapsed="false">
      <c r="A14107" s="2" t="s">
        <v>19607</v>
      </c>
      <c r="B14107" s="13" t="n">
        <v>123</v>
      </c>
      <c r="C14107" s="13" t="n">
        <v>123</v>
      </c>
      <c r="D14107" s="14" t="n">
        <f aca="false">C14107/Summary!$B$4</f>
        <v>0.0082</v>
      </c>
      <c r="E14107" s="15" t="n">
        <v>0.571428571428571</v>
      </c>
      <c r="F14107" s="2" t="s">
        <v>53</v>
      </c>
      <c r="G14107" s="2" t="s">
        <v>53</v>
      </c>
      <c r="H14107" s="2" t="str">
        <f aca="false">IF(AND(E14107&gt;=0.4,E14107&lt;=0.6),"Yes","No")</f>
        <v>Yes</v>
      </c>
      <c r="I14107" s="2" t="str">
        <f aca="false">IF(AND(F14107="No",G14107="No",H14107="Yes"),"Yes","No")</f>
        <v>No</v>
      </c>
      <c r="J14107" s="2"/>
      <c r="K14107" s="2"/>
    </row>
    <row r="14108" customFormat="false" ht="15" hidden="false" customHeight="false" outlineLevel="0" collapsed="false">
      <c r="A14108" s="2" t="s">
        <v>19608</v>
      </c>
      <c r="B14108" s="13" t="n">
        <v>123</v>
      </c>
      <c r="C14108" s="13" t="n">
        <v>123</v>
      </c>
      <c r="D14108" s="14" t="n">
        <f aca="false">C14108/Summary!$B$4</f>
        <v>0.0082</v>
      </c>
      <c r="E14108" s="15" t="n">
        <v>0.714285714285714</v>
      </c>
      <c r="F14108" s="2" t="s">
        <v>53</v>
      </c>
      <c r="G14108" s="2" t="s">
        <v>44</v>
      </c>
      <c r="H14108" s="2" t="str">
        <f aca="false">IF(AND(E14108&gt;=0.4,E14108&lt;=0.6),"Yes","No")</f>
        <v>No</v>
      </c>
      <c r="I14108" s="2" t="str">
        <f aca="false">IF(AND(F14108="No",G14108="No",H14108="Yes"),"Yes","No")</f>
        <v>No</v>
      </c>
      <c r="J14108" s="2"/>
      <c r="K14108" s="2"/>
    </row>
    <row r="14109" customFormat="false" ht="15" hidden="false" customHeight="false" outlineLevel="0" collapsed="false">
      <c r="A14109" s="2" t="s">
        <v>19609</v>
      </c>
      <c r="B14109" s="13" t="n">
        <v>123</v>
      </c>
      <c r="C14109" s="13" t="n">
        <v>123</v>
      </c>
      <c r="D14109" s="14" t="n">
        <f aca="false">C14109/Summary!$B$4</f>
        <v>0.0082</v>
      </c>
      <c r="E14109" s="15" t="n">
        <v>0.714285714285714</v>
      </c>
      <c r="F14109" s="2" t="s">
        <v>53</v>
      </c>
      <c r="G14109" s="2" t="s">
        <v>44</v>
      </c>
      <c r="H14109" s="2" t="str">
        <f aca="false">IF(AND(E14109&gt;=0.4,E14109&lt;=0.6),"Yes","No")</f>
        <v>No</v>
      </c>
      <c r="I14109" s="2" t="str">
        <f aca="false">IF(AND(F14109="No",G14109="No",H14109="Yes"),"Yes","No")</f>
        <v>No</v>
      </c>
      <c r="J14109" s="2"/>
      <c r="K14109" s="2"/>
    </row>
    <row r="14110" customFormat="false" ht="15" hidden="false" customHeight="false" outlineLevel="0" collapsed="false">
      <c r="A14110" s="2" t="s">
        <v>19610</v>
      </c>
      <c r="B14110" s="13" t="n">
        <v>123</v>
      </c>
      <c r="C14110" s="13" t="n">
        <v>123</v>
      </c>
      <c r="D14110" s="14" t="n">
        <f aca="false">C14110/Summary!$B$4</f>
        <v>0.0082</v>
      </c>
      <c r="E14110" s="15" t="n">
        <v>0.714285714285714</v>
      </c>
      <c r="F14110" s="2" t="s">
        <v>44</v>
      </c>
      <c r="G14110" s="2" t="s">
        <v>44</v>
      </c>
      <c r="H14110" s="2" t="str">
        <f aca="false">IF(AND(E14110&gt;=0.4,E14110&lt;=0.6),"Yes","No")</f>
        <v>No</v>
      </c>
      <c r="I14110" s="2" t="str">
        <f aca="false">IF(AND(F14110="No",G14110="No",H14110="Yes"),"Yes","No")</f>
        <v>No</v>
      </c>
      <c r="J14110" s="2"/>
      <c r="K14110" s="2"/>
    </row>
    <row r="14111" customFormat="false" ht="15" hidden="false" customHeight="false" outlineLevel="0" collapsed="false">
      <c r="A14111" s="2" t="s">
        <v>19611</v>
      </c>
      <c r="B14111" s="13" t="n">
        <v>123</v>
      </c>
      <c r="C14111" s="13" t="n">
        <v>123</v>
      </c>
      <c r="D14111" s="14" t="n">
        <f aca="false">C14111/Summary!$B$4</f>
        <v>0.0082</v>
      </c>
      <c r="E14111" s="15" t="n">
        <v>0.714285714285714</v>
      </c>
      <c r="F14111" s="2" t="s">
        <v>53</v>
      </c>
      <c r="G14111" s="2" t="s">
        <v>53</v>
      </c>
      <c r="H14111" s="2" t="str">
        <f aca="false">IF(AND(E14111&gt;=0.4,E14111&lt;=0.6),"Yes","No")</f>
        <v>No</v>
      </c>
      <c r="I14111" s="2" t="str">
        <f aca="false">IF(AND(F14111="No",G14111="No",H14111="Yes"),"Yes","No")</f>
        <v>No</v>
      </c>
      <c r="J14111" s="2"/>
      <c r="K14111" s="2"/>
    </row>
    <row r="14112" customFormat="false" ht="15" hidden="false" customHeight="false" outlineLevel="0" collapsed="false">
      <c r="A14112" s="2" t="s">
        <v>19612</v>
      </c>
      <c r="B14112" s="13" t="n">
        <v>123</v>
      </c>
      <c r="C14112" s="13" t="n">
        <v>123</v>
      </c>
      <c r="D14112" s="14" t="n">
        <f aca="false">C14112/Summary!$B$4</f>
        <v>0.0082</v>
      </c>
      <c r="E14112" s="15" t="n">
        <v>0.428571428571429</v>
      </c>
      <c r="F14112" s="2" t="s">
        <v>53</v>
      </c>
      <c r="G14112" s="2" t="s">
        <v>53</v>
      </c>
      <c r="H14112" s="2" t="str">
        <f aca="false">IF(AND(E14112&gt;=0.4,E14112&lt;=0.6),"Yes","No")</f>
        <v>Yes</v>
      </c>
      <c r="I14112" s="2" t="str">
        <f aca="false">IF(AND(F14112="No",G14112="No",H14112="Yes"),"Yes","No")</f>
        <v>No</v>
      </c>
      <c r="J14112" s="2"/>
      <c r="K14112" s="2"/>
    </row>
    <row r="14113" customFormat="false" ht="15" hidden="false" customHeight="false" outlineLevel="0" collapsed="false">
      <c r="A14113" s="2" t="s">
        <v>19613</v>
      </c>
      <c r="B14113" s="13" t="n">
        <v>123</v>
      </c>
      <c r="C14113" s="13" t="n">
        <v>123</v>
      </c>
      <c r="D14113" s="14" t="n">
        <f aca="false">C14113/Summary!$B$4</f>
        <v>0.0082</v>
      </c>
      <c r="E14113" s="15" t="n">
        <v>0.571428571428571</v>
      </c>
      <c r="F14113" s="2" t="s">
        <v>53</v>
      </c>
      <c r="G14113" s="2" t="s">
        <v>44</v>
      </c>
      <c r="H14113" s="2" t="str">
        <f aca="false">IF(AND(E14113&gt;=0.4,E14113&lt;=0.6),"Yes","No")</f>
        <v>Yes</v>
      </c>
      <c r="I14113" s="2" t="str">
        <f aca="false">IF(AND(F14113="No",G14113="No",H14113="Yes"),"Yes","No")</f>
        <v>No</v>
      </c>
      <c r="J14113" s="2"/>
      <c r="K14113" s="2"/>
    </row>
    <row r="14114" customFormat="false" ht="15" hidden="false" customHeight="false" outlineLevel="0" collapsed="false">
      <c r="A14114" s="2" t="s">
        <v>19614</v>
      </c>
      <c r="B14114" s="13" t="n">
        <v>123</v>
      </c>
      <c r="C14114" s="13" t="n">
        <v>123</v>
      </c>
      <c r="D14114" s="14" t="n">
        <f aca="false">C14114/Summary!$B$4</f>
        <v>0.0082</v>
      </c>
      <c r="E14114" s="15" t="n">
        <v>0.285714285714286</v>
      </c>
      <c r="F14114" s="2" t="s">
        <v>53</v>
      </c>
      <c r="G14114" s="2" t="s">
        <v>53</v>
      </c>
      <c r="H14114" s="2" t="str">
        <f aca="false">IF(AND(E14114&gt;=0.4,E14114&lt;=0.6),"Yes","No")</f>
        <v>No</v>
      </c>
      <c r="I14114" s="2" t="str">
        <f aca="false">IF(AND(F14114="No",G14114="No",H14114="Yes"),"Yes","No")</f>
        <v>No</v>
      </c>
      <c r="J14114" s="2"/>
      <c r="K14114" s="2"/>
    </row>
    <row r="14115" customFormat="false" ht="15" hidden="false" customHeight="false" outlineLevel="0" collapsed="false">
      <c r="A14115" s="2" t="s">
        <v>19615</v>
      </c>
      <c r="B14115" s="13" t="n">
        <v>123</v>
      </c>
      <c r="C14115" s="13" t="n">
        <v>122</v>
      </c>
      <c r="D14115" s="14" t="n">
        <f aca="false">C14115/Summary!$B$4</f>
        <v>0.00813333333333333</v>
      </c>
      <c r="E14115" s="15" t="n">
        <v>0.571428571428571</v>
      </c>
      <c r="F14115" s="2" t="s">
        <v>53</v>
      </c>
      <c r="G14115" s="2" t="s">
        <v>44</v>
      </c>
      <c r="H14115" s="2" t="str">
        <f aca="false">IF(AND(E14115&gt;=0.4,E14115&lt;=0.6),"Yes","No")</f>
        <v>Yes</v>
      </c>
      <c r="I14115" s="2" t="str">
        <f aca="false">IF(AND(F14115="No",G14115="No",H14115="Yes"),"Yes","No")</f>
        <v>No</v>
      </c>
      <c r="J14115" s="2"/>
      <c r="K14115" s="2"/>
    </row>
    <row r="14116" customFormat="false" ht="15" hidden="false" customHeight="false" outlineLevel="0" collapsed="false">
      <c r="A14116" s="2" t="s">
        <v>19616</v>
      </c>
      <c r="B14116" s="13" t="n">
        <v>123</v>
      </c>
      <c r="C14116" s="13" t="n">
        <v>123</v>
      </c>
      <c r="D14116" s="14" t="n">
        <f aca="false">C14116/Summary!$B$4</f>
        <v>0.0082</v>
      </c>
      <c r="E14116" s="15" t="n">
        <v>0.285714285714286</v>
      </c>
      <c r="F14116" s="2" t="s">
        <v>53</v>
      </c>
      <c r="G14116" s="2" t="s">
        <v>44</v>
      </c>
      <c r="H14116" s="2" t="str">
        <f aca="false">IF(AND(E14116&gt;=0.4,E14116&lt;=0.6),"Yes","No")</f>
        <v>No</v>
      </c>
      <c r="I14116" s="2" t="str">
        <f aca="false">IF(AND(F14116="No",G14116="No",H14116="Yes"),"Yes","No")</f>
        <v>No</v>
      </c>
      <c r="J14116" s="2"/>
      <c r="K14116" s="2"/>
    </row>
    <row r="14117" customFormat="false" ht="15" hidden="false" customHeight="false" outlineLevel="0" collapsed="false">
      <c r="A14117" s="2" t="s">
        <v>19617</v>
      </c>
      <c r="B14117" s="13" t="n">
        <v>123</v>
      </c>
      <c r="C14117" s="13" t="n">
        <v>122</v>
      </c>
      <c r="D14117" s="14" t="n">
        <f aca="false">C14117/Summary!$B$4</f>
        <v>0.00813333333333333</v>
      </c>
      <c r="E14117" s="15" t="n">
        <v>0.428571428571429</v>
      </c>
      <c r="F14117" s="2" t="s">
        <v>53</v>
      </c>
      <c r="G14117" s="2" t="s">
        <v>53</v>
      </c>
      <c r="H14117" s="2" t="str">
        <f aca="false">IF(AND(E14117&gt;=0.4,E14117&lt;=0.6),"Yes","No")</f>
        <v>Yes</v>
      </c>
      <c r="I14117" s="2" t="str">
        <f aca="false">IF(AND(F14117="No",G14117="No",H14117="Yes"),"Yes","No")</f>
        <v>No</v>
      </c>
      <c r="J14117" s="2"/>
      <c r="K14117" s="2"/>
    </row>
    <row r="14118" customFormat="false" ht="15" hidden="false" customHeight="false" outlineLevel="0" collapsed="false">
      <c r="A14118" s="2" t="s">
        <v>19618</v>
      </c>
      <c r="B14118" s="13" t="n">
        <v>123</v>
      </c>
      <c r="C14118" s="13" t="n">
        <v>123</v>
      </c>
      <c r="D14118" s="14" t="n">
        <f aca="false">C14118/Summary!$B$4</f>
        <v>0.0082</v>
      </c>
      <c r="E14118" s="15" t="n">
        <v>0.285714285714286</v>
      </c>
      <c r="F14118" s="2" t="s">
        <v>53</v>
      </c>
      <c r="G14118" s="2" t="s">
        <v>53</v>
      </c>
      <c r="H14118" s="2" t="str">
        <f aca="false">IF(AND(E14118&gt;=0.4,E14118&lt;=0.6),"Yes","No")</f>
        <v>No</v>
      </c>
      <c r="I14118" s="2" t="str">
        <f aca="false">IF(AND(F14118="No",G14118="No",H14118="Yes"),"Yes","No")</f>
        <v>No</v>
      </c>
      <c r="J14118" s="2"/>
      <c r="K14118" s="2"/>
    </row>
    <row r="14119" customFormat="false" ht="15" hidden="false" customHeight="false" outlineLevel="0" collapsed="false">
      <c r="A14119" s="2" t="s">
        <v>19619</v>
      </c>
      <c r="B14119" s="13" t="n">
        <v>123</v>
      </c>
      <c r="C14119" s="13" t="n">
        <v>122</v>
      </c>
      <c r="D14119" s="14" t="n">
        <f aca="false">C14119/Summary!$B$4</f>
        <v>0.00813333333333333</v>
      </c>
      <c r="E14119" s="15" t="n">
        <v>0.428571428571429</v>
      </c>
      <c r="F14119" s="2" t="s">
        <v>53</v>
      </c>
      <c r="G14119" s="2" t="s">
        <v>44</v>
      </c>
      <c r="H14119" s="2" t="str">
        <f aca="false">IF(AND(E14119&gt;=0.4,E14119&lt;=0.6),"Yes","No")</f>
        <v>Yes</v>
      </c>
      <c r="I14119" s="2" t="str">
        <f aca="false">IF(AND(F14119="No",G14119="No",H14119="Yes"),"Yes","No")</f>
        <v>No</v>
      </c>
      <c r="J14119" s="2"/>
      <c r="K14119" s="2"/>
    </row>
    <row r="14120" customFormat="false" ht="15" hidden="false" customHeight="false" outlineLevel="0" collapsed="false">
      <c r="A14120" s="2" t="s">
        <v>19620</v>
      </c>
      <c r="B14120" s="13" t="n">
        <v>123</v>
      </c>
      <c r="C14120" s="13" t="n">
        <v>123</v>
      </c>
      <c r="D14120" s="14" t="n">
        <f aca="false">C14120/Summary!$B$4</f>
        <v>0.0082</v>
      </c>
      <c r="E14120" s="15" t="n">
        <v>0.428571428571429</v>
      </c>
      <c r="F14120" s="2" t="s">
        <v>53</v>
      </c>
      <c r="G14120" s="2" t="s">
        <v>44</v>
      </c>
      <c r="H14120" s="2" t="str">
        <f aca="false">IF(AND(E14120&gt;=0.4,E14120&lt;=0.6),"Yes","No")</f>
        <v>Yes</v>
      </c>
      <c r="I14120" s="2" t="str">
        <f aca="false">IF(AND(F14120="No",G14120="No",H14120="Yes"),"Yes","No")</f>
        <v>No</v>
      </c>
      <c r="J14120" s="2"/>
      <c r="K14120" s="2"/>
    </row>
    <row r="14121" customFormat="false" ht="15" hidden="false" customHeight="false" outlineLevel="0" collapsed="false">
      <c r="A14121" s="2" t="s">
        <v>19621</v>
      </c>
      <c r="B14121" s="13" t="n">
        <v>123</v>
      </c>
      <c r="C14121" s="13" t="n">
        <v>123</v>
      </c>
      <c r="D14121" s="14" t="n">
        <f aca="false">C14121/Summary!$B$4</f>
        <v>0.0082</v>
      </c>
      <c r="E14121" s="15" t="n">
        <v>0.714285714285714</v>
      </c>
      <c r="F14121" s="2" t="s">
        <v>53</v>
      </c>
      <c r="G14121" s="2" t="s">
        <v>44</v>
      </c>
      <c r="H14121" s="2" t="str">
        <f aca="false">IF(AND(E14121&gt;=0.4,E14121&lt;=0.6),"Yes","No")</f>
        <v>No</v>
      </c>
      <c r="I14121" s="2" t="str">
        <f aca="false">IF(AND(F14121="No",G14121="No",H14121="Yes"),"Yes","No")</f>
        <v>No</v>
      </c>
      <c r="J14121" s="2"/>
      <c r="K14121" s="2"/>
    </row>
    <row r="14122" customFormat="false" ht="15" hidden="false" customHeight="false" outlineLevel="0" collapsed="false">
      <c r="A14122" s="2" t="s">
        <v>19622</v>
      </c>
      <c r="B14122" s="13" t="n">
        <v>123</v>
      </c>
      <c r="C14122" s="13" t="n">
        <v>122</v>
      </c>
      <c r="D14122" s="14" t="n">
        <f aca="false">C14122/Summary!$B$4</f>
        <v>0.00813333333333333</v>
      </c>
      <c r="E14122" s="15" t="n">
        <v>0.428571428571429</v>
      </c>
      <c r="F14122" s="2" t="s">
        <v>53</v>
      </c>
      <c r="G14122" s="2" t="s">
        <v>53</v>
      </c>
      <c r="H14122" s="2" t="str">
        <f aca="false">IF(AND(E14122&gt;=0.4,E14122&lt;=0.6),"Yes","No")</f>
        <v>Yes</v>
      </c>
      <c r="I14122" s="2" t="str">
        <f aca="false">IF(AND(F14122="No",G14122="No",H14122="Yes"),"Yes","No")</f>
        <v>No</v>
      </c>
      <c r="J14122" s="2"/>
      <c r="K14122" s="2"/>
    </row>
    <row r="14123" customFormat="false" ht="15" hidden="false" customHeight="false" outlineLevel="0" collapsed="false">
      <c r="A14123" s="2" t="s">
        <v>19623</v>
      </c>
      <c r="B14123" s="13" t="n">
        <v>123</v>
      </c>
      <c r="C14123" s="13" t="n">
        <v>123</v>
      </c>
      <c r="D14123" s="14" t="n">
        <f aca="false">C14123/Summary!$B$4</f>
        <v>0.0082</v>
      </c>
      <c r="E14123" s="15" t="n">
        <v>0.285714285714286</v>
      </c>
      <c r="F14123" s="2" t="s">
        <v>53</v>
      </c>
      <c r="G14123" s="2" t="s">
        <v>53</v>
      </c>
      <c r="H14123" s="2" t="str">
        <f aca="false">IF(AND(E14123&gt;=0.4,E14123&lt;=0.6),"Yes","No")</f>
        <v>No</v>
      </c>
      <c r="I14123" s="2" t="str">
        <f aca="false">IF(AND(F14123="No",G14123="No",H14123="Yes"),"Yes","No")</f>
        <v>No</v>
      </c>
      <c r="J14123" s="2"/>
      <c r="K14123" s="2"/>
    </row>
    <row r="14124" customFormat="false" ht="15" hidden="false" customHeight="false" outlineLevel="0" collapsed="false">
      <c r="A14124" s="2" t="s">
        <v>19624</v>
      </c>
      <c r="B14124" s="13" t="n">
        <v>123</v>
      </c>
      <c r="C14124" s="13" t="n">
        <v>123</v>
      </c>
      <c r="D14124" s="14" t="n">
        <f aca="false">C14124/Summary!$B$4</f>
        <v>0.0082</v>
      </c>
      <c r="E14124" s="15" t="n">
        <v>0.285714285714286</v>
      </c>
      <c r="F14124" s="2" t="s">
        <v>53</v>
      </c>
      <c r="G14124" s="2" t="s">
        <v>44</v>
      </c>
      <c r="H14124" s="2" t="str">
        <f aca="false">IF(AND(E14124&gt;=0.4,E14124&lt;=0.6),"Yes","No")</f>
        <v>No</v>
      </c>
      <c r="I14124" s="2" t="str">
        <f aca="false">IF(AND(F14124="No",G14124="No",H14124="Yes"),"Yes","No")</f>
        <v>No</v>
      </c>
      <c r="J14124" s="2"/>
      <c r="K14124" s="2"/>
    </row>
    <row r="14125" customFormat="false" ht="15" hidden="false" customHeight="false" outlineLevel="0" collapsed="false">
      <c r="A14125" s="2" t="s">
        <v>19625</v>
      </c>
      <c r="B14125" s="13" t="n">
        <v>123</v>
      </c>
      <c r="C14125" s="13" t="n">
        <v>123</v>
      </c>
      <c r="D14125" s="14" t="n">
        <f aca="false">C14125/Summary!$B$4</f>
        <v>0.0082</v>
      </c>
      <c r="E14125" s="15" t="n">
        <v>0.142857142857143</v>
      </c>
      <c r="F14125" s="2" t="s">
        <v>53</v>
      </c>
      <c r="G14125" s="2" t="s">
        <v>44</v>
      </c>
      <c r="H14125" s="2" t="str">
        <f aca="false">IF(AND(E14125&gt;=0.4,E14125&lt;=0.6),"Yes","No")</f>
        <v>No</v>
      </c>
      <c r="I14125" s="2" t="str">
        <f aca="false">IF(AND(F14125="No",G14125="No",H14125="Yes"),"Yes","No")</f>
        <v>No</v>
      </c>
      <c r="J14125" s="2"/>
      <c r="K14125" s="2"/>
    </row>
    <row r="14126" customFormat="false" ht="15" hidden="false" customHeight="false" outlineLevel="0" collapsed="false">
      <c r="A14126" s="2" t="s">
        <v>19626</v>
      </c>
      <c r="B14126" s="13" t="n">
        <v>123</v>
      </c>
      <c r="C14126" s="13" t="n">
        <v>122</v>
      </c>
      <c r="D14126" s="14" t="n">
        <f aca="false">C14126/Summary!$B$4</f>
        <v>0.00813333333333333</v>
      </c>
      <c r="E14126" s="15" t="n">
        <v>0.571428571428571</v>
      </c>
      <c r="F14126" s="2" t="s">
        <v>53</v>
      </c>
      <c r="G14126" s="2" t="s">
        <v>53</v>
      </c>
      <c r="H14126" s="2" t="str">
        <f aca="false">IF(AND(E14126&gt;=0.4,E14126&lt;=0.6),"Yes","No")</f>
        <v>Yes</v>
      </c>
      <c r="I14126" s="2" t="str">
        <f aca="false">IF(AND(F14126="No",G14126="No",H14126="Yes"),"Yes","No")</f>
        <v>No</v>
      </c>
      <c r="J14126" s="2"/>
      <c r="K14126" s="2"/>
    </row>
    <row r="14127" customFormat="false" ht="15" hidden="false" customHeight="false" outlineLevel="0" collapsed="false">
      <c r="A14127" s="2" t="s">
        <v>19627</v>
      </c>
      <c r="B14127" s="13" t="n">
        <v>123</v>
      </c>
      <c r="C14127" s="13" t="n">
        <v>122</v>
      </c>
      <c r="D14127" s="14" t="n">
        <f aca="false">C14127/Summary!$B$4</f>
        <v>0.00813333333333333</v>
      </c>
      <c r="E14127" s="15" t="n">
        <v>0.571428571428571</v>
      </c>
      <c r="F14127" s="2" t="s">
        <v>53</v>
      </c>
      <c r="G14127" s="2" t="s">
        <v>53</v>
      </c>
      <c r="H14127" s="2" t="str">
        <f aca="false">IF(AND(E14127&gt;=0.4,E14127&lt;=0.6),"Yes","No")</f>
        <v>Yes</v>
      </c>
      <c r="I14127" s="2" t="str">
        <f aca="false">IF(AND(F14127="No",G14127="No",H14127="Yes"),"Yes","No")</f>
        <v>No</v>
      </c>
      <c r="J14127" s="2"/>
      <c r="K14127" s="2"/>
    </row>
    <row r="14128" customFormat="false" ht="15" hidden="false" customHeight="false" outlineLevel="0" collapsed="false">
      <c r="A14128" s="2" t="s">
        <v>19628</v>
      </c>
      <c r="B14128" s="13" t="n">
        <v>123</v>
      </c>
      <c r="C14128" s="13" t="n">
        <v>123</v>
      </c>
      <c r="D14128" s="14" t="n">
        <f aca="false">C14128/Summary!$B$4</f>
        <v>0.0082</v>
      </c>
      <c r="E14128" s="15" t="n">
        <v>0.714285714285714</v>
      </c>
      <c r="F14128" s="2" t="s">
        <v>53</v>
      </c>
      <c r="G14128" s="2" t="s">
        <v>44</v>
      </c>
      <c r="H14128" s="2" t="str">
        <f aca="false">IF(AND(E14128&gt;=0.4,E14128&lt;=0.6),"Yes","No")</f>
        <v>No</v>
      </c>
      <c r="I14128" s="2" t="str">
        <f aca="false">IF(AND(F14128="No",G14128="No",H14128="Yes"),"Yes","No")</f>
        <v>No</v>
      </c>
      <c r="J14128" s="2"/>
      <c r="K14128" s="2"/>
    </row>
    <row r="14129" customFormat="false" ht="15" hidden="false" customHeight="false" outlineLevel="0" collapsed="false">
      <c r="A14129" s="2" t="s">
        <v>19629</v>
      </c>
      <c r="B14129" s="13" t="n">
        <v>123</v>
      </c>
      <c r="C14129" s="13" t="n">
        <v>123</v>
      </c>
      <c r="D14129" s="14" t="n">
        <f aca="false">C14129/Summary!$B$4</f>
        <v>0.0082</v>
      </c>
      <c r="E14129" s="15" t="n">
        <v>0.571428571428571</v>
      </c>
      <c r="F14129" s="2" t="s">
        <v>53</v>
      </c>
      <c r="G14129" s="2" t="s">
        <v>53</v>
      </c>
      <c r="H14129" s="2" t="str">
        <f aca="false">IF(AND(E14129&gt;=0.4,E14129&lt;=0.6),"Yes","No")</f>
        <v>Yes</v>
      </c>
      <c r="I14129" s="2" t="str">
        <f aca="false">IF(AND(F14129="No",G14129="No",H14129="Yes"),"Yes","No")</f>
        <v>No</v>
      </c>
      <c r="J14129" s="2"/>
      <c r="K14129" s="2"/>
    </row>
    <row r="14130" customFormat="false" ht="15" hidden="false" customHeight="false" outlineLevel="0" collapsed="false">
      <c r="A14130" s="2" t="s">
        <v>19630</v>
      </c>
      <c r="B14130" s="13" t="n">
        <v>123</v>
      </c>
      <c r="C14130" s="13" t="n">
        <v>123</v>
      </c>
      <c r="D14130" s="14" t="n">
        <f aca="false">C14130/Summary!$B$4</f>
        <v>0.0082</v>
      </c>
      <c r="E14130" s="15" t="n">
        <v>0.428571428571429</v>
      </c>
      <c r="F14130" s="2" t="s">
        <v>53</v>
      </c>
      <c r="G14130" s="2" t="s">
        <v>53</v>
      </c>
      <c r="H14130" s="2" t="str">
        <f aca="false">IF(AND(E14130&gt;=0.4,E14130&lt;=0.6),"Yes","No")</f>
        <v>Yes</v>
      </c>
      <c r="I14130" s="2" t="str">
        <f aca="false">IF(AND(F14130="No",G14130="No",H14130="Yes"),"Yes","No")</f>
        <v>No</v>
      </c>
      <c r="J14130" s="2"/>
      <c r="K14130" s="2"/>
    </row>
    <row r="14131" customFormat="false" ht="15" hidden="false" customHeight="false" outlineLevel="0" collapsed="false">
      <c r="A14131" s="2" t="s">
        <v>19631</v>
      </c>
      <c r="B14131" s="13" t="n">
        <v>123</v>
      </c>
      <c r="C14131" s="13" t="n">
        <v>123</v>
      </c>
      <c r="D14131" s="14" t="n">
        <f aca="false">C14131/Summary!$B$4</f>
        <v>0.0082</v>
      </c>
      <c r="E14131" s="15" t="n">
        <v>0.428571428571429</v>
      </c>
      <c r="F14131" s="2" t="s">
        <v>53</v>
      </c>
      <c r="G14131" s="2" t="s">
        <v>44</v>
      </c>
      <c r="H14131" s="2" t="str">
        <f aca="false">IF(AND(E14131&gt;=0.4,E14131&lt;=0.6),"Yes","No")</f>
        <v>Yes</v>
      </c>
      <c r="I14131" s="2" t="str">
        <f aca="false">IF(AND(F14131="No",G14131="No",H14131="Yes"),"Yes","No")</f>
        <v>No</v>
      </c>
      <c r="J14131" s="2"/>
      <c r="K14131" s="2"/>
    </row>
    <row r="14132" customFormat="false" ht="15" hidden="false" customHeight="false" outlineLevel="0" collapsed="false">
      <c r="A14132" s="2" t="s">
        <v>19632</v>
      </c>
      <c r="B14132" s="13" t="n">
        <v>123</v>
      </c>
      <c r="C14132" s="13" t="n">
        <v>121</v>
      </c>
      <c r="D14132" s="14" t="n">
        <f aca="false">C14132/Summary!$B$4</f>
        <v>0.00806666666666667</v>
      </c>
      <c r="E14132" s="15" t="n">
        <v>0.428571428571429</v>
      </c>
      <c r="F14132" s="2" t="s">
        <v>53</v>
      </c>
      <c r="G14132" s="2" t="s">
        <v>44</v>
      </c>
      <c r="H14132" s="2" t="str">
        <f aca="false">IF(AND(E14132&gt;=0.4,E14132&lt;=0.6),"Yes","No")</f>
        <v>Yes</v>
      </c>
      <c r="I14132" s="2" t="str">
        <f aca="false">IF(AND(F14132="No",G14132="No",H14132="Yes"),"Yes","No")</f>
        <v>No</v>
      </c>
      <c r="J14132" s="2"/>
      <c r="K14132" s="2"/>
    </row>
    <row r="14133" customFormat="false" ht="15" hidden="false" customHeight="false" outlineLevel="0" collapsed="false">
      <c r="A14133" s="2" t="s">
        <v>19633</v>
      </c>
      <c r="B14133" s="13" t="n">
        <v>123</v>
      </c>
      <c r="C14133" s="13" t="n">
        <v>122</v>
      </c>
      <c r="D14133" s="14" t="n">
        <f aca="false">C14133/Summary!$B$4</f>
        <v>0.00813333333333333</v>
      </c>
      <c r="E14133" s="15" t="n">
        <v>0.428571428571429</v>
      </c>
      <c r="F14133" s="2" t="s">
        <v>53</v>
      </c>
      <c r="G14133" s="2" t="s">
        <v>44</v>
      </c>
      <c r="H14133" s="2" t="str">
        <f aca="false">IF(AND(E14133&gt;=0.4,E14133&lt;=0.6),"Yes","No")</f>
        <v>Yes</v>
      </c>
      <c r="I14133" s="2" t="str">
        <f aca="false">IF(AND(F14133="No",G14133="No",H14133="Yes"),"Yes","No")</f>
        <v>No</v>
      </c>
      <c r="J14133" s="2"/>
      <c r="K14133" s="2"/>
    </row>
    <row r="14134" customFormat="false" ht="15" hidden="false" customHeight="false" outlineLevel="0" collapsed="false">
      <c r="A14134" s="2" t="s">
        <v>19634</v>
      </c>
      <c r="B14134" s="13" t="n">
        <v>123</v>
      </c>
      <c r="C14134" s="13" t="n">
        <v>123</v>
      </c>
      <c r="D14134" s="14" t="n">
        <f aca="false">C14134/Summary!$B$4</f>
        <v>0.0082</v>
      </c>
      <c r="E14134" s="15" t="n">
        <v>0.285714285714286</v>
      </c>
      <c r="F14134" s="2" t="s">
        <v>53</v>
      </c>
      <c r="G14134" s="2" t="s">
        <v>44</v>
      </c>
      <c r="H14134" s="2" t="str">
        <f aca="false">IF(AND(E14134&gt;=0.4,E14134&lt;=0.6),"Yes","No")</f>
        <v>No</v>
      </c>
      <c r="I14134" s="2" t="str">
        <f aca="false">IF(AND(F14134="No",G14134="No",H14134="Yes"),"Yes","No")</f>
        <v>No</v>
      </c>
      <c r="J14134" s="2"/>
      <c r="K14134" s="2"/>
    </row>
    <row r="14135" customFormat="false" ht="15" hidden="false" customHeight="false" outlineLevel="0" collapsed="false">
      <c r="A14135" s="2" t="s">
        <v>19635</v>
      </c>
      <c r="B14135" s="13" t="n">
        <v>123</v>
      </c>
      <c r="C14135" s="13" t="n">
        <v>123</v>
      </c>
      <c r="D14135" s="14" t="n">
        <f aca="false">C14135/Summary!$B$4</f>
        <v>0.0082</v>
      </c>
      <c r="E14135" s="15" t="n">
        <v>0.428571428571429</v>
      </c>
      <c r="F14135" s="2" t="s">
        <v>53</v>
      </c>
      <c r="G14135" s="2" t="s">
        <v>53</v>
      </c>
      <c r="H14135" s="2" t="str">
        <f aca="false">IF(AND(E14135&gt;=0.4,E14135&lt;=0.6),"Yes","No")</f>
        <v>Yes</v>
      </c>
      <c r="I14135" s="2" t="str">
        <f aca="false">IF(AND(F14135="No",G14135="No",H14135="Yes"),"Yes","No")</f>
        <v>No</v>
      </c>
      <c r="J14135" s="2"/>
      <c r="K14135" s="2"/>
    </row>
    <row r="14136" customFormat="false" ht="15" hidden="false" customHeight="false" outlineLevel="0" collapsed="false">
      <c r="A14136" s="2" t="s">
        <v>19636</v>
      </c>
      <c r="B14136" s="13" t="n">
        <v>123</v>
      </c>
      <c r="C14136" s="13" t="n">
        <v>123</v>
      </c>
      <c r="D14136" s="14" t="n">
        <f aca="false">C14136/Summary!$B$4</f>
        <v>0.0082</v>
      </c>
      <c r="E14136" s="15" t="n">
        <v>0.571428571428571</v>
      </c>
      <c r="F14136" s="2" t="s">
        <v>53</v>
      </c>
      <c r="G14136" s="2" t="s">
        <v>44</v>
      </c>
      <c r="H14136" s="2" t="str">
        <f aca="false">IF(AND(E14136&gt;=0.4,E14136&lt;=0.6),"Yes","No")</f>
        <v>Yes</v>
      </c>
      <c r="I14136" s="2" t="str">
        <f aca="false">IF(AND(F14136="No",G14136="No",H14136="Yes"),"Yes","No")</f>
        <v>No</v>
      </c>
      <c r="J14136" s="2"/>
      <c r="K14136" s="2"/>
    </row>
    <row r="14137" customFormat="false" ht="15" hidden="false" customHeight="false" outlineLevel="0" collapsed="false">
      <c r="A14137" s="2" t="s">
        <v>19637</v>
      </c>
      <c r="B14137" s="13" t="n">
        <v>123</v>
      </c>
      <c r="C14137" s="13" t="n">
        <v>121</v>
      </c>
      <c r="D14137" s="14" t="n">
        <f aca="false">C14137/Summary!$B$4</f>
        <v>0.00806666666666667</v>
      </c>
      <c r="E14137" s="15" t="n">
        <v>0.571428571428571</v>
      </c>
      <c r="F14137" s="2" t="s">
        <v>53</v>
      </c>
      <c r="G14137" s="2" t="s">
        <v>44</v>
      </c>
      <c r="H14137" s="2" t="str">
        <f aca="false">IF(AND(E14137&gt;=0.4,E14137&lt;=0.6),"Yes","No")</f>
        <v>Yes</v>
      </c>
      <c r="I14137" s="2" t="str">
        <f aca="false">IF(AND(F14137="No",G14137="No",H14137="Yes"),"Yes","No")</f>
        <v>No</v>
      </c>
      <c r="J14137" s="2"/>
      <c r="K14137" s="2"/>
    </row>
    <row r="14138" customFormat="false" ht="15" hidden="false" customHeight="false" outlineLevel="0" collapsed="false">
      <c r="A14138" s="2" t="s">
        <v>19638</v>
      </c>
      <c r="B14138" s="13" t="n">
        <v>123</v>
      </c>
      <c r="C14138" s="13" t="n">
        <v>121</v>
      </c>
      <c r="D14138" s="14" t="n">
        <f aca="false">C14138/Summary!$B$4</f>
        <v>0.00806666666666667</v>
      </c>
      <c r="E14138" s="15" t="n">
        <v>0.714285714285714</v>
      </c>
      <c r="F14138" s="2" t="s">
        <v>53</v>
      </c>
      <c r="G14138" s="2" t="s">
        <v>44</v>
      </c>
      <c r="H14138" s="2" t="str">
        <f aca="false">IF(AND(E14138&gt;=0.4,E14138&lt;=0.6),"Yes","No")</f>
        <v>No</v>
      </c>
      <c r="I14138" s="2" t="str">
        <f aca="false">IF(AND(F14138="No",G14138="No",H14138="Yes"),"Yes","No")</f>
        <v>No</v>
      </c>
      <c r="J14138" s="2"/>
      <c r="K14138" s="2"/>
    </row>
    <row r="14139" customFormat="false" ht="15" hidden="false" customHeight="false" outlineLevel="0" collapsed="false">
      <c r="A14139" s="2" t="s">
        <v>19639</v>
      </c>
      <c r="B14139" s="13" t="n">
        <v>123</v>
      </c>
      <c r="C14139" s="13" t="n">
        <v>121</v>
      </c>
      <c r="D14139" s="14" t="n">
        <f aca="false">C14139/Summary!$B$4</f>
        <v>0.00806666666666667</v>
      </c>
      <c r="E14139" s="15" t="n">
        <v>0.428571428571429</v>
      </c>
      <c r="F14139" s="2" t="s">
        <v>53</v>
      </c>
      <c r="G14139" s="2" t="s">
        <v>44</v>
      </c>
      <c r="H14139" s="2" t="str">
        <f aca="false">IF(AND(E14139&gt;=0.4,E14139&lt;=0.6),"Yes","No")</f>
        <v>Yes</v>
      </c>
      <c r="I14139" s="2" t="str">
        <f aca="false">IF(AND(F14139="No",G14139="No",H14139="Yes"),"Yes","No")</f>
        <v>No</v>
      </c>
      <c r="J14139" s="2"/>
      <c r="K14139" s="2"/>
    </row>
    <row r="14140" customFormat="false" ht="15" hidden="false" customHeight="false" outlineLevel="0" collapsed="false">
      <c r="A14140" s="2" t="s">
        <v>19640</v>
      </c>
      <c r="B14140" s="13" t="n">
        <v>123</v>
      </c>
      <c r="C14140" s="13" t="n">
        <v>123</v>
      </c>
      <c r="D14140" s="14" t="n">
        <f aca="false">C14140/Summary!$B$4</f>
        <v>0.0082</v>
      </c>
      <c r="E14140" s="15" t="n">
        <v>0.285714285714286</v>
      </c>
      <c r="F14140" s="2" t="s">
        <v>53</v>
      </c>
      <c r="G14140" s="2" t="s">
        <v>53</v>
      </c>
      <c r="H14140" s="2" t="str">
        <f aca="false">IF(AND(E14140&gt;=0.4,E14140&lt;=0.6),"Yes","No")</f>
        <v>No</v>
      </c>
      <c r="I14140" s="2" t="str">
        <f aca="false">IF(AND(F14140="No",G14140="No",H14140="Yes"),"Yes","No")</f>
        <v>No</v>
      </c>
      <c r="J14140" s="2"/>
      <c r="K14140" s="2"/>
    </row>
    <row r="14141" customFormat="false" ht="15" hidden="false" customHeight="false" outlineLevel="0" collapsed="false">
      <c r="A14141" s="2" t="s">
        <v>19641</v>
      </c>
      <c r="B14141" s="13" t="n">
        <v>123</v>
      </c>
      <c r="C14141" s="13" t="n">
        <v>123</v>
      </c>
      <c r="D14141" s="14" t="n">
        <f aca="false">C14141/Summary!$B$4</f>
        <v>0.0082</v>
      </c>
      <c r="E14141" s="15" t="n">
        <v>0.714285714285714</v>
      </c>
      <c r="F14141" s="2" t="s">
        <v>53</v>
      </c>
      <c r="G14141" s="2" t="s">
        <v>44</v>
      </c>
      <c r="H14141" s="2" t="str">
        <f aca="false">IF(AND(E14141&gt;=0.4,E14141&lt;=0.6),"Yes","No")</f>
        <v>No</v>
      </c>
      <c r="I14141" s="2" t="str">
        <f aca="false">IF(AND(F14141="No",G14141="No",H14141="Yes"),"Yes","No")</f>
        <v>No</v>
      </c>
      <c r="J14141" s="2"/>
      <c r="K14141" s="2"/>
    </row>
    <row r="14142" customFormat="false" ht="15" hidden="false" customHeight="false" outlineLevel="0" collapsed="false">
      <c r="A14142" s="2" t="s">
        <v>19642</v>
      </c>
      <c r="B14142" s="13" t="n">
        <v>123</v>
      </c>
      <c r="C14142" s="13" t="n">
        <v>123</v>
      </c>
      <c r="D14142" s="14" t="n">
        <f aca="false">C14142/Summary!$B$4</f>
        <v>0.0082</v>
      </c>
      <c r="E14142" s="15" t="n">
        <v>0.428571428571429</v>
      </c>
      <c r="F14142" s="2" t="s">
        <v>53</v>
      </c>
      <c r="G14142" s="2" t="s">
        <v>53</v>
      </c>
      <c r="H14142" s="2" t="str">
        <f aca="false">IF(AND(E14142&gt;=0.4,E14142&lt;=0.6),"Yes","No")</f>
        <v>Yes</v>
      </c>
      <c r="I14142" s="2" t="str">
        <f aca="false">IF(AND(F14142="No",G14142="No",H14142="Yes"),"Yes","No")</f>
        <v>No</v>
      </c>
      <c r="J14142" s="2"/>
      <c r="K14142" s="2"/>
    </row>
    <row r="14143" customFormat="false" ht="15" hidden="false" customHeight="false" outlineLevel="0" collapsed="false">
      <c r="A14143" s="2" t="s">
        <v>19643</v>
      </c>
      <c r="B14143" s="13" t="n">
        <v>123</v>
      </c>
      <c r="C14143" s="13" t="n">
        <v>121</v>
      </c>
      <c r="D14143" s="14" t="n">
        <f aca="false">C14143/Summary!$B$4</f>
        <v>0.00806666666666667</v>
      </c>
      <c r="E14143" s="15" t="n">
        <v>0.571428571428571</v>
      </c>
      <c r="F14143" s="2" t="s">
        <v>53</v>
      </c>
      <c r="G14143" s="2" t="s">
        <v>44</v>
      </c>
      <c r="H14143" s="2" t="str">
        <f aca="false">IF(AND(E14143&gt;=0.4,E14143&lt;=0.6),"Yes","No")</f>
        <v>Yes</v>
      </c>
      <c r="I14143" s="2" t="str">
        <f aca="false">IF(AND(F14143="No",G14143="No",H14143="Yes"),"Yes","No")</f>
        <v>No</v>
      </c>
      <c r="J14143" s="2"/>
      <c r="K14143" s="2"/>
    </row>
    <row r="14144" customFormat="false" ht="15" hidden="false" customHeight="false" outlineLevel="0" collapsed="false">
      <c r="A14144" s="2" t="s">
        <v>19644</v>
      </c>
      <c r="B14144" s="13" t="n">
        <v>123</v>
      </c>
      <c r="C14144" s="13" t="n">
        <v>123</v>
      </c>
      <c r="D14144" s="14" t="n">
        <f aca="false">C14144/Summary!$B$4</f>
        <v>0.0082</v>
      </c>
      <c r="E14144" s="15" t="n">
        <v>0.571428571428571</v>
      </c>
      <c r="F14144" s="2" t="s">
        <v>53</v>
      </c>
      <c r="G14144" s="2" t="s">
        <v>53</v>
      </c>
      <c r="H14144" s="2" t="str">
        <f aca="false">IF(AND(E14144&gt;=0.4,E14144&lt;=0.6),"Yes","No")</f>
        <v>Yes</v>
      </c>
      <c r="I14144" s="2" t="str">
        <f aca="false">IF(AND(F14144="No",G14144="No",H14144="Yes"),"Yes","No")</f>
        <v>No</v>
      </c>
      <c r="J14144" s="2"/>
      <c r="K14144" s="2"/>
    </row>
    <row r="14145" customFormat="false" ht="15" hidden="false" customHeight="false" outlineLevel="0" collapsed="false">
      <c r="A14145" s="2" t="s">
        <v>19645</v>
      </c>
      <c r="B14145" s="13" t="n">
        <v>123</v>
      </c>
      <c r="C14145" s="13" t="n">
        <v>123</v>
      </c>
      <c r="D14145" s="14" t="n">
        <f aca="false">C14145/Summary!$B$4</f>
        <v>0.0082</v>
      </c>
      <c r="E14145" s="15" t="n">
        <v>0.571428571428571</v>
      </c>
      <c r="F14145" s="2" t="s">
        <v>53</v>
      </c>
      <c r="G14145" s="2" t="s">
        <v>44</v>
      </c>
      <c r="H14145" s="2" t="str">
        <f aca="false">IF(AND(E14145&gt;=0.4,E14145&lt;=0.6),"Yes","No")</f>
        <v>Yes</v>
      </c>
      <c r="I14145" s="2" t="str">
        <f aca="false">IF(AND(F14145="No",G14145="No",H14145="Yes"),"Yes","No")</f>
        <v>No</v>
      </c>
      <c r="J14145" s="2"/>
      <c r="K14145" s="2"/>
    </row>
    <row r="14146" customFormat="false" ht="15" hidden="false" customHeight="false" outlineLevel="0" collapsed="false">
      <c r="A14146" s="2" t="s">
        <v>19646</v>
      </c>
      <c r="B14146" s="13" t="n">
        <v>123</v>
      </c>
      <c r="C14146" s="13" t="n">
        <v>123</v>
      </c>
      <c r="D14146" s="14" t="n">
        <f aca="false">C14146/Summary!$B$4</f>
        <v>0.0082</v>
      </c>
      <c r="E14146" s="15" t="n">
        <v>0.428571428571429</v>
      </c>
      <c r="F14146" s="2" t="s">
        <v>53</v>
      </c>
      <c r="G14146" s="2" t="s">
        <v>44</v>
      </c>
      <c r="H14146" s="2" t="str">
        <f aca="false">IF(AND(E14146&gt;=0.4,E14146&lt;=0.6),"Yes","No")</f>
        <v>Yes</v>
      </c>
      <c r="I14146" s="2" t="str">
        <f aca="false">IF(AND(F14146="No",G14146="No",H14146="Yes"),"Yes","No")</f>
        <v>No</v>
      </c>
      <c r="J14146" s="2"/>
      <c r="K14146" s="2"/>
    </row>
    <row r="14147" customFormat="false" ht="15" hidden="false" customHeight="false" outlineLevel="0" collapsed="false">
      <c r="A14147" s="2" t="s">
        <v>19647</v>
      </c>
      <c r="B14147" s="13" t="n">
        <v>123</v>
      </c>
      <c r="C14147" s="13" t="n">
        <v>122</v>
      </c>
      <c r="D14147" s="14" t="n">
        <f aca="false">C14147/Summary!$B$4</f>
        <v>0.00813333333333333</v>
      </c>
      <c r="E14147" s="15" t="n">
        <v>0.571428571428571</v>
      </c>
      <c r="F14147" s="2" t="s">
        <v>53</v>
      </c>
      <c r="G14147" s="2" t="s">
        <v>44</v>
      </c>
      <c r="H14147" s="2" t="str">
        <f aca="false">IF(AND(E14147&gt;=0.4,E14147&lt;=0.6),"Yes","No")</f>
        <v>Yes</v>
      </c>
      <c r="I14147" s="2" t="str">
        <f aca="false">IF(AND(F14147="No",G14147="No",H14147="Yes"),"Yes","No")</f>
        <v>No</v>
      </c>
      <c r="J14147" s="2"/>
      <c r="K14147" s="2"/>
    </row>
    <row r="14148" customFormat="false" ht="15" hidden="false" customHeight="false" outlineLevel="0" collapsed="false">
      <c r="A14148" s="2" t="s">
        <v>19648</v>
      </c>
      <c r="B14148" s="13" t="n">
        <v>123</v>
      </c>
      <c r="C14148" s="13" t="n">
        <v>123</v>
      </c>
      <c r="D14148" s="14" t="n">
        <f aca="false">C14148/Summary!$B$4</f>
        <v>0.0082</v>
      </c>
      <c r="E14148" s="15" t="n">
        <v>0.428571428571429</v>
      </c>
      <c r="F14148" s="2" t="s">
        <v>53</v>
      </c>
      <c r="G14148" s="2" t="s">
        <v>44</v>
      </c>
      <c r="H14148" s="2" t="str">
        <f aca="false">IF(AND(E14148&gt;=0.4,E14148&lt;=0.6),"Yes","No")</f>
        <v>Yes</v>
      </c>
      <c r="I14148" s="2" t="str">
        <f aca="false">IF(AND(F14148="No",G14148="No",H14148="Yes"),"Yes","No")</f>
        <v>No</v>
      </c>
      <c r="J14148" s="2"/>
      <c r="K14148" s="2"/>
    </row>
    <row r="14149" customFormat="false" ht="15" hidden="false" customHeight="false" outlineLevel="0" collapsed="false">
      <c r="A14149" s="2" t="s">
        <v>19649</v>
      </c>
      <c r="B14149" s="13" t="n">
        <v>123</v>
      </c>
      <c r="C14149" s="13" t="n">
        <v>122</v>
      </c>
      <c r="D14149" s="14" t="n">
        <f aca="false">C14149/Summary!$B$4</f>
        <v>0.00813333333333333</v>
      </c>
      <c r="E14149" s="15" t="n">
        <v>0.428571428571429</v>
      </c>
      <c r="F14149" s="2" t="s">
        <v>53</v>
      </c>
      <c r="G14149" s="2" t="s">
        <v>44</v>
      </c>
      <c r="H14149" s="2" t="str">
        <f aca="false">IF(AND(E14149&gt;=0.4,E14149&lt;=0.6),"Yes","No")</f>
        <v>Yes</v>
      </c>
      <c r="I14149" s="2" t="str">
        <f aca="false">IF(AND(F14149="No",G14149="No",H14149="Yes"),"Yes","No")</f>
        <v>No</v>
      </c>
      <c r="J14149" s="2"/>
      <c r="K14149" s="2"/>
    </row>
    <row r="14150" customFormat="false" ht="15" hidden="false" customHeight="false" outlineLevel="0" collapsed="false">
      <c r="A14150" s="2" t="s">
        <v>19650</v>
      </c>
      <c r="B14150" s="13" t="n">
        <v>123</v>
      </c>
      <c r="C14150" s="13" t="n">
        <v>122</v>
      </c>
      <c r="D14150" s="14" t="n">
        <f aca="false">C14150/Summary!$B$4</f>
        <v>0.00813333333333333</v>
      </c>
      <c r="E14150" s="15" t="n">
        <v>0.142857142857143</v>
      </c>
      <c r="F14150" s="2" t="s">
        <v>44</v>
      </c>
      <c r="G14150" s="2" t="s">
        <v>53</v>
      </c>
      <c r="H14150" s="2" t="str">
        <f aca="false">IF(AND(E14150&gt;=0.4,E14150&lt;=0.6),"Yes","No")</f>
        <v>No</v>
      </c>
      <c r="I14150" s="2" t="str">
        <f aca="false">IF(AND(F14150="No",G14150="No",H14150="Yes"),"Yes","No")</f>
        <v>No</v>
      </c>
      <c r="J14150" s="2"/>
      <c r="K14150" s="2"/>
    </row>
    <row r="14151" customFormat="false" ht="15" hidden="false" customHeight="false" outlineLevel="0" collapsed="false">
      <c r="A14151" s="2" t="s">
        <v>19651</v>
      </c>
      <c r="B14151" s="13" t="n">
        <v>123</v>
      </c>
      <c r="C14151" s="13" t="n">
        <v>121</v>
      </c>
      <c r="D14151" s="14" t="n">
        <f aca="false">C14151/Summary!$B$4</f>
        <v>0.00806666666666667</v>
      </c>
      <c r="E14151" s="15" t="n">
        <v>0.142857142857143</v>
      </c>
      <c r="F14151" s="2" t="s">
        <v>53</v>
      </c>
      <c r="G14151" s="2" t="s">
        <v>53</v>
      </c>
      <c r="H14151" s="2" t="str">
        <f aca="false">IF(AND(E14151&gt;=0.4,E14151&lt;=0.6),"Yes","No")</f>
        <v>No</v>
      </c>
      <c r="I14151" s="2" t="str">
        <f aca="false">IF(AND(F14151="No",G14151="No",H14151="Yes"),"Yes","No")</f>
        <v>No</v>
      </c>
      <c r="J14151" s="2"/>
      <c r="K14151" s="2"/>
    </row>
    <row r="14152" customFormat="false" ht="15" hidden="false" customHeight="false" outlineLevel="0" collapsed="false">
      <c r="A14152" s="2" t="s">
        <v>19652</v>
      </c>
      <c r="B14152" s="13" t="n">
        <v>123</v>
      </c>
      <c r="C14152" s="13" t="n">
        <v>123</v>
      </c>
      <c r="D14152" s="14" t="n">
        <f aca="false">C14152/Summary!$B$4</f>
        <v>0.0082</v>
      </c>
      <c r="E14152" s="15" t="n">
        <v>0.428571428571429</v>
      </c>
      <c r="F14152" s="2" t="s">
        <v>53</v>
      </c>
      <c r="G14152" s="2" t="s">
        <v>44</v>
      </c>
      <c r="H14152" s="2" t="str">
        <f aca="false">IF(AND(E14152&gt;=0.4,E14152&lt;=0.6),"Yes","No")</f>
        <v>Yes</v>
      </c>
      <c r="I14152" s="2" t="str">
        <f aca="false">IF(AND(F14152="No",G14152="No",H14152="Yes"),"Yes","No")</f>
        <v>No</v>
      </c>
      <c r="J14152" s="2"/>
      <c r="K14152" s="2"/>
    </row>
    <row r="14153" customFormat="false" ht="15" hidden="false" customHeight="false" outlineLevel="0" collapsed="false">
      <c r="A14153" s="2" t="s">
        <v>19653</v>
      </c>
      <c r="B14153" s="13" t="n">
        <v>123</v>
      </c>
      <c r="C14153" s="13" t="n">
        <v>123</v>
      </c>
      <c r="D14153" s="14" t="n">
        <f aca="false">C14153/Summary!$B$4</f>
        <v>0.0082</v>
      </c>
      <c r="E14153" s="15" t="n">
        <v>0.428571428571429</v>
      </c>
      <c r="F14153" s="2" t="s">
        <v>53</v>
      </c>
      <c r="G14153" s="2" t="s">
        <v>44</v>
      </c>
      <c r="H14153" s="2" t="str">
        <f aca="false">IF(AND(E14153&gt;=0.4,E14153&lt;=0.6),"Yes","No")</f>
        <v>Yes</v>
      </c>
      <c r="I14153" s="2" t="str">
        <f aca="false">IF(AND(F14153="No",G14153="No",H14153="Yes"),"Yes","No")</f>
        <v>No</v>
      </c>
      <c r="J14153" s="2"/>
      <c r="K14153" s="2"/>
    </row>
    <row r="14154" customFormat="false" ht="15" hidden="false" customHeight="false" outlineLevel="0" collapsed="false">
      <c r="A14154" s="2" t="s">
        <v>19654</v>
      </c>
      <c r="B14154" s="13" t="n">
        <v>123</v>
      </c>
      <c r="C14154" s="13" t="n">
        <v>122</v>
      </c>
      <c r="D14154" s="14" t="n">
        <f aca="false">C14154/Summary!$B$4</f>
        <v>0.00813333333333333</v>
      </c>
      <c r="E14154" s="15" t="n">
        <v>0.285714285714286</v>
      </c>
      <c r="F14154" s="2" t="s">
        <v>53</v>
      </c>
      <c r="G14154" s="2" t="s">
        <v>44</v>
      </c>
      <c r="H14154" s="2" t="str">
        <f aca="false">IF(AND(E14154&gt;=0.4,E14154&lt;=0.6),"Yes","No")</f>
        <v>No</v>
      </c>
      <c r="I14154" s="2" t="str">
        <f aca="false">IF(AND(F14154="No",G14154="No",H14154="Yes"),"Yes","No")</f>
        <v>No</v>
      </c>
      <c r="J14154" s="2"/>
      <c r="K14154" s="2"/>
    </row>
    <row r="14155" customFormat="false" ht="15" hidden="false" customHeight="false" outlineLevel="0" collapsed="false">
      <c r="A14155" s="2" t="s">
        <v>19655</v>
      </c>
      <c r="B14155" s="13" t="n">
        <v>123</v>
      </c>
      <c r="C14155" s="13" t="n">
        <v>122</v>
      </c>
      <c r="D14155" s="14" t="n">
        <f aca="false">C14155/Summary!$B$4</f>
        <v>0.00813333333333333</v>
      </c>
      <c r="E14155" s="15" t="n">
        <v>0.285714285714286</v>
      </c>
      <c r="F14155" s="2" t="s">
        <v>44</v>
      </c>
      <c r="G14155" s="2" t="s">
        <v>53</v>
      </c>
      <c r="H14155" s="2" t="str">
        <f aca="false">IF(AND(E14155&gt;=0.4,E14155&lt;=0.6),"Yes","No")</f>
        <v>No</v>
      </c>
      <c r="I14155" s="2" t="str">
        <f aca="false">IF(AND(F14155="No",G14155="No",H14155="Yes"),"Yes","No")</f>
        <v>No</v>
      </c>
      <c r="J14155" s="2"/>
      <c r="K14155" s="2"/>
    </row>
    <row r="14156" customFormat="false" ht="15" hidden="false" customHeight="false" outlineLevel="0" collapsed="false">
      <c r="A14156" s="2" t="s">
        <v>19656</v>
      </c>
      <c r="B14156" s="13" t="n">
        <v>123</v>
      </c>
      <c r="C14156" s="13" t="n">
        <v>123</v>
      </c>
      <c r="D14156" s="14" t="n">
        <f aca="false">C14156/Summary!$B$4</f>
        <v>0.0082</v>
      </c>
      <c r="E14156" s="15" t="n">
        <v>0.428571428571429</v>
      </c>
      <c r="F14156" s="2" t="s">
        <v>53</v>
      </c>
      <c r="G14156" s="2" t="s">
        <v>53</v>
      </c>
      <c r="H14156" s="2" t="str">
        <f aca="false">IF(AND(E14156&gt;=0.4,E14156&lt;=0.6),"Yes","No")</f>
        <v>Yes</v>
      </c>
      <c r="I14156" s="2" t="str">
        <f aca="false">IF(AND(F14156="No",G14156="No",H14156="Yes"),"Yes","No")</f>
        <v>No</v>
      </c>
      <c r="J14156" s="2"/>
      <c r="K14156" s="2"/>
    </row>
    <row r="14157" customFormat="false" ht="15" hidden="false" customHeight="false" outlineLevel="0" collapsed="false">
      <c r="A14157" s="2" t="s">
        <v>19657</v>
      </c>
      <c r="B14157" s="13" t="n">
        <v>123</v>
      </c>
      <c r="C14157" s="13" t="n">
        <v>123</v>
      </c>
      <c r="D14157" s="14" t="n">
        <f aca="false">C14157/Summary!$B$4</f>
        <v>0.0082</v>
      </c>
      <c r="E14157" s="15" t="n">
        <v>0.571428571428571</v>
      </c>
      <c r="F14157" s="2" t="s">
        <v>53</v>
      </c>
      <c r="G14157" s="2" t="s">
        <v>44</v>
      </c>
      <c r="H14157" s="2" t="str">
        <f aca="false">IF(AND(E14157&gt;=0.4,E14157&lt;=0.6),"Yes","No")</f>
        <v>Yes</v>
      </c>
      <c r="I14157" s="2" t="str">
        <f aca="false">IF(AND(F14157="No",G14157="No",H14157="Yes"),"Yes","No")</f>
        <v>No</v>
      </c>
      <c r="J14157" s="2"/>
      <c r="K14157" s="2"/>
    </row>
    <row r="14158" customFormat="false" ht="15" hidden="false" customHeight="false" outlineLevel="0" collapsed="false">
      <c r="A14158" s="2" t="s">
        <v>19658</v>
      </c>
      <c r="B14158" s="13" t="n">
        <v>123</v>
      </c>
      <c r="C14158" s="13" t="n">
        <v>121</v>
      </c>
      <c r="D14158" s="14" t="n">
        <f aca="false">C14158/Summary!$B$4</f>
        <v>0.00806666666666667</v>
      </c>
      <c r="E14158" s="15" t="n">
        <v>0.571428571428571</v>
      </c>
      <c r="F14158" s="2" t="s">
        <v>53</v>
      </c>
      <c r="G14158" s="2" t="s">
        <v>53</v>
      </c>
      <c r="H14158" s="2" t="str">
        <f aca="false">IF(AND(E14158&gt;=0.4,E14158&lt;=0.6),"Yes","No")</f>
        <v>Yes</v>
      </c>
      <c r="I14158" s="2" t="str">
        <f aca="false">IF(AND(F14158="No",G14158="No",H14158="Yes"),"Yes","No")</f>
        <v>No</v>
      </c>
      <c r="J14158" s="2"/>
      <c r="K14158" s="2"/>
    </row>
    <row r="14159" customFormat="false" ht="15" hidden="false" customHeight="false" outlineLevel="0" collapsed="false">
      <c r="A14159" s="2" t="s">
        <v>19659</v>
      </c>
      <c r="B14159" s="13" t="n">
        <v>123</v>
      </c>
      <c r="C14159" s="13" t="n">
        <v>123</v>
      </c>
      <c r="D14159" s="14" t="n">
        <f aca="false">C14159/Summary!$B$4</f>
        <v>0.0082</v>
      </c>
      <c r="E14159" s="15" t="n">
        <v>0.428571428571429</v>
      </c>
      <c r="F14159" s="2" t="s">
        <v>53</v>
      </c>
      <c r="G14159" s="2" t="s">
        <v>53</v>
      </c>
      <c r="H14159" s="2" t="str">
        <f aca="false">IF(AND(E14159&gt;=0.4,E14159&lt;=0.6),"Yes","No")</f>
        <v>Yes</v>
      </c>
      <c r="I14159" s="2" t="str">
        <f aca="false">IF(AND(F14159="No",G14159="No",H14159="Yes"),"Yes","No")</f>
        <v>No</v>
      </c>
      <c r="J14159" s="2"/>
      <c r="K14159" s="2"/>
    </row>
    <row r="14160" customFormat="false" ht="15" hidden="false" customHeight="false" outlineLevel="0" collapsed="false">
      <c r="A14160" s="2" t="s">
        <v>19660</v>
      </c>
      <c r="B14160" s="13" t="n">
        <v>123</v>
      </c>
      <c r="C14160" s="13" t="n">
        <v>123</v>
      </c>
      <c r="D14160" s="14" t="n">
        <f aca="false">C14160/Summary!$B$4</f>
        <v>0.0082</v>
      </c>
      <c r="E14160" s="15" t="n">
        <v>0.571428571428571</v>
      </c>
      <c r="F14160" s="2" t="s">
        <v>53</v>
      </c>
      <c r="G14160" s="2" t="s">
        <v>44</v>
      </c>
      <c r="H14160" s="2" t="str">
        <f aca="false">IF(AND(E14160&gt;=0.4,E14160&lt;=0.6),"Yes","No")</f>
        <v>Yes</v>
      </c>
      <c r="I14160" s="2" t="str">
        <f aca="false">IF(AND(F14160="No",G14160="No",H14160="Yes"),"Yes","No")</f>
        <v>No</v>
      </c>
      <c r="J14160" s="2"/>
      <c r="K14160" s="2"/>
    </row>
    <row r="14161" customFormat="false" ht="15" hidden="false" customHeight="false" outlineLevel="0" collapsed="false">
      <c r="A14161" s="2" t="s">
        <v>19661</v>
      </c>
      <c r="B14161" s="13" t="n">
        <v>123</v>
      </c>
      <c r="C14161" s="13" t="n">
        <v>122</v>
      </c>
      <c r="D14161" s="14" t="n">
        <f aca="false">C14161/Summary!$B$4</f>
        <v>0.00813333333333333</v>
      </c>
      <c r="E14161" s="15" t="n">
        <v>0.285714285714286</v>
      </c>
      <c r="F14161" s="2" t="s">
        <v>44</v>
      </c>
      <c r="G14161" s="2" t="s">
        <v>53</v>
      </c>
      <c r="H14161" s="2" t="str">
        <f aca="false">IF(AND(E14161&gt;=0.4,E14161&lt;=0.6),"Yes","No")</f>
        <v>No</v>
      </c>
      <c r="I14161" s="2" t="str">
        <f aca="false">IF(AND(F14161="No",G14161="No",H14161="Yes"),"Yes","No")</f>
        <v>No</v>
      </c>
      <c r="J14161" s="2"/>
      <c r="K14161" s="2"/>
    </row>
    <row r="14162" customFormat="false" ht="15" hidden="false" customHeight="false" outlineLevel="0" collapsed="false">
      <c r="A14162" s="2" t="s">
        <v>19662</v>
      </c>
      <c r="B14162" s="13" t="n">
        <v>123</v>
      </c>
      <c r="C14162" s="13" t="n">
        <v>122</v>
      </c>
      <c r="D14162" s="14" t="n">
        <f aca="false">C14162/Summary!$B$4</f>
        <v>0.00813333333333333</v>
      </c>
      <c r="E14162" s="15" t="n">
        <v>0.714285714285714</v>
      </c>
      <c r="F14162" s="2" t="s">
        <v>53</v>
      </c>
      <c r="G14162" s="2" t="s">
        <v>44</v>
      </c>
      <c r="H14162" s="2" t="str">
        <f aca="false">IF(AND(E14162&gt;=0.4,E14162&lt;=0.6),"Yes","No")</f>
        <v>No</v>
      </c>
      <c r="I14162" s="2" t="str">
        <f aca="false">IF(AND(F14162="No",G14162="No",H14162="Yes"),"Yes","No")</f>
        <v>No</v>
      </c>
      <c r="J14162" s="2"/>
      <c r="K14162" s="2"/>
    </row>
    <row r="14163" customFormat="false" ht="15" hidden="false" customHeight="false" outlineLevel="0" collapsed="false">
      <c r="A14163" s="2" t="s">
        <v>19663</v>
      </c>
      <c r="B14163" s="13" t="n">
        <v>123</v>
      </c>
      <c r="C14163" s="13" t="n">
        <v>123</v>
      </c>
      <c r="D14163" s="14" t="n">
        <f aca="false">C14163/Summary!$B$4</f>
        <v>0.0082</v>
      </c>
      <c r="E14163" s="15" t="n">
        <v>0.714285714285714</v>
      </c>
      <c r="F14163" s="2" t="s">
        <v>53</v>
      </c>
      <c r="G14163" s="2" t="s">
        <v>44</v>
      </c>
      <c r="H14163" s="2" t="str">
        <f aca="false">IF(AND(E14163&gt;=0.4,E14163&lt;=0.6),"Yes","No")</f>
        <v>No</v>
      </c>
      <c r="I14163" s="2" t="str">
        <f aca="false">IF(AND(F14163="No",G14163="No",H14163="Yes"),"Yes","No")</f>
        <v>No</v>
      </c>
      <c r="J14163" s="2"/>
      <c r="K14163" s="2"/>
    </row>
    <row r="14164" customFormat="false" ht="15" hidden="false" customHeight="false" outlineLevel="0" collapsed="false">
      <c r="A14164" s="2" t="s">
        <v>19664</v>
      </c>
      <c r="B14164" s="13" t="n">
        <v>123</v>
      </c>
      <c r="C14164" s="13" t="n">
        <v>123</v>
      </c>
      <c r="D14164" s="14" t="n">
        <f aca="false">C14164/Summary!$B$4</f>
        <v>0.0082</v>
      </c>
      <c r="E14164" s="15" t="n">
        <v>0.428571428571429</v>
      </c>
      <c r="F14164" s="2" t="s">
        <v>53</v>
      </c>
      <c r="G14164" s="2" t="s">
        <v>44</v>
      </c>
      <c r="H14164" s="2" t="str">
        <f aca="false">IF(AND(E14164&gt;=0.4,E14164&lt;=0.6),"Yes","No")</f>
        <v>Yes</v>
      </c>
      <c r="I14164" s="2" t="str">
        <f aca="false">IF(AND(F14164="No",G14164="No",H14164="Yes"),"Yes","No")</f>
        <v>No</v>
      </c>
      <c r="J14164" s="2"/>
      <c r="K14164" s="2"/>
    </row>
    <row r="14165" customFormat="false" ht="15" hidden="false" customHeight="false" outlineLevel="0" collapsed="false">
      <c r="A14165" s="2" t="s">
        <v>19665</v>
      </c>
      <c r="B14165" s="13" t="n">
        <v>123</v>
      </c>
      <c r="C14165" s="13" t="n">
        <v>122</v>
      </c>
      <c r="D14165" s="14" t="n">
        <f aca="false">C14165/Summary!$B$4</f>
        <v>0.00813333333333333</v>
      </c>
      <c r="E14165" s="15" t="n">
        <v>0.428571428571429</v>
      </c>
      <c r="F14165" s="2" t="s">
        <v>53</v>
      </c>
      <c r="G14165" s="2" t="s">
        <v>44</v>
      </c>
      <c r="H14165" s="2" t="str">
        <f aca="false">IF(AND(E14165&gt;=0.4,E14165&lt;=0.6),"Yes","No")</f>
        <v>Yes</v>
      </c>
      <c r="I14165" s="2" t="str">
        <f aca="false">IF(AND(F14165="No",G14165="No",H14165="Yes"),"Yes","No")</f>
        <v>No</v>
      </c>
      <c r="J14165" s="2"/>
      <c r="K14165" s="2"/>
    </row>
    <row r="14166" customFormat="false" ht="15" hidden="false" customHeight="false" outlineLevel="0" collapsed="false">
      <c r="A14166" s="2" t="s">
        <v>19666</v>
      </c>
      <c r="B14166" s="13" t="n">
        <v>123</v>
      </c>
      <c r="C14166" s="13" t="n">
        <v>123</v>
      </c>
      <c r="D14166" s="14" t="n">
        <f aca="false">C14166/Summary!$B$4</f>
        <v>0.0082</v>
      </c>
      <c r="E14166" s="15" t="n">
        <v>0.142857142857143</v>
      </c>
      <c r="F14166" s="2" t="s">
        <v>53</v>
      </c>
      <c r="G14166" s="2" t="s">
        <v>53</v>
      </c>
      <c r="H14166" s="2" t="str">
        <f aca="false">IF(AND(E14166&gt;=0.4,E14166&lt;=0.6),"Yes","No")</f>
        <v>No</v>
      </c>
      <c r="I14166" s="2" t="str">
        <f aca="false">IF(AND(F14166="No",G14166="No",H14166="Yes"),"Yes","No")</f>
        <v>No</v>
      </c>
      <c r="J14166" s="2"/>
      <c r="K14166" s="2"/>
    </row>
    <row r="14167" customFormat="false" ht="15" hidden="false" customHeight="false" outlineLevel="0" collapsed="false">
      <c r="A14167" s="2" t="s">
        <v>19667</v>
      </c>
      <c r="B14167" s="13" t="n">
        <v>123</v>
      </c>
      <c r="C14167" s="13" t="n">
        <v>121</v>
      </c>
      <c r="D14167" s="14" t="n">
        <f aca="false">C14167/Summary!$B$4</f>
        <v>0.00806666666666667</v>
      </c>
      <c r="E14167" s="15" t="n">
        <v>0.285714285714286</v>
      </c>
      <c r="F14167" s="2" t="s">
        <v>53</v>
      </c>
      <c r="G14167" s="2" t="s">
        <v>44</v>
      </c>
      <c r="H14167" s="2" t="str">
        <f aca="false">IF(AND(E14167&gt;=0.4,E14167&lt;=0.6),"Yes","No")</f>
        <v>No</v>
      </c>
      <c r="I14167" s="2" t="str">
        <f aca="false">IF(AND(F14167="No",G14167="No",H14167="Yes"),"Yes","No")</f>
        <v>No</v>
      </c>
      <c r="J14167" s="2"/>
      <c r="K14167" s="2"/>
    </row>
    <row r="14168" customFormat="false" ht="15" hidden="false" customHeight="false" outlineLevel="0" collapsed="false">
      <c r="A14168" s="2" t="s">
        <v>19668</v>
      </c>
      <c r="B14168" s="13" t="n">
        <v>123</v>
      </c>
      <c r="C14168" s="13" t="n">
        <v>122</v>
      </c>
      <c r="D14168" s="14" t="n">
        <f aca="false">C14168/Summary!$B$4</f>
        <v>0.00813333333333333</v>
      </c>
      <c r="E14168" s="15" t="n">
        <v>0.285714285714286</v>
      </c>
      <c r="F14168" s="2" t="s">
        <v>53</v>
      </c>
      <c r="G14168" s="2" t="s">
        <v>44</v>
      </c>
      <c r="H14168" s="2" t="str">
        <f aca="false">IF(AND(E14168&gt;=0.4,E14168&lt;=0.6),"Yes","No")</f>
        <v>No</v>
      </c>
      <c r="I14168" s="2" t="str">
        <f aca="false">IF(AND(F14168="No",G14168="No",H14168="Yes"),"Yes","No")</f>
        <v>No</v>
      </c>
      <c r="J14168" s="2"/>
      <c r="K14168" s="2"/>
    </row>
    <row r="14169" customFormat="false" ht="15" hidden="false" customHeight="false" outlineLevel="0" collapsed="false">
      <c r="A14169" s="2" t="s">
        <v>19669</v>
      </c>
      <c r="B14169" s="13" t="n">
        <v>123</v>
      </c>
      <c r="C14169" s="13" t="n">
        <v>123</v>
      </c>
      <c r="D14169" s="14" t="n">
        <f aca="false">C14169/Summary!$B$4</f>
        <v>0.0082</v>
      </c>
      <c r="E14169" s="15" t="n">
        <v>0.142857142857143</v>
      </c>
      <c r="F14169" s="2" t="s">
        <v>53</v>
      </c>
      <c r="G14169" s="2" t="s">
        <v>53</v>
      </c>
      <c r="H14169" s="2" t="str">
        <f aca="false">IF(AND(E14169&gt;=0.4,E14169&lt;=0.6),"Yes","No")</f>
        <v>No</v>
      </c>
      <c r="I14169" s="2" t="str">
        <f aca="false">IF(AND(F14169="No",G14169="No",H14169="Yes"),"Yes","No")</f>
        <v>No</v>
      </c>
      <c r="J14169" s="2"/>
      <c r="K14169" s="2"/>
    </row>
    <row r="14170" customFormat="false" ht="15" hidden="false" customHeight="false" outlineLevel="0" collapsed="false">
      <c r="A14170" s="2" t="s">
        <v>19670</v>
      </c>
      <c r="B14170" s="13" t="n">
        <v>123</v>
      </c>
      <c r="C14170" s="13" t="n">
        <v>123</v>
      </c>
      <c r="D14170" s="14" t="n">
        <f aca="false">C14170/Summary!$B$4</f>
        <v>0.0082</v>
      </c>
      <c r="E14170" s="15" t="n">
        <v>0.428571428571429</v>
      </c>
      <c r="F14170" s="2" t="s">
        <v>53</v>
      </c>
      <c r="G14170" s="2" t="s">
        <v>44</v>
      </c>
      <c r="H14170" s="2" t="str">
        <f aca="false">IF(AND(E14170&gt;=0.4,E14170&lt;=0.6),"Yes","No")</f>
        <v>Yes</v>
      </c>
      <c r="I14170" s="2" t="str">
        <f aca="false">IF(AND(F14170="No",G14170="No",H14170="Yes"),"Yes","No")</f>
        <v>No</v>
      </c>
      <c r="J14170" s="2"/>
      <c r="K14170" s="2"/>
    </row>
    <row r="14171" customFormat="false" ht="15" hidden="false" customHeight="false" outlineLevel="0" collapsed="false">
      <c r="A14171" s="2" t="s">
        <v>19671</v>
      </c>
      <c r="B14171" s="13" t="n">
        <v>123</v>
      </c>
      <c r="C14171" s="13" t="n">
        <v>123</v>
      </c>
      <c r="D14171" s="14" t="n">
        <f aca="false">C14171/Summary!$B$4</f>
        <v>0.0082</v>
      </c>
      <c r="E14171" s="15" t="n">
        <v>0</v>
      </c>
      <c r="F14171" s="2" t="s">
        <v>53</v>
      </c>
      <c r="G14171" s="2" t="s">
        <v>53</v>
      </c>
      <c r="H14171" s="2" t="str">
        <f aca="false">IF(AND(E14171&gt;=0.4,E14171&lt;=0.6),"Yes","No")</f>
        <v>No</v>
      </c>
      <c r="I14171" s="2" t="str">
        <f aca="false">IF(AND(F14171="No",G14171="No",H14171="Yes"),"Yes","No")</f>
        <v>No</v>
      </c>
      <c r="J14171" s="2"/>
      <c r="K14171" s="2"/>
    </row>
    <row r="14172" customFormat="false" ht="15" hidden="false" customHeight="false" outlineLevel="0" collapsed="false">
      <c r="A14172" s="2" t="s">
        <v>19672</v>
      </c>
      <c r="B14172" s="13" t="n">
        <v>123</v>
      </c>
      <c r="C14172" s="13" t="n">
        <v>122</v>
      </c>
      <c r="D14172" s="14" t="n">
        <f aca="false">C14172/Summary!$B$4</f>
        <v>0.00813333333333333</v>
      </c>
      <c r="E14172" s="15" t="n">
        <v>0</v>
      </c>
      <c r="F14172" s="2" t="s">
        <v>53</v>
      </c>
      <c r="G14172" s="2" t="s">
        <v>53</v>
      </c>
      <c r="H14172" s="2" t="str">
        <f aca="false">IF(AND(E14172&gt;=0.4,E14172&lt;=0.6),"Yes","No")</f>
        <v>No</v>
      </c>
      <c r="I14172" s="2" t="str">
        <f aca="false">IF(AND(F14172="No",G14172="No",H14172="Yes"),"Yes","No")</f>
        <v>No</v>
      </c>
      <c r="J14172" s="2"/>
      <c r="K14172" s="2"/>
    </row>
    <row r="14173" customFormat="false" ht="15" hidden="false" customHeight="false" outlineLevel="0" collapsed="false">
      <c r="A14173" s="2" t="s">
        <v>19673</v>
      </c>
      <c r="B14173" s="13" t="n">
        <v>123</v>
      </c>
      <c r="C14173" s="13" t="n">
        <v>123</v>
      </c>
      <c r="D14173" s="14" t="n">
        <f aca="false">C14173/Summary!$B$4</f>
        <v>0.0082</v>
      </c>
      <c r="E14173" s="15" t="n">
        <v>0.428571428571429</v>
      </c>
      <c r="F14173" s="2" t="s">
        <v>53</v>
      </c>
      <c r="G14173" s="2" t="s">
        <v>44</v>
      </c>
      <c r="H14173" s="2" t="str">
        <f aca="false">IF(AND(E14173&gt;=0.4,E14173&lt;=0.6),"Yes","No")</f>
        <v>Yes</v>
      </c>
      <c r="I14173" s="2" t="str">
        <f aca="false">IF(AND(F14173="No",G14173="No",H14173="Yes"),"Yes","No")</f>
        <v>No</v>
      </c>
      <c r="J14173" s="2"/>
      <c r="K14173" s="2"/>
    </row>
    <row r="14174" customFormat="false" ht="15" hidden="false" customHeight="false" outlineLevel="0" collapsed="false">
      <c r="A14174" s="2" t="s">
        <v>19674</v>
      </c>
      <c r="B14174" s="13" t="n">
        <v>123</v>
      </c>
      <c r="C14174" s="13" t="n">
        <v>123</v>
      </c>
      <c r="D14174" s="14" t="n">
        <f aca="false">C14174/Summary!$B$4</f>
        <v>0.0082</v>
      </c>
      <c r="E14174" s="15" t="n">
        <v>0.285714285714286</v>
      </c>
      <c r="F14174" s="2" t="s">
        <v>53</v>
      </c>
      <c r="G14174" s="2" t="s">
        <v>44</v>
      </c>
      <c r="H14174" s="2" t="str">
        <f aca="false">IF(AND(E14174&gt;=0.4,E14174&lt;=0.6),"Yes","No")</f>
        <v>No</v>
      </c>
      <c r="I14174" s="2" t="str">
        <f aca="false">IF(AND(F14174="No",G14174="No",H14174="Yes"),"Yes","No")</f>
        <v>No</v>
      </c>
      <c r="J14174" s="2"/>
      <c r="K14174" s="2"/>
    </row>
    <row r="14175" customFormat="false" ht="15" hidden="false" customHeight="false" outlineLevel="0" collapsed="false">
      <c r="A14175" s="2" t="s">
        <v>19675</v>
      </c>
      <c r="B14175" s="13" t="n">
        <v>123</v>
      </c>
      <c r="C14175" s="13" t="n">
        <v>122</v>
      </c>
      <c r="D14175" s="14" t="n">
        <f aca="false">C14175/Summary!$B$4</f>
        <v>0.00813333333333333</v>
      </c>
      <c r="E14175" s="15" t="n">
        <v>0.428571428571429</v>
      </c>
      <c r="F14175" s="2" t="s">
        <v>53</v>
      </c>
      <c r="G14175" s="2" t="s">
        <v>44</v>
      </c>
      <c r="H14175" s="2" t="str">
        <f aca="false">IF(AND(E14175&gt;=0.4,E14175&lt;=0.6),"Yes","No")</f>
        <v>Yes</v>
      </c>
      <c r="I14175" s="2" t="str">
        <f aca="false">IF(AND(F14175="No",G14175="No",H14175="Yes"),"Yes","No")</f>
        <v>No</v>
      </c>
      <c r="J14175" s="2"/>
      <c r="K14175" s="2"/>
    </row>
    <row r="14176" customFormat="false" ht="15" hidden="false" customHeight="false" outlineLevel="0" collapsed="false">
      <c r="A14176" s="2" t="s">
        <v>19676</v>
      </c>
      <c r="B14176" s="13" t="n">
        <v>123</v>
      </c>
      <c r="C14176" s="13" t="n">
        <v>123</v>
      </c>
      <c r="D14176" s="14" t="n">
        <f aca="false">C14176/Summary!$B$4</f>
        <v>0.0082</v>
      </c>
      <c r="E14176" s="15" t="n">
        <v>0.428571428571429</v>
      </c>
      <c r="F14176" s="2" t="s">
        <v>53</v>
      </c>
      <c r="G14176" s="2" t="s">
        <v>53</v>
      </c>
      <c r="H14176" s="2" t="str">
        <f aca="false">IF(AND(E14176&gt;=0.4,E14176&lt;=0.6),"Yes","No")</f>
        <v>Yes</v>
      </c>
      <c r="I14176" s="2" t="str">
        <f aca="false">IF(AND(F14176="No",G14176="No",H14176="Yes"),"Yes","No")</f>
        <v>No</v>
      </c>
      <c r="J14176" s="2"/>
      <c r="K14176" s="2"/>
    </row>
    <row r="14177" customFormat="false" ht="15" hidden="false" customHeight="false" outlineLevel="0" collapsed="false">
      <c r="A14177" s="2" t="s">
        <v>19677</v>
      </c>
      <c r="B14177" s="13" t="n">
        <v>123</v>
      </c>
      <c r="C14177" s="13" t="n">
        <v>123</v>
      </c>
      <c r="D14177" s="14" t="n">
        <f aca="false">C14177/Summary!$B$4</f>
        <v>0.0082</v>
      </c>
      <c r="E14177" s="15" t="n">
        <v>0.571428571428571</v>
      </c>
      <c r="F14177" s="2" t="s">
        <v>53</v>
      </c>
      <c r="G14177" s="2" t="s">
        <v>53</v>
      </c>
      <c r="H14177" s="2" t="str">
        <f aca="false">IF(AND(E14177&gt;=0.4,E14177&lt;=0.6),"Yes","No")</f>
        <v>Yes</v>
      </c>
      <c r="I14177" s="2" t="str">
        <f aca="false">IF(AND(F14177="No",G14177="No",H14177="Yes"),"Yes","No")</f>
        <v>No</v>
      </c>
      <c r="J14177" s="2"/>
      <c r="K14177" s="2"/>
    </row>
    <row r="14178" customFormat="false" ht="15" hidden="false" customHeight="false" outlineLevel="0" collapsed="false">
      <c r="A14178" s="2" t="s">
        <v>19678</v>
      </c>
      <c r="B14178" s="13" t="n">
        <v>123</v>
      </c>
      <c r="C14178" s="13" t="n">
        <v>122</v>
      </c>
      <c r="D14178" s="14" t="n">
        <f aca="false">C14178/Summary!$B$4</f>
        <v>0.00813333333333333</v>
      </c>
      <c r="E14178" s="15" t="n">
        <v>0.714285714285714</v>
      </c>
      <c r="F14178" s="2" t="s">
        <v>53</v>
      </c>
      <c r="G14178" s="2" t="s">
        <v>53</v>
      </c>
      <c r="H14178" s="2" t="str">
        <f aca="false">IF(AND(E14178&gt;=0.4,E14178&lt;=0.6),"Yes","No")</f>
        <v>No</v>
      </c>
      <c r="I14178" s="2" t="str">
        <f aca="false">IF(AND(F14178="No",G14178="No",H14178="Yes"),"Yes","No")</f>
        <v>No</v>
      </c>
      <c r="J14178" s="2"/>
      <c r="K14178" s="2"/>
    </row>
    <row r="14179" customFormat="false" ht="15" hidden="false" customHeight="false" outlineLevel="0" collapsed="false">
      <c r="A14179" s="2" t="s">
        <v>19679</v>
      </c>
      <c r="B14179" s="13" t="n">
        <v>123</v>
      </c>
      <c r="C14179" s="13" t="n">
        <v>123</v>
      </c>
      <c r="D14179" s="14" t="n">
        <f aca="false">C14179/Summary!$B$4</f>
        <v>0.0082</v>
      </c>
      <c r="E14179" s="15" t="n">
        <v>0.428571428571429</v>
      </c>
      <c r="F14179" s="2" t="s">
        <v>53</v>
      </c>
      <c r="G14179" s="2" t="s">
        <v>53</v>
      </c>
      <c r="H14179" s="2" t="str">
        <f aca="false">IF(AND(E14179&gt;=0.4,E14179&lt;=0.6),"Yes","No")</f>
        <v>Yes</v>
      </c>
      <c r="I14179" s="2" t="str">
        <f aca="false">IF(AND(F14179="No",G14179="No",H14179="Yes"),"Yes","No")</f>
        <v>No</v>
      </c>
      <c r="J14179" s="2"/>
      <c r="K14179" s="2"/>
    </row>
    <row r="14180" customFormat="false" ht="15" hidden="false" customHeight="false" outlineLevel="0" collapsed="false">
      <c r="A14180" s="2" t="s">
        <v>19680</v>
      </c>
      <c r="B14180" s="13" t="n">
        <v>123</v>
      </c>
      <c r="C14180" s="13" t="n">
        <v>123</v>
      </c>
      <c r="D14180" s="14" t="n">
        <f aca="false">C14180/Summary!$B$4</f>
        <v>0.0082</v>
      </c>
      <c r="E14180" s="15" t="n">
        <v>0.428571428571429</v>
      </c>
      <c r="F14180" s="2" t="s">
        <v>53</v>
      </c>
      <c r="G14180" s="2" t="s">
        <v>53</v>
      </c>
      <c r="H14180" s="2" t="str">
        <f aca="false">IF(AND(E14180&gt;=0.4,E14180&lt;=0.6),"Yes","No")</f>
        <v>Yes</v>
      </c>
      <c r="I14180" s="2" t="str">
        <f aca="false">IF(AND(F14180="No",G14180="No",H14180="Yes"),"Yes","No")</f>
        <v>No</v>
      </c>
      <c r="J14180" s="2"/>
      <c r="K14180" s="2"/>
    </row>
    <row r="14181" customFormat="false" ht="15" hidden="false" customHeight="false" outlineLevel="0" collapsed="false">
      <c r="A14181" s="2" t="s">
        <v>19681</v>
      </c>
      <c r="B14181" s="13" t="n">
        <v>123</v>
      </c>
      <c r="C14181" s="13" t="n">
        <v>122</v>
      </c>
      <c r="D14181" s="14" t="n">
        <f aca="false">C14181/Summary!$B$4</f>
        <v>0.00813333333333333</v>
      </c>
      <c r="E14181" s="15" t="n">
        <v>0.428571428571429</v>
      </c>
      <c r="F14181" s="2" t="s">
        <v>53</v>
      </c>
      <c r="G14181" s="2" t="s">
        <v>44</v>
      </c>
      <c r="H14181" s="2" t="str">
        <f aca="false">IF(AND(E14181&gt;=0.4,E14181&lt;=0.6),"Yes","No")</f>
        <v>Yes</v>
      </c>
      <c r="I14181" s="2" t="str">
        <f aca="false">IF(AND(F14181="No",G14181="No",H14181="Yes"),"Yes","No")</f>
        <v>No</v>
      </c>
      <c r="J14181" s="2"/>
      <c r="K14181" s="2"/>
    </row>
    <row r="14182" customFormat="false" ht="15" hidden="false" customHeight="false" outlineLevel="0" collapsed="false">
      <c r="A14182" s="2" t="s">
        <v>19682</v>
      </c>
      <c r="B14182" s="13" t="n">
        <v>123</v>
      </c>
      <c r="C14182" s="13" t="n">
        <v>123</v>
      </c>
      <c r="D14182" s="14" t="n">
        <f aca="false">C14182/Summary!$B$4</f>
        <v>0.0082</v>
      </c>
      <c r="E14182" s="15" t="n">
        <v>0.285714285714286</v>
      </c>
      <c r="F14182" s="2" t="s">
        <v>53</v>
      </c>
      <c r="G14182" s="2" t="s">
        <v>44</v>
      </c>
      <c r="H14182" s="2" t="str">
        <f aca="false">IF(AND(E14182&gt;=0.4,E14182&lt;=0.6),"Yes","No")</f>
        <v>No</v>
      </c>
      <c r="I14182" s="2" t="str">
        <f aca="false">IF(AND(F14182="No",G14182="No",H14182="Yes"),"Yes","No")</f>
        <v>No</v>
      </c>
      <c r="J14182" s="2"/>
      <c r="K14182" s="2"/>
    </row>
    <row r="14183" customFormat="false" ht="15" hidden="false" customHeight="false" outlineLevel="0" collapsed="false">
      <c r="A14183" s="2" t="s">
        <v>19683</v>
      </c>
      <c r="B14183" s="13" t="n">
        <v>123</v>
      </c>
      <c r="C14183" s="13" t="n">
        <v>123</v>
      </c>
      <c r="D14183" s="14" t="n">
        <f aca="false">C14183/Summary!$B$4</f>
        <v>0.0082</v>
      </c>
      <c r="E14183" s="15" t="n">
        <v>0.571428571428571</v>
      </c>
      <c r="F14183" s="2" t="s">
        <v>53</v>
      </c>
      <c r="G14183" s="2" t="s">
        <v>44</v>
      </c>
      <c r="H14183" s="2" t="str">
        <f aca="false">IF(AND(E14183&gt;=0.4,E14183&lt;=0.6),"Yes","No")</f>
        <v>Yes</v>
      </c>
      <c r="I14183" s="2" t="str">
        <f aca="false">IF(AND(F14183="No",G14183="No",H14183="Yes"),"Yes","No")</f>
        <v>No</v>
      </c>
      <c r="J14183" s="2"/>
      <c r="K14183" s="2"/>
    </row>
    <row r="14184" customFormat="false" ht="15" hidden="false" customHeight="false" outlineLevel="0" collapsed="false">
      <c r="A14184" s="2" t="s">
        <v>19684</v>
      </c>
      <c r="B14184" s="13" t="n">
        <v>123</v>
      </c>
      <c r="C14184" s="13" t="n">
        <v>123</v>
      </c>
      <c r="D14184" s="14" t="n">
        <f aca="false">C14184/Summary!$B$4</f>
        <v>0.0082</v>
      </c>
      <c r="E14184" s="15" t="n">
        <v>0.428571428571429</v>
      </c>
      <c r="F14184" s="2" t="s">
        <v>53</v>
      </c>
      <c r="G14184" s="2" t="s">
        <v>44</v>
      </c>
      <c r="H14184" s="2" t="str">
        <f aca="false">IF(AND(E14184&gt;=0.4,E14184&lt;=0.6),"Yes","No")</f>
        <v>Yes</v>
      </c>
      <c r="I14184" s="2" t="str">
        <f aca="false">IF(AND(F14184="No",G14184="No",H14184="Yes"),"Yes","No")</f>
        <v>No</v>
      </c>
      <c r="J14184" s="2"/>
      <c r="K14184" s="2"/>
    </row>
    <row r="14185" customFormat="false" ht="15" hidden="false" customHeight="false" outlineLevel="0" collapsed="false">
      <c r="A14185" s="2" t="s">
        <v>19685</v>
      </c>
      <c r="B14185" s="13" t="n">
        <v>123</v>
      </c>
      <c r="C14185" s="13" t="n">
        <v>123</v>
      </c>
      <c r="D14185" s="14" t="n">
        <f aca="false">C14185/Summary!$B$4</f>
        <v>0.0082</v>
      </c>
      <c r="E14185" s="15" t="n">
        <v>0.285714285714286</v>
      </c>
      <c r="F14185" s="2" t="s">
        <v>53</v>
      </c>
      <c r="G14185" s="2" t="s">
        <v>53</v>
      </c>
      <c r="H14185" s="2" t="str">
        <f aca="false">IF(AND(E14185&gt;=0.4,E14185&lt;=0.6),"Yes","No")</f>
        <v>No</v>
      </c>
      <c r="I14185" s="2" t="str">
        <f aca="false">IF(AND(F14185="No",G14185="No",H14185="Yes"),"Yes","No")</f>
        <v>No</v>
      </c>
      <c r="J14185" s="2"/>
      <c r="K14185" s="2"/>
    </row>
    <row r="14186" customFormat="false" ht="15" hidden="false" customHeight="false" outlineLevel="0" collapsed="false">
      <c r="A14186" s="2" t="s">
        <v>19686</v>
      </c>
      <c r="B14186" s="13" t="n">
        <v>123</v>
      </c>
      <c r="C14186" s="13" t="n">
        <v>123</v>
      </c>
      <c r="D14186" s="14" t="n">
        <f aca="false">C14186/Summary!$B$4</f>
        <v>0.0082</v>
      </c>
      <c r="E14186" s="15" t="n">
        <v>0.571428571428571</v>
      </c>
      <c r="F14186" s="2" t="s">
        <v>53</v>
      </c>
      <c r="G14186" s="2" t="s">
        <v>44</v>
      </c>
      <c r="H14186" s="2" t="str">
        <f aca="false">IF(AND(E14186&gt;=0.4,E14186&lt;=0.6),"Yes","No")</f>
        <v>Yes</v>
      </c>
      <c r="I14186" s="2" t="str">
        <f aca="false">IF(AND(F14186="No",G14186="No",H14186="Yes"),"Yes","No")</f>
        <v>No</v>
      </c>
      <c r="J14186" s="2"/>
      <c r="K14186" s="2"/>
    </row>
    <row r="14187" customFormat="false" ht="15" hidden="false" customHeight="false" outlineLevel="0" collapsed="false">
      <c r="A14187" s="2" t="s">
        <v>19687</v>
      </c>
      <c r="B14187" s="13" t="n">
        <v>123</v>
      </c>
      <c r="C14187" s="13" t="n">
        <v>123</v>
      </c>
      <c r="D14187" s="14" t="n">
        <f aca="false">C14187/Summary!$B$4</f>
        <v>0.0082</v>
      </c>
      <c r="E14187" s="15" t="n">
        <v>0.285714285714286</v>
      </c>
      <c r="F14187" s="2" t="s">
        <v>53</v>
      </c>
      <c r="G14187" s="2" t="s">
        <v>44</v>
      </c>
      <c r="H14187" s="2" t="str">
        <f aca="false">IF(AND(E14187&gt;=0.4,E14187&lt;=0.6),"Yes","No")</f>
        <v>No</v>
      </c>
      <c r="I14187" s="2" t="str">
        <f aca="false">IF(AND(F14187="No",G14187="No",H14187="Yes"),"Yes","No")</f>
        <v>No</v>
      </c>
      <c r="J14187" s="2"/>
      <c r="K14187" s="2"/>
    </row>
    <row r="14188" customFormat="false" ht="15" hidden="false" customHeight="false" outlineLevel="0" collapsed="false">
      <c r="A14188" s="2" t="s">
        <v>19688</v>
      </c>
      <c r="B14188" s="13" t="n">
        <v>123</v>
      </c>
      <c r="C14188" s="13" t="n">
        <v>123</v>
      </c>
      <c r="D14188" s="14" t="n">
        <f aca="false">C14188/Summary!$B$4</f>
        <v>0.0082</v>
      </c>
      <c r="E14188" s="15" t="n">
        <v>0.571428571428571</v>
      </c>
      <c r="F14188" s="2" t="s">
        <v>53</v>
      </c>
      <c r="G14188" s="2" t="s">
        <v>53</v>
      </c>
      <c r="H14188" s="2" t="str">
        <f aca="false">IF(AND(E14188&gt;=0.4,E14188&lt;=0.6),"Yes","No")</f>
        <v>Yes</v>
      </c>
      <c r="I14188" s="2" t="str">
        <f aca="false">IF(AND(F14188="No",G14188="No",H14188="Yes"),"Yes","No")</f>
        <v>No</v>
      </c>
      <c r="J14188" s="2"/>
      <c r="K14188" s="2"/>
    </row>
    <row r="14189" customFormat="false" ht="15" hidden="false" customHeight="false" outlineLevel="0" collapsed="false">
      <c r="A14189" s="2" t="s">
        <v>19689</v>
      </c>
      <c r="B14189" s="13" t="n">
        <v>123</v>
      </c>
      <c r="C14189" s="13" t="n">
        <v>123</v>
      </c>
      <c r="D14189" s="14" t="n">
        <f aca="false">C14189/Summary!$B$4</f>
        <v>0.0082</v>
      </c>
      <c r="E14189" s="15" t="n">
        <v>0.571428571428571</v>
      </c>
      <c r="F14189" s="2" t="s">
        <v>53</v>
      </c>
      <c r="G14189" s="2" t="s">
        <v>44</v>
      </c>
      <c r="H14189" s="2" t="str">
        <f aca="false">IF(AND(E14189&gt;=0.4,E14189&lt;=0.6),"Yes","No")</f>
        <v>Yes</v>
      </c>
      <c r="I14189" s="2" t="str">
        <f aca="false">IF(AND(F14189="No",G14189="No",H14189="Yes"),"Yes","No")</f>
        <v>No</v>
      </c>
      <c r="J14189" s="2"/>
      <c r="K14189" s="2"/>
    </row>
    <row r="14190" customFormat="false" ht="15" hidden="false" customHeight="false" outlineLevel="0" collapsed="false">
      <c r="A14190" s="2" t="s">
        <v>19690</v>
      </c>
      <c r="B14190" s="13" t="n">
        <v>123</v>
      </c>
      <c r="C14190" s="13" t="n">
        <v>123</v>
      </c>
      <c r="D14190" s="14" t="n">
        <f aca="false">C14190/Summary!$B$4</f>
        <v>0.0082</v>
      </c>
      <c r="E14190" s="15" t="n">
        <v>0.714285714285714</v>
      </c>
      <c r="F14190" s="2" t="s">
        <v>53</v>
      </c>
      <c r="G14190" s="2" t="s">
        <v>44</v>
      </c>
      <c r="H14190" s="2" t="str">
        <f aca="false">IF(AND(E14190&gt;=0.4,E14190&lt;=0.6),"Yes","No")</f>
        <v>No</v>
      </c>
      <c r="I14190" s="2" t="str">
        <f aca="false">IF(AND(F14190="No",G14190="No",H14190="Yes"),"Yes","No")</f>
        <v>No</v>
      </c>
      <c r="J14190" s="2"/>
      <c r="K14190" s="2"/>
    </row>
    <row r="14191" customFormat="false" ht="15" hidden="false" customHeight="false" outlineLevel="0" collapsed="false">
      <c r="A14191" s="2" t="s">
        <v>19691</v>
      </c>
      <c r="B14191" s="13" t="n">
        <v>123</v>
      </c>
      <c r="C14191" s="13" t="n">
        <v>120</v>
      </c>
      <c r="D14191" s="14" t="n">
        <f aca="false">C14191/Summary!$B$4</f>
        <v>0.008</v>
      </c>
      <c r="E14191" s="15" t="n">
        <v>0.714285714285714</v>
      </c>
      <c r="F14191" s="2" t="s">
        <v>53</v>
      </c>
      <c r="G14191" s="2" t="s">
        <v>44</v>
      </c>
      <c r="H14191" s="2" t="str">
        <f aca="false">IF(AND(E14191&gt;=0.4,E14191&lt;=0.6),"Yes","No")</f>
        <v>No</v>
      </c>
      <c r="I14191" s="2" t="str">
        <f aca="false">IF(AND(F14191="No",G14191="No",H14191="Yes"),"Yes","No")</f>
        <v>No</v>
      </c>
      <c r="J14191" s="2"/>
      <c r="K14191" s="2"/>
    </row>
    <row r="14192" customFormat="false" ht="15" hidden="false" customHeight="false" outlineLevel="0" collapsed="false">
      <c r="A14192" s="2" t="s">
        <v>19692</v>
      </c>
      <c r="B14192" s="13" t="n">
        <v>123</v>
      </c>
      <c r="C14192" s="13" t="n">
        <v>122</v>
      </c>
      <c r="D14192" s="14" t="n">
        <f aca="false">C14192/Summary!$B$4</f>
        <v>0.00813333333333333</v>
      </c>
      <c r="E14192" s="15" t="n">
        <v>0.714285714285714</v>
      </c>
      <c r="F14192" s="2" t="s">
        <v>53</v>
      </c>
      <c r="G14192" s="2" t="s">
        <v>53</v>
      </c>
      <c r="H14192" s="2" t="str">
        <f aca="false">IF(AND(E14192&gt;=0.4,E14192&lt;=0.6),"Yes","No")</f>
        <v>No</v>
      </c>
      <c r="I14192" s="2" t="str">
        <f aca="false">IF(AND(F14192="No",G14192="No",H14192="Yes"),"Yes","No")</f>
        <v>No</v>
      </c>
      <c r="J14192" s="2"/>
      <c r="K14192" s="2"/>
    </row>
    <row r="14193" customFormat="false" ht="15" hidden="false" customHeight="false" outlineLevel="0" collapsed="false">
      <c r="A14193" s="2" t="s">
        <v>19693</v>
      </c>
      <c r="B14193" s="13" t="n">
        <v>123</v>
      </c>
      <c r="C14193" s="13" t="n">
        <v>122</v>
      </c>
      <c r="D14193" s="14" t="n">
        <f aca="false">C14193/Summary!$B$4</f>
        <v>0.00813333333333333</v>
      </c>
      <c r="E14193" s="15" t="n">
        <v>0.571428571428571</v>
      </c>
      <c r="F14193" s="2" t="s">
        <v>53</v>
      </c>
      <c r="G14193" s="2" t="s">
        <v>44</v>
      </c>
      <c r="H14193" s="2" t="str">
        <f aca="false">IF(AND(E14193&gt;=0.4,E14193&lt;=0.6),"Yes","No")</f>
        <v>Yes</v>
      </c>
      <c r="I14193" s="2" t="str">
        <f aca="false">IF(AND(F14193="No",G14193="No",H14193="Yes"),"Yes","No")</f>
        <v>No</v>
      </c>
      <c r="J14193" s="2"/>
      <c r="K14193" s="2"/>
    </row>
    <row r="14194" customFormat="false" ht="15" hidden="false" customHeight="false" outlineLevel="0" collapsed="false">
      <c r="A14194" s="2" t="s">
        <v>19694</v>
      </c>
      <c r="B14194" s="13" t="n">
        <v>123</v>
      </c>
      <c r="C14194" s="13" t="n">
        <v>123</v>
      </c>
      <c r="D14194" s="14" t="n">
        <f aca="false">C14194/Summary!$B$4</f>
        <v>0.0082</v>
      </c>
      <c r="E14194" s="15" t="n">
        <v>0.571428571428571</v>
      </c>
      <c r="F14194" s="2" t="s">
        <v>53</v>
      </c>
      <c r="G14194" s="2" t="s">
        <v>44</v>
      </c>
      <c r="H14194" s="2" t="str">
        <f aca="false">IF(AND(E14194&gt;=0.4,E14194&lt;=0.6),"Yes","No")</f>
        <v>Yes</v>
      </c>
      <c r="I14194" s="2" t="str">
        <f aca="false">IF(AND(F14194="No",G14194="No",H14194="Yes"),"Yes","No")</f>
        <v>No</v>
      </c>
      <c r="J14194" s="2"/>
      <c r="K14194" s="2"/>
    </row>
    <row r="14195" customFormat="false" ht="15" hidden="false" customHeight="false" outlineLevel="0" collapsed="false">
      <c r="A14195" s="2" t="s">
        <v>19695</v>
      </c>
      <c r="B14195" s="13" t="n">
        <v>123</v>
      </c>
      <c r="C14195" s="13" t="n">
        <v>123</v>
      </c>
      <c r="D14195" s="14" t="n">
        <f aca="false">C14195/Summary!$B$4</f>
        <v>0.0082</v>
      </c>
      <c r="E14195" s="15" t="n">
        <v>0.714285714285714</v>
      </c>
      <c r="F14195" s="2" t="s">
        <v>53</v>
      </c>
      <c r="G14195" s="2" t="s">
        <v>44</v>
      </c>
      <c r="H14195" s="2" t="str">
        <f aca="false">IF(AND(E14195&gt;=0.4,E14195&lt;=0.6),"Yes","No")</f>
        <v>No</v>
      </c>
      <c r="I14195" s="2" t="str">
        <f aca="false">IF(AND(F14195="No",G14195="No",H14195="Yes"),"Yes","No")</f>
        <v>No</v>
      </c>
      <c r="J14195" s="2"/>
      <c r="K14195" s="2"/>
    </row>
    <row r="14196" customFormat="false" ht="15" hidden="false" customHeight="false" outlineLevel="0" collapsed="false">
      <c r="A14196" s="2" t="s">
        <v>19696</v>
      </c>
      <c r="B14196" s="13" t="n">
        <v>123</v>
      </c>
      <c r="C14196" s="13" t="n">
        <v>122</v>
      </c>
      <c r="D14196" s="14" t="n">
        <f aca="false">C14196/Summary!$B$4</f>
        <v>0.00813333333333333</v>
      </c>
      <c r="E14196" s="15" t="n">
        <v>1</v>
      </c>
      <c r="F14196" s="2" t="s">
        <v>53</v>
      </c>
      <c r="G14196" s="2" t="s">
        <v>53</v>
      </c>
      <c r="H14196" s="2" t="str">
        <f aca="false">IF(AND(E14196&gt;=0.4,E14196&lt;=0.6),"Yes","No")</f>
        <v>No</v>
      </c>
      <c r="I14196" s="2" t="str">
        <f aca="false">IF(AND(F14196="No",G14196="No",H14196="Yes"),"Yes","No")</f>
        <v>No</v>
      </c>
      <c r="J14196" s="2"/>
      <c r="K14196" s="2"/>
    </row>
    <row r="14197" customFormat="false" ht="15" hidden="false" customHeight="false" outlineLevel="0" collapsed="false">
      <c r="A14197" s="2" t="s">
        <v>19697</v>
      </c>
      <c r="B14197" s="13" t="n">
        <v>123</v>
      </c>
      <c r="C14197" s="13" t="n">
        <v>122</v>
      </c>
      <c r="D14197" s="14" t="n">
        <f aca="false">C14197/Summary!$B$4</f>
        <v>0.00813333333333333</v>
      </c>
      <c r="E14197" s="15" t="n">
        <v>0.857142857142857</v>
      </c>
      <c r="F14197" s="2" t="s">
        <v>53</v>
      </c>
      <c r="G14197" s="2" t="s">
        <v>44</v>
      </c>
      <c r="H14197" s="2" t="str">
        <f aca="false">IF(AND(E14197&gt;=0.4,E14197&lt;=0.6),"Yes","No")</f>
        <v>No</v>
      </c>
      <c r="I14197" s="2" t="str">
        <f aca="false">IF(AND(F14197="No",G14197="No",H14197="Yes"),"Yes","No")</f>
        <v>No</v>
      </c>
      <c r="J14197" s="2"/>
      <c r="K14197" s="2"/>
    </row>
    <row r="14198" customFormat="false" ht="15" hidden="false" customHeight="false" outlineLevel="0" collapsed="false">
      <c r="A14198" s="2" t="s">
        <v>19698</v>
      </c>
      <c r="B14198" s="13" t="n">
        <v>123</v>
      </c>
      <c r="C14198" s="13" t="n">
        <v>122</v>
      </c>
      <c r="D14198" s="14" t="n">
        <f aca="false">C14198/Summary!$B$4</f>
        <v>0.00813333333333333</v>
      </c>
      <c r="E14198" s="15" t="n">
        <v>1</v>
      </c>
      <c r="F14198" s="2" t="s">
        <v>53</v>
      </c>
      <c r="G14198" s="2" t="s">
        <v>44</v>
      </c>
      <c r="H14198" s="2" t="str">
        <f aca="false">IF(AND(E14198&gt;=0.4,E14198&lt;=0.6),"Yes","No")</f>
        <v>No</v>
      </c>
      <c r="I14198" s="2" t="str">
        <f aca="false">IF(AND(F14198="No",G14198="No",H14198="Yes"),"Yes","No")</f>
        <v>No</v>
      </c>
      <c r="J14198" s="2"/>
      <c r="K14198" s="2"/>
    </row>
    <row r="14199" customFormat="false" ht="15" hidden="false" customHeight="false" outlineLevel="0" collapsed="false">
      <c r="A14199" s="2" t="s">
        <v>19699</v>
      </c>
      <c r="B14199" s="13" t="n">
        <v>123</v>
      </c>
      <c r="C14199" s="13" t="n">
        <v>123</v>
      </c>
      <c r="D14199" s="14" t="n">
        <f aca="false">C14199/Summary!$B$4</f>
        <v>0.0082</v>
      </c>
      <c r="E14199" s="15" t="n">
        <v>0.428571428571429</v>
      </c>
      <c r="F14199" s="2" t="s">
        <v>53</v>
      </c>
      <c r="G14199" s="2" t="s">
        <v>44</v>
      </c>
      <c r="H14199" s="2" t="str">
        <f aca="false">IF(AND(E14199&gt;=0.4,E14199&lt;=0.6),"Yes","No")</f>
        <v>Yes</v>
      </c>
      <c r="I14199" s="2" t="str">
        <f aca="false">IF(AND(F14199="No",G14199="No",H14199="Yes"),"Yes","No")</f>
        <v>No</v>
      </c>
      <c r="J14199" s="2"/>
      <c r="K14199" s="2"/>
    </row>
    <row r="14200" customFormat="false" ht="15" hidden="false" customHeight="false" outlineLevel="0" collapsed="false">
      <c r="A14200" s="2" t="s">
        <v>19700</v>
      </c>
      <c r="B14200" s="13" t="n">
        <v>123</v>
      </c>
      <c r="C14200" s="13" t="n">
        <v>120</v>
      </c>
      <c r="D14200" s="14" t="n">
        <f aca="false">C14200/Summary!$B$4</f>
        <v>0.008</v>
      </c>
      <c r="E14200" s="15" t="n">
        <v>0.571428571428571</v>
      </c>
      <c r="F14200" s="2" t="s">
        <v>53</v>
      </c>
      <c r="G14200" s="2" t="s">
        <v>53</v>
      </c>
      <c r="H14200" s="2" t="str">
        <f aca="false">IF(AND(E14200&gt;=0.4,E14200&lt;=0.6),"Yes","No")</f>
        <v>Yes</v>
      </c>
      <c r="I14200" s="2" t="str">
        <f aca="false">IF(AND(F14200="No",G14200="No",H14200="Yes"),"Yes","No")</f>
        <v>No</v>
      </c>
      <c r="J14200" s="2"/>
      <c r="K14200" s="2"/>
    </row>
    <row r="14201" customFormat="false" ht="15" hidden="false" customHeight="false" outlineLevel="0" collapsed="false">
      <c r="A14201" s="2" t="s">
        <v>19701</v>
      </c>
      <c r="B14201" s="13" t="n">
        <v>123</v>
      </c>
      <c r="C14201" s="13" t="n">
        <v>123</v>
      </c>
      <c r="D14201" s="14" t="n">
        <f aca="false">C14201/Summary!$B$4</f>
        <v>0.0082</v>
      </c>
      <c r="E14201" s="15" t="n">
        <v>0.571428571428571</v>
      </c>
      <c r="F14201" s="2" t="s">
        <v>53</v>
      </c>
      <c r="G14201" s="2" t="s">
        <v>44</v>
      </c>
      <c r="H14201" s="2" t="str">
        <f aca="false">IF(AND(E14201&gt;=0.4,E14201&lt;=0.6),"Yes","No")</f>
        <v>Yes</v>
      </c>
      <c r="I14201" s="2" t="str">
        <f aca="false">IF(AND(F14201="No",G14201="No",H14201="Yes"),"Yes","No")</f>
        <v>No</v>
      </c>
      <c r="J14201" s="2"/>
      <c r="K14201" s="2"/>
    </row>
    <row r="14202" customFormat="false" ht="15" hidden="false" customHeight="false" outlineLevel="0" collapsed="false">
      <c r="A14202" s="2" t="s">
        <v>19702</v>
      </c>
      <c r="B14202" s="13" t="n">
        <v>123</v>
      </c>
      <c r="C14202" s="13" t="n">
        <v>123</v>
      </c>
      <c r="D14202" s="14" t="n">
        <f aca="false">C14202/Summary!$B$4</f>
        <v>0.0082</v>
      </c>
      <c r="E14202" s="15" t="n">
        <v>0.571428571428571</v>
      </c>
      <c r="F14202" s="2" t="s">
        <v>53</v>
      </c>
      <c r="G14202" s="2" t="s">
        <v>53</v>
      </c>
      <c r="H14202" s="2" t="str">
        <f aca="false">IF(AND(E14202&gt;=0.4,E14202&lt;=0.6),"Yes","No")</f>
        <v>Yes</v>
      </c>
      <c r="I14202" s="2" t="str">
        <f aca="false">IF(AND(F14202="No",G14202="No",H14202="Yes"),"Yes","No")</f>
        <v>No</v>
      </c>
      <c r="J14202" s="2"/>
      <c r="K14202" s="2"/>
    </row>
    <row r="14203" customFormat="false" ht="15" hidden="false" customHeight="false" outlineLevel="0" collapsed="false">
      <c r="A14203" s="2" t="s">
        <v>19703</v>
      </c>
      <c r="B14203" s="13" t="n">
        <v>123</v>
      </c>
      <c r="C14203" s="13" t="n">
        <v>123</v>
      </c>
      <c r="D14203" s="14" t="n">
        <f aca="false">C14203/Summary!$B$4</f>
        <v>0.0082</v>
      </c>
      <c r="E14203" s="15" t="n">
        <v>0.571428571428571</v>
      </c>
      <c r="F14203" s="2" t="s">
        <v>53</v>
      </c>
      <c r="G14203" s="2" t="s">
        <v>44</v>
      </c>
      <c r="H14203" s="2" t="str">
        <f aca="false">IF(AND(E14203&gt;=0.4,E14203&lt;=0.6),"Yes","No")</f>
        <v>Yes</v>
      </c>
      <c r="I14203" s="2" t="str">
        <f aca="false">IF(AND(F14203="No",G14203="No",H14203="Yes"),"Yes","No")</f>
        <v>No</v>
      </c>
      <c r="J14203" s="2"/>
      <c r="K14203" s="2"/>
    </row>
    <row r="14204" customFormat="false" ht="15" hidden="false" customHeight="false" outlineLevel="0" collapsed="false">
      <c r="A14204" s="2" t="s">
        <v>19704</v>
      </c>
      <c r="B14204" s="13" t="n">
        <v>123</v>
      </c>
      <c r="C14204" s="13" t="n">
        <v>123</v>
      </c>
      <c r="D14204" s="14" t="n">
        <f aca="false">C14204/Summary!$B$4</f>
        <v>0.0082</v>
      </c>
      <c r="E14204" s="15" t="n">
        <v>0.714285714285714</v>
      </c>
      <c r="F14204" s="2" t="s">
        <v>53</v>
      </c>
      <c r="G14204" s="2" t="s">
        <v>44</v>
      </c>
      <c r="H14204" s="2" t="str">
        <f aca="false">IF(AND(E14204&gt;=0.4,E14204&lt;=0.6),"Yes","No")</f>
        <v>No</v>
      </c>
      <c r="I14204" s="2" t="str">
        <f aca="false">IF(AND(F14204="No",G14204="No",H14204="Yes"),"Yes","No")</f>
        <v>No</v>
      </c>
      <c r="J14204" s="2"/>
      <c r="K14204" s="2"/>
    </row>
    <row r="14205" customFormat="false" ht="15" hidden="false" customHeight="false" outlineLevel="0" collapsed="false">
      <c r="A14205" s="2" t="s">
        <v>19705</v>
      </c>
      <c r="B14205" s="13" t="n">
        <v>123</v>
      </c>
      <c r="C14205" s="13" t="n">
        <v>123</v>
      </c>
      <c r="D14205" s="14" t="n">
        <f aca="false">C14205/Summary!$B$4</f>
        <v>0.0082</v>
      </c>
      <c r="E14205" s="15" t="n">
        <v>0.714285714285714</v>
      </c>
      <c r="F14205" s="2" t="s">
        <v>53</v>
      </c>
      <c r="G14205" s="2" t="s">
        <v>53</v>
      </c>
      <c r="H14205" s="2" t="str">
        <f aca="false">IF(AND(E14205&gt;=0.4,E14205&lt;=0.6),"Yes","No")</f>
        <v>No</v>
      </c>
      <c r="I14205" s="2" t="str">
        <f aca="false">IF(AND(F14205="No",G14205="No",H14205="Yes"),"Yes","No")</f>
        <v>No</v>
      </c>
      <c r="J14205" s="2"/>
      <c r="K14205" s="2"/>
    </row>
    <row r="14206" customFormat="false" ht="15" hidden="false" customHeight="false" outlineLevel="0" collapsed="false">
      <c r="A14206" s="2" t="s">
        <v>19706</v>
      </c>
      <c r="B14206" s="13" t="n">
        <v>123</v>
      </c>
      <c r="C14206" s="13" t="n">
        <v>123</v>
      </c>
      <c r="D14206" s="14" t="n">
        <f aca="false">C14206/Summary!$B$4</f>
        <v>0.0082</v>
      </c>
      <c r="E14206" s="15" t="n">
        <v>0.571428571428571</v>
      </c>
      <c r="F14206" s="2" t="s">
        <v>53</v>
      </c>
      <c r="G14206" s="2" t="s">
        <v>44</v>
      </c>
      <c r="H14206" s="2" t="str">
        <f aca="false">IF(AND(E14206&gt;=0.4,E14206&lt;=0.6),"Yes","No")</f>
        <v>Yes</v>
      </c>
      <c r="I14206" s="2" t="str">
        <f aca="false">IF(AND(F14206="No",G14206="No",H14206="Yes"),"Yes","No")</f>
        <v>No</v>
      </c>
      <c r="J14206" s="2"/>
      <c r="K14206" s="2"/>
    </row>
    <row r="14207" customFormat="false" ht="15" hidden="false" customHeight="false" outlineLevel="0" collapsed="false">
      <c r="A14207" s="2" t="s">
        <v>19707</v>
      </c>
      <c r="B14207" s="13" t="n">
        <v>123</v>
      </c>
      <c r="C14207" s="13" t="n">
        <v>123</v>
      </c>
      <c r="D14207" s="14" t="n">
        <f aca="false">C14207/Summary!$B$4</f>
        <v>0.0082</v>
      </c>
      <c r="E14207" s="15" t="n">
        <v>0.857142857142857</v>
      </c>
      <c r="F14207" s="2" t="s">
        <v>53</v>
      </c>
      <c r="G14207" s="2" t="s">
        <v>44</v>
      </c>
      <c r="H14207" s="2" t="str">
        <f aca="false">IF(AND(E14207&gt;=0.4,E14207&lt;=0.6),"Yes","No")</f>
        <v>No</v>
      </c>
      <c r="I14207" s="2" t="str">
        <f aca="false">IF(AND(F14207="No",G14207="No",H14207="Yes"),"Yes","No")</f>
        <v>No</v>
      </c>
      <c r="J14207" s="2"/>
      <c r="K14207" s="2"/>
    </row>
    <row r="14208" customFormat="false" ht="15" hidden="false" customHeight="false" outlineLevel="0" collapsed="false">
      <c r="A14208" s="2" t="s">
        <v>19708</v>
      </c>
      <c r="B14208" s="13" t="n">
        <v>123</v>
      </c>
      <c r="C14208" s="13" t="n">
        <v>123</v>
      </c>
      <c r="D14208" s="14" t="n">
        <f aca="false">C14208/Summary!$B$4</f>
        <v>0.0082</v>
      </c>
      <c r="E14208" s="15" t="n">
        <v>0.571428571428571</v>
      </c>
      <c r="F14208" s="2" t="s">
        <v>53</v>
      </c>
      <c r="G14208" s="2" t="s">
        <v>53</v>
      </c>
      <c r="H14208" s="2" t="str">
        <f aca="false">IF(AND(E14208&gt;=0.4,E14208&lt;=0.6),"Yes","No")</f>
        <v>Yes</v>
      </c>
      <c r="I14208" s="2" t="str">
        <f aca="false">IF(AND(F14208="No",G14208="No",H14208="Yes"),"Yes","No")</f>
        <v>No</v>
      </c>
      <c r="J14208" s="2"/>
      <c r="K14208" s="2"/>
    </row>
    <row r="14209" customFormat="false" ht="15" hidden="false" customHeight="false" outlineLevel="0" collapsed="false">
      <c r="A14209" s="2" t="s">
        <v>19709</v>
      </c>
      <c r="B14209" s="13" t="n">
        <v>123</v>
      </c>
      <c r="C14209" s="13" t="n">
        <v>122</v>
      </c>
      <c r="D14209" s="14" t="n">
        <f aca="false">C14209/Summary!$B$4</f>
        <v>0.00813333333333333</v>
      </c>
      <c r="E14209" s="15" t="n">
        <v>0.714285714285714</v>
      </c>
      <c r="F14209" s="2" t="s">
        <v>53</v>
      </c>
      <c r="G14209" s="2" t="s">
        <v>44</v>
      </c>
      <c r="H14209" s="2" t="str">
        <f aca="false">IF(AND(E14209&gt;=0.4,E14209&lt;=0.6),"Yes","No")</f>
        <v>No</v>
      </c>
      <c r="I14209" s="2" t="str">
        <f aca="false">IF(AND(F14209="No",G14209="No",H14209="Yes"),"Yes","No")</f>
        <v>No</v>
      </c>
      <c r="J14209" s="2"/>
      <c r="K14209" s="2"/>
    </row>
    <row r="14210" customFormat="false" ht="15" hidden="false" customHeight="false" outlineLevel="0" collapsed="false">
      <c r="A14210" s="2" t="s">
        <v>19710</v>
      </c>
      <c r="B14210" s="13" t="n">
        <v>123</v>
      </c>
      <c r="C14210" s="13" t="n">
        <v>121</v>
      </c>
      <c r="D14210" s="14" t="n">
        <f aca="false">C14210/Summary!$B$4</f>
        <v>0.00806666666666667</v>
      </c>
      <c r="E14210" s="15" t="n">
        <v>0.285714285714286</v>
      </c>
      <c r="F14210" s="2" t="s">
        <v>53</v>
      </c>
      <c r="G14210" s="2" t="s">
        <v>44</v>
      </c>
      <c r="H14210" s="2" t="str">
        <f aca="false">IF(AND(E14210&gt;=0.4,E14210&lt;=0.6),"Yes","No")</f>
        <v>No</v>
      </c>
      <c r="I14210" s="2" t="str">
        <f aca="false">IF(AND(F14210="No",G14210="No",H14210="Yes"),"Yes","No")</f>
        <v>No</v>
      </c>
      <c r="J14210" s="2"/>
      <c r="K14210" s="2"/>
    </row>
    <row r="14211" customFormat="false" ht="15" hidden="false" customHeight="false" outlineLevel="0" collapsed="false">
      <c r="A14211" s="2" t="s">
        <v>19711</v>
      </c>
      <c r="B14211" s="13" t="n">
        <v>123</v>
      </c>
      <c r="C14211" s="13" t="n">
        <v>122</v>
      </c>
      <c r="D14211" s="14" t="n">
        <f aca="false">C14211/Summary!$B$4</f>
        <v>0.00813333333333333</v>
      </c>
      <c r="E14211" s="15" t="n">
        <v>0.714285714285714</v>
      </c>
      <c r="F14211" s="2" t="s">
        <v>53</v>
      </c>
      <c r="G14211" s="2" t="s">
        <v>44</v>
      </c>
      <c r="H14211" s="2" t="str">
        <f aca="false">IF(AND(E14211&gt;=0.4,E14211&lt;=0.6),"Yes","No")</f>
        <v>No</v>
      </c>
      <c r="I14211" s="2" t="str">
        <f aca="false">IF(AND(F14211="No",G14211="No",H14211="Yes"),"Yes","No")</f>
        <v>No</v>
      </c>
      <c r="J14211" s="2"/>
      <c r="K14211" s="2"/>
    </row>
    <row r="14212" customFormat="false" ht="15" hidden="false" customHeight="false" outlineLevel="0" collapsed="false">
      <c r="A14212" s="2" t="s">
        <v>19712</v>
      </c>
      <c r="B14212" s="13" t="n">
        <v>123</v>
      </c>
      <c r="C14212" s="13" t="n">
        <v>123</v>
      </c>
      <c r="D14212" s="14" t="n">
        <f aca="false">C14212/Summary!$B$4</f>
        <v>0.0082</v>
      </c>
      <c r="E14212" s="15" t="n">
        <v>0.571428571428571</v>
      </c>
      <c r="F14212" s="2" t="s">
        <v>53</v>
      </c>
      <c r="G14212" s="2" t="s">
        <v>44</v>
      </c>
      <c r="H14212" s="2" t="str">
        <f aca="false">IF(AND(E14212&gt;=0.4,E14212&lt;=0.6),"Yes","No")</f>
        <v>Yes</v>
      </c>
      <c r="I14212" s="2" t="str">
        <f aca="false">IF(AND(F14212="No",G14212="No",H14212="Yes"),"Yes","No")</f>
        <v>No</v>
      </c>
      <c r="J14212" s="2"/>
      <c r="K14212" s="2"/>
    </row>
    <row r="14213" customFormat="false" ht="15" hidden="false" customHeight="false" outlineLevel="0" collapsed="false">
      <c r="A14213" s="2" t="s">
        <v>19713</v>
      </c>
      <c r="B14213" s="13" t="n">
        <v>123</v>
      </c>
      <c r="C14213" s="13" t="n">
        <v>123</v>
      </c>
      <c r="D14213" s="14" t="n">
        <f aca="false">C14213/Summary!$B$4</f>
        <v>0.0082</v>
      </c>
      <c r="E14213" s="15" t="n">
        <v>0.571428571428571</v>
      </c>
      <c r="F14213" s="2" t="s">
        <v>44</v>
      </c>
      <c r="G14213" s="2" t="s">
        <v>53</v>
      </c>
      <c r="H14213" s="2" t="str">
        <f aca="false">IF(AND(E14213&gt;=0.4,E14213&lt;=0.6),"Yes","No")</f>
        <v>Yes</v>
      </c>
      <c r="I14213" s="2" t="str">
        <f aca="false">IF(AND(F14213="No",G14213="No",H14213="Yes"),"Yes","No")</f>
        <v>No</v>
      </c>
      <c r="J14213" s="2"/>
      <c r="K14213" s="2"/>
    </row>
    <row r="14214" customFormat="false" ht="15" hidden="false" customHeight="false" outlineLevel="0" collapsed="false">
      <c r="A14214" s="2" t="s">
        <v>19714</v>
      </c>
      <c r="B14214" s="13" t="n">
        <v>123</v>
      </c>
      <c r="C14214" s="13" t="n">
        <v>123</v>
      </c>
      <c r="D14214" s="14" t="n">
        <f aca="false">C14214/Summary!$B$4</f>
        <v>0.0082</v>
      </c>
      <c r="E14214" s="15" t="n">
        <v>0.571428571428571</v>
      </c>
      <c r="F14214" s="2" t="s">
        <v>53</v>
      </c>
      <c r="G14214" s="2" t="s">
        <v>44</v>
      </c>
      <c r="H14214" s="2" t="str">
        <f aca="false">IF(AND(E14214&gt;=0.4,E14214&lt;=0.6),"Yes","No")</f>
        <v>Yes</v>
      </c>
      <c r="I14214" s="2" t="str">
        <f aca="false">IF(AND(F14214="No",G14214="No",H14214="Yes"),"Yes","No")</f>
        <v>No</v>
      </c>
      <c r="J14214" s="2"/>
      <c r="K14214" s="2"/>
    </row>
    <row r="14215" customFormat="false" ht="15" hidden="false" customHeight="false" outlineLevel="0" collapsed="false">
      <c r="A14215" s="2" t="s">
        <v>19715</v>
      </c>
      <c r="B14215" s="13" t="n">
        <v>123</v>
      </c>
      <c r="C14215" s="13" t="n">
        <v>123</v>
      </c>
      <c r="D14215" s="14" t="n">
        <f aca="false">C14215/Summary!$B$4</f>
        <v>0.0082</v>
      </c>
      <c r="E14215" s="15" t="n">
        <v>0.571428571428571</v>
      </c>
      <c r="F14215" s="2" t="s">
        <v>53</v>
      </c>
      <c r="G14215" s="2" t="s">
        <v>44</v>
      </c>
      <c r="H14215" s="2" t="str">
        <f aca="false">IF(AND(E14215&gt;=0.4,E14215&lt;=0.6),"Yes","No")</f>
        <v>Yes</v>
      </c>
      <c r="I14215" s="2" t="str">
        <f aca="false">IF(AND(F14215="No",G14215="No",H14215="Yes"),"Yes","No")</f>
        <v>No</v>
      </c>
      <c r="J14215" s="2"/>
      <c r="K14215" s="2"/>
    </row>
    <row r="14216" customFormat="false" ht="15" hidden="false" customHeight="false" outlineLevel="0" collapsed="false">
      <c r="A14216" s="2" t="s">
        <v>19716</v>
      </c>
      <c r="B14216" s="13" t="n">
        <v>123</v>
      </c>
      <c r="C14216" s="13" t="n">
        <v>122</v>
      </c>
      <c r="D14216" s="14" t="n">
        <f aca="false">C14216/Summary!$B$4</f>
        <v>0.00813333333333333</v>
      </c>
      <c r="E14216" s="15" t="n">
        <v>0.857142857142857</v>
      </c>
      <c r="F14216" s="2" t="s">
        <v>53</v>
      </c>
      <c r="G14216" s="2" t="s">
        <v>53</v>
      </c>
      <c r="H14216" s="2" t="str">
        <f aca="false">IF(AND(E14216&gt;=0.4,E14216&lt;=0.6),"Yes","No")</f>
        <v>No</v>
      </c>
      <c r="I14216" s="2" t="str">
        <f aca="false">IF(AND(F14216="No",G14216="No",H14216="Yes"),"Yes","No")</f>
        <v>No</v>
      </c>
      <c r="J14216" s="2"/>
      <c r="K14216" s="2"/>
    </row>
    <row r="14217" customFormat="false" ht="15" hidden="false" customHeight="false" outlineLevel="0" collapsed="false">
      <c r="A14217" s="2" t="s">
        <v>19717</v>
      </c>
      <c r="B14217" s="13" t="n">
        <v>123</v>
      </c>
      <c r="C14217" s="13" t="n">
        <v>122</v>
      </c>
      <c r="D14217" s="14" t="n">
        <f aca="false">C14217/Summary!$B$4</f>
        <v>0.00813333333333333</v>
      </c>
      <c r="E14217" s="15" t="n">
        <v>0.857142857142857</v>
      </c>
      <c r="F14217" s="2" t="s">
        <v>53</v>
      </c>
      <c r="G14217" s="2" t="s">
        <v>44</v>
      </c>
      <c r="H14217" s="2" t="str">
        <f aca="false">IF(AND(E14217&gt;=0.4,E14217&lt;=0.6),"Yes","No")</f>
        <v>No</v>
      </c>
      <c r="I14217" s="2" t="str">
        <f aca="false">IF(AND(F14217="No",G14217="No",H14217="Yes"),"Yes","No")</f>
        <v>No</v>
      </c>
      <c r="J14217" s="2"/>
      <c r="K14217" s="2"/>
    </row>
    <row r="14218" customFormat="false" ht="15" hidden="false" customHeight="false" outlineLevel="0" collapsed="false">
      <c r="A14218" s="2" t="s">
        <v>19718</v>
      </c>
      <c r="B14218" s="13" t="n">
        <v>123</v>
      </c>
      <c r="C14218" s="13" t="n">
        <v>121</v>
      </c>
      <c r="D14218" s="14" t="n">
        <f aca="false">C14218/Summary!$B$4</f>
        <v>0.00806666666666667</v>
      </c>
      <c r="E14218" s="15" t="n">
        <v>0.428571428571429</v>
      </c>
      <c r="F14218" s="2" t="s">
        <v>53</v>
      </c>
      <c r="G14218" s="2" t="s">
        <v>44</v>
      </c>
      <c r="H14218" s="2" t="str">
        <f aca="false">IF(AND(E14218&gt;=0.4,E14218&lt;=0.6),"Yes","No")</f>
        <v>Yes</v>
      </c>
      <c r="I14218" s="2" t="str">
        <f aca="false">IF(AND(F14218="No",G14218="No",H14218="Yes"),"Yes","No")</f>
        <v>No</v>
      </c>
      <c r="J14218" s="2"/>
      <c r="K14218" s="2"/>
    </row>
    <row r="14219" customFormat="false" ht="15" hidden="false" customHeight="false" outlineLevel="0" collapsed="false">
      <c r="A14219" s="2" t="s">
        <v>19719</v>
      </c>
      <c r="B14219" s="13" t="n">
        <v>123</v>
      </c>
      <c r="C14219" s="13" t="n">
        <v>123</v>
      </c>
      <c r="D14219" s="14" t="n">
        <f aca="false">C14219/Summary!$B$4</f>
        <v>0.0082</v>
      </c>
      <c r="E14219" s="15" t="n">
        <v>0.857142857142857</v>
      </c>
      <c r="F14219" s="2" t="s">
        <v>53</v>
      </c>
      <c r="G14219" s="2" t="s">
        <v>44</v>
      </c>
      <c r="H14219" s="2" t="str">
        <f aca="false">IF(AND(E14219&gt;=0.4,E14219&lt;=0.6),"Yes","No")</f>
        <v>No</v>
      </c>
      <c r="I14219" s="2" t="str">
        <f aca="false">IF(AND(F14219="No",G14219="No",H14219="Yes"),"Yes","No")</f>
        <v>No</v>
      </c>
      <c r="J14219" s="2"/>
      <c r="K14219" s="2"/>
    </row>
    <row r="14220" customFormat="false" ht="15" hidden="false" customHeight="false" outlineLevel="0" collapsed="false">
      <c r="A14220" s="2" t="s">
        <v>19720</v>
      </c>
      <c r="B14220" s="13" t="n">
        <v>123</v>
      </c>
      <c r="C14220" s="13" t="n">
        <v>123</v>
      </c>
      <c r="D14220" s="14" t="n">
        <f aca="false">C14220/Summary!$B$4</f>
        <v>0.0082</v>
      </c>
      <c r="E14220" s="15" t="n">
        <v>0.714285714285714</v>
      </c>
      <c r="F14220" s="2" t="s">
        <v>53</v>
      </c>
      <c r="G14220" s="2" t="s">
        <v>44</v>
      </c>
      <c r="H14220" s="2" t="str">
        <f aca="false">IF(AND(E14220&gt;=0.4,E14220&lt;=0.6),"Yes","No")</f>
        <v>No</v>
      </c>
      <c r="I14220" s="2" t="str">
        <f aca="false">IF(AND(F14220="No",G14220="No",H14220="Yes"),"Yes","No")</f>
        <v>No</v>
      </c>
      <c r="J14220" s="2"/>
      <c r="K14220" s="2"/>
    </row>
    <row r="14221" customFormat="false" ht="15" hidden="false" customHeight="false" outlineLevel="0" collapsed="false">
      <c r="A14221" s="2" t="s">
        <v>19721</v>
      </c>
      <c r="B14221" s="13" t="n">
        <v>123</v>
      </c>
      <c r="C14221" s="13" t="n">
        <v>121</v>
      </c>
      <c r="D14221" s="14" t="n">
        <f aca="false">C14221/Summary!$B$4</f>
        <v>0.00806666666666667</v>
      </c>
      <c r="E14221" s="15" t="n">
        <v>0.571428571428571</v>
      </c>
      <c r="F14221" s="2" t="s">
        <v>53</v>
      </c>
      <c r="G14221" s="2" t="s">
        <v>53</v>
      </c>
      <c r="H14221" s="2" t="str">
        <f aca="false">IF(AND(E14221&gt;=0.4,E14221&lt;=0.6),"Yes","No")</f>
        <v>Yes</v>
      </c>
      <c r="I14221" s="2" t="str">
        <f aca="false">IF(AND(F14221="No",G14221="No",H14221="Yes"),"Yes","No")</f>
        <v>No</v>
      </c>
      <c r="J14221" s="2"/>
      <c r="K14221" s="2"/>
    </row>
    <row r="14222" customFormat="false" ht="15" hidden="false" customHeight="false" outlineLevel="0" collapsed="false">
      <c r="A14222" s="2" t="s">
        <v>19722</v>
      </c>
      <c r="B14222" s="13" t="n">
        <v>123</v>
      </c>
      <c r="C14222" s="13" t="n">
        <v>123</v>
      </c>
      <c r="D14222" s="14" t="n">
        <f aca="false">C14222/Summary!$B$4</f>
        <v>0.0082</v>
      </c>
      <c r="E14222" s="15" t="n">
        <v>0.428571428571429</v>
      </c>
      <c r="F14222" s="2" t="s">
        <v>53</v>
      </c>
      <c r="G14222" s="2" t="s">
        <v>44</v>
      </c>
      <c r="H14222" s="2" t="str">
        <f aca="false">IF(AND(E14222&gt;=0.4,E14222&lt;=0.6),"Yes","No")</f>
        <v>Yes</v>
      </c>
      <c r="I14222" s="2" t="str">
        <f aca="false">IF(AND(F14222="No",G14222="No",H14222="Yes"),"Yes","No")</f>
        <v>No</v>
      </c>
      <c r="J14222" s="2"/>
      <c r="K14222" s="2"/>
    </row>
    <row r="14223" customFormat="false" ht="15" hidden="false" customHeight="false" outlineLevel="0" collapsed="false">
      <c r="A14223" s="2" t="s">
        <v>19723</v>
      </c>
      <c r="B14223" s="13" t="n">
        <v>123</v>
      </c>
      <c r="C14223" s="13" t="n">
        <v>123</v>
      </c>
      <c r="D14223" s="14" t="n">
        <f aca="false">C14223/Summary!$B$4</f>
        <v>0.0082</v>
      </c>
      <c r="E14223" s="15" t="n">
        <v>0.857142857142857</v>
      </c>
      <c r="F14223" s="2" t="s">
        <v>53</v>
      </c>
      <c r="G14223" s="2" t="s">
        <v>53</v>
      </c>
      <c r="H14223" s="2" t="str">
        <f aca="false">IF(AND(E14223&gt;=0.4,E14223&lt;=0.6),"Yes","No")</f>
        <v>No</v>
      </c>
      <c r="I14223" s="2" t="str">
        <f aca="false">IF(AND(F14223="No",G14223="No",H14223="Yes"),"Yes","No")</f>
        <v>No</v>
      </c>
      <c r="J14223" s="2"/>
      <c r="K14223" s="2"/>
    </row>
    <row r="14224" customFormat="false" ht="15" hidden="false" customHeight="false" outlineLevel="0" collapsed="false">
      <c r="A14224" s="2" t="s">
        <v>19724</v>
      </c>
      <c r="B14224" s="13" t="n">
        <v>123</v>
      </c>
      <c r="C14224" s="13" t="n">
        <v>123</v>
      </c>
      <c r="D14224" s="14" t="n">
        <f aca="false">C14224/Summary!$B$4</f>
        <v>0.0082</v>
      </c>
      <c r="E14224" s="15" t="n">
        <v>0.714285714285714</v>
      </c>
      <c r="F14224" s="2" t="s">
        <v>53</v>
      </c>
      <c r="G14224" s="2" t="s">
        <v>44</v>
      </c>
      <c r="H14224" s="2" t="str">
        <f aca="false">IF(AND(E14224&gt;=0.4,E14224&lt;=0.6),"Yes","No")</f>
        <v>No</v>
      </c>
      <c r="I14224" s="2" t="str">
        <f aca="false">IF(AND(F14224="No",G14224="No",H14224="Yes"),"Yes","No")</f>
        <v>No</v>
      </c>
      <c r="J14224" s="2"/>
      <c r="K14224" s="2"/>
    </row>
    <row r="14225" customFormat="false" ht="15" hidden="false" customHeight="false" outlineLevel="0" collapsed="false">
      <c r="A14225" s="2" t="s">
        <v>19725</v>
      </c>
      <c r="B14225" s="13" t="n">
        <v>123</v>
      </c>
      <c r="C14225" s="13" t="n">
        <v>122</v>
      </c>
      <c r="D14225" s="14" t="n">
        <f aca="false">C14225/Summary!$B$4</f>
        <v>0.00813333333333333</v>
      </c>
      <c r="E14225" s="15" t="n">
        <v>0.285714285714286</v>
      </c>
      <c r="F14225" s="2" t="s">
        <v>53</v>
      </c>
      <c r="G14225" s="2" t="s">
        <v>44</v>
      </c>
      <c r="H14225" s="2" t="str">
        <f aca="false">IF(AND(E14225&gt;=0.4,E14225&lt;=0.6),"Yes","No")</f>
        <v>No</v>
      </c>
      <c r="I14225" s="2" t="str">
        <f aca="false">IF(AND(F14225="No",G14225="No",H14225="Yes"),"Yes","No")</f>
        <v>No</v>
      </c>
      <c r="J14225" s="2"/>
      <c r="K14225" s="2"/>
    </row>
    <row r="14226" customFormat="false" ht="15" hidden="false" customHeight="false" outlineLevel="0" collapsed="false">
      <c r="A14226" s="2" t="s">
        <v>19726</v>
      </c>
      <c r="B14226" s="13" t="n">
        <v>123</v>
      </c>
      <c r="C14226" s="13" t="n">
        <v>123</v>
      </c>
      <c r="D14226" s="14" t="n">
        <f aca="false">C14226/Summary!$B$4</f>
        <v>0.0082</v>
      </c>
      <c r="E14226" s="15" t="n">
        <v>0.285714285714286</v>
      </c>
      <c r="F14226" s="2" t="s">
        <v>53</v>
      </c>
      <c r="G14226" s="2" t="s">
        <v>44</v>
      </c>
      <c r="H14226" s="2" t="str">
        <f aca="false">IF(AND(E14226&gt;=0.4,E14226&lt;=0.6),"Yes","No")</f>
        <v>No</v>
      </c>
      <c r="I14226" s="2" t="str">
        <f aca="false">IF(AND(F14226="No",G14226="No",H14226="Yes"),"Yes","No")</f>
        <v>No</v>
      </c>
      <c r="J14226" s="2"/>
      <c r="K14226" s="2"/>
    </row>
    <row r="14227" customFormat="false" ht="15" hidden="false" customHeight="false" outlineLevel="0" collapsed="false">
      <c r="A14227" s="2" t="s">
        <v>19727</v>
      </c>
      <c r="B14227" s="13" t="n">
        <v>123</v>
      </c>
      <c r="C14227" s="13" t="n">
        <v>123</v>
      </c>
      <c r="D14227" s="14" t="n">
        <f aca="false">C14227/Summary!$B$4</f>
        <v>0.0082</v>
      </c>
      <c r="E14227" s="15" t="n">
        <v>0.428571428571429</v>
      </c>
      <c r="F14227" s="2" t="s">
        <v>44</v>
      </c>
      <c r="G14227" s="2" t="s">
        <v>53</v>
      </c>
      <c r="H14227" s="2" t="str">
        <f aca="false">IF(AND(E14227&gt;=0.4,E14227&lt;=0.6),"Yes","No")</f>
        <v>Yes</v>
      </c>
      <c r="I14227" s="2" t="str">
        <f aca="false">IF(AND(F14227="No",G14227="No",H14227="Yes"),"Yes","No")</f>
        <v>No</v>
      </c>
      <c r="J14227" s="2"/>
      <c r="K14227" s="2"/>
    </row>
    <row r="14228" customFormat="false" ht="15" hidden="false" customHeight="false" outlineLevel="0" collapsed="false">
      <c r="A14228" s="2" t="s">
        <v>19728</v>
      </c>
      <c r="B14228" s="13" t="n">
        <v>123</v>
      </c>
      <c r="C14228" s="13" t="n">
        <v>123</v>
      </c>
      <c r="D14228" s="14" t="n">
        <f aca="false">C14228/Summary!$B$4</f>
        <v>0.0082</v>
      </c>
      <c r="E14228" s="15" t="n">
        <v>0.714285714285714</v>
      </c>
      <c r="F14228" s="2" t="s">
        <v>53</v>
      </c>
      <c r="G14228" s="2" t="s">
        <v>53</v>
      </c>
      <c r="H14228" s="2" t="str">
        <f aca="false">IF(AND(E14228&gt;=0.4,E14228&lt;=0.6),"Yes","No")</f>
        <v>No</v>
      </c>
      <c r="I14228" s="2" t="str">
        <f aca="false">IF(AND(F14228="No",G14228="No",H14228="Yes"),"Yes","No")</f>
        <v>No</v>
      </c>
      <c r="J14228" s="2"/>
      <c r="K14228" s="2"/>
    </row>
    <row r="14229" customFormat="false" ht="15" hidden="false" customHeight="false" outlineLevel="0" collapsed="false">
      <c r="A14229" s="2" t="s">
        <v>19729</v>
      </c>
      <c r="B14229" s="13" t="n">
        <v>123</v>
      </c>
      <c r="C14229" s="13" t="n">
        <v>123</v>
      </c>
      <c r="D14229" s="14" t="n">
        <f aca="false">C14229/Summary!$B$4</f>
        <v>0.0082</v>
      </c>
      <c r="E14229" s="15" t="n">
        <v>0.428571428571429</v>
      </c>
      <c r="F14229" s="2" t="s">
        <v>53</v>
      </c>
      <c r="G14229" s="2" t="s">
        <v>44</v>
      </c>
      <c r="H14229" s="2" t="str">
        <f aca="false">IF(AND(E14229&gt;=0.4,E14229&lt;=0.6),"Yes","No")</f>
        <v>Yes</v>
      </c>
      <c r="I14229" s="2" t="str">
        <f aca="false">IF(AND(F14229="No",G14229="No",H14229="Yes"),"Yes","No")</f>
        <v>No</v>
      </c>
      <c r="J14229" s="2"/>
      <c r="K14229" s="2"/>
    </row>
    <row r="14230" customFormat="false" ht="15" hidden="false" customHeight="false" outlineLevel="0" collapsed="false">
      <c r="A14230" s="2" t="s">
        <v>19730</v>
      </c>
      <c r="B14230" s="13" t="n">
        <v>123</v>
      </c>
      <c r="C14230" s="13" t="n">
        <v>123</v>
      </c>
      <c r="D14230" s="14" t="n">
        <f aca="false">C14230/Summary!$B$4</f>
        <v>0.0082</v>
      </c>
      <c r="E14230" s="15" t="n">
        <v>0.857142857142857</v>
      </c>
      <c r="F14230" s="2" t="s">
        <v>53</v>
      </c>
      <c r="G14230" s="2" t="s">
        <v>44</v>
      </c>
      <c r="H14230" s="2" t="str">
        <f aca="false">IF(AND(E14230&gt;=0.4,E14230&lt;=0.6),"Yes","No")</f>
        <v>No</v>
      </c>
      <c r="I14230" s="2" t="str">
        <f aca="false">IF(AND(F14230="No",G14230="No",H14230="Yes"),"Yes","No")</f>
        <v>No</v>
      </c>
      <c r="J14230" s="2"/>
      <c r="K14230" s="2"/>
    </row>
    <row r="14231" customFormat="false" ht="15" hidden="false" customHeight="false" outlineLevel="0" collapsed="false">
      <c r="A14231" s="2" t="s">
        <v>19731</v>
      </c>
      <c r="B14231" s="13" t="n">
        <v>123</v>
      </c>
      <c r="C14231" s="13" t="n">
        <v>121</v>
      </c>
      <c r="D14231" s="14" t="n">
        <f aca="false">C14231/Summary!$B$4</f>
        <v>0.00806666666666667</v>
      </c>
      <c r="E14231" s="15" t="n">
        <v>0.714285714285714</v>
      </c>
      <c r="F14231" s="2" t="s">
        <v>53</v>
      </c>
      <c r="G14231" s="2" t="s">
        <v>44</v>
      </c>
      <c r="H14231" s="2" t="str">
        <f aca="false">IF(AND(E14231&gt;=0.4,E14231&lt;=0.6),"Yes","No")</f>
        <v>No</v>
      </c>
      <c r="I14231" s="2" t="str">
        <f aca="false">IF(AND(F14231="No",G14231="No",H14231="Yes"),"Yes","No")</f>
        <v>No</v>
      </c>
      <c r="J14231" s="2"/>
      <c r="K14231" s="2"/>
    </row>
    <row r="14232" customFormat="false" ht="15" hidden="false" customHeight="false" outlineLevel="0" collapsed="false">
      <c r="A14232" s="2" t="s">
        <v>19732</v>
      </c>
      <c r="B14232" s="13" t="n">
        <v>123</v>
      </c>
      <c r="C14232" s="13" t="n">
        <v>123</v>
      </c>
      <c r="D14232" s="14" t="n">
        <f aca="false">C14232/Summary!$B$4</f>
        <v>0.0082</v>
      </c>
      <c r="E14232" s="15" t="n">
        <v>0.571428571428571</v>
      </c>
      <c r="F14232" s="2" t="s">
        <v>53</v>
      </c>
      <c r="G14232" s="2" t="s">
        <v>44</v>
      </c>
      <c r="H14232" s="2" t="str">
        <f aca="false">IF(AND(E14232&gt;=0.4,E14232&lt;=0.6),"Yes","No")</f>
        <v>Yes</v>
      </c>
      <c r="I14232" s="2" t="str">
        <f aca="false">IF(AND(F14232="No",G14232="No",H14232="Yes"),"Yes","No")</f>
        <v>No</v>
      </c>
      <c r="J14232" s="2"/>
      <c r="K14232" s="2"/>
    </row>
    <row r="14233" customFormat="false" ht="15" hidden="false" customHeight="false" outlineLevel="0" collapsed="false">
      <c r="A14233" s="2" t="s">
        <v>19733</v>
      </c>
      <c r="B14233" s="13" t="n">
        <v>123</v>
      </c>
      <c r="C14233" s="13" t="n">
        <v>123</v>
      </c>
      <c r="D14233" s="14" t="n">
        <f aca="false">C14233/Summary!$B$4</f>
        <v>0.0082</v>
      </c>
      <c r="E14233" s="15" t="n">
        <v>0.571428571428571</v>
      </c>
      <c r="F14233" s="2" t="s">
        <v>53</v>
      </c>
      <c r="G14233" s="2" t="s">
        <v>44</v>
      </c>
      <c r="H14233" s="2" t="str">
        <f aca="false">IF(AND(E14233&gt;=0.4,E14233&lt;=0.6),"Yes","No")</f>
        <v>Yes</v>
      </c>
      <c r="I14233" s="2" t="str">
        <f aca="false">IF(AND(F14233="No",G14233="No",H14233="Yes"),"Yes","No")</f>
        <v>No</v>
      </c>
      <c r="J14233" s="2"/>
      <c r="K14233" s="2"/>
    </row>
    <row r="14234" customFormat="false" ht="15" hidden="false" customHeight="false" outlineLevel="0" collapsed="false">
      <c r="A14234" s="2" t="s">
        <v>19734</v>
      </c>
      <c r="B14234" s="13" t="n">
        <v>123</v>
      </c>
      <c r="C14234" s="13" t="n">
        <v>123</v>
      </c>
      <c r="D14234" s="14" t="n">
        <f aca="false">C14234/Summary!$B$4</f>
        <v>0.0082</v>
      </c>
      <c r="E14234" s="15" t="n">
        <v>0.285714285714286</v>
      </c>
      <c r="F14234" s="2" t="s">
        <v>53</v>
      </c>
      <c r="G14234" s="2" t="s">
        <v>44</v>
      </c>
      <c r="H14234" s="2" t="str">
        <f aca="false">IF(AND(E14234&gt;=0.4,E14234&lt;=0.6),"Yes","No")</f>
        <v>No</v>
      </c>
      <c r="I14234" s="2" t="str">
        <f aca="false">IF(AND(F14234="No",G14234="No",H14234="Yes"),"Yes","No")</f>
        <v>No</v>
      </c>
      <c r="J14234" s="2"/>
      <c r="K14234" s="2"/>
    </row>
    <row r="14235" customFormat="false" ht="15" hidden="false" customHeight="false" outlineLevel="0" collapsed="false">
      <c r="A14235" s="2" t="s">
        <v>19735</v>
      </c>
      <c r="B14235" s="13" t="n">
        <v>123</v>
      </c>
      <c r="C14235" s="13" t="n">
        <v>123</v>
      </c>
      <c r="D14235" s="14" t="n">
        <f aca="false">C14235/Summary!$B$4</f>
        <v>0.0082</v>
      </c>
      <c r="E14235" s="15" t="n">
        <v>0.571428571428571</v>
      </c>
      <c r="F14235" s="2" t="s">
        <v>53</v>
      </c>
      <c r="G14235" s="2" t="s">
        <v>53</v>
      </c>
      <c r="H14235" s="2" t="str">
        <f aca="false">IF(AND(E14235&gt;=0.4,E14235&lt;=0.6),"Yes","No")</f>
        <v>Yes</v>
      </c>
      <c r="I14235" s="2" t="str">
        <f aca="false">IF(AND(F14235="No",G14235="No",H14235="Yes"),"Yes","No")</f>
        <v>No</v>
      </c>
      <c r="J14235" s="2"/>
      <c r="K14235" s="2"/>
    </row>
    <row r="14236" customFormat="false" ht="15" hidden="false" customHeight="false" outlineLevel="0" collapsed="false">
      <c r="A14236" s="2" t="s">
        <v>19736</v>
      </c>
      <c r="B14236" s="13" t="n">
        <v>123</v>
      </c>
      <c r="C14236" s="13" t="n">
        <v>123</v>
      </c>
      <c r="D14236" s="14" t="n">
        <f aca="false">C14236/Summary!$B$4</f>
        <v>0.0082</v>
      </c>
      <c r="E14236" s="15" t="n">
        <v>0.428571428571429</v>
      </c>
      <c r="F14236" s="2" t="s">
        <v>53</v>
      </c>
      <c r="G14236" s="2" t="s">
        <v>44</v>
      </c>
      <c r="H14236" s="2" t="str">
        <f aca="false">IF(AND(E14236&gt;=0.4,E14236&lt;=0.6),"Yes","No")</f>
        <v>Yes</v>
      </c>
      <c r="I14236" s="2" t="str">
        <f aca="false">IF(AND(F14236="No",G14236="No",H14236="Yes"),"Yes","No")</f>
        <v>No</v>
      </c>
      <c r="J14236" s="2"/>
      <c r="K14236" s="2"/>
    </row>
    <row r="14237" customFormat="false" ht="15" hidden="false" customHeight="false" outlineLevel="0" collapsed="false">
      <c r="A14237" s="2" t="s">
        <v>19737</v>
      </c>
      <c r="B14237" s="13" t="n">
        <v>123</v>
      </c>
      <c r="C14237" s="13" t="n">
        <v>123</v>
      </c>
      <c r="D14237" s="14" t="n">
        <f aca="false">C14237/Summary!$B$4</f>
        <v>0.0082</v>
      </c>
      <c r="E14237" s="15" t="n">
        <v>0.285714285714286</v>
      </c>
      <c r="F14237" s="2" t="s">
        <v>53</v>
      </c>
      <c r="G14237" s="2" t="s">
        <v>53</v>
      </c>
      <c r="H14237" s="2" t="str">
        <f aca="false">IF(AND(E14237&gt;=0.4,E14237&lt;=0.6),"Yes","No")</f>
        <v>No</v>
      </c>
      <c r="I14237" s="2" t="str">
        <f aca="false">IF(AND(F14237="No",G14237="No",H14237="Yes"),"Yes","No")</f>
        <v>No</v>
      </c>
      <c r="J14237" s="2"/>
      <c r="K14237" s="2"/>
    </row>
    <row r="14238" customFormat="false" ht="15" hidden="false" customHeight="false" outlineLevel="0" collapsed="false">
      <c r="A14238" s="2" t="s">
        <v>19738</v>
      </c>
      <c r="B14238" s="13" t="n">
        <v>123</v>
      </c>
      <c r="C14238" s="13" t="n">
        <v>123</v>
      </c>
      <c r="D14238" s="14" t="n">
        <f aca="false">C14238/Summary!$B$4</f>
        <v>0.0082</v>
      </c>
      <c r="E14238" s="15" t="n">
        <v>0.285714285714286</v>
      </c>
      <c r="F14238" s="2" t="s">
        <v>53</v>
      </c>
      <c r="G14238" s="2" t="s">
        <v>53</v>
      </c>
      <c r="H14238" s="2" t="str">
        <f aca="false">IF(AND(E14238&gt;=0.4,E14238&lt;=0.6),"Yes","No")</f>
        <v>No</v>
      </c>
      <c r="I14238" s="2" t="str">
        <f aca="false">IF(AND(F14238="No",G14238="No",H14238="Yes"),"Yes","No")</f>
        <v>No</v>
      </c>
      <c r="J14238" s="2"/>
      <c r="K14238" s="2"/>
    </row>
    <row r="14239" customFormat="false" ht="15" hidden="false" customHeight="false" outlineLevel="0" collapsed="false">
      <c r="A14239" s="2" t="s">
        <v>19739</v>
      </c>
      <c r="B14239" s="13" t="n">
        <v>123</v>
      </c>
      <c r="C14239" s="13" t="n">
        <v>122</v>
      </c>
      <c r="D14239" s="14" t="n">
        <f aca="false">C14239/Summary!$B$4</f>
        <v>0.00813333333333333</v>
      </c>
      <c r="E14239" s="15" t="n">
        <v>0.428571428571429</v>
      </c>
      <c r="F14239" s="2" t="s">
        <v>53</v>
      </c>
      <c r="G14239" s="2" t="s">
        <v>53</v>
      </c>
      <c r="H14239" s="2" t="str">
        <f aca="false">IF(AND(E14239&gt;=0.4,E14239&lt;=0.6),"Yes","No")</f>
        <v>Yes</v>
      </c>
      <c r="I14239" s="2" t="str">
        <f aca="false">IF(AND(F14239="No",G14239="No",H14239="Yes"),"Yes","No")</f>
        <v>No</v>
      </c>
      <c r="J14239" s="2"/>
      <c r="K14239" s="2"/>
    </row>
    <row r="14240" customFormat="false" ht="15" hidden="false" customHeight="false" outlineLevel="0" collapsed="false">
      <c r="A14240" s="2" t="s">
        <v>19740</v>
      </c>
      <c r="B14240" s="13" t="n">
        <v>123</v>
      </c>
      <c r="C14240" s="13" t="n">
        <v>123</v>
      </c>
      <c r="D14240" s="14" t="n">
        <f aca="false">C14240/Summary!$B$4</f>
        <v>0.0082</v>
      </c>
      <c r="E14240" s="15" t="n">
        <v>0.285714285714286</v>
      </c>
      <c r="F14240" s="2" t="s">
        <v>53</v>
      </c>
      <c r="G14240" s="2" t="s">
        <v>44</v>
      </c>
      <c r="H14240" s="2" t="str">
        <f aca="false">IF(AND(E14240&gt;=0.4,E14240&lt;=0.6),"Yes","No")</f>
        <v>No</v>
      </c>
      <c r="I14240" s="2" t="str">
        <f aca="false">IF(AND(F14240="No",G14240="No",H14240="Yes"),"Yes","No")</f>
        <v>No</v>
      </c>
      <c r="J14240" s="2"/>
      <c r="K14240" s="2"/>
    </row>
    <row r="14241" customFormat="false" ht="15" hidden="false" customHeight="false" outlineLevel="0" collapsed="false">
      <c r="A14241" s="2" t="s">
        <v>19741</v>
      </c>
      <c r="B14241" s="13" t="n">
        <v>123</v>
      </c>
      <c r="C14241" s="13" t="n">
        <v>120</v>
      </c>
      <c r="D14241" s="14" t="n">
        <f aca="false">C14241/Summary!$B$4</f>
        <v>0.008</v>
      </c>
      <c r="E14241" s="15" t="n">
        <v>0.571428571428571</v>
      </c>
      <c r="F14241" s="2" t="s">
        <v>53</v>
      </c>
      <c r="G14241" s="2" t="s">
        <v>53</v>
      </c>
      <c r="H14241" s="2" t="str">
        <f aca="false">IF(AND(E14241&gt;=0.4,E14241&lt;=0.6),"Yes","No")</f>
        <v>Yes</v>
      </c>
      <c r="I14241" s="2" t="str">
        <f aca="false">IF(AND(F14241="No",G14241="No",H14241="Yes"),"Yes","No")</f>
        <v>No</v>
      </c>
      <c r="J14241" s="2"/>
      <c r="K14241" s="2"/>
    </row>
    <row r="14242" customFormat="false" ht="15" hidden="false" customHeight="false" outlineLevel="0" collapsed="false">
      <c r="A14242" s="2" t="s">
        <v>19742</v>
      </c>
      <c r="B14242" s="13" t="n">
        <v>123</v>
      </c>
      <c r="C14242" s="13" t="n">
        <v>123</v>
      </c>
      <c r="D14242" s="14" t="n">
        <f aca="false">C14242/Summary!$B$4</f>
        <v>0.0082</v>
      </c>
      <c r="E14242" s="15" t="n">
        <v>0.571428571428571</v>
      </c>
      <c r="F14242" s="2" t="s">
        <v>53</v>
      </c>
      <c r="G14242" s="2" t="s">
        <v>53</v>
      </c>
      <c r="H14242" s="2" t="str">
        <f aca="false">IF(AND(E14242&gt;=0.4,E14242&lt;=0.6),"Yes","No")</f>
        <v>Yes</v>
      </c>
      <c r="I14242" s="2" t="str">
        <f aca="false">IF(AND(F14242="No",G14242="No",H14242="Yes"),"Yes","No")</f>
        <v>No</v>
      </c>
      <c r="J14242" s="2"/>
      <c r="K14242" s="2"/>
    </row>
    <row r="14243" customFormat="false" ht="15" hidden="false" customHeight="false" outlineLevel="0" collapsed="false">
      <c r="A14243" s="2" t="s">
        <v>19743</v>
      </c>
      <c r="B14243" s="13" t="n">
        <v>123</v>
      </c>
      <c r="C14243" s="13" t="n">
        <v>123</v>
      </c>
      <c r="D14243" s="14" t="n">
        <f aca="false">C14243/Summary!$B$4</f>
        <v>0.0082</v>
      </c>
      <c r="E14243" s="15" t="n">
        <v>0.571428571428571</v>
      </c>
      <c r="F14243" s="2" t="s">
        <v>53</v>
      </c>
      <c r="G14243" s="2" t="s">
        <v>53</v>
      </c>
      <c r="H14243" s="2" t="str">
        <f aca="false">IF(AND(E14243&gt;=0.4,E14243&lt;=0.6),"Yes","No")</f>
        <v>Yes</v>
      </c>
      <c r="I14243" s="2" t="str">
        <f aca="false">IF(AND(F14243="No",G14243="No",H14243="Yes"),"Yes","No")</f>
        <v>No</v>
      </c>
      <c r="J14243" s="2"/>
      <c r="K14243" s="2"/>
    </row>
    <row r="14244" customFormat="false" ht="15" hidden="false" customHeight="false" outlineLevel="0" collapsed="false">
      <c r="A14244" s="2" t="s">
        <v>19744</v>
      </c>
      <c r="B14244" s="13" t="n">
        <v>123</v>
      </c>
      <c r="C14244" s="13" t="n">
        <v>123</v>
      </c>
      <c r="D14244" s="14" t="n">
        <f aca="false">C14244/Summary!$B$4</f>
        <v>0.0082</v>
      </c>
      <c r="E14244" s="15" t="n">
        <v>0.714285714285714</v>
      </c>
      <c r="F14244" s="2" t="s">
        <v>53</v>
      </c>
      <c r="G14244" s="2" t="s">
        <v>53</v>
      </c>
      <c r="H14244" s="2" t="str">
        <f aca="false">IF(AND(E14244&gt;=0.4,E14244&lt;=0.6),"Yes","No")</f>
        <v>No</v>
      </c>
      <c r="I14244" s="2" t="str">
        <f aca="false">IF(AND(F14244="No",G14244="No",H14244="Yes"),"Yes","No")</f>
        <v>No</v>
      </c>
      <c r="J14244" s="2"/>
      <c r="K14244" s="2"/>
    </row>
    <row r="14245" customFormat="false" ht="15" hidden="false" customHeight="false" outlineLevel="0" collapsed="false">
      <c r="A14245" s="2" t="s">
        <v>19745</v>
      </c>
      <c r="B14245" s="13" t="n">
        <v>123</v>
      </c>
      <c r="C14245" s="13" t="n">
        <v>123</v>
      </c>
      <c r="D14245" s="14" t="n">
        <f aca="false">C14245/Summary!$B$4</f>
        <v>0.0082</v>
      </c>
      <c r="E14245" s="15" t="n">
        <v>0.571428571428571</v>
      </c>
      <c r="F14245" s="2" t="s">
        <v>53</v>
      </c>
      <c r="G14245" s="2" t="s">
        <v>53</v>
      </c>
      <c r="H14245" s="2" t="str">
        <f aca="false">IF(AND(E14245&gt;=0.4,E14245&lt;=0.6),"Yes","No")</f>
        <v>Yes</v>
      </c>
      <c r="I14245" s="2" t="str">
        <f aca="false">IF(AND(F14245="No",G14245="No",H14245="Yes"),"Yes","No")</f>
        <v>No</v>
      </c>
      <c r="J14245" s="2"/>
      <c r="K14245" s="2"/>
    </row>
    <row r="14246" customFormat="false" ht="15" hidden="false" customHeight="false" outlineLevel="0" collapsed="false">
      <c r="A14246" s="2" t="s">
        <v>19746</v>
      </c>
      <c r="B14246" s="13" t="n">
        <v>123</v>
      </c>
      <c r="C14246" s="13" t="n">
        <v>123</v>
      </c>
      <c r="D14246" s="14" t="n">
        <f aca="false">C14246/Summary!$B$4</f>
        <v>0.0082</v>
      </c>
      <c r="E14246" s="15" t="n">
        <v>0.571428571428571</v>
      </c>
      <c r="F14246" s="2" t="s">
        <v>44</v>
      </c>
      <c r="G14246" s="2" t="s">
        <v>53</v>
      </c>
      <c r="H14246" s="2" t="str">
        <f aca="false">IF(AND(E14246&gt;=0.4,E14246&lt;=0.6),"Yes","No")</f>
        <v>Yes</v>
      </c>
      <c r="I14246" s="2" t="str">
        <f aca="false">IF(AND(F14246="No",G14246="No",H14246="Yes"),"Yes","No")</f>
        <v>No</v>
      </c>
      <c r="J14246" s="2"/>
      <c r="K14246" s="2"/>
    </row>
    <row r="14247" customFormat="false" ht="15" hidden="false" customHeight="false" outlineLevel="0" collapsed="false">
      <c r="A14247" s="2" t="s">
        <v>19747</v>
      </c>
      <c r="B14247" s="13" t="n">
        <v>123</v>
      </c>
      <c r="C14247" s="13" t="n">
        <v>122</v>
      </c>
      <c r="D14247" s="14" t="n">
        <f aca="false">C14247/Summary!$B$4</f>
        <v>0.00813333333333333</v>
      </c>
      <c r="E14247" s="15" t="n">
        <v>0.571428571428571</v>
      </c>
      <c r="F14247" s="2" t="s">
        <v>44</v>
      </c>
      <c r="G14247" s="2" t="s">
        <v>53</v>
      </c>
      <c r="H14247" s="2" t="str">
        <f aca="false">IF(AND(E14247&gt;=0.4,E14247&lt;=0.6),"Yes","No")</f>
        <v>Yes</v>
      </c>
      <c r="I14247" s="2" t="str">
        <f aca="false">IF(AND(F14247="No",G14247="No",H14247="Yes"),"Yes","No")</f>
        <v>No</v>
      </c>
      <c r="J14247" s="2"/>
      <c r="K14247" s="2"/>
    </row>
    <row r="14248" customFormat="false" ht="15" hidden="false" customHeight="false" outlineLevel="0" collapsed="false">
      <c r="A14248" s="2" t="s">
        <v>19748</v>
      </c>
      <c r="B14248" s="13" t="n">
        <v>123</v>
      </c>
      <c r="C14248" s="13" t="n">
        <v>123</v>
      </c>
      <c r="D14248" s="14" t="n">
        <f aca="false">C14248/Summary!$B$4</f>
        <v>0.0082</v>
      </c>
      <c r="E14248" s="15" t="n">
        <v>0.571428571428571</v>
      </c>
      <c r="F14248" s="2" t="s">
        <v>44</v>
      </c>
      <c r="G14248" s="2" t="s">
        <v>53</v>
      </c>
      <c r="H14248" s="2" t="str">
        <f aca="false">IF(AND(E14248&gt;=0.4,E14248&lt;=0.6),"Yes","No")</f>
        <v>Yes</v>
      </c>
      <c r="I14248" s="2" t="str">
        <f aca="false">IF(AND(F14248="No",G14248="No",H14248="Yes"),"Yes","No")</f>
        <v>No</v>
      </c>
      <c r="J14248" s="2"/>
      <c r="K14248" s="2"/>
    </row>
    <row r="14249" customFormat="false" ht="15" hidden="false" customHeight="false" outlineLevel="0" collapsed="false">
      <c r="A14249" s="2" t="s">
        <v>19749</v>
      </c>
      <c r="B14249" s="13" t="n">
        <v>123</v>
      </c>
      <c r="C14249" s="13" t="n">
        <v>123</v>
      </c>
      <c r="D14249" s="14" t="n">
        <f aca="false">C14249/Summary!$B$4</f>
        <v>0.0082</v>
      </c>
      <c r="E14249" s="15" t="n">
        <v>0.857142857142857</v>
      </c>
      <c r="F14249" s="2" t="s">
        <v>53</v>
      </c>
      <c r="G14249" s="2" t="s">
        <v>53</v>
      </c>
      <c r="H14249" s="2" t="str">
        <f aca="false">IF(AND(E14249&gt;=0.4,E14249&lt;=0.6),"Yes","No")</f>
        <v>No</v>
      </c>
      <c r="I14249" s="2" t="str">
        <f aca="false">IF(AND(F14249="No",G14249="No",H14249="Yes"),"Yes","No")</f>
        <v>No</v>
      </c>
      <c r="J14249" s="2"/>
      <c r="K14249" s="2"/>
    </row>
    <row r="14250" customFormat="false" ht="15" hidden="false" customHeight="false" outlineLevel="0" collapsed="false">
      <c r="A14250" s="2" t="s">
        <v>19750</v>
      </c>
      <c r="B14250" s="13" t="n">
        <v>123</v>
      </c>
      <c r="C14250" s="13" t="n">
        <v>123</v>
      </c>
      <c r="D14250" s="14" t="n">
        <f aca="false">C14250/Summary!$B$4</f>
        <v>0.0082</v>
      </c>
      <c r="E14250" s="15" t="n">
        <v>0.571428571428571</v>
      </c>
      <c r="F14250" s="2" t="s">
        <v>44</v>
      </c>
      <c r="G14250" s="2" t="s">
        <v>53</v>
      </c>
      <c r="H14250" s="2" t="str">
        <f aca="false">IF(AND(E14250&gt;=0.4,E14250&lt;=0.6),"Yes","No")</f>
        <v>Yes</v>
      </c>
      <c r="I14250" s="2" t="str">
        <f aca="false">IF(AND(F14250="No",G14250="No",H14250="Yes"),"Yes","No")</f>
        <v>No</v>
      </c>
      <c r="J14250" s="2"/>
      <c r="K14250" s="2"/>
    </row>
    <row r="14251" customFormat="false" ht="15" hidden="false" customHeight="false" outlineLevel="0" collapsed="false">
      <c r="A14251" s="2" t="s">
        <v>19751</v>
      </c>
      <c r="B14251" s="13" t="n">
        <v>123</v>
      </c>
      <c r="C14251" s="13" t="n">
        <v>123</v>
      </c>
      <c r="D14251" s="14" t="n">
        <f aca="false">C14251/Summary!$B$4</f>
        <v>0.0082</v>
      </c>
      <c r="E14251" s="15" t="n">
        <v>0.571428571428571</v>
      </c>
      <c r="F14251" s="2" t="s">
        <v>53</v>
      </c>
      <c r="G14251" s="2" t="s">
        <v>44</v>
      </c>
      <c r="H14251" s="2" t="str">
        <f aca="false">IF(AND(E14251&gt;=0.4,E14251&lt;=0.6),"Yes","No")</f>
        <v>Yes</v>
      </c>
      <c r="I14251" s="2" t="str">
        <f aca="false">IF(AND(F14251="No",G14251="No",H14251="Yes"),"Yes","No")</f>
        <v>No</v>
      </c>
      <c r="J14251" s="2"/>
      <c r="K14251" s="2"/>
    </row>
    <row r="14252" customFormat="false" ht="15" hidden="false" customHeight="false" outlineLevel="0" collapsed="false">
      <c r="A14252" s="2" t="s">
        <v>19752</v>
      </c>
      <c r="B14252" s="13" t="n">
        <v>123</v>
      </c>
      <c r="C14252" s="13" t="n">
        <v>123</v>
      </c>
      <c r="D14252" s="14" t="n">
        <f aca="false">C14252/Summary!$B$4</f>
        <v>0.0082</v>
      </c>
      <c r="E14252" s="15" t="n">
        <v>0.714285714285714</v>
      </c>
      <c r="F14252" s="2" t="s">
        <v>44</v>
      </c>
      <c r="G14252" s="2" t="s">
        <v>53</v>
      </c>
      <c r="H14252" s="2" t="str">
        <f aca="false">IF(AND(E14252&gt;=0.4,E14252&lt;=0.6),"Yes","No")</f>
        <v>No</v>
      </c>
      <c r="I14252" s="2" t="str">
        <f aca="false">IF(AND(F14252="No",G14252="No",H14252="Yes"),"Yes","No")</f>
        <v>No</v>
      </c>
      <c r="J14252" s="2"/>
      <c r="K14252" s="2"/>
    </row>
    <row r="14253" customFormat="false" ht="15" hidden="false" customHeight="false" outlineLevel="0" collapsed="false">
      <c r="A14253" s="2" t="s">
        <v>19753</v>
      </c>
      <c r="B14253" s="13" t="n">
        <v>123</v>
      </c>
      <c r="C14253" s="13" t="n">
        <v>123</v>
      </c>
      <c r="D14253" s="14" t="n">
        <f aca="false">C14253/Summary!$B$4</f>
        <v>0.0082</v>
      </c>
      <c r="E14253" s="15" t="n">
        <v>0.142857142857143</v>
      </c>
      <c r="F14253" s="2" t="s">
        <v>44</v>
      </c>
      <c r="G14253" s="2" t="s">
        <v>44</v>
      </c>
      <c r="H14253" s="2" t="str">
        <f aca="false">IF(AND(E14253&gt;=0.4,E14253&lt;=0.6),"Yes","No")</f>
        <v>No</v>
      </c>
      <c r="I14253" s="2" t="str">
        <f aca="false">IF(AND(F14253="No",G14253="No",H14253="Yes"),"Yes","No")</f>
        <v>No</v>
      </c>
      <c r="J14253" s="2"/>
      <c r="K14253" s="2"/>
    </row>
    <row r="14254" customFormat="false" ht="15" hidden="false" customHeight="false" outlineLevel="0" collapsed="false">
      <c r="A14254" s="2" t="s">
        <v>19754</v>
      </c>
      <c r="B14254" s="13" t="n">
        <v>123</v>
      </c>
      <c r="C14254" s="13" t="n">
        <v>123</v>
      </c>
      <c r="D14254" s="14" t="n">
        <f aca="false">C14254/Summary!$B$4</f>
        <v>0.0082</v>
      </c>
      <c r="E14254" s="15" t="n">
        <v>0.571428571428571</v>
      </c>
      <c r="F14254" s="2" t="s">
        <v>53</v>
      </c>
      <c r="G14254" s="2" t="s">
        <v>44</v>
      </c>
      <c r="H14254" s="2" t="str">
        <f aca="false">IF(AND(E14254&gt;=0.4,E14254&lt;=0.6),"Yes","No")</f>
        <v>Yes</v>
      </c>
      <c r="I14254" s="2" t="str">
        <f aca="false">IF(AND(F14254="No",G14254="No",H14254="Yes"),"Yes","No")</f>
        <v>No</v>
      </c>
      <c r="J14254" s="2"/>
      <c r="K14254" s="2"/>
    </row>
    <row r="14255" customFormat="false" ht="15" hidden="false" customHeight="false" outlineLevel="0" collapsed="false">
      <c r="A14255" s="2" t="s">
        <v>19755</v>
      </c>
      <c r="B14255" s="13" t="n">
        <v>123</v>
      </c>
      <c r="C14255" s="13" t="n">
        <v>123</v>
      </c>
      <c r="D14255" s="14" t="n">
        <f aca="false">C14255/Summary!$B$4</f>
        <v>0.0082</v>
      </c>
      <c r="E14255" s="15" t="n">
        <v>0.571428571428571</v>
      </c>
      <c r="F14255" s="2" t="s">
        <v>44</v>
      </c>
      <c r="G14255" s="2" t="s">
        <v>53</v>
      </c>
      <c r="H14255" s="2" t="str">
        <f aca="false">IF(AND(E14255&gt;=0.4,E14255&lt;=0.6),"Yes","No")</f>
        <v>Yes</v>
      </c>
      <c r="I14255" s="2" t="str">
        <f aca="false">IF(AND(F14255="No",G14255="No",H14255="Yes"),"Yes","No")</f>
        <v>No</v>
      </c>
      <c r="J14255" s="2"/>
      <c r="K14255" s="2"/>
    </row>
    <row r="14256" customFormat="false" ht="15" hidden="false" customHeight="false" outlineLevel="0" collapsed="false">
      <c r="A14256" s="2" t="s">
        <v>19756</v>
      </c>
      <c r="B14256" s="13" t="n">
        <v>123</v>
      </c>
      <c r="C14256" s="13" t="n">
        <v>123</v>
      </c>
      <c r="D14256" s="14" t="n">
        <f aca="false">C14256/Summary!$B$4</f>
        <v>0.0082</v>
      </c>
      <c r="E14256" s="15" t="n">
        <v>0.571428571428571</v>
      </c>
      <c r="F14256" s="2" t="s">
        <v>44</v>
      </c>
      <c r="G14256" s="2" t="s">
        <v>53</v>
      </c>
      <c r="H14256" s="2" t="str">
        <f aca="false">IF(AND(E14256&gt;=0.4,E14256&lt;=0.6),"Yes","No")</f>
        <v>Yes</v>
      </c>
      <c r="I14256" s="2" t="str">
        <f aca="false">IF(AND(F14256="No",G14256="No",H14256="Yes"),"Yes","No")</f>
        <v>No</v>
      </c>
      <c r="J14256" s="2"/>
      <c r="K14256" s="2"/>
    </row>
    <row r="14257" customFormat="false" ht="15" hidden="false" customHeight="false" outlineLevel="0" collapsed="false">
      <c r="A14257" s="2" t="s">
        <v>19757</v>
      </c>
      <c r="B14257" s="13" t="n">
        <v>123</v>
      </c>
      <c r="C14257" s="13" t="n">
        <v>122</v>
      </c>
      <c r="D14257" s="14" t="n">
        <f aca="false">C14257/Summary!$B$4</f>
        <v>0.00813333333333333</v>
      </c>
      <c r="E14257" s="15" t="n">
        <v>0.285714285714286</v>
      </c>
      <c r="F14257" s="2" t="s">
        <v>53</v>
      </c>
      <c r="G14257" s="2" t="s">
        <v>44</v>
      </c>
      <c r="H14257" s="2" t="str">
        <f aca="false">IF(AND(E14257&gt;=0.4,E14257&lt;=0.6),"Yes","No")</f>
        <v>No</v>
      </c>
      <c r="I14257" s="2" t="str">
        <f aca="false">IF(AND(F14257="No",G14257="No",H14257="Yes"),"Yes","No")</f>
        <v>No</v>
      </c>
      <c r="J14257" s="2"/>
      <c r="K14257" s="2"/>
    </row>
    <row r="14258" customFormat="false" ht="15" hidden="false" customHeight="false" outlineLevel="0" collapsed="false">
      <c r="A14258" s="2" t="s">
        <v>19758</v>
      </c>
      <c r="B14258" s="13" t="n">
        <v>123</v>
      </c>
      <c r="C14258" s="13" t="n">
        <v>123</v>
      </c>
      <c r="D14258" s="14" t="n">
        <f aca="false">C14258/Summary!$B$4</f>
        <v>0.0082</v>
      </c>
      <c r="E14258" s="15" t="n">
        <v>0.285714285714286</v>
      </c>
      <c r="F14258" s="2" t="s">
        <v>53</v>
      </c>
      <c r="G14258" s="2" t="s">
        <v>53</v>
      </c>
      <c r="H14258" s="2" t="str">
        <f aca="false">IF(AND(E14258&gt;=0.4,E14258&lt;=0.6),"Yes","No")</f>
        <v>No</v>
      </c>
      <c r="I14258" s="2" t="str">
        <f aca="false">IF(AND(F14258="No",G14258="No",H14258="Yes"),"Yes","No")</f>
        <v>No</v>
      </c>
      <c r="J14258" s="2"/>
      <c r="K14258" s="2"/>
    </row>
    <row r="14259" customFormat="false" ht="15" hidden="false" customHeight="false" outlineLevel="0" collapsed="false">
      <c r="A14259" s="2" t="s">
        <v>19759</v>
      </c>
      <c r="B14259" s="13" t="n">
        <v>123</v>
      </c>
      <c r="C14259" s="13" t="n">
        <v>123</v>
      </c>
      <c r="D14259" s="14" t="n">
        <f aca="false">C14259/Summary!$B$4</f>
        <v>0.0082</v>
      </c>
      <c r="E14259" s="15" t="n">
        <v>0.714285714285714</v>
      </c>
      <c r="F14259" s="2" t="s">
        <v>53</v>
      </c>
      <c r="G14259" s="2" t="s">
        <v>44</v>
      </c>
      <c r="H14259" s="2" t="str">
        <f aca="false">IF(AND(E14259&gt;=0.4,E14259&lt;=0.6),"Yes","No")</f>
        <v>No</v>
      </c>
      <c r="I14259" s="2" t="str">
        <f aca="false">IF(AND(F14259="No",G14259="No",H14259="Yes"),"Yes","No")</f>
        <v>No</v>
      </c>
      <c r="J14259" s="2"/>
      <c r="K14259" s="2"/>
    </row>
    <row r="14260" customFormat="false" ht="15" hidden="false" customHeight="false" outlineLevel="0" collapsed="false">
      <c r="A14260" s="2" t="s">
        <v>19760</v>
      </c>
      <c r="B14260" s="13" t="n">
        <v>123</v>
      </c>
      <c r="C14260" s="13" t="n">
        <v>122</v>
      </c>
      <c r="D14260" s="14" t="n">
        <f aca="false">C14260/Summary!$B$4</f>
        <v>0.00813333333333333</v>
      </c>
      <c r="E14260" s="15" t="n">
        <v>0.857142857142857</v>
      </c>
      <c r="F14260" s="2" t="s">
        <v>53</v>
      </c>
      <c r="G14260" s="2" t="s">
        <v>53</v>
      </c>
      <c r="H14260" s="2" t="str">
        <f aca="false">IF(AND(E14260&gt;=0.4,E14260&lt;=0.6),"Yes","No")</f>
        <v>No</v>
      </c>
      <c r="I14260" s="2" t="str">
        <f aca="false">IF(AND(F14260="No",G14260="No",H14260="Yes"),"Yes","No")</f>
        <v>No</v>
      </c>
      <c r="J14260" s="2"/>
      <c r="K14260" s="2"/>
    </row>
    <row r="14261" customFormat="false" ht="15" hidden="false" customHeight="false" outlineLevel="0" collapsed="false">
      <c r="A14261" s="2" t="s">
        <v>19761</v>
      </c>
      <c r="B14261" s="13" t="n">
        <v>123</v>
      </c>
      <c r="C14261" s="13" t="n">
        <v>122</v>
      </c>
      <c r="D14261" s="14" t="n">
        <f aca="false">C14261/Summary!$B$4</f>
        <v>0.00813333333333333</v>
      </c>
      <c r="E14261" s="15" t="n">
        <v>0.428571428571429</v>
      </c>
      <c r="F14261" s="2" t="s">
        <v>53</v>
      </c>
      <c r="G14261" s="2" t="s">
        <v>44</v>
      </c>
      <c r="H14261" s="2" t="str">
        <f aca="false">IF(AND(E14261&gt;=0.4,E14261&lt;=0.6),"Yes","No")</f>
        <v>Yes</v>
      </c>
      <c r="I14261" s="2" t="str">
        <f aca="false">IF(AND(F14261="No",G14261="No",H14261="Yes"),"Yes","No")</f>
        <v>No</v>
      </c>
      <c r="J14261" s="2"/>
      <c r="K14261" s="2"/>
    </row>
    <row r="14262" customFormat="false" ht="15" hidden="false" customHeight="false" outlineLevel="0" collapsed="false">
      <c r="A14262" s="2" t="s">
        <v>19762</v>
      </c>
      <c r="B14262" s="13" t="n">
        <v>123</v>
      </c>
      <c r="C14262" s="13" t="n">
        <v>123</v>
      </c>
      <c r="D14262" s="14" t="n">
        <f aca="false">C14262/Summary!$B$4</f>
        <v>0.0082</v>
      </c>
      <c r="E14262" s="15" t="n">
        <v>0.714285714285714</v>
      </c>
      <c r="F14262" s="2" t="s">
        <v>53</v>
      </c>
      <c r="G14262" s="2" t="s">
        <v>44</v>
      </c>
      <c r="H14262" s="2" t="str">
        <f aca="false">IF(AND(E14262&gt;=0.4,E14262&lt;=0.6),"Yes","No")</f>
        <v>No</v>
      </c>
      <c r="I14262" s="2" t="str">
        <f aca="false">IF(AND(F14262="No",G14262="No",H14262="Yes"),"Yes","No")</f>
        <v>No</v>
      </c>
      <c r="J14262" s="2"/>
      <c r="K14262" s="2"/>
    </row>
    <row r="14263" customFormat="false" ht="15" hidden="false" customHeight="false" outlineLevel="0" collapsed="false">
      <c r="A14263" s="2" t="s">
        <v>19763</v>
      </c>
      <c r="B14263" s="13" t="n">
        <v>123</v>
      </c>
      <c r="C14263" s="13" t="n">
        <v>123</v>
      </c>
      <c r="D14263" s="14" t="n">
        <f aca="false">C14263/Summary!$B$4</f>
        <v>0.0082</v>
      </c>
      <c r="E14263" s="15" t="n">
        <v>0.714285714285714</v>
      </c>
      <c r="F14263" s="2" t="s">
        <v>53</v>
      </c>
      <c r="G14263" s="2" t="s">
        <v>44</v>
      </c>
      <c r="H14263" s="2" t="str">
        <f aca="false">IF(AND(E14263&gt;=0.4,E14263&lt;=0.6),"Yes","No")</f>
        <v>No</v>
      </c>
      <c r="I14263" s="2" t="str">
        <f aca="false">IF(AND(F14263="No",G14263="No",H14263="Yes"),"Yes","No")</f>
        <v>No</v>
      </c>
      <c r="J14263" s="2"/>
      <c r="K14263" s="2"/>
    </row>
    <row r="14264" customFormat="false" ht="15" hidden="false" customHeight="false" outlineLevel="0" collapsed="false">
      <c r="A14264" s="2" t="s">
        <v>19764</v>
      </c>
      <c r="B14264" s="13" t="n">
        <v>123</v>
      </c>
      <c r="C14264" s="13" t="n">
        <v>123</v>
      </c>
      <c r="D14264" s="14" t="n">
        <f aca="false">C14264/Summary!$B$4</f>
        <v>0.0082</v>
      </c>
      <c r="E14264" s="15" t="n">
        <v>0.857142857142857</v>
      </c>
      <c r="F14264" s="2" t="s">
        <v>53</v>
      </c>
      <c r="G14264" s="2" t="s">
        <v>53</v>
      </c>
      <c r="H14264" s="2" t="str">
        <f aca="false">IF(AND(E14264&gt;=0.4,E14264&lt;=0.6),"Yes","No")</f>
        <v>No</v>
      </c>
      <c r="I14264" s="2" t="str">
        <f aca="false">IF(AND(F14264="No",G14264="No",H14264="Yes"),"Yes","No")</f>
        <v>No</v>
      </c>
      <c r="J14264" s="2"/>
      <c r="K14264" s="2"/>
    </row>
    <row r="14265" customFormat="false" ht="15" hidden="false" customHeight="false" outlineLevel="0" collapsed="false">
      <c r="A14265" s="2" t="s">
        <v>19765</v>
      </c>
      <c r="B14265" s="13" t="n">
        <v>123</v>
      </c>
      <c r="C14265" s="13" t="n">
        <v>121</v>
      </c>
      <c r="D14265" s="14" t="n">
        <f aca="false">C14265/Summary!$B$4</f>
        <v>0.00806666666666667</v>
      </c>
      <c r="E14265" s="15" t="n">
        <v>0.714285714285714</v>
      </c>
      <c r="F14265" s="2" t="s">
        <v>53</v>
      </c>
      <c r="G14265" s="2" t="s">
        <v>53</v>
      </c>
      <c r="H14265" s="2" t="str">
        <f aca="false">IF(AND(E14265&gt;=0.4,E14265&lt;=0.6),"Yes","No")</f>
        <v>No</v>
      </c>
      <c r="I14265" s="2" t="str">
        <f aca="false">IF(AND(F14265="No",G14265="No",H14265="Yes"),"Yes","No")</f>
        <v>No</v>
      </c>
      <c r="J14265" s="2"/>
      <c r="K14265" s="2"/>
    </row>
    <row r="14266" customFormat="false" ht="15" hidden="false" customHeight="false" outlineLevel="0" collapsed="false">
      <c r="A14266" s="2" t="s">
        <v>19766</v>
      </c>
      <c r="B14266" s="13" t="n">
        <v>123</v>
      </c>
      <c r="C14266" s="13" t="n">
        <v>123</v>
      </c>
      <c r="D14266" s="14" t="n">
        <f aca="false">C14266/Summary!$B$4</f>
        <v>0.0082</v>
      </c>
      <c r="E14266" s="15" t="n">
        <v>0.571428571428571</v>
      </c>
      <c r="F14266" s="2" t="s">
        <v>53</v>
      </c>
      <c r="G14266" s="2" t="s">
        <v>44</v>
      </c>
      <c r="H14266" s="2" t="str">
        <f aca="false">IF(AND(E14266&gt;=0.4,E14266&lt;=0.6),"Yes","No")</f>
        <v>Yes</v>
      </c>
      <c r="I14266" s="2" t="str">
        <f aca="false">IF(AND(F14266="No",G14266="No",H14266="Yes"),"Yes","No")</f>
        <v>No</v>
      </c>
      <c r="J14266" s="2"/>
      <c r="K14266" s="2"/>
    </row>
    <row r="14267" customFormat="false" ht="15" hidden="false" customHeight="false" outlineLevel="0" collapsed="false">
      <c r="A14267" s="2" t="s">
        <v>19767</v>
      </c>
      <c r="B14267" s="13" t="n">
        <v>123</v>
      </c>
      <c r="C14267" s="13" t="n">
        <v>123</v>
      </c>
      <c r="D14267" s="14" t="n">
        <f aca="false">C14267/Summary!$B$4</f>
        <v>0.0082</v>
      </c>
      <c r="E14267" s="15" t="n">
        <v>0.571428571428571</v>
      </c>
      <c r="F14267" s="2" t="s">
        <v>53</v>
      </c>
      <c r="G14267" s="2" t="s">
        <v>44</v>
      </c>
      <c r="H14267" s="2" t="str">
        <f aca="false">IF(AND(E14267&gt;=0.4,E14267&lt;=0.6),"Yes","No")</f>
        <v>Yes</v>
      </c>
      <c r="I14267" s="2" t="str">
        <f aca="false">IF(AND(F14267="No",G14267="No",H14267="Yes"),"Yes","No")</f>
        <v>No</v>
      </c>
      <c r="J14267" s="2"/>
      <c r="K14267" s="2"/>
    </row>
    <row r="14268" customFormat="false" ht="15" hidden="false" customHeight="false" outlineLevel="0" collapsed="false">
      <c r="A14268" s="2" t="s">
        <v>19768</v>
      </c>
      <c r="B14268" s="13" t="n">
        <v>123</v>
      </c>
      <c r="C14268" s="13" t="n">
        <v>120</v>
      </c>
      <c r="D14268" s="14" t="n">
        <f aca="false">C14268/Summary!$B$4</f>
        <v>0.008</v>
      </c>
      <c r="E14268" s="15" t="n">
        <v>0.714285714285714</v>
      </c>
      <c r="F14268" s="2" t="s">
        <v>44</v>
      </c>
      <c r="G14268" s="2" t="s">
        <v>53</v>
      </c>
      <c r="H14268" s="2" t="str">
        <f aca="false">IF(AND(E14268&gt;=0.4,E14268&lt;=0.6),"Yes","No")</f>
        <v>No</v>
      </c>
      <c r="I14268" s="2" t="str">
        <f aca="false">IF(AND(F14268="No",G14268="No",H14268="Yes"),"Yes","No")</f>
        <v>No</v>
      </c>
      <c r="J14268" s="2"/>
      <c r="K14268" s="2"/>
    </row>
    <row r="14269" customFormat="false" ht="15" hidden="false" customHeight="false" outlineLevel="0" collapsed="false">
      <c r="A14269" s="2" t="s">
        <v>19769</v>
      </c>
      <c r="B14269" s="13" t="n">
        <v>123</v>
      </c>
      <c r="C14269" s="13" t="n">
        <v>123</v>
      </c>
      <c r="D14269" s="14" t="n">
        <f aca="false">C14269/Summary!$B$4</f>
        <v>0.0082</v>
      </c>
      <c r="E14269" s="15" t="n">
        <v>0.857142857142857</v>
      </c>
      <c r="F14269" s="2" t="s">
        <v>44</v>
      </c>
      <c r="G14269" s="2" t="s">
        <v>53</v>
      </c>
      <c r="H14269" s="2" t="str">
        <f aca="false">IF(AND(E14269&gt;=0.4,E14269&lt;=0.6),"Yes","No")</f>
        <v>No</v>
      </c>
      <c r="I14269" s="2" t="str">
        <f aca="false">IF(AND(F14269="No",G14269="No",H14269="Yes"),"Yes","No")</f>
        <v>No</v>
      </c>
      <c r="J14269" s="2"/>
      <c r="K14269" s="2"/>
    </row>
    <row r="14270" customFormat="false" ht="15" hidden="false" customHeight="false" outlineLevel="0" collapsed="false">
      <c r="A14270" s="2" t="s">
        <v>19770</v>
      </c>
      <c r="B14270" s="13" t="n">
        <v>123</v>
      </c>
      <c r="C14270" s="13" t="n">
        <v>122</v>
      </c>
      <c r="D14270" s="14" t="n">
        <f aca="false">C14270/Summary!$B$4</f>
        <v>0.00813333333333333</v>
      </c>
      <c r="E14270" s="15" t="n">
        <v>0.857142857142857</v>
      </c>
      <c r="F14270" s="2" t="s">
        <v>53</v>
      </c>
      <c r="G14270" s="2" t="s">
        <v>53</v>
      </c>
      <c r="H14270" s="2" t="str">
        <f aca="false">IF(AND(E14270&gt;=0.4,E14270&lt;=0.6),"Yes","No")</f>
        <v>No</v>
      </c>
      <c r="I14270" s="2" t="str">
        <f aca="false">IF(AND(F14270="No",G14270="No",H14270="Yes"),"Yes","No")</f>
        <v>No</v>
      </c>
      <c r="J14270" s="2"/>
      <c r="K14270" s="2"/>
    </row>
    <row r="14271" customFormat="false" ht="15" hidden="false" customHeight="false" outlineLevel="0" collapsed="false">
      <c r="A14271" s="2" t="s">
        <v>19771</v>
      </c>
      <c r="B14271" s="13" t="n">
        <v>123</v>
      </c>
      <c r="C14271" s="13" t="n">
        <v>122</v>
      </c>
      <c r="D14271" s="14" t="n">
        <f aca="false">C14271/Summary!$B$4</f>
        <v>0.00813333333333333</v>
      </c>
      <c r="E14271" s="15" t="n">
        <v>0.714285714285714</v>
      </c>
      <c r="F14271" s="2" t="s">
        <v>53</v>
      </c>
      <c r="G14271" s="2" t="s">
        <v>44</v>
      </c>
      <c r="H14271" s="2" t="str">
        <f aca="false">IF(AND(E14271&gt;=0.4,E14271&lt;=0.6),"Yes","No")</f>
        <v>No</v>
      </c>
      <c r="I14271" s="2" t="str">
        <f aca="false">IF(AND(F14271="No",G14271="No",H14271="Yes"),"Yes","No")</f>
        <v>No</v>
      </c>
      <c r="J14271" s="2"/>
      <c r="K14271" s="2"/>
    </row>
    <row r="14272" customFormat="false" ht="15" hidden="false" customHeight="false" outlineLevel="0" collapsed="false">
      <c r="A14272" s="2" t="s">
        <v>19772</v>
      </c>
      <c r="B14272" s="13" t="n">
        <v>123</v>
      </c>
      <c r="C14272" s="13" t="n">
        <v>122</v>
      </c>
      <c r="D14272" s="14" t="n">
        <f aca="false">C14272/Summary!$B$4</f>
        <v>0.00813333333333333</v>
      </c>
      <c r="E14272" s="15" t="n">
        <v>0.428571428571429</v>
      </c>
      <c r="F14272" s="2" t="s">
        <v>53</v>
      </c>
      <c r="G14272" s="2" t="s">
        <v>44</v>
      </c>
      <c r="H14272" s="2" t="str">
        <f aca="false">IF(AND(E14272&gt;=0.4,E14272&lt;=0.6),"Yes","No")</f>
        <v>Yes</v>
      </c>
      <c r="I14272" s="2" t="str">
        <f aca="false">IF(AND(F14272="No",G14272="No",H14272="Yes"),"Yes","No")</f>
        <v>No</v>
      </c>
      <c r="J14272" s="2"/>
      <c r="K14272" s="2"/>
    </row>
    <row r="14273" customFormat="false" ht="15" hidden="false" customHeight="false" outlineLevel="0" collapsed="false">
      <c r="A14273" s="2" t="s">
        <v>19773</v>
      </c>
      <c r="B14273" s="13" t="n">
        <v>123</v>
      </c>
      <c r="C14273" s="13" t="n">
        <v>123</v>
      </c>
      <c r="D14273" s="14" t="n">
        <f aca="false">C14273/Summary!$B$4</f>
        <v>0.0082</v>
      </c>
      <c r="E14273" s="15" t="n">
        <v>0.428571428571429</v>
      </c>
      <c r="F14273" s="2" t="s">
        <v>53</v>
      </c>
      <c r="G14273" s="2" t="s">
        <v>53</v>
      </c>
      <c r="H14273" s="2" t="str">
        <f aca="false">IF(AND(E14273&gt;=0.4,E14273&lt;=0.6),"Yes","No")</f>
        <v>Yes</v>
      </c>
      <c r="I14273" s="2" t="str">
        <f aca="false">IF(AND(F14273="No",G14273="No",H14273="Yes"),"Yes","No")</f>
        <v>No</v>
      </c>
      <c r="J14273" s="2"/>
      <c r="K14273" s="2"/>
    </row>
    <row r="14274" customFormat="false" ht="15" hidden="false" customHeight="false" outlineLevel="0" collapsed="false">
      <c r="A14274" s="2" t="s">
        <v>19774</v>
      </c>
      <c r="B14274" s="13" t="n">
        <v>123</v>
      </c>
      <c r="C14274" s="13" t="n">
        <v>122</v>
      </c>
      <c r="D14274" s="14" t="n">
        <f aca="false">C14274/Summary!$B$4</f>
        <v>0.00813333333333333</v>
      </c>
      <c r="E14274" s="15" t="n">
        <v>0.428571428571429</v>
      </c>
      <c r="F14274" s="2" t="s">
        <v>53</v>
      </c>
      <c r="G14274" s="2" t="s">
        <v>44</v>
      </c>
      <c r="H14274" s="2" t="str">
        <f aca="false">IF(AND(E14274&gt;=0.4,E14274&lt;=0.6),"Yes","No")</f>
        <v>Yes</v>
      </c>
      <c r="I14274" s="2" t="str">
        <f aca="false">IF(AND(F14274="No",G14274="No",H14274="Yes"),"Yes","No")</f>
        <v>No</v>
      </c>
      <c r="J14274" s="2"/>
      <c r="K14274" s="2"/>
    </row>
    <row r="14275" customFormat="false" ht="15" hidden="false" customHeight="false" outlineLevel="0" collapsed="false">
      <c r="A14275" s="2" t="s">
        <v>19775</v>
      </c>
      <c r="B14275" s="13" t="n">
        <v>123</v>
      </c>
      <c r="C14275" s="13" t="n">
        <v>123</v>
      </c>
      <c r="D14275" s="14" t="n">
        <f aca="false">C14275/Summary!$B$4</f>
        <v>0.0082</v>
      </c>
      <c r="E14275" s="15" t="n">
        <v>0.428571428571429</v>
      </c>
      <c r="F14275" s="2" t="s">
        <v>53</v>
      </c>
      <c r="G14275" s="2" t="s">
        <v>44</v>
      </c>
      <c r="H14275" s="2" t="str">
        <f aca="false">IF(AND(E14275&gt;=0.4,E14275&lt;=0.6),"Yes","No")</f>
        <v>Yes</v>
      </c>
      <c r="I14275" s="2" t="str">
        <f aca="false">IF(AND(F14275="No",G14275="No",H14275="Yes"),"Yes","No")</f>
        <v>No</v>
      </c>
      <c r="J14275" s="2"/>
      <c r="K14275" s="2"/>
    </row>
    <row r="14276" customFormat="false" ht="15" hidden="false" customHeight="false" outlineLevel="0" collapsed="false">
      <c r="A14276" s="2" t="s">
        <v>19776</v>
      </c>
      <c r="B14276" s="13" t="n">
        <v>123</v>
      </c>
      <c r="C14276" s="13" t="n">
        <v>123</v>
      </c>
      <c r="D14276" s="14" t="n">
        <f aca="false">C14276/Summary!$B$4</f>
        <v>0.0082</v>
      </c>
      <c r="E14276" s="15" t="n">
        <v>0.571428571428571</v>
      </c>
      <c r="F14276" s="2" t="s">
        <v>53</v>
      </c>
      <c r="G14276" s="2" t="s">
        <v>44</v>
      </c>
      <c r="H14276" s="2" t="str">
        <f aca="false">IF(AND(E14276&gt;=0.4,E14276&lt;=0.6),"Yes","No")</f>
        <v>Yes</v>
      </c>
      <c r="I14276" s="2" t="str">
        <f aca="false">IF(AND(F14276="No",G14276="No",H14276="Yes"),"Yes","No")</f>
        <v>No</v>
      </c>
      <c r="J14276" s="2"/>
      <c r="K14276" s="2"/>
    </row>
    <row r="14277" customFormat="false" ht="15" hidden="false" customHeight="false" outlineLevel="0" collapsed="false">
      <c r="A14277" s="2" t="s">
        <v>19777</v>
      </c>
      <c r="B14277" s="13" t="n">
        <v>123</v>
      </c>
      <c r="C14277" s="13" t="n">
        <v>123</v>
      </c>
      <c r="D14277" s="14" t="n">
        <f aca="false">C14277/Summary!$B$4</f>
        <v>0.0082</v>
      </c>
      <c r="E14277" s="15" t="n">
        <v>0.571428571428571</v>
      </c>
      <c r="F14277" s="2" t="s">
        <v>53</v>
      </c>
      <c r="G14277" s="2" t="s">
        <v>44</v>
      </c>
      <c r="H14277" s="2" t="str">
        <f aca="false">IF(AND(E14277&gt;=0.4,E14277&lt;=0.6),"Yes","No")</f>
        <v>Yes</v>
      </c>
      <c r="I14277" s="2" t="str">
        <f aca="false">IF(AND(F14277="No",G14277="No",H14277="Yes"),"Yes","No")</f>
        <v>No</v>
      </c>
      <c r="J14277" s="2"/>
      <c r="K14277" s="2"/>
    </row>
    <row r="14278" customFormat="false" ht="15" hidden="false" customHeight="false" outlineLevel="0" collapsed="false">
      <c r="A14278" s="2" t="s">
        <v>19778</v>
      </c>
      <c r="B14278" s="13" t="n">
        <v>123</v>
      </c>
      <c r="C14278" s="13" t="n">
        <v>123</v>
      </c>
      <c r="D14278" s="14" t="n">
        <f aca="false">C14278/Summary!$B$4</f>
        <v>0.0082</v>
      </c>
      <c r="E14278" s="15" t="n">
        <v>0.428571428571429</v>
      </c>
      <c r="F14278" s="2" t="s">
        <v>53</v>
      </c>
      <c r="G14278" s="2" t="s">
        <v>44</v>
      </c>
      <c r="H14278" s="2" t="str">
        <f aca="false">IF(AND(E14278&gt;=0.4,E14278&lt;=0.6),"Yes","No")</f>
        <v>Yes</v>
      </c>
      <c r="I14278" s="2" t="str">
        <f aca="false">IF(AND(F14278="No",G14278="No",H14278="Yes"),"Yes","No")</f>
        <v>No</v>
      </c>
      <c r="J14278" s="2"/>
      <c r="K14278" s="2"/>
    </row>
    <row r="14279" customFormat="false" ht="15" hidden="false" customHeight="false" outlineLevel="0" collapsed="false">
      <c r="A14279" s="2" t="s">
        <v>19779</v>
      </c>
      <c r="B14279" s="13" t="n">
        <v>123</v>
      </c>
      <c r="C14279" s="13" t="n">
        <v>123</v>
      </c>
      <c r="D14279" s="14" t="n">
        <f aca="false">C14279/Summary!$B$4</f>
        <v>0.0082</v>
      </c>
      <c r="E14279" s="15" t="n">
        <v>0.571428571428571</v>
      </c>
      <c r="F14279" s="2" t="s">
        <v>53</v>
      </c>
      <c r="G14279" s="2" t="s">
        <v>53</v>
      </c>
      <c r="H14279" s="2" t="str">
        <f aca="false">IF(AND(E14279&gt;=0.4,E14279&lt;=0.6),"Yes","No")</f>
        <v>Yes</v>
      </c>
      <c r="I14279" s="2" t="str">
        <f aca="false">IF(AND(F14279="No",G14279="No",H14279="Yes"),"Yes","No")</f>
        <v>No</v>
      </c>
      <c r="J14279" s="2"/>
      <c r="K14279" s="2"/>
    </row>
    <row r="14280" customFormat="false" ht="15" hidden="false" customHeight="false" outlineLevel="0" collapsed="false">
      <c r="A14280" s="2" t="s">
        <v>19780</v>
      </c>
      <c r="B14280" s="13" t="n">
        <v>123</v>
      </c>
      <c r="C14280" s="13" t="n">
        <v>122</v>
      </c>
      <c r="D14280" s="14" t="n">
        <f aca="false">C14280/Summary!$B$4</f>
        <v>0.00813333333333333</v>
      </c>
      <c r="E14280" s="15" t="n">
        <v>0.571428571428571</v>
      </c>
      <c r="F14280" s="2" t="s">
        <v>53</v>
      </c>
      <c r="G14280" s="2" t="s">
        <v>44</v>
      </c>
      <c r="H14280" s="2" t="str">
        <f aca="false">IF(AND(E14280&gt;=0.4,E14280&lt;=0.6),"Yes","No")</f>
        <v>Yes</v>
      </c>
      <c r="I14280" s="2" t="str">
        <f aca="false">IF(AND(F14280="No",G14280="No",H14280="Yes"),"Yes","No")</f>
        <v>No</v>
      </c>
      <c r="J14280" s="2"/>
      <c r="K14280" s="2"/>
    </row>
    <row r="14281" customFormat="false" ht="15" hidden="false" customHeight="false" outlineLevel="0" collapsed="false">
      <c r="A14281" s="2" t="s">
        <v>19781</v>
      </c>
      <c r="B14281" s="13" t="n">
        <v>123</v>
      </c>
      <c r="C14281" s="13" t="n">
        <v>123</v>
      </c>
      <c r="D14281" s="14" t="n">
        <f aca="false">C14281/Summary!$B$4</f>
        <v>0.0082</v>
      </c>
      <c r="E14281" s="15" t="n">
        <v>0.714285714285714</v>
      </c>
      <c r="F14281" s="2" t="s">
        <v>53</v>
      </c>
      <c r="G14281" s="2" t="s">
        <v>44</v>
      </c>
      <c r="H14281" s="2" t="str">
        <f aca="false">IF(AND(E14281&gt;=0.4,E14281&lt;=0.6),"Yes","No")</f>
        <v>No</v>
      </c>
      <c r="I14281" s="2" t="str">
        <f aca="false">IF(AND(F14281="No",G14281="No",H14281="Yes"),"Yes","No")</f>
        <v>No</v>
      </c>
      <c r="J14281" s="2"/>
      <c r="K14281" s="2"/>
    </row>
    <row r="14282" customFormat="false" ht="15" hidden="false" customHeight="false" outlineLevel="0" collapsed="false">
      <c r="A14282" s="2" t="s">
        <v>19782</v>
      </c>
      <c r="B14282" s="13" t="n">
        <v>123</v>
      </c>
      <c r="C14282" s="13" t="n">
        <v>123</v>
      </c>
      <c r="D14282" s="14" t="n">
        <f aca="false">C14282/Summary!$B$4</f>
        <v>0.0082</v>
      </c>
      <c r="E14282" s="15" t="n">
        <v>0.714285714285714</v>
      </c>
      <c r="F14282" s="2" t="s">
        <v>53</v>
      </c>
      <c r="G14282" s="2" t="s">
        <v>44</v>
      </c>
      <c r="H14282" s="2" t="str">
        <f aca="false">IF(AND(E14282&gt;=0.4,E14282&lt;=0.6),"Yes","No")</f>
        <v>No</v>
      </c>
      <c r="I14282" s="2" t="str">
        <f aca="false">IF(AND(F14282="No",G14282="No",H14282="Yes"),"Yes","No")</f>
        <v>No</v>
      </c>
      <c r="J14282" s="2"/>
      <c r="K14282" s="2"/>
    </row>
    <row r="14283" customFormat="false" ht="15" hidden="false" customHeight="false" outlineLevel="0" collapsed="false">
      <c r="A14283" s="2" t="s">
        <v>19783</v>
      </c>
      <c r="B14283" s="13" t="n">
        <v>123</v>
      </c>
      <c r="C14283" s="13" t="n">
        <v>123</v>
      </c>
      <c r="D14283" s="14" t="n">
        <f aca="false">C14283/Summary!$B$4</f>
        <v>0.0082</v>
      </c>
      <c r="E14283" s="15" t="n">
        <v>0.571428571428571</v>
      </c>
      <c r="F14283" s="2" t="s">
        <v>53</v>
      </c>
      <c r="G14283" s="2" t="s">
        <v>44</v>
      </c>
      <c r="H14283" s="2" t="str">
        <f aca="false">IF(AND(E14283&gt;=0.4,E14283&lt;=0.6),"Yes","No")</f>
        <v>Yes</v>
      </c>
      <c r="I14283" s="2" t="str">
        <f aca="false">IF(AND(F14283="No",G14283="No",H14283="Yes"),"Yes","No")</f>
        <v>No</v>
      </c>
      <c r="J14283" s="2"/>
      <c r="K14283" s="2"/>
    </row>
    <row r="14284" customFormat="false" ht="15" hidden="false" customHeight="false" outlineLevel="0" collapsed="false">
      <c r="A14284" s="2" t="s">
        <v>19784</v>
      </c>
      <c r="B14284" s="13" t="n">
        <v>123</v>
      </c>
      <c r="C14284" s="13" t="n">
        <v>121</v>
      </c>
      <c r="D14284" s="14" t="n">
        <f aca="false">C14284/Summary!$B$4</f>
        <v>0.00806666666666667</v>
      </c>
      <c r="E14284" s="15" t="n">
        <v>0.714285714285714</v>
      </c>
      <c r="F14284" s="2" t="s">
        <v>53</v>
      </c>
      <c r="G14284" s="2" t="s">
        <v>53</v>
      </c>
      <c r="H14284" s="2" t="str">
        <f aca="false">IF(AND(E14284&gt;=0.4,E14284&lt;=0.6),"Yes","No")</f>
        <v>No</v>
      </c>
      <c r="I14284" s="2" t="str">
        <f aca="false">IF(AND(F14284="No",G14284="No",H14284="Yes"),"Yes","No")</f>
        <v>No</v>
      </c>
      <c r="J14284" s="2"/>
      <c r="K14284" s="2"/>
    </row>
    <row r="14285" customFormat="false" ht="15" hidden="false" customHeight="false" outlineLevel="0" collapsed="false">
      <c r="A14285" s="2" t="s">
        <v>19785</v>
      </c>
      <c r="B14285" s="13" t="n">
        <v>123</v>
      </c>
      <c r="C14285" s="13" t="n">
        <v>122</v>
      </c>
      <c r="D14285" s="14" t="n">
        <f aca="false">C14285/Summary!$B$4</f>
        <v>0.00813333333333333</v>
      </c>
      <c r="E14285" s="15" t="n">
        <v>0.571428571428571</v>
      </c>
      <c r="F14285" s="2" t="s">
        <v>53</v>
      </c>
      <c r="G14285" s="2" t="s">
        <v>44</v>
      </c>
      <c r="H14285" s="2" t="str">
        <f aca="false">IF(AND(E14285&gt;=0.4,E14285&lt;=0.6),"Yes","No")</f>
        <v>Yes</v>
      </c>
      <c r="I14285" s="2" t="str">
        <f aca="false">IF(AND(F14285="No",G14285="No",H14285="Yes"),"Yes","No")</f>
        <v>No</v>
      </c>
      <c r="J14285" s="2"/>
      <c r="K14285" s="2"/>
    </row>
    <row r="14286" customFormat="false" ht="15" hidden="false" customHeight="false" outlineLevel="0" collapsed="false">
      <c r="A14286" s="2" t="s">
        <v>19786</v>
      </c>
      <c r="B14286" s="13" t="n">
        <v>123</v>
      </c>
      <c r="C14286" s="13" t="n">
        <v>123</v>
      </c>
      <c r="D14286" s="14" t="n">
        <f aca="false">C14286/Summary!$B$4</f>
        <v>0.0082</v>
      </c>
      <c r="E14286" s="15" t="n">
        <v>0.571428571428571</v>
      </c>
      <c r="F14286" s="2" t="s">
        <v>53</v>
      </c>
      <c r="G14286" s="2" t="s">
        <v>44</v>
      </c>
      <c r="H14286" s="2" t="str">
        <f aca="false">IF(AND(E14286&gt;=0.4,E14286&lt;=0.6),"Yes","No")</f>
        <v>Yes</v>
      </c>
      <c r="I14286" s="2" t="str">
        <f aca="false">IF(AND(F14286="No",G14286="No",H14286="Yes"),"Yes","No")</f>
        <v>No</v>
      </c>
      <c r="J14286" s="2"/>
      <c r="K14286" s="2"/>
    </row>
    <row r="14287" customFormat="false" ht="15" hidden="false" customHeight="false" outlineLevel="0" collapsed="false">
      <c r="A14287" s="2" t="s">
        <v>19787</v>
      </c>
      <c r="B14287" s="13" t="n">
        <v>123</v>
      </c>
      <c r="C14287" s="13" t="n">
        <v>123</v>
      </c>
      <c r="D14287" s="14" t="n">
        <f aca="false">C14287/Summary!$B$4</f>
        <v>0.0082</v>
      </c>
      <c r="E14287" s="15" t="n">
        <v>0.571428571428571</v>
      </c>
      <c r="F14287" s="2" t="s">
        <v>53</v>
      </c>
      <c r="G14287" s="2" t="s">
        <v>44</v>
      </c>
      <c r="H14287" s="2" t="str">
        <f aca="false">IF(AND(E14287&gt;=0.4,E14287&lt;=0.6),"Yes","No")</f>
        <v>Yes</v>
      </c>
      <c r="I14287" s="2" t="str">
        <f aca="false">IF(AND(F14287="No",G14287="No",H14287="Yes"),"Yes","No")</f>
        <v>No</v>
      </c>
      <c r="J14287" s="2"/>
      <c r="K14287" s="2"/>
    </row>
    <row r="14288" customFormat="false" ht="15" hidden="false" customHeight="false" outlineLevel="0" collapsed="false">
      <c r="A14288" s="2" t="s">
        <v>19788</v>
      </c>
      <c r="B14288" s="13" t="n">
        <v>123</v>
      </c>
      <c r="C14288" s="13" t="n">
        <v>123</v>
      </c>
      <c r="D14288" s="14" t="n">
        <f aca="false">C14288/Summary!$B$4</f>
        <v>0.0082</v>
      </c>
      <c r="E14288" s="15" t="n">
        <v>0.714285714285714</v>
      </c>
      <c r="F14288" s="2" t="s">
        <v>53</v>
      </c>
      <c r="G14288" s="2" t="s">
        <v>53</v>
      </c>
      <c r="H14288" s="2" t="str">
        <f aca="false">IF(AND(E14288&gt;=0.4,E14288&lt;=0.6),"Yes","No")</f>
        <v>No</v>
      </c>
      <c r="I14288" s="2" t="str">
        <f aca="false">IF(AND(F14288="No",G14288="No",H14288="Yes"),"Yes","No")</f>
        <v>No</v>
      </c>
      <c r="J14288" s="2"/>
      <c r="K14288" s="2"/>
    </row>
    <row r="14289" customFormat="false" ht="15" hidden="false" customHeight="false" outlineLevel="0" collapsed="false">
      <c r="A14289" s="2" t="s">
        <v>19789</v>
      </c>
      <c r="B14289" s="13" t="n">
        <v>123</v>
      </c>
      <c r="C14289" s="13" t="n">
        <v>123</v>
      </c>
      <c r="D14289" s="14" t="n">
        <f aca="false">C14289/Summary!$B$4</f>
        <v>0.0082</v>
      </c>
      <c r="E14289" s="15" t="n">
        <v>1</v>
      </c>
      <c r="F14289" s="2" t="s">
        <v>53</v>
      </c>
      <c r="G14289" s="2" t="s">
        <v>53</v>
      </c>
      <c r="H14289" s="2" t="str">
        <f aca="false">IF(AND(E14289&gt;=0.4,E14289&lt;=0.6),"Yes","No")</f>
        <v>No</v>
      </c>
      <c r="I14289" s="2" t="str">
        <f aca="false">IF(AND(F14289="No",G14289="No",H14289="Yes"),"Yes","No")</f>
        <v>No</v>
      </c>
      <c r="J14289" s="2"/>
      <c r="K14289" s="2"/>
    </row>
    <row r="14290" customFormat="false" ht="15" hidden="false" customHeight="false" outlineLevel="0" collapsed="false">
      <c r="A14290" s="2" t="s">
        <v>19790</v>
      </c>
      <c r="B14290" s="13" t="n">
        <v>123</v>
      </c>
      <c r="C14290" s="13" t="n">
        <v>121</v>
      </c>
      <c r="D14290" s="14" t="n">
        <f aca="false">C14290/Summary!$B$4</f>
        <v>0.00806666666666667</v>
      </c>
      <c r="E14290" s="15" t="n">
        <v>1</v>
      </c>
      <c r="F14290" s="2" t="s">
        <v>53</v>
      </c>
      <c r="G14290" s="2" t="s">
        <v>53</v>
      </c>
      <c r="H14290" s="2" t="str">
        <f aca="false">IF(AND(E14290&gt;=0.4,E14290&lt;=0.6),"Yes","No")</f>
        <v>No</v>
      </c>
      <c r="I14290" s="2" t="str">
        <f aca="false">IF(AND(F14290="No",G14290="No",H14290="Yes"),"Yes","No")</f>
        <v>No</v>
      </c>
      <c r="J14290" s="2"/>
      <c r="K14290" s="2"/>
    </row>
    <row r="14291" customFormat="false" ht="15" hidden="false" customHeight="false" outlineLevel="0" collapsed="false">
      <c r="A14291" s="2" t="s">
        <v>19791</v>
      </c>
      <c r="B14291" s="13" t="n">
        <v>123</v>
      </c>
      <c r="C14291" s="13" t="n">
        <v>121</v>
      </c>
      <c r="D14291" s="14" t="n">
        <f aca="false">C14291/Summary!$B$4</f>
        <v>0.00806666666666667</v>
      </c>
      <c r="E14291" s="15" t="n">
        <v>0.714285714285714</v>
      </c>
      <c r="F14291" s="2" t="s">
        <v>53</v>
      </c>
      <c r="G14291" s="2" t="s">
        <v>44</v>
      </c>
      <c r="H14291" s="2" t="str">
        <f aca="false">IF(AND(E14291&gt;=0.4,E14291&lt;=0.6),"Yes","No")</f>
        <v>No</v>
      </c>
      <c r="I14291" s="2" t="str">
        <f aca="false">IF(AND(F14291="No",G14291="No",H14291="Yes"),"Yes","No")</f>
        <v>No</v>
      </c>
      <c r="J14291" s="2"/>
      <c r="K14291" s="2"/>
    </row>
    <row r="14292" customFormat="false" ht="15" hidden="false" customHeight="false" outlineLevel="0" collapsed="false">
      <c r="A14292" s="2" t="s">
        <v>19792</v>
      </c>
      <c r="B14292" s="13" t="n">
        <v>123</v>
      </c>
      <c r="C14292" s="13" t="n">
        <v>123</v>
      </c>
      <c r="D14292" s="14" t="n">
        <f aca="false">C14292/Summary!$B$4</f>
        <v>0.0082</v>
      </c>
      <c r="E14292" s="15" t="n">
        <v>0.857142857142857</v>
      </c>
      <c r="F14292" s="2" t="s">
        <v>53</v>
      </c>
      <c r="G14292" s="2" t="s">
        <v>53</v>
      </c>
      <c r="H14292" s="2" t="str">
        <f aca="false">IF(AND(E14292&gt;=0.4,E14292&lt;=0.6),"Yes","No")</f>
        <v>No</v>
      </c>
      <c r="I14292" s="2" t="str">
        <f aca="false">IF(AND(F14292="No",G14292="No",H14292="Yes"),"Yes","No")</f>
        <v>No</v>
      </c>
      <c r="J14292" s="2"/>
      <c r="K14292" s="2"/>
    </row>
    <row r="14293" customFormat="false" ht="15" hidden="false" customHeight="false" outlineLevel="0" collapsed="false">
      <c r="A14293" s="2" t="s">
        <v>19793</v>
      </c>
      <c r="B14293" s="13" t="n">
        <v>123</v>
      </c>
      <c r="C14293" s="13" t="n">
        <v>122</v>
      </c>
      <c r="D14293" s="14" t="n">
        <f aca="false">C14293/Summary!$B$4</f>
        <v>0.00813333333333333</v>
      </c>
      <c r="E14293" s="15" t="n">
        <v>0.571428571428571</v>
      </c>
      <c r="F14293" s="2" t="s">
        <v>53</v>
      </c>
      <c r="G14293" s="2" t="s">
        <v>53</v>
      </c>
      <c r="H14293" s="2" t="str">
        <f aca="false">IF(AND(E14293&gt;=0.4,E14293&lt;=0.6),"Yes","No")</f>
        <v>Yes</v>
      </c>
      <c r="I14293" s="2" t="str">
        <f aca="false">IF(AND(F14293="No",G14293="No",H14293="Yes"),"Yes","No")</f>
        <v>No</v>
      </c>
      <c r="J14293" s="2"/>
      <c r="K14293" s="2"/>
    </row>
    <row r="14294" customFormat="false" ht="15" hidden="false" customHeight="false" outlineLevel="0" collapsed="false">
      <c r="A14294" s="2" t="s">
        <v>19794</v>
      </c>
      <c r="B14294" s="13" t="n">
        <v>123</v>
      </c>
      <c r="C14294" s="13" t="n">
        <v>123</v>
      </c>
      <c r="D14294" s="14" t="n">
        <f aca="false">C14294/Summary!$B$4</f>
        <v>0.0082</v>
      </c>
      <c r="E14294" s="15" t="n">
        <v>0.714285714285714</v>
      </c>
      <c r="F14294" s="2" t="s">
        <v>53</v>
      </c>
      <c r="G14294" s="2" t="s">
        <v>44</v>
      </c>
      <c r="H14294" s="2" t="str">
        <f aca="false">IF(AND(E14294&gt;=0.4,E14294&lt;=0.6),"Yes","No")</f>
        <v>No</v>
      </c>
      <c r="I14294" s="2" t="str">
        <f aca="false">IF(AND(F14294="No",G14294="No",H14294="Yes"),"Yes","No")</f>
        <v>No</v>
      </c>
      <c r="J14294" s="2"/>
      <c r="K14294" s="2"/>
    </row>
    <row r="14295" customFormat="false" ht="15" hidden="false" customHeight="false" outlineLevel="0" collapsed="false">
      <c r="A14295" s="2" t="s">
        <v>19795</v>
      </c>
      <c r="B14295" s="13" t="n">
        <v>123</v>
      </c>
      <c r="C14295" s="13" t="n">
        <v>122</v>
      </c>
      <c r="D14295" s="14" t="n">
        <f aca="false">C14295/Summary!$B$4</f>
        <v>0.00813333333333333</v>
      </c>
      <c r="E14295" s="15" t="n">
        <v>0.571428571428571</v>
      </c>
      <c r="F14295" s="2" t="s">
        <v>53</v>
      </c>
      <c r="G14295" s="2" t="s">
        <v>53</v>
      </c>
      <c r="H14295" s="2" t="str">
        <f aca="false">IF(AND(E14295&gt;=0.4,E14295&lt;=0.6),"Yes","No")</f>
        <v>Yes</v>
      </c>
      <c r="I14295" s="2" t="str">
        <f aca="false">IF(AND(F14295="No",G14295="No",H14295="Yes"),"Yes","No")</f>
        <v>No</v>
      </c>
      <c r="J14295" s="2"/>
      <c r="K14295" s="2"/>
    </row>
    <row r="14296" customFormat="false" ht="15" hidden="false" customHeight="false" outlineLevel="0" collapsed="false">
      <c r="A14296" s="2" t="s">
        <v>19796</v>
      </c>
      <c r="B14296" s="13" t="n">
        <v>123</v>
      </c>
      <c r="C14296" s="13" t="n">
        <v>122</v>
      </c>
      <c r="D14296" s="14" t="n">
        <f aca="false">C14296/Summary!$B$4</f>
        <v>0.00813333333333333</v>
      </c>
      <c r="E14296" s="15" t="n">
        <v>0.285714285714286</v>
      </c>
      <c r="F14296" s="2" t="s">
        <v>53</v>
      </c>
      <c r="G14296" s="2" t="s">
        <v>44</v>
      </c>
      <c r="H14296" s="2" t="str">
        <f aca="false">IF(AND(E14296&gt;=0.4,E14296&lt;=0.6),"Yes","No")</f>
        <v>No</v>
      </c>
      <c r="I14296" s="2" t="str">
        <f aca="false">IF(AND(F14296="No",G14296="No",H14296="Yes"),"Yes","No")</f>
        <v>No</v>
      </c>
      <c r="J14296" s="2"/>
      <c r="K14296" s="2"/>
    </row>
    <row r="14297" customFormat="false" ht="15" hidden="false" customHeight="false" outlineLevel="0" collapsed="false">
      <c r="A14297" s="2" t="s">
        <v>19797</v>
      </c>
      <c r="B14297" s="13" t="n">
        <v>123</v>
      </c>
      <c r="C14297" s="13" t="n">
        <v>123</v>
      </c>
      <c r="D14297" s="14" t="n">
        <f aca="false">C14297/Summary!$B$4</f>
        <v>0.0082</v>
      </c>
      <c r="E14297" s="15" t="n">
        <v>0.428571428571429</v>
      </c>
      <c r="F14297" s="2" t="s">
        <v>53</v>
      </c>
      <c r="G14297" s="2" t="s">
        <v>44</v>
      </c>
      <c r="H14297" s="2" t="str">
        <f aca="false">IF(AND(E14297&gt;=0.4,E14297&lt;=0.6),"Yes","No")</f>
        <v>Yes</v>
      </c>
      <c r="I14297" s="2" t="str">
        <f aca="false">IF(AND(F14297="No",G14297="No",H14297="Yes"),"Yes","No")</f>
        <v>No</v>
      </c>
      <c r="J14297" s="2"/>
      <c r="K14297" s="2"/>
    </row>
    <row r="14298" customFormat="false" ht="15" hidden="false" customHeight="false" outlineLevel="0" collapsed="false">
      <c r="A14298" s="2" t="s">
        <v>19798</v>
      </c>
      <c r="B14298" s="13" t="n">
        <v>123</v>
      </c>
      <c r="C14298" s="13" t="n">
        <v>123</v>
      </c>
      <c r="D14298" s="14" t="n">
        <f aca="false">C14298/Summary!$B$4</f>
        <v>0.0082</v>
      </c>
      <c r="E14298" s="15" t="n">
        <v>0.285714285714286</v>
      </c>
      <c r="F14298" s="2" t="s">
        <v>53</v>
      </c>
      <c r="G14298" s="2" t="s">
        <v>44</v>
      </c>
      <c r="H14298" s="2" t="str">
        <f aca="false">IF(AND(E14298&gt;=0.4,E14298&lt;=0.6),"Yes","No")</f>
        <v>No</v>
      </c>
      <c r="I14298" s="2" t="str">
        <f aca="false">IF(AND(F14298="No",G14298="No",H14298="Yes"),"Yes","No")</f>
        <v>No</v>
      </c>
      <c r="J14298" s="2"/>
      <c r="K14298" s="2"/>
    </row>
    <row r="14299" customFormat="false" ht="15" hidden="false" customHeight="false" outlineLevel="0" collapsed="false">
      <c r="A14299" s="2" t="s">
        <v>19799</v>
      </c>
      <c r="B14299" s="13" t="n">
        <v>123</v>
      </c>
      <c r="C14299" s="13" t="n">
        <v>122</v>
      </c>
      <c r="D14299" s="14" t="n">
        <f aca="false">C14299/Summary!$B$4</f>
        <v>0.00813333333333333</v>
      </c>
      <c r="E14299" s="15" t="n">
        <v>0.428571428571429</v>
      </c>
      <c r="F14299" s="2" t="s">
        <v>44</v>
      </c>
      <c r="G14299" s="2" t="s">
        <v>53</v>
      </c>
      <c r="H14299" s="2" t="str">
        <f aca="false">IF(AND(E14299&gt;=0.4,E14299&lt;=0.6),"Yes","No")</f>
        <v>Yes</v>
      </c>
      <c r="I14299" s="2" t="str">
        <f aca="false">IF(AND(F14299="No",G14299="No",H14299="Yes"),"Yes","No")</f>
        <v>No</v>
      </c>
      <c r="J14299" s="2"/>
      <c r="K14299" s="2"/>
    </row>
    <row r="14300" customFormat="false" ht="15" hidden="false" customHeight="false" outlineLevel="0" collapsed="false">
      <c r="A14300" s="2" t="s">
        <v>19800</v>
      </c>
      <c r="B14300" s="13" t="n">
        <v>123</v>
      </c>
      <c r="C14300" s="13" t="n">
        <v>123</v>
      </c>
      <c r="D14300" s="14" t="n">
        <f aca="false">C14300/Summary!$B$4</f>
        <v>0.0082</v>
      </c>
      <c r="E14300" s="15" t="n">
        <v>0.571428571428571</v>
      </c>
      <c r="F14300" s="2" t="s">
        <v>53</v>
      </c>
      <c r="G14300" s="2" t="s">
        <v>53</v>
      </c>
      <c r="H14300" s="2" t="str">
        <f aca="false">IF(AND(E14300&gt;=0.4,E14300&lt;=0.6),"Yes","No")</f>
        <v>Yes</v>
      </c>
      <c r="I14300" s="2" t="str">
        <f aca="false">IF(AND(F14300="No",G14300="No",H14300="Yes"),"Yes","No")</f>
        <v>No</v>
      </c>
      <c r="J14300" s="2"/>
      <c r="K14300" s="2"/>
    </row>
    <row r="14301" customFormat="false" ht="15" hidden="false" customHeight="false" outlineLevel="0" collapsed="false">
      <c r="A14301" s="2" t="s">
        <v>19801</v>
      </c>
      <c r="B14301" s="13" t="n">
        <v>123</v>
      </c>
      <c r="C14301" s="13" t="n">
        <v>121</v>
      </c>
      <c r="D14301" s="14" t="n">
        <f aca="false">C14301/Summary!$B$4</f>
        <v>0.00806666666666667</v>
      </c>
      <c r="E14301" s="15" t="n">
        <v>0.714285714285714</v>
      </c>
      <c r="F14301" s="2" t="s">
        <v>53</v>
      </c>
      <c r="G14301" s="2" t="s">
        <v>53</v>
      </c>
      <c r="H14301" s="2" t="str">
        <f aca="false">IF(AND(E14301&gt;=0.4,E14301&lt;=0.6),"Yes","No")</f>
        <v>No</v>
      </c>
      <c r="I14301" s="2" t="str">
        <f aca="false">IF(AND(F14301="No",G14301="No",H14301="Yes"),"Yes","No")</f>
        <v>No</v>
      </c>
      <c r="J14301" s="2"/>
      <c r="K14301" s="2"/>
    </row>
    <row r="14302" customFormat="false" ht="15" hidden="false" customHeight="false" outlineLevel="0" collapsed="false">
      <c r="A14302" s="2" t="s">
        <v>19802</v>
      </c>
      <c r="B14302" s="13" t="n">
        <v>123</v>
      </c>
      <c r="C14302" s="13" t="n">
        <v>123</v>
      </c>
      <c r="D14302" s="14" t="n">
        <f aca="false">C14302/Summary!$B$4</f>
        <v>0.0082</v>
      </c>
      <c r="E14302" s="15" t="n">
        <v>0.714285714285714</v>
      </c>
      <c r="F14302" s="2" t="s">
        <v>44</v>
      </c>
      <c r="G14302" s="2" t="s">
        <v>44</v>
      </c>
      <c r="H14302" s="2" t="str">
        <f aca="false">IF(AND(E14302&gt;=0.4,E14302&lt;=0.6),"Yes","No")</f>
        <v>No</v>
      </c>
      <c r="I14302" s="2" t="str">
        <f aca="false">IF(AND(F14302="No",G14302="No",H14302="Yes"),"Yes","No")</f>
        <v>No</v>
      </c>
      <c r="J14302" s="2"/>
      <c r="K14302" s="2"/>
    </row>
    <row r="14303" customFormat="false" ht="15" hidden="false" customHeight="false" outlineLevel="0" collapsed="false">
      <c r="A14303" s="2" t="s">
        <v>19803</v>
      </c>
      <c r="B14303" s="13" t="n">
        <v>123</v>
      </c>
      <c r="C14303" s="13" t="n">
        <v>123</v>
      </c>
      <c r="D14303" s="14" t="n">
        <f aca="false">C14303/Summary!$B$4</f>
        <v>0.0082</v>
      </c>
      <c r="E14303" s="15" t="n">
        <v>0.571428571428571</v>
      </c>
      <c r="F14303" s="2" t="s">
        <v>53</v>
      </c>
      <c r="G14303" s="2" t="s">
        <v>44</v>
      </c>
      <c r="H14303" s="2" t="str">
        <f aca="false">IF(AND(E14303&gt;=0.4,E14303&lt;=0.6),"Yes","No")</f>
        <v>Yes</v>
      </c>
      <c r="I14303" s="2" t="str">
        <f aca="false">IF(AND(F14303="No",G14303="No",H14303="Yes"),"Yes","No")</f>
        <v>No</v>
      </c>
      <c r="J14303" s="2"/>
      <c r="K14303" s="2"/>
    </row>
    <row r="14304" customFormat="false" ht="15" hidden="false" customHeight="false" outlineLevel="0" collapsed="false">
      <c r="A14304" s="2" t="s">
        <v>19804</v>
      </c>
      <c r="B14304" s="13" t="n">
        <v>123</v>
      </c>
      <c r="C14304" s="13" t="n">
        <v>121</v>
      </c>
      <c r="D14304" s="14" t="n">
        <f aca="false">C14304/Summary!$B$4</f>
        <v>0.00806666666666667</v>
      </c>
      <c r="E14304" s="15" t="n">
        <v>0.428571428571429</v>
      </c>
      <c r="F14304" s="2" t="s">
        <v>44</v>
      </c>
      <c r="G14304" s="2" t="s">
        <v>53</v>
      </c>
      <c r="H14304" s="2" t="str">
        <f aca="false">IF(AND(E14304&gt;=0.4,E14304&lt;=0.6),"Yes","No")</f>
        <v>Yes</v>
      </c>
      <c r="I14304" s="2" t="str">
        <f aca="false">IF(AND(F14304="No",G14304="No",H14304="Yes"),"Yes","No")</f>
        <v>No</v>
      </c>
      <c r="J14304" s="2"/>
      <c r="K14304" s="2"/>
    </row>
    <row r="14305" customFormat="false" ht="15" hidden="false" customHeight="false" outlineLevel="0" collapsed="false">
      <c r="A14305" s="2" t="s">
        <v>19805</v>
      </c>
      <c r="B14305" s="13" t="n">
        <v>123</v>
      </c>
      <c r="C14305" s="13" t="n">
        <v>123</v>
      </c>
      <c r="D14305" s="14" t="n">
        <f aca="false">C14305/Summary!$B$4</f>
        <v>0.0082</v>
      </c>
      <c r="E14305" s="15" t="n">
        <v>0.714285714285714</v>
      </c>
      <c r="F14305" s="2" t="s">
        <v>53</v>
      </c>
      <c r="G14305" s="2" t="s">
        <v>44</v>
      </c>
      <c r="H14305" s="2" t="str">
        <f aca="false">IF(AND(E14305&gt;=0.4,E14305&lt;=0.6),"Yes","No")</f>
        <v>No</v>
      </c>
      <c r="I14305" s="2" t="str">
        <f aca="false">IF(AND(F14305="No",G14305="No",H14305="Yes"),"Yes","No")</f>
        <v>No</v>
      </c>
      <c r="J14305" s="2"/>
      <c r="K14305" s="2"/>
    </row>
    <row r="14306" customFormat="false" ht="15" hidden="false" customHeight="false" outlineLevel="0" collapsed="false">
      <c r="A14306" s="2" t="s">
        <v>19806</v>
      </c>
      <c r="B14306" s="13" t="n">
        <v>123</v>
      </c>
      <c r="C14306" s="13" t="n">
        <v>122</v>
      </c>
      <c r="D14306" s="14" t="n">
        <f aca="false">C14306/Summary!$B$4</f>
        <v>0.00813333333333333</v>
      </c>
      <c r="E14306" s="15" t="n">
        <v>0.714285714285714</v>
      </c>
      <c r="F14306" s="2" t="s">
        <v>53</v>
      </c>
      <c r="G14306" s="2" t="s">
        <v>53</v>
      </c>
      <c r="H14306" s="2" t="str">
        <f aca="false">IF(AND(E14306&gt;=0.4,E14306&lt;=0.6),"Yes","No")</f>
        <v>No</v>
      </c>
      <c r="I14306" s="2" t="str">
        <f aca="false">IF(AND(F14306="No",G14306="No",H14306="Yes"),"Yes","No")</f>
        <v>No</v>
      </c>
      <c r="J14306" s="2"/>
      <c r="K14306" s="2"/>
    </row>
    <row r="14307" customFormat="false" ht="15" hidden="false" customHeight="false" outlineLevel="0" collapsed="false">
      <c r="A14307" s="2" t="s">
        <v>19807</v>
      </c>
      <c r="B14307" s="13" t="n">
        <v>123</v>
      </c>
      <c r="C14307" s="13" t="n">
        <v>123</v>
      </c>
      <c r="D14307" s="14" t="n">
        <f aca="false">C14307/Summary!$B$4</f>
        <v>0.0082</v>
      </c>
      <c r="E14307" s="15" t="n">
        <v>0.285714285714286</v>
      </c>
      <c r="F14307" s="2" t="s">
        <v>53</v>
      </c>
      <c r="G14307" s="2" t="s">
        <v>44</v>
      </c>
      <c r="H14307" s="2" t="str">
        <f aca="false">IF(AND(E14307&gt;=0.4,E14307&lt;=0.6),"Yes","No")</f>
        <v>No</v>
      </c>
      <c r="I14307" s="2" t="str">
        <f aca="false">IF(AND(F14307="No",G14307="No",H14307="Yes"),"Yes","No")</f>
        <v>No</v>
      </c>
      <c r="J14307" s="2"/>
      <c r="K14307" s="2"/>
    </row>
    <row r="14308" customFormat="false" ht="15" hidden="false" customHeight="false" outlineLevel="0" collapsed="false">
      <c r="A14308" s="2" t="s">
        <v>19808</v>
      </c>
      <c r="B14308" s="13" t="n">
        <v>123</v>
      </c>
      <c r="C14308" s="13" t="n">
        <v>121</v>
      </c>
      <c r="D14308" s="14" t="n">
        <f aca="false">C14308/Summary!$B$4</f>
        <v>0.00806666666666667</v>
      </c>
      <c r="E14308" s="15" t="n">
        <v>0.285714285714286</v>
      </c>
      <c r="F14308" s="2" t="s">
        <v>53</v>
      </c>
      <c r="G14308" s="2" t="s">
        <v>44</v>
      </c>
      <c r="H14308" s="2" t="str">
        <f aca="false">IF(AND(E14308&gt;=0.4,E14308&lt;=0.6),"Yes","No")</f>
        <v>No</v>
      </c>
      <c r="I14308" s="2" t="str">
        <f aca="false">IF(AND(F14308="No",G14308="No",H14308="Yes"),"Yes","No")</f>
        <v>No</v>
      </c>
      <c r="J14308" s="2"/>
      <c r="K14308" s="2"/>
    </row>
    <row r="14309" customFormat="false" ht="15" hidden="false" customHeight="false" outlineLevel="0" collapsed="false">
      <c r="A14309" s="2" t="s">
        <v>19809</v>
      </c>
      <c r="B14309" s="13" t="n">
        <v>123</v>
      </c>
      <c r="C14309" s="13" t="n">
        <v>123</v>
      </c>
      <c r="D14309" s="14" t="n">
        <f aca="false">C14309/Summary!$B$4</f>
        <v>0.0082</v>
      </c>
      <c r="E14309" s="15" t="n">
        <v>0.571428571428571</v>
      </c>
      <c r="F14309" s="2" t="s">
        <v>53</v>
      </c>
      <c r="G14309" s="2" t="s">
        <v>44</v>
      </c>
      <c r="H14309" s="2" t="str">
        <f aca="false">IF(AND(E14309&gt;=0.4,E14309&lt;=0.6),"Yes","No")</f>
        <v>Yes</v>
      </c>
      <c r="I14309" s="2" t="str">
        <f aca="false">IF(AND(F14309="No",G14309="No",H14309="Yes"),"Yes","No")</f>
        <v>No</v>
      </c>
      <c r="J14309" s="2"/>
      <c r="K14309" s="2"/>
    </row>
    <row r="14310" customFormat="false" ht="15" hidden="false" customHeight="false" outlineLevel="0" collapsed="false">
      <c r="A14310" s="2" t="s">
        <v>19810</v>
      </c>
      <c r="B14310" s="13" t="n">
        <v>123</v>
      </c>
      <c r="C14310" s="13" t="n">
        <v>123</v>
      </c>
      <c r="D14310" s="14" t="n">
        <f aca="false">C14310/Summary!$B$4</f>
        <v>0.0082</v>
      </c>
      <c r="E14310" s="15" t="n">
        <v>0.428571428571429</v>
      </c>
      <c r="F14310" s="2" t="s">
        <v>53</v>
      </c>
      <c r="G14310" s="2" t="s">
        <v>53</v>
      </c>
      <c r="H14310" s="2" t="str">
        <f aca="false">IF(AND(E14310&gt;=0.4,E14310&lt;=0.6),"Yes","No")</f>
        <v>Yes</v>
      </c>
      <c r="I14310" s="2" t="str">
        <f aca="false">IF(AND(F14310="No",G14310="No",H14310="Yes"),"Yes","No")</f>
        <v>No</v>
      </c>
      <c r="J14310" s="2"/>
      <c r="K14310" s="2"/>
    </row>
    <row r="14311" customFormat="false" ht="15" hidden="false" customHeight="false" outlineLevel="0" collapsed="false">
      <c r="A14311" s="2" t="s">
        <v>19811</v>
      </c>
      <c r="B14311" s="13" t="n">
        <v>123</v>
      </c>
      <c r="C14311" s="13" t="n">
        <v>121</v>
      </c>
      <c r="D14311" s="14" t="n">
        <f aca="false">C14311/Summary!$B$4</f>
        <v>0.00806666666666667</v>
      </c>
      <c r="E14311" s="15" t="n">
        <v>0.428571428571429</v>
      </c>
      <c r="F14311" s="2" t="s">
        <v>53</v>
      </c>
      <c r="G14311" s="2" t="s">
        <v>53</v>
      </c>
      <c r="H14311" s="2" t="str">
        <f aca="false">IF(AND(E14311&gt;=0.4,E14311&lt;=0.6),"Yes","No")</f>
        <v>Yes</v>
      </c>
      <c r="I14311" s="2" t="str">
        <f aca="false">IF(AND(F14311="No",G14311="No",H14311="Yes"),"Yes","No")</f>
        <v>No</v>
      </c>
      <c r="J14311" s="2"/>
      <c r="K14311" s="2"/>
    </row>
    <row r="14312" customFormat="false" ht="15" hidden="false" customHeight="false" outlineLevel="0" collapsed="false">
      <c r="A14312" s="2" t="s">
        <v>19812</v>
      </c>
      <c r="B14312" s="13" t="n">
        <v>123</v>
      </c>
      <c r="C14312" s="13" t="n">
        <v>123</v>
      </c>
      <c r="D14312" s="14" t="n">
        <f aca="false">C14312/Summary!$B$4</f>
        <v>0.0082</v>
      </c>
      <c r="E14312" s="15" t="n">
        <v>0.285714285714286</v>
      </c>
      <c r="F14312" s="2" t="s">
        <v>53</v>
      </c>
      <c r="G14312" s="2" t="s">
        <v>44</v>
      </c>
      <c r="H14312" s="2" t="str">
        <f aca="false">IF(AND(E14312&gt;=0.4,E14312&lt;=0.6),"Yes","No")</f>
        <v>No</v>
      </c>
      <c r="I14312" s="2" t="str">
        <f aca="false">IF(AND(F14312="No",G14312="No",H14312="Yes"),"Yes","No")</f>
        <v>No</v>
      </c>
      <c r="J14312" s="2"/>
      <c r="K14312" s="2"/>
    </row>
    <row r="14313" customFormat="false" ht="15" hidden="false" customHeight="false" outlineLevel="0" collapsed="false">
      <c r="A14313" s="2" t="s">
        <v>19813</v>
      </c>
      <c r="B14313" s="13" t="n">
        <v>123</v>
      </c>
      <c r="C14313" s="13" t="n">
        <v>123</v>
      </c>
      <c r="D14313" s="14" t="n">
        <f aca="false">C14313/Summary!$B$4</f>
        <v>0.0082</v>
      </c>
      <c r="E14313" s="15" t="n">
        <v>0.428571428571429</v>
      </c>
      <c r="F14313" s="2" t="s">
        <v>53</v>
      </c>
      <c r="G14313" s="2" t="s">
        <v>44</v>
      </c>
      <c r="H14313" s="2" t="str">
        <f aca="false">IF(AND(E14313&gt;=0.4,E14313&lt;=0.6),"Yes","No")</f>
        <v>Yes</v>
      </c>
      <c r="I14313" s="2" t="str">
        <f aca="false">IF(AND(F14313="No",G14313="No",H14313="Yes"),"Yes","No")</f>
        <v>No</v>
      </c>
      <c r="J14313" s="2"/>
      <c r="K14313" s="2"/>
    </row>
    <row r="14314" customFormat="false" ht="15" hidden="false" customHeight="false" outlineLevel="0" collapsed="false">
      <c r="A14314" s="2" t="s">
        <v>19814</v>
      </c>
      <c r="B14314" s="13" t="n">
        <v>123</v>
      </c>
      <c r="C14314" s="13" t="n">
        <v>123</v>
      </c>
      <c r="D14314" s="14" t="n">
        <f aca="false">C14314/Summary!$B$4</f>
        <v>0.0082</v>
      </c>
      <c r="E14314" s="15" t="n">
        <v>0.285714285714286</v>
      </c>
      <c r="F14314" s="2" t="s">
        <v>53</v>
      </c>
      <c r="G14314" s="2" t="s">
        <v>44</v>
      </c>
      <c r="H14314" s="2" t="str">
        <f aca="false">IF(AND(E14314&gt;=0.4,E14314&lt;=0.6),"Yes","No")</f>
        <v>No</v>
      </c>
      <c r="I14314" s="2" t="str">
        <f aca="false">IF(AND(F14314="No",G14314="No",H14314="Yes"),"Yes","No")</f>
        <v>No</v>
      </c>
      <c r="J14314" s="2"/>
      <c r="K14314" s="2"/>
    </row>
    <row r="14315" customFormat="false" ht="15" hidden="false" customHeight="false" outlineLevel="0" collapsed="false">
      <c r="A14315" s="2" t="s">
        <v>19815</v>
      </c>
      <c r="B14315" s="13" t="n">
        <v>123</v>
      </c>
      <c r="C14315" s="13" t="n">
        <v>123</v>
      </c>
      <c r="D14315" s="14" t="n">
        <f aca="false">C14315/Summary!$B$4</f>
        <v>0.0082</v>
      </c>
      <c r="E14315" s="15" t="n">
        <v>0.428571428571429</v>
      </c>
      <c r="F14315" s="2" t="s">
        <v>53</v>
      </c>
      <c r="G14315" s="2" t="s">
        <v>44</v>
      </c>
      <c r="H14315" s="2" t="str">
        <f aca="false">IF(AND(E14315&gt;=0.4,E14315&lt;=0.6),"Yes","No")</f>
        <v>Yes</v>
      </c>
      <c r="I14315" s="2" t="str">
        <f aca="false">IF(AND(F14315="No",G14315="No",H14315="Yes"),"Yes","No")</f>
        <v>No</v>
      </c>
      <c r="J14315" s="2"/>
      <c r="K14315" s="2"/>
    </row>
    <row r="14316" customFormat="false" ht="15" hidden="false" customHeight="false" outlineLevel="0" collapsed="false">
      <c r="A14316" s="2" t="s">
        <v>19816</v>
      </c>
      <c r="B14316" s="13" t="n">
        <v>123</v>
      </c>
      <c r="C14316" s="13" t="n">
        <v>122</v>
      </c>
      <c r="D14316" s="14" t="n">
        <f aca="false">C14316/Summary!$B$4</f>
        <v>0.00813333333333333</v>
      </c>
      <c r="E14316" s="15" t="n">
        <v>0.285714285714286</v>
      </c>
      <c r="F14316" s="2" t="s">
        <v>53</v>
      </c>
      <c r="G14316" s="2" t="s">
        <v>44</v>
      </c>
      <c r="H14316" s="2" t="str">
        <f aca="false">IF(AND(E14316&gt;=0.4,E14316&lt;=0.6),"Yes","No")</f>
        <v>No</v>
      </c>
      <c r="I14316" s="2" t="str">
        <f aca="false">IF(AND(F14316="No",G14316="No",H14316="Yes"),"Yes","No")</f>
        <v>No</v>
      </c>
      <c r="J14316" s="2"/>
      <c r="K14316" s="2"/>
    </row>
    <row r="14317" customFormat="false" ht="15" hidden="false" customHeight="false" outlineLevel="0" collapsed="false">
      <c r="A14317" s="2" t="s">
        <v>19817</v>
      </c>
      <c r="B14317" s="13" t="n">
        <v>123</v>
      </c>
      <c r="C14317" s="13" t="n">
        <v>122</v>
      </c>
      <c r="D14317" s="14" t="n">
        <f aca="false">C14317/Summary!$B$4</f>
        <v>0.00813333333333333</v>
      </c>
      <c r="E14317" s="15" t="n">
        <v>0.285714285714286</v>
      </c>
      <c r="F14317" s="2" t="s">
        <v>53</v>
      </c>
      <c r="G14317" s="2" t="s">
        <v>53</v>
      </c>
      <c r="H14317" s="2" t="str">
        <f aca="false">IF(AND(E14317&gt;=0.4,E14317&lt;=0.6),"Yes","No")</f>
        <v>No</v>
      </c>
      <c r="I14317" s="2" t="str">
        <f aca="false">IF(AND(F14317="No",G14317="No",H14317="Yes"),"Yes","No")</f>
        <v>No</v>
      </c>
      <c r="J14317" s="2"/>
      <c r="K14317" s="2"/>
    </row>
    <row r="14318" customFormat="false" ht="15" hidden="false" customHeight="false" outlineLevel="0" collapsed="false">
      <c r="A14318" s="2" t="s">
        <v>19818</v>
      </c>
      <c r="B14318" s="13" t="n">
        <v>123</v>
      </c>
      <c r="C14318" s="13" t="n">
        <v>123</v>
      </c>
      <c r="D14318" s="14" t="n">
        <f aca="false">C14318/Summary!$B$4</f>
        <v>0.0082</v>
      </c>
      <c r="E14318" s="15" t="n">
        <v>0.428571428571429</v>
      </c>
      <c r="F14318" s="2" t="s">
        <v>53</v>
      </c>
      <c r="G14318" s="2" t="s">
        <v>44</v>
      </c>
      <c r="H14318" s="2" t="str">
        <f aca="false">IF(AND(E14318&gt;=0.4,E14318&lt;=0.6),"Yes","No")</f>
        <v>Yes</v>
      </c>
      <c r="I14318" s="2" t="str">
        <f aca="false">IF(AND(F14318="No",G14318="No",H14318="Yes"),"Yes","No")</f>
        <v>No</v>
      </c>
      <c r="J14318" s="2"/>
      <c r="K14318" s="2"/>
    </row>
    <row r="14319" customFormat="false" ht="15" hidden="false" customHeight="false" outlineLevel="0" collapsed="false">
      <c r="A14319" s="2" t="s">
        <v>19819</v>
      </c>
      <c r="B14319" s="13" t="n">
        <v>123</v>
      </c>
      <c r="C14319" s="13" t="n">
        <v>123</v>
      </c>
      <c r="D14319" s="14" t="n">
        <f aca="false">C14319/Summary!$B$4</f>
        <v>0.0082</v>
      </c>
      <c r="E14319" s="15" t="n">
        <v>0.571428571428571</v>
      </c>
      <c r="F14319" s="2" t="s">
        <v>53</v>
      </c>
      <c r="G14319" s="2" t="s">
        <v>44</v>
      </c>
      <c r="H14319" s="2" t="str">
        <f aca="false">IF(AND(E14319&gt;=0.4,E14319&lt;=0.6),"Yes","No")</f>
        <v>Yes</v>
      </c>
      <c r="I14319" s="2" t="str">
        <f aca="false">IF(AND(F14319="No",G14319="No",H14319="Yes"),"Yes","No")</f>
        <v>No</v>
      </c>
      <c r="J14319" s="2"/>
      <c r="K14319" s="2"/>
    </row>
    <row r="14320" customFormat="false" ht="15" hidden="false" customHeight="false" outlineLevel="0" collapsed="false">
      <c r="A14320" s="2" t="s">
        <v>19820</v>
      </c>
      <c r="B14320" s="13" t="n">
        <v>123</v>
      </c>
      <c r="C14320" s="13" t="n">
        <v>123</v>
      </c>
      <c r="D14320" s="14" t="n">
        <f aca="false">C14320/Summary!$B$4</f>
        <v>0.0082</v>
      </c>
      <c r="E14320" s="15" t="n">
        <v>0.714285714285714</v>
      </c>
      <c r="F14320" s="2" t="s">
        <v>53</v>
      </c>
      <c r="G14320" s="2" t="s">
        <v>44</v>
      </c>
      <c r="H14320" s="2" t="str">
        <f aca="false">IF(AND(E14320&gt;=0.4,E14320&lt;=0.6),"Yes","No")</f>
        <v>No</v>
      </c>
      <c r="I14320" s="2" t="str">
        <f aca="false">IF(AND(F14320="No",G14320="No",H14320="Yes"),"Yes","No")</f>
        <v>No</v>
      </c>
      <c r="J14320" s="2"/>
      <c r="K14320" s="2"/>
    </row>
    <row r="14321" customFormat="false" ht="15" hidden="false" customHeight="false" outlineLevel="0" collapsed="false">
      <c r="A14321" s="2" t="s">
        <v>19821</v>
      </c>
      <c r="B14321" s="13" t="n">
        <v>123</v>
      </c>
      <c r="C14321" s="13" t="n">
        <v>121</v>
      </c>
      <c r="D14321" s="14" t="n">
        <f aca="false">C14321/Summary!$B$4</f>
        <v>0.00806666666666667</v>
      </c>
      <c r="E14321" s="15" t="n">
        <v>0.428571428571429</v>
      </c>
      <c r="F14321" s="2" t="s">
        <v>53</v>
      </c>
      <c r="G14321" s="2" t="s">
        <v>53</v>
      </c>
      <c r="H14321" s="2" t="str">
        <f aca="false">IF(AND(E14321&gt;=0.4,E14321&lt;=0.6),"Yes","No")</f>
        <v>Yes</v>
      </c>
      <c r="I14321" s="2" t="str">
        <f aca="false">IF(AND(F14321="No",G14321="No",H14321="Yes"),"Yes","No")</f>
        <v>No</v>
      </c>
      <c r="J14321" s="2"/>
      <c r="K14321" s="2"/>
    </row>
    <row r="14322" customFormat="false" ht="15" hidden="false" customHeight="false" outlineLevel="0" collapsed="false">
      <c r="A14322" s="2" t="s">
        <v>19822</v>
      </c>
      <c r="B14322" s="13" t="n">
        <v>123</v>
      </c>
      <c r="C14322" s="13" t="n">
        <v>123</v>
      </c>
      <c r="D14322" s="14" t="n">
        <f aca="false">C14322/Summary!$B$4</f>
        <v>0.0082</v>
      </c>
      <c r="E14322" s="15" t="n">
        <v>0.285714285714286</v>
      </c>
      <c r="F14322" s="2" t="s">
        <v>44</v>
      </c>
      <c r="G14322" s="2" t="s">
        <v>53</v>
      </c>
      <c r="H14322" s="2" t="str">
        <f aca="false">IF(AND(E14322&gt;=0.4,E14322&lt;=0.6),"Yes","No")</f>
        <v>No</v>
      </c>
      <c r="I14322" s="2" t="str">
        <f aca="false">IF(AND(F14322="No",G14322="No",H14322="Yes"),"Yes","No")</f>
        <v>No</v>
      </c>
      <c r="J14322" s="2"/>
      <c r="K14322" s="2"/>
    </row>
    <row r="14323" customFormat="false" ht="15" hidden="false" customHeight="false" outlineLevel="0" collapsed="false">
      <c r="A14323" s="2" t="s">
        <v>19823</v>
      </c>
      <c r="B14323" s="13" t="n">
        <v>123</v>
      </c>
      <c r="C14323" s="13" t="n">
        <v>123</v>
      </c>
      <c r="D14323" s="14" t="n">
        <f aca="false">C14323/Summary!$B$4</f>
        <v>0.0082</v>
      </c>
      <c r="E14323" s="15" t="n">
        <v>0.571428571428571</v>
      </c>
      <c r="F14323" s="2" t="s">
        <v>53</v>
      </c>
      <c r="G14323" s="2" t="s">
        <v>44</v>
      </c>
      <c r="H14323" s="2" t="str">
        <f aca="false">IF(AND(E14323&gt;=0.4,E14323&lt;=0.6),"Yes","No")</f>
        <v>Yes</v>
      </c>
      <c r="I14323" s="2" t="str">
        <f aca="false">IF(AND(F14323="No",G14323="No",H14323="Yes"),"Yes","No")</f>
        <v>No</v>
      </c>
      <c r="J14323" s="2"/>
      <c r="K14323" s="2"/>
    </row>
    <row r="14324" customFormat="false" ht="15" hidden="false" customHeight="false" outlineLevel="0" collapsed="false">
      <c r="A14324" s="2" t="s">
        <v>19824</v>
      </c>
      <c r="B14324" s="13" t="n">
        <v>123</v>
      </c>
      <c r="C14324" s="13" t="n">
        <v>122</v>
      </c>
      <c r="D14324" s="14" t="n">
        <f aca="false">C14324/Summary!$B$4</f>
        <v>0.00813333333333333</v>
      </c>
      <c r="E14324" s="15" t="n">
        <v>0.428571428571429</v>
      </c>
      <c r="F14324" s="2" t="s">
        <v>53</v>
      </c>
      <c r="G14324" s="2" t="s">
        <v>44</v>
      </c>
      <c r="H14324" s="2" t="str">
        <f aca="false">IF(AND(E14324&gt;=0.4,E14324&lt;=0.6),"Yes","No")</f>
        <v>Yes</v>
      </c>
      <c r="I14324" s="2" t="str">
        <f aca="false">IF(AND(F14324="No",G14324="No",H14324="Yes"),"Yes","No")</f>
        <v>No</v>
      </c>
      <c r="J14324" s="2"/>
      <c r="K14324" s="2"/>
    </row>
    <row r="14325" customFormat="false" ht="15" hidden="false" customHeight="false" outlineLevel="0" collapsed="false">
      <c r="A14325" s="2" t="s">
        <v>19825</v>
      </c>
      <c r="B14325" s="13" t="n">
        <v>123</v>
      </c>
      <c r="C14325" s="13" t="n">
        <v>123</v>
      </c>
      <c r="D14325" s="14" t="n">
        <f aca="false">C14325/Summary!$B$4</f>
        <v>0.0082</v>
      </c>
      <c r="E14325" s="15" t="n">
        <v>0.428571428571429</v>
      </c>
      <c r="F14325" s="2" t="s">
        <v>53</v>
      </c>
      <c r="G14325" s="2" t="s">
        <v>44</v>
      </c>
      <c r="H14325" s="2" t="str">
        <f aca="false">IF(AND(E14325&gt;=0.4,E14325&lt;=0.6),"Yes","No")</f>
        <v>Yes</v>
      </c>
      <c r="I14325" s="2" t="str">
        <f aca="false">IF(AND(F14325="No",G14325="No",H14325="Yes"),"Yes","No")</f>
        <v>No</v>
      </c>
      <c r="J14325" s="2"/>
      <c r="K14325" s="2"/>
    </row>
    <row r="14326" customFormat="false" ht="15" hidden="false" customHeight="false" outlineLevel="0" collapsed="false">
      <c r="A14326" s="2" t="s">
        <v>19826</v>
      </c>
      <c r="B14326" s="13" t="n">
        <v>123</v>
      </c>
      <c r="C14326" s="13" t="n">
        <v>122</v>
      </c>
      <c r="D14326" s="14" t="n">
        <f aca="false">C14326/Summary!$B$4</f>
        <v>0.00813333333333333</v>
      </c>
      <c r="E14326" s="15" t="n">
        <v>0.428571428571429</v>
      </c>
      <c r="F14326" s="2" t="s">
        <v>53</v>
      </c>
      <c r="G14326" s="2" t="s">
        <v>44</v>
      </c>
      <c r="H14326" s="2" t="str">
        <f aca="false">IF(AND(E14326&gt;=0.4,E14326&lt;=0.6),"Yes","No")</f>
        <v>Yes</v>
      </c>
      <c r="I14326" s="2" t="str">
        <f aca="false">IF(AND(F14326="No",G14326="No",H14326="Yes"),"Yes","No")</f>
        <v>No</v>
      </c>
      <c r="J14326" s="2"/>
      <c r="K14326" s="2"/>
    </row>
    <row r="14327" customFormat="false" ht="15" hidden="false" customHeight="false" outlineLevel="0" collapsed="false">
      <c r="A14327" s="2" t="s">
        <v>19827</v>
      </c>
      <c r="B14327" s="13" t="n">
        <v>123</v>
      </c>
      <c r="C14327" s="13" t="n">
        <v>123</v>
      </c>
      <c r="D14327" s="14" t="n">
        <f aca="false">C14327/Summary!$B$4</f>
        <v>0.0082</v>
      </c>
      <c r="E14327" s="15" t="n">
        <v>0.142857142857143</v>
      </c>
      <c r="F14327" s="2" t="s">
        <v>53</v>
      </c>
      <c r="G14327" s="2" t="s">
        <v>53</v>
      </c>
      <c r="H14327" s="2" t="str">
        <f aca="false">IF(AND(E14327&gt;=0.4,E14327&lt;=0.6),"Yes","No")</f>
        <v>No</v>
      </c>
      <c r="I14327" s="2" t="str">
        <f aca="false">IF(AND(F14327="No",G14327="No",H14327="Yes"),"Yes","No")</f>
        <v>No</v>
      </c>
      <c r="J14327" s="2"/>
      <c r="K14327" s="2"/>
    </row>
    <row r="14328" customFormat="false" ht="15" hidden="false" customHeight="false" outlineLevel="0" collapsed="false">
      <c r="A14328" s="2" t="s">
        <v>19828</v>
      </c>
      <c r="B14328" s="13" t="n">
        <v>123</v>
      </c>
      <c r="C14328" s="13" t="n">
        <v>123</v>
      </c>
      <c r="D14328" s="14" t="n">
        <f aca="false">C14328/Summary!$B$4</f>
        <v>0.0082</v>
      </c>
      <c r="E14328" s="15" t="n">
        <v>0.285714285714286</v>
      </c>
      <c r="F14328" s="2" t="s">
        <v>44</v>
      </c>
      <c r="G14328" s="2" t="s">
        <v>44</v>
      </c>
      <c r="H14328" s="2" t="str">
        <f aca="false">IF(AND(E14328&gt;=0.4,E14328&lt;=0.6),"Yes","No")</f>
        <v>No</v>
      </c>
      <c r="I14328" s="2" t="str">
        <f aca="false">IF(AND(F14328="No",G14328="No",H14328="Yes"),"Yes","No")</f>
        <v>No</v>
      </c>
      <c r="J14328" s="2"/>
      <c r="K14328" s="2"/>
    </row>
    <row r="14329" customFormat="false" ht="15" hidden="false" customHeight="false" outlineLevel="0" collapsed="false">
      <c r="A14329" s="2" t="s">
        <v>19829</v>
      </c>
      <c r="B14329" s="13" t="n">
        <v>123</v>
      </c>
      <c r="C14329" s="13" t="n">
        <v>123</v>
      </c>
      <c r="D14329" s="14" t="n">
        <f aca="false">C14329/Summary!$B$4</f>
        <v>0.0082</v>
      </c>
      <c r="E14329" s="15" t="n">
        <v>0.428571428571429</v>
      </c>
      <c r="F14329" s="2" t="s">
        <v>53</v>
      </c>
      <c r="G14329" s="2" t="s">
        <v>44</v>
      </c>
      <c r="H14329" s="2" t="str">
        <f aca="false">IF(AND(E14329&gt;=0.4,E14329&lt;=0.6),"Yes","No")</f>
        <v>Yes</v>
      </c>
      <c r="I14329" s="2" t="str">
        <f aca="false">IF(AND(F14329="No",G14329="No",H14329="Yes"),"Yes","No")</f>
        <v>No</v>
      </c>
      <c r="J14329" s="2"/>
      <c r="K14329" s="2"/>
    </row>
    <row r="14330" customFormat="false" ht="15" hidden="false" customHeight="false" outlineLevel="0" collapsed="false">
      <c r="A14330" s="2" t="s">
        <v>19830</v>
      </c>
      <c r="B14330" s="13" t="n">
        <v>123</v>
      </c>
      <c r="C14330" s="13" t="n">
        <v>123</v>
      </c>
      <c r="D14330" s="14" t="n">
        <f aca="false">C14330/Summary!$B$4</f>
        <v>0.0082</v>
      </c>
      <c r="E14330" s="15" t="n">
        <v>0.285714285714286</v>
      </c>
      <c r="F14330" s="2" t="s">
        <v>44</v>
      </c>
      <c r="G14330" s="2" t="s">
        <v>53</v>
      </c>
      <c r="H14330" s="2" t="str">
        <f aca="false">IF(AND(E14330&gt;=0.4,E14330&lt;=0.6),"Yes","No")</f>
        <v>No</v>
      </c>
      <c r="I14330" s="2" t="str">
        <f aca="false">IF(AND(F14330="No",G14330="No",H14330="Yes"),"Yes","No")</f>
        <v>No</v>
      </c>
      <c r="J14330" s="2"/>
      <c r="K14330" s="2"/>
    </row>
    <row r="14331" customFormat="false" ht="15" hidden="false" customHeight="false" outlineLevel="0" collapsed="false">
      <c r="A14331" s="2" t="s">
        <v>19831</v>
      </c>
      <c r="B14331" s="13" t="n">
        <v>123</v>
      </c>
      <c r="C14331" s="13" t="n">
        <v>122</v>
      </c>
      <c r="D14331" s="14" t="n">
        <f aca="false">C14331/Summary!$B$4</f>
        <v>0.00813333333333333</v>
      </c>
      <c r="E14331" s="15" t="n">
        <v>0.285714285714286</v>
      </c>
      <c r="F14331" s="2" t="s">
        <v>53</v>
      </c>
      <c r="G14331" s="2" t="s">
        <v>44</v>
      </c>
      <c r="H14331" s="2" t="str">
        <f aca="false">IF(AND(E14331&gt;=0.4,E14331&lt;=0.6),"Yes","No")</f>
        <v>No</v>
      </c>
      <c r="I14331" s="2" t="str">
        <f aca="false">IF(AND(F14331="No",G14331="No",H14331="Yes"),"Yes","No")</f>
        <v>No</v>
      </c>
      <c r="J14331" s="2"/>
      <c r="K14331" s="2"/>
    </row>
    <row r="14332" customFormat="false" ht="15" hidden="false" customHeight="false" outlineLevel="0" collapsed="false">
      <c r="A14332" s="2" t="s">
        <v>19832</v>
      </c>
      <c r="B14332" s="13" t="n">
        <v>123</v>
      </c>
      <c r="C14332" s="13" t="n">
        <v>123</v>
      </c>
      <c r="D14332" s="14" t="n">
        <f aca="false">C14332/Summary!$B$4</f>
        <v>0.0082</v>
      </c>
      <c r="E14332" s="15" t="n">
        <v>0.142857142857143</v>
      </c>
      <c r="F14332" s="2" t="s">
        <v>53</v>
      </c>
      <c r="G14332" s="2" t="s">
        <v>44</v>
      </c>
      <c r="H14332" s="2" t="str">
        <f aca="false">IF(AND(E14332&gt;=0.4,E14332&lt;=0.6),"Yes","No")</f>
        <v>No</v>
      </c>
      <c r="I14332" s="2" t="str">
        <f aca="false">IF(AND(F14332="No",G14332="No",H14332="Yes"),"Yes","No")</f>
        <v>No</v>
      </c>
      <c r="J14332" s="2"/>
      <c r="K14332" s="2"/>
    </row>
    <row r="14333" customFormat="false" ht="15" hidden="false" customHeight="false" outlineLevel="0" collapsed="false">
      <c r="A14333" s="2" t="s">
        <v>19833</v>
      </c>
      <c r="B14333" s="13" t="n">
        <v>123</v>
      </c>
      <c r="C14333" s="13" t="n">
        <v>122</v>
      </c>
      <c r="D14333" s="14" t="n">
        <f aca="false">C14333/Summary!$B$4</f>
        <v>0.00813333333333333</v>
      </c>
      <c r="E14333" s="15" t="n">
        <v>0.285714285714286</v>
      </c>
      <c r="F14333" s="2" t="s">
        <v>53</v>
      </c>
      <c r="G14333" s="2" t="s">
        <v>53</v>
      </c>
      <c r="H14333" s="2" t="str">
        <f aca="false">IF(AND(E14333&gt;=0.4,E14333&lt;=0.6),"Yes","No")</f>
        <v>No</v>
      </c>
      <c r="I14333" s="2" t="str">
        <f aca="false">IF(AND(F14333="No",G14333="No",H14333="Yes"),"Yes","No")</f>
        <v>No</v>
      </c>
      <c r="J14333" s="2"/>
      <c r="K14333" s="2"/>
    </row>
    <row r="14334" customFormat="false" ht="15" hidden="false" customHeight="false" outlineLevel="0" collapsed="false">
      <c r="A14334" s="2" t="s">
        <v>19834</v>
      </c>
      <c r="B14334" s="13" t="n">
        <v>123</v>
      </c>
      <c r="C14334" s="13" t="n">
        <v>123</v>
      </c>
      <c r="D14334" s="14" t="n">
        <f aca="false">C14334/Summary!$B$4</f>
        <v>0.0082</v>
      </c>
      <c r="E14334" s="15" t="n">
        <v>0.285714285714286</v>
      </c>
      <c r="F14334" s="2" t="s">
        <v>53</v>
      </c>
      <c r="G14334" s="2" t="s">
        <v>53</v>
      </c>
      <c r="H14334" s="2" t="str">
        <f aca="false">IF(AND(E14334&gt;=0.4,E14334&lt;=0.6),"Yes","No")</f>
        <v>No</v>
      </c>
      <c r="I14334" s="2" t="str">
        <f aca="false">IF(AND(F14334="No",G14334="No",H14334="Yes"),"Yes","No")</f>
        <v>No</v>
      </c>
      <c r="J14334" s="2"/>
      <c r="K14334" s="2"/>
    </row>
    <row r="14335" customFormat="false" ht="15" hidden="false" customHeight="false" outlineLevel="0" collapsed="false">
      <c r="A14335" s="2" t="s">
        <v>19835</v>
      </c>
      <c r="B14335" s="13" t="n">
        <v>123</v>
      </c>
      <c r="C14335" s="13" t="n">
        <v>122</v>
      </c>
      <c r="D14335" s="14" t="n">
        <f aca="false">C14335/Summary!$B$4</f>
        <v>0.00813333333333333</v>
      </c>
      <c r="E14335" s="15" t="n">
        <v>0.428571428571429</v>
      </c>
      <c r="F14335" s="2" t="s">
        <v>53</v>
      </c>
      <c r="G14335" s="2" t="s">
        <v>44</v>
      </c>
      <c r="H14335" s="2" t="str">
        <f aca="false">IF(AND(E14335&gt;=0.4,E14335&lt;=0.6),"Yes","No")</f>
        <v>Yes</v>
      </c>
      <c r="I14335" s="2" t="str">
        <f aca="false">IF(AND(F14335="No",G14335="No",H14335="Yes"),"Yes","No")</f>
        <v>No</v>
      </c>
      <c r="J14335" s="2"/>
      <c r="K14335" s="2"/>
    </row>
    <row r="14336" customFormat="false" ht="15" hidden="false" customHeight="false" outlineLevel="0" collapsed="false">
      <c r="A14336" s="2" t="s">
        <v>19836</v>
      </c>
      <c r="B14336" s="13" t="n">
        <v>123</v>
      </c>
      <c r="C14336" s="13" t="n">
        <v>123</v>
      </c>
      <c r="D14336" s="14" t="n">
        <f aca="false">C14336/Summary!$B$4</f>
        <v>0.0082</v>
      </c>
      <c r="E14336" s="15" t="n">
        <v>0.571428571428571</v>
      </c>
      <c r="F14336" s="2" t="s">
        <v>53</v>
      </c>
      <c r="G14336" s="2" t="s">
        <v>53</v>
      </c>
      <c r="H14336" s="2" t="str">
        <f aca="false">IF(AND(E14336&gt;=0.4,E14336&lt;=0.6),"Yes","No")</f>
        <v>Yes</v>
      </c>
      <c r="I14336" s="2" t="str">
        <f aca="false">IF(AND(F14336="No",G14336="No",H14336="Yes"),"Yes","No")</f>
        <v>No</v>
      </c>
      <c r="J14336" s="2"/>
      <c r="K14336" s="2"/>
    </row>
    <row r="14337" customFormat="false" ht="15" hidden="false" customHeight="false" outlineLevel="0" collapsed="false">
      <c r="A14337" s="2" t="s">
        <v>19837</v>
      </c>
      <c r="B14337" s="13" t="n">
        <v>123</v>
      </c>
      <c r="C14337" s="13" t="n">
        <v>123</v>
      </c>
      <c r="D14337" s="14" t="n">
        <f aca="false">C14337/Summary!$B$4</f>
        <v>0.0082</v>
      </c>
      <c r="E14337" s="15" t="n">
        <v>0.571428571428571</v>
      </c>
      <c r="F14337" s="2" t="s">
        <v>53</v>
      </c>
      <c r="G14337" s="2" t="s">
        <v>44</v>
      </c>
      <c r="H14337" s="2" t="str">
        <f aca="false">IF(AND(E14337&gt;=0.4,E14337&lt;=0.6),"Yes","No")</f>
        <v>Yes</v>
      </c>
      <c r="I14337" s="2" t="str">
        <f aca="false">IF(AND(F14337="No",G14337="No",H14337="Yes"),"Yes","No")</f>
        <v>No</v>
      </c>
      <c r="J14337" s="2"/>
      <c r="K14337" s="2"/>
    </row>
    <row r="14338" customFormat="false" ht="15" hidden="false" customHeight="false" outlineLevel="0" collapsed="false">
      <c r="A14338" s="2" t="s">
        <v>19838</v>
      </c>
      <c r="B14338" s="13" t="n">
        <v>123</v>
      </c>
      <c r="C14338" s="13" t="n">
        <v>122</v>
      </c>
      <c r="D14338" s="14" t="n">
        <f aca="false">C14338/Summary!$B$4</f>
        <v>0.00813333333333333</v>
      </c>
      <c r="E14338" s="15" t="n">
        <v>0.285714285714286</v>
      </c>
      <c r="F14338" s="2" t="s">
        <v>53</v>
      </c>
      <c r="G14338" s="2" t="s">
        <v>44</v>
      </c>
      <c r="H14338" s="2" t="str">
        <f aca="false">IF(AND(E14338&gt;=0.4,E14338&lt;=0.6),"Yes","No")</f>
        <v>No</v>
      </c>
      <c r="I14338" s="2" t="str">
        <f aca="false">IF(AND(F14338="No",G14338="No",H14338="Yes"),"Yes","No")</f>
        <v>No</v>
      </c>
      <c r="J14338" s="2"/>
      <c r="K14338" s="2"/>
    </row>
    <row r="14339" customFormat="false" ht="15" hidden="false" customHeight="false" outlineLevel="0" collapsed="false">
      <c r="A14339" s="2" t="s">
        <v>19839</v>
      </c>
      <c r="B14339" s="13" t="n">
        <v>123</v>
      </c>
      <c r="C14339" s="13" t="n">
        <v>123</v>
      </c>
      <c r="D14339" s="14" t="n">
        <f aca="false">C14339/Summary!$B$4</f>
        <v>0.0082</v>
      </c>
      <c r="E14339" s="15" t="n">
        <v>0.714285714285714</v>
      </c>
      <c r="F14339" s="2" t="s">
        <v>53</v>
      </c>
      <c r="G14339" s="2" t="s">
        <v>44</v>
      </c>
      <c r="H14339" s="2" t="str">
        <f aca="false">IF(AND(E14339&gt;=0.4,E14339&lt;=0.6),"Yes","No")</f>
        <v>No</v>
      </c>
      <c r="I14339" s="2" t="str">
        <f aca="false">IF(AND(F14339="No",G14339="No",H14339="Yes"),"Yes","No")</f>
        <v>No</v>
      </c>
      <c r="J14339" s="2"/>
      <c r="K14339" s="2"/>
    </row>
    <row r="14340" customFormat="false" ht="15" hidden="false" customHeight="false" outlineLevel="0" collapsed="false">
      <c r="A14340" s="2" t="s">
        <v>19840</v>
      </c>
      <c r="B14340" s="13" t="n">
        <v>123</v>
      </c>
      <c r="C14340" s="13" t="n">
        <v>123</v>
      </c>
      <c r="D14340" s="14" t="n">
        <f aca="false">C14340/Summary!$B$4</f>
        <v>0.0082</v>
      </c>
      <c r="E14340" s="15" t="n">
        <v>0.428571428571429</v>
      </c>
      <c r="F14340" s="2" t="s">
        <v>53</v>
      </c>
      <c r="G14340" s="2" t="s">
        <v>44</v>
      </c>
      <c r="H14340" s="2" t="str">
        <f aca="false">IF(AND(E14340&gt;=0.4,E14340&lt;=0.6),"Yes","No")</f>
        <v>Yes</v>
      </c>
      <c r="I14340" s="2" t="str">
        <f aca="false">IF(AND(F14340="No",G14340="No",H14340="Yes"),"Yes","No")</f>
        <v>No</v>
      </c>
      <c r="J14340" s="2"/>
      <c r="K14340" s="2"/>
    </row>
    <row r="14341" customFormat="false" ht="15" hidden="false" customHeight="false" outlineLevel="0" collapsed="false">
      <c r="A14341" s="2" t="s">
        <v>19841</v>
      </c>
      <c r="B14341" s="13" t="n">
        <v>123</v>
      </c>
      <c r="C14341" s="13" t="n">
        <v>122</v>
      </c>
      <c r="D14341" s="14" t="n">
        <f aca="false">C14341/Summary!$B$4</f>
        <v>0.00813333333333333</v>
      </c>
      <c r="E14341" s="15" t="n">
        <v>0.571428571428571</v>
      </c>
      <c r="F14341" s="2" t="s">
        <v>53</v>
      </c>
      <c r="G14341" s="2" t="s">
        <v>44</v>
      </c>
      <c r="H14341" s="2" t="str">
        <f aca="false">IF(AND(E14341&gt;=0.4,E14341&lt;=0.6),"Yes","No")</f>
        <v>Yes</v>
      </c>
      <c r="I14341" s="2" t="str">
        <f aca="false">IF(AND(F14341="No",G14341="No",H14341="Yes"),"Yes","No")</f>
        <v>No</v>
      </c>
      <c r="J14341" s="2"/>
      <c r="K14341" s="2"/>
    </row>
    <row r="14342" customFormat="false" ht="15" hidden="false" customHeight="false" outlineLevel="0" collapsed="false">
      <c r="A14342" s="2" t="s">
        <v>19842</v>
      </c>
      <c r="B14342" s="13" t="n">
        <v>123</v>
      </c>
      <c r="C14342" s="13" t="n">
        <v>122</v>
      </c>
      <c r="D14342" s="14" t="n">
        <f aca="false">C14342/Summary!$B$4</f>
        <v>0.00813333333333333</v>
      </c>
      <c r="E14342" s="15" t="n">
        <v>0.714285714285714</v>
      </c>
      <c r="F14342" s="2" t="s">
        <v>53</v>
      </c>
      <c r="G14342" s="2" t="s">
        <v>44</v>
      </c>
      <c r="H14342" s="2" t="str">
        <f aca="false">IF(AND(E14342&gt;=0.4,E14342&lt;=0.6),"Yes","No")</f>
        <v>No</v>
      </c>
      <c r="I14342" s="2" t="str">
        <f aca="false">IF(AND(F14342="No",G14342="No",H14342="Yes"),"Yes","No")</f>
        <v>No</v>
      </c>
      <c r="J14342" s="2"/>
      <c r="K14342" s="2"/>
    </row>
    <row r="14343" customFormat="false" ht="15" hidden="false" customHeight="false" outlineLevel="0" collapsed="false">
      <c r="A14343" s="2" t="s">
        <v>19843</v>
      </c>
      <c r="B14343" s="13" t="n">
        <v>123</v>
      </c>
      <c r="C14343" s="13" t="n">
        <v>123</v>
      </c>
      <c r="D14343" s="14" t="n">
        <f aca="false">C14343/Summary!$B$4</f>
        <v>0.0082</v>
      </c>
      <c r="E14343" s="15" t="n">
        <v>0.571428571428571</v>
      </c>
      <c r="F14343" s="2" t="s">
        <v>53</v>
      </c>
      <c r="G14343" s="2" t="s">
        <v>53</v>
      </c>
      <c r="H14343" s="2" t="str">
        <f aca="false">IF(AND(E14343&gt;=0.4,E14343&lt;=0.6),"Yes","No")</f>
        <v>Yes</v>
      </c>
      <c r="I14343" s="2" t="str">
        <f aca="false">IF(AND(F14343="No",G14343="No",H14343="Yes"),"Yes","No")</f>
        <v>No</v>
      </c>
      <c r="J14343" s="2"/>
      <c r="K14343" s="2"/>
    </row>
    <row r="14344" customFormat="false" ht="15" hidden="false" customHeight="false" outlineLevel="0" collapsed="false">
      <c r="A14344" s="2" t="s">
        <v>19844</v>
      </c>
      <c r="B14344" s="13" t="n">
        <v>123</v>
      </c>
      <c r="C14344" s="13" t="n">
        <v>122</v>
      </c>
      <c r="D14344" s="14" t="n">
        <f aca="false">C14344/Summary!$B$4</f>
        <v>0.00813333333333333</v>
      </c>
      <c r="E14344" s="15" t="n">
        <v>0.571428571428571</v>
      </c>
      <c r="F14344" s="2" t="s">
        <v>53</v>
      </c>
      <c r="G14344" s="2" t="s">
        <v>44</v>
      </c>
      <c r="H14344" s="2" t="str">
        <f aca="false">IF(AND(E14344&gt;=0.4,E14344&lt;=0.6),"Yes","No")</f>
        <v>Yes</v>
      </c>
      <c r="I14344" s="2" t="str">
        <f aca="false">IF(AND(F14344="No",G14344="No",H14344="Yes"),"Yes","No")</f>
        <v>No</v>
      </c>
      <c r="J14344" s="2"/>
      <c r="K14344" s="2"/>
    </row>
    <row r="14345" customFormat="false" ht="15" hidden="false" customHeight="false" outlineLevel="0" collapsed="false">
      <c r="A14345" s="2" t="s">
        <v>19845</v>
      </c>
      <c r="B14345" s="13" t="n">
        <v>123</v>
      </c>
      <c r="C14345" s="13" t="n">
        <v>123</v>
      </c>
      <c r="D14345" s="14" t="n">
        <f aca="false">C14345/Summary!$B$4</f>
        <v>0.0082</v>
      </c>
      <c r="E14345" s="15" t="n">
        <v>0.428571428571429</v>
      </c>
      <c r="F14345" s="2" t="s">
        <v>53</v>
      </c>
      <c r="G14345" s="2" t="s">
        <v>53</v>
      </c>
      <c r="H14345" s="2" t="str">
        <f aca="false">IF(AND(E14345&gt;=0.4,E14345&lt;=0.6),"Yes","No")</f>
        <v>Yes</v>
      </c>
      <c r="I14345" s="2" t="str">
        <f aca="false">IF(AND(F14345="No",G14345="No",H14345="Yes"),"Yes","No")</f>
        <v>No</v>
      </c>
      <c r="J14345" s="2"/>
      <c r="K14345" s="2"/>
    </row>
    <row r="14346" customFormat="false" ht="15" hidden="false" customHeight="false" outlineLevel="0" collapsed="false">
      <c r="A14346" s="2" t="s">
        <v>19846</v>
      </c>
      <c r="B14346" s="13" t="n">
        <v>123</v>
      </c>
      <c r="C14346" s="13" t="n">
        <v>123</v>
      </c>
      <c r="D14346" s="14" t="n">
        <f aca="false">C14346/Summary!$B$4</f>
        <v>0.0082</v>
      </c>
      <c r="E14346" s="15" t="n">
        <v>0.142857142857143</v>
      </c>
      <c r="F14346" s="2" t="s">
        <v>44</v>
      </c>
      <c r="G14346" s="2" t="s">
        <v>53</v>
      </c>
      <c r="H14346" s="2" t="str">
        <f aca="false">IF(AND(E14346&gt;=0.4,E14346&lt;=0.6),"Yes","No")</f>
        <v>No</v>
      </c>
      <c r="I14346" s="2" t="str">
        <f aca="false">IF(AND(F14346="No",G14346="No",H14346="Yes"),"Yes","No")</f>
        <v>No</v>
      </c>
      <c r="J14346" s="2"/>
      <c r="K14346" s="2"/>
    </row>
    <row r="14347" customFormat="false" ht="15" hidden="false" customHeight="false" outlineLevel="0" collapsed="false">
      <c r="A14347" s="2" t="s">
        <v>19847</v>
      </c>
      <c r="B14347" s="13" t="n">
        <v>123</v>
      </c>
      <c r="C14347" s="13" t="n">
        <v>122</v>
      </c>
      <c r="D14347" s="14" t="n">
        <f aca="false">C14347/Summary!$B$4</f>
        <v>0.00813333333333333</v>
      </c>
      <c r="E14347" s="15" t="n">
        <v>0.285714285714286</v>
      </c>
      <c r="F14347" s="2" t="s">
        <v>44</v>
      </c>
      <c r="G14347" s="2" t="s">
        <v>44</v>
      </c>
      <c r="H14347" s="2" t="str">
        <f aca="false">IF(AND(E14347&gt;=0.4,E14347&lt;=0.6),"Yes","No")</f>
        <v>No</v>
      </c>
      <c r="I14347" s="2" t="str">
        <f aca="false">IF(AND(F14347="No",G14347="No",H14347="Yes"),"Yes","No")</f>
        <v>No</v>
      </c>
      <c r="J14347" s="2"/>
      <c r="K14347" s="2"/>
    </row>
    <row r="14348" customFormat="false" ht="15" hidden="false" customHeight="false" outlineLevel="0" collapsed="false">
      <c r="A14348" s="2" t="s">
        <v>19848</v>
      </c>
      <c r="B14348" s="13" t="n">
        <v>123</v>
      </c>
      <c r="C14348" s="13" t="n">
        <v>123</v>
      </c>
      <c r="D14348" s="14" t="n">
        <f aca="false">C14348/Summary!$B$4</f>
        <v>0.0082</v>
      </c>
      <c r="E14348" s="15" t="n">
        <v>0.571428571428571</v>
      </c>
      <c r="F14348" s="2" t="s">
        <v>53</v>
      </c>
      <c r="G14348" s="2" t="s">
        <v>44</v>
      </c>
      <c r="H14348" s="2" t="str">
        <f aca="false">IF(AND(E14348&gt;=0.4,E14348&lt;=0.6),"Yes","No")</f>
        <v>Yes</v>
      </c>
      <c r="I14348" s="2" t="str">
        <f aca="false">IF(AND(F14348="No",G14348="No",H14348="Yes"),"Yes","No")</f>
        <v>No</v>
      </c>
      <c r="J14348" s="2"/>
      <c r="K14348" s="2"/>
    </row>
    <row r="14349" customFormat="false" ht="15" hidden="false" customHeight="false" outlineLevel="0" collapsed="false">
      <c r="A14349" s="2" t="s">
        <v>19849</v>
      </c>
      <c r="B14349" s="13" t="n">
        <v>123</v>
      </c>
      <c r="C14349" s="13" t="n">
        <v>121</v>
      </c>
      <c r="D14349" s="14" t="n">
        <f aca="false">C14349/Summary!$B$4</f>
        <v>0.00806666666666667</v>
      </c>
      <c r="E14349" s="15" t="n">
        <v>0.428571428571429</v>
      </c>
      <c r="F14349" s="2" t="s">
        <v>53</v>
      </c>
      <c r="G14349" s="2" t="s">
        <v>44</v>
      </c>
      <c r="H14349" s="2" t="str">
        <f aca="false">IF(AND(E14349&gt;=0.4,E14349&lt;=0.6),"Yes","No")</f>
        <v>Yes</v>
      </c>
      <c r="I14349" s="2" t="str">
        <f aca="false">IF(AND(F14349="No",G14349="No",H14349="Yes"),"Yes","No")</f>
        <v>No</v>
      </c>
      <c r="J14349" s="2"/>
      <c r="K14349" s="2"/>
    </row>
    <row r="14350" customFormat="false" ht="15" hidden="false" customHeight="false" outlineLevel="0" collapsed="false">
      <c r="A14350" s="2" t="s">
        <v>19850</v>
      </c>
      <c r="B14350" s="13" t="n">
        <v>123</v>
      </c>
      <c r="C14350" s="13" t="n">
        <v>122</v>
      </c>
      <c r="D14350" s="14" t="n">
        <f aca="false">C14350/Summary!$B$4</f>
        <v>0.00813333333333333</v>
      </c>
      <c r="E14350" s="15" t="n">
        <v>0.571428571428571</v>
      </c>
      <c r="F14350" s="2" t="s">
        <v>53</v>
      </c>
      <c r="G14350" s="2" t="s">
        <v>44</v>
      </c>
      <c r="H14350" s="2" t="str">
        <f aca="false">IF(AND(E14350&gt;=0.4,E14350&lt;=0.6),"Yes","No")</f>
        <v>Yes</v>
      </c>
      <c r="I14350" s="2" t="str">
        <f aca="false">IF(AND(F14350="No",G14350="No",H14350="Yes"),"Yes","No")</f>
        <v>No</v>
      </c>
      <c r="J14350" s="2"/>
      <c r="K14350" s="2"/>
    </row>
    <row r="14351" customFormat="false" ht="15" hidden="false" customHeight="false" outlineLevel="0" collapsed="false">
      <c r="A14351" s="2" t="s">
        <v>19851</v>
      </c>
      <c r="B14351" s="13" t="n">
        <v>123</v>
      </c>
      <c r="C14351" s="13" t="n">
        <v>123</v>
      </c>
      <c r="D14351" s="14" t="n">
        <f aca="false">C14351/Summary!$B$4</f>
        <v>0.0082</v>
      </c>
      <c r="E14351" s="15" t="n">
        <v>0.285714285714286</v>
      </c>
      <c r="F14351" s="2" t="s">
        <v>53</v>
      </c>
      <c r="G14351" s="2" t="s">
        <v>44</v>
      </c>
      <c r="H14351" s="2" t="str">
        <f aca="false">IF(AND(E14351&gt;=0.4,E14351&lt;=0.6),"Yes","No")</f>
        <v>No</v>
      </c>
      <c r="I14351" s="2" t="str">
        <f aca="false">IF(AND(F14351="No",G14351="No",H14351="Yes"),"Yes","No")</f>
        <v>No</v>
      </c>
      <c r="J14351" s="2"/>
      <c r="K14351" s="2"/>
    </row>
    <row r="14352" customFormat="false" ht="15" hidden="false" customHeight="false" outlineLevel="0" collapsed="false">
      <c r="A14352" s="2" t="s">
        <v>19852</v>
      </c>
      <c r="B14352" s="13" t="n">
        <v>123</v>
      </c>
      <c r="C14352" s="13" t="n">
        <v>123</v>
      </c>
      <c r="D14352" s="14" t="n">
        <f aca="false">C14352/Summary!$B$4</f>
        <v>0.0082</v>
      </c>
      <c r="E14352" s="15" t="n">
        <v>0.285714285714286</v>
      </c>
      <c r="F14352" s="2" t="s">
        <v>44</v>
      </c>
      <c r="G14352" s="2" t="s">
        <v>44</v>
      </c>
      <c r="H14352" s="2" t="str">
        <f aca="false">IF(AND(E14352&gt;=0.4,E14352&lt;=0.6),"Yes","No")</f>
        <v>No</v>
      </c>
      <c r="I14352" s="2" t="str">
        <f aca="false">IF(AND(F14352="No",G14352="No",H14352="Yes"),"Yes","No")</f>
        <v>No</v>
      </c>
      <c r="J14352" s="2"/>
      <c r="K14352" s="2"/>
    </row>
    <row r="14353" customFormat="false" ht="15" hidden="false" customHeight="false" outlineLevel="0" collapsed="false">
      <c r="A14353" s="2" t="s">
        <v>19853</v>
      </c>
      <c r="B14353" s="13" t="n">
        <v>123</v>
      </c>
      <c r="C14353" s="13" t="n">
        <v>123</v>
      </c>
      <c r="D14353" s="14" t="n">
        <f aca="false">C14353/Summary!$B$4</f>
        <v>0.0082</v>
      </c>
      <c r="E14353" s="15" t="n">
        <v>0.142857142857143</v>
      </c>
      <c r="F14353" s="2" t="s">
        <v>53</v>
      </c>
      <c r="G14353" s="2" t="s">
        <v>44</v>
      </c>
      <c r="H14353" s="2" t="str">
        <f aca="false">IF(AND(E14353&gt;=0.4,E14353&lt;=0.6),"Yes","No")</f>
        <v>No</v>
      </c>
      <c r="I14353" s="2" t="str">
        <f aca="false">IF(AND(F14353="No",G14353="No",H14353="Yes"),"Yes","No")</f>
        <v>No</v>
      </c>
      <c r="J14353" s="2"/>
      <c r="K14353" s="2"/>
    </row>
    <row r="14354" customFormat="false" ht="15" hidden="false" customHeight="false" outlineLevel="0" collapsed="false">
      <c r="A14354" s="2" t="s">
        <v>19854</v>
      </c>
      <c r="B14354" s="13" t="n">
        <v>123</v>
      </c>
      <c r="C14354" s="13" t="n">
        <v>123</v>
      </c>
      <c r="D14354" s="14" t="n">
        <f aca="false">C14354/Summary!$B$4</f>
        <v>0.0082</v>
      </c>
      <c r="E14354" s="15" t="n">
        <v>0.428571428571429</v>
      </c>
      <c r="F14354" s="2" t="s">
        <v>44</v>
      </c>
      <c r="G14354" s="2" t="s">
        <v>53</v>
      </c>
      <c r="H14354" s="2" t="str">
        <f aca="false">IF(AND(E14354&gt;=0.4,E14354&lt;=0.6),"Yes","No")</f>
        <v>Yes</v>
      </c>
      <c r="I14354" s="2" t="str">
        <f aca="false">IF(AND(F14354="No",G14354="No",H14354="Yes"),"Yes","No")</f>
        <v>No</v>
      </c>
      <c r="J14354" s="2"/>
      <c r="K14354" s="2"/>
    </row>
    <row r="14355" customFormat="false" ht="15" hidden="false" customHeight="false" outlineLevel="0" collapsed="false">
      <c r="A14355" s="2" t="s">
        <v>19855</v>
      </c>
      <c r="B14355" s="13" t="n">
        <v>123</v>
      </c>
      <c r="C14355" s="13" t="n">
        <v>122</v>
      </c>
      <c r="D14355" s="14" t="n">
        <f aca="false">C14355/Summary!$B$4</f>
        <v>0.00813333333333333</v>
      </c>
      <c r="E14355" s="15" t="n">
        <v>0.142857142857143</v>
      </c>
      <c r="F14355" s="2" t="s">
        <v>53</v>
      </c>
      <c r="G14355" s="2" t="s">
        <v>53</v>
      </c>
      <c r="H14355" s="2" t="str">
        <f aca="false">IF(AND(E14355&gt;=0.4,E14355&lt;=0.6),"Yes","No")</f>
        <v>No</v>
      </c>
      <c r="I14355" s="2" t="str">
        <f aca="false">IF(AND(F14355="No",G14355="No",H14355="Yes"),"Yes","No")</f>
        <v>No</v>
      </c>
      <c r="J14355" s="2"/>
      <c r="K14355" s="2"/>
    </row>
    <row r="14356" customFormat="false" ht="15" hidden="false" customHeight="false" outlineLevel="0" collapsed="false">
      <c r="A14356" s="2" t="s">
        <v>19856</v>
      </c>
      <c r="B14356" s="13" t="n">
        <v>123</v>
      </c>
      <c r="C14356" s="13" t="n">
        <v>123</v>
      </c>
      <c r="D14356" s="14" t="n">
        <f aca="false">C14356/Summary!$B$4</f>
        <v>0.0082</v>
      </c>
      <c r="E14356" s="15" t="n">
        <v>0.428571428571429</v>
      </c>
      <c r="F14356" s="2" t="s">
        <v>53</v>
      </c>
      <c r="G14356" s="2" t="s">
        <v>53</v>
      </c>
      <c r="H14356" s="2" t="str">
        <f aca="false">IF(AND(E14356&gt;=0.4,E14356&lt;=0.6),"Yes","No")</f>
        <v>Yes</v>
      </c>
      <c r="I14356" s="2" t="str">
        <f aca="false">IF(AND(F14356="No",G14356="No",H14356="Yes"),"Yes","No")</f>
        <v>No</v>
      </c>
      <c r="J14356" s="2"/>
      <c r="K14356" s="2"/>
    </row>
    <row r="14357" customFormat="false" ht="15" hidden="false" customHeight="false" outlineLevel="0" collapsed="false">
      <c r="A14357" s="2" t="s">
        <v>19857</v>
      </c>
      <c r="B14357" s="13" t="n">
        <v>123</v>
      </c>
      <c r="C14357" s="13" t="n">
        <v>122</v>
      </c>
      <c r="D14357" s="14" t="n">
        <f aca="false">C14357/Summary!$B$4</f>
        <v>0.00813333333333333</v>
      </c>
      <c r="E14357" s="15" t="n">
        <v>0.571428571428571</v>
      </c>
      <c r="F14357" s="2" t="s">
        <v>44</v>
      </c>
      <c r="G14357" s="2" t="s">
        <v>53</v>
      </c>
      <c r="H14357" s="2" t="str">
        <f aca="false">IF(AND(E14357&gt;=0.4,E14357&lt;=0.6),"Yes","No")</f>
        <v>Yes</v>
      </c>
      <c r="I14357" s="2" t="str">
        <f aca="false">IF(AND(F14357="No",G14357="No",H14357="Yes"),"Yes","No")</f>
        <v>No</v>
      </c>
      <c r="J14357" s="2"/>
      <c r="K14357" s="2"/>
    </row>
    <row r="14358" customFormat="false" ht="15" hidden="false" customHeight="false" outlineLevel="0" collapsed="false">
      <c r="A14358" s="2" t="s">
        <v>19858</v>
      </c>
      <c r="B14358" s="13" t="n">
        <v>123</v>
      </c>
      <c r="C14358" s="13" t="n">
        <v>123</v>
      </c>
      <c r="D14358" s="14" t="n">
        <f aca="false">C14358/Summary!$B$4</f>
        <v>0.0082</v>
      </c>
      <c r="E14358" s="15" t="n">
        <v>0.285714285714286</v>
      </c>
      <c r="F14358" s="2" t="s">
        <v>44</v>
      </c>
      <c r="G14358" s="2" t="s">
        <v>53</v>
      </c>
      <c r="H14358" s="2" t="str">
        <f aca="false">IF(AND(E14358&gt;=0.4,E14358&lt;=0.6),"Yes","No")</f>
        <v>No</v>
      </c>
      <c r="I14358" s="2" t="str">
        <f aca="false">IF(AND(F14358="No",G14358="No",H14358="Yes"),"Yes","No")</f>
        <v>No</v>
      </c>
      <c r="J14358" s="2"/>
      <c r="K14358" s="2"/>
    </row>
    <row r="14359" customFormat="false" ht="15" hidden="false" customHeight="false" outlineLevel="0" collapsed="false">
      <c r="A14359" s="2" t="s">
        <v>19859</v>
      </c>
      <c r="B14359" s="13" t="n">
        <v>123</v>
      </c>
      <c r="C14359" s="13" t="n">
        <v>122</v>
      </c>
      <c r="D14359" s="14" t="n">
        <f aca="false">C14359/Summary!$B$4</f>
        <v>0.00813333333333333</v>
      </c>
      <c r="E14359" s="15" t="n">
        <v>0.428571428571429</v>
      </c>
      <c r="F14359" s="2" t="s">
        <v>53</v>
      </c>
      <c r="G14359" s="2" t="s">
        <v>53</v>
      </c>
      <c r="H14359" s="2" t="str">
        <f aca="false">IF(AND(E14359&gt;=0.4,E14359&lt;=0.6),"Yes","No")</f>
        <v>Yes</v>
      </c>
      <c r="I14359" s="2" t="str">
        <f aca="false">IF(AND(F14359="No",G14359="No",H14359="Yes"),"Yes","No")</f>
        <v>No</v>
      </c>
      <c r="J14359" s="2"/>
      <c r="K14359" s="2"/>
    </row>
    <row r="14360" customFormat="false" ht="15" hidden="false" customHeight="false" outlineLevel="0" collapsed="false">
      <c r="A14360" s="2" t="s">
        <v>19860</v>
      </c>
      <c r="B14360" s="13" t="n">
        <v>123</v>
      </c>
      <c r="C14360" s="13" t="n">
        <v>123</v>
      </c>
      <c r="D14360" s="14" t="n">
        <f aca="false">C14360/Summary!$B$4</f>
        <v>0.0082</v>
      </c>
      <c r="E14360" s="15" t="n">
        <v>0.857142857142857</v>
      </c>
      <c r="F14360" s="2" t="s">
        <v>53</v>
      </c>
      <c r="G14360" s="2" t="s">
        <v>44</v>
      </c>
      <c r="H14360" s="2" t="str">
        <f aca="false">IF(AND(E14360&gt;=0.4,E14360&lt;=0.6),"Yes","No")</f>
        <v>No</v>
      </c>
      <c r="I14360" s="2" t="str">
        <f aca="false">IF(AND(F14360="No",G14360="No",H14360="Yes"),"Yes","No")</f>
        <v>No</v>
      </c>
      <c r="J14360" s="2"/>
      <c r="K14360" s="2"/>
    </row>
    <row r="14361" customFormat="false" ht="15" hidden="false" customHeight="false" outlineLevel="0" collapsed="false">
      <c r="A14361" s="2" t="s">
        <v>19861</v>
      </c>
      <c r="B14361" s="13" t="n">
        <v>123</v>
      </c>
      <c r="C14361" s="13" t="n">
        <v>123</v>
      </c>
      <c r="D14361" s="14" t="n">
        <f aca="false">C14361/Summary!$B$4</f>
        <v>0.0082</v>
      </c>
      <c r="E14361" s="15" t="n">
        <v>0.571428571428571</v>
      </c>
      <c r="F14361" s="2" t="s">
        <v>53</v>
      </c>
      <c r="G14361" s="2" t="s">
        <v>53</v>
      </c>
      <c r="H14361" s="2" t="str">
        <f aca="false">IF(AND(E14361&gt;=0.4,E14361&lt;=0.6),"Yes","No")</f>
        <v>Yes</v>
      </c>
      <c r="I14361" s="2" t="str">
        <f aca="false">IF(AND(F14361="No",G14361="No",H14361="Yes"),"Yes","No")</f>
        <v>No</v>
      </c>
      <c r="J14361" s="2"/>
      <c r="K14361" s="2"/>
    </row>
    <row r="14362" customFormat="false" ht="15" hidden="false" customHeight="false" outlineLevel="0" collapsed="false">
      <c r="A14362" s="2" t="s">
        <v>19862</v>
      </c>
      <c r="B14362" s="13" t="n">
        <v>123</v>
      </c>
      <c r="C14362" s="13" t="n">
        <v>123</v>
      </c>
      <c r="D14362" s="14" t="n">
        <f aca="false">C14362/Summary!$B$4</f>
        <v>0.0082</v>
      </c>
      <c r="E14362" s="15" t="n">
        <v>0.857142857142857</v>
      </c>
      <c r="F14362" s="2" t="s">
        <v>53</v>
      </c>
      <c r="G14362" s="2" t="s">
        <v>44</v>
      </c>
      <c r="H14362" s="2" t="str">
        <f aca="false">IF(AND(E14362&gt;=0.4,E14362&lt;=0.6),"Yes","No")</f>
        <v>No</v>
      </c>
      <c r="I14362" s="2" t="str">
        <f aca="false">IF(AND(F14362="No",G14362="No",H14362="Yes"),"Yes","No")</f>
        <v>No</v>
      </c>
      <c r="J14362" s="2"/>
      <c r="K14362" s="2"/>
    </row>
    <row r="14363" customFormat="false" ht="15" hidden="false" customHeight="false" outlineLevel="0" collapsed="false">
      <c r="A14363" s="2" t="s">
        <v>19863</v>
      </c>
      <c r="B14363" s="13" t="n">
        <v>123</v>
      </c>
      <c r="C14363" s="13" t="n">
        <v>123</v>
      </c>
      <c r="D14363" s="14" t="n">
        <f aca="false">C14363/Summary!$B$4</f>
        <v>0.0082</v>
      </c>
      <c r="E14363" s="15" t="n">
        <v>0.714285714285714</v>
      </c>
      <c r="F14363" s="2" t="s">
        <v>53</v>
      </c>
      <c r="G14363" s="2" t="s">
        <v>44</v>
      </c>
      <c r="H14363" s="2" t="str">
        <f aca="false">IF(AND(E14363&gt;=0.4,E14363&lt;=0.6),"Yes","No")</f>
        <v>No</v>
      </c>
      <c r="I14363" s="2" t="str">
        <f aca="false">IF(AND(F14363="No",G14363="No",H14363="Yes"),"Yes","No")</f>
        <v>No</v>
      </c>
      <c r="J14363" s="2"/>
      <c r="K14363" s="2"/>
    </row>
    <row r="14364" customFormat="false" ht="15" hidden="false" customHeight="false" outlineLevel="0" collapsed="false">
      <c r="A14364" s="2" t="s">
        <v>19864</v>
      </c>
      <c r="B14364" s="13" t="n">
        <v>123</v>
      </c>
      <c r="C14364" s="13" t="n">
        <v>123</v>
      </c>
      <c r="D14364" s="14" t="n">
        <f aca="false">C14364/Summary!$B$4</f>
        <v>0.0082</v>
      </c>
      <c r="E14364" s="15" t="n">
        <v>0.571428571428571</v>
      </c>
      <c r="F14364" s="2" t="s">
        <v>44</v>
      </c>
      <c r="G14364" s="2" t="s">
        <v>53</v>
      </c>
      <c r="H14364" s="2" t="str">
        <f aca="false">IF(AND(E14364&gt;=0.4,E14364&lt;=0.6),"Yes","No")</f>
        <v>Yes</v>
      </c>
      <c r="I14364" s="2" t="str">
        <f aca="false">IF(AND(F14364="No",G14364="No",H14364="Yes"),"Yes","No")</f>
        <v>No</v>
      </c>
      <c r="J14364" s="2"/>
      <c r="K14364" s="2"/>
    </row>
    <row r="14365" customFormat="false" ht="15" hidden="false" customHeight="false" outlineLevel="0" collapsed="false">
      <c r="A14365" s="2" t="s">
        <v>19865</v>
      </c>
      <c r="B14365" s="13" t="n">
        <v>123</v>
      </c>
      <c r="C14365" s="13" t="n">
        <v>121</v>
      </c>
      <c r="D14365" s="14" t="n">
        <f aca="false">C14365/Summary!$B$4</f>
        <v>0.00806666666666667</v>
      </c>
      <c r="E14365" s="15" t="n">
        <v>0.571428571428571</v>
      </c>
      <c r="F14365" s="2" t="s">
        <v>44</v>
      </c>
      <c r="G14365" s="2" t="s">
        <v>53</v>
      </c>
      <c r="H14365" s="2" t="str">
        <f aca="false">IF(AND(E14365&gt;=0.4,E14365&lt;=0.6),"Yes","No")</f>
        <v>Yes</v>
      </c>
      <c r="I14365" s="2" t="str">
        <f aca="false">IF(AND(F14365="No",G14365="No",H14365="Yes"),"Yes","No")</f>
        <v>No</v>
      </c>
      <c r="J14365" s="2"/>
      <c r="K14365" s="2"/>
    </row>
    <row r="14366" customFormat="false" ht="15" hidden="false" customHeight="false" outlineLevel="0" collapsed="false">
      <c r="A14366" s="2" t="s">
        <v>19866</v>
      </c>
      <c r="B14366" s="13" t="n">
        <v>123</v>
      </c>
      <c r="C14366" s="13" t="n">
        <v>122</v>
      </c>
      <c r="D14366" s="14" t="n">
        <f aca="false">C14366/Summary!$B$4</f>
        <v>0.00813333333333333</v>
      </c>
      <c r="E14366" s="15" t="n">
        <v>0.285714285714286</v>
      </c>
      <c r="F14366" s="2" t="s">
        <v>53</v>
      </c>
      <c r="G14366" s="2" t="s">
        <v>44</v>
      </c>
      <c r="H14366" s="2" t="str">
        <f aca="false">IF(AND(E14366&gt;=0.4,E14366&lt;=0.6),"Yes","No")</f>
        <v>No</v>
      </c>
      <c r="I14366" s="2" t="str">
        <f aca="false">IF(AND(F14366="No",G14366="No",H14366="Yes"),"Yes","No")</f>
        <v>No</v>
      </c>
      <c r="J14366" s="2"/>
      <c r="K14366" s="2"/>
    </row>
    <row r="14367" customFormat="false" ht="15" hidden="false" customHeight="false" outlineLevel="0" collapsed="false">
      <c r="A14367" s="2" t="s">
        <v>19867</v>
      </c>
      <c r="B14367" s="13" t="n">
        <v>123</v>
      </c>
      <c r="C14367" s="13" t="n">
        <v>122</v>
      </c>
      <c r="D14367" s="14" t="n">
        <f aca="false">C14367/Summary!$B$4</f>
        <v>0.00813333333333333</v>
      </c>
      <c r="E14367" s="15" t="n">
        <v>0.714285714285714</v>
      </c>
      <c r="F14367" s="2" t="s">
        <v>53</v>
      </c>
      <c r="G14367" s="2" t="s">
        <v>44</v>
      </c>
      <c r="H14367" s="2" t="str">
        <f aca="false">IF(AND(E14367&gt;=0.4,E14367&lt;=0.6),"Yes","No")</f>
        <v>No</v>
      </c>
      <c r="I14367" s="2" t="str">
        <f aca="false">IF(AND(F14367="No",G14367="No",H14367="Yes"),"Yes","No")</f>
        <v>No</v>
      </c>
      <c r="J14367" s="2"/>
      <c r="K14367" s="2"/>
    </row>
    <row r="14368" customFormat="false" ht="15" hidden="false" customHeight="false" outlineLevel="0" collapsed="false">
      <c r="A14368" s="2" t="s">
        <v>19868</v>
      </c>
      <c r="B14368" s="13" t="n">
        <v>123</v>
      </c>
      <c r="C14368" s="13" t="n">
        <v>123</v>
      </c>
      <c r="D14368" s="14" t="n">
        <f aca="false">C14368/Summary!$B$4</f>
        <v>0.0082</v>
      </c>
      <c r="E14368" s="15" t="n">
        <v>0.714285714285714</v>
      </c>
      <c r="F14368" s="2" t="s">
        <v>53</v>
      </c>
      <c r="G14368" s="2" t="s">
        <v>53</v>
      </c>
      <c r="H14368" s="2" t="str">
        <f aca="false">IF(AND(E14368&gt;=0.4,E14368&lt;=0.6),"Yes","No")</f>
        <v>No</v>
      </c>
      <c r="I14368" s="2" t="str">
        <f aca="false">IF(AND(F14368="No",G14368="No",H14368="Yes"),"Yes","No")</f>
        <v>No</v>
      </c>
      <c r="J14368" s="2"/>
      <c r="K14368" s="2"/>
    </row>
    <row r="14369" customFormat="false" ht="15" hidden="false" customHeight="false" outlineLevel="0" collapsed="false">
      <c r="A14369" s="2" t="s">
        <v>19869</v>
      </c>
      <c r="B14369" s="13" t="n">
        <v>123</v>
      </c>
      <c r="C14369" s="13" t="n">
        <v>122</v>
      </c>
      <c r="D14369" s="14" t="n">
        <f aca="false">C14369/Summary!$B$4</f>
        <v>0.00813333333333333</v>
      </c>
      <c r="E14369" s="15" t="n">
        <v>0.571428571428571</v>
      </c>
      <c r="F14369" s="2" t="s">
        <v>53</v>
      </c>
      <c r="G14369" s="2" t="s">
        <v>44</v>
      </c>
      <c r="H14369" s="2" t="str">
        <f aca="false">IF(AND(E14369&gt;=0.4,E14369&lt;=0.6),"Yes","No")</f>
        <v>Yes</v>
      </c>
      <c r="I14369" s="2" t="str">
        <f aca="false">IF(AND(F14369="No",G14369="No",H14369="Yes"),"Yes","No")</f>
        <v>No</v>
      </c>
      <c r="J14369" s="2"/>
      <c r="K14369" s="2"/>
    </row>
    <row r="14370" customFormat="false" ht="15" hidden="false" customHeight="false" outlineLevel="0" collapsed="false">
      <c r="A14370" s="2" t="s">
        <v>19870</v>
      </c>
      <c r="B14370" s="13" t="n">
        <v>123</v>
      </c>
      <c r="C14370" s="13" t="n">
        <v>122</v>
      </c>
      <c r="D14370" s="14" t="n">
        <f aca="false">C14370/Summary!$B$4</f>
        <v>0.00813333333333333</v>
      </c>
      <c r="E14370" s="15" t="n">
        <v>0.571428571428571</v>
      </c>
      <c r="F14370" s="2" t="s">
        <v>53</v>
      </c>
      <c r="G14370" s="2" t="s">
        <v>53</v>
      </c>
      <c r="H14370" s="2" t="str">
        <f aca="false">IF(AND(E14370&gt;=0.4,E14370&lt;=0.6),"Yes","No")</f>
        <v>Yes</v>
      </c>
      <c r="I14370" s="2" t="str">
        <f aca="false">IF(AND(F14370="No",G14370="No",H14370="Yes"),"Yes","No")</f>
        <v>No</v>
      </c>
      <c r="J14370" s="2"/>
      <c r="K14370" s="2"/>
    </row>
    <row r="14371" customFormat="false" ht="15" hidden="false" customHeight="false" outlineLevel="0" collapsed="false">
      <c r="A14371" s="2" t="s">
        <v>19871</v>
      </c>
      <c r="B14371" s="13" t="n">
        <v>123</v>
      </c>
      <c r="C14371" s="13" t="n">
        <v>120</v>
      </c>
      <c r="D14371" s="14" t="n">
        <f aca="false">C14371/Summary!$B$4</f>
        <v>0.008</v>
      </c>
      <c r="E14371" s="15" t="n">
        <v>0.571428571428571</v>
      </c>
      <c r="F14371" s="2" t="s">
        <v>53</v>
      </c>
      <c r="G14371" s="2" t="s">
        <v>53</v>
      </c>
      <c r="H14371" s="2" t="str">
        <f aca="false">IF(AND(E14371&gt;=0.4,E14371&lt;=0.6),"Yes","No")</f>
        <v>Yes</v>
      </c>
      <c r="I14371" s="2" t="str">
        <f aca="false">IF(AND(F14371="No",G14371="No",H14371="Yes"),"Yes","No")</f>
        <v>No</v>
      </c>
      <c r="J14371" s="2"/>
      <c r="K14371" s="2"/>
    </row>
    <row r="14372" customFormat="false" ht="15" hidden="false" customHeight="false" outlineLevel="0" collapsed="false">
      <c r="A14372" s="2" t="s">
        <v>19872</v>
      </c>
      <c r="B14372" s="13" t="n">
        <v>123</v>
      </c>
      <c r="C14372" s="13" t="n">
        <v>123</v>
      </c>
      <c r="D14372" s="14" t="n">
        <f aca="false">C14372/Summary!$B$4</f>
        <v>0.0082</v>
      </c>
      <c r="E14372" s="15" t="n">
        <v>0.285714285714286</v>
      </c>
      <c r="F14372" s="2" t="s">
        <v>53</v>
      </c>
      <c r="G14372" s="2" t="s">
        <v>53</v>
      </c>
      <c r="H14372" s="2" t="str">
        <f aca="false">IF(AND(E14372&gt;=0.4,E14372&lt;=0.6),"Yes","No")</f>
        <v>No</v>
      </c>
      <c r="I14372" s="2" t="str">
        <f aca="false">IF(AND(F14372="No",G14372="No",H14372="Yes"),"Yes","No")</f>
        <v>No</v>
      </c>
      <c r="J14372" s="2"/>
      <c r="K14372" s="2"/>
    </row>
    <row r="14373" customFormat="false" ht="15" hidden="false" customHeight="false" outlineLevel="0" collapsed="false">
      <c r="A14373" s="2" t="s">
        <v>19873</v>
      </c>
      <c r="B14373" s="13" t="n">
        <v>123</v>
      </c>
      <c r="C14373" s="13" t="n">
        <v>123</v>
      </c>
      <c r="D14373" s="14" t="n">
        <f aca="false">C14373/Summary!$B$4</f>
        <v>0.0082</v>
      </c>
      <c r="E14373" s="15" t="n">
        <v>0.285714285714286</v>
      </c>
      <c r="F14373" s="2" t="s">
        <v>53</v>
      </c>
      <c r="G14373" s="2" t="s">
        <v>44</v>
      </c>
      <c r="H14373" s="2" t="str">
        <f aca="false">IF(AND(E14373&gt;=0.4,E14373&lt;=0.6),"Yes","No")</f>
        <v>No</v>
      </c>
      <c r="I14373" s="2" t="str">
        <f aca="false">IF(AND(F14373="No",G14373="No",H14373="Yes"),"Yes","No")</f>
        <v>No</v>
      </c>
      <c r="J14373" s="2"/>
      <c r="K14373" s="2"/>
    </row>
    <row r="14374" customFormat="false" ht="15" hidden="false" customHeight="false" outlineLevel="0" collapsed="false">
      <c r="A14374" s="2" t="s">
        <v>19874</v>
      </c>
      <c r="B14374" s="13" t="n">
        <v>123</v>
      </c>
      <c r="C14374" s="13" t="n">
        <v>122</v>
      </c>
      <c r="D14374" s="14" t="n">
        <f aca="false">C14374/Summary!$B$4</f>
        <v>0.00813333333333333</v>
      </c>
      <c r="E14374" s="15" t="n">
        <v>0.285714285714286</v>
      </c>
      <c r="F14374" s="2" t="s">
        <v>53</v>
      </c>
      <c r="G14374" s="2" t="s">
        <v>53</v>
      </c>
      <c r="H14374" s="2" t="str">
        <f aca="false">IF(AND(E14374&gt;=0.4,E14374&lt;=0.6),"Yes","No")</f>
        <v>No</v>
      </c>
      <c r="I14374" s="2" t="str">
        <f aca="false">IF(AND(F14374="No",G14374="No",H14374="Yes"),"Yes","No")</f>
        <v>No</v>
      </c>
      <c r="J14374" s="2"/>
      <c r="K14374" s="2"/>
    </row>
    <row r="14375" customFormat="false" ht="15" hidden="false" customHeight="false" outlineLevel="0" collapsed="false">
      <c r="A14375" s="2" t="s">
        <v>19875</v>
      </c>
      <c r="B14375" s="13" t="n">
        <v>123</v>
      </c>
      <c r="C14375" s="13" t="n">
        <v>121</v>
      </c>
      <c r="D14375" s="14" t="n">
        <f aca="false">C14375/Summary!$B$4</f>
        <v>0.00806666666666667</v>
      </c>
      <c r="E14375" s="15" t="n">
        <v>0.571428571428571</v>
      </c>
      <c r="F14375" s="2" t="s">
        <v>53</v>
      </c>
      <c r="G14375" s="2" t="s">
        <v>44</v>
      </c>
      <c r="H14375" s="2" t="str">
        <f aca="false">IF(AND(E14375&gt;=0.4,E14375&lt;=0.6),"Yes","No")</f>
        <v>Yes</v>
      </c>
      <c r="I14375" s="2" t="str">
        <f aca="false">IF(AND(F14375="No",G14375="No",H14375="Yes"),"Yes","No")</f>
        <v>No</v>
      </c>
      <c r="J14375" s="2"/>
      <c r="K14375" s="2"/>
    </row>
    <row r="14376" customFormat="false" ht="15" hidden="false" customHeight="false" outlineLevel="0" collapsed="false">
      <c r="A14376" s="2" t="s">
        <v>19876</v>
      </c>
      <c r="B14376" s="13" t="n">
        <v>123</v>
      </c>
      <c r="C14376" s="13" t="n">
        <v>123</v>
      </c>
      <c r="D14376" s="14" t="n">
        <f aca="false">C14376/Summary!$B$4</f>
        <v>0.0082</v>
      </c>
      <c r="E14376" s="15" t="n">
        <v>0</v>
      </c>
      <c r="F14376" s="2" t="s">
        <v>53</v>
      </c>
      <c r="G14376" s="2" t="s">
        <v>53</v>
      </c>
      <c r="H14376" s="2" t="str">
        <f aca="false">IF(AND(E14376&gt;=0.4,E14376&lt;=0.6),"Yes","No")</f>
        <v>No</v>
      </c>
      <c r="I14376" s="2" t="str">
        <f aca="false">IF(AND(F14376="No",G14376="No",H14376="Yes"),"Yes","No")</f>
        <v>No</v>
      </c>
      <c r="J14376" s="2"/>
      <c r="K14376" s="2"/>
    </row>
    <row r="14377" customFormat="false" ht="15" hidden="false" customHeight="false" outlineLevel="0" collapsed="false">
      <c r="A14377" s="2" t="s">
        <v>19877</v>
      </c>
      <c r="B14377" s="13" t="n">
        <v>123</v>
      </c>
      <c r="C14377" s="13" t="n">
        <v>123</v>
      </c>
      <c r="D14377" s="14" t="n">
        <f aca="false">C14377/Summary!$B$4</f>
        <v>0.0082</v>
      </c>
      <c r="E14377" s="15" t="n">
        <v>0.428571428571429</v>
      </c>
      <c r="F14377" s="2" t="s">
        <v>53</v>
      </c>
      <c r="G14377" s="2" t="s">
        <v>44</v>
      </c>
      <c r="H14377" s="2" t="str">
        <f aca="false">IF(AND(E14377&gt;=0.4,E14377&lt;=0.6),"Yes","No")</f>
        <v>Yes</v>
      </c>
      <c r="I14377" s="2" t="str">
        <f aca="false">IF(AND(F14377="No",G14377="No",H14377="Yes"),"Yes","No")</f>
        <v>No</v>
      </c>
      <c r="J14377" s="2"/>
      <c r="K14377" s="2"/>
    </row>
    <row r="14378" customFormat="false" ht="15" hidden="false" customHeight="false" outlineLevel="0" collapsed="false">
      <c r="A14378" s="2" t="s">
        <v>19878</v>
      </c>
      <c r="B14378" s="13" t="n">
        <v>123</v>
      </c>
      <c r="C14378" s="13" t="n">
        <v>122</v>
      </c>
      <c r="D14378" s="14" t="n">
        <f aca="false">C14378/Summary!$B$4</f>
        <v>0.00813333333333333</v>
      </c>
      <c r="E14378" s="15" t="n">
        <v>0.428571428571429</v>
      </c>
      <c r="F14378" s="2" t="s">
        <v>53</v>
      </c>
      <c r="G14378" s="2" t="s">
        <v>44</v>
      </c>
      <c r="H14378" s="2" t="str">
        <f aca="false">IF(AND(E14378&gt;=0.4,E14378&lt;=0.6),"Yes","No")</f>
        <v>Yes</v>
      </c>
      <c r="I14378" s="2" t="str">
        <f aca="false">IF(AND(F14378="No",G14378="No",H14378="Yes"),"Yes","No")</f>
        <v>No</v>
      </c>
      <c r="J14378" s="2"/>
      <c r="K14378" s="2"/>
    </row>
    <row r="14379" customFormat="false" ht="15" hidden="false" customHeight="false" outlineLevel="0" collapsed="false">
      <c r="A14379" s="2" t="s">
        <v>19879</v>
      </c>
      <c r="B14379" s="13" t="n">
        <v>123</v>
      </c>
      <c r="C14379" s="13" t="n">
        <v>121</v>
      </c>
      <c r="D14379" s="14" t="n">
        <f aca="false">C14379/Summary!$B$4</f>
        <v>0.00806666666666667</v>
      </c>
      <c r="E14379" s="15" t="n">
        <v>0.428571428571429</v>
      </c>
      <c r="F14379" s="2" t="s">
        <v>53</v>
      </c>
      <c r="G14379" s="2" t="s">
        <v>44</v>
      </c>
      <c r="H14379" s="2" t="str">
        <f aca="false">IF(AND(E14379&gt;=0.4,E14379&lt;=0.6),"Yes","No")</f>
        <v>Yes</v>
      </c>
      <c r="I14379" s="2" t="str">
        <f aca="false">IF(AND(F14379="No",G14379="No",H14379="Yes"),"Yes","No")</f>
        <v>No</v>
      </c>
      <c r="J14379" s="2"/>
      <c r="K14379" s="2"/>
    </row>
    <row r="14380" customFormat="false" ht="15" hidden="false" customHeight="false" outlineLevel="0" collapsed="false">
      <c r="A14380" s="2" t="s">
        <v>19880</v>
      </c>
      <c r="B14380" s="13" t="n">
        <v>123</v>
      </c>
      <c r="C14380" s="13" t="n">
        <v>123</v>
      </c>
      <c r="D14380" s="14" t="n">
        <f aca="false">C14380/Summary!$B$4</f>
        <v>0.0082</v>
      </c>
      <c r="E14380" s="15" t="n">
        <v>0.285714285714286</v>
      </c>
      <c r="F14380" s="2" t="s">
        <v>53</v>
      </c>
      <c r="G14380" s="2" t="s">
        <v>53</v>
      </c>
      <c r="H14380" s="2" t="str">
        <f aca="false">IF(AND(E14380&gt;=0.4,E14380&lt;=0.6),"Yes","No")</f>
        <v>No</v>
      </c>
      <c r="I14380" s="2" t="str">
        <f aca="false">IF(AND(F14380="No",G14380="No",H14380="Yes"),"Yes","No")</f>
        <v>No</v>
      </c>
      <c r="J14380" s="2"/>
      <c r="K14380" s="2"/>
    </row>
    <row r="14381" customFormat="false" ht="15" hidden="false" customHeight="false" outlineLevel="0" collapsed="false">
      <c r="A14381" s="2" t="s">
        <v>19881</v>
      </c>
      <c r="B14381" s="13" t="n">
        <v>123</v>
      </c>
      <c r="C14381" s="13" t="n">
        <v>123</v>
      </c>
      <c r="D14381" s="14" t="n">
        <f aca="false">C14381/Summary!$B$4</f>
        <v>0.0082</v>
      </c>
      <c r="E14381" s="15" t="n">
        <v>0.142857142857143</v>
      </c>
      <c r="F14381" s="2" t="s">
        <v>53</v>
      </c>
      <c r="G14381" s="2" t="s">
        <v>53</v>
      </c>
      <c r="H14381" s="2" t="str">
        <f aca="false">IF(AND(E14381&gt;=0.4,E14381&lt;=0.6),"Yes","No")</f>
        <v>No</v>
      </c>
      <c r="I14381" s="2" t="str">
        <f aca="false">IF(AND(F14381="No",G14381="No",H14381="Yes"),"Yes","No")</f>
        <v>No</v>
      </c>
      <c r="J14381" s="2"/>
      <c r="K14381" s="2"/>
    </row>
    <row r="14382" customFormat="false" ht="15" hidden="false" customHeight="false" outlineLevel="0" collapsed="false">
      <c r="A14382" s="2" t="s">
        <v>19882</v>
      </c>
      <c r="B14382" s="13" t="n">
        <v>123</v>
      </c>
      <c r="C14382" s="13" t="n">
        <v>123</v>
      </c>
      <c r="D14382" s="14" t="n">
        <f aca="false">C14382/Summary!$B$4</f>
        <v>0.0082</v>
      </c>
      <c r="E14382" s="15" t="n">
        <v>0.142857142857143</v>
      </c>
      <c r="F14382" s="2" t="s">
        <v>53</v>
      </c>
      <c r="G14382" s="2" t="s">
        <v>53</v>
      </c>
      <c r="H14382" s="2" t="str">
        <f aca="false">IF(AND(E14382&gt;=0.4,E14382&lt;=0.6),"Yes","No")</f>
        <v>No</v>
      </c>
      <c r="I14382" s="2" t="str">
        <f aca="false">IF(AND(F14382="No",G14382="No",H14382="Yes"),"Yes","No")</f>
        <v>No</v>
      </c>
      <c r="J14382" s="2"/>
      <c r="K14382" s="2"/>
    </row>
    <row r="14383" customFormat="false" ht="15" hidden="false" customHeight="false" outlineLevel="0" collapsed="false">
      <c r="A14383" s="2" t="s">
        <v>19883</v>
      </c>
      <c r="B14383" s="13" t="n">
        <v>123</v>
      </c>
      <c r="C14383" s="13" t="n">
        <v>123</v>
      </c>
      <c r="D14383" s="14" t="n">
        <f aca="false">C14383/Summary!$B$4</f>
        <v>0.0082</v>
      </c>
      <c r="E14383" s="15" t="n">
        <v>0.428571428571429</v>
      </c>
      <c r="F14383" s="2" t="s">
        <v>53</v>
      </c>
      <c r="G14383" s="2" t="s">
        <v>53</v>
      </c>
      <c r="H14383" s="2" t="str">
        <f aca="false">IF(AND(E14383&gt;=0.4,E14383&lt;=0.6),"Yes","No")</f>
        <v>Yes</v>
      </c>
      <c r="I14383" s="2" t="str">
        <f aca="false">IF(AND(F14383="No",G14383="No",H14383="Yes"),"Yes","No")</f>
        <v>No</v>
      </c>
      <c r="J14383" s="2"/>
      <c r="K14383" s="2"/>
    </row>
    <row r="14384" customFormat="false" ht="15" hidden="false" customHeight="false" outlineLevel="0" collapsed="false">
      <c r="A14384" s="2" t="s">
        <v>19884</v>
      </c>
      <c r="B14384" s="13" t="n">
        <v>123</v>
      </c>
      <c r="C14384" s="13" t="n">
        <v>123</v>
      </c>
      <c r="D14384" s="14" t="n">
        <f aca="false">C14384/Summary!$B$4</f>
        <v>0.0082</v>
      </c>
      <c r="E14384" s="15" t="n">
        <v>0.428571428571429</v>
      </c>
      <c r="F14384" s="2" t="s">
        <v>53</v>
      </c>
      <c r="G14384" s="2" t="s">
        <v>44</v>
      </c>
      <c r="H14384" s="2" t="str">
        <f aca="false">IF(AND(E14384&gt;=0.4,E14384&lt;=0.6),"Yes","No")</f>
        <v>Yes</v>
      </c>
      <c r="I14384" s="2" t="str">
        <f aca="false">IF(AND(F14384="No",G14384="No",H14384="Yes"),"Yes","No")</f>
        <v>No</v>
      </c>
      <c r="J14384" s="2"/>
      <c r="K14384" s="2"/>
    </row>
    <row r="14385" customFormat="false" ht="15" hidden="false" customHeight="false" outlineLevel="0" collapsed="false">
      <c r="A14385" s="2" t="s">
        <v>19885</v>
      </c>
      <c r="B14385" s="13" t="n">
        <v>123</v>
      </c>
      <c r="C14385" s="13" t="n">
        <v>123</v>
      </c>
      <c r="D14385" s="14" t="n">
        <f aca="false">C14385/Summary!$B$4</f>
        <v>0.0082</v>
      </c>
      <c r="E14385" s="15" t="n">
        <v>0.285714285714286</v>
      </c>
      <c r="F14385" s="2" t="s">
        <v>53</v>
      </c>
      <c r="G14385" s="2" t="s">
        <v>53</v>
      </c>
      <c r="H14385" s="2" t="str">
        <f aca="false">IF(AND(E14385&gt;=0.4,E14385&lt;=0.6),"Yes","No")</f>
        <v>No</v>
      </c>
      <c r="I14385" s="2" t="str">
        <f aca="false">IF(AND(F14385="No",G14385="No",H14385="Yes"),"Yes","No")</f>
        <v>No</v>
      </c>
      <c r="J14385" s="2"/>
      <c r="K14385" s="2"/>
    </row>
    <row r="14386" customFormat="false" ht="15" hidden="false" customHeight="false" outlineLevel="0" collapsed="false">
      <c r="A14386" s="2" t="s">
        <v>19886</v>
      </c>
      <c r="B14386" s="13" t="n">
        <v>123</v>
      </c>
      <c r="C14386" s="13" t="n">
        <v>123</v>
      </c>
      <c r="D14386" s="14" t="n">
        <f aca="false">C14386/Summary!$B$4</f>
        <v>0.0082</v>
      </c>
      <c r="E14386" s="15" t="n">
        <v>0.428571428571429</v>
      </c>
      <c r="F14386" s="2" t="s">
        <v>53</v>
      </c>
      <c r="G14386" s="2" t="s">
        <v>53</v>
      </c>
      <c r="H14386" s="2" t="str">
        <f aca="false">IF(AND(E14386&gt;=0.4,E14386&lt;=0.6),"Yes","No")</f>
        <v>Yes</v>
      </c>
      <c r="I14386" s="2" t="str">
        <f aca="false">IF(AND(F14386="No",G14386="No",H14386="Yes"),"Yes","No")</f>
        <v>No</v>
      </c>
      <c r="J14386" s="2"/>
      <c r="K14386" s="2"/>
    </row>
    <row r="14387" customFormat="false" ht="15" hidden="false" customHeight="false" outlineLevel="0" collapsed="false">
      <c r="A14387" s="2" t="s">
        <v>19887</v>
      </c>
      <c r="B14387" s="13" t="n">
        <v>123</v>
      </c>
      <c r="C14387" s="13" t="n">
        <v>121</v>
      </c>
      <c r="D14387" s="14" t="n">
        <f aca="false">C14387/Summary!$B$4</f>
        <v>0.00806666666666667</v>
      </c>
      <c r="E14387" s="15" t="n">
        <v>0.285714285714286</v>
      </c>
      <c r="F14387" s="2" t="s">
        <v>53</v>
      </c>
      <c r="G14387" s="2" t="s">
        <v>44</v>
      </c>
      <c r="H14387" s="2" t="str">
        <f aca="false">IF(AND(E14387&gt;=0.4,E14387&lt;=0.6),"Yes","No")</f>
        <v>No</v>
      </c>
      <c r="I14387" s="2" t="str">
        <f aca="false">IF(AND(F14387="No",G14387="No",H14387="Yes"),"Yes","No")</f>
        <v>No</v>
      </c>
      <c r="J14387" s="2"/>
      <c r="K14387" s="2"/>
    </row>
    <row r="14388" customFormat="false" ht="15" hidden="false" customHeight="false" outlineLevel="0" collapsed="false">
      <c r="A14388" s="2" t="s">
        <v>19888</v>
      </c>
      <c r="B14388" s="13" t="n">
        <v>123</v>
      </c>
      <c r="C14388" s="13" t="n">
        <v>122</v>
      </c>
      <c r="D14388" s="14" t="n">
        <f aca="false">C14388/Summary!$B$4</f>
        <v>0.00813333333333333</v>
      </c>
      <c r="E14388" s="15" t="n">
        <v>0.428571428571429</v>
      </c>
      <c r="F14388" s="2" t="s">
        <v>53</v>
      </c>
      <c r="G14388" s="2" t="s">
        <v>44</v>
      </c>
      <c r="H14388" s="2" t="str">
        <f aca="false">IF(AND(E14388&gt;=0.4,E14388&lt;=0.6),"Yes","No")</f>
        <v>Yes</v>
      </c>
      <c r="I14388" s="2" t="str">
        <f aca="false">IF(AND(F14388="No",G14388="No",H14388="Yes"),"Yes","No")</f>
        <v>No</v>
      </c>
      <c r="J14388" s="2"/>
      <c r="K14388" s="2"/>
    </row>
    <row r="14389" customFormat="false" ht="15" hidden="false" customHeight="false" outlineLevel="0" collapsed="false">
      <c r="A14389" s="2" t="s">
        <v>19889</v>
      </c>
      <c r="B14389" s="13" t="n">
        <v>123</v>
      </c>
      <c r="C14389" s="13" t="n">
        <v>122</v>
      </c>
      <c r="D14389" s="14" t="n">
        <f aca="false">C14389/Summary!$B$4</f>
        <v>0.00813333333333333</v>
      </c>
      <c r="E14389" s="15" t="n">
        <v>0.571428571428571</v>
      </c>
      <c r="F14389" s="2" t="s">
        <v>53</v>
      </c>
      <c r="G14389" s="2" t="s">
        <v>44</v>
      </c>
      <c r="H14389" s="2" t="str">
        <f aca="false">IF(AND(E14389&gt;=0.4,E14389&lt;=0.6),"Yes","No")</f>
        <v>Yes</v>
      </c>
      <c r="I14389" s="2" t="str">
        <f aca="false">IF(AND(F14389="No",G14389="No",H14389="Yes"),"Yes","No")</f>
        <v>No</v>
      </c>
      <c r="J14389" s="2"/>
      <c r="K14389" s="2"/>
    </row>
    <row r="14390" customFormat="false" ht="15" hidden="false" customHeight="false" outlineLevel="0" collapsed="false">
      <c r="A14390" s="2" t="s">
        <v>19890</v>
      </c>
      <c r="B14390" s="13" t="n">
        <v>123</v>
      </c>
      <c r="C14390" s="13" t="n">
        <v>122</v>
      </c>
      <c r="D14390" s="14" t="n">
        <f aca="false">C14390/Summary!$B$4</f>
        <v>0.00813333333333333</v>
      </c>
      <c r="E14390" s="15" t="n">
        <v>0.428571428571429</v>
      </c>
      <c r="F14390" s="2" t="s">
        <v>53</v>
      </c>
      <c r="G14390" s="2" t="s">
        <v>44</v>
      </c>
      <c r="H14390" s="2" t="str">
        <f aca="false">IF(AND(E14390&gt;=0.4,E14390&lt;=0.6),"Yes","No")</f>
        <v>Yes</v>
      </c>
      <c r="I14390" s="2" t="str">
        <f aca="false">IF(AND(F14390="No",G14390="No",H14390="Yes"),"Yes","No")</f>
        <v>No</v>
      </c>
      <c r="J14390" s="2"/>
      <c r="K14390" s="2"/>
    </row>
    <row r="14391" customFormat="false" ht="15" hidden="false" customHeight="false" outlineLevel="0" collapsed="false">
      <c r="A14391" s="2" t="s">
        <v>19891</v>
      </c>
      <c r="B14391" s="13" t="n">
        <v>123</v>
      </c>
      <c r="C14391" s="13" t="n">
        <v>123</v>
      </c>
      <c r="D14391" s="14" t="n">
        <f aca="false">C14391/Summary!$B$4</f>
        <v>0.0082</v>
      </c>
      <c r="E14391" s="15" t="n">
        <v>0.428571428571429</v>
      </c>
      <c r="F14391" s="2" t="s">
        <v>53</v>
      </c>
      <c r="G14391" s="2" t="s">
        <v>44</v>
      </c>
      <c r="H14391" s="2" t="str">
        <f aca="false">IF(AND(E14391&gt;=0.4,E14391&lt;=0.6),"Yes","No")</f>
        <v>Yes</v>
      </c>
      <c r="I14391" s="2" t="str">
        <f aca="false">IF(AND(F14391="No",G14391="No",H14391="Yes"),"Yes","No")</f>
        <v>No</v>
      </c>
      <c r="J14391" s="2"/>
      <c r="K14391" s="2"/>
    </row>
    <row r="14392" customFormat="false" ht="15" hidden="false" customHeight="false" outlineLevel="0" collapsed="false">
      <c r="A14392" s="2" t="s">
        <v>19892</v>
      </c>
      <c r="B14392" s="13" t="n">
        <v>123</v>
      </c>
      <c r="C14392" s="13" t="n">
        <v>123</v>
      </c>
      <c r="D14392" s="14" t="n">
        <f aca="false">C14392/Summary!$B$4</f>
        <v>0.0082</v>
      </c>
      <c r="E14392" s="15" t="n">
        <v>0.285714285714286</v>
      </c>
      <c r="F14392" s="2" t="s">
        <v>53</v>
      </c>
      <c r="G14392" s="2" t="s">
        <v>44</v>
      </c>
      <c r="H14392" s="2" t="str">
        <f aca="false">IF(AND(E14392&gt;=0.4,E14392&lt;=0.6),"Yes","No")</f>
        <v>No</v>
      </c>
      <c r="I14392" s="2" t="str">
        <f aca="false">IF(AND(F14392="No",G14392="No",H14392="Yes"),"Yes","No")</f>
        <v>No</v>
      </c>
      <c r="J14392" s="2"/>
      <c r="K14392" s="2"/>
    </row>
    <row r="14393" customFormat="false" ht="15" hidden="false" customHeight="false" outlineLevel="0" collapsed="false">
      <c r="A14393" s="2" t="s">
        <v>19893</v>
      </c>
      <c r="B14393" s="13" t="n">
        <v>123</v>
      </c>
      <c r="C14393" s="13" t="n">
        <v>122</v>
      </c>
      <c r="D14393" s="14" t="n">
        <f aca="false">C14393/Summary!$B$4</f>
        <v>0.00813333333333333</v>
      </c>
      <c r="E14393" s="15" t="n">
        <v>0.285714285714286</v>
      </c>
      <c r="F14393" s="2" t="s">
        <v>53</v>
      </c>
      <c r="G14393" s="2" t="s">
        <v>53</v>
      </c>
      <c r="H14393" s="2" t="str">
        <f aca="false">IF(AND(E14393&gt;=0.4,E14393&lt;=0.6),"Yes","No")</f>
        <v>No</v>
      </c>
      <c r="I14393" s="2" t="str">
        <f aca="false">IF(AND(F14393="No",G14393="No",H14393="Yes"),"Yes","No")</f>
        <v>No</v>
      </c>
      <c r="J14393" s="2"/>
      <c r="K14393" s="2"/>
    </row>
    <row r="14394" customFormat="false" ht="15" hidden="false" customHeight="false" outlineLevel="0" collapsed="false">
      <c r="A14394" s="2" t="s">
        <v>19894</v>
      </c>
      <c r="B14394" s="13" t="n">
        <v>123</v>
      </c>
      <c r="C14394" s="13" t="n">
        <v>122</v>
      </c>
      <c r="D14394" s="14" t="n">
        <f aca="false">C14394/Summary!$B$4</f>
        <v>0.00813333333333333</v>
      </c>
      <c r="E14394" s="15" t="n">
        <v>0.142857142857143</v>
      </c>
      <c r="F14394" s="2" t="s">
        <v>53</v>
      </c>
      <c r="G14394" s="2" t="s">
        <v>44</v>
      </c>
      <c r="H14394" s="2" t="str">
        <f aca="false">IF(AND(E14394&gt;=0.4,E14394&lt;=0.6),"Yes","No")</f>
        <v>No</v>
      </c>
      <c r="I14394" s="2" t="str">
        <f aca="false">IF(AND(F14394="No",G14394="No",H14394="Yes"),"Yes","No")</f>
        <v>No</v>
      </c>
      <c r="J14394" s="2"/>
      <c r="K14394" s="2"/>
    </row>
    <row r="14395" customFormat="false" ht="15" hidden="false" customHeight="false" outlineLevel="0" collapsed="false">
      <c r="A14395" s="2" t="s">
        <v>19895</v>
      </c>
      <c r="B14395" s="13" t="n">
        <v>123</v>
      </c>
      <c r="C14395" s="13" t="n">
        <v>123</v>
      </c>
      <c r="D14395" s="14" t="n">
        <f aca="false">C14395/Summary!$B$4</f>
        <v>0.0082</v>
      </c>
      <c r="E14395" s="15" t="n">
        <v>0</v>
      </c>
      <c r="F14395" s="2" t="s">
        <v>53</v>
      </c>
      <c r="G14395" s="2" t="s">
        <v>53</v>
      </c>
      <c r="H14395" s="2" t="str">
        <f aca="false">IF(AND(E14395&gt;=0.4,E14395&lt;=0.6),"Yes","No")</f>
        <v>No</v>
      </c>
      <c r="I14395" s="2" t="str">
        <f aca="false">IF(AND(F14395="No",G14395="No",H14395="Yes"),"Yes","No")</f>
        <v>No</v>
      </c>
      <c r="J14395" s="2"/>
      <c r="K14395" s="2"/>
    </row>
    <row r="14396" customFormat="false" ht="15" hidden="false" customHeight="false" outlineLevel="0" collapsed="false">
      <c r="A14396" s="2" t="s">
        <v>19896</v>
      </c>
      <c r="B14396" s="13" t="n">
        <v>123</v>
      </c>
      <c r="C14396" s="13" t="n">
        <v>123</v>
      </c>
      <c r="D14396" s="14" t="n">
        <f aca="false">C14396/Summary!$B$4</f>
        <v>0.0082</v>
      </c>
      <c r="E14396" s="15" t="n">
        <v>0.428571428571429</v>
      </c>
      <c r="F14396" s="2" t="s">
        <v>53</v>
      </c>
      <c r="G14396" s="2" t="s">
        <v>44</v>
      </c>
      <c r="H14396" s="2" t="str">
        <f aca="false">IF(AND(E14396&gt;=0.4,E14396&lt;=0.6),"Yes","No")</f>
        <v>Yes</v>
      </c>
      <c r="I14396" s="2" t="str">
        <f aca="false">IF(AND(F14396="No",G14396="No",H14396="Yes"),"Yes","No")</f>
        <v>No</v>
      </c>
      <c r="J14396" s="2"/>
      <c r="K14396" s="2"/>
    </row>
    <row r="14397" customFormat="false" ht="15" hidden="false" customHeight="false" outlineLevel="0" collapsed="false">
      <c r="A14397" s="2" t="s">
        <v>19897</v>
      </c>
      <c r="B14397" s="13" t="n">
        <v>123</v>
      </c>
      <c r="C14397" s="13" t="n">
        <v>122</v>
      </c>
      <c r="D14397" s="14" t="n">
        <f aca="false">C14397/Summary!$B$4</f>
        <v>0.00813333333333333</v>
      </c>
      <c r="E14397" s="15" t="n">
        <v>0.285714285714286</v>
      </c>
      <c r="F14397" s="2" t="s">
        <v>53</v>
      </c>
      <c r="G14397" s="2" t="s">
        <v>44</v>
      </c>
      <c r="H14397" s="2" t="str">
        <f aca="false">IF(AND(E14397&gt;=0.4,E14397&lt;=0.6),"Yes","No")</f>
        <v>No</v>
      </c>
      <c r="I14397" s="2" t="str">
        <f aca="false">IF(AND(F14397="No",G14397="No",H14397="Yes"),"Yes","No")</f>
        <v>No</v>
      </c>
      <c r="J14397" s="2"/>
      <c r="K14397" s="2"/>
    </row>
    <row r="14398" customFormat="false" ht="15" hidden="false" customHeight="false" outlineLevel="0" collapsed="false">
      <c r="A14398" s="2" t="s">
        <v>19898</v>
      </c>
      <c r="B14398" s="13" t="n">
        <v>124</v>
      </c>
      <c r="C14398" s="13" t="n">
        <v>124</v>
      </c>
      <c r="D14398" s="14" t="n">
        <f aca="false">C14398/Summary!$B$4</f>
        <v>0.00826666666666667</v>
      </c>
      <c r="E14398" s="15" t="n">
        <v>0.285714285714286</v>
      </c>
      <c r="F14398" s="2" t="s">
        <v>53</v>
      </c>
      <c r="G14398" s="2" t="s">
        <v>44</v>
      </c>
      <c r="H14398" s="2" t="str">
        <f aca="false">IF(AND(E14398&gt;=0.4,E14398&lt;=0.6),"Yes","No")</f>
        <v>No</v>
      </c>
      <c r="I14398" s="2" t="str">
        <f aca="false">IF(AND(F14398="No",G14398="No",H14398="Yes"),"Yes","No")</f>
        <v>No</v>
      </c>
      <c r="J14398" s="2"/>
      <c r="K14398" s="2"/>
    </row>
    <row r="14399" customFormat="false" ht="15" hidden="false" customHeight="false" outlineLevel="0" collapsed="false">
      <c r="A14399" s="2" t="s">
        <v>19899</v>
      </c>
      <c r="B14399" s="13" t="n">
        <v>124</v>
      </c>
      <c r="C14399" s="13" t="n">
        <v>122</v>
      </c>
      <c r="D14399" s="14" t="n">
        <f aca="false">C14399/Summary!$B$4</f>
        <v>0.00813333333333333</v>
      </c>
      <c r="E14399" s="15" t="n">
        <v>0.285714285714286</v>
      </c>
      <c r="F14399" s="2" t="s">
        <v>53</v>
      </c>
      <c r="G14399" s="2" t="s">
        <v>53</v>
      </c>
      <c r="H14399" s="2" t="str">
        <f aca="false">IF(AND(E14399&gt;=0.4,E14399&lt;=0.6),"Yes","No")</f>
        <v>No</v>
      </c>
      <c r="I14399" s="2" t="str">
        <f aca="false">IF(AND(F14399="No",G14399="No",H14399="Yes"),"Yes","No")</f>
        <v>No</v>
      </c>
      <c r="J14399" s="2"/>
      <c r="K14399" s="2"/>
    </row>
    <row r="14400" customFormat="false" ht="15" hidden="false" customHeight="false" outlineLevel="0" collapsed="false">
      <c r="A14400" s="2" t="s">
        <v>19900</v>
      </c>
      <c r="B14400" s="13" t="n">
        <v>124</v>
      </c>
      <c r="C14400" s="13" t="n">
        <v>123</v>
      </c>
      <c r="D14400" s="14" t="n">
        <f aca="false">C14400/Summary!$B$4</f>
        <v>0.0082</v>
      </c>
      <c r="E14400" s="15" t="n">
        <v>0.428571428571429</v>
      </c>
      <c r="F14400" s="2" t="s">
        <v>53</v>
      </c>
      <c r="G14400" s="2" t="s">
        <v>44</v>
      </c>
      <c r="H14400" s="2" t="str">
        <f aca="false">IF(AND(E14400&gt;=0.4,E14400&lt;=0.6),"Yes","No")</f>
        <v>Yes</v>
      </c>
      <c r="I14400" s="2" t="str">
        <f aca="false">IF(AND(F14400="No",G14400="No",H14400="Yes"),"Yes","No")</f>
        <v>No</v>
      </c>
      <c r="J14400" s="2"/>
      <c r="K14400" s="2"/>
    </row>
    <row r="14401" customFormat="false" ht="15" hidden="false" customHeight="false" outlineLevel="0" collapsed="false">
      <c r="A14401" s="2" t="s">
        <v>19901</v>
      </c>
      <c r="B14401" s="13" t="n">
        <v>124</v>
      </c>
      <c r="C14401" s="13" t="n">
        <v>123</v>
      </c>
      <c r="D14401" s="14" t="n">
        <f aca="false">C14401/Summary!$B$4</f>
        <v>0.0082</v>
      </c>
      <c r="E14401" s="15" t="n">
        <v>0.285714285714286</v>
      </c>
      <c r="F14401" s="2" t="s">
        <v>53</v>
      </c>
      <c r="G14401" s="2" t="s">
        <v>53</v>
      </c>
      <c r="H14401" s="2" t="str">
        <f aca="false">IF(AND(E14401&gt;=0.4,E14401&lt;=0.6),"Yes","No")</f>
        <v>No</v>
      </c>
      <c r="I14401" s="2" t="str">
        <f aca="false">IF(AND(F14401="No",G14401="No",H14401="Yes"),"Yes","No")</f>
        <v>No</v>
      </c>
      <c r="J14401" s="2"/>
      <c r="K14401" s="2"/>
    </row>
    <row r="14402" customFormat="false" ht="15" hidden="false" customHeight="false" outlineLevel="0" collapsed="false">
      <c r="A14402" s="2" t="s">
        <v>19902</v>
      </c>
      <c r="B14402" s="13" t="n">
        <v>124</v>
      </c>
      <c r="C14402" s="13" t="n">
        <v>124</v>
      </c>
      <c r="D14402" s="14" t="n">
        <f aca="false">C14402/Summary!$B$4</f>
        <v>0.00826666666666667</v>
      </c>
      <c r="E14402" s="15" t="n">
        <v>0.285714285714286</v>
      </c>
      <c r="F14402" s="2" t="s">
        <v>53</v>
      </c>
      <c r="G14402" s="2" t="s">
        <v>44</v>
      </c>
      <c r="H14402" s="2" t="str">
        <f aca="false">IF(AND(E14402&gt;=0.4,E14402&lt;=0.6),"Yes","No")</f>
        <v>No</v>
      </c>
      <c r="I14402" s="2" t="str">
        <f aca="false">IF(AND(F14402="No",G14402="No",H14402="Yes"),"Yes","No")</f>
        <v>No</v>
      </c>
      <c r="J14402" s="2"/>
      <c r="K14402" s="2"/>
    </row>
    <row r="14403" customFormat="false" ht="15" hidden="false" customHeight="false" outlineLevel="0" collapsed="false">
      <c r="A14403" s="2" t="s">
        <v>19903</v>
      </c>
      <c r="B14403" s="13" t="n">
        <v>124</v>
      </c>
      <c r="C14403" s="13" t="n">
        <v>124</v>
      </c>
      <c r="D14403" s="14" t="n">
        <f aca="false">C14403/Summary!$B$4</f>
        <v>0.00826666666666667</v>
      </c>
      <c r="E14403" s="15" t="n">
        <v>0.428571428571429</v>
      </c>
      <c r="F14403" s="2" t="s">
        <v>53</v>
      </c>
      <c r="G14403" s="2" t="s">
        <v>44</v>
      </c>
      <c r="H14403" s="2" t="str">
        <f aca="false">IF(AND(E14403&gt;=0.4,E14403&lt;=0.6),"Yes","No")</f>
        <v>Yes</v>
      </c>
      <c r="I14403" s="2" t="str">
        <f aca="false">IF(AND(F14403="No",G14403="No",H14403="Yes"),"Yes","No")</f>
        <v>No</v>
      </c>
      <c r="J14403" s="2"/>
      <c r="K14403" s="2"/>
    </row>
    <row r="14404" customFormat="false" ht="15" hidden="false" customHeight="false" outlineLevel="0" collapsed="false">
      <c r="A14404" s="2" t="s">
        <v>19904</v>
      </c>
      <c r="B14404" s="13" t="n">
        <v>124</v>
      </c>
      <c r="C14404" s="13" t="n">
        <v>124</v>
      </c>
      <c r="D14404" s="14" t="n">
        <f aca="false">C14404/Summary!$B$4</f>
        <v>0.00826666666666667</v>
      </c>
      <c r="E14404" s="15" t="n">
        <v>0.428571428571429</v>
      </c>
      <c r="F14404" s="2" t="s">
        <v>53</v>
      </c>
      <c r="G14404" s="2" t="s">
        <v>44</v>
      </c>
      <c r="H14404" s="2" t="str">
        <f aca="false">IF(AND(E14404&gt;=0.4,E14404&lt;=0.6),"Yes","No")</f>
        <v>Yes</v>
      </c>
      <c r="I14404" s="2" t="str">
        <f aca="false">IF(AND(F14404="No",G14404="No",H14404="Yes"),"Yes","No")</f>
        <v>No</v>
      </c>
      <c r="J14404" s="2"/>
      <c r="K14404" s="2"/>
    </row>
    <row r="14405" customFormat="false" ht="15" hidden="false" customHeight="false" outlineLevel="0" collapsed="false">
      <c r="A14405" s="2" t="s">
        <v>19905</v>
      </c>
      <c r="B14405" s="13" t="n">
        <v>124</v>
      </c>
      <c r="C14405" s="13" t="n">
        <v>123</v>
      </c>
      <c r="D14405" s="14" t="n">
        <f aca="false">C14405/Summary!$B$4</f>
        <v>0.0082</v>
      </c>
      <c r="E14405" s="15" t="n">
        <v>0.428571428571429</v>
      </c>
      <c r="F14405" s="2" t="s">
        <v>53</v>
      </c>
      <c r="G14405" s="2" t="s">
        <v>44</v>
      </c>
      <c r="H14405" s="2" t="str">
        <f aca="false">IF(AND(E14405&gt;=0.4,E14405&lt;=0.6),"Yes","No")</f>
        <v>Yes</v>
      </c>
      <c r="I14405" s="2" t="str">
        <f aca="false">IF(AND(F14405="No",G14405="No",H14405="Yes"),"Yes","No")</f>
        <v>No</v>
      </c>
      <c r="J14405" s="2"/>
      <c r="K14405" s="2"/>
    </row>
    <row r="14406" customFormat="false" ht="15" hidden="false" customHeight="false" outlineLevel="0" collapsed="false">
      <c r="A14406" s="2" t="s">
        <v>19906</v>
      </c>
      <c r="B14406" s="13" t="n">
        <v>124</v>
      </c>
      <c r="C14406" s="13" t="n">
        <v>123</v>
      </c>
      <c r="D14406" s="14" t="n">
        <f aca="false">C14406/Summary!$B$4</f>
        <v>0.0082</v>
      </c>
      <c r="E14406" s="15" t="n">
        <v>0.285714285714286</v>
      </c>
      <c r="F14406" s="2" t="s">
        <v>53</v>
      </c>
      <c r="G14406" s="2" t="s">
        <v>44</v>
      </c>
      <c r="H14406" s="2" t="str">
        <f aca="false">IF(AND(E14406&gt;=0.4,E14406&lt;=0.6),"Yes","No")</f>
        <v>No</v>
      </c>
      <c r="I14406" s="2" t="str">
        <f aca="false">IF(AND(F14406="No",G14406="No",H14406="Yes"),"Yes","No")</f>
        <v>No</v>
      </c>
      <c r="J14406" s="2"/>
      <c r="K14406" s="2"/>
    </row>
    <row r="14407" customFormat="false" ht="15" hidden="false" customHeight="false" outlineLevel="0" collapsed="false">
      <c r="A14407" s="2" t="s">
        <v>19907</v>
      </c>
      <c r="B14407" s="13" t="n">
        <v>124</v>
      </c>
      <c r="C14407" s="13" t="n">
        <v>124</v>
      </c>
      <c r="D14407" s="14" t="n">
        <f aca="false">C14407/Summary!$B$4</f>
        <v>0.00826666666666667</v>
      </c>
      <c r="E14407" s="15" t="n">
        <v>0.571428571428571</v>
      </c>
      <c r="F14407" s="2" t="s">
        <v>53</v>
      </c>
      <c r="G14407" s="2" t="s">
        <v>44</v>
      </c>
      <c r="H14407" s="2" t="str">
        <f aca="false">IF(AND(E14407&gt;=0.4,E14407&lt;=0.6),"Yes","No")</f>
        <v>Yes</v>
      </c>
      <c r="I14407" s="2" t="str">
        <f aca="false">IF(AND(F14407="No",G14407="No",H14407="Yes"),"Yes","No")</f>
        <v>No</v>
      </c>
      <c r="J14407" s="2"/>
      <c r="K14407" s="2"/>
    </row>
    <row r="14408" customFormat="false" ht="15" hidden="false" customHeight="false" outlineLevel="0" collapsed="false">
      <c r="A14408" s="2" t="s">
        <v>19908</v>
      </c>
      <c r="B14408" s="13" t="n">
        <v>124</v>
      </c>
      <c r="C14408" s="13" t="n">
        <v>121</v>
      </c>
      <c r="D14408" s="14" t="n">
        <f aca="false">C14408/Summary!$B$4</f>
        <v>0.00806666666666667</v>
      </c>
      <c r="E14408" s="15" t="n">
        <v>0.285714285714286</v>
      </c>
      <c r="F14408" s="2" t="s">
        <v>53</v>
      </c>
      <c r="G14408" s="2" t="s">
        <v>44</v>
      </c>
      <c r="H14408" s="2" t="str">
        <f aca="false">IF(AND(E14408&gt;=0.4,E14408&lt;=0.6),"Yes","No")</f>
        <v>No</v>
      </c>
      <c r="I14408" s="2" t="str">
        <f aca="false">IF(AND(F14408="No",G14408="No",H14408="Yes"),"Yes","No")</f>
        <v>No</v>
      </c>
      <c r="J14408" s="2"/>
      <c r="K14408" s="2"/>
    </row>
    <row r="14409" customFormat="false" ht="15" hidden="false" customHeight="false" outlineLevel="0" collapsed="false">
      <c r="A14409" s="2" t="s">
        <v>19909</v>
      </c>
      <c r="B14409" s="13" t="n">
        <v>124</v>
      </c>
      <c r="C14409" s="13" t="n">
        <v>123</v>
      </c>
      <c r="D14409" s="14" t="n">
        <f aca="false">C14409/Summary!$B$4</f>
        <v>0.0082</v>
      </c>
      <c r="E14409" s="15" t="n">
        <v>0.571428571428571</v>
      </c>
      <c r="F14409" s="2" t="s">
        <v>53</v>
      </c>
      <c r="G14409" s="2" t="s">
        <v>44</v>
      </c>
      <c r="H14409" s="2" t="str">
        <f aca="false">IF(AND(E14409&gt;=0.4,E14409&lt;=0.6),"Yes","No")</f>
        <v>Yes</v>
      </c>
      <c r="I14409" s="2" t="str">
        <f aca="false">IF(AND(F14409="No",G14409="No",H14409="Yes"),"Yes","No")</f>
        <v>No</v>
      </c>
      <c r="J14409" s="2"/>
      <c r="K14409" s="2"/>
    </row>
    <row r="14410" customFormat="false" ht="15" hidden="false" customHeight="false" outlineLevel="0" collapsed="false">
      <c r="A14410" s="2" t="s">
        <v>19910</v>
      </c>
      <c r="B14410" s="13" t="n">
        <v>124</v>
      </c>
      <c r="C14410" s="13" t="n">
        <v>124</v>
      </c>
      <c r="D14410" s="14" t="n">
        <f aca="false">C14410/Summary!$B$4</f>
        <v>0.00826666666666667</v>
      </c>
      <c r="E14410" s="15" t="n">
        <v>0.571428571428571</v>
      </c>
      <c r="F14410" s="2" t="s">
        <v>53</v>
      </c>
      <c r="G14410" s="2" t="s">
        <v>44</v>
      </c>
      <c r="H14410" s="2" t="str">
        <f aca="false">IF(AND(E14410&gt;=0.4,E14410&lt;=0.6),"Yes","No")</f>
        <v>Yes</v>
      </c>
      <c r="I14410" s="2" t="str">
        <f aca="false">IF(AND(F14410="No",G14410="No",H14410="Yes"),"Yes","No")</f>
        <v>No</v>
      </c>
      <c r="J14410" s="2"/>
      <c r="K14410" s="2"/>
    </row>
    <row r="14411" customFormat="false" ht="15" hidden="false" customHeight="false" outlineLevel="0" collapsed="false">
      <c r="A14411" s="2" t="s">
        <v>19911</v>
      </c>
      <c r="B14411" s="13" t="n">
        <v>124</v>
      </c>
      <c r="C14411" s="13" t="n">
        <v>123</v>
      </c>
      <c r="D14411" s="14" t="n">
        <f aca="false">C14411/Summary!$B$4</f>
        <v>0.0082</v>
      </c>
      <c r="E14411" s="15" t="n">
        <v>0.285714285714286</v>
      </c>
      <c r="F14411" s="2" t="s">
        <v>53</v>
      </c>
      <c r="G14411" s="2" t="s">
        <v>44</v>
      </c>
      <c r="H14411" s="2" t="str">
        <f aca="false">IF(AND(E14411&gt;=0.4,E14411&lt;=0.6),"Yes","No")</f>
        <v>No</v>
      </c>
      <c r="I14411" s="2" t="str">
        <f aca="false">IF(AND(F14411="No",G14411="No",H14411="Yes"),"Yes","No")</f>
        <v>No</v>
      </c>
      <c r="J14411" s="2"/>
      <c r="K14411" s="2"/>
    </row>
    <row r="14412" customFormat="false" ht="15" hidden="false" customHeight="false" outlineLevel="0" collapsed="false">
      <c r="A14412" s="2" t="s">
        <v>19912</v>
      </c>
      <c r="B14412" s="13" t="n">
        <v>124</v>
      </c>
      <c r="C14412" s="13" t="n">
        <v>123</v>
      </c>
      <c r="D14412" s="14" t="n">
        <f aca="false">C14412/Summary!$B$4</f>
        <v>0.0082</v>
      </c>
      <c r="E14412" s="15" t="n">
        <v>0.428571428571429</v>
      </c>
      <c r="F14412" s="2" t="s">
        <v>53</v>
      </c>
      <c r="G14412" s="2" t="s">
        <v>44</v>
      </c>
      <c r="H14412" s="2" t="str">
        <f aca="false">IF(AND(E14412&gt;=0.4,E14412&lt;=0.6),"Yes","No")</f>
        <v>Yes</v>
      </c>
      <c r="I14412" s="2" t="str">
        <f aca="false">IF(AND(F14412="No",G14412="No",H14412="Yes"),"Yes","No")</f>
        <v>No</v>
      </c>
      <c r="J14412" s="2"/>
      <c r="K14412" s="2"/>
    </row>
    <row r="14413" customFormat="false" ht="15" hidden="false" customHeight="false" outlineLevel="0" collapsed="false">
      <c r="A14413" s="2" t="s">
        <v>19913</v>
      </c>
      <c r="B14413" s="13" t="n">
        <v>124</v>
      </c>
      <c r="C14413" s="13" t="n">
        <v>124</v>
      </c>
      <c r="D14413" s="14" t="n">
        <f aca="false">C14413/Summary!$B$4</f>
        <v>0.00826666666666667</v>
      </c>
      <c r="E14413" s="15" t="n">
        <v>0.428571428571429</v>
      </c>
      <c r="F14413" s="2" t="s">
        <v>53</v>
      </c>
      <c r="G14413" s="2" t="s">
        <v>44</v>
      </c>
      <c r="H14413" s="2" t="str">
        <f aca="false">IF(AND(E14413&gt;=0.4,E14413&lt;=0.6),"Yes","No")</f>
        <v>Yes</v>
      </c>
      <c r="I14413" s="2" t="str">
        <f aca="false">IF(AND(F14413="No",G14413="No",H14413="Yes"),"Yes","No")</f>
        <v>No</v>
      </c>
      <c r="J14413" s="2"/>
      <c r="K14413" s="2"/>
    </row>
    <row r="14414" customFormat="false" ht="15" hidden="false" customHeight="false" outlineLevel="0" collapsed="false">
      <c r="A14414" s="2" t="s">
        <v>19914</v>
      </c>
      <c r="B14414" s="13" t="n">
        <v>124</v>
      </c>
      <c r="C14414" s="13" t="n">
        <v>124</v>
      </c>
      <c r="D14414" s="14" t="n">
        <f aca="false">C14414/Summary!$B$4</f>
        <v>0.00826666666666667</v>
      </c>
      <c r="E14414" s="15" t="n">
        <v>0.285714285714286</v>
      </c>
      <c r="F14414" s="2" t="s">
        <v>53</v>
      </c>
      <c r="G14414" s="2" t="s">
        <v>44</v>
      </c>
      <c r="H14414" s="2" t="str">
        <f aca="false">IF(AND(E14414&gt;=0.4,E14414&lt;=0.6),"Yes","No")</f>
        <v>No</v>
      </c>
      <c r="I14414" s="2" t="str">
        <f aca="false">IF(AND(F14414="No",G14414="No",H14414="Yes"),"Yes","No")</f>
        <v>No</v>
      </c>
      <c r="J14414" s="2"/>
      <c r="K14414" s="2"/>
    </row>
    <row r="14415" customFormat="false" ht="15" hidden="false" customHeight="false" outlineLevel="0" collapsed="false">
      <c r="A14415" s="2" t="s">
        <v>19915</v>
      </c>
      <c r="B14415" s="13" t="n">
        <v>124</v>
      </c>
      <c r="C14415" s="13" t="n">
        <v>124</v>
      </c>
      <c r="D14415" s="14" t="n">
        <f aca="false">C14415/Summary!$B$4</f>
        <v>0.00826666666666667</v>
      </c>
      <c r="E14415" s="15" t="n">
        <v>0.285714285714286</v>
      </c>
      <c r="F14415" s="2" t="s">
        <v>53</v>
      </c>
      <c r="G14415" s="2" t="s">
        <v>44</v>
      </c>
      <c r="H14415" s="2" t="str">
        <f aca="false">IF(AND(E14415&gt;=0.4,E14415&lt;=0.6),"Yes","No")</f>
        <v>No</v>
      </c>
      <c r="I14415" s="2" t="str">
        <f aca="false">IF(AND(F14415="No",G14415="No",H14415="Yes"),"Yes","No")</f>
        <v>No</v>
      </c>
      <c r="J14415" s="2"/>
      <c r="K14415" s="2"/>
    </row>
    <row r="14416" customFormat="false" ht="15" hidden="false" customHeight="false" outlineLevel="0" collapsed="false">
      <c r="A14416" s="2" t="s">
        <v>19916</v>
      </c>
      <c r="B14416" s="13" t="n">
        <v>124</v>
      </c>
      <c r="C14416" s="13" t="n">
        <v>124</v>
      </c>
      <c r="D14416" s="14" t="n">
        <f aca="false">C14416/Summary!$B$4</f>
        <v>0.00826666666666667</v>
      </c>
      <c r="E14416" s="15" t="n">
        <v>0.142857142857143</v>
      </c>
      <c r="F14416" s="2" t="s">
        <v>53</v>
      </c>
      <c r="G14416" s="2" t="s">
        <v>53</v>
      </c>
      <c r="H14416" s="2" t="str">
        <f aca="false">IF(AND(E14416&gt;=0.4,E14416&lt;=0.6),"Yes","No")</f>
        <v>No</v>
      </c>
      <c r="I14416" s="2" t="str">
        <f aca="false">IF(AND(F14416="No",G14416="No",H14416="Yes"),"Yes","No")</f>
        <v>No</v>
      </c>
      <c r="J14416" s="2"/>
      <c r="K14416" s="2"/>
    </row>
    <row r="14417" customFormat="false" ht="15" hidden="false" customHeight="false" outlineLevel="0" collapsed="false">
      <c r="A14417" s="2" t="s">
        <v>19917</v>
      </c>
      <c r="B14417" s="13" t="n">
        <v>124</v>
      </c>
      <c r="C14417" s="13" t="n">
        <v>123</v>
      </c>
      <c r="D14417" s="14" t="n">
        <f aca="false">C14417/Summary!$B$4</f>
        <v>0.0082</v>
      </c>
      <c r="E14417" s="15" t="n">
        <v>0.428571428571429</v>
      </c>
      <c r="F14417" s="2" t="s">
        <v>53</v>
      </c>
      <c r="G14417" s="2" t="s">
        <v>44</v>
      </c>
      <c r="H14417" s="2" t="str">
        <f aca="false">IF(AND(E14417&gt;=0.4,E14417&lt;=0.6),"Yes","No")</f>
        <v>Yes</v>
      </c>
      <c r="I14417" s="2" t="str">
        <f aca="false">IF(AND(F14417="No",G14417="No",H14417="Yes"),"Yes","No")</f>
        <v>No</v>
      </c>
      <c r="J14417" s="2"/>
      <c r="K14417" s="2"/>
    </row>
    <row r="14418" customFormat="false" ht="15" hidden="false" customHeight="false" outlineLevel="0" collapsed="false">
      <c r="A14418" s="2" t="s">
        <v>19918</v>
      </c>
      <c r="B14418" s="13" t="n">
        <v>124</v>
      </c>
      <c r="C14418" s="13" t="n">
        <v>124</v>
      </c>
      <c r="D14418" s="14" t="n">
        <f aca="false">C14418/Summary!$B$4</f>
        <v>0.00826666666666667</v>
      </c>
      <c r="E14418" s="15" t="n">
        <v>0.428571428571429</v>
      </c>
      <c r="F14418" s="2" t="s">
        <v>53</v>
      </c>
      <c r="G14418" s="2" t="s">
        <v>44</v>
      </c>
      <c r="H14418" s="2" t="str">
        <f aca="false">IF(AND(E14418&gt;=0.4,E14418&lt;=0.6),"Yes","No")</f>
        <v>Yes</v>
      </c>
      <c r="I14418" s="2" t="str">
        <f aca="false">IF(AND(F14418="No",G14418="No",H14418="Yes"),"Yes","No")</f>
        <v>No</v>
      </c>
      <c r="J14418" s="2"/>
      <c r="K14418" s="2"/>
    </row>
    <row r="14419" customFormat="false" ht="15" hidden="false" customHeight="false" outlineLevel="0" collapsed="false">
      <c r="A14419" s="2" t="s">
        <v>19919</v>
      </c>
      <c r="B14419" s="13" t="n">
        <v>124</v>
      </c>
      <c r="C14419" s="13" t="n">
        <v>124</v>
      </c>
      <c r="D14419" s="14" t="n">
        <f aca="false">C14419/Summary!$B$4</f>
        <v>0.00826666666666667</v>
      </c>
      <c r="E14419" s="15" t="n">
        <v>0.571428571428571</v>
      </c>
      <c r="F14419" s="2" t="s">
        <v>53</v>
      </c>
      <c r="G14419" s="2" t="s">
        <v>53</v>
      </c>
      <c r="H14419" s="2" t="str">
        <f aca="false">IF(AND(E14419&gt;=0.4,E14419&lt;=0.6),"Yes","No")</f>
        <v>Yes</v>
      </c>
      <c r="I14419" s="2" t="str">
        <f aca="false">IF(AND(F14419="No",G14419="No",H14419="Yes"),"Yes","No")</f>
        <v>No</v>
      </c>
      <c r="J14419" s="2"/>
      <c r="K14419" s="2"/>
    </row>
    <row r="14420" customFormat="false" ht="15" hidden="false" customHeight="false" outlineLevel="0" collapsed="false">
      <c r="A14420" s="2" t="s">
        <v>19920</v>
      </c>
      <c r="B14420" s="13" t="n">
        <v>124</v>
      </c>
      <c r="C14420" s="13" t="n">
        <v>123</v>
      </c>
      <c r="D14420" s="14" t="n">
        <f aca="false">C14420/Summary!$B$4</f>
        <v>0.0082</v>
      </c>
      <c r="E14420" s="15" t="n">
        <v>0.285714285714286</v>
      </c>
      <c r="F14420" s="2" t="s">
        <v>53</v>
      </c>
      <c r="G14420" s="2" t="s">
        <v>44</v>
      </c>
      <c r="H14420" s="2" t="str">
        <f aca="false">IF(AND(E14420&gt;=0.4,E14420&lt;=0.6),"Yes","No")</f>
        <v>No</v>
      </c>
      <c r="I14420" s="2" t="str">
        <f aca="false">IF(AND(F14420="No",G14420="No",H14420="Yes"),"Yes","No")</f>
        <v>No</v>
      </c>
      <c r="J14420" s="2"/>
      <c r="K14420" s="2"/>
    </row>
    <row r="14421" customFormat="false" ht="15" hidden="false" customHeight="false" outlineLevel="0" collapsed="false">
      <c r="A14421" s="2" t="s">
        <v>19921</v>
      </c>
      <c r="B14421" s="13" t="n">
        <v>124</v>
      </c>
      <c r="C14421" s="13" t="n">
        <v>124</v>
      </c>
      <c r="D14421" s="14" t="n">
        <f aca="false">C14421/Summary!$B$4</f>
        <v>0.00826666666666667</v>
      </c>
      <c r="E14421" s="15" t="n">
        <v>0.285714285714286</v>
      </c>
      <c r="F14421" s="2" t="s">
        <v>53</v>
      </c>
      <c r="G14421" s="2" t="s">
        <v>44</v>
      </c>
      <c r="H14421" s="2" t="str">
        <f aca="false">IF(AND(E14421&gt;=0.4,E14421&lt;=0.6),"Yes","No")</f>
        <v>No</v>
      </c>
      <c r="I14421" s="2" t="str">
        <f aca="false">IF(AND(F14421="No",G14421="No",H14421="Yes"),"Yes","No")</f>
        <v>No</v>
      </c>
      <c r="J14421" s="2"/>
      <c r="K14421" s="2"/>
    </row>
    <row r="14422" customFormat="false" ht="15" hidden="false" customHeight="false" outlineLevel="0" collapsed="false">
      <c r="A14422" s="2" t="s">
        <v>19922</v>
      </c>
      <c r="B14422" s="13" t="n">
        <v>124</v>
      </c>
      <c r="C14422" s="13" t="n">
        <v>124</v>
      </c>
      <c r="D14422" s="14" t="n">
        <f aca="false">C14422/Summary!$B$4</f>
        <v>0.00826666666666667</v>
      </c>
      <c r="E14422" s="15" t="n">
        <v>0.285714285714286</v>
      </c>
      <c r="F14422" s="2" t="s">
        <v>53</v>
      </c>
      <c r="G14422" s="2" t="s">
        <v>44</v>
      </c>
      <c r="H14422" s="2" t="str">
        <f aca="false">IF(AND(E14422&gt;=0.4,E14422&lt;=0.6),"Yes","No")</f>
        <v>No</v>
      </c>
      <c r="I14422" s="2" t="str">
        <f aca="false">IF(AND(F14422="No",G14422="No",H14422="Yes"),"Yes","No")</f>
        <v>No</v>
      </c>
      <c r="J14422" s="2"/>
      <c r="K14422" s="2"/>
    </row>
    <row r="14423" customFormat="false" ht="15" hidden="false" customHeight="false" outlineLevel="0" collapsed="false">
      <c r="A14423" s="2" t="s">
        <v>19923</v>
      </c>
      <c r="B14423" s="13" t="n">
        <v>124</v>
      </c>
      <c r="C14423" s="13" t="n">
        <v>124</v>
      </c>
      <c r="D14423" s="14" t="n">
        <f aca="false">C14423/Summary!$B$4</f>
        <v>0.00826666666666667</v>
      </c>
      <c r="E14423" s="15" t="n">
        <v>0.428571428571429</v>
      </c>
      <c r="F14423" s="2" t="s">
        <v>53</v>
      </c>
      <c r="G14423" s="2" t="s">
        <v>44</v>
      </c>
      <c r="H14423" s="2" t="str">
        <f aca="false">IF(AND(E14423&gt;=0.4,E14423&lt;=0.6),"Yes","No")</f>
        <v>Yes</v>
      </c>
      <c r="I14423" s="2" t="str">
        <f aca="false">IF(AND(F14423="No",G14423="No",H14423="Yes"),"Yes","No")</f>
        <v>No</v>
      </c>
      <c r="J14423" s="2"/>
      <c r="K14423" s="2"/>
    </row>
    <row r="14424" customFormat="false" ht="15" hidden="false" customHeight="false" outlineLevel="0" collapsed="false">
      <c r="A14424" s="2" t="s">
        <v>19924</v>
      </c>
      <c r="B14424" s="13" t="n">
        <v>124</v>
      </c>
      <c r="C14424" s="13" t="n">
        <v>124</v>
      </c>
      <c r="D14424" s="14" t="n">
        <f aca="false">C14424/Summary!$B$4</f>
        <v>0.00826666666666667</v>
      </c>
      <c r="E14424" s="15" t="n">
        <v>0.142857142857143</v>
      </c>
      <c r="F14424" s="2" t="s">
        <v>53</v>
      </c>
      <c r="G14424" s="2" t="s">
        <v>53</v>
      </c>
      <c r="H14424" s="2" t="str">
        <f aca="false">IF(AND(E14424&gt;=0.4,E14424&lt;=0.6),"Yes","No")</f>
        <v>No</v>
      </c>
      <c r="I14424" s="2" t="str">
        <f aca="false">IF(AND(F14424="No",G14424="No",H14424="Yes"),"Yes","No")</f>
        <v>No</v>
      </c>
      <c r="J14424" s="2"/>
      <c r="K14424" s="2"/>
    </row>
    <row r="14425" customFormat="false" ht="15" hidden="false" customHeight="false" outlineLevel="0" collapsed="false">
      <c r="A14425" s="2" t="s">
        <v>19925</v>
      </c>
      <c r="B14425" s="13" t="n">
        <v>124</v>
      </c>
      <c r="C14425" s="13" t="n">
        <v>124</v>
      </c>
      <c r="D14425" s="14" t="n">
        <f aca="false">C14425/Summary!$B$4</f>
        <v>0.00826666666666667</v>
      </c>
      <c r="E14425" s="15" t="n">
        <v>0.142857142857143</v>
      </c>
      <c r="F14425" s="2" t="s">
        <v>53</v>
      </c>
      <c r="G14425" s="2" t="s">
        <v>53</v>
      </c>
      <c r="H14425" s="2" t="str">
        <f aca="false">IF(AND(E14425&gt;=0.4,E14425&lt;=0.6),"Yes","No")</f>
        <v>No</v>
      </c>
      <c r="I14425" s="2" t="str">
        <f aca="false">IF(AND(F14425="No",G14425="No",H14425="Yes"),"Yes","No")</f>
        <v>No</v>
      </c>
      <c r="J14425" s="2"/>
      <c r="K14425" s="2"/>
    </row>
    <row r="14426" customFormat="false" ht="15" hidden="false" customHeight="false" outlineLevel="0" collapsed="false">
      <c r="A14426" s="2" t="s">
        <v>19926</v>
      </c>
      <c r="B14426" s="13" t="n">
        <v>124</v>
      </c>
      <c r="C14426" s="13" t="n">
        <v>123</v>
      </c>
      <c r="D14426" s="14" t="n">
        <f aca="false">C14426/Summary!$B$4</f>
        <v>0.0082</v>
      </c>
      <c r="E14426" s="15" t="n">
        <v>0.571428571428571</v>
      </c>
      <c r="F14426" s="2" t="s">
        <v>53</v>
      </c>
      <c r="G14426" s="2" t="s">
        <v>44</v>
      </c>
      <c r="H14426" s="2" t="str">
        <f aca="false">IF(AND(E14426&gt;=0.4,E14426&lt;=0.6),"Yes","No")</f>
        <v>Yes</v>
      </c>
      <c r="I14426" s="2" t="str">
        <f aca="false">IF(AND(F14426="No",G14426="No",H14426="Yes"),"Yes","No")</f>
        <v>No</v>
      </c>
      <c r="J14426" s="2"/>
      <c r="K14426" s="2"/>
    </row>
    <row r="14427" customFormat="false" ht="15" hidden="false" customHeight="false" outlineLevel="0" collapsed="false">
      <c r="A14427" s="2" t="s">
        <v>19927</v>
      </c>
      <c r="B14427" s="13" t="n">
        <v>124</v>
      </c>
      <c r="C14427" s="13" t="n">
        <v>123</v>
      </c>
      <c r="D14427" s="14" t="n">
        <f aca="false">C14427/Summary!$B$4</f>
        <v>0.0082</v>
      </c>
      <c r="E14427" s="15" t="n">
        <v>0.571428571428571</v>
      </c>
      <c r="F14427" s="2" t="s">
        <v>53</v>
      </c>
      <c r="G14427" s="2" t="s">
        <v>44</v>
      </c>
      <c r="H14427" s="2" t="str">
        <f aca="false">IF(AND(E14427&gt;=0.4,E14427&lt;=0.6),"Yes","No")</f>
        <v>Yes</v>
      </c>
      <c r="I14427" s="2" t="str">
        <f aca="false">IF(AND(F14427="No",G14427="No",H14427="Yes"),"Yes","No")</f>
        <v>No</v>
      </c>
      <c r="J14427" s="2"/>
      <c r="K14427" s="2"/>
    </row>
    <row r="14428" customFormat="false" ht="15" hidden="false" customHeight="false" outlineLevel="0" collapsed="false">
      <c r="A14428" s="2" t="s">
        <v>19928</v>
      </c>
      <c r="B14428" s="13" t="n">
        <v>124</v>
      </c>
      <c r="C14428" s="13" t="n">
        <v>124</v>
      </c>
      <c r="D14428" s="14" t="n">
        <f aca="false">C14428/Summary!$B$4</f>
        <v>0.00826666666666667</v>
      </c>
      <c r="E14428" s="15" t="n">
        <v>0.428571428571429</v>
      </c>
      <c r="F14428" s="2" t="s">
        <v>53</v>
      </c>
      <c r="G14428" s="2" t="s">
        <v>44</v>
      </c>
      <c r="H14428" s="2" t="str">
        <f aca="false">IF(AND(E14428&gt;=0.4,E14428&lt;=0.6),"Yes","No")</f>
        <v>Yes</v>
      </c>
      <c r="I14428" s="2" t="str">
        <f aca="false">IF(AND(F14428="No",G14428="No",H14428="Yes"),"Yes","No")</f>
        <v>No</v>
      </c>
      <c r="J14428" s="2"/>
      <c r="K14428" s="2"/>
    </row>
    <row r="14429" customFormat="false" ht="15" hidden="false" customHeight="false" outlineLevel="0" collapsed="false">
      <c r="A14429" s="2" t="s">
        <v>19929</v>
      </c>
      <c r="B14429" s="13" t="n">
        <v>124</v>
      </c>
      <c r="C14429" s="13" t="n">
        <v>124</v>
      </c>
      <c r="D14429" s="14" t="n">
        <f aca="false">C14429/Summary!$B$4</f>
        <v>0.00826666666666667</v>
      </c>
      <c r="E14429" s="15" t="n">
        <v>0.571428571428571</v>
      </c>
      <c r="F14429" s="2" t="s">
        <v>53</v>
      </c>
      <c r="G14429" s="2" t="s">
        <v>44</v>
      </c>
      <c r="H14429" s="2" t="str">
        <f aca="false">IF(AND(E14429&gt;=0.4,E14429&lt;=0.6),"Yes","No")</f>
        <v>Yes</v>
      </c>
      <c r="I14429" s="2" t="str">
        <f aca="false">IF(AND(F14429="No",G14429="No",H14429="Yes"),"Yes","No")</f>
        <v>No</v>
      </c>
      <c r="J14429" s="2"/>
      <c r="K14429" s="2"/>
    </row>
    <row r="14430" customFormat="false" ht="15" hidden="false" customHeight="false" outlineLevel="0" collapsed="false">
      <c r="A14430" s="2" t="s">
        <v>19930</v>
      </c>
      <c r="B14430" s="13" t="n">
        <v>124</v>
      </c>
      <c r="C14430" s="13" t="n">
        <v>123</v>
      </c>
      <c r="D14430" s="14" t="n">
        <f aca="false">C14430/Summary!$B$4</f>
        <v>0.0082</v>
      </c>
      <c r="E14430" s="15" t="n">
        <v>0.428571428571429</v>
      </c>
      <c r="F14430" s="2" t="s">
        <v>53</v>
      </c>
      <c r="G14430" s="2" t="s">
        <v>44</v>
      </c>
      <c r="H14430" s="2" t="str">
        <f aca="false">IF(AND(E14430&gt;=0.4,E14430&lt;=0.6),"Yes","No")</f>
        <v>Yes</v>
      </c>
      <c r="I14430" s="2" t="str">
        <f aca="false">IF(AND(F14430="No",G14430="No",H14430="Yes"),"Yes","No")</f>
        <v>No</v>
      </c>
      <c r="J14430" s="2"/>
      <c r="K14430" s="2"/>
    </row>
    <row r="14431" customFormat="false" ht="15" hidden="false" customHeight="false" outlineLevel="0" collapsed="false">
      <c r="A14431" s="2" t="s">
        <v>19931</v>
      </c>
      <c r="B14431" s="13" t="n">
        <v>124</v>
      </c>
      <c r="C14431" s="13" t="n">
        <v>124</v>
      </c>
      <c r="D14431" s="14" t="n">
        <f aca="false">C14431/Summary!$B$4</f>
        <v>0.00826666666666667</v>
      </c>
      <c r="E14431" s="15" t="n">
        <v>0.428571428571429</v>
      </c>
      <c r="F14431" s="2" t="s">
        <v>53</v>
      </c>
      <c r="G14431" s="2" t="s">
        <v>53</v>
      </c>
      <c r="H14431" s="2" t="str">
        <f aca="false">IF(AND(E14431&gt;=0.4,E14431&lt;=0.6),"Yes","No")</f>
        <v>Yes</v>
      </c>
      <c r="I14431" s="2" t="str">
        <f aca="false">IF(AND(F14431="No",G14431="No",H14431="Yes"),"Yes","No")</f>
        <v>No</v>
      </c>
      <c r="J14431" s="2"/>
      <c r="K14431" s="2"/>
    </row>
    <row r="14432" customFormat="false" ht="15" hidden="false" customHeight="false" outlineLevel="0" collapsed="false">
      <c r="A14432" s="2" t="s">
        <v>19932</v>
      </c>
      <c r="B14432" s="13" t="n">
        <v>124</v>
      </c>
      <c r="C14432" s="13" t="n">
        <v>124</v>
      </c>
      <c r="D14432" s="14" t="n">
        <f aca="false">C14432/Summary!$B$4</f>
        <v>0.00826666666666667</v>
      </c>
      <c r="E14432" s="15" t="n">
        <v>0.714285714285714</v>
      </c>
      <c r="F14432" s="2" t="s">
        <v>53</v>
      </c>
      <c r="G14432" s="2" t="s">
        <v>44</v>
      </c>
      <c r="H14432" s="2" t="str">
        <f aca="false">IF(AND(E14432&gt;=0.4,E14432&lt;=0.6),"Yes","No")</f>
        <v>No</v>
      </c>
      <c r="I14432" s="2" t="str">
        <f aca="false">IF(AND(F14432="No",G14432="No",H14432="Yes"),"Yes","No")</f>
        <v>No</v>
      </c>
      <c r="J14432" s="2"/>
      <c r="K14432" s="2"/>
    </row>
    <row r="14433" customFormat="false" ht="15" hidden="false" customHeight="false" outlineLevel="0" collapsed="false">
      <c r="A14433" s="2" t="s">
        <v>19933</v>
      </c>
      <c r="B14433" s="13" t="n">
        <v>124</v>
      </c>
      <c r="C14433" s="13" t="n">
        <v>124</v>
      </c>
      <c r="D14433" s="14" t="n">
        <f aca="false">C14433/Summary!$B$4</f>
        <v>0.00826666666666667</v>
      </c>
      <c r="E14433" s="15" t="n">
        <v>0.714285714285714</v>
      </c>
      <c r="F14433" s="2" t="s">
        <v>53</v>
      </c>
      <c r="G14433" s="2" t="s">
        <v>44</v>
      </c>
      <c r="H14433" s="2" t="str">
        <f aca="false">IF(AND(E14433&gt;=0.4,E14433&lt;=0.6),"Yes","No")</f>
        <v>No</v>
      </c>
      <c r="I14433" s="2" t="str">
        <f aca="false">IF(AND(F14433="No",G14433="No",H14433="Yes"),"Yes","No")</f>
        <v>No</v>
      </c>
      <c r="J14433" s="2"/>
      <c r="K14433" s="2"/>
    </row>
    <row r="14434" customFormat="false" ht="15" hidden="false" customHeight="false" outlineLevel="0" collapsed="false">
      <c r="A14434" s="2" t="s">
        <v>19934</v>
      </c>
      <c r="B14434" s="13" t="n">
        <v>124</v>
      </c>
      <c r="C14434" s="13" t="n">
        <v>124</v>
      </c>
      <c r="D14434" s="14" t="n">
        <f aca="false">C14434/Summary!$B$4</f>
        <v>0.00826666666666667</v>
      </c>
      <c r="E14434" s="15" t="n">
        <v>0.428571428571429</v>
      </c>
      <c r="F14434" s="2" t="s">
        <v>53</v>
      </c>
      <c r="G14434" s="2" t="s">
        <v>53</v>
      </c>
      <c r="H14434" s="2" t="str">
        <f aca="false">IF(AND(E14434&gt;=0.4,E14434&lt;=0.6),"Yes","No")</f>
        <v>Yes</v>
      </c>
      <c r="I14434" s="2" t="str">
        <f aca="false">IF(AND(F14434="No",G14434="No",H14434="Yes"),"Yes","No")</f>
        <v>No</v>
      </c>
      <c r="J14434" s="2"/>
      <c r="K14434" s="2"/>
    </row>
    <row r="14435" customFormat="false" ht="15" hidden="false" customHeight="false" outlineLevel="0" collapsed="false">
      <c r="A14435" s="2" t="s">
        <v>19935</v>
      </c>
      <c r="B14435" s="13" t="n">
        <v>124</v>
      </c>
      <c r="C14435" s="13" t="n">
        <v>124</v>
      </c>
      <c r="D14435" s="14" t="n">
        <f aca="false">C14435/Summary!$B$4</f>
        <v>0.00826666666666667</v>
      </c>
      <c r="E14435" s="15" t="n">
        <v>0.285714285714286</v>
      </c>
      <c r="F14435" s="2" t="s">
        <v>53</v>
      </c>
      <c r="G14435" s="2" t="s">
        <v>53</v>
      </c>
      <c r="H14435" s="2" t="str">
        <f aca="false">IF(AND(E14435&gt;=0.4,E14435&lt;=0.6),"Yes","No")</f>
        <v>No</v>
      </c>
      <c r="I14435" s="2" t="str">
        <f aca="false">IF(AND(F14435="No",G14435="No",H14435="Yes"),"Yes","No")</f>
        <v>No</v>
      </c>
      <c r="J14435" s="2"/>
      <c r="K14435" s="2"/>
    </row>
    <row r="14436" customFormat="false" ht="15" hidden="false" customHeight="false" outlineLevel="0" collapsed="false">
      <c r="A14436" s="2" t="s">
        <v>19936</v>
      </c>
      <c r="B14436" s="13" t="n">
        <v>124</v>
      </c>
      <c r="C14436" s="13" t="n">
        <v>124</v>
      </c>
      <c r="D14436" s="14" t="n">
        <f aca="false">C14436/Summary!$B$4</f>
        <v>0.00826666666666667</v>
      </c>
      <c r="E14436" s="15" t="n">
        <v>0.428571428571429</v>
      </c>
      <c r="F14436" s="2" t="s">
        <v>53</v>
      </c>
      <c r="G14436" s="2" t="s">
        <v>44</v>
      </c>
      <c r="H14436" s="2" t="str">
        <f aca="false">IF(AND(E14436&gt;=0.4,E14436&lt;=0.6),"Yes","No")</f>
        <v>Yes</v>
      </c>
      <c r="I14436" s="2" t="str">
        <f aca="false">IF(AND(F14436="No",G14436="No",H14436="Yes"),"Yes","No")</f>
        <v>No</v>
      </c>
      <c r="J14436" s="2"/>
      <c r="K14436" s="2"/>
    </row>
    <row r="14437" customFormat="false" ht="15" hidden="false" customHeight="false" outlineLevel="0" collapsed="false">
      <c r="A14437" s="2" t="s">
        <v>19937</v>
      </c>
      <c r="B14437" s="13" t="n">
        <v>124</v>
      </c>
      <c r="C14437" s="13" t="n">
        <v>123</v>
      </c>
      <c r="D14437" s="14" t="n">
        <f aca="false">C14437/Summary!$B$4</f>
        <v>0.0082</v>
      </c>
      <c r="E14437" s="15" t="n">
        <v>0.428571428571429</v>
      </c>
      <c r="F14437" s="2" t="s">
        <v>44</v>
      </c>
      <c r="G14437" s="2" t="s">
        <v>53</v>
      </c>
      <c r="H14437" s="2" t="str">
        <f aca="false">IF(AND(E14437&gt;=0.4,E14437&lt;=0.6),"Yes","No")</f>
        <v>Yes</v>
      </c>
      <c r="I14437" s="2" t="str">
        <f aca="false">IF(AND(F14437="No",G14437="No",H14437="Yes"),"Yes","No")</f>
        <v>No</v>
      </c>
      <c r="J14437" s="2"/>
      <c r="K14437" s="2"/>
    </row>
    <row r="14438" customFormat="false" ht="15" hidden="false" customHeight="false" outlineLevel="0" collapsed="false">
      <c r="A14438" s="2" t="s">
        <v>19938</v>
      </c>
      <c r="B14438" s="13" t="n">
        <v>124</v>
      </c>
      <c r="C14438" s="13" t="n">
        <v>124</v>
      </c>
      <c r="D14438" s="14" t="n">
        <f aca="false">C14438/Summary!$B$4</f>
        <v>0.00826666666666667</v>
      </c>
      <c r="E14438" s="15" t="n">
        <v>0.428571428571429</v>
      </c>
      <c r="F14438" s="2" t="s">
        <v>53</v>
      </c>
      <c r="G14438" s="2" t="s">
        <v>44</v>
      </c>
      <c r="H14438" s="2" t="str">
        <f aca="false">IF(AND(E14438&gt;=0.4,E14438&lt;=0.6),"Yes","No")</f>
        <v>Yes</v>
      </c>
      <c r="I14438" s="2" t="str">
        <f aca="false">IF(AND(F14438="No",G14438="No",H14438="Yes"),"Yes","No")</f>
        <v>No</v>
      </c>
      <c r="J14438" s="2"/>
      <c r="K14438" s="2"/>
    </row>
    <row r="14439" customFormat="false" ht="15" hidden="false" customHeight="false" outlineLevel="0" collapsed="false">
      <c r="A14439" s="2" t="s">
        <v>19939</v>
      </c>
      <c r="B14439" s="13" t="n">
        <v>124</v>
      </c>
      <c r="C14439" s="13" t="n">
        <v>124</v>
      </c>
      <c r="D14439" s="14" t="n">
        <f aca="false">C14439/Summary!$B$4</f>
        <v>0.00826666666666667</v>
      </c>
      <c r="E14439" s="15" t="n">
        <v>0.428571428571429</v>
      </c>
      <c r="F14439" s="2" t="s">
        <v>53</v>
      </c>
      <c r="G14439" s="2" t="s">
        <v>44</v>
      </c>
      <c r="H14439" s="2" t="str">
        <f aca="false">IF(AND(E14439&gt;=0.4,E14439&lt;=0.6),"Yes","No")</f>
        <v>Yes</v>
      </c>
      <c r="I14439" s="2" t="str">
        <f aca="false">IF(AND(F14439="No",G14439="No",H14439="Yes"),"Yes","No")</f>
        <v>No</v>
      </c>
      <c r="J14439" s="2"/>
      <c r="K14439" s="2"/>
    </row>
    <row r="14440" customFormat="false" ht="15" hidden="false" customHeight="false" outlineLevel="0" collapsed="false">
      <c r="A14440" s="2" t="s">
        <v>19940</v>
      </c>
      <c r="B14440" s="13" t="n">
        <v>124</v>
      </c>
      <c r="C14440" s="13" t="n">
        <v>124</v>
      </c>
      <c r="D14440" s="14" t="n">
        <f aca="false">C14440/Summary!$B$4</f>
        <v>0.00826666666666667</v>
      </c>
      <c r="E14440" s="15" t="n">
        <v>0.285714285714286</v>
      </c>
      <c r="F14440" s="2" t="s">
        <v>53</v>
      </c>
      <c r="G14440" s="2" t="s">
        <v>44</v>
      </c>
      <c r="H14440" s="2" t="str">
        <f aca="false">IF(AND(E14440&gt;=0.4,E14440&lt;=0.6),"Yes","No")</f>
        <v>No</v>
      </c>
      <c r="I14440" s="2" t="str">
        <f aca="false">IF(AND(F14440="No",G14440="No",H14440="Yes"),"Yes","No")</f>
        <v>No</v>
      </c>
      <c r="J14440" s="2"/>
      <c r="K14440" s="2"/>
    </row>
    <row r="14441" customFormat="false" ht="15" hidden="false" customHeight="false" outlineLevel="0" collapsed="false">
      <c r="A14441" s="2" t="s">
        <v>19941</v>
      </c>
      <c r="B14441" s="13" t="n">
        <v>124</v>
      </c>
      <c r="C14441" s="13" t="n">
        <v>124</v>
      </c>
      <c r="D14441" s="14" t="n">
        <f aca="false">C14441/Summary!$B$4</f>
        <v>0.00826666666666667</v>
      </c>
      <c r="E14441" s="15" t="n">
        <v>0.714285714285714</v>
      </c>
      <c r="F14441" s="2" t="s">
        <v>53</v>
      </c>
      <c r="G14441" s="2" t="s">
        <v>44</v>
      </c>
      <c r="H14441" s="2" t="str">
        <f aca="false">IF(AND(E14441&gt;=0.4,E14441&lt;=0.6),"Yes","No")</f>
        <v>No</v>
      </c>
      <c r="I14441" s="2" t="str">
        <f aca="false">IF(AND(F14441="No",G14441="No",H14441="Yes"),"Yes","No")</f>
        <v>No</v>
      </c>
      <c r="J14441" s="2"/>
      <c r="K14441" s="2"/>
    </row>
    <row r="14442" customFormat="false" ht="15" hidden="false" customHeight="false" outlineLevel="0" collapsed="false">
      <c r="A14442" s="2" t="s">
        <v>19942</v>
      </c>
      <c r="B14442" s="13" t="n">
        <v>124</v>
      </c>
      <c r="C14442" s="13" t="n">
        <v>124</v>
      </c>
      <c r="D14442" s="14" t="n">
        <f aca="false">C14442/Summary!$B$4</f>
        <v>0.00826666666666667</v>
      </c>
      <c r="E14442" s="15" t="n">
        <v>0.428571428571429</v>
      </c>
      <c r="F14442" s="2" t="s">
        <v>53</v>
      </c>
      <c r="G14442" s="2" t="s">
        <v>44</v>
      </c>
      <c r="H14442" s="2" t="str">
        <f aca="false">IF(AND(E14442&gt;=0.4,E14442&lt;=0.6),"Yes","No")</f>
        <v>Yes</v>
      </c>
      <c r="I14442" s="2" t="str">
        <f aca="false">IF(AND(F14442="No",G14442="No",H14442="Yes"),"Yes","No")</f>
        <v>No</v>
      </c>
      <c r="J14442" s="2"/>
      <c r="K14442" s="2"/>
    </row>
    <row r="14443" customFormat="false" ht="15" hidden="false" customHeight="false" outlineLevel="0" collapsed="false">
      <c r="A14443" s="2" t="s">
        <v>19943</v>
      </c>
      <c r="B14443" s="13" t="n">
        <v>124</v>
      </c>
      <c r="C14443" s="13" t="n">
        <v>123</v>
      </c>
      <c r="D14443" s="14" t="n">
        <f aca="false">C14443/Summary!$B$4</f>
        <v>0.0082</v>
      </c>
      <c r="E14443" s="15" t="n">
        <v>0.285714285714286</v>
      </c>
      <c r="F14443" s="2" t="s">
        <v>44</v>
      </c>
      <c r="G14443" s="2" t="s">
        <v>53</v>
      </c>
      <c r="H14443" s="2" t="str">
        <f aca="false">IF(AND(E14443&gt;=0.4,E14443&lt;=0.6),"Yes","No")</f>
        <v>No</v>
      </c>
      <c r="I14443" s="2" t="str">
        <f aca="false">IF(AND(F14443="No",G14443="No",H14443="Yes"),"Yes","No")</f>
        <v>No</v>
      </c>
      <c r="J14443" s="2"/>
      <c r="K14443" s="2"/>
    </row>
    <row r="14444" customFormat="false" ht="15" hidden="false" customHeight="false" outlineLevel="0" collapsed="false">
      <c r="A14444" s="2" t="s">
        <v>19944</v>
      </c>
      <c r="B14444" s="13" t="n">
        <v>124</v>
      </c>
      <c r="C14444" s="13" t="n">
        <v>124</v>
      </c>
      <c r="D14444" s="14" t="n">
        <f aca="false">C14444/Summary!$B$4</f>
        <v>0.00826666666666667</v>
      </c>
      <c r="E14444" s="15" t="n">
        <v>0.428571428571429</v>
      </c>
      <c r="F14444" s="2" t="s">
        <v>53</v>
      </c>
      <c r="G14444" s="2" t="s">
        <v>53</v>
      </c>
      <c r="H14444" s="2" t="str">
        <f aca="false">IF(AND(E14444&gt;=0.4,E14444&lt;=0.6),"Yes","No")</f>
        <v>Yes</v>
      </c>
      <c r="I14444" s="2" t="str">
        <f aca="false">IF(AND(F14444="No",G14444="No",H14444="Yes"),"Yes","No")</f>
        <v>No</v>
      </c>
      <c r="J14444" s="2"/>
      <c r="K14444" s="2"/>
    </row>
    <row r="14445" customFormat="false" ht="15" hidden="false" customHeight="false" outlineLevel="0" collapsed="false">
      <c r="A14445" s="2" t="s">
        <v>19945</v>
      </c>
      <c r="B14445" s="13" t="n">
        <v>124</v>
      </c>
      <c r="C14445" s="13" t="n">
        <v>124</v>
      </c>
      <c r="D14445" s="14" t="n">
        <f aca="false">C14445/Summary!$B$4</f>
        <v>0.00826666666666667</v>
      </c>
      <c r="E14445" s="15" t="n">
        <v>0.428571428571429</v>
      </c>
      <c r="F14445" s="2" t="s">
        <v>53</v>
      </c>
      <c r="G14445" s="2" t="s">
        <v>53</v>
      </c>
      <c r="H14445" s="2" t="str">
        <f aca="false">IF(AND(E14445&gt;=0.4,E14445&lt;=0.6),"Yes","No")</f>
        <v>Yes</v>
      </c>
      <c r="I14445" s="2" t="str">
        <f aca="false">IF(AND(F14445="No",G14445="No",H14445="Yes"),"Yes","No")</f>
        <v>No</v>
      </c>
      <c r="J14445" s="2"/>
      <c r="K14445" s="2"/>
    </row>
    <row r="14446" customFormat="false" ht="15" hidden="false" customHeight="false" outlineLevel="0" collapsed="false">
      <c r="A14446" s="2" t="s">
        <v>19946</v>
      </c>
      <c r="B14446" s="13" t="n">
        <v>124</v>
      </c>
      <c r="C14446" s="13" t="n">
        <v>124</v>
      </c>
      <c r="D14446" s="14" t="n">
        <f aca="false">C14446/Summary!$B$4</f>
        <v>0.00826666666666667</v>
      </c>
      <c r="E14446" s="15" t="n">
        <v>0.285714285714286</v>
      </c>
      <c r="F14446" s="2" t="s">
        <v>53</v>
      </c>
      <c r="G14446" s="2" t="s">
        <v>53</v>
      </c>
      <c r="H14446" s="2" t="str">
        <f aca="false">IF(AND(E14446&gt;=0.4,E14446&lt;=0.6),"Yes","No")</f>
        <v>No</v>
      </c>
      <c r="I14446" s="2" t="str">
        <f aca="false">IF(AND(F14446="No",G14446="No",H14446="Yes"),"Yes","No")</f>
        <v>No</v>
      </c>
      <c r="J14446" s="2"/>
      <c r="K14446" s="2"/>
    </row>
    <row r="14447" customFormat="false" ht="15" hidden="false" customHeight="false" outlineLevel="0" collapsed="false">
      <c r="A14447" s="2" t="s">
        <v>19947</v>
      </c>
      <c r="B14447" s="13" t="n">
        <v>124</v>
      </c>
      <c r="C14447" s="13" t="n">
        <v>124</v>
      </c>
      <c r="D14447" s="14" t="n">
        <f aca="false">C14447/Summary!$B$4</f>
        <v>0.00826666666666667</v>
      </c>
      <c r="E14447" s="15" t="n">
        <v>0.285714285714286</v>
      </c>
      <c r="F14447" s="2" t="s">
        <v>53</v>
      </c>
      <c r="G14447" s="2" t="s">
        <v>53</v>
      </c>
      <c r="H14447" s="2" t="str">
        <f aca="false">IF(AND(E14447&gt;=0.4,E14447&lt;=0.6),"Yes","No")</f>
        <v>No</v>
      </c>
      <c r="I14447" s="2" t="str">
        <f aca="false">IF(AND(F14447="No",G14447="No",H14447="Yes"),"Yes","No")</f>
        <v>No</v>
      </c>
      <c r="J14447" s="2"/>
      <c r="K14447" s="2"/>
    </row>
    <row r="14448" customFormat="false" ht="15" hidden="false" customHeight="false" outlineLevel="0" collapsed="false">
      <c r="A14448" s="2" t="s">
        <v>19948</v>
      </c>
      <c r="B14448" s="13" t="n">
        <v>124</v>
      </c>
      <c r="C14448" s="13" t="n">
        <v>124</v>
      </c>
      <c r="D14448" s="14" t="n">
        <f aca="false">C14448/Summary!$B$4</f>
        <v>0.00826666666666667</v>
      </c>
      <c r="E14448" s="15" t="n">
        <v>0.571428571428571</v>
      </c>
      <c r="F14448" s="2" t="s">
        <v>53</v>
      </c>
      <c r="G14448" s="2" t="s">
        <v>53</v>
      </c>
      <c r="H14448" s="2" t="str">
        <f aca="false">IF(AND(E14448&gt;=0.4,E14448&lt;=0.6),"Yes","No")</f>
        <v>Yes</v>
      </c>
      <c r="I14448" s="2" t="str">
        <f aca="false">IF(AND(F14448="No",G14448="No",H14448="Yes"),"Yes","No")</f>
        <v>No</v>
      </c>
      <c r="J14448" s="2"/>
      <c r="K14448" s="2"/>
    </row>
    <row r="14449" customFormat="false" ht="15" hidden="false" customHeight="false" outlineLevel="0" collapsed="false">
      <c r="A14449" s="2" t="s">
        <v>19949</v>
      </c>
      <c r="B14449" s="13" t="n">
        <v>124</v>
      </c>
      <c r="C14449" s="13" t="n">
        <v>124</v>
      </c>
      <c r="D14449" s="14" t="n">
        <f aca="false">C14449/Summary!$B$4</f>
        <v>0.00826666666666667</v>
      </c>
      <c r="E14449" s="15" t="n">
        <v>0.857142857142857</v>
      </c>
      <c r="F14449" s="2" t="s">
        <v>44</v>
      </c>
      <c r="G14449" s="2" t="s">
        <v>44</v>
      </c>
      <c r="H14449" s="2" t="str">
        <f aca="false">IF(AND(E14449&gt;=0.4,E14449&lt;=0.6),"Yes","No")</f>
        <v>No</v>
      </c>
      <c r="I14449" s="2" t="str">
        <f aca="false">IF(AND(F14449="No",G14449="No",H14449="Yes"),"Yes","No")</f>
        <v>No</v>
      </c>
      <c r="J14449" s="2"/>
      <c r="K14449" s="2"/>
    </row>
    <row r="14450" customFormat="false" ht="15" hidden="false" customHeight="false" outlineLevel="0" collapsed="false">
      <c r="A14450" s="2" t="s">
        <v>19950</v>
      </c>
      <c r="B14450" s="13" t="n">
        <v>124</v>
      </c>
      <c r="C14450" s="13" t="n">
        <v>124</v>
      </c>
      <c r="D14450" s="14" t="n">
        <f aca="false">C14450/Summary!$B$4</f>
        <v>0.00826666666666667</v>
      </c>
      <c r="E14450" s="15" t="n">
        <v>0.571428571428571</v>
      </c>
      <c r="F14450" s="2" t="s">
        <v>53</v>
      </c>
      <c r="G14450" s="2" t="s">
        <v>44</v>
      </c>
      <c r="H14450" s="2" t="str">
        <f aca="false">IF(AND(E14450&gt;=0.4,E14450&lt;=0.6),"Yes","No")</f>
        <v>Yes</v>
      </c>
      <c r="I14450" s="2" t="str">
        <f aca="false">IF(AND(F14450="No",G14450="No",H14450="Yes"),"Yes","No")</f>
        <v>No</v>
      </c>
      <c r="J14450" s="2"/>
      <c r="K14450" s="2"/>
    </row>
    <row r="14451" customFormat="false" ht="15" hidden="false" customHeight="false" outlineLevel="0" collapsed="false">
      <c r="A14451" s="2" t="s">
        <v>19951</v>
      </c>
      <c r="B14451" s="13" t="n">
        <v>124</v>
      </c>
      <c r="C14451" s="13" t="n">
        <v>124</v>
      </c>
      <c r="D14451" s="14" t="n">
        <f aca="false">C14451/Summary!$B$4</f>
        <v>0.00826666666666667</v>
      </c>
      <c r="E14451" s="15" t="n">
        <v>0.285714285714286</v>
      </c>
      <c r="F14451" s="2" t="s">
        <v>53</v>
      </c>
      <c r="G14451" s="2" t="s">
        <v>53</v>
      </c>
      <c r="H14451" s="2" t="str">
        <f aca="false">IF(AND(E14451&gt;=0.4,E14451&lt;=0.6),"Yes","No")</f>
        <v>No</v>
      </c>
      <c r="I14451" s="2" t="str">
        <f aca="false">IF(AND(F14451="No",G14451="No",H14451="Yes"),"Yes","No")</f>
        <v>No</v>
      </c>
      <c r="J14451" s="2"/>
      <c r="K14451" s="2"/>
    </row>
    <row r="14452" customFormat="false" ht="15" hidden="false" customHeight="false" outlineLevel="0" collapsed="false">
      <c r="A14452" s="2" t="s">
        <v>19952</v>
      </c>
      <c r="B14452" s="13" t="n">
        <v>124</v>
      </c>
      <c r="C14452" s="13" t="n">
        <v>124</v>
      </c>
      <c r="D14452" s="14" t="n">
        <f aca="false">C14452/Summary!$B$4</f>
        <v>0.00826666666666667</v>
      </c>
      <c r="E14452" s="15" t="n">
        <v>0.714285714285714</v>
      </c>
      <c r="F14452" s="2" t="s">
        <v>53</v>
      </c>
      <c r="G14452" s="2" t="s">
        <v>44</v>
      </c>
      <c r="H14452" s="2" t="str">
        <f aca="false">IF(AND(E14452&gt;=0.4,E14452&lt;=0.6),"Yes","No")</f>
        <v>No</v>
      </c>
      <c r="I14452" s="2" t="str">
        <f aca="false">IF(AND(F14452="No",G14452="No",H14452="Yes"),"Yes","No")</f>
        <v>No</v>
      </c>
      <c r="J14452" s="2"/>
      <c r="K14452" s="2"/>
    </row>
    <row r="14453" customFormat="false" ht="15" hidden="false" customHeight="false" outlineLevel="0" collapsed="false">
      <c r="A14453" s="2" t="s">
        <v>19953</v>
      </c>
      <c r="B14453" s="13" t="n">
        <v>124</v>
      </c>
      <c r="C14453" s="13" t="n">
        <v>124</v>
      </c>
      <c r="D14453" s="14" t="n">
        <f aca="false">C14453/Summary!$B$4</f>
        <v>0.00826666666666667</v>
      </c>
      <c r="E14453" s="15" t="n">
        <v>0.571428571428571</v>
      </c>
      <c r="F14453" s="2" t="s">
        <v>53</v>
      </c>
      <c r="G14453" s="2" t="s">
        <v>44</v>
      </c>
      <c r="H14453" s="2" t="str">
        <f aca="false">IF(AND(E14453&gt;=0.4,E14453&lt;=0.6),"Yes","No")</f>
        <v>Yes</v>
      </c>
      <c r="I14453" s="2" t="str">
        <f aca="false">IF(AND(F14453="No",G14453="No",H14453="Yes"),"Yes","No")</f>
        <v>No</v>
      </c>
      <c r="J14453" s="2"/>
      <c r="K14453" s="2"/>
    </row>
    <row r="14454" customFormat="false" ht="15" hidden="false" customHeight="false" outlineLevel="0" collapsed="false">
      <c r="A14454" s="2" t="s">
        <v>19954</v>
      </c>
      <c r="B14454" s="13" t="n">
        <v>124</v>
      </c>
      <c r="C14454" s="13" t="n">
        <v>124</v>
      </c>
      <c r="D14454" s="14" t="n">
        <f aca="false">C14454/Summary!$B$4</f>
        <v>0.00826666666666667</v>
      </c>
      <c r="E14454" s="15" t="n">
        <v>0.428571428571429</v>
      </c>
      <c r="F14454" s="2" t="s">
        <v>53</v>
      </c>
      <c r="G14454" s="2" t="s">
        <v>53</v>
      </c>
      <c r="H14454" s="2" t="str">
        <f aca="false">IF(AND(E14454&gt;=0.4,E14454&lt;=0.6),"Yes","No")</f>
        <v>Yes</v>
      </c>
      <c r="I14454" s="2" t="str">
        <f aca="false">IF(AND(F14454="No",G14454="No",H14454="Yes"),"Yes","No")</f>
        <v>No</v>
      </c>
      <c r="J14454" s="2"/>
      <c r="K14454" s="2"/>
    </row>
    <row r="14455" customFormat="false" ht="15" hidden="false" customHeight="false" outlineLevel="0" collapsed="false">
      <c r="A14455" s="2" t="s">
        <v>19955</v>
      </c>
      <c r="B14455" s="13" t="n">
        <v>124</v>
      </c>
      <c r="C14455" s="13" t="n">
        <v>123</v>
      </c>
      <c r="D14455" s="14" t="n">
        <f aca="false">C14455/Summary!$B$4</f>
        <v>0.0082</v>
      </c>
      <c r="E14455" s="15" t="n">
        <v>0.285714285714286</v>
      </c>
      <c r="F14455" s="2" t="s">
        <v>44</v>
      </c>
      <c r="G14455" s="2" t="s">
        <v>44</v>
      </c>
      <c r="H14455" s="2" t="str">
        <f aca="false">IF(AND(E14455&gt;=0.4,E14455&lt;=0.6),"Yes","No")</f>
        <v>No</v>
      </c>
      <c r="I14455" s="2" t="str">
        <f aca="false">IF(AND(F14455="No",G14455="No",H14455="Yes"),"Yes","No")</f>
        <v>No</v>
      </c>
      <c r="J14455" s="2"/>
      <c r="K14455" s="2"/>
    </row>
    <row r="14456" customFormat="false" ht="15" hidden="false" customHeight="false" outlineLevel="0" collapsed="false">
      <c r="A14456" s="2" t="s">
        <v>19956</v>
      </c>
      <c r="B14456" s="13" t="n">
        <v>124</v>
      </c>
      <c r="C14456" s="13" t="n">
        <v>123</v>
      </c>
      <c r="D14456" s="14" t="n">
        <f aca="false">C14456/Summary!$B$4</f>
        <v>0.0082</v>
      </c>
      <c r="E14456" s="15" t="n">
        <v>0.714285714285714</v>
      </c>
      <c r="F14456" s="2" t="s">
        <v>53</v>
      </c>
      <c r="G14456" s="2" t="s">
        <v>44</v>
      </c>
      <c r="H14456" s="2" t="str">
        <f aca="false">IF(AND(E14456&gt;=0.4,E14456&lt;=0.6),"Yes","No")</f>
        <v>No</v>
      </c>
      <c r="I14456" s="2" t="str">
        <f aca="false">IF(AND(F14456="No",G14456="No",H14456="Yes"),"Yes","No")</f>
        <v>No</v>
      </c>
      <c r="J14456" s="2"/>
      <c r="K14456" s="2"/>
    </row>
    <row r="14457" customFormat="false" ht="15" hidden="false" customHeight="false" outlineLevel="0" collapsed="false">
      <c r="A14457" s="2" t="s">
        <v>19957</v>
      </c>
      <c r="B14457" s="13" t="n">
        <v>124</v>
      </c>
      <c r="C14457" s="13" t="n">
        <v>124</v>
      </c>
      <c r="D14457" s="14" t="n">
        <f aca="false">C14457/Summary!$B$4</f>
        <v>0.00826666666666667</v>
      </c>
      <c r="E14457" s="15" t="n">
        <v>0.285714285714286</v>
      </c>
      <c r="F14457" s="2" t="s">
        <v>53</v>
      </c>
      <c r="G14457" s="2" t="s">
        <v>44</v>
      </c>
      <c r="H14457" s="2" t="str">
        <f aca="false">IF(AND(E14457&gt;=0.4,E14457&lt;=0.6),"Yes","No")</f>
        <v>No</v>
      </c>
      <c r="I14457" s="2" t="str">
        <f aca="false">IF(AND(F14457="No",G14457="No",H14457="Yes"),"Yes","No")</f>
        <v>No</v>
      </c>
      <c r="J14457" s="2"/>
      <c r="K14457" s="2"/>
    </row>
    <row r="14458" customFormat="false" ht="15" hidden="false" customHeight="false" outlineLevel="0" collapsed="false">
      <c r="A14458" s="2" t="s">
        <v>19958</v>
      </c>
      <c r="B14458" s="13" t="n">
        <v>124</v>
      </c>
      <c r="C14458" s="13" t="n">
        <v>124</v>
      </c>
      <c r="D14458" s="14" t="n">
        <f aca="false">C14458/Summary!$B$4</f>
        <v>0.00826666666666667</v>
      </c>
      <c r="E14458" s="15" t="n">
        <v>0.285714285714286</v>
      </c>
      <c r="F14458" s="2" t="s">
        <v>53</v>
      </c>
      <c r="G14458" s="2" t="s">
        <v>44</v>
      </c>
      <c r="H14458" s="2" t="str">
        <f aca="false">IF(AND(E14458&gt;=0.4,E14458&lt;=0.6),"Yes","No")</f>
        <v>No</v>
      </c>
      <c r="I14458" s="2" t="str">
        <f aca="false">IF(AND(F14458="No",G14458="No",H14458="Yes"),"Yes","No")</f>
        <v>No</v>
      </c>
      <c r="J14458" s="2"/>
      <c r="K14458" s="2"/>
    </row>
    <row r="14459" customFormat="false" ht="15" hidden="false" customHeight="false" outlineLevel="0" collapsed="false">
      <c r="A14459" s="2" t="s">
        <v>19959</v>
      </c>
      <c r="B14459" s="13" t="n">
        <v>124</v>
      </c>
      <c r="C14459" s="13" t="n">
        <v>124</v>
      </c>
      <c r="D14459" s="14" t="n">
        <f aca="false">C14459/Summary!$B$4</f>
        <v>0.00826666666666667</v>
      </c>
      <c r="E14459" s="15" t="n">
        <v>0.285714285714286</v>
      </c>
      <c r="F14459" s="2" t="s">
        <v>53</v>
      </c>
      <c r="G14459" s="2" t="s">
        <v>44</v>
      </c>
      <c r="H14459" s="2" t="str">
        <f aca="false">IF(AND(E14459&gt;=0.4,E14459&lt;=0.6),"Yes","No")</f>
        <v>No</v>
      </c>
      <c r="I14459" s="2" t="str">
        <f aca="false">IF(AND(F14459="No",G14459="No",H14459="Yes"),"Yes","No")</f>
        <v>No</v>
      </c>
      <c r="J14459" s="2"/>
      <c r="K14459" s="2"/>
    </row>
    <row r="14460" customFormat="false" ht="15" hidden="false" customHeight="false" outlineLevel="0" collapsed="false">
      <c r="A14460" s="2" t="s">
        <v>19960</v>
      </c>
      <c r="B14460" s="13" t="n">
        <v>124</v>
      </c>
      <c r="C14460" s="13" t="n">
        <v>124</v>
      </c>
      <c r="D14460" s="14" t="n">
        <f aca="false">C14460/Summary!$B$4</f>
        <v>0.00826666666666667</v>
      </c>
      <c r="E14460" s="15" t="n">
        <v>0.142857142857143</v>
      </c>
      <c r="F14460" s="2" t="s">
        <v>53</v>
      </c>
      <c r="G14460" s="2" t="s">
        <v>44</v>
      </c>
      <c r="H14460" s="2" t="str">
        <f aca="false">IF(AND(E14460&gt;=0.4,E14460&lt;=0.6),"Yes","No")</f>
        <v>No</v>
      </c>
      <c r="I14460" s="2" t="str">
        <f aca="false">IF(AND(F14460="No",G14460="No",H14460="Yes"),"Yes","No")</f>
        <v>No</v>
      </c>
      <c r="J14460" s="2"/>
      <c r="K14460" s="2"/>
    </row>
    <row r="14461" customFormat="false" ht="15" hidden="false" customHeight="false" outlineLevel="0" collapsed="false">
      <c r="A14461" s="2" t="s">
        <v>19961</v>
      </c>
      <c r="B14461" s="13" t="n">
        <v>124</v>
      </c>
      <c r="C14461" s="13" t="n">
        <v>123</v>
      </c>
      <c r="D14461" s="14" t="n">
        <f aca="false">C14461/Summary!$B$4</f>
        <v>0.0082</v>
      </c>
      <c r="E14461" s="15" t="n">
        <v>0.571428571428571</v>
      </c>
      <c r="F14461" s="2" t="s">
        <v>53</v>
      </c>
      <c r="G14461" s="2" t="s">
        <v>44</v>
      </c>
      <c r="H14461" s="2" t="str">
        <f aca="false">IF(AND(E14461&gt;=0.4,E14461&lt;=0.6),"Yes","No")</f>
        <v>Yes</v>
      </c>
      <c r="I14461" s="2" t="str">
        <f aca="false">IF(AND(F14461="No",G14461="No",H14461="Yes"),"Yes","No")</f>
        <v>No</v>
      </c>
      <c r="J14461" s="2"/>
      <c r="K14461" s="2"/>
    </row>
    <row r="14462" customFormat="false" ht="15" hidden="false" customHeight="false" outlineLevel="0" collapsed="false">
      <c r="A14462" s="2" t="s">
        <v>19962</v>
      </c>
      <c r="B14462" s="13" t="n">
        <v>124</v>
      </c>
      <c r="C14462" s="13" t="n">
        <v>124</v>
      </c>
      <c r="D14462" s="14" t="n">
        <f aca="false">C14462/Summary!$B$4</f>
        <v>0.00826666666666667</v>
      </c>
      <c r="E14462" s="15" t="n">
        <v>0.571428571428571</v>
      </c>
      <c r="F14462" s="2" t="s">
        <v>53</v>
      </c>
      <c r="G14462" s="2" t="s">
        <v>44</v>
      </c>
      <c r="H14462" s="2" t="str">
        <f aca="false">IF(AND(E14462&gt;=0.4,E14462&lt;=0.6),"Yes","No")</f>
        <v>Yes</v>
      </c>
      <c r="I14462" s="2" t="str">
        <f aca="false">IF(AND(F14462="No",G14462="No",H14462="Yes"),"Yes","No")</f>
        <v>No</v>
      </c>
      <c r="J14462" s="2"/>
      <c r="K14462" s="2"/>
    </row>
    <row r="14463" customFormat="false" ht="15" hidden="false" customHeight="false" outlineLevel="0" collapsed="false">
      <c r="A14463" s="2" t="s">
        <v>19963</v>
      </c>
      <c r="B14463" s="13" t="n">
        <v>124</v>
      </c>
      <c r="C14463" s="13" t="n">
        <v>124</v>
      </c>
      <c r="D14463" s="14" t="n">
        <f aca="false">C14463/Summary!$B$4</f>
        <v>0.00826666666666667</v>
      </c>
      <c r="E14463" s="15" t="n">
        <v>0.428571428571429</v>
      </c>
      <c r="F14463" s="2" t="s">
        <v>53</v>
      </c>
      <c r="G14463" s="2" t="s">
        <v>44</v>
      </c>
      <c r="H14463" s="2" t="str">
        <f aca="false">IF(AND(E14463&gt;=0.4,E14463&lt;=0.6),"Yes","No")</f>
        <v>Yes</v>
      </c>
      <c r="I14463" s="2" t="str">
        <f aca="false">IF(AND(F14463="No",G14463="No",H14463="Yes"),"Yes","No")</f>
        <v>No</v>
      </c>
      <c r="J14463" s="2"/>
      <c r="K14463" s="2"/>
    </row>
    <row r="14464" customFormat="false" ht="15" hidden="false" customHeight="false" outlineLevel="0" collapsed="false">
      <c r="A14464" s="2" t="s">
        <v>19964</v>
      </c>
      <c r="B14464" s="13" t="n">
        <v>124</v>
      </c>
      <c r="C14464" s="13" t="n">
        <v>124</v>
      </c>
      <c r="D14464" s="14" t="n">
        <f aca="false">C14464/Summary!$B$4</f>
        <v>0.00826666666666667</v>
      </c>
      <c r="E14464" s="15" t="n">
        <v>0</v>
      </c>
      <c r="F14464" s="2" t="s">
        <v>53</v>
      </c>
      <c r="G14464" s="2" t="s">
        <v>44</v>
      </c>
      <c r="H14464" s="2" t="str">
        <f aca="false">IF(AND(E14464&gt;=0.4,E14464&lt;=0.6),"Yes","No")</f>
        <v>No</v>
      </c>
      <c r="I14464" s="2" t="str">
        <f aca="false">IF(AND(F14464="No",G14464="No",H14464="Yes"),"Yes","No")</f>
        <v>No</v>
      </c>
      <c r="J14464" s="2"/>
      <c r="K14464" s="2"/>
    </row>
    <row r="14465" customFormat="false" ht="15" hidden="false" customHeight="false" outlineLevel="0" collapsed="false">
      <c r="A14465" s="2" t="s">
        <v>19965</v>
      </c>
      <c r="B14465" s="13" t="n">
        <v>124</v>
      </c>
      <c r="C14465" s="13" t="n">
        <v>124</v>
      </c>
      <c r="D14465" s="14" t="n">
        <f aca="false">C14465/Summary!$B$4</f>
        <v>0.00826666666666667</v>
      </c>
      <c r="E14465" s="15" t="n">
        <v>0.285714285714286</v>
      </c>
      <c r="F14465" s="2" t="s">
        <v>53</v>
      </c>
      <c r="G14465" s="2" t="s">
        <v>44</v>
      </c>
      <c r="H14465" s="2" t="str">
        <f aca="false">IF(AND(E14465&gt;=0.4,E14465&lt;=0.6),"Yes","No")</f>
        <v>No</v>
      </c>
      <c r="I14465" s="2" t="str">
        <f aca="false">IF(AND(F14465="No",G14465="No",H14465="Yes"),"Yes","No")</f>
        <v>No</v>
      </c>
      <c r="J14465" s="2"/>
      <c r="K14465" s="2"/>
    </row>
    <row r="14466" customFormat="false" ht="15" hidden="false" customHeight="false" outlineLevel="0" collapsed="false">
      <c r="A14466" s="2" t="s">
        <v>19966</v>
      </c>
      <c r="B14466" s="13" t="n">
        <v>124</v>
      </c>
      <c r="C14466" s="13" t="n">
        <v>124</v>
      </c>
      <c r="D14466" s="14" t="n">
        <f aca="false">C14466/Summary!$B$4</f>
        <v>0.00826666666666667</v>
      </c>
      <c r="E14466" s="15" t="n">
        <v>0.285714285714286</v>
      </c>
      <c r="F14466" s="2" t="s">
        <v>44</v>
      </c>
      <c r="G14466" s="2" t="s">
        <v>44</v>
      </c>
      <c r="H14466" s="2" t="str">
        <f aca="false">IF(AND(E14466&gt;=0.4,E14466&lt;=0.6),"Yes","No")</f>
        <v>No</v>
      </c>
      <c r="I14466" s="2" t="str">
        <f aca="false">IF(AND(F14466="No",G14466="No",H14466="Yes"),"Yes","No")</f>
        <v>No</v>
      </c>
      <c r="J14466" s="2"/>
      <c r="K14466" s="2"/>
    </row>
    <row r="14467" customFormat="false" ht="15" hidden="false" customHeight="false" outlineLevel="0" collapsed="false">
      <c r="A14467" s="2" t="s">
        <v>19967</v>
      </c>
      <c r="B14467" s="13" t="n">
        <v>124</v>
      </c>
      <c r="C14467" s="13" t="n">
        <v>124</v>
      </c>
      <c r="D14467" s="14" t="n">
        <f aca="false">C14467/Summary!$B$4</f>
        <v>0.00826666666666667</v>
      </c>
      <c r="E14467" s="15" t="n">
        <v>0.428571428571429</v>
      </c>
      <c r="F14467" s="2" t="s">
        <v>53</v>
      </c>
      <c r="G14467" s="2" t="s">
        <v>53</v>
      </c>
      <c r="H14467" s="2" t="str">
        <f aca="false">IF(AND(E14467&gt;=0.4,E14467&lt;=0.6),"Yes","No")</f>
        <v>Yes</v>
      </c>
      <c r="I14467" s="2" t="str">
        <f aca="false">IF(AND(F14467="No",G14467="No",H14467="Yes"),"Yes","No")</f>
        <v>No</v>
      </c>
      <c r="J14467" s="2"/>
      <c r="K14467" s="2"/>
    </row>
    <row r="14468" customFormat="false" ht="15" hidden="false" customHeight="false" outlineLevel="0" collapsed="false">
      <c r="A14468" s="2" t="s">
        <v>19968</v>
      </c>
      <c r="B14468" s="13" t="n">
        <v>124</v>
      </c>
      <c r="C14468" s="13" t="n">
        <v>123</v>
      </c>
      <c r="D14468" s="14" t="n">
        <f aca="false">C14468/Summary!$B$4</f>
        <v>0.0082</v>
      </c>
      <c r="E14468" s="15" t="n">
        <v>0.428571428571429</v>
      </c>
      <c r="F14468" s="2" t="s">
        <v>53</v>
      </c>
      <c r="G14468" s="2" t="s">
        <v>44</v>
      </c>
      <c r="H14468" s="2" t="str">
        <f aca="false">IF(AND(E14468&gt;=0.4,E14468&lt;=0.6),"Yes","No")</f>
        <v>Yes</v>
      </c>
      <c r="I14468" s="2" t="str">
        <f aca="false">IF(AND(F14468="No",G14468="No",H14468="Yes"),"Yes","No")</f>
        <v>No</v>
      </c>
      <c r="J14468" s="2"/>
      <c r="K14468" s="2"/>
    </row>
    <row r="14469" customFormat="false" ht="15" hidden="false" customHeight="false" outlineLevel="0" collapsed="false">
      <c r="A14469" s="2" t="s">
        <v>19969</v>
      </c>
      <c r="B14469" s="13" t="n">
        <v>124</v>
      </c>
      <c r="C14469" s="13" t="n">
        <v>124</v>
      </c>
      <c r="D14469" s="14" t="n">
        <f aca="false">C14469/Summary!$B$4</f>
        <v>0.00826666666666667</v>
      </c>
      <c r="E14469" s="15" t="n">
        <v>0.428571428571429</v>
      </c>
      <c r="F14469" s="2" t="s">
        <v>53</v>
      </c>
      <c r="G14469" s="2" t="s">
        <v>44</v>
      </c>
      <c r="H14469" s="2" t="str">
        <f aca="false">IF(AND(E14469&gt;=0.4,E14469&lt;=0.6),"Yes","No")</f>
        <v>Yes</v>
      </c>
      <c r="I14469" s="2" t="str">
        <f aca="false">IF(AND(F14469="No",G14469="No",H14469="Yes"),"Yes","No")</f>
        <v>No</v>
      </c>
      <c r="J14469" s="2"/>
      <c r="K14469" s="2"/>
    </row>
    <row r="14470" customFormat="false" ht="15" hidden="false" customHeight="false" outlineLevel="0" collapsed="false">
      <c r="A14470" s="2" t="s">
        <v>19970</v>
      </c>
      <c r="B14470" s="13" t="n">
        <v>124</v>
      </c>
      <c r="C14470" s="13" t="n">
        <v>124</v>
      </c>
      <c r="D14470" s="14" t="n">
        <f aca="false">C14470/Summary!$B$4</f>
        <v>0.00826666666666667</v>
      </c>
      <c r="E14470" s="15" t="n">
        <v>0.428571428571429</v>
      </c>
      <c r="F14470" s="2" t="s">
        <v>53</v>
      </c>
      <c r="G14470" s="2" t="s">
        <v>44</v>
      </c>
      <c r="H14470" s="2" t="str">
        <f aca="false">IF(AND(E14470&gt;=0.4,E14470&lt;=0.6),"Yes","No")</f>
        <v>Yes</v>
      </c>
      <c r="I14470" s="2" t="str">
        <f aca="false">IF(AND(F14470="No",G14470="No",H14470="Yes"),"Yes","No")</f>
        <v>No</v>
      </c>
      <c r="J14470" s="2"/>
      <c r="K14470" s="2"/>
    </row>
    <row r="14471" customFormat="false" ht="15" hidden="false" customHeight="false" outlineLevel="0" collapsed="false">
      <c r="A14471" s="2" t="s">
        <v>19971</v>
      </c>
      <c r="B14471" s="13" t="n">
        <v>124</v>
      </c>
      <c r="C14471" s="13" t="n">
        <v>123</v>
      </c>
      <c r="D14471" s="14" t="n">
        <f aca="false">C14471/Summary!$B$4</f>
        <v>0.0082</v>
      </c>
      <c r="E14471" s="15" t="n">
        <v>0.285714285714286</v>
      </c>
      <c r="F14471" s="2" t="s">
        <v>53</v>
      </c>
      <c r="G14471" s="2" t="s">
        <v>44</v>
      </c>
      <c r="H14471" s="2" t="str">
        <f aca="false">IF(AND(E14471&gt;=0.4,E14471&lt;=0.6),"Yes","No")</f>
        <v>No</v>
      </c>
      <c r="I14471" s="2" t="str">
        <f aca="false">IF(AND(F14471="No",G14471="No",H14471="Yes"),"Yes","No")</f>
        <v>No</v>
      </c>
      <c r="J14471" s="2"/>
      <c r="K14471" s="2"/>
    </row>
    <row r="14472" customFormat="false" ht="15" hidden="false" customHeight="false" outlineLevel="0" collapsed="false">
      <c r="A14472" s="2" t="s">
        <v>19972</v>
      </c>
      <c r="B14472" s="13" t="n">
        <v>124</v>
      </c>
      <c r="C14472" s="13" t="n">
        <v>124</v>
      </c>
      <c r="D14472" s="14" t="n">
        <f aca="false">C14472/Summary!$B$4</f>
        <v>0.00826666666666667</v>
      </c>
      <c r="E14472" s="15" t="n">
        <v>0.285714285714286</v>
      </c>
      <c r="F14472" s="2" t="s">
        <v>53</v>
      </c>
      <c r="G14472" s="2" t="s">
        <v>53</v>
      </c>
      <c r="H14472" s="2" t="str">
        <f aca="false">IF(AND(E14472&gt;=0.4,E14472&lt;=0.6),"Yes","No")</f>
        <v>No</v>
      </c>
      <c r="I14472" s="2" t="str">
        <f aca="false">IF(AND(F14472="No",G14472="No",H14472="Yes"),"Yes","No")</f>
        <v>No</v>
      </c>
      <c r="J14472" s="2"/>
      <c r="K14472" s="2"/>
    </row>
    <row r="14473" customFormat="false" ht="15" hidden="false" customHeight="false" outlineLevel="0" collapsed="false">
      <c r="A14473" s="2" t="s">
        <v>19973</v>
      </c>
      <c r="B14473" s="13" t="n">
        <v>124</v>
      </c>
      <c r="C14473" s="13" t="n">
        <v>124</v>
      </c>
      <c r="D14473" s="14" t="n">
        <f aca="false">C14473/Summary!$B$4</f>
        <v>0.00826666666666667</v>
      </c>
      <c r="E14473" s="15" t="n">
        <v>0.428571428571429</v>
      </c>
      <c r="F14473" s="2" t="s">
        <v>53</v>
      </c>
      <c r="G14473" s="2" t="s">
        <v>44</v>
      </c>
      <c r="H14473" s="2" t="str">
        <f aca="false">IF(AND(E14473&gt;=0.4,E14473&lt;=0.6),"Yes","No")</f>
        <v>Yes</v>
      </c>
      <c r="I14473" s="2" t="str">
        <f aca="false">IF(AND(F14473="No",G14473="No",H14473="Yes"),"Yes","No")</f>
        <v>No</v>
      </c>
      <c r="J14473" s="2"/>
      <c r="K14473" s="2"/>
    </row>
    <row r="14474" customFormat="false" ht="15" hidden="false" customHeight="false" outlineLevel="0" collapsed="false">
      <c r="A14474" s="2" t="s">
        <v>19974</v>
      </c>
      <c r="B14474" s="13" t="n">
        <v>124</v>
      </c>
      <c r="C14474" s="13" t="n">
        <v>124</v>
      </c>
      <c r="D14474" s="14" t="n">
        <f aca="false">C14474/Summary!$B$4</f>
        <v>0.00826666666666667</v>
      </c>
      <c r="E14474" s="15" t="n">
        <v>0.428571428571429</v>
      </c>
      <c r="F14474" s="2" t="s">
        <v>53</v>
      </c>
      <c r="G14474" s="2" t="s">
        <v>44</v>
      </c>
      <c r="H14474" s="2" t="str">
        <f aca="false">IF(AND(E14474&gt;=0.4,E14474&lt;=0.6),"Yes","No")</f>
        <v>Yes</v>
      </c>
      <c r="I14474" s="2" t="str">
        <f aca="false">IF(AND(F14474="No",G14474="No",H14474="Yes"),"Yes","No")</f>
        <v>No</v>
      </c>
      <c r="J14474" s="2"/>
      <c r="K14474" s="2"/>
    </row>
    <row r="14475" customFormat="false" ht="15" hidden="false" customHeight="false" outlineLevel="0" collapsed="false">
      <c r="A14475" s="2" t="s">
        <v>19975</v>
      </c>
      <c r="B14475" s="13" t="n">
        <v>124</v>
      </c>
      <c r="C14475" s="13" t="n">
        <v>124</v>
      </c>
      <c r="D14475" s="14" t="n">
        <f aca="false">C14475/Summary!$B$4</f>
        <v>0.00826666666666667</v>
      </c>
      <c r="E14475" s="15" t="n">
        <v>0.142857142857143</v>
      </c>
      <c r="F14475" s="2" t="s">
        <v>53</v>
      </c>
      <c r="G14475" s="2" t="s">
        <v>53</v>
      </c>
      <c r="H14475" s="2" t="str">
        <f aca="false">IF(AND(E14475&gt;=0.4,E14475&lt;=0.6),"Yes","No")</f>
        <v>No</v>
      </c>
      <c r="I14475" s="2" t="str">
        <f aca="false">IF(AND(F14475="No",G14475="No",H14475="Yes"),"Yes","No")</f>
        <v>No</v>
      </c>
      <c r="J14475" s="2"/>
      <c r="K14475" s="2"/>
    </row>
    <row r="14476" customFormat="false" ht="15" hidden="false" customHeight="false" outlineLevel="0" collapsed="false">
      <c r="A14476" s="2" t="s">
        <v>19976</v>
      </c>
      <c r="B14476" s="13" t="n">
        <v>124</v>
      </c>
      <c r="C14476" s="13" t="n">
        <v>124</v>
      </c>
      <c r="D14476" s="14" t="n">
        <f aca="false">C14476/Summary!$B$4</f>
        <v>0.00826666666666667</v>
      </c>
      <c r="E14476" s="15" t="n">
        <v>0.428571428571429</v>
      </c>
      <c r="F14476" s="2" t="s">
        <v>53</v>
      </c>
      <c r="G14476" s="2" t="s">
        <v>44</v>
      </c>
      <c r="H14476" s="2" t="str">
        <f aca="false">IF(AND(E14476&gt;=0.4,E14476&lt;=0.6),"Yes","No")</f>
        <v>Yes</v>
      </c>
      <c r="I14476" s="2" t="str">
        <f aca="false">IF(AND(F14476="No",G14476="No",H14476="Yes"),"Yes","No")</f>
        <v>No</v>
      </c>
      <c r="J14476" s="2"/>
      <c r="K14476" s="2"/>
    </row>
    <row r="14477" customFormat="false" ht="15" hidden="false" customHeight="false" outlineLevel="0" collapsed="false">
      <c r="A14477" s="2" t="s">
        <v>19977</v>
      </c>
      <c r="B14477" s="13" t="n">
        <v>124</v>
      </c>
      <c r="C14477" s="13" t="n">
        <v>124</v>
      </c>
      <c r="D14477" s="14" t="n">
        <f aca="false">C14477/Summary!$B$4</f>
        <v>0.00826666666666667</v>
      </c>
      <c r="E14477" s="15" t="n">
        <v>0.285714285714286</v>
      </c>
      <c r="F14477" s="2" t="s">
        <v>53</v>
      </c>
      <c r="G14477" s="2" t="s">
        <v>44</v>
      </c>
      <c r="H14477" s="2" t="str">
        <f aca="false">IF(AND(E14477&gt;=0.4,E14477&lt;=0.6),"Yes","No")</f>
        <v>No</v>
      </c>
      <c r="I14477" s="2" t="str">
        <f aca="false">IF(AND(F14477="No",G14477="No",H14477="Yes"),"Yes","No")</f>
        <v>No</v>
      </c>
      <c r="J14477" s="2"/>
      <c r="K14477" s="2"/>
    </row>
    <row r="14478" customFormat="false" ht="15" hidden="false" customHeight="false" outlineLevel="0" collapsed="false">
      <c r="A14478" s="2" t="s">
        <v>19978</v>
      </c>
      <c r="B14478" s="13" t="n">
        <v>124</v>
      </c>
      <c r="C14478" s="13" t="n">
        <v>123</v>
      </c>
      <c r="D14478" s="14" t="n">
        <f aca="false">C14478/Summary!$B$4</f>
        <v>0.0082</v>
      </c>
      <c r="E14478" s="15" t="n">
        <v>0.142857142857143</v>
      </c>
      <c r="F14478" s="2" t="s">
        <v>53</v>
      </c>
      <c r="G14478" s="2" t="s">
        <v>53</v>
      </c>
      <c r="H14478" s="2" t="str">
        <f aca="false">IF(AND(E14478&gt;=0.4,E14478&lt;=0.6),"Yes","No")</f>
        <v>No</v>
      </c>
      <c r="I14478" s="2" t="str">
        <f aca="false">IF(AND(F14478="No",G14478="No",H14478="Yes"),"Yes","No")</f>
        <v>No</v>
      </c>
      <c r="J14478" s="2"/>
      <c r="K14478" s="2"/>
    </row>
    <row r="14479" customFormat="false" ht="15" hidden="false" customHeight="false" outlineLevel="0" collapsed="false">
      <c r="A14479" s="2" t="s">
        <v>19979</v>
      </c>
      <c r="B14479" s="13" t="n">
        <v>124</v>
      </c>
      <c r="C14479" s="13" t="n">
        <v>123</v>
      </c>
      <c r="D14479" s="14" t="n">
        <f aca="false">C14479/Summary!$B$4</f>
        <v>0.0082</v>
      </c>
      <c r="E14479" s="15" t="n">
        <v>0.571428571428571</v>
      </c>
      <c r="F14479" s="2" t="s">
        <v>53</v>
      </c>
      <c r="G14479" s="2" t="s">
        <v>44</v>
      </c>
      <c r="H14479" s="2" t="str">
        <f aca="false">IF(AND(E14479&gt;=0.4,E14479&lt;=0.6),"Yes","No")</f>
        <v>Yes</v>
      </c>
      <c r="I14479" s="2" t="str">
        <f aca="false">IF(AND(F14479="No",G14479="No",H14479="Yes"),"Yes","No")</f>
        <v>No</v>
      </c>
      <c r="J14479" s="2"/>
      <c r="K14479" s="2"/>
    </row>
    <row r="14480" customFormat="false" ht="15" hidden="false" customHeight="false" outlineLevel="0" collapsed="false">
      <c r="A14480" s="2" t="s">
        <v>19980</v>
      </c>
      <c r="B14480" s="13" t="n">
        <v>124</v>
      </c>
      <c r="C14480" s="13" t="n">
        <v>123</v>
      </c>
      <c r="D14480" s="14" t="n">
        <f aca="false">C14480/Summary!$B$4</f>
        <v>0.0082</v>
      </c>
      <c r="E14480" s="15" t="n">
        <v>0.428571428571429</v>
      </c>
      <c r="F14480" s="2" t="s">
        <v>53</v>
      </c>
      <c r="G14480" s="2" t="s">
        <v>44</v>
      </c>
      <c r="H14480" s="2" t="str">
        <f aca="false">IF(AND(E14480&gt;=0.4,E14480&lt;=0.6),"Yes","No")</f>
        <v>Yes</v>
      </c>
      <c r="I14480" s="2" t="str">
        <f aca="false">IF(AND(F14480="No",G14480="No",H14480="Yes"),"Yes","No")</f>
        <v>No</v>
      </c>
      <c r="J14480" s="2"/>
      <c r="K14480" s="2"/>
    </row>
    <row r="14481" customFormat="false" ht="15" hidden="false" customHeight="false" outlineLevel="0" collapsed="false">
      <c r="A14481" s="2" t="s">
        <v>19981</v>
      </c>
      <c r="B14481" s="13" t="n">
        <v>124</v>
      </c>
      <c r="C14481" s="13" t="n">
        <v>124</v>
      </c>
      <c r="D14481" s="14" t="n">
        <f aca="false">C14481/Summary!$B$4</f>
        <v>0.00826666666666667</v>
      </c>
      <c r="E14481" s="15" t="n">
        <v>0.285714285714286</v>
      </c>
      <c r="F14481" s="2" t="s">
        <v>53</v>
      </c>
      <c r="G14481" s="2" t="s">
        <v>44</v>
      </c>
      <c r="H14481" s="2" t="str">
        <f aca="false">IF(AND(E14481&gt;=0.4,E14481&lt;=0.6),"Yes","No")</f>
        <v>No</v>
      </c>
      <c r="I14481" s="2" t="str">
        <f aca="false">IF(AND(F14481="No",G14481="No",H14481="Yes"),"Yes","No")</f>
        <v>No</v>
      </c>
      <c r="J14481" s="2"/>
      <c r="K14481" s="2"/>
    </row>
    <row r="14482" customFormat="false" ht="15" hidden="false" customHeight="false" outlineLevel="0" collapsed="false">
      <c r="A14482" s="2" t="s">
        <v>19982</v>
      </c>
      <c r="B14482" s="13" t="n">
        <v>124</v>
      </c>
      <c r="C14482" s="13" t="n">
        <v>123</v>
      </c>
      <c r="D14482" s="14" t="n">
        <f aca="false">C14482/Summary!$B$4</f>
        <v>0.0082</v>
      </c>
      <c r="E14482" s="15" t="n">
        <v>0.285714285714286</v>
      </c>
      <c r="F14482" s="2" t="s">
        <v>53</v>
      </c>
      <c r="G14482" s="2" t="s">
        <v>44</v>
      </c>
      <c r="H14482" s="2" t="str">
        <f aca="false">IF(AND(E14482&gt;=0.4,E14482&lt;=0.6),"Yes","No")</f>
        <v>No</v>
      </c>
      <c r="I14482" s="2" t="str">
        <f aca="false">IF(AND(F14482="No",G14482="No",H14482="Yes"),"Yes","No")</f>
        <v>No</v>
      </c>
      <c r="J14482" s="2"/>
      <c r="K14482" s="2"/>
    </row>
    <row r="14483" customFormat="false" ht="15" hidden="false" customHeight="false" outlineLevel="0" collapsed="false">
      <c r="A14483" s="2" t="s">
        <v>19983</v>
      </c>
      <c r="B14483" s="13" t="n">
        <v>124</v>
      </c>
      <c r="C14483" s="13" t="n">
        <v>124</v>
      </c>
      <c r="D14483" s="14" t="n">
        <f aca="false">C14483/Summary!$B$4</f>
        <v>0.00826666666666667</v>
      </c>
      <c r="E14483" s="15" t="n">
        <v>0.285714285714286</v>
      </c>
      <c r="F14483" s="2" t="s">
        <v>53</v>
      </c>
      <c r="G14483" s="2" t="s">
        <v>44</v>
      </c>
      <c r="H14483" s="2" t="str">
        <f aca="false">IF(AND(E14483&gt;=0.4,E14483&lt;=0.6),"Yes","No")</f>
        <v>No</v>
      </c>
      <c r="I14483" s="2" t="str">
        <f aca="false">IF(AND(F14483="No",G14483="No",H14483="Yes"),"Yes","No")</f>
        <v>No</v>
      </c>
      <c r="J14483" s="2"/>
      <c r="K14483" s="2"/>
    </row>
    <row r="14484" customFormat="false" ht="15" hidden="false" customHeight="false" outlineLevel="0" collapsed="false">
      <c r="A14484" s="2" t="s">
        <v>19984</v>
      </c>
      <c r="B14484" s="13" t="n">
        <v>124</v>
      </c>
      <c r="C14484" s="13" t="n">
        <v>122</v>
      </c>
      <c r="D14484" s="14" t="n">
        <f aca="false">C14484/Summary!$B$4</f>
        <v>0.00813333333333333</v>
      </c>
      <c r="E14484" s="15" t="n">
        <v>0.285714285714286</v>
      </c>
      <c r="F14484" s="2" t="s">
        <v>53</v>
      </c>
      <c r="G14484" s="2" t="s">
        <v>44</v>
      </c>
      <c r="H14484" s="2" t="str">
        <f aca="false">IF(AND(E14484&gt;=0.4,E14484&lt;=0.6),"Yes","No")</f>
        <v>No</v>
      </c>
      <c r="I14484" s="2" t="str">
        <f aca="false">IF(AND(F14484="No",G14484="No",H14484="Yes"),"Yes","No")</f>
        <v>No</v>
      </c>
      <c r="J14484" s="2"/>
      <c r="K14484" s="2"/>
    </row>
    <row r="14485" customFormat="false" ht="15" hidden="false" customHeight="false" outlineLevel="0" collapsed="false">
      <c r="A14485" s="2" t="s">
        <v>19985</v>
      </c>
      <c r="B14485" s="13" t="n">
        <v>124</v>
      </c>
      <c r="C14485" s="13" t="n">
        <v>122</v>
      </c>
      <c r="D14485" s="14" t="n">
        <f aca="false">C14485/Summary!$B$4</f>
        <v>0.00813333333333333</v>
      </c>
      <c r="E14485" s="15" t="n">
        <v>0.142857142857143</v>
      </c>
      <c r="F14485" s="2" t="s">
        <v>53</v>
      </c>
      <c r="G14485" s="2" t="s">
        <v>53</v>
      </c>
      <c r="H14485" s="2" t="str">
        <f aca="false">IF(AND(E14485&gt;=0.4,E14485&lt;=0.6),"Yes","No")</f>
        <v>No</v>
      </c>
      <c r="I14485" s="2" t="str">
        <f aca="false">IF(AND(F14485="No",G14485="No",H14485="Yes"),"Yes","No")</f>
        <v>No</v>
      </c>
      <c r="J14485" s="2"/>
      <c r="K14485" s="2"/>
    </row>
    <row r="14486" customFormat="false" ht="15" hidden="false" customHeight="false" outlineLevel="0" collapsed="false">
      <c r="A14486" s="2" t="s">
        <v>19986</v>
      </c>
      <c r="B14486" s="13" t="n">
        <v>124</v>
      </c>
      <c r="C14486" s="13" t="n">
        <v>124</v>
      </c>
      <c r="D14486" s="14" t="n">
        <f aca="false">C14486/Summary!$B$4</f>
        <v>0.00826666666666667</v>
      </c>
      <c r="E14486" s="15" t="n">
        <v>0.428571428571429</v>
      </c>
      <c r="F14486" s="2" t="s">
        <v>53</v>
      </c>
      <c r="G14486" s="2" t="s">
        <v>44</v>
      </c>
      <c r="H14486" s="2" t="str">
        <f aca="false">IF(AND(E14486&gt;=0.4,E14486&lt;=0.6),"Yes","No")</f>
        <v>Yes</v>
      </c>
      <c r="I14486" s="2" t="str">
        <f aca="false">IF(AND(F14486="No",G14486="No",H14486="Yes"),"Yes","No")</f>
        <v>No</v>
      </c>
      <c r="J14486" s="2"/>
      <c r="K14486" s="2"/>
    </row>
    <row r="14487" customFormat="false" ht="15" hidden="false" customHeight="false" outlineLevel="0" collapsed="false">
      <c r="A14487" s="2" t="s">
        <v>19987</v>
      </c>
      <c r="B14487" s="13" t="n">
        <v>124</v>
      </c>
      <c r="C14487" s="13" t="n">
        <v>124</v>
      </c>
      <c r="D14487" s="14" t="n">
        <f aca="false">C14487/Summary!$B$4</f>
        <v>0.00826666666666667</v>
      </c>
      <c r="E14487" s="15" t="n">
        <v>0.142857142857143</v>
      </c>
      <c r="F14487" s="2" t="s">
        <v>53</v>
      </c>
      <c r="G14487" s="2" t="s">
        <v>44</v>
      </c>
      <c r="H14487" s="2" t="str">
        <f aca="false">IF(AND(E14487&gt;=0.4,E14487&lt;=0.6),"Yes","No")</f>
        <v>No</v>
      </c>
      <c r="I14487" s="2" t="str">
        <f aca="false">IF(AND(F14487="No",G14487="No",H14487="Yes"),"Yes","No")</f>
        <v>No</v>
      </c>
      <c r="J14487" s="2"/>
      <c r="K14487" s="2"/>
    </row>
    <row r="14488" customFormat="false" ht="15" hidden="false" customHeight="false" outlineLevel="0" collapsed="false">
      <c r="A14488" s="2" t="s">
        <v>19988</v>
      </c>
      <c r="B14488" s="13" t="n">
        <v>124</v>
      </c>
      <c r="C14488" s="13" t="n">
        <v>124</v>
      </c>
      <c r="D14488" s="14" t="n">
        <f aca="false">C14488/Summary!$B$4</f>
        <v>0.00826666666666667</v>
      </c>
      <c r="E14488" s="15" t="n">
        <v>0.714285714285714</v>
      </c>
      <c r="F14488" s="2" t="s">
        <v>53</v>
      </c>
      <c r="G14488" s="2" t="s">
        <v>53</v>
      </c>
      <c r="H14488" s="2" t="str">
        <f aca="false">IF(AND(E14488&gt;=0.4,E14488&lt;=0.6),"Yes","No")</f>
        <v>No</v>
      </c>
      <c r="I14488" s="2" t="str">
        <f aca="false">IF(AND(F14488="No",G14488="No",H14488="Yes"),"Yes","No")</f>
        <v>No</v>
      </c>
      <c r="J14488" s="2"/>
      <c r="K14488" s="2"/>
    </row>
    <row r="14489" customFormat="false" ht="15" hidden="false" customHeight="false" outlineLevel="0" collapsed="false">
      <c r="A14489" s="2" t="s">
        <v>19989</v>
      </c>
      <c r="B14489" s="13" t="n">
        <v>124</v>
      </c>
      <c r="C14489" s="13" t="n">
        <v>124</v>
      </c>
      <c r="D14489" s="14" t="n">
        <f aca="false">C14489/Summary!$B$4</f>
        <v>0.00826666666666667</v>
      </c>
      <c r="E14489" s="15" t="n">
        <v>0.285714285714286</v>
      </c>
      <c r="F14489" s="2" t="s">
        <v>53</v>
      </c>
      <c r="G14489" s="2" t="s">
        <v>44</v>
      </c>
      <c r="H14489" s="2" t="str">
        <f aca="false">IF(AND(E14489&gt;=0.4,E14489&lt;=0.6),"Yes","No")</f>
        <v>No</v>
      </c>
      <c r="I14489" s="2" t="str">
        <f aca="false">IF(AND(F14489="No",G14489="No",H14489="Yes"),"Yes","No")</f>
        <v>No</v>
      </c>
      <c r="J14489" s="2"/>
      <c r="K14489" s="2"/>
    </row>
    <row r="14490" customFormat="false" ht="15" hidden="false" customHeight="false" outlineLevel="0" collapsed="false">
      <c r="A14490" s="2" t="s">
        <v>19990</v>
      </c>
      <c r="B14490" s="13" t="n">
        <v>124</v>
      </c>
      <c r="C14490" s="13" t="n">
        <v>122</v>
      </c>
      <c r="D14490" s="14" t="n">
        <f aca="false">C14490/Summary!$B$4</f>
        <v>0.00813333333333333</v>
      </c>
      <c r="E14490" s="15" t="n">
        <v>0.428571428571429</v>
      </c>
      <c r="F14490" s="2" t="s">
        <v>53</v>
      </c>
      <c r="G14490" s="2" t="s">
        <v>53</v>
      </c>
      <c r="H14490" s="2" t="str">
        <f aca="false">IF(AND(E14490&gt;=0.4,E14490&lt;=0.6),"Yes","No")</f>
        <v>Yes</v>
      </c>
      <c r="I14490" s="2" t="str">
        <f aca="false">IF(AND(F14490="No",G14490="No",H14490="Yes"),"Yes","No")</f>
        <v>No</v>
      </c>
      <c r="J14490" s="2"/>
      <c r="K14490" s="2"/>
    </row>
    <row r="14491" customFormat="false" ht="15" hidden="false" customHeight="false" outlineLevel="0" collapsed="false">
      <c r="A14491" s="2" t="s">
        <v>19991</v>
      </c>
      <c r="B14491" s="13" t="n">
        <v>124</v>
      </c>
      <c r="C14491" s="13" t="n">
        <v>124</v>
      </c>
      <c r="D14491" s="14" t="n">
        <f aca="false">C14491/Summary!$B$4</f>
        <v>0.00826666666666667</v>
      </c>
      <c r="E14491" s="15" t="n">
        <v>0.571428571428571</v>
      </c>
      <c r="F14491" s="2" t="s">
        <v>53</v>
      </c>
      <c r="G14491" s="2" t="s">
        <v>53</v>
      </c>
      <c r="H14491" s="2" t="str">
        <f aca="false">IF(AND(E14491&gt;=0.4,E14491&lt;=0.6),"Yes","No")</f>
        <v>Yes</v>
      </c>
      <c r="I14491" s="2" t="str">
        <f aca="false">IF(AND(F14491="No",G14491="No",H14491="Yes"),"Yes","No")</f>
        <v>No</v>
      </c>
      <c r="J14491" s="2"/>
      <c r="K14491" s="2"/>
    </row>
    <row r="14492" customFormat="false" ht="15" hidden="false" customHeight="false" outlineLevel="0" collapsed="false">
      <c r="A14492" s="2" t="s">
        <v>19992</v>
      </c>
      <c r="B14492" s="13" t="n">
        <v>124</v>
      </c>
      <c r="C14492" s="13" t="n">
        <v>123</v>
      </c>
      <c r="D14492" s="14" t="n">
        <f aca="false">C14492/Summary!$B$4</f>
        <v>0.0082</v>
      </c>
      <c r="E14492" s="15" t="n">
        <v>0.857142857142857</v>
      </c>
      <c r="F14492" s="2" t="s">
        <v>53</v>
      </c>
      <c r="G14492" s="2" t="s">
        <v>53</v>
      </c>
      <c r="H14492" s="2" t="str">
        <f aca="false">IF(AND(E14492&gt;=0.4,E14492&lt;=0.6),"Yes","No")</f>
        <v>No</v>
      </c>
      <c r="I14492" s="2" t="str">
        <f aca="false">IF(AND(F14492="No",G14492="No",H14492="Yes"),"Yes","No")</f>
        <v>No</v>
      </c>
      <c r="J14492" s="2"/>
      <c r="K14492" s="2"/>
    </row>
    <row r="14493" customFormat="false" ht="15" hidden="false" customHeight="false" outlineLevel="0" collapsed="false">
      <c r="A14493" s="2" t="s">
        <v>19993</v>
      </c>
      <c r="B14493" s="13" t="n">
        <v>124</v>
      </c>
      <c r="C14493" s="13" t="n">
        <v>123</v>
      </c>
      <c r="D14493" s="14" t="n">
        <f aca="false">C14493/Summary!$B$4</f>
        <v>0.0082</v>
      </c>
      <c r="E14493" s="15" t="n">
        <v>0.571428571428571</v>
      </c>
      <c r="F14493" s="2" t="s">
        <v>53</v>
      </c>
      <c r="G14493" s="2" t="s">
        <v>44</v>
      </c>
      <c r="H14493" s="2" t="str">
        <f aca="false">IF(AND(E14493&gt;=0.4,E14493&lt;=0.6),"Yes","No")</f>
        <v>Yes</v>
      </c>
      <c r="I14493" s="2" t="str">
        <f aca="false">IF(AND(F14493="No",G14493="No",H14493="Yes"),"Yes","No")</f>
        <v>No</v>
      </c>
      <c r="J14493" s="2"/>
      <c r="K14493" s="2"/>
    </row>
    <row r="14494" customFormat="false" ht="15" hidden="false" customHeight="false" outlineLevel="0" collapsed="false">
      <c r="A14494" s="2" t="s">
        <v>19994</v>
      </c>
      <c r="B14494" s="13" t="n">
        <v>124</v>
      </c>
      <c r="C14494" s="13" t="n">
        <v>124</v>
      </c>
      <c r="D14494" s="14" t="n">
        <f aca="false">C14494/Summary!$B$4</f>
        <v>0.00826666666666667</v>
      </c>
      <c r="E14494" s="15" t="n">
        <v>0.714285714285714</v>
      </c>
      <c r="F14494" s="2" t="s">
        <v>53</v>
      </c>
      <c r="G14494" s="2" t="s">
        <v>44</v>
      </c>
      <c r="H14494" s="2" t="str">
        <f aca="false">IF(AND(E14494&gt;=0.4,E14494&lt;=0.6),"Yes","No")</f>
        <v>No</v>
      </c>
      <c r="I14494" s="2" t="str">
        <f aca="false">IF(AND(F14494="No",G14494="No",H14494="Yes"),"Yes","No")</f>
        <v>No</v>
      </c>
      <c r="J14494" s="2"/>
      <c r="K14494" s="2"/>
    </row>
    <row r="14495" customFormat="false" ht="15" hidden="false" customHeight="false" outlineLevel="0" collapsed="false">
      <c r="A14495" s="2" t="s">
        <v>19995</v>
      </c>
      <c r="B14495" s="13" t="n">
        <v>124</v>
      </c>
      <c r="C14495" s="13" t="n">
        <v>124</v>
      </c>
      <c r="D14495" s="14" t="n">
        <f aca="false">C14495/Summary!$B$4</f>
        <v>0.00826666666666667</v>
      </c>
      <c r="E14495" s="15" t="n">
        <v>0.571428571428571</v>
      </c>
      <c r="F14495" s="2" t="s">
        <v>53</v>
      </c>
      <c r="G14495" s="2" t="s">
        <v>44</v>
      </c>
      <c r="H14495" s="2" t="str">
        <f aca="false">IF(AND(E14495&gt;=0.4,E14495&lt;=0.6),"Yes","No")</f>
        <v>Yes</v>
      </c>
      <c r="I14495" s="2" t="str">
        <f aca="false">IF(AND(F14495="No",G14495="No",H14495="Yes"),"Yes","No")</f>
        <v>No</v>
      </c>
      <c r="J14495" s="2"/>
      <c r="K14495" s="2"/>
    </row>
    <row r="14496" customFormat="false" ht="15" hidden="false" customHeight="false" outlineLevel="0" collapsed="false">
      <c r="A14496" s="2" t="s">
        <v>19996</v>
      </c>
      <c r="B14496" s="13" t="n">
        <v>124</v>
      </c>
      <c r="C14496" s="13" t="n">
        <v>123</v>
      </c>
      <c r="D14496" s="14" t="n">
        <f aca="false">C14496/Summary!$B$4</f>
        <v>0.0082</v>
      </c>
      <c r="E14496" s="15" t="n">
        <v>0.428571428571429</v>
      </c>
      <c r="F14496" s="2" t="s">
        <v>44</v>
      </c>
      <c r="G14496" s="2" t="s">
        <v>53</v>
      </c>
      <c r="H14496" s="2" t="str">
        <f aca="false">IF(AND(E14496&gt;=0.4,E14496&lt;=0.6),"Yes","No")</f>
        <v>Yes</v>
      </c>
      <c r="I14496" s="2" t="str">
        <f aca="false">IF(AND(F14496="No",G14496="No",H14496="Yes"),"Yes","No")</f>
        <v>No</v>
      </c>
      <c r="J14496" s="2"/>
      <c r="K14496" s="2"/>
    </row>
    <row r="14497" customFormat="false" ht="15" hidden="false" customHeight="false" outlineLevel="0" collapsed="false">
      <c r="A14497" s="2" t="s">
        <v>19997</v>
      </c>
      <c r="B14497" s="13" t="n">
        <v>124</v>
      </c>
      <c r="C14497" s="13" t="n">
        <v>124</v>
      </c>
      <c r="D14497" s="14" t="n">
        <f aca="false">C14497/Summary!$B$4</f>
        <v>0.00826666666666667</v>
      </c>
      <c r="E14497" s="15" t="n">
        <v>0.285714285714286</v>
      </c>
      <c r="F14497" s="2" t="s">
        <v>53</v>
      </c>
      <c r="G14497" s="2" t="s">
        <v>53</v>
      </c>
      <c r="H14497" s="2" t="str">
        <f aca="false">IF(AND(E14497&gt;=0.4,E14497&lt;=0.6),"Yes","No")</f>
        <v>No</v>
      </c>
      <c r="I14497" s="2" t="str">
        <f aca="false">IF(AND(F14497="No",G14497="No",H14497="Yes"),"Yes","No")</f>
        <v>No</v>
      </c>
      <c r="J14497" s="2"/>
      <c r="K14497" s="2"/>
    </row>
    <row r="14498" customFormat="false" ht="15" hidden="false" customHeight="false" outlineLevel="0" collapsed="false">
      <c r="A14498" s="2" t="s">
        <v>19998</v>
      </c>
      <c r="B14498" s="13" t="n">
        <v>124</v>
      </c>
      <c r="C14498" s="13" t="n">
        <v>123</v>
      </c>
      <c r="D14498" s="14" t="n">
        <f aca="false">C14498/Summary!$B$4</f>
        <v>0.0082</v>
      </c>
      <c r="E14498" s="15" t="n">
        <v>0.428571428571429</v>
      </c>
      <c r="F14498" s="2" t="s">
        <v>53</v>
      </c>
      <c r="G14498" s="2" t="s">
        <v>53</v>
      </c>
      <c r="H14498" s="2" t="str">
        <f aca="false">IF(AND(E14498&gt;=0.4,E14498&lt;=0.6),"Yes","No")</f>
        <v>Yes</v>
      </c>
      <c r="I14498" s="2" t="str">
        <f aca="false">IF(AND(F14498="No",G14498="No",H14498="Yes"),"Yes","No")</f>
        <v>No</v>
      </c>
      <c r="J14498" s="2"/>
      <c r="K14498" s="2"/>
    </row>
    <row r="14499" customFormat="false" ht="15" hidden="false" customHeight="false" outlineLevel="0" collapsed="false">
      <c r="A14499" s="2" t="s">
        <v>19999</v>
      </c>
      <c r="B14499" s="13" t="n">
        <v>124</v>
      </c>
      <c r="C14499" s="13" t="n">
        <v>124</v>
      </c>
      <c r="D14499" s="14" t="n">
        <f aca="false">C14499/Summary!$B$4</f>
        <v>0.00826666666666667</v>
      </c>
      <c r="E14499" s="15" t="n">
        <v>0.571428571428571</v>
      </c>
      <c r="F14499" s="2" t="s">
        <v>53</v>
      </c>
      <c r="G14499" s="2" t="s">
        <v>44</v>
      </c>
      <c r="H14499" s="2" t="str">
        <f aca="false">IF(AND(E14499&gt;=0.4,E14499&lt;=0.6),"Yes","No")</f>
        <v>Yes</v>
      </c>
      <c r="I14499" s="2" t="str">
        <f aca="false">IF(AND(F14499="No",G14499="No",H14499="Yes"),"Yes","No")</f>
        <v>No</v>
      </c>
      <c r="J14499" s="2"/>
      <c r="K14499" s="2"/>
    </row>
    <row r="14500" customFormat="false" ht="15" hidden="false" customHeight="false" outlineLevel="0" collapsed="false">
      <c r="A14500" s="2" t="s">
        <v>20000</v>
      </c>
      <c r="B14500" s="13" t="n">
        <v>124</v>
      </c>
      <c r="C14500" s="13" t="n">
        <v>124</v>
      </c>
      <c r="D14500" s="14" t="n">
        <f aca="false">C14500/Summary!$B$4</f>
        <v>0.00826666666666667</v>
      </c>
      <c r="E14500" s="15" t="n">
        <v>0.571428571428571</v>
      </c>
      <c r="F14500" s="2" t="s">
        <v>53</v>
      </c>
      <c r="G14500" s="2" t="s">
        <v>44</v>
      </c>
      <c r="H14500" s="2" t="str">
        <f aca="false">IF(AND(E14500&gt;=0.4,E14500&lt;=0.6),"Yes","No")</f>
        <v>Yes</v>
      </c>
      <c r="I14500" s="2" t="str">
        <f aca="false">IF(AND(F14500="No",G14500="No",H14500="Yes"),"Yes","No")</f>
        <v>No</v>
      </c>
      <c r="J14500" s="2"/>
      <c r="K14500" s="2"/>
    </row>
    <row r="14501" customFormat="false" ht="15" hidden="false" customHeight="false" outlineLevel="0" collapsed="false">
      <c r="A14501" s="2" t="s">
        <v>20001</v>
      </c>
      <c r="B14501" s="13" t="n">
        <v>124</v>
      </c>
      <c r="C14501" s="13" t="n">
        <v>124</v>
      </c>
      <c r="D14501" s="14" t="n">
        <f aca="false">C14501/Summary!$B$4</f>
        <v>0.00826666666666667</v>
      </c>
      <c r="E14501" s="15" t="n">
        <v>0.714285714285714</v>
      </c>
      <c r="F14501" s="2" t="s">
        <v>53</v>
      </c>
      <c r="G14501" s="2" t="s">
        <v>53</v>
      </c>
      <c r="H14501" s="2" t="str">
        <f aca="false">IF(AND(E14501&gt;=0.4,E14501&lt;=0.6),"Yes","No")</f>
        <v>No</v>
      </c>
      <c r="I14501" s="2" t="str">
        <f aca="false">IF(AND(F14501="No",G14501="No",H14501="Yes"),"Yes","No")</f>
        <v>No</v>
      </c>
      <c r="J14501" s="2"/>
      <c r="K14501" s="2"/>
    </row>
    <row r="14502" customFormat="false" ht="15" hidden="false" customHeight="false" outlineLevel="0" collapsed="false">
      <c r="A14502" s="2" t="s">
        <v>20002</v>
      </c>
      <c r="B14502" s="13" t="n">
        <v>124</v>
      </c>
      <c r="C14502" s="13" t="n">
        <v>123</v>
      </c>
      <c r="D14502" s="14" t="n">
        <f aca="false">C14502/Summary!$B$4</f>
        <v>0.0082</v>
      </c>
      <c r="E14502" s="15" t="n">
        <v>0.571428571428571</v>
      </c>
      <c r="F14502" s="2" t="s">
        <v>53</v>
      </c>
      <c r="G14502" s="2" t="s">
        <v>44</v>
      </c>
      <c r="H14502" s="2" t="str">
        <f aca="false">IF(AND(E14502&gt;=0.4,E14502&lt;=0.6),"Yes","No")</f>
        <v>Yes</v>
      </c>
      <c r="I14502" s="2" t="str">
        <f aca="false">IF(AND(F14502="No",G14502="No",H14502="Yes"),"Yes","No")</f>
        <v>No</v>
      </c>
      <c r="J14502" s="2"/>
      <c r="K14502" s="2"/>
    </row>
    <row r="14503" customFormat="false" ht="15" hidden="false" customHeight="false" outlineLevel="0" collapsed="false">
      <c r="A14503" s="2" t="s">
        <v>20003</v>
      </c>
      <c r="B14503" s="13" t="n">
        <v>124</v>
      </c>
      <c r="C14503" s="13" t="n">
        <v>122</v>
      </c>
      <c r="D14503" s="14" t="n">
        <f aca="false">C14503/Summary!$B$4</f>
        <v>0.00813333333333333</v>
      </c>
      <c r="E14503" s="15" t="n">
        <v>0.571428571428571</v>
      </c>
      <c r="F14503" s="2" t="s">
        <v>53</v>
      </c>
      <c r="G14503" s="2" t="s">
        <v>53</v>
      </c>
      <c r="H14503" s="2" t="str">
        <f aca="false">IF(AND(E14503&gt;=0.4,E14503&lt;=0.6),"Yes","No")</f>
        <v>Yes</v>
      </c>
      <c r="I14503" s="2" t="str">
        <f aca="false">IF(AND(F14503="No",G14503="No",H14503="Yes"),"Yes","No")</f>
        <v>No</v>
      </c>
      <c r="J14503" s="2"/>
      <c r="K14503" s="2"/>
    </row>
    <row r="14504" customFormat="false" ht="15" hidden="false" customHeight="false" outlineLevel="0" collapsed="false">
      <c r="A14504" s="2" t="s">
        <v>20004</v>
      </c>
      <c r="B14504" s="13" t="n">
        <v>124</v>
      </c>
      <c r="C14504" s="13" t="n">
        <v>124</v>
      </c>
      <c r="D14504" s="14" t="n">
        <f aca="false">C14504/Summary!$B$4</f>
        <v>0.00826666666666667</v>
      </c>
      <c r="E14504" s="15" t="n">
        <v>0.571428571428571</v>
      </c>
      <c r="F14504" s="2" t="s">
        <v>53</v>
      </c>
      <c r="G14504" s="2" t="s">
        <v>53</v>
      </c>
      <c r="H14504" s="2" t="str">
        <f aca="false">IF(AND(E14504&gt;=0.4,E14504&lt;=0.6),"Yes","No")</f>
        <v>Yes</v>
      </c>
      <c r="I14504" s="2" t="str">
        <f aca="false">IF(AND(F14504="No",G14504="No",H14504="Yes"),"Yes","No")</f>
        <v>No</v>
      </c>
      <c r="J14504" s="2"/>
      <c r="K14504" s="2"/>
    </row>
    <row r="14505" customFormat="false" ht="15" hidden="false" customHeight="false" outlineLevel="0" collapsed="false">
      <c r="A14505" s="2" t="s">
        <v>20005</v>
      </c>
      <c r="B14505" s="13" t="n">
        <v>124</v>
      </c>
      <c r="C14505" s="13" t="n">
        <v>121</v>
      </c>
      <c r="D14505" s="14" t="n">
        <f aca="false">C14505/Summary!$B$4</f>
        <v>0.00806666666666667</v>
      </c>
      <c r="E14505" s="15" t="n">
        <v>0.571428571428571</v>
      </c>
      <c r="F14505" s="2" t="s">
        <v>53</v>
      </c>
      <c r="G14505" s="2" t="s">
        <v>44</v>
      </c>
      <c r="H14505" s="2" t="str">
        <f aca="false">IF(AND(E14505&gt;=0.4,E14505&lt;=0.6),"Yes","No")</f>
        <v>Yes</v>
      </c>
      <c r="I14505" s="2" t="str">
        <f aca="false">IF(AND(F14505="No",G14505="No",H14505="Yes"),"Yes","No")</f>
        <v>No</v>
      </c>
      <c r="J14505" s="2"/>
      <c r="K14505" s="2"/>
    </row>
    <row r="14506" customFormat="false" ht="15" hidden="false" customHeight="false" outlineLevel="0" collapsed="false">
      <c r="A14506" s="2" t="s">
        <v>20006</v>
      </c>
      <c r="B14506" s="13" t="n">
        <v>124</v>
      </c>
      <c r="C14506" s="13" t="n">
        <v>123</v>
      </c>
      <c r="D14506" s="14" t="n">
        <f aca="false">C14506/Summary!$B$4</f>
        <v>0.0082</v>
      </c>
      <c r="E14506" s="15" t="n">
        <v>0.714285714285714</v>
      </c>
      <c r="F14506" s="2" t="s">
        <v>53</v>
      </c>
      <c r="G14506" s="2" t="s">
        <v>53</v>
      </c>
      <c r="H14506" s="2" t="str">
        <f aca="false">IF(AND(E14506&gt;=0.4,E14506&lt;=0.6),"Yes","No")</f>
        <v>No</v>
      </c>
      <c r="I14506" s="2" t="str">
        <f aca="false">IF(AND(F14506="No",G14506="No",H14506="Yes"),"Yes","No")</f>
        <v>No</v>
      </c>
      <c r="J14506" s="2"/>
      <c r="K14506" s="2"/>
    </row>
    <row r="14507" customFormat="false" ht="15" hidden="false" customHeight="false" outlineLevel="0" collapsed="false">
      <c r="A14507" s="2" t="s">
        <v>20007</v>
      </c>
      <c r="B14507" s="13" t="n">
        <v>124</v>
      </c>
      <c r="C14507" s="13" t="n">
        <v>124</v>
      </c>
      <c r="D14507" s="14" t="n">
        <f aca="false">C14507/Summary!$B$4</f>
        <v>0.00826666666666667</v>
      </c>
      <c r="E14507" s="15" t="n">
        <v>0.714285714285714</v>
      </c>
      <c r="F14507" s="2" t="s">
        <v>53</v>
      </c>
      <c r="G14507" s="2" t="s">
        <v>44</v>
      </c>
      <c r="H14507" s="2" t="str">
        <f aca="false">IF(AND(E14507&gt;=0.4,E14507&lt;=0.6),"Yes","No")</f>
        <v>No</v>
      </c>
      <c r="I14507" s="2" t="str">
        <f aca="false">IF(AND(F14507="No",G14507="No",H14507="Yes"),"Yes","No")</f>
        <v>No</v>
      </c>
      <c r="J14507" s="2"/>
      <c r="K14507" s="2"/>
    </row>
    <row r="14508" customFormat="false" ht="15" hidden="false" customHeight="false" outlineLevel="0" collapsed="false">
      <c r="A14508" s="2" t="s">
        <v>20008</v>
      </c>
      <c r="B14508" s="13" t="n">
        <v>124</v>
      </c>
      <c r="C14508" s="13" t="n">
        <v>124</v>
      </c>
      <c r="D14508" s="14" t="n">
        <f aca="false">C14508/Summary!$B$4</f>
        <v>0.00826666666666667</v>
      </c>
      <c r="E14508" s="15" t="n">
        <v>0.857142857142857</v>
      </c>
      <c r="F14508" s="2" t="s">
        <v>53</v>
      </c>
      <c r="G14508" s="2" t="s">
        <v>44</v>
      </c>
      <c r="H14508" s="2" t="str">
        <f aca="false">IF(AND(E14508&gt;=0.4,E14508&lt;=0.6),"Yes","No")</f>
        <v>No</v>
      </c>
      <c r="I14508" s="2" t="str">
        <f aca="false">IF(AND(F14508="No",G14508="No",H14508="Yes"),"Yes","No")</f>
        <v>No</v>
      </c>
      <c r="J14508" s="2"/>
      <c r="K14508" s="2"/>
    </row>
    <row r="14509" customFormat="false" ht="15" hidden="false" customHeight="false" outlineLevel="0" collapsed="false">
      <c r="A14509" s="2" t="s">
        <v>20009</v>
      </c>
      <c r="B14509" s="13" t="n">
        <v>124</v>
      </c>
      <c r="C14509" s="13" t="n">
        <v>121</v>
      </c>
      <c r="D14509" s="14" t="n">
        <f aca="false">C14509/Summary!$B$4</f>
        <v>0.00806666666666667</v>
      </c>
      <c r="E14509" s="15" t="n">
        <v>0.857142857142857</v>
      </c>
      <c r="F14509" s="2" t="s">
        <v>53</v>
      </c>
      <c r="G14509" s="2" t="s">
        <v>44</v>
      </c>
      <c r="H14509" s="2" t="str">
        <f aca="false">IF(AND(E14509&gt;=0.4,E14509&lt;=0.6),"Yes","No")</f>
        <v>No</v>
      </c>
      <c r="I14509" s="2" t="str">
        <f aca="false">IF(AND(F14509="No",G14509="No",H14509="Yes"),"Yes","No")</f>
        <v>No</v>
      </c>
      <c r="J14509" s="2"/>
      <c r="K14509" s="2"/>
    </row>
    <row r="14510" customFormat="false" ht="15" hidden="false" customHeight="false" outlineLevel="0" collapsed="false">
      <c r="A14510" s="2" t="s">
        <v>20010</v>
      </c>
      <c r="B14510" s="13" t="n">
        <v>124</v>
      </c>
      <c r="C14510" s="13" t="n">
        <v>124</v>
      </c>
      <c r="D14510" s="14" t="n">
        <f aca="false">C14510/Summary!$B$4</f>
        <v>0.00826666666666667</v>
      </c>
      <c r="E14510" s="15" t="n">
        <v>0.428571428571429</v>
      </c>
      <c r="F14510" s="2" t="s">
        <v>53</v>
      </c>
      <c r="G14510" s="2" t="s">
        <v>44</v>
      </c>
      <c r="H14510" s="2" t="str">
        <f aca="false">IF(AND(E14510&gt;=0.4,E14510&lt;=0.6),"Yes","No")</f>
        <v>Yes</v>
      </c>
      <c r="I14510" s="2" t="str">
        <f aca="false">IF(AND(F14510="No",G14510="No",H14510="Yes"),"Yes","No")</f>
        <v>No</v>
      </c>
      <c r="J14510" s="2"/>
      <c r="K14510" s="2"/>
    </row>
    <row r="14511" customFormat="false" ht="15" hidden="false" customHeight="false" outlineLevel="0" collapsed="false">
      <c r="A14511" s="2" t="s">
        <v>20011</v>
      </c>
      <c r="B14511" s="13" t="n">
        <v>124</v>
      </c>
      <c r="C14511" s="13" t="n">
        <v>124</v>
      </c>
      <c r="D14511" s="14" t="n">
        <f aca="false">C14511/Summary!$B$4</f>
        <v>0.00826666666666667</v>
      </c>
      <c r="E14511" s="15" t="n">
        <v>0.571428571428571</v>
      </c>
      <c r="F14511" s="2" t="s">
        <v>53</v>
      </c>
      <c r="G14511" s="2" t="s">
        <v>44</v>
      </c>
      <c r="H14511" s="2" t="str">
        <f aca="false">IF(AND(E14511&gt;=0.4,E14511&lt;=0.6),"Yes","No")</f>
        <v>Yes</v>
      </c>
      <c r="I14511" s="2" t="str">
        <f aca="false">IF(AND(F14511="No",G14511="No",H14511="Yes"),"Yes","No")</f>
        <v>No</v>
      </c>
      <c r="J14511" s="2"/>
      <c r="K14511" s="2"/>
    </row>
    <row r="14512" customFormat="false" ht="15" hidden="false" customHeight="false" outlineLevel="0" collapsed="false">
      <c r="A14512" s="2" t="s">
        <v>20012</v>
      </c>
      <c r="B14512" s="13" t="n">
        <v>124</v>
      </c>
      <c r="C14512" s="13" t="n">
        <v>124</v>
      </c>
      <c r="D14512" s="14" t="n">
        <f aca="false">C14512/Summary!$B$4</f>
        <v>0.00826666666666667</v>
      </c>
      <c r="E14512" s="15" t="n">
        <v>0.571428571428571</v>
      </c>
      <c r="F14512" s="2" t="s">
        <v>53</v>
      </c>
      <c r="G14512" s="2" t="s">
        <v>53</v>
      </c>
      <c r="H14512" s="2" t="str">
        <f aca="false">IF(AND(E14512&gt;=0.4,E14512&lt;=0.6),"Yes","No")</f>
        <v>Yes</v>
      </c>
      <c r="I14512" s="2" t="str">
        <f aca="false">IF(AND(F14512="No",G14512="No",H14512="Yes"),"Yes","No")</f>
        <v>No</v>
      </c>
      <c r="J14512" s="2"/>
      <c r="K14512" s="2"/>
    </row>
    <row r="14513" customFormat="false" ht="15" hidden="false" customHeight="false" outlineLevel="0" collapsed="false">
      <c r="A14513" s="2" t="s">
        <v>20013</v>
      </c>
      <c r="B14513" s="13" t="n">
        <v>124</v>
      </c>
      <c r="C14513" s="13" t="n">
        <v>124</v>
      </c>
      <c r="D14513" s="14" t="n">
        <f aca="false">C14513/Summary!$B$4</f>
        <v>0.00826666666666667</v>
      </c>
      <c r="E14513" s="15" t="n">
        <v>0.714285714285714</v>
      </c>
      <c r="F14513" s="2" t="s">
        <v>53</v>
      </c>
      <c r="G14513" s="2" t="s">
        <v>53</v>
      </c>
      <c r="H14513" s="2" t="str">
        <f aca="false">IF(AND(E14513&gt;=0.4,E14513&lt;=0.6),"Yes","No")</f>
        <v>No</v>
      </c>
      <c r="I14513" s="2" t="str">
        <f aca="false">IF(AND(F14513="No",G14513="No",H14513="Yes"),"Yes","No")</f>
        <v>No</v>
      </c>
      <c r="J14513" s="2"/>
      <c r="K14513" s="2"/>
    </row>
    <row r="14514" customFormat="false" ht="15" hidden="false" customHeight="false" outlineLevel="0" collapsed="false">
      <c r="A14514" s="2" t="s">
        <v>20014</v>
      </c>
      <c r="B14514" s="13" t="n">
        <v>124</v>
      </c>
      <c r="C14514" s="13" t="n">
        <v>123</v>
      </c>
      <c r="D14514" s="14" t="n">
        <f aca="false">C14514/Summary!$B$4</f>
        <v>0.0082</v>
      </c>
      <c r="E14514" s="15" t="n">
        <v>0.714285714285714</v>
      </c>
      <c r="F14514" s="2" t="s">
        <v>53</v>
      </c>
      <c r="G14514" s="2" t="s">
        <v>44</v>
      </c>
      <c r="H14514" s="2" t="str">
        <f aca="false">IF(AND(E14514&gt;=0.4,E14514&lt;=0.6),"Yes","No")</f>
        <v>No</v>
      </c>
      <c r="I14514" s="2" t="str">
        <f aca="false">IF(AND(F14514="No",G14514="No",H14514="Yes"),"Yes","No")</f>
        <v>No</v>
      </c>
      <c r="J14514" s="2"/>
      <c r="K14514" s="2"/>
    </row>
    <row r="14515" customFormat="false" ht="15" hidden="false" customHeight="false" outlineLevel="0" collapsed="false">
      <c r="A14515" s="2" t="s">
        <v>20015</v>
      </c>
      <c r="B14515" s="13" t="n">
        <v>124</v>
      </c>
      <c r="C14515" s="13" t="n">
        <v>124</v>
      </c>
      <c r="D14515" s="14" t="n">
        <f aca="false">C14515/Summary!$B$4</f>
        <v>0.00826666666666667</v>
      </c>
      <c r="E14515" s="15" t="n">
        <v>0.857142857142857</v>
      </c>
      <c r="F14515" s="2" t="s">
        <v>53</v>
      </c>
      <c r="G14515" s="2" t="s">
        <v>53</v>
      </c>
      <c r="H14515" s="2" t="str">
        <f aca="false">IF(AND(E14515&gt;=0.4,E14515&lt;=0.6),"Yes","No")</f>
        <v>No</v>
      </c>
      <c r="I14515" s="2" t="str">
        <f aca="false">IF(AND(F14515="No",G14515="No",H14515="Yes"),"Yes","No")</f>
        <v>No</v>
      </c>
      <c r="J14515" s="2"/>
      <c r="K14515" s="2"/>
    </row>
    <row r="14516" customFormat="false" ht="15" hidden="false" customHeight="false" outlineLevel="0" collapsed="false">
      <c r="A14516" s="2" t="s">
        <v>20016</v>
      </c>
      <c r="B14516" s="13" t="n">
        <v>124</v>
      </c>
      <c r="C14516" s="13" t="n">
        <v>124</v>
      </c>
      <c r="D14516" s="14" t="n">
        <f aca="false">C14516/Summary!$B$4</f>
        <v>0.00826666666666667</v>
      </c>
      <c r="E14516" s="15" t="n">
        <v>0.857142857142857</v>
      </c>
      <c r="F14516" s="2" t="s">
        <v>53</v>
      </c>
      <c r="G14516" s="2" t="s">
        <v>44</v>
      </c>
      <c r="H14516" s="2" t="str">
        <f aca="false">IF(AND(E14516&gt;=0.4,E14516&lt;=0.6),"Yes","No")</f>
        <v>No</v>
      </c>
      <c r="I14516" s="2" t="str">
        <f aca="false">IF(AND(F14516="No",G14516="No",H14516="Yes"),"Yes","No")</f>
        <v>No</v>
      </c>
      <c r="J14516" s="2"/>
      <c r="K14516" s="2"/>
    </row>
    <row r="14517" customFormat="false" ht="15" hidden="false" customHeight="false" outlineLevel="0" collapsed="false">
      <c r="A14517" s="2" t="s">
        <v>20017</v>
      </c>
      <c r="B14517" s="13" t="n">
        <v>124</v>
      </c>
      <c r="C14517" s="13" t="n">
        <v>124</v>
      </c>
      <c r="D14517" s="14" t="n">
        <f aca="false">C14517/Summary!$B$4</f>
        <v>0.00826666666666667</v>
      </c>
      <c r="E14517" s="15" t="n">
        <v>0.571428571428571</v>
      </c>
      <c r="F14517" s="2" t="s">
        <v>53</v>
      </c>
      <c r="G14517" s="2" t="s">
        <v>44</v>
      </c>
      <c r="H14517" s="2" t="str">
        <f aca="false">IF(AND(E14517&gt;=0.4,E14517&lt;=0.6),"Yes","No")</f>
        <v>Yes</v>
      </c>
      <c r="I14517" s="2" t="str">
        <f aca="false">IF(AND(F14517="No",G14517="No",H14517="Yes"),"Yes","No")</f>
        <v>No</v>
      </c>
      <c r="J14517" s="2"/>
      <c r="K14517" s="2"/>
    </row>
    <row r="14518" customFormat="false" ht="15" hidden="false" customHeight="false" outlineLevel="0" collapsed="false">
      <c r="A14518" s="2" t="s">
        <v>20018</v>
      </c>
      <c r="B14518" s="13" t="n">
        <v>124</v>
      </c>
      <c r="C14518" s="13" t="n">
        <v>124</v>
      </c>
      <c r="D14518" s="14" t="n">
        <f aca="false">C14518/Summary!$B$4</f>
        <v>0.00826666666666667</v>
      </c>
      <c r="E14518" s="15" t="n">
        <v>0.857142857142857</v>
      </c>
      <c r="F14518" s="2" t="s">
        <v>53</v>
      </c>
      <c r="G14518" s="2" t="s">
        <v>44</v>
      </c>
      <c r="H14518" s="2" t="str">
        <f aca="false">IF(AND(E14518&gt;=0.4,E14518&lt;=0.6),"Yes","No")</f>
        <v>No</v>
      </c>
      <c r="I14518" s="2" t="str">
        <f aca="false">IF(AND(F14518="No",G14518="No",H14518="Yes"),"Yes","No")</f>
        <v>No</v>
      </c>
      <c r="J14518" s="2"/>
      <c r="K14518" s="2"/>
    </row>
    <row r="14519" customFormat="false" ht="15" hidden="false" customHeight="false" outlineLevel="0" collapsed="false">
      <c r="A14519" s="2" t="s">
        <v>20019</v>
      </c>
      <c r="B14519" s="13" t="n">
        <v>124</v>
      </c>
      <c r="C14519" s="13" t="n">
        <v>124</v>
      </c>
      <c r="D14519" s="14" t="n">
        <f aca="false">C14519/Summary!$B$4</f>
        <v>0.00826666666666667</v>
      </c>
      <c r="E14519" s="15" t="n">
        <v>0.714285714285714</v>
      </c>
      <c r="F14519" s="2" t="s">
        <v>53</v>
      </c>
      <c r="G14519" s="2" t="s">
        <v>53</v>
      </c>
      <c r="H14519" s="2" t="str">
        <f aca="false">IF(AND(E14519&gt;=0.4,E14519&lt;=0.6),"Yes","No")</f>
        <v>No</v>
      </c>
      <c r="I14519" s="2" t="str">
        <f aca="false">IF(AND(F14519="No",G14519="No",H14519="Yes"),"Yes","No")</f>
        <v>No</v>
      </c>
      <c r="J14519" s="2"/>
      <c r="K14519" s="2"/>
    </row>
    <row r="14520" customFormat="false" ht="15" hidden="false" customHeight="false" outlineLevel="0" collapsed="false">
      <c r="A14520" s="2" t="s">
        <v>20020</v>
      </c>
      <c r="B14520" s="13" t="n">
        <v>124</v>
      </c>
      <c r="C14520" s="13" t="n">
        <v>124</v>
      </c>
      <c r="D14520" s="14" t="n">
        <f aca="false">C14520/Summary!$B$4</f>
        <v>0.00826666666666667</v>
      </c>
      <c r="E14520" s="15" t="n">
        <v>0.714285714285714</v>
      </c>
      <c r="F14520" s="2" t="s">
        <v>53</v>
      </c>
      <c r="G14520" s="2" t="s">
        <v>44</v>
      </c>
      <c r="H14520" s="2" t="str">
        <f aca="false">IF(AND(E14520&gt;=0.4,E14520&lt;=0.6),"Yes","No")</f>
        <v>No</v>
      </c>
      <c r="I14520" s="2" t="str">
        <f aca="false">IF(AND(F14520="No",G14520="No",H14520="Yes"),"Yes","No")</f>
        <v>No</v>
      </c>
      <c r="J14520" s="2"/>
      <c r="K14520" s="2"/>
    </row>
    <row r="14521" customFormat="false" ht="15" hidden="false" customHeight="false" outlineLevel="0" collapsed="false">
      <c r="A14521" s="2" t="s">
        <v>20021</v>
      </c>
      <c r="B14521" s="13" t="n">
        <v>124</v>
      </c>
      <c r="C14521" s="13" t="n">
        <v>122</v>
      </c>
      <c r="D14521" s="14" t="n">
        <f aca="false">C14521/Summary!$B$4</f>
        <v>0.00813333333333333</v>
      </c>
      <c r="E14521" s="15" t="n">
        <v>0.571428571428571</v>
      </c>
      <c r="F14521" s="2" t="s">
        <v>53</v>
      </c>
      <c r="G14521" s="2" t="s">
        <v>44</v>
      </c>
      <c r="H14521" s="2" t="str">
        <f aca="false">IF(AND(E14521&gt;=0.4,E14521&lt;=0.6),"Yes","No")</f>
        <v>Yes</v>
      </c>
      <c r="I14521" s="2" t="str">
        <f aca="false">IF(AND(F14521="No",G14521="No",H14521="Yes"),"Yes","No")</f>
        <v>No</v>
      </c>
      <c r="J14521" s="2"/>
      <c r="K14521" s="2"/>
    </row>
    <row r="14522" customFormat="false" ht="15" hidden="false" customHeight="false" outlineLevel="0" collapsed="false">
      <c r="A14522" s="2" t="s">
        <v>20022</v>
      </c>
      <c r="B14522" s="13" t="n">
        <v>124</v>
      </c>
      <c r="C14522" s="13" t="n">
        <v>124</v>
      </c>
      <c r="D14522" s="14" t="n">
        <f aca="false">C14522/Summary!$B$4</f>
        <v>0.00826666666666667</v>
      </c>
      <c r="E14522" s="15" t="n">
        <v>0.714285714285714</v>
      </c>
      <c r="F14522" s="2" t="s">
        <v>53</v>
      </c>
      <c r="G14522" s="2" t="s">
        <v>44</v>
      </c>
      <c r="H14522" s="2" t="str">
        <f aca="false">IF(AND(E14522&gt;=0.4,E14522&lt;=0.6),"Yes","No")</f>
        <v>No</v>
      </c>
      <c r="I14522" s="2" t="str">
        <f aca="false">IF(AND(F14522="No",G14522="No",H14522="Yes"),"Yes","No")</f>
        <v>No</v>
      </c>
      <c r="J14522" s="2"/>
      <c r="K14522" s="2"/>
    </row>
    <row r="14523" customFormat="false" ht="15" hidden="false" customHeight="false" outlineLevel="0" collapsed="false">
      <c r="A14523" s="2" t="s">
        <v>20023</v>
      </c>
      <c r="B14523" s="13" t="n">
        <v>124</v>
      </c>
      <c r="C14523" s="13" t="n">
        <v>123</v>
      </c>
      <c r="D14523" s="14" t="n">
        <f aca="false">C14523/Summary!$B$4</f>
        <v>0.0082</v>
      </c>
      <c r="E14523" s="15" t="n">
        <v>0.571428571428571</v>
      </c>
      <c r="F14523" s="2" t="s">
        <v>53</v>
      </c>
      <c r="G14523" s="2" t="s">
        <v>44</v>
      </c>
      <c r="H14523" s="2" t="str">
        <f aca="false">IF(AND(E14523&gt;=0.4,E14523&lt;=0.6),"Yes","No")</f>
        <v>Yes</v>
      </c>
      <c r="I14523" s="2" t="str">
        <f aca="false">IF(AND(F14523="No",G14523="No",H14523="Yes"),"Yes","No")</f>
        <v>No</v>
      </c>
      <c r="J14523" s="2"/>
      <c r="K14523" s="2"/>
    </row>
    <row r="14524" customFormat="false" ht="15" hidden="false" customHeight="false" outlineLevel="0" collapsed="false">
      <c r="A14524" s="2" t="s">
        <v>20024</v>
      </c>
      <c r="B14524" s="13" t="n">
        <v>124</v>
      </c>
      <c r="C14524" s="13" t="n">
        <v>124</v>
      </c>
      <c r="D14524" s="14" t="n">
        <f aca="false">C14524/Summary!$B$4</f>
        <v>0.00826666666666667</v>
      </c>
      <c r="E14524" s="15" t="n">
        <v>0.857142857142857</v>
      </c>
      <c r="F14524" s="2" t="s">
        <v>53</v>
      </c>
      <c r="G14524" s="2" t="s">
        <v>53</v>
      </c>
      <c r="H14524" s="2" t="str">
        <f aca="false">IF(AND(E14524&gt;=0.4,E14524&lt;=0.6),"Yes","No")</f>
        <v>No</v>
      </c>
      <c r="I14524" s="2" t="str">
        <f aca="false">IF(AND(F14524="No",G14524="No",H14524="Yes"),"Yes","No")</f>
        <v>No</v>
      </c>
      <c r="J14524" s="2"/>
      <c r="K14524" s="2"/>
    </row>
    <row r="14525" customFormat="false" ht="15" hidden="false" customHeight="false" outlineLevel="0" collapsed="false">
      <c r="A14525" s="2" t="s">
        <v>20025</v>
      </c>
      <c r="B14525" s="13" t="n">
        <v>124</v>
      </c>
      <c r="C14525" s="13" t="n">
        <v>122</v>
      </c>
      <c r="D14525" s="14" t="n">
        <f aca="false">C14525/Summary!$B$4</f>
        <v>0.00813333333333333</v>
      </c>
      <c r="E14525" s="15" t="n">
        <v>0.857142857142857</v>
      </c>
      <c r="F14525" s="2" t="s">
        <v>44</v>
      </c>
      <c r="G14525" s="2" t="s">
        <v>53</v>
      </c>
      <c r="H14525" s="2" t="str">
        <f aca="false">IF(AND(E14525&gt;=0.4,E14525&lt;=0.6),"Yes","No")</f>
        <v>No</v>
      </c>
      <c r="I14525" s="2" t="str">
        <f aca="false">IF(AND(F14525="No",G14525="No",H14525="Yes"),"Yes","No")</f>
        <v>No</v>
      </c>
      <c r="J14525" s="2"/>
      <c r="K14525" s="2"/>
    </row>
    <row r="14526" customFormat="false" ht="15" hidden="false" customHeight="false" outlineLevel="0" collapsed="false">
      <c r="A14526" s="2" t="s">
        <v>20026</v>
      </c>
      <c r="B14526" s="13" t="n">
        <v>124</v>
      </c>
      <c r="C14526" s="13" t="n">
        <v>124</v>
      </c>
      <c r="D14526" s="14" t="n">
        <f aca="false">C14526/Summary!$B$4</f>
        <v>0.00826666666666667</v>
      </c>
      <c r="E14526" s="15" t="n">
        <v>0.857142857142857</v>
      </c>
      <c r="F14526" s="2" t="s">
        <v>53</v>
      </c>
      <c r="G14526" s="2" t="s">
        <v>53</v>
      </c>
      <c r="H14526" s="2" t="str">
        <f aca="false">IF(AND(E14526&gt;=0.4,E14526&lt;=0.6),"Yes","No")</f>
        <v>No</v>
      </c>
      <c r="I14526" s="2" t="str">
        <f aca="false">IF(AND(F14526="No",G14526="No",H14526="Yes"),"Yes","No")</f>
        <v>No</v>
      </c>
      <c r="J14526" s="2"/>
      <c r="K14526" s="2"/>
    </row>
    <row r="14527" customFormat="false" ht="15" hidden="false" customHeight="false" outlineLevel="0" collapsed="false">
      <c r="A14527" s="2" t="s">
        <v>20027</v>
      </c>
      <c r="B14527" s="13" t="n">
        <v>124</v>
      </c>
      <c r="C14527" s="13" t="n">
        <v>124</v>
      </c>
      <c r="D14527" s="14" t="n">
        <f aca="false">C14527/Summary!$B$4</f>
        <v>0.00826666666666667</v>
      </c>
      <c r="E14527" s="15" t="n">
        <v>0.714285714285714</v>
      </c>
      <c r="F14527" s="2" t="s">
        <v>44</v>
      </c>
      <c r="G14527" s="2" t="s">
        <v>53</v>
      </c>
      <c r="H14527" s="2" t="str">
        <f aca="false">IF(AND(E14527&gt;=0.4,E14527&lt;=0.6),"Yes","No")</f>
        <v>No</v>
      </c>
      <c r="I14527" s="2" t="str">
        <f aca="false">IF(AND(F14527="No",G14527="No",H14527="Yes"),"Yes","No")</f>
        <v>No</v>
      </c>
      <c r="J14527" s="2"/>
      <c r="K14527" s="2"/>
    </row>
    <row r="14528" customFormat="false" ht="15" hidden="false" customHeight="false" outlineLevel="0" collapsed="false">
      <c r="A14528" s="2" t="s">
        <v>20028</v>
      </c>
      <c r="B14528" s="13" t="n">
        <v>124</v>
      </c>
      <c r="C14528" s="13" t="n">
        <v>122</v>
      </c>
      <c r="D14528" s="14" t="n">
        <f aca="false">C14528/Summary!$B$4</f>
        <v>0.00813333333333333</v>
      </c>
      <c r="E14528" s="15" t="n">
        <v>0.857142857142857</v>
      </c>
      <c r="F14528" s="2" t="s">
        <v>53</v>
      </c>
      <c r="G14528" s="2" t="s">
        <v>44</v>
      </c>
      <c r="H14528" s="2" t="str">
        <f aca="false">IF(AND(E14528&gt;=0.4,E14528&lt;=0.6),"Yes","No")</f>
        <v>No</v>
      </c>
      <c r="I14528" s="2" t="str">
        <f aca="false">IF(AND(F14528="No",G14528="No",H14528="Yes"),"Yes","No")</f>
        <v>No</v>
      </c>
      <c r="J14528" s="2"/>
      <c r="K14528" s="2"/>
    </row>
    <row r="14529" customFormat="false" ht="15" hidden="false" customHeight="false" outlineLevel="0" collapsed="false">
      <c r="A14529" s="2" t="s">
        <v>20029</v>
      </c>
      <c r="B14529" s="13" t="n">
        <v>124</v>
      </c>
      <c r="C14529" s="13" t="n">
        <v>123</v>
      </c>
      <c r="D14529" s="14" t="n">
        <f aca="false">C14529/Summary!$B$4</f>
        <v>0.0082</v>
      </c>
      <c r="E14529" s="15" t="n">
        <v>0.571428571428571</v>
      </c>
      <c r="F14529" s="2" t="s">
        <v>53</v>
      </c>
      <c r="G14529" s="2" t="s">
        <v>53</v>
      </c>
      <c r="H14529" s="2" t="str">
        <f aca="false">IF(AND(E14529&gt;=0.4,E14529&lt;=0.6),"Yes","No")</f>
        <v>Yes</v>
      </c>
      <c r="I14529" s="2" t="str">
        <f aca="false">IF(AND(F14529="No",G14529="No",H14529="Yes"),"Yes","No")</f>
        <v>No</v>
      </c>
      <c r="J14529" s="2"/>
      <c r="K14529" s="2"/>
    </row>
    <row r="14530" customFormat="false" ht="15" hidden="false" customHeight="false" outlineLevel="0" collapsed="false">
      <c r="A14530" s="2" t="s">
        <v>20030</v>
      </c>
      <c r="B14530" s="13" t="n">
        <v>124</v>
      </c>
      <c r="C14530" s="13" t="n">
        <v>124</v>
      </c>
      <c r="D14530" s="14" t="n">
        <f aca="false">C14530/Summary!$B$4</f>
        <v>0.00826666666666667</v>
      </c>
      <c r="E14530" s="15" t="n">
        <v>0.571428571428571</v>
      </c>
      <c r="F14530" s="2" t="s">
        <v>53</v>
      </c>
      <c r="G14530" s="2" t="s">
        <v>44</v>
      </c>
      <c r="H14530" s="2" t="str">
        <f aca="false">IF(AND(E14530&gt;=0.4,E14530&lt;=0.6),"Yes","No")</f>
        <v>Yes</v>
      </c>
      <c r="I14530" s="2" t="str">
        <f aca="false">IF(AND(F14530="No",G14530="No",H14530="Yes"),"Yes","No")</f>
        <v>No</v>
      </c>
      <c r="J14530" s="2"/>
      <c r="K14530" s="2"/>
    </row>
    <row r="14531" customFormat="false" ht="15" hidden="false" customHeight="false" outlineLevel="0" collapsed="false">
      <c r="A14531" s="2" t="s">
        <v>20031</v>
      </c>
      <c r="B14531" s="13" t="n">
        <v>124</v>
      </c>
      <c r="C14531" s="13" t="n">
        <v>123</v>
      </c>
      <c r="D14531" s="14" t="n">
        <f aca="false">C14531/Summary!$B$4</f>
        <v>0.0082</v>
      </c>
      <c r="E14531" s="15" t="n">
        <v>0.857142857142857</v>
      </c>
      <c r="F14531" s="2" t="s">
        <v>53</v>
      </c>
      <c r="G14531" s="2" t="s">
        <v>44</v>
      </c>
      <c r="H14531" s="2" t="str">
        <f aca="false">IF(AND(E14531&gt;=0.4,E14531&lt;=0.6),"Yes","No")</f>
        <v>No</v>
      </c>
      <c r="I14531" s="2" t="str">
        <f aca="false">IF(AND(F14531="No",G14531="No",H14531="Yes"),"Yes","No")</f>
        <v>No</v>
      </c>
      <c r="J14531" s="2"/>
      <c r="K14531" s="2"/>
    </row>
    <row r="14532" customFormat="false" ht="15" hidden="false" customHeight="false" outlineLevel="0" collapsed="false">
      <c r="A14532" s="2" t="s">
        <v>20032</v>
      </c>
      <c r="B14532" s="13" t="n">
        <v>124</v>
      </c>
      <c r="C14532" s="13" t="n">
        <v>122</v>
      </c>
      <c r="D14532" s="14" t="n">
        <f aca="false">C14532/Summary!$B$4</f>
        <v>0.00813333333333333</v>
      </c>
      <c r="E14532" s="15" t="n">
        <v>0.857142857142857</v>
      </c>
      <c r="F14532" s="2" t="s">
        <v>53</v>
      </c>
      <c r="G14532" s="2" t="s">
        <v>53</v>
      </c>
      <c r="H14532" s="2" t="str">
        <f aca="false">IF(AND(E14532&gt;=0.4,E14532&lt;=0.6),"Yes","No")</f>
        <v>No</v>
      </c>
      <c r="I14532" s="2" t="str">
        <f aca="false">IF(AND(F14532="No",G14532="No",H14532="Yes"),"Yes","No")</f>
        <v>No</v>
      </c>
      <c r="J14532" s="2"/>
      <c r="K14532" s="2"/>
    </row>
    <row r="14533" customFormat="false" ht="15" hidden="false" customHeight="false" outlineLevel="0" collapsed="false">
      <c r="A14533" s="2" t="s">
        <v>20033</v>
      </c>
      <c r="B14533" s="13" t="n">
        <v>124</v>
      </c>
      <c r="C14533" s="13" t="n">
        <v>123</v>
      </c>
      <c r="D14533" s="14" t="n">
        <f aca="false">C14533/Summary!$B$4</f>
        <v>0.0082</v>
      </c>
      <c r="E14533" s="15" t="n">
        <v>0.714285714285714</v>
      </c>
      <c r="F14533" s="2" t="s">
        <v>53</v>
      </c>
      <c r="G14533" s="2" t="s">
        <v>53</v>
      </c>
      <c r="H14533" s="2" t="str">
        <f aca="false">IF(AND(E14533&gt;=0.4,E14533&lt;=0.6),"Yes","No")</f>
        <v>No</v>
      </c>
      <c r="I14533" s="2" t="str">
        <f aca="false">IF(AND(F14533="No",G14533="No",H14533="Yes"),"Yes","No")</f>
        <v>No</v>
      </c>
      <c r="J14533" s="2"/>
      <c r="K14533" s="2"/>
    </row>
    <row r="14534" customFormat="false" ht="15" hidden="false" customHeight="false" outlineLevel="0" collapsed="false">
      <c r="A14534" s="2" t="s">
        <v>20034</v>
      </c>
      <c r="B14534" s="13" t="n">
        <v>124</v>
      </c>
      <c r="C14534" s="13" t="n">
        <v>122</v>
      </c>
      <c r="D14534" s="14" t="n">
        <f aca="false">C14534/Summary!$B$4</f>
        <v>0.00813333333333333</v>
      </c>
      <c r="E14534" s="15" t="n">
        <v>0.428571428571429</v>
      </c>
      <c r="F14534" s="2" t="s">
        <v>53</v>
      </c>
      <c r="G14534" s="2" t="s">
        <v>44</v>
      </c>
      <c r="H14534" s="2" t="str">
        <f aca="false">IF(AND(E14534&gt;=0.4,E14534&lt;=0.6),"Yes","No")</f>
        <v>Yes</v>
      </c>
      <c r="I14534" s="2" t="str">
        <f aca="false">IF(AND(F14534="No",G14534="No",H14534="Yes"),"Yes","No")</f>
        <v>No</v>
      </c>
      <c r="J14534" s="2"/>
      <c r="K14534" s="2"/>
    </row>
    <row r="14535" customFormat="false" ht="15" hidden="false" customHeight="false" outlineLevel="0" collapsed="false">
      <c r="A14535" s="2" t="s">
        <v>20035</v>
      </c>
      <c r="B14535" s="13" t="n">
        <v>124</v>
      </c>
      <c r="C14535" s="13" t="n">
        <v>124</v>
      </c>
      <c r="D14535" s="14" t="n">
        <f aca="false">C14535/Summary!$B$4</f>
        <v>0.00826666666666667</v>
      </c>
      <c r="E14535" s="15" t="n">
        <v>0.571428571428571</v>
      </c>
      <c r="F14535" s="2" t="s">
        <v>53</v>
      </c>
      <c r="G14535" s="2" t="s">
        <v>44</v>
      </c>
      <c r="H14535" s="2" t="str">
        <f aca="false">IF(AND(E14535&gt;=0.4,E14535&lt;=0.6),"Yes","No")</f>
        <v>Yes</v>
      </c>
      <c r="I14535" s="2" t="str">
        <f aca="false">IF(AND(F14535="No",G14535="No",H14535="Yes"),"Yes","No")</f>
        <v>No</v>
      </c>
      <c r="J14535" s="2"/>
      <c r="K14535" s="2"/>
    </row>
    <row r="14536" customFormat="false" ht="15" hidden="false" customHeight="false" outlineLevel="0" collapsed="false">
      <c r="A14536" s="2" t="s">
        <v>20036</v>
      </c>
      <c r="B14536" s="13" t="n">
        <v>124</v>
      </c>
      <c r="C14536" s="13" t="n">
        <v>124</v>
      </c>
      <c r="D14536" s="14" t="n">
        <f aca="false">C14536/Summary!$B$4</f>
        <v>0.00826666666666667</v>
      </c>
      <c r="E14536" s="15" t="n">
        <v>0.428571428571429</v>
      </c>
      <c r="F14536" s="2" t="s">
        <v>53</v>
      </c>
      <c r="G14536" s="2" t="s">
        <v>53</v>
      </c>
      <c r="H14536" s="2" t="str">
        <f aca="false">IF(AND(E14536&gt;=0.4,E14536&lt;=0.6),"Yes","No")</f>
        <v>Yes</v>
      </c>
      <c r="I14536" s="2" t="str">
        <f aca="false">IF(AND(F14536="No",G14536="No",H14536="Yes"),"Yes","No")</f>
        <v>No</v>
      </c>
      <c r="J14536" s="2"/>
      <c r="K14536" s="2"/>
    </row>
    <row r="14537" customFormat="false" ht="15" hidden="false" customHeight="false" outlineLevel="0" collapsed="false">
      <c r="A14537" s="2" t="s">
        <v>20037</v>
      </c>
      <c r="B14537" s="13" t="n">
        <v>124</v>
      </c>
      <c r="C14537" s="13" t="n">
        <v>124</v>
      </c>
      <c r="D14537" s="14" t="n">
        <f aca="false">C14537/Summary!$B$4</f>
        <v>0.00826666666666667</v>
      </c>
      <c r="E14537" s="15" t="n">
        <v>0.571428571428571</v>
      </c>
      <c r="F14537" s="2" t="s">
        <v>44</v>
      </c>
      <c r="G14537" s="2" t="s">
        <v>53</v>
      </c>
      <c r="H14537" s="2" t="str">
        <f aca="false">IF(AND(E14537&gt;=0.4,E14537&lt;=0.6),"Yes","No")</f>
        <v>Yes</v>
      </c>
      <c r="I14537" s="2" t="str">
        <f aca="false">IF(AND(F14537="No",G14537="No",H14537="Yes"),"Yes","No")</f>
        <v>No</v>
      </c>
      <c r="J14537" s="2"/>
      <c r="K14537" s="2"/>
    </row>
    <row r="14538" customFormat="false" ht="15" hidden="false" customHeight="false" outlineLevel="0" collapsed="false">
      <c r="A14538" s="2" t="s">
        <v>20038</v>
      </c>
      <c r="B14538" s="13" t="n">
        <v>124</v>
      </c>
      <c r="C14538" s="13" t="n">
        <v>124</v>
      </c>
      <c r="D14538" s="14" t="n">
        <f aca="false">C14538/Summary!$B$4</f>
        <v>0.00826666666666667</v>
      </c>
      <c r="E14538" s="15" t="n">
        <v>0.714285714285714</v>
      </c>
      <c r="F14538" s="2" t="s">
        <v>53</v>
      </c>
      <c r="G14538" s="2" t="s">
        <v>44</v>
      </c>
      <c r="H14538" s="2" t="str">
        <f aca="false">IF(AND(E14538&gt;=0.4,E14538&lt;=0.6),"Yes","No")</f>
        <v>No</v>
      </c>
      <c r="I14538" s="2" t="str">
        <f aca="false">IF(AND(F14538="No",G14538="No",H14538="Yes"),"Yes","No")</f>
        <v>No</v>
      </c>
      <c r="J14538" s="2"/>
      <c r="K14538" s="2"/>
    </row>
    <row r="14539" customFormat="false" ht="15" hidden="false" customHeight="false" outlineLevel="0" collapsed="false">
      <c r="A14539" s="2" t="s">
        <v>20039</v>
      </c>
      <c r="B14539" s="13" t="n">
        <v>124</v>
      </c>
      <c r="C14539" s="13" t="n">
        <v>124</v>
      </c>
      <c r="D14539" s="14" t="n">
        <f aca="false">C14539/Summary!$B$4</f>
        <v>0.00826666666666667</v>
      </c>
      <c r="E14539" s="15" t="n">
        <v>0.285714285714286</v>
      </c>
      <c r="F14539" s="2" t="s">
        <v>53</v>
      </c>
      <c r="G14539" s="2" t="s">
        <v>53</v>
      </c>
      <c r="H14539" s="2" t="str">
        <f aca="false">IF(AND(E14539&gt;=0.4,E14539&lt;=0.6),"Yes","No")</f>
        <v>No</v>
      </c>
      <c r="I14539" s="2" t="str">
        <f aca="false">IF(AND(F14539="No",G14539="No",H14539="Yes"),"Yes","No")</f>
        <v>No</v>
      </c>
      <c r="J14539" s="2"/>
      <c r="K14539" s="2"/>
    </row>
    <row r="14540" customFormat="false" ht="15" hidden="false" customHeight="false" outlineLevel="0" collapsed="false">
      <c r="A14540" s="2" t="s">
        <v>20040</v>
      </c>
      <c r="B14540" s="13" t="n">
        <v>124</v>
      </c>
      <c r="C14540" s="13" t="n">
        <v>124</v>
      </c>
      <c r="D14540" s="14" t="n">
        <f aca="false">C14540/Summary!$B$4</f>
        <v>0.00826666666666667</v>
      </c>
      <c r="E14540" s="15" t="n">
        <v>0.428571428571429</v>
      </c>
      <c r="F14540" s="2" t="s">
        <v>53</v>
      </c>
      <c r="G14540" s="2" t="s">
        <v>44</v>
      </c>
      <c r="H14540" s="2" t="str">
        <f aca="false">IF(AND(E14540&gt;=0.4,E14540&lt;=0.6),"Yes","No")</f>
        <v>Yes</v>
      </c>
      <c r="I14540" s="2" t="str">
        <f aca="false">IF(AND(F14540="No",G14540="No",H14540="Yes"),"Yes","No")</f>
        <v>No</v>
      </c>
      <c r="J14540" s="2"/>
      <c r="K14540" s="2"/>
    </row>
    <row r="14541" customFormat="false" ht="15" hidden="false" customHeight="false" outlineLevel="0" collapsed="false">
      <c r="A14541" s="2" t="s">
        <v>20041</v>
      </c>
      <c r="B14541" s="13" t="n">
        <v>124</v>
      </c>
      <c r="C14541" s="13" t="n">
        <v>124</v>
      </c>
      <c r="D14541" s="14" t="n">
        <f aca="false">C14541/Summary!$B$4</f>
        <v>0.00826666666666667</v>
      </c>
      <c r="E14541" s="15" t="n">
        <v>0.571428571428571</v>
      </c>
      <c r="F14541" s="2" t="s">
        <v>53</v>
      </c>
      <c r="G14541" s="2" t="s">
        <v>44</v>
      </c>
      <c r="H14541" s="2" t="str">
        <f aca="false">IF(AND(E14541&gt;=0.4,E14541&lt;=0.6),"Yes","No")</f>
        <v>Yes</v>
      </c>
      <c r="I14541" s="2" t="str">
        <f aca="false">IF(AND(F14541="No",G14541="No",H14541="Yes"),"Yes","No")</f>
        <v>No</v>
      </c>
      <c r="J14541" s="2"/>
      <c r="K14541" s="2"/>
    </row>
    <row r="14542" customFormat="false" ht="15" hidden="false" customHeight="false" outlineLevel="0" collapsed="false">
      <c r="A14542" s="2" t="s">
        <v>20042</v>
      </c>
      <c r="B14542" s="13" t="n">
        <v>124</v>
      </c>
      <c r="C14542" s="13" t="n">
        <v>124</v>
      </c>
      <c r="D14542" s="14" t="n">
        <f aca="false">C14542/Summary!$B$4</f>
        <v>0.00826666666666667</v>
      </c>
      <c r="E14542" s="15" t="n">
        <v>0.571428571428571</v>
      </c>
      <c r="F14542" s="2" t="s">
        <v>53</v>
      </c>
      <c r="G14542" s="2" t="s">
        <v>53</v>
      </c>
      <c r="H14542" s="2" t="str">
        <f aca="false">IF(AND(E14542&gt;=0.4,E14542&lt;=0.6),"Yes","No")</f>
        <v>Yes</v>
      </c>
      <c r="I14542" s="2" t="str">
        <f aca="false">IF(AND(F14542="No",G14542="No",H14542="Yes"),"Yes","No")</f>
        <v>No</v>
      </c>
      <c r="J14542" s="2"/>
      <c r="K14542" s="2"/>
    </row>
    <row r="14543" customFormat="false" ht="15" hidden="false" customHeight="false" outlineLevel="0" collapsed="false">
      <c r="A14543" s="2" t="s">
        <v>20043</v>
      </c>
      <c r="B14543" s="13" t="n">
        <v>124</v>
      </c>
      <c r="C14543" s="13" t="n">
        <v>124</v>
      </c>
      <c r="D14543" s="14" t="n">
        <f aca="false">C14543/Summary!$B$4</f>
        <v>0.00826666666666667</v>
      </c>
      <c r="E14543" s="15" t="n">
        <v>0.714285714285714</v>
      </c>
      <c r="F14543" s="2" t="s">
        <v>53</v>
      </c>
      <c r="G14543" s="2" t="s">
        <v>53</v>
      </c>
      <c r="H14543" s="2" t="str">
        <f aca="false">IF(AND(E14543&gt;=0.4,E14543&lt;=0.6),"Yes","No")</f>
        <v>No</v>
      </c>
      <c r="I14543" s="2" t="str">
        <f aca="false">IF(AND(F14543="No",G14543="No",H14543="Yes"),"Yes","No")</f>
        <v>No</v>
      </c>
      <c r="J14543" s="2"/>
      <c r="K14543" s="2"/>
    </row>
    <row r="14544" customFormat="false" ht="15" hidden="false" customHeight="false" outlineLevel="0" collapsed="false">
      <c r="A14544" s="2" t="s">
        <v>20044</v>
      </c>
      <c r="B14544" s="13" t="n">
        <v>124</v>
      </c>
      <c r="C14544" s="13" t="n">
        <v>124</v>
      </c>
      <c r="D14544" s="14" t="n">
        <f aca="false">C14544/Summary!$B$4</f>
        <v>0.00826666666666667</v>
      </c>
      <c r="E14544" s="15" t="n">
        <v>0.714285714285714</v>
      </c>
      <c r="F14544" s="2" t="s">
        <v>53</v>
      </c>
      <c r="G14544" s="2" t="s">
        <v>44</v>
      </c>
      <c r="H14544" s="2" t="str">
        <f aca="false">IF(AND(E14544&gt;=0.4,E14544&lt;=0.6),"Yes","No")</f>
        <v>No</v>
      </c>
      <c r="I14544" s="2" t="str">
        <f aca="false">IF(AND(F14544="No",G14544="No",H14544="Yes"),"Yes","No")</f>
        <v>No</v>
      </c>
      <c r="J14544" s="2"/>
      <c r="K14544" s="2"/>
    </row>
    <row r="14545" customFormat="false" ht="15" hidden="false" customHeight="false" outlineLevel="0" collapsed="false">
      <c r="A14545" s="2" t="s">
        <v>20045</v>
      </c>
      <c r="B14545" s="13" t="n">
        <v>124</v>
      </c>
      <c r="C14545" s="13" t="n">
        <v>124</v>
      </c>
      <c r="D14545" s="14" t="n">
        <f aca="false">C14545/Summary!$B$4</f>
        <v>0.00826666666666667</v>
      </c>
      <c r="E14545" s="15" t="n">
        <v>0.714285714285714</v>
      </c>
      <c r="F14545" s="2" t="s">
        <v>53</v>
      </c>
      <c r="G14545" s="2" t="s">
        <v>44</v>
      </c>
      <c r="H14545" s="2" t="str">
        <f aca="false">IF(AND(E14545&gt;=0.4,E14545&lt;=0.6),"Yes","No")</f>
        <v>No</v>
      </c>
      <c r="I14545" s="2" t="str">
        <f aca="false">IF(AND(F14545="No",G14545="No",H14545="Yes"),"Yes","No")</f>
        <v>No</v>
      </c>
      <c r="J14545" s="2"/>
      <c r="K14545" s="2"/>
    </row>
    <row r="14546" customFormat="false" ht="15" hidden="false" customHeight="false" outlineLevel="0" collapsed="false">
      <c r="A14546" s="2" t="s">
        <v>20046</v>
      </c>
      <c r="B14546" s="13" t="n">
        <v>124</v>
      </c>
      <c r="C14546" s="13" t="n">
        <v>124</v>
      </c>
      <c r="D14546" s="14" t="n">
        <f aca="false">C14546/Summary!$B$4</f>
        <v>0.00826666666666667</v>
      </c>
      <c r="E14546" s="15" t="n">
        <v>0.571428571428571</v>
      </c>
      <c r="F14546" s="2" t="s">
        <v>53</v>
      </c>
      <c r="G14546" s="2" t="s">
        <v>53</v>
      </c>
      <c r="H14546" s="2" t="str">
        <f aca="false">IF(AND(E14546&gt;=0.4,E14546&lt;=0.6),"Yes","No")</f>
        <v>Yes</v>
      </c>
      <c r="I14546" s="2" t="str">
        <f aca="false">IF(AND(F14546="No",G14546="No",H14546="Yes"),"Yes","No")</f>
        <v>No</v>
      </c>
      <c r="J14546" s="2"/>
      <c r="K14546" s="2"/>
    </row>
    <row r="14547" customFormat="false" ht="15" hidden="false" customHeight="false" outlineLevel="0" collapsed="false">
      <c r="A14547" s="2" t="s">
        <v>20047</v>
      </c>
      <c r="B14547" s="13" t="n">
        <v>124</v>
      </c>
      <c r="C14547" s="13" t="n">
        <v>122</v>
      </c>
      <c r="D14547" s="14" t="n">
        <f aca="false">C14547/Summary!$B$4</f>
        <v>0.00813333333333333</v>
      </c>
      <c r="E14547" s="15" t="n">
        <v>0.428571428571429</v>
      </c>
      <c r="F14547" s="2" t="s">
        <v>53</v>
      </c>
      <c r="G14547" s="2" t="s">
        <v>44</v>
      </c>
      <c r="H14547" s="2" t="str">
        <f aca="false">IF(AND(E14547&gt;=0.4,E14547&lt;=0.6),"Yes","No")</f>
        <v>Yes</v>
      </c>
      <c r="I14547" s="2" t="str">
        <f aca="false">IF(AND(F14547="No",G14547="No",H14547="Yes"),"Yes","No")</f>
        <v>No</v>
      </c>
      <c r="J14547" s="2"/>
      <c r="K14547" s="2"/>
    </row>
    <row r="14548" customFormat="false" ht="15" hidden="false" customHeight="false" outlineLevel="0" collapsed="false">
      <c r="A14548" s="2" t="s">
        <v>20048</v>
      </c>
      <c r="B14548" s="13" t="n">
        <v>124</v>
      </c>
      <c r="C14548" s="13" t="n">
        <v>123</v>
      </c>
      <c r="D14548" s="14" t="n">
        <f aca="false">C14548/Summary!$B$4</f>
        <v>0.0082</v>
      </c>
      <c r="E14548" s="15" t="n">
        <v>0.571428571428571</v>
      </c>
      <c r="F14548" s="2" t="s">
        <v>53</v>
      </c>
      <c r="G14548" s="2" t="s">
        <v>44</v>
      </c>
      <c r="H14548" s="2" t="str">
        <f aca="false">IF(AND(E14548&gt;=0.4,E14548&lt;=0.6),"Yes","No")</f>
        <v>Yes</v>
      </c>
      <c r="I14548" s="2" t="str">
        <f aca="false">IF(AND(F14548="No",G14548="No",H14548="Yes"),"Yes","No")</f>
        <v>No</v>
      </c>
      <c r="J14548" s="2"/>
      <c r="K14548" s="2"/>
    </row>
    <row r="14549" customFormat="false" ht="15" hidden="false" customHeight="false" outlineLevel="0" collapsed="false">
      <c r="A14549" s="2" t="s">
        <v>20049</v>
      </c>
      <c r="B14549" s="13" t="n">
        <v>124</v>
      </c>
      <c r="C14549" s="13" t="n">
        <v>124</v>
      </c>
      <c r="D14549" s="14" t="n">
        <f aca="false">C14549/Summary!$B$4</f>
        <v>0.00826666666666667</v>
      </c>
      <c r="E14549" s="15" t="n">
        <v>0.714285714285714</v>
      </c>
      <c r="F14549" s="2" t="s">
        <v>53</v>
      </c>
      <c r="G14549" s="2" t="s">
        <v>44</v>
      </c>
      <c r="H14549" s="2" t="str">
        <f aca="false">IF(AND(E14549&gt;=0.4,E14549&lt;=0.6),"Yes","No")</f>
        <v>No</v>
      </c>
      <c r="I14549" s="2" t="str">
        <f aca="false">IF(AND(F14549="No",G14549="No",H14549="Yes"),"Yes","No")</f>
        <v>No</v>
      </c>
      <c r="J14549" s="2"/>
      <c r="K14549" s="2"/>
    </row>
    <row r="14550" customFormat="false" ht="15" hidden="false" customHeight="false" outlineLevel="0" collapsed="false">
      <c r="A14550" s="2" t="s">
        <v>20050</v>
      </c>
      <c r="B14550" s="13" t="n">
        <v>124</v>
      </c>
      <c r="C14550" s="13" t="n">
        <v>124</v>
      </c>
      <c r="D14550" s="14" t="n">
        <f aca="false">C14550/Summary!$B$4</f>
        <v>0.00826666666666667</v>
      </c>
      <c r="E14550" s="15" t="n">
        <v>0.571428571428571</v>
      </c>
      <c r="F14550" s="2" t="s">
        <v>53</v>
      </c>
      <c r="G14550" s="2" t="s">
        <v>53</v>
      </c>
      <c r="H14550" s="2" t="str">
        <f aca="false">IF(AND(E14550&gt;=0.4,E14550&lt;=0.6),"Yes","No")</f>
        <v>Yes</v>
      </c>
      <c r="I14550" s="2" t="str">
        <f aca="false">IF(AND(F14550="No",G14550="No",H14550="Yes"),"Yes","No")</f>
        <v>No</v>
      </c>
      <c r="J14550" s="2"/>
      <c r="K14550" s="2"/>
    </row>
    <row r="14551" customFormat="false" ht="15" hidden="false" customHeight="false" outlineLevel="0" collapsed="false">
      <c r="A14551" s="2" t="s">
        <v>20051</v>
      </c>
      <c r="B14551" s="13" t="n">
        <v>124</v>
      </c>
      <c r="C14551" s="13" t="n">
        <v>124</v>
      </c>
      <c r="D14551" s="14" t="n">
        <f aca="false">C14551/Summary!$B$4</f>
        <v>0.00826666666666667</v>
      </c>
      <c r="E14551" s="15" t="n">
        <v>0.571428571428571</v>
      </c>
      <c r="F14551" s="2" t="s">
        <v>53</v>
      </c>
      <c r="G14551" s="2" t="s">
        <v>44</v>
      </c>
      <c r="H14551" s="2" t="str">
        <f aca="false">IF(AND(E14551&gt;=0.4,E14551&lt;=0.6),"Yes","No")</f>
        <v>Yes</v>
      </c>
      <c r="I14551" s="2" t="str">
        <f aca="false">IF(AND(F14551="No",G14551="No",H14551="Yes"),"Yes","No")</f>
        <v>No</v>
      </c>
      <c r="J14551" s="2"/>
      <c r="K14551" s="2"/>
    </row>
    <row r="14552" customFormat="false" ht="15" hidden="false" customHeight="false" outlineLevel="0" collapsed="false">
      <c r="A14552" s="2" t="s">
        <v>20052</v>
      </c>
      <c r="B14552" s="13" t="n">
        <v>124</v>
      </c>
      <c r="C14552" s="13" t="n">
        <v>124</v>
      </c>
      <c r="D14552" s="14" t="n">
        <f aca="false">C14552/Summary!$B$4</f>
        <v>0.00826666666666667</v>
      </c>
      <c r="E14552" s="15" t="n">
        <v>0.714285714285714</v>
      </c>
      <c r="F14552" s="2" t="s">
        <v>53</v>
      </c>
      <c r="G14552" s="2" t="s">
        <v>53</v>
      </c>
      <c r="H14552" s="2" t="str">
        <f aca="false">IF(AND(E14552&gt;=0.4,E14552&lt;=0.6),"Yes","No")</f>
        <v>No</v>
      </c>
      <c r="I14552" s="2" t="str">
        <f aca="false">IF(AND(F14552="No",G14552="No",H14552="Yes"),"Yes","No")</f>
        <v>No</v>
      </c>
      <c r="J14552" s="2"/>
      <c r="K14552" s="2"/>
    </row>
    <row r="14553" customFormat="false" ht="15" hidden="false" customHeight="false" outlineLevel="0" collapsed="false">
      <c r="A14553" s="2" t="s">
        <v>20053</v>
      </c>
      <c r="B14553" s="13" t="n">
        <v>124</v>
      </c>
      <c r="C14553" s="13" t="n">
        <v>124</v>
      </c>
      <c r="D14553" s="14" t="n">
        <f aca="false">C14553/Summary!$B$4</f>
        <v>0.00826666666666667</v>
      </c>
      <c r="E14553" s="15" t="n">
        <v>0.571428571428571</v>
      </c>
      <c r="F14553" s="2" t="s">
        <v>44</v>
      </c>
      <c r="G14553" s="2" t="s">
        <v>53</v>
      </c>
      <c r="H14553" s="2" t="str">
        <f aca="false">IF(AND(E14553&gt;=0.4,E14553&lt;=0.6),"Yes","No")</f>
        <v>Yes</v>
      </c>
      <c r="I14553" s="2" t="str">
        <f aca="false">IF(AND(F14553="No",G14553="No",H14553="Yes"),"Yes","No")</f>
        <v>No</v>
      </c>
      <c r="J14553" s="2"/>
      <c r="K14553" s="2"/>
    </row>
    <row r="14554" customFormat="false" ht="15" hidden="false" customHeight="false" outlineLevel="0" collapsed="false">
      <c r="A14554" s="2" t="s">
        <v>20054</v>
      </c>
      <c r="B14554" s="13" t="n">
        <v>124</v>
      </c>
      <c r="C14554" s="13" t="n">
        <v>124</v>
      </c>
      <c r="D14554" s="14" t="n">
        <f aca="false">C14554/Summary!$B$4</f>
        <v>0.00826666666666667</v>
      </c>
      <c r="E14554" s="15" t="n">
        <v>0.142857142857143</v>
      </c>
      <c r="F14554" s="2" t="s">
        <v>53</v>
      </c>
      <c r="G14554" s="2" t="s">
        <v>44</v>
      </c>
      <c r="H14554" s="2" t="str">
        <f aca="false">IF(AND(E14554&gt;=0.4,E14554&lt;=0.6),"Yes","No")</f>
        <v>No</v>
      </c>
      <c r="I14554" s="2" t="str">
        <f aca="false">IF(AND(F14554="No",G14554="No",H14554="Yes"),"Yes","No")</f>
        <v>No</v>
      </c>
      <c r="J14554" s="2"/>
      <c r="K14554" s="2"/>
    </row>
    <row r="14555" customFormat="false" ht="15" hidden="false" customHeight="false" outlineLevel="0" collapsed="false">
      <c r="A14555" s="2" t="s">
        <v>20055</v>
      </c>
      <c r="B14555" s="13" t="n">
        <v>124</v>
      </c>
      <c r="C14555" s="13" t="n">
        <v>123</v>
      </c>
      <c r="D14555" s="14" t="n">
        <f aca="false">C14555/Summary!$B$4</f>
        <v>0.0082</v>
      </c>
      <c r="E14555" s="15" t="n">
        <v>0.571428571428571</v>
      </c>
      <c r="F14555" s="2" t="s">
        <v>53</v>
      </c>
      <c r="G14555" s="2" t="s">
        <v>53</v>
      </c>
      <c r="H14555" s="2" t="str">
        <f aca="false">IF(AND(E14555&gt;=0.4,E14555&lt;=0.6),"Yes","No")</f>
        <v>Yes</v>
      </c>
      <c r="I14555" s="2" t="str">
        <f aca="false">IF(AND(F14555="No",G14555="No",H14555="Yes"),"Yes","No")</f>
        <v>No</v>
      </c>
      <c r="J14555" s="2"/>
      <c r="K14555" s="2"/>
    </row>
    <row r="14556" customFormat="false" ht="15" hidden="false" customHeight="false" outlineLevel="0" collapsed="false">
      <c r="A14556" s="2" t="s">
        <v>20056</v>
      </c>
      <c r="B14556" s="13" t="n">
        <v>124</v>
      </c>
      <c r="C14556" s="13" t="n">
        <v>124</v>
      </c>
      <c r="D14556" s="14" t="n">
        <f aca="false">C14556/Summary!$B$4</f>
        <v>0.00826666666666667</v>
      </c>
      <c r="E14556" s="15" t="n">
        <v>0.428571428571429</v>
      </c>
      <c r="F14556" s="2" t="s">
        <v>53</v>
      </c>
      <c r="G14556" s="2" t="s">
        <v>53</v>
      </c>
      <c r="H14556" s="2" t="str">
        <f aca="false">IF(AND(E14556&gt;=0.4,E14556&lt;=0.6),"Yes","No")</f>
        <v>Yes</v>
      </c>
      <c r="I14556" s="2" t="str">
        <f aca="false">IF(AND(F14556="No",G14556="No",H14556="Yes"),"Yes","No")</f>
        <v>No</v>
      </c>
      <c r="J14556" s="2"/>
      <c r="K14556" s="2"/>
    </row>
    <row r="14557" customFormat="false" ht="15" hidden="false" customHeight="false" outlineLevel="0" collapsed="false">
      <c r="A14557" s="2" t="s">
        <v>20057</v>
      </c>
      <c r="B14557" s="13" t="n">
        <v>124</v>
      </c>
      <c r="C14557" s="13" t="n">
        <v>124</v>
      </c>
      <c r="D14557" s="14" t="n">
        <f aca="false">C14557/Summary!$B$4</f>
        <v>0.00826666666666667</v>
      </c>
      <c r="E14557" s="15" t="n">
        <v>0.571428571428571</v>
      </c>
      <c r="F14557" s="2" t="s">
        <v>53</v>
      </c>
      <c r="G14557" s="2" t="s">
        <v>44</v>
      </c>
      <c r="H14557" s="2" t="str">
        <f aca="false">IF(AND(E14557&gt;=0.4,E14557&lt;=0.6),"Yes","No")</f>
        <v>Yes</v>
      </c>
      <c r="I14557" s="2" t="str">
        <f aca="false">IF(AND(F14557="No",G14557="No",H14557="Yes"),"Yes","No")</f>
        <v>No</v>
      </c>
      <c r="J14557" s="2"/>
      <c r="K14557" s="2"/>
    </row>
    <row r="14558" customFormat="false" ht="15" hidden="false" customHeight="false" outlineLevel="0" collapsed="false">
      <c r="A14558" s="2" t="s">
        <v>20058</v>
      </c>
      <c r="B14558" s="13" t="n">
        <v>124</v>
      </c>
      <c r="C14558" s="13" t="n">
        <v>124</v>
      </c>
      <c r="D14558" s="14" t="n">
        <f aca="false">C14558/Summary!$B$4</f>
        <v>0.00826666666666667</v>
      </c>
      <c r="E14558" s="15" t="n">
        <v>0.428571428571429</v>
      </c>
      <c r="F14558" s="2" t="s">
        <v>53</v>
      </c>
      <c r="G14558" s="2" t="s">
        <v>53</v>
      </c>
      <c r="H14558" s="2" t="str">
        <f aca="false">IF(AND(E14558&gt;=0.4,E14558&lt;=0.6),"Yes","No")</f>
        <v>Yes</v>
      </c>
      <c r="I14558" s="2" t="str">
        <f aca="false">IF(AND(F14558="No",G14558="No",H14558="Yes"),"Yes","No")</f>
        <v>No</v>
      </c>
      <c r="J14558" s="2"/>
      <c r="K14558" s="2"/>
    </row>
    <row r="14559" customFormat="false" ht="15" hidden="false" customHeight="false" outlineLevel="0" collapsed="false">
      <c r="A14559" s="2" t="s">
        <v>20059</v>
      </c>
      <c r="B14559" s="13" t="n">
        <v>124</v>
      </c>
      <c r="C14559" s="13" t="n">
        <v>124</v>
      </c>
      <c r="D14559" s="14" t="n">
        <f aca="false">C14559/Summary!$B$4</f>
        <v>0.00826666666666667</v>
      </c>
      <c r="E14559" s="15" t="n">
        <v>0.571428571428571</v>
      </c>
      <c r="F14559" s="2" t="s">
        <v>53</v>
      </c>
      <c r="G14559" s="2" t="s">
        <v>53</v>
      </c>
      <c r="H14559" s="2" t="str">
        <f aca="false">IF(AND(E14559&gt;=0.4,E14559&lt;=0.6),"Yes","No")</f>
        <v>Yes</v>
      </c>
      <c r="I14559" s="2" t="str">
        <f aca="false">IF(AND(F14559="No",G14559="No",H14559="Yes"),"Yes","No")</f>
        <v>No</v>
      </c>
      <c r="J14559" s="2"/>
      <c r="K14559" s="2"/>
    </row>
    <row r="14560" customFormat="false" ht="15" hidden="false" customHeight="false" outlineLevel="0" collapsed="false">
      <c r="A14560" s="2" t="s">
        <v>20060</v>
      </c>
      <c r="B14560" s="13" t="n">
        <v>124</v>
      </c>
      <c r="C14560" s="13" t="n">
        <v>124</v>
      </c>
      <c r="D14560" s="14" t="n">
        <f aca="false">C14560/Summary!$B$4</f>
        <v>0.00826666666666667</v>
      </c>
      <c r="E14560" s="15" t="n">
        <v>0.428571428571429</v>
      </c>
      <c r="F14560" s="2" t="s">
        <v>53</v>
      </c>
      <c r="G14560" s="2" t="s">
        <v>44</v>
      </c>
      <c r="H14560" s="2" t="str">
        <f aca="false">IF(AND(E14560&gt;=0.4,E14560&lt;=0.6),"Yes","No")</f>
        <v>Yes</v>
      </c>
      <c r="I14560" s="2" t="str">
        <f aca="false">IF(AND(F14560="No",G14560="No",H14560="Yes"),"Yes","No")</f>
        <v>No</v>
      </c>
      <c r="J14560" s="2"/>
      <c r="K14560" s="2"/>
    </row>
    <row r="14561" customFormat="false" ht="15" hidden="false" customHeight="false" outlineLevel="0" collapsed="false">
      <c r="A14561" s="2" t="s">
        <v>20061</v>
      </c>
      <c r="B14561" s="13" t="n">
        <v>124</v>
      </c>
      <c r="C14561" s="13" t="n">
        <v>124</v>
      </c>
      <c r="D14561" s="14" t="n">
        <f aca="false">C14561/Summary!$B$4</f>
        <v>0.00826666666666667</v>
      </c>
      <c r="E14561" s="15" t="n">
        <v>0.714285714285714</v>
      </c>
      <c r="F14561" s="2" t="s">
        <v>53</v>
      </c>
      <c r="G14561" s="2" t="s">
        <v>53</v>
      </c>
      <c r="H14561" s="2" t="str">
        <f aca="false">IF(AND(E14561&gt;=0.4,E14561&lt;=0.6),"Yes","No")</f>
        <v>No</v>
      </c>
      <c r="I14561" s="2" t="str">
        <f aca="false">IF(AND(F14561="No",G14561="No",H14561="Yes"),"Yes","No")</f>
        <v>No</v>
      </c>
      <c r="J14561" s="2"/>
      <c r="K14561" s="2"/>
    </row>
    <row r="14562" customFormat="false" ht="15" hidden="false" customHeight="false" outlineLevel="0" collapsed="false">
      <c r="A14562" s="2" t="s">
        <v>20062</v>
      </c>
      <c r="B14562" s="13" t="n">
        <v>124</v>
      </c>
      <c r="C14562" s="13" t="n">
        <v>123</v>
      </c>
      <c r="D14562" s="14" t="n">
        <f aca="false">C14562/Summary!$B$4</f>
        <v>0.0082</v>
      </c>
      <c r="E14562" s="15" t="n">
        <v>0.428571428571429</v>
      </c>
      <c r="F14562" s="2" t="s">
        <v>53</v>
      </c>
      <c r="G14562" s="2" t="s">
        <v>44</v>
      </c>
      <c r="H14562" s="2" t="str">
        <f aca="false">IF(AND(E14562&gt;=0.4,E14562&lt;=0.6),"Yes","No")</f>
        <v>Yes</v>
      </c>
      <c r="I14562" s="2" t="str">
        <f aca="false">IF(AND(F14562="No",G14562="No",H14562="Yes"),"Yes","No")</f>
        <v>No</v>
      </c>
      <c r="J14562" s="2"/>
      <c r="K14562" s="2"/>
    </row>
    <row r="14563" customFormat="false" ht="15" hidden="false" customHeight="false" outlineLevel="0" collapsed="false">
      <c r="A14563" s="2" t="s">
        <v>20063</v>
      </c>
      <c r="B14563" s="13" t="n">
        <v>124</v>
      </c>
      <c r="C14563" s="13" t="n">
        <v>123</v>
      </c>
      <c r="D14563" s="14" t="n">
        <f aca="false">C14563/Summary!$B$4</f>
        <v>0.0082</v>
      </c>
      <c r="E14563" s="15" t="n">
        <v>0.571428571428571</v>
      </c>
      <c r="F14563" s="2" t="s">
        <v>53</v>
      </c>
      <c r="G14563" s="2" t="s">
        <v>44</v>
      </c>
      <c r="H14563" s="2" t="str">
        <f aca="false">IF(AND(E14563&gt;=0.4,E14563&lt;=0.6),"Yes","No")</f>
        <v>Yes</v>
      </c>
      <c r="I14563" s="2" t="str">
        <f aca="false">IF(AND(F14563="No",G14563="No",H14563="Yes"),"Yes","No")</f>
        <v>No</v>
      </c>
      <c r="J14563" s="2"/>
      <c r="K14563" s="2"/>
    </row>
    <row r="14564" customFormat="false" ht="15" hidden="false" customHeight="false" outlineLevel="0" collapsed="false">
      <c r="A14564" s="2" t="s">
        <v>20064</v>
      </c>
      <c r="B14564" s="13" t="n">
        <v>124</v>
      </c>
      <c r="C14564" s="13" t="n">
        <v>124</v>
      </c>
      <c r="D14564" s="14" t="n">
        <f aca="false">C14564/Summary!$B$4</f>
        <v>0.00826666666666667</v>
      </c>
      <c r="E14564" s="15" t="n">
        <v>0.428571428571429</v>
      </c>
      <c r="F14564" s="2" t="s">
        <v>53</v>
      </c>
      <c r="G14564" s="2" t="s">
        <v>44</v>
      </c>
      <c r="H14564" s="2" t="str">
        <f aca="false">IF(AND(E14564&gt;=0.4,E14564&lt;=0.6),"Yes","No")</f>
        <v>Yes</v>
      </c>
      <c r="I14564" s="2" t="str">
        <f aca="false">IF(AND(F14564="No",G14564="No",H14564="Yes"),"Yes","No")</f>
        <v>No</v>
      </c>
      <c r="J14564" s="2"/>
      <c r="K14564" s="2"/>
    </row>
    <row r="14565" customFormat="false" ht="15" hidden="false" customHeight="false" outlineLevel="0" collapsed="false">
      <c r="A14565" s="2" t="s">
        <v>20065</v>
      </c>
      <c r="B14565" s="13" t="n">
        <v>124</v>
      </c>
      <c r="C14565" s="13" t="n">
        <v>123</v>
      </c>
      <c r="D14565" s="14" t="n">
        <f aca="false">C14565/Summary!$B$4</f>
        <v>0.0082</v>
      </c>
      <c r="E14565" s="15" t="n">
        <v>0.571428571428571</v>
      </c>
      <c r="F14565" s="2" t="s">
        <v>44</v>
      </c>
      <c r="G14565" s="2" t="s">
        <v>53</v>
      </c>
      <c r="H14565" s="2" t="str">
        <f aca="false">IF(AND(E14565&gt;=0.4,E14565&lt;=0.6),"Yes","No")</f>
        <v>Yes</v>
      </c>
      <c r="I14565" s="2" t="str">
        <f aca="false">IF(AND(F14565="No",G14565="No",H14565="Yes"),"Yes","No")</f>
        <v>No</v>
      </c>
      <c r="J14565" s="2"/>
      <c r="K14565" s="2"/>
    </row>
    <row r="14566" customFormat="false" ht="15" hidden="false" customHeight="false" outlineLevel="0" collapsed="false">
      <c r="A14566" s="2" t="s">
        <v>20066</v>
      </c>
      <c r="B14566" s="13" t="n">
        <v>124</v>
      </c>
      <c r="C14566" s="13" t="n">
        <v>124</v>
      </c>
      <c r="D14566" s="14" t="n">
        <f aca="false">C14566/Summary!$B$4</f>
        <v>0.00826666666666667</v>
      </c>
      <c r="E14566" s="15" t="n">
        <v>0.285714285714286</v>
      </c>
      <c r="F14566" s="2" t="s">
        <v>53</v>
      </c>
      <c r="G14566" s="2" t="s">
        <v>44</v>
      </c>
      <c r="H14566" s="2" t="str">
        <f aca="false">IF(AND(E14566&gt;=0.4,E14566&lt;=0.6),"Yes","No")</f>
        <v>No</v>
      </c>
      <c r="I14566" s="2" t="str">
        <f aca="false">IF(AND(F14566="No",G14566="No",H14566="Yes"),"Yes","No")</f>
        <v>No</v>
      </c>
      <c r="J14566" s="2"/>
      <c r="K14566" s="2"/>
    </row>
    <row r="14567" customFormat="false" ht="15" hidden="false" customHeight="false" outlineLevel="0" collapsed="false">
      <c r="A14567" s="2" t="s">
        <v>20067</v>
      </c>
      <c r="B14567" s="13" t="n">
        <v>124</v>
      </c>
      <c r="C14567" s="13" t="n">
        <v>123</v>
      </c>
      <c r="D14567" s="14" t="n">
        <f aca="false">C14567/Summary!$B$4</f>
        <v>0.0082</v>
      </c>
      <c r="E14567" s="15" t="n">
        <v>0.428571428571429</v>
      </c>
      <c r="F14567" s="2" t="s">
        <v>53</v>
      </c>
      <c r="G14567" s="2" t="s">
        <v>53</v>
      </c>
      <c r="H14567" s="2" t="str">
        <f aca="false">IF(AND(E14567&gt;=0.4,E14567&lt;=0.6),"Yes","No")</f>
        <v>Yes</v>
      </c>
      <c r="I14567" s="2" t="str">
        <f aca="false">IF(AND(F14567="No",G14567="No",H14567="Yes"),"Yes","No")</f>
        <v>No</v>
      </c>
      <c r="J14567" s="2"/>
      <c r="K14567" s="2"/>
    </row>
    <row r="14568" customFormat="false" ht="15" hidden="false" customHeight="false" outlineLevel="0" collapsed="false">
      <c r="A14568" s="2" t="s">
        <v>20068</v>
      </c>
      <c r="B14568" s="13" t="n">
        <v>124</v>
      </c>
      <c r="C14568" s="13" t="n">
        <v>124</v>
      </c>
      <c r="D14568" s="14" t="n">
        <f aca="false">C14568/Summary!$B$4</f>
        <v>0.00826666666666667</v>
      </c>
      <c r="E14568" s="15" t="n">
        <v>0.428571428571429</v>
      </c>
      <c r="F14568" s="2" t="s">
        <v>53</v>
      </c>
      <c r="G14568" s="2" t="s">
        <v>44</v>
      </c>
      <c r="H14568" s="2" t="str">
        <f aca="false">IF(AND(E14568&gt;=0.4,E14568&lt;=0.6),"Yes","No")</f>
        <v>Yes</v>
      </c>
      <c r="I14568" s="2" t="str">
        <f aca="false">IF(AND(F14568="No",G14568="No",H14568="Yes"),"Yes","No")</f>
        <v>No</v>
      </c>
      <c r="J14568" s="2"/>
      <c r="K14568" s="2"/>
    </row>
    <row r="14569" customFormat="false" ht="15" hidden="false" customHeight="false" outlineLevel="0" collapsed="false">
      <c r="A14569" s="2" t="s">
        <v>20069</v>
      </c>
      <c r="B14569" s="13" t="n">
        <v>124</v>
      </c>
      <c r="C14569" s="13" t="n">
        <v>123</v>
      </c>
      <c r="D14569" s="14" t="n">
        <f aca="false">C14569/Summary!$B$4</f>
        <v>0.0082</v>
      </c>
      <c r="E14569" s="15" t="n">
        <v>0.428571428571429</v>
      </c>
      <c r="F14569" s="2" t="s">
        <v>53</v>
      </c>
      <c r="G14569" s="2" t="s">
        <v>44</v>
      </c>
      <c r="H14569" s="2" t="str">
        <f aca="false">IF(AND(E14569&gt;=0.4,E14569&lt;=0.6),"Yes","No")</f>
        <v>Yes</v>
      </c>
      <c r="I14569" s="2" t="str">
        <f aca="false">IF(AND(F14569="No",G14569="No",H14569="Yes"),"Yes","No")</f>
        <v>No</v>
      </c>
      <c r="J14569" s="2"/>
      <c r="K14569" s="2"/>
    </row>
    <row r="14570" customFormat="false" ht="15" hidden="false" customHeight="false" outlineLevel="0" collapsed="false">
      <c r="A14570" s="2" t="s">
        <v>20070</v>
      </c>
      <c r="B14570" s="13" t="n">
        <v>124</v>
      </c>
      <c r="C14570" s="13" t="n">
        <v>124</v>
      </c>
      <c r="D14570" s="14" t="n">
        <f aca="false">C14570/Summary!$B$4</f>
        <v>0.00826666666666667</v>
      </c>
      <c r="E14570" s="15" t="n">
        <v>0.428571428571429</v>
      </c>
      <c r="F14570" s="2" t="s">
        <v>53</v>
      </c>
      <c r="G14570" s="2" t="s">
        <v>44</v>
      </c>
      <c r="H14570" s="2" t="str">
        <f aca="false">IF(AND(E14570&gt;=0.4,E14570&lt;=0.6),"Yes","No")</f>
        <v>Yes</v>
      </c>
      <c r="I14570" s="2" t="str">
        <f aca="false">IF(AND(F14570="No",G14570="No",H14570="Yes"),"Yes","No")</f>
        <v>No</v>
      </c>
      <c r="J14570" s="2"/>
      <c r="K14570" s="2"/>
    </row>
    <row r="14571" customFormat="false" ht="15" hidden="false" customHeight="false" outlineLevel="0" collapsed="false">
      <c r="A14571" s="2" t="s">
        <v>20071</v>
      </c>
      <c r="B14571" s="13" t="n">
        <v>124</v>
      </c>
      <c r="C14571" s="13" t="n">
        <v>124</v>
      </c>
      <c r="D14571" s="14" t="n">
        <f aca="false">C14571/Summary!$B$4</f>
        <v>0.00826666666666667</v>
      </c>
      <c r="E14571" s="15" t="n">
        <v>0.571428571428571</v>
      </c>
      <c r="F14571" s="2" t="s">
        <v>44</v>
      </c>
      <c r="G14571" s="2" t="s">
        <v>53</v>
      </c>
      <c r="H14571" s="2" t="str">
        <f aca="false">IF(AND(E14571&gt;=0.4,E14571&lt;=0.6),"Yes","No")</f>
        <v>Yes</v>
      </c>
      <c r="I14571" s="2" t="str">
        <f aca="false">IF(AND(F14571="No",G14571="No",H14571="Yes"),"Yes","No")</f>
        <v>No</v>
      </c>
      <c r="J14571" s="2"/>
      <c r="K14571" s="2"/>
    </row>
    <row r="14572" customFormat="false" ht="15" hidden="false" customHeight="false" outlineLevel="0" collapsed="false">
      <c r="A14572" s="2" t="s">
        <v>20072</v>
      </c>
      <c r="B14572" s="13" t="n">
        <v>124</v>
      </c>
      <c r="C14572" s="13" t="n">
        <v>124</v>
      </c>
      <c r="D14572" s="14" t="n">
        <f aca="false">C14572/Summary!$B$4</f>
        <v>0.00826666666666667</v>
      </c>
      <c r="E14572" s="15" t="n">
        <v>0.714285714285714</v>
      </c>
      <c r="F14572" s="2" t="s">
        <v>44</v>
      </c>
      <c r="G14572" s="2" t="s">
        <v>44</v>
      </c>
      <c r="H14572" s="2" t="str">
        <f aca="false">IF(AND(E14572&gt;=0.4,E14572&lt;=0.6),"Yes","No")</f>
        <v>No</v>
      </c>
      <c r="I14572" s="2" t="str">
        <f aca="false">IF(AND(F14572="No",G14572="No",H14572="Yes"),"Yes","No")</f>
        <v>No</v>
      </c>
      <c r="J14572" s="2"/>
      <c r="K14572" s="2"/>
    </row>
    <row r="14573" customFormat="false" ht="15" hidden="false" customHeight="false" outlineLevel="0" collapsed="false">
      <c r="A14573" s="2" t="s">
        <v>20073</v>
      </c>
      <c r="B14573" s="13" t="n">
        <v>124</v>
      </c>
      <c r="C14573" s="13" t="n">
        <v>123</v>
      </c>
      <c r="D14573" s="14" t="n">
        <f aca="false">C14573/Summary!$B$4</f>
        <v>0.0082</v>
      </c>
      <c r="E14573" s="15" t="n">
        <v>0.428571428571429</v>
      </c>
      <c r="F14573" s="2" t="s">
        <v>53</v>
      </c>
      <c r="G14573" s="2" t="s">
        <v>44</v>
      </c>
      <c r="H14573" s="2" t="str">
        <f aca="false">IF(AND(E14573&gt;=0.4,E14573&lt;=0.6),"Yes","No")</f>
        <v>Yes</v>
      </c>
      <c r="I14573" s="2" t="str">
        <f aca="false">IF(AND(F14573="No",G14573="No",H14573="Yes"),"Yes","No")</f>
        <v>No</v>
      </c>
      <c r="J14573" s="2"/>
      <c r="K14573" s="2"/>
    </row>
    <row r="14574" customFormat="false" ht="15" hidden="false" customHeight="false" outlineLevel="0" collapsed="false">
      <c r="A14574" s="2" t="s">
        <v>20074</v>
      </c>
      <c r="B14574" s="13" t="n">
        <v>124</v>
      </c>
      <c r="C14574" s="13" t="n">
        <v>122</v>
      </c>
      <c r="D14574" s="14" t="n">
        <f aca="false">C14574/Summary!$B$4</f>
        <v>0.00813333333333333</v>
      </c>
      <c r="E14574" s="15" t="n">
        <v>0.571428571428571</v>
      </c>
      <c r="F14574" s="2" t="s">
        <v>53</v>
      </c>
      <c r="G14574" s="2" t="s">
        <v>44</v>
      </c>
      <c r="H14574" s="2" t="str">
        <f aca="false">IF(AND(E14574&gt;=0.4,E14574&lt;=0.6),"Yes","No")</f>
        <v>Yes</v>
      </c>
      <c r="I14574" s="2" t="str">
        <f aca="false">IF(AND(F14574="No",G14574="No",H14574="Yes"),"Yes","No")</f>
        <v>No</v>
      </c>
      <c r="J14574" s="2"/>
      <c r="K14574" s="2"/>
    </row>
    <row r="14575" customFormat="false" ht="15" hidden="false" customHeight="false" outlineLevel="0" collapsed="false">
      <c r="A14575" s="2" t="s">
        <v>20075</v>
      </c>
      <c r="B14575" s="13" t="n">
        <v>124</v>
      </c>
      <c r="C14575" s="13" t="n">
        <v>124</v>
      </c>
      <c r="D14575" s="14" t="n">
        <f aca="false">C14575/Summary!$B$4</f>
        <v>0.00826666666666667</v>
      </c>
      <c r="E14575" s="15" t="n">
        <v>0.857142857142857</v>
      </c>
      <c r="F14575" s="2" t="s">
        <v>53</v>
      </c>
      <c r="G14575" s="2" t="s">
        <v>44</v>
      </c>
      <c r="H14575" s="2" t="str">
        <f aca="false">IF(AND(E14575&gt;=0.4,E14575&lt;=0.6),"Yes","No")</f>
        <v>No</v>
      </c>
      <c r="I14575" s="2" t="str">
        <f aca="false">IF(AND(F14575="No",G14575="No",H14575="Yes"),"Yes","No")</f>
        <v>No</v>
      </c>
      <c r="J14575" s="2"/>
      <c r="K14575" s="2"/>
    </row>
    <row r="14576" customFormat="false" ht="15" hidden="false" customHeight="false" outlineLevel="0" collapsed="false">
      <c r="A14576" s="2" t="s">
        <v>20076</v>
      </c>
      <c r="B14576" s="13" t="n">
        <v>124</v>
      </c>
      <c r="C14576" s="13" t="n">
        <v>122</v>
      </c>
      <c r="D14576" s="14" t="n">
        <f aca="false">C14576/Summary!$B$4</f>
        <v>0.00813333333333333</v>
      </c>
      <c r="E14576" s="15" t="n">
        <v>0.714285714285714</v>
      </c>
      <c r="F14576" s="2" t="s">
        <v>53</v>
      </c>
      <c r="G14576" s="2" t="s">
        <v>44</v>
      </c>
      <c r="H14576" s="2" t="str">
        <f aca="false">IF(AND(E14576&gt;=0.4,E14576&lt;=0.6),"Yes","No")</f>
        <v>No</v>
      </c>
      <c r="I14576" s="2" t="str">
        <f aca="false">IF(AND(F14576="No",G14576="No",H14576="Yes"),"Yes","No")</f>
        <v>No</v>
      </c>
      <c r="J14576" s="2"/>
      <c r="K14576" s="2"/>
    </row>
    <row r="14577" customFormat="false" ht="15" hidden="false" customHeight="false" outlineLevel="0" collapsed="false">
      <c r="A14577" s="2" t="s">
        <v>20077</v>
      </c>
      <c r="B14577" s="13" t="n">
        <v>124</v>
      </c>
      <c r="C14577" s="13" t="n">
        <v>123</v>
      </c>
      <c r="D14577" s="14" t="n">
        <f aca="false">C14577/Summary!$B$4</f>
        <v>0.0082</v>
      </c>
      <c r="E14577" s="15" t="n">
        <v>0.571428571428571</v>
      </c>
      <c r="F14577" s="2" t="s">
        <v>53</v>
      </c>
      <c r="G14577" s="2" t="s">
        <v>44</v>
      </c>
      <c r="H14577" s="2" t="str">
        <f aca="false">IF(AND(E14577&gt;=0.4,E14577&lt;=0.6),"Yes","No")</f>
        <v>Yes</v>
      </c>
      <c r="I14577" s="2" t="str">
        <f aca="false">IF(AND(F14577="No",G14577="No",H14577="Yes"),"Yes","No")</f>
        <v>No</v>
      </c>
      <c r="J14577" s="2"/>
      <c r="K14577" s="2"/>
    </row>
    <row r="14578" customFormat="false" ht="15" hidden="false" customHeight="false" outlineLevel="0" collapsed="false">
      <c r="A14578" s="2" t="s">
        <v>20078</v>
      </c>
      <c r="B14578" s="13" t="n">
        <v>124</v>
      </c>
      <c r="C14578" s="13" t="n">
        <v>124</v>
      </c>
      <c r="D14578" s="14" t="n">
        <f aca="false">C14578/Summary!$B$4</f>
        <v>0.00826666666666667</v>
      </c>
      <c r="E14578" s="15" t="n">
        <v>0.571428571428571</v>
      </c>
      <c r="F14578" s="2" t="s">
        <v>53</v>
      </c>
      <c r="G14578" s="2" t="s">
        <v>44</v>
      </c>
      <c r="H14578" s="2" t="str">
        <f aca="false">IF(AND(E14578&gt;=0.4,E14578&lt;=0.6),"Yes","No")</f>
        <v>Yes</v>
      </c>
      <c r="I14578" s="2" t="str">
        <f aca="false">IF(AND(F14578="No",G14578="No",H14578="Yes"),"Yes","No")</f>
        <v>No</v>
      </c>
      <c r="J14578" s="2"/>
      <c r="K14578" s="2"/>
    </row>
    <row r="14579" customFormat="false" ht="15" hidden="false" customHeight="false" outlineLevel="0" collapsed="false">
      <c r="A14579" s="2" t="s">
        <v>20079</v>
      </c>
      <c r="B14579" s="13" t="n">
        <v>124</v>
      </c>
      <c r="C14579" s="13" t="n">
        <v>124</v>
      </c>
      <c r="D14579" s="14" t="n">
        <f aca="false">C14579/Summary!$B$4</f>
        <v>0.00826666666666667</v>
      </c>
      <c r="E14579" s="15" t="n">
        <v>0.857142857142857</v>
      </c>
      <c r="F14579" s="2" t="s">
        <v>53</v>
      </c>
      <c r="G14579" s="2" t="s">
        <v>53</v>
      </c>
      <c r="H14579" s="2" t="str">
        <f aca="false">IF(AND(E14579&gt;=0.4,E14579&lt;=0.6),"Yes","No")</f>
        <v>No</v>
      </c>
      <c r="I14579" s="2" t="str">
        <f aca="false">IF(AND(F14579="No",G14579="No",H14579="Yes"),"Yes","No")</f>
        <v>No</v>
      </c>
      <c r="J14579" s="2"/>
      <c r="K14579" s="2"/>
    </row>
    <row r="14580" customFormat="false" ht="15" hidden="false" customHeight="false" outlineLevel="0" collapsed="false">
      <c r="A14580" s="2" t="s">
        <v>20080</v>
      </c>
      <c r="B14580" s="13" t="n">
        <v>124</v>
      </c>
      <c r="C14580" s="13" t="n">
        <v>123</v>
      </c>
      <c r="D14580" s="14" t="n">
        <f aca="false">C14580/Summary!$B$4</f>
        <v>0.0082</v>
      </c>
      <c r="E14580" s="15" t="n">
        <v>0.571428571428571</v>
      </c>
      <c r="F14580" s="2" t="s">
        <v>53</v>
      </c>
      <c r="G14580" s="2" t="s">
        <v>44</v>
      </c>
      <c r="H14580" s="2" t="str">
        <f aca="false">IF(AND(E14580&gt;=0.4,E14580&lt;=0.6),"Yes","No")</f>
        <v>Yes</v>
      </c>
      <c r="I14580" s="2" t="str">
        <f aca="false">IF(AND(F14580="No",G14580="No",H14580="Yes"),"Yes","No")</f>
        <v>No</v>
      </c>
      <c r="J14580" s="2"/>
      <c r="K14580" s="2"/>
    </row>
    <row r="14581" customFormat="false" ht="15" hidden="false" customHeight="false" outlineLevel="0" collapsed="false">
      <c r="A14581" s="2" t="s">
        <v>20081</v>
      </c>
      <c r="B14581" s="13" t="n">
        <v>124</v>
      </c>
      <c r="C14581" s="13" t="n">
        <v>123</v>
      </c>
      <c r="D14581" s="14" t="n">
        <f aca="false">C14581/Summary!$B$4</f>
        <v>0.0082</v>
      </c>
      <c r="E14581" s="15" t="n">
        <v>0.714285714285714</v>
      </c>
      <c r="F14581" s="2" t="s">
        <v>53</v>
      </c>
      <c r="G14581" s="2" t="s">
        <v>44</v>
      </c>
      <c r="H14581" s="2" t="str">
        <f aca="false">IF(AND(E14581&gt;=0.4,E14581&lt;=0.6),"Yes","No")</f>
        <v>No</v>
      </c>
      <c r="I14581" s="2" t="str">
        <f aca="false">IF(AND(F14581="No",G14581="No",H14581="Yes"),"Yes","No")</f>
        <v>No</v>
      </c>
      <c r="J14581" s="2"/>
      <c r="K14581" s="2"/>
    </row>
    <row r="14582" customFormat="false" ht="15" hidden="false" customHeight="false" outlineLevel="0" collapsed="false">
      <c r="A14582" s="2" t="s">
        <v>20082</v>
      </c>
      <c r="B14582" s="13" t="n">
        <v>124</v>
      </c>
      <c r="C14582" s="13" t="n">
        <v>124</v>
      </c>
      <c r="D14582" s="14" t="n">
        <f aca="false">C14582/Summary!$B$4</f>
        <v>0.00826666666666667</v>
      </c>
      <c r="E14582" s="15" t="n">
        <v>0.714285714285714</v>
      </c>
      <c r="F14582" s="2" t="s">
        <v>44</v>
      </c>
      <c r="G14582" s="2" t="s">
        <v>53</v>
      </c>
      <c r="H14582" s="2" t="str">
        <f aca="false">IF(AND(E14582&gt;=0.4,E14582&lt;=0.6),"Yes","No")</f>
        <v>No</v>
      </c>
      <c r="I14582" s="2" t="str">
        <f aca="false">IF(AND(F14582="No",G14582="No",H14582="Yes"),"Yes","No")</f>
        <v>No</v>
      </c>
      <c r="J14582" s="2"/>
      <c r="K14582" s="2"/>
    </row>
    <row r="14583" customFormat="false" ht="15" hidden="false" customHeight="false" outlineLevel="0" collapsed="false">
      <c r="A14583" s="2" t="s">
        <v>20083</v>
      </c>
      <c r="B14583" s="13" t="n">
        <v>124</v>
      </c>
      <c r="C14583" s="13" t="n">
        <v>124</v>
      </c>
      <c r="D14583" s="14" t="n">
        <f aca="false">C14583/Summary!$B$4</f>
        <v>0.00826666666666667</v>
      </c>
      <c r="E14583" s="15" t="n">
        <v>0.714285714285714</v>
      </c>
      <c r="F14583" s="2" t="s">
        <v>53</v>
      </c>
      <c r="G14583" s="2" t="s">
        <v>44</v>
      </c>
      <c r="H14583" s="2" t="str">
        <f aca="false">IF(AND(E14583&gt;=0.4,E14583&lt;=0.6),"Yes","No")</f>
        <v>No</v>
      </c>
      <c r="I14583" s="2" t="str">
        <f aca="false">IF(AND(F14583="No",G14583="No",H14583="Yes"),"Yes","No")</f>
        <v>No</v>
      </c>
      <c r="J14583" s="2"/>
      <c r="K14583" s="2"/>
    </row>
    <row r="14584" customFormat="false" ht="15" hidden="false" customHeight="false" outlineLevel="0" collapsed="false">
      <c r="A14584" s="2" t="s">
        <v>20084</v>
      </c>
      <c r="B14584" s="13" t="n">
        <v>124</v>
      </c>
      <c r="C14584" s="13" t="n">
        <v>123</v>
      </c>
      <c r="D14584" s="14" t="n">
        <f aca="false">C14584/Summary!$B$4</f>
        <v>0.0082</v>
      </c>
      <c r="E14584" s="15" t="n">
        <v>0.571428571428571</v>
      </c>
      <c r="F14584" s="2" t="s">
        <v>53</v>
      </c>
      <c r="G14584" s="2" t="s">
        <v>44</v>
      </c>
      <c r="H14584" s="2" t="str">
        <f aca="false">IF(AND(E14584&gt;=0.4,E14584&lt;=0.6),"Yes","No")</f>
        <v>Yes</v>
      </c>
      <c r="I14584" s="2" t="str">
        <f aca="false">IF(AND(F14584="No",G14584="No",H14584="Yes"),"Yes","No")</f>
        <v>No</v>
      </c>
      <c r="J14584" s="2"/>
      <c r="K14584" s="2"/>
    </row>
    <row r="14585" customFormat="false" ht="15" hidden="false" customHeight="false" outlineLevel="0" collapsed="false">
      <c r="A14585" s="2" t="s">
        <v>20085</v>
      </c>
      <c r="B14585" s="13" t="n">
        <v>124</v>
      </c>
      <c r="C14585" s="13" t="n">
        <v>124</v>
      </c>
      <c r="D14585" s="14" t="n">
        <f aca="false">C14585/Summary!$B$4</f>
        <v>0.00826666666666667</v>
      </c>
      <c r="E14585" s="15" t="n">
        <v>0.571428571428571</v>
      </c>
      <c r="F14585" s="2" t="s">
        <v>44</v>
      </c>
      <c r="G14585" s="2" t="s">
        <v>53</v>
      </c>
      <c r="H14585" s="2" t="str">
        <f aca="false">IF(AND(E14585&gt;=0.4,E14585&lt;=0.6),"Yes","No")</f>
        <v>Yes</v>
      </c>
      <c r="I14585" s="2" t="str">
        <f aca="false">IF(AND(F14585="No",G14585="No",H14585="Yes"),"Yes","No")</f>
        <v>No</v>
      </c>
      <c r="J14585" s="2"/>
      <c r="K14585" s="2"/>
    </row>
    <row r="14586" customFormat="false" ht="15" hidden="false" customHeight="false" outlineLevel="0" collapsed="false">
      <c r="A14586" s="2" t="s">
        <v>20086</v>
      </c>
      <c r="B14586" s="13" t="n">
        <v>124</v>
      </c>
      <c r="C14586" s="13" t="n">
        <v>124</v>
      </c>
      <c r="D14586" s="14" t="n">
        <f aca="false">C14586/Summary!$B$4</f>
        <v>0.00826666666666667</v>
      </c>
      <c r="E14586" s="15" t="n">
        <v>0.428571428571429</v>
      </c>
      <c r="F14586" s="2" t="s">
        <v>53</v>
      </c>
      <c r="G14586" s="2" t="s">
        <v>44</v>
      </c>
      <c r="H14586" s="2" t="str">
        <f aca="false">IF(AND(E14586&gt;=0.4,E14586&lt;=0.6),"Yes","No")</f>
        <v>Yes</v>
      </c>
      <c r="I14586" s="2" t="str">
        <f aca="false">IF(AND(F14586="No",G14586="No",H14586="Yes"),"Yes","No")</f>
        <v>No</v>
      </c>
      <c r="J14586" s="2"/>
      <c r="K14586" s="2"/>
    </row>
    <row r="14587" customFormat="false" ht="15" hidden="false" customHeight="false" outlineLevel="0" collapsed="false">
      <c r="A14587" s="2" t="s">
        <v>20087</v>
      </c>
      <c r="B14587" s="13" t="n">
        <v>124</v>
      </c>
      <c r="C14587" s="13" t="n">
        <v>124</v>
      </c>
      <c r="D14587" s="14" t="n">
        <f aca="false">C14587/Summary!$B$4</f>
        <v>0.00826666666666667</v>
      </c>
      <c r="E14587" s="15" t="n">
        <v>0.714285714285714</v>
      </c>
      <c r="F14587" s="2" t="s">
        <v>53</v>
      </c>
      <c r="G14587" s="2" t="s">
        <v>53</v>
      </c>
      <c r="H14587" s="2" t="str">
        <f aca="false">IF(AND(E14587&gt;=0.4,E14587&lt;=0.6),"Yes","No")</f>
        <v>No</v>
      </c>
      <c r="I14587" s="2" t="str">
        <f aca="false">IF(AND(F14587="No",G14587="No",H14587="Yes"),"Yes","No")</f>
        <v>No</v>
      </c>
      <c r="J14587" s="2"/>
      <c r="K14587" s="2"/>
    </row>
    <row r="14588" customFormat="false" ht="15" hidden="false" customHeight="false" outlineLevel="0" collapsed="false">
      <c r="A14588" s="2" t="s">
        <v>20088</v>
      </c>
      <c r="B14588" s="13" t="n">
        <v>124</v>
      </c>
      <c r="C14588" s="13" t="n">
        <v>124</v>
      </c>
      <c r="D14588" s="14" t="n">
        <f aca="false">C14588/Summary!$B$4</f>
        <v>0.00826666666666667</v>
      </c>
      <c r="E14588" s="15" t="n">
        <v>0.571428571428571</v>
      </c>
      <c r="F14588" s="2" t="s">
        <v>53</v>
      </c>
      <c r="G14588" s="2" t="s">
        <v>44</v>
      </c>
      <c r="H14588" s="2" t="str">
        <f aca="false">IF(AND(E14588&gt;=0.4,E14588&lt;=0.6),"Yes","No")</f>
        <v>Yes</v>
      </c>
      <c r="I14588" s="2" t="str">
        <f aca="false">IF(AND(F14588="No",G14588="No",H14588="Yes"),"Yes","No")</f>
        <v>No</v>
      </c>
      <c r="J14588" s="2"/>
      <c r="K14588" s="2"/>
    </row>
    <row r="14589" customFormat="false" ht="15" hidden="false" customHeight="false" outlineLevel="0" collapsed="false">
      <c r="A14589" s="2" t="s">
        <v>20089</v>
      </c>
      <c r="B14589" s="13" t="n">
        <v>124</v>
      </c>
      <c r="C14589" s="13" t="n">
        <v>124</v>
      </c>
      <c r="D14589" s="14" t="n">
        <f aca="false">C14589/Summary!$B$4</f>
        <v>0.00826666666666667</v>
      </c>
      <c r="E14589" s="15" t="n">
        <v>0.571428571428571</v>
      </c>
      <c r="F14589" s="2" t="s">
        <v>53</v>
      </c>
      <c r="G14589" s="2" t="s">
        <v>44</v>
      </c>
      <c r="H14589" s="2" t="str">
        <f aca="false">IF(AND(E14589&gt;=0.4,E14589&lt;=0.6),"Yes","No")</f>
        <v>Yes</v>
      </c>
      <c r="I14589" s="2" t="str">
        <f aca="false">IF(AND(F14589="No",G14589="No",H14589="Yes"),"Yes","No")</f>
        <v>No</v>
      </c>
      <c r="J14589" s="2"/>
      <c r="K14589" s="2"/>
    </row>
    <row r="14590" customFormat="false" ht="15" hidden="false" customHeight="false" outlineLevel="0" collapsed="false">
      <c r="A14590" s="2" t="s">
        <v>20090</v>
      </c>
      <c r="B14590" s="13" t="n">
        <v>124</v>
      </c>
      <c r="C14590" s="13" t="n">
        <v>124</v>
      </c>
      <c r="D14590" s="14" t="n">
        <f aca="false">C14590/Summary!$B$4</f>
        <v>0.00826666666666667</v>
      </c>
      <c r="E14590" s="15" t="n">
        <v>0.571428571428571</v>
      </c>
      <c r="F14590" s="2" t="s">
        <v>53</v>
      </c>
      <c r="G14590" s="2" t="s">
        <v>44</v>
      </c>
      <c r="H14590" s="2" t="str">
        <f aca="false">IF(AND(E14590&gt;=0.4,E14590&lt;=0.6),"Yes","No")</f>
        <v>Yes</v>
      </c>
      <c r="I14590" s="2" t="str">
        <f aca="false">IF(AND(F14590="No",G14590="No",H14590="Yes"),"Yes","No")</f>
        <v>No</v>
      </c>
      <c r="J14590" s="2"/>
      <c r="K14590" s="2"/>
    </row>
    <row r="14591" customFormat="false" ht="15" hidden="false" customHeight="false" outlineLevel="0" collapsed="false">
      <c r="A14591" s="2" t="s">
        <v>20091</v>
      </c>
      <c r="B14591" s="13" t="n">
        <v>124</v>
      </c>
      <c r="C14591" s="13" t="n">
        <v>124</v>
      </c>
      <c r="D14591" s="14" t="n">
        <f aca="false">C14591/Summary!$B$4</f>
        <v>0.00826666666666667</v>
      </c>
      <c r="E14591" s="15" t="n">
        <v>0.285714285714286</v>
      </c>
      <c r="F14591" s="2" t="s">
        <v>53</v>
      </c>
      <c r="G14591" s="2" t="s">
        <v>44</v>
      </c>
      <c r="H14591" s="2" t="str">
        <f aca="false">IF(AND(E14591&gt;=0.4,E14591&lt;=0.6),"Yes","No")</f>
        <v>No</v>
      </c>
      <c r="I14591" s="2" t="str">
        <f aca="false">IF(AND(F14591="No",G14591="No",H14591="Yes"),"Yes","No")</f>
        <v>No</v>
      </c>
      <c r="J14591" s="2"/>
      <c r="K14591" s="2"/>
    </row>
    <row r="14592" customFormat="false" ht="15" hidden="false" customHeight="false" outlineLevel="0" collapsed="false">
      <c r="A14592" s="2" t="s">
        <v>20092</v>
      </c>
      <c r="B14592" s="13" t="n">
        <v>124</v>
      </c>
      <c r="C14592" s="13" t="n">
        <v>123</v>
      </c>
      <c r="D14592" s="14" t="n">
        <f aca="false">C14592/Summary!$B$4</f>
        <v>0.0082</v>
      </c>
      <c r="E14592" s="15" t="n">
        <v>0.857142857142857</v>
      </c>
      <c r="F14592" s="2" t="s">
        <v>53</v>
      </c>
      <c r="G14592" s="2" t="s">
        <v>53</v>
      </c>
      <c r="H14592" s="2" t="str">
        <f aca="false">IF(AND(E14592&gt;=0.4,E14592&lt;=0.6),"Yes","No")</f>
        <v>No</v>
      </c>
      <c r="I14592" s="2" t="str">
        <f aca="false">IF(AND(F14592="No",G14592="No",H14592="Yes"),"Yes","No")</f>
        <v>No</v>
      </c>
      <c r="J14592" s="2"/>
      <c r="K14592" s="2"/>
    </row>
    <row r="14593" customFormat="false" ht="15" hidden="false" customHeight="false" outlineLevel="0" collapsed="false">
      <c r="A14593" s="2" t="s">
        <v>20093</v>
      </c>
      <c r="B14593" s="13" t="n">
        <v>124</v>
      </c>
      <c r="C14593" s="13" t="n">
        <v>124</v>
      </c>
      <c r="D14593" s="14" t="n">
        <f aca="false">C14593/Summary!$B$4</f>
        <v>0.00826666666666667</v>
      </c>
      <c r="E14593" s="15" t="n">
        <v>0.857142857142857</v>
      </c>
      <c r="F14593" s="2" t="s">
        <v>53</v>
      </c>
      <c r="G14593" s="2" t="s">
        <v>44</v>
      </c>
      <c r="H14593" s="2" t="str">
        <f aca="false">IF(AND(E14593&gt;=0.4,E14593&lt;=0.6),"Yes","No")</f>
        <v>No</v>
      </c>
      <c r="I14593" s="2" t="str">
        <f aca="false">IF(AND(F14593="No",G14593="No",H14593="Yes"),"Yes","No")</f>
        <v>No</v>
      </c>
      <c r="J14593" s="2"/>
      <c r="K14593" s="2"/>
    </row>
    <row r="14594" customFormat="false" ht="15" hidden="false" customHeight="false" outlineLevel="0" collapsed="false">
      <c r="A14594" s="2" t="s">
        <v>20094</v>
      </c>
      <c r="B14594" s="13" t="n">
        <v>124</v>
      </c>
      <c r="C14594" s="13" t="n">
        <v>124</v>
      </c>
      <c r="D14594" s="14" t="n">
        <f aca="false">C14594/Summary!$B$4</f>
        <v>0.00826666666666667</v>
      </c>
      <c r="E14594" s="15" t="n">
        <v>0.714285714285714</v>
      </c>
      <c r="F14594" s="2" t="s">
        <v>53</v>
      </c>
      <c r="G14594" s="2" t="s">
        <v>44</v>
      </c>
      <c r="H14594" s="2" t="str">
        <f aca="false">IF(AND(E14594&gt;=0.4,E14594&lt;=0.6),"Yes","No")</f>
        <v>No</v>
      </c>
      <c r="I14594" s="2" t="str">
        <f aca="false">IF(AND(F14594="No",G14594="No",H14594="Yes"),"Yes","No")</f>
        <v>No</v>
      </c>
      <c r="J14594" s="2"/>
      <c r="K14594" s="2"/>
    </row>
    <row r="14595" customFormat="false" ht="15" hidden="false" customHeight="false" outlineLevel="0" collapsed="false">
      <c r="A14595" s="2" t="s">
        <v>20095</v>
      </c>
      <c r="B14595" s="13" t="n">
        <v>124</v>
      </c>
      <c r="C14595" s="13" t="n">
        <v>124</v>
      </c>
      <c r="D14595" s="14" t="n">
        <f aca="false">C14595/Summary!$B$4</f>
        <v>0.00826666666666667</v>
      </c>
      <c r="E14595" s="15" t="n">
        <v>0.714285714285714</v>
      </c>
      <c r="F14595" s="2" t="s">
        <v>53</v>
      </c>
      <c r="G14595" s="2" t="s">
        <v>44</v>
      </c>
      <c r="H14595" s="2" t="str">
        <f aca="false">IF(AND(E14595&gt;=0.4,E14595&lt;=0.6),"Yes","No")</f>
        <v>No</v>
      </c>
      <c r="I14595" s="2" t="str">
        <f aca="false">IF(AND(F14595="No",G14595="No",H14595="Yes"),"Yes","No")</f>
        <v>No</v>
      </c>
      <c r="J14595" s="2"/>
      <c r="K14595" s="2"/>
    </row>
    <row r="14596" customFormat="false" ht="15" hidden="false" customHeight="false" outlineLevel="0" collapsed="false">
      <c r="A14596" s="2" t="s">
        <v>20096</v>
      </c>
      <c r="B14596" s="13" t="n">
        <v>124</v>
      </c>
      <c r="C14596" s="13" t="n">
        <v>123</v>
      </c>
      <c r="D14596" s="14" t="n">
        <f aca="false">C14596/Summary!$B$4</f>
        <v>0.0082</v>
      </c>
      <c r="E14596" s="15" t="n">
        <v>0.714285714285714</v>
      </c>
      <c r="F14596" s="2" t="s">
        <v>53</v>
      </c>
      <c r="G14596" s="2" t="s">
        <v>44</v>
      </c>
      <c r="H14596" s="2" t="str">
        <f aca="false">IF(AND(E14596&gt;=0.4,E14596&lt;=0.6),"Yes","No")</f>
        <v>No</v>
      </c>
      <c r="I14596" s="2" t="str">
        <f aca="false">IF(AND(F14596="No",G14596="No",H14596="Yes"),"Yes","No")</f>
        <v>No</v>
      </c>
      <c r="J14596" s="2"/>
      <c r="K14596" s="2"/>
    </row>
    <row r="14597" customFormat="false" ht="15" hidden="false" customHeight="false" outlineLevel="0" collapsed="false">
      <c r="A14597" s="2" t="s">
        <v>20097</v>
      </c>
      <c r="B14597" s="13" t="n">
        <v>124</v>
      </c>
      <c r="C14597" s="13" t="n">
        <v>124</v>
      </c>
      <c r="D14597" s="14" t="n">
        <f aca="false">C14597/Summary!$B$4</f>
        <v>0.00826666666666667</v>
      </c>
      <c r="E14597" s="15" t="n">
        <v>0.571428571428571</v>
      </c>
      <c r="F14597" s="2" t="s">
        <v>53</v>
      </c>
      <c r="G14597" s="2" t="s">
        <v>44</v>
      </c>
      <c r="H14597" s="2" t="str">
        <f aca="false">IF(AND(E14597&gt;=0.4,E14597&lt;=0.6),"Yes","No")</f>
        <v>Yes</v>
      </c>
      <c r="I14597" s="2" t="str">
        <f aca="false">IF(AND(F14597="No",G14597="No",H14597="Yes"),"Yes","No")</f>
        <v>No</v>
      </c>
      <c r="J14597" s="2"/>
      <c r="K14597" s="2"/>
    </row>
    <row r="14598" customFormat="false" ht="15" hidden="false" customHeight="false" outlineLevel="0" collapsed="false">
      <c r="A14598" s="2" t="s">
        <v>20098</v>
      </c>
      <c r="B14598" s="13" t="n">
        <v>124</v>
      </c>
      <c r="C14598" s="13" t="n">
        <v>123</v>
      </c>
      <c r="D14598" s="14" t="n">
        <f aca="false">C14598/Summary!$B$4</f>
        <v>0.0082</v>
      </c>
      <c r="E14598" s="15" t="n">
        <v>0.714285714285714</v>
      </c>
      <c r="F14598" s="2" t="s">
        <v>53</v>
      </c>
      <c r="G14598" s="2" t="s">
        <v>44</v>
      </c>
      <c r="H14598" s="2" t="str">
        <f aca="false">IF(AND(E14598&gt;=0.4,E14598&lt;=0.6),"Yes","No")</f>
        <v>No</v>
      </c>
      <c r="I14598" s="2" t="str">
        <f aca="false">IF(AND(F14598="No",G14598="No",H14598="Yes"),"Yes","No")</f>
        <v>No</v>
      </c>
      <c r="J14598" s="2"/>
      <c r="K14598" s="2"/>
    </row>
    <row r="14599" customFormat="false" ht="15" hidden="false" customHeight="false" outlineLevel="0" collapsed="false">
      <c r="A14599" s="2" t="s">
        <v>20099</v>
      </c>
      <c r="B14599" s="13" t="n">
        <v>124</v>
      </c>
      <c r="C14599" s="13" t="n">
        <v>123</v>
      </c>
      <c r="D14599" s="14" t="n">
        <f aca="false">C14599/Summary!$B$4</f>
        <v>0.0082</v>
      </c>
      <c r="E14599" s="15" t="n">
        <v>0.714285714285714</v>
      </c>
      <c r="F14599" s="2" t="s">
        <v>53</v>
      </c>
      <c r="G14599" s="2" t="s">
        <v>53</v>
      </c>
      <c r="H14599" s="2" t="str">
        <f aca="false">IF(AND(E14599&gt;=0.4,E14599&lt;=0.6),"Yes","No")</f>
        <v>No</v>
      </c>
      <c r="I14599" s="2" t="str">
        <f aca="false">IF(AND(F14599="No",G14599="No",H14599="Yes"),"Yes","No")</f>
        <v>No</v>
      </c>
      <c r="J14599" s="2"/>
      <c r="K14599" s="2"/>
    </row>
    <row r="14600" customFormat="false" ht="15" hidden="false" customHeight="false" outlineLevel="0" collapsed="false">
      <c r="A14600" s="2" t="s">
        <v>20100</v>
      </c>
      <c r="B14600" s="13" t="n">
        <v>124</v>
      </c>
      <c r="C14600" s="13" t="n">
        <v>122</v>
      </c>
      <c r="D14600" s="14" t="n">
        <f aca="false">C14600/Summary!$B$4</f>
        <v>0.00813333333333333</v>
      </c>
      <c r="E14600" s="15" t="n">
        <v>0.857142857142857</v>
      </c>
      <c r="F14600" s="2" t="s">
        <v>53</v>
      </c>
      <c r="G14600" s="2" t="s">
        <v>53</v>
      </c>
      <c r="H14600" s="2" t="str">
        <f aca="false">IF(AND(E14600&gt;=0.4,E14600&lt;=0.6),"Yes","No")</f>
        <v>No</v>
      </c>
      <c r="I14600" s="2" t="str">
        <f aca="false">IF(AND(F14600="No",G14600="No",H14600="Yes"),"Yes","No")</f>
        <v>No</v>
      </c>
      <c r="J14600" s="2"/>
      <c r="K14600" s="2"/>
    </row>
    <row r="14601" customFormat="false" ht="15" hidden="false" customHeight="false" outlineLevel="0" collapsed="false">
      <c r="A14601" s="2" t="s">
        <v>20101</v>
      </c>
      <c r="B14601" s="13" t="n">
        <v>124</v>
      </c>
      <c r="C14601" s="13" t="n">
        <v>124</v>
      </c>
      <c r="D14601" s="14" t="n">
        <f aca="false">C14601/Summary!$B$4</f>
        <v>0.00826666666666667</v>
      </c>
      <c r="E14601" s="15" t="n">
        <v>0.571428571428571</v>
      </c>
      <c r="F14601" s="2" t="s">
        <v>53</v>
      </c>
      <c r="G14601" s="2" t="s">
        <v>44</v>
      </c>
      <c r="H14601" s="2" t="str">
        <f aca="false">IF(AND(E14601&gt;=0.4,E14601&lt;=0.6),"Yes","No")</f>
        <v>Yes</v>
      </c>
      <c r="I14601" s="2" t="str">
        <f aca="false">IF(AND(F14601="No",G14601="No",H14601="Yes"),"Yes","No")</f>
        <v>No</v>
      </c>
      <c r="J14601" s="2"/>
      <c r="K14601" s="2"/>
    </row>
    <row r="14602" customFormat="false" ht="15" hidden="false" customHeight="false" outlineLevel="0" collapsed="false">
      <c r="A14602" s="2" t="s">
        <v>20102</v>
      </c>
      <c r="B14602" s="13" t="n">
        <v>124</v>
      </c>
      <c r="C14602" s="13" t="n">
        <v>123</v>
      </c>
      <c r="D14602" s="14" t="n">
        <f aca="false">C14602/Summary!$B$4</f>
        <v>0.0082</v>
      </c>
      <c r="E14602" s="15" t="n">
        <v>0.714285714285714</v>
      </c>
      <c r="F14602" s="2" t="s">
        <v>53</v>
      </c>
      <c r="G14602" s="2" t="s">
        <v>44</v>
      </c>
      <c r="H14602" s="2" t="str">
        <f aca="false">IF(AND(E14602&gt;=0.4,E14602&lt;=0.6),"Yes","No")</f>
        <v>No</v>
      </c>
      <c r="I14602" s="2" t="str">
        <f aca="false">IF(AND(F14602="No",G14602="No",H14602="Yes"),"Yes","No")</f>
        <v>No</v>
      </c>
      <c r="J14602" s="2"/>
      <c r="K14602" s="2"/>
    </row>
    <row r="14603" customFormat="false" ht="15" hidden="false" customHeight="false" outlineLevel="0" collapsed="false">
      <c r="A14603" s="2" t="s">
        <v>20103</v>
      </c>
      <c r="B14603" s="13" t="n">
        <v>124</v>
      </c>
      <c r="C14603" s="13" t="n">
        <v>123</v>
      </c>
      <c r="D14603" s="14" t="n">
        <f aca="false">C14603/Summary!$B$4</f>
        <v>0.0082</v>
      </c>
      <c r="E14603" s="15" t="n">
        <v>0.714285714285714</v>
      </c>
      <c r="F14603" s="2" t="s">
        <v>53</v>
      </c>
      <c r="G14603" s="2" t="s">
        <v>53</v>
      </c>
      <c r="H14603" s="2" t="str">
        <f aca="false">IF(AND(E14603&gt;=0.4,E14603&lt;=0.6),"Yes","No")</f>
        <v>No</v>
      </c>
      <c r="I14603" s="2" t="str">
        <f aca="false">IF(AND(F14603="No",G14603="No",H14603="Yes"),"Yes","No")</f>
        <v>No</v>
      </c>
      <c r="J14603" s="2"/>
      <c r="K14603" s="2"/>
    </row>
    <row r="14604" customFormat="false" ht="15" hidden="false" customHeight="false" outlineLevel="0" collapsed="false">
      <c r="A14604" s="2" t="s">
        <v>20104</v>
      </c>
      <c r="B14604" s="13" t="n">
        <v>124</v>
      </c>
      <c r="C14604" s="13" t="n">
        <v>124</v>
      </c>
      <c r="D14604" s="14" t="n">
        <f aca="false">C14604/Summary!$B$4</f>
        <v>0.00826666666666667</v>
      </c>
      <c r="E14604" s="15" t="n">
        <v>0.285714285714286</v>
      </c>
      <c r="F14604" s="2" t="s">
        <v>53</v>
      </c>
      <c r="G14604" s="2" t="s">
        <v>44</v>
      </c>
      <c r="H14604" s="2" t="str">
        <f aca="false">IF(AND(E14604&gt;=0.4,E14604&lt;=0.6),"Yes","No")</f>
        <v>No</v>
      </c>
      <c r="I14604" s="2" t="str">
        <f aca="false">IF(AND(F14604="No",G14604="No",H14604="Yes"),"Yes","No")</f>
        <v>No</v>
      </c>
      <c r="J14604" s="2"/>
      <c r="K14604" s="2"/>
    </row>
    <row r="14605" customFormat="false" ht="15" hidden="false" customHeight="false" outlineLevel="0" collapsed="false">
      <c r="A14605" s="2" t="s">
        <v>20105</v>
      </c>
      <c r="B14605" s="13" t="n">
        <v>124</v>
      </c>
      <c r="C14605" s="13" t="n">
        <v>124</v>
      </c>
      <c r="D14605" s="14" t="n">
        <f aca="false">C14605/Summary!$B$4</f>
        <v>0.00826666666666667</v>
      </c>
      <c r="E14605" s="15" t="n">
        <v>0.285714285714286</v>
      </c>
      <c r="F14605" s="2" t="s">
        <v>53</v>
      </c>
      <c r="G14605" s="2" t="s">
        <v>44</v>
      </c>
      <c r="H14605" s="2" t="str">
        <f aca="false">IF(AND(E14605&gt;=0.4,E14605&lt;=0.6),"Yes","No")</f>
        <v>No</v>
      </c>
      <c r="I14605" s="2" t="str">
        <f aca="false">IF(AND(F14605="No",G14605="No",H14605="Yes"),"Yes","No")</f>
        <v>No</v>
      </c>
      <c r="J14605" s="2"/>
      <c r="K14605" s="2"/>
    </row>
    <row r="14606" customFormat="false" ht="15" hidden="false" customHeight="false" outlineLevel="0" collapsed="false">
      <c r="A14606" s="2" t="s">
        <v>20106</v>
      </c>
      <c r="B14606" s="13" t="n">
        <v>124</v>
      </c>
      <c r="C14606" s="13" t="n">
        <v>124</v>
      </c>
      <c r="D14606" s="14" t="n">
        <f aca="false">C14606/Summary!$B$4</f>
        <v>0.00826666666666667</v>
      </c>
      <c r="E14606" s="15" t="n">
        <v>0.285714285714286</v>
      </c>
      <c r="F14606" s="2" t="s">
        <v>53</v>
      </c>
      <c r="G14606" s="2" t="s">
        <v>44</v>
      </c>
      <c r="H14606" s="2" t="str">
        <f aca="false">IF(AND(E14606&gt;=0.4,E14606&lt;=0.6),"Yes","No")</f>
        <v>No</v>
      </c>
      <c r="I14606" s="2" t="str">
        <f aca="false">IF(AND(F14606="No",G14606="No",H14606="Yes"),"Yes","No")</f>
        <v>No</v>
      </c>
      <c r="J14606" s="2"/>
      <c r="K14606" s="2"/>
    </row>
    <row r="14607" customFormat="false" ht="15" hidden="false" customHeight="false" outlineLevel="0" collapsed="false">
      <c r="A14607" s="2" t="s">
        <v>20107</v>
      </c>
      <c r="B14607" s="13" t="n">
        <v>124</v>
      </c>
      <c r="C14607" s="13" t="n">
        <v>123</v>
      </c>
      <c r="D14607" s="14" t="n">
        <f aca="false">C14607/Summary!$B$4</f>
        <v>0.0082</v>
      </c>
      <c r="E14607" s="15" t="n">
        <v>0.714285714285714</v>
      </c>
      <c r="F14607" s="2" t="s">
        <v>53</v>
      </c>
      <c r="G14607" s="2" t="s">
        <v>44</v>
      </c>
      <c r="H14607" s="2" t="str">
        <f aca="false">IF(AND(E14607&gt;=0.4,E14607&lt;=0.6),"Yes","No")</f>
        <v>No</v>
      </c>
      <c r="I14607" s="2" t="str">
        <f aca="false">IF(AND(F14607="No",G14607="No",H14607="Yes"),"Yes","No")</f>
        <v>No</v>
      </c>
      <c r="J14607" s="2"/>
      <c r="K14607" s="2"/>
    </row>
    <row r="14608" customFormat="false" ht="15" hidden="false" customHeight="false" outlineLevel="0" collapsed="false">
      <c r="A14608" s="2" t="s">
        <v>20108</v>
      </c>
      <c r="B14608" s="13" t="n">
        <v>124</v>
      </c>
      <c r="C14608" s="13" t="n">
        <v>123</v>
      </c>
      <c r="D14608" s="14" t="n">
        <f aca="false">C14608/Summary!$B$4</f>
        <v>0.0082</v>
      </c>
      <c r="E14608" s="15" t="n">
        <v>0.571428571428571</v>
      </c>
      <c r="F14608" s="2" t="s">
        <v>53</v>
      </c>
      <c r="G14608" s="2" t="s">
        <v>44</v>
      </c>
      <c r="H14608" s="2" t="str">
        <f aca="false">IF(AND(E14608&gt;=0.4,E14608&lt;=0.6),"Yes","No")</f>
        <v>Yes</v>
      </c>
      <c r="I14608" s="2" t="str">
        <f aca="false">IF(AND(F14608="No",G14608="No",H14608="Yes"),"Yes","No")</f>
        <v>No</v>
      </c>
      <c r="J14608" s="2"/>
      <c r="K14608" s="2"/>
    </row>
    <row r="14609" customFormat="false" ht="15" hidden="false" customHeight="false" outlineLevel="0" collapsed="false">
      <c r="A14609" s="2" t="s">
        <v>20109</v>
      </c>
      <c r="B14609" s="13" t="n">
        <v>124</v>
      </c>
      <c r="C14609" s="13" t="n">
        <v>123</v>
      </c>
      <c r="D14609" s="14" t="n">
        <f aca="false">C14609/Summary!$B$4</f>
        <v>0.0082</v>
      </c>
      <c r="E14609" s="15" t="n">
        <v>0.428571428571429</v>
      </c>
      <c r="F14609" s="2" t="s">
        <v>53</v>
      </c>
      <c r="G14609" s="2" t="s">
        <v>44</v>
      </c>
      <c r="H14609" s="2" t="str">
        <f aca="false">IF(AND(E14609&gt;=0.4,E14609&lt;=0.6),"Yes","No")</f>
        <v>Yes</v>
      </c>
      <c r="I14609" s="2" t="str">
        <f aca="false">IF(AND(F14609="No",G14609="No",H14609="Yes"),"Yes","No")</f>
        <v>No</v>
      </c>
      <c r="J14609" s="2"/>
      <c r="K14609" s="2"/>
    </row>
    <row r="14610" customFormat="false" ht="15" hidden="false" customHeight="false" outlineLevel="0" collapsed="false">
      <c r="A14610" s="2" t="s">
        <v>20110</v>
      </c>
      <c r="B14610" s="13" t="n">
        <v>124</v>
      </c>
      <c r="C14610" s="13" t="n">
        <v>124</v>
      </c>
      <c r="D14610" s="14" t="n">
        <f aca="false">C14610/Summary!$B$4</f>
        <v>0.00826666666666667</v>
      </c>
      <c r="E14610" s="15" t="n">
        <v>0.714285714285714</v>
      </c>
      <c r="F14610" s="2" t="s">
        <v>53</v>
      </c>
      <c r="G14610" s="2" t="s">
        <v>44</v>
      </c>
      <c r="H14610" s="2" t="str">
        <f aca="false">IF(AND(E14610&gt;=0.4,E14610&lt;=0.6),"Yes","No")</f>
        <v>No</v>
      </c>
      <c r="I14610" s="2" t="str">
        <f aca="false">IF(AND(F14610="No",G14610="No",H14610="Yes"),"Yes","No")</f>
        <v>No</v>
      </c>
      <c r="J14610" s="2"/>
      <c r="K14610" s="2"/>
    </row>
    <row r="14611" customFormat="false" ht="15" hidden="false" customHeight="false" outlineLevel="0" collapsed="false">
      <c r="A14611" s="2" t="s">
        <v>20111</v>
      </c>
      <c r="B14611" s="13" t="n">
        <v>124</v>
      </c>
      <c r="C14611" s="13" t="n">
        <v>122</v>
      </c>
      <c r="D14611" s="14" t="n">
        <f aca="false">C14611/Summary!$B$4</f>
        <v>0.00813333333333333</v>
      </c>
      <c r="E14611" s="15" t="n">
        <v>0.714285714285714</v>
      </c>
      <c r="F14611" s="2" t="s">
        <v>44</v>
      </c>
      <c r="G14611" s="2" t="s">
        <v>53</v>
      </c>
      <c r="H14611" s="2" t="str">
        <f aca="false">IF(AND(E14611&gt;=0.4,E14611&lt;=0.6),"Yes","No")</f>
        <v>No</v>
      </c>
      <c r="I14611" s="2" t="str">
        <f aca="false">IF(AND(F14611="No",G14611="No",H14611="Yes"),"Yes","No")</f>
        <v>No</v>
      </c>
      <c r="J14611" s="2"/>
      <c r="K14611" s="2"/>
    </row>
    <row r="14612" customFormat="false" ht="15" hidden="false" customHeight="false" outlineLevel="0" collapsed="false">
      <c r="A14612" s="2" t="s">
        <v>20112</v>
      </c>
      <c r="B14612" s="13" t="n">
        <v>124</v>
      </c>
      <c r="C14612" s="13" t="n">
        <v>124</v>
      </c>
      <c r="D14612" s="14" t="n">
        <f aca="false">C14612/Summary!$B$4</f>
        <v>0.00826666666666667</v>
      </c>
      <c r="E14612" s="15" t="n">
        <v>0.428571428571429</v>
      </c>
      <c r="F14612" s="2" t="s">
        <v>44</v>
      </c>
      <c r="G14612" s="2" t="s">
        <v>53</v>
      </c>
      <c r="H14612" s="2" t="str">
        <f aca="false">IF(AND(E14612&gt;=0.4,E14612&lt;=0.6),"Yes","No")</f>
        <v>Yes</v>
      </c>
      <c r="I14612" s="2" t="str">
        <f aca="false">IF(AND(F14612="No",G14612="No",H14612="Yes"),"Yes","No")</f>
        <v>No</v>
      </c>
      <c r="J14612" s="2"/>
      <c r="K14612" s="2"/>
    </row>
    <row r="14613" customFormat="false" ht="15" hidden="false" customHeight="false" outlineLevel="0" collapsed="false">
      <c r="A14613" s="2" t="s">
        <v>20113</v>
      </c>
      <c r="B14613" s="13" t="n">
        <v>124</v>
      </c>
      <c r="C14613" s="13" t="n">
        <v>124</v>
      </c>
      <c r="D14613" s="14" t="n">
        <f aca="false">C14613/Summary!$B$4</f>
        <v>0.00826666666666667</v>
      </c>
      <c r="E14613" s="15" t="n">
        <v>0.285714285714286</v>
      </c>
      <c r="F14613" s="2" t="s">
        <v>53</v>
      </c>
      <c r="G14613" s="2" t="s">
        <v>44</v>
      </c>
      <c r="H14613" s="2" t="str">
        <f aca="false">IF(AND(E14613&gt;=0.4,E14613&lt;=0.6),"Yes","No")</f>
        <v>No</v>
      </c>
      <c r="I14613" s="2" t="str">
        <f aca="false">IF(AND(F14613="No",G14613="No",H14613="Yes"),"Yes","No")</f>
        <v>No</v>
      </c>
      <c r="J14613" s="2"/>
      <c r="K14613" s="2"/>
    </row>
    <row r="14614" customFormat="false" ht="15" hidden="false" customHeight="false" outlineLevel="0" collapsed="false">
      <c r="A14614" s="2" t="s">
        <v>20114</v>
      </c>
      <c r="B14614" s="13" t="n">
        <v>124</v>
      </c>
      <c r="C14614" s="13" t="n">
        <v>124</v>
      </c>
      <c r="D14614" s="14" t="n">
        <f aca="false">C14614/Summary!$B$4</f>
        <v>0.00826666666666667</v>
      </c>
      <c r="E14614" s="15" t="n">
        <v>0.857142857142857</v>
      </c>
      <c r="F14614" s="2" t="s">
        <v>53</v>
      </c>
      <c r="G14614" s="2" t="s">
        <v>44</v>
      </c>
      <c r="H14614" s="2" t="str">
        <f aca="false">IF(AND(E14614&gt;=0.4,E14614&lt;=0.6),"Yes","No")</f>
        <v>No</v>
      </c>
      <c r="I14614" s="2" t="str">
        <f aca="false">IF(AND(F14614="No",G14614="No",H14614="Yes"),"Yes","No")</f>
        <v>No</v>
      </c>
      <c r="J14614" s="2"/>
      <c r="K14614" s="2"/>
    </row>
    <row r="14615" customFormat="false" ht="15" hidden="false" customHeight="false" outlineLevel="0" collapsed="false">
      <c r="A14615" s="2" t="s">
        <v>20115</v>
      </c>
      <c r="B14615" s="13" t="n">
        <v>124</v>
      </c>
      <c r="C14615" s="13" t="n">
        <v>124</v>
      </c>
      <c r="D14615" s="14" t="n">
        <f aca="false">C14615/Summary!$B$4</f>
        <v>0.00826666666666667</v>
      </c>
      <c r="E14615" s="15" t="n">
        <v>0.714285714285714</v>
      </c>
      <c r="F14615" s="2" t="s">
        <v>44</v>
      </c>
      <c r="G14615" s="2" t="s">
        <v>53</v>
      </c>
      <c r="H14615" s="2" t="str">
        <f aca="false">IF(AND(E14615&gt;=0.4,E14615&lt;=0.6),"Yes","No")</f>
        <v>No</v>
      </c>
      <c r="I14615" s="2" t="str">
        <f aca="false">IF(AND(F14615="No",G14615="No",H14615="Yes"),"Yes","No")</f>
        <v>No</v>
      </c>
      <c r="J14615" s="2"/>
      <c r="K14615" s="2"/>
    </row>
    <row r="14616" customFormat="false" ht="15" hidden="false" customHeight="false" outlineLevel="0" collapsed="false">
      <c r="A14616" s="2" t="s">
        <v>20116</v>
      </c>
      <c r="B14616" s="13" t="n">
        <v>124</v>
      </c>
      <c r="C14616" s="13" t="n">
        <v>123</v>
      </c>
      <c r="D14616" s="14" t="n">
        <f aca="false">C14616/Summary!$B$4</f>
        <v>0.0082</v>
      </c>
      <c r="E14616" s="15" t="n">
        <v>0.571428571428571</v>
      </c>
      <c r="F14616" s="2" t="s">
        <v>44</v>
      </c>
      <c r="G14616" s="2" t="s">
        <v>53</v>
      </c>
      <c r="H14616" s="2" t="str">
        <f aca="false">IF(AND(E14616&gt;=0.4,E14616&lt;=0.6),"Yes","No")</f>
        <v>Yes</v>
      </c>
      <c r="I14616" s="2" t="str">
        <f aca="false">IF(AND(F14616="No",G14616="No",H14616="Yes"),"Yes","No")</f>
        <v>No</v>
      </c>
      <c r="J14616" s="2"/>
      <c r="K14616" s="2"/>
    </row>
    <row r="14617" customFormat="false" ht="15" hidden="false" customHeight="false" outlineLevel="0" collapsed="false">
      <c r="A14617" s="2" t="s">
        <v>20117</v>
      </c>
      <c r="B14617" s="13" t="n">
        <v>124</v>
      </c>
      <c r="C14617" s="13" t="n">
        <v>124</v>
      </c>
      <c r="D14617" s="14" t="n">
        <f aca="false">C14617/Summary!$B$4</f>
        <v>0.00826666666666667</v>
      </c>
      <c r="E14617" s="15" t="n">
        <v>0.428571428571429</v>
      </c>
      <c r="F14617" s="2" t="s">
        <v>53</v>
      </c>
      <c r="G14617" s="2" t="s">
        <v>44</v>
      </c>
      <c r="H14617" s="2" t="str">
        <f aca="false">IF(AND(E14617&gt;=0.4,E14617&lt;=0.6),"Yes","No")</f>
        <v>Yes</v>
      </c>
      <c r="I14617" s="2" t="str">
        <f aca="false">IF(AND(F14617="No",G14617="No",H14617="Yes"),"Yes","No")</f>
        <v>No</v>
      </c>
      <c r="J14617" s="2"/>
      <c r="K14617" s="2"/>
    </row>
    <row r="14618" customFormat="false" ht="15" hidden="false" customHeight="false" outlineLevel="0" collapsed="false">
      <c r="A14618" s="2" t="s">
        <v>20118</v>
      </c>
      <c r="B14618" s="13" t="n">
        <v>124</v>
      </c>
      <c r="C14618" s="13" t="n">
        <v>124</v>
      </c>
      <c r="D14618" s="14" t="n">
        <f aca="false">C14618/Summary!$B$4</f>
        <v>0.00826666666666667</v>
      </c>
      <c r="E14618" s="15" t="n">
        <v>0.428571428571429</v>
      </c>
      <c r="F14618" s="2" t="s">
        <v>53</v>
      </c>
      <c r="G14618" s="2" t="s">
        <v>53</v>
      </c>
      <c r="H14618" s="2" t="str">
        <f aca="false">IF(AND(E14618&gt;=0.4,E14618&lt;=0.6),"Yes","No")</f>
        <v>Yes</v>
      </c>
      <c r="I14618" s="2" t="str">
        <f aca="false">IF(AND(F14618="No",G14618="No",H14618="Yes"),"Yes","No")</f>
        <v>No</v>
      </c>
      <c r="J14618" s="2"/>
      <c r="K14618" s="2"/>
    </row>
    <row r="14619" customFormat="false" ht="15" hidden="false" customHeight="false" outlineLevel="0" collapsed="false">
      <c r="A14619" s="2" t="s">
        <v>20119</v>
      </c>
      <c r="B14619" s="13" t="n">
        <v>124</v>
      </c>
      <c r="C14619" s="13" t="n">
        <v>124</v>
      </c>
      <c r="D14619" s="14" t="n">
        <f aca="false">C14619/Summary!$B$4</f>
        <v>0.00826666666666667</v>
      </c>
      <c r="E14619" s="15" t="n">
        <v>0.285714285714286</v>
      </c>
      <c r="F14619" s="2" t="s">
        <v>53</v>
      </c>
      <c r="G14619" s="2" t="s">
        <v>53</v>
      </c>
      <c r="H14619" s="2" t="str">
        <f aca="false">IF(AND(E14619&gt;=0.4,E14619&lt;=0.6),"Yes","No")</f>
        <v>No</v>
      </c>
      <c r="I14619" s="2" t="str">
        <f aca="false">IF(AND(F14619="No",G14619="No",H14619="Yes"),"Yes","No")</f>
        <v>No</v>
      </c>
      <c r="J14619" s="2"/>
      <c r="K14619" s="2"/>
    </row>
    <row r="14620" customFormat="false" ht="15" hidden="false" customHeight="false" outlineLevel="0" collapsed="false">
      <c r="A14620" s="2" t="s">
        <v>20120</v>
      </c>
      <c r="B14620" s="13" t="n">
        <v>124</v>
      </c>
      <c r="C14620" s="13" t="n">
        <v>124</v>
      </c>
      <c r="D14620" s="14" t="n">
        <f aca="false">C14620/Summary!$B$4</f>
        <v>0.00826666666666667</v>
      </c>
      <c r="E14620" s="15" t="n">
        <v>0.285714285714286</v>
      </c>
      <c r="F14620" s="2" t="s">
        <v>53</v>
      </c>
      <c r="G14620" s="2" t="s">
        <v>44</v>
      </c>
      <c r="H14620" s="2" t="str">
        <f aca="false">IF(AND(E14620&gt;=0.4,E14620&lt;=0.6),"Yes","No")</f>
        <v>No</v>
      </c>
      <c r="I14620" s="2" t="str">
        <f aca="false">IF(AND(F14620="No",G14620="No",H14620="Yes"),"Yes","No")</f>
        <v>No</v>
      </c>
      <c r="J14620" s="2"/>
      <c r="K14620" s="2"/>
    </row>
    <row r="14621" customFormat="false" ht="15" hidden="false" customHeight="false" outlineLevel="0" collapsed="false">
      <c r="A14621" s="2" t="s">
        <v>20121</v>
      </c>
      <c r="B14621" s="13" t="n">
        <v>124</v>
      </c>
      <c r="C14621" s="13" t="n">
        <v>123</v>
      </c>
      <c r="D14621" s="14" t="n">
        <f aca="false">C14621/Summary!$B$4</f>
        <v>0.0082</v>
      </c>
      <c r="E14621" s="15" t="n">
        <v>0.285714285714286</v>
      </c>
      <c r="F14621" s="2" t="s">
        <v>53</v>
      </c>
      <c r="G14621" s="2" t="s">
        <v>44</v>
      </c>
      <c r="H14621" s="2" t="str">
        <f aca="false">IF(AND(E14621&gt;=0.4,E14621&lt;=0.6),"Yes","No")</f>
        <v>No</v>
      </c>
      <c r="I14621" s="2" t="str">
        <f aca="false">IF(AND(F14621="No",G14621="No",H14621="Yes"),"Yes","No")</f>
        <v>No</v>
      </c>
      <c r="J14621" s="2"/>
      <c r="K14621" s="2"/>
    </row>
    <row r="14622" customFormat="false" ht="15" hidden="false" customHeight="false" outlineLevel="0" collapsed="false">
      <c r="A14622" s="2" t="s">
        <v>20122</v>
      </c>
      <c r="B14622" s="13" t="n">
        <v>124</v>
      </c>
      <c r="C14622" s="13" t="n">
        <v>123</v>
      </c>
      <c r="D14622" s="14" t="n">
        <f aca="false">C14622/Summary!$B$4</f>
        <v>0.0082</v>
      </c>
      <c r="E14622" s="15" t="n">
        <v>0.571428571428571</v>
      </c>
      <c r="F14622" s="2" t="s">
        <v>53</v>
      </c>
      <c r="G14622" s="2" t="s">
        <v>44</v>
      </c>
      <c r="H14622" s="2" t="str">
        <f aca="false">IF(AND(E14622&gt;=0.4,E14622&lt;=0.6),"Yes","No")</f>
        <v>Yes</v>
      </c>
      <c r="I14622" s="2" t="str">
        <f aca="false">IF(AND(F14622="No",G14622="No",H14622="Yes"),"Yes","No")</f>
        <v>No</v>
      </c>
      <c r="J14622" s="2"/>
      <c r="K14622" s="2"/>
    </row>
    <row r="14623" customFormat="false" ht="15" hidden="false" customHeight="false" outlineLevel="0" collapsed="false">
      <c r="A14623" s="2" t="s">
        <v>20123</v>
      </c>
      <c r="B14623" s="13" t="n">
        <v>124</v>
      </c>
      <c r="C14623" s="13" t="n">
        <v>123</v>
      </c>
      <c r="D14623" s="14" t="n">
        <f aca="false">C14623/Summary!$B$4</f>
        <v>0.0082</v>
      </c>
      <c r="E14623" s="15" t="n">
        <v>0.428571428571429</v>
      </c>
      <c r="F14623" s="2" t="s">
        <v>53</v>
      </c>
      <c r="G14623" s="2" t="s">
        <v>53</v>
      </c>
      <c r="H14623" s="2" t="str">
        <f aca="false">IF(AND(E14623&gt;=0.4,E14623&lt;=0.6),"Yes","No")</f>
        <v>Yes</v>
      </c>
      <c r="I14623" s="2" t="str">
        <f aca="false">IF(AND(F14623="No",G14623="No",H14623="Yes"),"Yes","No")</f>
        <v>No</v>
      </c>
      <c r="J14623" s="2"/>
      <c r="K14623" s="2"/>
    </row>
    <row r="14624" customFormat="false" ht="15" hidden="false" customHeight="false" outlineLevel="0" collapsed="false">
      <c r="A14624" s="2" t="s">
        <v>20124</v>
      </c>
      <c r="B14624" s="13" t="n">
        <v>124</v>
      </c>
      <c r="C14624" s="13" t="n">
        <v>124</v>
      </c>
      <c r="D14624" s="14" t="n">
        <f aca="false">C14624/Summary!$B$4</f>
        <v>0.00826666666666667</v>
      </c>
      <c r="E14624" s="15" t="n">
        <v>0.142857142857143</v>
      </c>
      <c r="F14624" s="2" t="s">
        <v>53</v>
      </c>
      <c r="G14624" s="2" t="s">
        <v>53</v>
      </c>
      <c r="H14624" s="2" t="str">
        <f aca="false">IF(AND(E14624&gt;=0.4,E14624&lt;=0.6),"Yes","No")</f>
        <v>No</v>
      </c>
      <c r="I14624" s="2" t="str">
        <f aca="false">IF(AND(F14624="No",G14624="No",H14624="Yes"),"Yes","No")</f>
        <v>No</v>
      </c>
      <c r="J14624" s="2"/>
      <c r="K14624" s="2"/>
    </row>
    <row r="14625" customFormat="false" ht="15" hidden="false" customHeight="false" outlineLevel="0" collapsed="false">
      <c r="A14625" s="2" t="s">
        <v>20125</v>
      </c>
      <c r="B14625" s="13" t="n">
        <v>124</v>
      </c>
      <c r="C14625" s="13" t="n">
        <v>124</v>
      </c>
      <c r="D14625" s="14" t="n">
        <f aca="false">C14625/Summary!$B$4</f>
        <v>0.00826666666666667</v>
      </c>
      <c r="E14625" s="15" t="n">
        <v>0.571428571428571</v>
      </c>
      <c r="F14625" s="2" t="s">
        <v>53</v>
      </c>
      <c r="G14625" s="2" t="s">
        <v>44</v>
      </c>
      <c r="H14625" s="2" t="str">
        <f aca="false">IF(AND(E14625&gt;=0.4,E14625&lt;=0.6),"Yes","No")</f>
        <v>Yes</v>
      </c>
      <c r="I14625" s="2" t="str">
        <f aca="false">IF(AND(F14625="No",G14625="No",H14625="Yes"),"Yes","No")</f>
        <v>No</v>
      </c>
      <c r="J14625" s="2"/>
      <c r="K14625" s="2"/>
    </row>
    <row r="14626" customFormat="false" ht="15" hidden="false" customHeight="false" outlineLevel="0" collapsed="false">
      <c r="A14626" s="2" t="s">
        <v>20126</v>
      </c>
      <c r="B14626" s="13" t="n">
        <v>124</v>
      </c>
      <c r="C14626" s="13" t="n">
        <v>124</v>
      </c>
      <c r="D14626" s="14" t="n">
        <f aca="false">C14626/Summary!$B$4</f>
        <v>0.00826666666666667</v>
      </c>
      <c r="E14626" s="15" t="n">
        <v>0</v>
      </c>
      <c r="F14626" s="2" t="s">
        <v>53</v>
      </c>
      <c r="G14626" s="2" t="s">
        <v>53</v>
      </c>
      <c r="H14626" s="2" t="str">
        <f aca="false">IF(AND(E14626&gt;=0.4,E14626&lt;=0.6),"Yes","No")</f>
        <v>No</v>
      </c>
      <c r="I14626" s="2" t="str">
        <f aca="false">IF(AND(F14626="No",G14626="No",H14626="Yes"),"Yes","No")</f>
        <v>No</v>
      </c>
      <c r="J14626" s="2"/>
      <c r="K14626" s="2"/>
    </row>
    <row r="14627" customFormat="false" ht="15" hidden="false" customHeight="false" outlineLevel="0" collapsed="false">
      <c r="A14627" s="2" t="s">
        <v>20127</v>
      </c>
      <c r="B14627" s="13" t="n">
        <v>124</v>
      </c>
      <c r="C14627" s="13" t="n">
        <v>124</v>
      </c>
      <c r="D14627" s="14" t="n">
        <f aca="false">C14627/Summary!$B$4</f>
        <v>0.00826666666666667</v>
      </c>
      <c r="E14627" s="15" t="n">
        <v>0.285714285714286</v>
      </c>
      <c r="F14627" s="2" t="s">
        <v>44</v>
      </c>
      <c r="G14627" s="2" t="s">
        <v>44</v>
      </c>
      <c r="H14627" s="2" t="str">
        <f aca="false">IF(AND(E14627&gt;=0.4,E14627&lt;=0.6),"Yes","No")</f>
        <v>No</v>
      </c>
      <c r="I14627" s="2" t="str">
        <f aca="false">IF(AND(F14627="No",G14627="No",H14627="Yes"),"Yes","No")</f>
        <v>No</v>
      </c>
      <c r="J14627" s="2"/>
      <c r="K14627" s="2"/>
    </row>
    <row r="14628" customFormat="false" ht="15" hidden="false" customHeight="false" outlineLevel="0" collapsed="false">
      <c r="A14628" s="2" t="s">
        <v>20128</v>
      </c>
      <c r="B14628" s="13" t="n">
        <v>124</v>
      </c>
      <c r="C14628" s="13" t="n">
        <v>124</v>
      </c>
      <c r="D14628" s="14" t="n">
        <f aca="false">C14628/Summary!$B$4</f>
        <v>0.00826666666666667</v>
      </c>
      <c r="E14628" s="15" t="n">
        <v>0.142857142857143</v>
      </c>
      <c r="F14628" s="2" t="s">
        <v>53</v>
      </c>
      <c r="G14628" s="2" t="s">
        <v>44</v>
      </c>
      <c r="H14628" s="2" t="str">
        <f aca="false">IF(AND(E14628&gt;=0.4,E14628&lt;=0.6),"Yes","No")</f>
        <v>No</v>
      </c>
      <c r="I14628" s="2" t="str">
        <f aca="false">IF(AND(F14628="No",G14628="No",H14628="Yes"),"Yes","No")</f>
        <v>No</v>
      </c>
      <c r="J14628" s="2"/>
      <c r="K14628" s="2"/>
    </row>
    <row r="14629" customFormat="false" ht="15" hidden="false" customHeight="false" outlineLevel="0" collapsed="false">
      <c r="A14629" s="2" t="s">
        <v>20129</v>
      </c>
      <c r="B14629" s="13" t="n">
        <v>124</v>
      </c>
      <c r="C14629" s="13" t="n">
        <v>123</v>
      </c>
      <c r="D14629" s="14" t="n">
        <f aca="false">C14629/Summary!$B$4</f>
        <v>0.0082</v>
      </c>
      <c r="E14629" s="15" t="n">
        <v>0.142857142857143</v>
      </c>
      <c r="F14629" s="2" t="s">
        <v>53</v>
      </c>
      <c r="G14629" s="2" t="s">
        <v>53</v>
      </c>
      <c r="H14629" s="2" t="str">
        <f aca="false">IF(AND(E14629&gt;=0.4,E14629&lt;=0.6),"Yes","No")</f>
        <v>No</v>
      </c>
      <c r="I14629" s="2" t="str">
        <f aca="false">IF(AND(F14629="No",G14629="No",H14629="Yes"),"Yes","No")</f>
        <v>No</v>
      </c>
      <c r="J14629" s="2"/>
      <c r="K14629" s="2"/>
    </row>
    <row r="14630" customFormat="false" ht="15" hidden="false" customHeight="false" outlineLevel="0" collapsed="false">
      <c r="A14630" s="2" t="s">
        <v>20130</v>
      </c>
      <c r="B14630" s="13" t="n">
        <v>124</v>
      </c>
      <c r="C14630" s="13" t="n">
        <v>124</v>
      </c>
      <c r="D14630" s="14" t="n">
        <f aca="false">C14630/Summary!$B$4</f>
        <v>0.00826666666666667</v>
      </c>
      <c r="E14630" s="15" t="n">
        <v>0.428571428571429</v>
      </c>
      <c r="F14630" s="2" t="s">
        <v>53</v>
      </c>
      <c r="G14630" s="2" t="s">
        <v>44</v>
      </c>
      <c r="H14630" s="2" t="str">
        <f aca="false">IF(AND(E14630&gt;=0.4,E14630&lt;=0.6),"Yes","No")</f>
        <v>Yes</v>
      </c>
      <c r="I14630" s="2" t="str">
        <f aca="false">IF(AND(F14630="No",G14630="No",H14630="Yes"),"Yes","No")</f>
        <v>No</v>
      </c>
      <c r="J14630" s="2"/>
      <c r="K14630" s="2"/>
    </row>
    <row r="14631" customFormat="false" ht="15" hidden="false" customHeight="false" outlineLevel="0" collapsed="false">
      <c r="A14631" s="2" t="s">
        <v>20131</v>
      </c>
      <c r="B14631" s="13" t="n">
        <v>124</v>
      </c>
      <c r="C14631" s="13" t="n">
        <v>124</v>
      </c>
      <c r="D14631" s="14" t="n">
        <f aca="false">C14631/Summary!$B$4</f>
        <v>0.00826666666666667</v>
      </c>
      <c r="E14631" s="15" t="n">
        <v>0.142857142857143</v>
      </c>
      <c r="F14631" s="2" t="s">
        <v>53</v>
      </c>
      <c r="G14631" s="2" t="s">
        <v>53</v>
      </c>
      <c r="H14631" s="2" t="str">
        <f aca="false">IF(AND(E14631&gt;=0.4,E14631&lt;=0.6),"Yes","No")</f>
        <v>No</v>
      </c>
      <c r="I14631" s="2" t="str">
        <f aca="false">IF(AND(F14631="No",G14631="No",H14631="Yes"),"Yes","No")</f>
        <v>No</v>
      </c>
      <c r="J14631" s="2"/>
      <c r="K14631" s="2"/>
    </row>
    <row r="14632" customFormat="false" ht="15" hidden="false" customHeight="false" outlineLevel="0" collapsed="false">
      <c r="A14632" s="2" t="s">
        <v>20132</v>
      </c>
      <c r="B14632" s="13" t="n">
        <v>124</v>
      </c>
      <c r="C14632" s="13" t="n">
        <v>123</v>
      </c>
      <c r="D14632" s="14" t="n">
        <f aca="false">C14632/Summary!$B$4</f>
        <v>0.0082</v>
      </c>
      <c r="E14632" s="15" t="n">
        <v>0.285714285714286</v>
      </c>
      <c r="F14632" s="2" t="s">
        <v>53</v>
      </c>
      <c r="G14632" s="2" t="s">
        <v>44</v>
      </c>
      <c r="H14632" s="2" t="str">
        <f aca="false">IF(AND(E14632&gt;=0.4,E14632&lt;=0.6),"Yes","No")</f>
        <v>No</v>
      </c>
      <c r="I14632" s="2" t="str">
        <f aca="false">IF(AND(F14632="No",G14632="No",H14632="Yes"),"Yes","No")</f>
        <v>No</v>
      </c>
      <c r="J14632" s="2"/>
      <c r="K14632" s="2"/>
    </row>
    <row r="14633" customFormat="false" ht="15" hidden="false" customHeight="false" outlineLevel="0" collapsed="false">
      <c r="A14633" s="2" t="s">
        <v>20133</v>
      </c>
      <c r="B14633" s="13" t="n">
        <v>124</v>
      </c>
      <c r="C14633" s="13" t="n">
        <v>123</v>
      </c>
      <c r="D14633" s="14" t="n">
        <f aca="false">C14633/Summary!$B$4</f>
        <v>0.0082</v>
      </c>
      <c r="E14633" s="15" t="n">
        <v>0.714285714285714</v>
      </c>
      <c r="F14633" s="2" t="s">
        <v>53</v>
      </c>
      <c r="G14633" s="2" t="s">
        <v>44</v>
      </c>
      <c r="H14633" s="2" t="str">
        <f aca="false">IF(AND(E14633&gt;=0.4,E14633&lt;=0.6),"Yes","No")</f>
        <v>No</v>
      </c>
      <c r="I14633" s="2" t="str">
        <f aca="false">IF(AND(F14633="No",G14633="No",H14633="Yes"),"Yes","No")</f>
        <v>No</v>
      </c>
      <c r="J14633" s="2"/>
      <c r="K14633" s="2"/>
    </row>
    <row r="14634" customFormat="false" ht="15" hidden="false" customHeight="false" outlineLevel="0" collapsed="false">
      <c r="A14634" s="2" t="s">
        <v>20134</v>
      </c>
      <c r="B14634" s="13" t="n">
        <v>124</v>
      </c>
      <c r="C14634" s="13" t="n">
        <v>123</v>
      </c>
      <c r="D14634" s="14" t="n">
        <f aca="false">C14634/Summary!$B$4</f>
        <v>0.0082</v>
      </c>
      <c r="E14634" s="15" t="n">
        <v>0.571428571428571</v>
      </c>
      <c r="F14634" s="2" t="s">
        <v>53</v>
      </c>
      <c r="G14634" s="2" t="s">
        <v>44</v>
      </c>
      <c r="H14634" s="2" t="str">
        <f aca="false">IF(AND(E14634&gt;=0.4,E14634&lt;=0.6),"Yes","No")</f>
        <v>Yes</v>
      </c>
      <c r="I14634" s="2" t="str">
        <f aca="false">IF(AND(F14634="No",G14634="No",H14634="Yes"),"Yes","No")</f>
        <v>No</v>
      </c>
      <c r="J14634" s="2"/>
      <c r="K14634" s="2"/>
    </row>
    <row r="14635" customFormat="false" ht="15" hidden="false" customHeight="false" outlineLevel="0" collapsed="false">
      <c r="A14635" s="2" t="s">
        <v>20135</v>
      </c>
      <c r="B14635" s="13" t="n">
        <v>124</v>
      </c>
      <c r="C14635" s="13" t="n">
        <v>123</v>
      </c>
      <c r="D14635" s="14" t="n">
        <f aca="false">C14635/Summary!$B$4</f>
        <v>0.0082</v>
      </c>
      <c r="E14635" s="15" t="n">
        <v>0.571428571428571</v>
      </c>
      <c r="F14635" s="2" t="s">
        <v>44</v>
      </c>
      <c r="G14635" s="2" t="s">
        <v>53</v>
      </c>
      <c r="H14635" s="2" t="str">
        <f aca="false">IF(AND(E14635&gt;=0.4,E14635&lt;=0.6),"Yes","No")</f>
        <v>Yes</v>
      </c>
      <c r="I14635" s="2" t="str">
        <f aca="false">IF(AND(F14635="No",G14635="No",H14635="Yes"),"Yes","No")</f>
        <v>No</v>
      </c>
      <c r="J14635" s="2"/>
      <c r="K14635" s="2"/>
    </row>
    <row r="14636" customFormat="false" ht="15" hidden="false" customHeight="false" outlineLevel="0" collapsed="false">
      <c r="A14636" s="2" t="s">
        <v>20136</v>
      </c>
      <c r="B14636" s="13" t="n">
        <v>124</v>
      </c>
      <c r="C14636" s="13" t="n">
        <v>124</v>
      </c>
      <c r="D14636" s="14" t="n">
        <f aca="false">C14636/Summary!$B$4</f>
        <v>0.00826666666666667</v>
      </c>
      <c r="E14636" s="15" t="n">
        <v>0.285714285714286</v>
      </c>
      <c r="F14636" s="2" t="s">
        <v>53</v>
      </c>
      <c r="G14636" s="2" t="s">
        <v>53</v>
      </c>
      <c r="H14636" s="2" t="str">
        <f aca="false">IF(AND(E14636&gt;=0.4,E14636&lt;=0.6),"Yes","No")</f>
        <v>No</v>
      </c>
      <c r="I14636" s="2" t="str">
        <f aca="false">IF(AND(F14636="No",G14636="No",H14636="Yes"),"Yes","No")</f>
        <v>No</v>
      </c>
      <c r="J14636" s="2"/>
      <c r="K14636" s="2"/>
    </row>
    <row r="14637" customFormat="false" ht="15" hidden="false" customHeight="false" outlineLevel="0" collapsed="false">
      <c r="A14637" s="2" t="s">
        <v>20137</v>
      </c>
      <c r="B14637" s="13" t="n">
        <v>124</v>
      </c>
      <c r="C14637" s="13" t="n">
        <v>124</v>
      </c>
      <c r="D14637" s="14" t="n">
        <f aca="false">C14637/Summary!$B$4</f>
        <v>0.00826666666666667</v>
      </c>
      <c r="E14637" s="15" t="n">
        <v>0.428571428571429</v>
      </c>
      <c r="F14637" s="2" t="s">
        <v>53</v>
      </c>
      <c r="G14637" s="2" t="s">
        <v>53</v>
      </c>
      <c r="H14637" s="2" t="str">
        <f aca="false">IF(AND(E14637&gt;=0.4,E14637&lt;=0.6),"Yes","No")</f>
        <v>Yes</v>
      </c>
      <c r="I14637" s="2" t="str">
        <f aca="false">IF(AND(F14637="No",G14637="No",H14637="Yes"),"Yes","No")</f>
        <v>No</v>
      </c>
      <c r="J14637" s="2"/>
      <c r="K14637" s="2"/>
    </row>
    <row r="14638" customFormat="false" ht="15" hidden="false" customHeight="false" outlineLevel="0" collapsed="false">
      <c r="A14638" s="2" t="s">
        <v>20138</v>
      </c>
      <c r="B14638" s="13" t="n">
        <v>124</v>
      </c>
      <c r="C14638" s="13" t="n">
        <v>124</v>
      </c>
      <c r="D14638" s="14" t="n">
        <f aca="false">C14638/Summary!$B$4</f>
        <v>0.00826666666666667</v>
      </c>
      <c r="E14638" s="15" t="n">
        <v>0.428571428571429</v>
      </c>
      <c r="F14638" s="2" t="s">
        <v>44</v>
      </c>
      <c r="G14638" s="2" t="s">
        <v>53</v>
      </c>
      <c r="H14638" s="2" t="str">
        <f aca="false">IF(AND(E14638&gt;=0.4,E14638&lt;=0.6),"Yes","No")</f>
        <v>Yes</v>
      </c>
      <c r="I14638" s="2" t="str">
        <f aca="false">IF(AND(F14638="No",G14638="No",H14638="Yes"),"Yes","No")</f>
        <v>No</v>
      </c>
      <c r="J14638" s="2"/>
      <c r="K14638" s="2"/>
    </row>
    <row r="14639" customFormat="false" ht="15" hidden="false" customHeight="false" outlineLevel="0" collapsed="false">
      <c r="A14639" s="2" t="s">
        <v>20139</v>
      </c>
      <c r="B14639" s="13" t="n">
        <v>124</v>
      </c>
      <c r="C14639" s="13" t="n">
        <v>123</v>
      </c>
      <c r="D14639" s="14" t="n">
        <f aca="false">C14639/Summary!$B$4</f>
        <v>0.0082</v>
      </c>
      <c r="E14639" s="15" t="n">
        <v>0.571428571428571</v>
      </c>
      <c r="F14639" s="2" t="s">
        <v>53</v>
      </c>
      <c r="G14639" s="2" t="s">
        <v>53</v>
      </c>
      <c r="H14639" s="2" t="str">
        <f aca="false">IF(AND(E14639&gt;=0.4,E14639&lt;=0.6),"Yes","No")</f>
        <v>Yes</v>
      </c>
      <c r="I14639" s="2" t="str">
        <f aca="false">IF(AND(F14639="No",G14639="No",H14639="Yes"),"Yes","No")</f>
        <v>No</v>
      </c>
      <c r="J14639" s="2"/>
      <c r="K14639" s="2"/>
    </row>
    <row r="14640" customFormat="false" ht="15" hidden="false" customHeight="false" outlineLevel="0" collapsed="false">
      <c r="A14640" s="2" t="s">
        <v>20140</v>
      </c>
      <c r="B14640" s="13" t="n">
        <v>124</v>
      </c>
      <c r="C14640" s="13" t="n">
        <v>124</v>
      </c>
      <c r="D14640" s="14" t="n">
        <f aca="false">C14640/Summary!$B$4</f>
        <v>0.00826666666666667</v>
      </c>
      <c r="E14640" s="15" t="n">
        <v>0.714285714285714</v>
      </c>
      <c r="F14640" s="2" t="s">
        <v>53</v>
      </c>
      <c r="G14640" s="2" t="s">
        <v>44</v>
      </c>
      <c r="H14640" s="2" t="str">
        <f aca="false">IF(AND(E14640&gt;=0.4,E14640&lt;=0.6),"Yes","No")</f>
        <v>No</v>
      </c>
      <c r="I14640" s="2" t="str">
        <f aca="false">IF(AND(F14640="No",G14640="No",H14640="Yes"),"Yes","No")</f>
        <v>No</v>
      </c>
      <c r="J14640" s="2"/>
      <c r="K14640" s="2"/>
    </row>
    <row r="14641" customFormat="false" ht="15" hidden="false" customHeight="false" outlineLevel="0" collapsed="false">
      <c r="A14641" s="2" t="s">
        <v>20141</v>
      </c>
      <c r="B14641" s="13" t="n">
        <v>124</v>
      </c>
      <c r="C14641" s="13" t="n">
        <v>124</v>
      </c>
      <c r="D14641" s="14" t="n">
        <f aca="false">C14641/Summary!$B$4</f>
        <v>0.00826666666666667</v>
      </c>
      <c r="E14641" s="15" t="n">
        <v>0.428571428571429</v>
      </c>
      <c r="F14641" s="2" t="s">
        <v>53</v>
      </c>
      <c r="G14641" s="2" t="s">
        <v>53</v>
      </c>
      <c r="H14641" s="2" t="str">
        <f aca="false">IF(AND(E14641&gt;=0.4,E14641&lt;=0.6),"Yes","No")</f>
        <v>Yes</v>
      </c>
      <c r="I14641" s="2" t="str">
        <f aca="false">IF(AND(F14641="No",G14641="No",H14641="Yes"),"Yes","No")</f>
        <v>No</v>
      </c>
      <c r="J14641" s="2"/>
      <c r="K14641" s="2"/>
    </row>
    <row r="14642" customFormat="false" ht="15" hidden="false" customHeight="false" outlineLevel="0" collapsed="false">
      <c r="A14642" s="2" t="s">
        <v>20142</v>
      </c>
      <c r="B14642" s="13" t="n">
        <v>124</v>
      </c>
      <c r="C14642" s="13" t="n">
        <v>123</v>
      </c>
      <c r="D14642" s="14" t="n">
        <f aca="false">C14642/Summary!$B$4</f>
        <v>0.0082</v>
      </c>
      <c r="E14642" s="15" t="n">
        <v>0.571428571428571</v>
      </c>
      <c r="F14642" s="2" t="s">
        <v>53</v>
      </c>
      <c r="G14642" s="2" t="s">
        <v>44</v>
      </c>
      <c r="H14642" s="2" t="str">
        <f aca="false">IF(AND(E14642&gt;=0.4,E14642&lt;=0.6),"Yes","No")</f>
        <v>Yes</v>
      </c>
      <c r="I14642" s="2" t="str">
        <f aca="false">IF(AND(F14642="No",G14642="No",H14642="Yes"),"Yes","No")</f>
        <v>No</v>
      </c>
      <c r="J14642" s="2"/>
      <c r="K14642" s="2"/>
    </row>
    <row r="14643" customFormat="false" ht="15" hidden="false" customHeight="false" outlineLevel="0" collapsed="false">
      <c r="A14643" s="2" t="s">
        <v>20143</v>
      </c>
      <c r="B14643" s="13" t="n">
        <v>124</v>
      </c>
      <c r="C14643" s="13" t="n">
        <v>123</v>
      </c>
      <c r="D14643" s="14" t="n">
        <f aca="false">C14643/Summary!$B$4</f>
        <v>0.0082</v>
      </c>
      <c r="E14643" s="15" t="n">
        <v>0.428571428571429</v>
      </c>
      <c r="F14643" s="2" t="s">
        <v>53</v>
      </c>
      <c r="G14643" s="2" t="s">
        <v>44</v>
      </c>
      <c r="H14643" s="2" t="str">
        <f aca="false">IF(AND(E14643&gt;=0.4,E14643&lt;=0.6),"Yes","No")</f>
        <v>Yes</v>
      </c>
      <c r="I14643" s="2" t="str">
        <f aca="false">IF(AND(F14643="No",G14643="No",H14643="Yes"),"Yes","No")</f>
        <v>No</v>
      </c>
      <c r="J14643" s="2"/>
      <c r="K14643" s="2"/>
    </row>
    <row r="14644" customFormat="false" ht="15" hidden="false" customHeight="false" outlineLevel="0" collapsed="false">
      <c r="A14644" s="2" t="s">
        <v>20144</v>
      </c>
      <c r="B14644" s="13" t="n">
        <v>124</v>
      </c>
      <c r="C14644" s="13" t="n">
        <v>123</v>
      </c>
      <c r="D14644" s="14" t="n">
        <f aca="false">C14644/Summary!$B$4</f>
        <v>0.0082</v>
      </c>
      <c r="E14644" s="15" t="n">
        <v>0.571428571428571</v>
      </c>
      <c r="F14644" s="2" t="s">
        <v>53</v>
      </c>
      <c r="G14644" s="2" t="s">
        <v>44</v>
      </c>
      <c r="H14644" s="2" t="str">
        <f aca="false">IF(AND(E14644&gt;=0.4,E14644&lt;=0.6),"Yes","No")</f>
        <v>Yes</v>
      </c>
      <c r="I14644" s="2" t="str">
        <f aca="false">IF(AND(F14644="No",G14644="No",H14644="Yes"),"Yes","No")</f>
        <v>No</v>
      </c>
      <c r="J14644" s="2"/>
      <c r="K14644" s="2"/>
    </row>
    <row r="14645" customFormat="false" ht="15" hidden="false" customHeight="false" outlineLevel="0" collapsed="false">
      <c r="A14645" s="2" t="s">
        <v>20145</v>
      </c>
      <c r="B14645" s="13" t="n">
        <v>124</v>
      </c>
      <c r="C14645" s="13" t="n">
        <v>124</v>
      </c>
      <c r="D14645" s="14" t="n">
        <f aca="false">C14645/Summary!$B$4</f>
        <v>0.00826666666666667</v>
      </c>
      <c r="E14645" s="15" t="n">
        <v>0.285714285714286</v>
      </c>
      <c r="F14645" s="2" t="s">
        <v>44</v>
      </c>
      <c r="G14645" s="2" t="s">
        <v>44</v>
      </c>
      <c r="H14645" s="2" t="str">
        <f aca="false">IF(AND(E14645&gt;=0.4,E14645&lt;=0.6),"Yes","No")</f>
        <v>No</v>
      </c>
      <c r="I14645" s="2" t="str">
        <f aca="false">IF(AND(F14645="No",G14645="No",H14645="Yes"),"Yes","No")</f>
        <v>No</v>
      </c>
      <c r="J14645" s="2"/>
      <c r="K14645" s="2"/>
    </row>
    <row r="14646" customFormat="false" ht="15" hidden="false" customHeight="false" outlineLevel="0" collapsed="false">
      <c r="A14646" s="2" t="s">
        <v>20146</v>
      </c>
      <c r="B14646" s="13" t="n">
        <v>124</v>
      </c>
      <c r="C14646" s="13" t="n">
        <v>123</v>
      </c>
      <c r="D14646" s="14" t="n">
        <f aca="false">C14646/Summary!$B$4</f>
        <v>0.0082</v>
      </c>
      <c r="E14646" s="15" t="n">
        <v>0.285714285714286</v>
      </c>
      <c r="F14646" s="2" t="s">
        <v>53</v>
      </c>
      <c r="G14646" s="2" t="s">
        <v>53</v>
      </c>
      <c r="H14646" s="2" t="str">
        <f aca="false">IF(AND(E14646&gt;=0.4,E14646&lt;=0.6),"Yes","No")</f>
        <v>No</v>
      </c>
      <c r="I14646" s="2" t="str">
        <f aca="false">IF(AND(F14646="No",G14646="No",H14646="Yes"),"Yes","No")</f>
        <v>No</v>
      </c>
      <c r="J14646" s="2"/>
      <c r="K14646" s="2"/>
    </row>
    <row r="14647" customFormat="false" ht="15" hidden="false" customHeight="false" outlineLevel="0" collapsed="false">
      <c r="A14647" s="2" t="s">
        <v>20147</v>
      </c>
      <c r="B14647" s="13" t="n">
        <v>124</v>
      </c>
      <c r="C14647" s="13" t="n">
        <v>124</v>
      </c>
      <c r="D14647" s="14" t="n">
        <f aca="false">C14647/Summary!$B$4</f>
        <v>0.00826666666666667</v>
      </c>
      <c r="E14647" s="15" t="n">
        <v>0.428571428571429</v>
      </c>
      <c r="F14647" s="2" t="s">
        <v>53</v>
      </c>
      <c r="G14647" s="2" t="s">
        <v>44</v>
      </c>
      <c r="H14647" s="2" t="str">
        <f aca="false">IF(AND(E14647&gt;=0.4,E14647&lt;=0.6),"Yes","No")</f>
        <v>Yes</v>
      </c>
      <c r="I14647" s="2" t="str">
        <f aca="false">IF(AND(F14647="No",G14647="No",H14647="Yes"),"Yes","No")</f>
        <v>No</v>
      </c>
      <c r="J14647" s="2"/>
      <c r="K14647" s="2"/>
    </row>
    <row r="14648" customFormat="false" ht="15" hidden="false" customHeight="false" outlineLevel="0" collapsed="false">
      <c r="A14648" s="2" t="s">
        <v>20148</v>
      </c>
      <c r="B14648" s="13" t="n">
        <v>124</v>
      </c>
      <c r="C14648" s="13" t="n">
        <v>123</v>
      </c>
      <c r="D14648" s="14" t="n">
        <f aca="false">C14648/Summary!$B$4</f>
        <v>0.0082</v>
      </c>
      <c r="E14648" s="15" t="n">
        <v>0.285714285714286</v>
      </c>
      <c r="F14648" s="2" t="s">
        <v>53</v>
      </c>
      <c r="G14648" s="2" t="s">
        <v>53</v>
      </c>
      <c r="H14648" s="2" t="str">
        <f aca="false">IF(AND(E14648&gt;=0.4,E14648&lt;=0.6),"Yes","No")</f>
        <v>No</v>
      </c>
      <c r="I14648" s="2" t="str">
        <f aca="false">IF(AND(F14648="No",G14648="No",H14648="Yes"),"Yes","No")</f>
        <v>No</v>
      </c>
      <c r="J14648" s="2"/>
      <c r="K14648" s="2"/>
    </row>
    <row r="14649" customFormat="false" ht="15" hidden="false" customHeight="false" outlineLevel="0" collapsed="false">
      <c r="A14649" s="2" t="s">
        <v>20149</v>
      </c>
      <c r="B14649" s="13" t="n">
        <v>124</v>
      </c>
      <c r="C14649" s="13" t="n">
        <v>124</v>
      </c>
      <c r="D14649" s="14" t="n">
        <f aca="false">C14649/Summary!$B$4</f>
        <v>0.00826666666666667</v>
      </c>
      <c r="E14649" s="15" t="n">
        <v>0.714285714285714</v>
      </c>
      <c r="F14649" s="2" t="s">
        <v>53</v>
      </c>
      <c r="G14649" s="2" t="s">
        <v>44</v>
      </c>
      <c r="H14649" s="2" t="str">
        <f aca="false">IF(AND(E14649&gt;=0.4,E14649&lt;=0.6),"Yes","No")</f>
        <v>No</v>
      </c>
      <c r="I14649" s="2" t="str">
        <f aca="false">IF(AND(F14649="No",G14649="No",H14649="Yes"),"Yes","No")</f>
        <v>No</v>
      </c>
      <c r="J14649" s="2"/>
      <c r="K14649" s="2"/>
    </row>
    <row r="14650" customFormat="false" ht="15" hidden="false" customHeight="false" outlineLevel="0" collapsed="false">
      <c r="A14650" s="2" t="s">
        <v>20150</v>
      </c>
      <c r="B14650" s="13" t="n">
        <v>124</v>
      </c>
      <c r="C14650" s="13" t="n">
        <v>123</v>
      </c>
      <c r="D14650" s="14" t="n">
        <f aca="false">C14650/Summary!$B$4</f>
        <v>0.0082</v>
      </c>
      <c r="E14650" s="15" t="n">
        <v>0.285714285714286</v>
      </c>
      <c r="F14650" s="2" t="s">
        <v>53</v>
      </c>
      <c r="G14650" s="2" t="s">
        <v>44</v>
      </c>
      <c r="H14650" s="2" t="str">
        <f aca="false">IF(AND(E14650&gt;=0.4,E14650&lt;=0.6),"Yes","No")</f>
        <v>No</v>
      </c>
      <c r="I14650" s="2" t="str">
        <f aca="false">IF(AND(F14650="No",G14650="No",H14650="Yes"),"Yes","No")</f>
        <v>No</v>
      </c>
      <c r="J14650" s="2"/>
      <c r="K14650" s="2"/>
    </row>
    <row r="14651" customFormat="false" ht="15" hidden="false" customHeight="false" outlineLevel="0" collapsed="false">
      <c r="A14651" s="2" t="s">
        <v>20151</v>
      </c>
      <c r="B14651" s="13" t="n">
        <v>124</v>
      </c>
      <c r="C14651" s="13" t="n">
        <v>122</v>
      </c>
      <c r="D14651" s="14" t="n">
        <f aca="false">C14651/Summary!$B$4</f>
        <v>0.00813333333333333</v>
      </c>
      <c r="E14651" s="15" t="n">
        <v>0.285714285714286</v>
      </c>
      <c r="F14651" s="2" t="s">
        <v>53</v>
      </c>
      <c r="G14651" s="2" t="s">
        <v>44</v>
      </c>
      <c r="H14651" s="2" t="str">
        <f aca="false">IF(AND(E14651&gt;=0.4,E14651&lt;=0.6),"Yes","No")</f>
        <v>No</v>
      </c>
      <c r="I14651" s="2" t="str">
        <f aca="false">IF(AND(F14651="No",G14651="No",H14651="Yes"),"Yes","No")</f>
        <v>No</v>
      </c>
      <c r="J14651" s="2"/>
      <c r="K14651" s="2"/>
    </row>
    <row r="14652" customFormat="false" ht="15" hidden="false" customHeight="false" outlineLevel="0" collapsed="false">
      <c r="A14652" s="2" t="s">
        <v>20152</v>
      </c>
      <c r="B14652" s="13" t="n">
        <v>124</v>
      </c>
      <c r="C14652" s="13" t="n">
        <v>124</v>
      </c>
      <c r="D14652" s="14" t="n">
        <f aca="false">C14652/Summary!$B$4</f>
        <v>0.00826666666666667</v>
      </c>
      <c r="E14652" s="15" t="n">
        <v>0.571428571428571</v>
      </c>
      <c r="F14652" s="2" t="s">
        <v>53</v>
      </c>
      <c r="G14652" s="2" t="s">
        <v>44</v>
      </c>
      <c r="H14652" s="2" t="str">
        <f aca="false">IF(AND(E14652&gt;=0.4,E14652&lt;=0.6),"Yes","No")</f>
        <v>Yes</v>
      </c>
      <c r="I14652" s="2" t="str">
        <f aca="false">IF(AND(F14652="No",G14652="No",H14652="Yes"),"Yes","No")</f>
        <v>No</v>
      </c>
      <c r="J14652" s="2"/>
      <c r="K14652" s="2"/>
    </row>
    <row r="14653" customFormat="false" ht="15" hidden="false" customHeight="false" outlineLevel="0" collapsed="false">
      <c r="A14653" s="2" t="s">
        <v>20153</v>
      </c>
      <c r="B14653" s="13" t="n">
        <v>124</v>
      </c>
      <c r="C14653" s="13" t="n">
        <v>124</v>
      </c>
      <c r="D14653" s="14" t="n">
        <f aca="false">C14653/Summary!$B$4</f>
        <v>0.00826666666666667</v>
      </c>
      <c r="E14653" s="15" t="n">
        <v>0.571428571428571</v>
      </c>
      <c r="F14653" s="2" t="s">
        <v>53</v>
      </c>
      <c r="G14653" s="2" t="s">
        <v>53</v>
      </c>
      <c r="H14653" s="2" t="str">
        <f aca="false">IF(AND(E14653&gt;=0.4,E14653&lt;=0.6),"Yes","No")</f>
        <v>Yes</v>
      </c>
      <c r="I14653" s="2" t="str">
        <f aca="false">IF(AND(F14653="No",G14653="No",H14653="Yes"),"Yes","No")</f>
        <v>No</v>
      </c>
      <c r="J14653" s="2"/>
      <c r="K14653" s="2"/>
    </row>
    <row r="14654" customFormat="false" ht="15" hidden="false" customHeight="false" outlineLevel="0" collapsed="false">
      <c r="A14654" s="2" t="s">
        <v>20154</v>
      </c>
      <c r="B14654" s="13" t="n">
        <v>124</v>
      </c>
      <c r="C14654" s="13" t="n">
        <v>123</v>
      </c>
      <c r="D14654" s="14" t="n">
        <f aca="false">C14654/Summary!$B$4</f>
        <v>0.0082</v>
      </c>
      <c r="E14654" s="15" t="n">
        <v>0.571428571428571</v>
      </c>
      <c r="F14654" s="2" t="s">
        <v>53</v>
      </c>
      <c r="G14654" s="2" t="s">
        <v>53</v>
      </c>
      <c r="H14654" s="2" t="str">
        <f aca="false">IF(AND(E14654&gt;=0.4,E14654&lt;=0.6),"Yes","No")</f>
        <v>Yes</v>
      </c>
      <c r="I14654" s="2" t="str">
        <f aca="false">IF(AND(F14654="No",G14654="No",H14654="Yes"),"Yes","No")</f>
        <v>No</v>
      </c>
      <c r="J14654" s="2"/>
      <c r="K14654" s="2"/>
    </row>
    <row r="14655" customFormat="false" ht="15" hidden="false" customHeight="false" outlineLevel="0" collapsed="false">
      <c r="A14655" s="2" t="s">
        <v>20155</v>
      </c>
      <c r="B14655" s="13" t="n">
        <v>124</v>
      </c>
      <c r="C14655" s="13" t="n">
        <v>124</v>
      </c>
      <c r="D14655" s="14" t="n">
        <f aca="false">C14655/Summary!$B$4</f>
        <v>0.00826666666666667</v>
      </c>
      <c r="E14655" s="15" t="n">
        <v>0.714285714285714</v>
      </c>
      <c r="F14655" s="2" t="s">
        <v>44</v>
      </c>
      <c r="G14655" s="2" t="s">
        <v>44</v>
      </c>
      <c r="H14655" s="2" t="str">
        <f aca="false">IF(AND(E14655&gt;=0.4,E14655&lt;=0.6),"Yes","No")</f>
        <v>No</v>
      </c>
      <c r="I14655" s="2" t="str">
        <f aca="false">IF(AND(F14655="No",G14655="No",H14655="Yes"),"Yes","No")</f>
        <v>No</v>
      </c>
      <c r="J14655" s="2"/>
      <c r="K14655" s="2"/>
    </row>
    <row r="14656" customFormat="false" ht="15" hidden="false" customHeight="false" outlineLevel="0" collapsed="false">
      <c r="A14656" s="2" t="s">
        <v>20156</v>
      </c>
      <c r="B14656" s="13" t="n">
        <v>124</v>
      </c>
      <c r="C14656" s="13" t="n">
        <v>124</v>
      </c>
      <c r="D14656" s="14" t="n">
        <f aca="false">C14656/Summary!$B$4</f>
        <v>0.00826666666666667</v>
      </c>
      <c r="E14656" s="15" t="n">
        <v>0.428571428571429</v>
      </c>
      <c r="F14656" s="2" t="s">
        <v>53</v>
      </c>
      <c r="G14656" s="2" t="s">
        <v>44</v>
      </c>
      <c r="H14656" s="2" t="str">
        <f aca="false">IF(AND(E14656&gt;=0.4,E14656&lt;=0.6),"Yes","No")</f>
        <v>Yes</v>
      </c>
      <c r="I14656" s="2" t="str">
        <f aca="false">IF(AND(F14656="No",G14656="No",H14656="Yes"),"Yes","No")</f>
        <v>No</v>
      </c>
      <c r="J14656" s="2"/>
      <c r="K14656" s="2"/>
    </row>
    <row r="14657" customFormat="false" ht="15" hidden="false" customHeight="false" outlineLevel="0" collapsed="false">
      <c r="A14657" s="2" t="s">
        <v>20157</v>
      </c>
      <c r="B14657" s="13" t="n">
        <v>124</v>
      </c>
      <c r="C14657" s="13" t="n">
        <v>124</v>
      </c>
      <c r="D14657" s="14" t="n">
        <f aca="false">C14657/Summary!$B$4</f>
        <v>0.00826666666666667</v>
      </c>
      <c r="E14657" s="15" t="n">
        <v>0.428571428571429</v>
      </c>
      <c r="F14657" s="2" t="s">
        <v>53</v>
      </c>
      <c r="G14657" s="2" t="s">
        <v>53</v>
      </c>
      <c r="H14657" s="2" t="str">
        <f aca="false">IF(AND(E14657&gt;=0.4,E14657&lt;=0.6),"Yes","No")</f>
        <v>Yes</v>
      </c>
      <c r="I14657" s="2" t="str">
        <f aca="false">IF(AND(F14657="No",G14657="No",H14657="Yes"),"Yes","No")</f>
        <v>No</v>
      </c>
      <c r="J14657" s="2"/>
      <c r="K14657" s="2"/>
    </row>
    <row r="14658" customFormat="false" ht="15" hidden="false" customHeight="false" outlineLevel="0" collapsed="false">
      <c r="A14658" s="2" t="s">
        <v>20158</v>
      </c>
      <c r="B14658" s="13" t="n">
        <v>124</v>
      </c>
      <c r="C14658" s="13" t="n">
        <v>123</v>
      </c>
      <c r="D14658" s="14" t="n">
        <f aca="false">C14658/Summary!$B$4</f>
        <v>0.0082</v>
      </c>
      <c r="E14658" s="15" t="n">
        <v>0.714285714285714</v>
      </c>
      <c r="F14658" s="2" t="s">
        <v>53</v>
      </c>
      <c r="G14658" s="2" t="s">
        <v>44</v>
      </c>
      <c r="H14658" s="2" t="str">
        <f aca="false">IF(AND(E14658&gt;=0.4,E14658&lt;=0.6),"Yes","No")</f>
        <v>No</v>
      </c>
      <c r="I14658" s="2" t="str">
        <f aca="false">IF(AND(F14658="No",G14658="No",H14658="Yes"),"Yes","No")</f>
        <v>No</v>
      </c>
      <c r="J14658" s="2"/>
      <c r="K14658" s="2"/>
    </row>
    <row r="14659" customFormat="false" ht="15" hidden="false" customHeight="false" outlineLevel="0" collapsed="false">
      <c r="A14659" s="2" t="s">
        <v>20159</v>
      </c>
      <c r="B14659" s="13" t="n">
        <v>124</v>
      </c>
      <c r="C14659" s="13" t="n">
        <v>124</v>
      </c>
      <c r="D14659" s="14" t="n">
        <f aca="false">C14659/Summary!$B$4</f>
        <v>0.00826666666666667</v>
      </c>
      <c r="E14659" s="15" t="n">
        <v>0.571428571428571</v>
      </c>
      <c r="F14659" s="2" t="s">
        <v>53</v>
      </c>
      <c r="G14659" s="2" t="s">
        <v>44</v>
      </c>
      <c r="H14659" s="2" t="str">
        <f aca="false">IF(AND(E14659&gt;=0.4,E14659&lt;=0.6),"Yes","No")</f>
        <v>Yes</v>
      </c>
      <c r="I14659" s="2" t="str">
        <f aca="false">IF(AND(F14659="No",G14659="No",H14659="Yes"),"Yes","No")</f>
        <v>No</v>
      </c>
      <c r="J14659" s="2"/>
      <c r="K14659" s="2"/>
    </row>
    <row r="14660" customFormat="false" ht="15" hidden="false" customHeight="false" outlineLevel="0" collapsed="false">
      <c r="A14660" s="2" t="s">
        <v>20160</v>
      </c>
      <c r="B14660" s="13" t="n">
        <v>124</v>
      </c>
      <c r="C14660" s="13" t="n">
        <v>124</v>
      </c>
      <c r="D14660" s="14" t="n">
        <f aca="false">C14660/Summary!$B$4</f>
        <v>0.00826666666666667</v>
      </c>
      <c r="E14660" s="15" t="n">
        <v>0.428571428571429</v>
      </c>
      <c r="F14660" s="2" t="s">
        <v>53</v>
      </c>
      <c r="G14660" s="2" t="s">
        <v>44</v>
      </c>
      <c r="H14660" s="2" t="str">
        <f aca="false">IF(AND(E14660&gt;=0.4,E14660&lt;=0.6),"Yes","No")</f>
        <v>Yes</v>
      </c>
      <c r="I14660" s="2" t="str">
        <f aca="false">IF(AND(F14660="No",G14660="No",H14660="Yes"),"Yes","No")</f>
        <v>No</v>
      </c>
      <c r="J14660" s="2"/>
      <c r="K14660" s="2"/>
    </row>
    <row r="14661" customFormat="false" ht="15" hidden="false" customHeight="false" outlineLevel="0" collapsed="false">
      <c r="A14661" s="2" t="s">
        <v>20161</v>
      </c>
      <c r="B14661" s="13" t="n">
        <v>124</v>
      </c>
      <c r="C14661" s="13" t="n">
        <v>124</v>
      </c>
      <c r="D14661" s="14" t="n">
        <f aca="false">C14661/Summary!$B$4</f>
        <v>0.00826666666666667</v>
      </c>
      <c r="E14661" s="15" t="n">
        <v>0.714285714285714</v>
      </c>
      <c r="F14661" s="2" t="s">
        <v>53</v>
      </c>
      <c r="G14661" s="2" t="s">
        <v>44</v>
      </c>
      <c r="H14661" s="2" t="str">
        <f aca="false">IF(AND(E14661&gt;=0.4,E14661&lt;=0.6),"Yes","No")</f>
        <v>No</v>
      </c>
      <c r="I14661" s="2" t="str">
        <f aca="false">IF(AND(F14661="No",G14661="No",H14661="Yes"),"Yes","No")</f>
        <v>No</v>
      </c>
      <c r="J14661" s="2"/>
      <c r="K14661" s="2"/>
    </row>
    <row r="14662" customFormat="false" ht="15" hidden="false" customHeight="false" outlineLevel="0" collapsed="false">
      <c r="A14662" s="2" t="s">
        <v>20162</v>
      </c>
      <c r="B14662" s="13" t="n">
        <v>124</v>
      </c>
      <c r="C14662" s="13" t="n">
        <v>124</v>
      </c>
      <c r="D14662" s="14" t="n">
        <f aca="false">C14662/Summary!$B$4</f>
        <v>0.00826666666666667</v>
      </c>
      <c r="E14662" s="15" t="n">
        <v>0.428571428571429</v>
      </c>
      <c r="F14662" s="2" t="s">
        <v>44</v>
      </c>
      <c r="G14662" s="2" t="s">
        <v>53</v>
      </c>
      <c r="H14662" s="2" t="str">
        <f aca="false">IF(AND(E14662&gt;=0.4,E14662&lt;=0.6),"Yes","No")</f>
        <v>Yes</v>
      </c>
      <c r="I14662" s="2" t="str">
        <f aca="false">IF(AND(F14662="No",G14662="No",H14662="Yes"),"Yes","No")</f>
        <v>No</v>
      </c>
      <c r="J14662" s="2"/>
      <c r="K14662" s="2"/>
    </row>
    <row r="14663" customFormat="false" ht="15" hidden="false" customHeight="false" outlineLevel="0" collapsed="false">
      <c r="A14663" s="2" t="s">
        <v>20163</v>
      </c>
      <c r="B14663" s="13" t="n">
        <v>124</v>
      </c>
      <c r="C14663" s="13" t="n">
        <v>124</v>
      </c>
      <c r="D14663" s="14" t="n">
        <f aca="false">C14663/Summary!$B$4</f>
        <v>0.00826666666666667</v>
      </c>
      <c r="E14663" s="15" t="n">
        <v>0.428571428571429</v>
      </c>
      <c r="F14663" s="2" t="s">
        <v>53</v>
      </c>
      <c r="G14663" s="2" t="s">
        <v>44</v>
      </c>
      <c r="H14663" s="2" t="str">
        <f aca="false">IF(AND(E14663&gt;=0.4,E14663&lt;=0.6),"Yes","No")</f>
        <v>Yes</v>
      </c>
      <c r="I14663" s="2" t="str">
        <f aca="false">IF(AND(F14663="No",G14663="No",H14663="Yes"),"Yes","No")</f>
        <v>No</v>
      </c>
      <c r="J14663" s="2"/>
      <c r="K14663" s="2"/>
    </row>
    <row r="14664" customFormat="false" ht="15" hidden="false" customHeight="false" outlineLevel="0" collapsed="false">
      <c r="A14664" s="2" t="s">
        <v>20164</v>
      </c>
      <c r="B14664" s="13" t="n">
        <v>124</v>
      </c>
      <c r="C14664" s="13" t="n">
        <v>124</v>
      </c>
      <c r="D14664" s="14" t="n">
        <f aca="false">C14664/Summary!$B$4</f>
        <v>0.00826666666666667</v>
      </c>
      <c r="E14664" s="15" t="n">
        <v>0.428571428571429</v>
      </c>
      <c r="F14664" s="2" t="s">
        <v>53</v>
      </c>
      <c r="G14664" s="2" t="s">
        <v>53</v>
      </c>
      <c r="H14664" s="2" t="str">
        <f aca="false">IF(AND(E14664&gt;=0.4,E14664&lt;=0.6),"Yes","No")</f>
        <v>Yes</v>
      </c>
      <c r="I14664" s="2" t="str">
        <f aca="false">IF(AND(F14664="No",G14664="No",H14664="Yes"),"Yes","No")</f>
        <v>No</v>
      </c>
      <c r="J14664" s="2"/>
      <c r="K14664" s="2"/>
    </row>
    <row r="14665" customFormat="false" ht="15" hidden="false" customHeight="false" outlineLevel="0" collapsed="false">
      <c r="A14665" s="2" t="s">
        <v>20165</v>
      </c>
      <c r="B14665" s="13" t="n">
        <v>124</v>
      </c>
      <c r="C14665" s="13" t="n">
        <v>123</v>
      </c>
      <c r="D14665" s="14" t="n">
        <f aca="false">C14665/Summary!$B$4</f>
        <v>0.0082</v>
      </c>
      <c r="E14665" s="15" t="n">
        <v>0.428571428571429</v>
      </c>
      <c r="F14665" s="2" t="s">
        <v>53</v>
      </c>
      <c r="G14665" s="2" t="s">
        <v>44</v>
      </c>
      <c r="H14665" s="2" t="str">
        <f aca="false">IF(AND(E14665&gt;=0.4,E14665&lt;=0.6),"Yes","No")</f>
        <v>Yes</v>
      </c>
      <c r="I14665" s="2" t="str">
        <f aca="false">IF(AND(F14665="No",G14665="No",H14665="Yes"),"Yes","No")</f>
        <v>No</v>
      </c>
      <c r="J14665" s="2"/>
      <c r="K14665" s="2"/>
    </row>
    <row r="14666" customFormat="false" ht="15" hidden="false" customHeight="false" outlineLevel="0" collapsed="false">
      <c r="A14666" s="2" t="s">
        <v>20166</v>
      </c>
      <c r="B14666" s="13" t="n">
        <v>124</v>
      </c>
      <c r="C14666" s="13" t="n">
        <v>124</v>
      </c>
      <c r="D14666" s="14" t="n">
        <f aca="false">C14666/Summary!$B$4</f>
        <v>0.00826666666666667</v>
      </c>
      <c r="E14666" s="15" t="n">
        <v>0.428571428571429</v>
      </c>
      <c r="F14666" s="2" t="s">
        <v>53</v>
      </c>
      <c r="G14666" s="2" t="s">
        <v>44</v>
      </c>
      <c r="H14666" s="2" t="str">
        <f aca="false">IF(AND(E14666&gt;=0.4,E14666&lt;=0.6),"Yes","No")</f>
        <v>Yes</v>
      </c>
      <c r="I14666" s="2" t="str">
        <f aca="false">IF(AND(F14666="No",G14666="No",H14666="Yes"),"Yes","No")</f>
        <v>No</v>
      </c>
      <c r="J14666" s="2"/>
      <c r="K14666" s="2"/>
    </row>
    <row r="14667" customFormat="false" ht="15" hidden="false" customHeight="false" outlineLevel="0" collapsed="false">
      <c r="A14667" s="2" t="s">
        <v>20167</v>
      </c>
      <c r="B14667" s="13" t="n">
        <v>124</v>
      </c>
      <c r="C14667" s="13" t="n">
        <v>124</v>
      </c>
      <c r="D14667" s="14" t="n">
        <f aca="false">C14667/Summary!$B$4</f>
        <v>0.00826666666666667</v>
      </c>
      <c r="E14667" s="15" t="n">
        <v>0.428571428571429</v>
      </c>
      <c r="F14667" s="2" t="s">
        <v>53</v>
      </c>
      <c r="G14667" s="2" t="s">
        <v>44</v>
      </c>
      <c r="H14667" s="2" t="str">
        <f aca="false">IF(AND(E14667&gt;=0.4,E14667&lt;=0.6),"Yes","No")</f>
        <v>Yes</v>
      </c>
      <c r="I14667" s="2" t="str">
        <f aca="false">IF(AND(F14667="No",G14667="No",H14667="Yes"),"Yes","No")</f>
        <v>No</v>
      </c>
      <c r="J14667" s="2"/>
      <c r="K14667" s="2"/>
    </row>
    <row r="14668" customFormat="false" ht="15" hidden="false" customHeight="false" outlineLevel="0" collapsed="false">
      <c r="A14668" s="2" t="s">
        <v>20168</v>
      </c>
      <c r="B14668" s="13" t="n">
        <v>124</v>
      </c>
      <c r="C14668" s="13" t="n">
        <v>122</v>
      </c>
      <c r="D14668" s="14" t="n">
        <f aca="false">C14668/Summary!$B$4</f>
        <v>0.00813333333333333</v>
      </c>
      <c r="E14668" s="15" t="n">
        <v>0</v>
      </c>
      <c r="F14668" s="2" t="s">
        <v>53</v>
      </c>
      <c r="G14668" s="2" t="s">
        <v>44</v>
      </c>
      <c r="H14668" s="2" t="str">
        <f aca="false">IF(AND(E14668&gt;=0.4,E14668&lt;=0.6),"Yes","No")</f>
        <v>No</v>
      </c>
      <c r="I14668" s="2" t="str">
        <f aca="false">IF(AND(F14668="No",G14668="No",H14668="Yes"),"Yes","No")</f>
        <v>No</v>
      </c>
      <c r="J14668" s="2"/>
      <c r="K14668" s="2"/>
    </row>
    <row r="14669" customFormat="false" ht="15" hidden="false" customHeight="false" outlineLevel="0" collapsed="false">
      <c r="A14669" s="2" t="s">
        <v>20169</v>
      </c>
      <c r="B14669" s="13" t="n">
        <v>124</v>
      </c>
      <c r="C14669" s="13" t="n">
        <v>123</v>
      </c>
      <c r="D14669" s="14" t="n">
        <f aca="false">C14669/Summary!$B$4</f>
        <v>0.0082</v>
      </c>
      <c r="E14669" s="15" t="n">
        <v>0.142857142857143</v>
      </c>
      <c r="F14669" s="2" t="s">
        <v>53</v>
      </c>
      <c r="G14669" s="2" t="s">
        <v>53</v>
      </c>
      <c r="H14669" s="2" t="str">
        <f aca="false">IF(AND(E14669&gt;=0.4,E14669&lt;=0.6),"Yes","No")</f>
        <v>No</v>
      </c>
      <c r="I14669" s="2" t="str">
        <f aca="false">IF(AND(F14669="No",G14669="No",H14669="Yes"),"Yes","No")</f>
        <v>No</v>
      </c>
      <c r="J14669" s="2"/>
      <c r="K14669" s="2"/>
    </row>
    <row r="14670" customFormat="false" ht="15" hidden="false" customHeight="false" outlineLevel="0" collapsed="false">
      <c r="A14670" s="2" t="s">
        <v>20170</v>
      </c>
      <c r="B14670" s="13" t="n">
        <v>124</v>
      </c>
      <c r="C14670" s="13" t="n">
        <v>123</v>
      </c>
      <c r="D14670" s="14" t="n">
        <f aca="false">C14670/Summary!$B$4</f>
        <v>0.0082</v>
      </c>
      <c r="E14670" s="15" t="n">
        <v>0.285714285714286</v>
      </c>
      <c r="F14670" s="2" t="s">
        <v>53</v>
      </c>
      <c r="G14670" s="2" t="s">
        <v>44</v>
      </c>
      <c r="H14670" s="2" t="str">
        <f aca="false">IF(AND(E14670&gt;=0.4,E14670&lt;=0.6),"Yes","No")</f>
        <v>No</v>
      </c>
      <c r="I14670" s="2" t="str">
        <f aca="false">IF(AND(F14670="No",G14670="No",H14670="Yes"),"Yes","No")</f>
        <v>No</v>
      </c>
      <c r="J14670" s="2"/>
      <c r="K14670" s="2"/>
    </row>
    <row r="14671" customFormat="false" ht="15" hidden="false" customHeight="false" outlineLevel="0" collapsed="false">
      <c r="A14671" s="2" t="s">
        <v>20171</v>
      </c>
      <c r="B14671" s="13" t="n">
        <v>124</v>
      </c>
      <c r="C14671" s="13" t="n">
        <v>124</v>
      </c>
      <c r="D14671" s="14" t="n">
        <f aca="false">C14671/Summary!$B$4</f>
        <v>0.00826666666666667</v>
      </c>
      <c r="E14671" s="15" t="n">
        <v>0.428571428571429</v>
      </c>
      <c r="F14671" s="2" t="s">
        <v>53</v>
      </c>
      <c r="G14671" s="2" t="s">
        <v>44</v>
      </c>
      <c r="H14671" s="2" t="str">
        <f aca="false">IF(AND(E14671&gt;=0.4,E14671&lt;=0.6),"Yes","No")</f>
        <v>Yes</v>
      </c>
      <c r="I14671" s="2" t="str">
        <f aca="false">IF(AND(F14671="No",G14671="No",H14671="Yes"),"Yes","No")</f>
        <v>No</v>
      </c>
      <c r="J14671" s="2"/>
      <c r="K14671" s="2"/>
    </row>
    <row r="14672" customFormat="false" ht="15" hidden="false" customHeight="false" outlineLevel="0" collapsed="false">
      <c r="A14672" s="2" t="s">
        <v>20172</v>
      </c>
      <c r="B14672" s="13" t="n">
        <v>124</v>
      </c>
      <c r="C14672" s="13" t="n">
        <v>124</v>
      </c>
      <c r="D14672" s="14" t="n">
        <f aca="false">C14672/Summary!$B$4</f>
        <v>0.00826666666666667</v>
      </c>
      <c r="E14672" s="15" t="n">
        <v>0.571428571428571</v>
      </c>
      <c r="F14672" s="2" t="s">
        <v>53</v>
      </c>
      <c r="G14672" s="2" t="s">
        <v>44</v>
      </c>
      <c r="H14672" s="2" t="str">
        <f aca="false">IF(AND(E14672&gt;=0.4,E14672&lt;=0.6),"Yes","No")</f>
        <v>Yes</v>
      </c>
      <c r="I14672" s="2" t="str">
        <f aca="false">IF(AND(F14672="No",G14672="No",H14672="Yes"),"Yes","No")</f>
        <v>No</v>
      </c>
      <c r="J14672" s="2"/>
      <c r="K14672" s="2"/>
    </row>
    <row r="14673" customFormat="false" ht="15" hidden="false" customHeight="false" outlineLevel="0" collapsed="false">
      <c r="A14673" s="2" t="s">
        <v>20173</v>
      </c>
      <c r="B14673" s="13" t="n">
        <v>124</v>
      </c>
      <c r="C14673" s="13" t="n">
        <v>124</v>
      </c>
      <c r="D14673" s="14" t="n">
        <f aca="false">C14673/Summary!$B$4</f>
        <v>0.00826666666666667</v>
      </c>
      <c r="E14673" s="15" t="n">
        <v>0.285714285714286</v>
      </c>
      <c r="F14673" s="2" t="s">
        <v>53</v>
      </c>
      <c r="G14673" s="2" t="s">
        <v>44</v>
      </c>
      <c r="H14673" s="2" t="str">
        <f aca="false">IF(AND(E14673&gt;=0.4,E14673&lt;=0.6),"Yes","No")</f>
        <v>No</v>
      </c>
      <c r="I14673" s="2" t="str">
        <f aca="false">IF(AND(F14673="No",G14673="No",H14673="Yes"),"Yes","No")</f>
        <v>No</v>
      </c>
      <c r="J14673" s="2"/>
      <c r="K14673" s="2"/>
    </row>
    <row r="14674" customFormat="false" ht="15" hidden="false" customHeight="false" outlineLevel="0" collapsed="false">
      <c r="A14674" s="2" t="s">
        <v>20174</v>
      </c>
      <c r="B14674" s="13" t="n">
        <v>124</v>
      </c>
      <c r="C14674" s="13" t="n">
        <v>124</v>
      </c>
      <c r="D14674" s="14" t="n">
        <f aca="false">C14674/Summary!$B$4</f>
        <v>0.00826666666666667</v>
      </c>
      <c r="E14674" s="15" t="n">
        <v>0.142857142857143</v>
      </c>
      <c r="F14674" s="2" t="s">
        <v>53</v>
      </c>
      <c r="G14674" s="2" t="s">
        <v>53</v>
      </c>
      <c r="H14674" s="2" t="str">
        <f aca="false">IF(AND(E14674&gt;=0.4,E14674&lt;=0.6),"Yes","No")</f>
        <v>No</v>
      </c>
      <c r="I14674" s="2" t="str">
        <f aca="false">IF(AND(F14674="No",G14674="No",H14674="Yes"),"Yes","No")</f>
        <v>No</v>
      </c>
      <c r="J14674" s="2"/>
      <c r="K14674" s="2"/>
    </row>
    <row r="14675" customFormat="false" ht="15" hidden="false" customHeight="false" outlineLevel="0" collapsed="false">
      <c r="A14675" s="2" t="s">
        <v>20175</v>
      </c>
      <c r="B14675" s="13" t="n">
        <v>124</v>
      </c>
      <c r="C14675" s="13" t="n">
        <v>124</v>
      </c>
      <c r="D14675" s="14" t="n">
        <f aca="false">C14675/Summary!$B$4</f>
        <v>0.00826666666666667</v>
      </c>
      <c r="E14675" s="15" t="n">
        <v>0.285714285714286</v>
      </c>
      <c r="F14675" s="2" t="s">
        <v>53</v>
      </c>
      <c r="G14675" s="2" t="s">
        <v>53</v>
      </c>
      <c r="H14675" s="2" t="str">
        <f aca="false">IF(AND(E14675&gt;=0.4,E14675&lt;=0.6),"Yes","No")</f>
        <v>No</v>
      </c>
      <c r="I14675" s="2" t="str">
        <f aca="false">IF(AND(F14675="No",G14675="No",H14675="Yes"),"Yes","No")</f>
        <v>No</v>
      </c>
      <c r="J14675" s="2"/>
      <c r="K14675" s="2"/>
    </row>
    <row r="14676" customFormat="false" ht="15" hidden="false" customHeight="false" outlineLevel="0" collapsed="false">
      <c r="A14676" s="2" t="s">
        <v>20176</v>
      </c>
      <c r="B14676" s="13" t="n">
        <v>124</v>
      </c>
      <c r="C14676" s="13" t="n">
        <v>123</v>
      </c>
      <c r="D14676" s="14" t="n">
        <f aca="false">C14676/Summary!$B$4</f>
        <v>0.0082</v>
      </c>
      <c r="E14676" s="15" t="n">
        <v>0.428571428571429</v>
      </c>
      <c r="F14676" s="2" t="s">
        <v>53</v>
      </c>
      <c r="G14676" s="2" t="s">
        <v>44</v>
      </c>
      <c r="H14676" s="2" t="str">
        <f aca="false">IF(AND(E14676&gt;=0.4,E14676&lt;=0.6),"Yes","No")</f>
        <v>Yes</v>
      </c>
      <c r="I14676" s="2" t="str">
        <f aca="false">IF(AND(F14676="No",G14676="No",H14676="Yes"),"Yes","No")</f>
        <v>No</v>
      </c>
      <c r="J14676" s="2"/>
      <c r="K14676" s="2"/>
    </row>
    <row r="14677" customFormat="false" ht="15" hidden="false" customHeight="false" outlineLevel="0" collapsed="false">
      <c r="A14677" s="2" t="s">
        <v>20177</v>
      </c>
      <c r="B14677" s="13" t="n">
        <v>124</v>
      </c>
      <c r="C14677" s="13" t="n">
        <v>124</v>
      </c>
      <c r="D14677" s="14" t="n">
        <f aca="false">C14677/Summary!$B$4</f>
        <v>0.00826666666666667</v>
      </c>
      <c r="E14677" s="15" t="n">
        <v>0.142857142857143</v>
      </c>
      <c r="F14677" s="2" t="s">
        <v>53</v>
      </c>
      <c r="G14677" s="2" t="s">
        <v>44</v>
      </c>
      <c r="H14677" s="2" t="str">
        <f aca="false">IF(AND(E14677&gt;=0.4,E14677&lt;=0.6),"Yes","No")</f>
        <v>No</v>
      </c>
      <c r="I14677" s="2" t="str">
        <f aca="false">IF(AND(F14677="No",G14677="No",H14677="Yes"),"Yes","No")</f>
        <v>No</v>
      </c>
      <c r="J14677" s="2"/>
      <c r="K14677" s="2"/>
    </row>
    <row r="14678" customFormat="false" ht="15" hidden="false" customHeight="false" outlineLevel="0" collapsed="false">
      <c r="A14678" s="2" t="s">
        <v>20178</v>
      </c>
      <c r="B14678" s="13" t="n">
        <v>124</v>
      </c>
      <c r="C14678" s="13" t="n">
        <v>124</v>
      </c>
      <c r="D14678" s="14" t="n">
        <f aca="false">C14678/Summary!$B$4</f>
        <v>0.00826666666666667</v>
      </c>
      <c r="E14678" s="15" t="n">
        <v>0.571428571428571</v>
      </c>
      <c r="F14678" s="2" t="s">
        <v>53</v>
      </c>
      <c r="G14678" s="2" t="s">
        <v>44</v>
      </c>
      <c r="H14678" s="2" t="str">
        <f aca="false">IF(AND(E14678&gt;=0.4,E14678&lt;=0.6),"Yes","No")</f>
        <v>Yes</v>
      </c>
      <c r="I14678" s="2" t="str">
        <f aca="false">IF(AND(F14678="No",G14678="No",H14678="Yes"),"Yes","No")</f>
        <v>No</v>
      </c>
      <c r="J14678" s="2"/>
      <c r="K14678" s="2"/>
    </row>
    <row r="14679" customFormat="false" ht="15" hidden="false" customHeight="false" outlineLevel="0" collapsed="false">
      <c r="A14679" s="2" t="s">
        <v>20179</v>
      </c>
      <c r="B14679" s="13" t="n">
        <v>124</v>
      </c>
      <c r="C14679" s="13" t="n">
        <v>124</v>
      </c>
      <c r="D14679" s="14" t="n">
        <f aca="false">C14679/Summary!$B$4</f>
        <v>0.00826666666666667</v>
      </c>
      <c r="E14679" s="15" t="n">
        <v>0.428571428571429</v>
      </c>
      <c r="F14679" s="2" t="s">
        <v>53</v>
      </c>
      <c r="G14679" s="2" t="s">
        <v>44</v>
      </c>
      <c r="H14679" s="2" t="str">
        <f aca="false">IF(AND(E14679&gt;=0.4,E14679&lt;=0.6),"Yes","No")</f>
        <v>Yes</v>
      </c>
      <c r="I14679" s="2" t="str">
        <f aca="false">IF(AND(F14679="No",G14679="No",H14679="Yes"),"Yes","No")</f>
        <v>No</v>
      </c>
      <c r="J14679" s="2"/>
      <c r="K14679" s="2"/>
    </row>
    <row r="14680" customFormat="false" ht="15" hidden="false" customHeight="false" outlineLevel="0" collapsed="false">
      <c r="A14680" s="2" t="s">
        <v>20180</v>
      </c>
      <c r="B14680" s="13" t="n">
        <v>124</v>
      </c>
      <c r="C14680" s="13" t="n">
        <v>124</v>
      </c>
      <c r="D14680" s="14" t="n">
        <f aca="false">C14680/Summary!$B$4</f>
        <v>0.00826666666666667</v>
      </c>
      <c r="E14680" s="15" t="n">
        <v>0.142857142857143</v>
      </c>
      <c r="F14680" s="2" t="s">
        <v>53</v>
      </c>
      <c r="G14680" s="2" t="s">
        <v>44</v>
      </c>
      <c r="H14680" s="2" t="str">
        <f aca="false">IF(AND(E14680&gt;=0.4,E14680&lt;=0.6),"Yes","No")</f>
        <v>No</v>
      </c>
      <c r="I14680" s="2" t="str">
        <f aca="false">IF(AND(F14680="No",G14680="No",H14680="Yes"),"Yes","No")</f>
        <v>No</v>
      </c>
      <c r="J14680" s="2"/>
      <c r="K14680" s="2"/>
    </row>
    <row r="14681" customFormat="false" ht="15" hidden="false" customHeight="false" outlineLevel="0" collapsed="false">
      <c r="A14681" s="2" t="s">
        <v>20181</v>
      </c>
      <c r="B14681" s="13" t="n">
        <v>124</v>
      </c>
      <c r="C14681" s="13" t="n">
        <v>124</v>
      </c>
      <c r="D14681" s="14" t="n">
        <f aca="false">C14681/Summary!$B$4</f>
        <v>0.00826666666666667</v>
      </c>
      <c r="E14681" s="15" t="n">
        <v>0.428571428571429</v>
      </c>
      <c r="F14681" s="2" t="s">
        <v>53</v>
      </c>
      <c r="G14681" s="2" t="s">
        <v>44</v>
      </c>
      <c r="H14681" s="2" t="str">
        <f aca="false">IF(AND(E14681&gt;=0.4,E14681&lt;=0.6),"Yes","No")</f>
        <v>Yes</v>
      </c>
      <c r="I14681" s="2" t="str">
        <f aca="false">IF(AND(F14681="No",G14681="No",H14681="Yes"),"Yes","No")</f>
        <v>No</v>
      </c>
      <c r="J14681" s="2"/>
      <c r="K14681" s="2"/>
    </row>
    <row r="14682" customFormat="false" ht="15" hidden="false" customHeight="false" outlineLevel="0" collapsed="false">
      <c r="A14682" s="2" t="s">
        <v>20182</v>
      </c>
      <c r="B14682" s="13" t="n">
        <v>124</v>
      </c>
      <c r="C14682" s="13" t="n">
        <v>123</v>
      </c>
      <c r="D14682" s="14" t="n">
        <f aca="false">C14682/Summary!$B$4</f>
        <v>0.0082</v>
      </c>
      <c r="E14682" s="15" t="n">
        <v>0.571428571428571</v>
      </c>
      <c r="F14682" s="2" t="s">
        <v>53</v>
      </c>
      <c r="G14682" s="2" t="s">
        <v>44</v>
      </c>
      <c r="H14682" s="2" t="str">
        <f aca="false">IF(AND(E14682&gt;=0.4,E14682&lt;=0.6),"Yes","No")</f>
        <v>Yes</v>
      </c>
      <c r="I14682" s="2" t="str">
        <f aca="false">IF(AND(F14682="No",G14682="No",H14682="Yes"),"Yes","No")</f>
        <v>No</v>
      </c>
      <c r="J14682" s="2"/>
      <c r="K14682" s="2"/>
    </row>
    <row r="14683" customFormat="false" ht="15" hidden="false" customHeight="false" outlineLevel="0" collapsed="false">
      <c r="A14683" s="2" t="s">
        <v>20183</v>
      </c>
      <c r="B14683" s="13" t="n">
        <v>124</v>
      </c>
      <c r="C14683" s="13" t="n">
        <v>124</v>
      </c>
      <c r="D14683" s="14" t="n">
        <f aca="false">C14683/Summary!$B$4</f>
        <v>0.00826666666666667</v>
      </c>
      <c r="E14683" s="15" t="n">
        <v>0.428571428571429</v>
      </c>
      <c r="F14683" s="2" t="s">
        <v>53</v>
      </c>
      <c r="G14683" s="2" t="s">
        <v>53</v>
      </c>
      <c r="H14683" s="2" t="str">
        <f aca="false">IF(AND(E14683&gt;=0.4,E14683&lt;=0.6),"Yes","No")</f>
        <v>Yes</v>
      </c>
      <c r="I14683" s="2" t="str">
        <f aca="false">IF(AND(F14683="No",G14683="No",H14683="Yes"),"Yes","No")</f>
        <v>No</v>
      </c>
      <c r="J14683" s="2"/>
      <c r="K14683" s="2"/>
    </row>
    <row r="14684" customFormat="false" ht="15" hidden="false" customHeight="false" outlineLevel="0" collapsed="false">
      <c r="A14684" s="2" t="s">
        <v>20184</v>
      </c>
      <c r="B14684" s="13" t="n">
        <v>124</v>
      </c>
      <c r="C14684" s="13" t="n">
        <v>124</v>
      </c>
      <c r="D14684" s="14" t="n">
        <f aca="false">C14684/Summary!$B$4</f>
        <v>0.00826666666666667</v>
      </c>
      <c r="E14684" s="15" t="n">
        <v>0.142857142857143</v>
      </c>
      <c r="F14684" s="2" t="s">
        <v>53</v>
      </c>
      <c r="G14684" s="2" t="s">
        <v>44</v>
      </c>
      <c r="H14684" s="2" t="str">
        <f aca="false">IF(AND(E14684&gt;=0.4,E14684&lt;=0.6),"Yes","No")</f>
        <v>No</v>
      </c>
      <c r="I14684" s="2" t="str">
        <f aca="false">IF(AND(F14684="No",G14684="No",H14684="Yes"),"Yes","No")</f>
        <v>No</v>
      </c>
      <c r="J14684" s="2"/>
      <c r="K14684" s="2"/>
    </row>
    <row r="14685" customFormat="false" ht="15" hidden="false" customHeight="false" outlineLevel="0" collapsed="false">
      <c r="A14685" s="2" t="s">
        <v>20185</v>
      </c>
      <c r="B14685" s="13" t="n">
        <v>124</v>
      </c>
      <c r="C14685" s="13" t="n">
        <v>124</v>
      </c>
      <c r="D14685" s="14" t="n">
        <f aca="false">C14685/Summary!$B$4</f>
        <v>0.00826666666666667</v>
      </c>
      <c r="E14685" s="15" t="n">
        <v>0.285714285714286</v>
      </c>
      <c r="F14685" s="2" t="s">
        <v>53</v>
      </c>
      <c r="G14685" s="2" t="s">
        <v>44</v>
      </c>
      <c r="H14685" s="2" t="str">
        <f aca="false">IF(AND(E14685&gt;=0.4,E14685&lt;=0.6),"Yes","No")</f>
        <v>No</v>
      </c>
      <c r="I14685" s="2" t="str">
        <f aca="false">IF(AND(F14685="No",G14685="No",H14685="Yes"),"Yes","No")</f>
        <v>No</v>
      </c>
      <c r="J14685" s="2"/>
      <c r="K14685" s="2"/>
    </row>
    <row r="14686" customFormat="false" ht="15" hidden="false" customHeight="false" outlineLevel="0" collapsed="false">
      <c r="A14686" s="2" t="s">
        <v>20186</v>
      </c>
      <c r="B14686" s="13" t="n">
        <v>124</v>
      </c>
      <c r="C14686" s="13" t="n">
        <v>124</v>
      </c>
      <c r="D14686" s="14" t="n">
        <f aca="false">C14686/Summary!$B$4</f>
        <v>0.00826666666666667</v>
      </c>
      <c r="E14686" s="15" t="n">
        <v>0.428571428571429</v>
      </c>
      <c r="F14686" s="2" t="s">
        <v>53</v>
      </c>
      <c r="G14686" s="2" t="s">
        <v>44</v>
      </c>
      <c r="H14686" s="2" t="str">
        <f aca="false">IF(AND(E14686&gt;=0.4,E14686&lt;=0.6),"Yes","No")</f>
        <v>Yes</v>
      </c>
      <c r="I14686" s="2" t="str">
        <f aca="false">IF(AND(F14686="No",G14686="No",H14686="Yes"),"Yes","No")</f>
        <v>No</v>
      </c>
      <c r="J14686" s="2"/>
      <c r="K14686" s="2"/>
    </row>
    <row r="14687" customFormat="false" ht="15" hidden="false" customHeight="false" outlineLevel="0" collapsed="false">
      <c r="A14687" s="2" t="s">
        <v>20187</v>
      </c>
      <c r="B14687" s="13" t="n">
        <v>124</v>
      </c>
      <c r="C14687" s="13" t="n">
        <v>124</v>
      </c>
      <c r="D14687" s="14" t="n">
        <f aca="false">C14687/Summary!$B$4</f>
        <v>0.00826666666666667</v>
      </c>
      <c r="E14687" s="15" t="n">
        <v>0.285714285714286</v>
      </c>
      <c r="F14687" s="2" t="s">
        <v>53</v>
      </c>
      <c r="G14687" s="2" t="s">
        <v>53</v>
      </c>
      <c r="H14687" s="2" t="str">
        <f aca="false">IF(AND(E14687&gt;=0.4,E14687&lt;=0.6),"Yes","No")</f>
        <v>No</v>
      </c>
      <c r="I14687" s="2" t="str">
        <f aca="false">IF(AND(F14687="No",G14687="No",H14687="Yes"),"Yes","No")</f>
        <v>No</v>
      </c>
      <c r="J14687" s="2"/>
      <c r="K14687" s="2"/>
    </row>
    <row r="14688" customFormat="false" ht="15" hidden="false" customHeight="false" outlineLevel="0" collapsed="false">
      <c r="A14688" s="2" t="s">
        <v>20188</v>
      </c>
      <c r="B14688" s="13" t="n">
        <v>124</v>
      </c>
      <c r="C14688" s="13" t="n">
        <v>122</v>
      </c>
      <c r="D14688" s="14" t="n">
        <f aca="false">C14688/Summary!$B$4</f>
        <v>0.00813333333333333</v>
      </c>
      <c r="E14688" s="15" t="n">
        <v>0.142857142857143</v>
      </c>
      <c r="F14688" s="2" t="s">
        <v>53</v>
      </c>
      <c r="G14688" s="2" t="s">
        <v>44</v>
      </c>
      <c r="H14688" s="2" t="str">
        <f aca="false">IF(AND(E14688&gt;=0.4,E14688&lt;=0.6),"Yes","No")</f>
        <v>No</v>
      </c>
      <c r="I14688" s="2" t="str">
        <f aca="false">IF(AND(F14688="No",G14688="No",H14688="Yes"),"Yes","No")</f>
        <v>No</v>
      </c>
      <c r="J14688" s="2"/>
      <c r="K14688" s="2"/>
    </row>
    <row r="14689" customFormat="false" ht="15" hidden="false" customHeight="false" outlineLevel="0" collapsed="false">
      <c r="A14689" s="2" t="s">
        <v>20189</v>
      </c>
      <c r="B14689" s="13" t="n">
        <v>125</v>
      </c>
      <c r="C14689" s="13" t="n">
        <v>125</v>
      </c>
      <c r="D14689" s="14" t="n">
        <f aca="false">C14689/Summary!$B$4</f>
        <v>0.00833333333333333</v>
      </c>
      <c r="E14689" s="15" t="n">
        <v>0.428571428571429</v>
      </c>
      <c r="F14689" s="2" t="s">
        <v>53</v>
      </c>
      <c r="G14689" s="2" t="s">
        <v>44</v>
      </c>
      <c r="H14689" s="2" t="str">
        <f aca="false">IF(AND(E14689&gt;=0.4,E14689&lt;=0.6),"Yes","No")</f>
        <v>Yes</v>
      </c>
      <c r="I14689" s="2" t="str">
        <f aca="false">IF(AND(F14689="No",G14689="No",H14689="Yes"),"Yes","No")</f>
        <v>No</v>
      </c>
      <c r="J14689" s="2"/>
      <c r="K14689" s="2"/>
    </row>
    <row r="14690" customFormat="false" ht="15" hidden="false" customHeight="false" outlineLevel="0" collapsed="false">
      <c r="A14690" s="2" t="s">
        <v>20190</v>
      </c>
      <c r="B14690" s="13" t="n">
        <v>125</v>
      </c>
      <c r="C14690" s="13" t="n">
        <v>125</v>
      </c>
      <c r="D14690" s="14" t="n">
        <f aca="false">C14690/Summary!$B$4</f>
        <v>0.00833333333333333</v>
      </c>
      <c r="E14690" s="15" t="n">
        <v>0.285714285714286</v>
      </c>
      <c r="F14690" s="2" t="s">
        <v>53</v>
      </c>
      <c r="G14690" s="2" t="s">
        <v>44</v>
      </c>
      <c r="H14690" s="2" t="str">
        <f aca="false">IF(AND(E14690&gt;=0.4,E14690&lt;=0.6),"Yes","No")</f>
        <v>No</v>
      </c>
      <c r="I14690" s="2" t="str">
        <f aca="false">IF(AND(F14690="No",G14690="No",H14690="Yes"),"Yes","No")</f>
        <v>No</v>
      </c>
      <c r="J14690" s="2"/>
      <c r="K14690" s="2"/>
    </row>
    <row r="14691" customFormat="false" ht="15" hidden="false" customHeight="false" outlineLevel="0" collapsed="false">
      <c r="A14691" s="2" t="s">
        <v>20191</v>
      </c>
      <c r="B14691" s="13" t="n">
        <v>125</v>
      </c>
      <c r="C14691" s="13" t="n">
        <v>125</v>
      </c>
      <c r="D14691" s="14" t="n">
        <f aca="false">C14691/Summary!$B$4</f>
        <v>0.00833333333333333</v>
      </c>
      <c r="E14691" s="15" t="n">
        <v>0.285714285714286</v>
      </c>
      <c r="F14691" s="2" t="s">
        <v>53</v>
      </c>
      <c r="G14691" s="2" t="s">
        <v>44</v>
      </c>
      <c r="H14691" s="2" t="str">
        <f aca="false">IF(AND(E14691&gt;=0.4,E14691&lt;=0.6),"Yes","No")</f>
        <v>No</v>
      </c>
      <c r="I14691" s="2" t="str">
        <f aca="false">IF(AND(F14691="No",G14691="No",H14691="Yes"),"Yes","No")</f>
        <v>No</v>
      </c>
      <c r="J14691" s="2"/>
      <c r="K14691" s="2"/>
    </row>
    <row r="14692" customFormat="false" ht="15" hidden="false" customHeight="false" outlineLevel="0" collapsed="false">
      <c r="A14692" s="2" t="s">
        <v>20192</v>
      </c>
      <c r="B14692" s="13" t="n">
        <v>125</v>
      </c>
      <c r="C14692" s="13" t="n">
        <v>125</v>
      </c>
      <c r="D14692" s="14" t="n">
        <f aca="false">C14692/Summary!$B$4</f>
        <v>0.00833333333333333</v>
      </c>
      <c r="E14692" s="15" t="n">
        <v>0.285714285714286</v>
      </c>
      <c r="F14692" s="2" t="s">
        <v>53</v>
      </c>
      <c r="G14692" s="2" t="s">
        <v>44</v>
      </c>
      <c r="H14692" s="2" t="str">
        <f aca="false">IF(AND(E14692&gt;=0.4,E14692&lt;=0.6),"Yes","No")</f>
        <v>No</v>
      </c>
      <c r="I14692" s="2" t="str">
        <f aca="false">IF(AND(F14692="No",G14692="No",H14692="Yes"),"Yes","No")</f>
        <v>No</v>
      </c>
      <c r="J14692" s="2"/>
      <c r="K14692" s="2"/>
    </row>
    <row r="14693" customFormat="false" ht="15" hidden="false" customHeight="false" outlineLevel="0" collapsed="false">
      <c r="A14693" s="2" t="s">
        <v>20193</v>
      </c>
      <c r="B14693" s="13" t="n">
        <v>125</v>
      </c>
      <c r="C14693" s="13" t="n">
        <v>123</v>
      </c>
      <c r="D14693" s="14" t="n">
        <f aca="false">C14693/Summary!$B$4</f>
        <v>0.0082</v>
      </c>
      <c r="E14693" s="15" t="n">
        <v>0.142857142857143</v>
      </c>
      <c r="F14693" s="2" t="s">
        <v>53</v>
      </c>
      <c r="G14693" s="2" t="s">
        <v>53</v>
      </c>
      <c r="H14693" s="2" t="str">
        <f aca="false">IF(AND(E14693&gt;=0.4,E14693&lt;=0.6),"Yes","No")</f>
        <v>No</v>
      </c>
      <c r="I14693" s="2" t="str">
        <f aca="false">IF(AND(F14693="No",G14693="No",H14693="Yes"),"Yes","No")</f>
        <v>No</v>
      </c>
      <c r="J14693" s="2"/>
      <c r="K14693" s="2"/>
    </row>
    <row r="14694" customFormat="false" ht="15" hidden="false" customHeight="false" outlineLevel="0" collapsed="false">
      <c r="A14694" s="2" t="s">
        <v>20194</v>
      </c>
      <c r="B14694" s="13" t="n">
        <v>125</v>
      </c>
      <c r="C14694" s="13" t="n">
        <v>125</v>
      </c>
      <c r="D14694" s="14" t="n">
        <f aca="false">C14694/Summary!$B$4</f>
        <v>0.00833333333333333</v>
      </c>
      <c r="E14694" s="15" t="n">
        <v>0.285714285714286</v>
      </c>
      <c r="F14694" s="2" t="s">
        <v>53</v>
      </c>
      <c r="G14694" s="2" t="s">
        <v>53</v>
      </c>
      <c r="H14694" s="2" t="str">
        <f aca="false">IF(AND(E14694&gt;=0.4,E14694&lt;=0.6),"Yes","No")</f>
        <v>No</v>
      </c>
      <c r="I14694" s="2" t="str">
        <f aca="false">IF(AND(F14694="No",G14694="No",H14694="Yes"),"Yes","No")</f>
        <v>No</v>
      </c>
      <c r="J14694" s="2"/>
      <c r="K14694" s="2"/>
    </row>
    <row r="14695" customFormat="false" ht="15" hidden="false" customHeight="false" outlineLevel="0" collapsed="false">
      <c r="A14695" s="2" t="s">
        <v>20195</v>
      </c>
      <c r="B14695" s="13" t="n">
        <v>125</v>
      </c>
      <c r="C14695" s="13" t="n">
        <v>125</v>
      </c>
      <c r="D14695" s="14" t="n">
        <f aca="false">C14695/Summary!$B$4</f>
        <v>0.00833333333333333</v>
      </c>
      <c r="E14695" s="15" t="n">
        <v>0.714285714285714</v>
      </c>
      <c r="F14695" s="2" t="s">
        <v>53</v>
      </c>
      <c r="G14695" s="2" t="s">
        <v>44</v>
      </c>
      <c r="H14695" s="2" t="str">
        <f aca="false">IF(AND(E14695&gt;=0.4,E14695&lt;=0.6),"Yes","No")</f>
        <v>No</v>
      </c>
      <c r="I14695" s="2" t="str">
        <f aca="false">IF(AND(F14695="No",G14695="No",H14695="Yes"),"Yes","No")</f>
        <v>No</v>
      </c>
      <c r="J14695" s="2"/>
      <c r="K14695" s="2"/>
    </row>
    <row r="14696" customFormat="false" ht="15" hidden="false" customHeight="false" outlineLevel="0" collapsed="false">
      <c r="A14696" s="2" t="s">
        <v>20196</v>
      </c>
      <c r="B14696" s="13" t="n">
        <v>125</v>
      </c>
      <c r="C14696" s="13" t="n">
        <v>124</v>
      </c>
      <c r="D14696" s="14" t="n">
        <f aca="false">C14696/Summary!$B$4</f>
        <v>0.00826666666666667</v>
      </c>
      <c r="E14696" s="15" t="n">
        <v>0.714285714285714</v>
      </c>
      <c r="F14696" s="2" t="s">
        <v>53</v>
      </c>
      <c r="G14696" s="2" t="s">
        <v>44</v>
      </c>
      <c r="H14696" s="2" t="str">
        <f aca="false">IF(AND(E14696&gt;=0.4,E14696&lt;=0.6),"Yes","No")</f>
        <v>No</v>
      </c>
      <c r="I14696" s="2" t="str">
        <f aca="false">IF(AND(F14696="No",G14696="No",H14696="Yes"),"Yes","No")</f>
        <v>No</v>
      </c>
      <c r="J14696" s="2"/>
      <c r="K14696" s="2"/>
    </row>
    <row r="14697" customFormat="false" ht="15" hidden="false" customHeight="false" outlineLevel="0" collapsed="false">
      <c r="A14697" s="2" t="s">
        <v>20197</v>
      </c>
      <c r="B14697" s="13" t="n">
        <v>125</v>
      </c>
      <c r="C14697" s="13" t="n">
        <v>125</v>
      </c>
      <c r="D14697" s="14" t="n">
        <f aca="false">C14697/Summary!$B$4</f>
        <v>0.00833333333333333</v>
      </c>
      <c r="E14697" s="15" t="n">
        <v>0.285714285714286</v>
      </c>
      <c r="F14697" s="2" t="s">
        <v>53</v>
      </c>
      <c r="G14697" s="2" t="s">
        <v>44</v>
      </c>
      <c r="H14697" s="2" t="str">
        <f aca="false">IF(AND(E14697&gt;=0.4,E14697&lt;=0.6),"Yes","No")</f>
        <v>No</v>
      </c>
      <c r="I14697" s="2" t="str">
        <f aca="false">IF(AND(F14697="No",G14697="No",H14697="Yes"),"Yes","No")</f>
        <v>No</v>
      </c>
      <c r="J14697" s="2"/>
      <c r="K14697" s="2"/>
    </row>
    <row r="14698" customFormat="false" ht="15" hidden="false" customHeight="false" outlineLevel="0" collapsed="false">
      <c r="A14698" s="2" t="s">
        <v>20198</v>
      </c>
      <c r="B14698" s="13" t="n">
        <v>125</v>
      </c>
      <c r="C14698" s="13" t="n">
        <v>124</v>
      </c>
      <c r="D14698" s="14" t="n">
        <f aca="false">C14698/Summary!$B$4</f>
        <v>0.00826666666666667</v>
      </c>
      <c r="E14698" s="15" t="n">
        <v>0.571428571428571</v>
      </c>
      <c r="F14698" s="2" t="s">
        <v>53</v>
      </c>
      <c r="G14698" s="2" t="s">
        <v>44</v>
      </c>
      <c r="H14698" s="2" t="str">
        <f aca="false">IF(AND(E14698&gt;=0.4,E14698&lt;=0.6),"Yes","No")</f>
        <v>Yes</v>
      </c>
      <c r="I14698" s="2" t="str">
        <f aca="false">IF(AND(F14698="No",G14698="No",H14698="Yes"),"Yes","No")</f>
        <v>No</v>
      </c>
      <c r="J14698" s="2"/>
      <c r="K14698" s="2"/>
    </row>
    <row r="14699" customFormat="false" ht="15" hidden="false" customHeight="false" outlineLevel="0" collapsed="false">
      <c r="A14699" s="2" t="s">
        <v>20199</v>
      </c>
      <c r="B14699" s="13" t="n">
        <v>125</v>
      </c>
      <c r="C14699" s="13" t="n">
        <v>125</v>
      </c>
      <c r="D14699" s="14" t="n">
        <f aca="false">C14699/Summary!$B$4</f>
        <v>0.00833333333333333</v>
      </c>
      <c r="E14699" s="15" t="n">
        <v>0.285714285714286</v>
      </c>
      <c r="F14699" s="2" t="s">
        <v>53</v>
      </c>
      <c r="G14699" s="2" t="s">
        <v>53</v>
      </c>
      <c r="H14699" s="2" t="str">
        <f aca="false">IF(AND(E14699&gt;=0.4,E14699&lt;=0.6),"Yes","No")</f>
        <v>No</v>
      </c>
      <c r="I14699" s="2" t="str">
        <f aca="false">IF(AND(F14699="No",G14699="No",H14699="Yes"),"Yes","No")</f>
        <v>No</v>
      </c>
      <c r="J14699" s="2"/>
      <c r="K14699" s="2"/>
    </row>
    <row r="14700" customFormat="false" ht="15" hidden="false" customHeight="false" outlineLevel="0" collapsed="false">
      <c r="A14700" s="2" t="s">
        <v>20200</v>
      </c>
      <c r="B14700" s="13" t="n">
        <v>125</v>
      </c>
      <c r="C14700" s="13" t="n">
        <v>125</v>
      </c>
      <c r="D14700" s="14" t="n">
        <f aca="false">C14700/Summary!$B$4</f>
        <v>0.00833333333333333</v>
      </c>
      <c r="E14700" s="15" t="n">
        <v>0</v>
      </c>
      <c r="F14700" s="2" t="s">
        <v>53</v>
      </c>
      <c r="G14700" s="2" t="s">
        <v>44</v>
      </c>
      <c r="H14700" s="2" t="str">
        <f aca="false">IF(AND(E14700&gt;=0.4,E14700&lt;=0.6),"Yes","No")</f>
        <v>No</v>
      </c>
      <c r="I14700" s="2" t="str">
        <f aca="false">IF(AND(F14700="No",G14700="No",H14700="Yes"),"Yes","No")</f>
        <v>No</v>
      </c>
      <c r="J14700" s="2"/>
      <c r="K14700" s="2"/>
    </row>
    <row r="14701" customFormat="false" ht="15" hidden="false" customHeight="false" outlineLevel="0" collapsed="false">
      <c r="A14701" s="2" t="s">
        <v>20201</v>
      </c>
      <c r="B14701" s="13" t="n">
        <v>125</v>
      </c>
      <c r="C14701" s="13" t="n">
        <v>124</v>
      </c>
      <c r="D14701" s="14" t="n">
        <f aca="false">C14701/Summary!$B$4</f>
        <v>0.00826666666666667</v>
      </c>
      <c r="E14701" s="15" t="n">
        <v>0.142857142857143</v>
      </c>
      <c r="F14701" s="2" t="s">
        <v>53</v>
      </c>
      <c r="G14701" s="2" t="s">
        <v>53</v>
      </c>
      <c r="H14701" s="2" t="str">
        <f aca="false">IF(AND(E14701&gt;=0.4,E14701&lt;=0.6),"Yes","No")</f>
        <v>No</v>
      </c>
      <c r="I14701" s="2" t="str">
        <f aca="false">IF(AND(F14701="No",G14701="No",H14701="Yes"),"Yes","No")</f>
        <v>No</v>
      </c>
      <c r="J14701" s="2"/>
      <c r="K14701" s="2"/>
    </row>
    <row r="14702" customFormat="false" ht="15" hidden="false" customHeight="false" outlineLevel="0" collapsed="false">
      <c r="A14702" s="2" t="s">
        <v>20202</v>
      </c>
      <c r="B14702" s="13" t="n">
        <v>125</v>
      </c>
      <c r="C14702" s="13" t="n">
        <v>122</v>
      </c>
      <c r="D14702" s="14" t="n">
        <f aca="false">C14702/Summary!$B$4</f>
        <v>0.00813333333333333</v>
      </c>
      <c r="E14702" s="15" t="n">
        <v>0.142857142857143</v>
      </c>
      <c r="F14702" s="2" t="s">
        <v>53</v>
      </c>
      <c r="G14702" s="2" t="s">
        <v>44</v>
      </c>
      <c r="H14702" s="2" t="str">
        <f aca="false">IF(AND(E14702&gt;=0.4,E14702&lt;=0.6),"Yes","No")</f>
        <v>No</v>
      </c>
      <c r="I14702" s="2" t="str">
        <f aca="false">IF(AND(F14702="No",G14702="No",H14702="Yes"),"Yes","No")</f>
        <v>No</v>
      </c>
      <c r="J14702" s="2"/>
      <c r="K14702" s="2"/>
    </row>
    <row r="14703" customFormat="false" ht="15" hidden="false" customHeight="false" outlineLevel="0" collapsed="false">
      <c r="A14703" s="2" t="s">
        <v>20203</v>
      </c>
      <c r="B14703" s="13" t="n">
        <v>125</v>
      </c>
      <c r="C14703" s="13" t="n">
        <v>125</v>
      </c>
      <c r="D14703" s="14" t="n">
        <f aca="false">C14703/Summary!$B$4</f>
        <v>0.00833333333333333</v>
      </c>
      <c r="E14703" s="15" t="n">
        <v>0.428571428571429</v>
      </c>
      <c r="F14703" s="2" t="s">
        <v>53</v>
      </c>
      <c r="G14703" s="2" t="s">
        <v>53</v>
      </c>
      <c r="H14703" s="2" t="str">
        <f aca="false">IF(AND(E14703&gt;=0.4,E14703&lt;=0.6),"Yes","No")</f>
        <v>Yes</v>
      </c>
      <c r="I14703" s="2" t="str">
        <f aca="false">IF(AND(F14703="No",G14703="No",H14703="Yes"),"Yes","No")</f>
        <v>No</v>
      </c>
      <c r="J14703" s="2"/>
      <c r="K14703" s="2"/>
    </row>
    <row r="14704" customFormat="false" ht="15" hidden="false" customHeight="false" outlineLevel="0" collapsed="false">
      <c r="A14704" s="2" t="s">
        <v>20204</v>
      </c>
      <c r="B14704" s="13" t="n">
        <v>125</v>
      </c>
      <c r="C14704" s="13" t="n">
        <v>125</v>
      </c>
      <c r="D14704" s="14" t="n">
        <f aca="false">C14704/Summary!$B$4</f>
        <v>0.00833333333333333</v>
      </c>
      <c r="E14704" s="15" t="n">
        <v>0.571428571428571</v>
      </c>
      <c r="F14704" s="2" t="s">
        <v>53</v>
      </c>
      <c r="G14704" s="2" t="s">
        <v>44</v>
      </c>
      <c r="H14704" s="2" t="str">
        <f aca="false">IF(AND(E14704&gt;=0.4,E14704&lt;=0.6),"Yes","No")</f>
        <v>Yes</v>
      </c>
      <c r="I14704" s="2" t="str">
        <f aca="false">IF(AND(F14704="No",G14704="No",H14704="Yes"),"Yes","No")</f>
        <v>No</v>
      </c>
      <c r="J14704" s="2"/>
      <c r="K14704" s="2"/>
    </row>
    <row r="14705" customFormat="false" ht="15" hidden="false" customHeight="false" outlineLevel="0" collapsed="false">
      <c r="A14705" s="2" t="s">
        <v>20205</v>
      </c>
      <c r="B14705" s="13" t="n">
        <v>125</v>
      </c>
      <c r="C14705" s="13" t="n">
        <v>124</v>
      </c>
      <c r="D14705" s="14" t="n">
        <f aca="false">C14705/Summary!$B$4</f>
        <v>0.00826666666666667</v>
      </c>
      <c r="E14705" s="15" t="n">
        <v>0.285714285714286</v>
      </c>
      <c r="F14705" s="2" t="s">
        <v>53</v>
      </c>
      <c r="G14705" s="2" t="s">
        <v>53</v>
      </c>
      <c r="H14705" s="2" t="str">
        <f aca="false">IF(AND(E14705&gt;=0.4,E14705&lt;=0.6),"Yes","No")</f>
        <v>No</v>
      </c>
      <c r="I14705" s="2" t="str">
        <f aca="false">IF(AND(F14705="No",G14705="No",H14705="Yes"),"Yes","No")</f>
        <v>No</v>
      </c>
      <c r="J14705" s="2"/>
      <c r="K14705" s="2"/>
    </row>
    <row r="14706" customFormat="false" ht="15" hidden="false" customHeight="false" outlineLevel="0" collapsed="false">
      <c r="A14706" s="2" t="s">
        <v>20206</v>
      </c>
      <c r="B14706" s="13" t="n">
        <v>125</v>
      </c>
      <c r="C14706" s="13" t="n">
        <v>125</v>
      </c>
      <c r="D14706" s="14" t="n">
        <f aca="false">C14706/Summary!$B$4</f>
        <v>0.00833333333333333</v>
      </c>
      <c r="E14706" s="15" t="n">
        <v>0.285714285714286</v>
      </c>
      <c r="F14706" s="2" t="s">
        <v>53</v>
      </c>
      <c r="G14706" s="2" t="s">
        <v>53</v>
      </c>
      <c r="H14706" s="2" t="str">
        <f aca="false">IF(AND(E14706&gt;=0.4,E14706&lt;=0.6),"Yes","No")</f>
        <v>No</v>
      </c>
      <c r="I14706" s="2" t="str">
        <f aca="false">IF(AND(F14706="No",G14706="No",H14706="Yes"),"Yes","No")</f>
        <v>No</v>
      </c>
      <c r="J14706" s="2"/>
      <c r="K14706" s="2"/>
    </row>
    <row r="14707" customFormat="false" ht="15" hidden="false" customHeight="false" outlineLevel="0" collapsed="false">
      <c r="A14707" s="2" t="s">
        <v>20207</v>
      </c>
      <c r="B14707" s="13" t="n">
        <v>125</v>
      </c>
      <c r="C14707" s="13" t="n">
        <v>124</v>
      </c>
      <c r="D14707" s="14" t="n">
        <f aca="false">C14707/Summary!$B$4</f>
        <v>0.00826666666666667</v>
      </c>
      <c r="E14707" s="15" t="n">
        <v>0.285714285714286</v>
      </c>
      <c r="F14707" s="2" t="s">
        <v>53</v>
      </c>
      <c r="G14707" s="2" t="s">
        <v>44</v>
      </c>
      <c r="H14707" s="2" t="str">
        <f aca="false">IF(AND(E14707&gt;=0.4,E14707&lt;=0.6),"Yes","No")</f>
        <v>No</v>
      </c>
      <c r="I14707" s="2" t="str">
        <f aca="false">IF(AND(F14707="No",G14707="No",H14707="Yes"),"Yes","No")</f>
        <v>No</v>
      </c>
      <c r="J14707" s="2"/>
      <c r="K14707" s="2"/>
    </row>
    <row r="14708" customFormat="false" ht="15" hidden="false" customHeight="false" outlineLevel="0" collapsed="false">
      <c r="A14708" s="2" t="s">
        <v>20208</v>
      </c>
      <c r="B14708" s="13" t="n">
        <v>125</v>
      </c>
      <c r="C14708" s="13" t="n">
        <v>125</v>
      </c>
      <c r="D14708" s="14" t="n">
        <f aca="false">C14708/Summary!$B$4</f>
        <v>0.00833333333333333</v>
      </c>
      <c r="E14708" s="15" t="n">
        <v>0.571428571428571</v>
      </c>
      <c r="F14708" s="2" t="s">
        <v>53</v>
      </c>
      <c r="G14708" s="2" t="s">
        <v>44</v>
      </c>
      <c r="H14708" s="2" t="str">
        <f aca="false">IF(AND(E14708&gt;=0.4,E14708&lt;=0.6),"Yes","No")</f>
        <v>Yes</v>
      </c>
      <c r="I14708" s="2" t="str">
        <f aca="false">IF(AND(F14708="No",G14708="No",H14708="Yes"),"Yes","No")</f>
        <v>No</v>
      </c>
      <c r="J14708" s="2"/>
      <c r="K14708" s="2"/>
    </row>
    <row r="14709" customFormat="false" ht="15" hidden="false" customHeight="false" outlineLevel="0" collapsed="false">
      <c r="A14709" s="2" t="s">
        <v>20209</v>
      </c>
      <c r="B14709" s="13" t="n">
        <v>125</v>
      </c>
      <c r="C14709" s="13" t="n">
        <v>124</v>
      </c>
      <c r="D14709" s="14" t="n">
        <f aca="false">C14709/Summary!$B$4</f>
        <v>0.00826666666666667</v>
      </c>
      <c r="E14709" s="15" t="n">
        <v>0.285714285714286</v>
      </c>
      <c r="F14709" s="2" t="s">
        <v>53</v>
      </c>
      <c r="G14709" s="2" t="s">
        <v>53</v>
      </c>
      <c r="H14709" s="2" t="str">
        <f aca="false">IF(AND(E14709&gt;=0.4,E14709&lt;=0.6),"Yes","No")</f>
        <v>No</v>
      </c>
      <c r="I14709" s="2" t="str">
        <f aca="false">IF(AND(F14709="No",G14709="No",H14709="Yes"),"Yes","No")</f>
        <v>No</v>
      </c>
      <c r="J14709" s="2"/>
      <c r="K14709" s="2"/>
    </row>
    <row r="14710" customFormat="false" ht="15" hidden="false" customHeight="false" outlineLevel="0" collapsed="false">
      <c r="A14710" s="2" t="s">
        <v>20210</v>
      </c>
      <c r="B14710" s="13" t="n">
        <v>125</v>
      </c>
      <c r="C14710" s="13" t="n">
        <v>125</v>
      </c>
      <c r="D14710" s="14" t="n">
        <f aca="false">C14710/Summary!$B$4</f>
        <v>0.00833333333333333</v>
      </c>
      <c r="E14710" s="15" t="n">
        <v>0.571428571428571</v>
      </c>
      <c r="F14710" s="2" t="s">
        <v>53</v>
      </c>
      <c r="G14710" s="2" t="s">
        <v>44</v>
      </c>
      <c r="H14710" s="2" t="str">
        <f aca="false">IF(AND(E14710&gt;=0.4,E14710&lt;=0.6),"Yes","No")</f>
        <v>Yes</v>
      </c>
      <c r="I14710" s="2" t="str">
        <f aca="false">IF(AND(F14710="No",G14710="No",H14710="Yes"),"Yes","No")</f>
        <v>No</v>
      </c>
      <c r="J14710" s="2"/>
      <c r="K14710" s="2"/>
    </row>
    <row r="14711" customFormat="false" ht="15" hidden="false" customHeight="false" outlineLevel="0" collapsed="false">
      <c r="A14711" s="2" t="s">
        <v>20211</v>
      </c>
      <c r="B14711" s="13" t="n">
        <v>125</v>
      </c>
      <c r="C14711" s="13" t="n">
        <v>124</v>
      </c>
      <c r="D14711" s="14" t="n">
        <f aca="false">C14711/Summary!$B$4</f>
        <v>0.00826666666666667</v>
      </c>
      <c r="E14711" s="15" t="n">
        <v>0.714285714285714</v>
      </c>
      <c r="F14711" s="2" t="s">
        <v>53</v>
      </c>
      <c r="G14711" s="2" t="s">
        <v>53</v>
      </c>
      <c r="H14711" s="2" t="str">
        <f aca="false">IF(AND(E14711&gt;=0.4,E14711&lt;=0.6),"Yes","No")</f>
        <v>No</v>
      </c>
      <c r="I14711" s="2" t="str">
        <f aca="false">IF(AND(F14711="No",G14711="No",H14711="Yes"),"Yes","No")</f>
        <v>No</v>
      </c>
      <c r="J14711" s="2"/>
      <c r="K14711" s="2"/>
    </row>
    <row r="14712" customFormat="false" ht="15" hidden="false" customHeight="false" outlineLevel="0" collapsed="false">
      <c r="A14712" s="2" t="s">
        <v>20212</v>
      </c>
      <c r="B14712" s="13" t="n">
        <v>125</v>
      </c>
      <c r="C14712" s="13" t="n">
        <v>124</v>
      </c>
      <c r="D14712" s="14" t="n">
        <f aca="false">C14712/Summary!$B$4</f>
        <v>0.00826666666666667</v>
      </c>
      <c r="E14712" s="15" t="n">
        <v>0.285714285714286</v>
      </c>
      <c r="F14712" s="2" t="s">
        <v>53</v>
      </c>
      <c r="G14712" s="2" t="s">
        <v>44</v>
      </c>
      <c r="H14712" s="2" t="str">
        <f aca="false">IF(AND(E14712&gt;=0.4,E14712&lt;=0.6),"Yes","No")</f>
        <v>No</v>
      </c>
      <c r="I14712" s="2" t="str">
        <f aca="false">IF(AND(F14712="No",G14712="No",H14712="Yes"),"Yes","No")</f>
        <v>No</v>
      </c>
      <c r="J14712" s="2"/>
      <c r="K14712" s="2"/>
    </row>
    <row r="14713" customFormat="false" ht="15" hidden="false" customHeight="false" outlineLevel="0" collapsed="false">
      <c r="A14713" s="2" t="s">
        <v>20213</v>
      </c>
      <c r="B14713" s="13" t="n">
        <v>125</v>
      </c>
      <c r="C14713" s="13" t="n">
        <v>125</v>
      </c>
      <c r="D14713" s="14" t="n">
        <f aca="false">C14713/Summary!$B$4</f>
        <v>0.00833333333333333</v>
      </c>
      <c r="E14713" s="15" t="n">
        <v>0.428571428571429</v>
      </c>
      <c r="F14713" s="2" t="s">
        <v>53</v>
      </c>
      <c r="G14713" s="2" t="s">
        <v>44</v>
      </c>
      <c r="H14713" s="2" t="str">
        <f aca="false">IF(AND(E14713&gt;=0.4,E14713&lt;=0.6),"Yes","No")</f>
        <v>Yes</v>
      </c>
      <c r="I14713" s="2" t="str">
        <f aca="false">IF(AND(F14713="No",G14713="No",H14713="Yes"),"Yes","No")</f>
        <v>No</v>
      </c>
      <c r="J14713" s="2"/>
      <c r="K14713" s="2"/>
    </row>
    <row r="14714" customFormat="false" ht="15" hidden="false" customHeight="false" outlineLevel="0" collapsed="false">
      <c r="A14714" s="2" t="s">
        <v>20214</v>
      </c>
      <c r="B14714" s="13" t="n">
        <v>125</v>
      </c>
      <c r="C14714" s="13" t="n">
        <v>125</v>
      </c>
      <c r="D14714" s="14" t="n">
        <f aca="false">C14714/Summary!$B$4</f>
        <v>0.00833333333333333</v>
      </c>
      <c r="E14714" s="15" t="n">
        <v>0.571428571428571</v>
      </c>
      <c r="F14714" s="2" t="s">
        <v>53</v>
      </c>
      <c r="G14714" s="2" t="s">
        <v>44</v>
      </c>
      <c r="H14714" s="2" t="str">
        <f aca="false">IF(AND(E14714&gt;=0.4,E14714&lt;=0.6),"Yes","No")</f>
        <v>Yes</v>
      </c>
      <c r="I14714" s="2" t="str">
        <f aca="false">IF(AND(F14714="No",G14714="No",H14714="Yes"),"Yes","No")</f>
        <v>No</v>
      </c>
      <c r="J14714" s="2"/>
      <c r="K14714" s="2"/>
    </row>
    <row r="14715" customFormat="false" ht="15" hidden="false" customHeight="false" outlineLevel="0" collapsed="false">
      <c r="A14715" s="2" t="s">
        <v>20215</v>
      </c>
      <c r="B14715" s="13" t="n">
        <v>125</v>
      </c>
      <c r="C14715" s="13" t="n">
        <v>123</v>
      </c>
      <c r="D14715" s="14" t="n">
        <f aca="false">C14715/Summary!$B$4</f>
        <v>0.0082</v>
      </c>
      <c r="E14715" s="15" t="n">
        <v>0.857142857142857</v>
      </c>
      <c r="F14715" s="2" t="s">
        <v>53</v>
      </c>
      <c r="G14715" s="2" t="s">
        <v>44</v>
      </c>
      <c r="H14715" s="2" t="str">
        <f aca="false">IF(AND(E14715&gt;=0.4,E14715&lt;=0.6),"Yes","No")</f>
        <v>No</v>
      </c>
      <c r="I14715" s="2" t="str">
        <f aca="false">IF(AND(F14715="No",G14715="No",H14715="Yes"),"Yes","No")</f>
        <v>No</v>
      </c>
      <c r="J14715" s="2"/>
      <c r="K14715" s="2"/>
    </row>
    <row r="14716" customFormat="false" ht="15" hidden="false" customHeight="false" outlineLevel="0" collapsed="false">
      <c r="A14716" s="2" t="s">
        <v>20216</v>
      </c>
      <c r="B14716" s="13" t="n">
        <v>125</v>
      </c>
      <c r="C14716" s="13" t="n">
        <v>125</v>
      </c>
      <c r="D14716" s="14" t="n">
        <f aca="false">C14716/Summary!$B$4</f>
        <v>0.00833333333333333</v>
      </c>
      <c r="E14716" s="15" t="n">
        <v>0.285714285714286</v>
      </c>
      <c r="F14716" s="2" t="s">
        <v>44</v>
      </c>
      <c r="G14716" s="2" t="s">
        <v>44</v>
      </c>
      <c r="H14716" s="2" t="str">
        <f aca="false">IF(AND(E14716&gt;=0.4,E14716&lt;=0.6),"Yes","No")</f>
        <v>No</v>
      </c>
      <c r="I14716" s="2" t="str">
        <f aca="false">IF(AND(F14716="No",G14716="No",H14716="Yes"),"Yes","No")</f>
        <v>No</v>
      </c>
      <c r="J14716" s="2"/>
      <c r="K14716" s="2"/>
    </row>
    <row r="14717" customFormat="false" ht="15" hidden="false" customHeight="false" outlineLevel="0" collapsed="false">
      <c r="A14717" s="2" t="s">
        <v>20217</v>
      </c>
      <c r="B14717" s="13" t="n">
        <v>125</v>
      </c>
      <c r="C14717" s="13" t="n">
        <v>124</v>
      </c>
      <c r="D14717" s="14" t="n">
        <f aca="false">C14717/Summary!$B$4</f>
        <v>0.00826666666666667</v>
      </c>
      <c r="E14717" s="15" t="n">
        <v>0.714285714285714</v>
      </c>
      <c r="F14717" s="2" t="s">
        <v>53</v>
      </c>
      <c r="G14717" s="2" t="s">
        <v>44</v>
      </c>
      <c r="H14717" s="2" t="str">
        <f aca="false">IF(AND(E14717&gt;=0.4,E14717&lt;=0.6),"Yes","No")</f>
        <v>No</v>
      </c>
      <c r="I14717" s="2" t="str">
        <f aca="false">IF(AND(F14717="No",G14717="No",H14717="Yes"),"Yes","No")</f>
        <v>No</v>
      </c>
      <c r="J14717" s="2"/>
      <c r="K14717" s="2"/>
    </row>
    <row r="14718" customFormat="false" ht="15" hidden="false" customHeight="false" outlineLevel="0" collapsed="false">
      <c r="A14718" s="2" t="s">
        <v>20218</v>
      </c>
      <c r="B14718" s="13" t="n">
        <v>125</v>
      </c>
      <c r="C14718" s="13" t="n">
        <v>125</v>
      </c>
      <c r="D14718" s="14" t="n">
        <f aca="false">C14718/Summary!$B$4</f>
        <v>0.00833333333333333</v>
      </c>
      <c r="E14718" s="15" t="n">
        <v>0.428571428571429</v>
      </c>
      <c r="F14718" s="2" t="s">
        <v>53</v>
      </c>
      <c r="G14718" s="2" t="s">
        <v>44</v>
      </c>
      <c r="H14718" s="2" t="str">
        <f aca="false">IF(AND(E14718&gt;=0.4,E14718&lt;=0.6),"Yes","No")</f>
        <v>Yes</v>
      </c>
      <c r="I14718" s="2" t="str">
        <f aca="false">IF(AND(F14718="No",G14718="No",H14718="Yes"),"Yes","No")</f>
        <v>No</v>
      </c>
      <c r="J14718" s="2"/>
      <c r="K14718" s="2"/>
    </row>
    <row r="14719" customFormat="false" ht="15" hidden="false" customHeight="false" outlineLevel="0" collapsed="false">
      <c r="A14719" s="2" t="s">
        <v>20219</v>
      </c>
      <c r="B14719" s="13" t="n">
        <v>125</v>
      </c>
      <c r="C14719" s="13" t="n">
        <v>125</v>
      </c>
      <c r="D14719" s="14" t="n">
        <f aca="false">C14719/Summary!$B$4</f>
        <v>0.00833333333333333</v>
      </c>
      <c r="E14719" s="15" t="n">
        <v>0.571428571428571</v>
      </c>
      <c r="F14719" s="2" t="s">
        <v>53</v>
      </c>
      <c r="G14719" s="2" t="s">
        <v>44</v>
      </c>
      <c r="H14719" s="2" t="str">
        <f aca="false">IF(AND(E14719&gt;=0.4,E14719&lt;=0.6),"Yes","No")</f>
        <v>Yes</v>
      </c>
      <c r="I14719" s="2" t="str">
        <f aca="false">IF(AND(F14719="No",G14719="No",H14719="Yes"),"Yes","No")</f>
        <v>No</v>
      </c>
      <c r="J14719" s="2"/>
      <c r="K14719" s="2"/>
    </row>
    <row r="14720" customFormat="false" ht="15" hidden="false" customHeight="false" outlineLevel="0" collapsed="false">
      <c r="A14720" s="2" t="s">
        <v>20220</v>
      </c>
      <c r="B14720" s="13" t="n">
        <v>125</v>
      </c>
      <c r="C14720" s="13" t="n">
        <v>125</v>
      </c>
      <c r="D14720" s="14" t="n">
        <f aca="false">C14720/Summary!$B$4</f>
        <v>0.00833333333333333</v>
      </c>
      <c r="E14720" s="15" t="n">
        <v>0.571428571428571</v>
      </c>
      <c r="F14720" s="2" t="s">
        <v>53</v>
      </c>
      <c r="G14720" s="2" t="s">
        <v>44</v>
      </c>
      <c r="H14720" s="2" t="str">
        <f aca="false">IF(AND(E14720&gt;=0.4,E14720&lt;=0.6),"Yes","No")</f>
        <v>Yes</v>
      </c>
      <c r="I14720" s="2" t="str">
        <f aca="false">IF(AND(F14720="No",G14720="No",H14720="Yes"),"Yes","No")</f>
        <v>No</v>
      </c>
      <c r="J14720" s="2"/>
      <c r="K14720" s="2"/>
    </row>
    <row r="14721" customFormat="false" ht="15" hidden="false" customHeight="false" outlineLevel="0" collapsed="false">
      <c r="A14721" s="2" t="s">
        <v>20221</v>
      </c>
      <c r="B14721" s="13" t="n">
        <v>125</v>
      </c>
      <c r="C14721" s="13" t="n">
        <v>125</v>
      </c>
      <c r="D14721" s="14" t="n">
        <f aca="false">C14721/Summary!$B$4</f>
        <v>0.00833333333333333</v>
      </c>
      <c r="E14721" s="15" t="n">
        <v>0.285714285714286</v>
      </c>
      <c r="F14721" s="2" t="s">
        <v>53</v>
      </c>
      <c r="G14721" s="2" t="s">
        <v>53</v>
      </c>
      <c r="H14721" s="2" t="str">
        <f aca="false">IF(AND(E14721&gt;=0.4,E14721&lt;=0.6),"Yes","No")</f>
        <v>No</v>
      </c>
      <c r="I14721" s="2" t="str">
        <f aca="false">IF(AND(F14721="No",G14721="No",H14721="Yes"),"Yes","No")</f>
        <v>No</v>
      </c>
      <c r="J14721" s="2"/>
      <c r="K14721" s="2"/>
    </row>
    <row r="14722" customFormat="false" ht="15" hidden="false" customHeight="false" outlineLevel="0" collapsed="false">
      <c r="A14722" s="2" t="s">
        <v>20222</v>
      </c>
      <c r="B14722" s="13" t="n">
        <v>125</v>
      </c>
      <c r="C14722" s="13" t="n">
        <v>125</v>
      </c>
      <c r="D14722" s="14" t="n">
        <f aca="false">C14722/Summary!$B$4</f>
        <v>0.00833333333333333</v>
      </c>
      <c r="E14722" s="15" t="n">
        <v>0.428571428571429</v>
      </c>
      <c r="F14722" s="2" t="s">
        <v>53</v>
      </c>
      <c r="G14722" s="2" t="s">
        <v>44</v>
      </c>
      <c r="H14722" s="2" t="str">
        <f aca="false">IF(AND(E14722&gt;=0.4,E14722&lt;=0.6),"Yes","No")</f>
        <v>Yes</v>
      </c>
      <c r="I14722" s="2" t="str">
        <f aca="false">IF(AND(F14722="No",G14722="No",H14722="Yes"),"Yes","No")</f>
        <v>No</v>
      </c>
      <c r="J14722" s="2"/>
      <c r="K14722" s="2"/>
    </row>
    <row r="14723" customFormat="false" ht="15" hidden="false" customHeight="false" outlineLevel="0" collapsed="false">
      <c r="A14723" s="2" t="s">
        <v>20223</v>
      </c>
      <c r="B14723" s="13" t="n">
        <v>125</v>
      </c>
      <c r="C14723" s="13" t="n">
        <v>124</v>
      </c>
      <c r="D14723" s="14" t="n">
        <f aca="false">C14723/Summary!$B$4</f>
        <v>0.00826666666666667</v>
      </c>
      <c r="E14723" s="15" t="n">
        <v>0.428571428571429</v>
      </c>
      <c r="F14723" s="2" t="s">
        <v>53</v>
      </c>
      <c r="G14723" s="2" t="s">
        <v>53</v>
      </c>
      <c r="H14723" s="2" t="str">
        <f aca="false">IF(AND(E14723&gt;=0.4,E14723&lt;=0.6),"Yes","No")</f>
        <v>Yes</v>
      </c>
      <c r="I14723" s="2" t="str">
        <f aca="false">IF(AND(F14723="No",G14723="No",H14723="Yes"),"Yes","No")</f>
        <v>No</v>
      </c>
      <c r="J14723" s="2"/>
      <c r="K14723" s="2"/>
    </row>
    <row r="14724" customFormat="false" ht="15" hidden="false" customHeight="false" outlineLevel="0" collapsed="false">
      <c r="A14724" s="2" t="s">
        <v>20224</v>
      </c>
      <c r="B14724" s="13" t="n">
        <v>125</v>
      </c>
      <c r="C14724" s="13" t="n">
        <v>125</v>
      </c>
      <c r="D14724" s="14" t="n">
        <f aca="false">C14724/Summary!$B$4</f>
        <v>0.00833333333333333</v>
      </c>
      <c r="E14724" s="15" t="n">
        <v>0.428571428571429</v>
      </c>
      <c r="F14724" s="2" t="s">
        <v>53</v>
      </c>
      <c r="G14724" s="2" t="s">
        <v>44</v>
      </c>
      <c r="H14724" s="2" t="str">
        <f aca="false">IF(AND(E14724&gt;=0.4,E14724&lt;=0.6),"Yes","No")</f>
        <v>Yes</v>
      </c>
      <c r="I14724" s="2" t="str">
        <f aca="false">IF(AND(F14724="No",G14724="No",H14724="Yes"),"Yes","No")</f>
        <v>No</v>
      </c>
      <c r="J14724" s="2"/>
      <c r="K14724" s="2"/>
    </row>
    <row r="14725" customFormat="false" ht="15" hidden="false" customHeight="false" outlineLevel="0" collapsed="false">
      <c r="A14725" s="2" t="s">
        <v>20225</v>
      </c>
      <c r="B14725" s="13" t="n">
        <v>125</v>
      </c>
      <c r="C14725" s="13" t="n">
        <v>125</v>
      </c>
      <c r="D14725" s="14" t="n">
        <f aca="false">C14725/Summary!$B$4</f>
        <v>0.00833333333333333</v>
      </c>
      <c r="E14725" s="15" t="n">
        <v>0.285714285714286</v>
      </c>
      <c r="F14725" s="2" t="s">
        <v>53</v>
      </c>
      <c r="G14725" s="2" t="s">
        <v>53</v>
      </c>
      <c r="H14725" s="2" t="str">
        <f aca="false">IF(AND(E14725&gt;=0.4,E14725&lt;=0.6),"Yes","No")</f>
        <v>No</v>
      </c>
      <c r="I14725" s="2" t="str">
        <f aca="false">IF(AND(F14725="No",G14725="No",H14725="Yes"),"Yes","No")</f>
        <v>No</v>
      </c>
      <c r="J14725" s="2"/>
      <c r="K14725" s="2"/>
    </row>
    <row r="14726" customFormat="false" ht="15" hidden="false" customHeight="false" outlineLevel="0" collapsed="false">
      <c r="A14726" s="2" t="s">
        <v>20226</v>
      </c>
      <c r="B14726" s="13" t="n">
        <v>125</v>
      </c>
      <c r="C14726" s="13" t="n">
        <v>125</v>
      </c>
      <c r="D14726" s="14" t="n">
        <f aca="false">C14726/Summary!$B$4</f>
        <v>0.00833333333333333</v>
      </c>
      <c r="E14726" s="15" t="n">
        <v>0.285714285714286</v>
      </c>
      <c r="F14726" s="2" t="s">
        <v>53</v>
      </c>
      <c r="G14726" s="2" t="s">
        <v>44</v>
      </c>
      <c r="H14726" s="2" t="str">
        <f aca="false">IF(AND(E14726&gt;=0.4,E14726&lt;=0.6),"Yes","No")</f>
        <v>No</v>
      </c>
      <c r="I14726" s="2" t="str">
        <f aca="false">IF(AND(F14726="No",G14726="No",H14726="Yes"),"Yes","No")</f>
        <v>No</v>
      </c>
      <c r="J14726" s="2"/>
      <c r="K14726" s="2"/>
    </row>
    <row r="14727" customFormat="false" ht="15" hidden="false" customHeight="false" outlineLevel="0" collapsed="false">
      <c r="A14727" s="2" t="s">
        <v>20227</v>
      </c>
      <c r="B14727" s="13" t="n">
        <v>125</v>
      </c>
      <c r="C14727" s="13" t="n">
        <v>125</v>
      </c>
      <c r="D14727" s="14" t="n">
        <f aca="false">C14727/Summary!$B$4</f>
        <v>0.00833333333333333</v>
      </c>
      <c r="E14727" s="15" t="n">
        <v>0.428571428571429</v>
      </c>
      <c r="F14727" s="2" t="s">
        <v>44</v>
      </c>
      <c r="G14727" s="2" t="s">
        <v>53</v>
      </c>
      <c r="H14727" s="2" t="str">
        <f aca="false">IF(AND(E14727&gt;=0.4,E14727&lt;=0.6),"Yes","No")</f>
        <v>Yes</v>
      </c>
      <c r="I14727" s="2" t="str">
        <f aca="false">IF(AND(F14727="No",G14727="No",H14727="Yes"),"Yes","No")</f>
        <v>No</v>
      </c>
      <c r="J14727" s="2"/>
      <c r="K14727" s="2"/>
    </row>
    <row r="14728" customFormat="false" ht="15" hidden="false" customHeight="false" outlineLevel="0" collapsed="false">
      <c r="A14728" s="2" t="s">
        <v>20228</v>
      </c>
      <c r="B14728" s="13" t="n">
        <v>125</v>
      </c>
      <c r="C14728" s="13" t="n">
        <v>125</v>
      </c>
      <c r="D14728" s="14" t="n">
        <f aca="false">C14728/Summary!$B$4</f>
        <v>0.00833333333333333</v>
      </c>
      <c r="E14728" s="15" t="n">
        <v>0.285714285714286</v>
      </c>
      <c r="F14728" s="2" t="s">
        <v>53</v>
      </c>
      <c r="G14728" s="2" t="s">
        <v>44</v>
      </c>
      <c r="H14728" s="2" t="str">
        <f aca="false">IF(AND(E14728&gt;=0.4,E14728&lt;=0.6),"Yes","No")</f>
        <v>No</v>
      </c>
      <c r="I14728" s="2" t="str">
        <f aca="false">IF(AND(F14728="No",G14728="No",H14728="Yes"),"Yes","No")</f>
        <v>No</v>
      </c>
      <c r="J14728" s="2"/>
      <c r="K14728" s="2"/>
    </row>
    <row r="14729" customFormat="false" ht="15" hidden="false" customHeight="false" outlineLevel="0" collapsed="false">
      <c r="A14729" s="2" t="s">
        <v>20229</v>
      </c>
      <c r="B14729" s="13" t="n">
        <v>125</v>
      </c>
      <c r="C14729" s="13" t="n">
        <v>124</v>
      </c>
      <c r="D14729" s="14" t="n">
        <f aca="false">C14729/Summary!$B$4</f>
        <v>0.00826666666666667</v>
      </c>
      <c r="E14729" s="15" t="n">
        <v>0.714285714285714</v>
      </c>
      <c r="F14729" s="2" t="s">
        <v>53</v>
      </c>
      <c r="G14729" s="2" t="s">
        <v>44</v>
      </c>
      <c r="H14729" s="2" t="str">
        <f aca="false">IF(AND(E14729&gt;=0.4,E14729&lt;=0.6),"Yes","No")</f>
        <v>No</v>
      </c>
      <c r="I14729" s="2" t="str">
        <f aca="false">IF(AND(F14729="No",G14729="No",H14729="Yes"),"Yes","No")</f>
        <v>No</v>
      </c>
      <c r="J14729" s="2"/>
      <c r="K14729" s="2"/>
    </row>
    <row r="14730" customFormat="false" ht="15" hidden="false" customHeight="false" outlineLevel="0" collapsed="false">
      <c r="A14730" s="2" t="s">
        <v>20230</v>
      </c>
      <c r="B14730" s="13" t="n">
        <v>125</v>
      </c>
      <c r="C14730" s="13" t="n">
        <v>125</v>
      </c>
      <c r="D14730" s="14" t="n">
        <f aca="false">C14730/Summary!$B$4</f>
        <v>0.00833333333333333</v>
      </c>
      <c r="E14730" s="15" t="n">
        <v>0.571428571428571</v>
      </c>
      <c r="F14730" s="2" t="s">
        <v>44</v>
      </c>
      <c r="G14730" s="2" t="s">
        <v>53</v>
      </c>
      <c r="H14730" s="2" t="str">
        <f aca="false">IF(AND(E14730&gt;=0.4,E14730&lt;=0.6),"Yes","No")</f>
        <v>Yes</v>
      </c>
      <c r="I14730" s="2" t="str">
        <f aca="false">IF(AND(F14730="No",G14730="No",H14730="Yes"),"Yes","No")</f>
        <v>No</v>
      </c>
      <c r="J14730" s="2"/>
      <c r="K14730" s="2"/>
    </row>
    <row r="14731" customFormat="false" ht="15" hidden="false" customHeight="false" outlineLevel="0" collapsed="false">
      <c r="A14731" s="2" t="s">
        <v>20231</v>
      </c>
      <c r="B14731" s="13" t="n">
        <v>125</v>
      </c>
      <c r="C14731" s="13" t="n">
        <v>125</v>
      </c>
      <c r="D14731" s="14" t="n">
        <f aca="false">C14731/Summary!$B$4</f>
        <v>0.00833333333333333</v>
      </c>
      <c r="E14731" s="15" t="n">
        <v>0.571428571428571</v>
      </c>
      <c r="F14731" s="2" t="s">
        <v>44</v>
      </c>
      <c r="G14731" s="2" t="s">
        <v>53</v>
      </c>
      <c r="H14731" s="2" t="str">
        <f aca="false">IF(AND(E14731&gt;=0.4,E14731&lt;=0.6),"Yes","No")</f>
        <v>Yes</v>
      </c>
      <c r="I14731" s="2" t="str">
        <f aca="false">IF(AND(F14731="No",G14731="No",H14731="Yes"),"Yes","No")</f>
        <v>No</v>
      </c>
      <c r="J14731" s="2"/>
      <c r="K14731" s="2"/>
    </row>
    <row r="14732" customFormat="false" ht="15" hidden="false" customHeight="false" outlineLevel="0" collapsed="false">
      <c r="A14732" s="2" t="s">
        <v>20232</v>
      </c>
      <c r="B14732" s="13" t="n">
        <v>125</v>
      </c>
      <c r="C14732" s="13" t="n">
        <v>123</v>
      </c>
      <c r="D14732" s="14" t="n">
        <f aca="false">C14732/Summary!$B$4</f>
        <v>0.0082</v>
      </c>
      <c r="E14732" s="15" t="n">
        <v>0.428571428571429</v>
      </c>
      <c r="F14732" s="2" t="s">
        <v>53</v>
      </c>
      <c r="G14732" s="2" t="s">
        <v>44</v>
      </c>
      <c r="H14732" s="2" t="str">
        <f aca="false">IF(AND(E14732&gt;=0.4,E14732&lt;=0.6),"Yes","No")</f>
        <v>Yes</v>
      </c>
      <c r="I14732" s="2" t="str">
        <f aca="false">IF(AND(F14732="No",G14732="No",H14732="Yes"),"Yes","No")</f>
        <v>No</v>
      </c>
      <c r="J14732" s="2"/>
      <c r="K14732" s="2"/>
    </row>
    <row r="14733" customFormat="false" ht="15" hidden="false" customHeight="false" outlineLevel="0" collapsed="false">
      <c r="A14733" s="2" t="s">
        <v>20233</v>
      </c>
      <c r="B14733" s="13" t="n">
        <v>125</v>
      </c>
      <c r="C14733" s="13" t="n">
        <v>125</v>
      </c>
      <c r="D14733" s="14" t="n">
        <f aca="false">C14733/Summary!$B$4</f>
        <v>0.00833333333333333</v>
      </c>
      <c r="E14733" s="15" t="n">
        <v>0.428571428571429</v>
      </c>
      <c r="F14733" s="2" t="s">
        <v>53</v>
      </c>
      <c r="G14733" s="2" t="s">
        <v>44</v>
      </c>
      <c r="H14733" s="2" t="str">
        <f aca="false">IF(AND(E14733&gt;=0.4,E14733&lt;=0.6),"Yes","No")</f>
        <v>Yes</v>
      </c>
      <c r="I14733" s="2" t="str">
        <f aca="false">IF(AND(F14733="No",G14733="No",H14733="Yes"),"Yes","No")</f>
        <v>No</v>
      </c>
      <c r="J14733" s="2"/>
      <c r="K14733" s="2"/>
    </row>
    <row r="14734" customFormat="false" ht="15" hidden="false" customHeight="false" outlineLevel="0" collapsed="false">
      <c r="A14734" s="2" t="s">
        <v>20234</v>
      </c>
      <c r="B14734" s="13" t="n">
        <v>125</v>
      </c>
      <c r="C14734" s="13" t="n">
        <v>124</v>
      </c>
      <c r="D14734" s="14" t="n">
        <f aca="false">C14734/Summary!$B$4</f>
        <v>0.00826666666666667</v>
      </c>
      <c r="E14734" s="15" t="n">
        <v>0.571428571428571</v>
      </c>
      <c r="F14734" s="2" t="s">
        <v>53</v>
      </c>
      <c r="G14734" s="2" t="s">
        <v>44</v>
      </c>
      <c r="H14734" s="2" t="str">
        <f aca="false">IF(AND(E14734&gt;=0.4,E14734&lt;=0.6),"Yes","No")</f>
        <v>Yes</v>
      </c>
      <c r="I14734" s="2" t="str">
        <f aca="false">IF(AND(F14734="No",G14734="No",H14734="Yes"),"Yes","No")</f>
        <v>No</v>
      </c>
      <c r="J14734" s="2"/>
      <c r="K14734" s="2"/>
    </row>
    <row r="14735" customFormat="false" ht="15" hidden="false" customHeight="false" outlineLevel="0" collapsed="false">
      <c r="A14735" s="2" t="s">
        <v>20235</v>
      </c>
      <c r="B14735" s="13" t="n">
        <v>125</v>
      </c>
      <c r="C14735" s="13" t="n">
        <v>125</v>
      </c>
      <c r="D14735" s="14" t="n">
        <f aca="false">C14735/Summary!$B$4</f>
        <v>0.00833333333333333</v>
      </c>
      <c r="E14735" s="15" t="n">
        <v>0.285714285714286</v>
      </c>
      <c r="F14735" s="2" t="s">
        <v>44</v>
      </c>
      <c r="G14735" s="2" t="s">
        <v>53</v>
      </c>
      <c r="H14735" s="2" t="str">
        <f aca="false">IF(AND(E14735&gt;=0.4,E14735&lt;=0.6),"Yes","No")</f>
        <v>No</v>
      </c>
      <c r="I14735" s="2" t="str">
        <f aca="false">IF(AND(F14735="No",G14735="No",H14735="Yes"),"Yes","No")</f>
        <v>No</v>
      </c>
      <c r="J14735" s="2"/>
      <c r="K14735" s="2"/>
    </row>
    <row r="14736" customFormat="false" ht="15" hidden="false" customHeight="false" outlineLevel="0" collapsed="false">
      <c r="A14736" s="2" t="s">
        <v>20236</v>
      </c>
      <c r="B14736" s="13" t="n">
        <v>125</v>
      </c>
      <c r="C14736" s="13" t="n">
        <v>123</v>
      </c>
      <c r="D14736" s="14" t="n">
        <f aca="false">C14736/Summary!$B$4</f>
        <v>0.0082</v>
      </c>
      <c r="E14736" s="15" t="n">
        <v>0.428571428571429</v>
      </c>
      <c r="F14736" s="2" t="s">
        <v>53</v>
      </c>
      <c r="G14736" s="2" t="s">
        <v>44</v>
      </c>
      <c r="H14736" s="2" t="str">
        <f aca="false">IF(AND(E14736&gt;=0.4,E14736&lt;=0.6),"Yes","No")</f>
        <v>Yes</v>
      </c>
      <c r="I14736" s="2" t="str">
        <f aca="false">IF(AND(F14736="No",G14736="No",H14736="Yes"),"Yes","No")</f>
        <v>No</v>
      </c>
      <c r="J14736" s="2"/>
      <c r="K14736" s="2"/>
    </row>
    <row r="14737" customFormat="false" ht="15" hidden="false" customHeight="false" outlineLevel="0" collapsed="false">
      <c r="A14737" s="2" t="s">
        <v>20237</v>
      </c>
      <c r="B14737" s="13" t="n">
        <v>125</v>
      </c>
      <c r="C14737" s="13" t="n">
        <v>124</v>
      </c>
      <c r="D14737" s="14" t="n">
        <f aca="false">C14737/Summary!$B$4</f>
        <v>0.00826666666666667</v>
      </c>
      <c r="E14737" s="15" t="n">
        <v>0.428571428571429</v>
      </c>
      <c r="F14737" s="2" t="s">
        <v>53</v>
      </c>
      <c r="G14737" s="2" t="s">
        <v>44</v>
      </c>
      <c r="H14737" s="2" t="str">
        <f aca="false">IF(AND(E14737&gt;=0.4,E14737&lt;=0.6),"Yes","No")</f>
        <v>Yes</v>
      </c>
      <c r="I14737" s="2" t="str">
        <f aca="false">IF(AND(F14737="No",G14737="No",H14737="Yes"),"Yes","No")</f>
        <v>No</v>
      </c>
      <c r="J14737" s="2"/>
      <c r="K14737" s="2"/>
    </row>
    <row r="14738" customFormat="false" ht="15" hidden="false" customHeight="false" outlineLevel="0" collapsed="false">
      <c r="A14738" s="2" t="s">
        <v>20238</v>
      </c>
      <c r="B14738" s="13" t="n">
        <v>125</v>
      </c>
      <c r="C14738" s="13" t="n">
        <v>124</v>
      </c>
      <c r="D14738" s="14" t="n">
        <f aca="false">C14738/Summary!$B$4</f>
        <v>0.00826666666666667</v>
      </c>
      <c r="E14738" s="15" t="n">
        <v>0.571428571428571</v>
      </c>
      <c r="F14738" s="2" t="s">
        <v>53</v>
      </c>
      <c r="G14738" s="2" t="s">
        <v>44</v>
      </c>
      <c r="H14738" s="2" t="str">
        <f aca="false">IF(AND(E14738&gt;=0.4,E14738&lt;=0.6),"Yes","No")</f>
        <v>Yes</v>
      </c>
      <c r="I14738" s="2" t="str">
        <f aca="false">IF(AND(F14738="No",G14738="No",H14738="Yes"),"Yes","No")</f>
        <v>No</v>
      </c>
      <c r="J14738" s="2"/>
      <c r="K14738" s="2"/>
    </row>
    <row r="14739" customFormat="false" ht="15" hidden="false" customHeight="false" outlineLevel="0" collapsed="false">
      <c r="A14739" s="2" t="s">
        <v>20239</v>
      </c>
      <c r="B14739" s="13" t="n">
        <v>125</v>
      </c>
      <c r="C14739" s="13" t="n">
        <v>125</v>
      </c>
      <c r="D14739" s="14" t="n">
        <f aca="false">C14739/Summary!$B$4</f>
        <v>0.00833333333333333</v>
      </c>
      <c r="E14739" s="15" t="n">
        <v>0.285714285714286</v>
      </c>
      <c r="F14739" s="2" t="s">
        <v>53</v>
      </c>
      <c r="G14739" s="2" t="s">
        <v>44</v>
      </c>
      <c r="H14739" s="2" t="str">
        <f aca="false">IF(AND(E14739&gt;=0.4,E14739&lt;=0.6),"Yes","No")</f>
        <v>No</v>
      </c>
      <c r="I14739" s="2" t="str">
        <f aca="false">IF(AND(F14739="No",G14739="No",H14739="Yes"),"Yes","No")</f>
        <v>No</v>
      </c>
      <c r="J14739" s="2"/>
      <c r="K14739" s="2"/>
    </row>
    <row r="14740" customFormat="false" ht="15" hidden="false" customHeight="false" outlineLevel="0" collapsed="false">
      <c r="A14740" s="2" t="s">
        <v>20240</v>
      </c>
      <c r="B14740" s="13" t="n">
        <v>125</v>
      </c>
      <c r="C14740" s="13" t="n">
        <v>125</v>
      </c>
      <c r="D14740" s="14" t="n">
        <f aca="false">C14740/Summary!$B$4</f>
        <v>0.00833333333333333</v>
      </c>
      <c r="E14740" s="15" t="n">
        <v>0</v>
      </c>
      <c r="F14740" s="2" t="s">
        <v>53</v>
      </c>
      <c r="G14740" s="2" t="s">
        <v>53</v>
      </c>
      <c r="H14740" s="2" t="str">
        <f aca="false">IF(AND(E14740&gt;=0.4,E14740&lt;=0.6),"Yes","No")</f>
        <v>No</v>
      </c>
      <c r="I14740" s="2" t="str">
        <f aca="false">IF(AND(F14740="No",G14740="No",H14740="Yes"),"Yes","No")</f>
        <v>No</v>
      </c>
      <c r="J14740" s="2"/>
      <c r="K14740" s="2"/>
    </row>
    <row r="14741" customFormat="false" ht="15" hidden="false" customHeight="false" outlineLevel="0" collapsed="false">
      <c r="A14741" s="2" t="s">
        <v>20241</v>
      </c>
      <c r="B14741" s="13" t="n">
        <v>125</v>
      </c>
      <c r="C14741" s="13" t="n">
        <v>125</v>
      </c>
      <c r="D14741" s="14" t="n">
        <f aca="false">C14741/Summary!$B$4</f>
        <v>0.00833333333333333</v>
      </c>
      <c r="E14741" s="15" t="n">
        <v>0.285714285714286</v>
      </c>
      <c r="F14741" s="2" t="s">
        <v>53</v>
      </c>
      <c r="G14741" s="2" t="s">
        <v>53</v>
      </c>
      <c r="H14741" s="2" t="str">
        <f aca="false">IF(AND(E14741&gt;=0.4,E14741&lt;=0.6),"Yes","No")</f>
        <v>No</v>
      </c>
      <c r="I14741" s="2" t="str">
        <f aca="false">IF(AND(F14741="No",G14741="No",H14741="Yes"),"Yes","No")</f>
        <v>No</v>
      </c>
      <c r="J14741" s="2"/>
      <c r="K14741" s="2"/>
    </row>
    <row r="14742" customFormat="false" ht="15" hidden="false" customHeight="false" outlineLevel="0" collapsed="false">
      <c r="A14742" s="2" t="s">
        <v>20242</v>
      </c>
      <c r="B14742" s="13" t="n">
        <v>125</v>
      </c>
      <c r="C14742" s="13" t="n">
        <v>125</v>
      </c>
      <c r="D14742" s="14" t="n">
        <f aca="false">C14742/Summary!$B$4</f>
        <v>0.00833333333333333</v>
      </c>
      <c r="E14742" s="15" t="n">
        <v>0.428571428571429</v>
      </c>
      <c r="F14742" s="2" t="s">
        <v>53</v>
      </c>
      <c r="G14742" s="2" t="s">
        <v>44</v>
      </c>
      <c r="H14742" s="2" t="str">
        <f aca="false">IF(AND(E14742&gt;=0.4,E14742&lt;=0.6),"Yes","No")</f>
        <v>Yes</v>
      </c>
      <c r="I14742" s="2" t="str">
        <f aca="false">IF(AND(F14742="No",G14742="No",H14742="Yes"),"Yes","No")</f>
        <v>No</v>
      </c>
      <c r="J14742" s="2"/>
      <c r="K14742" s="2"/>
    </row>
    <row r="14743" customFormat="false" ht="15" hidden="false" customHeight="false" outlineLevel="0" collapsed="false">
      <c r="A14743" s="2" t="s">
        <v>20243</v>
      </c>
      <c r="B14743" s="13" t="n">
        <v>125</v>
      </c>
      <c r="C14743" s="13" t="n">
        <v>125</v>
      </c>
      <c r="D14743" s="14" t="n">
        <f aca="false">C14743/Summary!$B$4</f>
        <v>0.00833333333333333</v>
      </c>
      <c r="E14743" s="15" t="n">
        <v>0.285714285714286</v>
      </c>
      <c r="F14743" s="2" t="s">
        <v>53</v>
      </c>
      <c r="G14743" s="2" t="s">
        <v>44</v>
      </c>
      <c r="H14743" s="2" t="str">
        <f aca="false">IF(AND(E14743&gt;=0.4,E14743&lt;=0.6),"Yes","No")</f>
        <v>No</v>
      </c>
      <c r="I14743" s="2" t="str">
        <f aca="false">IF(AND(F14743="No",G14743="No",H14743="Yes"),"Yes","No")</f>
        <v>No</v>
      </c>
      <c r="J14743" s="2"/>
      <c r="K14743" s="2"/>
    </row>
    <row r="14744" customFormat="false" ht="15" hidden="false" customHeight="false" outlineLevel="0" collapsed="false">
      <c r="A14744" s="2" t="s">
        <v>20244</v>
      </c>
      <c r="B14744" s="13" t="n">
        <v>125</v>
      </c>
      <c r="C14744" s="13" t="n">
        <v>125</v>
      </c>
      <c r="D14744" s="14" t="n">
        <f aca="false">C14744/Summary!$B$4</f>
        <v>0.00833333333333333</v>
      </c>
      <c r="E14744" s="15" t="n">
        <v>0.428571428571429</v>
      </c>
      <c r="F14744" s="2" t="s">
        <v>53</v>
      </c>
      <c r="G14744" s="2" t="s">
        <v>53</v>
      </c>
      <c r="H14744" s="2" t="str">
        <f aca="false">IF(AND(E14744&gt;=0.4,E14744&lt;=0.6),"Yes","No")</f>
        <v>Yes</v>
      </c>
      <c r="I14744" s="2" t="str">
        <f aca="false">IF(AND(F14744="No",G14744="No",H14744="Yes"),"Yes","No")</f>
        <v>No</v>
      </c>
      <c r="J14744" s="2"/>
      <c r="K14744" s="2"/>
    </row>
    <row r="14745" customFormat="false" ht="15" hidden="false" customHeight="false" outlineLevel="0" collapsed="false">
      <c r="A14745" s="2" t="s">
        <v>20245</v>
      </c>
      <c r="B14745" s="13" t="n">
        <v>125</v>
      </c>
      <c r="C14745" s="13" t="n">
        <v>125</v>
      </c>
      <c r="D14745" s="14" t="n">
        <f aca="false">C14745/Summary!$B$4</f>
        <v>0.00833333333333333</v>
      </c>
      <c r="E14745" s="15" t="n">
        <v>0.571428571428571</v>
      </c>
      <c r="F14745" s="2" t="s">
        <v>53</v>
      </c>
      <c r="G14745" s="2" t="s">
        <v>44</v>
      </c>
      <c r="H14745" s="2" t="str">
        <f aca="false">IF(AND(E14745&gt;=0.4,E14745&lt;=0.6),"Yes","No")</f>
        <v>Yes</v>
      </c>
      <c r="I14745" s="2" t="str">
        <f aca="false">IF(AND(F14745="No",G14745="No",H14745="Yes"),"Yes","No")</f>
        <v>No</v>
      </c>
      <c r="J14745" s="2"/>
      <c r="K14745" s="2"/>
    </row>
    <row r="14746" customFormat="false" ht="15" hidden="false" customHeight="false" outlineLevel="0" collapsed="false">
      <c r="A14746" s="2" t="s">
        <v>20246</v>
      </c>
      <c r="B14746" s="13" t="n">
        <v>125</v>
      </c>
      <c r="C14746" s="13" t="n">
        <v>124</v>
      </c>
      <c r="D14746" s="14" t="n">
        <f aca="false">C14746/Summary!$B$4</f>
        <v>0.00826666666666667</v>
      </c>
      <c r="E14746" s="15" t="n">
        <v>0.142857142857143</v>
      </c>
      <c r="F14746" s="2" t="s">
        <v>53</v>
      </c>
      <c r="G14746" s="2" t="s">
        <v>53</v>
      </c>
      <c r="H14746" s="2" t="str">
        <f aca="false">IF(AND(E14746&gt;=0.4,E14746&lt;=0.6),"Yes","No")</f>
        <v>No</v>
      </c>
      <c r="I14746" s="2" t="str">
        <f aca="false">IF(AND(F14746="No",G14746="No",H14746="Yes"),"Yes","No")</f>
        <v>No</v>
      </c>
      <c r="J14746" s="2"/>
      <c r="K14746" s="2"/>
    </row>
    <row r="14747" customFormat="false" ht="15" hidden="false" customHeight="false" outlineLevel="0" collapsed="false">
      <c r="A14747" s="2" t="s">
        <v>20247</v>
      </c>
      <c r="B14747" s="13" t="n">
        <v>125</v>
      </c>
      <c r="C14747" s="13" t="n">
        <v>125</v>
      </c>
      <c r="D14747" s="14" t="n">
        <f aca="false">C14747/Summary!$B$4</f>
        <v>0.00833333333333333</v>
      </c>
      <c r="E14747" s="15" t="n">
        <v>0</v>
      </c>
      <c r="F14747" s="2" t="s">
        <v>53</v>
      </c>
      <c r="G14747" s="2" t="s">
        <v>44</v>
      </c>
      <c r="H14747" s="2" t="str">
        <f aca="false">IF(AND(E14747&gt;=0.4,E14747&lt;=0.6),"Yes","No")</f>
        <v>No</v>
      </c>
      <c r="I14747" s="2" t="str">
        <f aca="false">IF(AND(F14747="No",G14747="No",H14747="Yes"),"Yes","No")</f>
        <v>No</v>
      </c>
      <c r="J14747" s="2"/>
      <c r="K14747" s="2"/>
    </row>
    <row r="14748" customFormat="false" ht="15" hidden="false" customHeight="false" outlineLevel="0" collapsed="false">
      <c r="A14748" s="2" t="s">
        <v>20248</v>
      </c>
      <c r="B14748" s="13" t="n">
        <v>125</v>
      </c>
      <c r="C14748" s="13" t="n">
        <v>125</v>
      </c>
      <c r="D14748" s="14" t="n">
        <f aca="false">C14748/Summary!$B$4</f>
        <v>0.00833333333333333</v>
      </c>
      <c r="E14748" s="15" t="n">
        <v>0.428571428571429</v>
      </c>
      <c r="F14748" s="2" t="s">
        <v>53</v>
      </c>
      <c r="G14748" s="2" t="s">
        <v>44</v>
      </c>
      <c r="H14748" s="2" t="str">
        <f aca="false">IF(AND(E14748&gt;=0.4,E14748&lt;=0.6),"Yes","No")</f>
        <v>Yes</v>
      </c>
      <c r="I14748" s="2" t="str">
        <f aca="false">IF(AND(F14748="No",G14748="No",H14748="Yes"),"Yes","No")</f>
        <v>No</v>
      </c>
      <c r="J14748" s="2"/>
      <c r="K14748" s="2"/>
    </row>
    <row r="14749" customFormat="false" ht="15" hidden="false" customHeight="false" outlineLevel="0" collapsed="false">
      <c r="A14749" s="2" t="s">
        <v>20249</v>
      </c>
      <c r="B14749" s="13" t="n">
        <v>125</v>
      </c>
      <c r="C14749" s="13" t="n">
        <v>124</v>
      </c>
      <c r="D14749" s="14" t="n">
        <f aca="false">C14749/Summary!$B$4</f>
        <v>0.00826666666666667</v>
      </c>
      <c r="E14749" s="15" t="n">
        <v>0.428571428571429</v>
      </c>
      <c r="F14749" s="2" t="s">
        <v>53</v>
      </c>
      <c r="G14749" s="2" t="s">
        <v>44</v>
      </c>
      <c r="H14749" s="2" t="str">
        <f aca="false">IF(AND(E14749&gt;=0.4,E14749&lt;=0.6),"Yes","No")</f>
        <v>Yes</v>
      </c>
      <c r="I14749" s="2" t="str">
        <f aca="false">IF(AND(F14749="No",G14749="No",H14749="Yes"),"Yes","No")</f>
        <v>No</v>
      </c>
      <c r="J14749" s="2"/>
      <c r="K14749" s="2"/>
    </row>
    <row r="14750" customFormat="false" ht="15" hidden="false" customHeight="false" outlineLevel="0" collapsed="false">
      <c r="A14750" s="2" t="s">
        <v>20250</v>
      </c>
      <c r="B14750" s="13" t="n">
        <v>125</v>
      </c>
      <c r="C14750" s="13" t="n">
        <v>125</v>
      </c>
      <c r="D14750" s="14" t="n">
        <f aca="false">C14750/Summary!$B$4</f>
        <v>0.00833333333333333</v>
      </c>
      <c r="E14750" s="15" t="n">
        <v>0.285714285714286</v>
      </c>
      <c r="F14750" s="2" t="s">
        <v>53</v>
      </c>
      <c r="G14750" s="2" t="s">
        <v>44</v>
      </c>
      <c r="H14750" s="2" t="str">
        <f aca="false">IF(AND(E14750&gt;=0.4,E14750&lt;=0.6),"Yes","No")</f>
        <v>No</v>
      </c>
      <c r="I14750" s="2" t="str">
        <f aca="false">IF(AND(F14750="No",G14750="No",H14750="Yes"),"Yes","No")</f>
        <v>No</v>
      </c>
      <c r="J14750" s="2"/>
      <c r="K14750" s="2"/>
    </row>
    <row r="14751" customFormat="false" ht="15" hidden="false" customHeight="false" outlineLevel="0" collapsed="false">
      <c r="A14751" s="2" t="s">
        <v>20251</v>
      </c>
      <c r="B14751" s="13" t="n">
        <v>125</v>
      </c>
      <c r="C14751" s="13" t="n">
        <v>124</v>
      </c>
      <c r="D14751" s="14" t="n">
        <f aca="false">C14751/Summary!$B$4</f>
        <v>0.00826666666666667</v>
      </c>
      <c r="E14751" s="15" t="n">
        <v>0.285714285714286</v>
      </c>
      <c r="F14751" s="2" t="s">
        <v>53</v>
      </c>
      <c r="G14751" s="2" t="s">
        <v>44</v>
      </c>
      <c r="H14751" s="2" t="str">
        <f aca="false">IF(AND(E14751&gt;=0.4,E14751&lt;=0.6),"Yes","No")</f>
        <v>No</v>
      </c>
      <c r="I14751" s="2" t="str">
        <f aca="false">IF(AND(F14751="No",G14751="No",H14751="Yes"),"Yes","No")</f>
        <v>No</v>
      </c>
      <c r="J14751" s="2"/>
      <c r="K14751" s="2"/>
    </row>
    <row r="14752" customFormat="false" ht="15" hidden="false" customHeight="false" outlineLevel="0" collapsed="false">
      <c r="A14752" s="2" t="s">
        <v>20252</v>
      </c>
      <c r="B14752" s="13" t="n">
        <v>125</v>
      </c>
      <c r="C14752" s="13" t="n">
        <v>125</v>
      </c>
      <c r="D14752" s="14" t="n">
        <f aca="false">C14752/Summary!$B$4</f>
        <v>0.00833333333333333</v>
      </c>
      <c r="E14752" s="15" t="n">
        <v>0.571428571428571</v>
      </c>
      <c r="F14752" s="2" t="s">
        <v>53</v>
      </c>
      <c r="G14752" s="2" t="s">
        <v>44</v>
      </c>
      <c r="H14752" s="2" t="str">
        <f aca="false">IF(AND(E14752&gt;=0.4,E14752&lt;=0.6),"Yes","No")</f>
        <v>Yes</v>
      </c>
      <c r="I14752" s="2" t="str">
        <f aca="false">IF(AND(F14752="No",G14752="No",H14752="Yes"),"Yes","No")</f>
        <v>No</v>
      </c>
      <c r="J14752" s="2"/>
      <c r="K14752" s="2"/>
    </row>
    <row r="14753" customFormat="false" ht="15" hidden="false" customHeight="false" outlineLevel="0" collapsed="false">
      <c r="A14753" s="2" t="s">
        <v>20253</v>
      </c>
      <c r="B14753" s="13" t="n">
        <v>125</v>
      </c>
      <c r="C14753" s="13" t="n">
        <v>125</v>
      </c>
      <c r="D14753" s="14" t="n">
        <f aca="false">C14753/Summary!$B$4</f>
        <v>0.00833333333333333</v>
      </c>
      <c r="E14753" s="15" t="n">
        <v>0.571428571428571</v>
      </c>
      <c r="F14753" s="2" t="s">
        <v>53</v>
      </c>
      <c r="G14753" s="2" t="s">
        <v>44</v>
      </c>
      <c r="H14753" s="2" t="str">
        <f aca="false">IF(AND(E14753&gt;=0.4,E14753&lt;=0.6),"Yes","No")</f>
        <v>Yes</v>
      </c>
      <c r="I14753" s="2" t="str">
        <f aca="false">IF(AND(F14753="No",G14753="No",H14753="Yes"),"Yes","No")</f>
        <v>No</v>
      </c>
      <c r="J14753" s="2"/>
      <c r="K14753" s="2"/>
    </row>
    <row r="14754" customFormat="false" ht="15" hidden="false" customHeight="false" outlineLevel="0" collapsed="false">
      <c r="A14754" s="2" t="s">
        <v>20254</v>
      </c>
      <c r="B14754" s="13" t="n">
        <v>125</v>
      </c>
      <c r="C14754" s="13" t="n">
        <v>125</v>
      </c>
      <c r="D14754" s="14" t="n">
        <f aca="false">C14754/Summary!$B$4</f>
        <v>0.00833333333333333</v>
      </c>
      <c r="E14754" s="15" t="n">
        <v>0.714285714285714</v>
      </c>
      <c r="F14754" s="2" t="s">
        <v>53</v>
      </c>
      <c r="G14754" s="2" t="s">
        <v>44</v>
      </c>
      <c r="H14754" s="2" t="str">
        <f aca="false">IF(AND(E14754&gt;=0.4,E14754&lt;=0.6),"Yes","No")</f>
        <v>No</v>
      </c>
      <c r="I14754" s="2" t="str">
        <f aca="false">IF(AND(F14754="No",G14754="No",H14754="Yes"),"Yes","No")</f>
        <v>No</v>
      </c>
      <c r="J14754" s="2"/>
      <c r="K14754" s="2"/>
    </row>
    <row r="14755" customFormat="false" ht="15" hidden="false" customHeight="false" outlineLevel="0" collapsed="false">
      <c r="A14755" s="2" t="s">
        <v>20255</v>
      </c>
      <c r="B14755" s="13" t="n">
        <v>125</v>
      </c>
      <c r="C14755" s="13" t="n">
        <v>125</v>
      </c>
      <c r="D14755" s="14" t="n">
        <f aca="false">C14755/Summary!$B$4</f>
        <v>0.00833333333333333</v>
      </c>
      <c r="E14755" s="15" t="n">
        <v>0.571428571428571</v>
      </c>
      <c r="F14755" s="2" t="s">
        <v>53</v>
      </c>
      <c r="G14755" s="2" t="s">
        <v>44</v>
      </c>
      <c r="H14755" s="2" t="str">
        <f aca="false">IF(AND(E14755&gt;=0.4,E14755&lt;=0.6),"Yes","No")</f>
        <v>Yes</v>
      </c>
      <c r="I14755" s="2" t="str">
        <f aca="false">IF(AND(F14755="No",G14755="No",H14755="Yes"),"Yes","No")</f>
        <v>No</v>
      </c>
      <c r="J14755" s="2"/>
      <c r="K14755" s="2"/>
    </row>
    <row r="14756" customFormat="false" ht="15" hidden="false" customHeight="false" outlineLevel="0" collapsed="false">
      <c r="A14756" s="2" t="s">
        <v>20256</v>
      </c>
      <c r="B14756" s="13" t="n">
        <v>125</v>
      </c>
      <c r="C14756" s="13" t="n">
        <v>125</v>
      </c>
      <c r="D14756" s="14" t="n">
        <f aca="false">C14756/Summary!$B$4</f>
        <v>0.00833333333333333</v>
      </c>
      <c r="E14756" s="15" t="n">
        <v>0.857142857142857</v>
      </c>
      <c r="F14756" s="2" t="s">
        <v>53</v>
      </c>
      <c r="G14756" s="2" t="s">
        <v>44</v>
      </c>
      <c r="H14756" s="2" t="str">
        <f aca="false">IF(AND(E14756&gt;=0.4,E14756&lt;=0.6),"Yes","No")</f>
        <v>No</v>
      </c>
      <c r="I14756" s="2" t="str">
        <f aca="false">IF(AND(F14756="No",G14756="No",H14756="Yes"),"Yes","No")</f>
        <v>No</v>
      </c>
      <c r="J14756" s="2"/>
      <c r="K14756" s="2"/>
    </row>
    <row r="14757" customFormat="false" ht="15" hidden="false" customHeight="false" outlineLevel="0" collapsed="false">
      <c r="A14757" s="2" t="s">
        <v>20257</v>
      </c>
      <c r="B14757" s="13" t="n">
        <v>125</v>
      </c>
      <c r="C14757" s="13" t="n">
        <v>124</v>
      </c>
      <c r="D14757" s="14" t="n">
        <f aca="false">C14757/Summary!$B$4</f>
        <v>0.00826666666666667</v>
      </c>
      <c r="E14757" s="15" t="n">
        <v>0.714285714285714</v>
      </c>
      <c r="F14757" s="2" t="s">
        <v>53</v>
      </c>
      <c r="G14757" s="2" t="s">
        <v>44</v>
      </c>
      <c r="H14757" s="2" t="str">
        <f aca="false">IF(AND(E14757&gt;=0.4,E14757&lt;=0.6),"Yes","No")</f>
        <v>No</v>
      </c>
      <c r="I14757" s="2" t="str">
        <f aca="false">IF(AND(F14757="No",G14757="No",H14757="Yes"),"Yes","No")</f>
        <v>No</v>
      </c>
      <c r="J14757" s="2"/>
      <c r="K14757" s="2"/>
    </row>
    <row r="14758" customFormat="false" ht="15" hidden="false" customHeight="false" outlineLevel="0" collapsed="false">
      <c r="A14758" s="2" t="s">
        <v>20258</v>
      </c>
      <c r="B14758" s="13" t="n">
        <v>125</v>
      </c>
      <c r="C14758" s="13" t="n">
        <v>125</v>
      </c>
      <c r="D14758" s="14" t="n">
        <f aca="false">C14758/Summary!$B$4</f>
        <v>0.00833333333333333</v>
      </c>
      <c r="E14758" s="15" t="n">
        <v>0.571428571428571</v>
      </c>
      <c r="F14758" s="2" t="s">
        <v>53</v>
      </c>
      <c r="G14758" s="2" t="s">
        <v>44</v>
      </c>
      <c r="H14758" s="2" t="str">
        <f aca="false">IF(AND(E14758&gt;=0.4,E14758&lt;=0.6),"Yes","No")</f>
        <v>Yes</v>
      </c>
      <c r="I14758" s="2" t="str">
        <f aca="false">IF(AND(F14758="No",G14758="No",H14758="Yes"),"Yes","No")</f>
        <v>No</v>
      </c>
      <c r="J14758" s="2"/>
      <c r="K14758" s="2"/>
    </row>
    <row r="14759" customFormat="false" ht="15" hidden="false" customHeight="false" outlineLevel="0" collapsed="false">
      <c r="A14759" s="2" t="s">
        <v>20259</v>
      </c>
      <c r="B14759" s="13" t="n">
        <v>125</v>
      </c>
      <c r="C14759" s="13" t="n">
        <v>124</v>
      </c>
      <c r="D14759" s="14" t="n">
        <f aca="false">C14759/Summary!$B$4</f>
        <v>0.00826666666666667</v>
      </c>
      <c r="E14759" s="15" t="n">
        <v>0.857142857142857</v>
      </c>
      <c r="F14759" s="2" t="s">
        <v>53</v>
      </c>
      <c r="G14759" s="2" t="s">
        <v>44</v>
      </c>
      <c r="H14759" s="2" t="str">
        <f aca="false">IF(AND(E14759&gt;=0.4,E14759&lt;=0.6),"Yes","No")</f>
        <v>No</v>
      </c>
      <c r="I14759" s="2" t="str">
        <f aca="false">IF(AND(F14759="No",G14759="No",H14759="Yes"),"Yes","No")</f>
        <v>No</v>
      </c>
      <c r="J14759" s="2"/>
      <c r="K14759" s="2"/>
    </row>
    <row r="14760" customFormat="false" ht="15" hidden="false" customHeight="false" outlineLevel="0" collapsed="false">
      <c r="A14760" s="2" t="s">
        <v>20260</v>
      </c>
      <c r="B14760" s="13" t="n">
        <v>125</v>
      </c>
      <c r="C14760" s="13" t="n">
        <v>125</v>
      </c>
      <c r="D14760" s="14" t="n">
        <f aca="false">C14760/Summary!$B$4</f>
        <v>0.00833333333333333</v>
      </c>
      <c r="E14760" s="15" t="n">
        <v>0.571428571428571</v>
      </c>
      <c r="F14760" s="2" t="s">
        <v>53</v>
      </c>
      <c r="G14760" s="2" t="s">
        <v>44</v>
      </c>
      <c r="H14760" s="2" t="str">
        <f aca="false">IF(AND(E14760&gt;=0.4,E14760&lt;=0.6),"Yes","No")</f>
        <v>Yes</v>
      </c>
      <c r="I14760" s="2" t="str">
        <f aca="false">IF(AND(F14760="No",G14760="No",H14760="Yes"),"Yes","No")</f>
        <v>No</v>
      </c>
      <c r="J14760" s="2"/>
      <c r="K14760" s="2"/>
    </row>
    <row r="14761" customFormat="false" ht="15" hidden="false" customHeight="false" outlineLevel="0" collapsed="false">
      <c r="A14761" s="2" t="s">
        <v>20261</v>
      </c>
      <c r="B14761" s="13" t="n">
        <v>125</v>
      </c>
      <c r="C14761" s="13" t="n">
        <v>125</v>
      </c>
      <c r="D14761" s="14" t="n">
        <f aca="false">C14761/Summary!$B$4</f>
        <v>0.00833333333333333</v>
      </c>
      <c r="E14761" s="15" t="n">
        <v>0.428571428571429</v>
      </c>
      <c r="F14761" s="2" t="s">
        <v>53</v>
      </c>
      <c r="G14761" s="2" t="s">
        <v>44</v>
      </c>
      <c r="H14761" s="2" t="str">
        <f aca="false">IF(AND(E14761&gt;=0.4,E14761&lt;=0.6),"Yes","No")</f>
        <v>Yes</v>
      </c>
      <c r="I14761" s="2" t="str">
        <f aca="false">IF(AND(F14761="No",G14761="No",H14761="Yes"),"Yes","No")</f>
        <v>No</v>
      </c>
      <c r="J14761" s="2"/>
      <c r="K14761" s="2"/>
    </row>
    <row r="14762" customFormat="false" ht="15" hidden="false" customHeight="false" outlineLevel="0" collapsed="false">
      <c r="A14762" s="2" t="s">
        <v>20262</v>
      </c>
      <c r="B14762" s="13" t="n">
        <v>125</v>
      </c>
      <c r="C14762" s="13" t="n">
        <v>125</v>
      </c>
      <c r="D14762" s="14" t="n">
        <f aca="false">C14762/Summary!$B$4</f>
        <v>0.00833333333333333</v>
      </c>
      <c r="E14762" s="15" t="n">
        <v>0.428571428571429</v>
      </c>
      <c r="F14762" s="2" t="s">
        <v>53</v>
      </c>
      <c r="G14762" s="2" t="s">
        <v>44</v>
      </c>
      <c r="H14762" s="2" t="str">
        <f aca="false">IF(AND(E14762&gt;=0.4,E14762&lt;=0.6),"Yes","No")</f>
        <v>Yes</v>
      </c>
      <c r="I14762" s="2" t="str">
        <f aca="false">IF(AND(F14762="No",G14762="No",H14762="Yes"),"Yes","No")</f>
        <v>No</v>
      </c>
      <c r="J14762" s="2"/>
      <c r="K14762" s="2"/>
    </row>
    <row r="14763" customFormat="false" ht="15" hidden="false" customHeight="false" outlineLevel="0" collapsed="false">
      <c r="A14763" s="2" t="s">
        <v>20263</v>
      </c>
      <c r="B14763" s="13" t="n">
        <v>125</v>
      </c>
      <c r="C14763" s="13" t="n">
        <v>125</v>
      </c>
      <c r="D14763" s="14" t="n">
        <f aca="false">C14763/Summary!$B$4</f>
        <v>0.00833333333333333</v>
      </c>
      <c r="E14763" s="15" t="n">
        <v>0.571428571428571</v>
      </c>
      <c r="F14763" s="2" t="s">
        <v>44</v>
      </c>
      <c r="G14763" s="2" t="s">
        <v>53</v>
      </c>
      <c r="H14763" s="2" t="str">
        <f aca="false">IF(AND(E14763&gt;=0.4,E14763&lt;=0.6),"Yes","No")</f>
        <v>Yes</v>
      </c>
      <c r="I14763" s="2" t="str">
        <f aca="false">IF(AND(F14763="No",G14763="No",H14763="Yes"),"Yes","No")</f>
        <v>No</v>
      </c>
      <c r="J14763" s="2"/>
      <c r="K14763" s="2"/>
    </row>
    <row r="14764" customFormat="false" ht="15" hidden="false" customHeight="false" outlineLevel="0" collapsed="false">
      <c r="A14764" s="2" t="s">
        <v>20264</v>
      </c>
      <c r="B14764" s="13" t="n">
        <v>125</v>
      </c>
      <c r="C14764" s="13" t="n">
        <v>125</v>
      </c>
      <c r="D14764" s="14" t="n">
        <f aca="false">C14764/Summary!$B$4</f>
        <v>0.00833333333333333</v>
      </c>
      <c r="E14764" s="15" t="n">
        <v>0.428571428571429</v>
      </c>
      <c r="F14764" s="2" t="s">
        <v>53</v>
      </c>
      <c r="G14764" s="2" t="s">
        <v>53</v>
      </c>
      <c r="H14764" s="2" t="str">
        <f aca="false">IF(AND(E14764&gt;=0.4,E14764&lt;=0.6),"Yes","No")</f>
        <v>Yes</v>
      </c>
      <c r="I14764" s="2" t="str">
        <f aca="false">IF(AND(F14764="No",G14764="No",H14764="Yes"),"Yes","No")</f>
        <v>No</v>
      </c>
      <c r="J14764" s="2"/>
      <c r="K14764" s="2"/>
    </row>
    <row r="14765" customFormat="false" ht="15" hidden="false" customHeight="false" outlineLevel="0" collapsed="false">
      <c r="A14765" s="2" t="s">
        <v>20265</v>
      </c>
      <c r="B14765" s="13" t="n">
        <v>125</v>
      </c>
      <c r="C14765" s="13" t="n">
        <v>125</v>
      </c>
      <c r="D14765" s="14" t="n">
        <f aca="false">C14765/Summary!$B$4</f>
        <v>0.00833333333333333</v>
      </c>
      <c r="E14765" s="15" t="n">
        <v>0.285714285714286</v>
      </c>
      <c r="F14765" s="2" t="s">
        <v>53</v>
      </c>
      <c r="G14765" s="2" t="s">
        <v>44</v>
      </c>
      <c r="H14765" s="2" t="str">
        <f aca="false">IF(AND(E14765&gt;=0.4,E14765&lt;=0.6),"Yes","No")</f>
        <v>No</v>
      </c>
      <c r="I14765" s="2" t="str">
        <f aca="false">IF(AND(F14765="No",G14765="No",H14765="Yes"),"Yes","No")</f>
        <v>No</v>
      </c>
      <c r="J14765" s="2"/>
      <c r="K14765" s="2"/>
    </row>
    <row r="14766" customFormat="false" ht="15" hidden="false" customHeight="false" outlineLevel="0" collapsed="false">
      <c r="A14766" s="2" t="s">
        <v>20266</v>
      </c>
      <c r="B14766" s="13" t="n">
        <v>125</v>
      </c>
      <c r="C14766" s="13" t="n">
        <v>125</v>
      </c>
      <c r="D14766" s="14" t="n">
        <f aca="false">C14766/Summary!$B$4</f>
        <v>0.00833333333333333</v>
      </c>
      <c r="E14766" s="15" t="n">
        <v>0.571428571428571</v>
      </c>
      <c r="F14766" s="2" t="s">
        <v>53</v>
      </c>
      <c r="G14766" s="2" t="s">
        <v>44</v>
      </c>
      <c r="H14766" s="2" t="str">
        <f aca="false">IF(AND(E14766&gt;=0.4,E14766&lt;=0.6),"Yes","No")</f>
        <v>Yes</v>
      </c>
      <c r="I14766" s="2" t="str">
        <f aca="false">IF(AND(F14766="No",G14766="No",H14766="Yes"),"Yes","No")</f>
        <v>No</v>
      </c>
      <c r="J14766" s="2"/>
      <c r="K14766" s="2"/>
    </row>
    <row r="14767" customFormat="false" ht="15" hidden="false" customHeight="false" outlineLevel="0" collapsed="false">
      <c r="A14767" s="2" t="s">
        <v>20267</v>
      </c>
      <c r="B14767" s="13" t="n">
        <v>125</v>
      </c>
      <c r="C14767" s="13" t="n">
        <v>125</v>
      </c>
      <c r="D14767" s="14" t="n">
        <f aca="false">C14767/Summary!$B$4</f>
        <v>0.00833333333333333</v>
      </c>
      <c r="E14767" s="15" t="n">
        <v>0.428571428571429</v>
      </c>
      <c r="F14767" s="2" t="s">
        <v>53</v>
      </c>
      <c r="G14767" s="2" t="s">
        <v>44</v>
      </c>
      <c r="H14767" s="2" t="str">
        <f aca="false">IF(AND(E14767&gt;=0.4,E14767&lt;=0.6),"Yes","No")</f>
        <v>Yes</v>
      </c>
      <c r="I14767" s="2" t="str">
        <f aca="false">IF(AND(F14767="No",G14767="No",H14767="Yes"),"Yes","No")</f>
        <v>No</v>
      </c>
      <c r="J14767" s="2"/>
      <c r="K14767" s="2"/>
    </row>
    <row r="14768" customFormat="false" ht="15" hidden="false" customHeight="false" outlineLevel="0" collapsed="false">
      <c r="A14768" s="2" t="s">
        <v>20268</v>
      </c>
      <c r="B14768" s="13" t="n">
        <v>125</v>
      </c>
      <c r="C14768" s="13" t="n">
        <v>124</v>
      </c>
      <c r="D14768" s="14" t="n">
        <f aca="false">C14768/Summary!$B$4</f>
        <v>0.00826666666666667</v>
      </c>
      <c r="E14768" s="15" t="n">
        <v>0.428571428571429</v>
      </c>
      <c r="F14768" s="2" t="s">
        <v>53</v>
      </c>
      <c r="G14768" s="2" t="s">
        <v>44</v>
      </c>
      <c r="H14768" s="2" t="str">
        <f aca="false">IF(AND(E14768&gt;=0.4,E14768&lt;=0.6),"Yes","No")</f>
        <v>Yes</v>
      </c>
      <c r="I14768" s="2" t="str">
        <f aca="false">IF(AND(F14768="No",G14768="No",H14768="Yes"),"Yes","No")</f>
        <v>No</v>
      </c>
      <c r="J14768" s="2"/>
      <c r="K14768" s="2"/>
    </row>
    <row r="14769" customFormat="false" ht="15" hidden="false" customHeight="false" outlineLevel="0" collapsed="false">
      <c r="A14769" s="2" t="s">
        <v>20269</v>
      </c>
      <c r="B14769" s="13" t="n">
        <v>125</v>
      </c>
      <c r="C14769" s="13" t="n">
        <v>124</v>
      </c>
      <c r="D14769" s="14" t="n">
        <f aca="false">C14769/Summary!$B$4</f>
        <v>0.00826666666666667</v>
      </c>
      <c r="E14769" s="15" t="n">
        <v>0.428571428571429</v>
      </c>
      <c r="F14769" s="2" t="s">
        <v>53</v>
      </c>
      <c r="G14769" s="2" t="s">
        <v>44</v>
      </c>
      <c r="H14769" s="2" t="str">
        <f aca="false">IF(AND(E14769&gt;=0.4,E14769&lt;=0.6),"Yes","No")</f>
        <v>Yes</v>
      </c>
      <c r="I14769" s="2" t="str">
        <f aca="false">IF(AND(F14769="No",G14769="No",H14769="Yes"),"Yes","No")</f>
        <v>No</v>
      </c>
      <c r="J14769" s="2"/>
      <c r="K14769" s="2"/>
    </row>
    <row r="14770" customFormat="false" ht="15" hidden="false" customHeight="false" outlineLevel="0" collapsed="false">
      <c r="A14770" s="2" t="s">
        <v>20270</v>
      </c>
      <c r="B14770" s="13" t="n">
        <v>125</v>
      </c>
      <c r="C14770" s="13" t="n">
        <v>124</v>
      </c>
      <c r="D14770" s="14" t="n">
        <f aca="false">C14770/Summary!$B$4</f>
        <v>0.00826666666666667</v>
      </c>
      <c r="E14770" s="15" t="n">
        <v>0.571428571428571</v>
      </c>
      <c r="F14770" s="2" t="s">
        <v>53</v>
      </c>
      <c r="G14770" s="2" t="s">
        <v>53</v>
      </c>
      <c r="H14770" s="2" t="str">
        <f aca="false">IF(AND(E14770&gt;=0.4,E14770&lt;=0.6),"Yes","No")</f>
        <v>Yes</v>
      </c>
      <c r="I14770" s="2" t="str">
        <f aca="false">IF(AND(F14770="No",G14770="No",H14770="Yes"),"Yes","No")</f>
        <v>No</v>
      </c>
      <c r="J14770" s="2"/>
      <c r="K14770" s="2"/>
    </row>
    <row r="14771" customFormat="false" ht="15" hidden="false" customHeight="false" outlineLevel="0" collapsed="false">
      <c r="A14771" s="2" t="s">
        <v>20271</v>
      </c>
      <c r="B14771" s="13" t="n">
        <v>125</v>
      </c>
      <c r="C14771" s="13" t="n">
        <v>124</v>
      </c>
      <c r="D14771" s="14" t="n">
        <f aca="false">C14771/Summary!$B$4</f>
        <v>0.00826666666666667</v>
      </c>
      <c r="E14771" s="15" t="n">
        <v>0.857142857142857</v>
      </c>
      <c r="F14771" s="2" t="s">
        <v>53</v>
      </c>
      <c r="G14771" s="2" t="s">
        <v>44</v>
      </c>
      <c r="H14771" s="2" t="str">
        <f aca="false">IF(AND(E14771&gt;=0.4,E14771&lt;=0.6),"Yes","No")</f>
        <v>No</v>
      </c>
      <c r="I14771" s="2" t="str">
        <f aca="false">IF(AND(F14771="No",G14771="No",H14771="Yes"),"Yes","No")</f>
        <v>No</v>
      </c>
      <c r="J14771" s="2"/>
      <c r="K14771" s="2"/>
    </row>
    <row r="14772" customFormat="false" ht="15" hidden="false" customHeight="false" outlineLevel="0" collapsed="false">
      <c r="A14772" s="2" t="s">
        <v>20272</v>
      </c>
      <c r="B14772" s="13" t="n">
        <v>125</v>
      </c>
      <c r="C14772" s="13" t="n">
        <v>123</v>
      </c>
      <c r="D14772" s="14" t="n">
        <f aca="false">C14772/Summary!$B$4</f>
        <v>0.0082</v>
      </c>
      <c r="E14772" s="15" t="n">
        <v>0.428571428571429</v>
      </c>
      <c r="F14772" s="2" t="s">
        <v>53</v>
      </c>
      <c r="G14772" s="2" t="s">
        <v>44</v>
      </c>
      <c r="H14772" s="2" t="str">
        <f aca="false">IF(AND(E14772&gt;=0.4,E14772&lt;=0.6),"Yes","No")</f>
        <v>Yes</v>
      </c>
      <c r="I14772" s="2" t="str">
        <f aca="false">IF(AND(F14772="No",G14772="No",H14772="Yes"),"Yes","No")</f>
        <v>No</v>
      </c>
      <c r="J14772" s="2"/>
      <c r="K14772" s="2"/>
    </row>
    <row r="14773" customFormat="false" ht="15" hidden="false" customHeight="false" outlineLevel="0" collapsed="false">
      <c r="A14773" s="2" t="s">
        <v>20273</v>
      </c>
      <c r="B14773" s="13" t="n">
        <v>125</v>
      </c>
      <c r="C14773" s="13" t="n">
        <v>124</v>
      </c>
      <c r="D14773" s="14" t="n">
        <f aca="false">C14773/Summary!$B$4</f>
        <v>0.00826666666666667</v>
      </c>
      <c r="E14773" s="15" t="n">
        <v>0.571428571428571</v>
      </c>
      <c r="F14773" s="2" t="s">
        <v>53</v>
      </c>
      <c r="G14773" s="2" t="s">
        <v>44</v>
      </c>
      <c r="H14773" s="2" t="str">
        <f aca="false">IF(AND(E14773&gt;=0.4,E14773&lt;=0.6),"Yes","No")</f>
        <v>Yes</v>
      </c>
      <c r="I14773" s="2" t="str">
        <f aca="false">IF(AND(F14773="No",G14773="No",H14773="Yes"),"Yes","No")</f>
        <v>No</v>
      </c>
      <c r="J14773" s="2"/>
      <c r="K14773" s="2"/>
    </row>
    <row r="14774" customFormat="false" ht="15" hidden="false" customHeight="false" outlineLevel="0" collapsed="false">
      <c r="A14774" s="2" t="s">
        <v>20274</v>
      </c>
      <c r="B14774" s="13" t="n">
        <v>125</v>
      </c>
      <c r="C14774" s="13" t="n">
        <v>125</v>
      </c>
      <c r="D14774" s="14" t="n">
        <f aca="false">C14774/Summary!$B$4</f>
        <v>0.00833333333333333</v>
      </c>
      <c r="E14774" s="15" t="n">
        <v>0.571428571428571</v>
      </c>
      <c r="F14774" s="2" t="s">
        <v>53</v>
      </c>
      <c r="G14774" s="2" t="s">
        <v>44</v>
      </c>
      <c r="H14774" s="2" t="str">
        <f aca="false">IF(AND(E14774&gt;=0.4,E14774&lt;=0.6),"Yes","No")</f>
        <v>Yes</v>
      </c>
      <c r="I14774" s="2" t="str">
        <f aca="false">IF(AND(F14774="No",G14774="No",H14774="Yes"),"Yes","No")</f>
        <v>No</v>
      </c>
      <c r="J14774" s="2"/>
      <c r="K14774" s="2"/>
    </row>
    <row r="14775" customFormat="false" ht="15" hidden="false" customHeight="false" outlineLevel="0" collapsed="false">
      <c r="A14775" s="2" t="s">
        <v>20275</v>
      </c>
      <c r="B14775" s="13" t="n">
        <v>125</v>
      </c>
      <c r="C14775" s="13" t="n">
        <v>125</v>
      </c>
      <c r="D14775" s="14" t="n">
        <f aca="false">C14775/Summary!$B$4</f>
        <v>0.00833333333333333</v>
      </c>
      <c r="E14775" s="15" t="n">
        <v>0.714285714285714</v>
      </c>
      <c r="F14775" s="2" t="s">
        <v>53</v>
      </c>
      <c r="G14775" s="2" t="s">
        <v>44</v>
      </c>
      <c r="H14775" s="2" t="str">
        <f aca="false">IF(AND(E14775&gt;=0.4,E14775&lt;=0.6),"Yes","No")</f>
        <v>No</v>
      </c>
      <c r="I14775" s="2" t="str">
        <f aca="false">IF(AND(F14775="No",G14775="No",H14775="Yes"),"Yes","No")</f>
        <v>No</v>
      </c>
      <c r="J14775" s="2"/>
      <c r="K14775" s="2"/>
    </row>
    <row r="14776" customFormat="false" ht="15" hidden="false" customHeight="false" outlineLevel="0" collapsed="false">
      <c r="A14776" s="2" t="s">
        <v>20276</v>
      </c>
      <c r="B14776" s="13" t="n">
        <v>125</v>
      </c>
      <c r="C14776" s="13" t="n">
        <v>124</v>
      </c>
      <c r="D14776" s="14" t="n">
        <f aca="false">C14776/Summary!$B$4</f>
        <v>0.00826666666666667</v>
      </c>
      <c r="E14776" s="15" t="n">
        <v>1</v>
      </c>
      <c r="F14776" s="2" t="s">
        <v>53</v>
      </c>
      <c r="G14776" s="2" t="s">
        <v>53</v>
      </c>
      <c r="H14776" s="2" t="str">
        <f aca="false">IF(AND(E14776&gt;=0.4,E14776&lt;=0.6),"Yes","No")</f>
        <v>No</v>
      </c>
      <c r="I14776" s="2" t="str">
        <f aca="false">IF(AND(F14776="No",G14776="No",H14776="Yes"),"Yes","No")</f>
        <v>No</v>
      </c>
      <c r="J14776" s="2"/>
      <c r="K14776" s="2"/>
    </row>
    <row r="14777" customFormat="false" ht="15" hidden="false" customHeight="false" outlineLevel="0" collapsed="false">
      <c r="A14777" s="2" t="s">
        <v>20277</v>
      </c>
      <c r="B14777" s="13" t="n">
        <v>125</v>
      </c>
      <c r="C14777" s="13" t="n">
        <v>124</v>
      </c>
      <c r="D14777" s="14" t="n">
        <f aca="false">C14777/Summary!$B$4</f>
        <v>0.00826666666666667</v>
      </c>
      <c r="E14777" s="15" t="n">
        <v>0.714285714285714</v>
      </c>
      <c r="F14777" s="2" t="s">
        <v>53</v>
      </c>
      <c r="G14777" s="2" t="s">
        <v>44</v>
      </c>
      <c r="H14777" s="2" t="str">
        <f aca="false">IF(AND(E14777&gt;=0.4,E14777&lt;=0.6),"Yes","No")</f>
        <v>No</v>
      </c>
      <c r="I14777" s="2" t="str">
        <f aca="false">IF(AND(F14777="No",G14777="No",H14777="Yes"),"Yes","No")</f>
        <v>No</v>
      </c>
      <c r="J14777" s="2"/>
      <c r="K14777" s="2"/>
    </row>
    <row r="14778" customFormat="false" ht="15" hidden="false" customHeight="false" outlineLevel="0" collapsed="false">
      <c r="A14778" s="2" t="s">
        <v>20278</v>
      </c>
      <c r="B14778" s="13" t="n">
        <v>125</v>
      </c>
      <c r="C14778" s="13" t="n">
        <v>125</v>
      </c>
      <c r="D14778" s="14" t="n">
        <f aca="false">C14778/Summary!$B$4</f>
        <v>0.00833333333333333</v>
      </c>
      <c r="E14778" s="15" t="n">
        <v>0.857142857142857</v>
      </c>
      <c r="F14778" s="2" t="s">
        <v>53</v>
      </c>
      <c r="G14778" s="2" t="s">
        <v>44</v>
      </c>
      <c r="H14778" s="2" t="str">
        <f aca="false">IF(AND(E14778&gt;=0.4,E14778&lt;=0.6),"Yes","No")</f>
        <v>No</v>
      </c>
      <c r="I14778" s="2" t="str">
        <f aca="false">IF(AND(F14778="No",G14778="No",H14778="Yes"),"Yes","No")</f>
        <v>No</v>
      </c>
      <c r="J14778" s="2"/>
      <c r="K14778" s="2"/>
    </row>
    <row r="14779" customFormat="false" ht="15" hidden="false" customHeight="false" outlineLevel="0" collapsed="false">
      <c r="A14779" s="2" t="s">
        <v>20279</v>
      </c>
      <c r="B14779" s="13" t="n">
        <v>125</v>
      </c>
      <c r="C14779" s="13" t="n">
        <v>125</v>
      </c>
      <c r="D14779" s="14" t="n">
        <f aca="false">C14779/Summary!$B$4</f>
        <v>0.00833333333333333</v>
      </c>
      <c r="E14779" s="15" t="n">
        <v>0.571428571428571</v>
      </c>
      <c r="F14779" s="2" t="s">
        <v>53</v>
      </c>
      <c r="G14779" s="2" t="s">
        <v>53</v>
      </c>
      <c r="H14779" s="2" t="str">
        <f aca="false">IF(AND(E14779&gt;=0.4,E14779&lt;=0.6),"Yes","No")</f>
        <v>Yes</v>
      </c>
      <c r="I14779" s="2" t="str">
        <f aca="false">IF(AND(F14779="No",G14779="No",H14779="Yes"),"Yes","No")</f>
        <v>No</v>
      </c>
      <c r="J14779" s="2"/>
      <c r="K14779" s="2"/>
    </row>
    <row r="14780" customFormat="false" ht="15" hidden="false" customHeight="false" outlineLevel="0" collapsed="false">
      <c r="A14780" s="2" t="s">
        <v>20280</v>
      </c>
      <c r="B14780" s="13" t="n">
        <v>125</v>
      </c>
      <c r="C14780" s="13" t="n">
        <v>125</v>
      </c>
      <c r="D14780" s="14" t="n">
        <f aca="false">C14780/Summary!$B$4</f>
        <v>0.00833333333333333</v>
      </c>
      <c r="E14780" s="15" t="n">
        <v>0.714285714285714</v>
      </c>
      <c r="F14780" s="2" t="s">
        <v>53</v>
      </c>
      <c r="G14780" s="2" t="s">
        <v>44</v>
      </c>
      <c r="H14780" s="2" t="str">
        <f aca="false">IF(AND(E14780&gt;=0.4,E14780&lt;=0.6),"Yes","No")</f>
        <v>No</v>
      </c>
      <c r="I14780" s="2" t="str">
        <f aca="false">IF(AND(F14780="No",G14780="No",H14780="Yes"),"Yes","No")</f>
        <v>No</v>
      </c>
      <c r="J14780" s="2"/>
      <c r="K14780" s="2"/>
    </row>
    <row r="14781" customFormat="false" ht="15" hidden="false" customHeight="false" outlineLevel="0" collapsed="false">
      <c r="A14781" s="2" t="s">
        <v>20281</v>
      </c>
      <c r="B14781" s="13" t="n">
        <v>125</v>
      </c>
      <c r="C14781" s="13" t="n">
        <v>125</v>
      </c>
      <c r="D14781" s="14" t="n">
        <f aca="false">C14781/Summary!$B$4</f>
        <v>0.00833333333333333</v>
      </c>
      <c r="E14781" s="15" t="n">
        <v>0.714285714285714</v>
      </c>
      <c r="F14781" s="2" t="s">
        <v>53</v>
      </c>
      <c r="G14781" s="2" t="s">
        <v>44</v>
      </c>
      <c r="H14781" s="2" t="str">
        <f aca="false">IF(AND(E14781&gt;=0.4,E14781&lt;=0.6),"Yes","No")</f>
        <v>No</v>
      </c>
      <c r="I14781" s="2" t="str">
        <f aca="false">IF(AND(F14781="No",G14781="No",H14781="Yes"),"Yes","No")</f>
        <v>No</v>
      </c>
      <c r="J14781" s="2"/>
      <c r="K14781" s="2"/>
    </row>
    <row r="14782" customFormat="false" ht="15" hidden="false" customHeight="false" outlineLevel="0" collapsed="false">
      <c r="A14782" s="2" t="s">
        <v>20282</v>
      </c>
      <c r="B14782" s="13" t="n">
        <v>125</v>
      </c>
      <c r="C14782" s="13" t="n">
        <v>123</v>
      </c>
      <c r="D14782" s="14" t="n">
        <f aca="false">C14782/Summary!$B$4</f>
        <v>0.0082</v>
      </c>
      <c r="E14782" s="15" t="n">
        <v>0.571428571428571</v>
      </c>
      <c r="F14782" s="2" t="s">
        <v>53</v>
      </c>
      <c r="G14782" s="2" t="s">
        <v>44</v>
      </c>
      <c r="H14782" s="2" t="str">
        <f aca="false">IF(AND(E14782&gt;=0.4,E14782&lt;=0.6),"Yes","No")</f>
        <v>Yes</v>
      </c>
      <c r="I14782" s="2" t="str">
        <f aca="false">IF(AND(F14782="No",G14782="No",H14782="Yes"),"Yes","No")</f>
        <v>No</v>
      </c>
      <c r="J14782" s="2"/>
      <c r="K14782" s="2"/>
    </row>
    <row r="14783" customFormat="false" ht="15" hidden="false" customHeight="false" outlineLevel="0" collapsed="false">
      <c r="A14783" s="2" t="s">
        <v>20283</v>
      </c>
      <c r="B14783" s="13" t="n">
        <v>125</v>
      </c>
      <c r="C14783" s="13" t="n">
        <v>124</v>
      </c>
      <c r="D14783" s="14" t="n">
        <f aca="false">C14783/Summary!$B$4</f>
        <v>0.00826666666666667</v>
      </c>
      <c r="E14783" s="15" t="n">
        <v>0.714285714285714</v>
      </c>
      <c r="F14783" s="2" t="s">
        <v>53</v>
      </c>
      <c r="G14783" s="2" t="s">
        <v>53</v>
      </c>
      <c r="H14783" s="2" t="str">
        <f aca="false">IF(AND(E14783&gt;=0.4,E14783&lt;=0.6),"Yes","No")</f>
        <v>No</v>
      </c>
      <c r="I14783" s="2" t="str">
        <f aca="false">IF(AND(F14783="No",G14783="No",H14783="Yes"),"Yes","No")</f>
        <v>No</v>
      </c>
      <c r="J14783" s="2"/>
      <c r="K14783" s="2"/>
    </row>
    <row r="14784" customFormat="false" ht="15" hidden="false" customHeight="false" outlineLevel="0" collapsed="false">
      <c r="A14784" s="2" t="s">
        <v>20284</v>
      </c>
      <c r="B14784" s="13" t="n">
        <v>125</v>
      </c>
      <c r="C14784" s="13" t="n">
        <v>124</v>
      </c>
      <c r="D14784" s="14" t="n">
        <f aca="false">C14784/Summary!$B$4</f>
        <v>0.00826666666666667</v>
      </c>
      <c r="E14784" s="15" t="n">
        <v>0.428571428571429</v>
      </c>
      <c r="F14784" s="2" t="s">
        <v>53</v>
      </c>
      <c r="G14784" s="2" t="s">
        <v>44</v>
      </c>
      <c r="H14784" s="2" t="str">
        <f aca="false">IF(AND(E14784&gt;=0.4,E14784&lt;=0.6),"Yes","No")</f>
        <v>Yes</v>
      </c>
      <c r="I14784" s="2" t="str">
        <f aca="false">IF(AND(F14784="No",G14784="No",H14784="Yes"),"Yes","No")</f>
        <v>No</v>
      </c>
      <c r="J14784" s="2"/>
      <c r="K14784" s="2"/>
    </row>
    <row r="14785" customFormat="false" ht="15" hidden="false" customHeight="false" outlineLevel="0" collapsed="false">
      <c r="A14785" s="2" t="s">
        <v>20285</v>
      </c>
      <c r="B14785" s="13" t="n">
        <v>125</v>
      </c>
      <c r="C14785" s="13" t="n">
        <v>124</v>
      </c>
      <c r="D14785" s="14" t="n">
        <f aca="false">C14785/Summary!$B$4</f>
        <v>0.00826666666666667</v>
      </c>
      <c r="E14785" s="15" t="n">
        <v>0.857142857142857</v>
      </c>
      <c r="F14785" s="2" t="s">
        <v>44</v>
      </c>
      <c r="G14785" s="2" t="s">
        <v>53</v>
      </c>
      <c r="H14785" s="2" t="str">
        <f aca="false">IF(AND(E14785&gt;=0.4,E14785&lt;=0.6),"Yes","No")</f>
        <v>No</v>
      </c>
      <c r="I14785" s="2" t="str">
        <f aca="false">IF(AND(F14785="No",G14785="No",H14785="Yes"),"Yes","No")</f>
        <v>No</v>
      </c>
      <c r="J14785" s="2"/>
      <c r="K14785" s="2"/>
    </row>
    <row r="14786" customFormat="false" ht="15" hidden="false" customHeight="false" outlineLevel="0" collapsed="false">
      <c r="A14786" s="2" t="s">
        <v>20286</v>
      </c>
      <c r="B14786" s="13" t="n">
        <v>125</v>
      </c>
      <c r="C14786" s="13" t="n">
        <v>123</v>
      </c>
      <c r="D14786" s="14" t="n">
        <f aca="false">C14786/Summary!$B$4</f>
        <v>0.0082</v>
      </c>
      <c r="E14786" s="15" t="n">
        <v>0.571428571428571</v>
      </c>
      <c r="F14786" s="2" t="s">
        <v>53</v>
      </c>
      <c r="G14786" s="2" t="s">
        <v>44</v>
      </c>
      <c r="H14786" s="2" t="str">
        <f aca="false">IF(AND(E14786&gt;=0.4,E14786&lt;=0.6),"Yes","No")</f>
        <v>Yes</v>
      </c>
      <c r="I14786" s="2" t="str">
        <f aca="false">IF(AND(F14786="No",G14786="No",H14786="Yes"),"Yes","No")</f>
        <v>No</v>
      </c>
      <c r="J14786" s="2"/>
      <c r="K14786" s="2"/>
    </row>
    <row r="14787" customFormat="false" ht="15" hidden="false" customHeight="false" outlineLevel="0" collapsed="false">
      <c r="A14787" s="2" t="s">
        <v>20287</v>
      </c>
      <c r="B14787" s="13" t="n">
        <v>125</v>
      </c>
      <c r="C14787" s="13" t="n">
        <v>125</v>
      </c>
      <c r="D14787" s="14" t="n">
        <f aca="false">C14787/Summary!$B$4</f>
        <v>0.00833333333333333</v>
      </c>
      <c r="E14787" s="15" t="n">
        <v>0.714285714285714</v>
      </c>
      <c r="F14787" s="2" t="s">
        <v>44</v>
      </c>
      <c r="G14787" s="2" t="s">
        <v>44</v>
      </c>
      <c r="H14787" s="2" t="str">
        <f aca="false">IF(AND(E14787&gt;=0.4,E14787&lt;=0.6),"Yes","No")</f>
        <v>No</v>
      </c>
      <c r="I14787" s="2" t="str">
        <f aca="false">IF(AND(F14787="No",G14787="No",H14787="Yes"),"Yes","No")</f>
        <v>No</v>
      </c>
      <c r="J14787" s="2"/>
      <c r="K14787" s="2"/>
    </row>
    <row r="14788" customFormat="false" ht="15" hidden="false" customHeight="false" outlineLevel="0" collapsed="false">
      <c r="A14788" s="2" t="s">
        <v>20288</v>
      </c>
      <c r="B14788" s="13" t="n">
        <v>125</v>
      </c>
      <c r="C14788" s="13" t="n">
        <v>125</v>
      </c>
      <c r="D14788" s="14" t="n">
        <f aca="false">C14788/Summary!$B$4</f>
        <v>0.00833333333333333</v>
      </c>
      <c r="E14788" s="15" t="n">
        <v>0.714285714285714</v>
      </c>
      <c r="F14788" s="2" t="s">
        <v>44</v>
      </c>
      <c r="G14788" s="2" t="s">
        <v>53</v>
      </c>
      <c r="H14788" s="2" t="str">
        <f aca="false">IF(AND(E14788&gt;=0.4,E14788&lt;=0.6),"Yes","No")</f>
        <v>No</v>
      </c>
      <c r="I14788" s="2" t="str">
        <f aca="false">IF(AND(F14788="No",G14788="No",H14788="Yes"),"Yes","No")</f>
        <v>No</v>
      </c>
      <c r="J14788" s="2"/>
      <c r="K14788" s="2"/>
    </row>
    <row r="14789" customFormat="false" ht="15" hidden="false" customHeight="false" outlineLevel="0" collapsed="false">
      <c r="A14789" s="2" t="s">
        <v>20289</v>
      </c>
      <c r="B14789" s="13" t="n">
        <v>125</v>
      </c>
      <c r="C14789" s="13" t="n">
        <v>124</v>
      </c>
      <c r="D14789" s="14" t="n">
        <f aca="false">C14789/Summary!$B$4</f>
        <v>0.00826666666666667</v>
      </c>
      <c r="E14789" s="15" t="n">
        <v>0.714285714285714</v>
      </c>
      <c r="F14789" s="2" t="s">
        <v>53</v>
      </c>
      <c r="G14789" s="2" t="s">
        <v>44</v>
      </c>
      <c r="H14789" s="2" t="str">
        <f aca="false">IF(AND(E14789&gt;=0.4,E14789&lt;=0.6),"Yes","No")</f>
        <v>No</v>
      </c>
      <c r="I14789" s="2" t="str">
        <f aca="false">IF(AND(F14789="No",G14789="No",H14789="Yes"),"Yes","No")</f>
        <v>No</v>
      </c>
      <c r="J14789" s="2"/>
      <c r="K14789" s="2"/>
    </row>
    <row r="14790" customFormat="false" ht="15" hidden="false" customHeight="false" outlineLevel="0" collapsed="false">
      <c r="A14790" s="2" t="s">
        <v>20290</v>
      </c>
      <c r="B14790" s="13" t="n">
        <v>125</v>
      </c>
      <c r="C14790" s="13" t="n">
        <v>125</v>
      </c>
      <c r="D14790" s="14" t="n">
        <f aca="false">C14790/Summary!$B$4</f>
        <v>0.00833333333333333</v>
      </c>
      <c r="E14790" s="15" t="n">
        <v>0.714285714285714</v>
      </c>
      <c r="F14790" s="2" t="s">
        <v>53</v>
      </c>
      <c r="G14790" s="2" t="s">
        <v>44</v>
      </c>
      <c r="H14790" s="2" t="str">
        <f aca="false">IF(AND(E14790&gt;=0.4,E14790&lt;=0.6),"Yes","No")</f>
        <v>No</v>
      </c>
      <c r="I14790" s="2" t="str">
        <f aca="false">IF(AND(F14790="No",G14790="No",H14790="Yes"),"Yes","No")</f>
        <v>No</v>
      </c>
      <c r="J14790" s="2"/>
      <c r="K14790" s="2"/>
    </row>
    <row r="14791" customFormat="false" ht="15" hidden="false" customHeight="false" outlineLevel="0" collapsed="false">
      <c r="A14791" s="2" t="s">
        <v>20291</v>
      </c>
      <c r="B14791" s="13" t="n">
        <v>125</v>
      </c>
      <c r="C14791" s="13" t="n">
        <v>125</v>
      </c>
      <c r="D14791" s="14" t="n">
        <f aca="false">C14791/Summary!$B$4</f>
        <v>0.00833333333333333</v>
      </c>
      <c r="E14791" s="15" t="n">
        <v>0.857142857142857</v>
      </c>
      <c r="F14791" s="2" t="s">
        <v>44</v>
      </c>
      <c r="G14791" s="2" t="s">
        <v>53</v>
      </c>
      <c r="H14791" s="2" t="str">
        <f aca="false">IF(AND(E14791&gt;=0.4,E14791&lt;=0.6),"Yes","No")</f>
        <v>No</v>
      </c>
      <c r="I14791" s="2" t="str">
        <f aca="false">IF(AND(F14791="No",G14791="No",H14791="Yes"),"Yes","No")</f>
        <v>No</v>
      </c>
      <c r="J14791" s="2"/>
      <c r="K14791" s="2"/>
    </row>
    <row r="14792" customFormat="false" ht="15" hidden="false" customHeight="false" outlineLevel="0" collapsed="false">
      <c r="A14792" s="2" t="s">
        <v>20292</v>
      </c>
      <c r="B14792" s="13" t="n">
        <v>125</v>
      </c>
      <c r="C14792" s="13" t="n">
        <v>125</v>
      </c>
      <c r="D14792" s="14" t="n">
        <f aca="false">C14792/Summary!$B$4</f>
        <v>0.00833333333333333</v>
      </c>
      <c r="E14792" s="15" t="n">
        <v>0.714285714285714</v>
      </c>
      <c r="F14792" s="2" t="s">
        <v>44</v>
      </c>
      <c r="G14792" s="2" t="s">
        <v>44</v>
      </c>
      <c r="H14792" s="2" t="str">
        <f aca="false">IF(AND(E14792&gt;=0.4,E14792&lt;=0.6),"Yes","No")</f>
        <v>No</v>
      </c>
      <c r="I14792" s="2" t="str">
        <f aca="false">IF(AND(F14792="No",G14792="No",H14792="Yes"),"Yes","No")</f>
        <v>No</v>
      </c>
      <c r="J14792" s="2"/>
      <c r="K14792" s="2"/>
    </row>
    <row r="14793" customFormat="false" ht="15" hidden="false" customHeight="false" outlineLevel="0" collapsed="false">
      <c r="A14793" s="2" t="s">
        <v>20293</v>
      </c>
      <c r="B14793" s="13" t="n">
        <v>125</v>
      </c>
      <c r="C14793" s="13" t="n">
        <v>125</v>
      </c>
      <c r="D14793" s="14" t="n">
        <f aca="false">C14793/Summary!$B$4</f>
        <v>0.00833333333333333</v>
      </c>
      <c r="E14793" s="15" t="n">
        <v>0.428571428571429</v>
      </c>
      <c r="F14793" s="2" t="s">
        <v>53</v>
      </c>
      <c r="G14793" s="2" t="s">
        <v>44</v>
      </c>
      <c r="H14793" s="2" t="str">
        <f aca="false">IF(AND(E14793&gt;=0.4,E14793&lt;=0.6),"Yes","No")</f>
        <v>Yes</v>
      </c>
      <c r="I14793" s="2" t="str">
        <f aca="false">IF(AND(F14793="No",G14793="No",H14793="Yes"),"Yes","No")</f>
        <v>No</v>
      </c>
      <c r="J14793" s="2"/>
      <c r="K14793" s="2"/>
    </row>
    <row r="14794" customFormat="false" ht="15" hidden="false" customHeight="false" outlineLevel="0" collapsed="false">
      <c r="A14794" s="2" t="s">
        <v>20294</v>
      </c>
      <c r="B14794" s="13" t="n">
        <v>125</v>
      </c>
      <c r="C14794" s="13" t="n">
        <v>125</v>
      </c>
      <c r="D14794" s="14" t="n">
        <f aca="false">C14794/Summary!$B$4</f>
        <v>0.00833333333333333</v>
      </c>
      <c r="E14794" s="15" t="n">
        <v>0.571428571428571</v>
      </c>
      <c r="F14794" s="2" t="s">
        <v>53</v>
      </c>
      <c r="G14794" s="2" t="s">
        <v>44</v>
      </c>
      <c r="H14794" s="2" t="str">
        <f aca="false">IF(AND(E14794&gt;=0.4,E14794&lt;=0.6),"Yes","No")</f>
        <v>Yes</v>
      </c>
      <c r="I14794" s="2" t="str">
        <f aca="false">IF(AND(F14794="No",G14794="No",H14794="Yes"),"Yes","No")</f>
        <v>No</v>
      </c>
      <c r="J14794" s="2"/>
      <c r="K14794" s="2"/>
    </row>
    <row r="14795" customFormat="false" ht="15" hidden="false" customHeight="false" outlineLevel="0" collapsed="false">
      <c r="A14795" s="2" t="s">
        <v>20295</v>
      </c>
      <c r="B14795" s="13" t="n">
        <v>125</v>
      </c>
      <c r="C14795" s="13" t="n">
        <v>125</v>
      </c>
      <c r="D14795" s="14" t="n">
        <f aca="false">C14795/Summary!$B$4</f>
        <v>0.00833333333333333</v>
      </c>
      <c r="E14795" s="15" t="n">
        <v>0.714285714285714</v>
      </c>
      <c r="F14795" s="2" t="s">
        <v>53</v>
      </c>
      <c r="G14795" s="2" t="s">
        <v>53</v>
      </c>
      <c r="H14795" s="2" t="str">
        <f aca="false">IF(AND(E14795&gt;=0.4,E14795&lt;=0.6),"Yes","No")</f>
        <v>No</v>
      </c>
      <c r="I14795" s="2" t="str">
        <f aca="false">IF(AND(F14795="No",G14795="No",H14795="Yes"),"Yes","No")</f>
        <v>No</v>
      </c>
      <c r="J14795" s="2"/>
      <c r="K14795" s="2"/>
    </row>
    <row r="14796" customFormat="false" ht="15" hidden="false" customHeight="false" outlineLevel="0" collapsed="false">
      <c r="A14796" s="2" t="s">
        <v>20296</v>
      </c>
      <c r="B14796" s="13" t="n">
        <v>125</v>
      </c>
      <c r="C14796" s="13" t="n">
        <v>125</v>
      </c>
      <c r="D14796" s="14" t="n">
        <f aca="false">C14796/Summary!$B$4</f>
        <v>0.00833333333333333</v>
      </c>
      <c r="E14796" s="15" t="n">
        <v>0.857142857142857</v>
      </c>
      <c r="F14796" s="2" t="s">
        <v>53</v>
      </c>
      <c r="G14796" s="2" t="s">
        <v>53</v>
      </c>
      <c r="H14796" s="2" t="str">
        <f aca="false">IF(AND(E14796&gt;=0.4,E14796&lt;=0.6),"Yes","No")</f>
        <v>No</v>
      </c>
      <c r="I14796" s="2" t="str">
        <f aca="false">IF(AND(F14796="No",G14796="No",H14796="Yes"),"Yes","No")</f>
        <v>No</v>
      </c>
      <c r="J14796" s="2"/>
      <c r="K14796" s="2"/>
    </row>
    <row r="14797" customFormat="false" ht="15" hidden="false" customHeight="false" outlineLevel="0" collapsed="false">
      <c r="A14797" s="2" t="s">
        <v>20297</v>
      </c>
      <c r="B14797" s="13" t="n">
        <v>125</v>
      </c>
      <c r="C14797" s="13" t="n">
        <v>125</v>
      </c>
      <c r="D14797" s="14" t="n">
        <f aca="false">C14797/Summary!$B$4</f>
        <v>0.00833333333333333</v>
      </c>
      <c r="E14797" s="15" t="n">
        <v>0.714285714285714</v>
      </c>
      <c r="F14797" s="2" t="s">
        <v>53</v>
      </c>
      <c r="G14797" s="2" t="s">
        <v>44</v>
      </c>
      <c r="H14797" s="2" t="str">
        <f aca="false">IF(AND(E14797&gt;=0.4,E14797&lt;=0.6),"Yes","No")</f>
        <v>No</v>
      </c>
      <c r="I14797" s="2" t="str">
        <f aca="false">IF(AND(F14797="No",G14797="No",H14797="Yes"),"Yes","No")</f>
        <v>No</v>
      </c>
      <c r="J14797" s="2"/>
      <c r="K14797" s="2"/>
    </row>
    <row r="14798" customFormat="false" ht="15" hidden="false" customHeight="false" outlineLevel="0" collapsed="false">
      <c r="A14798" s="2" t="s">
        <v>20298</v>
      </c>
      <c r="B14798" s="13" t="n">
        <v>125</v>
      </c>
      <c r="C14798" s="13" t="n">
        <v>125</v>
      </c>
      <c r="D14798" s="14" t="n">
        <f aca="false">C14798/Summary!$B$4</f>
        <v>0.00833333333333333</v>
      </c>
      <c r="E14798" s="15" t="n">
        <v>0.714285714285714</v>
      </c>
      <c r="F14798" s="2" t="s">
        <v>53</v>
      </c>
      <c r="G14798" s="2" t="s">
        <v>44</v>
      </c>
      <c r="H14798" s="2" t="str">
        <f aca="false">IF(AND(E14798&gt;=0.4,E14798&lt;=0.6),"Yes","No")</f>
        <v>No</v>
      </c>
      <c r="I14798" s="2" t="str">
        <f aca="false">IF(AND(F14798="No",G14798="No",H14798="Yes"),"Yes","No")</f>
        <v>No</v>
      </c>
      <c r="J14798" s="2"/>
      <c r="K14798" s="2"/>
    </row>
    <row r="14799" customFormat="false" ht="15" hidden="false" customHeight="false" outlineLevel="0" collapsed="false">
      <c r="A14799" s="2" t="s">
        <v>20299</v>
      </c>
      <c r="B14799" s="13" t="n">
        <v>125</v>
      </c>
      <c r="C14799" s="13" t="n">
        <v>125</v>
      </c>
      <c r="D14799" s="14" t="n">
        <f aca="false">C14799/Summary!$B$4</f>
        <v>0.00833333333333333</v>
      </c>
      <c r="E14799" s="15" t="n">
        <v>0.571428571428571</v>
      </c>
      <c r="F14799" s="2" t="s">
        <v>53</v>
      </c>
      <c r="G14799" s="2" t="s">
        <v>44</v>
      </c>
      <c r="H14799" s="2" t="str">
        <f aca="false">IF(AND(E14799&gt;=0.4,E14799&lt;=0.6),"Yes","No")</f>
        <v>Yes</v>
      </c>
      <c r="I14799" s="2" t="str">
        <f aca="false">IF(AND(F14799="No",G14799="No",H14799="Yes"),"Yes","No")</f>
        <v>No</v>
      </c>
      <c r="J14799" s="2"/>
      <c r="K14799" s="2"/>
    </row>
    <row r="14800" customFormat="false" ht="15" hidden="false" customHeight="false" outlineLevel="0" collapsed="false">
      <c r="A14800" s="2" t="s">
        <v>20300</v>
      </c>
      <c r="B14800" s="13" t="n">
        <v>125</v>
      </c>
      <c r="C14800" s="13" t="n">
        <v>125</v>
      </c>
      <c r="D14800" s="14" t="n">
        <f aca="false">C14800/Summary!$B$4</f>
        <v>0.00833333333333333</v>
      </c>
      <c r="E14800" s="15" t="n">
        <v>0.714285714285714</v>
      </c>
      <c r="F14800" s="2" t="s">
        <v>53</v>
      </c>
      <c r="G14800" s="2" t="s">
        <v>44</v>
      </c>
      <c r="H14800" s="2" t="str">
        <f aca="false">IF(AND(E14800&gt;=0.4,E14800&lt;=0.6),"Yes","No")</f>
        <v>No</v>
      </c>
      <c r="I14800" s="2" t="str">
        <f aca="false">IF(AND(F14800="No",G14800="No",H14800="Yes"),"Yes","No")</f>
        <v>No</v>
      </c>
      <c r="J14800" s="2"/>
      <c r="K14800" s="2"/>
    </row>
    <row r="14801" customFormat="false" ht="15" hidden="false" customHeight="false" outlineLevel="0" collapsed="false">
      <c r="A14801" s="2" t="s">
        <v>20301</v>
      </c>
      <c r="B14801" s="13" t="n">
        <v>125</v>
      </c>
      <c r="C14801" s="13" t="n">
        <v>123</v>
      </c>
      <c r="D14801" s="14" t="n">
        <f aca="false">C14801/Summary!$B$4</f>
        <v>0.0082</v>
      </c>
      <c r="E14801" s="15" t="n">
        <v>0.571428571428571</v>
      </c>
      <c r="F14801" s="2" t="s">
        <v>53</v>
      </c>
      <c r="G14801" s="2" t="s">
        <v>44</v>
      </c>
      <c r="H14801" s="2" t="str">
        <f aca="false">IF(AND(E14801&gt;=0.4,E14801&lt;=0.6),"Yes","No")</f>
        <v>Yes</v>
      </c>
      <c r="I14801" s="2" t="str">
        <f aca="false">IF(AND(F14801="No",G14801="No",H14801="Yes"),"Yes","No")</f>
        <v>No</v>
      </c>
      <c r="J14801" s="2"/>
      <c r="K14801" s="2"/>
    </row>
    <row r="14802" customFormat="false" ht="15" hidden="false" customHeight="false" outlineLevel="0" collapsed="false">
      <c r="A14802" s="2" t="s">
        <v>20302</v>
      </c>
      <c r="B14802" s="13" t="n">
        <v>125</v>
      </c>
      <c r="C14802" s="13" t="n">
        <v>124</v>
      </c>
      <c r="D14802" s="14" t="n">
        <f aca="false">C14802/Summary!$B$4</f>
        <v>0.00826666666666667</v>
      </c>
      <c r="E14802" s="15" t="n">
        <v>0.857142857142857</v>
      </c>
      <c r="F14802" s="2" t="s">
        <v>53</v>
      </c>
      <c r="G14802" s="2" t="s">
        <v>53</v>
      </c>
      <c r="H14802" s="2" t="str">
        <f aca="false">IF(AND(E14802&gt;=0.4,E14802&lt;=0.6),"Yes","No")</f>
        <v>No</v>
      </c>
      <c r="I14802" s="2" t="str">
        <f aca="false">IF(AND(F14802="No",G14802="No",H14802="Yes"),"Yes","No")</f>
        <v>No</v>
      </c>
      <c r="J14802" s="2"/>
      <c r="K14802" s="2"/>
    </row>
    <row r="14803" customFormat="false" ht="15" hidden="false" customHeight="false" outlineLevel="0" collapsed="false">
      <c r="A14803" s="2" t="s">
        <v>20303</v>
      </c>
      <c r="B14803" s="13" t="n">
        <v>125</v>
      </c>
      <c r="C14803" s="13" t="n">
        <v>125</v>
      </c>
      <c r="D14803" s="14" t="n">
        <f aca="false">C14803/Summary!$B$4</f>
        <v>0.00833333333333333</v>
      </c>
      <c r="E14803" s="15" t="n">
        <v>0.714285714285714</v>
      </c>
      <c r="F14803" s="2" t="s">
        <v>53</v>
      </c>
      <c r="G14803" s="2" t="s">
        <v>53</v>
      </c>
      <c r="H14803" s="2" t="str">
        <f aca="false">IF(AND(E14803&gt;=0.4,E14803&lt;=0.6),"Yes","No")</f>
        <v>No</v>
      </c>
      <c r="I14803" s="2" t="str">
        <f aca="false">IF(AND(F14803="No",G14803="No",H14803="Yes"),"Yes","No")</f>
        <v>No</v>
      </c>
      <c r="J14803" s="2"/>
      <c r="K14803" s="2"/>
    </row>
    <row r="14804" customFormat="false" ht="15" hidden="false" customHeight="false" outlineLevel="0" collapsed="false">
      <c r="A14804" s="2" t="s">
        <v>20304</v>
      </c>
      <c r="B14804" s="13" t="n">
        <v>125</v>
      </c>
      <c r="C14804" s="13" t="n">
        <v>124</v>
      </c>
      <c r="D14804" s="14" t="n">
        <f aca="false">C14804/Summary!$B$4</f>
        <v>0.00826666666666667</v>
      </c>
      <c r="E14804" s="15" t="n">
        <v>0.857142857142857</v>
      </c>
      <c r="F14804" s="2" t="s">
        <v>53</v>
      </c>
      <c r="G14804" s="2" t="s">
        <v>53</v>
      </c>
      <c r="H14804" s="2" t="str">
        <f aca="false">IF(AND(E14804&gt;=0.4,E14804&lt;=0.6),"Yes","No")</f>
        <v>No</v>
      </c>
      <c r="I14804" s="2" t="str">
        <f aca="false">IF(AND(F14804="No",G14804="No",H14804="Yes"),"Yes","No")</f>
        <v>No</v>
      </c>
      <c r="J14804" s="2"/>
      <c r="K14804" s="2"/>
    </row>
    <row r="14805" customFormat="false" ht="15" hidden="false" customHeight="false" outlineLevel="0" collapsed="false">
      <c r="A14805" s="2" t="s">
        <v>20305</v>
      </c>
      <c r="B14805" s="13" t="n">
        <v>125</v>
      </c>
      <c r="C14805" s="13" t="n">
        <v>125</v>
      </c>
      <c r="D14805" s="14" t="n">
        <f aca="false">C14805/Summary!$B$4</f>
        <v>0.00833333333333333</v>
      </c>
      <c r="E14805" s="15" t="n">
        <v>0.714285714285714</v>
      </c>
      <c r="F14805" s="2" t="s">
        <v>53</v>
      </c>
      <c r="G14805" s="2" t="s">
        <v>53</v>
      </c>
      <c r="H14805" s="2" t="str">
        <f aca="false">IF(AND(E14805&gt;=0.4,E14805&lt;=0.6),"Yes","No")</f>
        <v>No</v>
      </c>
      <c r="I14805" s="2" t="str">
        <f aca="false">IF(AND(F14805="No",G14805="No",H14805="Yes"),"Yes","No")</f>
        <v>No</v>
      </c>
      <c r="J14805" s="2"/>
      <c r="K14805" s="2"/>
    </row>
    <row r="14806" customFormat="false" ht="15" hidden="false" customHeight="false" outlineLevel="0" collapsed="false">
      <c r="A14806" s="2" t="s">
        <v>20306</v>
      </c>
      <c r="B14806" s="13" t="n">
        <v>125</v>
      </c>
      <c r="C14806" s="13" t="n">
        <v>125</v>
      </c>
      <c r="D14806" s="14" t="n">
        <f aca="false">C14806/Summary!$B$4</f>
        <v>0.00833333333333333</v>
      </c>
      <c r="E14806" s="15" t="n">
        <v>0.571428571428571</v>
      </c>
      <c r="F14806" s="2" t="s">
        <v>53</v>
      </c>
      <c r="G14806" s="2" t="s">
        <v>44</v>
      </c>
      <c r="H14806" s="2" t="str">
        <f aca="false">IF(AND(E14806&gt;=0.4,E14806&lt;=0.6),"Yes","No")</f>
        <v>Yes</v>
      </c>
      <c r="I14806" s="2" t="str">
        <f aca="false">IF(AND(F14806="No",G14806="No",H14806="Yes"),"Yes","No")</f>
        <v>No</v>
      </c>
      <c r="J14806" s="2"/>
      <c r="K14806" s="2"/>
    </row>
    <row r="14807" customFormat="false" ht="15" hidden="false" customHeight="false" outlineLevel="0" collapsed="false">
      <c r="A14807" s="2" t="s">
        <v>20307</v>
      </c>
      <c r="B14807" s="13" t="n">
        <v>125</v>
      </c>
      <c r="C14807" s="13" t="n">
        <v>125</v>
      </c>
      <c r="D14807" s="14" t="n">
        <f aca="false">C14807/Summary!$B$4</f>
        <v>0.00833333333333333</v>
      </c>
      <c r="E14807" s="15" t="n">
        <v>0.285714285714286</v>
      </c>
      <c r="F14807" s="2" t="s">
        <v>53</v>
      </c>
      <c r="G14807" s="2" t="s">
        <v>53</v>
      </c>
      <c r="H14807" s="2" t="str">
        <f aca="false">IF(AND(E14807&gt;=0.4,E14807&lt;=0.6),"Yes","No")</f>
        <v>No</v>
      </c>
      <c r="I14807" s="2" t="str">
        <f aca="false">IF(AND(F14807="No",G14807="No",H14807="Yes"),"Yes","No")</f>
        <v>No</v>
      </c>
      <c r="J14807" s="2"/>
      <c r="K14807" s="2"/>
    </row>
    <row r="14808" customFormat="false" ht="15" hidden="false" customHeight="false" outlineLevel="0" collapsed="false">
      <c r="A14808" s="2" t="s">
        <v>20308</v>
      </c>
      <c r="B14808" s="13" t="n">
        <v>125</v>
      </c>
      <c r="C14808" s="13" t="n">
        <v>124</v>
      </c>
      <c r="D14808" s="14" t="n">
        <f aca="false">C14808/Summary!$B$4</f>
        <v>0.00826666666666667</v>
      </c>
      <c r="E14808" s="15" t="n">
        <v>0.428571428571429</v>
      </c>
      <c r="F14808" s="2" t="s">
        <v>53</v>
      </c>
      <c r="G14808" s="2" t="s">
        <v>44</v>
      </c>
      <c r="H14808" s="2" t="str">
        <f aca="false">IF(AND(E14808&gt;=0.4,E14808&lt;=0.6),"Yes","No")</f>
        <v>Yes</v>
      </c>
      <c r="I14808" s="2" t="str">
        <f aca="false">IF(AND(F14808="No",G14808="No",H14808="Yes"),"Yes","No")</f>
        <v>No</v>
      </c>
      <c r="J14808" s="2"/>
      <c r="K14808" s="2"/>
    </row>
    <row r="14809" customFormat="false" ht="15" hidden="false" customHeight="false" outlineLevel="0" collapsed="false">
      <c r="A14809" s="2" t="s">
        <v>20309</v>
      </c>
      <c r="B14809" s="13" t="n">
        <v>125</v>
      </c>
      <c r="C14809" s="13" t="n">
        <v>124</v>
      </c>
      <c r="D14809" s="14" t="n">
        <f aca="false">C14809/Summary!$B$4</f>
        <v>0.00826666666666667</v>
      </c>
      <c r="E14809" s="15" t="n">
        <v>0.428571428571429</v>
      </c>
      <c r="F14809" s="2" t="s">
        <v>53</v>
      </c>
      <c r="G14809" s="2" t="s">
        <v>44</v>
      </c>
      <c r="H14809" s="2" t="str">
        <f aca="false">IF(AND(E14809&gt;=0.4,E14809&lt;=0.6),"Yes","No")</f>
        <v>Yes</v>
      </c>
      <c r="I14809" s="2" t="str">
        <f aca="false">IF(AND(F14809="No",G14809="No",H14809="Yes"),"Yes","No")</f>
        <v>No</v>
      </c>
      <c r="J14809" s="2"/>
      <c r="K14809" s="2"/>
    </row>
    <row r="14810" customFormat="false" ht="15" hidden="false" customHeight="false" outlineLevel="0" collapsed="false">
      <c r="A14810" s="2" t="s">
        <v>20310</v>
      </c>
      <c r="B14810" s="13" t="n">
        <v>125</v>
      </c>
      <c r="C14810" s="13" t="n">
        <v>125</v>
      </c>
      <c r="D14810" s="14" t="n">
        <f aca="false">C14810/Summary!$B$4</f>
        <v>0.00833333333333333</v>
      </c>
      <c r="E14810" s="15" t="n">
        <v>0.571428571428571</v>
      </c>
      <c r="F14810" s="2" t="s">
        <v>53</v>
      </c>
      <c r="G14810" s="2" t="s">
        <v>44</v>
      </c>
      <c r="H14810" s="2" t="str">
        <f aca="false">IF(AND(E14810&gt;=0.4,E14810&lt;=0.6),"Yes","No")</f>
        <v>Yes</v>
      </c>
      <c r="I14810" s="2" t="str">
        <f aca="false">IF(AND(F14810="No",G14810="No",H14810="Yes"),"Yes","No")</f>
        <v>No</v>
      </c>
      <c r="J14810" s="2"/>
      <c r="K14810" s="2"/>
    </row>
    <row r="14811" customFormat="false" ht="15" hidden="false" customHeight="false" outlineLevel="0" collapsed="false">
      <c r="A14811" s="2" t="s">
        <v>20311</v>
      </c>
      <c r="B14811" s="13" t="n">
        <v>125</v>
      </c>
      <c r="C14811" s="13" t="n">
        <v>124</v>
      </c>
      <c r="D14811" s="14" t="n">
        <f aca="false">C14811/Summary!$B$4</f>
        <v>0.00826666666666667</v>
      </c>
      <c r="E14811" s="15" t="n">
        <v>0.714285714285714</v>
      </c>
      <c r="F14811" s="2" t="s">
        <v>44</v>
      </c>
      <c r="G14811" s="2" t="s">
        <v>53</v>
      </c>
      <c r="H14811" s="2" t="str">
        <f aca="false">IF(AND(E14811&gt;=0.4,E14811&lt;=0.6),"Yes","No")</f>
        <v>No</v>
      </c>
      <c r="I14811" s="2" t="str">
        <f aca="false">IF(AND(F14811="No",G14811="No",H14811="Yes"),"Yes","No")</f>
        <v>No</v>
      </c>
      <c r="J14811" s="2"/>
      <c r="K14811" s="2"/>
    </row>
    <row r="14812" customFormat="false" ht="15" hidden="false" customHeight="false" outlineLevel="0" collapsed="false">
      <c r="A14812" s="2" t="s">
        <v>20312</v>
      </c>
      <c r="B14812" s="13" t="n">
        <v>125</v>
      </c>
      <c r="C14812" s="13" t="n">
        <v>122</v>
      </c>
      <c r="D14812" s="14" t="n">
        <f aca="false">C14812/Summary!$B$4</f>
        <v>0.00813333333333333</v>
      </c>
      <c r="E14812" s="15" t="n">
        <v>0.285714285714286</v>
      </c>
      <c r="F14812" s="2" t="s">
        <v>53</v>
      </c>
      <c r="G14812" s="2" t="s">
        <v>53</v>
      </c>
      <c r="H14812" s="2" t="str">
        <f aca="false">IF(AND(E14812&gt;=0.4,E14812&lt;=0.6),"Yes","No")</f>
        <v>No</v>
      </c>
      <c r="I14812" s="2" t="str">
        <f aca="false">IF(AND(F14812="No",G14812="No",H14812="Yes"),"Yes","No")</f>
        <v>No</v>
      </c>
      <c r="J14812" s="2"/>
      <c r="K14812" s="2"/>
    </row>
    <row r="14813" customFormat="false" ht="15" hidden="false" customHeight="false" outlineLevel="0" collapsed="false">
      <c r="A14813" s="2" t="s">
        <v>20313</v>
      </c>
      <c r="B14813" s="13" t="n">
        <v>125</v>
      </c>
      <c r="C14813" s="13" t="n">
        <v>125</v>
      </c>
      <c r="D14813" s="14" t="n">
        <f aca="false">C14813/Summary!$B$4</f>
        <v>0.00833333333333333</v>
      </c>
      <c r="E14813" s="15" t="n">
        <v>0.285714285714286</v>
      </c>
      <c r="F14813" s="2" t="s">
        <v>53</v>
      </c>
      <c r="G14813" s="2" t="s">
        <v>53</v>
      </c>
      <c r="H14813" s="2" t="str">
        <f aca="false">IF(AND(E14813&gt;=0.4,E14813&lt;=0.6),"Yes","No")</f>
        <v>No</v>
      </c>
      <c r="I14813" s="2" t="str">
        <f aca="false">IF(AND(F14813="No",G14813="No",H14813="Yes"),"Yes","No")</f>
        <v>No</v>
      </c>
      <c r="J14813" s="2"/>
      <c r="K14813" s="2"/>
    </row>
    <row r="14814" customFormat="false" ht="15" hidden="false" customHeight="false" outlineLevel="0" collapsed="false">
      <c r="A14814" s="2" t="s">
        <v>20314</v>
      </c>
      <c r="B14814" s="13" t="n">
        <v>125</v>
      </c>
      <c r="C14814" s="13" t="n">
        <v>125</v>
      </c>
      <c r="D14814" s="14" t="n">
        <f aca="false">C14814/Summary!$B$4</f>
        <v>0.00833333333333333</v>
      </c>
      <c r="E14814" s="15" t="n">
        <v>0.285714285714286</v>
      </c>
      <c r="F14814" s="2" t="s">
        <v>53</v>
      </c>
      <c r="G14814" s="2" t="s">
        <v>53</v>
      </c>
      <c r="H14814" s="2" t="str">
        <f aca="false">IF(AND(E14814&gt;=0.4,E14814&lt;=0.6),"Yes","No")</f>
        <v>No</v>
      </c>
      <c r="I14814" s="2" t="str">
        <f aca="false">IF(AND(F14814="No",G14814="No",H14814="Yes"),"Yes","No")</f>
        <v>No</v>
      </c>
      <c r="J14814" s="2"/>
      <c r="K14814" s="2"/>
    </row>
    <row r="14815" customFormat="false" ht="15" hidden="false" customHeight="false" outlineLevel="0" collapsed="false">
      <c r="A14815" s="2" t="s">
        <v>20315</v>
      </c>
      <c r="B14815" s="13" t="n">
        <v>125</v>
      </c>
      <c r="C14815" s="13" t="n">
        <v>125</v>
      </c>
      <c r="D14815" s="14" t="n">
        <f aca="false">C14815/Summary!$B$4</f>
        <v>0.00833333333333333</v>
      </c>
      <c r="E14815" s="15" t="n">
        <v>0.285714285714286</v>
      </c>
      <c r="F14815" s="2" t="s">
        <v>53</v>
      </c>
      <c r="G14815" s="2" t="s">
        <v>53</v>
      </c>
      <c r="H14815" s="2" t="str">
        <f aca="false">IF(AND(E14815&gt;=0.4,E14815&lt;=0.6),"Yes","No")</f>
        <v>No</v>
      </c>
      <c r="I14815" s="2" t="str">
        <f aca="false">IF(AND(F14815="No",G14815="No",H14815="Yes"),"Yes","No")</f>
        <v>No</v>
      </c>
      <c r="J14815" s="2"/>
      <c r="K14815" s="2"/>
    </row>
    <row r="14816" customFormat="false" ht="15" hidden="false" customHeight="false" outlineLevel="0" collapsed="false">
      <c r="A14816" s="2" t="s">
        <v>20316</v>
      </c>
      <c r="B14816" s="13" t="n">
        <v>125</v>
      </c>
      <c r="C14816" s="13" t="n">
        <v>125</v>
      </c>
      <c r="D14816" s="14" t="n">
        <f aca="false">C14816/Summary!$B$4</f>
        <v>0.00833333333333333</v>
      </c>
      <c r="E14816" s="15" t="n">
        <v>0.428571428571429</v>
      </c>
      <c r="F14816" s="2" t="s">
        <v>53</v>
      </c>
      <c r="G14816" s="2" t="s">
        <v>44</v>
      </c>
      <c r="H14816" s="2" t="str">
        <f aca="false">IF(AND(E14816&gt;=0.4,E14816&lt;=0.6),"Yes","No")</f>
        <v>Yes</v>
      </c>
      <c r="I14816" s="2" t="str">
        <f aca="false">IF(AND(F14816="No",G14816="No",H14816="Yes"),"Yes","No")</f>
        <v>No</v>
      </c>
      <c r="J14816" s="2"/>
      <c r="K14816" s="2"/>
    </row>
    <row r="14817" customFormat="false" ht="15" hidden="false" customHeight="false" outlineLevel="0" collapsed="false">
      <c r="A14817" s="2" t="s">
        <v>20317</v>
      </c>
      <c r="B14817" s="13" t="n">
        <v>125</v>
      </c>
      <c r="C14817" s="13" t="n">
        <v>125</v>
      </c>
      <c r="D14817" s="14" t="n">
        <f aca="false">C14817/Summary!$B$4</f>
        <v>0.00833333333333333</v>
      </c>
      <c r="E14817" s="15" t="n">
        <v>0.285714285714286</v>
      </c>
      <c r="F14817" s="2" t="s">
        <v>53</v>
      </c>
      <c r="G14817" s="2" t="s">
        <v>44</v>
      </c>
      <c r="H14817" s="2" t="str">
        <f aca="false">IF(AND(E14817&gt;=0.4,E14817&lt;=0.6),"Yes","No")</f>
        <v>No</v>
      </c>
      <c r="I14817" s="2" t="str">
        <f aca="false">IF(AND(F14817="No",G14817="No",H14817="Yes"),"Yes","No")</f>
        <v>No</v>
      </c>
      <c r="J14817" s="2"/>
      <c r="K14817" s="2"/>
    </row>
    <row r="14818" customFormat="false" ht="15" hidden="false" customHeight="false" outlineLevel="0" collapsed="false">
      <c r="A14818" s="2" t="s">
        <v>20318</v>
      </c>
      <c r="B14818" s="13" t="n">
        <v>125</v>
      </c>
      <c r="C14818" s="13" t="n">
        <v>125</v>
      </c>
      <c r="D14818" s="14" t="n">
        <f aca="false">C14818/Summary!$B$4</f>
        <v>0.00833333333333333</v>
      </c>
      <c r="E14818" s="15" t="n">
        <v>0.428571428571429</v>
      </c>
      <c r="F14818" s="2" t="s">
        <v>53</v>
      </c>
      <c r="G14818" s="2" t="s">
        <v>44</v>
      </c>
      <c r="H14818" s="2" t="str">
        <f aca="false">IF(AND(E14818&gt;=0.4,E14818&lt;=0.6),"Yes","No")</f>
        <v>Yes</v>
      </c>
      <c r="I14818" s="2" t="str">
        <f aca="false">IF(AND(F14818="No",G14818="No",H14818="Yes"),"Yes","No")</f>
        <v>No</v>
      </c>
      <c r="J14818" s="2"/>
      <c r="K14818" s="2"/>
    </row>
    <row r="14819" customFormat="false" ht="15" hidden="false" customHeight="false" outlineLevel="0" collapsed="false">
      <c r="A14819" s="2" t="s">
        <v>20319</v>
      </c>
      <c r="B14819" s="13" t="n">
        <v>125</v>
      </c>
      <c r="C14819" s="13" t="n">
        <v>124</v>
      </c>
      <c r="D14819" s="14" t="n">
        <f aca="false">C14819/Summary!$B$4</f>
        <v>0.00826666666666667</v>
      </c>
      <c r="E14819" s="15" t="n">
        <v>0.571428571428571</v>
      </c>
      <c r="F14819" s="2" t="s">
        <v>53</v>
      </c>
      <c r="G14819" s="2" t="s">
        <v>44</v>
      </c>
      <c r="H14819" s="2" t="str">
        <f aca="false">IF(AND(E14819&gt;=0.4,E14819&lt;=0.6),"Yes","No")</f>
        <v>Yes</v>
      </c>
      <c r="I14819" s="2" t="str">
        <f aca="false">IF(AND(F14819="No",G14819="No",H14819="Yes"),"Yes","No")</f>
        <v>No</v>
      </c>
      <c r="J14819" s="2"/>
      <c r="K14819" s="2"/>
    </row>
    <row r="14820" customFormat="false" ht="15" hidden="false" customHeight="false" outlineLevel="0" collapsed="false">
      <c r="A14820" s="2" t="s">
        <v>20320</v>
      </c>
      <c r="B14820" s="13" t="n">
        <v>125</v>
      </c>
      <c r="C14820" s="13" t="n">
        <v>125</v>
      </c>
      <c r="D14820" s="14" t="n">
        <f aca="false">C14820/Summary!$B$4</f>
        <v>0.00833333333333333</v>
      </c>
      <c r="E14820" s="15" t="n">
        <v>0.714285714285714</v>
      </c>
      <c r="F14820" s="2" t="s">
        <v>53</v>
      </c>
      <c r="G14820" s="2" t="s">
        <v>53</v>
      </c>
      <c r="H14820" s="2" t="str">
        <f aca="false">IF(AND(E14820&gt;=0.4,E14820&lt;=0.6),"Yes","No")</f>
        <v>No</v>
      </c>
      <c r="I14820" s="2" t="str">
        <f aca="false">IF(AND(F14820="No",G14820="No",H14820="Yes"),"Yes","No")</f>
        <v>No</v>
      </c>
      <c r="J14820" s="2"/>
      <c r="K14820" s="2"/>
    </row>
    <row r="14821" customFormat="false" ht="15" hidden="false" customHeight="false" outlineLevel="0" collapsed="false">
      <c r="A14821" s="2" t="s">
        <v>20321</v>
      </c>
      <c r="B14821" s="13" t="n">
        <v>125</v>
      </c>
      <c r="C14821" s="13" t="n">
        <v>125</v>
      </c>
      <c r="D14821" s="14" t="n">
        <f aca="false">C14821/Summary!$B$4</f>
        <v>0.00833333333333333</v>
      </c>
      <c r="E14821" s="15" t="n">
        <v>0.714285714285714</v>
      </c>
      <c r="F14821" s="2" t="s">
        <v>53</v>
      </c>
      <c r="G14821" s="2" t="s">
        <v>44</v>
      </c>
      <c r="H14821" s="2" t="str">
        <f aca="false">IF(AND(E14821&gt;=0.4,E14821&lt;=0.6),"Yes","No")</f>
        <v>No</v>
      </c>
      <c r="I14821" s="2" t="str">
        <f aca="false">IF(AND(F14821="No",G14821="No",H14821="Yes"),"Yes","No")</f>
        <v>No</v>
      </c>
      <c r="J14821" s="2"/>
      <c r="K14821" s="2"/>
    </row>
    <row r="14822" customFormat="false" ht="15" hidden="false" customHeight="false" outlineLevel="0" collapsed="false">
      <c r="A14822" s="2" t="s">
        <v>20322</v>
      </c>
      <c r="B14822" s="13" t="n">
        <v>125</v>
      </c>
      <c r="C14822" s="13" t="n">
        <v>125</v>
      </c>
      <c r="D14822" s="14" t="n">
        <f aca="false">C14822/Summary!$B$4</f>
        <v>0.00833333333333333</v>
      </c>
      <c r="E14822" s="15" t="n">
        <v>0.428571428571429</v>
      </c>
      <c r="F14822" s="2" t="s">
        <v>53</v>
      </c>
      <c r="G14822" s="2" t="s">
        <v>53</v>
      </c>
      <c r="H14822" s="2" t="str">
        <f aca="false">IF(AND(E14822&gt;=0.4,E14822&lt;=0.6),"Yes","No")</f>
        <v>Yes</v>
      </c>
      <c r="I14822" s="2" t="str">
        <f aca="false">IF(AND(F14822="No",G14822="No",H14822="Yes"),"Yes","No")</f>
        <v>No</v>
      </c>
      <c r="J14822" s="2"/>
      <c r="K14822" s="2"/>
    </row>
    <row r="14823" customFormat="false" ht="15" hidden="false" customHeight="false" outlineLevel="0" collapsed="false">
      <c r="A14823" s="2" t="s">
        <v>20323</v>
      </c>
      <c r="B14823" s="13" t="n">
        <v>125</v>
      </c>
      <c r="C14823" s="13" t="n">
        <v>123</v>
      </c>
      <c r="D14823" s="14" t="n">
        <f aca="false">C14823/Summary!$B$4</f>
        <v>0.0082</v>
      </c>
      <c r="E14823" s="15" t="n">
        <v>0.571428571428571</v>
      </c>
      <c r="F14823" s="2" t="s">
        <v>53</v>
      </c>
      <c r="G14823" s="2" t="s">
        <v>53</v>
      </c>
      <c r="H14823" s="2" t="str">
        <f aca="false">IF(AND(E14823&gt;=0.4,E14823&lt;=0.6),"Yes","No")</f>
        <v>Yes</v>
      </c>
      <c r="I14823" s="2" t="str">
        <f aca="false">IF(AND(F14823="No",G14823="No",H14823="Yes"),"Yes","No")</f>
        <v>No</v>
      </c>
      <c r="J14823" s="2"/>
      <c r="K14823" s="2"/>
    </row>
    <row r="14824" customFormat="false" ht="15" hidden="false" customHeight="false" outlineLevel="0" collapsed="false">
      <c r="A14824" s="2" t="s">
        <v>20324</v>
      </c>
      <c r="B14824" s="13" t="n">
        <v>125</v>
      </c>
      <c r="C14824" s="13" t="n">
        <v>124</v>
      </c>
      <c r="D14824" s="14" t="n">
        <f aca="false">C14824/Summary!$B$4</f>
        <v>0.00826666666666667</v>
      </c>
      <c r="E14824" s="15" t="n">
        <v>0.285714285714286</v>
      </c>
      <c r="F14824" s="2" t="s">
        <v>53</v>
      </c>
      <c r="G14824" s="2" t="s">
        <v>44</v>
      </c>
      <c r="H14824" s="2" t="str">
        <f aca="false">IF(AND(E14824&gt;=0.4,E14824&lt;=0.6),"Yes","No")</f>
        <v>No</v>
      </c>
      <c r="I14824" s="2" t="str">
        <f aca="false">IF(AND(F14824="No",G14824="No",H14824="Yes"),"Yes","No")</f>
        <v>No</v>
      </c>
      <c r="J14824" s="2"/>
      <c r="K14824" s="2"/>
    </row>
    <row r="14825" customFormat="false" ht="15" hidden="false" customHeight="false" outlineLevel="0" collapsed="false">
      <c r="A14825" s="2" t="s">
        <v>20325</v>
      </c>
      <c r="B14825" s="13" t="n">
        <v>125</v>
      </c>
      <c r="C14825" s="13" t="n">
        <v>125</v>
      </c>
      <c r="D14825" s="14" t="n">
        <f aca="false">C14825/Summary!$B$4</f>
        <v>0.00833333333333333</v>
      </c>
      <c r="E14825" s="15" t="n">
        <v>0.571428571428571</v>
      </c>
      <c r="F14825" s="2" t="s">
        <v>53</v>
      </c>
      <c r="G14825" s="2" t="s">
        <v>44</v>
      </c>
      <c r="H14825" s="2" t="str">
        <f aca="false">IF(AND(E14825&gt;=0.4,E14825&lt;=0.6),"Yes","No")</f>
        <v>Yes</v>
      </c>
      <c r="I14825" s="2" t="str">
        <f aca="false">IF(AND(F14825="No",G14825="No",H14825="Yes"),"Yes","No")</f>
        <v>No</v>
      </c>
      <c r="J14825" s="2"/>
      <c r="K14825" s="2"/>
    </row>
    <row r="14826" customFormat="false" ht="15" hidden="false" customHeight="false" outlineLevel="0" collapsed="false">
      <c r="A14826" s="2" t="s">
        <v>20326</v>
      </c>
      <c r="B14826" s="13" t="n">
        <v>125</v>
      </c>
      <c r="C14826" s="13" t="n">
        <v>125</v>
      </c>
      <c r="D14826" s="14" t="n">
        <f aca="false">C14826/Summary!$B$4</f>
        <v>0.00833333333333333</v>
      </c>
      <c r="E14826" s="15" t="n">
        <v>0.571428571428571</v>
      </c>
      <c r="F14826" s="2" t="s">
        <v>53</v>
      </c>
      <c r="G14826" s="2" t="s">
        <v>44</v>
      </c>
      <c r="H14826" s="2" t="str">
        <f aca="false">IF(AND(E14826&gt;=0.4,E14826&lt;=0.6),"Yes","No")</f>
        <v>Yes</v>
      </c>
      <c r="I14826" s="2" t="str">
        <f aca="false">IF(AND(F14826="No",G14826="No",H14826="Yes"),"Yes","No")</f>
        <v>No</v>
      </c>
      <c r="J14826" s="2"/>
      <c r="K14826" s="2"/>
    </row>
    <row r="14827" customFormat="false" ht="15" hidden="false" customHeight="false" outlineLevel="0" collapsed="false">
      <c r="A14827" s="2" t="s">
        <v>20327</v>
      </c>
      <c r="B14827" s="13" t="n">
        <v>125</v>
      </c>
      <c r="C14827" s="13" t="n">
        <v>125</v>
      </c>
      <c r="D14827" s="14" t="n">
        <f aca="false">C14827/Summary!$B$4</f>
        <v>0.00833333333333333</v>
      </c>
      <c r="E14827" s="15" t="n">
        <v>0.428571428571429</v>
      </c>
      <c r="F14827" s="2" t="s">
        <v>53</v>
      </c>
      <c r="G14827" s="2" t="s">
        <v>53</v>
      </c>
      <c r="H14827" s="2" t="str">
        <f aca="false">IF(AND(E14827&gt;=0.4,E14827&lt;=0.6),"Yes","No")</f>
        <v>Yes</v>
      </c>
      <c r="I14827" s="2" t="str">
        <f aca="false">IF(AND(F14827="No",G14827="No",H14827="Yes"),"Yes","No")</f>
        <v>No</v>
      </c>
      <c r="J14827" s="2"/>
      <c r="K14827" s="2"/>
    </row>
    <row r="14828" customFormat="false" ht="15" hidden="false" customHeight="false" outlineLevel="0" collapsed="false">
      <c r="A14828" s="2" t="s">
        <v>20328</v>
      </c>
      <c r="B14828" s="13" t="n">
        <v>125</v>
      </c>
      <c r="C14828" s="13" t="n">
        <v>125</v>
      </c>
      <c r="D14828" s="14" t="n">
        <f aca="false">C14828/Summary!$B$4</f>
        <v>0.00833333333333333</v>
      </c>
      <c r="E14828" s="15" t="n">
        <v>0.428571428571429</v>
      </c>
      <c r="F14828" s="2" t="s">
        <v>53</v>
      </c>
      <c r="G14828" s="2" t="s">
        <v>44</v>
      </c>
      <c r="H14828" s="2" t="str">
        <f aca="false">IF(AND(E14828&gt;=0.4,E14828&lt;=0.6),"Yes","No")</f>
        <v>Yes</v>
      </c>
      <c r="I14828" s="2" t="str">
        <f aca="false">IF(AND(F14828="No",G14828="No",H14828="Yes"),"Yes","No")</f>
        <v>No</v>
      </c>
      <c r="J14828" s="2"/>
      <c r="K14828" s="2"/>
    </row>
    <row r="14829" customFormat="false" ht="15" hidden="false" customHeight="false" outlineLevel="0" collapsed="false">
      <c r="A14829" s="2" t="s">
        <v>20329</v>
      </c>
      <c r="B14829" s="13" t="n">
        <v>125</v>
      </c>
      <c r="C14829" s="13" t="n">
        <v>125</v>
      </c>
      <c r="D14829" s="14" t="n">
        <f aca="false">C14829/Summary!$B$4</f>
        <v>0.00833333333333333</v>
      </c>
      <c r="E14829" s="15" t="n">
        <v>0.714285714285714</v>
      </c>
      <c r="F14829" s="2" t="s">
        <v>53</v>
      </c>
      <c r="G14829" s="2" t="s">
        <v>44</v>
      </c>
      <c r="H14829" s="2" t="str">
        <f aca="false">IF(AND(E14829&gt;=0.4,E14829&lt;=0.6),"Yes","No")</f>
        <v>No</v>
      </c>
      <c r="I14829" s="2" t="str">
        <f aca="false">IF(AND(F14829="No",G14829="No",H14829="Yes"),"Yes","No")</f>
        <v>No</v>
      </c>
      <c r="J14829" s="2"/>
      <c r="K14829" s="2"/>
    </row>
    <row r="14830" customFormat="false" ht="15" hidden="false" customHeight="false" outlineLevel="0" collapsed="false">
      <c r="A14830" s="2" t="s">
        <v>20330</v>
      </c>
      <c r="B14830" s="13" t="n">
        <v>125</v>
      </c>
      <c r="C14830" s="13" t="n">
        <v>124</v>
      </c>
      <c r="D14830" s="14" t="n">
        <f aca="false">C14830/Summary!$B$4</f>
        <v>0.00826666666666667</v>
      </c>
      <c r="E14830" s="15" t="n">
        <v>0.571428571428571</v>
      </c>
      <c r="F14830" s="2" t="s">
        <v>44</v>
      </c>
      <c r="G14830" s="2" t="s">
        <v>53</v>
      </c>
      <c r="H14830" s="2" t="str">
        <f aca="false">IF(AND(E14830&gt;=0.4,E14830&lt;=0.6),"Yes","No")</f>
        <v>Yes</v>
      </c>
      <c r="I14830" s="2" t="str">
        <f aca="false">IF(AND(F14830="No",G14830="No",H14830="Yes"),"Yes","No")</f>
        <v>No</v>
      </c>
      <c r="J14830" s="2"/>
      <c r="K14830" s="2"/>
    </row>
    <row r="14831" customFormat="false" ht="15" hidden="false" customHeight="false" outlineLevel="0" collapsed="false">
      <c r="A14831" s="2" t="s">
        <v>20331</v>
      </c>
      <c r="B14831" s="13" t="n">
        <v>125</v>
      </c>
      <c r="C14831" s="13" t="n">
        <v>125</v>
      </c>
      <c r="D14831" s="14" t="n">
        <f aca="false">C14831/Summary!$B$4</f>
        <v>0.00833333333333333</v>
      </c>
      <c r="E14831" s="15" t="n">
        <v>0.571428571428571</v>
      </c>
      <c r="F14831" s="2" t="s">
        <v>53</v>
      </c>
      <c r="G14831" s="2" t="s">
        <v>44</v>
      </c>
      <c r="H14831" s="2" t="str">
        <f aca="false">IF(AND(E14831&gt;=0.4,E14831&lt;=0.6),"Yes","No")</f>
        <v>Yes</v>
      </c>
      <c r="I14831" s="2" t="str">
        <f aca="false">IF(AND(F14831="No",G14831="No",H14831="Yes"),"Yes","No")</f>
        <v>No</v>
      </c>
      <c r="J14831" s="2"/>
      <c r="K14831" s="2"/>
    </row>
    <row r="14832" customFormat="false" ht="15" hidden="false" customHeight="false" outlineLevel="0" collapsed="false">
      <c r="A14832" s="2" t="s">
        <v>20332</v>
      </c>
      <c r="B14832" s="13" t="n">
        <v>125</v>
      </c>
      <c r="C14832" s="13" t="n">
        <v>124</v>
      </c>
      <c r="D14832" s="14" t="n">
        <f aca="false">C14832/Summary!$B$4</f>
        <v>0.00826666666666667</v>
      </c>
      <c r="E14832" s="15" t="n">
        <v>0.714285714285714</v>
      </c>
      <c r="F14832" s="2" t="s">
        <v>53</v>
      </c>
      <c r="G14832" s="2" t="s">
        <v>53</v>
      </c>
      <c r="H14832" s="2" t="str">
        <f aca="false">IF(AND(E14832&gt;=0.4,E14832&lt;=0.6),"Yes","No")</f>
        <v>No</v>
      </c>
      <c r="I14832" s="2" t="str">
        <f aca="false">IF(AND(F14832="No",G14832="No",H14832="Yes"),"Yes","No")</f>
        <v>No</v>
      </c>
      <c r="J14832" s="2"/>
      <c r="K14832" s="2"/>
    </row>
    <row r="14833" customFormat="false" ht="15" hidden="false" customHeight="false" outlineLevel="0" collapsed="false">
      <c r="A14833" s="2" t="s">
        <v>20333</v>
      </c>
      <c r="B14833" s="13" t="n">
        <v>125</v>
      </c>
      <c r="C14833" s="13" t="n">
        <v>125</v>
      </c>
      <c r="D14833" s="14" t="n">
        <f aca="false">C14833/Summary!$B$4</f>
        <v>0.00833333333333333</v>
      </c>
      <c r="E14833" s="15" t="n">
        <v>0.571428571428571</v>
      </c>
      <c r="F14833" s="2" t="s">
        <v>53</v>
      </c>
      <c r="G14833" s="2" t="s">
        <v>44</v>
      </c>
      <c r="H14833" s="2" t="str">
        <f aca="false">IF(AND(E14833&gt;=0.4,E14833&lt;=0.6),"Yes","No")</f>
        <v>Yes</v>
      </c>
      <c r="I14833" s="2" t="str">
        <f aca="false">IF(AND(F14833="No",G14833="No",H14833="Yes"),"Yes","No")</f>
        <v>No</v>
      </c>
      <c r="J14833" s="2"/>
      <c r="K14833" s="2"/>
    </row>
    <row r="14834" customFormat="false" ht="15" hidden="false" customHeight="false" outlineLevel="0" collapsed="false">
      <c r="A14834" s="2" t="s">
        <v>20334</v>
      </c>
      <c r="B14834" s="13" t="n">
        <v>125</v>
      </c>
      <c r="C14834" s="13" t="n">
        <v>125</v>
      </c>
      <c r="D14834" s="14" t="n">
        <f aca="false">C14834/Summary!$B$4</f>
        <v>0.00833333333333333</v>
      </c>
      <c r="E14834" s="15" t="n">
        <v>0.857142857142857</v>
      </c>
      <c r="F14834" s="2" t="s">
        <v>53</v>
      </c>
      <c r="G14834" s="2" t="s">
        <v>53</v>
      </c>
      <c r="H14834" s="2" t="str">
        <f aca="false">IF(AND(E14834&gt;=0.4,E14834&lt;=0.6),"Yes","No")</f>
        <v>No</v>
      </c>
      <c r="I14834" s="2" t="str">
        <f aca="false">IF(AND(F14834="No",G14834="No",H14834="Yes"),"Yes","No")</f>
        <v>No</v>
      </c>
      <c r="J14834" s="2"/>
      <c r="K14834" s="2"/>
    </row>
    <row r="14835" customFormat="false" ht="15" hidden="false" customHeight="false" outlineLevel="0" collapsed="false">
      <c r="A14835" s="2" t="s">
        <v>20335</v>
      </c>
      <c r="B14835" s="13" t="n">
        <v>125</v>
      </c>
      <c r="C14835" s="13" t="n">
        <v>125</v>
      </c>
      <c r="D14835" s="14" t="n">
        <f aca="false">C14835/Summary!$B$4</f>
        <v>0.00833333333333333</v>
      </c>
      <c r="E14835" s="15" t="n">
        <v>0.714285714285714</v>
      </c>
      <c r="F14835" s="2" t="s">
        <v>53</v>
      </c>
      <c r="G14835" s="2" t="s">
        <v>44</v>
      </c>
      <c r="H14835" s="2" t="str">
        <f aca="false">IF(AND(E14835&gt;=0.4,E14835&lt;=0.6),"Yes","No")</f>
        <v>No</v>
      </c>
      <c r="I14835" s="2" t="str">
        <f aca="false">IF(AND(F14835="No",G14835="No",H14835="Yes"),"Yes","No")</f>
        <v>No</v>
      </c>
      <c r="J14835" s="2"/>
      <c r="K14835" s="2"/>
    </row>
    <row r="14836" customFormat="false" ht="15" hidden="false" customHeight="false" outlineLevel="0" collapsed="false">
      <c r="A14836" s="2" t="s">
        <v>20336</v>
      </c>
      <c r="B14836" s="13" t="n">
        <v>125</v>
      </c>
      <c r="C14836" s="13" t="n">
        <v>124</v>
      </c>
      <c r="D14836" s="14" t="n">
        <f aca="false">C14836/Summary!$B$4</f>
        <v>0.00826666666666667</v>
      </c>
      <c r="E14836" s="15" t="n">
        <v>0.714285714285714</v>
      </c>
      <c r="F14836" s="2" t="s">
        <v>53</v>
      </c>
      <c r="G14836" s="2" t="s">
        <v>44</v>
      </c>
      <c r="H14836" s="2" t="str">
        <f aca="false">IF(AND(E14836&gt;=0.4,E14836&lt;=0.6),"Yes","No")</f>
        <v>No</v>
      </c>
      <c r="I14836" s="2" t="str">
        <f aca="false">IF(AND(F14836="No",G14836="No",H14836="Yes"),"Yes","No")</f>
        <v>No</v>
      </c>
      <c r="J14836" s="2"/>
      <c r="K14836" s="2"/>
    </row>
    <row r="14837" customFormat="false" ht="15" hidden="false" customHeight="false" outlineLevel="0" collapsed="false">
      <c r="A14837" s="2" t="s">
        <v>20337</v>
      </c>
      <c r="B14837" s="13" t="n">
        <v>125</v>
      </c>
      <c r="C14837" s="13" t="n">
        <v>125</v>
      </c>
      <c r="D14837" s="14" t="n">
        <f aca="false">C14837/Summary!$B$4</f>
        <v>0.00833333333333333</v>
      </c>
      <c r="E14837" s="15" t="n">
        <v>0.428571428571429</v>
      </c>
      <c r="F14837" s="2" t="s">
        <v>53</v>
      </c>
      <c r="G14837" s="2" t="s">
        <v>44</v>
      </c>
      <c r="H14837" s="2" t="str">
        <f aca="false">IF(AND(E14837&gt;=0.4,E14837&lt;=0.6),"Yes","No")</f>
        <v>Yes</v>
      </c>
      <c r="I14837" s="2" t="str">
        <f aca="false">IF(AND(F14837="No",G14837="No",H14837="Yes"),"Yes","No")</f>
        <v>No</v>
      </c>
      <c r="J14837" s="2"/>
      <c r="K14837" s="2"/>
    </row>
    <row r="14838" customFormat="false" ht="15" hidden="false" customHeight="false" outlineLevel="0" collapsed="false">
      <c r="A14838" s="2" t="s">
        <v>20338</v>
      </c>
      <c r="B14838" s="13" t="n">
        <v>125</v>
      </c>
      <c r="C14838" s="13" t="n">
        <v>124</v>
      </c>
      <c r="D14838" s="14" t="n">
        <f aca="false">C14838/Summary!$B$4</f>
        <v>0.00826666666666667</v>
      </c>
      <c r="E14838" s="15" t="n">
        <v>0.714285714285714</v>
      </c>
      <c r="F14838" s="2" t="s">
        <v>53</v>
      </c>
      <c r="G14838" s="2" t="s">
        <v>53</v>
      </c>
      <c r="H14838" s="2" t="str">
        <f aca="false">IF(AND(E14838&gt;=0.4,E14838&lt;=0.6),"Yes","No")</f>
        <v>No</v>
      </c>
      <c r="I14838" s="2" t="str">
        <f aca="false">IF(AND(F14838="No",G14838="No",H14838="Yes"),"Yes","No")</f>
        <v>No</v>
      </c>
      <c r="J14838" s="2"/>
      <c r="K14838" s="2"/>
    </row>
    <row r="14839" customFormat="false" ht="15" hidden="false" customHeight="false" outlineLevel="0" collapsed="false">
      <c r="A14839" s="2" t="s">
        <v>20339</v>
      </c>
      <c r="B14839" s="13" t="n">
        <v>125</v>
      </c>
      <c r="C14839" s="13" t="n">
        <v>125</v>
      </c>
      <c r="D14839" s="14" t="n">
        <f aca="false">C14839/Summary!$B$4</f>
        <v>0.00833333333333333</v>
      </c>
      <c r="E14839" s="15" t="n">
        <v>0.428571428571429</v>
      </c>
      <c r="F14839" s="2" t="s">
        <v>53</v>
      </c>
      <c r="G14839" s="2" t="s">
        <v>44</v>
      </c>
      <c r="H14839" s="2" t="str">
        <f aca="false">IF(AND(E14839&gt;=0.4,E14839&lt;=0.6),"Yes","No")</f>
        <v>Yes</v>
      </c>
      <c r="I14839" s="2" t="str">
        <f aca="false">IF(AND(F14839="No",G14839="No",H14839="Yes"),"Yes","No")</f>
        <v>No</v>
      </c>
      <c r="J14839" s="2"/>
      <c r="K14839" s="2"/>
    </row>
    <row r="14840" customFormat="false" ht="15" hidden="false" customHeight="false" outlineLevel="0" collapsed="false">
      <c r="A14840" s="2" t="s">
        <v>20340</v>
      </c>
      <c r="B14840" s="13" t="n">
        <v>125</v>
      </c>
      <c r="C14840" s="13" t="n">
        <v>125</v>
      </c>
      <c r="D14840" s="14" t="n">
        <f aca="false">C14840/Summary!$B$4</f>
        <v>0.00833333333333333</v>
      </c>
      <c r="E14840" s="15" t="n">
        <v>0.571428571428571</v>
      </c>
      <c r="F14840" s="2" t="s">
        <v>53</v>
      </c>
      <c r="G14840" s="2" t="s">
        <v>53</v>
      </c>
      <c r="H14840" s="2" t="str">
        <f aca="false">IF(AND(E14840&gt;=0.4,E14840&lt;=0.6),"Yes","No")</f>
        <v>Yes</v>
      </c>
      <c r="I14840" s="2" t="str">
        <f aca="false">IF(AND(F14840="No",G14840="No",H14840="Yes"),"Yes","No")</f>
        <v>No</v>
      </c>
      <c r="J14840" s="2"/>
      <c r="K14840" s="2"/>
    </row>
    <row r="14841" customFormat="false" ht="15" hidden="false" customHeight="false" outlineLevel="0" collapsed="false">
      <c r="A14841" s="2" t="s">
        <v>20341</v>
      </c>
      <c r="B14841" s="13" t="n">
        <v>125</v>
      </c>
      <c r="C14841" s="13" t="n">
        <v>124</v>
      </c>
      <c r="D14841" s="14" t="n">
        <f aca="false">C14841/Summary!$B$4</f>
        <v>0.00826666666666667</v>
      </c>
      <c r="E14841" s="15" t="n">
        <v>0.571428571428571</v>
      </c>
      <c r="F14841" s="2" t="s">
        <v>53</v>
      </c>
      <c r="G14841" s="2" t="s">
        <v>44</v>
      </c>
      <c r="H14841" s="2" t="str">
        <f aca="false">IF(AND(E14841&gt;=0.4,E14841&lt;=0.6),"Yes","No")</f>
        <v>Yes</v>
      </c>
      <c r="I14841" s="2" t="str">
        <f aca="false">IF(AND(F14841="No",G14841="No",H14841="Yes"),"Yes","No")</f>
        <v>No</v>
      </c>
      <c r="J14841" s="2"/>
      <c r="K14841" s="2"/>
    </row>
    <row r="14842" customFormat="false" ht="15" hidden="false" customHeight="false" outlineLevel="0" collapsed="false">
      <c r="A14842" s="2" t="s">
        <v>20342</v>
      </c>
      <c r="B14842" s="13" t="n">
        <v>125</v>
      </c>
      <c r="C14842" s="13" t="n">
        <v>125</v>
      </c>
      <c r="D14842" s="14" t="n">
        <f aca="false">C14842/Summary!$B$4</f>
        <v>0.00833333333333333</v>
      </c>
      <c r="E14842" s="15" t="n">
        <v>0.571428571428571</v>
      </c>
      <c r="F14842" s="2" t="s">
        <v>53</v>
      </c>
      <c r="G14842" s="2" t="s">
        <v>44</v>
      </c>
      <c r="H14842" s="2" t="str">
        <f aca="false">IF(AND(E14842&gt;=0.4,E14842&lt;=0.6),"Yes","No")</f>
        <v>Yes</v>
      </c>
      <c r="I14842" s="2" t="str">
        <f aca="false">IF(AND(F14842="No",G14842="No",H14842="Yes"),"Yes","No")</f>
        <v>No</v>
      </c>
      <c r="J14842" s="2"/>
      <c r="K14842" s="2"/>
    </row>
    <row r="14843" customFormat="false" ht="15" hidden="false" customHeight="false" outlineLevel="0" collapsed="false">
      <c r="A14843" s="2" t="s">
        <v>20343</v>
      </c>
      <c r="B14843" s="13" t="n">
        <v>125</v>
      </c>
      <c r="C14843" s="13" t="n">
        <v>125</v>
      </c>
      <c r="D14843" s="14" t="n">
        <f aca="false">C14843/Summary!$B$4</f>
        <v>0.00833333333333333</v>
      </c>
      <c r="E14843" s="15" t="n">
        <v>0.714285714285714</v>
      </c>
      <c r="F14843" s="2" t="s">
        <v>53</v>
      </c>
      <c r="G14843" s="2" t="s">
        <v>44</v>
      </c>
      <c r="H14843" s="2" t="str">
        <f aca="false">IF(AND(E14843&gt;=0.4,E14843&lt;=0.6),"Yes","No")</f>
        <v>No</v>
      </c>
      <c r="I14843" s="2" t="str">
        <f aca="false">IF(AND(F14843="No",G14843="No",H14843="Yes"),"Yes","No")</f>
        <v>No</v>
      </c>
      <c r="J14843" s="2"/>
      <c r="K14843" s="2"/>
    </row>
    <row r="14844" customFormat="false" ht="15" hidden="false" customHeight="false" outlineLevel="0" collapsed="false">
      <c r="A14844" s="2" t="s">
        <v>20344</v>
      </c>
      <c r="B14844" s="13" t="n">
        <v>125</v>
      </c>
      <c r="C14844" s="13" t="n">
        <v>125</v>
      </c>
      <c r="D14844" s="14" t="n">
        <f aca="false">C14844/Summary!$B$4</f>
        <v>0.00833333333333333</v>
      </c>
      <c r="E14844" s="15" t="n">
        <v>0.714285714285714</v>
      </c>
      <c r="F14844" s="2" t="s">
        <v>53</v>
      </c>
      <c r="G14844" s="2" t="s">
        <v>44</v>
      </c>
      <c r="H14844" s="2" t="str">
        <f aca="false">IF(AND(E14844&gt;=0.4,E14844&lt;=0.6),"Yes","No")</f>
        <v>No</v>
      </c>
      <c r="I14844" s="2" t="str">
        <f aca="false">IF(AND(F14844="No",G14844="No",H14844="Yes"),"Yes","No")</f>
        <v>No</v>
      </c>
      <c r="J14844" s="2"/>
      <c r="K14844" s="2"/>
    </row>
    <row r="14845" customFormat="false" ht="15" hidden="false" customHeight="false" outlineLevel="0" collapsed="false">
      <c r="A14845" s="2" t="s">
        <v>20345</v>
      </c>
      <c r="B14845" s="13" t="n">
        <v>125</v>
      </c>
      <c r="C14845" s="13" t="n">
        <v>122</v>
      </c>
      <c r="D14845" s="14" t="n">
        <f aca="false">C14845/Summary!$B$4</f>
        <v>0.00813333333333333</v>
      </c>
      <c r="E14845" s="15" t="n">
        <v>0.571428571428571</v>
      </c>
      <c r="F14845" s="2" t="s">
        <v>53</v>
      </c>
      <c r="G14845" s="2" t="s">
        <v>44</v>
      </c>
      <c r="H14845" s="2" t="str">
        <f aca="false">IF(AND(E14845&gt;=0.4,E14845&lt;=0.6),"Yes","No")</f>
        <v>Yes</v>
      </c>
      <c r="I14845" s="2" t="str">
        <f aca="false">IF(AND(F14845="No",G14845="No",H14845="Yes"),"Yes","No")</f>
        <v>No</v>
      </c>
      <c r="J14845" s="2"/>
      <c r="K14845" s="2"/>
    </row>
    <row r="14846" customFormat="false" ht="15" hidden="false" customHeight="false" outlineLevel="0" collapsed="false">
      <c r="A14846" s="2" t="s">
        <v>20346</v>
      </c>
      <c r="B14846" s="13" t="n">
        <v>125</v>
      </c>
      <c r="C14846" s="13" t="n">
        <v>125</v>
      </c>
      <c r="D14846" s="14" t="n">
        <f aca="false">C14846/Summary!$B$4</f>
        <v>0.00833333333333333</v>
      </c>
      <c r="E14846" s="15" t="n">
        <v>0.428571428571429</v>
      </c>
      <c r="F14846" s="2" t="s">
        <v>53</v>
      </c>
      <c r="G14846" s="2" t="s">
        <v>44</v>
      </c>
      <c r="H14846" s="2" t="str">
        <f aca="false">IF(AND(E14846&gt;=0.4,E14846&lt;=0.6),"Yes","No")</f>
        <v>Yes</v>
      </c>
      <c r="I14846" s="2" t="str">
        <f aca="false">IF(AND(F14846="No",G14846="No",H14846="Yes"),"Yes","No")</f>
        <v>No</v>
      </c>
      <c r="J14846" s="2"/>
      <c r="K14846" s="2"/>
    </row>
    <row r="14847" customFormat="false" ht="15" hidden="false" customHeight="false" outlineLevel="0" collapsed="false">
      <c r="A14847" s="2" t="s">
        <v>20347</v>
      </c>
      <c r="B14847" s="13" t="n">
        <v>125</v>
      </c>
      <c r="C14847" s="13" t="n">
        <v>125</v>
      </c>
      <c r="D14847" s="14" t="n">
        <f aca="false">C14847/Summary!$B$4</f>
        <v>0.00833333333333333</v>
      </c>
      <c r="E14847" s="15" t="n">
        <v>0.571428571428571</v>
      </c>
      <c r="F14847" s="2" t="s">
        <v>53</v>
      </c>
      <c r="G14847" s="2" t="s">
        <v>44</v>
      </c>
      <c r="H14847" s="2" t="str">
        <f aca="false">IF(AND(E14847&gt;=0.4,E14847&lt;=0.6),"Yes","No")</f>
        <v>Yes</v>
      </c>
      <c r="I14847" s="2" t="str">
        <f aca="false">IF(AND(F14847="No",G14847="No",H14847="Yes"),"Yes","No")</f>
        <v>No</v>
      </c>
      <c r="J14847" s="2"/>
      <c r="K14847" s="2"/>
    </row>
    <row r="14848" customFormat="false" ht="15" hidden="false" customHeight="false" outlineLevel="0" collapsed="false">
      <c r="A14848" s="2" t="s">
        <v>20348</v>
      </c>
      <c r="B14848" s="13" t="n">
        <v>125</v>
      </c>
      <c r="C14848" s="13" t="n">
        <v>122</v>
      </c>
      <c r="D14848" s="14" t="n">
        <f aca="false">C14848/Summary!$B$4</f>
        <v>0.00813333333333333</v>
      </c>
      <c r="E14848" s="15" t="n">
        <v>0.857142857142857</v>
      </c>
      <c r="F14848" s="2" t="s">
        <v>53</v>
      </c>
      <c r="G14848" s="2" t="s">
        <v>44</v>
      </c>
      <c r="H14848" s="2" t="str">
        <f aca="false">IF(AND(E14848&gt;=0.4,E14848&lt;=0.6),"Yes","No")</f>
        <v>No</v>
      </c>
      <c r="I14848" s="2" t="str">
        <f aca="false">IF(AND(F14848="No",G14848="No",H14848="Yes"),"Yes","No")</f>
        <v>No</v>
      </c>
      <c r="J14848" s="2"/>
      <c r="K14848" s="2"/>
    </row>
    <row r="14849" customFormat="false" ht="15" hidden="false" customHeight="false" outlineLevel="0" collapsed="false">
      <c r="A14849" s="2" t="s">
        <v>20349</v>
      </c>
      <c r="B14849" s="13" t="n">
        <v>125</v>
      </c>
      <c r="C14849" s="13" t="n">
        <v>125</v>
      </c>
      <c r="D14849" s="14" t="n">
        <f aca="false">C14849/Summary!$B$4</f>
        <v>0.00833333333333333</v>
      </c>
      <c r="E14849" s="15" t="n">
        <v>0.857142857142857</v>
      </c>
      <c r="F14849" s="2" t="s">
        <v>53</v>
      </c>
      <c r="G14849" s="2" t="s">
        <v>44</v>
      </c>
      <c r="H14849" s="2" t="str">
        <f aca="false">IF(AND(E14849&gt;=0.4,E14849&lt;=0.6),"Yes","No")</f>
        <v>No</v>
      </c>
      <c r="I14849" s="2" t="str">
        <f aca="false">IF(AND(F14849="No",G14849="No",H14849="Yes"),"Yes","No")</f>
        <v>No</v>
      </c>
      <c r="J14849" s="2"/>
      <c r="K14849" s="2"/>
    </row>
    <row r="14850" customFormat="false" ht="15" hidden="false" customHeight="false" outlineLevel="0" collapsed="false">
      <c r="A14850" s="2" t="s">
        <v>20350</v>
      </c>
      <c r="B14850" s="13" t="n">
        <v>125</v>
      </c>
      <c r="C14850" s="13" t="n">
        <v>124</v>
      </c>
      <c r="D14850" s="14" t="n">
        <f aca="false">C14850/Summary!$B$4</f>
        <v>0.00826666666666667</v>
      </c>
      <c r="E14850" s="15" t="n">
        <v>0.571428571428571</v>
      </c>
      <c r="F14850" s="2" t="s">
        <v>53</v>
      </c>
      <c r="G14850" s="2" t="s">
        <v>44</v>
      </c>
      <c r="H14850" s="2" t="str">
        <f aca="false">IF(AND(E14850&gt;=0.4,E14850&lt;=0.6),"Yes","No")</f>
        <v>Yes</v>
      </c>
      <c r="I14850" s="2" t="str">
        <f aca="false">IF(AND(F14850="No",G14850="No",H14850="Yes"),"Yes","No")</f>
        <v>No</v>
      </c>
      <c r="J14850" s="2"/>
      <c r="K14850" s="2"/>
    </row>
    <row r="14851" customFormat="false" ht="15" hidden="false" customHeight="false" outlineLevel="0" collapsed="false">
      <c r="A14851" s="2" t="s">
        <v>20351</v>
      </c>
      <c r="B14851" s="13" t="n">
        <v>125</v>
      </c>
      <c r="C14851" s="13" t="n">
        <v>125</v>
      </c>
      <c r="D14851" s="14" t="n">
        <f aca="false">C14851/Summary!$B$4</f>
        <v>0.00833333333333333</v>
      </c>
      <c r="E14851" s="15" t="n">
        <v>0.571428571428571</v>
      </c>
      <c r="F14851" s="2" t="s">
        <v>53</v>
      </c>
      <c r="G14851" s="2" t="s">
        <v>53</v>
      </c>
      <c r="H14851" s="2" t="str">
        <f aca="false">IF(AND(E14851&gt;=0.4,E14851&lt;=0.6),"Yes","No")</f>
        <v>Yes</v>
      </c>
      <c r="I14851" s="2" t="str">
        <f aca="false">IF(AND(F14851="No",G14851="No",H14851="Yes"),"Yes","No")</f>
        <v>No</v>
      </c>
      <c r="J14851" s="2"/>
      <c r="K14851" s="2"/>
    </row>
    <row r="14852" customFormat="false" ht="15" hidden="false" customHeight="false" outlineLevel="0" collapsed="false">
      <c r="A14852" s="2" t="s">
        <v>20352</v>
      </c>
      <c r="B14852" s="13" t="n">
        <v>125</v>
      </c>
      <c r="C14852" s="13" t="n">
        <v>125</v>
      </c>
      <c r="D14852" s="14" t="n">
        <f aca="false">C14852/Summary!$B$4</f>
        <v>0.00833333333333333</v>
      </c>
      <c r="E14852" s="15" t="n">
        <v>0.857142857142857</v>
      </c>
      <c r="F14852" s="2" t="s">
        <v>53</v>
      </c>
      <c r="G14852" s="2" t="s">
        <v>53</v>
      </c>
      <c r="H14852" s="2" t="str">
        <f aca="false">IF(AND(E14852&gt;=0.4,E14852&lt;=0.6),"Yes","No")</f>
        <v>No</v>
      </c>
      <c r="I14852" s="2" t="str">
        <f aca="false">IF(AND(F14852="No",G14852="No",H14852="Yes"),"Yes","No")</f>
        <v>No</v>
      </c>
      <c r="J14852" s="2"/>
      <c r="K14852" s="2"/>
    </row>
    <row r="14853" customFormat="false" ht="15" hidden="false" customHeight="false" outlineLevel="0" collapsed="false">
      <c r="A14853" s="2" t="s">
        <v>20353</v>
      </c>
      <c r="B14853" s="13" t="n">
        <v>125</v>
      </c>
      <c r="C14853" s="13" t="n">
        <v>125</v>
      </c>
      <c r="D14853" s="14" t="n">
        <f aca="false">C14853/Summary!$B$4</f>
        <v>0.00833333333333333</v>
      </c>
      <c r="E14853" s="15" t="n">
        <v>0.857142857142857</v>
      </c>
      <c r="F14853" s="2" t="s">
        <v>53</v>
      </c>
      <c r="G14853" s="2" t="s">
        <v>53</v>
      </c>
      <c r="H14853" s="2" t="str">
        <f aca="false">IF(AND(E14853&gt;=0.4,E14853&lt;=0.6),"Yes","No")</f>
        <v>No</v>
      </c>
      <c r="I14853" s="2" t="str">
        <f aca="false">IF(AND(F14853="No",G14853="No",H14853="Yes"),"Yes","No")</f>
        <v>No</v>
      </c>
      <c r="J14853" s="2"/>
      <c r="K14853" s="2"/>
    </row>
    <row r="14854" customFormat="false" ht="15" hidden="false" customHeight="false" outlineLevel="0" collapsed="false">
      <c r="A14854" s="2" t="s">
        <v>20354</v>
      </c>
      <c r="B14854" s="13" t="n">
        <v>125</v>
      </c>
      <c r="C14854" s="13" t="n">
        <v>124</v>
      </c>
      <c r="D14854" s="14" t="n">
        <f aca="false">C14854/Summary!$B$4</f>
        <v>0.00826666666666667</v>
      </c>
      <c r="E14854" s="15" t="n">
        <v>0.857142857142857</v>
      </c>
      <c r="F14854" s="2" t="s">
        <v>53</v>
      </c>
      <c r="G14854" s="2" t="s">
        <v>53</v>
      </c>
      <c r="H14854" s="2" t="str">
        <f aca="false">IF(AND(E14854&gt;=0.4,E14854&lt;=0.6),"Yes","No")</f>
        <v>No</v>
      </c>
      <c r="I14854" s="2" t="str">
        <f aca="false">IF(AND(F14854="No",G14854="No",H14854="Yes"),"Yes","No")</f>
        <v>No</v>
      </c>
      <c r="J14854" s="2"/>
      <c r="K14854" s="2"/>
    </row>
    <row r="14855" customFormat="false" ht="15" hidden="false" customHeight="false" outlineLevel="0" collapsed="false">
      <c r="A14855" s="2" t="s">
        <v>20355</v>
      </c>
      <c r="B14855" s="13" t="n">
        <v>125</v>
      </c>
      <c r="C14855" s="13" t="n">
        <v>125</v>
      </c>
      <c r="D14855" s="14" t="n">
        <f aca="false">C14855/Summary!$B$4</f>
        <v>0.00833333333333333</v>
      </c>
      <c r="E14855" s="15" t="n">
        <v>0.428571428571429</v>
      </c>
      <c r="F14855" s="2" t="s">
        <v>53</v>
      </c>
      <c r="G14855" s="2" t="s">
        <v>44</v>
      </c>
      <c r="H14855" s="2" t="str">
        <f aca="false">IF(AND(E14855&gt;=0.4,E14855&lt;=0.6),"Yes","No")</f>
        <v>Yes</v>
      </c>
      <c r="I14855" s="2" t="str">
        <f aca="false">IF(AND(F14855="No",G14855="No",H14855="Yes"),"Yes","No")</f>
        <v>No</v>
      </c>
      <c r="J14855" s="2"/>
      <c r="K14855" s="2"/>
    </row>
    <row r="14856" customFormat="false" ht="15" hidden="false" customHeight="false" outlineLevel="0" collapsed="false">
      <c r="A14856" s="2" t="s">
        <v>20356</v>
      </c>
      <c r="B14856" s="13" t="n">
        <v>125</v>
      </c>
      <c r="C14856" s="13" t="n">
        <v>125</v>
      </c>
      <c r="D14856" s="14" t="n">
        <f aca="false">C14856/Summary!$B$4</f>
        <v>0.00833333333333333</v>
      </c>
      <c r="E14856" s="15" t="n">
        <v>0.571428571428571</v>
      </c>
      <c r="F14856" s="2" t="s">
        <v>53</v>
      </c>
      <c r="G14856" s="2" t="s">
        <v>44</v>
      </c>
      <c r="H14856" s="2" t="str">
        <f aca="false">IF(AND(E14856&gt;=0.4,E14856&lt;=0.6),"Yes","No")</f>
        <v>Yes</v>
      </c>
      <c r="I14856" s="2" t="str">
        <f aca="false">IF(AND(F14856="No",G14856="No",H14856="Yes"),"Yes","No")</f>
        <v>No</v>
      </c>
      <c r="J14856" s="2"/>
      <c r="K14856" s="2"/>
    </row>
    <row r="14857" customFormat="false" ht="15" hidden="false" customHeight="false" outlineLevel="0" collapsed="false">
      <c r="A14857" s="2" t="s">
        <v>20357</v>
      </c>
      <c r="B14857" s="13" t="n">
        <v>125</v>
      </c>
      <c r="C14857" s="13" t="n">
        <v>124</v>
      </c>
      <c r="D14857" s="14" t="n">
        <f aca="false">C14857/Summary!$B$4</f>
        <v>0.00826666666666667</v>
      </c>
      <c r="E14857" s="15" t="n">
        <v>0.714285714285714</v>
      </c>
      <c r="F14857" s="2" t="s">
        <v>53</v>
      </c>
      <c r="G14857" s="2" t="s">
        <v>44</v>
      </c>
      <c r="H14857" s="2" t="str">
        <f aca="false">IF(AND(E14857&gt;=0.4,E14857&lt;=0.6),"Yes","No")</f>
        <v>No</v>
      </c>
      <c r="I14857" s="2" t="str">
        <f aca="false">IF(AND(F14857="No",G14857="No",H14857="Yes"),"Yes","No")</f>
        <v>No</v>
      </c>
      <c r="J14857" s="2"/>
      <c r="K14857" s="2"/>
    </row>
    <row r="14858" customFormat="false" ht="15" hidden="false" customHeight="false" outlineLevel="0" collapsed="false">
      <c r="A14858" s="2" t="s">
        <v>20358</v>
      </c>
      <c r="B14858" s="13" t="n">
        <v>125</v>
      </c>
      <c r="C14858" s="13" t="n">
        <v>123</v>
      </c>
      <c r="D14858" s="14" t="n">
        <f aca="false">C14858/Summary!$B$4</f>
        <v>0.0082</v>
      </c>
      <c r="E14858" s="15" t="n">
        <v>0.714285714285714</v>
      </c>
      <c r="F14858" s="2" t="s">
        <v>53</v>
      </c>
      <c r="G14858" s="2" t="s">
        <v>44</v>
      </c>
      <c r="H14858" s="2" t="str">
        <f aca="false">IF(AND(E14858&gt;=0.4,E14858&lt;=0.6),"Yes","No")</f>
        <v>No</v>
      </c>
      <c r="I14858" s="2" t="str">
        <f aca="false">IF(AND(F14858="No",G14858="No",H14858="Yes"),"Yes","No")</f>
        <v>No</v>
      </c>
      <c r="J14858" s="2"/>
      <c r="K14858" s="2"/>
    </row>
    <row r="14859" customFormat="false" ht="15" hidden="false" customHeight="false" outlineLevel="0" collapsed="false">
      <c r="A14859" s="2" t="s">
        <v>20359</v>
      </c>
      <c r="B14859" s="13" t="n">
        <v>125</v>
      </c>
      <c r="C14859" s="13" t="n">
        <v>125</v>
      </c>
      <c r="D14859" s="14" t="n">
        <f aca="false">C14859/Summary!$B$4</f>
        <v>0.00833333333333333</v>
      </c>
      <c r="E14859" s="15" t="n">
        <v>0.428571428571429</v>
      </c>
      <c r="F14859" s="2" t="s">
        <v>53</v>
      </c>
      <c r="G14859" s="2" t="s">
        <v>44</v>
      </c>
      <c r="H14859" s="2" t="str">
        <f aca="false">IF(AND(E14859&gt;=0.4,E14859&lt;=0.6),"Yes","No")</f>
        <v>Yes</v>
      </c>
      <c r="I14859" s="2" t="str">
        <f aca="false">IF(AND(F14859="No",G14859="No",H14859="Yes"),"Yes","No")</f>
        <v>No</v>
      </c>
      <c r="J14859" s="2"/>
      <c r="K14859" s="2"/>
    </row>
    <row r="14860" customFormat="false" ht="15" hidden="false" customHeight="false" outlineLevel="0" collapsed="false">
      <c r="A14860" s="2" t="s">
        <v>20360</v>
      </c>
      <c r="B14860" s="13" t="n">
        <v>125</v>
      </c>
      <c r="C14860" s="13" t="n">
        <v>125</v>
      </c>
      <c r="D14860" s="14" t="n">
        <f aca="false">C14860/Summary!$B$4</f>
        <v>0.00833333333333333</v>
      </c>
      <c r="E14860" s="15" t="n">
        <v>0.428571428571429</v>
      </c>
      <c r="F14860" s="2" t="s">
        <v>53</v>
      </c>
      <c r="G14860" s="2" t="s">
        <v>44</v>
      </c>
      <c r="H14860" s="2" t="str">
        <f aca="false">IF(AND(E14860&gt;=0.4,E14860&lt;=0.6),"Yes","No")</f>
        <v>Yes</v>
      </c>
      <c r="I14860" s="2" t="str">
        <f aca="false">IF(AND(F14860="No",G14860="No",H14860="Yes"),"Yes","No")</f>
        <v>No</v>
      </c>
      <c r="J14860" s="2"/>
      <c r="K14860" s="2"/>
    </row>
    <row r="14861" customFormat="false" ht="15" hidden="false" customHeight="false" outlineLevel="0" collapsed="false">
      <c r="A14861" s="2" t="s">
        <v>20361</v>
      </c>
      <c r="B14861" s="13" t="n">
        <v>125</v>
      </c>
      <c r="C14861" s="13" t="n">
        <v>124</v>
      </c>
      <c r="D14861" s="14" t="n">
        <f aca="false">C14861/Summary!$B$4</f>
        <v>0.00826666666666667</v>
      </c>
      <c r="E14861" s="15" t="n">
        <v>0.142857142857143</v>
      </c>
      <c r="F14861" s="2" t="s">
        <v>53</v>
      </c>
      <c r="G14861" s="2" t="s">
        <v>44</v>
      </c>
      <c r="H14861" s="2" t="str">
        <f aca="false">IF(AND(E14861&gt;=0.4,E14861&lt;=0.6),"Yes","No")</f>
        <v>No</v>
      </c>
      <c r="I14861" s="2" t="str">
        <f aca="false">IF(AND(F14861="No",G14861="No",H14861="Yes"),"Yes","No")</f>
        <v>No</v>
      </c>
      <c r="J14861" s="2"/>
      <c r="K14861" s="2"/>
    </row>
    <row r="14862" customFormat="false" ht="15" hidden="false" customHeight="false" outlineLevel="0" collapsed="false">
      <c r="A14862" s="2" t="s">
        <v>20362</v>
      </c>
      <c r="B14862" s="13" t="n">
        <v>125</v>
      </c>
      <c r="C14862" s="13" t="n">
        <v>125</v>
      </c>
      <c r="D14862" s="14" t="n">
        <f aca="false">C14862/Summary!$B$4</f>
        <v>0.00833333333333333</v>
      </c>
      <c r="E14862" s="15" t="n">
        <v>0.285714285714286</v>
      </c>
      <c r="F14862" s="2" t="s">
        <v>53</v>
      </c>
      <c r="G14862" s="2" t="s">
        <v>44</v>
      </c>
      <c r="H14862" s="2" t="str">
        <f aca="false">IF(AND(E14862&gt;=0.4,E14862&lt;=0.6),"Yes","No")</f>
        <v>No</v>
      </c>
      <c r="I14862" s="2" t="str">
        <f aca="false">IF(AND(F14862="No",G14862="No",H14862="Yes"),"Yes","No")</f>
        <v>No</v>
      </c>
      <c r="J14862" s="2"/>
      <c r="K14862" s="2"/>
    </row>
    <row r="14863" customFormat="false" ht="15" hidden="false" customHeight="false" outlineLevel="0" collapsed="false">
      <c r="A14863" s="2" t="s">
        <v>20363</v>
      </c>
      <c r="B14863" s="13" t="n">
        <v>125</v>
      </c>
      <c r="C14863" s="13" t="n">
        <v>125</v>
      </c>
      <c r="D14863" s="14" t="n">
        <f aca="false">C14863/Summary!$B$4</f>
        <v>0.00833333333333333</v>
      </c>
      <c r="E14863" s="15" t="n">
        <v>0.428571428571429</v>
      </c>
      <c r="F14863" s="2" t="s">
        <v>53</v>
      </c>
      <c r="G14863" s="2" t="s">
        <v>44</v>
      </c>
      <c r="H14863" s="2" t="str">
        <f aca="false">IF(AND(E14863&gt;=0.4,E14863&lt;=0.6),"Yes","No")</f>
        <v>Yes</v>
      </c>
      <c r="I14863" s="2" t="str">
        <f aca="false">IF(AND(F14863="No",G14863="No",H14863="Yes"),"Yes","No")</f>
        <v>No</v>
      </c>
      <c r="J14863" s="2"/>
      <c r="K14863" s="2"/>
    </row>
    <row r="14864" customFormat="false" ht="15" hidden="false" customHeight="false" outlineLevel="0" collapsed="false">
      <c r="A14864" s="2" t="s">
        <v>20364</v>
      </c>
      <c r="B14864" s="13" t="n">
        <v>125</v>
      </c>
      <c r="C14864" s="13" t="n">
        <v>125</v>
      </c>
      <c r="D14864" s="14" t="n">
        <f aca="false">C14864/Summary!$B$4</f>
        <v>0.00833333333333333</v>
      </c>
      <c r="E14864" s="15" t="n">
        <v>0.285714285714286</v>
      </c>
      <c r="F14864" s="2" t="s">
        <v>53</v>
      </c>
      <c r="G14864" s="2" t="s">
        <v>44</v>
      </c>
      <c r="H14864" s="2" t="str">
        <f aca="false">IF(AND(E14864&gt;=0.4,E14864&lt;=0.6),"Yes","No")</f>
        <v>No</v>
      </c>
      <c r="I14864" s="2" t="str">
        <f aca="false">IF(AND(F14864="No",G14864="No",H14864="Yes"),"Yes","No")</f>
        <v>No</v>
      </c>
      <c r="J14864" s="2"/>
      <c r="K14864" s="2"/>
    </row>
    <row r="14865" customFormat="false" ht="15" hidden="false" customHeight="false" outlineLevel="0" collapsed="false">
      <c r="A14865" s="2" t="s">
        <v>20365</v>
      </c>
      <c r="B14865" s="13" t="n">
        <v>125</v>
      </c>
      <c r="C14865" s="13" t="n">
        <v>125</v>
      </c>
      <c r="D14865" s="14" t="n">
        <f aca="false">C14865/Summary!$B$4</f>
        <v>0.00833333333333333</v>
      </c>
      <c r="E14865" s="15" t="n">
        <v>0.142857142857143</v>
      </c>
      <c r="F14865" s="2" t="s">
        <v>44</v>
      </c>
      <c r="G14865" s="2" t="s">
        <v>44</v>
      </c>
      <c r="H14865" s="2" t="str">
        <f aca="false">IF(AND(E14865&gt;=0.4,E14865&lt;=0.6),"Yes","No")</f>
        <v>No</v>
      </c>
      <c r="I14865" s="2" t="str">
        <f aca="false">IF(AND(F14865="No",G14865="No",H14865="Yes"),"Yes","No")</f>
        <v>No</v>
      </c>
      <c r="J14865" s="2"/>
      <c r="K14865" s="2"/>
    </row>
    <row r="14866" customFormat="false" ht="15" hidden="false" customHeight="false" outlineLevel="0" collapsed="false">
      <c r="A14866" s="2" t="s">
        <v>20366</v>
      </c>
      <c r="B14866" s="13" t="n">
        <v>125</v>
      </c>
      <c r="C14866" s="13" t="n">
        <v>122</v>
      </c>
      <c r="D14866" s="14" t="n">
        <f aca="false">C14866/Summary!$B$4</f>
        <v>0.00813333333333333</v>
      </c>
      <c r="E14866" s="15" t="n">
        <v>0.571428571428571</v>
      </c>
      <c r="F14866" s="2" t="s">
        <v>53</v>
      </c>
      <c r="G14866" s="2" t="s">
        <v>53</v>
      </c>
      <c r="H14866" s="2" t="str">
        <f aca="false">IF(AND(E14866&gt;=0.4,E14866&lt;=0.6),"Yes","No")</f>
        <v>Yes</v>
      </c>
      <c r="I14866" s="2" t="str">
        <f aca="false">IF(AND(F14866="No",G14866="No",H14866="Yes"),"Yes","No")</f>
        <v>No</v>
      </c>
      <c r="J14866" s="2"/>
      <c r="K14866" s="2"/>
    </row>
    <row r="14867" customFormat="false" ht="15" hidden="false" customHeight="false" outlineLevel="0" collapsed="false">
      <c r="A14867" s="2" t="s">
        <v>20367</v>
      </c>
      <c r="B14867" s="13" t="n">
        <v>125</v>
      </c>
      <c r="C14867" s="13" t="n">
        <v>125</v>
      </c>
      <c r="D14867" s="14" t="n">
        <f aca="false">C14867/Summary!$B$4</f>
        <v>0.00833333333333333</v>
      </c>
      <c r="E14867" s="15" t="n">
        <v>0.571428571428571</v>
      </c>
      <c r="F14867" s="2" t="s">
        <v>44</v>
      </c>
      <c r="G14867" s="2" t="s">
        <v>53</v>
      </c>
      <c r="H14867" s="2" t="str">
        <f aca="false">IF(AND(E14867&gt;=0.4,E14867&lt;=0.6),"Yes","No")</f>
        <v>Yes</v>
      </c>
      <c r="I14867" s="2" t="str">
        <f aca="false">IF(AND(F14867="No",G14867="No",H14867="Yes"),"Yes","No")</f>
        <v>No</v>
      </c>
      <c r="J14867" s="2"/>
      <c r="K14867" s="2"/>
    </row>
    <row r="14868" customFormat="false" ht="15" hidden="false" customHeight="false" outlineLevel="0" collapsed="false">
      <c r="A14868" s="2" t="s">
        <v>20368</v>
      </c>
      <c r="B14868" s="13" t="n">
        <v>125</v>
      </c>
      <c r="C14868" s="13" t="n">
        <v>124</v>
      </c>
      <c r="D14868" s="14" t="n">
        <f aca="false">C14868/Summary!$B$4</f>
        <v>0.00826666666666667</v>
      </c>
      <c r="E14868" s="15" t="n">
        <v>0.714285714285714</v>
      </c>
      <c r="F14868" s="2" t="s">
        <v>53</v>
      </c>
      <c r="G14868" s="2" t="s">
        <v>53</v>
      </c>
      <c r="H14868" s="2" t="str">
        <f aca="false">IF(AND(E14868&gt;=0.4,E14868&lt;=0.6),"Yes","No")</f>
        <v>No</v>
      </c>
      <c r="I14868" s="2" t="str">
        <f aca="false">IF(AND(F14868="No",G14868="No",H14868="Yes"),"Yes","No")</f>
        <v>No</v>
      </c>
      <c r="J14868" s="2"/>
      <c r="K14868" s="2"/>
    </row>
    <row r="14869" customFormat="false" ht="15" hidden="false" customHeight="false" outlineLevel="0" collapsed="false">
      <c r="A14869" s="2" t="s">
        <v>20369</v>
      </c>
      <c r="B14869" s="13" t="n">
        <v>125</v>
      </c>
      <c r="C14869" s="13" t="n">
        <v>124</v>
      </c>
      <c r="D14869" s="14" t="n">
        <f aca="false">C14869/Summary!$B$4</f>
        <v>0.00826666666666667</v>
      </c>
      <c r="E14869" s="15" t="n">
        <v>0.714285714285714</v>
      </c>
      <c r="F14869" s="2" t="s">
        <v>53</v>
      </c>
      <c r="G14869" s="2" t="s">
        <v>44</v>
      </c>
      <c r="H14869" s="2" t="str">
        <f aca="false">IF(AND(E14869&gt;=0.4,E14869&lt;=0.6),"Yes","No")</f>
        <v>No</v>
      </c>
      <c r="I14869" s="2" t="str">
        <f aca="false">IF(AND(F14869="No",G14869="No",H14869="Yes"),"Yes","No")</f>
        <v>No</v>
      </c>
      <c r="J14869" s="2"/>
      <c r="K14869" s="2"/>
    </row>
    <row r="14870" customFormat="false" ht="15" hidden="false" customHeight="false" outlineLevel="0" collapsed="false">
      <c r="A14870" s="2" t="s">
        <v>20370</v>
      </c>
      <c r="B14870" s="13" t="n">
        <v>125</v>
      </c>
      <c r="C14870" s="13" t="n">
        <v>125</v>
      </c>
      <c r="D14870" s="14" t="n">
        <f aca="false">C14870/Summary!$B$4</f>
        <v>0.00833333333333333</v>
      </c>
      <c r="E14870" s="15" t="n">
        <v>0.857142857142857</v>
      </c>
      <c r="F14870" s="2" t="s">
        <v>53</v>
      </c>
      <c r="G14870" s="2" t="s">
        <v>53</v>
      </c>
      <c r="H14870" s="2" t="str">
        <f aca="false">IF(AND(E14870&gt;=0.4,E14870&lt;=0.6),"Yes","No")</f>
        <v>No</v>
      </c>
      <c r="I14870" s="2" t="str">
        <f aca="false">IF(AND(F14870="No",G14870="No",H14870="Yes"),"Yes","No")</f>
        <v>No</v>
      </c>
      <c r="J14870" s="2"/>
      <c r="K14870" s="2"/>
    </row>
    <row r="14871" customFormat="false" ht="15" hidden="false" customHeight="false" outlineLevel="0" collapsed="false">
      <c r="A14871" s="2" t="s">
        <v>20371</v>
      </c>
      <c r="B14871" s="13" t="n">
        <v>125</v>
      </c>
      <c r="C14871" s="13" t="n">
        <v>124</v>
      </c>
      <c r="D14871" s="14" t="n">
        <f aca="false">C14871/Summary!$B$4</f>
        <v>0.00826666666666667</v>
      </c>
      <c r="E14871" s="15" t="n">
        <v>0.428571428571429</v>
      </c>
      <c r="F14871" s="2" t="s">
        <v>53</v>
      </c>
      <c r="G14871" s="2" t="s">
        <v>44</v>
      </c>
      <c r="H14871" s="2" t="str">
        <f aca="false">IF(AND(E14871&gt;=0.4,E14871&lt;=0.6),"Yes","No")</f>
        <v>Yes</v>
      </c>
      <c r="I14871" s="2" t="str">
        <f aca="false">IF(AND(F14871="No",G14871="No",H14871="Yes"),"Yes","No")</f>
        <v>No</v>
      </c>
      <c r="J14871" s="2"/>
      <c r="K14871" s="2"/>
    </row>
    <row r="14872" customFormat="false" ht="15" hidden="false" customHeight="false" outlineLevel="0" collapsed="false">
      <c r="A14872" s="2" t="s">
        <v>20372</v>
      </c>
      <c r="B14872" s="13" t="n">
        <v>125</v>
      </c>
      <c r="C14872" s="13" t="n">
        <v>124</v>
      </c>
      <c r="D14872" s="14" t="n">
        <f aca="false">C14872/Summary!$B$4</f>
        <v>0.00826666666666667</v>
      </c>
      <c r="E14872" s="15" t="n">
        <v>0.428571428571429</v>
      </c>
      <c r="F14872" s="2" t="s">
        <v>53</v>
      </c>
      <c r="G14872" s="2" t="s">
        <v>53</v>
      </c>
      <c r="H14872" s="2" t="str">
        <f aca="false">IF(AND(E14872&gt;=0.4,E14872&lt;=0.6),"Yes","No")</f>
        <v>Yes</v>
      </c>
      <c r="I14872" s="2" t="str">
        <f aca="false">IF(AND(F14872="No",G14872="No",H14872="Yes"),"Yes","No")</f>
        <v>No</v>
      </c>
      <c r="J14872" s="2"/>
      <c r="K14872" s="2"/>
    </row>
    <row r="14873" customFormat="false" ht="15" hidden="false" customHeight="false" outlineLevel="0" collapsed="false">
      <c r="A14873" s="2" t="s">
        <v>20373</v>
      </c>
      <c r="B14873" s="13" t="n">
        <v>125</v>
      </c>
      <c r="C14873" s="13" t="n">
        <v>125</v>
      </c>
      <c r="D14873" s="14" t="n">
        <f aca="false">C14873/Summary!$B$4</f>
        <v>0.00833333333333333</v>
      </c>
      <c r="E14873" s="15" t="n">
        <v>0.714285714285714</v>
      </c>
      <c r="F14873" s="2" t="s">
        <v>53</v>
      </c>
      <c r="G14873" s="2" t="s">
        <v>53</v>
      </c>
      <c r="H14873" s="2" t="str">
        <f aca="false">IF(AND(E14873&gt;=0.4,E14873&lt;=0.6),"Yes","No")</f>
        <v>No</v>
      </c>
      <c r="I14873" s="2" t="str">
        <f aca="false">IF(AND(F14873="No",G14873="No",H14873="Yes"),"Yes","No")</f>
        <v>No</v>
      </c>
      <c r="J14873" s="2"/>
      <c r="K14873" s="2"/>
    </row>
    <row r="14874" customFormat="false" ht="15" hidden="false" customHeight="false" outlineLevel="0" collapsed="false">
      <c r="A14874" s="2" t="s">
        <v>20374</v>
      </c>
      <c r="B14874" s="13" t="n">
        <v>125</v>
      </c>
      <c r="C14874" s="13" t="n">
        <v>124</v>
      </c>
      <c r="D14874" s="14" t="n">
        <f aca="false">C14874/Summary!$B$4</f>
        <v>0.00826666666666667</v>
      </c>
      <c r="E14874" s="15" t="n">
        <v>0.714285714285714</v>
      </c>
      <c r="F14874" s="2" t="s">
        <v>53</v>
      </c>
      <c r="G14874" s="2" t="s">
        <v>53</v>
      </c>
      <c r="H14874" s="2" t="str">
        <f aca="false">IF(AND(E14874&gt;=0.4,E14874&lt;=0.6),"Yes","No")</f>
        <v>No</v>
      </c>
      <c r="I14874" s="2" t="str">
        <f aca="false">IF(AND(F14874="No",G14874="No",H14874="Yes"),"Yes","No")</f>
        <v>No</v>
      </c>
      <c r="J14874" s="2"/>
      <c r="K14874" s="2"/>
    </row>
    <row r="14875" customFormat="false" ht="15" hidden="false" customHeight="false" outlineLevel="0" collapsed="false">
      <c r="A14875" s="2" t="s">
        <v>20375</v>
      </c>
      <c r="B14875" s="13" t="n">
        <v>125</v>
      </c>
      <c r="C14875" s="13" t="n">
        <v>125</v>
      </c>
      <c r="D14875" s="14" t="n">
        <f aca="false">C14875/Summary!$B$4</f>
        <v>0.00833333333333333</v>
      </c>
      <c r="E14875" s="15" t="n">
        <v>0.571428571428571</v>
      </c>
      <c r="F14875" s="2" t="s">
        <v>53</v>
      </c>
      <c r="G14875" s="2" t="s">
        <v>44</v>
      </c>
      <c r="H14875" s="2" t="str">
        <f aca="false">IF(AND(E14875&gt;=0.4,E14875&lt;=0.6),"Yes","No")</f>
        <v>Yes</v>
      </c>
      <c r="I14875" s="2" t="str">
        <f aca="false">IF(AND(F14875="No",G14875="No",H14875="Yes"),"Yes","No")</f>
        <v>No</v>
      </c>
      <c r="J14875" s="2"/>
      <c r="K14875" s="2"/>
    </row>
    <row r="14876" customFormat="false" ht="15" hidden="false" customHeight="false" outlineLevel="0" collapsed="false">
      <c r="A14876" s="2" t="s">
        <v>20376</v>
      </c>
      <c r="B14876" s="13" t="n">
        <v>125</v>
      </c>
      <c r="C14876" s="13" t="n">
        <v>124</v>
      </c>
      <c r="D14876" s="14" t="n">
        <f aca="false">C14876/Summary!$B$4</f>
        <v>0.00826666666666667</v>
      </c>
      <c r="E14876" s="15" t="n">
        <v>0.571428571428571</v>
      </c>
      <c r="F14876" s="2" t="s">
        <v>53</v>
      </c>
      <c r="G14876" s="2" t="s">
        <v>53</v>
      </c>
      <c r="H14876" s="2" t="str">
        <f aca="false">IF(AND(E14876&gt;=0.4,E14876&lt;=0.6),"Yes","No")</f>
        <v>Yes</v>
      </c>
      <c r="I14876" s="2" t="str">
        <f aca="false">IF(AND(F14876="No",G14876="No",H14876="Yes"),"Yes","No")</f>
        <v>No</v>
      </c>
      <c r="J14876" s="2"/>
      <c r="K14876" s="2"/>
    </row>
    <row r="14877" customFormat="false" ht="15" hidden="false" customHeight="false" outlineLevel="0" collapsed="false">
      <c r="A14877" s="2" t="s">
        <v>20377</v>
      </c>
      <c r="B14877" s="13" t="n">
        <v>125</v>
      </c>
      <c r="C14877" s="13" t="n">
        <v>125</v>
      </c>
      <c r="D14877" s="14" t="n">
        <f aca="false">C14877/Summary!$B$4</f>
        <v>0.00833333333333333</v>
      </c>
      <c r="E14877" s="15" t="n">
        <v>0.428571428571429</v>
      </c>
      <c r="F14877" s="2" t="s">
        <v>53</v>
      </c>
      <c r="G14877" s="2" t="s">
        <v>44</v>
      </c>
      <c r="H14877" s="2" t="str">
        <f aca="false">IF(AND(E14877&gt;=0.4,E14877&lt;=0.6),"Yes","No")</f>
        <v>Yes</v>
      </c>
      <c r="I14877" s="2" t="str">
        <f aca="false">IF(AND(F14877="No",G14877="No",H14877="Yes"),"Yes","No")</f>
        <v>No</v>
      </c>
      <c r="J14877" s="2"/>
      <c r="K14877" s="2"/>
    </row>
    <row r="14878" customFormat="false" ht="15" hidden="false" customHeight="false" outlineLevel="0" collapsed="false">
      <c r="A14878" s="2" t="s">
        <v>20378</v>
      </c>
      <c r="B14878" s="13" t="n">
        <v>125</v>
      </c>
      <c r="C14878" s="13" t="n">
        <v>124</v>
      </c>
      <c r="D14878" s="14" t="n">
        <f aca="false">C14878/Summary!$B$4</f>
        <v>0.00826666666666667</v>
      </c>
      <c r="E14878" s="15" t="n">
        <v>0.142857142857143</v>
      </c>
      <c r="F14878" s="2" t="s">
        <v>53</v>
      </c>
      <c r="G14878" s="2" t="s">
        <v>44</v>
      </c>
      <c r="H14878" s="2" t="str">
        <f aca="false">IF(AND(E14878&gt;=0.4,E14878&lt;=0.6),"Yes","No")</f>
        <v>No</v>
      </c>
      <c r="I14878" s="2" t="str">
        <f aca="false">IF(AND(F14878="No",G14878="No",H14878="Yes"),"Yes","No")</f>
        <v>No</v>
      </c>
      <c r="J14878" s="2"/>
      <c r="K14878" s="2"/>
    </row>
    <row r="14879" customFormat="false" ht="15" hidden="false" customHeight="false" outlineLevel="0" collapsed="false">
      <c r="A14879" s="2" t="s">
        <v>20379</v>
      </c>
      <c r="B14879" s="13" t="n">
        <v>125</v>
      </c>
      <c r="C14879" s="13" t="n">
        <v>125</v>
      </c>
      <c r="D14879" s="14" t="n">
        <f aca="false">C14879/Summary!$B$4</f>
        <v>0.00833333333333333</v>
      </c>
      <c r="E14879" s="15" t="n">
        <v>0</v>
      </c>
      <c r="F14879" s="2" t="s">
        <v>53</v>
      </c>
      <c r="G14879" s="2" t="s">
        <v>53</v>
      </c>
      <c r="H14879" s="2" t="str">
        <f aca="false">IF(AND(E14879&gt;=0.4,E14879&lt;=0.6),"Yes","No")</f>
        <v>No</v>
      </c>
      <c r="I14879" s="2" t="str">
        <f aca="false">IF(AND(F14879="No",G14879="No",H14879="Yes"),"Yes","No")</f>
        <v>No</v>
      </c>
      <c r="J14879" s="2"/>
      <c r="K14879" s="2"/>
    </row>
    <row r="14880" customFormat="false" ht="15" hidden="false" customHeight="false" outlineLevel="0" collapsed="false">
      <c r="A14880" s="2" t="s">
        <v>20380</v>
      </c>
      <c r="B14880" s="13" t="n">
        <v>125</v>
      </c>
      <c r="C14880" s="13" t="n">
        <v>124</v>
      </c>
      <c r="D14880" s="14" t="n">
        <f aca="false">C14880/Summary!$B$4</f>
        <v>0.00826666666666667</v>
      </c>
      <c r="E14880" s="15" t="n">
        <v>0.428571428571429</v>
      </c>
      <c r="F14880" s="2" t="s">
        <v>53</v>
      </c>
      <c r="G14880" s="2" t="s">
        <v>44</v>
      </c>
      <c r="H14880" s="2" t="str">
        <f aca="false">IF(AND(E14880&gt;=0.4,E14880&lt;=0.6),"Yes","No")</f>
        <v>Yes</v>
      </c>
      <c r="I14880" s="2" t="str">
        <f aca="false">IF(AND(F14880="No",G14880="No",H14880="Yes"),"Yes","No")</f>
        <v>No</v>
      </c>
      <c r="J14880" s="2"/>
      <c r="K14880" s="2"/>
    </row>
    <row r="14881" customFormat="false" ht="15" hidden="false" customHeight="false" outlineLevel="0" collapsed="false">
      <c r="A14881" s="2" t="s">
        <v>20381</v>
      </c>
      <c r="B14881" s="13" t="n">
        <v>125</v>
      </c>
      <c r="C14881" s="13" t="n">
        <v>125</v>
      </c>
      <c r="D14881" s="14" t="n">
        <f aca="false">C14881/Summary!$B$4</f>
        <v>0.00833333333333333</v>
      </c>
      <c r="E14881" s="15" t="n">
        <v>0.285714285714286</v>
      </c>
      <c r="F14881" s="2" t="s">
        <v>53</v>
      </c>
      <c r="G14881" s="2" t="s">
        <v>44</v>
      </c>
      <c r="H14881" s="2" t="str">
        <f aca="false">IF(AND(E14881&gt;=0.4,E14881&lt;=0.6),"Yes","No")</f>
        <v>No</v>
      </c>
      <c r="I14881" s="2" t="str">
        <f aca="false">IF(AND(F14881="No",G14881="No",H14881="Yes"),"Yes","No")</f>
        <v>No</v>
      </c>
      <c r="J14881" s="2"/>
      <c r="K14881" s="2"/>
    </row>
    <row r="14882" customFormat="false" ht="15" hidden="false" customHeight="false" outlineLevel="0" collapsed="false">
      <c r="A14882" s="2" t="s">
        <v>20382</v>
      </c>
      <c r="B14882" s="13" t="n">
        <v>125</v>
      </c>
      <c r="C14882" s="13" t="n">
        <v>125</v>
      </c>
      <c r="D14882" s="14" t="n">
        <f aca="false">C14882/Summary!$B$4</f>
        <v>0.00833333333333333</v>
      </c>
      <c r="E14882" s="15" t="n">
        <v>0.285714285714286</v>
      </c>
      <c r="F14882" s="2" t="s">
        <v>53</v>
      </c>
      <c r="G14882" s="2" t="s">
        <v>53</v>
      </c>
      <c r="H14882" s="2" t="str">
        <f aca="false">IF(AND(E14882&gt;=0.4,E14882&lt;=0.6),"Yes","No")</f>
        <v>No</v>
      </c>
      <c r="I14882" s="2" t="str">
        <f aca="false">IF(AND(F14882="No",G14882="No",H14882="Yes"),"Yes","No")</f>
        <v>No</v>
      </c>
      <c r="J14882" s="2"/>
      <c r="K14882" s="2"/>
    </row>
    <row r="14883" customFormat="false" ht="15" hidden="false" customHeight="false" outlineLevel="0" collapsed="false">
      <c r="A14883" s="2" t="s">
        <v>20383</v>
      </c>
      <c r="B14883" s="13" t="n">
        <v>125</v>
      </c>
      <c r="C14883" s="13" t="n">
        <v>124</v>
      </c>
      <c r="D14883" s="14" t="n">
        <f aca="false">C14883/Summary!$B$4</f>
        <v>0.00826666666666667</v>
      </c>
      <c r="E14883" s="15" t="n">
        <v>0.428571428571429</v>
      </c>
      <c r="F14883" s="2" t="s">
        <v>53</v>
      </c>
      <c r="G14883" s="2" t="s">
        <v>44</v>
      </c>
      <c r="H14883" s="2" t="str">
        <f aca="false">IF(AND(E14883&gt;=0.4,E14883&lt;=0.6),"Yes","No")</f>
        <v>Yes</v>
      </c>
      <c r="I14883" s="2" t="str">
        <f aca="false">IF(AND(F14883="No",G14883="No",H14883="Yes"),"Yes","No")</f>
        <v>No</v>
      </c>
      <c r="J14883" s="2"/>
      <c r="K14883" s="2"/>
    </row>
    <row r="14884" customFormat="false" ht="15" hidden="false" customHeight="false" outlineLevel="0" collapsed="false">
      <c r="A14884" s="2" t="s">
        <v>20384</v>
      </c>
      <c r="B14884" s="13" t="n">
        <v>125</v>
      </c>
      <c r="C14884" s="13" t="n">
        <v>125</v>
      </c>
      <c r="D14884" s="14" t="n">
        <f aca="false">C14884/Summary!$B$4</f>
        <v>0.00833333333333333</v>
      </c>
      <c r="E14884" s="15" t="n">
        <v>0.428571428571429</v>
      </c>
      <c r="F14884" s="2" t="s">
        <v>53</v>
      </c>
      <c r="G14884" s="2" t="s">
        <v>53</v>
      </c>
      <c r="H14884" s="2" t="str">
        <f aca="false">IF(AND(E14884&gt;=0.4,E14884&lt;=0.6),"Yes","No")</f>
        <v>Yes</v>
      </c>
      <c r="I14884" s="2" t="str">
        <f aca="false">IF(AND(F14884="No",G14884="No",H14884="Yes"),"Yes","No")</f>
        <v>No</v>
      </c>
      <c r="J14884" s="2"/>
      <c r="K14884" s="2"/>
    </row>
    <row r="14885" customFormat="false" ht="15" hidden="false" customHeight="false" outlineLevel="0" collapsed="false">
      <c r="A14885" s="2" t="s">
        <v>20385</v>
      </c>
      <c r="B14885" s="13" t="n">
        <v>125</v>
      </c>
      <c r="C14885" s="13" t="n">
        <v>125</v>
      </c>
      <c r="D14885" s="14" t="n">
        <f aca="false">C14885/Summary!$B$4</f>
        <v>0.00833333333333333</v>
      </c>
      <c r="E14885" s="15" t="n">
        <v>0.285714285714286</v>
      </c>
      <c r="F14885" s="2" t="s">
        <v>53</v>
      </c>
      <c r="G14885" s="2" t="s">
        <v>53</v>
      </c>
      <c r="H14885" s="2" t="str">
        <f aca="false">IF(AND(E14885&gt;=0.4,E14885&lt;=0.6),"Yes","No")</f>
        <v>No</v>
      </c>
      <c r="I14885" s="2" t="str">
        <f aca="false">IF(AND(F14885="No",G14885="No",H14885="Yes"),"Yes","No")</f>
        <v>No</v>
      </c>
      <c r="J14885" s="2"/>
      <c r="K14885" s="2"/>
    </row>
    <row r="14886" customFormat="false" ht="15" hidden="false" customHeight="false" outlineLevel="0" collapsed="false">
      <c r="A14886" s="2" t="s">
        <v>20386</v>
      </c>
      <c r="B14886" s="13" t="n">
        <v>125</v>
      </c>
      <c r="C14886" s="13" t="n">
        <v>121</v>
      </c>
      <c r="D14886" s="14" t="n">
        <f aca="false">C14886/Summary!$B$4</f>
        <v>0.00806666666666667</v>
      </c>
      <c r="E14886" s="15" t="n">
        <v>0.285714285714286</v>
      </c>
      <c r="F14886" s="2" t="s">
        <v>53</v>
      </c>
      <c r="G14886" s="2" t="s">
        <v>53</v>
      </c>
      <c r="H14886" s="2" t="str">
        <f aca="false">IF(AND(E14886&gt;=0.4,E14886&lt;=0.6),"Yes","No")</f>
        <v>No</v>
      </c>
      <c r="I14886" s="2" t="str">
        <f aca="false">IF(AND(F14886="No",G14886="No",H14886="Yes"),"Yes","No")</f>
        <v>No</v>
      </c>
      <c r="J14886" s="2"/>
      <c r="K14886" s="2"/>
    </row>
    <row r="14887" customFormat="false" ht="15" hidden="false" customHeight="false" outlineLevel="0" collapsed="false">
      <c r="A14887" s="2" t="s">
        <v>20387</v>
      </c>
      <c r="B14887" s="13" t="n">
        <v>125</v>
      </c>
      <c r="C14887" s="13" t="n">
        <v>124</v>
      </c>
      <c r="D14887" s="14" t="n">
        <f aca="false">C14887/Summary!$B$4</f>
        <v>0.00826666666666667</v>
      </c>
      <c r="E14887" s="15" t="n">
        <v>0.428571428571429</v>
      </c>
      <c r="F14887" s="2" t="s">
        <v>53</v>
      </c>
      <c r="G14887" s="2" t="s">
        <v>44</v>
      </c>
      <c r="H14887" s="2" t="str">
        <f aca="false">IF(AND(E14887&gt;=0.4,E14887&lt;=0.6),"Yes","No")</f>
        <v>Yes</v>
      </c>
      <c r="I14887" s="2" t="str">
        <f aca="false">IF(AND(F14887="No",G14887="No",H14887="Yes"),"Yes","No")</f>
        <v>No</v>
      </c>
      <c r="J14887" s="2"/>
      <c r="K14887" s="2"/>
    </row>
    <row r="14888" customFormat="false" ht="15" hidden="false" customHeight="false" outlineLevel="0" collapsed="false">
      <c r="A14888" s="2" t="s">
        <v>20388</v>
      </c>
      <c r="B14888" s="13" t="n">
        <v>125</v>
      </c>
      <c r="C14888" s="13" t="n">
        <v>125</v>
      </c>
      <c r="D14888" s="14" t="n">
        <f aca="false">C14888/Summary!$B$4</f>
        <v>0.00833333333333333</v>
      </c>
      <c r="E14888" s="15" t="n">
        <v>0.571428571428571</v>
      </c>
      <c r="F14888" s="2" t="s">
        <v>53</v>
      </c>
      <c r="G14888" s="2" t="s">
        <v>44</v>
      </c>
      <c r="H14888" s="2" t="str">
        <f aca="false">IF(AND(E14888&gt;=0.4,E14888&lt;=0.6),"Yes","No")</f>
        <v>Yes</v>
      </c>
      <c r="I14888" s="2" t="str">
        <f aca="false">IF(AND(F14888="No",G14888="No",H14888="Yes"),"Yes","No")</f>
        <v>No</v>
      </c>
      <c r="J14888" s="2"/>
      <c r="K14888" s="2"/>
    </row>
    <row r="14889" customFormat="false" ht="15" hidden="false" customHeight="false" outlineLevel="0" collapsed="false">
      <c r="A14889" s="2" t="s">
        <v>20389</v>
      </c>
      <c r="B14889" s="13" t="n">
        <v>125</v>
      </c>
      <c r="C14889" s="13" t="n">
        <v>124</v>
      </c>
      <c r="D14889" s="14" t="n">
        <f aca="false">C14889/Summary!$B$4</f>
        <v>0.00826666666666667</v>
      </c>
      <c r="E14889" s="15" t="n">
        <v>0.142857142857143</v>
      </c>
      <c r="F14889" s="2" t="s">
        <v>53</v>
      </c>
      <c r="G14889" s="2" t="s">
        <v>44</v>
      </c>
      <c r="H14889" s="2" t="str">
        <f aca="false">IF(AND(E14889&gt;=0.4,E14889&lt;=0.6),"Yes","No")</f>
        <v>No</v>
      </c>
      <c r="I14889" s="2" t="str">
        <f aca="false">IF(AND(F14889="No",G14889="No",H14889="Yes"),"Yes","No")</f>
        <v>No</v>
      </c>
      <c r="J14889" s="2"/>
      <c r="K14889" s="2"/>
    </row>
    <row r="14890" customFormat="false" ht="15" hidden="false" customHeight="false" outlineLevel="0" collapsed="false">
      <c r="A14890" s="2" t="s">
        <v>20390</v>
      </c>
      <c r="B14890" s="13" t="n">
        <v>125</v>
      </c>
      <c r="C14890" s="13" t="n">
        <v>124</v>
      </c>
      <c r="D14890" s="14" t="n">
        <f aca="false">C14890/Summary!$B$4</f>
        <v>0.00826666666666667</v>
      </c>
      <c r="E14890" s="15" t="n">
        <v>0.285714285714286</v>
      </c>
      <c r="F14890" s="2" t="s">
        <v>53</v>
      </c>
      <c r="G14890" s="2" t="s">
        <v>44</v>
      </c>
      <c r="H14890" s="2" t="str">
        <f aca="false">IF(AND(E14890&gt;=0.4,E14890&lt;=0.6),"Yes","No")</f>
        <v>No</v>
      </c>
      <c r="I14890" s="2" t="str">
        <f aca="false">IF(AND(F14890="No",G14890="No",H14890="Yes"),"Yes","No")</f>
        <v>No</v>
      </c>
      <c r="J14890" s="2"/>
      <c r="K14890" s="2"/>
    </row>
    <row r="14891" customFormat="false" ht="15" hidden="false" customHeight="false" outlineLevel="0" collapsed="false">
      <c r="A14891" s="2" t="s">
        <v>20391</v>
      </c>
      <c r="B14891" s="13" t="n">
        <v>125</v>
      </c>
      <c r="C14891" s="13" t="n">
        <v>125</v>
      </c>
      <c r="D14891" s="14" t="n">
        <f aca="false">C14891/Summary!$B$4</f>
        <v>0.00833333333333333</v>
      </c>
      <c r="E14891" s="15" t="n">
        <v>0.428571428571429</v>
      </c>
      <c r="F14891" s="2" t="s">
        <v>53</v>
      </c>
      <c r="G14891" s="2" t="s">
        <v>44</v>
      </c>
      <c r="H14891" s="2" t="str">
        <f aca="false">IF(AND(E14891&gt;=0.4,E14891&lt;=0.6),"Yes","No")</f>
        <v>Yes</v>
      </c>
      <c r="I14891" s="2" t="str">
        <f aca="false">IF(AND(F14891="No",G14891="No",H14891="Yes"),"Yes","No")</f>
        <v>No</v>
      </c>
      <c r="J14891" s="2"/>
      <c r="K14891" s="2"/>
    </row>
    <row r="14892" customFormat="false" ht="15" hidden="false" customHeight="false" outlineLevel="0" collapsed="false">
      <c r="A14892" s="2" t="s">
        <v>20392</v>
      </c>
      <c r="B14892" s="13" t="n">
        <v>125</v>
      </c>
      <c r="C14892" s="13" t="n">
        <v>125</v>
      </c>
      <c r="D14892" s="14" t="n">
        <f aca="false">C14892/Summary!$B$4</f>
        <v>0.00833333333333333</v>
      </c>
      <c r="E14892" s="15" t="n">
        <v>0.571428571428571</v>
      </c>
      <c r="F14892" s="2" t="s">
        <v>53</v>
      </c>
      <c r="G14892" s="2" t="s">
        <v>44</v>
      </c>
      <c r="H14892" s="2" t="str">
        <f aca="false">IF(AND(E14892&gt;=0.4,E14892&lt;=0.6),"Yes","No")</f>
        <v>Yes</v>
      </c>
      <c r="I14892" s="2" t="str">
        <f aca="false">IF(AND(F14892="No",G14892="No",H14892="Yes"),"Yes","No")</f>
        <v>No</v>
      </c>
      <c r="J14892" s="2"/>
      <c r="K14892" s="2"/>
    </row>
    <row r="14893" customFormat="false" ht="15" hidden="false" customHeight="false" outlineLevel="0" collapsed="false">
      <c r="A14893" s="2" t="s">
        <v>20393</v>
      </c>
      <c r="B14893" s="13" t="n">
        <v>125</v>
      </c>
      <c r="C14893" s="13" t="n">
        <v>125</v>
      </c>
      <c r="D14893" s="14" t="n">
        <f aca="false">C14893/Summary!$B$4</f>
        <v>0.00833333333333333</v>
      </c>
      <c r="E14893" s="15" t="n">
        <v>0.285714285714286</v>
      </c>
      <c r="F14893" s="2" t="s">
        <v>53</v>
      </c>
      <c r="G14893" s="2" t="s">
        <v>44</v>
      </c>
      <c r="H14893" s="2" t="str">
        <f aca="false">IF(AND(E14893&gt;=0.4,E14893&lt;=0.6),"Yes","No")</f>
        <v>No</v>
      </c>
      <c r="I14893" s="2" t="str">
        <f aca="false">IF(AND(F14893="No",G14893="No",H14893="Yes"),"Yes","No")</f>
        <v>No</v>
      </c>
      <c r="J14893" s="2"/>
      <c r="K14893" s="2"/>
    </row>
    <row r="14894" customFormat="false" ht="15" hidden="false" customHeight="false" outlineLevel="0" collapsed="false">
      <c r="A14894" s="2" t="s">
        <v>20394</v>
      </c>
      <c r="B14894" s="13" t="n">
        <v>125</v>
      </c>
      <c r="C14894" s="13" t="n">
        <v>124</v>
      </c>
      <c r="D14894" s="14" t="n">
        <f aca="false">C14894/Summary!$B$4</f>
        <v>0.00826666666666667</v>
      </c>
      <c r="E14894" s="15" t="n">
        <v>0.714285714285714</v>
      </c>
      <c r="F14894" s="2" t="s">
        <v>53</v>
      </c>
      <c r="G14894" s="2" t="s">
        <v>44</v>
      </c>
      <c r="H14894" s="2" t="str">
        <f aca="false">IF(AND(E14894&gt;=0.4,E14894&lt;=0.6),"Yes","No")</f>
        <v>No</v>
      </c>
      <c r="I14894" s="2" t="str">
        <f aca="false">IF(AND(F14894="No",G14894="No",H14894="Yes"),"Yes","No")</f>
        <v>No</v>
      </c>
      <c r="J14894" s="2"/>
      <c r="K14894" s="2"/>
    </row>
    <row r="14895" customFormat="false" ht="15" hidden="false" customHeight="false" outlineLevel="0" collapsed="false">
      <c r="A14895" s="2" t="s">
        <v>20395</v>
      </c>
      <c r="B14895" s="13" t="n">
        <v>125</v>
      </c>
      <c r="C14895" s="13" t="n">
        <v>124</v>
      </c>
      <c r="D14895" s="14" t="n">
        <f aca="false">C14895/Summary!$B$4</f>
        <v>0.00826666666666667</v>
      </c>
      <c r="E14895" s="15" t="n">
        <v>0.571428571428571</v>
      </c>
      <c r="F14895" s="2" t="s">
        <v>53</v>
      </c>
      <c r="G14895" s="2" t="s">
        <v>44</v>
      </c>
      <c r="H14895" s="2" t="str">
        <f aca="false">IF(AND(E14895&gt;=0.4,E14895&lt;=0.6),"Yes","No")</f>
        <v>Yes</v>
      </c>
      <c r="I14895" s="2" t="str">
        <f aca="false">IF(AND(F14895="No",G14895="No",H14895="Yes"),"Yes","No")</f>
        <v>No</v>
      </c>
      <c r="J14895" s="2"/>
      <c r="K14895" s="2"/>
    </row>
    <row r="14896" customFormat="false" ht="15" hidden="false" customHeight="false" outlineLevel="0" collapsed="false">
      <c r="A14896" s="2" t="s">
        <v>20396</v>
      </c>
      <c r="B14896" s="13" t="n">
        <v>125</v>
      </c>
      <c r="C14896" s="13" t="n">
        <v>125</v>
      </c>
      <c r="D14896" s="14" t="n">
        <f aca="false">C14896/Summary!$B$4</f>
        <v>0.00833333333333333</v>
      </c>
      <c r="E14896" s="15" t="n">
        <v>0.571428571428571</v>
      </c>
      <c r="F14896" s="2" t="s">
        <v>53</v>
      </c>
      <c r="G14896" s="2" t="s">
        <v>44</v>
      </c>
      <c r="H14896" s="2" t="str">
        <f aca="false">IF(AND(E14896&gt;=0.4,E14896&lt;=0.6),"Yes","No")</f>
        <v>Yes</v>
      </c>
      <c r="I14896" s="2" t="str">
        <f aca="false">IF(AND(F14896="No",G14896="No",H14896="Yes"),"Yes","No")</f>
        <v>No</v>
      </c>
      <c r="J14896" s="2"/>
      <c r="K14896" s="2"/>
    </row>
    <row r="14897" customFormat="false" ht="15" hidden="false" customHeight="false" outlineLevel="0" collapsed="false">
      <c r="A14897" s="2" t="s">
        <v>20397</v>
      </c>
      <c r="B14897" s="13" t="n">
        <v>125</v>
      </c>
      <c r="C14897" s="13" t="n">
        <v>125</v>
      </c>
      <c r="D14897" s="14" t="n">
        <f aca="false">C14897/Summary!$B$4</f>
        <v>0.00833333333333333</v>
      </c>
      <c r="E14897" s="15" t="n">
        <v>0.714285714285714</v>
      </c>
      <c r="F14897" s="2" t="s">
        <v>44</v>
      </c>
      <c r="G14897" s="2" t="s">
        <v>44</v>
      </c>
      <c r="H14897" s="2" t="str">
        <f aca="false">IF(AND(E14897&gt;=0.4,E14897&lt;=0.6),"Yes","No")</f>
        <v>No</v>
      </c>
      <c r="I14897" s="2" t="str">
        <f aca="false">IF(AND(F14897="No",G14897="No",H14897="Yes"),"Yes","No")</f>
        <v>No</v>
      </c>
      <c r="J14897" s="2"/>
      <c r="K14897" s="2"/>
    </row>
    <row r="14898" customFormat="false" ht="15" hidden="false" customHeight="false" outlineLevel="0" collapsed="false">
      <c r="A14898" s="2" t="s">
        <v>20398</v>
      </c>
      <c r="B14898" s="13" t="n">
        <v>125</v>
      </c>
      <c r="C14898" s="13" t="n">
        <v>125</v>
      </c>
      <c r="D14898" s="14" t="n">
        <f aca="false">C14898/Summary!$B$4</f>
        <v>0.00833333333333333</v>
      </c>
      <c r="E14898" s="15" t="n">
        <v>0.571428571428571</v>
      </c>
      <c r="F14898" s="2" t="s">
        <v>53</v>
      </c>
      <c r="G14898" s="2" t="s">
        <v>44</v>
      </c>
      <c r="H14898" s="2" t="str">
        <f aca="false">IF(AND(E14898&gt;=0.4,E14898&lt;=0.6),"Yes","No")</f>
        <v>Yes</v>
      </c>
      <c r="I14898" s="2" t="str">
        <f aca="false">IF(AND(F14898="No",G14898="No",H14898="Yes"),"Yes","No")</f>
        <v>No</v>
      </c>
      <c r="J14898" s="2"/>
      <c r="K14898" s="2"/>
    </row>
    <row r="14899" customFormat="false" ht="15" hidden="false" customHeight="false" outlineLevel="0" collapsed="false">
      <c r="A14899" s="2" t="s">
        <v>20399</v>
      </c>
      <c r="B14899" s="13" t="n">
        <v>125</v>
      </c>
      <c r="C14899" s="13" t="n">
        <v>124</v>
      </c>
      <c r="D14899" s="14" t="n">
        <f aca="false">C14899/Summary!$B$4</f>
        <v>0.00826666666666667</v>
      </c>
      <c r="E14899" s="15" t="n">
        <v>0.571428571428571</v>
      </c>
      <c r="F14899" s="2" t="s">
        <v>53</v>
      </c>
      <c r="G14899" s="2" t="s">
        <v>53</v>
      </c>
      <c r="H14899" s="2" t="str">
        <f aca="false">IF(AND(E14899&gt;=0.4,E14899&lt;=0.6),"Yes","No")</f>
        <v>Yes</v>
      </c>
      <c r="I14899" s="2" t="str">
        <f aca="false">IF(AND(F14899="No",G14899="No",H14899="Yes"),"Yes","No")</f>
        <v>No</v>
      </c>
      <c r="J14899" s="2"/>
      <c r="K14899" s="2"/>
    </row>
    <row r="14900" customFormat="false" ht="15" hidden="false" customHeight="false" outlineLevel="0" collapsed="false">
      <c r="A14900" s="2" t="s">
        <v>20400</v>
      </c>
      <c r="B14900" s="13" t="n">
        <v>125</v>
      </c>
      <c r="C14900" s="13" t="n">
        <v>125</v>
      </c>
      <c r="D14900" s="14" t="n">
        <f aca="false">C14900/Summary!$B$4</f>
        <v>0.00833333333333333</v>
      </c>
      <c r="E14900" s="15" t="n">
        <v>0.571428571428571</v>
      </c>
      <c r="F14900" s="2" t="s">
        <v>53</v>
      </c>
      <c r="G14900" s="2" t="s">
        <v>44</v>
      </c>
      <c r="H14900" s="2" t="str">
        <f aca="false">IF(AND(E14900&gt;=0.4,E14900&lt;=0.6),"Yes","No")</f>
        <v>Yes</v>
      </c>
      <c r="I14900" s="2" t="str">
        <f aca="false">IF(AND(F14900="No",G14900="No",H14900="Yes"),"Yes","No")</f>
        <v>No</v>
      </c>
      <c r="J14900" s="2"/>
      <c r="K14900" s="2"/>
    </row>
    <row r="14901" customFormat="false" ht="15" hidden="false" customHeight="false" outlineLevel="0" collapsed="false">
      <c r="A14901" s="2" t="s">
        <v>20401</v>
      </c>
      <c r="B14901" s="13" t="n">
        <v>125</v>
      </c>
      <c r="C14901" s="13" t="n">
        <v>125</v>
      </c>
      <c r="D14901" s="14" t="n">
        <f aca="false">C14901/Summary!$B$4</f>
        <v>0.00833333333333333</v>
      </c>
      <c r="E14901" s="15" t="n">
        <v>0.571428571428571</v>
      </c>
      <c r="F14901" s="2" t="s">
        <v>44</v>
      </c>
      <c r="G14901" s="2" t="s">
        <v>53</v>
      </c>
      <c r="H14901" s="2" t="str">
        <f aca="false">IF(AND(E14901&gt;=0.4,E14901&lt;=0.6),"Yes","No")</f>
        <v>Yes</v>
      </c>
      <c r="I14901" s="2" t="str">
        <f aca="false">IF(AND(F14901="No",G14901="No",H14901="Yes"),"Yes","No")</f>
        <v>No</v>
      </c>
      <c r="J14901" s="2"/>
      <c r="K14901" s="2"/>
    </row>
    <row r="14902" customFormat="false" ht="15" hidden="false" customHeight="false" outlineLevel="0" collapsed="false">
      <c r="A14902" s="2" t="s">
        <v>20402</v>
      </c>
      <c r="B14902" s="13" t="n">
        <v>125</v>
      </c>
      <c r="C14902" s="13" t="n">
        <v>125</v>
      </c>
      <c r="D14902" s="14" t="n">
        <f aca="false">C14902/Summary!$B$4</f>
        <v>0.00833333333333333</v>
      </c>
      <c r="E14902" s="15" t="n">
        <v>0.285714285714286</v>
      </c>
      <c r="F14902" s="2" t="s">
        <v>53</v>
      </c>
      <c r="G14902" s="2" t="s">
        <v>44</v>
      </c>
      <c r="H14902" s="2" t="str">
        <f aca="false">IF(AND(E14902&gt;=0.4,E14902&lt;=0.6),"Yes","No")</f>
        <v>No</v>
      </c>
      <c r="I14902" s="2" t="str">
        <f aca="false">IF(AND(F14902="No",G14902="No",H14902="Yes"),"Yes","No")</f>
        <v>No</v>
      </c>
      <c r="J14902" s="2"/>
      <c r="K14902" s="2"/>
    </row>
    <row r="14903" customFormat="false" ht="15" hidden="false" customHeight="false" outlineLevel="0" collapsed="false">
      <c r="A14903" s="2" t="s">
        <v>20403</v>
      </c>
      <c r="B14903" s="13" t="n">
        <v>125</v>
      </c>
      <c r="C14903" s="13" t="n">
        <v>124</v>
      </c>
      <c r="D14903" s="14" t="n">
        <f aca="false">C14903/Summary!$B$4</f>
        <v>0.00826666666666667</v>
      </c>
      <c r="E14903" s="15" t="n">
        <v>0.428571428571429</v>
      </c>
      <c r="F14903" s="2" t="s">
        <v>53</v>
      </c>
      <c r="G14903" s="2" t="s">
        <v>53</v>
      </c>
      <c r="H14903" s="2" t="str">
        <f aca="false">IF(AND(E14903&gt;=0.4,E14903&lt;=0.6),"Yes","No")</f>
        <v>Yes</v>
      </c>
      <c r="I14903" s="2" t="str">
        <f aca="false">IF(AND(F14903="No",G14903="No",H14903="Yes"),"Yes","No")</f>
        <v>No</v>
      </c>
      <c r="J14903" s="2"/>
      <c r="K14903" s="2"/>
    </row>
    <row r="14904" customFormat="false" ht="15" hidden="false" customHeight="false" outlineLevel="0" collapsed="false">
      <c r="A14904" s="2" t="s">
        <v>20404</v>
      </c>
      <c r="B14904" s="13" t="n">
        <v>125</v>
      </c>
      <c r="C14904" s="13" t="n">
        <v>125</v>
      </c>
      <c r="D14904" s="14" t="n">
        <f aca="false">C14904/Summary!$B$4</f>
        <v>0.00833333333333333</v>
      </c>
      <c r="E14904" s="15" t="n">
        <v>0.428571428571429</v>
      </c>
      <c r="F14904" s="2" t="s">
        <v>44</v>
      </c>
      <c r="G14904" s="2" t="s">
        <v>53</v>
      </c>
      <c r="H14904" s="2" t="str">
        <f aca="false">IF(AND(E14904&gt;=0.4,E14904&lt;=0.6),"Yes","No")</f>
        <v>Yes</v>
      </c>
      <c r="I14904" s="2" t="str">
        <f aca="false">IF(AND(F14904="No",G14904="No",H14904="Yes"),"Yes","No")</f>
        <v>No</v>
      </c>
      <c r="J14904" s="2"/>
      <c r="K14904" s="2"/>
    </row>
    <row r="14905" customFormat="false" ht="15" hidden="false" customHeight="false" outlineLevel="0" collapsed="false">
      <c r="A14905" s="2" t="s">
        <v>20405</v>
      </c>
      <c r="B14905" s="13" t="n">
        <v>125</v>
      </c>
      <c r="C14905" s="13" t="n">
        <v>123</v>
      </c>
      <c r="D14905" s="14" t="n">
        <f aca="false">C14905/Summary!$B$4</f>
        <v>0.0082</v>
      </c>
      <c r="E14905" s="15" t="n">
        <v>0.428571428571429</v>
      </c>
      <c r="F14905" s="2" t="s">
        <v>44</v>
      </c>
      <c r="G14905" s="2" t="s">
        <v>53</v>
      </c>
      <c r="H14905" s="2" t="str">
        <f aca="false">IF(AND(E14905&gt;=0.4,E14905&lt;=0.6),"Yes","No")</f>
        <v>Yes</v>
      </c>
      <c r="I14905" s="2" t="str">
        <f aca="false">IF(AND(F14905="No",G14905="No",H14905="Yes"),"Yes","No")</f>
        <v>No</v>
      </c>
      <c r="J14905" s="2"/>
      <c r="K14905" s="2"/>
    </row>
    <row r="14906" customFormat="false" ht="15" hidden="false" customHeight="false" outlineLevel="0" collapsed="false">
      <c r="A14906" s="2" t="s">
        <v>20406</v>
      </c>
      <c r="B14906" s="13" t="n">
        <v>125</v>
      </c>
      <c r="C14906" s="13" t="n">
        <v>125</v>
      </c>
      <c r="D14906" s="14" t="n">
        <f aca="false">C14906/Summary!$B$4</f>
        <v>0.00833333333333333</v>
      </c>
      <c r="E14906" s="15" t="n">
        <v>0.285714285714286</v>
      </c>
      <c r="F14906" s="2" t="s">
        <v>53</v>
      </c>
      <c r="G14906" s="2" t="s">
        <v>53</v>
      </c>
      <c r="H14906" s="2" t="str">
        <f aca="false">IF(AND(E14906&gt;=0.4,E14906&lt;=0.6),"Yes","No")</f>
        <v>No</v>
      </c>
      <c r="I14906" s="2" t="str">
        <f aca="false">IF(AND(F14906="No",G14906="No",H14906="Yes"),"Yes","No")</f>
        <v>No</v>
      </c>
      <c r="J14906" s="2"/>
      <c r="K14906" s="2"/>
    </row>
    <row r="14907" customFormat="false" ht="15" hidden="false" customHeight="false" outlineLevel="0" collapsed="false">
      <c r="A14907" s="2" t="s">
        <v>20407</v>
      </c>
      <c r="B14907" s="13" t="n">
        <v>125</v>
      </c>
      <c r="C14907" s="13" t="n">
        <v>125</v>
      </c>
      <c r="D14907" s="14" t="n">
        <f aca="false">C14907/Summary!$B$4</f>
        <v>0.00833333333333333</v>
      </c>
      <c r="E14907" s="15" t="n">
        <v>0.428571428571429</v>
      </c>
      <c r="F14907" s="2" t="s">
        <v>53</v>
      </c>
      <c r="G14907" s="2" t="s">
        <v>44</v>
      </c>
      <c r="H14907" s="2" t="str">
        <f aca="false">IF(AND(E14907&gt;=0.4,E14907&lt;=0.6),"Yes","No")</f>
        <v>Yes</v>
      </c>
      <c r="I14907" s="2" t="str">
        <f aca="false">IF(AND(F14907="No",G14907="No",H14907="Yes"),"Yes","No")</f>
        <v>No</v>
      </c>
      <c r="J14907" s="2"/>
      <c r="K14907" s="2"/>
    </row>
    <row r="14908" customFormat="false" ht="15" hidden="false" customHeight="false" outlineLevel="0" collapsed="false">
      <c r="A14908" s="2" t="s">
        <v>20408</v>
      </c>
      <c r="B14908" s="13" t="n">
        <v>125</v>
      </c>
      <c r="C14908" s="13" t="n">
        <v>123</v>
      </c>
      <c r="D14908" s="14" t="n">
        <f aca="false">C14908/Summary!$B$4</f>
        <v>0.0082</v>
      </c>
      <c r="E14908" s="15" t="n">
        <v>0.428571428571429</v>
      </c>
      <c r="F14908" s="2" t="s">
        <v>53</v>
      </c>
      <c r="G14908" s="2" t="s">
        <v>53</v>
      </c>
      <c r="H14908" s="2" t="str">
        <f aca="false">IF(AND(E14908&gt;=0.4,E14908&lt;=0.6),"Yes","No")</f>
        <v>Yes</v>
      </c>
      <c r="I14908" s="2" t="str">
        <f aca="false">IF(AND(F14908="No",G14908="No",H14908="Yes"),"Yes","No")</f>
        <v>No</v>
      </c>
      <c r="J14908" s="2"/>
      <c r="K14908" s="2"/>
    </row>
    <row r="14909" customFormat="false" ht="15" hidden="false" customHeight="false" outlineLevel="0" collapsed="false">
      <c r="A14909" s="2" t="s">
        <v>20409</v>
      </c>
      <c r="B14909" s="13" t="n">
        <v>125</v>
      </c>
      <c r="C14909" s="13" t="n">
        <v>125</v>
      </c>
      <c r="D14909" s="14" t="n">
        <f aca="false">C14909/Summary!$B$4</f>
        <v>0.00833333333333333</v>
      </c>
      <c r="E14909" s="15" t="n">
        <v>0.428571428571429</v>
      </c>
      <c r="F14909" s="2" t="s">
        <v>53</v>
      </c>
      <c r="G14909" s="2" t="s">
        <v>44</v>
      </c>
      <c r="H14909" s="2" t="str">
        <f aca="false">IF(AND(E14909&gt;=0.4,E14909&lt;=0.6),"Yes","No")</f>
        <v>Yes</v>
      </c>
      <c r="I14909" s="2" t="str">
        <f aca="false">IF(AND(F14909="No",G14909="No",H14909="Yes"),"Yes","No")</f>
        <v>No</v>
      </c>
      <c r="J14909" s="2"/>
      <c r="K14909" s="2"/>
    </row>
    <row r="14910" customFormat="false" ht="15" hidden="false" customHeight="false" outlineLevel="0" collapsed="false">
      <c r="A14910" s="2" t="s">
        <v>20410</v>
      </c>
      <c r="B14910" s="13" t="n">
        <v>125</v>
      </c>
      <c r="C14910" s="13" t="n">
        <v>125</v>
      </c>
      <c r="D14910" s="14" t="n">
        <f aca="false">C14910/Summary!$B$4</f>
        <v>0.00833333333333333</v>
      </c>
      <c r="E14910" s="15" t="n">
        <v>0.285714285714286</v>
      </c>
      <c r="F14910" s="2" t="s">
        <v>53</v>
      </c>
      <c r="G14910" s="2" t="s">
        <v>53</v>
      </c>
      <c r="H14910" s="2" t="str">
        <f aca="false">IF(AND(E14910&gt;=0.4,E14910&lt;=0.6),"Yes","No")</f>
        <v>No</v>
      </c>
      <c r="I14910" s="2" t="str">
        <f aca="false">IF(AND(F14910="No",G14910="No",H14910="Yes"),"Yes","No")</f>
        <v>No</v>
      </c>
      <c r="J14910" s="2"/>
      <c r="K14910" s="2"/>
    </row>
    <row r="14911" customFormat="false" ht="15" hidden="false" customHeight="false" outlineLevel="0" collapsed="false">
      <c r="A14911" s="2" t="s">
        <v>20411</v>
      </c>
      <c r="B14911" s="13" t="n">
        <v>125</v>
      </c>
      <c r="C14911" s="13" t="n">
        <v>124</v>
      </c>
      <c r="D14911" s="14" t="n">
        <f aca="false">C14911/Summary!$B$4</f>
        <v>0.00826666666666667</v>
      </c>
      <c r="E14911" s="15" t="n">
        <v>0.571428571428571</v>
      </c>
      <c r="F14911" s="2" t="s">
        <v>53</v>
      </c>
      <c r="G14911" s="2" t="s">
        <v>53</v>
      </c>
      <c r="H14911" s="2" t="str">
        <f aca="false">IF(AND(E14911&gt;=0.4,E14911&lt;=0.6),"Yes","No")</f>
        <v>Yes</v>
      </c>
      <c r="I14911" s="2" t="str">
        <f aca="false">IF(AND(F14911="No",G14911="No",H14911="Yes"),"Yes","No")</f>
        <v>No</v>
      </c>
      <c r="J14911" s="2"/>
      <c r="K14911" s="2"/>
    </row>
    <row r="14912" customFormat="false" ht="15" hidden="false" customHeight="false" outlineLevel="0" collapsed="false">
      <c r="A14912" s="2" t="s">
        <v>20412</v>
      </c>
      <c r="B14912" s="13" t="n">
        <v>125</v>
      </c>
      <c r="C14912" s="13" t="n">
        <v>125</v>
      </c>
      <c r="D14912" s="14" t="n">
        <f aca="false">C14912/Summary!$B$4</f>
        <v>0.00833333333333333</v>
      </c>
      <c r="E14912" s="15" t="n">
        <v>0.571428571428571</v>
      </c>
      <c r="F14912" s="2" t="s">
        <v>53</v>
      </c>
      <c r="G14912" s="2" t="s">
        <v>44</v>
      </c>
      <c r="H14912" s="2" t="str">
        <f aca="false">IF(AND(E14912&gt;=0.4,E14912&lt;=0.6),"Yes","No")</f>
        <v>Yes</v>
      </c>
      <c r="I14912" s="2" t="str">
        <f aca="false">IF(AND(F14912="No",G14912="No",H14912="Yes"),"Yes","No")</f>
        <v>No</v>
      </c>
      <c r="J14912" s="2"/>
      <c r="K14912" s="2"/>
    </row>
    <row r="14913" customFormat="false" ht="15" hidden="false" customHeight="false" outlineLevel="0" collapsed="false">
      <c r="A14913" s="2" t="s">
        <v>20413</v>
      </c>
      <c r="B14913" s="13" t="n">
        <v>125</v>
      </c>
      <c r="C14913" s="13" t="n">
        <v>125</v>
      </c>
      <c r="D14913" s="14" t="n">
        <f aca="false">C14913/Summary!$B$4</f>
        <v>0.00833333333333333</v>
      </c>
      <c r="E14913" s="15" t="n">
        <v>0.571428571428571</v>
      </c>
      <c r="F14913" s="2" t="s">
        <v>53</v>
      </c>
      <c r="G14913" s="2" t="s">
        <v>44</v>
      </c>
      <c r="H14913" s="2" t="str">
        <f aca="false">IF(AND(E14913&gt;=0.4,E14913&lt;=0.6),"Yes","No")</f>
        <v>Yes</v>
      </c>
      <c r="I14913" s="2" t="str">
        <f aca="false">IF(AND(F14913="No",G14913="No",H14913="Yes"),"Yes","No")</f>
        <v>No</v>
      </c>
      <c r="J14913" s="2"/>
      <c r="K14913" s="2"/>
    </row>
    <row r="14914" customFormat="false" ht="15" hidden="false" customHeight="false" outlineLevel="0" collapsed="false">
      <c r="A14914" s="2" t="s">
        <v>20414</v>
      </c>
      <c r="B14914" s="13" t="n">
        <v>125</v>
      </c>
      <c r="C14914" s="13" t="n">
        <v>123</v>
      </c>
      <c r="D14914" s="14" t="n">
        <f aca="false">C14914/Summary!$B$4</f>
        <v>0.0082</v>
      </c>
      <c r="E14914" s="15" t="n">
        <v>0.857142857142857</v>
      </c>
      <c r="F14914" s="2" t="s">
        <v>53</v>
      </c>
      <c r="G14914" s="2" t="s">
        <v>44</v>
      </c>
      <c r="H14914" s="2" t="str">
        <f aca="false">IF(AND(E14914&gt;=0.4,E14914&lt;=0.6),"Yes","No")</f>
        <v>No</v>
      </c>
      <c r="I14914" s="2" t="str">
        <f aca="false">IF(AND(F14914="No",G14914="No",H14914="Yes"),"Yes","No")</f>
        <v>No</v>
      </c>
      <c r="J14914" s="2"/>
      <c r="K14914" s="2"/>
    </row>
    <row r="14915" customFormat="false" ht="15" hidden="false" customHeight="false" outlineLevel="0" collapsed="false">
      <c r="A14915" s="2" t="s">
        <v>20415</v>
      </c>
      <c r="B14915" s="13" t="n">
        <v>125</v>
      </c>
      <c r="C14915" s="13" t="n">
        <v>124</v>
      </c>
      <c r="D14915" s="14" t="n">
        <f aca="false">C14915/Summary!$B$4</f>
        <v>0.00826666666666667</v>
      </c>
      <c r="E14915" s="15" t="n">
        <v>0.571428571428571</v>
      </c>
      <c r="F14915" s="2" t="s">
        <v>53</v>
      </c>
      <c r="G14915" s="2" t="s">
        <v>53</v>
      </c>
      <c r="H14915" s="2" t="str">
        <f aca="false">IF(AND(E14915&gt;=0.4,E14915&lt;=0.6),"Yes","No")</f>
        <v>Yes</v>
      </c>
      <c r="I14915" s="2" t="str">
        <f aca="false">IF(AND(F14915="No",G14915="No",H14915="Yes"),"Yes","No")</f>
        <v>No</v>
      </c>
      <c r="J14915" s="2"/>
      <c r="K14915" s="2"/>
    </row>
    <row r="14916" customFormat="false" ht="15" hidden="false" customHeight="false" outlineLevel="0" collapsed="false">
      <c r="A14916" s="2" t="s">
        <v>20416</v>
      </c>
      <c r="B14916" s="13" t="n">
        <v>125</v>
      </c>
      <c r="C14916" s="13" t="n">
        <v>125</v>
      </c>
      <c r="D14916" s="14" t="n">
        <f aca="false">C14916/Summary!$B$4</f>
        <v>0.00833333333333333</v>
      </c>
      <c r="E14916" s="15" t="n">
        <v>0.428571428571429</v>
      </c>
      <c r="F14916" s="2" t="s">
        <v>53</v>
      </c>
      <c r="G14916" s="2" t="s">
        <v>44</v>
      </c>
      <c r="H14916" s="2" t="str">
        <f aca="false">IF(AND(E14916&gt;=0.4,E14916&lt;=0.6),"Yes","No")</f>
        <v>Yes</v>
      </c>
      <c r="I14916" s="2" t="str">
        <f aca="false">IF(AND(F14916="No",G14916="No",H14916="Yes"),"Yes","No")</f>
        <v>No</v>
      </c>
      <c r="J14916" s="2"/>
      <c r="K14916" s="2"/>
    </row>
    <row r="14917" customFormat="false" ht="15" hidden="false" customHeight="false" outlineLevel="0" collapsed="false">
      <c r="A14917" s="2" t="s">
        <v>20417</v>
      </c>
      <c r="B14917" s="13" t="n">
        <v>125</v>
      </c>
      <c r="C14917" s="13" t="n">
        <v>125</v>
      </c>
      <c r="D14917" s="14" t="n">
        <f aca="false">C14917/Summary!$B$4</f>
        <v>0.00833333333333333</v>
      </c>
      <c r="E14917" s="15" t="n">
        <v>0.571428571428571</v>
      </c>
      <c r="F14917" s="2" t="s">
        <v>53</v>
      </c>
      <c r="G14917" s="2" t="s">
        <v>53</v>
      </c>
      <c r="H14917" s="2" t="str">
        <f aca="false">IF(AND(E14917&gt;=0.4,E14917&lt;=0.6),"Yes","No")</f>
        <v>Yes</v>
      </c>
      <c r="I14917" s="2" t="str">
        <f aca="false">IF(AND(F14917="No",G14917="No",H14917="Yes"),"Yes","No")</f>
        <v>No</v>
      </c>
      <c r="J14917" s="2"/>
      <c r="K14917" s="2"/>
    </row>
    <row r="14918" customFormat="false" ht="15" hidden="false" customHeight="false" outlineLevel="0" collapsed="false">
      <c r="A14918" s="2" t="s">
        <v>20418</v>
      </c>
      <c r="B14918" s="13" t="n">
        <v>125</v>
      </c>
      <c r="C14918" s="13" t="n">
        <v>125</v>
      </c>
      <c r="D14918" s="14" t="n">
        <f aca="false">C14918/Summary!$B$4</f>
        <v>0.00833333333333333</v>
      </c>
      <c r="E14918" s="15" t="n">
        <v>0.714285714285714</v>
      </c>
      <c r="F14918" s="2" t="s">
        <v>53</v>
      </c>
      <c r="G14918" s="2" t="s">
        <v>44</v>
      </c>
      <c r="H14918" s="2" t="str">
        <f aca="false">IF(AND(E14918&gt;=0.4,E14918&lt;=0.6),"Yes","No")</f>
        <v>No</v>
      </c>
      <c r="I14918" s="2" t="str">
        <f aca="false">IF(AND(F14918="No",G14918="No",H14918="Yes"),"Yes","No")</f>
        <v>No</v>
      </c>
      <c r="J14918" s="2"/>
      <c r="K14918" s="2"/>
    </row>
    <row r="14919" customFormat="false" ht="15" hidden="false" customHeight="false" outlineLevel="0" collapsed="false">
      <c r="A14919" s="2" t="s">
        <v>20419</v>
      </c>
      <c r="B14919" s="13" t="n">
        <v>125</v>
      </c>
      <c r="C14919" s="13" t="n">
        <v>124</v>
      </c>
      <c r="D14919" s="14" t="n">
        <f aca="false">C14919/Summary!$B$4</f>
        <v>0.00826666666666667</v>
      </c>
      <c r="E14919" s="15" t="n">
        <v>0.571428571428571</v>
      </c>
      <c r="F14919" s="2" t="s">
        <v>53</v>
      </c>
      <c r="G14919" s="2" t="s">
        <v>44</v>
      </c>
      <c r="H14919" s="2" t="str">
        <f aca="false">IF(AND(E14919&gt;=0.4,E14919&lt;=0.6),"Yes","No")</f>
        <v>Yes</v>
      </c>
      <c r="I14919" s="2" t="str">
        <f aca="false">IF(AND(F14919="No",G14919="No",H14919="Yes"),"Yes","No")</f>
        <v>No</v>
      </c>
      <c r="J14919" s="2"/>
      <c r="K14919" s="2"/>
    </row>
    <row r="14920" customFormat="false" ht="15" hidden="false" customHeight="false" outlineLevel="0" collapsed="false">
      <c r="A14920" s="2" t="s">
        <v>20420</v>
      </c>
      <c r="B14920" s="13" t="n">
        <v>125</v>
      </c>
      <c r="C14920" s="13" t="n">
        <v>124</v>
      </c>
      <c r="D14920" s="14" t="n">
        <f aca="false">C14920/Summary!$B$4</f>
        <v>0.00826666666666667</v>
      </c>
      <c r="E14920" s="15" t="n">
        <v>0.571428571428571</v>
      </c>
      <c r="F14920" s="2" t="s">
        <v>53</v>
      </c>
      <c r="G14920" s="2" t="s">
        <v>44</v>
      </c>
      <c r="H14920" s="2" t="str">
        <f aca="false">IF(AND(E14920&gt;=0.4,E14920&lt;=0.6),"Yes","No")</f>
        <v>Yes</v>
      </c>
      <c r="I14920" s="2" t="str">
        <f aca="false">IF(AND(F14920="No",G14920="No",H14920="Yes"),"Yes","No")</f>
        <v>No</v>
      </c>
      <c r="J14920" s="2"/>
      <c r="K14920" s="2"/>
    </row>
    <row r="14921" customFormat="false" ht="15" hidden="false" customHeight="false" outlineLevel="0" collapsed="false">
      <c r="A14921" s="2" t="s">
        <v>20421</v>
      </c>
      <c r="B14921" s="13" t="n">
        <v>125</v>
      </c>
      <c r="C14921" s="13" t="n">
        <v>125</v>
      </c>
      <c r="D14921" s="14" t="n">
        <f aca="false">C14921/Summary!$B$4</f>
        <v>0.00833333333333333</v>
      </c>
      <c r="E14921" s="15" t="n">
        <v>0.571428571428571</v>
      </c>
      <c r="F14921" s="2" t="s">
        <v>53</v>
      </c>
      <c r="G14921" s="2" t="s">
        <v>53</v>
      </c>
      <c r="H14921" s="2" t="str">
        <f aca="false">IF(AND(E14921&gt;=0.4,E14921&lt;=0.6),"Yes","No")</f>
        <v>Yes</v>
      </c>
      <c r="I14921" s="2" t="str">
        <f aca="false">IF(AND(F14921="No",G14921="No",H14921="Yes"),"Yes","No")</f>
        <v>No</v>
      </c>
      <c r="J14921" s="2"/>
      <c r="K14921" s="2"/>
    </row>
    <row r="14922" customFormat="false" ht="15" hidden="false" customHeight="false" outlineLevel="0" collapsed="false">
      <c r="A14922" s="2" t="s">
        <v>20422</v>
      </c>
      <c r="B14922" s="13" t="n">
        <v>125</v>
      </c>
      <c r="C14922" s="13" t="n">
        <v>125</v>
      </c>
      <c r="D14922" s="14" t="n">
        <f aca="false">C14922/Summary!$B$4</f>
        <v>0.00833333333333333</v>
      </c>
      <c r="E14922" s="15" t="n">
        <v>0.857142857142857</v>
      </c>
      <c r="F14922" s="2" t="s">
        <v>53</v>
      </c>
      <c r="G14922" s="2" t="s">
        <v>44</v>
      </c>
      <c r="H14922" s="2" t="str">
        <f aca="false">IF(AND(E14922&gt;=0.4,E14922&lt;=0.6),"Yes","No")</f>
        <v>No</v>
      </c>
      <c r="I14922" s="2" t="str">
        <f aca="false">IF(AND(F14922="No",G14922="No",H14922="Yes"),"Yes","No")</f>
        <v>No</v>
      </c>
      <c r="J14922" s="2"/>
      <c r="K14922" s="2"/>
    </row>
    <row r="14923" customFormat="false" ht="15" hidden="false" customHeight="false" outlineLevel="0" collapsed="false">
      <c r="A14923" s="2" t="s">
        <v>20423</v>
      </c>
      <c r="B14923" s="13" t="n">
        <v>125</v>
      </c>
      <c r="C14923" s="13" t="n">
        <v>125</v>
      </c>
      <c r="D14923" s="14" t="n">
        <f aca="false">C14923/Summary!$B$4</f>
        <v>0.00833333333333333</v>
      </c>
      <c r="E14923" s="15" t="n">
        <v>0.571428571428571</v>
      </c>
      <c r="F14923" s="2" t="s">
        <v>53</v>
      </c>
      <c r="G14923" s="2" t="s">
        <v>44</v>
      </c>
      <c r="H14923" s="2" t="str">
        <f aca="false">IF(AND(E14923&gt;=0.4,E14923&lt;=0.6),"Yes","No")</f>
        <v>Yes</v>
      </c>
      <c r="I14923" s="2" t="str">
        <f aca="false">IF(AND(F14923="No",G14923="No",H14923="Yes"),"Yes","No")</f>
        <v>No</v>
      </c>
      <c r="J14923" s="2"/>
      <c r="K14923" s="2"/>
    </row>
    <row r="14924" customFormat="false" ht="15" hidden="false" customHeight="false" outlineLevel="0" collapsed="false">
      <c r="A14924" s="2" t="s">
        <v>20424</v>
      </c>
      <c r="B14924" s="13" t="n">
        <v>125</v>
      </c>
      <c r="C14924" s="13" t="n">
        <v>125</v>
      </c>
      <c r="D14924" s="14" t="n">
        <f aca="false">C14924/Summary!$B$4</f>
        <v>0.00833333333333333</v>
      </c>
      <c r="E14924" s="15" t="n">
        <v>0.428571428571429</v>
      </c>
      <c r="F14924" s="2" t="s">
        <v>53</v>
      </c>
      <c r="G14924" s="2" t="s">
        <v>53</v>
      </c>
      <c r="H14924" s="2" t="str">
        <f aca="false">IF(AND(E14924&gt;=0.4,E14924&lt;=0.6),"Yes","No")</f>
        <v>Yes</v>
      </c>
      <c r="I14924" s="2" t="str">
        <f aca="false">IF(AND(F14924="No",G14924="No",H14924="Yes"),"Yes","No")</f>
        <v>No</v>
      </c>
      <c r="J14924" s="2"/>
      <c r="K14924" s="2"/>
    </row>
    <row r="14925" customFormat="false" ht="15" hidden="false" customHeight="false" outlineLevel="0" collapsed="false">
      <c r="A14925" s="2" t="s">
        <v>20425</v>
      </c>
      <c r="B14925" s="13" t="n">
        <v>125</v>
      </c>
      <c r="C14925" s="13" t="n">
        <v>125</v>
      </c>
      <c r="D14925" s="14" t="n">
        <f aca="false">C14925/Summary!$B$4</f>
        <v>0.00833333333333333</v>
      </c>
      <c r="E14925" s="15" t="n">
        <v>0.428571428571429</v>
      </c>
      <c r="F14925" s="2" t="s">
        <v>53</v>
      </c>
      <c r="G14925" s="2" t="s">
        <v>44</v>
      </c>
      <c r="H14925" s="2" t="str">
        <f aca="false">IF(AND(E14925&gt;=0.4,E14925&lt;=0.6),"Yes","No")</f>
        <v>Yes</v>
      </c>
      <c r="I14925" s="2" t="str">
        <f aca="false">IF(AND(F14925="No",G14925="No",H14925="Yes"),"Yes","No")</f>
        <v>No</v>
      </c>
      <c r="J14925" s="2"/>
      <c r="K14925" s="2"/>
    </row>
    <row r="14926" customFormat="false" ht="15" hidden="false" customHeight="false" outlineLevel="0" collapsed="false">
      <c r="A14926" s="2" t="s">
        <v>20426</v>
      </c>
      <c r="B14926" s="13" t="n">
        <v>125</v>
      </c>
      <c r="C14926" s="13" t="n">
        <v>125</v>
      </c>
      <c r="D14926" s="14" t="n">
        <f aca="false">C14926/Summary!$B$4</f>
        <v>0.00833333333333333</v>
      </c>
      <c r="E14926" s="15" t="n">
        <v>0.142857142857143</v>
      </c>
      <c r="F14926" s="2" t="s">
        <v>53</v>
      </c>
      <c r="G14926" s="2" t="s">
        <v>44</v>
      </c>
      <c r="H14926" s="2" t="str">
        <f aca="false">IF(AND(E14926&gt;=0.4,E14926&lt;=0.6),"Yes","No")</f>
        <v>No</v>
      </c>
      <c r="I14926" s="2" t="str">
        <f aca="false">IF(AND(F14926="No",G14926="No",H14926="Yes"),"Yes","No")</f>
        <v>No</v>
      </c>
      <c r="J14926" s="2"/>
      <c r="K14926" s="2"/>
    </row>
    <row r="14927" customFormat="false" ht="15" hidden="false" customHeight="false" outlineLevel="0" collapsed="false">
      <c r="A14927" s="2" t="s">
        <v>20427</v>
      </c>
      <c r="B14927" s="13" t="n">
        <v>125</v>
      </c>
      <c r="C14927" s="13" t="n">
        <v>124</v>
      </c>
      <c r="D14927" s="14" t="n">
        <f aca="false">C14927/Summary!$B$4</f>
        <v>0.00826666666666667</v>
      </c>
      <c r="E14927" s="15" t="n">
        <v>0.714285714285714</v>
      </c>
      <c r="F14927" s="2" t="s">
        <v>53</v>
      </c>
      <c r="G14927" s="2" t="s">
        <v>44</v>
      </c>
      <c r="H14927" s="2" t="str">
        <f aca="false">IF(AND(E14927&gt;=0.4,E14927&lt;=0.6),"Yes","No")</f>
        <v>No</v>
      </c>
      <c r="I14927" s="2" t="str">
        <f aca="false">IF(AND(F14927="No",G14927="No",H14927="Yes"),"Yes","No")</f>
        <v>No</v>
      </c>
      <c r="J14927" s="2"/>
      <c r="K14927" s="2"/>
    </row>
    <row r="14928" customFormat="false" ht="15" hidden="false" customHeight="false" outlineLevel="0" collapsed="false">
      <c r="A14928" s="2" t="s">
        <v>20428</v>
      </c>
      <c r="B14928" s="13" t="n">
        <v>125</v>
      </c>
      <c r="C14928" s="13" t="n">
        <v>124</v>
      </c>
      <c r="D14928" s="14" t="n">
        <f aca="false">C14928/Summary!$B$4</f>
        <v>0.00826666666666667</v>
      </c>
      <c r="E14928" s="15" t="n">
        <v>0.428571428571429</v>
      </c>
      <c r="F14928" s="2" t="s">
        <v>53</v>
      </c>
      <c r="G14928" s="2" t="s">
        <v>44</v>
      </c>
      <c r="H14928" s="2" t="str">
        <f aca="false">IF(AND(E14928&gt;=0.4,E14928&lt;=0.6),"Yes","No")</f>
        <v>Yes</v>
      </c>
      <c r="I14928" s="2" t="str">
        <f aca="false">IF(AND(F14928="No",G14928="No",H14928="Yes"),"Yes","No")</f>
        <v>No</v>
      </c>
      <c r="J14928" s="2"/>
      <c r="K14928" s="2"/>
    </row>
    <row r="14929" customFormat="false" ht="15" hidden="false" customHeight="false" outlineLevel="0" collapsed="false">
      <c r="A14929" s="2" t="s">
        <v>20429</v>
      </c>
      <c r="B14929" s="13" t="n">
        <v>125</v>
      </c>
      <c r="C14929" s="13" t="n">
        <v>125</v>
      </c>
      <c r="D14929" s="14" t="n">
        <f aca="false">C14929/Summary!$B$4</f>
        <v>0.00833333333333333</v>
      </c>
      <c r="E14929" s="15" t="n">
        <v>0.285714285714286</v>
      </c>
      <c r="F14929" s="2" t="s">
        <v>53</v>
      </c>
      <c r="G14929" s="2" t="s">
        <v>53</v>
      </c>
      <c r="H14929" s="2" t="str">
        <f aca="false">IF(AND(E14929&gt;=0.4,E14929&lt;=0.6),"Yes","No")</f>
        <v>No</v>
      </c>
      <c r="I14929" s="2" t="str">
        <f aca="false">IF(AND(F14929="No",G14929="No",H14929="Yes"),"Yes","No")</f>
        <v>No</v>
      </c>
      <c r="J14929" s="2"/>
      <c r="K14929" s="2"/>
    </row>
    <row r="14930" customFormat="false" ht="15" hidden="false" customHeight="false" outlineLevel="0" collapsed="false">
      <c r="A14930" s="2" t="s">
        <v>20430</v>
      </c>
      <c r="B14930" s="13" t="n">
        <v>125</v>
      </c>
      <c r="C14930" s="13" t="n">
        <v>125</v>
      </c>
      <c r="D14930" s="14" t="n">
        <f aca="false">C14930/Summary!$B$4</f>
        <v>0.00833333333333333</v>
      </c>
      <c r="E14930" s="15" t="n">
        <v>0.428571428571429</v>
      </c>
      <c r="F14930" s="2" t="s">
        <v>53</v>
      </c>
      <c r="G14930" s="2" t="s">
        <v>44</v>
      </c>
      <c r="H14930" s="2" t="str">
        <f aca="false">IF(AND(E14930&gt;=0.4,E14930&lt;=0.6),"Yes","No")</f>
        <v>Yes</v>
      </c>
      <c r="I14930" s="2" t="str">
        <f aca="false">IF(AND(F14930="No",G14930="No",H14930="Yes"),"Yes","No")</f>
        <v>No</v>
      </c>
      <c r="J14930" s="2"/>
      <c r="K14930" s="2"/>
    </row>
    <row r="14931" customFormat="false" ht="15" hidden="false" customHeight="false" outlineLevel="0" collapsed="false">
      <c r="A14931" s="2" t="s">
        <v>20431</v>
      </c>
      <c r="B14931" s="13" t="n">
        <v>125</v>
      </c>
      <c r="C14931" s="13" t="n">
        <v>125</v>
      </c>
      <c r="D14931" s="14" t="n">
        <f aca="false">C14931/Summary!$B$4</f>
        <v>0.00833333333333333</v>
      </c>
      <c r="E14931" s="15" t="n">
        <v>0.142857142857143</v>
      </c>
      <c r="F14931" s="2" t="s">
        <v>53</v>
      </c>
      <c r="G14931" s="2" t="s">
        <v>53</v>
      </c>
      <c r="H14931" s="2" t="str">
        <f aca="false">IF(AND(E14931&gt;=0.4,E14931&lt;=0.6),"Yes","No")</f>
        <v>No</v>
      </c>
      <c r="I14931" s="2" t="str">
        <f aca="false">IF(AND(F14931="No",G14931="No",H14931="Yes"),"Yes","No")</f>
        <v>No</v>
      </c>
      <c r="J14931" s="2"/>
      <c r="K14931" s="2"/>
    </row>
    <row r="14932" customFormat="false" ht="15" hidden="false" customHeight="false" outlineLevel="0" collapsed="false">
      <c r="A14932" s="2" t="s">
        <v>20432</v>
      </c>
      <c r="B14932" s="13" t="n">
        <v>125</v>
      </c>
      <c r="C14932" s="13" t="n">
        <v>125</v>
      </c>
      <c r="D14932" s="14" t="n">
        <f aca="false">C14932/Summary!$B$4</f>
        <v>0.00833333333333333</v>
      </c>
      <c r="E14932" s="15" t="n">
        <v>0.142857142857143</v>
      </c>
      <c r="F14932" s="2" t="s">
        <v>53</v>
      </c>
      <c r="G14932" s="2" t="s">
        <v>44</v>
      </c>
      <c r="H14932" s="2" t="str">
        <f aca="false">IF(AND(E14932&gt;=0.4,E14932&lt;=0.6),"Yes","No")</f>
        <v>No</v>
      </c>
      <c r="I14932" s="2" t="str">
        <f aca="false">IF(AND(F14932="No",G14932="No",H14932="Yes"),"Yes","No")</f>
        <v>No</v>
      </c>
      <c r="J14932" s="2"/>
      <c r="K14932" s="2"/>
    </row>
    <row r="14933" customFormat="false" ht="15" hidden="false" customHeight="false" outlineLevel="0" collapsed="false">
      <c r="A14933" s="2" t="s">
        <v>20433</v>
      </c>
      <c r="B14933" s="13" t="n">
        <v>125</v>
      </c>
      <c r="C14933" s="13" t="n">
        <v>124</v>
      </c>
      <c r="D14933" s="14" t="n">
        <f aca="false">C14933/Summary!$B$4</f>
        <v>0.00826666666666667</v>
      </c>
      <c r="E14933" s="15" t="n">
        <v>0.428571428571429</v>
      </c>
      <c r="F14933" s="2" t="s">
        <v>53</v>
      </c>
      <c r="G14933" s="2" t="s">
        <v>44</v>
      </c>
      <c r="H14933" s="2" t="str">
        <f aca="false">IF(AND(E14933&gt;=0.4,E14933&lt;=0.6),"Yes","No")</f>
        <v>Yes</v>
      </c>
      <c r="I14933" s="2" t="str">
        <f aca="false">IF(AND(F14933="No",G14933="No",H14933="Yes"),"Yes","No")</f>
        <v>No</v>
      </c>
      <c r="J14933" s="2"/>
      <c r="K14933" s="2"/>
    </row>
    <row r="14934" customFormat="false" ht="15" hidden="false" customHeight="false" outlineLevel="0" collapsed="false">
      <c r="A14934" s="2" t="s">
        <v>20434</v>
      </c>
      <c r="B14934" s="13" t="n">
        <v>125</v>
      </c>
      <c r="C14934" s="13" t="n">
        <v>125</v>
      </c>
      <c r="D14934" s="14" t="n">
        <f aca="false">C14934/Summary!$B$4</f>
        <v>0.00833333333333333</v>
      </c>
      <c r="E14934" s="15" t="n">
        <v>0.285714285714286</v>
      </c>
      <c r="F14934" s="2" t="s">
        <v>53</v>
      </c>
      <c r="G14934" s="2" t="s">
        <v>44</v>
      </c>
      <c r="H14934" s="2" t="str">
        <f aca="false">IF(AND(E14934&gt;=0.4,E14934&lt;=0.6),"Yes","No")</f>
        <v>No</v>
      </c>
      <c r="I14934" s="2" t="str">
        <f aca="false">IF(AND(F14934="No",G14934="No",H14934="Yes"),"Yes","No")</f>
        <v>No</v>
      </c>
      <c r="J14934" s="2"/>
      <c r="K14934" s="2"/>
    </row>
    <row r="14935" customFormat="false" ht="15" hidden="false" customHeight="false" outlineLevel="0" collapsed="false">
      <c r="A14935" s="2" t="s">
        <v>20435</v>
      </c>
      <c r="B14935" s="13" t="n">
        <v>125</v>
      </c>
      <c r="C14935" s="13" t="n">
        <v>125</v>
      </c>
      <c r="D14935" s="14" t="n">
        <f aca="false">C14935/Summary!$B$4</f>
        <v>0.00833333333333333</v>
      </c>
      <c r="E14935" s="15" t="n">
        <v>0.285714285714286</v>
      </c>
      <c r="F14935" s="2" t="s">
        <v>53</v>
      </c>
      <c r="G14935" s="2" t="s">
        <v>44</v>
      </c>
      <c r="H14935" s="2" t="str">
        <f aca="false">IF(AND(E14935&gt;=0.4,E14935&lt;=0.6),"Yes","No")</f>
        <v>No</v>
      </c>
      <c r="I14935" s="2" t="str">
        <f aca="false">IF(AND(F14935="No",G14935="No",H14935="Yes"),"Yes","No")</f>
        <v>No</v>
      </c>
      <c r="J14935" s="2"/>
      <c r="K14935" s="2"/>
    </row>
    <row r="14936" customFormat="false" ht="15" hidden="false" customHeight="false" outlineLevel="0" collapsed="false">
      <c r="A14936" s="2" t="s">
        <v>20436</v>
      </c>
      <c r="B14936" s="13" t="n">
        <v>125</v>
      </c>
      <c r="C14936" s="13" t="n">
        <v>125</v>
      </c>
      <c r="D14936" s="14" t="n">
        <f aca="false">C14936/Summary!$B$4</f>
        <v>0.00833333333333333</v>
      </c>
      <c r="E14936" s="15" t="n">
        <v>0.428571428571429</v>
      </c>
      <c r="F14936" s="2" t="s">
        <v>53</v>
      </c>
      <c r="G14936" s="2" t="s">
        <v>53</v>
      </c>
      <c r="H14936" s="2" t="str">
        <f aca="false">IF(AND(E14936&gt;=0.4,E14936&lt;=0.6),"Yes","No")</f>
        <v>Yes</v>
      </c>
      <c r="I14936" s="2" t="str">
        <f aca="false">IF(AND(F14936="No",G14936="No",H14936="Yes"),"Yes","No")</f>
        <v>No</v>
      </c>
      <c r="J14936" s="2"/>
      <c r="K14936" s="2"/>
    </row>
    <row r="14937" customFormat="false" ht="15" hidden="false" customHeight="false" outlineLevel="0" collapsed="false">
      <c r="A14937" s="2" t="s">
        <v>20437</v>
      </c>
      <c r="B14937" s="13" t="n">
        <v>125</v>
      </c>
      <c r="C14937" s="13" t="n">
        <v>124</v>
      </c>
      <c r="D14937" s="14" t="n">
        <f aca="false">C14937/Summary!$B$4</f>
        <v>0.00826666666666667</v>
      </c>
      <c r="E14937" s="15" t="n">
        <v>0.285714285714286</v>
      </c>
      <c r="F14937" s="2" t="s">
        <v>53</v>
      </c>
      <c r="G14937" s="2" t="s">
        <v>44</v>
      </c>
      <c r="H14937" s="2" t="str">
        <f aca="false">IF(AND(E14937&gt;=0.4,E14937&lt;=0.6),"Yes","No")</f>
        <v>No</v>
      </c>
      <c r="I14937" s="2" t="str">
        <f aca="false">IF(AND(F14937="No",G14937="No",H14937="Yes"),"Yes","No")</f>
        <v>No</v>
      </c>
      <c r="J14937" s="2"/>
      <c r="K14937" s="2"/>
    </row>
    <row r="14938" customFormat="false" ht="15" hidden="false" customHeight="false" outlineLevel="0" collapsed="false">
      <c r="A14938" s="2" t="s">
        <v>20438</v>
      </c>
      <c r="B14938" s="13" t="n">
        <v>125</v>
      </c>
      <c r="C14938" s="13" t="n">
        <v>125</v>
      </c>
      <c r="D14938" s="14" t="n">
        <f aca="false">C14938/Summary!$B$4</f>
        <v>0.00833333333333333</v>
      </c>
      <c r="E14938" s="15" t="n">
        <v>0.428571428571429</v>
      </c>
      <c r="F14938" s="2" t="s">
        <v>53</v>
      </c>
      <c r="G14938" s="2" t="s">
        <v>53</v>
      </c>
      <c r="H14938" s="2" t="str">
        <f aca="false">IF(AND(E14938&gt;=0.4,E14938&lt;=0.6),"Yes","No")</f>
        <v>Yes</v>
      </c>
      <c r="I14938" s="2" t="str">
        <f aca="false">IF(AND(F14938="No",G14938="No",H14938="Yes"),"Yes","No")</f>
        <v>No</v>
      </c>
      <c r="J14938" s="2"/>
      <c r="K14938" s="2"/>
    </row>
    <row r="14939" customFormat="false" ht="15" hidden="false" customHeight="false" outlineLevel="0" collapsed="false">
      <c r="A14939" s="2" t="s">
        <v>20439</v>
      </c>
      <c r="B14939" s="13" t="n">
        <v>125</v>
      </c>
      <c r="C14939" s="13" t="n">
        <v>124</v>
      </c>
      <c r="D14939" s="14" t="n">
        <f aca="false">C14939/Summary!$B$4</f>
        <v>0.00826666666666667</v>
      </c>
      <c r="E14939" s="15" t="n">
        <v>0.142857142857143</v>
      </c>
      <c r="F14939" s="2" t="s">
        <v>53</v>
      </c>
      <c r="G14939" s="2" t="s">
        <v>53</v>
      </c>
      <c r="H14939" s="2" t="str">
        <f aca="false">IF(AND(E14939&gt;=0.4,E14939&lt;=0.6),"Yes","No")</f>
        <v>No</v>
      </c>
      <c r="I14939" s="2" t="str">
        <f aca="false">IF(AND(F14939="No",G14939="No",H14939="Yes"),"Yes","No")</f>
        <v>No</v>
      </c>
      <c r="J14939" s="2"/>
      <c r="K14939" s="2"/>
    </row>
    <row r="14940" customFormat="false" ht="15" hidden="false" customHeight="false" outlineLevel="0" collapsed="false">
      <c r="A14940" s="2" t="s">
        <v>20440</v>
      </c>
      <c r="B14940" s="13" t="n">
        <v>125</v>
      </c>
      <c r="C14940" s="13" t="n">
        <v>122</v>
      </c>
      <c r="D14940" s="14" t="n">
        <f aca="false">C14940/Summary!$B$4</f>
        <v>0.00813333333333333</v>
      </c>
      <c r="E14940" s="15" t="n">
        <v>0.428571428571429</v>
      </c>
      <c r="F14940" s="2" t="s">
        <v>53</v>
      </c>
      <c r="G14940" s="2" t="s">
        <v>53</v>
      </c>
      <c r="H14940" s="2" t="str">
        <f aca="false">IF(AND(E14940&gt;=0.4,E14940&lt;=0.6),"Yes","No")</f>
        <v>Yes</v>
      </c>
      <c r="I14940" s="2" t="str">
        <f aca="false">IF(AND(F14940="No",G14940="No",H14940="Yes"),"Yes","No")</f>
        <v>No</v>
      </c>
      <c r="J14940" s="2"/>
      <c r="K14940" s="2"/>
    </row>
    <row r="14941" customFormat="false" ht="15" hidden="false" customHeight="false" outlineLevel="0" collapsed="false">
      <c r="A14941" s="2" t="s">
        <v>20441</v>
      </c>
      <c r="B14941" s="13" t="n">
        <v>125</v>
      </c>
      <c r="C14941" s="13" t="n">
        <v>125</v>
      </c>
      <c r="D14941" s="14" t="n">
        <f aca="false">C14941/Summary!$B$4</f>
        <v>0.00833333333333333</v>
      </c>
      <c r="E14941" s="15" t="n">
        <v>0.571428571428571</v>
      </c>
      <c r="F14941" s="2" t="s">
        <v>53</v>
      </c>
      <c r="G14941" s="2" t="s">
        <v>44</v>
      </c>
      <c r="H14941" s="2" t="str">
        <f aca="false">IF(AND(E14941&gt;=0.4,E14941&lt;=0.6),"Yes","No")</f>
        <v>Yes</v>
      </c>
      <c r="I14941" s="2" t="str">
        <f aca="false">IF(AND(F14941="No",G14941="No",H14941="Yes"),"Yes","No")</f>
        <v>No</v>
      </c>
      <c r="J14941" s="2"/>
      <c r="K14941" s="2"/>
    </row>
    <row r="14942" customFormat="false" ht="15" hidden="false" customHeight="false" outlineLevel="0" collapsed="false">
      <c r="A14942" s="2" t="s">
        <v>20442</v>
      </c>
      <c r="B14942" s="13" t="n">
        <v>125</v>
      </c>
      <c r="C14942" s="13" t="n">
        <v>123</v>
      </c>
      <c r="D14942" s="14" t="n">
        <f aca="false">C14942/Summary!$B$4</f>
        <v>0.0082</v>
      </c>
      <c r="E14942" s="15" t="n">
        <v>0.571428571428571</v>
      </c>
      <c r="F14942" s="2" t="s">
        <v>53</v>
      </c>
      <c r="G14942" s="2" t="s">
        <v>44</v>
      </c>
      <c r="H14942" s="2" t="str">
        <f aca="false">IF(AND(E14942&gt;=0.4,E14942&lt;=0.6),"Yes","No")</f>
        <v>Yes</v>
      </c>
      <c r="I14942" s="2" t="str">
        <f aca="false">IF(AND(F14942="No",G14942="No",H14942="Yes"),"Yes","No")</f>
        <v>No</v>
      </c>
      <c r="J14942" s="2"/>
      <c r="K14942" s="2"/>
    </row>
    <row r="14943" customFormat="false" ht="15" hidden="false" customHeight="false" outlineLevel="0" collapsed="false">
      <c r="A14943" s="2" t="s">
        <v>20443</v>
      </c>
      <c r="B14943" s="13" t="n">
        <v>125</v>
      </c>
      <c r="C14943" s="13" t="n">
        <v>124</v>
      </c>
      <c r="D14943" s="14" t="n">
        <f aca="false">C14943/Summary!$B$4</f>
        <v>0.00826666666666667</v>
      </c>
      <c r="E14943" s="15" t="n">
        <v>0.142857142857143</v>
      </c>
      <c r="F14943" s="2" t="s">
        <v>53</v>
      </c>
      <c r="G14943" s="2" t="s">
        <v>44</v>
      </c>
      <c r="H14943" s="2" t="str">
        <f aca="false">IF(AND(E14943&gt;=0.4,E14943&lt;=0.6),"Yes","No")</f>
        <v>No</v>
      </c>
      <c r="I14943" s="2" t="str">
        <f aca="false">IF(AND(F14943="No",G14943="No",H14943="Yes"),"Yes","No")</f>
        <v>No</v>
      </c>
      <c r="J14943" s="2"/>
      <c r="K14943" s="2"/>
    </row>
    <row r="14944" customFormat="false" ht="15" hidden="false" customHeight="false" outlineLevel="0" collapsed="false">
      <c r="A14944" s="2" t="s">
        <v>20444</v>
      </c>
      <c r="B14944" s="13" t="n">
        <v>125</v>
      </c>
      <c r="C14944" s="13" t="n">
        <v>125</v>
      </c>
      <c r="D14944" s="14" t="n">
        <f aca="false">C14944/Summary!$B$4</f>
        <v>0.00833333333333333</v>
      </c>
      <c r="E14944" s="15" t="n">
        <v>0.285714285714286</v>
      </c>
      <c r="F14944" s="2" t="s">
        <v>53</v>
      </c>
      <c r="G14944" s="2" t="s">
        <v>44</v>
      </c>
      <c r="H14944" s="2" t="str">
        <f aca="false">IF(AND(E14944&gt;=0.4,E14944&lt;=0.6),"Yes","No")</f>
        <v>No</v>
      </c>
      <c r="I14944" s="2" t="str">
        <f aca="false">IF(AND(F14944="No",G14944="No",H14944="Yes"),"Yes","No")</f>
        <v>No</v>
      </c>
      <c r="J14944" s="2"/>
      <c r="K14944" s="2"/>
    </row>
    <row r="14945" customFormat="false" ht="15" hidden="false" customHeight="false" outlineLevel="0" collapsed="false">
      <c r="A14945" s="2" t="s">
        <v>20445</v>
      </c>
      <c r="B14945" s="13" t="n">
        <v>126</v>
      </c>
      <c r="C14945" s="13" t="n">
        <v>125</v>
      </c>
      <c r="D14945" s="14" t="n">
        <f aca="false">C14945/Summary!$B$4</f>
        <v>0.00833333333333333</v>
      </c>
      <c r="E14945" s="15" t="n">
        <v>0.285714285714286</v>
      </c>
      <c r="F14945" s="2" t="s">
        <v>53</v>
      </c>
      <c r="G14945" s="2" t="s">
        <v>44</v>
      </c>
      <c r="H14945" s="2" t="str">
        <f aca="false">IF(AND(E14945&gt;=0.4,E14945&lt;=0.6),"Yes","No")</f>
        <v>No</v>
      </c>
      <c r="I14945" s="2" t="str">
        <f aca="false">IF(AND(F14945="No",G14945="No",H14945="Yes"),"Yes","No")</f>
        <v>No</v>
      </c>
      <c r="J14945" s="2"/>
      <c r="K14945" s="2"/>
    </row>
    <row r="14946" customFormat="false" ht="15" hidden="false" customHeight="false" outlineLevel="0" collapsed="false">
      <c r="A14946" s="2" t="s">
        <v>20446</v>
      </c>
      <c r="B14946" s="13" t="n">
        <v>126</v>
      </c>
      <c r="C14946" s="13" t="n">
        <v>126</v>
      </c>
      <c r="D14946" s="14" t="n">
        <f aca="false">C14946/Summary!$B$4</f>
        <v>0.0084</v>
      </c>
      <c r="E14946" s="15" t="n">
        <v>0.285714285714286</v>
      </c>
      <c r="F14946" s="2" t="s">
        <v>53</v>
      </c>
      <c r="G14946" s="2" t="s">
        <v>44</v>
      </c>
      <c r="H14946" s="2" t="str">
        <f aca="false">IF(AND(E14946&gt;=0.4,E14946&lt;=0.6),"Yes","No")</f>
        <v>No</v>
      </c>
      <c r="I14946" s="2" t="str">
        <f aca="false">IF(AND(F14946="No",G14946="No",H14946="Yes"),"Yes","No")</f>
        <v>No</v>
      </c>
      <c r="J14946" s="2"/>
      <c r="K14946" s="2"/>
    </row>
    <row r="14947" customFormat="false" ht="15" hidden="false" customHeight="false" outlineLevel="0" collapsed="false">
      <c r="A14947" s="2" t="s">
        <v>20447</v>
      </c>
      <c r="B14947" s="13" t="n">
        <v>126</v>
      </c>
      <c r="C14947" s="13" t="n">
        <v>126</v>
      </c>
      <c r="D14947" s="14" t="n">
        <f aca="false">C14947/Summary!$B$4</f>
        <v>0.0084</v>
      </c>
      <c r="E14947" s="15" t="n">
        <v>0.428571428571429</v>
      </c>
      <c r="F14947" s="2" t="s">
        <v>53</v>
      </c>
      <c r="G14947" s="2" t="s">
        <v>53</v>
      </c>
      <c r="H14947" s="2" t="str">
        <f aca="false">IF(AND(E14947&gt;=0.4,E14947&lt;=0.6),"Yes","No")</f>
        <v>Yes</v>
      </c>
      <c r="I14947" s="2" t="str">
        <f aca="false">IF(AND(F14947="No",G14947="No",H14947="Yes"),"Yes","No")</f>
        <v>No</v>
      </c>
      <c r="J14947" s="2"/>
      <c r="K14947" s="2"/>
    </row>
    <row r="14948" customFormat="false" ht="15" hidden="false" customHeight="false" outlineLevel="0" collapsed="false">
      <c r="A14948" s="2" t="s">
        <v>20448</v>
      </c>
      <c r="B14948" s="13" t="n">
        <v>126</v>
      </c>
      <c r="C14948" s="13" t="n">
        <v>126</v>
      </c>
      <c r="D14948" s="14" t="n">
        <f aca="false">C14948/Summary!$B$4</f>
        <v>0.0084</v>
      </c>
      <c r="E14948" s="15" t="n">
        <v>0.571428571428571</v>
      </c>
      <c r="F14948" s="2" t="s">
        <v>53</v>
      </c>
      <c r="G14948" s="2" t="s">
        <v>44</v>
      </c>
      <c r="H14948" s="2" t="str">
        <f aca="false">IF(AND(E14948&gt;=0.4,E14948&lt;=0.6),"Yes","No")</f>
        <v>Yes</v>
      </c>
      <c r="I14948" s="2" t="str">
        <f aca="false">IF(AND(F14948="No",G14948="No",H14948="Yes"),"Yes","No")</f>
        <v>No</v>
      </c>
      <c r="J14948" s="2"/>
      <c r="K14948" s="2"/>
    </row>
    <row r="14949" customFormat="false" ht="15" hidden="false" customHeight="false" outlineLevel="0" collapsed="false">
      <c r="A14949" s="2" t="s">
        <v>20449</v>
      </c>
      <c r="B14949" s="13" t="n">
        <v>126</v>
      </c>
      <c r="C14949" s="13" t="n">
        <v>126</v>
      </c>
      <c r="D14949" s="14" t="n">
        <f aca="false">C14949/Summary!$B$4</f>
        <v>0.0084</v>
      </c>
      <c r="E14949" s="15" t="n">
        <v>0.285714285714286</v>
      </c>
      <c r="F14949" s="2" t="s">
        <v>53</v>
      </c>
      <c r="G14949" s="2" t="s">
        <v>44</v>
      </c>
      <c r="H14949" s="2" t="str">
        <f aca="false">IF(AND(E14949&gt;=0.4,E14949&lt;=0.6),"Yes","No")</f>
        <v>No</v>
      </c>
      <c r="I14949" s="2" t="str">
        <f aca="false">IF(AND(F14949="No",G14949="No",H14949="Yes"),"Yes","No")</f>
        <v>No</v>
      </c>
      <c r="J14949" s="2"/>
      <c r="K14949" s="2"/>
    </row>
    <row r="14950" customFormat="false" ht="15" hidden="false" customHeight="false" outlineLevel="0" collapsed="false">
      <c r="A14950" s="2" t="s">
        <v>20450</v>
      </c>
      <c r="B14950" s="13" t="n">
        <v>126</v>
      </c>
      <c r="C14950" s="13" t="n">
        <v>125</v>
      </c>
      <c r="D14950" s="14" t="n">
        <f aca="false">C14950/Summary!$B$4</f>
        <v>0.00833333333333333</v>
      </c>
      <c r="E14950" s="15" t="n">
        <v>0.428571428571429</v>
      </c>
      <c r="F14950" s="2" t="s">
        <v>53</v>
      </c>
      <c r="G14950" s="2" t="s">
        <v>44</v>
      </c>
      <c r="H14950" s="2" t="str">
        <f aca="false">IF(AND(E14950&gt;=0.4,E14950&lt;=0.6),"Yes","No")</f>
        <v>Yes</v>
      </c>
      <c r="I14950" s="2" t="str">
        <f aca="false">IF(AND(F14950="No",G14950="No",H14950="Yes"),"Yes","No")</f>
        <v>No</v>
      </c>
      <c r="J14950" s="2"/>
      <c r="K14950" s="2"/>
    </row>
    <row r="14951" customFormat="false" ht="15" hidden="false" customHeight="false" outlineLevel="0" collapsed="false">
      <c r="A14951" s="2" t="s">
        <v>20451</v>
      </c>
      <c r="B14951" s="13" t="n">
        <v>126</v>
      </c>
      <c r="C14951" s="13" t="n">
        <v>125</v>
      </c>
      <c r="D14951" s="14" t="n">
        <f aca="false">C14951/Summary!$B$4</f>
        <v>0.00833333333333333</v>
      </c>
      <c r="E14951" s="15" t="n">
        <v>0.428571428571429</v>
      </c>
      <c r="F14951" s="2" t="s">
        <v>53</v>
      </c>
      <c r="G14951" s="2" t="s">
        <v>44</v>
      </c>
      <c r="H14951" s="2" t="str">
        <f aca="false">IF(AND(E14951&gt;=0.4,E14951&lt;=0.6),"Yes","No")</f>
        <v>Yes</v>
      </c>
      <c r="I14951" s="2" t="str">
        <f aca="false">IF(AND(F14951="No",G14951="No",H14951="Yes"),"Yes","No")</f>
        <v>No</v>
      </c>
      <c r="J14951" s="2"/>
      <c r="K14951" s="2"/>
    </row>
    <row r="14952" customFormat="false" ht="15" hidden="false" customHeight="false" outlineLevel="0" collapsed="false">
      <c r="A14952" s="2" t="s">
        <v>20452</v>
      </c>
      <c r="B14952" s="13" t="n">
        <v>126</v>
      </c>
      <c r="C14952" s="13" t="n">
        <v>125</v>
      </c>
      <c r="D14952" s="14" t="n">
        <f aca="false">C14952/Summary!$B$4</f>
        <v>0.00833333333333333</v>
      </c>
      <c r="E14952" s="15" t="n">
        <v>0.428571428571429</v>
      </c>
      <c r="F14952" s="2" t="s">
        <v>53</v>
      </c>
      <c r="G14952" s="2" t="s">
        <v>53</v>
      </c>
      <c r="H14952" s="2" t="str">
        <f aca="false">IF(AND(E14952&gt;=0.4,E14952&lt;=0.6),"Yes","No")</f>
        <v>Yes</v>
      </c>
      <c r="I14952" s="2" t="str">
        <f aca="false">IF(AND(F14952="No",G14952="No",H14952="Yes"),"Yes","No")</f>
        <v>No</v>
      </c>
      <c r="J14952" s="2"/>
      <c r="K14952" s="2"/>
    </row>
    <row r="14953" customFormat="false" ht="15" hidden="false" customHeight="false" outlineLevel="0" collapsed="false">
      <c r="A14953" s="2" t="s">
        <v>20453</v>
      </c>
      <c r="B14953" s="13" t="n">
        <v>126</v>
      </c>
      <c r="C14953" s="13" t="n">
        <v>126</v>
      </c>
      <c r="D14953" s="14" t="n">
        <f aca="false">C14953/Summary!$B$4</f>
        <v>0.0084</v>
      </c>
      <c r="E14953" s="15" t="n">
        <v>0.571428571428571</v>
      </c>
      <c r="F14953" s="2" t="s">
        <v>53</v>
      </c>
      <c r="G14953" s="2" t="s">
        <v>44</v>
      </c>
      <c r="H14953" s="2" t="str">
        <f aca="false">IF(AND(E14953&gt;=0.4,E14953&lt;=0.6),"Yes","No")</f>
        <v>Yes</v>
      </c>
      <c r="I14953" s="2" t="str">
        <f aca="false">IF(AND(F14953="No",G14953="No",H14953="Yes"),"Yes","No")</f>
        <v>No</v>
      </c>
      <c r="J14953" s="2"/>
      <c r="K14953" s="2"/>
    </row>
    <row r="14954" customFormat="false" ht="15" hidden="false" customHeight="false" outlineLevel="0" collapsed="false">
      <c r="A14954" s="2" t="s">
        <v>20454</v>
      </c>
      <c r="B14954" s="13" t="n">
        <v>126</v>
      </c>
      <c r="C14954" s="13" t="n">
        <v>126</v>
      </c>
      <c r="D14954" s="14" t="n">
        <f aca="false">C14954/Summary!$B$4</f>
        <v>0.0084</v>
      </c>
      <c r="E14954" s="15" t="n">
        <v>0.285714285714286</v>
      </c>
      <c r="F14954" s="2" t="s">
        <v>53</v>
      </c>
      <c r="G14954" s="2" t="s">
        <v>53</v>
      </c>
      <c r="H14954" s="2" t="str">
        <f aca="false">IF(AND(E14954&gt;=0.4,E14954&lt;=0.6),"Yes","No")</f>
        <v>No</v>
      </c>
      <c r="I14954" s="2" t="str">
        <f aca="false">IF(AND(F14954="No",G14954="No",H14954="Yes"),"Yes","No")</f>
        <v>No</v>
      </c>
      <c r="J14954" s="2"/>
      <c r="K14954" s="2"/>
    </row>
    <row r="14955" customFormat="false" ht="15" hidden="false" customHeight="false" outlineLevel="0" collapsed="false">
      <c r="A14955" s="2" t="s">
        <v>20455</v>
      </c>
      <c r="B14955" s="13" t="n">
        <v>126</v>
      </c>
      <c r="C14955" s="13" t="n">
        <v>126</v>
      </c>
      <c r="D14955" s="14" t="n">
        <f aca="false">C14955/Summary!$B$4</f>
        <v>0.0084</v>
      </c>
      <c r="E14955" s="15" t="n">
        <v>0.142857142857143</v>
      </c>
      <c r="F14955" s="2" t="s">
        <v>53</v>
      </c>
      <c r="G14955" s="2" t="s">
        <v>44</v>
      </c>
      <c r="H14955" s="2" t="str">
        <f aca="false">IF(AND(E14955&gt;=0.4,E14955&lt;=0.6),"Yes","No")</f>
        <v>No</v>
      </c>
      <c r="I14955" s="2" t="str">
        <f aca="false">IF(AND(F14955="No",G14955="No",H14955="Yes"),"Yes","No")</f>
        <v>No</v>
      </c>
      <c r="J14955" s="2"/>
      <c r="K14955" s="2"/>
    </row>
    <row r="14956" customFormat="false" ht="15" hidden="false" customHeight="false" outlineLevel="0" collapsed="false">
      <c r="A14956" s="2" t="s">
        <v>20456</v>
      </c>
      <c r="B14956" s="13" t="n">
        <v>126</v>
      </c>
      <c r="C14956" s="13" t="n">
        <v>126</v>
      </c>
      <c r="D14956" s="14" t="n">
        <f aca="false">C14956/Summary!$B$4</f>
        <v>0.0084</v>
      </c>
      <c r="E14956" s="15" t="n">
        <v>0</v>
      </c>
      <c r="F14956" s="2" t="s">
        <v>53</v>
      </c>
      <c r="G14956" s="2" t="s">
        <v>44</v>
      </c>
      <c r="H14956" s="2" t="str">
        <f aca="false">IF(AND(E14956&gt;=0.4,E14956&lt;=0.6),"Yes","No")</f>
        <v>No</v>
      </c>
      <c r="I14956" s="2" t="str">
        <f aca="false">IF(AND(F14956="No",G14956="No",H14956="Yes"),"Yes","No")</f>
        <v>No</v>
      </c>
      <c r="J14956" s="2"/>
      <c r="K14956" s="2"/>
    </row>
    <row r="14957" customFormat="false" ht="15" hidden="false" customHeight="false" outlineLevel="0" collapsed="false">
      <c r="A14957" s="2" t="s">
        <v>20457</v>
      </c>
      <c r="B14957" s="13" t="n">
        <v>126</v>
      </c>
      <c r="C14957" s="13" t="n">
        <v>125</v>
      </c>
      <c r="D14957" s="14" t="n">
        <f aca="false">C14957/Summary!$B$4</f>
        <v>0.00833333333333333</v>
      </c>
      <c r="E14957" s="15" t="n">
        <v>0.285714285714286</v>
      </c>
      <c r="F14957" s="2" t="s">
        <v>53</v>
      </c>
      <c r="G14957" s="2" t="s">
        <v>44</v>
      </c>
      <c r="H14957" s="2" t="str">
        <f aca="false">IF(AND(E14957&gt;=0.4,E14957&lt;=0.6),"Yes","No")</f>
        <v>No</v>
      </c>
      <c r="I14957" s="2" t="str">
        <f aca="false">IF(AND(F14957="No",G14957="No",H14957="Yes"),"Yes","No")</f>
        <v>No</v>
      </c>
      <c r="J14957" s="2"/>
      <c r="K14957" s="2"/>
    </row>
    <row r="14958" customFormat="false" ht="15" hidden="false" customHeight="false" outlineLevel="0" collapsed="false">
      <c r="A14958" s="2" t="s">
        <v>20458</v>
      </c>
      <c r="B14958" s="13" t="n">
        <v>126</v>
      </c>
      <c r="C14958" s="13" t="n">
        <v>125</v>
      </c>
      <c r="D14958" s="14" t="n">
        <f aca="false">C14958/Summary!$B$4</f>
        <v>0.00833333333333333</v>
      </c>
      <c r="E14958" s="15" t="n">
        <v>0.428571428571429</v>
      </c>
      <c r="F14958" s="2" t="s">
        <v>53</v>
      </c>
      <c r="G14958" s="2" t="s">
        <v>44</v>
      </c>
      <c r="H14958" s="2" t="str">
        <f aca="false">IF(AND(E14958&gt;=0.4,E14958&lt;=0.6),"Yes","No")</f>
        <v>Yes</v>
      </c>
      <c r="I14958" s="2" t="str">
        <f aca="false">IF(AND(F14958="No",G14958="No",H14958="Yes"),"Yes","No")</f>
        <v>No</v>
      </c>
      <c r="J14958" s="2"/>
      <c r="K14958" s="2"/>
    </row>
    <row r="14959" customFormat="false" ht="15" hidden="false" customHeight="false" outlineLevel="0" collapsed="false">
      <c r="A14959" s="2" t="s">
        <v>20459</v>
      </c>
      <c r="B14959" s="13" t="n">
        <v>126</v>
      </c>
      <c r="C14959" s="13" t="n">
        <v>125</v>
      </c>
      <c r="D14959" s="14" t="n">
        <f aca="false">C14959/Summary!$B$4</f>
        <v>0.00833333333333333</v>
      </c>
      <c r="E14959" s="15" t="n">
        <v>0.714285714285714</v>
      </c>
      <c r="F14959" s="2" t="s">
        <v>53</v>
      </c>
      <c r="G14959" s="2" t="s">
        <v>44</v>
      </c>
      <c r="H14959" s="2" t="str">
        <f aca="false">IF(AND(E14959&gt;=0.4,E14959&lt;=0.6),"Yes","No")</f>
        <v>No</v>
      </c>
      <c r="I14959" s="2" t="str">
        <f aca="false">IF(AND(F14959="No",G14959="No",H14959="Yes"),"Yes","No")</f>
        <v>No</v>
      </c>
      <c r="J14959" s="2"/>
      <c r="K14959" s="2"/>
    </row>
    <row r="14960" customFormat="false" ht="15" hidden="false" customHeight="false" outlineLevel="0" collapsed="false">
      <c r="A14960" s="2" t="s">
        <v>20460</v>
      </c>
      <c r="B14960" s="13" t="n">
        <v>126</v>
      </c>
      <c r="C14960" s="13" t="n">
        <v>125</v>
      </c>
      <c r="D14960" s="14" t="n">
        <f aca="false">C14960/Summary!$B$4</f>
        <v>0.00833333333333333</v>
      </c>
      <c r="E14960" s="15" t="n">
        <v>0.428571428571429</v>
      </c>
      <c r="F14960" s="2" t="s">
        <v>53</v>
      </c>
      <c r="G14960" s="2" t="s">
        <v>53</v>
      </c>
      <c r="H14960" s="2" t="str">
        <f aca="false">IF(AND(E14960&gt;=0.4,E14960&lt;=0.6),"Yes","No")</f>
        <v>Yes</v>
      </c>
      <c r="I14960" s="2" t="str">
        <f aca="false">IF(AND(F14960="No",G14960="No",H14960="Yes"),"Yes","No")</f>
        <v>No</v>
      </c>
      <c r="J14960" s="2"/>
      <c r="K14960" s="2"/>
    </row>
    <row r="14961" customFormat="false" ht="15" hidden="false" customHeight="false" outlineLevel="0" collapsed="false">
      <c r="A14961" s="2" t="s">
        <v>20461</v>
      </c>
      <c r="B14961" s="13" t="n">
        <v>126</v>
      </c>
      <c r="C14961" s="13" t="n">
        <v>126</v>
      </c>
      <c r="D14961" s="14" t="n">
        <f aca="false">C14961/Summary!$B$4</f>
        <v>0.0084</v>
      </c>
      <c r="E14961" s="15" t="n">
        <v>0.571428571428571</v>
      </c>
      <c r="F14961" s="2" t="s">
        <v>53</v>
      </c>
      <c r="G14961" s="2" t="s">
        <v>44</v>
      </c>
      <c r="H14961" s="2" t="str">
        <f aca="false">IF(AND(E14961&gt;=0.4,E14961&lt;=0.6),"Yes","No")</f>
        <v>Yes</v>
      </c>
      <c r="I14961" s="2" t="str">
        <f aca="false">IF(AND(F14961="No",G14961="No",H14961="Yes"),"Yes","No")</f>
        <v>No</v>
      </c>
      <c r="J14961" s="2"/>
      <c r="K14961" s="2"/>
    </row>
    <row r="14962" customFormat="false" ht="15" hidden="false" customHeight="false" outlineLevel="0" collapsed="false">
      <c r="A14962" s="2" t="s">
        <v>20462</v>
      </c>
      <c r="B14962" s="13" t="n">
        <v>126</v>
      </c>
      <c r="C14962" s="13" t="n">
        <v>126</v>
      </c>
      <c r="D14962" s="14" t="n">
        <f aca="false">C14962/Summary!$B$4</f>
        <v>0.0084</v>
      </c>
      <c r="E14962" s="15" t="n">
        <v>0.285714285714286</v>
      </c>
      <c r="F14962" s="2" t="s">
        <v>53</v>
      </c>
      <c r="G14962" s="2" t="s">
        <v>44</v>
      </c>
      <c r="H14962" s="2" t="str">
        <f aca="false">IF(AND(E14962&gt;=0.4,E14962&lt;=0.6),"Yes","No")</f>
        <v>No</v>
      </c>
      <c r="I14962" s="2" t="str">
        <f aca="false">IF(AND(F14962="No",G14962="No",H14962="Yes"),"Yes","No")</f>
        <v>No</v>
      </c>
      <c r="J14962" s="2"/>
      <c r="K14962" s="2"/>
    </row>
    <row r="14963" customFormat="false" ht="15" hidden="false" customHeight="false" outlineLevel="0" collapsed="false">
      <c r="A14963" s="2" t="s">
        <v>20463</v>
      </c>
      <c r="B14963" s="13" t="n">
        <v>126</v>
      </c>
      <c r="C14963" s="13" t="n">
        <v>126</v>
      </c>
      <c r="D14963" s="14" t="n">
        <f aca="false">C14963/Summary!$B$4</f>
        <v>0.0084</v>
      </c>
      <c r="E14963" s="15" t="n">
        <v>0.571428571428571</v>
      </c>
      <c r="F14963" s="2" t="s">
        <v>53</v>
      </c>
      <c r="G14963" s="2" t="s">
        <v>44</v>
      </c>
      <c r="H14963" s="2" t="str">
        <f aca="false">IF(AND(E14963&gt;=0.4,E14963&lt;=0.6),"Yes","No")</f>
        <v>Yes</v>
      </c>
      <c r="I14963" s="2" t="str">
        <f aca="false">IF(AND(F14963="No",G14963="No",H14963="Yes"),"Yes","No")</f>
        <v>No</v>
      </c>
      <c r="J14963" s="2"/>
      <c r="K14963" s="2"/>
    </row>
    <row r="14964" customFormat="false" ht="15" hidden="false" customHeight="false" outlineLevel="0" collapsed="false">
      <c r="A14964" s="2" t="s">
        <v>20464</v>
      </c>
      <c r="B14964" s="13" t="n">
        <v>126</v>
      </c>
      <c r="C14964" s="13" t="n">
        <v>126</v>
      </c>
      <c r="D14964" s="14" t="n">
        <f aca="false">C14964/Summary!$B$4</f>
        <v>0.0084</v>
      </c>
      <c r="E14964" s="15" t="n">
        <v>0.428571428571429</v>
      </c>
      <c r="F14964" s="2" t="s">
        <v>53</v>
      </c>
      <c r="G14964" s="2" t="s">
        <v>44</v>
      </c>
      <c r="H14964" s="2" t="str">
        <f aca="false">IF(AND(E14964&gt;=0.4,E14964&lt;=0.6),"Yes","No")</f>
        <v>Yes</v>
      </c>
      <c r="I14964" s="2" t="str">
        <f aca="false">IF(AND(F14964="No",G14964="No",H14964="Yes"),"Yes","No")</f>
        <v>No</v>
      </c>
      <c r="J14964" s="2"/>
      <c r="K14964" s="2"/>
    </row>
    <row r="14965" customFormat="false" ht="15" hidden="false" customHeight="false" outlineLevel="0" collapsed="false">
      <c r="A14965" s="2" t="s">
        <v>20465</v>
      </c>
      <c r="B14965" s="13" t="n">
        <v>126</v>
      </c>
      <c r="C14965" s="13" t="n">
        <v>126</v>
      </c>
      <c r="D14965" s="14" t="n">
        <f aca="false">C14965/Summary!$B$4</f>
        <v>0.0084</v>
      </c>
      <c r="E14965" s="15" t="n">
        <v>0.571428571428571</v>
      </c>
      <c r="F14965" s="2" t="s">
        <v>53</v>
      </c>
      <c r="G14965" s="2" t="s">
        <v>53</v>
      </c>
      <c r="H14965" s="2" t="str">
        <f aca="false">IF(AND(E14965&gt;=0.4,E14965&lt;=0.6),"Yes","No")</f>
        <v>Yes</v>
      </c>
      <c r="I14965" s="2" t="str">
        <f aca="false">IF(AND(F14965="No",G14965="No",H14965="Yes"),"Yes","No")</f>
        <v>No</v>
      </c>
      <c r="J14965" s="2"/>
      <c r="K14965" s="2"/>
    </row>
    <row r="14966" customFormat="false" ht="15" hidden="false" customHeight="false" outlineLevel="0" collapsed="false">
      <c r="A14966" s="2" t="s">
        <v>20466</v>
      </c>
      <c r="B14966" s="13" t="n">
        <v>126</v>
      </c>
      <c r="C14966" s="13" t="n">
        <v>126</v>
      </c>
      <c r="D14966" s="14" t="n">
        <f aca="false">C14966/Summary!$B$4</f>
        <v>0.0084</v>
      </c>
      <c r="E14966" s="15" t="n">
        <v>0.285714285714286</v>
      </c>
      <c r="F14966" s="2" t="s">
        <v>53</v>
      </c>
      <c r="G14966" s="2" t="s">
        <v>53</v>
      </c>
      <c r="H14966" s="2" t="str">
        <f aca="false">IF(AND(E14966&gt;=0.4,E14966&lt;=0.6),"Yes","No")</f>
        <v>No</v>
      </c>
      <c r="I14966" s="2" t="str">
        <f aca="false">IF(AND(F14966="No",G14966="No",H14966="Yes"),"Yes","No")</f>
        <v>No</v>
      </c>
      <c r="J14966" s="2"/>
      <c r="K14966" s="2"/>
    </row>
    <row r="14967" customFormat="false" ht="15" hidden="false" customHeight="false" outlineLevel="0" collapsed="false">
      <c r="A14967" s="2" t="s">
        <v>20467</v>
      </c>
      <c r="B14967" s="13" t="n">
        <v>126</v>
      </c>
      <c r="C14967" s="13" t="n">
        <v>126</v>
      </c>
      <c r="D14967" s="14" t="n">
        <f aca="false">C14967/Summary!$B$4</f>
        <v>0.0084</v>
      </c>
      <c r="E14967" s="15" t="n">
        <v>0.571428571428571</v>
      </c>
      <c r="F14967" s="2" t="s">
        <v>53</v>
      </c>
      <c r="G14967" s="2" t="s">
        <v>44</v>
      </c>
      <c r="H14967" s="2" t="str">
        <f aca="false">IF(AND(E14967&gt;=0.4,E14967&lt;=0.6),"Yes","No")</f>
        <v>Yes</v>
      </c>
      <c r="I14967" s="2" t="str">
        <f aca="false">IF(AND(F14967="No",G14967="No",H14967="Yes"),"Yes","No")</f>
        <v>No</v>
      </c>
      <c r="J14967" s="2"/>
      <c r="K14967" s="2"/>
    </row>
    <row r="14968" customFormat="false" ht="15" hidden="false" customHeight="false" outlineLevel="0" collapsed="false">
      <c r="A14968" s="2" t="s">
        <v>20468</v>
      </c>
      <c r="B14968" s="13" t="n">
        <v>126</v>
      </c>
      <c r="C14968" s="13" t="n">
        <v>124</v>
      </c>
      <c r="D14968" s="14" t="n">
        <f aca="false">C14968/Summary!$B$4</f>
        <v>0.00826666666666667</v>
      </c>
      <c r="E14968" s="15" t="n">
        <v>0.428571428571429</v>
      </c>
      <c r="F14968" s="2" t="s">
        <v>53</v>
      </c>
      <c r="G14968" s="2" t="s">
        <v>44</v>
      </c>
      <c r="H14968" s="2" t="str">
        <f aca="false">IF(AND(E14968&gt;=0.4,E14968&lt;=0.6),"Yes","No")</f>
        <v>Yes</v>
      </c>
      <c r="I14968" s="2" t="str">
        <f aca="false">IF(AND(F14968="No",G14968="No",H14968="Yes"),"Yes","No")</f>
        <v>No</v>
      </c>
      <c r="J14968" s="2"/>
      <c r="K14968" s="2"/>
    </row>
    <row r="14969" customFormat="false" ht="15" hidden="false" customHeight="false" outlineLevel="0" collapsed="false">
      <c r="A14969" s="2" t="s">
        <v>20469</v>
      </c>
      <c r="B14969" s="13" t="n">
        <v>126</v>
      </c>
      <c r="C14969" s="13" t="n">
        <v>126</v>
      </c>
      <c r="D14969" s="14" t="n">
        <f aca="false">C14969/Summary!$B$4</f>
        <v>0.0084</v>
      </c>
      <c r="E14969" s="15" t="n">
        <v>0.285714285714286</v>
      </c>
      <c r="F14969" s="2" t="s">
        <v>53</v>
      </c>
      <c r="G14969" s="2" t="s">
        <v>44</v>
      </c>
      <c r="H14969" s="2" t="str">
        <f aca="false">IF(AND(E14969&gt;=0.4,E14969&lt;=0.6),"Yes","No")</f>
        <v>No</v>
      </c>
      <c r="I14969" s="2" t="str">
        <f aca="false">IF(AND(F14969="No",G14969="No",H14969="Yes"),"Yes","No")</f>
        <v>No</v>
      </c>
      <c r="J14969" s="2"/>
      <c r="K14969" s="2"/>
    </row>
    <row r="14970" customFormat="false" ht="15" hidden="false" customHeight="false" outlineLevel="0" collapsed="false">
      <c r="A14970" s="2" t="s">
        <v>20470</v>
      </c>
      <c r="B14970" s="13" t="n">
        <v>126</v>
      </c>
      <c r="C14970" s="13" t="n">
        <v>125</v>
      </c>
      <c r="D14970" s="14" t="n">
        <f aca="false">C14970/Summary!$B$4</f>
        <v>0.00833333333333333</v>
      </c>
      <c r="E14970" s="15" t="n">
        <v>0.428571428571429</v>
      </c>
      <c r="F14970" s="2" t="s">
        <v>53</v>
      </c>
      <c r="G14970" s="2" t="s">
        <v>44</v>
      </c>
      <c r="H14970" s="2" t="str">
        <f aca="false">IF(AND(E14970&gt;=0.4,E14970&lt;=0.6),"Yes","No")</f>
        <v>Yes</v>
      </c>
      <c r="I14970" s="2" t="str">
        <f aca="false">IF(AND(F14970="No",G14970="No",H14970="Yes"),"Yes","No")</f>
        <v>No</v>
      </c>
      <c r="J14970" s="2"/>
      <c r="K14970" s="2"/>
    </row>
    <row r="14971" customFormat="false" ht="15" hidden="false" customHeight="false" outlineLevel="0" collapsed="false">
      <c r="A14971" s="2" t="s">
        <v>20471</v>
      </c>
      <c r="B14971" s="13" t="n">
        <v>126</v>
      </c>
      <c r="C14971" s="13" t="n">
        <v>126</v>
      </c>
      <c r="D14971" s="14" t="n">
        <f aca="false">C14971/Summary!$B$4</f>
        <v>0.0084</v>
      </c>
      <c r="E14971" s="15" t="n">
        <v>0.428571428571429</v>
      </c>
      <c r="F14971" s="2" t="s">
        <v>53</v>
      </c>
      <c r="G14971" s="2" t="s">
        <v>44</v>
      </c>
      <c r="H14971" s="2" t="str">
        <f aca="false">IF(AND(E14971&gt;=0.4,E14971&lt;=0.6),"Yes","No")</f>
        <v>Yes</v>
      </c>
      <c r="I14971" s="2" t="str">
        <f aca="false">IF(AND(F14971="No",G14971="No",H14971="Yes"),"Yes","No")</f>
        <v>No</v>
      </c>
      <c r="J14971" s="2"/>
      <c r="K14971" s="2"/>
    </row>
    <row r="14972" customFormat="false" ht="15" hidden="false" customHeight="false" outlineLevel="0" collapsed="false">
      <c r="A14972" s="2" t="s">
        <v>20472</v>
      </c>
      <c r="B14972" s="13" t="n">
        <v>126</v>
      </c>
      <c r="C14972" s="13" t="n">
        <v>126</v>
      </c>
      <c r="D14972" s="14" t="n">
        <f aca="false">C14972/Summary!$B$4</f>
        <v>0.0084</v>
      </c>
      <c r="E14972" s="15" t="n">
        <v>0.428571428571429</v>
      </c>
      <c r="F14972" s="2" t="s">
        <v>44</v>
      </c>
      <c r="G14972" s="2" t="s">
        <v>53</v>
      </c>
      <c r="H14972" s="2" t="str">
        <f aca="false">IF(AND(E14972&gt;=0.4,E14972&lt;=0.6),"Yes","No")</f>
        <v>Yes</v>
      </c>
      <c r="I14972" s="2" t="str">
        <f aca="false">IF(AND(F14972="No",G14972="No",H14972="Yes"),"Yes","No")</f>
        <v>No</v>
      </c>
      <c r="J14972" s="2"/>
      <c r="K14972" s="2"/>
    </row>
    <row r="14973" customFormat="false" ht="15" hidden="false" customHeight="false" outlineLevel="0" collapsed="false">
      <c r="A14973" s="2" t="s">
        <v>20473</v>
      </c>
      <c r="B14973" s="13" t="n">
        <v>126</v>
      </c>
      <c r="C14973" s="13" t="n">
        <v>126</v>
      </c>
      <c r="D14973" s="14" t="n">
        <f aca="false">C14973/Summary!$B$4</f>
        <v>0.0084</v>
      </c>
      <c r="E14973" s="15" t="n">
        <v>0.142857142857143</v>
      </c>
      <c r="F14973" s="2" t="s">
        <v>53</v>
      </c>
      <c r="G14973" s="2" t="s">
        <v>53</v>
      </c>
      <c r="H14973" s="2" t="str">
        <f aca="false">IF(AND(E14973&gt;=0.4,E14973&lt;=0.6),"Yes","No")</f>
        <v>No</v>
      </c>
      <c r="I14973" s="2" t="str">
        <f aca="false">IF(AND(F14973="No",G14973="No",H14973="Yes"),"Yes","No")</f>
        <v>No</v>
      </c>
      <c r="J14973" s="2"/>
      <c r="K14973" s="2"/>
    </row>
    <row r="14974" customFormat="false" ht="15" hidden="false" customHeight="false" outlineLevel="0" collapsed="false">
      <c r="A14974" s="2" t="s">
        <v>20474</v>
      </c>
      <c r="B14974" s="13" t="n">
        <v>126</v>
      </c>
      <c r="C14974" s="13" t="n">
        <v>126</v>
      </c>
      <c r="D14974" s="14" t="n">
        <f aca="false">C14974/Summary!$B$4</f>
        <v>0.0084</v>
      </c>
      <c r="E14974" s="15" t="n">
        <v>0.428571428571429</v>
      </c>
      <c r="F14974" s="2" t="s">
        <v>53</v>
      </c>
      <c r="G14974" s="2" t="s">
        <v>44</v>
      </c>
      <c r="H14974" s="2" t="str">
        <f aca="false">IF(AND(E14974&gt;=0.4,E14974&lt;=0.6),"Yes","No")</f>
        <v>Yes</v>
      </c>
      <c r="I14974" s="2" t="str">
        <f aca="false">IF(AND(F14974="No",G14974="No",H14974="Yes"),"Yes","No")</f>
        <v>No</v>
      </c>
      <c r="J14974" s="2"/>
      <c r="K14974" s="2"/>
    </row>
    <row r="14975" customFormat="false" ht="15" hidden="false" customHeight="false" outlineLevel="0" collapsed="false">
      <c r="A14975" s="2" t="s">
        <v>20475</v>
      </c>
      <c r="B14975" s="13" t="n">
        <v>126</v>
      </c>
      <c r="C14975" s="13" t="n">
        <v>123</v>
      </c>
      <c r="D14975" s="14" t="n">
        <f aca="false">C14975/Summary!$B$4</f>
        <v>0.0082</v>
      </c>
      <c r="E14975" s="15" t="n">
        <v>0.428571428571429</v>
      </c>
      <c r="F14975" s="2" t="s">
        <v>44</v>
      </c>
      <c r="G14975" s="2" t="s">
        <v>53</v>
      </c>
      <c r="H14975" s="2" t="str">
        <f aca="false">IF(AND(E14975&gt;=0.4,E14975&lt;=0.6),"Yes","No")</f>
        <v>Yes</v>
      </c>
      <c r="I14975" s="2" t="str">
        <f aca="false">IF(AND(F14975="No",G14975="No",H14975="Yes"),"Yes","No")</f>
        <v>No</v>
      </c>
      <c r="J14975" s="2"/>
      <c r="K14975" s="2"/>
    </row>
    <row r="14976" customFormat="false" ht="15" hidden="false" customHeight="false" outlineLevel="0" collapsed="false">
      <c r="A14976" s="2" t="s">
        <v>20476</v>
      </c>
      <c r="B14976" s="13" t="n">
        <v>126</v>
      </c>
      <c r="C14976" s="13" t="n">
        <v>125</v>
      </c>
      <c r="D14976" s="14" t="n">
        <f aca="false">C14976/Summary!$B$4</f>
        <v>0.00833333333333333</v>
      </c>
      <c r="E14976" s="15" t="n">
        <v>0.857142857142857</v>
      </c>
      <c r="F14976" s="2" t="s">
        <v>53</v>
      </c>
      <c r="G14976" s="2" t="s">
        <v>44</v>
      </c>
      <c r="H14976" s="2" t="str">
        <f aca="false">IF(AND(E14976&gt;=0.4,E14976&lt;=0.6),"Yes","No")</f>
        <v>No</v>
      </c>
      <c r="I14976" s="2" t="str">
        <f aca="false">IF(AND(F14976="No",G14976="No",H14976="Yes"),"Yes","No")</f>
        <v>No</v>
      </c>
      <c r="J14976" s="2"/>
      <c r="K14976" s="2"/>
    </row>
    <row r="14977" customFormat="false" ht="15" hidden="false" customHeight="false" outlineLevel="0" collapsed="false">
      <c r="A14977" s="2" t="s">
        <v>20477</v>
      </c>
      <c r="B14977" s="13" t="n">
        <v>126</v>
      </c>
      <c r="C14977" s="13" t="n">
        <v>126</v>
      </c>
      <c r="D14977" s="14" t="n">
        <f aca="false">C14977/Summary!$B$4</f>
        <v>0.0084</v>
      </c>
      <c r="E14977" s="15" t="n">
        <v>0.714285714285714</v>
      </c>
      <c r="F14977" s="2" t="s">
        <v>53</v>
      </c>
      <c r="G14977" s="2" t="s">
        <v>53</v>
      </c>
      <c r="H14977" s="2" t="str">
        <f aca="false">IF(AND(E14977&gt;=0.4,E14977&lt;=0.6),"Yes","No")</f>
        <v>No</v>
      </c>
      <c r="I14977" s="2" t="str">
        <f aca="false">IF(AND(F14977="No",G14977="No",H14977="Yes"),"Yes","No")</f>
        <v>No</v>
      </c>
      <c r="J14977" s="2"/>
      <c r="K14977" s="2"/>
    </row>
    <row r="14978" customFormat="false" ht="15" hidden="false" customHeight="false" outlineLevel="0" collapsed="false">
      <c r="A14978" s="2" t="s">
        <v>20478</v>
      </c>
      <c r="B14978" s="13" t="n">
        <v>126</v>
      </c>
      <c r="C14978" s="13" t="n">
        <v>126</v>
      </c>
      <c r="D14978" s="14" t="n">
        <f aca="false">C14978/Summary!$B$4</f>
        <v>0.0084</v>
      </c>
      <c r="E14978" s="15" t="n">
        <v>0.857142857142857</v>
      </c>
      <c r="F14978" s="2" t="s">
        <v>53</v>
      </c>
      <c r="G14978" s="2" t="s">
        <v>44</v>
      </c>
      <c r="H14978" s="2" t="str">
        <f aca="false">IF(AND(E14978&gt;=0.4,E14978&lt;=0.6),"Yes","No")</f>
        <v>No</v>
      </c>
      <c r="I14978" s="2" t="str">
        <f aca="false">IF(AND(F14978="No",G14978="No",H14978="Yes"),"Yes","No")</f>
        <v>No</v>
      </c>
      <c r="J14978" s="2"/>
      <c r="K14978" s="2"/>
    </row>
    <row r="14979" customFormat="false" ht="15" hidden="false" customHeight="false" outlineLevel="0" collapsed="false">
      <c r="A14979" s="2" t="s">
        <v>20479</v>
      </c>
      <c r="B14979" s="13" t="n">
        <v>126</v>
      </c>
      <c r="C14979" s="13" t="n">
        <v>126</v>
      </c>
      <c r="D14979" s="14" t="n">
        <f aca="false">C14979/Summary!$B$4</f>
        <v>0.0084</v>
      </c>
      <c r="E14979" s="15" t="n">
        <v>0.571428571428571</v>
      </c>
      <c r="F14979" s="2" t="s">
        <v>53</v>
      </c>
      <c r="G14979" s="2" t="s">
        <v>44</v>
      </c>
      <c r="H14979" s="2" t="str">
        <f aca="false">IF(AND(E14979&gt;=0.4,E14979&lt;=0.6),"Yes","No")</f>
        <v>Yes</v>
      </c>
      <c r="I14979" s="2" t="str">
        <f aca="false">IF(AND(F14979="No",G14979="No",H14979="Yes"),"Yes","No")</f>
        <v>No</v>
      </c>
      <c r="J14979" s="2"/>
      <c r="K14979" s="2"/>
    </row>
    <row r="14980" customFormat="false" ht="15" hidden="false" customHeight="false" outlineLevel="0" collapsed="false">
      <c r="A14980" s="2" t="s">
        <v>20480</v>
      </c>
      <c r="B14980" s="13" t="n">
        <v>126</v>
      </c>
      <c r="C14980" s="13" t="n">
        <v>126</v>
      </c>
      <c r="D14980" s="14" t="n">
        <f aca="false">C14980/Summary!$B$4</f>
        <v>0.0084</v>
      </c>
      <c r="E14980" s="15" t="n">
        <v>0.428571428571429</v>
      </c>
      <c r="F14980" s="2" t="s">
        <v>53</v>
      </c>
      <c r="G14980" s="2" t="s">
        <v>44</v>
      </c>
      <c r="H14980" s="2" t="str">
        <f aca="false">IF(AND(E14980&gt;=0.4,E14980&lt;=0.6),"Yes","No")</f>
        <v>Yes</v>
      </c>
      <c r="I14980" s="2" t="str">
        <f aca="false">IF(AND(F14980="No",G14980="No",H14980="Yes"),"Yes","No")</f>
        <v>No</v>
      </c>
      <c r="J14980" s="2"/>
      <c r="K14980" s="2"/>
    </row>
    <row r="14981" customFormat="false" ht="15" hidden="false" customHeight="false" outlineLevel="0" collapsed="false">
      <c r="A14981" s="2" t="s">
        <v>20481</v>
      </c>
      <c r="B14981" s="13" t="n">
        <v>126</v>
      </c>
      <c r="C14981" s="13" t="n">
        <v>125</v>
      </c>
      <c r="D14981" s="14" t="n">
        <f aca="false">C14981/Summary!$B$4</f>
        <v>0.00833333333333333</v>
      </c>
      <c r="E14981" s="15" t="n">
        <v>0.428571428571429</v>
      </c>
      <c r="F14981" s="2" t="s">
        <v>53</v>
      </c>
      <c r="G14981" s="2" t="s">
        <v>44</v>
      </c>
      <c r="H14981" s="2" t="str">
        <f aca="false">IF(AND(E14981&gt;=0.4,E14981&lt;=0.6),"Yes","No")</f>
        <v>Yes</v>
      </c>
      <c r="I14981" s="2" t="str">
        <f aca="false">IF(AND(F14981="No",G14981="No",H14981="Yes"),"Yes","No")</f>
        <v>No</v>
      </c>
      <c r="J14981" s="2"/>
      <c r="K14981" s="2"/>
    </row>
    <row r="14982" customFormat="false" ht="15" hidden="false" customHeight="false" outlineLevel="0" collapsed="false">
      <c r="A14982" s="2" t="s">
        <v>20482</v>
      </c>
      <c r="B14982" s="13" t="n">
        <v>126</v>
      </c>
      <c r="C14982" s="13" t="n">
        <v>126</v>
      </c>
      <c r="D14982" s="14" t="n">
        <f aca="false">C14982/Summary!$B$4</f>
        <v>0.0084</v>
      </c>
      <c r="E14982" s="15" t="n">
        <v>0.857142857142857</v>
      </c>
      <c r="F14982" s="2" t="s">
        <v>53</v>
      </c>
      <c r="G14982" s="2" t="s">
        <v>44</v>
      </c>
      <c r="H14982" s="2" t="str">
        <f aca="false">IF(AND(E14982&gt;=0.4,E14982&lt;=0.6),"Yes","No")</f>
        <v>No</v>
      </c>
      <c r="I14982" s="2" t="str">
        <f aca="false">IF(AND(F14982="No",G14982="No",H14982="Yes"),"Yes","No")</f>
        <v>No</v>
      </c>
      <c r="J14982" s="2"/>
      <c r="K14982" s="2"/>
    </row>
    <row r="14983" customFormat="false" ht="15" hidden="false" customHeight="false" outlineLevel="0" collapsed="false">
      <c r="A14983" s="2" t="s">
        <v>20483</v>
      </c>
      <c r="B14983" s="13" t="n">
        <v>126</v>
      </c>
      <c r="C14983" s="13" t="n">
        <v>125</v>
      </c>
      <c r="D14983" s="14" t="n">
        <f aca="false">C14983/Summary!$B$4</f>
        <v>0.00833333333333333</v>
      </c>
      <c r="E14983" s="15" t="n">
        <v>0.857142857142857</v>
      </c>
      <c r="F14983" s="2" t="s">
        <v>53</v>
      </c>
      <c r="G14983" s="2" t="s">
        <v>44</v>
      </c>
      <c r="H14983" s="2" t="str">
        <f aca="false">IF(AND(E14983&gt;=0.4,E14983&lt;=0.6),"Yes","No")</f>
        <v>No</v>
      </c>
      <c r="I14983" s="2" t="str">
        <f aca="false">IF(AND(F14983="No",G14983="No",H14983="Yes"),"Yes","No")</f>
        <v>No</v>
      </c>
      <c r="J14983" s="2"/>
      <c r="K14983" s="2"/>
    </row>
    <row r="14984" customFormat="false" ht="15" hidden="false" customHeight="false" outlineLevel="0" collapsed="false">
      <c r="A14984" s="2" t="s">
        <v>20484</v>
      </c>
      <c r="B14984" s="13" t="n">
        <v>126</v>
      </c>
      <c r="C14984" s="13" t="n">
        <v>126</v>
      </c>
      <c r="D14984" s="14" t="n">
        <f aca="false">C14984/Summary!$B$4</f>
        <v>0.0084</v>
      </c>
      <c r="E14984" s="15" t="n">
        <v>0.714285714285714</v>
      </c>
      <c r="F14984" s="2" t="s">
        <v>53</v>
      </c>
      <c r="G14984" s="2" t="s">
        <v>44</v>
      </c>
      <c r="H14984" s="2" t="str">
        <f aca="false">IF(AND(E14984&gt;=0.4,E14984&lt;=0.6),"Yes","No")</f>
        <v>No</v>
      </c>
      <c r="I14984" s="2" t="str">
        <f aca="false">IF(AND(F14984="No",G14984="No",H14984="Yes"),"Yes","No")</f>
        <v>No</v>
      </c>
      <c r="J14984" s="2"/>
      <c r="K14984" s="2"/>
    </row>
    <row r="14985" customFormat="false" ht="15" hidden="false" customHeight="false" outlineLevel="0" collapsed="false">
      <c r="A14985" s="2" t="s">
        <v>20485</v>
      </c>
      <c r="B14985" s="13" t="n">
        <v>126</v>
      </c>
      <c r="C14985" s="13" t="n">
        <v>125</v>
      </c>
      <c r="D14985" s="14" t="n">
        <f aca="false">C14985/Summary!$B$4</f>
        <v>0.00833333333333333</v>
      </c>
      <c r="E14985" s="15" t="n">
        <v>0.571428571428571</v>
      </c>
      <c r="F14985" s="2" t="s">
        <v>53</v>
      </c>
      <c r="G14985" s="2" t="s">
        <v>53</v>
      </c>
      <c r="H14985" s="2" t="str">
        <f aca="false">IF(AND(E14985&gt;=0.4,E14985&lt;=0.6),"Yes","No")</f>
        <v>Yes</v>
      </c>
      <c r="I14985" s="2" t="str">
        <f aca="false">IF(AND(F14985="No",G14985="No",H14985="Yes"),"Yes","No")</f>
        <v>No</v>
      </c>
      <c r="J14985" s="2"/>
      <c r="K14985" s="2"/>
    </row>
    <row r="14986" customFormat="false" ht="15" hidden="false" customHeight="false" outlineLevel="0" collapsed="false">
      <c r="A14986" s="2" t="s">
        <v>20486</v>
      </c>
      <c r="B14986" s="13" t="n">
        <v>126</v>
      </c>
      <c r="C14986" s="13" t="n">
        <v>126</v>
      </c>
      <c r="D14986" s="14" t="n">
        <f aca="false">C14986/Summary!$B$4</f>
        <v>0.0084</v>
      </c>
      <c r="E14986" s="15" t="n">
        <v>0.714285714285714</v>
      </c>
      <c r="F14986" s="2" t="s">
        <v>53</v>
      </c>
      <c r="G14986" s="2" t="s">
        <v>44</v>
      </c>
      <c r="H14986" s="2" t="str">
        <f aca="false">IF(AND(E14986&gt;=0.4,E14986&lt;=0.6),"Yes","No")</f>
        <v>No</v>
      </c>
      <c r="I14986" s="2" t="str">
        <f aca="false">IF(AND(F14986="No",G14986="No",H14986="Yes"),"Yes","No")</f>
        <v>No</v>
      </c>
      <c r="J14986" s="2"/>
      <c r="K14986" s="2"/>
    </row>
    <row r="14987" customFormat="false" ht="15" hidden="false" customHeight="false" outlineLevel="0" collapsed="false">
      <c r="A14987" s="2" t="s">
        <v>20487</v>
      </c>
      <c r="B14987" s="13" t="n">
        <v>126</v>
      </c>
      <c r="C14987" s="13" t="n">
        <v>126</v>
      </c>
      <c r="D14987" s="14" t="n">
        <f aca="false">C14987/Summary!$B$4</f>
        <v>0.0084</v>
      </c>
      <c r="E14987" s="15" t="n">
        <v>0.285714285714286</v>
      </c>
      <c r="F14987" s="2" t="s">
        <v>53</v>
      </c>
      <c r="G14987" s="2" t="s">
        <v>53</v>
      </c>
      <c r="H14987" s="2" t="str">
        <f aca="false">IF(AND(E14987&gt;=0.4,E14987&lt;=0.6),"Yes","No")</f>
        <v>No</v>
      </c>
      <c r="I14987" s="2" t="str">
        <f aca="false">IF(AND(F14987="No",G14987="No",H14987="Yes"),"Yes","No")</f>
        <v>No</v>
      </c>
      <c r="J14987" s="2"/>
      <c r="K14987" s="2"/>
    </row>
    <row r="14988" customFormat="false" ht="15" hidden="false" customHeight="false" outlineLevel="0" collapsed="false">
      <c r="A14988" s="2" t="s">
        <v>20488</v>
      </c>
      <c r="B14988" s="13" t="n">
        <v>126</v>
      </c>
      <c r="C14988" s="13" t="n">
        <v>126</v>
      </c>
      <c r="D14988" s="14" t="n">
        <f aca="false">C14988/Summary!$B$4</f>
        <v>0.0084</v>
      </c>
      <c r="E14988" s="15" t="n">
        <v>0.285714285714286</v>
      </c>
      <c r="F14988" s="2" t="s">
        <v>53</v>
      </c>
      <c r="G14988" s="2" t="s">
        <v>44</v>
      </c>
      <c r="H14988" s="2" t="str">
        <f aca="false">IF(AND(E14988&gt;=0.4,E14988&lt;=0.6),"Yes","No")</f>
        <v>No</v>
      </c>
      <c r="I14988" s="2" t="str">
        <f aca="false">IF(AND(F14988="No",G14988="No",H14988="Yes"),"Yes","No")</f>
        <v>No</v>
      </c>
      <c r="J14988" s="2"/>
      <c r="K14988" s="2"/>
    </row>
    <row r="14989" customFormat="false" ht="15" hidden="false" customHeight="false" outlineLevel="0" collapsed="false">
      <c r="A14989" s="2" t="s">
        <v>20489</v>
      </c>
      <c r="B14989" s="13" t="n">
        <v>126</v>
      </c>
      <c r="C14989" s="13" t="n">
        <v>125</v>
      </c>
      <c r="D14989" s="14" t="n">
        <f aca="false">C14989/Summary!$B$4</f>
        <v>0.00833333333333333</v>
      </c>
      <c r="E14989" s="15" t="n">
        <v>0.571428571428571</v>
      </c>
      <c r="F14989" s="2" t="s">
        <v>53</v>
      </c>
      <c r="G14989" s="2" t="s">
        <v>44</v>
      </c>
      <c r="H14989" s="2" t="str">
        <f aca="false">IF(AND(E14989&gt;=0.4,E14989&lt;=0.6),"Yes","No")</f>
        <v>Yes</v>
      </c>
      <c r="I14989" s="2" t="str">
        <f aca="false">IF(AND(F14989="No",G14989="No",H14989="Yes"),"Yes","No")</f>
        <v>No</v>
      </c>
      <c r="J14989" s="2"/>
      <c r="K14989" s="2"/>
    </row>
    <row r="14990" customFormat="false" ht="15" hidden="false" customHeight="false" outlineLevel="0" collapsed="false">
      <c r="A14990" s="2" t="s">
        <v>20490</v>
      </c>
      <c r="B14990" s="13" t="n">
        <v>126</v>
      </c>
      <c r="C14990" s="13" t="n">
        <v>125</v>
      </c>
      <c r="D14990" s="14" t="n">
        <f aca="false">C14990/Summary!$B$4</f>
        <v>0.00833333333333333</v>
      </c>
      <c r="E14990" s="15" t="n">
        <v>0.285714285714286</v>
      </c>
      <c r="F14990" s="2" t="s">
        <v>44</v>
      </c>
      <c r="G14990" s="2" t="s">
        <v>44</v>
      </c>
      <c r="H14990" s="2" t="str">
        <f aca="false">IF(AND(E14990&gt;=0.4,E14990&lt;=0.6),"Yes","No")</f>
        <v>No</v>
      </c>
      <c r="I14990" s="2" t="str">
        <f aca="false">IF(AND(F14990="No",G14990="No",H14990="Yes"),"Yes","No")</f>
        <v>No</v>
      </c>
      <c r="J14990" s="2"/>
      <c r="K14990" s="2"/>
    </row>
    <row r="14991" customFormat="false" ht="15" hidden="false" customHeight="false" outlineLevel="0" collapsed="false">
      <c r="A14991" s="2" t="s">
        <v>20491</v>
      </c>
      <c r="B14991" s="13" t="n">
        <v>126</v>
      </c>
      <c r="C14991" s="13" t="n">
        <v>126</v>
      </c>
      <c r="D14991" s="14" t="n">
        <f aca="false">C14991/Summary!$B$4</f>
        <v>0.0084</v>
      </c>
      <c r="E14991" s="15" t="n">
        <v>0.285714285714286</v>
      </c>
      <c r="F14991" s="2" t="s">
        <v>44</v>
      </c>
      <c r="G14991" s="2" t="s">
        <v>53</v>
      </c>
      <c r="H14991" s="2" t="str">
        <f aca="false">IF(AND(E14991&gt;=0.4,E14991&lt;=0.6),"Yes","No")</f>
        <v>No</v>
      </c>
      <c r="I14991" s="2" t="str">
        <f aca="false">IF(AND(F14991="No",G14991="No",H14991="Yes"),"Yes","No")</f>
        <v>No</v>
      </c>
      <c r="J14991" s="2"/>
      <c r="K14991" s="2"/>
    </row>
    <row r="14992" customFormat="false" ht="15" hidden="false" customHeight="false" outlineLevel="0" collapsed="false">
      <c r="A14992" s="2" t="s">
        <v>20492</v>
      </c>
      <c r="B14992" s="13" t="n">
        <v>126</v>
      </c>
      <c r="C14992" s="13" t="n">
        <v>126</v>
      </c>
      <c r="D14992" s="14" t="n">
        <f aca="false">C14992/Summary!$B$4</f>
        <v>0.0084</v>
      </c>
      <c r="E14992" s="15" t="n">
        <v>0.714285714285714</v>
      </c>
      <c r="F14992" s="2" t="s">
        <v>53</v>
      </c>
      <c r="G14992" s="2" t="s">
        <v>44</v>
      </c>
      <c r="H14992" s="2" t="str">
        <f aca="false">IF(AND(E14992&gt;=0.4,E14992&lt;=0.6),"Yes","No")</f>
        <v>No</v>
      </c>
      <c r="I14992" s="2" t="str">
        <f aca="false">IF(AND(F14992="No",G14992="No",H14992="Yes"),"Yes","No")</f>
        <v>No</v>
      </c>
      <c r="J14992" s="2"/>
      <c r="K14992" s="2"/>
    </row>
    <row r="14993" customFormat="false" ht="15" hidden="false" customHeight="false" outlineLevel="0" collapsed="false">
      <c r="A14993" s="2" t="s">
        <v>20493</v>
      </c>
      <c r="B14993" s="13" t="n">
        <v>126</v>
      </c>
      <c r="C14993" s="13" t="n">
        <v>124</v>
      </c>
      <c r="D14993" s="14" t="n">
        <f aca="false">C14993/Summary!$B$4</f>
        <v>0.00826666666666667</v>
      </c>
      <c r="E14993" s="15" t="n">
        <v>0.571428571428571</v>
      </c>
      <c r="F14993" s="2" t="s">
        <v>53</v>
      </c>
      <c r="G14993" s="2" t="s">
        <v>44</v>
      </c>
      <c r="H14993" s="2" t="str">
        <f aca="false">IF(AND(E14993&gt;=0.4,E14993&lt;=0.6),"Yes","No")</f>
        <v>Yes</v>
      </c>
      <c r="I14993" s="2" t="str">
        <f aca="false">IF(AND(F14993="No",G14993="No",H14993="Yes"),"Yes","No")</f>
        <v>No</v>
      </c>
      <c r="J14993" s="2"/>
      <c r="K14993" s="2"/>
    </row>
    <row r="14994" customFormat="false" ht="15" hidden="false" customHeight="false" outlineLevel="0" collapsed="false">
      <c r="A14994" s="2" t="s">
        <v>20494</v>
      </c>
      <c r="B14994" s="13" t="n">
        <v>126</v>
      </c>
      <c r="C14994" s="13" t="n">
        <v>126</v>
      </c>
      <c r="D14994" s="14" t="n">
        <f aca="false">C14994/Summary!$B$4</f>
        <v>0.0084</v>
      </c>
      <c r="E14994" s="15" t="n">
        <v>0.428571428571429</v>
      </c>
      <c r="F14994" s="2" t="s">
        <v>53</v>
      </c>
      <c r="G14994" s="2" t="s">
        <v>44</v>
      </c>
      <c r="H14994" s="2" t="str">
        <f aca="false">IF(AND(E14994&gt;=0.4,E14994&lt;=0.6),"Yes","No")</f>
        <v>Yes</v>
      </c>
      <c r="I14994" s="2" t="str">
        <f aca="false">IF(AND(F14994="No",G14994="No",H14994="Yes"),"Yes","No")</f>
        <v>No</v>
      </c>
      <c r="J14994" s="2"/>
      <c r="K14994" s="2"/>
    </row>
    <row r="14995" customFormat="false" ht="15" hidden="false" customHeight="false" outlineLevel="0" collapsed="false">
      <c r="A14995" s="2" t="s">
        <v>20495</v>
      </c>
      <c r="B14995" s="13" t="n">
        <v>126</v>
      </c>
      <c r="C14995" s="13" t="n">
        <v>124</v>
      </c>
      <c r="D14995" s="14" t="n">
        <f aca="false">C14995/Summary!$B$4</f>
        <v>0.00826666666666667</v>
      </c>
      <c r="E14995" s="15" t="n">
        <v>0.142857142857143</v>
      </c>
      <c r="F14995" s="2" t="s">
        <v>53</v>
      </c>
      <c r="G14995" s="2" t="s">
        <v>53</v>
      </c>
      <c r="H14995" s="2" t="str">
        <f aca="false">IF(AND(E14995&gt;=0.4,E14995&lt;=0.6),"Yes","No")</f>
        <v>No</v>
      </c>
      <c r="I14995" s="2" t="str">
        <f aca="false">IF(AND(F14995="No",G14995="No",H14995="Yes"),"Yes","No")</f>
        <v>No</v>
      </c>
      <c r="J14995" s="2"/>
      <c r="K14995" s="2"/>
    </row>
    <row r="14996" customFormat="false" ht="15" hidden="false" customHeight="false" outlineLevel="0" collapsed="false">
      <c r="A14996" s="2" t="s">
        <v>20496</v>
      </c>
      <c r="B14996" s="13" t="n">
        <v>126</v>
      </c>
      <c r="C14996" s="13" t="n">
        <v>126</v>
      </c>
      <c r="D14996" s="14" t="n">
        <f aca="false">C14996/Summary!$B$4</f>
        <v>0.0084</v>
      </c>
      <c r="E14996" s="15" t="n">
        <v>0.285714285714286</v>
      </c>
      <c r="F14996" s="2" t="s">
        <v>44</v>
      </c>
      <c r="G14996" s="2" t="s">
        <v>53</v>
      </c>
      <c r="H14996" s="2" t="str">
        <f aca="false">IF(AND(E14996&gt;=0.4,E14996&lt;=0.6),"Yes","No")</f>
        <v>No</v>
      </c>
      <c r="I14996" s="2" t="str">
        <f aca="false">IF(AND(F14996="No",G14996="No",H14996="Yes"),"Yes","No")</f>
        <v>No</v>
      </c>
      <c r="J14996" s="2"/>
      <c r="K14996" s="2"/>
    </row>
    <row r="14997" customFormat="false" ht="15" hidden="false" customHeight="false" outlineLevel="0" collapsed="false">
      <c r="A14997" s="2" t="s">
        <v>20497</v>
      </c>
      <c r="B14997" s="13" t="n">
        <v>126</v>
      </c>
      <c r="C14997" s="13" t="n">
        <v>126</v>
      </c>
      <c r="D14997" s="14" t="n">
        <f aca="false">C14997/Summary!$B$4</f>
        <v>0.0084</v>
      </c>
      <c r="E14997" s="15" t="n">
        <v>0.571428571428571</v>
      </c>
      <c r="F14997" s="2" t="s">
        <v>44</v>
      </c>
      <c r="G14997" s="2" t="s">
        <v>53</v>
      </c>
      <c r="H14997" s="2" t="str">
        <f aca="false">IF(AND(E14997&gt;=0.4,E14997&lt;=0.6),"Yes","No")</f>
        <v>Yes</v>
      </c>
      <c r="I14997" s="2" t="str">
        <f aca="false">IF(AND(F14997="No",G14997="No",H14997="Yes"),"Yes","No")</f>
        <v>No</v>
      </c>
      <c r="J14997" s="2"/>
      <c r="K14997" s="2"/>
    </row>
    <row r="14998" customFormat="false" ht="15" hidden="false" customHeight="false" outlineLevel="0" collapsed="false">
      <c r="A14998" s="2" t="s">
        <v>20498</v>
      </c>
      <c r="B14998" s="13" t="n">
        <v>126</v>
      </c>
      <c r="C14998" s="13" t="n">
        <v>124</v>
      </c>
      <c r="D14998" s="14" t="n">
        <f aca="false">C14998/Summary!$B$4</f>
        <v>0.00826666666666667</v>
      </c>
      <c r="E14998" s="15" t="n">
        <v>0.571428571428571</v>
      </c>
      <c r="F14998" s="2" t="s">
        <v>53</v>
      </c>
      <c r="G14998" s="2" t="s">
        <v>44</v>
      </c>
      <c r="H14998" s="2" t="str">
        <f aca="false">IF(AND(E14998&gt;=0.4,E14998&lt;=0.6),"Yes","No")</f>
        <v>Yes</v>
      </c>
      <c r="I14998" s="2" t="str">
        <f aca="false">IF(AND(F14998="No",G14998="No",H14998="Yes"),"Yes","No")</f>
        <v>No</v>
      </c>
      <c r="J14998" s="2"/>
      <c r="K14998" s="2"/>
    </row>
    <row r="14999" customFormat="false" ht="15" hidden="false" customHeight="false" outlineLevel="0" collapsed="false">
      <c r="A14999" s="2" t="s">
        <v>20499</v>
      </c>
      <c r="B14999" s="13" t="n">
        <v>126</v>
      </c>
      <c r="C14999" s="13" t="n">
        <v>126</v>
      </c>
      <c r="D14999" s="14" t="n">
        <f aca="false">C14999/Summary!$B$4</f>
        <v>0.0084</v>
      </c>
      <c r="E14999" s="15" t="n">
        <v>0.285714285714286</v>
      </c>
      <c r="F14999" s="2" t="s">
        <v>53</v>
      </c>
      <c r="G14999" s="2" t="s">
        <v>53</v>
      </c>
      <c r="H14999" s="2" t="str">
        <f aca="false">IF(AND(E14999&gt;=0.4,E14999&lt;=0.6),"Yes","No")</f>
        <v>No</v>
      </c>
      <c r="I14999" s="2" t="str">
        <f aca="false">IF(AND(F14999="No",G14999="No",H14999="Yes"),"Yes","No")</f>
        <v>No</v>
      </c>
      <c r="J14999" s="2"/>
      <c r="K14999" s="2"/>
    </row>
    <row r="15000" customFormat="false" ht="15" hidden="false" customHeight="false" outlineLevel="0" collapsed="false">
      <c r="A15000" s="2" t="s">
        <v>20500</v>
      </c>
      <c r="B15000" s="13" t="n">
        <v>126</v>
      </c>
      <c r="C15000" s="13" t="n">
        <v>126</v>
      </c>
      <c r="D15000" s="14" t="n">
        <f aca="false">C15000/Summary!$B$4</f>
        <v>0.0084</v>
      </c>
      <c r="E15000" s="15" t="n">
        <v>0</v>
      </c>
      <c r="F15000" s="2" t="s">
        <v>53</v>
      </c>
      <c r="G15000" s="2" t="s">
        <v>53</v>
      </c>
      <c r="H15000" s="2" t="str">
        <f aca="false">IF(AND(E15000&gt;=0.4,E15000&lt;=0.6),"Yes","No")</f>
        <v>No</v>
      </c>
      <c r="I15000" s="2" t="str">
        <f aca="false">IF(AND(F15000="No",G15000="No",H15000="Yes"),"Yes","No")</f>
        <v>No</v>
      </c>
      <c r="J15000" s="2"/>
      <c r="K15000" s="2"/>
    </row>
    <row r="15001" customFormat="false" ht="15" hidden="false" customHeight="false" outlineLevel="0" collapsed="false">
      <c r="A15001" s="2" t="s">
        <v>20501</v>
      </c>
      <c r="B15001" s="13" t="n">
        <v>126</v>
      </c>
      <c r="C15001" s="13" t="n">
        <v>126</v>
      </c>
      <c r="D15001" s="14" t="n">
        <f aca="false">C15001/Summary!$B$4</f>
        <v>0.0084</v>
      </c>
      <c r="E15001" s="15" t="n">
        <v>0.142857142857143</v>
      </c>
      <c r="F15001" s="2" t="s">
        <v>53</v>
      </c>
      <c r="G15001" s="2" t="s">
        <v>44</v>
      </c>
      <c r="H15001" s="2" t="str">
        <f aca="false">IF(AND(E15001&gt;=0.4,E15001&lt;=0.6),"Yes","No")</f>
        <v>No</v>
      </c>
      <c r="I15001" s="2" t="str">
        <f aca="false">IF(AND(F15001="No",G15001="No",H15001="Yes"),"Yes","No")</f>
        <v>No</v>
      </c>
      <c r="J15001" s="2"/>
      <c r="K15001" s="2"/>
    </row>
    <row r="15002" customFormat="false" ht="15" hidden="false" customHeight="false" outlineLevel="0" collapsed="false">
      <c r="A15002" s="2" t="s">
        <v>20502</v>
      </c>
      <c r="B15002" s="13" t="n">
        <v>126</v>
      </c>
      <c r="C15002" s="13" t="n">
        <v>125</v>
      </c>
      <c r="D15002" s="14" t="n">
        <f aca="false">C15002/Summary!$B$4</f>
        <v>0.00833333333333333</v>
      </c>
      <c r="E15002" s="15" t="n">
        <v>0.571428571428571</v>
      </c>
      <c r="F15002" s="2" t="s">
        <v>53</v>
      </c>
      <c r="G15002" s="2" t="s">
        <v>44</v>
      </c>
      <c r="H15002" s="2" t="str">
        <f aca="false">IF(AND(E15002&gt;=0.4,E15002&lt;=0.6),"Yes","No")</f>
        <v>Yes</v>
      </c>
      <c r="I15002" s="2" t="str">
        <f aca="false">IF(AND(F15002="No",G15002="No",H15002="Yes"),"Yes","No")</f>
        <v>No</v>
      </c>
      <c r="J15002" s="2"/>
      <c r="K15002" s="2"/>
    </row>
    <row r="15003" customFormat="false" ht="15" hidden="false" customHeight="false" outlineLevel="0" collapsed="false">
      <c r="A15003" s="2" t="s">
        <v>20503</v>
      </c>
      <c r="B15003" s="13" t="n">
        <v>126</v>
      </c>
      <c r="C15003" s="13" t="n">
        <v>126</v>
      </c>
      <c r="D15003" s="14" t="n">
        <f aca="false">C15003/Summary!$B$4</f>
        <v>0.0084</v>
      </c>
      <c r="E15003" s="15" t="n">
        <v>0.285714285714286</v>
      </c>
      <c r="F15003" s="2" t="s">
        <v>53</v>
      </c>
      <c r="G15003" s="2" t="s">
        <v>44</v>
      </c>
      <c r="H15003" s="2" t="str">
        <f aca="false">IF(AND(E15003&gt;=0.4,E15003&lt;=0.6),"Yes","No")</f>
        <v>No</v>
      </c>
      <c r="I15003" s="2" t="str">
        <f aca="false">IF(AND(F15003="No",G15003="No",H15003="Yes"),"Yes","No")</f>
        <v>No</v>
      </c>
      <c r="J15003" s="2"/>
      <c r="K15003" s="2"/>
    </row>
    <row r="15004" customFormat="false" ht="15" hidden="false" customHeight="false" outlineLevel="0" collapsed="false">
      <c r="A15004" s="2" t="s">
        <v>20504</v>
      </c>
      <c r="B15004" s="13" t="n">
        <v>126</v>
      </c>
      <c r="C15004" s="13" t="n">
        <v>125</v>
      </c>
      <c r="D15004" s="14" t="n">
        <f aca="false">C15004/Summary!$B$4</f>
        <v>0.00833333333333333</v>
      </c>
      <c r="E15004" s="15" t="n">
        <v>0.428571428571429</v>
      </c>
      <c r="F15004" s="2" t="s">
        <v>53</v>
      </c>
      <c r="G15004" s="2" t="s">
        <v>44</v>
      </c>
      <c r="H15004" s="2" t="str">
        <f aca="false">IF(AND(E15004&gt;=0.4,E15004&lt;=0.6),"Yes","No")</f>
        <v>Yes</v>
      </c>
      <c r="I15004" s="2" t="str">
        <f aca="false">IF(AND(F15004="No",G15004="No",H15004="Yes"),"Yes","No")</f>
        <v>No</v>
      </c>
      <c r="J15004" s="2"/>
      <c r="K15004" s="2"/>
    </row>
    <row r="15005" customFormat="false" ht="15" hidden="false" customHeight="false" outlineLevel="0" collapsed="false">
      <c r="A15005" s="2" t="s">
        <v>20505</v>
      </c>
      <c r="B15005" s="13" t="n">
        <v>126</v>
      </c>
      <c r="C15005" s="13" t="n">
        <v>126</v>
      </c>
      <c r="D15005" s="14" t="n">
        <f aca="false">C15005/Summary!$B$4</f>
        <v>0.0084</v>
      </c>
      <c r="E15005" s="15" t="n">
        <v>0.714285714285714</v>
      </c>
      <c r="F15005" s="2" t="s">
        <v>53</v>
      </c>
      <c r="G15005" s="2" t="s">
        <v>44</v>
      </c>
      <c r="H15005" s="2" t="str">
        <f aca="false">IF(AND(E15005&gt;=0.4,E15005&lt;=0.6),"Yes","No")</f>
        <v>No</v>
      </c>
      <c r="I15005" s="2" t="str">
        <f aca="false">IF(AND(F15005="No",G15005="No",H15005="Yes"),"Yes","No")</f>
        <v>No</v>
      </c>
      <c r="J15005" s="2"/>
      <c r="K15005" s="2"/>
    </row>
    <row r="15006" customFormat="false" ht="15" hidden="false" customHeight="false" outlineLevel="0" collapsed="false">
      <c r="A15006" s="2" t="s">
        <v>20506</v>
      </c>
      <c r="B15006" s="13" t="n">
        <v>126</v>
      </c>
      <c r="C15006" s="13" t="n">
        <v>126</v>
      </c>
      <c r="D15006" s="14" t="n">
        <f aca="false">C15006/Summary!$B$4</f>
        <v>0.0084</v>
      </c>
      <c r="E15006" s="15" t="n">
        <v>0.428571428571429</v>
      </c>
      <c r="F15006" s="2" t="s">
        <v>53</v>
      </c>
      <c r="G15006" s="2" t="s">
        <v>44</v>
      </c>
      <c r="H15006" s="2" t="str">
        <f aca="false">IF(AND(E15006&gt;=0.4,E15006&lt;=0.6),"Yes","No")</f>
        <v>Yes</v>
      </c>
      <c r="I15006" s="2" t="str">
        <f aca="false">IF(AND(F15006="No",G15006="No",H15006="Yes"),"Yes","No")</f>
        <v>No</v>
      </c>
      <c r="J15006" s="2"/>
      <c r="K15006" s="2"/>
    </row>
    <row r="15007" customFormat="false" ht="15" hidden="false" customHeight="false" outlineLevel="0" collapsed="false">
      <c r="A15007" s="2" t="s">
        <v>20507</v>
      </c>
      <c r="B15007" s="13" t="n">
        <v>126</v>
      </c>
      <c r="C15007" s="13" t="n">
        <v>124</v>
      </c>
      <c r="D15007" s="14" t="n">
        <f aca="false">C15007/Summary!$B$4</f>
        <v>0.00826666666666667</v>
      </c>
      <c r="E15007" s="15" t="n">
        <v>0.571428571428571</v>
      </c>
      <c r="F15007" s="2" t="s">
        <v>44</v>
      </c>
      <c r="G15007" s="2" t="s">
        <v>53</v>
      </c>
      <c r="H15007" s="2" t="str">
        <f aca="false">IF(AND(E15007&gt;=0.4,E15007&lt;=0.6),"Yes","No")</f>
        <v>Yes</v>
      </c>
      <c r="I15007" s="2" t="str">
        <f aca="false">IF(AND(F15007="No",G15007="No",H15007="Yes"),"Yes","No")</f>
        <v>No</v>
      </c>
      <c r="J15007" s="2"/>
      <c r="K15007" s="2"/>
    </row>
    <row r="15008" customFormat="false" ht="15" hidden="false" customHeight="false" outlineLevel="0" collapsed="false">
      <c r="A15008" s="2" t="s">
        <v>20508</v>
      </c>
      <c r="B15008" s="13" t="n">
        <v>126</v>
      </c>
      <c r="C15008" s="13" t="n">
        <v>126</v>
      </c>
      <c r="D15008" s="14" t="n">
        <f aca="false">C15008/Summary!$B$4</f>
        <v>0.0084</v>
      </c>
      <c r="E15008" s="15" t="n">
        <v>0.714285714285714</v>
      </c>
      <c r="F15008" s="2" t="s">
        <v>44</v>
      </c>
      <c r="G15008" s="2" t="s">
        <v>53</v>
      </c>
      <c r="H15008" s="2" t="str">
        <f aca="false">IF(AND(E15008&gt;=0.4,E15008&lt;=0.6),"Yes","No")</f>
        <v>No</v>
      </c>
      <c r="I15008" s="2" t="str">
        <f aca="false">IF(AND(F15008="No",G15008="No",H15008="Yes"),"Yes","No")</f>
        <v>No</v>
      </c>
      <c r="J15008" s="2"/>
      <c r="K15008" s="2"/>
    </row>
    <row r="15009" customFormat="false" ht="15" hidden="false" customHeight="false" outlineLevel="0" collapsed="false">
      <c r="A15009" s="2" t="s">
        <v>20509</v>
      </c>
      <c r="B15009" s="13" t="n">
        <v>126</v>
      </c>
      <c r="C15009" s="13" t="n">
        <v>126</v>
      </c>
      <c r="D15009" s="14" t="n">
        <f aca="false">C15009/Summary!$B$4</f>
        <v>0.0084</v>
      </c>
      <c r="E15009" s="15" t="n">
        <v>0.571428571428571</v>
      </c>
      <c r="F15009" s="2" t="s">
        <v>53</v>
      </c>
      <c r="G15009" s="2" t="s">
        <v>53</v>
      </c>
      <c r="H15009" s="2" t="str">
        <f aca="false">IF(AND(E15009&gt;=0.4,E15009&lt;=0.6),"Yes","No")</f>
        <v>Yes</v>
      </c>
      <c r="I15009" s="2" t="str">
        <f aca="false">IF(AND(F15009="No",G15009="No",H15009="Yes"),"Yes","No")</f>
        <v>No</v>
      </c>
      <c r="J15009" s="2"/>
      <c r="K15009" s="2"/>
    </row>
    <row r="15010" customFormat="false" ht="15" hidden="false" customHeight="false" outlineLevel="0" collapsed="false">
      <c r="A15010" s="2" t="s">
        <v>20510</v>
      </c>
      <c r="B15010" s="13" t="n">
        <v>126</v>
      </c>
      <c r="C15010" s="13" t="n">
        <v>126</v>
      </c>
      <c r="D15010" s="14" t="n">
        <f aca="false">C15010/Summary!$B$4</f>
        <v>0.0084</v>
      </c>
      <c r="E15010" s="15" t="n">
        <v>0.571428571428571</v>
      </c>
      <c r="F15010" s="2" t="s">
        <v>53</v>
      </c>
      <c r="G15010" s="2" t="s">
        <v>44</v>
      </c>
      <c r="H15010" s="2" t="str">
        <f aca="false">IF(AND(E15010&gt;=0.4,E15010&lt;=0.6),"Yes","No")</f>
        <v>Yes</v>
      </c>
      <c r="I15010" s="2" t="str">
        <f aca="false">IF(AND(F15010="No",G15010="No",H15010="Yes"),"Yes","No")</f>
        <v>No</v>
      </c>
      <c r="J15010" s="2"/>
      <c r="K15010" s="2"/>
    </row>
    <row r="15011" customFormat="false" ht="15" hidden="false" customHeight="false" outlineLevel="0" collapsed="false">
      <c r="A15011" s="2" t="s">
        <v>20511</v>
      </c>
      <c r="B15011" s="13" t="n">
        <v>126</v>
      </c>
      <c r="C15011" s="13" t="n">
        <v>123</v>
      </c>
      <c r="D15011" s="14" t="n">
        <f aca="false">C15011/Summary!$B$4</f>
        <v>0.0082</v>
      </c>
      <c r="E15011" s="15" t="n">
        <v>0.571428571428571</v>
      </c>
      <c r="F15011" s="2" t="s">
        <v>53</v>
      </c>
      <c r="G15011" s="2" t="s">
        <v>44</v>
      </c>
      <c r="H15011" s="2" t="str">
        <f aca="false">IF(AND(E15011&gt;=0.4,E15011&lt;=0.6),"Yes","No")</f>
        <v>Yes</v>
      </c>
      <c r="I15011" s="2" t="str">
        <f aca="false">IF(AND(F15011="No",G15011="No",H15011="Yes"),"Yes","No")</f>
        <v>No</v>
      </c>
      <c r="J15011" s="2"/>
      <c r="K15011" s="2"/>
    </row>
    <row r="15012" customFormat="false" ht="15" hidden="false" customHeight="false" outlineLevel="0" collapsed="false">
      <c r="A15012" s="2" t="s">
        <v>20512</v>
      </c>
      <c r="B15012" s="13" t="n">
        <v>126</v>
      </c>
      <c r="C15012" s="13" t="n">
        <v>126</v>
      </c>
      <c r="D15012" s="14" t="n">
        <f aca="false">C15012/Summary!$B$4</f>
        <v>0.0084</v>
      </c>
      <c r="E15012" s="15" t="n">
        <v>0.285714285714286</v>
      </c>
      <c r="F15012" s="2" t="s">
        <v>53</v>
      </c>
      <c r="G15012" s="2" t="s">
        <v>44</v>
      </c>
      <c r="H15012" s="2" t="str">
        <f aca="false">IF(AND(E15012&gt;=0.4,E15012&lt;=0.6),"Yes","No")</f>
        <v>No</v>
      </c>
      <c r="I15012" s="2" t="str">
        <f aca="false">IF(AND(F15012="No",G15012="No",H15012="Yes"),"Yes","No")</f>
        <v>No</v>
      </c>
      <c r="J15012" s="2"/>
      <c r="K15012" s="2"/>
    </row>
    <row r="15013" customFormat="false" ht="15" hidden="false" customHeight="false" outlineLevel="0" collapsed="false">
      <c r="A15013" s="2" t="s">
        <v>20513</v>
      </c>
      <c r="B15013" s="13" t="n">
        <v>126</v>
      </c>
      <c r="C15013" s="13" t="n">
        <v>125</v>
      </c>
      <c r="D15013" s="14" t="n">
        <f aca="false">C15013/Summary!$B$4</f>
        <v>0.00833333333333333</v>
      </c>
      <c r="E15013" s="15" t="n">
        <v>0.571428571428571</v>
      </c>
      <c r="F15013" s="2" t="s">
        <v>44</v>
      </c>
      <c r="G15013" s="2" t="s">
        <v>53</v>
      </c>
      <c r="H15013" s="2" t="str">
        <f aca="false">IF(AND(E15013&gt;=0.4,E15013&lt;=0.6),"Yes","No")</f>
        <v>Yes</v>
      </c>
      <c r="I15013" s="2" t="str">
        <f aca="false">IF(AND(F15013="No",G15013="No",H15013="Yes"),"Yes","No")</f>
        <v>No</v>
      </c>
      <c r="J15013" s="2"/>
      <c r="K15013" s="2"/>
    </row>
    <row r="15014" customFormat="false" ht="15" hidden="false" customHeight="false" outlineLevel="0" collapsed="false">
      <c r="A15014" s="2" t="s">
        <v>20514</v>
      </c>
      <c r="B15014" s="13" t="n">
        <v>126</v>
      </c>
      <c r="C15014" s="13" t="n">
        <v>125</v>
      </c>
      <c r="D15014" s="14" t="n">
        <f aca="false">C15014/Summary!$B$4</f>
        <v>0.00833333333333333</v>
      </c>
      <c r="E15014" s="15" t="n">
        <v>0.571428571428571</v>
      </c>
      <c r="F15014" s="2" t="s">
        <v>44</v>
      </c>
      <c r="G15014" s="2" t="s">
        <v>53</v>
      </c>
      <c r="H15014" s="2" t="str">
        <f aca="false">IF(AND(E15014&gt;=0.4,E15014&lt;=0.6),"Yes","No")</f>
        <v>Yes</v>
      </c>
      <c r="I15014" s="2" t="str">
        <f aca="false">IF(AND(F15014="No",G15014="No",H15014="Yes"),"Yes","No")</f>
        <v>No</v>
      </c>
      <c r="J15014" s="2"/>
      <c r="K15014" s="2"/>
    </row>
    <row r="15015" customFormat="false" ht="15" hidden="false" customHeight="false" outlineLevel="0" collapsed="false">
      <c r="A15015" s="2" t="s">
        <v>20515</v>
      </c>
      <c r="B15015" s="13" t="n">
        <v>126</v>
      </c>
      <c r="C15015" s="13" t="n">
        <v>126</v>
      </c>
      <c r="D15015" s="14" t="n">
        <f aca="false">C15015/Summary!$B$4</f>
        <v>0.0084</v>
      </c>
      <c r="E15015" s="15" t="n">
        <v>0.428571428571429</v>
      </c>
      <c r="F15015" s="2" t="s">
        <v>53</v>
      </c>
      <c r="G15015" s="2" t="s">
        <v>44</v>
      </c>
      <c r="H15015" s="2" t="str">
        <f aca="false">IF(AND(E15015&gt;=0.4,E15015&lt;=0.6),"Yes","No")</f>
        <v>Yes</v>
      </c>
      <c r="I15015" s="2" t="str">
        <f aca="false">IF(AND(F15015="No",G15015="No",H15015="Yes"),"Yes","No")</f>
        <v>No</v>
      </c>
      <c r="J15015" s="2"/>
      <c r="K15015" s="2"/>
    </row>
    <row r="15016" customFormat="false" ht="15" hidden="false" customHeight="false" outlineLevel="0" collapsed="false">
      <c r="A15016" s="2" t="s">
        <v>20516</v>
      </c>
      <c r="B15016" s="13" t="n">
        <v>126</v>
      </c>
      <c r="C15016" s="13" t="n">
        <v>125</v>
      </c>
      <c r="D15016" s="14" t="n">
        <f aca="false">C15016/Summary!$B$4</f>
        <v>0.00833333333333333</v>
      </c>
      <c r="E15016" s="15" t="n">
        <v>0.571428571428571</v>
      </c>
      <c r="F15016" s="2" t="s">
        <v>53</v>
      </c>
      <c r="G15016" s="2" t="s">
        <v>44</v>
      </c>
      <c r="H15016" s="2" t="str">
        <f aca="false">IF(AND(E15016&gt;=0.4,E15016&lt;=0.6),"Yes","No")</f>
        <v>Yes</v>
      </c>
      <c r="I15016" s="2" t="str">
        <f aca="false">IF(AND(F15016="No",G15016="No",H15016="Yes"),"Yes","No")</f>
        <v>No</v>
      </c>
      <c r="J15016" s="2"/>
      <c r="K15016" s="2"/>
    </row>
    <row r="15017" customFormat="false" ht="15" hidden="false" customHeight="false" outlineLevel="0" collapsed="false">
      <c r="A15017" s="2" t="s">
        <v>20517</v>
      </c>
      <c r="B15017" s="13" t="n">
        <v>126</v>
      </c>
      <c r="C15017" s="13" t="n">
        <v>126</v>
      </c>
      <c r="D15017" s="14" t="n">
        <f aca="false">C15017/Summary!$B$4</f>
        <v>0.0084</v>
      </c>
      <c r="E15017" s="15" t="n">
        <v>0.571428571428571</v>
      </c>
      <c r="F15017" s="2" t="s">
        <v>53</v>
      </c>
      <c r="G15017" s="2" t="s">
        <v>44</v>
      </c>
      <c r="H15017" s="2" t="str">
        <f aca="false">IF(AND(E15017&gt;=0.4,E15017&lt;=0.6),"Yes","No")</f>
        <v>Yes</v>
      </c>
      <c r="I15017" s="2" t="str">
        <f aca="false">IF(AND(F15017="No",G15017="No",H15017="Yes"),"Yes","No")</f>
        <v>No</v>
      </c>
      <c r="J15017" s="2"/>
      <c r="K15017" s="2"/>
    </row>
    <row r="15018" customFormat="false" ht="15" hidden="false" customHeight="false" outlineLevel="0" collapsed="false">
      <c r="A15018" s="2" t="s">
        <v>20518</v>
      </c>
      <c r="B15018" s="13" t="n">
        <v>126</v>
      </c>
      <c r="C15018" s="13" t="n">
        <v>125</v>
      </c>
      <c r="D15018" s="14" t="n">
        <f aca="false">C15018/Summary!$B$4</f>
        <v>0.00833333333333333</v>
      </c>
      <c r="E15018" s="15" t="n">
        <v>0.857142857142857</v>
      </c>
      <c r="F15018" s="2" t="s">
        <v>53</v>
      </c>
      <c r="G15018" s="2" t="s">
        <v>44</v>
      </c>
      <c r="H15018" s="2" t="str">
        <f aca="false">IF(AND(E15018&gt;=0.4,E15018&lt;=0.6),"Yes","No")</f>
        <v>No</v>
      </c>
      <c r="I15018" s="2" t="str">
        <f aca="false">IF(AND(F15018="No",G15018="No",H15018="Yes"),"Yes","No")</f>
        <v>No</v>
      </c>
      <c r="J15018" s="2"/>
      <c r="K15018" s="2"/>
    </row>
    <row r="15019" customFormat="false" ht="15" hidden="false" customHeight="false" outlineLevel="0" collapsed="false">
      <c r="A15019" s="2" t="s">
        <v>20519</v>
      </c>
      <c r="B15019" s="13" t="n">
        <v>126</v>
      </c>
      <c r="C15019" s="13" t="n">
        <v>125</v>
      </c>
      <c r="D15019" s="14" t="n">
        <f aca="false">C15019/Summary!$B$4</f>
        <v>0.00833333333333333</v>
      </c>
      <c r="E15019" s="15" t="n">
        <v>0.571428571428571</v>
      </c>
      <c r="F15019" s="2" t="s">
        <v>53</v>
      </c>
      <c r="G15019" s="2" t="s">
        <v>44</v>
      </c>
      <c r="H15019" s="2" t="str">
        <f aca="false">IF(AND(E15019&gt;=0.4,E15019&lt;=0.6),"Yes","No")</f>
        <v>Yes</v>
      </c>
      <c r="I15019" s="2" t="str">
        <f aca="false">IF(AND(F15019="No",G15019="No",H15019="Yes"),"Yes","No")</f>
        <v>No</v>
      </c>
      <c r="J15019" s="2"/>
      <c r="K15019" s="2"/>
    </row>
    <row r="15020" customFormat="false" ht="15" hidden="false" customHeight="false" outlineLevel="0" collapsed="false">
      <c r="A15020" s="2" t="s">
        <v>20520</v>
      </c>
      <c r="B15020" s="13" t="n">
        <v>126</v>
      </c>
      <c r="C15020" s="13" t="n">
        <v>125</v>
      </c>
      <c r="D15020" s="14" t="n">
        <f aca="false">C15020/Summary!$B$4</f>
        <v>0.00833333333333333</v>
      </c>
      <c r="E15020" s="15" t="n">
        <v>0.714285714285714</v>
      </c>
      <c r="F15020" s="2" t="s">
        <v>53</v>
      </c>
      <c r="G15020" s="2" t="s">
        <v>44</v>
      </c>
      <c r="H15020" s="2" t="str">
        <f aca="false">IF(AND(E15020&gt;=0.4,E15020&lt;=0.6),"Yes","No")</f>
        <v>No</v>
      </c>
      <c r="I15020" s="2" t="str">
        <f aca="false">IF(AND(F15020="No",G15020="No",H15020="Yes"),"Yes","No")</f>
        <v>No</v>
      </c>
      <c r="J15020" s="2"/>
      <c r="K15020" s="2"/>
    </row>
    <row r="15021" customFormat="false" ht="15" hidden="false" customHeight="false" outlineLevel="0" collapsed="false">
      <c r="A15021" s="2" t="s">
        <v>20521</v>
      </c>
      <c r="B15021" s="13" t="n">
        <v>126</v>
      </c>
      <c r="C15021" s="13" t="n">
        <v>126</v>
      </c>
      <c r="D15021" s="14" t="n">
        <f aca="false">C15021/Summary!$B$4</f>
        <v>0.0084</v>
      </c>
      <c r="E15021" s="15" t="n">
        <v>0.571428571428571</v>
      </c>
      <c r="F15021" s="2" t="s">
        <v>53</v>
      </c>
      <c r="G15021" s="2" t="s">
        <v>44</v>
      </c>
      <c r="H15021" s="2" t="str">
        <f aca="false">IF(AND(E15021&gt;=0.4,E15021&lt;=0.6),"Yes","No")</f>
        <v>Yes</v>
      </c>
      <c r="I15021" s="2" t="str">
        <f aca="false">IF(AND(F15021="No",G15021="No",H15021="Yes"),"Yes","No")</f>
        <v>No</v>
      </c>
      <c r="J15021" s="2"/>
      <c r="K15021" s="2"/>
    </row>
    <row r="15022" customFormat="false" ht="15" hidden="false" customHeight="false" outlineLevel="0" collapsed="false">
      <c r="A15022" s="2" t="s">
        <v>20522</v>
      </c>
      <c r="B15022" s="13" t="n">
        <v>126</v>
      </c>
      <c r="C15022" s="13" t="n">
        <v>126</v>
      </c>
      <c r="D15022" s="14" t="n">
        <f aca="false">C15022/Summary!$B$4</f>
        <v>0.0084</v>
      </c>
      <c r="E15022" s="15" t="n">
        <v>0.857142857142857</v>
      </c>
      <c r="F15022" s="2" t="s">
        <v>53</v>
      </c>
      <c r="G15022" s="2" t="s">
        <v>44</v>
      </c>
      <c r="H15022" s="2" t="str">
        <f aca="false">IF(AND(E15022&gt;=0.4,E15022&lt;=0.6),"Yes","No")</f>
        <v>No</v>
      </c>
      <c r="I15022" s="2" t="str">
        <f aca="false">IF(AND(F15022="No",G15022="No",H15022="Yes"),"Yes","No")</f>
        <v>No</v>
      </c>
      <c r="J15022" s="2"/>
      <c r="K15022" s="2"/>
    </row>
    <row r="15023" customFormat="false" ht="15" hidden="false" customHeight="false" outlineLevel="0" collapsed="false">
      <c r="A15023" s="2" t="s">
        <v>20523</v>
      </c>
      <c r="B15023" s="13" t="n">
        <v>126</v>
      </c>
      <c r="C15023" s="13" t="n">
        <v>126</v>
      </c>
      <c r="D15023" s="14" t="n">
        <f aca="false">C15023/Summary!$B$4</f>
        <v>0.0084</v>
      </c>
      <c r="E15023" s="15" t="n">
        <v>0.714285714285714</v>
      </c>
      <c r="F15023" s="2" t="s">
        <v>53</v>
      </c>
      <c r="G15023" s="2" t="s">
        <v>44</v>
      </c>
      <c r="H15023" s="2" t="str">
        <f aca="false">IF(AND(E15023&gt;=0.4,E15023&lt;=0.6),"Yes","No")</f>
        <v>No</v>
      </c>
      <c r="I15023" s="2" t="str">
        <f aca="false">IF(AND(F15023="No",G15023="No",H15023="Yes"),"Yes","No")</f>
        <v>No</v>
      </c>
      <c r="J15023" s="2"/>
      <c r="K15023" s="2"/>
    </row>
    <row r="15024" customFormat="false" ht="15" hidden="false" customHeight="false" outlineLevel="0" collapsed="false">
      <c r="A15024" s="2" t="s">
        <v>20524</v>
      </c>
      <c r="B15024" s="13" t="n">
        <v>126</v>
      </c>
      <c r="C15024" s="13" t="n">
        <v>126</v>
      </c>
      <c r="D15024" s="14" t="n">
        <f aca="false">C15024/Summary!$B$4</f>
        <v>0.0084</v>
      </c>
      <c r="E15024" s="15" t="n">
        <v>0.285714285714286</v>
      </c>
      <c r="F15024" s="2" t="s">
        <v>53</v>
      </c>
      <c r="G15024" s="2" t="s">
        <v>44</v>
      </c>
      <c r="H15024" s="2" t="str">
        <f aca="false">IF(AND(E15024&gt;=0.4,E15024&lt;=0.6),"Yes","No")</f>
        <v>No</v>
      </c>
      <c r="I15024" s="2" t="str">
        <f aca="false">IF(AND(F15024="No",G15024="No",H15024="Yes"),"Yes","No")</f>
        <v>No</v>
      </c>
      <c r="J15024" s="2"/>
      <c r="K15024" s="2"/>
    </row>
    <row r="15025" customFormat="false" ht="15" hidden="false" customHeight="false" outlineLevel="0" collapsed="false">
      <c r="A15025" s="2" t="s">
        <v>20525</v>
      </c>
      <c r="B15025" s="13" t="n">
        <v>126</v>
      </c>
      <c r="C15025" s="13" t="n">
        <v>126</v>
      </c>
      <c r="D15025" s="14" t="n">
        <f aca="false">C15025/Summary!$B$4</f>
        <v>0.0084</v>
      </c>
      <c r="E15025" s="15" t="n">
        <v>0.571428571428571</v>
      </c>
      <c r="F15025" s="2" t="s">
        <v>53</v>
      </c>
      <c r="G15025" s="2" t="s">
        <v>44</v>
      </c>
      <c r="H15025" s="2" t="str">
        <f aca="false">IF(AND(E15025&gt;=0.4,E15025&lt;=0.6),"Yes","No")</f>
        <v>Yes</v>
      </c>
      <c r="I15025" s="2" t="str">
        <f aca="false">IF(AND(F15025="No",G15025="No",H15025="Yes"),"Yes","No")</f>
        <v>No</v>
      </c>
      <c r="J15025" s="2"/>
      <c r="K15025" s="2"/>
    </row>
    <row r="15026" customFormat="false" ht="15" hidden="false" customHeight="false" outlineLevel="0" collapsed="false">
      <c r="A15026" s="2" t="s">
        <v>20526</v>
      </c>
      <c r="B15026" s="13" t="n">
        <v>126</v>
      </c>
      <c r="C15026" s="13" t="n">
        <v>126</v>
      </c>
      <c r="D15026" s="14" t="n">
        <f aca="false">C15026/Summary!$B$4</f>
        <v>0.0084</v>
      </c>
      <c r="E15026" s="15" t="n">
        <v>0.428571428571429</v>
      </c>
      <c r="F15026" s="2" t="s">
        <v>53</v>
      </c>
      <c r="G15026" s="2" t="s">
        <v>44</v>
      </c>
      <c r="H15026" s="2" t="str">
        <f aca="false">IF(AND(E15026&gt;=0.4,E15026&lt;=0.6),"Yes","No")</f>
        <v>Yes</v>
      </c>
      <c r="I15026" s="2" t="str">
        <f aca="false">IF(AND(F15026="No",G15026="No",H15026="Yes"),"Yes","No")</f>
        <v>No</v>
      </c>
      <c r="J15026" s="2"/>
      <c r="K15026" s="2"/>
    </row>
    <row r="15027" customFormat="false" ht="15" hidden="false" customHeight="false" outlineLevel="0" collapsed="false">
      <c r="A15027" s="2" t="s">
        <v>20527</v>
      </c>
      <c r="B15027" s="13" t="n">
        <v>126</v>
      </c>
      <c r="C15027" s="13" t="n">
        <v>126</v>
      </c>
      <c r="D15027" s="14" t="n">
        <f aca="false">C15027/Summary!$B$4</f>
        <v>0.0084</v>
      </c>
      <c r="E15027" s="15" t="n">
        <v>0.714285714285714</v>
      </c>
      <c r="F15027" s="2" t="s">
        <v>53</v>
      </c>
      <c r="G15027" s="2" t="s">
        <v>44</v>
      </c>
      <c r="H15027" s="2" t="str">
        <f aca="false">IF(AND(E15027&gt;=0.4,E15027&lt;=0.6),"Yes","No")</f>
        <v>No</v>
      </c>
      <c r="I15027" s="2" t="str">
        <f aca="false">IF(AND(F15027="No",G15027="No",H15027="Yes"),"Yes","No")</f>
        <v>No</v>
      </c>
      <c r="J15027" s="2"/>
      <c r="K15027" s="2"/>
    </row>
    <row r="15028" customFormat="false" ht="15" hidden="false" customHeight="false" outlineLevel="0" collapsed="false">
      <c r="A15028" s="2" t="s">
        <v>20528</v>
      </c>
      <c r="B15028" s="13" t="n">
        <v>126</v>
      </c>
      <c r="C15028" s="13" t="n">
        <v>125</v>
      </c>
      <c r="D15028" s="14" t="n">
        <f aca="false">C15028/Summary!$B$4</f>
        <v>0.00833333333333333</v>
      </c>
      <c r="E15028" s="15" t="n">
        <v>0.571428571428571</v>
      </c>
      <c r="F15028" s="2" t="s">
        <v>53</v>
      </c>
      <c r="G15028" s="2" t="s">
        <v>44</v>
      </c>
      <c r="H15028" s="2" t="str">
        <f aca="false">IF(AND(E15028&gt;=0.4,E15028&lt;=0.6),"Yes","No")</f>
        <v>Yes</v>
      </c>
      <c r="I15028" s="2" t="str">
        <f aca="false">IF(AND(F15028="No",G15028="No",H15028="Yes"),"Yes","No")</f>
        <v>No</v>
      </c>
      <c r="J15028" s="2"/>
      <c r="K15028" s="2"/>
    </row>
    <row r="15029" customFormat="false" ht="15" hidden="false" customHeight="false" outlineLevel="0" collapsed="false">
      <c r="A15029" s="2" t="s">
        <v>20529</v>
      </c>
      <c r="B15029" s="13" t="n">
        <v>126</v>
      </c>
      <c r="C15029" s="13" t="n">
        <v>125</v>
      </c>
      <c r="D15029" s="14" t="n">
        <f aca="false">C15029/Summary!$B$4</f>
        <v>0.00833333333333333</v>
      </c>
      <c r="E15029" s="15" t="n">
        <v>0.714285714285714</v>
      </c>
      <c r="F15029" s="2" t="s">
        <v>53</v>
      </c>
      <c r="G15029" s="2" t="s">
        <v>44</v>
      </c>
      <c r="H15029" s="2" t="str">
        <f aca="false">IF(AND(E15029&gt;=0.4,E15029&lt;=0.6),"Yes","No")</f>
        <v>No</v>
      </c>
      <c r="I15029" s="2" t="str">
        <f aca="false">IF(AND(F15029="No",G15029="No",H15029="Yes"),"Yes","No")</f>
        <v>No</v>
      </c>
      <c r="J15029" s="2"/>
      <c r="K15029" s="2"/>
    </row>
    <row r="15030" customFormat="false" ht="15" hidden="false" customHeight="false" outlineLevel="0" collapsed="false">
      <c r="A15030" s="2" t="s">
        <v>20530</v>
      </c>
      <c r="B15030" s="13" t="n">
        <v>126</v>
      </c>
      <c r="C15030" s="13" t="n">
        <v>126</v>
      </c>
      <c r="D15030" s="14" t="n">
        <f aca="false">C15030/Summary!$B$4</f>
        <v>0.0084</v>
      </c>
      <c r="E15030" s="15" t="n">
        <v>0.428571428571429</v>
      </c>
      <c r="F15030" s="2" t="s">
        <v>53</v>
      </c>
      <c r="G15030" s="2" t="s">
        <v>44</v>
      </c>
      <c r="H15030" s="2" t="str">
        <f aca="false">IF(AND(E15030&gt;=0.4,E15030&lt;=0.6),"Yes","No")</f>
        <v>Yes</v>
      </c>
      <c r="I15030" s="2" t="str">
        <f aca="false">IF(AND(F15030="No",G15030="No",H15030="Yes"),"Yes","No")</f>
        <v>No</v>
      </c>
      <c r="J15030" s="2"/>
      <c r="K15030" s="2"/>
    </row>
    <row r="15031" customFormat="false" ht="15" hidden="false" customHeight="false" outlineLevel="0" collapsed="false">
      <c r="A15031" s="2" t="s">
        <v>20531</v>
      </c>
      <c r="B15031" s="13" t="n">
        <v>126</v>
      </c>
      <c r="C15031" s="13" t="n">
        <v>124</v>
      </c>
      <c r="D15031" s="14" t="n">
        <f aca="false">C15031/Summary!$B$4</f>
        <v>0.00826666666666667</v>
      </c>
      <c r="E15031" s="15" t="n">
        <v>0.428571428571429</v>
      </c>
      <c r="F15031" s="2" t="s">
        <v>53</v>
      </c>
      <c r="G15031" s="2" t="s">
        <v>44</v>
      </c>
      <c r="H15031" s="2" t="str">
        <f aca="false">IF(AND(E15031&gt;=0.4,E15031&lt;=0.6),"Yes","No")</f>
        <v>Yes</v>
      </c>
      <c r="I15031" s="2" t="str">
        <f aca="false">IF(AND(F15031="No",G15031="No",H15031="Yes"),"Yes","No")</f>
        <v>No</v>
      </c>
      <c r="J15031" s="2"/>
      <c r="K15031" s="2"/>
    </row>
    <row r="15032" customFormat="false" ht="15" hidden="false" customHeight="false" outlineLevel="0" collapsed="false">
      <c r="A15032" s="2" t="s">
        <v>20532</v>
      </c>
      <c r="B15032" s="13" t="n">
        <v>126</v>
      </c>
      <c r="C15032" s="13" t="n">
        <v>126</v>
      </c>
      <c r="D15032" s="14" t="n">
        <f aca="false">C15032/Summary!$B$4</f>
        <v>0.0084</v>
      </c>
      <c r="E15032" s="15" t="n">
        <v>0.571428571428571</v>
      </c>
      <c r="F15032" s="2" t="s">
        <v>53</v>
      </c>
      <c r="G15032" s="2" t="s">
        <v>44</v>
      </c>
      <c r="H15032" s="2" t="str">
        <f aca="false">IF(AND(E15032&gt;=0.4,E15032&lt;=0.6),"Yes","No")</f>
        <v>Yes</v>
      </c>
      <c r="I15032" s="2" t="str">
        <f aca="false">IF(AND(F15032="No",G15032="No",H15032="Yes"),"Yes","No")</f>
        <v>No</v>
      </c>
      <c r="J15032" s="2"/>
      <c r="K15032" s="2"/>
    </row>
    <row r="15033" customFormat="false" ht="15" hidden="false" customHeight="false" outlineLevel="0" collapsed="false">
      <c r="A15033" s="2" t="s">
        <v>20533</v>
      </c>
      <c r="B15033" s="13" t="n">
        <v>126</v>
      </c>
      <c r="C15033" s="13" t="n">
        <v>126</v>
      </c>
      <c r="D15033" s="14" t="n">
        <f aca="false">C15033/Summary!$B$4</f>
        <v>0.0084</v>
      </c>
      <c r="E15033" s="15" t="n">
        <v>0.428571428571429</v>
      </c>
      <c r="F15033" s="2" t="s">
        <v>53</v>
      </c>
      <c r="G15033" s="2" t="s">
        <v>44</v>
      </c>
      <c r="H15033" s="2" t="str">
        <f aca="false">IF(AND(E15033&gt;=0.4,E15033&lt;=0.6),"Yes","No")</f>
        <v>Yes</v>
      </c>
      <c r="I15033" s="2" t="str">
        <f aca="false">IF(AND(F15033="No",G15033="No",H15033="Yes"),"Yes","No")</f>
        <v>No</v>
      </c>
      <c r="J15033" s="2"/>
      <c r="K15033" s="2"/>
    </row>
    <row r="15034" customFormat="false" ht="15" hidden="false" customHeight="false" outlineLevel="0" collapsed="false">
      <c r="A15034" s="2" t="s">
        <v>20534</v>
      </c>
      <c r="B15034" s="13" t="n">
        <v>126</v>
      </c>
      <c r="C15034" s="13" t="n">
        <v>126</v>
      </c>
      <c r="D15034" s="14" t="n">
        <f aca="false">C15034/Summary!$B$4</f>
        <v>0.0084</v>
      </c>
      <c r="E15034" s="15" t="n">
        <v>0.428571428571429</v>
      </c>
      <c r="F15034" s="2" t="s">
        <v>53</v>
      </c>
      <c r="G15034" s="2" t="s">
        <v>53</v>
      </c>
      <c r="H15034" s="2" t="str">
        <f aca="false">IF(AND(E15034&gt;=0.4,E15034&lt;=0.6),"Yes","No")</f>
        <v>Yes</v>
      </c>
      <c r="I15034" s="2" t="str">
        <f aca="false">IF(AND(F15034="No",G15034="No",H15034="Yes"),"Yes","No")</f>
        <v>No</v>
      </c>
      <c r="J15034" s="2"/>
      <c r="K15034" s="2"/>
    </row>
    <row r="15035" customFormat="false" ht="15" hidden="false" customHeight="false" outlineLevel="0" collapsed="false">
      <c r="A15035" s="2" t="s">
        <v>20535</v>
      </c>
      <c r="B15035" s="13" t="n">
        <v>126</v>
      </c>
      <c r="C15035" s="13" t="n">
        <v>125</v>
      </c>
      <c r="D15035" s="14" t="n">
        <f aca="false">C15035/Summary!$B$4</f>
        <v>0.00833333333333333</v>
      </c>
      <c r="E15035" s="15" t="n">
        <v>0.714285714285714</v>
      </c>
      <c r="F15035" s="2" t="s">
        <v>44</v>
      </c>
      <c r="G15035" s="2" t="s">
        <v>53</v>
      </c>
      <c r="H15035" s="2" t="str">
        <f aca="false">IF(AND(E15035&gt;=0.4,E15035&lt;=0.6),"Yes","No")</f>
        <v>No</v>
      </c>
      <c r="I15035" s="2" t="str">
        <f aca="false">IF(AND(F15035="No",G15035="No",H15035="Yes"),"Yes","No")</f>
        <v>No</v>
      </c>
      <c r="J15035" s="2"/>
      <c r="K15035" s="2"/>
    </row>
    <row r="15036" customFormat="false" ht="15" hidden="false" customHeight="false" outlineLevel="0" collapsed="false">
      <c r="A15036" s="2" t="s">
        <v>20536</v>
      </c>
      <c r="B15036" s="13" t="n">
        <v>126</v>
      </c>
      <c r="C15036" s="13" t="n">
        <v>126</v>
      </c>
      <c r="D15036" s="14" t="n">
        <f aca="false">C15036/Summary!$B$4</f>
        <v>0.0084</v>
      </c>
      <c r="E15036" s="15" t="n">
        <v>0.571428571428571</v>
      </c>
      <c r="F15036" s="2" t="s">
        <v>53</v>
      </c>
      <c r="G15036" s="2" t="s">
        <v>44</v>
      </c>
      <c r="H15036" s="2" t="str">
        <f aca="false">IF(AND(E15036&gt;=0.4,E15036&lt;=0.6),"Yes","No")</f>
        <v>Yes</v>
      </c>
      <c r="I15036" s="2" t="str">
        <f aca="false">IF(AND(F15036="No",G15036="No",H15036="Yes"),"Yes","No")</f>
        <v>No</v>
      </c>
      <c r="J15036" s="2"/>
      <c r="K15036" s="2"/>
    </row>
    <row r="15037" customFormat="false" ht="15" hidden="false" customHeight="false" outlineLevel="0" collapsed="false">
      <c r="A15037" s="2" t="s">
        <v>20537</v>
      </c>
      <c r="B15037" s="13" t="n">
        <v>126</v>
      </c>
      <c r="C15037" s="13" t="n">
        <v>125</v>
      </c>
      <c r="D15037" s="14" t="n">
        <f aca="false">C15037/Summary!$B$4</f>
        <v>0.00833333333333333</v>
      </c>
      <c r="E15037" s="15" t="n">
        <v>0.571428571428571</v>
      </c>
      <c r="F15037" s="2" t="s">
        <v>53</v>
      </c>
      <c r="G15037" s="2" t="s">
        <v>44</v>
      </c>
      <c r="H15037" s="2" t="str">
        <f aca="false">IF(AND(E15037&gt;=0.4,E15037&lt;=0.6),"Yes","No")</f>
        <v>Yes</v>
      </c>
      <c r="I15037" s="2" t="str">
        <f aca="false">IF(AND(F15037="No",G15037="No",H15037="Yes"),"Yes","No")</f>
        <v>No</v>
      </c>
      <c r="J15037" s="2"/>
      <c r="K15037" s="2"/>
    </row>
    <row r="15038" customFormat="false" ht="15" hidden="false" customHeight="false" outlineLevel="0" collapsed="false">
      <c r="A15038" s="2" t="s">
        <v>20538</v>
      </c>
      <c r="B15038" s="13" t="n">
        <v>126</v>
      </c>
      <c r="C15038" s="13" t="n">
        <v>125</v>
      </c>
      <c r="D15038" s="14" t="n">
        <f aca="false">C15038/Summary!$B$4</f>
        <v>0.00833333333333333</v>
      </c>
      <c r="E15038" s="15" t="n">
        <v>0.285714285714286</v>
      </c>
      <c r="F15038" s="2" t="s">
        <v>53</v>
      </c>
      <c r="G15038" s="2" t="s">
        <v>44</v>
      </c>
      <c r="H15038" s="2" t="str">
        <f aca="false">IF(AND(E15038&gt;=0.4,E15038&lt;=0.6),"Yes","No")</f>
        <v>No</v>
      </c>
      <c r="I15038" s="2" t="str">
        <f aca="false">IF(AND(F15038="No",G15038="No",H15038="Yes"),"Yes","No")</f>
        <v>No</v>
      </c>
      <c r="J15038" s="2"/>
      <c r="K15038" s="2"/>
    </row>
    <row r="15039" customFormat="false" ht="15" hidden="false" customHeight="false" outlineLevel="0" collapsed="false">
      <c r="A15039" s="2" t="s">
        <v>20539</v>
      </c>
      <c r="B15039" s="13" t="n">
        <v>126</v>
      </c>
      <c r="C15039" s="13" t="n">
        <v>125</v>
      </c>
      <c r="D15039" s="14" t="n">
        <f aca="false">C15039/Summary!$B$4</f>
        <v>0.00833333333333333</v>
      </c>
      <c r="E15039" s="15" t="n">
        <v>0.428571428571429</v>
      </c>
      <c r="F15039" s="2" t="s">
        <v>53</v>
      </c>
      <c r="G15039" s="2" t="s">
        <v>44</v>
      </c>
      <c r="H15039" s="2" t="str">
        <f aca="false">IF(AND(E15039&gt;=0.4,E15039&lt;=0.6),"Yes","No")</f>
        <v>Yes</v>
      </c>
      <c r="I15039" s="2" t="str">
        <f aca="false">IF(AND(F15039="No",G15039="No",H15039="Yes"),"Yes","No")</f>
        <v>No</v>
      </c>
      <c r="J15039" s="2"/>
      <c r="K15039" s="2"/>
    </row>
    <row r="15040" customFormat="false" ht="15" hidden="false" customHeight="false" outlineLevel="0" collapsed="false">
      <c r="A15040" s="2" t="s">
        <v>20540</v>
      </c>
      <c r="B15040" s="13" t="n">
        <v>126</v>
      </c>
      <c r="C15040" s="13" t="n">
        <v>126</v>
      </c>
      <c r="D15040" s="14" t="n">
        <f aca="false">C15040/Summary!$B$4</f>
        <v>0.0084</v>
      </c>
      <c r="E15040" s="15" t="n">
        <v>0.714285714285714</v>
      </c>
      <c r="F15040" s="2" t="s">
        <v>53</v>
      </c>
      <c r="G15040" s="2" t="s">
        <v>44</v>
      </c>
      <c r="H15040" s="2" t="str">
        <f aca="false">IF(AND(E15040&gt;=0.4,E15040&lt;=0.6),"Yes","No")</f>
        <v>No</v>
      </c>
      <c r="I15040" s="2" t="str">
        <f aca="false">IF(AND(F15040="No",G15040="No",H15040="Yes"),"Yes","No")</f>
        <v>No</v>
      </c>
      <c r="J15040" s="2"/>
      <c r="K15040" s="2"/>
    </row>
    <row r="15041" customFormat="false" ht="15" hidden="false" customHeight="false" outlineLevel="0" collapsed="false">
      <c r="A15041" s="2" t="s">
        <v>20541</v>
      </c>
      <c r="B15041" s="13" t="n">
        <v>126</v>
      </c>
      <c r="C15041" s="13" t="n">
        <v>126</v>
      </c>
      <c r="D15041" s="14" t="n">
        <f aca="false">C15041/Summary!$B$4</f>
        <v>0.0084</v>
      </c>
      <c r="E15041" s="15" t="n">
        <v>0.857142857142857</v>
      </c>
      <c r="F15041" s="2" t="s">
        <v>53</v>
      </c>
      <c r="G15041" s="2" t="s">
        <v>44</v>
      </c>
      <c r="H15041" s="2" t="str">
        <f aca="false">IF(AND(E15041&gt;=0.4,E15041&lt;=0.6),"Yes","No")</f>
        <v>No</v>
      </c>
      <c r="I15041" s="2" t="str">
        <f aca="false">IF(AND(F15041="No",G15041="No",H15041="Yes"),"Yes","No")</f>
        <v>No</v>
      </c>
      <c r="J15041" s="2"/>
      <c r="K15041" s="2"/>
    </row>
    <row r="15042" customFormat="false" ht="15" hidden="false" customHeight="false" outlineLevel="0" collapsed="false">
      <c r="A15042" s="2" t="s">
        <v>20542</v>
      </c>
      <c r="B15042" s="13" t="n">
        <v>126</v>
      </c>
      <c r="C15042" s="13" t="n">
        <v>126</v>
      </c>
      <c r="D15042" s="14" t="n">
        <f aca="false">C15042/Summary!$B$4</f>
        <v>0.0084</v>
      </c>
      <c r="E15042" s="15" t="n">
        <v>0.571428571428571</v>
      </c>
      <c r="F15042" s="2" t="s">
        <v>44</v>
      </c>
      <c r="G15042" s="2" t="s">
        <v>53</v>
      </c>
      <c r="H15042" s="2" t="str">
        <f aca="false">IF(AND(E15042&gt;=0.4,E15042&lt;=0.6),"Yes","No")</f>
        <v>Yes</v>
      </c>
      <c r="I15042" s="2" t="str">
        <f aca="false">IF(AND(F15042="No",G15042="No",H15042="Yes"),"Yes","No")</f>
        <v>No</v>
      </c>
      <c r="J15042" s="2"/>
      <c r="K15042" s="2"/>
    </row>
    <row r="15043" customFormat="false" ht="15" hidden="false" customHeight="false" outlineLevel="0" collapsed="false">
      <c r="A15043" s="2" t="s">
        <v>20543</v>
      </c>
      <c r="B15043" s="13" t="n">
        <v>126</v>
      </c>
      <c r="C15043" s="13" t="n">
        <v>125</v>
      </c>
      <c r="D15043" s="14" t="n">
        <f aca="false">C15043/Summary!$B$4</f>
        <v>0.00833333333333333</v>
      </c>
      <c r="E15043" s="15" t="n">
        <v>0.571428571428571</v>
      </c>
      <c r="F15043" s="2" t="s">
        <v>53</v>
      </c>
      <c r="G15043" s="2" t="s">
        <v>53</v>
      </c>
      <c r="H15043" s="2" t="str">
        <f aca="false">IF(AND(E15043&gt;=0.4,E15043&lt;=0.6),"Yes","No")</f>
        <v>Yes</v>
      </c>
      <c r="I15043" s="2" t="str">
        <f aca="false">IF(AND(F15043="No",G15043="No",H15043="Yes"),"Yes","No")</f>
        <v>No</v>
      </c>
      <c r="J15043" s="2"/>
      <c r="K15043" s="2"/>
    </row>
    <row r="15044" customFormat="false" ht="15" hidden="false" customHeight="false" outlineLevel="0" collapsed="false">
      <c r="A15044" s="2" t="s">
        <v>20544</v>
      </c>
      <c r="B15044" s="13" t="n">
        <v>126</v>
      </c>
      <c r="C15044" s="13" t="n">
        <v>125</v>
      </c>
      <c r="D15044" s="14" t="n">
        <f aca="false">C15044/Summary!$B$4</f>
        <v>0.00833333333333333</v>
      </c>
      <c r="E15044" s="15" t="n">
        <v>0.714285714285714</v>
      </c>
      <c r="F15044" s="2" t="s">
        <v>53</v>
      </c>
      <c r="G15044" s="2" t="s">
        <v>44</v>
      </c>
      <c r="H15044" s="2" t="str">
        <f aca="false">IF(AND(E15044&gt;=0.4,E15044&lt;=0.6),"Yes","No")</f>
        <v>No</v>
      </c>
      <c r="I15044" s="2" t="str">
        <f aca="false">IF(AND(F15044="No",G15044="No",H15044="Yes"),"Yes","No")</f>
        <v>No</v>
      </c>
      <c r="J15044" s="2"/>
      <c r="K15044" s="2"/>
    </row>
    <row r="15045" customFormat="false" ht="15" hidden="false" customHeight="false" outlineLevel="0" collapsed="false">
      <c r="A15045" s="2" t="s">
        <v>20545</v>
      </c>
      <c r="B15045" s="13" t="n">
        <v>126</v>
      </c>
      <c r="C15045" s="13" t="n">
        <v>125</v>
      </c>
      <c r="D15045" s="14" t="n">
        <f aca="false">C15045/Summary!$B$4</f>
        <v>0.00833333333333333</v>
      </c>
      <c r="E15045" s="15" t="n">
        <v>0.714285714285714</v>
      </c>
      <c r="F15045" s="2" t="s">
        <v>53</v>
      </c>
      <c r="G15045" s="2" t="s">
        <v>44</v>
      </c>
      <c r="H15045" s="2" t="str">
        <f aca="false">IF(AND(E15045&gt;=0.4,E15045&lt;=0.6),"Yes","No")</f>
        <v>No</v>
      </c>
      <c r="I15045" s="2" t="str">
        <f aca="false">IF(AND(F15045="No",G15045="No",H15045="Yes"),"Yes","No")</f>
        <v>No</v>
      </c>
      <c r="J15045" s="2"/>
      <c r="K15045" s="2"/>
    </row>
    <row r="15046" customFormat="false" ht="15" hidden="false" customHeight="false" outlineLevel="0" collapsed="false">
      <c r="A15046" s="2" t="s">
        <v>20546</v>
      </c>
      <c r="B15046" s="13" t="n">
        <v>126</v>
      </c>
      <c r="C15046" s="13" t="n">
        <v>126</v>
      </c>
      <c r="D15046" s="14" t="n">
        <f aca="false">C15046/Summary!$B$4</f>
        <v>0.0084</v>
      </c>
      <c r="E15046" s="15" t="n">
        <v>0.428571428571429</v>
      </c>
      <c r="F15046" s="2" t="s">
        <v>53</v>
      </c>
      <c r="G15046" s="2" t="s">
        <v>44</v>
      </c>
      <c r="H15046" s="2" t="str">
        <f aca="false">IF(AND(E15046&gt;=0.4,E15046&lt;=0.6),"Yes","No")</f>
        <v>Yes</v>
      </c>
      <c r="I15046" s="2" t="str">
        <f aca="false">IF(AND(F15046="No",G15046="No",H15046="Yes"),"Yes","No")</f>
        <v>No</v>
      </c>
      <c r="J15046" s="2"/>
      <c r="K15046" s="2"/>
    </row>
    <row r="15047" customFormat="false" ht="15" hidden="false" customHeight="false" outlineLevel="0" collapsed="false">
      <c r="A15047" s="2" t="s">
        <v>20547</v>
      </c>
      <c r="B15047" s="13" t="n">
        <v>126</v>
      </c>
      <c r="C15047" s="13" t="n">
        <v>125</v>
      </c>
      <c r="D15047" s="14" t="n">
        <f aca="false">C15047/Summary!$B$4</f>
        <v>0.00833333333333333</v>
      </c>
      <c r="E15047" s="15" t="n">
        <v>0.714285714285714</v>
      </c>
      <c r="F15047" s="2" t="s">
        <v>53</v>
      </c>
      <c r="G15047" s="2" t="s">
        <v>53</v>
      </c>
      <c r="H15047" s="2" t="str">
        <f aca="false">IF(AND(E15047&gt;=0.4,E15047&lt;=0.6),"Yes","No")</f>
        <v>No</v>
      </c>
      <c r="I15047" s="2" t="str">
        <f aca="false">IF(AND(F15047="No",G15047="No",H15047="Yes"),"Yes","No")</f>
        <v>No</v>
      </c>
      <c r="J15047" s="2"/>
      <c r="K15047" s="2"/>
    </row>
    <row r="15048" customFormat="false" ht="15" hidden="false" customHeight="false" outlineLevel="0" collapsed="false">
      <c r="A15048" s="2" t="s">
        <v>20548</v>
      </c>
      <c r="B15048" s="13" t="n">
        <v>126</v>
      </c>
      <c r="C15048" s="13" t="n">
        <v>125</v>
      </c>
      <c r="D15048" s="14" t="n">
        <f aca="false">C15048/Summary!$B$4</f>
        <v>0.00833333333333333</v>
      </c>
      <c r="E15048" s="15" t="n">
        <v>0.714285714285714</v>
      </c>
      <c r="F15048" s="2" t="s">
        <v>53</v>
      </c>
      <c r="G15048" s="2" t="s">
        <v>44</v>
      </c>
      <c r="H15048" s="2" t="str">
        <f aca="false">IF(AND(E15048&gt;=0.4,E15048&lt;=0.6),"Yes","No")</f>
        <v>No</v>
      </c>
      <c r="I15048" s="2" t="str">
        <f aca="false">IF(AND(F15048="No",G15048="No",H15048="Yes"),"Yes","No")</f>
        <v>No</v>
      </c>
      <c r="J15048" s="2"/>
      <c r="K15048" s="2"/>
    </row>
    <row r="15049" customFormat="false" ht="15" hidden="false" customHeight="false" outlineLevel="0" collapsed="false">
      <c r="A15049" s="2" t="s">
        <v>20549</v>
      </c>
      <c r="B15049" s="13" t="n">
        <v>126</v>
      </c>
      <c r="C15049" s="13" t="n">
        <v>125</v>
      </c>
      <c r="D15049" s="14" t="n">
        <f aca="false">C15049/Summary!$B$4</f>
        <v>0.00833333333333333</v>
      </c>
      <c r="E15049" s="15" t="n">
        <v>0.428571428571429</v>
      </c>
      <c r="F15049" s="2" t="s">
        <v>53</v>
      </c>
      <c r="G15049" s="2" t="s">
        <v>44</v>
      </c>
      <c r="H15049" s="2" t="str">
        <f aca="false">IF(AND(E15049&gt;=0.4,E15049&lt;=0.6),"Yes","No")</f>
        <v>Yes</v>
      </c>
      <c r="I15049" s="2" t="str">
        <f aca="false">IF(AND(F15049="No",G15049="No",H15049="Yes"),"Yes","No")</f>
        <v>No</v>
      </c>
      <c r="J15049" s="2"/>
      <c r="K15049" s="2"/>
    </row>
    <row r="15050" customFormat="false" ht="15" hidden="false" customHeight="false" outlineLevel="0" collapsed="false">
      <c r="A15050" s="2" t="s">
        <v>20550</v>
      </c>
      <c r="B15050" s="13" t="n">
        <v>126</v>
      </c>
      <c r="C15050" s="13" t="n">
        <v>126</v>
      </c>
      <c r="D15050" s="14" t="n">
        <f aca="false">C15050/Summary!$B$4</f>
        <v>0.0084</v>
      </c>
      <c r="E15050" s="15" t="n">
        <v>0.428571428571429</v>
      </c>
      <c r="F15050" s="2" t="s">
        <v>53</v>
      </c>
      <c r="G15050" s="2" t="s">
        <v>44</v>
      </c>
      <c r="H15050" s="2" t="str">
        <f aca="false">IF(AND(E15050&gt;=0.4,E15050&lt;=0.6),"Yes","No")</f>
        <v>Yes</v>
      </c>
      <c r="I15050" s="2" t="str">
        <f aca="false">IF(AND(F15050="No",G15050="No",H15050="Yes"),"Yes","No")</f>
        <v>No</v>
      </c>
      <c r="J15050" s="2"/>
      <c r="K15050" s="2"/>
    </row>
    <row r="15051" customFormat="false" ht="15" hidden="false" customHeight="false" outlineLevel="0" collapsed="false">
      <c r="A15051" s="2" t="s">
        <v>20551</v>
      </c>
      <c r="B15051" s="13" t="n">
        <v>126</v>
      </c>
      <c r="C15051" s="13" t="n">
        <v>126</v>
      </c>
      <c r="D15051" s="14" t="n">
        <f aca="false">C15051/Summary!$B$4</f>
        <v>0.0084</v>
      </c>
      <c r="E15051" s="15" t="n">
        <v>0.285714285714286</v>
      </c>
      <c r="F15051" s="2" t="s">
        <v>53</v>
      </c>
      <c r="G15051" s="2" t="s">
        <v>44</v>
      </c>
      <c r="H15051" s="2" t="str">
        <f aca="false">IF(AND(E15051&gt;=0.4,E15051&lt;=0.6),"Yes","No")</f>
        <v>No</v>
      </c>
      <c r="I15051" s="2" t="str">
        <f aca="false">IF(AND(F15051="No",G15051="No",H15051="Yes"),"Yes","No")</f>
        <v>No</v>
      </c>
      <c r="J15051" s="2"/>
      <c r="K15051" s="2"/>
    </row>
    <row r="15052" customFormat="false" ht="15" hidden="false" customHeight="false" outlineLevel="0" collapsed="false">
      <c r="A15052" s="2" t="s">
        <v>20552</v>
      </c>
      <c r="B15052" s="13" t="n">
        <v>126</v>
      </c>
      <c r="C15052" s="13" t="n">
        <v>126</v>
      </c>
      <c r="D15052" s="14" t="n">
        <f aca="false">C15052/Summary!$B$4</f>
        <v>0.0084</v>
      </c>
      <c r="E15052" s="15" t="n">
        <v>0.285714285714286</v>
      </c>
      <c r="F15052" s="2" t="s">
        <v>44</v>
      </c>
      <c r="G15052" s="2" t="s">
        <v>44</v>
      </c>
      <c r="H15052" s="2" t="str">
        <f aca="false">IF(AND(E15052&gt;=0.4,E15052&lt;=0.6),"Yes","No")</f>
        <v>No</v>
      </c>
      <c r="I15052" s="2" t="str">
        <f aca="false">IF(AND(F15052="No",G15052="No",H15052="Yes"),"Yes","No")</f>
        <v>No</v>
      </c>
      <c r="J15052" s="2"/>
      <c r="K15052" s="2"/>
    </row>
    <row r="15053" customFormat="false" ht="15" hidden="false" customHeight="false" outlineLevel="0" collapsed="false">
      <c r="A15053" s="2" t="s">
        <v>20553</v>
      </c>
      <c r="B15053" s="13" t="n">
        <v>126</v>
      </c>
      <c r="C15053" s="13" t="n">
        <v>125</v>
      </c>
      <c r="D15053" s="14" t="n">
        <f aca="false">C15053/Summary!$B$4</f>
        <v>0.00833333333333333</v>
      </c>
      <c r="E15053" s="15" t="n">
        <v>0.714285714285714</v>
      </c>
      <c r="F15053" s="2" t="s">
        <v>53</v>
      </c>
      <c r="G15053" s="2" t="s">
        <v>53</v>
      </c>
      <c r="H15053" s="2" t="str">
        <f aca="false">IF(AND(E15053&gt;=0.4,E15053&lt;=0.6),"Yes","No")</f>
        <v>No</v>
      </c>
      <c r="I15053" s="2" t="str">
        <f aca="false">IF(AND(F15053="No",G15053="No",H15053="Yes"),"Yes","No")</f>
        <v>No</v>
      </c>
      <c r="J15053" s="2"/>
      <c r="K15053" s="2"/>
    </row>
    <row r="15054" customFormat="false" ht="15" hidden="false" customHeight="false" outlineLevel="0" collapsed="false">
      <c r="A15054" s="2" t="s">
        <v>20554</v>
      </c>
      <c r="B15054" s="13" t="n">
        <v>126</v>
      </c>
      <c r="C15054" s="13" t="n">
        <v>126</v>
      </c>
      <c r="D15054" s="14" t="n">
        <f aca="false">C15054/Summary!$B$4</f>
        <v>0.0084</v>
      </c>
      <c r="E15054" s="15" t="n">
        <v>0.714285714285714</v>
      </c>
      <c r="F15054" s="2" t="s">
        <v>53</v>
      </c>
      <c r="G15054" s="2" t="s">
        <v>53</v>
      </c>
      <c r="H15054" s="2" t="str">
        <f aca="false">IF(AND(E15054&gt;=0.4,E15054&lt;=0.6),"Yes","No")</f>
        <v>No</v>
      </c>
      <c r="I15054" s="2" t="str">
        <f aca="false">IF(AND(F15054="No",G15054="No",H15054="Yes"),"Yes","No")</f>
        <v>No</v>
      </c>
      <c r="J15054" s="2"/>
      <c r="K15054" s="2"/>
    </row>
    <row r="15055" customFormat="false" ht="15" hidden="false" customHeight="false" outlineLevel="0" collapsed="false">
      <c r="A15055" s="2" t="s">
        <v>20555</v>
      </c>
      <c r="B15055" s="13" t="n">
        <v>126</v>
      </c>
      <c r="C15055" s="13" t="n">
        <v>125</v>
      </c>
      <c r="D15055" s="14" t="n">
        <f aca="false">C15055/Summary!$B$4</f>
        <v>0.00833333333333333</v>
      </c>
      <c r="E15055" s="15" t="n">
        <v>0.714285714285714</v>
      </c>
      <c r="F15055" s="2" t="s">
        <v>53</v>
      </c>
      <c r="G15055" s="2" t="s">
        <v>53</v>
      </c>
      <c r="H15055" s="2" t="str">
        <f aca="false">IF(AND(E15055&gt;=0.4,E15055&lt;=0.6),"Yes","No")</f>
        <v>No</v>
      </c>
      <c r="I15055" s="2" t="str">
        <f aca="false">IF(AND(F15055="No",G15055="No",H15055="Yes"),"Yes","No")</f>
        <v>No</v>
      </c>
      <c r="J15055" s="2"/>
      <c r="K15055" s="2"/>
    </row>
    <row r="15056" customFormat="false" ht="15" hidden="false" customHeight="false" outlineLevel="0" collapsed="false">
      <c r="A15056" s="2" t="s">
        <v>20556</v>
      </c>
      <c r="B15056" s="13" t="n">
        <v>126</v>
      </c>
      <c r="C15056" s="13" t="n">
        <v>126</v>
      </c>
      <c r="D15056" s="14" t="n">
        <f aca="false">C15056/Summary!$B$4</f>
        <v>0.0084</v>
      </c>
      <c r="E15056" s="15" t="n">
        <v>0.428571428571429</v>
      </c>
      <c r="F15056" s="2" t="s">
        <v>53</v>
      </c>
      <c r="G15056" s="2" t="s">
        <v>44</v>
      </c>
      <c r="H15056" s="2" t="str">
        <f aca="false">IF(AND(E15056&gt;=0.4,E15056&lt;=0.6),"Yes","No")</f>
        <v>Yes</v>
      </c>
      <c r="I15056" s="2" t="str">
        <f aca="false">IF(AND(F15056="No",G15056="No",H15056="Yes"),"Yes","No")</f>
        <v>No</v>
      </c>
      <c r="J15056" s="2"/>
      <c r="K15056" s="2"/>
    </row>
    <row r="15057" customFormat="false" ht="15" hidden="false" customHeight="false" outlineLevel="0" collapsed="false">
      <c r="A15057" s="2" t="s">
        <v>20557</v>
      </c>
      <c r="B15057" s="13" t="n">
        <v>126</v>
      </c>
      <c r="C15057" s="13" t="n">
        <v>126</v>
      </c>
      <c r="D15057" s="14" t="n">
        <f aca="false">C15057/Summary!$B$4</f>
        <v>0.0084</v>
      </c>
      <c r="E15057" s="15" t="n">
        <v>0.285714285714286</v>
      </c>
      <c r="F15057" s="2" t="s">
        <v>53</v>
      </c>
      <c r="G15057" s="2" t="s">
        <v>44</v>
      </c>
      <c r="H15057" s="2" t="str">
        <f aca="false">IF(AND(E15057&gt;=0.4,E15057&lt;=0.6),"Yes","No")</f>
        <v>No</v>
      </c>
      <c r="I15057" s="2" t="str">
        <f aca="false">IF(AND(F15057="No",G15057="No",H15057="Yes"),"Yes","No")</f>
        <v>No</v>
      </c>
      <c r="J15057" s="2"/>
      <c r="K15057" s="2"/>
    </row>
    <row r="15058" customFormat="false" ht="15" hidden="false" customHeight="false" outlineLevel="0" collapsed="false">
      <c r="A15058" s="2" t="s">
        <v>20558</v>
      </c>
      <c r="B15058" s="13" t="n">
        <v>126</v>
      </c>
      <c r="C15058" s="13" t="n">
        <v>125</v>
      </c>
      <c r="D15058" s="14" t="n">
        <f aca="false">C15058/Summary!$B$4</f>
        <v>0.00833333333333333</v>
      </c>
      <c r="E15058" s="15" t="n">
        <v>0.428571428571429</v>
      </c>
      <c r="F15058" s="2" t="s">
        <v>53</v>
      </c>
      <c r="G15058" s="2" t="s">
        <v>53</v>
      </c>
      <c r="H15058" s="2" t="str">
        <f aca="false">IF(AND(E15058&gt;=0.4,E15058&lt;=0.6),"Yes","No")</f>
        <v>Yes</v>
      </c>
      <c r="I15058" s="2" t="str">
        <f aca="false">IF(AND(F15058="No",G15058="No",H15058="Yes"),"Yes","No")</f>
        <v>No</v>
      </c>
      <c r="J15058" s="2"/>
      <c r="K15058" s="2"/>
    </row>
    <row r="15059" customFormat="false" ht="15" hidden="false" customHeight="false" outlineLevel="0" collapsed="false">
      <c r="A15059" s="2" t="s">
        <v>20559</v>
      </c>
      <c r="B15059" s="13" t="n">
        <v>126</v>
      </c>
      <c r="C15059" s="13" t="n">
        <v>126</v>
      </c>
      <c r="D15059" s="14" t="n">
        <f aca="false">C15059/Summary!$B$4</f>
        <v>0.0084</v>
      </c>
      <c r="E15059" s="15" t="n">
        <v>0.571428571428571</v>
      </c>
      <c r="F15059" s="2" t="s">
        <v>44</v>
      </c>
      <c r="G15059" s="2" t="s">
        <v>53</v>
      </c>
      <c r="H15059" s="2" t="str">
        <f aca="false">IF(AND(E15059&gt;=0.4,E15059&lt;=0.6),"Yes","No")</f>
        <v>Yes</v>
      </c>
      <c r="I15059" s="2" t="str">
        <f aca="false">IF(AND(F15059="No",G15059="No",H15059="Yes"),"Yes","No")</f>
        <v>No</v>
      </c>
      <c r="J15059" s="2"/>
      <c r="K15059" s="2"/>
    </row>
    <row r="15060" customFormat="false" ht="15" hidden="false" customHeight="false" outlineLevel="0" collapsed="false">
      <c r="A15060" s="2" t="s">
        <v>20560</v>
      </c>
      <c r="B15060" s="13" t="n">
        <v>126</v>
      </c>
      <c r="C15060" s="13" t="n">
        <v>126</v>
      </c>
      <c r="D15060" s="14" t="n">
        <f aca="false">C15060/Summary!$B$4</f>
        <v>0.0084</v>
      </c>
      <c r="E15060" s="15" t="n">
        <v>0.571428571428571</v>
      </c>
      <c r="F15060" s="2" t="s">
        <v>53</v>
      </c>
      <c r="G15060" s="2" t="s">
        <v>44</v>
      </c>
      <c r="H15060" s="2" t="str">
        <f aca="false">IF(AND(E15060&gt;=0.4,E15060&lt;=0.6),"Yes","No")</f>
        <v>Yes</v>
      </c>
      <c r="I15060" s="2" t="str">
        <f aca="false">IF(AND(F15060="No",G15060="No",H15060="Yes"),"Yes","No")</f>
        <v>No</v>
      </c>
      <c r="J15060" s="2"/>
      <c r="K15060" s="2"/>
    </row>
    <row r="15061" customFormat="false" ht="15" hidden="false" customHeight="false" outlineLevel="0" collapsed="false">
      <c r="A15061" s="2" t="s">
        <v>20561</v>
      </c>
      <c r="B15061" s="13" t="n">
        <v>126</v>
      </c>
      <c r="C15061" s="13" t="n">
        <v>126</v>
      </c>
      <c r="D15061" s="14" t="n">
        <f aca="false">C15061/Summary!$B$4</f>
        <v>0.0084</v>
      </c>
      <c r="E15061" s="15" t="n">
        <v>0.285714285714286</v>
      </c>
      <c r="F15061" s="2" t="s">
        <v>53</v>
      </c>
      <c r="G15061" s="2" t="s">
        <v>53</v>
      </c>
      <c r="H15061" s="2" t="str">
        <f aca="false">IF(AND(E15061&gt;=0.4,E15061&lt;=0.6),"Yes","No")</f>
        <v>No</v>
      </c>
      <c r="I15061" s="2" t="str">
        <f aca="false">IF(AND(F15061="No",G15061="No",H15061="Yes"),"Yes","No")</f>
        <v>No</v>
      </c>
      <c r="J15061" s="2"/>
      <c r="K15061" s="2"/>
    </row>
    <row r="15062" customFormat="false" ht="15" hidden="false" customHeight="false" outlineLevel="0" collapsed="false">
      <c r="A15062" s="2" t="s">
        <v>20562</v>
      </c>
      <c r="B15062" s="13" t="n">
        <v>126</v>
      </c>
      <c r="C15062" s="13" t="n">
        <v>126</v>
      </c>
      <c r="D15062" s="14" t="n">
        <f aca="false">C15062/Summary!$B$4</f>
        <v>0.0084</v>
      </c>
      <c r="E15062" s="15" t="n">
        <v>0.285714285714286</v>
      </c>
      <c r="F15062" s="2" t="s">
        <v>53</v>
      </c>
      <c r="G15062" s="2" t="s">
        <v>44</v>
      </c>
      <c r="H15062" s="2" t="str">
        <f aca="false">IF(AND(E15062&gt;=0.4,E15062&lt;=0.6),"Yes","No")</f>
        <v>No</v>
      </c>
      <c r="I15062" s="2" t="str">
        <f aca="false">IF(AND(F15062="No",G15062="No",H15062="Yes"),"Yes","No")</f>
        <v>No</v>
      </c>
      <c r="J15062" s="2"/>
      <c r="K15062" s="2"/>
    </row>
    <row r="15063" customFormat="false" ht="15" hidden="false" customHeight="false" outlineLevel="0" collapsed="false">
      <c r="A15063" s="2" t="s">
        <v>20563</v>
      </c>
      <c r="B15063" s="13" t="n">
        <v>126</v>
      </c>
      <c r="C15063" s="13" t="n">
        <v>126</v>
      </c>
      <c r="D15063" s="14" t="n">
        <f aca="false">C15063/Summary!$B$4</f>
        <v>0.0084</v>
      </c>
      <c r="E15063" s="15" t="n">
        <v>0.571428571428571</v>
      </c>
      <c r="F15063" s="2" t="s">
        <v>53</v>
      </c>
      <c r="G15063" s="2" t="s">
        <v>53</v>
      </c>
      <c r="H15063" s="2" t="str">
        <f aca="false">IF(AND(E15063&gt;=0.4,E15063&lt;=0.6),"Yes","No")</f>
        <v>Yes</v>
      </c>
      <c r="I15063" s="2" t="str">
        <f aca="false">IF(AND(F15063="No",G15063="No",H15063="Yes"),"Yes","No")</f>
        <v>No</v>
      </c>
      <c r="J15063" s="2"/>
      <c r="K15063" s="2"/>
    </row>
    <row r="15064" customFormat="false" ht="15" hidden="false" customHeight="false" outlineLevel="0" collapsed="false">
      <c r="A15064" s="2" t="s">
        <v>20564</v>
      </c>
      <c r="B15064" s="13" t="n">
        <v>126</v>
      </c>
      <c r="C15064" s="13" t="n">
        <v>126</v>
      </c>
      <c r="D15064" s="14" t="n">
        <f aca="false">C15064/Summary!$B$4</f>
        <v>0.0084</v>
      </c>
      <c r="E15064" s="15" t="n">
        <v>0.285714285714286</v>
      </c>
      <c r="F15064" s="2" t="s">
        <v>53</v>
      </c>
      <c r="G15064" s="2" t="s">
        <v>44</v>
      </c>
      <c r="H15064" s="2" t="str">
        <f aca="false">IF(AND(E15064&gt;=0.4,E15064&lt;=0.6),"Yes","No")</f>
        <v>No</v>
      </c>
      <c r="I15064" s="2" t="str">
        <f aca="false">IF(AND(F15064="No",G15064="No",H15064="Yes"),"Yes","No")</f>
        <v>No</v>
      </c>
      <c r="J15064" s="2"/>
      <c r="K15064" s="2"/>
    </row>
    <row r="15065" customFormat="false" ht="15" hidden="false" customHeight="false" outlineLevel="0" collapsed="false">
      <c r="A15065" s="2" t="s">
        <v>20565</v>
      </c>
      <c r="B15065" s="13" t="n">
        <v>126</v>
      </c>
      <c r="C15065" s="13" t="n">
        <v>126</v>
      </c>
      <c r="D15065" s="14" t="n">
        <f aca="false">C15065/Summary!$B$4</f>
        <v>0.0084</v>
      </c>
      <c r="E15065" s="15" t="n">
        <v>0.285714285714286</v>
      </c>
      <c r="F15065" s="2" t="s">
        <v>53</v>
      </c>
      <c r="G15065" s="2" t="s">
        <v>53</v>
      </c>
      <c r="H15065" s="2" t="str">
        <f aca="false">IF(AND(E15065&gt;=0.4,E15065&lt;=0.6),"Yes","No")</f>
        <v>No</v>
      </c>
      <c r="I15065" s="2" t="str">
        <f aca="false">IF(AND(F15065="No",G15065="No",H15065="Yes"),"Yes","No")</f>
        <v>No</v>
      </c>
      <c r="J15065" s="2"/>
      <c r="K15065" s="2"/>
    </row>
    <row r="15066" customFormat="false" ht="15" hidden="false" customHeight="false" outlineLevel="0" collapsed="false">
      <c r="A15066" s="2" t="s">
        <v>20566</v>
      </c>
      <c r="B15066" s="13" t="n">
        <v>126</v>
      </c>
      <c r="C15066" s="13" t="n">
        <v>125</v>
      </c>
      <c r="D15066" s="14" t="n">
        <f aca="false">C15066/Summary!$B$4</f>
        <v>0.00833333333333333</v>
      </c>
      <c r="E15066" s="15" t="n">
        <v>0.285714285714286</v>
      </c>
      <c r="F15066" s="2" t="s">
        <v>53</v>
      </c>
      <c r="G15066" s="2" t="s">
        <v>53</v>
      </c>
      <c r="H15066" s="2" t="str">
        <f aca="false">IF(AND(E15066&gt;=0.4,E15066&lt;=0.6),"Yes","No")</f>
        <v>No</v>
      </c>
      <c r="I15066" s="2" t="str">
        <f aca="false">IF(AND(F15066="No",G15066="No",H15066="Yes"),"Yes","No")</f>
        <v>No</v>
      </c>
      <c r="J15066" s="2"/>
      <c r="K15066" s="2"/>
    </row>
    <row r="15067" customFormat="false" ht="15" hidden="false" customHeight="false" outlineLevel="0" collapsed="false">
      <c r="A15067" s="2" t="s">
        <v>20567</v>
      </c>
      <c r="B15067" s="13" t="n">
        <v>126</v>
      </c>
      <c r="C15067" s="13" t="n">
        <v>126</v>
      </c>
      <c r="D15067" s="14" t="n">
        <f aca="false">C15067/Summary!$B$4</f>
        <v>0.0084</v>
      </c>
      <c r="E15067" s="15" t="n">
        <v>0.428571428571429</v>
      </c>
      <c r="F15067" s="2" t="s">
        <v>53</v>
      </c>
      <c r="G15067" s="2" t="s">
        <v>44</v>
      </c>
      <c r="H15067" s="2" t="str">
        <f aca="false">IF(AND(E15067&gt;=0.4,E15067&lt;=0.6),"Yes","No")</f>
        <v>Yes</v>
      </c>
      <c r="I15067" s="2" t="str">
        <f aca="false">IF(AND(F15067="No",G15067="No",H15067="Yes"),"Yes","No")</f>
        <v>No</v>
      </c>
      <c r="J15067" s="2"/>
      <c r="K15067" s="2"/>
    </row>
    <row r="15068" customFormat="false" ht="15" hidden="false" customHeight="false" outlineLevel="0" collapsed="false">
      <c r="A15068" s="2" t="s">
        <v>20568</v>
      </c>
      <c r="B15068" s="13" t="n">
        <v>126</v>
      </c>
      <c r="C15068" s="13" t="n">
        <v>126</v>
      </c>
      <c r="D15068" s="14" t="n">
        <f aca="false">C15068/Summary!$B$4</f>
        <v>0.0084</v>
      </c>
      <c r="E15068" s="15" t="n">
        <v>0.571428571428571</v>
      </c>
      <c r="F15068" s="2" t="s">
        <v>53</v>
      </c>
      <c r="G15068" s="2" t="s">
        <v>44</v>
      </c>
      <c r="H15068" s="2" t="str">
        <f aca="false">IF(AND(E15068&gt;=0.4,E15068&lt;=0.6),"Yes","No")</f>
        <v>Yes</v>
      </c>
      <c r="I15068" s="2" t="str">
        <f aca="false">IF(AND(F15068="No",G15068="No",H15068="Yes"),"Yes","No")</f>
        <v>No</v>
      </c>
      <c r="J15068" s="2"/>
      <c r="K15068" s="2"/>
    </row>
    <row r="15069" customFormat="false" ht="15" hidden="false" customHeight="false" outlineLevel="0" collapsed="false">
      <c r="A15069" s="2" t="s">
        <v>20569</v>
      </c>
      <c r="B15069" s="13" t="n">
        <v>126</v>
      </c>
      <c r="C15069" s="13" t="n">
        <v>125</v>
      </c>
      <c r="D15069" s="14" t="n">
        <f aca="false">C15069/Summary!$B$4</f>
        <v>0.00833333333333333</v>
      </c>
      <c r="E15069" s="15" t="n">
        <v>0.428571428571429</v>
      </c>
      <c r="F15069" s="2" t="s">
        <v>53</v>
      </c>
      <c r="G15069" s="2" t="s">
        <v>44</v>
      </c>
      <c r="H15069" s="2" t="str">
        <f aca="false">IF(AND(E15069&gt;=0.4,E15069&lt;=0.6),"Yes","No")</f>
        <v>Yes</v>
      </c>
      <c r="I15069" s="2" t="str">
        <f aca="false">IF(AND(F15069="No",G15069="No",H15069="Yes"),"Yes","No")</f>
        <v>No</v>
      </c>
      <c r="J15069" s="2"/>
      <c r="K15069" s="2"/>
    </row>
    <row r="15070" customFormat="false" ht="15" hidden="false" customHeight="false" outlineLevel="0" collapsed="false">
      <c r="A15070" s="2" t="s">
        <v>20570</v>
      </c>
      <c r="B15070" s="13" t="n">
        <v>126</v>
      </c>
      <c r="C15070" s="13" t="n">
        <v>125</v>
      </c>
      <c r="D15070" s="14" t="n">
        <f aca="false">C15070/Summary!$B$4</f>
        <v>0.00833333333333333</v>
      </c>
      <c r="E15070" s="15" t="n">
        <v>0.285714285714286</v>
      </c>
      <c r="F15070" s="2" t="s">
        <v>53</v>
      </c>
      <c r="G15070" s="2" t="s">
        <v>53</v>
      </c>
      <c r="H15070" s="2" t="str">
        <f aca="false">IF(AND(E15070&gt;=0.4,E15070&lt;=0.6),"Yes","No")</f>
        <v>No</v>
      </c>
      <c r="I15070" s="2" t="str">
        <f aca="false">IF(AND(F15070="No",G15070="No",H15070="Yes"),"Yes","No")</f>
        <v>No</v>
      </c>
      <c r="J15070" s="2"/>
      <c r="K15070" s="2"/>
    </row>
    <row r="15071" customFormat="false" ht="15" hidden="false" customHeight="false" outlineLevel="0" collapsed="false">
      <c r="A15071" s="2" t="s">
        <v>20571</v>
      </c>
      <c r="B15071" s="13" t="n">
        <v>126</v>
      </c>
      <c r="C15071" s="13" t="n">
        <v>126</v>
      </c>
      <c r="D15071" s="14" t="n">
        <f aca="false">C15071/Summary!$B$4</f>
        <v>0.0084</v>
      </c>
      <c r="E15071" s="15" t="n">
        <v>0.571428571428571</v>
      </c>
      <c r="F15071" s="2" t="s">
        <v>53</v>
      </c>
      <c r="G15071" s="2" t="s">
        <v>53</v>
      </c>
      <c r="H15071" s="2" t="str">
        <f aca="false">IF(AND(E15071&gt;=0.4,E15071&lt;=0.6),"Yes","No")</f>
        <v>Yes</v>
      </c>
      <c r="I15071" s="2" t="str">
        <f aca="false">IF(AND(F15071="No",G15071="No",H15071="Yes"),"Yes","No")</f>
        <v>No</v>
      </c>
      <c r="J15071" s="2"/>
      <c r="K15071" s="2"/>
    </row>
    <row r="15072" customFormat="false" ht="15" hidden="false" customHeight="false" outlineLevel="0" collapsed="false">
      <c r="A15072" s="2" t="s">
        <v>20572</v>
      </c>
      <c r="B15072" s="13" t="n">
        <v>126</v>
      </c>
      <c r="C15072" s="13" t="n">
        <v>126</v>
      </c>
      <c r="D15072" s="14" t="n">
        <f aca="false">C15072/Summary!$B$4</f>
        <v>0.0084</v>
      </c>
      <c r="E15072" s="15" t="n">
        <v>0.714285714285714</v>
      </c>
      <c r="F15072" s="2" t="s">
        <v>53</v>
      </c>
      <c r="G15072" s="2" t="s">
        <v>53</v>
      </c>
      <c r="H15072" s="2" t="str">
        <f aca="false">IF(AND(E15072&gt;=0.4,E15072&lt;=0.6),"Yes","No")</f>
        <v>No</v>
      </c>
      <c r="I15072" s="2" t="str">
        <f aca="false">IF(AND(F15072="No",G15072="No",H15072="Yes"),"Yes","No")</f>
        <v>No</v>
      </c>
      <c r="J15072" s="2"/>
      <c r="K15072" s="2"/>
    </row>
    <row r="15073" customFormat="false" ht="15" hidden="false" customHeight="false" outlineLevel="0" collapsed="false">
      <c r="A15073" s="2" t="s">
        <v>20573</v>
      </c>
      <c r="B15073" s="13" t="n">
        <v>126</v>
      </c>
      <c r="C15073" s="13" t="n">
        <v>126</v>
      </c>
      <c r="D15073" s="14" t="n">
        <f aca="false">C15073/Summary!$B$4</f>
        <v>0.0084</v>
      </c>
      <c r="E15073" s="15" t="n">
        <v>0.571428571428571</v>
      </c>
      <c r="F15073" s="2" t="s">
        <v>53</v>
      </c>
      <c r="G15073" s="2" t="s">
        <v>53</v>
      </c>
      <c r="H15073" s="2" t="str">
        <f aca="false">IF(AND(E15073&gt;=0.4,E15073&lt;=0.6),"Yes","No")</f>
        <v>Yes</v>
      </c>
      <c r="I15073" s="2" t="str">
        <f aca="false">IF(AND(F15073="No",G15073="No",H15073="Yes"),"Yes","No")</f>
        <v>No</v>
      </c>
      <c r="J15073" s="2"/>
      <c r="K15073" s="2"/>
    </row>
    <row r="15074" customFormat="false" ht="15" hidden="false" customHeight="false" outlineLevel="0" collapsed="false">
      <c r="A15074" s="2" t="s">
        <v>20574</v>
      </c>
      <c r="B15074" s="13" t="n">
        <v>126</v>
      </c>
      <c r="C15074" s="13" t="n">
        <v>126</v>
      </c>
      <c r="D15074" s="14" t="n">
        <f aca="false">C15074/Summary!$B$4</f>
        <v>0.0084</v>
      </c>
      <c r="E15074" s="15" t="n">
        <v>0.714285714285714</v>
      </c>
      <c r="F15074" s="2" t="s">
        <v>53</v>
      </c>
      <c r="G15074" s="2" t="s">
        <v>44</v>
      </c>
      <c r="H15074" s="2" t="str">
        <f aca="false">IF(AND(E15074&gt;=0.4,E15074&lt;=0.6),"Yes","No")</f>
        <v>No</v>
      </c>
      <c r="I15074" s="2" t="str">
        <f aca="false">IF(AND(F15074="No",G15074="No",H15074="Yes"),"Yes","No")</f>
        <v>No</v>
      </c>
      <c r="J15074" s="2"/>
      <c r="K15074" s="2"/>
    </row>
    <row r="15075" customFormat="false" ht="15" hidden="false" customHeight="false" outlineLevel="0" collapsed="false">
      <c r="A15075" s="2" t="s">
        <v>20575</v>
      </c>
      <c r="B15075" s="13" t="n">
        <v>126</v>
      </c>
      <c r="C15075" s="13" t="n">
        <v>126</v>
      </c>
      <c r="D15075" s="14" t="n">
        <f aca="false">C15075/Summary!$B$4</f>
        <v>0.0084</v>
      </c>
      <c r="E15075" s="15" t="n">
        <v>0.714285714285714</v>
      </c>
      <c r="F15075" s="2" t="s">
        <v>53</v>
      </c>
      <c r="G15075" s="2" t="s">
        <v>44</v>
      </c>
      <c r="H15075" s="2" t="str">
        <f aca="false">IF(AND(E15075&gt;=0.4,E15075&lt;=0.6),"Yes","No")</f>
        <v>No</v>
      </c>
      <c r="I15075" s="2" t="str">
        <f aca="false">IF(AND(F15075="No",G15075="No",H15075="Yes"),"Yes","No")</f>
        <v>No</v>
      </c>
      <c r="J15075" s="2"/>
      <c r="K15075" s="2"/>
    </row>
    <row r="15076" customFormat="false" ht="15" hidden="false" customHeight="false" outlineLevel="0" collapsed="false">
      <c r="A15076" s="2" t="s">
        <v>20576</v>
      </c>
      <c r="B15076" s="13" t="n">
        <v>126</v>
      </c>
      <c r="C15076" s="13" t="n">
        <v>126</v>
      </c>
      <c r="D15076" s="14" t="n">
        <f aca="false">C15076/Summary!$B$4</f>
        <v>0.0084</v>
      </c>
      <c r="E15076" s="15" t="n">
        <v>0.571428571428571</v>
      </c>
      <c r="F15076" s="2" t="s">
        <v>53</v>
      </c>
      <c r="G15076" s="2" t="s">
        <v>53</v>
      </c>
      <c r="H15076" s="2" t="str">
        <f aca="false">IF(AND(E15076&gt;=0.4,E15076&lt;=0.6),"Yes","No")</f>
        <v>Yes</v>
      </c>
      <c r="I15076" s="2" t="str">
        <f aca="false">IF(AND(F15076="No",G15076="No",H15076="Yes"),"Yes","No")</f>
        <v>No</v>
      </c>
      <c r="J15076" s="2"/>
      <c r="K15076" s="2"/>
    </row>
    <row r="15077" customFormat="false" ht="15" hidden="false" customHeight="false" outlineLevel="0" collapsed="false">
      <c r="A15077" s="2" t="s">
        <v>20577</v>
      </c>
      <c r="B15077" s="13" t="n">
        <v>126</v>
      </c>
      <c r="C15077" s="13" t="n">
        <v>126</v>
      </c>
      <c r="D15077" s="14" t="n">
        <f aca="false">C15077/Summary!$B$4</f>
        <v>0.0084</v>
      </c>
      <c r="E15077" s="15" t="n">
        <v>0.714285714285714</v>
      </c>
      <c r="F15077" s="2" t="s">
        <v>44</v>
      </c>
      <c r="G15077" s="2" t="s">
        <v>53</v>
      </c>
      <c r="H15077" s="2" t="str">
        <f aca="false">IF(AND(E15077&gt;=0.4,E15077&lt;=0.6),"Yes","No")</f>
        <v>No</v>
      </c>
      <c r="I15077" s="2" t="str">
        <f aca="false">IF(AND(F15077="No",G15077="No",H15077="Yes"),"Yes","No")</f>
        <v>No</v>
      </c>
      <c r="J15077" s="2"/>
      <c r="K15077" s="2"/>
    </row>
    <row r="15078" customFormat="false" ht="15" hidden="false" customHeight="false" outlineLevel="0" collapsed="false">
      <c r="A15078" s="2" t="s">
        <v>20578</v>
      </c>
      <c r="B15078" s="13" t="n">
        <v>126</v>
      </c>
      <c r="C15078" s="13" t="n">
        <v>126</v>
      </c>
      <c r="D15078" s="14" t="n">
        <f aca="false">C15078/Summary!$B$4</f>
        <v>0.0084</v>
      </c>
      <c r="E15078" s="15" t="n">
        <v>0.285714285714286</v>
      </c>
      <c r="F15078" s="2" t="s">
        <v>53</v>
      </c>
      <c r="G15078" s="2" t="s">
        <v>44</v>
      </c>
      <c r="H15078" s="2" t="str">
        <f aca="false">IF(AND(E15078&gt;=0.4,E15078&lt;=0.6),"Yes","No")</f>
        <v>No</v>
      </c>
      <c r="I15078" s="2" t="str">
        <f aca="false">IF(AND(F15078="No",G15078="No",H15078="Yes"),"Yes","No")</f>
        <v>No</v>
      </c>
      <c r="J15078" s="2"/>
      <c r="K15078" s="2"/>
    </row>
    <row r="15079" customFormat="false" ht="15" hidden="false" customHeight="false" outlineLevel="0" collapsed="false">
      <c r="A15079" s="2" t="s">
        <v>20579</v>
      </c>
      <c r="B15079" s="13" t="n">
        <v>126</v>
      </c>
      <c r="C15079" s="13" t="n">
        <v>126</v>
      </c>
      <c r="D15079" s="14" t="n">
        <f aca="false">C15079/Summary!$B$4</f>
        <v>0.0084</v>
      </c>
      <c r="E15079" s="15" t="n">
        <v>0.428571428571429</v>
      </c>
      <c r="F15079" s="2" t="s">
        <v>53</v>
      </c>
      <c r="G15079" s="2" t="s">
        <v>44</v>
      </c>
      <c r="H15079" s="2" t="str">
        <f aca="false">IF(AND(E15079&gt;=0.4,E15079&lt;=0.6),"Yes","No")</f>
        <v>Yes</v>
      </c>
      <c r="I15079" s="2" t="str">
        <f aca="false">IF(AND(F15079="No",G15079="No",H15079="Yes"),"Yes","No")</f>
        <v>No</v>
      </c>
      <c r="J15079" s="2"/>
      <c r="K15079" s="2"/>
    </row>
    <row r="15080" customFormat="false" ht="15" hidden="false" customHeight="false" outlineLevel="0" collapsed="false">
      <c r="A15080" s="2" t="s">
        <v>20580</v>
      </c>
      <c r="B15080" s="13" t="n">
        <v>126</v>
      </c>
      <c r="C15080" s="13" t="n">
        <v>126</v>
      </c>
      <c r="D15080" s="14" t="n">
        <f aca="false">C15080/Summary!$B$4</f>
        <v>0.0084</v>
      </c>
      <c r="E15080" s="15" t="n">
        <v>0.285714285714286</v>
      </c>
      <c r="F15080" s="2" t="s">
        <v>53</v>
      </c>
      <c r="G15080" s="2" t="s">
        <v>44</v>
      </c>
      <c r="H15080" s="2" t="str">
        <f aca="false">IF(AND(E15080&gt;=0.4,E15080&lt;=0.6),"Yes","No")</f>
        <v>No</v>
      </c>
      <c r="I15080" s="2" t="str">
        <f aca="false">IF(AND(F15080="No",G15080="No",H15080="Yes"),"Yes","No")</f>
        <v>No</v>
      </c>
      <c r="J15080" s="2"/>
      <c r="K15080" s="2"/>
    </row>
    <row r="15081" customFormat="false" ht="15" hidden="false" customHeight="false" outlineLevel="0" collapsed="false">
      <c r="A15081" s="2" t="s">
        <v>20581</v>
      </c>
      <c r="B15081" s="13" t="n">
        <v>126</v>
      </c>
      <c r="C15081" s="13" t="n">
        <v>126</v>
      </c>
      <c r="D15081" s="14" t="n">
        <f aca="false">C15081/Summary!$B$4</f>
        <v>0.0084</v>
      </c>
      <c r="E15081" s="15" t="n">
        <v>0.142857142857143</v>
      </c>
      <c r="F15081" s="2" t="s">
        <v>53</v>
      </c>
      <c r="G15081" s="2" t="s">
        <v>44</v>
      </c>
      <c r="H15081" s="2" t="str">
        <f aca="false">IF(AND(E15081&gt;=0.4,E15081&lt;=0.6),"Yes","No")</f>
        <v>No</v>
      </c>
      <c r="I15081" s="2" t="str">
        <f aca="false">IF(AND(F15081="No",G15081="No",H15081="Yes"),"Yes","No")</f>
        <v>No</v>
      </c>
      <c r="J15081" s="2"/>
      <c r="K15081" s="2"/>
    </row>
    <row r="15082" customFormat="false" ht="15" hidden="false" customHeight="false" outlineLevel="0" collapsed="false">
      <c r="A15082" s="2" t="s">
        <v>20582</v>
      </c>
      <c r="B15082" s="13" t="n">
        <v>126</v>
      </c>
      <c r="C15082" s="13" t="n">
        <v>126</v>
      </c>
      <c r="D15082" s="14" t="n">
        <f aca="false">C15082/Summary!$B$4</f>
        <v>0.0084</v>
      </c>
      <c r="E15082" s="15" t="n">
        <v>0.571428571428571</v>
      </c>
      <c r="F15082" s="2" t="s">
        <v>53</v>
      </c>
      <c r="G15082" s="2" t="s">
        <v>44</v>
      </c>
      <c r="H15082" s="2" t="str">
        <f aca="false">IF(AND(E15082&gt;=0.4,E15082&lt;=0.6),"Yes","No")</f>
        <v>Yes</v>
      </c>
      <c r="I15082" s="2" t="str">
        <f aca="false">IF(AND(F15082="No",G15082="No",H15082="Yes"),"Yes","No")</f>
        <v>No</v>
      </c>
      <c r="J15082" s="2"/>
      <c r="K15082" s="2"/>
    </row>
    <row r="15083" customFormat="false" ht="15" hidden="false" customHeight="false" outlineLevel="0" collapsed="false">
      <c r="A15083" s="2" t="s">
        <v>20583</v>
      </c>
      <c r="B15083" s="13" t="n">
        <v>126</v>
      </c>
      <c r="C15083" s="13" t="n">
        <v>126</v>
      </c>
      <c r="D15083" s="14" t="n">
        <f aca="false">C15083/Summary!$B$4</f>
        <v>0.0084</v>
      </c>
      <c r="E15083" s="15" t="n">
        <v>0.571428571428571</v>
      </c>
      <c r="F15083" s="2" t="s">
        <v>53</v>
      </c>
      <c r="G15083" s="2" t="s">
        <v>44</v>
      </c>
      <c r="H15083" s="2" t="str">
        <f aca="false">IF(AND(E15083&gt;=0.4,E15083&lt;=0.6),"Yes","No")</f>
        <v>Yes</v>
      </c>
      <c r="I15083" s="2" t="str">
        <f aca="false">IF(AND(F15083="No",G15083="No",H15083="Yes"),"Yes","No")</f>
        <v>No</v>
      </c>
      <c r="J15083" s="2"/>
      <c r="K15083" s="2"/>
    </row>
    <row r="15084" customFormat="false" ht="15" hidden="false" customHeight="false" outlineLevel="0" collapsed="false">
      <c r="A15084" s="2" t="s">
        <v>20584</v>
      </c>
      <c r="B15084" s="13" t="n">
        <v>126</v>
      </c>
      <c r="C15084" s="13" t="n">
        <v>124</v>
      </c>
      <c r="D15084" s="14" t="n">
        <f aca="false">C15084/Summary!$B$4</f>
        <v>0.00826666666666667</v>
      </c>
      <c r="E15084" s="15" t="n">
        <v>0.714285714285714</v>
      </c>
      <c r="F15084" s="2" t="s">
        <v>53</v>
      </c>
      <c r="G15084" s="2" t="s">
        <v>44</v>
      </c>
      <c r="H15084" s="2" t="str">
        <f aca="false">IF(AND(E15084&gt;=0.4,E15084&lt;=0.6),"Yes","No")</f>
        <v>No</v>
      </c>
      <c r="I15084" s="2" t="str">
        <f aca="false">IF(AND(F15084="No",G15084="No",H15084="Yes"),"Yes","No")</f>
        <v>No</v>
      </c>
      <c r="J15084" s="2"/>
      <c r="K15084" s="2"/>
    </row>
    <row r="15085" customFormat="false" ht="15" hidden="false" customHeight="false" outlineLevel="0" collapsed="false">
      <c r="A15085" s="2" t="s">
        <v>20585</v>
      </c>
      <c r="B15085" s="13" t="n">
        <v>126</v>
      </c>
      <c r="C15085" s="13" t="n">
        <v>126</v>
      </c>
      <c r="D15085" s="14" t="n">
        <f aca="false">C15085/Summary!$B$4</f>
        <v>0.0084</v>
      </c>
      <c r="E15085" s="15" t="n">
        <v>0.857142857142857</v>
      </c>
      <c r="F15085" s="2" t="s">
        <v>53</v>
      </c>
      <c r="G15085" s="2" t="s">
        <v>44</v>
      </c>
      <c r="H15085" s="2" t="str">
        <f aca="false">IF(AND(E15085&gt;=0.4,E15085&lt;=0.6),"Yes","No")</f>
        <v>No</v>
      </c>
      <c r="I15085" s="2" t="str">
        <f aca="false">IF(AND(F15085="No",G15085="No",H15085="Yes"),"Yes","No")</f>
        <v>No</v>
      </c>
      <c r="J15085" s="2"/>
      <c r="K15085" s="2"/>
    </row>
    <row r="15086" customFormat="false" ht="15" hidden="false" customHeight="false" outlineLevel="0" collapsed="false">
      <c r="A15086" s="2" t="s">
        <v>20586</v>
      </c>
      <c r="B15086" s="13" t="n">
        <v>126</v>
      </c>
      <c r="C15086" s="13" t="n">
        <v>126</v>
      </c>
      <c r="D15086" s="14" t="n">
        <f aca="false">C15086/Summary!$B$4</f>
        <v>0.0084</v>
      </c>
      <c r="E15086" s="15" t="n">
        <v>0.571428571428571</v>
      </c>
      <c r="F15086" s="2" t="s">
        <v>53</v>
      </c>
      <c r="G15086" s="2" t="s">
        <v>44</v>
      </c>
      <c r="H15086" s="2" t="str">
        <f aca="false">IF(AND(E15086&gt;=0.4,E15086&lt;=0.6),"Yes","No")</f>
        <v>Yes</v>
      </c>
      <c r="I15086" s="2" t="str">
        <f aca="false">IF(AND(F15086="No",G15086="No",H15086="Yes"),"Yes","No")</f>
        <v>No</v>
      </c>
      <c r="J15086" s="2"/>
      <c r="K15086" s="2"/>
    </row>
    <row r="15087" customFormat="false" ht="15" hidden="false" customHeight="false" outlineLevel="0" collapsed="false">
      <c r="A15087" s="2" t="s">
        <v>20587</v>
      </c>
      <c r="B15087" s="13" t="n">
        <v>126</v>
      </c>
      <c r="C15087" s="13" t="n">
        <v>125</v>
      </c>
      <c r="D15087" s="14" t="n">
        <f aca="false">C15087/Summary!$B$4</f>
        <v>0.00833333333333333</v>
      </c>
      <c r="E15087" s="15" t="n">
        <v>0.857142857142857</v>
      </c>
      <c r="F15087" s="2" t="s">
        <v>53</v>
      </c>
      <c r="G15087" s="2" t="s">
        <v>44</v>
      </c>
      <c r="H15087" s="2" t="str">
        <f aca="false">IF(AND(E15087&gt;=0.4,E15087&lt;=0.6),"Yes","No")</f>
        <v>No</v>
      </c>
      <c r="I15087" s="2" t="str">
        <f aca="false">IF(AND(F15087="No",G15087="No",H15087="Yes"),"Yes","No")</f>
        <v>No</v>
      </c>
      <c r="J15087" s="2"/>
      <c r="K15087" s="2"/>
    </row>
    <row r="15088" customFormat="false" ht="15" hidden="false" customHeight="false" outlineLevel="0" collapsed="false">
      <c r="A15088" s="2" t="s">
        <v>20588</v>
      </c>
      <c r="B15088" s="13" t="n">
        <v>126</v>
      </c>
      <c r="C15088" s="13" t="n">
        <v>126</v>
      </c>
      <c r="D15088" s="14" t="n">
        <f aca="false">C15088/Summary!$B$4</f>
        <v>0.0084</v>
      </c>
      <c r="E15088" s="15" t="n">
        <v>0.714285714285714</v>
      </c>
      <c r="F15088" s="2" t="s">
        <v>53</v>
      </c>
      <c r="G15088" s="2" t="s">
        <v>44</v>
      </c>
      <c r="H15088" s="2" t="str">
        <f aca="false">IF(AND(E15088&gt;=0.4,E15088&lt;=0.6),"Yes","No")</f>
        <v>No</v>
      </c>
      <c r="I15088" s="2" t="str">
        <f aca="false">IF(AND(F15088="No",G15088="No",H15088="Yes"),"Yes","No")</f>
        <v>No</v>
      </c>
      <c r="J15088" s="2"/>
      <c r="K15088" s="2"/>
    </row>
    <row r="15089" customFormat="false" ht="15" hidden="false" customHeight="false" outlineLevel="0" collapsed="false">
      <c r="A15089" s="2" t="s">
        <v>20589</v>
      </c>
      <c r="B15089" s="13" t="n">
        <v>126</v>
      </c>
      <c r="C15089" s="13" t="n">
        <v>126</v>
      </c>
      <c r="D15089" s="14" t="n">
        <f aca="false">C15089/Summary!$B$4</f>
        <v>0.0084</v>
      </c>
      <c r="E15089" s="15" t="n">
        <v>0.857142857142857</v>
      </c>
      <c r="F15089" s="2" t="s">
        <v>53</v>
      </c>
      <c r="G15089" s="2" t="s">
        <v>53</v>
      </c>
      <c r="H15089" s="2" t="str">
        <f aca="false">IF(AND(E15089&gt;=0.4,E15089&lt;=0.6),"Yes","No")</f>
        <v>No</v>
      </c>
      <c r="I15089" s="2" t="str">
        <f aca="false">IF(AND(F15089="No",G15089="No",H15089="Yes"),"Yes","No")</f>
        <v>No</v>
      </c>
      <c r="J15089" s="2"/>
      <c r="K15089" s="2"/>
    </row>
    <row r="15090" customFormat="false" ht="15" hidden="false" customHeight="false" outlineLevel="0" collapsed="false">
      <c r="A15090" s="2" t="s">
        <v>20590</v>
      </c>
      <c r="B15090" s="13" t="n">
        <v>126</v>
      </c>
      <c r="C15090" s="13" t="n">
        <v>125</v>
      </c>
      <c r="D15090" s="14" t="n">
        <f aca="false">C15090/Summary!$B$4</f>
        <v>0.00833333333333333</v>
      </c>
      <c r="E15090" s="15" t="n">
        <v>0.571428571428571</v>
      </c>
      <c r="F15090" s="2" t="s">
        <v>53</v>
      </c>
      <c r="G15090" s="2" t="s">
        <v>53</v>
      </c>
      <c r="H15090" s="2" t="str">
        <f aca="false">IF(AND(E15090&gt;=0.4,E15090&lt;=0.6),"Yes","No")</f>
        <v>Yes</v>
      </c>
      <c r="I15090" s="2" t="str">
        <f aca="false">IF(AND(F15090="No",G15090="No",H15090="Yes"),"Yes","No")</f>
        <v>No</v>
      </c>
      <c r="J15090" s="2"/>
      <c r="K15090" s="2"/>
    </row>
    <row r="15091" customFormat="false" ht="15" hidden="false" customHeight="false" outlineLevel="0" collapsed="false">
      <c r="A15091" s="2" t="s">
        <v>20591</v>
      </c>
      <c r="B15091" s="13" t="n">
        <v>126</v>
      </c>
      <c r="C15091" s="13" t="n">
        <v>125</v>
      </c>
      <c r="D15091" s="14" t="n">
        <f aca="false">C15091/Summary!$B$4</f>
        <v>0.00833333333333333</v>
      </c>
      <c r="E15091" s="15" t="n">
        <v>0.714285714285714</v>
      </c>
      <c r="F15091" s="2" t="s">
        <v>53</v>
      </c>
      <c r="G15091" s="2" t="s">
        <v>53</v>
      </c>
      <c r="H15091" s="2" t="str">
        <f aca="false">IF(AND(E15091&gt;=0.4,E15091&lt;=0.6),"Yes","No")</f>
        <v>No</v>
      </c>
      <c r="I15091" s="2" t="str">
        <f aca="false">IF(AND(F15091="No",G15091="No",H15091="Yes"),"Yes","No")</f>
        <v>No</v>
      </c>
      <c r="J15091" s="2"/>
      <c r="K15091" s="2"/>
    </row>
    <row r="15092" customFormat="false" ht="15" hidden="false" customHeight="false" outlineLevel="0" collapsed="false">
      <c r="A15092" s="2" t="s">
        <v>20592</v>
      </c>
      <c r="B15092" s="13" t="n">
        <v>126</v>
      </c>
      <c r="C15092" s="13" t="n">
        <v>126</v>
      </c>
      <c r="D15092" s="14" t="n">
        <f aca="false">C15092/Summary!$B$4</f>
        <v>0.0084</v>
      </c>
      <c r="E15092" s="15" t="n">
        <v>0.714285714285714</v>
      </c>
      <c r="F15092" s="2" t="s">
        <v>53</v>
      </c>
      <c r="G15092" s="2" t="s">
        <v>44</v>
      </c>
      <c r="H15092" s="2" t="str">
        <f aca="false">IF(AND(E15092&gt;=0.4,E15092&lt;=0.6),"Yes","No")</f>
        <v>No</v>
      </c>
      <c r="I15092" s="2" t="str">
        <f aca="false">IF(AND(F15092="No",G15092="No",H15092="Yes"),"Yes","No")</f>
        <v>No</v>
      </c>
      <c r="J15092" s="2"/>
      <c r="K15092" s="2"/>
    </row>
    <row r="15093" customFormat="false" ht="15" hidden="false" customHeight="false" outlineLevel="0" collapsed="false">
      <c r="A15093" s="2" t="s">
        <v>20593</v>
      </c>
      <c r="B15093" s="13" t="n">
        <v>126</v>
      </c>
      <c r="C15093" s="13" t="n">
        <v>125</v>
      </c>
      <c r="D15093" s="14" t="n">
        <f aca="false">C15093/Summary!$B$4</f>
        <v>0.00833333333333333</v>
      </c>
      <c r="E15093" s="15" t="n">
        <v>0.857142857142857</v>
      </c>
      <c r="F15093" s="2" t="s">
        <v>53</v>
      </c>
      <c r="G15093" s="2" t="s">
        <v>53</v>
      </c>
      <c r="H15093" s="2" t="str">
        <f aca="false">IF(AND(E15093&gt;=0.4,E15093&lt;=0.6),"Yes","No")</f>
        <v>No</v>
      </c>
      <c r="I15093" s="2" t="str">
        <f aca="false">IF(AND(F15093="No",G15093="No",H15093="Yes"),"Yes","No")</f>
        <v>No</v>
      </c>
      <c r="J15093" s="2"/>
      <c r="K15093" s="2"/>
    </row>
    <row r="15094" customFormat="false" ht="15" hidden="false" customHeight="false" outlineLevel="0" collapsed="false">
      <c r="A15094" s="2" t="s">
        <v>20594</v>
      </c>
      <c r="B15094" s="13" t="n">
        <v>126</v>
      </c>
      <c r="C15094" s="13" t="n">
        <v>126</v>
      </c>
      <c r="D15094" s="14" t="n">
        <f aca="false">C15094/Summary!$B$4</f>
        <v>0.0084</v>
      </c>
      <c r="E15094" s="15" t="n">
        <v>0.714285714285714</v>
      </c>
      <c r="F15094" s="2" t="s">
        <v>53</v>
      </c>
      <c r="G15094" s="2" t="s">
        <v>53</v>
      </c>
      <c r="H15094" s="2" t="str">
        <f aca="false">IF(AND(E15094&gt;=0.4,E15094&lt;=0.6),"Yes","No")</f>
        <v>No</v>
      </c>
      <c r="I15094" s="2" t="str">
        <f aca="false">IF(AND(F15094="No",G15094="No",H15094="Yes"),"Yes","No")</f>
        <v>No</v>
      </c>
      <c r="J15094" s="2"/>
      <c r="K15094" s="2"/>
    </row>
    <row r="15095" customFormat="false" ht="15" hidden="false" customHeight="false" outlineLevel="0" collapsed="false">
      <c r="A15095" s="2" t="s">
        <v>20595</v>
      </c>
      <c r="B15095" s="13" t="n">
        <v>126</v>
      </c>
      <c r="C15095" s="13" t="n">
        <v>126</v>
      </c>
      <c r="D15095" s="14" t="n">
        <f aca="false">C15095/Summary!$B$4</f>
        <v>0.0084</v>
      </c>
      <c r="E15095" s="15" t="n">
        <v>0.428571428571429</v>
      </c>
      <c r="F15095" s="2" t="s">
        <v>53</v>
      </c>
      <c r="G15095" s="2" t="s">
        <v>44</v>
      </c>
      <c r="H15095" s="2" t="str">
        <f aca="false">IF(AND(E15095&gt;=0.4,E15095&lt;=0.6),"Yes","No")</f>
        <v>Yes</v>
      </c>
      <c r="I15095" s="2" t="str">
        <f aca="false">IF(AND(F15095="No",G15095="No",H15095="Yes"),"Yes","No")</f>
        <v>No</v>
      </c>
      <c r="J15095" s="2"/>
      <c r="K15095" s="2"/>
    </row>
    <row r="15096" customFormat="false" ht="15" hidden="false" customHeight="false" outlineLevel="0" collapsed="false">
      <c r="A15096" s="2" t="s">
        <v>20596</v>
      </c>
      <c r="B15096" s="13" t="n">
        <v>126</v>
      </c>
      <c r="C15096" s="13" t="n">
        <v>126</v>
      </c>
      <c r="D15096" s="14" t="n">
        <f aca="false">C15096/Summary!$B$4</f>
        <v>0.0084</v>
      </c>
      <c r="E15096" s="15" t="n">
        <v>0.714285714285714</v>
      </c>
      <c r="F15096" s="2" t="s">
        <v>53</v>
      </c>
      <c r="G15096" s="2" t="s">
        <v>44</v>
      </c>
      <c r="H15096" s="2" t="str">
        <f aca="false">IF(AND(E15096&gt;=0.4,E15096&lt;=0.6),"Yes","No")</f>
        <v>No</v>
      </c>
      <c r="I15096" s="2" t="str">
        <f aca="false">IF(AND(F15096="No",G15096="No",H15096="Yes"),"Yes","No")</f>
        <v>No</v>
      </c>
      <c r="J15096" s="2"/>
      <c r="K15096" s="2"/>
    </row>
    <row r="15097" customFormat="false" ht="15" hidden="false" customHeight="false" outlineLevel="0" collapsed="false">
      <c r="A15097" s="2" t="s">
        <v>20597</v>
      </c>
      <c r="B15097" s="13" t="n">
        <v>126</v>
      </c>
      <c r="C15097" s="13" t="n">
        <v>126</v>
      </c>
      <c r="D15097" s="14" t="n">
        <f aca="false">C15097/Summary!$B$4</f>
        <v>0.0084</v>
      </c>
      <c r="E15097" s="15" t="n">
        <v>0.857142857142857</v>
      </c>
      <c r="F15097" s="2" t="s">
        <v>53</v>
      </c>
      <c r="G15097" s="2" t="s">
        <v>53</v>
      </c>
      <c r="H15097" s="2" t="str">
        <f aca="false">IF(AND(E15097&gt;=0.4,E15097&lt;=0.6),"Yes","No")</f>
        <v>No</v>
      </c>
      <c r="I15097" s="2" t="str">
        <f aca="false">IF(AND(F15097="No",G15097="No",H15097="Yes"),"Yes","No")</f>
        <v>No</v>
      </c>
      <c r="J15097" s="2"/>
      <c r="K15097" s="2"/>
    </row>
    <row r="15098" customFormat="false" ht="15" hidden="false" customHeight="false" outlineLevel="0" collapsed="false">
      <c r="A15098" s="2" t="s">
        <v>20598</v>
      </c>
      <c r="B15098" s="13" t="n">
        <v>126</v>
      </c>
      <c r="C15098" s="13" t="n">
        <v>126</v>
      </c>
      <c r="D15098" s="14" t="n">
        <f aca="false">C15098/Summary!$B$4</f>
        <v>0.0084</v>
      </c>
      <c r="E15098" s="15" t="n">
        <v>0.857142857142857</v>
      </c>
      <c r="F15098" s="2" t="s">
        <v>53</v>
      </c>
      <c r="G15098" s="2" t="s">
        <v>44</v>
      </c>
      <c r="H15098" s="2" t="str">
        <f aca="false">IF(AND(E15098&gt;=0.4,E15098&lt;=0.6),"Yes","No")</f>
        <v>No</v>
      </c>
      <c r="I15098" s="2" t="str">
        <f aca="false">IF(AND(F15098="No",G15098="No",H15098="Yes"),"Yes","No")</f>
        <v>No</v>
      </c>
      <c r="J15098" s="2"/>
      <c r="K15098" s="2"/>
    </row>
    <row r="15099" customFormat="false" ht="15" hidden="false" customHeight="false" outlineLevel="0" collapsed="false">
      <c r="A15099" s="2" t="s">
        <v>20599</v>
      </c>
      <c r="B15099" s="13" t="n">
        <v>126</v>
      </c>
      <c r="C15099" s="13" t="n">
        <v>126</v>
      </c>
      <c r="D15099" s="14" t="n">
        <f aca="false">C15099/Summary!$B$4</f>
        <v>0.0084</v>
      </c>
      <c r="E15099" s="15" t="n">
        <v>0.714285714285714</v>
      </c>
      <c r="F15099" s="2" t="s">
        <v>53</v>
      </c>
      <c r="G15099" s="2" t="s">
        <v>53</v>
      </c>
      <c r="H15099" s="2" t="str">
        <f aca="false">IF(AND(E15099&gt;=0.4,E15099&lt;=0.6),"Yes","No")</f>
        <v>No</v>
      </c>
      <c r="I15099" s="2" t="str">
        <f aca="false">IF(AND(F15099="No",G15099="No",H15099="Yes"),"Yes","No")</f>
        <v>No</v>
      </c>
      <c r="J15099" s="2"/>
      <c r="K15099" s="2"/>
    </row>
    <row r="15100" customFormat="false" ht="15" hidden="false" customHeight="false" outlineLevel="0" collapsed="false">
      <c r="A15100" s="2" t="s">
        <v>20600</v>
      </c>
      <c r="B15100" s="13" t="n">
        <v>126</v>
      </c>
      <c r="C15100" s="13" t="n">
        <v>125</v>
      </c>
      <c r="D15100" s="14" t="n">
        <f aca="false">C15100/Summary!$B$4</f>
        <v>0.00833333333333333</v>
      </c>
      <c r="E15100" s="15" t="n">
        <v>0.714285714285714</v>
      </c>
      <c r="F15100" s="2" t="s">
        <v>53</v>
      </c>
      <c r="G15100" s="2" t="s">
        <v>44</v>
      </c>
      <c r="H15100" s="2" t="str">
        <f aca="false">IF(AND(E15100&gt;=0.4,E15100&lt;=0.6),"Yes","No")</f>
        <v>No</v>
      </c>
      <c r="I15100" s="2" t="str">
        <f aca="false">IF(AND(F15100="No",G15100="No",H15100="Yes"),"Yes","No")</f>
        <v>No</v>
      </c>
      <c r="J15100" s="2"/>
      <c r="K15100" s="2"/>
    </row>
    <row r="15101" customFormat="false" ht="15" hidden="false" customHeight="false" outlineLevel="0" collapsed="false">
      <c r="A15101" s="2" t="s">
        <v>20601</v>
      </c>
      <c r="B15101" s="13" t="n">
        <v>126</v>
      </c>
      <c r="C15101" s="13" t="n">
        <v>125</v>
      </c>
      <c r="D15101" s="14" t="n">
        <f aca="false">C15101/Summary!$B$4</f>
        <v>0.00833333333333333</v>
      </c>
      <c r="E15101" s="15" t="n">
        <v>0.857142857142857</v>
      </c>
      <c r="F15101" s="2" t="s">
        <v>53</v>
      </c>
      <c r="G15101" s="2" t="s">
        <v>53</v>
      </c>
      <c r="H15101" s="2" t="str">
        <f aca="false">IF(AND(E15101&gt;=0.4,E15101&lt;=0.6),"Yes","No")</f>
        <v>No</v>
      </c>
      <c r="I15101" s="2" t="str">
        <f aca="false">IF(AND(F15101="No",G15101="No",H15101="Yes"),"Yes","No")</f>
        <v>No</v>
      </c>
      <c r="J15101" s="2"/>
      <c r="K15101" s="2"/>
    </row>
    <row r="15102" customFormat="false" ht="15" hidden="false" customHeight="false" outlineLevel="0" collapsed="false">
      <c r="A15102" s="2" t="s">
        <v>20602</v>
      </c>
      <c r="B15102" s="13" t="n">
        <v>126</v>
      </c>
      <c r="C15102" s="13" t="n">
        <v>125</v>
      </c>
      <c r="D15102" s="14" t="n">
        <f aca="false">C15102/Summary!$B$4</f>
        <v>0.00833333333333333</v>
      </c>
      <c r="E15102" s="15" t="n">
        <v>0.714285714285714</v>
      </c>
      <c r="F15102" s="2" t="s">
        <v>53</v>
      </c>
      <c r="G15102" s="2" t="s">
        <v>44</v>
      </c>
      <c r="H15102" s="2" t="str">
        <f aca="false">IF(AND(E15102&gt;=0.4,E15102&lt;=0.6),"Yes","No")</f>
        <v>No</v>
      </c>
      <c r="I15102" s="2" t="str">
        <f aca="false">IF(AND(F15102="No",G15102="No",H15102="Yes"),"Yes","No")</f>
        <v>No</v>
      </c>
      <c r="J15102" s="2"/>
      <c r="K15102" s="2"/>
    </row>
    <row r="15103" customFormat="false" ht="15" hidden="false" customHeight="false" outlineLevel="0" collapsed="false">
      <c r="A15103" s="2" t="s">
        <v>20603</v>
      </c>
      <c r="B15103" s="13" t="n">
        <v>126</v>
      </c>
      <c r="C15103" s="13" t="n">
        <v>126</v>
      </c>
      <c r="D15103" s="14" t="n">
        <f aca="false">C15103/Summary!$B$4</f>
        <v>0.0084</v>
      </c>
      <c r="E15103" s="15" t="n">
        <v>0.428571428571429</v>
      </c>
      <c r="F15103" s="2" t="s">
        <v>53</v>
      </c>
      <c r="G15103" s="2" t="s">
        <v>44</v>
      </c>
      <c r="H15103" s="2" t="str">
        <f aca="false">IF(AND(E15103&gt;=0.4,E15103&lt;=0.6),"Yes","No")</f>
        <v>Yes</v>
      </c>
      <c r="I15103" s="2" t="str">
        <f aca="false">IF(AND(F15103="No",G15103="No",H15103="Yes"),"Yes","No")</f>
        <v>No</v>
      </c>
      <c r="J15103" s="2"/>
      <c r="K15103" s="2"/>
    </row>
    <row r="15104" customFormat="false" ht="15" hidden="false" customHeight="false" outlineLevel="0" collapsed="false">
      <c r="A15104" s="2" t="s">
        <v>20604</v>
      </c>
      <c r="B15104" s="13" t="n">
        <v>126</v>
      </c>
      <c r="C15104" s="13" t="n">
        <v>126</v>
      </c>
      <c r="D15104" s="14" t="n">
        <f aca="false">C15104/Summary!$B$4</f>
        <v>0.0084</v>
      </c>
      <c r="E15104" s="15" t="n">
        <v>0.571428571428571</v>
      </c>
      <c r="F15104" s="2" t="s">
        <v>53</v>
      </c>
      <c r="G15104" s="2" t="s">
        <v>53</v>
      </c>
      <c r="H15104" s="2" t="str">
        <f aca="false">IF(AND(E15104&gt;=0.4,E15104&lt;=0.6),"Yes","No")</f>
        <v>Yes</v>
      </c>
      <c r="I15104" s="2" t="str">
        <f aca="false">IF(AND(F15104="No",G15104="No",H15104="Yes"),"Yes","No")</f>
        <v>No</v>
      </c>
      <c r="J15104" s="2"/>
      <c r="K15104" s="2"/>
    </row>
    <row r="15105" customFormat="false" ht="15" hidden="false" customHeight="false" outlineLevel="0" collapsed="false">
      <c r="A15105" s="2" t="s">
        <v>20605</v>
      </c>
      <c r="B15105" s="13" t="n">
        <v>126</v>
      </c>
      <c r="C15105" s="13" t="n">
        <v>126</v>
      </c>
      <c r="D15105" s="14" t="n">
        <f aca="false">C15105/Summary!$B$4</f>
        <v>0.0084</v>
      </c>
      <c r="E15105" s="15" t="n">
        <v>0.428571428571429</v>
      </c>
      <c r="F15105" s="2" t="s">
        <v>53</v>
      </c>
      <c r="G15105" s="2" t="s">
        <v>44</v>
      </c>
      <c r="H15105" s="2" t="str">
        <f aca="false">IF(AND(E15105&gt;=0.4,E15105&lt;=0.6),"Yes","No")</f>
        <v>Yes</v>
      </c>
      <c r="I15105" s="2" t="str">
        <f aca="false">IF(AND(F15105="No",G15105="No",H15105="Yes"),"Yes","No")</f>
        <v>No</v>
      </c>
      <c r="J15105" s="2"/>
      <c r="K15105" s="2"/>
    </row>
    <row r="15106" customFormat="false" ht="15" hidden="false" customHeight="false" outlineLevel="0" collapsed="false">
      <c r="A15106" s="2" t="s">
        <v>20606</v>
      </c>
      <c r="B15106" s="13" t="n">
        <v>126</v>
      </c>
      <c r="C15106" s="13" t="n">
        <v>126</v>
      </c>
      <c r="D15106" s="14" t="n">
        <f aca="false">C15106/Summary!$B$4</f>
        <v>0.0084</v>
      </c>
      <c r="E15106" s="15" t="n">
        <v>0.428571428571429</v>
      </c>
      <c r="F15106" s="2" t="s">
        <v>53</v>
      </c>
      <c r="G15106" s="2" t="s">
        <v>44</v>
      </c>
      <c r="H15106" s="2" t="str">
        <f aca="false">IF(AND(E15106&gt;=0.4,E15106&lt;=0.6),"Yes","No")</f>
        <v>Yes</v>
      </c>
      <c r="I15106" s="2" t="str">
        <f aca="false">IF(AND(F15106="No",G15106="No",H15106="Yes"),"Yes","No")</f>
        <v>No</v>
      </c>
      <c r="J15106" s="2"/>
      <c r="K15106" s="2"/>
    </row>
    <row r="15107" customFormat="false" ht="15" hidden="false" customHeight="false" outlineLevel="0" collapsed="false">
      <c r="A15107" s="2" t="s">
        <v>20607</v>
      </c>
      <c r="B15107" s="13" t="n">
        <v>126</v>
      </c>
      <c r="C15107" s="13" t="n">
        <v>126</v>
      </c>
      <c r="D15107" s="14" t="n">
        <f aca="false">C15107/Summary!$B$4</f>
        <v>0.0084</v>
      </c>
      <c r="E15107" s="15" t="n">
        <v>0.571428571428571</v>
      </c>
      <c r="F15107" s="2" t="s">
        <v>53</v>
      </c>
      <c r="G15107" s="2" t="s">
        <v>44</v>
      </c>
      <c r="H15107" s="2" t="str">
        <f aca="false">IF(AND(E15107&gt;=0.4,E15107&lt;=0.6),"Yes","No")</f>
        <v>Yes</v>
      </c>
      <c r="I15107" s="2" t="str">
        <f aca="false">IF(AND(F15107="No",G15107="No",H15107="Yes"),"Yes","No")</f>
        <v>No</v>
      </c>
      <c r="J15107" s="2"/>
      <c r="K15107" s="2"/>
    </row>
    <row r="15108" customFormat="false" ht="15" hidden="false" customHeight="false" outlineLevel="0" collapsed="false">
      <c r="A15108" s="2" t="s">
        <v>20608</v>
      </c>
      <c r="B15108" s="13" t="n">
        <v>126</v>
      </c>
      <c r="C15108" s="13" t="n">
        <v>126</v>
      </c>
      <c r="D15108" s="14" t="n">
        <f aca="false">C15108/Summary!$B$4</f>
        <v>0.0084</v>
      </c>
      <c r="E15108" s="15" t="n">
        <v>0.571428571428571</v>
      </c>
      <c r="F15108" s="2" t="s">
        <v>53</v>
      </c>
      <c r="G15108" s="2" t="s">
        <v>44</v>
      </c>
      <c r="H15108" s="2" t="str">
        <f aca="false">IF(AND(E15108&gt;=0.4,E15108&lt;=0.6),"Yes","No")</f>
        <v>Yes</v>
      </c>
      <c r="I15108" s="2" t="str">
        <f aca="false">IF(AND(F15108="No",G15108="No",H15108="Yes"),"Yes","No")</f>
        <v>No</v>
      </c>
      <c r="J15108" s="2"/>
      <c r="K15108" s="2"/>
    </row>
    <row r="15109" customFormat="false" ht="15" hidden="false" customHeight="false" outlineLevel="0" collapsed="false">
      <c r="A15109" s="2" t="s">
        <v>20609</v>
      </c>
      <c r="B15109" s="13" t="n">
        <v>126</v>
      </c>
      <c r="C15109" s="13" t="n">
        <v>126</v>
      </c>
      <c r="D15109" s="14" t="n">
        <f aca="false">C15109/Summary!$B$4</f>
        <v>0.0084</v>
      </c>
      <c r="E15109" s="15" t="n">
        <v>0.428571428571429</v>
      </c>
      <c r="F15109" s="2" t="s">
        <v>53</v>
      </c>
      <c r="G15109" s="2" t="s">
        <v>44</v>
      </c>
      <c r="H15109" s="2" t="str">
        <f aca="false">IF(AND(E15109&gt;=0.4,E15109&lt;=0.6),"Yes","No")</f>
        <v>Yes</v>
      </c>
      <c r="I15109" s="2" t="str">
        <f aca="false">IF(AND(F15109="No",G15109="No",H15109="Yes"),"Yes","No")</f>
        <v>No</v>
      </c>
      <c r="J15109" s="2"/>
      <c r="K15109" s="2"/>
    </row>
    <row r="15110" customFormat="false" ht="15" hidden="false" customHeight="false" outlineLevel="0" collapsed="false">
      <c r="A15110" s="2" t="s">
        <v>20610</v>
      </c>
      <c r="B15110" s="13" t="n">
        <v>126</v>
      </c>
      <c r="C15110" s="13" t="n">
        <v>126</v>
      </c>
      <c r="D15110" s="14" t="n">
        <f aca="false">C15110/Summary!$B$4</f>
        <v>0.0084</v>
      </c>
      <c r="E15110" s="15" t="n">
        <v>0.428571428571429</v>
      </c>
      <c r="F15110" s="2" t="s">
        <v>53</v>
      </c>
      <c r="G15110" s="2" t="s">
        <v>44</v>
      </c>
      <c r="H15110" s="2" t="str">
        <f aca="false">IF(AND(E15110&gt;=0.4,E15110&lt;=0.6),"Yes","No")</f>
        <v>Yes</v>
      </c>
      <c r="I15110" s="2" t="str">
        <f aca="false">IF(AND(F15110="No",G15110="No",H15110="Yes"),"Yes","No")</f>
        <v>No</v>
      </c>
      <c r="J15110" s="2"/>
      <c r="K15110" s="2"/>
    </row>
    <row r="15111" customFormat="false" ht="15" hidden="false" customHeight="false" outlineLevel="0" collapsed="false">
      <c r="A15111" s="2" t="s">
        <v>20611</v>
      </c>
      <c r="B15111" s="13" t="n">
        <v>126</v>
      </c>
      <c r="C15111" s="13" t="n">
        <v>125</v>
      </c>
      <c r="D15111" s="14" t="n">
        <f aca="false">C15111/Summary!$B$4</f>
        <v>0.00833333333333333</v>
      </c>
      <c r="E15111" s="15" t="n">
        <v>0.571428571428571</v>
      </c>
      <c r="F15111" s="2" t="s">
        <v>53</v>
      </c>
      <c r="G15111" s="2" t="s">
        <v>44</v>
      </c>
      <c r="H15111" s="2" t="str">
        <f aca="false">IF(AND(E15111&gt;=0.4,E15111&lt;=0.6),"Yes","No")</f>
        <v>Yes</v>
      </c>
      <c r="I15111" s="2" t="str">
        <f aca="false">IF(AND(F15111="No",G15111="No",H15111="Yes"),"Yes","No")</f>
        <v>No</v>
      </c>
      <c r="J15111" s="2"/>
      <c r="K15111" s="2"/>
    </row>
    <row r="15112" customFormat="false" ht="15" hidden="false" customHeight="false" outlineLevel="0" collapsed="false">
      <c r="A15112" s="2" t="s">
        <v>20612</v>
      </c>
      <c r="B15112" s="13" t="n">
        <v>126</v>
      </c>
      <c r="C15112" s="13" t="n">
        <v>126</v>
      </c>
      <c r="D15112" s="14" t="n">
        <f aca="false">C15112/Summary!$B$4</f>
        <v>0.0084</v>
      </c>
      <c r="E15112" s="15" t="n">
        <v>0.428571428571429</v>
      </c>
      <c r="F15112" s="2" t="s">
        <v>53</v>
      </c>
      <c r="G15112" s="2" t="s">
        <v>44</v>
      </c>
      <c r="H15112" s="2" t="str">
        <f aca="false">IF(AND(E15112&gt;=0.4,E15112&lt;=0.6),"Yes","No")</f>
        <v>Yes</v>
      </c>
      <c r="I15112" s="2" t="str">
        <f aca="false">IF(AND(F15112="No",G15112="No",H15112="Yes"),"Yes","No")</f>
        <v>No</v>
      </c>
      <c r="J15112" s="2"/>
      <c r="K15112" s="2"/>
    </row>
    <row r="15113" customFormat="false" ht="15" hidden="false" customHeight="false" outlineLevel="0" collapsed="false">
      <c r="A15113" s="2" t="s">
        <v>20613</v>
      </c>
      <c r="B15113" s="13" t="n">
        <v>126</v>
      </c>
      <c r="C15113" s="13" t="n">
        <v>125</v>
      </c>
      <c r="D15113" s="14" t="n">
        <f aca="false">C15113/Summary!$B$4</f>
        <v>0.00833333333333333</v>
      </c>
      <c r="E15113" s="15" t="n">
        <v>0.285714285714286</v>
      </c>
      <c r="F15113" s="2" t="s">
        <v>53</v>
      </c>
      <c r="G15113" s="2" t="s">
        <v>44</v>
      </c>
      <c r="H15113" s="2" t="str">
        <f aca="false">IF(AND(E15113&gt;=0.4,E15113&lt;=0.6),"Yes","No")</f>
        <v>No</v>
      </c>
      <c r="I15113" s="2" t="str">
        <f aca="false">IF(AND(F15113="No",G15113="No",H15113="Yes"),"Yes","No")</f>
        <v>No</v>
      </c>
      <c r="J15113" s="2"/>
      <c r="K15113" s="2"/>
    </row>
    <row r="15114" customFormat="false" ht="15" hidden="false" customHeight="false" outlineLevel="0" collapsed="false">
      <c r="A15114" s="2" t="s">
        <v>20614</v>
      </c>
      <c r="B15114" s="13" t="n">
        <v>126</v>
      </c>
      <c r="C15114" s="13" t="n">
        <v>126</v>
      </c>
      <c r="D15114" s="14" t="n">
        <f aca="false">C15114/Summary!$B$4</f>
        <v>0.0084</v>
      </c>
      <c r="E15114" s="15" t="n">
        <v>0.285714285714286</v>
      </c>
      <c r="F15114" s="2" t="s">
        <v>53</v>
      </c>
      <c r="G15114" s="2" t="s">
        <v>44</v>
      </c>
      <c r="H15114" s="2" t="str">
        <f aca="false">IF(AND(E15114&gt;=0.4,E15114&lt;=0.6),"Yes","No")</f>
        <v>No</v>
      </c>
      <c r="I15114" s="2" t="str">
        <f aca="false">IF(AND(F15114="No",G15114="No",H15114="Yes"),"Yes","No")</f>
        <v>No</v>
      </c>
      <c r="J15114" s="2"/>
      <c r="K15114" s="2"/>
    </row>
    <row r="15115" customFormat="false" ht="15" hidden="false" customHeight="false" outlineLevel="0" collapsed="false">
      <c r="A15115" s="2" t="s">
        <v>20615</v>
      </c>
      <c r="B15115" s="13" t="n">
        <v>126</v>
      </c>
      <c r="C15115" s="13" t="n">
        <v>126</v>
      </c>
      <c r="D15115" s="14" t="n">
        <f aca="false">C15115/Summary!$B$4</f>
        <v>0.0084</v>
      </c>
      <c r="E15115" s="15" t="n">
        <v>0.714285714285714</v>
      </c>
      <c r="F15115" s="2" t="s">
        <v>53</v>
      </c>
      <c r="G15115" s="2" t="s">
        <v>44</v>
      </c>
      <c r="H15115" s="2" t="str">
        <f aca="false">IF(AND(E15115&gt;=0.4,E15115&lt;=0.6),"Yes","No")</f>
        <v>No</v>
      </c>
      <c r="I15115" s="2" t="str">
        <f aca="false">IF(AND(F15115="No",G15115="No",H15115="Yes"),"Yes","No")</f>
        <v>No</v>
      </c>
      <c r="J15115" s="2"/>
      <c r="K15115" s="2"/>
    </row>
    <row r="15116" customFormat="false" ht="15" hidden="false" customHeight="false" outlineLevel="0" collapsed="false">
      <c r="A15116" s="2" t="s">
        <v>20616</v>
      </c>
      <c r="B15116" s="13" t="n">
        <v>126</v>
      </c>
      <c r="C15116" s="13" t="n">
        <v>126</v>
      </c>
      <c r="D15116" s="14" t="n">
        <f aca="false">C15116/Summary!$B$4</f>
        <v>0.0084</v>
      </c>
      <c r="E15116" s="15" t="n">
        <v>0.285714285714286</v>
      </c>
      <c r="F15116" s="2" t="s">
        <v>53</v>
      </c>
      <c r="G15116" s="2" t="s">
        <v>44</v>
      </c>
      <c r="H15116" s="2" t="str">
        <f aca="false">IF(AND(E15116&gt;=0.4,E15116&lt;=0.6),"Yes","No")</f>
        <v>No</v>
      </c>
      <c r="I15116" s="2" t="str">
        <f aca="false">IF(AND(F15116="No",G15116="No",H15116="Yes"),"Yes","No")</f>
        <v>No</v>
      </c>
      <c r="J15116" s="2"/>
      <c r="K15116" s="2"/>
    </row>
    <row r="15117" customFormat="false" ht="15" hidden="false" customHeight="false" outlineLevel="0" collapsed="false">
      <c r="A15117" s="2" t="s">
        <v>20617</v>
      </c>
      <c r="B15117" s="13" t="n">
        <v>126</v>
      </c>
      <c r="C15117" s="13" t="n">
        <v>126</v>
      </c>
      <c r="D15117" s="14" t="n">
        <f aca="false">C15117/Summary!$B$4</f>
        <v>0.0084</v>
      </c>
      <c r="E15117" s="15" t="n">
        <v>0.571428571428571</v>
      </c>
      <c r="F15117" s="2" t="s">
        <v>53</v>
      </c>
      <c r="G15117" s="2" t="s">
        <v>53</v>
      </c>
      <c r="H15117" s="2" t="str">
        <f aca="false">IF(AND(E15117&gt;=0.4,E15117&lt;=0.6),"Yes","No")</f>
        <v>Yes</v>
      </c>
      <c r="I15117" s="2" t="str">
        <f aca="false">IF(AND(F15117="No",G15117="No",H15117="Yes"),"Yes","No")</f>
        <v>No</v>
      </c>
      <c r="J15117" s="2"/>
      <c r="K15117" s="2"/>
    </row>
    <row r="15118" customFormat="false" ht="15" hidden="false" customHeight="false" outlineLevel="0" collapsed="false">
      <c r="A15118" s="2" t="s">
        <v>20618</v>
      </c>
      <c r="B15118" s="13" t="n">
        <v>126</v>
      </c>
      <c r="C15118" s="13" t="n">
        <v>126</v>
      </c>
      <c r="D15118" s="14" t="n">
        <f aca="false">C15118/Summary!$B$4</f>
        <v>0.0084</v>
      </c>
      <c r="E15118" s="15" t="n">
        <v>0.714285714285714</v>
      </c>
      <c r="F15118" s="2" t="s">
        <v>53</v>
      </c>
      <c r="G15118" s="2" t="s">
        <v>53</v>
      </c>
      <c r="H15118" s="2" t="str">
        <f aca="false">IF(AND(E15118&gt;=0.4,E15118&lt;=0.6),"Yes","No")</f>
        <v>No</v>
      </c>
      <c r="I15118" s="2" t="str">
        <f aca="false">IF(AND(F15118="No",G15118="No",H15118="Yes"),"Yes","No")</f>
        <v>No</v>
      </c>
      <c r="J15118" s="2"/>
      <c r="K15118" s="2"/>
    </row>
    <row r="15119" customFormat="false" ht="15" hidden="false" customHeight="false" outlineLevel="0" collapsed="false">
      <c r="A15119" s="2" t="s">
        <v>20619</v>
      </c>
      <c r="B15119" s="13" t="n">
        <v>126</v>
      </c>
      <c r="C15119" s="13" t="n">
        <v>126</v>
      </c>
      <c r="D15119" s="14" t="n">
        <f aca="false">C15119/Summary!$B$4</f>
        <v>0.0084</v>
      </c>
      <c r="E15119" s="15" t="n">
        <v>0.428571428571429</v>
      </c>
      <c r="F15119" s="2" t="s">
        <v>53</v>
      </c>
      <c r="G15119" s="2" t="s">
        <v>44</v>
      </c>
      <c r="H15119" s="2" t="str">
        <f aca="false">IF(AND(E15119&gt;=0.4,E15119&lt;=0.6),"Yes","No")</f>
        <v>Yes</v>
      </c>
      <c r="I15119" s="2" t="str">
        <f aca="false">IF(AND(F15119="No",G15119="No",H15119="Yes"),"Yes","No")</f>
        <v>No</v>
      </c>
      <c r="J15119" s="2"/>
      <c r="K15119" s="2"/>
    </row>
    <row r="15120" customFormat="false" ht="15" hidden="false" customHeight="false" outlineLevel="0" collapsed="false">
      <c r="A15120" s="2" t="s">
        <v>20620</v>
      </c>
      <c r="B15120" s="13" t="n">
        <v>126</v>
      </c>
      <c r="C15120" s="13" t="n">
        <v>124</v>
      </c>
      <c r="D15120" s="14" t="n">
        <f aca="false">C15120/Summary!$B$4</f>
        <v>0.00826666666666667</v>
      </c>
      <c r="E15120" s="15" t="n">
        <v>0.285714285714286</v>
      </c>
      <c r="F15120" s="2" t="s">
        <v>53</v>
      </c>
      <c r="G15120" s="2" t="s">
        <v>44</v>
      </c>
      <c r="H15120" s="2" t="str">
        <f aca="false">IF(AND(E15120&gt;=0.4,E15120&lt;=0.6),"Yes","No")</f>
        <v>No</v>
      </c>
      <c r="I15120" s="2" t="str">
        <f aca="false">IF(AND(F15120="No",G15120="No",H15120="Yes"),"Yes","No")</f>
        <v>No</v>
      </c>
      <c r="J15120" s="2"/>
      <c r="K15120" s="2"/>
    </row>
    <row r="15121" customFormat="false" ht="15" hidden="false" customHeight="false" outlineLevel="0" collapsed="false">
      <c r="A15121" s="2" t="s">
        <v>20621</v>
      </c>
      <c r="B15121" s="13" t="n">
        <v>126</v>
      </c>
      <c r="C15121" s="13" t="n">
        <v>125</v>
      </c>
      <c r="D15121" s="14" t="n">
        <f aca="false">C15121/Summary!$B$4</f>
        <v>0.00833333333333333</v>
      </c>
      <c r="E15121" s="15" t="n">
        <v>0.285714285714286</v>
      </c>
      <c r="F15121" s="2" t="s">
        <v>53</v>
      </c>
      <c r="G15121" s="2" t="s">
        <v>44</v>
      </c>
      <c r="H15121" s="2" t="str">
        <f aca="false">IF(AND(E15121&gt;=0.4,E15121&lt;=0.6),"Yes","No")</f>
        <v>No</v>
      </c>
      <c r="I15121" s="2" t="str">
        <f aca="false">IF(AND(F15121="No",G15121="No",H15121="Yes"),"Yes","No")</f>
        <v>No</v>
      </c>
      <c r="J15121" s="2"/>
      <c r="K15121" s="2"/>
    </row>
    <row r="15122" customFormat="false" ht="15" hidden="false" customHeight="false" outlineLevel="0" collapsed="false">
      <c r="A15122" s="2" t="s">
        <v>20622</v>
      </c>
      <c r="B15122" s="13" t="n">
        <v>126</v>
      </c>
      <c r="C15122" s="13" t="n">
        <v>126</v>
      </c>
      <c r="D15122" s="14" t="n">
        <f aca="false">C15122/Summary!$B$4</f>
        <v>0.0084</v>
      </c>
      <c r="E15122" s="15" t="n">
        <v>0.571428571428571</v>
      </c>
      <c r="F15122" s="2" t="s">
        <v>53</v>
      </c>
      <c r="G15122" s="2" t="s">
        <v>44</v>
      </c>
      <c r="H15122" s="2" t="str">
        <f aca="false">IF(AND(E15122&gt;=0.4,E15122&lt;=0.6),"Yes","No")</f>
        <v>Yes</v>
      </c>
      <c r="I15122" s="2" t="str">
        <f aca="false">IF(AND(F15122="No",G15122="No",H15122="Yes"),"Yes","No")</f>
        <v>No</v>
      </c>
      <c r="J15122" s="2"/>
      <c r="K15122" s="2"/>
    </row>
    <row r="15123" customFormat="false" ht="15" hidden="false" customHeight="false" outlineLevel="0" collapsed="false">
      <c r="A15123" s="2" t="s">
        <v>20623</v>
      </c>
      <c r="B15123" s="13" t="n">
        <v>126</v>
      </c>
      <c r="C15123" s="13" t="n">
        <v>126</v>
      </c>
      <c r="D15123" s="14" t="n">
        <f aca="false">C15123/Summary!$B$4</f>
        <v>0.0084</v>
      </c>
      <c r="E15123" s="15" t="n">
        <v>0.428571428571429</v>
      </c>
      <c r="F15123" s="2" t="s">
        <v>53</v>
      </c>
      <c r="G15123" s="2" t="s">
        <v>44</v>
      </c>
      <c r="H15123" s="2" t="str">
        <f aca="false">IF(AND(E15123&gt;=0.4,E15123&lt;=0.6),"Yes","No")</f>
        <v>Yes</v>
      </c>
      <c r="I15123" s="2" t="str">
        <f aca="false">IF(AND(F15123="No",G15123="No",H15123="Yes"),"Yes","No")</f>
        <v>No</v>
      </c>
      <c r="J15123" s="2"/>
      <c r="K15123" s="2"/>
    </row>
    <row r="15124" customFormat="false" ht="15" hidden="false" customHeight="false" outlineLevel="0" collapsed="false">
      <c r="A15124" s="2" t="s">
        <v>20624</v>
      </c>
      <c r="B15124" s="13" t="n">
        <v>126</v>
      </c>
      <c r="C15124" s="13" t="n">
        <v>126</v>
      </c>
      <c r="D15124" s="14" t="n">
        <f aca="false">C15124/Summary!$B$4</f>
        <v>0.0084</v>
      </c>
      <c r="E15124" s="15" t="n">
        <v>0.142857142857143</v>
      </c>
      <c r="F15124" s="2" t="s">
        <v>53</v>
      </c>
      <c r="G15124" s="2" t="s">
        <v>53</v>
      </c>
      <c r="H15124" s="2" t="str">
        <f aca="false">IF(AND(E15124&gt;=0.4,E15124&lt;=0.6),"Yes","No")</f>
        <v>No</v>
      </c>
      <c r="I15124" s="2" t="str">
        <f aca="false">IF(AND(F15124="No",G15124="No",H15124="Yes"),"Yes","No")</f>
        <v>No</v>
      </c>
      <c r="J15124" s="2"/>
      <c r="K15124" s="2"/>
    </row>
    <row r="15125" customFormat="false" ht="15" hidden="false" customHeight="false" outlineLevel="0" collapsed="false">
      <c r="A15125" s="2" t="s">
        <v>20625</v>
      </c>
      <c r="B15125" s="13" t="n">
        <v>126</v>
      </c>
      <c r="C15125" s="13" t="n">
        <v>125</v>
      </c>
      <c r="D15125" s="14" t="n">
        <f aca="false">C15125/Summary!$B$4</f>
        <v>0.00833333333333333</v>
      </c>
      <c r="E15125" s="15" t="n">
        <v>0.571428571428571</v>
      </c>
      <c r="F15125" s="2" t="s">
        <v>53</v>
      </c>
      <c r="G15125" s="2" t="s">
        <v>44</v>
      </c>
      <c r="H15125" s="2" t="str">
        <f aca="false">IF(AND(E15125&gt;=0.4,E15125&lt;=0.6),"Yes","No")</f>
        <v>Yes</v>
      </c>
      <c r="I15125" s="2" t="str">
        <f aca="false">IF(AND(F15125="No",G15125="No",H15125="Yes"),"Yes","No")</f>
        <v>No</v>
      </c>
      <c r="J15125" s="2"/>
      <c r="K15125" s="2"/>
    </row>
    <row r="15126" customFormat="false" ht="15" hidden="false" customHeight="false" outlineLevel="0" collapsed="false">
      <c r="A15126" s="2" t="s">
        <v>20626</v>
      </c>
      <c r="B15126" s="13" t="n">
        <v>126</v>
      </c>
      <c r="C15126" s="13" t="n">
        <v>126</v>
      </c>
      <c r="D15126" s="14" t="n">
        <f aca="false">C15126/Summary!$B$4</f>
        <v>0.0084</v>
      </c>
      <c r="E15126" s="15" t="n">
        <v>0.428571428571429</v>
      </c>
      <c r="F15126" s="2" t="s">
        <v>53</v>
      </c>
      <c r="G15126" s="2" t="s">
        <v>53</v>
      </c>
      <c r="H15126" s="2" t="str">
        <f aca="false">IF(AND(E15126&gt;=0.4,E15126&lt;=0.6),"Yes","No")</f>
        <v>Yes</v>
      </c>
      <c r="I15126" s="2" t="str">
        <f aca="false">IF(AND(F15126="No",G15126="No",H15126="Yes"),"Yes","No")</f>
        <v>No</v>
      </c>
      <c r="J15126" s="2"/>
      <c r="K15126" s="2"/>
    </row>
    <row r="15127" customFormat="false" ht="15" hidden="false" customHeight="false" outlineLevel="0" collapsed="false">
      <c r="A15127" s="2" t="s">
        <v>20627</v>
      </c>
      <c r="B15127" s="13" t="n">
        <v>126</v>
      </c>
      <c r="C15127" s="13" t="n">
        <v>126</v>
      </c>
      <c r="D15127" s="14" t="n">
        <f aca="false">C15127/Summary!$B$4</f>
        <v>0.0084</v>
      </c>
      <c r="E15127" s="15" t="n">
        <v>0.285714285714286</v>
      </c>
      <c r="F15127" s="2" t="s">
        <v>53</v>
      </c>
      <c r="G15127" s="2" t="s">
        <v>53</v>
      </c>
      <c r="H15127" s="2" t="str">
        <f aca="false">IF(AND(E15127&gt;=0.4,E15127&lt;=0.6),"Yes","No")</f>
        <v>No</v>
      </c>
      <c r="I15127" s="2" t="str">
        <f aca="false">IF(AND(F15127="No",G15127="No",H15127="Yes"),"Yes","No")</f>
        <v>No</v>
      </c>
      <c r="J15127" s="2"/>
      <c r="K15127" s="2"/>
    </row>
    <row r="15128" customFormat="false" ht="15" hidden="false" customHeight="false" outlineLevel="0" collapsed="false">
      <c r="A15128" s="2" t="s">
        <v>20628</v>
      </c>
      <c r="B15128" s="13" t="n">
        <v>126</v>
      </c>
      <c r="C15128" s="13" t="n">
        <v>125</v>
      </c>
      <c r="D15128" s="14" t="n">
        <f aca="false">C15128/Summary!$B$4</f>
        <v>0.00833333333333333</v>
      </c>
      <c r="E15128" s="15" t="n">
        <v>0.714285714285714</v>
      </c>
      <c r="F15128" s="2" t="s">
        <v>53</v>
      </c>
      <c r="G15128" s="2" t="s">
        <v>44</v>
      </c>
      <c r="H15128" s="2" t="str">
        <f aca="false">IF(AND(E15128&gt;=0.4,E15128&lt;=0.6),"Yes","No")</f>
        <v>No</v>
      </c>
      <c r="I15128" s="2" t="str">
        <f aca="false">IF(AND(F15128="No",G15128="No",H15128="Yes"),"Yes","No")</f>
        <v>No</v>
      </c>
      <c r="J15128" s="2"/>
      <c r="K15128" s="2"/>
    </row>
    <row r="15129" customFormat="false" ht="15" hidden="false" customHeight="false" outlineLevel="0" collapsed="false">
      <c r="A15129" s="2" t="s">
        <v>20629</v>
      </c>
      <c r="B15129" s="13" t="n">
        <v>126</v>
      </c>
      <c r="C15129" s="13" t="n">
        <v>126</v>
      </c>
      <c r="D15129" s="14" t="n">
        <f aca="false">C15129/Summary!$B$4</f>
        <v>0.0084</v>
      </c>
      <c r="E15129" s="15" t="n">
        <v>0.428571428571429</v>
      </c>
      <c r="F15129" s="2" t="s">
        <v>53</v>
      </c>
      <c r="G15129" s="2" t="s">
        <v>44</v>
      </c>
      <c r="H15129" s="2" t="str">
        <f aca="false">IF(AND(E15129&gt;=0.4,E15129&lt;=0.6),"Yes","No")</f>
        <v>Yes</v>
      </c>
      <c r="I15129" s="2" t="str">
        <f aca="false">IF(AND(F15129="No",G15129="No",H15129="Yes"),"Yes","No")</f>
        <v>No</v>
      </c>
      <c r="J15129" s="2"/>
      <c r="K15129" s="2"/>
    </row>
    <row r="15130" customFormat="false" ht="15" hidden="false" customHeight="false" outlineLevel="0" collapsed="false">
      <c r="A15130" s="2" t="s">
        <v>20630</v>
      </c>
      <c r="B15130" s="13" t="n">
        <v>126</v>
      </c>
      <c r="C15130" s="13" t="n">
        <v>123</v>
      </c>
      <c r="D15130" s="14" t="n">
        <f aca="false">C15130/Summary!$B$4</f>
        <v>0.0082</v>
      </c>
      <c r="E15130" s="15" t="n">
        <v>0.428571428571429</v>
      </c>
      <c r="F15130" s="2" t="s">
        <v>53</v>
      </c>
      <c r="G15130" s="2" t="s">
        <v>53</v>
      </c>
      <c r="H15130" s="2" t="str">
        <f aca="false">IF(AND(E15130&gt;=0.4,E15130&lt;=0.6),"Yes","No")</f>
        <v>Yes</v>
      </c>
      <c r="I15130" s="2" t="str">
        <f aca="false">IF(AND(F15130="No",G15130="No",H15130="Yes"),"Yes","No")</f>
        <v>No</v>
      </c>
      <c r="J15130" s="2"/>
      <c r="K15130" s="2"/>
    </row>
    <row r="15131" customFormat="false" ht="15" hidden="false" customHeight="false" outlineLevel="0" collapsed="false">
      <c r="A15131" s="2" t="s">
        <v>20631</v>
      </c>
      <c r="B15131" s="13" t="n">
        <v>126</v>
      </c>
      <c r="C15131" s="13" t="n">
        <v>124</v>
      </c>
      <c r="D15131" s="14" t="n">
        <f aca="false">C15131/Summary!$B$4</f>
        <v>0.00826666666666667</v>
      </c>
      <c r="E15131" s="15" t="n">
        <v>0.285714285714286</v>
      </c>
      <c r="F15131" s="2" t="s">
        <v>53</v>
      </c>
      <c r="G15131" s="2" t="s">
        <v>53</v>
      </c>
      <c r="H15131" s="2" t="str">
        <f aca="false">IF(AND(E15131&gt;=0.4,E15131&lt;=0.6),"Yes","No")</f>
        <v>No</v>
      </c>
      <c r="I15131" s="2" t="str">
        <f aca="false">IF(AND(F15131="No",G15131="No",H15131="Yes"),"Yes","No")</f>
        <v>No</v>
      </c>
      <c r="J15131" s="2"/>
      <c r="K15131" s="2"/>
    </row>
    <row r="15132" customFormat="false" ht="15" hidden="false" customHeight="false" outlineLevel="0" collapsed="false">
      <c r="A15132" s="2" t="s">
        <v>20632</v>
      </c>
      <c r="B15132" s="13" t="n">
        <v>126</v>
      </c>
      <c r="C15132" s="13" t="n">
        <v>126</v>
      </c>
      <c r="D15132" s="14" t="n">
        <f aca="false">C15132/Summary!$B$4</f>
        <v>0.0084</v>
      </c>
      <c r="E15132" s="15" t="n">
        <v>0.285714285714286</v>
      </c>
      <c r="F15132" s="2" t="s">
        <v>53</v>
      </c>
      <c r="G15132" s="2" t="s">
        <v>44</v>
      </c>
      <c r="H15132" s="2" t="str">
        <f aca="false">IF(AND(E15132&gt;=0.4,E15132&lt;=0.6),"Yes","No")</f>
        <v>No</v>
      </c>
      <c r="I15132" s="2" t="str">
        <f aca="false">IF(AND(F15132="No",G15132="No",H15132="Yes"),"Yes","No")</f>
        <v>No</v>
      </c>
      <c r="J15132" s="2"/>
      <c r="K15132" s="2"/>
    </row>
    <row r="15133" customFormat="false" ht="15" hidden="false" customHeight="false" outlineLevel="0" collapsed="false">
      <c r="A15133" s="2" t="s">
        <v>20633</v>
      </c>
      <c r="B15133" s="13" t="n">
        <v>126</v>
      </c>
      <c r="C15133" s="13" t="n">
        <v>126</v>
      </c>
      <c r="D15133" s="14" t="n">
        <f aca="false">C15133/Summary!$B$4</f>
        <v>0.0084</v>
      </c>
      <c r="E15133" s="15" t="n">
        <v>0.285714285714286</v>
      </c>
      <c r="F15133" s="2" t="s">
        <v>53</v>
      </c>
      <c r="G15133" s="2" t="s">
        <v>53</v>
      </c>
      <c r="H15133" s="2" t="str">
        <f aca="false">IF(AND(E15133&gt;=0.4,E15133&lt;=0.6),"Yes","No")</f>
        <v>No</v>
      </c>
      <c r="I15133" s="2" t="str">
        <f aca="false">IF(AND(F15133="No",G15133="No",H15133="Yes"),"Yes","No")</f>
        <v>No</v>
      </c>
      <c r="J15133" s="2"/>
      <c r="K15133" s="2"/>
    </row>
    <row r="15134" customFormat="false" ht="15" hidden="false" customHeight="false" outlineLevel="0" collapsed="false">
      <c r="A15134" s="2" t="s">
        <v>20634</v>
      </c>
      <c r="B15134" s="13" t="n">
        <v>126</v>
      </c>
      <c r="C15134" s="13" t="n">
        <v>126</v>
      </c>
      <c r="D15134" s="14" t="n">
        <f aca="false">C15134/Summary!$B$4</f>
        <v>0.0084</v>
      </c>
      <c r="E15134" s="15" t="n">
        <v>0.142857142857143</v>
      </c>
      <c r="F15134" s="2" t="s">
        <v>53</v>
      </c>
      <c r="G15134" s="2" t="s">
        <v>44</v>
      </c>
      <c r="H15134" s="2" t="str">
        <f aca="false">IF(AND(E15134&gt;=0.4,E15134&lt;=0.6),"Yes","No")</f>
        <v>No</v>
      </c>
      <c r="I15134" s="2" t="str">
        <f aca="false">IF(AND(F15134="No",G15134="No",H15134="Yes"),"Yes","No")</f>
        <v>No</v>
      </c>
      <c r="J15134" s="2"/>
      <c r="K15134" s="2"/>
    </row>
    <row r="15135" customFormat="false" ht="15" hidden="false" customHeight="false" outlineLevel="0" collapsed="false">
      <c r="A15135" s="2" t="s">
        <v>20635</v>
      </c>
      <c r="B15135" s="13" t="n">
        <v>126</v>
      </c>
      <c r="C15135" s="13" t="n">
        <v>125</v>
      </c>
      <c r="D15135" s="14" t="n">
        <f aca="false">C15135/Summary!$B$4</f>
        <v>0.00833333333333333</v>
      </c>
      <c r="E15135" s="15" t="n">
        <v>0.428571428571429</v>
      </c>
      <c r="F15135" s="2" t="s">
        <v>53</v>
      </c>
      <c r="G15135" s="2" t="s">
        <v>44</v>
      </c>
      <c r="H15135" s="2" t="str">
        <f aca="false">IF(AND(E15135&gt;=0.4,E15135&lt;=0.6),"Yes","No")</f>
        <v>Yes</v>
      </c>
      <c r="I15135" s="2" t="str">
        <f aca="false">IF(AND(F15135="No",G15135="No",H15135="Yes"),"Yes","No")</f>
        <v>No</v>
      </c>
      <c r="J15135" s="2"/>
      <c r="K15135" s="2"/>
    </row>
    <row r="15136" customFormat="false" ht="15" hidden="false" customHeight="false" outlineLevel="0" collapsed="false">
      <c r="A15136" s="2" t="s">
        <v>20636</v>
      </c>
      <c r="B15136" s="13" t="n">
        <v>126</v>
      </c>
      <c r="C15136" s="13" t="n">
        <v>126</v>
      </c>
      <c r="D15136" s="14" t="n">
        <f aca="false">C15136/Summary!$B$4</f>
        <v>0.0084</v>
      </c>
      <c r="E15136" s="15" t="n">
        <v>0.142857142857143</v>
      </c>
      <c r="F15136" s="2" t="s">
        <v>53</v>
      </c>
      <c r="G15136" s="2" t="s">
        <v>53</v>
      </c>
      <c r="H15136" s="2" t="str">
        <f aca="false">IF(AND(E15136&gt;=0.4,E15136&lt;=0.6),"Yes","No")</f>
        <v>No</v>
      </c>
      <c r="I15136" s="2" t="str">
        <f aca="false">IF(AND(F15136="No",G15136="No",H15136="Yes"),"Yes","No")</f>
        <v>No</v>
      </c>
      <c r="J15136" s="2"/>
      <c r="K15136" s="2"/>
    </row>
    <row r="15137" customFormat="false" ht="15" hidden="false" customHeight="false" outlineLevel="0" collapsed="false">
      <c r="A15137" s="2" t="s">
        <v>20637</v>
      </c>
      <c r="B15137" s="13" t="n">
        <v>126</v>
      </c>
      <c r="C15137" s="13" t="n">
        <v>126</v>
      </c>
      <c r="D15137" s="14" t="n">
        <f aca="false">C15137/Summary!$B$4</f>
        <v>0.0084</v>
      </c>
      <c r="E15137" s="15" t="n">
        <v>0.571428571428571</v>
      </c>
      <c r="F15137" s="2" t="s">
        <v>53</v>
      </c>
      <c r="G15137" s="2" t="s">
        <v>44</v>
      </c>
      <c r="H15137" s="2" t="str">
        <f aca="false">IF(AND(E15137&gt;=0.4,E15137&lt;=0.6),"Yes","No")</f>
        <v>Yes</v>
      </c>
      <c r="I15137" s="2" t="str">
        <f aca="false">IF(AND(F15137="No",G15137="No",H15137="Yes"),"Yes","No")</f>
        <v>No</v>
      </c>
      <c r="J15137" s="2"/>
      <c r="K15137" s="2"/>
    </row>
    <row r="15138" customFormat="false" ht="15" hidden="false" customHeight="false" outlineLevel="0" collapsed="false">
      <c r="A15138" s="2" t="s">
        <v>20638</v>
      </c>
      <c r="B15138" s="13" t="n">
        <v>126</v>
      </c>
      <c r="C15138" s="13" t="n">
        <v>124</v>
      </c>
      <c r="D15138" s="14" t="n">
        <f aca="false">C15138/Summary!$B$4</f>
        <v>0.00826666666666667</v>
      </c>
      <c r="E15138" s="15" t="n">
        <v>0.571428571428571</v>
      </c>
      <c r="F15138" s="2" t="s">
        <v>53</v>
      </c>
      <c r="G15138" s="2" t="s">
        <v>44</v>
      </c>
      <c r="H15138" s="2" t="str">
        <f aca="false">IF(AND(E15138&gt;=0.4,E15138&lt;=0.6),"Yes","No")</f>
        <v>Yes</v>
      </c>
      <c r="I15138" s="2" t="str">
        <f aca="false">IF(AND(F15138="No",G15138="No",H15138="Yes"),"Yes","No")</f>
        <v>No</v>
      </c>
      <c r="J15138" s="2"/>
      <c r="K15138" s="2"/>
    </row>
    <row r="15139" customFormat="false" ht="15" hidden="false" customHeight="false" outlineLevel="0" collapsed="false">
      <c r="A15139" s="2" t="s">
        <v>20639</v>
      </c>
      <c r="B15139" s="13" t="n">
        <v>126</v>
      </c>
      <c r="C15139" s="13" t="n">
        <v>126</v>
      </c>
      <c r="D15139" s="14" t="n">
        <f aca="false">C15139/Summary!$B$4</f>
        <v>0.0084</v>
      </c>
      <c r="E15139" s="15" t="n">
        <v>0.714285714285714</v>
      </c>
      <c r="F15139" s="2" t="s">
        <v>53</v>
      </c>
      <c r="G15139" s="2" t="s">
        <v>44</v>
      </c>
      <c r="H15139" s="2" t="str">
        <f aca="false">IF(AND(E15139&gt;=0.4,E15139&lt;=0.6),"Yes","No")</f>
        <v>No</v>
      </c>
      <c r="I15139" s="2" t="str">
        <f aca="false">IF(AND(F15139="No",G15139="No",H15139="Yes"),"Yes","No")</f>
        <v>No</v>
      </c>
      <c r="J15139" s="2"/>
      <c r="K15139" s="2"/>
    </row>
    <row r="15140" customFormat="false" ht="15" hidden="false" customHeight="false" outlineLevel="0" collapsed="false">
      <c r="A15140" s="2" t="s">
        <v>20640</v>
      </c>
      <c r="B15140" s="13" t="n">
        <v>126</v>
      </c>
      <c r="C15140" s="13" t="n">
        <v>123</v>
      </c>
      <c r="D15140" s="14" t="n">
        <f aca="false">C15140/Summary!$B$4</f>
        <v>0.0082</v>
      </c>
      <c r="E15140" s="15" t="n">
        <v>0.571428571428571</v>
      </c>
      <c r="F15140" s="2" t="s">
        <v>53</v>
      </c>
      <c r="G15140" s="2" t="s">
        <v>53</v>
      </c>
      <c r="H15140" s="2" t="str">
        <f aca="false">IF(AND(E15140&gt;=0.4,E15140&lt;=0.6),"Yes","No")</f>
        <v>Yes</v>
      </c>
      <c r="I15140" s="2" t="str">
        <f aca="false">IF(AND(F15140="No",G15140="No",H15140="Yes"),"Yes","No")</f>
        <v>No</v>
      </c>
      <c r="J15140" s="2"/>
      <c r="K15140" s="2"/>
    </row>
    <row r="15141" customFormat="false" ht="15" hidden="false" customHeight="false" outlineLevel="0" collapsed="false">
      <c r="A15141" s="2" t="s">
        <v>20641</v>
      </c>
      <c r="B15141" s="13" t="n">
        <v>126</v>
      </c>
      <c r="C15141" s="13" t="n">
        <v>126</v>
      </c>
      <c r="D15141" s="14" t="n">
        <f aca="false">C15141/Summary!$B$4</f>
        <v>0.0084</v>
      </c>
      <c r="E15141" s="15" t="n">
        <v>0.571428571428571</v>
      </c>
      <c r="F15141" s="2" t="s">
        <v>44</v>
      </c>
      <c r="G15141" s="2" t="s">
        <v>53</v>
      </c>
      <c r="H15141" s="2" t="str">
        <f aca="false">IF(AND(E15141&gt;=0.4,E15141&lt;=0.6),"Yes","No")</f>
        <v>Yes</v>
      </c>
      <c r="I15141" s="2" t="str">
        <f aca="false">IF(AND(F15141="No",G15141="No",H15141="Yes"),"Yes","No")</f>
        <v>No</v>
      </c>
      <c r="J15141" s="2"/>
      <c r="K15141" s="2"/>
    </row>
    <row r="15142" customFormat="false" ht="15" hidden="false" customHeight="false" outlineLevel="0" collapsed="false">
      <c r="A15142" s="2" t="s">
        <v>20642</v>
      </c>
      <c r="B15142" s="13" t="n">
        <v>126</v>
      </c>
      <c r="C15142" s="13" t="n">
        <v>125</v>
      </c>
      <c r="D15142" s="14" t="n">
        <f aca="false">C15142/Summary!$B$4</f>
        <v>0.00833333333333333</v>
      </c>
      <c r="E15142" s="15" t="n">
        <v>0.857142857142857</v>
      </c>
      <c r="F15142" s="2" t="s">
        <v>53</v>
      </c>
      <c r="G15142" s="2" t="s">
        <v>44</v>
      </c>
      <c r="H15142" s="2" t="str">
        <f aca="false">IF(AND(E15142&gt;=0.4,E15142&lt;=0.6),"Yes","No")</f>
        <v>No</v>
      </c>
      <c r="I15142" s="2" t="str">
        <f aca="false">IF(AND(F15142="No",G15142="No",H15142="Yes"),"Yes","No")</f>
        <v>No</v>
      </c>
      <c r="J15142" s="2"/>
      <c r="K15142" s="2"/>
    </row>
    <row r="15143" customFormat="false" ht="15" hidden="false" customHeight="false" outlineLevel="0" collapsed="false">
      <c r="A15143" s="2" t="s">
        <v>20643</v>
      </c>
      <c r="B15143" s="13" t="n">
        <v>126</v>
      </c>
      <c r="C15143" s="13" t="n">
        <v>125</v>
      </c>
      <c r="D15143" s="14" t="n">
        <f aca="false">C15143/Summary!$B$4</f>
        <v>0.00833333333333333</v>
      </c>
      <c r="E15143" s="15" t="n">
        <v>0.714285714285714</v>
      </c>
      <c r="F15143" s="2" t="s">
        <v>53</v>
      </c>
      <c r="G15143" s="2" t="s">
        <v>44</v>
      </c>
      <c r="H15143" s="2" t="str">
        <f aca="false">IF(AND(E15143&gt;=0.4,E15143&lt;=0.6),"Yes","No")</f>
        <v>No</v>
      </c>
      <c r="I15143" s="2" t="str">
        <f aca="false">IF(AND(F15143="No",G15143="No",H15143="Yes"),"Yes","No")</f>
        <v>No</v>
      </c>
      <c r="J15143" s="2"/>
      <c r="K15143" s="2"/>
    </row>
    <row r="15144" customFormat="false" ht="15" hidden="false" customHeight="false" outlineLevel="0" collapsed="false">
      <c r="A15144" s="2" t="s">
        <v>20644</v>
      </c>
      <c r="B15144" s="13" t="n">
        <v>126</v>
      </c>
      <c r="C15144" s="13" t="n">
        <v>126</v>
      </c>
      <c r="D15144" s="14" t="n">
        <f aca="false">C15144/Summary!$B$4</f>
        <v>0.0084</v>
      </c>
      <c r="E15144" s="15" t="n">
        <v>0.428571428571429</v>
      </c>
      <c r="F15144" s="2" t="s">
        <v>53</v>
      </c>
      <c r="G15144" s="2" t="s">
        <v>53</v>
      </c>
      <c r="H15144" s="2" t="str">
        <f aca="false">IF(AND(E15144&gt;=0.4,E15144&lt;=0.6),"Yes","No")</f>
        <v>Yes</v>
      </c>
      <c r="I15144" s="2" t="str">
        <f aca="false">IF(AND(F15144="No",G15144="No",H15144="Yes"),"Yes","No")</f>
        <v>No</v>
      </c>
      <c r="J15144" s="2"/>
      <c r="K15144" s="2"/>
    </row>
    <row r="15145" customFormat="false" ht="15" hidden="false" customHeight="false" outlineLevel="0" collapsed="false">
      <c r="A15145" s="2" t="s">
        <v>20645</v>
      </c>
      <c r="B15145" s="13" t="n">
        <v>126</v>
      </c>
      <c r="C15145" s="13" t="n">
        <v>126</v>
      </c>
      <c r="D15145" s="14" t="n">
        <f aca="false">C15145/Summary!$B$4</f>
        <v>0.0084</v>
      </c>
      <c r="E15145" s="15" t="n">
        <v>0.285714285714286</v>
      </c>
      <c r="F15145" s="2" t="s">
        <v>44</v>
      </c>
      <c r="G15145" s="2" t="s">
        <v>44</v>
      </c>
      <c r="H15145" s="2" t="str">
        <f aca="false">IF(AND(E15145&gt;=0.4,E15145&lt;=0.6),"Yes","No")</f>
        <v>No</v>
      </c>
      <c r="I15145" s="2" t="str">
        <f aca="false">IF(AND(F15145="No",G15145="No",H15145="Yes"),"Yes","No")</f>
        <v>No</v>
      </c>
      <c r="J15145" s="2"/>
      <c r="K15145" s="2"/>
    </row>
    <row r="15146" customFormat="false" ht="15" hidden="false" customHeight="false" outlineLevel="0" collapsed="false">
      <c r="A15146" s="2" t="s">
        <v>20646</v>
      </c>
      <c r="B15146" s="13" t="n">
        <v>126</v>
      </c>
      <c r="C15146" s="13" t="n">
        <v>125</v>
      </c>
      <c r="D15146" s="14" t="n">
        <f aca="false">C15146/Summary!$B$4</f>
        <v>0.00833333333333333</v>
      </c>
      <c r="E15146" s="15" t="n">
        <v>0.428571428571429</v>
      </c>
      <c r="F15146" s="2" t="s">
        <v>53</v>
      </c>
      <c r="G15146" s="2" t="s">
        <v>44</v>
      </c>
      <c r="H15146" s="2" t="str">
        <f aca="false">IF(AND(E15146&gt;=0.4,E15146&lt;=0.6),"Yes","No")</f>
        <v>Yes</v>
      </c>
      <c r="I15146" s="2" t="str">
        <f aca="false">IF(AND(F15146="No",G15146="No",H15146="Yes"),"Yes","No")</f>
        <v>No</v>
      </c>
      <c r="J15146" s="2"/>
      <c r="K15146" s="2"/>
    </row>
    <row r="15147" customFormat="false" ht="15" hidden="false" customHeight="false" outlineLevel="0" collapsed="false">
      <c r="A15147" s="2" t="s">
        <v>20647</v>
      </c>
      <c r="B15147" s="13" t="n">
        <v>126</v>
      </c>
      <c r="C15147" s="13" t="n">
        <v>126</v>
      </c>
      <c r="D15147" s="14" t="n">
        <f aca="false">C15147/Summary!$B$4</f>
        <v>0.0084</v>
      </c>
      <c r="E15147" s="15" t="n">
        <v>0.571428571428571</v>
      </c>
      <c r="F15147" s="2" t="s">
        <v>53</v>
      </c>
      <c r="G15147" s="2" t="s">
        <v>44</v>
      </c>
      <c r="H15147" s="2" t="str">
        <f aca="false">IF(AND(E15147&gt;=0.4,E15147&lt;=0.6),"Yes","No")</f>
        <v>Yes</v>
      </c>
      <c r="I15147" s="2" t="str">
        <f aca="false">IF(AND(F15147="No",G15147="No",H15147="Yes"),"Yes","No")</f>
        <v>No</v>
      </c>
      <c r="J15147" s="2"/>
      <c r="K15147" s="2"/>
    </row>
    <row r="15148" customFormat="false" ht="15" hidden="false" customHeight="false" outlineLevel="0" collapsed="false">
      <c r="A15148" s="2" t="s">
        <v>20648</v>
      </c>
      <c r="B15148" s="13" t="n">
        <v>126</v>
      </c>
      <c r="C15148" s="13" t="n">
        <v>125</v>
      </c>
      <c r="D15148" s="14" t="n">
        <f aca="false">C15148/Summary!$B$4</f>
        <v>0.00833333333333333</v>
      </c>
      <c r="E15148" s="15" t="n">
        <v>0.428571428571429</v>
      </c>
      <c r="F15148" s="2" t="s">
        <v>53</v>
      </c>
      <c r="G15148" s="2" t="s">
        <v>44</v>
      </c>
      <c r="H15148" s="2" t="str">
        <f aca="false">IF(AND(E15148&gt;=0.4,E15148&lt;=0.6),"Yes","No")</f>
        <v>Yes</v>
      </c>
      <c r="I15148" s="2" t="str">
        <f aca="false">IF(AND(F15148="No",G15148="No",H15148="Yes"),"Yes","No")</f>
        <v>No</v>
      </c>
      <c r="J15148" s="2"/>
      <c r="K15148" s="2"/>
    </row>
    <row r="15149" customFormat="false" ht="15" hidden="false" customHeight="false" outlineLevel="0" collapsed="false">
      <c r="A15149" s="2" t="s">
        <v>20649</v>
      </c>
      <c r="B15149" s="13" t="n">
        <v>126</v>
      </c>
      <c r="C15149" s="13" t="n">
        <v>126</v>
      </c>
      <c r="D15149" s="14" t="n">
        <f aca="false">C15149/Summary!$B$4</f>
        <v>0.0084</v>
      </c>
      <c r="E15149" s="15" t="n">
        <v>0.285714285714286</v>
      </c>
      <c r="F15149" s="2" t="s">
        <v>53</v>
      </c>
      <c r="G15149" s="2" t="s">
        <v>44</v>
      </c>
      <c r="H15149" s="2" t="str">
        <f aca="false">IF(AND(E15149&gt;=0.4,E15149&lt;=0.6),"Yes","No")</f>
        <v>No</v>
      </c>
      <c r="I15149" s="2" t="str">
        <f aca="false">IF(AND(F15149="No",G15149="No",H15149="Yes"),"Yes","No")</f>
        <v>No</v>
      </c>
      <c r="J15149" s="2"/>
      <c r="K15149" s="2"/>
    </row>
    <row r="15150" customFormat="false" ht="15" hidden="false" customHeight="false" outlineLevel="0" collapsed="false">
      <c r="A15150" s="2" t="s">
        <v>20650</v>
      </c>
      <c r="B15150" s="13" t="n">
        <v>126</v>
      </c>
      <c r="C15150" s="13" t="n">
        <v>126</v>
      </c>
      <c r="D15150" s="14" t="n">
        <f aca="false">C15150/Summary!$B$4</f>
        <v>0.0084</v>
      </c>
      <c r="E15150" s="15" t="n">
        <v>0.714285714285714</v>
      </c>
      <c r="F15150" s="2" t="s">
        <v>53</v>
      </c>
      <c r="G15150" s="2" t="s">
        <v>44</v>
      </c>
      <c r="H15150" s="2" t="str">
        <f aca="false">IF(AND(E15150&gt;=0.4,E15150&lt;=0.6),"Yes","No")</f>
        <v>No</v>
      </c>
      <c r="I15150" s="2" t="str">
        <f aca="false">IF(AND(F15150="No",G15150="No",H15150="Yes"),"Yes","No")</f>
        <v>No</v>
      </c>
      <c r="J15150" s="2"/>
      <c r="K15150" s="2"/>
    </row>
    <row r="15151" customFormat="false" ht="15" hidden="false" customHeight="false" outlineLevel="0" collapsed="false">
      <c r="A15151" s="2" t="s">
        <v>20651</v>
      </c>
      <c r="B15151" s="13" t="n">
        <v>126</v>
      </c>
      <c r="C15151" s="13" t="n">
        <v>124</v>
      </c>
      <c r="D15151" s="14" t="n">
        <f aca="false">C15151/Summary!$B$4</f>
        <v>0.00826666666666667</v>
      </c>
      <c r="E15151" s="15" t="n">
        <v>0.714285714285714</v>
      </c>
      <c r="F15151" s="2" t="s">
        <v>53</v>
      </c>
      <c r="G15151" s="2" t="s">
        <v>44</v>
      </c>
      <c r="H15151" s="2" t="str">
        <f aca="false">IF(AND(E15151&gt;=0.4,E15151&lt;=0.6),"Yes","No")</f>
        <v>No</v>
      </c>
      <c r="I15151" s="2" t="str">
        <f aca="false">IF(AND(F15151="No",G15151="No",H15151="Yes"),"Yes","No")</f>
        <v>No</v>
      </c>
      <c r="J15151" s="2"/>
      <c r="K15151" s="2"/>
    </row>
    <row r="15152" customFormat="false" ht="15" hidden="false" customHeight="false" outlineLevel="0" collapsed="false">
      <c r="A15152" s="2" t="s">
        <v>20652</v>
      </c>
      <c r="B15152" s="13" t="n">
        <v>126</v>
      </c>
      <c r="C15152" s="13" t="n">
        <v>126</v>
      </c>
      <c r="D15152" s="14" t="n">
        <f aca="false">C15152/Summary!$B$4</f>
        <v>0.0084</v>
      </c>
      <c r="E15152" s="15" t="n">
        <v>0.571428571428571</v>
      </c>
      <c r="F15152" s="2" t="s">
        <v>53</v>
      </c>
      <c r="G15152" s="2" t="s">
        <v>44</v>
      </c>
      <c r="H15152" s="2" t="str">
        <f aca="false">IF(AND(E15152&gt;=0.4,E15152&lt;=0.6),"Yes","No")</f>
        <v>Yes</v>
      </c>
      <c r="I15152" s="2" t="str">
        <f aca="false">IF(AND(F15152="No",G15152="No",H15152="Yes"),"Yes","No")</f>
        <v>No</v>
      </c>
      <c r="J15152" s="2"/>
      <c r="K15152" s="2"/>
    </row>
    <row r="15153" customFormat="false" ht="15" hidden="false" customHeight="false" outlineLevel="0" collapsed="false">
      <c r="A15153" s="2" t="s">
        <v>20653</v>
      </c>
      <c r="B15153" s="13" t="n">
        <v>126</v>
      </c>
      <c r="C15153" s="13" t="n">
        <v>126</v>
      </c>
      <c r="D15153" s="14" t="n">
        <f aca="false">C15153/Summary!$B$4</f>
        <v>0.0084</v>
      </c>
      <c r="E15153" s="15" t="n">
        <v>0.571428571428571</v>
      </c>
      <c r="F15153" s="2" t="s">
        <v>44</v>
      </c>
      <c r="G15153" s="2" t="s">
        <v>53</v>
      </c>
      <c r="H15153" s="2" t="str">
        <f aca="false">IF(AND(E15153&gt;=0.4,E15153&lt;=0.6),"Yes","No")</f>
        <v>Yes</v>
      </c>
      <c r="I15153" s="2" t="str">
        <f aca="false">IF(AND(F15153="No",G15153="No",H15153="Yes"),"Yes","No")</f>
        <v>No</v>
      </c>
      <c r="J15153" s="2"/>
      <c r="K15153" s="2"/>
    </row>
    <row r="15154" customFormat="false" ht="15" hidden="false" customHeight="false" outlineLevel="0" collapsed="false">
      <c r="A15154" s="2" t="s">
        <v>20654</v>
      </c>
      <c r="B15154" s="13" t="n">
        <v>126</v>
      </c>
      <c r="C15154" s="13" t="n">
        <v>126</v>
      </c>
      <c r="D15154" s="14" t="n">
        <f aca="false">C15154/Summary!$B$4</f>
        <v>0.0084</v>
      </c>
      <c r="E15154" s="15" t="n">
        <v>0.428571428571429</v>
      </c>
      <c r="F15154" s="2" t="s">
        <v>44</v>
      </c>
      <c r="G15154" s="2" t="s">
        <v>53</v>
      </c>
      <c r="H15154" s="2" t="str">
        <f aca="false">IF(AND(E15154&gt;=0.4,E15154&lt;=0.6),"Yes","No")</f>
        <v>Yes</v>
      </c>
      <c r="I15154" s="2" t="str">
        <f aca="false">IF(AND(F15154="No",G15154="No",H15154="Yes"),"Yes","No")</f>
        <v>No</v>
      </c>
      <c r="J15154" s="2"/>
      <c r="K15154" s="2"/>
    </row>
    <row r="15155" customFormat="false" ht="15" hidden="false" customHeight="false" outlineLevel="0" collapsed="false">
      <c r="A15155" s="2" t="s">
        <v>20655</v>
      </c>
      <c r="B15155" s="13" t="n">
        <v>126</v>
      </c>
      <c r="C15155" s="13" t="n">
        <v>126</v>
      </c>
      <c r="D15155" s="14" t="n">
        <f aca="false">C15155/Summary!$B$4</f>
        <v>0.0084</v>
      </c>
      <c r="E15155" s="15" t="n">
        <v>0.285714285714286</v>
      </c>
      <c r="F15155" s="2" t="s">
        <v>53</v>
      </c>
      <c r="G15155" s="2" t="s">
        <v>44</v>
      </c>
      <c r="H15155" s="2" t="str">
        <f aca="false">IF(AND(E15155&gt;=0.4,E15155&lt;=0.6),"Yes","No")</f>
        <v>No</v>
      </c>
      <c r="I15155" s="2" t="str">
        <f aca="false">IF(AND(F15155="No",G15155="No",H15155="Yes"),"Yes","No")</f>
        <v>No</v>
      </c>
      <c r="J15155" s="2"/>
      <c r="K15155" s="2"/>
    </row>
    <row r="15156" customFormat="false" ht="15" hidden="false" customHeight="false" outlineLevel="0" collapsed="false">
      <c r="A15156" s="2" t="s">
        <v>20656</v>
      </c>
      <c r="B15156" s="13" t="n">
        <v>126</v>
      </c>
      <c r="C15156" s="13" t="n">
        <v>126</v>
      </c>
      <c r="D15156" s="14" t="n">
        <f aca="false">C15156/Summary!$B$4</f>
        <v>0.0084</v>
      </c>
      <c r="E15156" s="15" t="n">
        <v>0.285714285714286</v>
      </c>
      <c r="F15156" s="2" t="s">
        <v>53</v>
      </c>
      <c r="G15156" s="2" t="s">
        <v>44</v>
      </c>
      <c r="H15156" s="2" t="str">
        <f aca="false">IF(AND(E15156&gt;=0.4,E15156&lt;=0.6),"Yes","No")</f>
        <v>No</v>
      </c>
      <c r="I15156" s="2" t="str">
        <f aca="false">IF(AND(F15156="No",G15156="No",H15156="Yes"),"Yes","No")</f>
        <v>No</v>
      </c>
      <c r="J15156" s="2"/>
      <c r="K15156" s="2"/>
    </row>
    <row r="15157" customFormat="false" ht="15" hidden="false" customHeight="false" outlineLevel="0" collapsed="false">
      <c r="A15157" s="2" t="s">
        <v>20657</v>
      </c>
      <c r="B15157" s="13" t="n">
        <v>126</v>
      </c>
      <c r="C15157" s="13" t="n">
        <v>126</v>
      </c>
      <c r="D15157" s="14" t="n">
        <f aca="false">C15157/Summary!$B$4</f>
        <v>0.0084</v>
      </c>
      <c r="E15157" s="15" t="n">
        <v>0.142857142857143</v>
      </c>
      <c r="F15157" s="2" t="s">
        <v>53</v>
      </c>
      <c r="G15157" s="2" t="s">
        <v>53</v>
      </c>
      <c r="H15157" s="2" t="str">
        <f aca="false">IF(AND(E15157&gt;=0.4,E15157&lt;=0.6),"Yes","No")</f>
        <v>No</v>
      </c>
      <c r="I15157" s="2" t="str">
        <f aca="false">IF(AND(F15157="No",G15157="No",H15157="Yes"),"Yes","No")</f>
        <v>No</v>
      </c>
      <c r="J15157" s="2"/>
      <c r="K15157" s="2"/>
    </row>
    <row r="15158" customFormat="false" ht="15" hidden="false" customHeight="false" outlineLevel="0" collapsed="false">
      <c r="A15158" s="2" t="s">
        <v>20658</v>
      </c>
      <c r="B15158" s="13" t="n">
        <v>126</v>
      </c>
      <c r="C15158" s="13" t="n">
        <v>126</v>
      </c>
      <c r="D15158" s="14" t="n">
        <f aca="false">C15158/Summary!$B$4</f>
        <v>0.0084</v>
      </c>
      <c r="E15158" s="15" t="n">
        <v>0.571428571428571</v>
      </c>
      <c r="F15158" s="2" t="s">
        <v>53</v>
      </c>
      <c r="G15158" s="2" t="s">
        <v>44</v>
      </c>
      <c r="H15158" s="2" t="str">
        <f aca="false">IF(AND(E15158&gt;=0.4,E15158&lt;=0.6),"Yes","No")</f>
        <v>Yes</v>
      </c>
      <c r="I15158" s="2" t="str">
        <f aca="false">IF(AND(F15158="No",G15158="No",H15158="Yes"),"Yes","No")</f>
        <v>No</v>
      </c>
      <c r="J15158" s="2"/>
      <c r="K15158" s="2"/>
    </row>
    <row r="15159" customFormat="false" ht="15" hidden="false" customHeight="false" outlineLevel="0" collapsed="false">
      <c r="A15159" s="2" t="s">
        <v>20659</v>
      </c>
      <c r="B15159" s="13" t="n">
        <v>126</v>
      </c>
      <c r="C15159" s="13" t="n">
        <v>126</v>
      </c>
      <c r="D15159" s="14" t="n">
        <f aca="false">C15159/Summary!$B$4</f>
        <v>0.0084</v>
      </c>
      <c r="E15159" s="15" t="n">
        <v>0.285714285714286</v>
      </c>
      <c r="F15159" s="2" t="s">
        <v>44</v>
      </c>
      <c r="G15159" s="2" t="s">
        <v>53</v>
      </c>
      <c r="H15159" s="2" t="str">
        <f aca="false">IF(AND(E15159&gt;=0.4,E15159&lt;=0.6),"Yes","No")</f>
        <v>No</v>
      </c>
      <c r="I15159" s="2" t="str">
        <f aca="false">IF(AND(F15159="No",G15159="No",H15159="Yes"),"Yes","No")</f>
        <v>No</v>
      </c>
      <c r="J15159" s="2"/>
      <c r="K15159" s="2"/>
    </row>
    <row r="15160" customFormat="false" ht="15" hidden="false" customHeight="false" outlineLevel="0" collapsed="false">
      <c r="A15160" s="2" t="s">
        <v>20660</v>
      </c>
      <c r="B15160" s="13" t="n">
        <v>126</v>
      </c>
      <c r="C15160" s="13" t="n">
        <v>125</v>
      </c>
      <c r="D15160" s="14" t="n">
        <f aca="false">C15160/Summary!$B$4</f>
        <v>0.00833333333333333</v>
      </c>
      <c r="E15160" s="15" t="n">
        <v>0.142857142857143</v>
      </c>
      <c r="F15160" s="2" t="s">
        <v>53</v>
      </c>
      <c r="G15160" s="2" t="s">
        <v>44</v>
      </c>
      <c r="H15160" s="2" t="str">
        <f aca="false">IF(AND(E15160&gt;=0.4,E15160&lt;=0.6),"Yes","No")</f>
        <v>No</v>
      </c>
      <c r="I15160" s="2" t="str">
        <f aca="false">IF(AND(F15160="No",G15160="No",H15160="Yes"),"Yes","No")</f>
        <v>No</v>
      </c>
      <c r="J15160" s="2"/>
      <c r="K15160" s="2"/>
    </row>
    <row r="15161" customFormat="false" ht="15" hidden="false" customHeight="false" outlineLevel="0" collapsed="false">
      <c r="A15161" s="2" t="s">
        <v>20661</v>
      </c>
      <c r="B15161" s="13" t="n">
        <v>126</v>
      </c>
      <c r="C15161" s="13" t="n">
        <v>126</v>
      </c>
      <c r="D15161" s="14" t="n">
        <f aca="false">C15161/Summary!$B$4</f>
        <v>0.0084</v>
      </c>
      <c r="E15161" s="15" t="n">
        <v>0.571428571428571</v>
      </c>
      <c r="F15161" s="2" t="s">
        <v>53</v>
      </c>
      <c r="G15161" s="2" t="s">
        <v>44</v>
      </c>
      <c r="H15161" s="2" t="str">
        <f aca="false">IF(AND(E15161&gt;=0.4,E15161&lt;=0.6),"Yes","No")</f>
        <v>Yes</v>
      </c>
      <c r="I15161" s="2" t="str">
        <f aca="false">IF(AND(F15161="No",G15161="No",H15161="Yes"),"Yes","No")</f>
        <v>No</v>
      </c>
      <c r="J15161" s="2"/>
      <c r="K15161" s="2"/>
    </row>
    <row r="15162" customFormat="false" ht="15" hidden="false" customHeight="false" outlineLevel="0" collapsed="false">
      <c r="A15162" s="2" t="s">
        <v>20662</v>
      </c>
      <c r="B15162" s="13" t="n">
        <v>126</v>
      </c>
      <c r="C15162" s="13" t="n">
        <v>126</v>
      </c>
      <c r="D15162" s="14" t="n">
        <f aca="false">C15162/Summary!$B$4</f>
        <v>0.0084</v>
      </c>
      <c r="E15162" s="15" t="n">
        <v>0.428571428571429</v>
      </c>
      <c r="F15162" s="2" t="s">
        <v>53</v>
      </c>
      <c r="G15162" s="2" t="s">
        <v>44</v>
      </c>
      <c r="H15162" s="2" t="str">
        <f aca="false">IF(AND(E15162&gt;=0.4,E15162&lt;=0.6),"Yes","No")</f>
        <v>Yes</v>
      </c>
      <c r="I15162" s="2" t="str">
        <f aca="false">IF(AND(F15162="No",G15162="No",H15162="Yes"),"Yes","No")</f>
        <v>No</v>
      </c>
      <c r="J15162" s="2"/>
      <c r="K15162" s="2"/>
    </row>
    <row r="15163" customFormat="false" ht="15" hidden="false" customHeight="false" outlineLevel="0" collapsed="false">
      <c r="A15163" s="2" t="s">
        <v>20663</v>
      </c>
      <c r="B15163" s="13" t="n">
        <v>126</v>
      </c>
      <c r="C15163" s="13" t="n">
        <v>126</v>
      </c>
      <c r="D15163" s="14" t="n">
        <f aca="false">C15163/Summary!$B$4</f>
        <v>0.0084</v>
      </c>
      <c r="E15163" s="15" t="n">
        <v>0.571428571428571</v>
      </c>
      <c r="F15163" s="2" t="s">
        <v>53</v>
      </c>
      <c r="G15163" s="2" t="s">
        <v>44</v>
      </c>
      <c r="H15163" s="2" t="str">
        <f aca="false">IF(AND(E15163&gt;=0.4,E15163&lt;=0.6),"Yes","No")</f>
        <v>Yes</v>
      </c>
      <c r="I15163" s="2" t="str">
        <f aca="false">IF(AND(F15163="No",G15163="No",H15163="Yes"),"Yes","No")</f>
        <v>No</v>
      </c>
      <c r="J15163" s="2"/>
      <c r="K15163" s="2"/>
    </row>
    <row r="15164" customFormat="false" ht="15" hidden="false" customHeight="false" outlineLevel="0" collapsed="false">
      <c r="A15164" s="2" t="s">
        <v>20664</v>
      </c>
      <c r="B15164" s="13" t="n">
        <v>126</v>
      </c>
      <c r="C15164" s="13" t="n">
        <v>126</v>
      </c>
      <c r="D15164" s="14" t="n">
        <f aca="false">C15164/Summary!$B$4</f>
        <v>0.0084</v>
      </c>
      <c r="E15164" s="15" t="n">
        <v>0.285714285714286</v>
      </c>
      <c r="F15164" s="2" t="s">
        <v>53</v>
      </c>
      <c r="G15164" s="2" t="s">
        <v>44</v>
      </c>
      <c r="H15164" s="2" t="str">
        <f aca="false">IF(AND(E15164&gt;=0.4,E15164&lt;=0.6),"Yes","No")</f>
        <v>No</v>
      </c>
      <c r="I15164" s="2" t="str">
        <f aca="false">IF(AND(F15164="No",G15164="No",H15164="Yes"),"Yes","No")</f>
        <v>No</v>
      </c>
      <c r="J15164" s="2"/>
      <c r="K15164" s="2"/>
    </row>
    <row r="15165" customFormat="false" ht="15" hidden="false" customHeight="false" outlineLevel="0" collapsed="false">
      <c r="A15165" s="2" t="s">
        <v>20665</v>
      </c>
      <c r="B15165" s="13" t="n">
        <v>126</v>
      </c>
      <c r="C15165" s="13" t="n">
        <v>125</v>
      </c>
      <c r="D15165" s="14" t="n">
        <f aca="false">C15165/Summary!$B$4</f>
        <v>0.00833333333333333</v>
      </c>
      <c r="E15165" s="15" t="n">
        <v>0.285714285714286</v>
      </c>
      <c r="F15165" s="2" t="s">
        <v>53</v>
      </c>
      <c r="G15165" s="2" t="s">
        <v>44</v>
      </c>
      <c r="H15165" s="2" t="str">
        <f aca="false">IF(AND(E15165&gt;=0.4,E15165&lt;=0.6),"Yes","No")</f>
        <v>No</v>
      </c>
      <c r="I15165" s="2" t="str">
        <f aca="false">IF(AND(F15165="No",G15165="No",H15165="Yes"),"Yes","No")</f>
        <v>No</v>
      </c>
      <c r="J15165" s="2"/>
      <c r="K15165" s="2"/>
    </row>
    <row r="15166" customFormat="false" ht="15" hidden="false" customHeight="false" outlineLevel="0" collapsed="false">
      <c r="A15166" s="2" t="s">
        <v>20666</v>
      </c>
      <c r="B15166" s="13" t="n">
        <v>126</v>
      </c>
      <c r="C15166" s="13" t="n">
        <v>125</v>
      </c>
      <c r="D15166" s="14" t="n">
        <f aca="false">C15166/Summary!$B$4</f>
        <v>0.00833333333333333</v>
      </c>
      <c r="E15166" s="15" t="n">
        <v>0.142857142857143</v>
      </c>
      <c r="F15166" s="2" t="s">
        <v>53</v>
      </c>
      <c r="G15166" s="2" t="s">
        <v>44</v>
      </c>
      <c r="H15166" s="2" t="str">
        <f aca="false">IF(AND(E15166&gt;=0.4,E15166&lt;=0.6),"Yes","No")</f>
        <v>No</v>
      </c>
      <c r="I15166" s="2" t="str">
        <f aca="false">IF(AND(F15166="No",G15166="No",H15166="Yes"),"Yes","No")</f>
        <v>No</v>
      </c>
      <c r="J15166" s="2"/>
      <c r="K15166" s="2"/>
    </row>
    <row r="15167" customFormat="false" ht="15" hidden="false" customHeight="false" outlineLevel="0" collapsed="false">
      <c r="A15167" s="2" t="s">
        <v>20667</v>
      </c>
      <c r="B15167" s="13" t="n">
        <v>126</v>
      </c>
      <c r="C15167" s="13" t="n">
        <v>125</v>
      </c>
      <c r="D15167" s="14" t="n">
        <f aca="false">C15167/Summary!$B$4</f>
        <v>0.00833333333333333</v>
      </c>
      <c r="E15167" s="15" t="n">
        <v>0.285714285714286</v>
      </c>
      <c r="F15167" s="2" t="s">
        <v>53</v>
      </c>
      <c r="G15167" s="2" t="s">
        <v>44</v>
      </c>
      <c r="H15167" s="2" t="str">
        <f aca="false">IF(AND(E15167&gt;=0.4,E15167&lt;=0.6),"Yes","No")</f>
        <v>No</v>
      </c>
      <c r="I15167" s="2" t="str">
        <f aca="false">IF(AND(F15167="No",G15167="No",H15167="Yes"),"Yes","No")</f>
        <v>No</v>
      </c>
      <c r="J15167" s="2"/>
      <c r="K15167" s="2"/>
    </row>
    <row r="15168" customFormat="false" ht="15" hidden="false" customHeight="false" outlineLevel="0" collapsed="false">
      <c r="A15168" s="2" t="s">
        <v>20668</v>
      </c>
      <c r="B15168" s="13" t="n">
        <v>126</v>
      </c>
      <c r="C15168" s="13" t="n">
        <v>126</v>
      </c>
      <c r="D15168" s="14" t="n">
        <f aca="false">C15168/Summary!$B$4</f>
        <v>0.0084</v>
      </c>
      <c r="E15168" s="15" t="n">
        <v>0.428571428571429</v>
      </c>
      <c r="F15168" s="2" t="s">
        <v>53</v>
      </c>
      <c r="G15168" s="2" t="s">
        <v>53</v>
      </c>
      <c r="H15168" s="2" t="str">
        <f aca="false">IF(AND(E15168&gt;=0.4,E15168&lt;=0.6),"Yes","No")</f>
        <v>Yes</v>
      </c>
      <c r="I15168" s="2" t="str">
        <f aca="false">IF(AND(F15168="No",G15168="No",H15168="Yes"),"Yes","No")</f>
        <v>No</v>
      </c>
      <c r="J15168" s="2"/>
      <c r="K15168" s="2"/>
    </row>
    <row r="15169" customFormat="false" ht="15" hidden="false" customHeight="false" outlineLevel="0" collapsed="false">
      <c r="A15169" s="2" t="s">
        <v>20669</v>
      </c>
      <c r="B15169" s="13" t="n">
        <v>126</v>
      </c>
      <c r="C15169" s="13" t="n">
        <v>126</v>
      </c>
      <c r="D15169" s="14" t="n">
        <f aca="false">C15169/Summary!$B$4</f>
        <v>0.0084</v>
      </c>
      <c r="E15169" s="15" t="n">
        <v>0.571428571428571</v>
      </c>
      <c r="F15169" s="2" t="s">
        <v>53</v>
      </c>
      <c r="G15169" s="2" t="s">
        <v>44</v>
      </c>
      <c r="H15169" s="2" t="str">
        <f aca="false">IF(AND(E15169&gt;=0.4,E15169&lt;=0.6),"Yes","No")</f>
        <v>Yes</v>
      </c>
      <c r="I15169" s="2" t="str">
        <f aca="false">IF(AND(F15169="No",G15169="No",H15169="Yes"),"Yes","No")</f>
        <v>No</v>
      </c>
      <c r="J15169" s="2"/>
      <c r="K15169" s="2"/>
    </row>
    <row r="15170" customFormat="false" ht="15" hidden="false" customHeight="false" outlineLevel="0" collapsed="false">
      <c r="A15170" s="2" t="s">
        <v>20670</v>
      </c>
      <c r="B15170" s="13" t="n">
        <v>126</v>
      </c>
      <c r="C15170" s="13" t="n">
        <v>125</v>
      </c>
      <c r="D15170" s="14" t="n">
        <f aca="false">C15170/Summary!$B$4</f>
        <v>0.00833333333333333</v>
      </c>
      <c r="E15170" s="15" t="n">
        <v>0.428571428571429</v>
      </c>
      <c r="F15170" s="2" t="s">
        <v>53</v>
      </c>
      <c r="G15170" s="2" t="s">
        <v>53</v>
      </c>
      <c r="H15170" s="2" t="str">
        <f aca="false">IF(AND(E15170&gt;=0.4,E15170&lt;=0.6),"Yes","No")</f>
        <v>Yes</v>
      </c>
      <c r="I15170" s="2" t="str">
        <f aca="false">IF(AND(F15170="No",G15170="No",H15170="Yes"),"Yes","No")</f>
        <v>No</v>
      </c>
      <c r="J15170" s="2"/>
      <c r="K15170" s="2"/>
    </row>
    <row r="15171" customFormat="false" ht="15" hidden="false" customHeight="false" outlineLevel="0" collapsed="false">
      <c r="A15171" s="2" t="s">
        <v>20671</v>
      </c>
      <c r="B15171" s="13" t="n">
        <v>126</v>
      </c>
      <c r="C15171" s="13" t="n">
        <v>125</v>
      </c>
      <c r="D15171" s="14" t="n">
        <f aca="false">C15171/Summary!$B$4</f>
        <v>0.00833333333333333</v>
      </c>
      <c r="E15171" s="15" t="n">
        <v>0.142857142857143</v>
      </c>
      <c r="F15171" s="2" t="s">
        <v>53</v>
      </c>
      <c r="G15171" s="2" t="s">
        <v>44</v>
      </c>
      <c r="H15171" s="2" t="str">
        <f aca="false">IF(AND(E15171&gt;=0.4,E15171&lt;=0.6),"Yes","No")</f>
        <v>No</v>
      </c>
      <c r="I15171" s="2" t="str">
        <f aca="false">IF(AND(F15171="No",G15171="No",H15171="Yes"),"Yes","No")</f>
        <v>No</v>
      </c>
      <c r="J15171" s="2"/>
      <c r="K15171" s="2"/>
    </row>
    <row r="15172" customFormat="false" ht="15" hidden="false" customHeight="false" outlineLevel="0" collapsed="false">
      <c r="A15172" s="2" t="s">
        <v>20672</v>
      </c>
      <c r="B15172" s="13" t="n">
        <v>126</v>
      </c>
      <c r="C15172" s="13" t="n">
        <v>126</v>
      </c>
      <c r="D15172" s="14" t="n">
        <f aca="false">C15172/Summary!$B$4</f>
        <v>0.0084</v>
      </c>
      <c r="E15172" s="15" t="n">
        <v>0.142857142857143</v>
      </c>
      <c r="F15172" s="2" t="s">
        <v>53</v>
      </c>
      <c r="G15172" s="2" t="s">
        <v>44</v>
      </c>
      <c r="H15172" s="2" t="str">
        <f aca="false">IF(AND(E15172&gt;=0.4,E15172&lt;=0.6),"Yes","No")</f>
        <v>No</v>
      </c>
      <c r="I15172" s="2" t="str">
        <f aca="false">IF(AND(F15172="No",G15172="No",H15172="Yes"),"Yes","No")</f>
        <v>No</v>
      </c>
      <c r="J15172" s="2"/>
      <c r="K15172" s="2"/>
    </row>
    <row r="15173" customFormat="false" ht="15" hidden="false" customHeight="false" outlineLevel="0" collapsed="false">
      <c r="A15173" s="2" t="s">
        <v>20673</v>
      </c>
      <c r="B15173" s="13" t="n">
        <v>127</v>
      </c>
      <c r="C15173" s="13" t="n">
        <v>125</v>
      </c>
      <c r="D15173" s="14" t="n">
        <f aca="false">C15173/Summary!$B$4</f>
        <v>0.00833333333333333</v>
      </c>
      <c r="E15173" s="15" t="n">
        <v>0.428571428571429</v>
      </c>
      <c r="F15173" s="2" t="s">
        <v>53</v>
      </c>
      <c r="G15173" s="2" t="s">
        <v>44</v>
      </c>
      <c r="H15173" s="2" t="str">
        <f aca="false">IF(AND(E15173&gt;=0.4,E15173&lt;=0.6),"Yes","No")</f>
        <v>Yes</v>
      </c>
      <c r="I15173" s="2" t="str">
        <f aca="false">IF(AND(F15173="No",G15173="No",H15173="Yes"),"Yes","No")</f>
        <v>No</v>
      </c>
      <c r="J15173" s="2"/>
      <c r="K15173" s="2"/>
    </row>
    <row r="15174" customFormat="false" ht="15" hidden="false" customHeight="false" outlineLevel="0" collapsed="false">
      <c r="A15174" s="2" t="s">
        <v>20674</v>
      </c>
      <c r="B15174" s="13" t="n">
        <v>127</v>
      </c>
      <c r="C15174" s="13" t="n">
        <v>127</v>
      </c>
      <c r="D15174" s="14" t="n">
        <f aca="false">C15174/Summary!$B$4</f>
        <v>0.00846666666666667</v>
      </c>
      <c r="E15174" s="15" t="n">
        <v>0.285714285714286</v>
      </c>
      <c r="F15174" s="2" t="s">
        <v>53</v>
      </c>
      <c r="G15174" s="2" t="s">
        <v>44</v>
      </c>
      <c r="H15174" s="2" t="str">
        <f aca="false">IF(AND(E15174&gt;=0.4,E15174&lt;=0.6),"Yes","No")</f>
        <v>No</v>
      </c>
      <c r="I15174" s="2" t="str">
        <f aca="false">IF(AND(F15174="No",G15174="No",H15174="Yes"),"Yes","No")</f>
        <v>No</v>
      </c>
      <c r="J15174" s="2"/>
      <c r="K15174" s="2"/>
    </row>
    <row r="15175" customFormat="false" ht="15" hidden="false" customHeight="false" outlineLevel="0" collapsed="false">
      <c r="A15175" s="2" t="s">
        <v>20675</v>
      </c>
      <c r="B15175" s="13" t="n">
        <v>127</v>
      </c>
      <c r="C15175" s="13" t="n">
        <v>127</v>
      </c>
      <c r="D15175" s="14" t="n">
        <f aca="false">C15175/Summary!$B$4</f>
        <v>0.00846666666666667</v>
      </c>
      <c r="E15175" s="15" t="n">
        <v>0.285714285714286</v>
      </c>
      <c r="F15175" s="2" t="s">
        <v>53</v>
      </c>
      <c r="G15175" s="2" t="s">
        <v>44</v>
      </c>
      <c r="H15175" s="2" t="str">
        <f aca="false">IF(AND(E15175&gt;=0.4,E15175&lt;=0.6),"Yes","No")</f>
        <v>No</v>
      </c>
      <c r="I15175" s="2" t="str">
        <f aca="false">IF(AND(F15175="No",G15175="No",H15175="Yes"),"Yes","No")</f>
        <v>No</v>
      </c>
      <c r="J15175" s="2"/>
      <c r="K15175" s="2"/>
    </row>
    <row r="15176" customFormat="false" ht="15" hidden="false" customHeight="false" outlineLevel="0" collapsed="false">
      <c r="A15176" s="2" t="s">
        <v>20676</v>
      </c>
      <c r="B15176" s="13" t="n">
        <v>127</v>
      </c>
      <c r="C15176" s="13" t="n">
        <v>126</v>
      </c>
      <c r="D15176" s="14" t="n">
        <f aca="false">C15176/Summary!$B$4</f>
        <v>0.0084</v>
      </c>
      <c r="E15176" s="15" t="n">
        <v>0.142857142857143</v>
      </c>
      <c r="F15176" s="2" t="s">
        <v>53</v>
      </c>
      <c r="G15176" s="2" t="s">
        <v>44</v>
      </c>
      <c r="H15176" s="2" t="str">
        <f aca="false">IF(AND(E15176&gt;=0.4,E15176&lt;=0.6),"Yes","No")</f>
        <v>No</v>
      </c>
      <c r="I15176" s="2" t="str">
        <f aca="false">IF(AND(F15176="No",G15176="No",H15176="Yes"),"Yes","No")</f>
        <v>No</v>
      </c>
      <c r="J15176" s="2"/>
      <c r="K15176" s="2"/>
    </row>
    <row r="15177" customFormat="false" ht="15" hidden="false" customHeight="false" outlineLevel="0" collapsed="false">
      <c r="A15177" s="2" t="s">
        <v>20677</v>
      </c>
      <c r="B15177" s="13" t="n">
        <v>127</v>
      </c>
      <c r="C15177" s="13" t="n">
        <v>125</v>
      </c>
      <c r="D15177" s="14" t="n">
        <f aca="false">C15177/Summary!$B$4</f>
        <v>0.00833333333333333</v>
      </c>
      <c r="E15177" s="15" t="n">
        <v>0.142857142857143</v>
      </c>
      <c r="F15177" s="2" t="s">
        <v>53</v>
      </c>
      <c r="G15177" s="2" t="s">
        <v>53</v>
      </c>
      <c r="H15177" s="2" t="str">
        <f aca="false">IF(AND(E15177&gt;=0.4,E15177&lt;=0.6),"Yes","No")</f>
        <v>No</v>
      </c>
      <c r="I15177" s="2" t="str">
        <f aca="false">IF(AND(F15177="No",G15177="No",H15177="Yes"),"Yes","No")</f>
        <v>No</v>
      </c>
      <c r="J15177" s="2"/>
      <c r="K15177" s="2"/>
    </row>
    <row r="15178" customFormat="false" ht="15" hidden="false" customHeight="false" outlineLevel="0" collapsed="false">
      <c r="A15178" s="2" t="s">
        <v>20678</v>
      </c>
      <c r="B15178" s="13" t="n">
        <v>127</v>
      </c>
      <c r="C15178" s="13" t="n">
        <v>127</v>
      </c>
      <c r="D15178" s="14" t="n">
        <f aca="false">C15178/Summary!$B$4</f>
        <v>0.00846666666666667</v>
      </c>
      <c r="E15178" s="15" t="n">
        <v>0.428571428571429</v>
      </c>
      <c r="F15178" s="2" t="s">
        <v>53</v>
      </c>
      <c r="G15178" s="2" t="s">
        <v>44</v>
      </c>
      <c r="H15178" s="2" t="str">
        <f aca="false">IF(AND(E15178&gt;=0.4,E15178&lt;=0.6),"Yes","No")</f>
        <v>Yes</v>
      </c>
      <c r="I15178" s="2" t="str">
        <f aca="false">IF(AND(F15178="No",G15178="No",H15178="Yes"),"Yes","No")</f>
        <v>No</v>
      </c>
      <c r="J15178" s="2"/>
      <c r="K15178" s="2"/>
    </row>
    <row r="15179" customFormat="false" ht="15" hidden="false" customHeight="false" outlineLevel="0" collapsed="false">
      <c r="A15179" s="2" t="s">
        <v>20679</v>
      </c>
      <c r="B15179" s="13" t="n">
        <v>127</v>
      </c>
      <c r="C15179" s="13" t="n">
        <v>126</v>
      </c>
      <c r="D15179" s="14" t="n">
        <f aca="false">C15179/Summary!$B$4</f>
        <v>0.0084</v>
      </c>
      <c r="E15179" s="15" t="n">
        <v>0.571428571428571</v>
      </c>
      <c r="F15179" s="2" t="s">
        <v>53</v>
      </c>
      <c r="G15179" s="2" t="s">
        <v>44</v>
      </c>
      <c r="H15179" s="2" t="str">
        <f aca="false">IF(AND(E15179&gt;=0.4,E15179&lt;=0.6),"Yes","No")</f>
        <v>Yes</v>
      </c>
      <c r="I15179" s="2" t="str">
        <f aca="false">IF(AND(F15179="No",G15179="No",H15179="Yes"),"Yes","No")</f>
        <v>No</v>
      </c>
      <c r="J15179" s="2"/>
      <c r="K15179" s="2"/>
    </row>
    <row r="15180" customFormat="false" ht="15" hidden="false" customHeight="false" outlineLevel="0" collapsed="false">
      <c r="A15180" s="2" t="s">
        <v>20680</v>
      </c>
      <c r="B15180" s="13" t="n">
        <v>127</v>
      </c>
      <c r="C15180" s="13" t="n">
        <v>127</v>
      </c>
      <c r="D15180" s="14" t="n">
        <f aca="false">C15180/Summary!$B$4</f>
        <v>0.00846666666666667</v>
      </c>
      <c r="E15180" s="15" t="n">
        <v>0.285714285714286</v>
      </c>
      <c r="F15180" s="2" t="s">
        <v>53</v>
      </c>
      <c r="G15180" s="2" t="s">
        <v>53</v>
      </c>
      <c r="H15180" s="2" t="str">
        <f aca="false">IF(AND(E15180&gt;=0.4,E15180&lt;=0.6),"Yes","No")</f>
        <v>No</v>
      </c>
      <c r="I15180" s="2" t="str">
        <f aca="false">IF(AND(F15180="No",G15180="No",H15180="Yes"),"Yes","No")</f>
        <v>No</v>
      </c>
      <c r="J15180" s="2"/>
      <c r="K15180" s="2"/>
    </row>
    <row r="15181" customFormat="false" ht="15" hidden="false" customHeight="false" outlineLevel="0" collapsed="false">
      <c r="A15181" s="2" t="s">
        <v>20681</v>
      </c>
      <c r="B15181" s="13" t="n">
        <v>127</v>
      </c>
      <c r="C15181" s="13" t="n">
        <v>126</v>
      </c>
      <c r="D15181" s="14" t="n">
        <f aca="false">C15181/Summary!$B$4</f>
        <v>0.0084</v>
      </c>
      <c r="E15181" s="15" t="n">
        <v>0.428571428571429</v>
      </c>
      <c r="F15181" s="2" t="s">
        <v>53</v>
      </c>
      <c r="G15181" s="2" t="s">
        <v>44</v>
      </c>
      <c r="H15181" s="2" t="str">
        <f aca="false">IF(AND(E15181&gt;=0.4,E15181&lt;=0.6),"Yes","No")</f>
        <v>Yes</v>
      </c>
      <c r="I15181" s="2" t="str">
        <f aca="false">IF(AND(F15181="No",G15181="No",H15181="Yes"),"Yes","No")</f>
        <v>No</v>
      </c>
      <c r="J15181" s="2"/>
      <c r="K15181" s="2"/>
    </row>
    <row r="15182" customFormat="false" ht="15" hidden="false" customHeight="false" outlineLevel="0" collapsed="false">
      <c r="A15182" s="2" t="s">
        <v>20682</v>
      </c>
      <c r="B15182" s="13" t="n">
        <v>127</v>
      </c>
      <c r="C15182" s="13" t="n">
        <v>125</v>
      </c>
      <c r="D15182" s="14" t="n">
        <f aca="false">C15182/Summary!$B$4</f>
        <v>0.00833333333333333</v>
      </c>
      <c r="E15182" s="15" t="n">
        <v>0.571428571428571</v>
      </c>
      <c r="F15182" s="2" t="s">
        <v>53</v>
      </c>
      <c r="G15182" s="2" t="s">
        <v>44</v>
      </c>
      <c r="H15182" s="2" t="str">
        <f aca="false">IF(AND(E15182&gt;=0.4,E15182&lt;=0.6),"Yes","No")</f>
        <v>Yes</v>
      </c>
      <c r="I15182" s="2" t="str">
        <f aca="false">IF(AND(F15182="No",G15182="No",H15182="Yes"),"Yes","No")</f>
        <v>No</v>
      </c>
      <c r="J15182" s="2"/>
      <c r="K15182" s="2"/>
    </row>
    <row r="15183" customFormat="false" ht="15" hidden="false" customHeight="false" outlineLevel="0" collapsed="false">
      <c r="A15183" s="2" t="s">
        <v>20683</v>
      </c>
      <c r="B15183" s="13" t="n">
        <v>127</v>
      </c>
      <c r="C15183" s="13" t="n">
        <v>127</v>
      </c>
      <c r="D15183" s="14" t="n">
        <f aca="false">C15183/Summary!$B$4</f>
        <v>0.00846666666666667</v>
      </c>
      <c r="E15183" s="15" t="n">
        <v>0.428571428571429</v>
      </c>
      <c r="F15183" s="2" t="s">
        <v>53</v>
      </c>
      <c r="G15183" s="2" t="s">
        <v>44</v>
      </c>
      <c r="H15183" s="2" t="str">
        <f aca="false">IF(AND(E15183&gt;=0.4,E15183&lt;=0.6),"Yes","No")</f>
        <v>Yes</v>
      </c>
      <c r="I15183" s="2" t="str">
        <f aca="false">IF(AND(F15183="No",G15183="No",H15183="Yes"),"Yes","No")</f>
        <v>No</v>
      </c>
      <c r="J15183" s="2"/>
      <c r="K15183" s="2"/>
    </row>
    <row r="15184" customFormat="false" ht="15" hidden="false" customHeight="false" outlineLevel="0" collapsed="false">
      <c r="A15184" s="2" t="s">
        <v>20684</v>
      </c>
      <c r="B15184" s="13" t="n">
        <v>127</v>
      </c>
      <c r="C15184" s="13" t="n">
        <v>127</v>
      </c>
      <c r="D15184" s="14" t="n">
        <f aca="false">C15184/Summary!$B$4</f>
        <v>0.00846666666666667</v>
      </c>
      <c r="E15184" s="15" t="n">
        <v>0.571428571428571</v>
      </c>
      <c r="F15184" s="2" t="s">
        <v>53</v>
      </c>
      <c r="G15184" s="2" t="s">
        <v>44</v>
      </c>
      <c r="H15184" s="2" t="str">
        <f aca="false">IF(AND(E15184&gt;=0.4,E15184&lt;=0.6),"Yes","No")</f>
        <v>Yes</v>
      </c>
      <c r="I15184" s="2" t="str">
        <f aca="false">IF(AND(F15184="No",G15184="No",H15184="Yes"),"Yes","No")</f>
        <v>No</v>
      </c>
      <c r="J15184" s="2"/>
      <c r="K15184" s="2"/>
    </row>
    <row r="15185" customFormat="false" ht="15" hidden="false" customHeight="false" outlineLevel="0" collapsed="false">
      <c r="A15185" s="2" t="s">
        <v>20685</v>
      </c>
      <c r="B15185" s="13" t="n">
        <v>127</v>
      </c>
      <c r="C15185" s="13" t="n">
        <v>126</v>
      </c>
      <c r="D15185" s="14" t="n">
        <f aca="false">C15185/Summary!$B$4</f>
        <v>0.0084</v>
      </c>
      <c r="E15185" s="15" t="n">
        <v>0.285714285714286</v>
      </c>
      <c r="F15185" s="2" t="s">
        <v>53</v>
      </c>
      <c r="G15185" s="2" t="s">
        <v>44</v>
      </c>
      <c r="H15185" s="2" t="str">
        <f aca="false">IF(AND(E15185&gt;=0.4,E15185&lt;=0.6),"Yes","No")</f>
        <v>No</v>
      </c>
      <c r="I15185" s="2" t="str">
        <f aca="false">IF(AND(F15185="No",G15185="No",H15185="Yes"),"Yes","No")</f>
        <v>No</v>
      </c>
      <c r="J15185" s="2"/>
      <c r="K15185" s="2"/>
    </row>
    <row r="15186" customFormat="false" ht="15" hidden="false" customHeight="false" outlineLevel="0" collapsed="false">
      <c r="A15186" s="2" t="s">
        <v>20686</v>
      </c>
      <c r="B15186" s="13" t="n">
        <v>127</v>
      </c>
      <c r="C15186" s="13" t="n">
        <v>127</v>
      </c>
      <c r="D15186" s="14" t="n">
        <f aca="false">C15186/Summary!$B$4</f>
        <v>0.00846666666666667</v>
      </c>
      <c r="E15186" s="15" t="n">
        <v>0.285714285714286</v>
      </c>
      <c r="F15186" s="2" t="s">
        <v>53</v>
      </c>
      <c r="G15186" s="2" t="s">
        <v>44</v>
      </c>
      <c r="H15186" s="2" t="str">
        <f aca="false">IF(AND(E15186&gt;=0.4,E15186&lt;=0.6),"Yes","No")</f>
        <v>No</v>
      </c>
      <c r="I15186" s="2" t="str">
        <f aca="false">IF(AND(F15186="No",G15186="No",H15186="Yes"),"Yes","No")</f>
        <v>No</v>
      </c>
      <c r="J15186" s="2"/>
      <c r="K15186" s="2"/>
    </row>
    <row r="15187" customFormat="false" ht="15" hidden="false" customHeight="false" outlineLevel="0" collapsed="false">
      <c r="A15187" s="2" t="s">
        <v>20687</v>
      </c>
      <c r="B15187" s="13" t="n">
        <v>127</v>
      </c>
      <c r="C15187" s="13" t="n">
        <v>127</v>
      </c>
      <c r="D15187" s="14" t="n">
        <f aca="false">C15187/Summary!$B$4</f>
        <v>0.00846666666666667</v>
      </c>
      <c r="E15187" s="15" t="n">
        <v>0.285714285714286</v>
      </c>
      <c r="F15187" s="2" t="s">
        <v>53</v>
      </c>
      <c r="G15187" s="2" t="s">
        <v>44</v>
      </c>
      <c r="H15187" s="2" t="str">
        <f aca="false">IF(AND(E15187&gt;=0.4,E15187&lt;=0.6),"Yes","No")</f>
        <v>No</v>
      </c>
      <c r="I15187" s="2" t="str">
        <f aca="false">IF(AND(F15187="No",G15187="No",H15187="Yes"),"Yes","No")</f>
        <v>No</v>
      </c>
      <c r="J15187" s="2"/>
      <c r="K15187" s="2"/>
    </row>
    <row r="15188" customFormat="false" ht="15" hidden="false" customHeight="false" outlineLevel="0" collapsed="false">
      <c r="A15188" s="2" t="s">
        <v>20688</v>
      </c>
      <c r="B15188" s="13" t="n">
        <v>127</v>
      </c>
      <c r="C15188" s="13" t="n">
        <v>127</v>
      </c>
      <c r="D15188" s="14" t="n">
        <f aca="false">C15188/Summary!$B$4</f>
        <v>0.00846666666666667</v>
      </c>
      <c r="E15188" s="15" t="n">
        <v>0.285714285714286</v>
      </c>
      <c r="F15188" s="2" t="s">
        <v>53</v>
      </c>
      <c r="G15188" s="2" t="s">
        <v>44</v>
      </c>
      <c r="H15188" s="2" t="str">
        <f aca="false">IF(AND(E15188&gt;=0.4,E15188&lt;=0.6),"Yes","No")</f>
        <v>No</v>
      </c>
      <c r="I15188" s="2" t="str">
        <f aca="false">IF(AND(F15188="No",G15188="No",H15188="Yes"),"Yes","No")</f>
        <v>No</v>
      </c>
      <c r="J15188" s="2"/>
      <c r="K15188" s="2"/>
    </row>
    <row r="15189" customFormat="false" ht="15" hidden="false" customHeight="false" outlineLevel="0" collapsed="false">
      <c r="A15189" s="2" t="s">
        <v>20689</v>
      </c>
      <c r="B15189" s="13" t="n">
        <v>127</v>
      </c>
      <c r="C15189" s="13" t="n">
        <v>126</v>
      </c>
      <c r="D15189" s="14" t="n">
        <f aca="false">C15189/Summary!$B$4</f>
        <v>0.0084</v>
      </c>
      <c r="E15189" s="15" t="n">
        <v>0.285714285714286</v>
      </c>
      <c r="F15189" s="2" t="s">
        <v>53</v>
      </c>
      <c r="G15189" s="2" t="s">
        <v>53</v>
      </c>
      <c r="H15189" s="2" t="str">
        <f aca="false">IF(AND(E15189&gt;=0.4,E15189&lt;=0.6),"Yes","No")</f>
        <v>No</v>
      </c>
      <c r="I15189" s="2" t="str">
        <f aca="false">IF(AND(F15189="No",G15189="No",H15189="Yes"),"Yes","No")</f>
        <v>No</v>
      </c>
      <c r="J15189" s="2"/>
      <c r="K15189" s="2"/>
    </row>
    <row r="15190" customFormat="false" ht="15" hidden="false" customHeight="false" outlineLevel="0" collapsed="false">
      <c r="A15190" s="2" t="s">
        <v>20690</v>
      </c>
      <c r="B15190" s="13" t="n">
        <v>127</v>
      </c>
      <c r="C15190" s="13" t="n">
        <v>127</v>
      </c>
      <c r="D15190" s="14" t="n">
        <f aca="false">C15190/Summary!$B$4</f>
        <v>0.00846666666666667</v>
      </c>
      <c r="E15190" s="15" t="n">
        <v>0.571428571428571</v>
      </c>
      <c r="F15190" s="2" t="s">
        <v>53</v>
      </c>
      <c r="G15190" s="2" t="s">
        <v>44</v>
      </c>
      <c r="H15190" s="2" t="str">
        <f aca="false">IF(AND(E15190&gt;=0.4,E15190&lt;=0.6),"Yes","No")</f>
        <v>Yes</v>
      </c>
      <c r="I15190" s="2" t="str">
        <f aca="false">IF(AND(F15190="No",G15190="No",H15190="Yes"),"Yes","No")</f>
        <v>No</v>
      </c>
      <c r="J15190" s="2"/>
      <c r="K15190" s="2"/>
    </row>
    <row r="15191" customFormat="false" ht="15" hidden="false" customHeight="false" outlineLevel="0" collapsed="false">
      <c r="A15191" s="2" t="s">
        <v>20691</v>
      </c>
      <c r="B15191" s="13" t="n">
        <v>127</v>
      </c>
      <c r="C15191" s="13" t="n">
        <v>123</v>
      </c>
      <c r="D15191" s="14" t="n">
        <f aca="false">C15191/Summary!$B$4</f>
        <v>0.0082</v>
      </c>
      <c r="E15191" s="15" t="n">
        <v>0.428571428571429</v>
      </c>
      <c r="F15191" s="2" t="s">
        <v>44</v>
      </c>
      <c r="G15191" s="2" t="s">
        <v>53</v>
      </c>
      <c r="H15191" s="2" t="str">
        <f aca="false">IF(AND(E15191&gt;=0.4,E15191&lt;=0.6),"Yes","No")</f>
        <v>Yes</v>
      </c>
      <c r="I15191" s="2" t="str">
        <f aca="false">IF(AND(F15191="No",G15191="No",H15191="Yes"),"Yes","No")</f>
        <v>No</v>
      </c>
      <c r="J15191" s="2"/>
      <c r="K15191" s="2"/>
    </row>
    <row r="15192" customFormat="false" ht="15" hidden="false" customHeight="false" outlineLevel="0" collapsed="false">
      <c r="A15192" s="2" t="s">
        <v>20692</v>
      </c>
      <c r="B15192" s="13" t="n">
        <v>127</v>
      </c>
      <c r="C15192" s="13" t="n">
        <v>127</v>
      </c>
      <c r="D15192" s="14" t="n">
        <f aca="false">C15192/Summary!$B$4</f>
        <v>0.00846666666666667</v>
      </c>
      <c r="E15192" s="15" t="n">
        <v>0.428571428571429</v>
      </c>
      <c r="F15192" s="2" t="s">
        <v>44</v>
      </c>
      <c r="G15192" s="2" t="s">
        <v>53</v>
      </c>
      <c r="H15192" s="2" t="str">
        <f aca="false">IF(AND(E15192&gt;=0.4,E15192&lt;=0.6),"Yes","No")</f>
        <v>Yes</v>
      </c>
      <c r="I15192" s="2" t="str">
        <f aca="false">IF(AND(F15192="No",G15192="No",H15192="Yes"),"Yes","No")</f>
        <v>No</v>
      </c>
      <c r="J15192" s="2"/>
      <c r="K15192" s="2"/>
    </row>
    <row r="15193" customFormat="false" ht="15" hidden="false" customHeight="false" outlineLevel="0" collapsed="false">
      <c r="A15193" s="2" t="s">
        <v>20693</v>
      </c>
      <c r="B15193" s="13" t="n">
        <v>127</v>
      </c>
      <c r="C15193" s="13" t="n">
        <v>126</v>
      </c>
      <c r="D15193" s="14" t="n">
        <f aca="false">C15193/Summary!$B$4</f>
        <v>0.0084</v>
      </c>
      <c r="E15193" s="15" t="n">
        <v>0.428571428571429</v>
      </c>
      <c r="F15193" s="2" t="s">
        <v>53</v>
      </c>
      <c r="G15193" s="2" t="s">
        <v>53</v>
      </c>
      <c r="H15193" s="2" t="str">
        <f aca="false">IF(AND(E15193&gt;=0.4,E15193&lt;=0.6),"Yes","No")</f>
        <v>Yes</v>
      </c>
      <c r="I15193" s="2" t="str">
        <f aca="false">IF(AND(F15193="No",G15193="No",H15193="Yes"),"Yes","No")</f>
        <v>No</v>
      </c>
      <c r="J15193" s="2"/>
      <c r="K15193" s="2"/>
    </row>
    <row r="15194" customFormat="false" ht="15" hidden="false" customHeight="false" outlineLevel="0" collapsed="false">
      <c r="A15194" s="2" t="s">
        <v>20694</v>
      </c>
      <c r="B15194" s="13" t="n">
        <v>127</v>
      </c>
      <c r="C15194" s="13" t="n">
        <v>126</v>
      </c>
      <c r="D15194" s="14" t="n">
        <f aca="false">C15194/Summary!$B$4</f>
        <v>0.0084</v>
      </c>
      <c r="E15194" s="15" t="n">
        <v>0.285714285714286</v>
      </c>
      <c r="F15194" s="2" t="s">
        <v>53</v>
      </c>
      <c r="G15194" s="2" t="s">
        <v>53</v>
      </c>
      <c r="H15194" s="2" t="str">
        <f aca="false">IF(AND(E15194&gt;=0.4,E15194&lt;=0.6),"Yes","No")</f>
        <v>No</v>
      </c>
      <c r="I15194" s="2" t="str">
        <f aca="false">IF(AND(F15194="No",G15194="No",H15194="Yes"),"Yes","No")</f>
        <v>No</v>
      </c>
      <c r="J15194" s="2"/>
      <c r="K15194" s="2"/>
    </row>
    <row r="15195" customFormat="false" ht="15" hidden="false" customHeight="false" outlineLevel="0" collapsed="false">
      <c r="A15195" s="2" t="s">
        <v>20695</v>
      </c>
      <c r="B15195" s="13" t="n">
        <v>127</v>
      </c>
      <c r="C15195" s="13" t="n">
        <v>126</v>
      </c>
      <c r="D15195" s="14" t="n">
        <f aca="false">C15195/Summary!$B$4</f>
        <v>0.0084</v>
      </c>
      <c r="E15195" s="15" t="n">
        <v>0.571428571428571</v>
      </c>
      <c r="F15195" s="2" t="s">
        <v>53</v>
      </c>
      <c r="G15195" s="2" t="s">
        <v>44</v>
      </c>
      <c r="H15195" s="2" t="str">
        <f aca="false">IF(AND(E15195&gt;=0.4,E15195&lt;=0.6),"Yes","No")</f>
        <v>Yes</v>
      </c>
      <c r="I15195" s="2" t="str">
        <f aca="false">IF(AND(F15195="No",G15195="No",H15195="Yes"),"Yes","No")</f>
        <v>No</v>
      </c>
      <c r="J15195" s="2"/>
      <c r="K15195" s="2"/>
    </row>
    <row r="15196" customFormat="false" ht="15" hidden="false" customHeight="false" outlineLevel="0" collapsed="false">
      <c r="A15196" s="2" t="s">
        <v>20696</v>
      </c>
      <c r="B15196" s="13" t="n">
        <v>127</v>
      </c>
      <c r="C15196" s="13" t="n">
        <v>127</v>
      </c>
      <c r="D15196" s="14" t="n">
        <f aca="false">C15196/Summary!$B$4</f>
        <v>0.00846666666666667</v>
      </c>
      <c r="E15196" s="15" t="n">
        <v>0.285714285714286</v>
      </c>
      <c r="F15196" s="2" t="s">
        <v>53</v>
      </c>
      <c r="G15196" s="2" t="s">
        <v>44</v>
      </c>
      <c r="H15196" s="2" t="str">
        <f aca="false">IF(AND(E15196&gt;=0.4,E15196&lt;=0.6),"Yes","No")</f>
        <v>No</v>
      </c>
      <c r="I15196" s="2" t="str">
        <f aca="false">IF(AND(F15196="No",G15196="No",H15196="Yes"),"Yes","No")</f>
        <v>No</v>
      </c>
      <c r="J15196" s="2"/>
      <c r="K15196" s="2"/>
    </row>
    <row r="15197" customFormat="false" ht="15" hidden="false" customHeight="false" outlineLevel="0" collapsed="false">
      <c r="A15197" s="2" t="s">
        <v>20697</v>
      </c>
      <c r="B15197" s="13" t="n">
        <v>127</v>
      </c>
      <c r="C15197" s="13" t="n">
        <v>127</v>
      </c>
      <c r="D15197" s="14" t="n">
        <f aca="false">C15197/Summary!$B$4</f>
        <v>0.00846666666666667</v>
      </c>
      <c r="E15197" s="15" t="n">
        <v>0.285714285714286</v>
      </c>
      <c r="F15197" s="2" t="s">
        <v>53</v>
      </c>
      <c r="G15197" s="2" t="s">
        <v>44</v>
      </c>
      <c r="H15197" s="2" t="str">
        <f aca="false">IF(AND(E15197&gt;=0.4,E15197&lt;=0.6),"Yes","No")</f>
        <v>No</v>
      </c>
      <c r="I15197" s="2" t="str">
        <f aca="false">IF(AND(F15197="No",G15197="No",H15197="Yes"),"Yes","No")</f>
        <v>No</v>
      </c>
      <c r="J15197" s="2"/>
      <c r="K15197" s="2"/>
    </row>
    <row r="15198" customFormat="false" ht="15" hidden="false" customHeight="false" outlineLevel="0" collapsed="false">
      <c r="A15198" s="2" t="s">
        <v>20698</v>
      </c>
      <c r="B15198" s="13" t="n">
        <v>127</v>
      </c>
      <c r="C15198" s="13" t="n">
        <v>127</v>
      </c>
      <c r="D15198" s="14" t="n">
        <f aca="false">C15198/Summary!$B$4</f>
        <v>0.00846666666666667</v>
      </c>
      <c r="E15198" s="15" t="n">
        <v>0.142857142857143</v>
      </c>
      <c r="F15198" s="2" t="s">
        <v>53</v>
      </c>
      <c r="G15198" s="2" t="s">
        <v>53</v>
      </c>
      <c r="H15198" s="2" t="str">
        <f aca="false">IF(AND(E15198&gt;=0.4,E15198&lt;=0.6),"Yes","No")</f>
        <v>No</v>
      </c>
      <c r="I15198" s="2" t="str">
        <f aca="false">IF(AND(F15198="No",G15198="No",H15198="Yes"),"Yes","No")</f>
        <v>No</v>
      </c>
      <c r="J15198" s="2"/>
      <c r="K15198" s="2"/>
    </row>
    <row r="15199" customFormat="false" ht="15" hidden="false" customHeight="false" outlineLevel="0" collapsed="false">
      <c r="A15199" s="2" t="s">
        <v>20699</v>
      </c>
      <c r="B15199" s="13" t="n">
        <v>127</v>
      </c>
      <c r="C15199" s="13" t="n">
        <v>126</v>
      </c>
      <c r="D15199" s="14" t="n">
        <f aca="false">C15199/Summary!$B$4</f>
        <v>0.0084</v>
      </c>
      <c r="E15199" s="15" t="n">
        <v>0.285714285714286</v>
      </c>
      <c r="F15199" s="2" t="s">
        <v>44</v>
      </c>
      <c r="G15199" s="2" t="s">
        <v>44</v>
      </c>
      <c r="H15199" s="2" t="str">
        <f aca="false">IF(AND(E15199&gt;=0.4,E15199&lt;=0.6),"Yes","No")</f>
        <v>No</v>
      </c>
      <c r="I15199" s="2" t="str">
        <f aca="false">IF(AND(F15199="No",G15199="No",H15199="Yes"),"Yes","No")</f>
        <v>No</v>
      </c>
      <c r="J15199" s="2"/>
      <c r="K15199" s="2"/>
    </row>
    <row r="15200" customFormat="false" ht="15" hidden="false" customHeight="false" outlineLevel="0" collapsed="false">
      <c r="A15200" s="2" t="s">
        <v>20700</v>
      </c>
      <c r="B15200" s="13" t="n">
        <v>127</v>
      </c>
      <c r="C15200" s="13" t="n">
        <v>125</v>
      </c>
      <c r="D15200" s="14" t="n">
        <f aca="false">C15200/Summary!$B$4</f>
        <v>0.00833333333333333</v>
      </c>
      <c r="E15200" s="15" t="n">
        <v>0.142857142857143</v>
      </c>
      <c r="F15200" s="2" t="s">
        <v>53</v>
      </c>
      <c r="G15200" s="2" t="s">
        <v>44</v>
      </c>
      <c r="H15200" s="2" t="str">
        <f aca="false">IF(AND(E15200&gt;=0.4,E15200&lt;=0.6),"Yes","No")</f>
        <v>No</v>
      </c>
      <c r="I15200" s="2" t="str">
        <f aca="false">IF(AND(F15200="No",G15200="No",H15200="Yes"),"Yes","No")</f>
        <v>No</v>
      </c>
      <c r="J15200" s="2"/>
      <c r="K15200" s="2"/>
    </row>
    <row r="15201" customFormat="false" ht="15" hidden="false" customHeight="false" outlineLevel="0" collapsed="false">
      <c r="A15201" s="2" t="s">
        <v>20701</v>
      </c>
      <c r="B15201" s="13" t="n">
        <v>127</v>
      </c>
      <c r="C15201" s="13" t="n">
        <v>127</v>
      </c>
      <c r="D15201" s="14" t="n">
        <f aca="false">C15201/Summary!$B$4</f>
        <v>0.00846666666666667</v>
      </c>
      <c r="E15201" s="15" t="n">
        <v>0.142857142857143</v>
      </c>
      <c r="F15201" s="2" t="s">
        <v>53</v>
      </c>
      <c r="G15201" s="2" t="s">
        <v>44</v>
      </c>
      <c r="H15201" s="2" t="str">
        <f aca="false">IF(AND(E15201&gt;=0.4,E15201&lt;=0.6),"Yes","No")</f>
        <v>No</v>
      </c>
      <c r="I15201" s="2" t="str">
        <f aca="false">IF(AND(F15201="No",G15201="No",H15201="Yes"),"Yes","No")</f>
        <v>No</v>
      </c>
      <c r="J15201" s="2"/>
      <c r="K15201" s="2"/>
    </row>
    <row r="15202" customFormat="false" ht="15" hidden="false" customHeight="false" outlineLevel="0" collapsed="false">
      <c r="A15202" s="2" t="s">
        <v>20702</v>
      </c>
      <c r="B15202" s="13" t="n">
        <v>127</v>
      </c>
      <c r="C15202" s="13" t="n">
        <v>127</v>
      </c>
      <c r="D15202" s="14" t="n">
        <f aca="false">C15202/Summary!$B$4</f>
        <v>0.00846666666666667</v>
      </c>
      <c r="E15202" s="15" t="n">
        <v>0.142857142857143</v>
      </c>
      <c r="F15202" s="2" t="s">
        <v>53</v>
      </c>
      <c r="G15202" s="2" t="s">
        <v>44</v>
      </c>
      <c r="H15202" s="2" t="str">
        <f aca="false">IF(AND(E15202&gt;=0.4,E15202&lt;=0.6),"Yes","No")</f>
        <v>No</v>
      </c>
      <c r="I15202" s="2" t="str">
        <f aca="false">IF(AND(F15202="No",G15202="No",H15202="Yes"),"Yes","No")</f>
        <v>No</v>
      </c>
      <c r="J15202" s="2"/>
      <c r="K15202" s="2"/>
    </row>
    <row r="15203" customFormat="false" ht="15" hidden="false" customHeight="false" outlineLevel="0" collapsed="false">
      <c r="A15203" s="2" t="s">
        <v>20703</v>
      </c>
      <c r="B15203" s="13" t="n">
        <v>127</v>
      </c>
      <c r="C15203" s="13" t="n">
        <v>126</v>
      </c>
      <c r="D15203" s="14" t="n">
        <f aca="false">C15203/Summary!$B$4</f>
        <v>0.0084</v>
      </c>
      <c r="E15203" s="15" t="n">
        <v>0.571428571428571</v>
      </c>
      <c r="F15203" s="2" t="s">
        <v>53</v>
      </c>
      <c r="G15203" s="2" t="s">
        <v>44</v>
      </c>
      <c r="H15203" s="2" t="str">
        <f aca="false">IF(AND(E15203&gt;=0.4,E15203&lt;=0.6),"Yes","No")</f>
        <v>Yes</v>
      </c>
      <c r="I15203" s="2" t="str">
        <f aca="false">IF(AND(F15203="No",G15203="No",H15203="Yes"),"Yes","No")</f>
        <v>No</v>
      </c>
      <c r="J15203" s="2"/>
      <c r="K15203" s="2"/>
    </row>
    <row r="15204" customFormat="false" ht="15" hidden="false" customHeight="false" outlineLevel="0" collapsed="false">
      <c r="A15204" s="2" t="s">
        <v>20704</v>
      </c>
      <c r="B15204" s="13" t="n">
        <v>127</v>
      </c>
      <c r="C15204" s="13" t="n">
        <v>125</v>
      </c>
      <c r="D15204" s="14" t="n">
        <f aca="false">C15204/Summary!$B$4</f>
        <v>0.00833333333333333</v>
      </c>
      <c r="E15204" s="15" t="n">
        <v>0.285714285714286</v>
      </c>
      <c r="F15204" s="2" t="s">
        <v>44</v>
      </c>
      <c r="G15204" s="2" t="s">
        <v>53</v>
      </c>
      <c r="H15204" s="2" t="str">
        <f aca="false">IF(AND(E15204&gt;=0.4,E15204&lt;=0.6),"Yes","No")</f>
        <v>No</v>
      </c>
      <c r="I15204" s="2" t="str">
        <f aca="false">IF(AND(F15204="No",G15204="No",H15204="Yes"),"Yes","No")</f>
        <v>No</v>
      </c>
      <c r="J15204" s="2"/>
      <c r="K15204" s="2"/>
    </row>
    <row r="15205" customFormat="false" ht="15" hidden="false" customHeight="false" outlineLevel="0" collapsed="false">
      <c r="A15205" s="2" t="s">
        <v>20705</v>
      </c>
      <c r="B15205" s="13" t="n">
        <v>127</v>
      </c>
      <c r="C15205" s="13" t="n">
        <v>127</v>
      </c>
      <c r="D15205" s="14" t="n">
        <f aca="false">C15205/Summary!$B$4</f>
        <v>0.00846666666666667</v>
      </c>
      <c r="E15205" s="15" t="n">
        <v>0.142857142857143</v>
      </c>
      <c r="F15205" s="2" t="s">
        <v>53</v>
      </c>
      <c r="G15205" s="2" t="s">
        <v>53</v>
      </c>
      <c r="H15205" s="2" t="str">
        <f aca="false">IF(AND(E15205&gt;=0.4,E15205&lt;=0.6),"Yes","No")</f>
        <v>No</v>
      </c>
      <c r="I15205" s="2" t="str">
        <f aca="false">IF(AND(F15205="No",G15205="No",H15205="Yes"),"Yes","No")</f>
        <v>No</v>
      </c>
      <c r="J15205" s="2"/>
      <c r="K15205" s="2"/>
    </row>
    <row r="15206" customFormat="false" ht="15" hidden="false" customHeight="false" outlineLevel="0" collapsed="false">
      <c r="A15206" s="2" t="s">
        <v>20706</v>
      </c>
      <c r="B15206" s="13" t="n">
        <v>127</v>
      </c>
      <c r="C15206" s="13" t="n">
        <v>127</v>
      </c>
      <c r="D15206" s="14" t="n">
        <f aca="false">C15206/Summary!$B$4</f>
        <v>0.00846666666666667</v>
      </c>
      <c r="E15206" s="15" t="n">
        <v>0.428571428571429</v>
      </c>
      <c r="F15206" s="2" t="s">
        <v>53</v>
      </c>
      <c r="G15206" s="2" t="s">
        <v>44</v>
      </c>
      <c r="H15206" s="2" t="str">
        <f aca="false">IF(AND(E15206&gt;=0.4,E15206&lt;=0.6),"Yes","No")</f>
        <v>Yes</v>
      </c>
      <c r="I15206" s="2" t="str">
        <f aca="false">IF(AND(F15206="No",G15206="No",H15206="Yes"),"Yes","No")</f>
        <v>No</v>
      </c>
      <c r="J15206" s="2"/>
      <c r="K15206" s="2"/>
    </row>
    <row r="15207" customFormat="false" ht="15" hidden="false" customHeight="false" outlineLevel="0" collapsed="false">
      <c r="A15207" s="2" t="s">
        <v>20707</v>
      </c>
      <c r="B15207" s="13" t="n">
        <v>127</v>
      </c>
      <c r="C15207" s="13" t="n">
        <v>127</v>
      </c>
      <c r="D15207" s="14" t="n">
        <f aca="false">C15207/Summary!$B$4</f>
        <v>0.00846666666666667</v>
      </c>
      <c r="E15207" s="15" t="n">
        <v>0.428571428571429</v>
      </c>
      <c r="F15207" s="2" t="s">
        <v>53</v>
      </c>
      <c r="G15207" s="2" t="s">
        <v>53</v>
      </c>
      <c r="H15207" s="2" t="str">
        <f aca="false">IF(AND(E15207&gt;=0.4,E15207&lt;=0.6),"Yes","No")</f>
        <v>Yes</v>
      </c>
      <c r="I15207" s="2" t="str">
        <f aca="false">IF(AND(F15207="No",G15207="No",H15207="Yes"),"Yes","No")</f>
        <v>No</v>
      </c>
      <c r="J15207" s="2"/>
      <c r="K15207" s="2"/>
    </row>
    <row r="15208" customFormat="false" ht="15" hidden="false" customHeight="false" outlineLevel="0" collapsed="false">
      <c r="A15208" s="2" t="s">
        <v>20708</v>
      </c>
      <c r="B15208" s="13" t="n">
        <v>127</v>
      </c>
      <c r="C15208" s="13" t="n">
        <v>126</v>
      </c>
      <c r="D15208" s="14" t="n">
        <f aca="false">C15208/Summary!$B$4</f>
        <v>0.0084</v>
      </c>
      <c r="E15208" s="15" t="n">
        <v>0.571428571428571</v>
      </c>
      <c r="F15208" s="2" t="s">
        <v>53</v>
      </c>
      <c r="G15208" s="2" t="s">
        <v>44</v>
      </c>
      <c r="H15208" s="2" t="str">
        <f aca="false">IF(AND(E15208&gt;=0.4,E15208&lt;=0.6),"Yes","No")</f>
        <v>Yes</v>
      </c>
      <c r="I15208" s="2" t="str">
        <f aca="false">IF(AND(F15208="No",G15208="No",H15208="Yes"),"Yes","No")</f>
        <v>No</v>
      </c>
      <c r="J15208" s="2"/>
      <c r="K15208" s="2"/>
    </row>
    <row r="15209" customFormat="false" ht="15" hidden="false" customHeight="false" outlineLevel="0" collapsed="false">
      <c r="A15209" s="2" t="s">
        <v>20709</v>
      </c>
      <c r="B15209" s="13" t="n">
        <v>127</v>
      </c>
      <c r="C15209" s="13" t="n">
        <v>125</v>
      </c>
      <c r="D15209" s="14" t="n">
        <f aca="false">C15209/Summary!$B$4</f>
        <v>0.00833333333333333</v>
      </c>
      <c r="E15209" s="15" t="n">
        <v>0.571428571428571</v>
      </c>
      <c r="F15209" s="2" t="s">
        <v>44</v>
      </c>
      <c r="G15209" s="2" t="s">
        <v>53</v>
      </c>
      <c r="H15209" s="2" t="str">
        <f aca="false">IF(AND(E15209&gt;=0.4,E15209&lt;=0.6),"Yes","No")</f>
        <v>Yes</v>
      </c>
      <c r="I15209" s="2" t="str">
        <f aca="false">IF(AND(F15209="No",G15209="No",H15209="Yes"),"Yes","No")</f>
        <v>No</v>
      </c>
      <c r="J15209" s="2"/>
      <c r="K15209" s="2"/>
    </row>
    <row r="15210" customFormat="false" ht="15" hidden="false" customHeight="false" outlineLevel="0" collapsed="false">
      <c r="A15210" s="2" t="s">
        <v>20710</v>
      </c>
      <c r="B15210" s="13" t="n">
        <v>127</v>
      </c>
      <c r="C15210" s="13" t="n">
        <v>126</v>
      </c>
      <c r="D15210" s="14" t="n">
        <f aca="false">C15210/Summary!$B$4</f>
        <v>0.0084</v>
      </c>
      <c r="E15210" s="15" t="n">
        <v>0.714285714285714</v>
      </c>
      <c r="F15210" s="2" t="s">
        <v>53</v>
      </c>
      <c r="G15210" s="2" t="s">
        <v>53</v>
      </c>
      <c r="H15210" s="2" t="str">
        <f aca="false">IF(AND(E15210&gt;=0.4,E15210&lt;=0.6),"Yes","No")</f>
        <v>No</v>
      </c>
      <c r="I15210" s="2" t="str">
        <f aca="false">IF(AND(F15210="No",G15210="No",H15210="Yes"),"Yes","No")</f>
        <v>No</v>
      </c>
      <c r="J15210" s="2"/>
      <c r="K15210" s="2"/>
    </row>
    <row r="15211" customFormat="false" ht="15" hidden="false" customHeight="false" outlineLevel="0" collapsed="false">
      <c r="A15211" s="2" t="s">
        <v>20711</v>
      </c>
      <c r="B15211" s="13" t="n">
        <v>127</v>
      </c>
      <c r="C15211" s="13" t="n">
        <v>125</v>
      </c>
      <c r="D15211" s="14" t="n">
        <f aca="false">C15211/Summary!$B$4</f>
        <v>0.00833333333333333</v>
      </c>
      <c r="E15211" s="15" t="n">
        <v>0.285714285714286</v>
      </c>
      <c r="F15211" s="2" t="s">
        <v>44</v>
      </c>
      <c r="G15211" s="2" t="s">
        <v>53</v>
      </c>
      <c r="H15211" s="2" t="str">
        <f aca="false">IF(AND(E15211&gt;=0.4,E15211&lt;=0.6),"Yes","No")</f>
        <v>No</v>
      </c>
      <c r="I15211" s="2" t="str">
        <f aca="false">IF(AND(F15211="No",G15211="No",H15211="Yes"),"Yes","No")</f>
        <v>No</v>
      </c>
      <c r="J15211" s="2"/>
      <c r="K15211" s="2"/>
    </row>
    <row r="15212" customFormat="false" ht="15" hidden="false" customHeight="false" outlineLevel="0" collapsed="false">
      <c r="A15212" s="2" t="s">
        <v>20712</v>
      </c>
      <c r="B15212" s="13" t="n">
        <v>127</v>
      </c>
      <c r="C15212" s="13" t="n">
        <v>126</v>
      </c>
      <c r="D15212" s="14" t="n">
        <f aca="false">C15212/Summary!$B$4</f>
        <v>0.0084</v>
      </c>
      <c r="E15212" s="15" t="n">
        <v>0.714285714285714</v>
      </c>
      <c r="F15212" s="2" t="s">
        <v>53</v>
      </c>
      <c r="G15212" s="2" t="s">
        <v>53</v>
      </c>
      <c r="H15212" s="2" t="str">
        <f aca="false">IF(AND(E15212&gt;=0.4,E15212&lt;=0.6),"Yes","No")</f>
        <v>No</v>
      </c>
      <c r="I15212" s="2" t="str">
        <f aca="false">IF(AND(F15212="No",G15212="No",H15212="Yes"),"Yes","No")</f>
        <v>No</v>
      </c>
      <c r="J15212" s="2"/>
      <c r="K15212" s="2"/>
    </row>
    <row r="15213" customFormat="false" ht="15" hidden="false" customHeight="false" outlineLevel="0" collapsed="false">
      <c r="A15213" s="2" t="s">
        <v>20713</v>
      </c>
      <c r="B15213" s="13" t="n">
        <v>127</v>
      </c>
      <c r="C15213" s="13" t="n">
        <v>127</v>
      </c>
      <c r="D15213" s="14" t="n">
        <f aca="false">C15213/Summary!$B$4</f>
        <v>0.00846666666666667</v>
      </c>
      <c r="E15213" s="15" t="n">
        <v>0.428571428571429</v>
      </c>
      <c r="F15213" s="2" t="s">
        <v>53</v>
      </c>
      <c r="G15213" s="2" t="s">
        <v>44</v>
      </c>
      <c r="H15213" s="2" t="str">
        <f aca="false">IF(AND(E15213&gt;=0.4,E15213&lt;=0.6),"Yes","No")</f>
        <v>Yes</v>
      </c>
      <c r="I15213" s="2" t="str">
        <f aca="false">IF(AND(F15213="No",G15213="No",H15213="Yes"),"Yes","No")</f>
        <v>No</v>
      </c>
      <c r="J15213" s="2"/>
      <c r="K15213" s="2"/>
    </row>
    <row r="15214" customFormat="false" ht="15" hidden="false" customHeight="false" outlineLevel="0" collapsed="false">
      <c r="A15214" s="2" t="s">
        <v>20714</v>
      </c>
      <c r="B15214" s="13" t="n">
        <v>127</v>
      </c>
      <c r="C15214" s="13" t="n">
        <v>127</v>
      </c>
      <c r="D15214" s="14" t="n">
        <f aca="false">C15214/Summary!$B$4</f>
        <v>0.00846666666666667</v>
      </c>
      <c r="E15214" s="15" t="n">
        <v>0.714285714285714</v>
      </c>
      <c r="F15214" s="2" t="s">
        <v>53</v>
      </c>
      <c r="G15214" s="2" t="s">
        <v>44</v>
      </c>
      <c r="H15214" s="2" t="str">
        <f aca="false">IF(AND(E15214&gt;=0.4,E15214&lt;=0.6),"Yes","No")</f>
        <v>No</v>
      </c>
      <c r="I15214" s="2" t="str">
        <f aca="false">IF(AND(F15214="No",G15214="No",H15214="Yes"),"Yes","No")</f>
        <v>No</v>
      </c>
      <c r="J15214" s="2"/>
      <c r="K15214" s="2"/>
    </row>
    <row r="15215" customFormat="false" ht="15" hidden="false" customHeight="false" outlineLevel="0" collapsed="false">
      <c r="A15215" s="2" t="s">
        <v>20715</v>
      </c>
      <c r="B15215" s="13" t="n">
        <v>127</v>
      </c>
      <c r="C15215" s="13" t="n">
        <v>127</v>
      </c>
      <c r="D15215" s="14" t="n">
        <f aca="false">C15215/Summary!$B$4</f>
        <v>0.00846666666666667</v>
      </c>
      <c r="E15215" s="15" t="n">
        <v>0.428571428571429</v>
      </c>
      <c r="F15215" s="2" t="s">
        <v>53</v>
      </c>
      <c r="G15215" s="2" t="s">
        <v>44</v>
      </c>
      <c r="H15215" s="2" t="str">
        <f aca="false">IF(AND(E15215&gt;=0.4,E15215&lt;=0.6),"Yes","No")</f>
        <v>Yes</v>
      </c>
      <c r="I15215" s="2" t="str">
        <f aca="false">IF(AND(F15215="No",G15215="No",H15215="Yes"),"Yes","No")</f>
        <v>No</v>
      </c>
      <c r="J15215" s="2"/>
      <c r="K15215" s="2"/>
    </row>
    <row r="15216" customFormat="false" ht="15" hidden="false" customHeight="false" outlineLevel="0" collapsed="false">
      <c r="A15216" s="2" t="s">
        <v>20716</v>
      </c>
      <c r="B15216" s="13" t="n">
        <v>127</v>
      </c>
      <c r="C15216" s="13" t="n">
        <v>127</v>
      </c>
      <c r="D15216" s="14" t="n">
        <f aca="false">C15216/Summary!$B$4</f>
        <v>0.00846666666666667</v>
      </c>
      <c r="E15216" s="15" t="n">
        <v>0.714285714285714</v>
      </c>
      <c r="F15216" s="2" t="s">
        <v>53</v>
      </c>
      <c r="G15216" s="2" t="s">
        <v>44</v>
      </c>
      <c r="H15216" s="2" t="str">
        <f aca="false">IF(AND(E15216&gt;=0.4,E15216&lt;=0.6),"Yes","No")</f>
        <v>No</v>
      </c>
      <c r="I15216" s="2" t="str">
        <f aca="false">IF(AND(F15216="No",G15216="No",H15216="Yes"),"Yes","No")</f>
        <v>No</v>
      </c>
      <c r="J15216" s="2"/>
      <c r="K15216" s="2"/>
    </row>
    <row r="15217" customFormat="false" ht="15" hidden="false" customHeight="false" outlineLevel="0" collapsed="false">
      <c r="A15217" s="2" t="s">
        <v>20717</v>
      </c>
      <c r="B15217" s="13" t="n">
        <v>127</v>
      </c>
      <c r="C15217" s="13" t="n">
        <v>127</v>
      </c>
      <c r="D15217" s="14" t="n">
        <f aca="false">C15217/Summary!$B$4</f>
        <v>0.00846666666666667</v>
      </c>
      <c r="E15217" s="15" t="n">
        <v>0.571428571428571</v>
      </c>
      <c r="F15217" s="2" t="s">
        <v>53</v>
      </c>
      <c r="G15217" s="2" t="s">
        <v>44</v>
      </c>
      <c r="H15217" s="2" t="str">
        <f aca="false">IF(AND(E15217&gt;=0.4,E15217&lt;=0.6),"Yes","No")</f>
        <v>Yes</v>
      </c>
      <c r="I15217" s="2" t="str">
        <f aca="false">IF(AND(F15217="No",G15217="No",H15217="Yes"),"Yes","No")</f>
        <v>No</v>
      </c>
      <c r="J15217" s="2"/>
      <c r="K15217" s="2"/>
    </row>
    <row r="15218" customFormat="false" ht="15" hidden="false" customHeight="false" outlineLevel="0" collapsed="false">
      <c r="A15218" s="2" t="s">
        <v>20718</v>
      </c>
      <c r="B15218" s="13" t="n">
        <v>127</v>
      </c>
      <c r="C15218" s="13" t="n">
        <v>126</v>
      </c>
      <c r="D15218" s="14" t="n">
        <f aca="false">C15218/Summary!$B$4</f>
        <v>0.0084</v>
      </c>
      <c r="E15218" s="15" t="n">
        <v>0.571428571428571</v>
      </c>
      <c r="F15218" s="2" t="s">
        <v>53</v>
      </c>
      <c r="G15218" s="2" t="s">
        <v>44</v>
      </c>
      <c r="H15218" s="2" t="str">
        <f aca="false">IF(AND(E15218&gt;=0.4,E15218&lt;=0.6),"Yes","No")</f>
        <v>Yes</v>
      </c>
      <c r="I15218" s="2" t="str">
        <f aca="false">IF(AND(F15218="No",G15218="No",H15218="Yes"),"Yes","No")</f>
        <v>No</v>
      </c>
      <c r="J15218" s="2"/>
      <c r="K15218" s="2"/>
    </row>
    <row r="15219" customFormat="false" ht="15" hidden="false" customHeight="false" outlineLevel="0" collapsed="false">
      <c r="A15219" s="2" t="s">
        <v>20719</v>
      </c>
      <c r="B15219" s="13" t="n">
        <v>127</v>
      </c>
      <c r="C15219" s="13" t="n">
        <v>126</v>
      </c>
      <c r="D15219" s="14" t="n">
        <f aca="false">C15219/Summary!$B$4</f>
        <v>0.0084</v>
      </c>
      <c r="E15219" s="15" t="n">
        <v>0.571428571428571</v>
      </c>
      <c r="F15219" s="2" t="s">
        <v>53</v>
      </c>
      <c r="G15219" s="2" t="s">
        <v>44</v>
      </c>
      <c r="H15219" s="2" t="str">
        <f aca="false">IF(AND(E15219&gt;=0.4,E15219&lt;=0.6),"Yes","No")</f>
        <v>Yes</v>
      </c>
      <c r="I15219" s="2" t="str">
        <f aca="false">IF(AND(F15219="No",G15219="No",H15219="Yes"),"Yes","No")</f>
        <v>No</v>
      </c>
      <c r="J15219" s="2"/>
      <c r="K15219" s="2"/>
    </row>
    <row r="15220" customFormat="false" ht="15" hidden="false" customHeight="false" outlineLevel="0" collapsed="false">
      <c r="A15220" s="2" t="s">
        <v>20720</v>
      </c>
      <c r="B15220" s="13" t="n">
        <v>127</v>
      </c>
      <c r="C15220" s="13" t="n">
        <v>127</v>
      </c>
      <c r="D15220" s="14" t="n">
        <f aca="false">C15220/Summary!$B$4</f>
        <v>0.00846666666666667</v>
      </c>
      <c r="E15220" s="15" t="n">
        <v>0.571428571428571</v>
      </c>
      <c r="F15220" s="2" t="s">
        <v>53</v>
      </c>
      <c r="G15220" s="2" t="s">
        <v>44</v>
      </c>
      <c r="H15220" s="2" t="str">
        <f aca="false">IF(AND(E15220&gt;=0.4,E15220&lt;=0.6),"Yes","No")</f>
        <v>Yes</v>
      </c>
      <c r="I15220" s="2" t="str">
        <f aca="false">IF(AND(F15220="No",G15220="No",H15220="Yes"),"Yes","No")</f>
        <v>No</v>
      </c>
      <c r="J15220" s="2"/>
      <c r="K15220" s="2"/>
    </row>
    <row r="15221" customFormat="false" ht="15" hidden="false" customHeight="false" outlineLevel="0" collapsed="false">
      <c r="A15221" s="2" t="s">
        <v>20721</v>
      </c>
      <c r="B15221" s="13" t="n">
        <v>127</v>
      </c>
      <c r="C15221" s="13" t="n">
        <v>127</v>
      </c>
      <c r="D15221" s="14" t="n">
        <f aca="false">C15221/Summary!$B$4</f>
        <v>0.00846666666666667</v>
      </c>
      <c r="E15221" s="15" t="n">
        <v>0.571428571428571</v>
      </c>
      <c r="F15221" s="2" t="s">
        <v>53</v>
      </c>
      <c r="G15221" s="2" t="s">
        <v>44</v>
      </c>
      <c r="H15221" s="2" t="str">
        <f aca="false">IF(AND(E15221&gt;=0.4,E15221&lt;=0.6),"Yes","No")</f>
        <v>Yes</v>
      </c>
      <c r="I15221" s="2" t="str">
        <f aca="false">IF(AND(F15221="No",G15221="No",H15221="Yes"),"Yes","No")</f>
        <v>No</v>
      </c>
      <c r="J15221" s="2"/>
      <c r="K15221" s="2"/>
    </row>
    <row r="15222" customFormat="false" ht="15" hidden="false" customHeight="false" outlineLevel="0" collapsed="false">
      <c r="A15222" s="2" t="s">
        <v>20722</v>
      </c>
      <c r="B15222" s="13" t="n">
        <v>127</v>
      </c>
      <c r="C15222" s="13" t="n">
        <v>127</v>
      </c>
      <c r="D15222" s="14" t="n">
        <f aca="false">C15222/Summary!$B$4</f>
        <v>0.00846666666666667</v>
      </c>
      <c r="E15222" s="15" t="n">
        <v>0.571428571428571</v>
      </c>
      <c r="F15222" s="2" t="s">
        <v>44</v>
      </c>
      <c r="G15222" s="2" t="s">
        <v>53</v>
      </c>
      <c r="H15222" s="2" t="str">
        <f aca="false">IF(AND(E15222&gt;=0.4,E15222&lt;=0.6),"Yes","No")</f>
        <v>Yes</v>
      </c>
      <c r="I15222" s="2" t="str">
        <f aca="false">IF(AND(F15222="No",G15222="No",H15222="Yes"),"Yes","No")</f>
        <v>No</v>
      </c>
      <c r="J15222" s="2"/>
      <c r="K15222" s="2"/>
    </row>
    <row r="15223" customFormat="false" ht="15" hidden="false" customHeight="false" outlineLevel="0" collapsed="false">
      <c r="A15223" s="2" t="s">
        <v>20723</v>
      </c>
      <c r="B15223" s="13" t="n">
        <v>127</v>
      </c>
      <c r="C15223" s="13" t="n">
        <v>127</v>
      </c>
      <c r="D15223" s="14" t="n">
        <f aca="false">C15223/Summary!$B$4</f>
        <v>0.00846666666666667</v>
      </c>
      <c r="E15223" s="15" t="n">
        <v>0.857142857142857</v>
      </c>
      <c r="F15223" s="2" t="s">
        <v>53</v>
      </c>
      <c r="G15223" s="2" t="s">
        <v>44</v>
      </c>
      <c r="H15223" s="2" t="str">
        <f aca="false">IF(AND(E15223&gt;=0.4,E15223&lt;=0.6),"Yes","No")</f>
        <v>No</v>
      </c>
      <c r="I15223" s="2" t="str">
        <f aca="false">IF(AND(F15223="No",G15223="No",H15223="Yes"),"Yes","No")</f>
        <v>No</v>
      </c>
      <c r="J15223" s="2"/>
      <c r="K15223" s="2"/>
    </row>
    <row r="15224" customFormat="false" ht="15" hidden="false" customHeight="false" outlineLevel="0" collapsed="false">
      <c r="A15224" s="2" t="s">
        <v>20724</v>
      </c>
      <c r="B15224" s="13" t="n">
        <v>127</v>
      </c>
      <c r="C15224" s="13" t="n">
        <v>127</v>
      </c>
      <c r="D15224" s="14" t="n">
        <f aca="false">C15224/Summary!$B$4</f>
        <v>0.00846666666666667</v>
      </c>
      <c r="E15224" s="15" t="n">
        <v>0.714285714285714</v>
      </c>
      <c r="F15224" s="2" t="s">
        <v>53</v>
      </c>
      <c r="G15224" s="2" t="s">
        <v>44</v>
      </c>
      <c r="H15224" s="2" t="str">
        <f aca="false">IF(AND(E15224&gt;=0.4,E15224&lt;=0.6),"Yes","No")</f>
        <v>No</v>
      </c>
      <c r="I15224" s="2" t="str">
        <f aca="false">IF(AND(F15224="No",G15224="No",H15224="Yes"),"Yes","No")</f>
        <v>No</v>
      </c>
      <c r="J15224" s="2"/>
      <c r="K15224" s="2"/>
    </row>
    <row r="15225" customFormat="false" ht="15" hidden="false" customHeight="false" outlineLevel="0" collapsed="false">
      <c r="A15225" s="2" t="s">
        <v>20725</v>
      </c>
      <c r="B15225" s="13" t="n">
        <v>127</v>
      </c>
      <c r="C15225" s="13" t="n">
        <v>127</v>
      </c>
      <c r="D15225" s="14" t="n">
        <f aca="false">C15225/Summary!$B$4</f>
        <v>0.00846666666666667</v>
      </c>
      <c r="E15225" s="15" t="n">
        <v>0.285714285714286</v>
      </c>
      <c r="F15225" s="2" t="s">
        <v>53</v>
      </c>
      <c r="G15225" s="2" t="s">
        <v>44</v>
      </c>
      <c r="H15225" s="2" t="str">
        <f aca="false">IF(AND(E15225&gt;=0.4,E15225&lt;=0.6),"Yes","No")</f>
        <v>No</v>
      </c>
      <c r="I15225" s="2" t="str">
        <f aca="false">IF(AND(F15225="No",G15225="No",H15225="Yes"),"Yes","No")</f>
        <v>No</v>
      </c>
      <c r="J15225" s="2"/>
      <c r="K15225" s="2"/>
    </row>
    <row r="15226" customFormat="false" ht="15" hidden="false" customHeight="false" outlineLevel="0" collapsed="false">
      <c r="A15226" s="2" t="s">
        <v>20726</v>
      </c>
      <c r="B15226" s="13" t="n">
        <v>127</v>
      </c>
      <c r="C15226" s="13" t="n">
        <v>126</v>
      </c>
      <c r="D15226" s="14" t="n">
        <f aca="false">C15226/Summary!$B$4</f>
        <v>0.0084</v>
      </c>
      <c r="E15226" s="15" t="n">
        <v>0.571428571428571</v>
      </c>
      <c r="F15226" s="2" t="s">
        <v>53</v>
      </c>
      <c r="G15226" s="2" t="s">
        <v>53</v>
      </c>
      <c r="H15226" s="2" t="str">
        <f aca="false">IF(AND(E15226&gt;=0.4,E15226&lt;=0.6),"Yes","No")</f>
        <v>Yes</v>
      </c>
      <c r="I15226" s="2" t="str">
        <f aca="false">IF(AND(F15226="No",G15226="No",H15226="Yes"),"Yes","No")</f>
        <v>No</v>
      </c>
      <c r="J15226" s="2"/>
      <c r="K15226" s="2"/>
    </row>
    <row r="15227" customFormat="false" ht="15" hidden="false" customHeight="false" outlineLevel="0" collapsed="false">
      <c r="A15227" s="2" t="s">
        <v>20727</v>
      </c>
      <c r="B15227" s="13" t="n">
        <v>127</v>
      </c>
      <c r="C15227" s="13" t="n">
        <v>127</v>
      </c>
      <c r="D15227" s="14" t="n">
        <f aca="false">C15227/Summary!$B$4</f>
        <v>0.00846666666666667</v>
      </c>
      <c r="E15227" s="15" t="n">
        <v>0.428571428571429</v>
      </c>
      <c r="F15227" s="2" t="s">
        <v>44</v>
      </c>
      <c r="G15227" s="2" t="s">
        <v>53</v>
      </c>
      <c r="H15227" s="2" t="str">
        <f aca="false">IF(AND(E15227&gt;=0.4,E15227&lt;=0.6),"Yes","No")</f>
        <v>Yes</v>
      </c>
      <c r="I15227" s="2" t="str">
        <f aca="false">IF(AND(F15227="No",G15227="No",H15227="Yes"),"Yes","No")</f>
        <v>No</v>
      </c>
      <c r="J15227" s="2"/>
      <c r="K15227" s="2"/>
    </row>
    <row r="15228" customFormat="false" ht="15" hidden="false" customHeight="false" outlineLevel="0" collapsed="false">
      <c r="A15228" s="2" t="s">
        <v>20728</v>
      </c>
      <c r="B15228" s="13" t="n">
        <v>127</v>
      </c>
      <c r="C15228" s="13" t="n">
        <v>127</v>
      </c>
      <c r="D15228" s="14" t="n">
        <f aca="false">C15228/Summary!$B$4</f>
        <v>0.00846666666666667</v>
      </c>
      <c r="E15228" s="15" t="n">
        <v>0.571428571428571</v>
      </c>
      <c r="F15228" s="2" t="s">
        <v>53</v>
      </c>
      <c r="G15228" s="2" t="s">
        <v>44</v>
      </c>
      <c r="H15228" s="2" t="str">
        <f aca="false">IF(AND(E15228&gt;=0.4,E15228&lt;=0.6),"Yes","No")</f>
        <v>Yes</v>
      </c>
      <c r="I15228" s="2" t="str">
        <f aca="false">IF(AND(F15228="No",G15228="No",H15228="Yes"),"Yes","No")</f>
        <v>No</v>
      </c>
      <c r="J15228" s="2"/>
      <c r="K15228" s="2"/>
    </row>
    <row r="15229" customFormat="false" ht="15" hidden="false" customHeight="false" outlineLevel="0" collapsed="false">
      <c r="A15229" s="2" t="s">
        <v>20729</v>
      </c>
      <c r="B15229" s="13" t="n">
        <v>127</v>
      </c>
      <c r="C15229" s="13" t="n">
        <v>127</v>
      </c>
      <c r="D15229" s="14" t="n">
        <f aca="false">C15229/Summary!$B$4</f>
        <v>0.00846666666666667</v>
      </c>
      <c r="E15229" s="15" t="n">
        <v>0.428571428571429</v>
      </c>
      <c r="F15229" s="2" t="s">
        <v>53</v>
      </c>
      <c r="G15229" s="2" t="s">
        <v>44</v>
      </c>
      <c r="H15229" s="2" t="str">
        <f aca="false">IF(AND(E15229&gt;=0.4,E15229&lt;=0.6),"Yes","No")</f>
        <v>Yes</v>
      </c>
      <c r="I15229" s="2" t="str">
        <f aca="false">IF(AND(F15229="No",G15229="No",H15229="Yes"),"Yes","No")</f>
        <v>No</v>
      </c>
      <c r="J15229" s="2"/>
      <c r="K15229" s="2"/>
    </row>
    <row r="15230" customFormat="false" ht="15" hidden="false" customHeight="false" outlineLevel="0" collapsed="false">
      <c r="A15230" s="2" t="s">
        <v>20730</v>
      </c>
      <c r="B15230" s="13" t="n">
        <v>127</v>
      </c>
      <c r="C15230" s="13" t="n">
        <v>126</v>
      </c>
      <c r="D15230" s="14" t="n">
        <f aca="false">C15230/Summary!$B$4</f>
        <v>0.0084</v>
      </c>
      <c r="E15230" s="15" t="n">
        <v>0.571428571428571</v>
      </c>
      <c r="F15230" s="2" t="s">
        <v>53</v>
      </c>
      <c r="G15230" s="2" t="s">
        <v>44</v>
      </c>
      <c r="H15230" s="2" t="str">
        <f aca="false">IF(AND(E15230&gt;=0.4,E15230&lt;=0.6),"Yes","No")</f>
        <v>Yes</v>
      </c>
      <c r="I15230" s="2" t="str">
        <f aca="false">IF(AND(F15230="No",G15230="No",H15230="Yes"),"Yes","No")</f>
        <v>No</v>
      </c>
      <c r="J15230" s="2"/>
      <c r="K15230" s="2"/>
    </row>
    <row r="15231" customFormat="false" ht="15" hidden="false" customHeight="false" outlineLevel="0" collapsed="false">
      <c r="A15231" s="2" t="s">
        <v>20731</v>
      </c>
      <c r="B15231" s="13" t="n">
        <v>127</v>
      </c>
      <c r="C15231" s="13" t="n">
        <v>126</v>
      </c>
      <c r="D15231" s="14" t="n">
        <f aca="false">C15231/Summary!$B$4</f>
        <v>0.0084</v>
      </c>
      <c r="E15231" s="15" t="n">
        <v>0.571428571428571</v>
      </c>
      <c r="F15231" s="2" t="s">
        <v>53</v>
      </c>
      <c r="G15231" s="2" t="s">
        <v>44</v>
      </c>
      <c r="H15231" s="2" t="str">
        <f aca="false">IF(AND(E15231&gt;=0.4,E15231&lt;=0.6),"Yes","No")</f>
        <v>Yes</v>
      </c>
      <c r="I15231" s="2" t="str">
        <f aca="false">IF(AND(F15231="No",G15231="No",H15231="Yes"),"Yes","No")</f>
        <v>No</v>
      </c>
      <c r="J15231" s="2"/>
      <c r="K15231" s="2"/>
    </row>
    <row r="15232" customFormat="false" ht="15" hidden="false" customHeight="false" outlineLevel="0" collapsed="false">
      <c r="A15232" s="2" t="s">
        <v>20732</v>
      </c>
      <c r="B15232" s="13" t="n">
        <v>127</v>
      </c>
      <c r="C15232" s="13" t="n">
        <v>127</v>
      </c>
      <c r="D15232" s="14" t="n">
        <f aca="false">C15232/Summary!$B$4</f>
        <v>0.00846666666666667</v>
      </c>
      <c r="E15232" s="15" t="n">
        <v>0.571428571428571</v>
      </c>
      <c r="F15232" s="2" t="s">
        <v>53</v>
      </c>
      <c r="G15232" s="2" t="s">
        <v>44</v>
      </c>
      <c r="H15232" s="2" t="str">
        <f aca="false">IF(AND(E15232&gt;=0.4,E15232&lt;=0.6),"Yes","No")</f>
        <v>Yes</v>
      </c>
      <c r="I15232" s="2" t="str">
        <f aca="false">IF(AND(F15232="No",G15232="No",H15232="Yes"),"Yes","No")</f>
        <v>No</v>
      </c>
      <c r="J15232" s="2"/>
      <c r="K15232" s="2"/>
    </row>
    <row r="15233" customFormat="false" ht="15" hidden="false" customHeight="false" outlineLevel="0" collapsed="false">
      <c r="A15233" s="2" t="s">
        <v>20733</v>
      </c>
      <c r="B15233" s="13" t="n">
        <v>127</v>
      </c>
      <c r="C15233" s="13" t="n">
        <v>127</v>
      </c>
      <c r="D15233" s="14" t="n">
        <f aca="false">C15233/Summary!$B$4</f>
        <v>0.00846666666666667</v>
      </c>
      <c r="E15233" s="15" t="n">
        <v>0.571428571428571</v>
      </c>
      <c r="F15233" s="2" t="s">
        <v>53</v>
      </c>
      <c r="G15233" s="2" t="s">
        <v>44</v>
      </c>
      <c r="H15233" s="2" t="str">
        <f aca="false">IF(AND(E15233&gt;=0.4,E15233&lt;=0.6),"Yes","No")</f>
        <v>Yes</v>
      </c>
      <c r="I15233" s="2" t="str">
        <f aca="false">IF(AND(F15233="No",G15233="No",H15233="Yes"),"Yes","No")</f>
        <v>No</v>
      </c>
      <c r="J15233" s="2"/>
      <c r="K15233" s="2"/>
    </row>
    <row r="15234" customFormat="false" ht="15" hidden="false" customHeight="false" outlineLevel="0" collapsed="false">
      <c r="A15234" s="2" t="s">
        <v>20734</v>
      </c>
      <c r="B15234" s="13" t="n">
        <v>127</v>
      </c>
      <c r="C15234" s="13" t="n">
        <v>126</v>
      </c>
      <c r="D15234" s="14" t="n">
        <f aca="false">C15234/Summary!$B$4</f>
        <v>0.0084</v>
      </c>
      <c r="E15234" s="15" t="n">
        <v>0.571428571428571</v>
      </c>
      <c r="F15234" s="2" t="s">
        <v>53</v>
      </c>
      <c r="G15234" s="2" t="s">
        <v>44</v>
      </c>
      <c r="H15234" s="2" t="str">
        <f aca="false">IF(AND(E15234&gt;=0.4,E15234&lt;=0.6),"Yes","No")</f>
        <v>Yes</v>
      </c>
      <c r="I15234" s="2" t="str">
        <f aca="false">IF(AND(F15234="No",G15234="No",H15234="Yes"),"Yes","No")</f>
        <v>No</v>
      </c>
      <c r="J15234" s="2"/>
      <c r="K15234" s="2"/>
    </row>
    <row r="15235" customFormat="false" ht="15" hidden="false" customHeight="false" outlineLevel="0" collapsed="false">
      <c r="A15235" s="2" t="s">
        <v>20735</v>
      </c>
      <c r="B15235" s="13" t="n">
        <v>127</v>
      </c>
      <c r="C15235" s="13" t="n">
        <v>127</v>
      </c>
      <c r="D15235" s="14" t="n">
        <f aca="false">C15235/Summary!$B$4</f>
        <v>0.00846666666666667</v>
      </c>
      <c r="E15235" s="15" t="n">
        <v>0.571428571428571</v>
      </c>
      <c r="F15235" s="2" t="s">
        <v>53</v>
      </c>
      <c r="G15235" s="2" t="s">
        <v>44</v>
      </c>
      <c r="H15235" s="2" t="str">
        <f aca="false">IF(AND(E15235&gt;=0.4,E15235&lt;=0.6),"Yes","No")</f>
        <v>Yes</v>
      </c>
      <c r="I15235" s="2" t="str">
        <f aca="false">IF(AND(F15235="No",G15235="No",H15235="Yes"),"Yes","No")</f>
        <v>No</v>
      </c>
      <c r="J15235" s="2"/>
      <c r="K15235" s="2"/>
    </row>
    <row r="15236" customFormat="false" ht="15" hidden="false" customHeight="false" outlineLevel="0" collapsed="false">
      <c r="A15236" s="2" t="s">
        <v>20736</v>
      </c>
      <c r="B15236" s="13" t="n">
        <v>127</v>
      </c>
      <c r="C15236" s="13" t="n">
        <v>127</v>
      </c>
      <c r="D15236" s="14" t="n">
        <f aca="false">C15236/Summary!$B$4</f>
        <v>0.00846666666666667</v>
      </c>
      <c r="E15236" s="15" t="n">
        <v>0.714285714285714</v>
      </c>
      <c r="F15236" s="2" t="s">
        <v>44</v>
      </c>
      <c r="G15236" s="2" t="s">
        <v>53</v>
      </c>
      <c r="H15236" s="2" t="str">
        <f aca="false">IF(AND(E15236&gt;=0.4,E15236&lt;=0.6),"Yes","No")</f>
        <v>No</v>
      </c>
      <c r="I15236" s="2" t="str">
        <f aca="false">IF(AND(F15236="No",G15236="No",H15236="Yes"),"Yes","No")</f>
        <v>No</v>
      </c>
      <c r="J15236" s="2"/>
      <c r="K15236" s="2"/>
    </row>
    <row r="15237" customFormat="false" ht="15" hidden="false" customHeight="false" outlineLevel="0" collapsed="false">
      <c r="A15237" s="2" t="s">
        <v>20737</v>
      </c>
      <c r="B15237" s="13" t="n">
        <v>127</v>
      </c>
      <c r="C15237" s="13" t="n">
        <v>127</v>
      </c>
      <c r="D15237" s="14" t="n">
        <f aca="false">C15237/Summary!$B$4</f>
        <v>0.00846666666666667</v>
      </c>
      <c r="E15237" s="15" t="n">
        <v>0.428571428571429</v>
      </c>
      <c r="F15237" s="2" t="s">
        <v>53</v>
      </c>
      <c r="G15237" s="2" t="s">
        <v>44</v>
      </c>
      <c r="H15237" s="2" t="str">
        <f aca="false">IF(AND(E15237&gt;=0.4,E15237&lt;=0.6),"Yes","No")</f>
        <v>Yes</v>
      </c>
      <c r="I15237" s="2" t="str">
        <f aca="false">IF(AND(F15237="No",G15237="No",H15237="Yes"),"Yes","No")</f>
        <v>No</v>
      </c>
      <c r="J15237" s="2"/>
      <c r="K15237" s="2"/>
    </row>
    <row r="15238" customFormat="false" ht="15" hidden="false" customHeight="false" outlineLevel="0" collapsed="false">
      <c r="A15238" s="2" t="s">
        <v>20738</v>
      </c>
      <c r="B15238" s="13" t="n">
        <v>127</v>
      </c>
      <c r="C15238" s="13" t="n">
        <v>127</v>
      </c>
      <c r="D15238" s="14" t="n">
        <f aca="false">C15238/Summary!$B$4</f>
        <v>0.00846666666666667</v>
      </c>
      <c r="E15238" s="15" t="n">
        <v>0.714285714285714</v>
      </c>
      <c r="F15238" s="2" t="s">
        <v>53</v>
      </c>
      <c r="G15238" s="2" t="s">
        <v>53</v>
      </c>
      <c r="H15238" s="2" t="str">
        <f aca="false">IF(AND(E15238&gt;=0.4,E15238&lt;=0.6),"Yes","No")</f>
        <v>No</v>
      </c>
      <c r="I15238" s="2" t="str">
        <f aca="false">IF(AND(F15238="No",G15238="No",H15238="Yes"),"Yes","No")</f>
        <v>No</v>
      </c>
      <c r="J15238" s="2"/>
      <c r="K15238" s="2"/>
    </row>
    <row r="15239" customFormat="false" ht="15" hidden="false" customHeight="false" outlineLevel="0" collapsed="false">
      <c r="A15239" s="2" t="s">
        <v>20739</v>
      </c>
      <c r="B15239" s="13" t="n">
        <v>127</v>
      </c>
      <c r="C15239" s="13" t="n">
        <v>126</v>
      </c>
      <c r="D15239" s="14" t="n">
        <f aca="false">C15239/Summary!$B$4</f>
        <v>0.0084</v>
      </c>
      <c r="E15239" s="15" t="n">
        <v>0.428571428571429</v>
      </c>
      <c r="F15239" s="2" t="s">
        <v>53</v>
      </c>
      <c r="G15239" s="2" t="s">
        <v>44</v>
      </c>
      <c r="H15239" s="2" t="str">
        <f aca="false">IF(AND(E15239&gt;=0.4,E15239&lt;=0.6),"Yes","No")</f>
        <v>Yes</v>
      </c>
      <c r="I15239" s="2" t="str">
        <f aca="false">IF(AND(F15239="No",G15239="No",H15239="Yes"),"Yes","No")</f>
        <v>No</v>
      </c>
      <c r="J15239" s="2"/>
      <c r="K15239" s="2"/>
    </row>
    <row r="15240" customFormat="false" ht="15" hidden="false" customHeight="false" outlineLevel="0" collapsed="false">
      <c r="A15240" s="2" t="s">
        <v>20740</v>
      </c>
      <c r="B15240" s="13" t="n">
        <v>127</v>
      </c>
      <c r="C15240" s="13" t="n">
        <v>127</v>
      </c>
      <c r="D15240" s="14" t="n">
        <f aca="false">C15240/Summary!$B$4</f>
        <v>0.00846666666666667</v>
      </c>
      <c r="E15240" s="15" t="n">
        <v>0.285714285714286</v>
      </c>
      <c r="F15240" s="2" t="s">
        <v>53</v>
      </c>
      <c r="G15240" s="2" t="s">
        <v>44</v>
      </c>
      <c r="H15240" s="2" t="str">
        <f aca="false">IF(AND(E15240&gt;=0.4,E15240&lt;=0.6),"Yes","No")</f>
        <v>No</v>
      </c>
      <c r="I15240" s="2" t="str">
        <f aca="false">IF(AND(F15240="No",G15240="No",H15240="Yes"),"Yes","No")</f>
        <v>No</v>
      </c>
      <c r="J15240" s="2"/>
      <c r="K15240" s="2"/>
    </row>
    <row r="15241" customFormat="false" ht="15" hidden="false" customHeight="false" outlineLevel="0" collapsed="false">
      <c r="A15241" s="2" t="s">
        <v>20741</v>
      </c>
      <c r="B15241" s="13" t="n">
        <v>127</v>
      </c>
      <c r="C15241" s="13" t="n">
        <v>126</v>
      </c>
      <c r="D15241" s="14" t="n">
        <f aca="false">C15241/Summary!$B$4</f>
        <v>0.0084</v>
      </c>
      <c r="E15241" s="15" t="n">
        <v>0.428571428571429</v>
      </c>
      <c r="F15241" s="2" t="s">
        <v>53</v>
      </c>
      <c r="G15241" s="2" t="s">
        <v>44</v>
      </c>
      <c r="H15241" s="2" t="str">
        <f aca="false">IF(AND(E15241&gt;=0.4,E15241&lt;=0.6),"Yes","No")</f>
        <v>Yes</v>
      </c>
      <c r="I15241" s="2" t="str">
        <f aca="false">IF(AND(F15241="No",G15241="No",H15241="Yes"),"Yes","No")</f>
        <v>No</v>
      </c>
      <c r="J15241" s="2"/>
      <c r="K15241" s="2"/>
    </row>
    <row r="15242" customFormat="false" ht="15" hidden="false" customHeight="false" outlineLevel="0" collapsed="false">
      <c r="A15242" s="2" t="s">
        <v>20742</v>
      </c>
      <c r="B15242" s="13" t="n">
        <v>127</v>
      </c>
      <c r="C15242" s="13" t="n">
        <v>126</v>
      </c>
      <c r="D15242" s="14" t="n">
        <f aca="false">C15242/Summary!$B$4</f>
        <v>0.0084</v>
      </c>
      <c r="E15242" s="15" t="n">
        <v>0.571428571428571</v>
      </c>
      <c r="F15242" s="2" t="s">
        <v>53</v>
      </c>
      <c r="G15242" s="2" t="s">
        <v>44</v>
      </c>
      <c r="H15242" s="2" t="str">
        <f aca="false">IF(AND(E15242&gt;=0.4,E15242&lt;=0.6),"Yes","No")</f>
        <v>Yes</v>
      </c>
      <c r="I15242" s="2" t="str">
        <f aca="false">IF(AND(F15242="No",G15242="No",H15242="Yes"),"Yes","No")</f>
        <v>No</v>
      </c>
      <c r="J15242" s="2"/>
      <c r="K15242" s="2"/>
    </row>
    <row r="15243" customFormat="false" ht="15" hidden="false" customHeight="false" outlineLevel="0" collapsed="false">
      <c r="A15243" s="2" t="s">
        <v>20743</v>
      </c>
      <c r="B15243" s="13" t="n">
        <v>127</v>
      </c>
      <c r="C15243" s="13" t="n">
        <v>127</v>
      </c>
      <c r="D15243" s="14" t="n">
        <f aca="false">C15243/Summary!$B$4</f>
        <v>0.00846666666666667</v>
      </c>
      <c r="E15243" s="15" t="n">
        <v>0.571428571428571</v>
      </c>
      <c r="F15243" s="2" t="s">
        <v>53</v>
      </c>
      <c r="G15243" s="2" t="s">
        <v>44</v>
      </c>
      <c r="H15243" s="2" t="str">
        <f aca="false">IF(AND(E15243&gt;=0.4,E15243&lt;=0.6),"Yes","No")</f>
        <v>Yes</v>
      </c>
      <c r="I15243" s="2" t="str">
        <f aca="false">IF(AND(F15243="No",G15243="No",H15243="Yes"),"Yes","No")</f>
        <v>No</v>
      </c>
      <c r="J15243" s="2"/>
      <c r="K15243" s="2"/>
    </row>
    <row r="15244" customFormat="false" ht="15" hidden="false" customHeight="false" outlineLevel="0" collapsed="false">
      <c r="A15244" s="2" t="s">
        <v>20744</v>
      </c>
      <c r="B15244" s="13" t="n">
        <v>127</v>
      </c>
      <c r="C15244" s="13" t="n">
        <v>127</v>
      </c>
      <c r="D15244" s="14" t="n">
        <f aca="false">C15244/Summary!$B$4</f>
        <v>0.00846666666666667</v>
      </c>
      <c r="E15244" s="15" t="n">
        <v>0.428571428571429</v>
      </c>
      <c r="F15244" s="2" t="s">
        <v>53</v>
      </c>
      <c r="G15244" s="2" t="s">
        <v>44</v>
      </c>
      <c r="H15244" s="2" t="str">
        <f aca="false">IF(AND(E15244&gt;=0.4,E15244&lt;=0.6),"Yes","No")</f>
        <v>Yes</v>
      </c>
      <c r="I15244" s="2" t="str">
        <f aca="false">IF(AND(F15244="No",G15244="No",H15244="Yes"),"Yes","No")</f>
        <v>No</v>
      </c>
      <c r="J15244" s="2"/>
      <c r="K15244" s="2"/>
    </row>
    <row r="15245" customFormat="false" ht="15" hidden="false" customHeight="false" outlineLevel="0" collapsed="false">
      <c r="A15245" s="2" t="s">
        <v>20745</v>
      </c>
      <c r="B15245" s="13" t="n">
        <v>127</v>
      </c>
      <c r="C15245" s="13" t="n">
        <v>126</v>
      </c>
      <c r="D15245" s="14" t="n">
        <f aca="false">C15245/Summary!$B$4</f>
        <v>0.0084</v>
      </c>
      <c r="E15245" s="15" t="n">
        <v>0.571428571428571</v>
      </c>
      <c r="F15245" s="2" t="s">
        <v>53</v>
      </c>
      <c r="G15245" s="2" t="s">
        <v>44</v>
      </c>
      <c r="H15245" s="2" t="str">
        <f aca="false">IF(AND(E15245&gt;=0.4,E15245&lt;=0.6),"Yes","No")</f>
        <v>Yes</v>
      </c>
      <c r="I15245" s="2" t="str">
        <f aca="false">IF(AND(F15245="No",G15245="No",H15245="Yes"),"Yes","No")</f>
        <v>No</v>
      </c>
      <c r="J15245" s="2"/>
      <c r="K15245" s="2"/>
    </row>
    <row r="15246" customFormat="false" ht="15" hidden="false" customHeight="false" outlineLevel="0" collapsed="false">
      <c r="A15246" s="2" t="s">
        <v>20746</v>
      </c>
      <c r="B15246" s="13" t="n">
        <v>127</v>
      </c>
      <c r="C15246" s="13" t="n">
        <v>127</v>
      </c>
      <c r="D15246" s="14" t="n">
        <f aca="false">C15246/Summary!$B$4</f>
        <v>0.00846666666666667</v>
      </c>
      <c r="E15246" s="15" t="n">
        <v>0.714285714285714</v>
      </c>
      <c r="F15246" s="2" t="s">
        <v>53</v>
      </c>
      <c r="G15246" s="2" t="s">
        <v>44</v>
      </c>
      <c r="H15246" s="2" t="str">
        <f aca="false">IF(AND(E15246&gt;=0.4,E15246&lt;=0.6),"Yes","No")</f>
        <v>No</v>
      </c>
      <c r="I15246" s="2" t="str">
        <f aca="false">IF(AND(F15246="No",G15246="No",H15246="Yes"),"Yes","No")</f>
        <v>No</v>
      </c>
      <c r="J15246" s="2"/>
      <c r="K15246" s="2"/>
    </row>
    <row r="15247" customFormat="false" ht="15" hidden="false" customHeight="false" outlineLevel="0" collapsed="false">
      <c r="A15247" s="2" t="s">
        <v>20747</v>
      </c>
      <c r="B15247" s="13" t="n">
        <v>127</v>
      </c>
      <c r="C15247" s="13" t="n">
        <v>125</v>
      </c>
      <c r="D15247" s="14" t="n">
        <f aca="false">C15247/Summary!$B$4</f>
        <v>0.00833333333333333</v>
      </c>
      <c r="E15247" s="15" t="n">
        <v>0.857142857142857</v>
      </c>
      <c r="F15247" s="2" t="s">
        <v>53</v>
      </c>
      <c r="G15247" s="2" t="s">
        <v>53</v>
      </c>
      <c r="H15247" s="2" t="str">
        <f aca="false">IF(AND(E15247&gt;=0.4,E15247&lt;=0.6),"Yes","No")</f>
        <v>No</v>
      </c>
      <c r="I15247" s="2" t="str">
        <f aca="false">IF(AND(F15247="No",G15247="No",H15247="Yes"),"Yes","No")</f>
        <v>No</v>
      </c>
      <c r="J15247" s="2"/>
      <c r="K15247" s="2"/>
    </row>
    <row r="15248" customFormat="false" ht="15" hidden="false" customHeight="false" outlineLevel="0" collapsed="false">
      <c r="A15248" s="2" t="s">
        <v>20748</v>
      </c>
      <c r="B15248" s="13" t="n">
        <v>127</v>
      </c>
      <c r="C15248" s="13" t="n">
        <v>127</v>
      </c>
      <c r="D15248" s="14" t="n">
        <f aca="false">C15248/Summary!$B$4</f>
        <v>0.00846666666666667</v>
      </c>
      <c r="E15248" s="15" t="n">
        <v>0.714285714285714</v>
      </c>
      <c r="F15248" s="2" t="s">
        <v>53</v>
      </c>
      <c r="G15248" s="2" t="s">
        <v>44</v>
      </c>
      <c r="H15248" s="2" t="str">
        <f aca="false">IF(AND(E15248&gt;=0.4,E15248&lt;=0.6),"Yes","No")</f>
        <v>No</v>
      </c>
      <c r="I15248" s="2" t="str">
        <f aca="false">IF(AND(F15248="No",G15248="No",H15248="Yes"),"Yes","No")</f>
        <v>No</v>
      </c>
      <c r="J15248" s="2"/>
      <c r="K15248" s="2"/>
    </row>
    <row r="15249" customFormat="false" ht="15" hidden="false" customHeight="false" outlineLevel="0" collapsed="false">
      <c r="A15249" s="2" t="s">
        <v>20749</v>
      </c>
      <c r="B15249" s="13" t="n">
        <v>127</v>
      </c>
      <c r="C15249" s="13" t="n">
        <v>127</v>
      </c>
      <c r="D15249" s="14" t="n">
        <f aca="false">C15249/Summary!$B$4</f>
        <v>0.00846666666666667</v>
      </c>
      <c r="E15249" s="15" t="n">
        <v>0.714285714285714</v>
      </c>
      <c r="F15249" s="2" t="s">
        <v>44</v>
      </c>
      <c r="G15249" s="2" t="s">
        <v>44</v>
      </c>
      <c r="H15249" s="2" t="str">
        <f aca="false">IF(AND(E15249&gt;=0.4,E15249&lt;=0.6),"Yes","No")</f>
        <v>No</v>
      </c>
      <c r="I15249" s="2" t="str">
        <f aca="false">IF(AND(F15249="No",G15249="No",H15249="Yes"),"Yes","No")</f>
        <v>No</v>
      </c>
      <c r="J15249" s="2"/>
      <c r="K15249" s="2"/>
    </row>
    <row r="15250" customFormat="false" ht="15" hidden="false" customHeight="false" outlineLevel="0" collapsed="false">
      <c r="A15250" s="2" t="s">
        <v>20750</v>
      </c>
      <c r="B15250" s="13" t="n">
        <v>127</v>
      </c>
      <c r="C15250" s="13" t="n">
        <v>127</v>
      </c>
      <c r="D15250" s="14" t="n">
        <f aca="false">C15250/Summary!$B$4</f>
        <v>0.00846666666666667</v>
      </c>
      <c r="E15250" s="15" t="n">
        <v>1</v>
      </c>
      <c r="F15250" s="2" t="s">
        <v>53</v>
      </c>
      <c r="G15250" s="2" t="s">
        <v>53</v>
      </c>
      <c r="H15250" s="2" t="str">
        <f aca="false">IF(AND(E15250&gt;=0.4,E15250&lt;=0.6),"Yes","No")</f>
        <v>No</v>
      </c>
      <c r="I15250" s="2" t="str">
        <f aca="false">IF(AND(F15250="No",G15250="No",H15250="Yes"),"Yes","No")</f>
        <v>No</v>
      </c>
      <c r="J15250" s="2"/>
      <c r="K15250" s="2"/>
    </row>
    <row r="15251" customFormat="false" ht="15" hidden="false" customHeight="false" outlineLevel="0" collapsed="false">
      <c r="A15251" s="2" t="s">
        <v>20751</v>
      </c>
      <c r="B15251" s="13" t="n">
        <v>127</v>
      </c>
      <c r="C15251" s="13" t="n">
        <v>126</v>
      </c>
      <c r="D15251" s="14" t="n">
        <f aca="false">C15251/Summary!$B$4</f>
        <v>0.0084</v>
      </c>
      <c r="E15251" s="15" t="n">
        <v>0.571428571428571</v>
      </c>
      <c r="F15251" s="2" t="s">
        <v>53</v>
      </c>
      <c r="G15251" s="2" t="s">
        <v>44</v>
      </c>
      <c r="H15251" s="2" t="str">
        <f aca="false">IF(AND(E15251&gt;=0.4,E15251&lt;=0.6),"Yes","No")</f>
        <v>Yes</v>
      </c>
      <c r="I15251" s="2" t="str">
        <f aca="false">IF(AND(F15251="No",G15251="No",H15251="Yes"),"Yes","No")</f>
        <v>No</v>
      </c>
      <c r="J15251" s="2"/>
      <c r="K15251" s="2"/>
    </row>
    <row r="15252" customFormat="false" ht="15" hidden="false" customHeight="false" outlineLevel="0" collapsed="false">
      <c r="A15252" s="2" t="s">
        <v>20752</v>
      </c>
      <c r="B15252" s="13" t="n">
        <v>127</v>
      </c>
      <c r="C15252" s="13" t="n">
        <v>127</v>
      </c>
      <c r="D15252" s="14" t="n">
        <f aca="false">C15252/Summary!$B$4</f>
        <v>0.00846666666666667</v>
      </c>
      <c r="E15252" s="15" t="n">
        <v>0.571428571428571</v>
      </c>
      <c r="F15252" s="2" t="s">
        <v>44</v>
      </c>
      <c r="G15252" s="2" t="s">
        <v>53</v>
      </c>
      <c r="H15252" s="2" t="str">
        <f aca="false">IF(AND(E15252&gt;=0.4,E15252&lt;=0.6),"Yes","No")</f>
        <v>Yes</v>
      </c>
      <c r="I15252" s="2" t="str">
        <f aca="false">IF(AND(F15252="No",G15252="No",H15252="Yes"),"Yes","No")</f>
        <v>No</v>
      </c>
      <c r="J15252" s="2"/>
      <c r="K15252" s="2"/>
    </row>
    <row r="15253" customFormat="false" ht="15" hidden="false" customHeight="false" outlineLevel="0" collapsed="false">
      <c r="A15253" s="2" t="s">
        <v>20753</v>
      </c>
      <c r="B15253" s="13" t="n">
        <v>127</v>
      </c>
      <c r="C15253" s="13" t="n">
        <v>126</v>
      </c>
      <c r="D15253" s="14" t="n">
        <f aca="false">C15253/Summary!$B$4</f>
        <v>0.0084</v>
      </c>
      <c r="E15253" s="15" t="n">
        <v>0.571428571428571</v>
      </c>
      <c r="F15253" s="2" t="s">
        <v>53</v>
      </c>
      <c r="G15253" s="2" t="s">
        <v>53</v>
      </c>
      <c r="H15253" s="2" t="str">
        <f aca="false">IF(AND(E15253&gt;=0.4,E15253&lt;=0.6),"Yes","No")</f>
        <v>Yes</v>
      </c>
      <c r="I15253" s="2" t="str">
        <f aca="false">IF(AND(F15253="No",G15253="No",H15253="Yes"),"Yes","No")</f>
        <v>No</v>
      </c>
      <c r="J15253" s="2"/>
      <c r="K15253" s="2"/>
    </row>
    <row r="15254" customFormat="false" ht="15" hidden="false" customHeight="false" outlineLevel="0" collapsed="false">
      <c r="A15254" s="2" t="s">
        <v>20754</v>
      </c>
      <c r="B15254" s="13" t="n">
        <v>127</v>
      </c>
      <c r="C15254" s="13" t="n">
        <v>127</v>
      </c>
      <c r="D15254" s="14" t="n">
        <f aca="false">C15254/Summary!$B$4</f>
        <v>0.00846666666666667</v>
      </c>
      <c r="E15254" s="15" t="n">
        <v>0.428571428571429</v>
      </c>
      <c r="F15254" s="2" t="s">
        <v>53</v>
      </c>
      <c r="G15254" s="2" t="s">
        <v>44</v>
      </c>
      <c r="H15254" s="2" t="str">
        <f aca="false">IF(AND(E15254&gt;=0.4,E15254&lt;=0.6),"Yes","No")</f>
        <v>Yes</v>
      </c>
      <c r="I15254" s="2" t="str">
        <f aca="false">IF(AND(F15254="No",G15254="No",H15254="Yes"),"Yes","No")</f>
        <v>No</v>
      </c>
      <c r="J15254" s="2"/>
      <c r="K15254" s="2"/>
    </row>
    <row r="15255" customFormat="false" ht="15" hidden="false" customHeight="false" outlineLevel="0" collapsed="false">
      <c r="A15255" s="2" t="s">
        <v>20755</v>
      </c>
      <c r="B15255" s="13" t="n">
        <v>127</v>
      </c>
      <c r="C15255" s="13" t="n">
        <v>126</v>
      </c>
      <c r="D15255" s="14" t="n">
        <f aca="false">C15255/Summary!$B$4</f>
        <v>0.0084</v>
      </c>
      <c r="E15255" s="15" t="n">
        <v>0.714285714285714</v>
      </c>
      <c r="F15255" s="2" t="s">
        <v>53</v>
      </c>
      <c r="G15255" s="2" t="s">
        <v>44</v>
      </c>
      <c r="H15255" s="2" t="str">
        <f aca="false">IF(AND(E15255&gt;=0.4,E15255&lt;=0.6),"Yes","No")</f>
        <v>No</v>
      </c>
      <c r="I15255" s="2" t="str">
        <f aca="false">IF(AND(F15255="No",G15255="No",H15255="Yes"),"Yes","No")</f>
        <v>No</v>
      </c>
      <c r="J15255" s="2"/>
      <c r="K15255" s="2"/>
    </row>
    <row r="15256" customFormat="false" ht="15" hidden="false" customHeight="false" outlineLevel="0" collapsed="false">
      <c r="A15256" s="2" t="s">
        <v>20756</v>
      </c>
      <c r="B15256" s="13" t="n">
        <v>127</v>
      </c>
      <c r="C15256" s="13" t="n">
        <v>126</v>
      </c>
      <c r="D15256" s="14" t="n">
        <f aca="false">C15256/Summary!$B$4</f>
        <v>0.0084</v>
      </c>
      <c r="E15256" s="15" t="n">
        <v>0.714285714285714</v>
      </c>
      <c r="F15256" s="2" t="s">
        <v>53</v>
      </c>
      <c r="G15256" s="2" t="s">
        <v>53</v>
      </c>
      <c r="H15256" s="2" t="str">
        <f aca="false">IF(AND(E15256&gt;=0.4,E15256&lt;=0.6),"Yes","No")</f>
        <v>No</v>
      </c>
      <c r="I15256" s="2" t="str">
        <f aca="false">IF(AND(F15256="No",G15256="No",H15256="Yes"),"Yes","No")</f>
        <v>No</v>
      </c>
      <c r="J15256" s="2"/>
      <c r="K15256" s="2"/>
    </row>
    <row r="15257" customFormat="false" ht="15" hidden="false" customHeight="false" outlineLevel="0" collapsed="false">
      <c r="A15257" s="2" t="s">
        <v>20757</v>
      </c>
      <c r="B15257" s="13" t="n">
        <v>127</v>
      </c>
      <c r="C15257" s="13" t="n">
        <v>127</v>
      </c>
      <c r="D15257" s="14" t="n">
        <f aca="false">C15257/Summary!$B$4</f>
        <v>0.00846666666666667</v>
      </c>
      <c r="E15257" s="15" t="n">
        <v>0.857142857142857</v>
      </c>
      <c r="F15257" s="2" t="s">
        <v>53</v>
      </c>
      <c r="G15257" s="2" t="s">
        <v>44</v>
      </c>
      <c r="H15257" s="2" t="str">
        <f aca="false">IF(AND(E15257&gt;=0.4,E15257&lt;=0.6),"Yes","No")</f>
        <v>No</v>
      </c>
      <c r="I15257" s="2" t="str">
        <f aca="false">IF(AND(F15257="No",G15257="No",H15257="Yes"),"Yes","No")</f>
        <v>No</v>
      </c>
      <c r="J15257" s="2"/>
      <c r="K15257" s="2"/>
    </row>
    <row r="15258" customFormat="false" ht="15" hidden="false" customHeight="false" outlineLevel="0" collapsed="false">
      <c r="A15258" s="2" t="s">
        <v>20758</v>
      </c>
      <c r="B15258" s="13" t="n">
        <v>127</v>
      </c>
      <c r="C15258" s="13" t="n">
        <v>127</v>
      </c>
      <c r="D15258" s="14" t="n">
        <f aca="false">C15258/Summary!$B$4</f>
        <v>0.00846666666666667</v>
      </c>
      <c r="E15258" s="15" t="n">
        <v>0.857142857142857</v>
      </c>
      <c r="F15258" s="2" t="s">
        <v>53</v>
      </c>
      <c r="G15258" s="2" t="s">
        <v>53</v>
      </c>
      <c r="H15258" s="2" t="str">
        <f aca="false">IF(AND(E15258&gt;=0.4,E15258&lt;=0.6),"Yes","No")</f>
        <v>No</v>
      </c>
      <c r="I15258" s="2" t="str">
        <f aca="false">IF(AND(F15258="No",G15258="No",H15258="Yes"),"Yes","No")</f>
        <v>No</v>
      </c>
      <c r="J15258" s="2"/>
      <c r="K15258" s="2"/>
    </row>
    <row r="15259" customFormat="false" ht="15" hidden="false" customHeight="false" outlineLevel="0" collapsed="false">
      <c r="A15259" s="2" t="s">
        <v>20759</v>
      </c>
      <c r="B15259" s="13" t="n">
        <v>127</v>
      </c>
      <c r="C15259" s="13" t="n">
        <v>126</v>
      </c>
      <c r="D15259" s="14" t="n">
        <f aca="false">C15259/Summary!$B$4</f>
        <v>0.0084</v>
      </c>
      <c r="E15259" s="15" t="n">
        <v>0.428571428571429</v>
      </c>
      <c r="F15259" s="2" t="s">
        <v>53</v>
      </c>
      <c r="G15259" s="2" t="s">
        <v>44</v>
      </c>
      <c r="H15259" s="2" t="str">
        <f aca="false">IF(AND(E15259&gt;=0.4,E15259&lt;=0.6),"Yes","No")</f>
        <v>Yes</v>
      </c>
      <c r="I15259" s="2" t="str">
        <f aca="false">IF(AND(F15259="No",G15259="No",H15259="Yes"),"Yes","No")</f>
        <v>No</v>
      </c>
      <c r="J15259" s="2"/>
      <c r="K15259" s="2"/>
    </row>
    <row r="15260" customFormat="false" ht="15" hidden="false" customHeight="false" outlineLevel="0" collapsed="false">
      <c r="A15260" s="2" t="s">
        <v>20760</v>
      </c>
      <c r="B15260" s="13" t="n">
        <v>127</v>
      </c>
      <c r="C15260" s="13" t="n">
        <v>126</v>
      </c>
      <c r="D15260" s="14" t="n">
        <f aca="false">C15260/Summary!$B$4</f>
        <v>0.0084</v>
      </c>
      <c r="E15260" s="15" t="n">
        <v>0.714285714285714</v>
      </c>
      <c r="F15260" s="2" t="s">
        <v>53</v>
      </c>
      <c r="G15260" s="2" t="s">
        <v>44</v>
      </c>
      <c r="H15260" s="2" t="str">
        <f aca="false">IF(AND(E15260&gt;=0.4,E15260&lt;=0.6),"Yes","No")</f>
        <v>No</v>
      </c>
      <c r="I15260" s="2" t="str">
        <f aca="false">IF(AND(F15260="No",G15260="No",H15260="Yes"),"Yes","No")</f>
        <v>No</v>
      </c>
      <c r="J15260" s="2"/>
      <c r="K15260" s="2"/>
    </row>
    <row r="15261" customFormat="false" ht="15" hidden="false" customHeight="false" outlineLevel="0" collapsed="false">
      <c r="A15261" s="2" t="s">
        <v>20761</v>
      </c>
      <c r="B15261" s="13" t="n">
        <v>127</v>
      </c>
      <c r="C15261" s="13" t="n">
        <v>127</v>
      </c>
      <c r="D15261" s="14" t="n">
        <f aca="false">C15261/Summary!$B$4</f>
        <v>0.00846666666666667</v>
      </c>
      <c r="E15261" s="15" t="n">
        <v>0.571428571428571</v>
      </c>
      <c r="F15261" s="2" t="s">
        <v>53</v>
      </c>
      <c r="G15261" s="2" t="s">
        <v>44</v>
      </c>
      <c r="H15261" s="2" t="str">
        <f aca="false">IF(AND(E15261&gt;=0.4,E15261&lt;=0.6),"Yes","No")</f>
        <v>Yes</v>
      </c>
      <c r="I15261" s="2" t="str">
        <f aca="false">IF(AND(F15261="No",G15261="No",H15261="Yes"),"Yes","No")</f>
        <v>No</v>
      </c>
      <c r="J15261" s="2"/>
      <c r="K15261" s="2"/>
    </row>
    <row r="15262" customFormat="false" ht="15" hidden="false" customHeight="false" outlineLevel="0" collapsed="false">
      <c r="A15262" s="2" t="s">
        <v>20762</v>
      </c>
      <c r="B15262" s="13" t="n">
        <v>127</v>
      </c>
      <c r="C15262" s="13" t="n">
        <v>126</v>
      </c>
      <c r="D15262" s="14" t="n">
        <f aca="false">C15262/Summary!$B$4</f>
        <v>0.0084</v>
      </c>
      <c r="E15262" s="15" t="n">
        <v>0.428571428571429</v>
      </c>
      <c r="F15262" s="2" t="s">
        <v>53</v>
      </c>
      <c r="G15262" s="2" t="s">
        <v>53</v>
      </c>
      <c r="H15262" s="2" t="str">
        <f aca="false">IF(AND(E15262&gt;=0.4,E15262&lt;=0.6),"Yes","No")</f>
        <v>Yes</v>
      </c>
      <c r="I15262" s="2" t="str">
        <f aca="false">IF(AND(F15262="No",G15262="No",H15262="Yes"),"Yes","No")</f>
        <v>No</v>
      </c>
      <c r="J15262" s="2"/>
      <c r="K15262" s="2"/>
    </row>
    <row r="15263" customFormat="false" ht="15" hidden="false" customHeight="false" outlineLevel="0" collapsed="false">
      <c r="A15263" s="2" t="s">
        <v>20763</v>
      </c>
      <c r="B15263" s="13" t="n">
        <v>127</v>
      </c>
      <c r="C15263" s="13" t="n">
        <v>127</v>
      </c>
      <c r="D15263" s="14" t="n">
        <f aca="false">C15263/Summary!$B$4</f>
        <v>0.00846666666666667</v>
      </c>
      <c r="E15263" s="15" t="n">
        <v>0.428571428571429</v>
      </c>
      <c r="F15263" s="2" t="s">
        <v>53</v>
      </c>
      <c r="G15263" s="2" t="s">
        <v>44</v>
      </c>
      <c r="H15263" s="2" t="str">
        <f aca="false">IF(AND(E15263&gt;=0.4,E15263&lt;=0.6),"Yes","No")</f>
        <v>Yes</v>
      </c>
      <c r="I15263" s="2" t="str">
        <f aca="false">IF(AND(F15263="No",G15263="No",H15263="Yes"),"Yes","No")</f>
        <v>No</v>
      </c>
      <c r="J15263" s="2"/>
      <c r="K15263" s="2"/>
    </row>
    <row r="15264" customFormat="false" ht="15" hidden="false" customHeight="false" outlineLevel="0" collapsed="false">
      <c r="A15264" s="2" t="s">
        <v>20764</v>
      </c>
      <c r="B15264" s="13" t="n">
        <v>127</v>
      </c>
      <c r="C15264" s="13" t="n">
        <v>126</v>
      </c>
      <c r="D15264" s="14" t="n">
        <f aca="false">C15264/Summary!$B$4</f>
        <v>0.0084</v>
      </c>
      <c r="E15264" s="15" t="n">
        <v>0.571428571428571</v>
      </c>
      <c r="F15264" s="2" t="s">
        <v>53</v>
      </c>
      <c r="G15264" s="2" t="s">
        <v>44</v>
      </c>
      <c r="H15264" s="2" t="str">
        <f aca="false">IF(AND(E15264&gt;=0.4,E15264&lt;=0.6),"Yes","No")</f>
        <v>Yes</v>
      </c>
      <c r="I15264" s="2" t="str">
        <f aca="false">IF(AND(F15264="No",G15264="No",H15264="Yes"),"Yes","No")</f>
        <v>No</v>
      </c>
      <c r="J15264" s="2"/>
      <c r="K15264" s="2"/>
    </row>
    <row r="15265" customFormat="false" ht="15" hidden="false" customHeight="false" outlineLevel="0" collapsed="false">
      <c r="A15265" s="2" t="s">
        <v>20765</v>
      </c>
      <c r="B15265" s="13" t="n">
        <v>127</v>
      </c>
      <c r="C15265" s="13" t="n">
        <v>127</v>
      </c>
      <c r="D15265" s="14" t="n">
        <f aca="false">C15265/Summary!$B$4</f>
        <v>0.00846666666666667</v>
      </c>
      <c r="E15265" s="15" t="n">
        <v>0.714285714285714</v>
      </c>
      <c r="F15265" s="2" t="s">
        <v>53</v>
      </c>
      <c r="G15265" s="2" t="s">
        <v>44</v>
      </c>
      <c r="H15265" s="2" t="str">
        <f aca="false">IF(AND(E15265&gt;=0.4,E15265&lt;=0.6),"Yes","No")</f>
        <v>No</v>
      </c>
      <c r="I15265" s="2" t="str">
        <f aca="false">IF(AND(F15265="No",G15265="No",H15265="Yes"),"Yes","No")</f>
        <v>No</v>
      </c>
      <c r="J15265" s="2"/>
      <c r="K15265" s="2"/>
    </row>
    <row r="15266" customFormat="false" ht="15" hidden="false" customHeight="false" outlineLevel="0" collapsed="false">
      <c r="A15266" s="2" t="s">
        <v>20766</v>
      </c>
      <c r="B15266" s="13" t="n">
        <v>127</v>
      </c>
      <c r="C15266" s="13" t="n">
        <v>126</v>
      </c>
      <c r="D15266" s="14" t="n">
        <f aca="false">C15266/Summary!$B$4</f>
        <v>0.0084</v>
      </c>
      <c r="E15266" s="15" t="n">
        <v>0.285714285714286</v>
      </c>
      <c r="F15266" s="2" t="s">
        <v>53</v>
      </c>
      <c r="G15266" s="2" t="s">
        <v>44</v>
      </c>
      <c r="H15266" s="2" t="str">
        <f aca="false">IF(AND(E15266&gt;=0.4,E15266&lt;=0.6),"Yes","No")</f>
        <v>No</v>
      </c>
      <c r="I15266" s="2" t="str">
        <f aca="false">IF(AND(F15266="No",G15266="No",H15266="Yes"),"Yes","No")</f>
        <v>No</v>
      </c>
      <c r="J15266" s="2"/>
      <c r="K15266" s="2"/>
    </row>
    <row r="15267" customFormat="false" ht="15" hidden="false" customHeight="false" outlineLevel="0" collapsed="false">
      <c r="A15267" s="2" t="s">
        <v>20767</v>
      </c>
      <c r="B15267" s="13" t="n">
        <v>127</v>
      </c>
      <c r="C15267" s="13" t="n">
        <v>126</v>
      </c>
      <c r="D15267" s="14" t="n">
        <f aca="false">C15267/Summary!$B$4</f>
        <v>0.0084</v>
      </c>
      <c r="E15267" s="15" t="n">
        <v>0.714285714285714</v>
      </c>
      <c r="F15267" s="2" t="s">
        <v>44</v>
      </c>
      <c r="G15267" s="2" t="s">
        <v>53</v>
      </c>
      <c r="H15267" s="2" t="str">
        <f aca="false">IF(AND(E15267&gt;=0.4,E15267&lt;=0.6),"Yes","No")</f>
        <v>No</v>
      </c>
      <c r="I15267" s="2" t="str">
        <f aca="false">IF(AND(F15267="No",G15267="No",H15267="Yes"),"Yes","No")</f>
        <v>No</v>
      </c>
      <c r="J15267" s="2"/>
      <c r="K15267" s="2"/>
    </row>
    <row r="15268" customFormat="false" ht="15" hidden="false" customHeight="false" outlineLevel="0" collapsed="false">
      <c r="A15268" s="2" t="s">
        <v>20768</v>
      </c>
      <c r="B15268" s="13" t="n">
        <v>127</v>
      </c>
      <c r="C15268" s="13" t="n">
        <v>126</v>
      </c>
      <c r="D15268" s="14" t="n">
        <f aca="false">C15268/Summary!$B$4</f>
        <v>0.0084</v>
      </c>
      <c r="E15268" s="15" t="n">
        <v>0.285714285714286</v>
      </c>
      <c r="F15268" s="2" t="s">
        <v>53</v>
      </c>
      <c r="G15268" s="2" t="s">
        <v>44</v>
      </c>
      <c r="H15268" s="2" t="str">
        <f aca="false">IF(AND(E15268&gt;=0.4,E15268&lt;=0.6),"Yes","No")</f>
        <v>No</v>
      </c>
      <c r="I15268" s="2" t="str">
        <f aca="false">IF(AND(F15268="No",G15268="No",H15268="Yes"),"Yes","No")</f>
        <v>No</v>
      </c>
      <c r="J15268" s="2"/>
      <c r="K15268" s="2"/>
    </row>
    <row r="15269" customFormat="false" ht="15" hidden="false" customHeight="false" outlineLevel="0" collapsed="false">
      <c r="A15269" s="2" t="s">
        <v>20769</v>
      </c>
      <c r="B15269" s="13" t="n">
        <v>127</v>
      </c>
      <c r="C15269" s="13" t="n">
        <v>127</v>
      </c>
      <c r="D15269" s="14" t="n">
        <f aca="false">C15269/Summary!$B$4</f>
        <v>0.00846666666666667</v>
      </c>
      <c r="E15269" s="15" t="n">
        <v>0.428571428571429</v>
      </c>
      <c r="F15269" s="2" t="s">
        <v>53</v>
      </c>
      <c r="G15269" s="2" t="s">
        <v>44</v>
      </c>
      <c r="H15269" s="2" t="str">
        <f aca="false">IF(AND(E15269&gt;=0.4,E15269&lt;=0.6),"Yes","No")</f>
        <v>Yes</v>
      </c>
      <c r="I15269" s="2" t="str">
        <f aca="false">IF(AND(F15269="No",G15269="No",H15269="Yes"),"Yes","No")</f>
        <v>No</v>
      </c>
      <c r="J15269" s="2"/>
      <c r="K15269" s="2"/>
    </row>
    <row r="15270" customFormat="false" ht="15" hidden="false" customHeight="false" outlineLevel="0" collapsed="false">
      <c r="A15270" s="2" t="s">
        <v>20770</v>
      </c>
      <c r="B15270" s="13" t="n">
        <v>127</v>
      </c>
      <c r="C15270" s="13" t="n">
        <v>127</v>
      </c>
      <c r="D15270" s="14" t="n">
        <f aca="false">C15270/Summary!$B$4</f>
        <v>0.00846666666666667</v>
      </c>
      <c r="E15270" s="15" t="n">
        <v>0.285714285714286</v>
      </c>
      <c r="F15270" s="2" t="s">
        <v>53</v>
      </c>
      <c r="G15270" s="2" t="s">
        <v>44</v>
      </c>
      <c r="H15270" s="2" t="str">
        <f aca="false">IF(AND(E15270&gt;=0.4,E15270&lt;=0.6),"Yes","No")</f>
        <v>No</v>
      </c>
      <c r="I15270" s="2" t="str">
        <f aca="false">IF(AND(F15270="No",G15270="No",H15270="Yes"),"Yes","No")</f>
        <v>No</v>
      </c>
      <c r="J15270" s="2"/>
      <c r="K15270" s="2"/>
    </row>
    <row r="15271" customFormat="false" ht="15" hidden="false" customHeight="false" outlineLevel="0" collapsed="false">
      <c r="A15271" s="2" t="s">
        <v>20771</v>
      </c>
      <c r="B15271" s="13" t="n">
        <v>127</v>
      </c>
      <c r="C15271" s="13" t="n">
        <v>127</v>
      </c>
      <c r="D15271" s="14" t="n">
        <f aca="false">C15271/Summary!$B$4</f>
        <v>0.00846666666666667</v>
      </c>
      <c r="E15271" s="15" t="n">
        <v>0.285714285714286</v>
      </c>
      <c r="F15271" s="2" t="s">
        <v>53</v>
      </c>
      <c r="G15271" s="2" t="s">
        <v>44</v>
      </c>
      <c r="H15271" s="2" t="str">
        <f aca="false">IF(AND(E15271&gt;=0.4,E15271&lt;=0.6),"Yes","No")</f>
        <v>No</v>
      </c>
      <c r="I15271" s="2" t="str">
        <f aca="false">IF(AND(F15271="No",G15271="No",H15271="Yes"),"Yes","No")</f>
        <v>No</v>
      </c>
      <c r="J15271" s="2"/>
      <c r="K15271" s="2"/>
    </row>
    <row r="15272" customFormat="false" ht="15" hidden="false" customHeight="false" outlineLevel="0" collapsed="false">
      <c r="A15272" s="2" t="s">
        <v>20772</v>
      </c>
      <c r="B15272" s="13" t="n">
        <v>127</v>
      </c>
      <c r="C15272" s="13" t="n">
        <v>127</v>
      </c>
      <c r="D15272" s="14" t="n">
        <f aca="false">C15272/Summary!$B$4</f>
        <v>0.00846666666666667</v>
      </c>
      <c r="E15272" s="15" t="n">
        <v>0.285714285714286</v>
      </c>
      <c r="F15272" s="2" t="s">
        <v>53</v>
      </c>
      <c r="G15272" s="2" t="s">
        <v>44</v>
      </c>
      <c r="H15272" s="2" t="str">
        <f aca="false">IF(AND(E15272&gt;=0.4,E15272&lt;=0.6),"Yes","No")</f>
        <v>No</v>
      </c>
      <c r="I15272" s="2" t="str">
        <f aca="false">IF(AND(F15272="No",G15272="No",H15272="Yes"),"Yes","No")</f>
        <v>No</v>
      </c>
      <c r="J15272" s="2"/>
      <c r="K15272" s="2"/>
    </row>
    <row r="15273" customFormat="false" ht="15" hidden="false" customHeight="false" outlineLevel="0" collapsed="false">
      <c r="A15273" s="2" t="s">
        <v>20773</v>
      </c>
      <c r="B15273" s="13" t="n">
        <v>127</v>
      </c>
      <c r="C15273" s="13" t="n">
        <v>127</v>
      </c>
      <c r="D15273" s="14" t="n">
        <f aca="false">C15273/Summary!$B$4</f>
        <v>0.00846666666666667</v>
      </c>
      <c r="E15273" s="15" t="n">
        <v>0.428571428571429</v>
      </c>
      <c r="F15273" s="2" t="s">
        <v>53</v>
      </c>
      <c r="G15273" s="2" t="s">
        <v>44</v>
      </c>
      <c r="H15273" s="2" t="str">
        <f aca="false">IF(AND(E15273&gt;=0.4,E15273&lt;=0.6),"Yes","No")</f>
        <v>Yes</v>
      </c>
      <c r="I15273" s="2" t="str">
        <f aca="false">IF(AND(F15273="No",G15273="No",H15273="Yes"),"Yes","No")</f>
        <v>No</v>
      </c>
      <c r="J15273" s="2"/>
      <c r="K15273" s="2"/>
    </row>
    <row r="15274" customFormat="false" ht="15" hidden="false" customHeight="false" outlineLevel="0" collapsed="false">
      <c r="A15274" s="2" t="s">
        <v>20774</v>
      </c>
      <c r="B15274" s="13" t="n">
        <v>127</v>
      </c>
      <c r="C15274" s="13" t="n">
        <v>127</v>
      </c>
      <c r="D15274" s="14" t="n">
        <f aca="false">C15274/Summary!$B$4</f>
        <v>0.00846666666666667</v>
      </c>
      <c r="E15274" s="15" t="n">
        <v>0.285714285714286</v>
      </c>
      <c r="F15274" s="2" t="s">
        <v>53</v>
      </c>
      <c r="G15274" s="2" t="s">
        <v>53</v>
      </c>
      <c r="H15274" s="2" t="str">
        <f aca="false">IF(AND(E15274&gt;=0.4,E15274&lt;=0.6),"Yes","No")</f>
        <v>No</v>
      </c>
      <c r="I15274" s="2" t="str">
        <f aca="false">IF(AND(F15274="No",G15274="No",H15274="Yes"),"Yes","No")</f>
        <v>No</v>
      </c>
      <c r="J15274" s="2"/>
      <c r="K15274" s="2"/>
    </row>
    <row r="15275" customFormat="false" ht="15" hidden="false" customHeight="false" outlineLevel="0" collapsed="false">
      <c r="A15275" s="2" t="s">
        <v>20775</v>
      </c>
      <c r="B15275" s="13" t="n">
        <v>127</v>
      </c>
      <c r="C15275" s="13" t="n">
        <v>127</v>
      </c>
      <c r="D15275" s="14" t="n">
        <f aca="false">C15275/Summary!$B$4</f>
        <v>0.00846666666666667</v>
      </c>
      <c r="E15275" s="15" t="n">
        <v>0.571428571428571</v>
      </c>
      <c r="F15275" s="2" t="s">
        <v>53</v>
      </c>
      <c r="G15275" s="2" t="s">
        <v>44</v>
      </c>
      <c r="H15275" s="2" t="str">
        <f aca="false">IF(AND(E15275&gt;=0.4,E15275&lt;=0.6),"Yes","No")</f>
        <v>Yes</v>
      </c>
      <c r="I15275" s="2" t="str">
        <f aca="false">IF(AND(F15275="No",G15275="No",H15275="Yes"),"Yes","No")</f>
        <v>No</v>
      </c>
      <c r="J15275" s="2"/>
      <c r="K15275" s="2"/>
    </row>
    <row r="15276" customFormat="false" ht="15" hidden="false" customHeight="false" outlineLevel="0" collapsed="false">
      <c r="A15276" s="2" t="s">
        <v>20776</v>
      </c>
      <c r="B15276" s="13" t="n">
        <v>127</v>
      </c>
      <c r="C15276" s="13" t="n">
        <v>126</v>
      </c>
      <c r="D15276" s="14" t="n">
        <f aca="false">C15276/Summary!$B$4</f>
        <v>0.0084</v>
      </c>
      <c r="E15276" s="15" t="n">
        <v>0.428571428571429</v>
      </c>
      <c r="F15276" s="2" t="s">
        <v>53</v>
      </c>
      <c r="G15276" s="2" t="s">
        <v>44</v>
      </c>
      <c r="H15276" s="2" t="str">
        <f aca="false">IF(AND(E15276&gt;=0.4,E15276&lt;=0.6),"Yes","No")</f>
        <v>Yes</v>
      </c>
      <c r="I15276" s="2" t="str">
        <f aca="false">IF(AND(F15276="No",G15276="No",H15276="Yes"),"Yes","No")</f>
        <v>No</v>
      </c>
      <c r="J15276" s="2"/>
      <c r="K15276" s="2"/>
    </row>
    <row r="15277" customFormat="false" ht="15" hidden="false" customHeight="false" outlineLevel="0" collapsed="false">
      <c r="A15277" s="2" t="s">
        <v>20777</v>
      </c>
      <c r="B15277" s="13" t="n">
        <v>127</v>
      </c>
      <c r="C15277" s="13" t="n">
        <v>127</v>
      </c>
      <c r="D15277" s="14" t="n">
        <f aca="false">C15277/Summary!$B$4</f>
        <v>0.00846666666666667</v>
      </c>
      <c r="E15277" s="15" t="n">
        <v>0.285714285714286</v>
      </c>
      <c r="F15277" s="2" t="s">
        <v>53</v>
      </c>
      <c r="G15277" s="2" t="s">
        <v>44</v>
      </c>
      <c r="H15277" s="2" t="str">
        <f aca="false">IF(AND(E15277&gt;=0.4,E15277&lt;=0.6),"Yes","No")</f>
        <v>No</v>
      </c>
      <c r="I15277" s="2" t="str">
        <f aca="false">IF(AND(F15277="No",G15277="No",H15277="Yes"),"Yes","No")</f>
        <v>No</v>
      </c>
      <c r="J15277" s="2"/>
      <c r="K15277" s="2"/>
    </row>
    <row r="15278" customFormat="false" ht="15" hidden="false" customHeight="false" outlineLevel="0" collapsed="false">
      <c r="A15278" s="2" t="s">
        <v>20778</v>
      </c>
      <c r="B15278" s="13" t="n">
        <v>127</v>
      </c>
      <c r="C15278" s="13" t="n">
        <v>127</v>
      </c>
      <c r="D15278" s="14" t="n">
        <f aca="false">C15278/Summary!$B$4</f>
        <v>0.00846666666666667</v>
      </c>
      <c r="E15278" s="15" t="n">
        <v>0.428571428571429</v>
      </c>
      <c r="F15278" s="2" t="s">
        <v>53</v>
      </c>
      <c r="G15278" s="2" t="s">
        <v>44</v>
      </c>
      <c r="H15278" s="2" t="str">
        <f aca="false">IF(AND(E15278&gt;=0.4,E15278&lt;=0.6),"Yes","No")</f>
        <v>Yes</v>
      </c>
      <c r="I15278" s="2" t="str">
        <f aca="false">IF(AND(F15278="No",G15278="No",H15278="Yes"),"Yes","No")</f>
        <v>No</v>
      </c>
      <c r="J15278" s="2"/>
      <c r="K15278" s="2"/>
    </row>
    <row r="15279" customFormat="false" ht="15" hidden="false" customHeight="false" outlineLevel="0" collapsed="false">
      <c r="A15279" s="2" t="s">
        <v>20779</v>
      </c>
      <c r="B15279" s="13" t="n">
        <v>127</v>
      </c>
      <c r="C15279" s="13" t="n">
        <v>127</v>
      </c>
      <c r="D15279" s="14" t="n">
        <f aca="false">C15279/Summary!$B$4</f>
        <v>0.00846666666666667</v>
      </c>
      <c r="E15279" s="15" t="n">
        <v>0.428571428571429</v>
      </c>
      <c r="F15279" s="2" t="s">
        <v>53</v>
      </c>
      <c r="G15279" s="2" t="s">
        <v>53</v>
      </c>
      <c r="H15279" s="2" t="str">
        <f aca="false">IF(AND(E15279&gt;=0.4,E15279&lt;=0.6),"Yes","No")</f>
        <v>Yes</v>
      </c>
      <c r="I15279" s="2" t="str">
        <f aca="false">IF(AND(F15279="No",G15279="No",H15279="Yes"),"Yes","No")</f>
        <v>No</v>
      </c>
      <c r="J15279" s="2"/>
      <c r="K15279" s="2"/>
    </row>
    <row r="15280" customFormat="false" ht="15" hidden="false" customHeight="false" outlineLevel="0" collapsed="false">
      <c r="A15280" s="2" t="s">
        <v>20780</v>
      </c>
      <c r="B15280" s="13" t="n">
        <v>127</v>
      </c>
      <c r="C15280" s="13" t="n">
        <v>126</v>
      </c>
      <c r="D15280" s="14" t="n">
        <f aca="false">C15280/Summary!$B$4</f>
        <v>0.0084</v>
      </c>
      <c r="E15280" s="15" t="n">
        <v>0.571428571428571</v>
      </c>
      <c r="F15280" s="2" t="s">
        <v>53</v>
      </c>
      <c r="G15280" s="2" t="s">
        <v>44</v>
      </c>
      <c r="H15280" s="2" t="str">
        <f aca="false">IF(AND(E15280&gt;=0.4,E15280&lt;=0.6),"Yes","No")</f>
        <v>Yes</v>
      </c>
      <c r="I15280" s="2" t="str">
        <f aca="false">IF(AND(F15280="No",G15280="No",H15280="Yes"),"Yes","No")</f>
        <v>No</v>
      </c>
      <c r="J15280" s="2"/>
      <c r="K15280" s="2"/>
    </row>
    <row r="15281" customFormat="false" ht="15" hidden="false" customHeight="false" outlineLevel="0" collapsed="false">
      <c r="A15281" s="2" t="s">
        <v>20781</v>
      </c>
      <c r="B15281" s="13" t="n">
        <v>127</v>
      </c>
      <c r="C15281" s="13" t="n">
        <v>127</v>
      </c>
      <c r="D15281" s="14" t="n">
        <f aca="false">C15281/Summary!$B$4</f>
        <v>0.00846666666666667</v>
      </c>
      <c r="E15281" s="15" t="n">
        <v>0.285714285714286</v>
      </c>
      <c r="F15281" s="2" t="s">
        <v>53</v>
      </c>
      <c r="G15281" s="2" t="s">
        <v>44</v>
      </c>
      <c r="H15281" s="2" t="str">
        <f aca="false">IF(AND(E15281&gt;=0.4,E15281&lt;=0.6),"Yes","No")</f>
        <v>No</v>
      </c>
      <c r="I15281" s="2" t="str">
        <f aca="false">IF(AND(F15281="No",G15281="No",H15281="Yes"),"Yes","No")</f>
        <v>No</v>
      </c>
      <c r="J15281" s="2"/>
      <c r="K15281" s="2"/>
    </row>
    <row r="15282" customFormat="false" ht="15" hidden="false" customHeight="false" outlineLevel="0" collapsed="false">
      <c r="A15282" s="2" t="s">
        <v>20782</v>
      </c>
      <c r="B15282" s="13" t="n">
        <v>127</v>
      </c>
      <c r="C15282" s="13" t="n">
        <v>125</v>
      </c>
      <c r="D15282" s="14" t="n">
        <f aca="false">C15282/Summary!$B$4</f>
        <v>0.00833333333333333</v>
      </c>
      <c r="E15282" s="15" t="n">
        <v>0.714285714285714</v>
      </c>
      <c r="F15282" s="2" t="s">
        <v>53</v>
      </c>
      <c r="G15282" s="2" t="s">
        <v>44</v>
      </c>
      <c r="H15282" s="2" t="str">
        <f aca="false">IF(AND(E15282&gt;=0.4,E15282&lt;=0.6),"Yes","No")</f>
        <v>No</v>
      </c>
      <c r="I15282" s="2" t="str">
        <f aca="false">IF(AND(F15282="No",G15282="No",H15282="Yes"),"Yes","No")</f>
        <v>No</v>
      </c>
      <c r="J15282" s="2"/>
      <c r="K15282" s="2"/>
    </row>
    <row r="15283" customFormat="false" ht="15" hidden="false" customHeight="false" outlineLevel="0" collapsed="false">
      <c r="A15283" s="2" t="s">
        <v>20783</v>
      </c>
      <c r="B15283" s="13" t="n">
        <v>127</v>
      </c>
      <c r="C15283" s="13" t="n">
        <v>127</v>
      </c>
      <c r="D15283" s="14" t="n">
        <f aca="false">C15283/Summary!$B$4</f>
        <v>0.00846666666666667</v>
      </c>
      <c r="E15283" s="15" t="n">
        <v>0.571428571428571</v>
      </c>
      <c r="F15283" s="2" t="s">
        <v>53</v>
      </c>
      <c r="G15283" s="2" t="s">
        <v>44</v>
      </c>
      <c r="H15283" s="2" t="str">
        <f aca="false">IF(AND(E15283&gt;=0.4,E15283&lt;=0.6),"Yes","No")</f>
        <v>Yes</v>
      </c>
      <c r="I15283" s="2" t="str">
        <f aca="false">IF(AND(F15283="No",G15283="No",H15283="Yes"),"Yes","No")</f>
        <v>No</v>
      </c>
      <c r="J15283" s="2"/>
      <c r="K15283" s="2"/>
    </row>
    <row r="15284" customFormat="false" ht="15" hidden="false" customHeight="false" outlineLevel="0" collapsed="false">
      <c r="A15284" s="2" t="s">
        <v>20784</v>
      </c>
      <c r="B15284" s="13" t="n">
        <v>127</v>
      </c>
      <c r="C15284" s="13" t="n">
        <v>127</v>
      </c>
      <c r="D15284" s="14" t="n">
        <f aca="false">C15284/Summary!$B$4</f>
        <v>0.00846666666666667</v>
      </c>
      <c r="E15284" s="15" t="n">
        <v>0.571428571428571</v>
      </c>
      <c r="F15284" s="2" t="s">
        <v>53</v>
      </c>
      <c r="G15284" s="2" t="s">
        <v>53</v>
      </c>
      <c r="H15284" s="2" t="str">
        <f aca="false">IF(AND(E15284&gt;=0.4,E15284&lt;=0.6),"Yes","No")</f>
        <v>Yes</v>
      </c>
      <c r="I15284" s="2" t="str">
        <f aca="false">IF(AND(F15284="No",G15284="No",H15284="Yes"),"Yes","No")</f>
        <v>No</v>
      </c>
      <c r="J15284" s="2"/>
      <c r="K15284" s="2"/>
    </row>
    <row r="15285" customFormat="false" ht="15" hidden="false" customHeight="false" outlineLevel="0" collapsed="false">
      <c r="A15285" s="2" t="s">
        <v>20785</v>
      </c>
      <c r="B15285" s="13" t="n">
        <v>127</v>
      </c>
      <c r="C15285" s="13" t="n">
        <v>127</v>
      </c>
      <c r="D15285" s="14" t="n">
        <f aca="false">C15285/Summary!$B$4</f>
        <v>0.00846666666666667</v>
      </c>
      <c r="E15285" s="15" t="n">
        <v>0.285714285714286</v>
      </c>
      <c r="F15285" s="2" t="s">
        <v>53</v>
      </c>
      <c r="G15285" s="2" t="s">
        <v>44</v>
      </c>
      <c r="H15285" s="2" t="str">
        <f aca="false">IF(AND(E15285&gt;=0.4,E15285&lt;=0.6),"Yes","No")</f>
        <v>No</v>
      </c>
      <c r="I15285" s="2" t="str">
        <f aca="false">IF(AND(F15285="No",G15285="No",H15285="Yes"),"Yes","No")</f>
        <v>No</v>
      </c>
      <c r="J15285" s="2"/>
      <c r="K15285" s="2"/>
    </row>
    <row r="15286" customFormat="false" ht="15" hidden="false" customHeight="false" outlineLevel="0" collapsed="false">
      <c r="A15286" s="2" t="s">
        <v>20786</v>
      </c>
      <c r="B15286" s="13" t="n">
        <v>127</v>
      </c>
      <c r="C15286" s="13" t="n">
        <v>126</v>
      </c>
      <c r="D15286" s="14" t="n">
        <f aca="false">C15286/Summary!$B$4</f>
        <v>0.0084</v>
      </c>
      <c r="E15286" s="15" t="n">
        <v>0.428571428571429</v>
      </c>
      <c r="F15286" s="2" t="s">
        <v>53</v>
      </c>
      <c r="G15286" s="2" t="s">
        <v>44</v>
      </c>
      <c r="H15286" s="2" t="str">
        <f aca="false">IF(AND(E15286&gt;=0.4,E15286&lt;=0.6),"Yes","No")</f>
        <v>Yes</v>
      </c>
      <c r="I15286" s="2" t="str">
        <f aca="false">IF(AND(F15286="No",G15286="No",H15286="Yes"),"Yes","No")</f>
        <v>No</v>
      </c>
      <c r="J15286" s="2"/>
      <c r="K15286" s="2"/>
    </row>
    <row r="15287" customFormat="false" ht="15" hidden="false" customHeight="false" outlineLevel="0" collapsed="false">
      <c r="A15287" s="2" t="s">
        <v>20787</v>
      </c>
      <c r="B15287" s="13" t="n">
        <v>127</v>
      </c>
      <c r="C15287" s="13" t="n">
        <v>127</v>
      </c>
      <c r="D15287" s="14" t="n">
        <f aca="false">C15287/Summary!$B$4</f>
        <v>0.00846666666666667</v>
      </c>
      <c r="E15287" s="15" t="n">
        <v>0</v>
      </c>
      <c r="F15287" s="2" t="s">
        <v>53</v>
      </c>
      <c r="G15287" s="2" t="s">
        <v>44</v>
      </c>
      <c r="H15287" s="2" t="str">
        <f aca="false">IF(AND(E15287&gt;=0.4,E15287&lt;=0.6),"Yes","No")</f>
        <v>No</v>
      </c>
      <c r="I15287" s="2" t="str">
        <f aca="false">IF(AND(F15287="No",G15287="No",H15287="Yes"),"Yes","No")</f>
        <v>No</v>
      </c>
      <c r="J15287" s="2"/>
      <c r="K15287" s="2"/>
    </row>
    <row r="15288" customFormat="false" ht="15" hidden="false" customHeight="false" outlineLevel="0" collapsed="false">
      <c r="A15288" s="2" t="s">
        <v>20788</v>
      </c>
      <c r="B15288" s="13" t="n">
        <v>127</v>
      </c>
      <c r="C15288" s="13" t="n">
        <v>127</v>
      </c>
      <c r="D15288" s="14" t="n">
        <f aca="false">C15288/Summary!$B$4</f>
        <v>0.00846666666666667</v>
      </c>
      <c r="E15288" s="15" t="n">
        <v>0.428571428571429</v>
      </c>
      <c r="F15288" s="2" t="s">
        <v>53</v>
      </c>
      <c r="G15288" s="2" t="s">
        <v>53</v>
      </c>
      <c r="H15288" s="2" t="str">
        <f aca="false">IF(AND(E15288&gt;=0.4,E15288&lt;=0.6),"Yes","No")</f>
        <v>Yes</v>
      </c>
      <c r="I15288" s="2" t="str">
        <f aca="false">IF(AND(F15288="No",G15288="No",H15288="Yes"),"Yes","No")</f>
        <v>No</v>
      </c>
      <c r="J15288" s="2"/>
      <c r="K15288" s="2"/>
    </row>
    <row r="15289" customFormat="false" ht="15" hidden="false" customHeight="false" outlineLevel="0" collapsed="false">
      <c r="A15289" s="2" t="s">
        <v>20789</v>
      </c>
      <c r="B15289" s="13" t="n">
        <v>127</v>
      </c>
      <c r="C15289" s="13" t="n">
        <v>127</v>
      </c>
      <c r="D15289" s="14" t="n">
        <f aca="false">C15289/Summary!$B$4</f>
        <v>0.00846666666666667</v>
      </c>
      <c r="E15289" s="15" t="n">
        <v>0.428571428571429</v>
      </c>
      <c r="F15289" s="2" t="s">
        <v>53</v>
      </c>
      <c r="G15289" s="2" t="s">
        <v>44</v>
      </c>
      <c r="H15289" s="2" t="str">
        <f aca="false">IF(AND(E15289&gt;=0.4,E15289&lt;=0.6),"Yes","No")</f>
        <v>Yes</v>
      </c>
      <c r="I15289" s="2" t="str">
        <f aca="false">IF(AND(F15289="No",G15289="No",H15289="Yes"),"Yes","No")</f>
        <v>No</v>
      </c>
      <c r="J15289" s="2"/>
      <c r="K15289" s="2"/>
    </row>
    <row r="15290" customFormat="false" ht="15" hidden="false" customHeight="false" outlineLevel="0" collapsed="false">
      <c r="A15290" s="2" t="s">
        <v>20790</v>
      </c>
      <c r="B15290" s="13" t="n">
        <v>127</v>
      </c>
      <c r="C15290" s="13" t="n">
        <v>126</v>
      </c>
      <c r="D15290" s="14" t="n">
        <f aca="false">C15290/Summary!$B$4</f>
        <v>0.0084</v>
      </c>
      <c r="E15290" s="15" t="n">
        <v>0.285714285714286</v>
      </c>
      <c r="F15290" s="2" t="s">
        <v>53</v>
      </c>
      <c r="G15290" s="2" t="s">
        <v>44</v>
      </c>
      <c r="H15290" s="2" t="str">
        <f aca="false">IF(AND(E15290&gt;=0.4,E15290&lt;=0.6),"Yes","No")</f>
        <v>No</v>
      </c>
      <c r="I15290" s="2" t="str">
        <f aca="false">IF(AND(F15290="No",G15290="No",H15290="Yes"),"Yes","No")</f>
        <v>No</v>
      </c>
      <c r="J15290" s="2"/>
      <c r="K15290" s="2"/>
    </row>
    <row r="15291" customFormat="false" ht="15" hidden="false" customHeight="false" outlineLevel="0" collapsed="false">
      <c r="A15291" s="2" t="s">
        <v>20791</v>
      </c>
      <c r="B15291" s="13" t="n">
        <v>127</v>
      </c>
      <c r="C15291" s="13" t="n">
        <v>126</v>
      </c>
      <c r="D15291" s="14" t="n">
        <f aca="false">C15291/Summary!$B$4</f>
        <v>0.0084</v>
      </c>
      <c r="E15291" s="15" t="n">
        <v>0.428571428571429</v>
      </c>
      <c r="F15291" s="2" t="s">
        <v>53</v>
      </c>
      <c r="G15291" s="2" t="s">
        <v>44</v>
      </c>
      <c r="H15291" s="2" t="str">
        <f aca="false">IF(AND(E15291&gt;=0.4,E15291&lt;=0.6),"Yes","No")</f>
        <v>Yes</v>
      </c>
      <c r="I15291" s="2" t="str">
        <f aca="false">IF(AND(F15291="No",G15291="No",H15291="Yes"),"Yes","No")</f>
        <v>No</v>
      </c>
      <c r="J15291" s="2"/>
      <c r="K15291" s="2"/>
    </row>
    <row r="15292" customFormat="false" ht="15" hidden="false" customHeight="false" outlineLevel="0" collapsed="false">
      <c r="A15292" s="2" t="s">
        <v>20792</v>
      </c>
      <c r="B15292" s="13" t="n">
        <v>127</v>
      </c>
      <c r="C15292" s="13" t="n">
        <v>127</v>
      </c>
      <c r="D15292" s="14" t="n">
        <f aca="false">C15292/Summary!$B$4</f>
        <v>0.00846666666666667</v>
      </c>
      <c r="E15292" s="15" t="n">
        <v>0.428571428571429</v>
      </c>
      <c r="F15292" s="2" t="s">
        <v>53</v>
      </c>
      <c r="G15292" s="2" t="s">
        <v>44</v>
      </c>
      <c r="H15292" s="2" t="str">
        <f aca="false">IF(AND(E15292&gt;=0.4,E15292&lt;=0.6),"Yes","No")</f>
        <v>Yes</v>
      </c>
      <c r="I15292" s="2" t="str">
        <f aca="false">IF(AND(F15292="No",G15292="No",H15292="Yes"),"Yes","No")</f>
        <v>No</v>
      </c>
      <c r="J15292" s="2"/>
      <c r="K15292" s="2"/>
    </row>
    <row r="15293" customFormat="false" ht="15" hidden="false" customHeight="false" outlineLevel="0" collapsed="false">
      <c r="A15293" s="2" t="s">
        <v>20793</v>
      </c>
      <c r="B15293" s="13" t="n">
        <v>127</v>
      </c>
      <c r="C15293" s="13" t="n">
        <v>127</v>
      </c>
      <c r="D15293" s="14" t="n">
        <f aca="false">C15293/Summary!$B$4</f>
        <v>0.00846666666666667</v>
      </c>
      <c r="E15293" s="15" t="n">
        <v>0.571428571428571</v>
      </c>
      <c r="F15293" s="2" t="s">
        <v>53</v>
      </c>
      <c r="G15293" s="2" t="s">
        <v>44</v>
      </c>
      <c r="H15293" s="2" t="str">
        <f aca="false">IF(AND(E15293&gt;=0.4,E15293&lt;=0.6),"Yes","No")</f>
        <v>Yes</v>
      </c>
      <c r="I15293" s="2" t="str">
        <f aca="false">IF(AND(F15293="No",G15293="No",H15293="Yes"),"Yes","No")</f>
        <v>No</v>
      </c>
      <c r="J15293" s="2"/>
      <c r="K15293" s="2"/>
    </row>
    <row r="15294" customFormat="false" ht="15" hidden="false" customHeight="false" outlineLevel="0" collapsed="false">
      <c r="A15294" s="2" t="s">
        <v>20794</v>
      </c>
      <c r="B15294" s="13" t="n">
        <v>127</v>
      </c>
      <c r="C15294" s="13" t="n">
        <v>127</v>
      </c>
      <c r="D15294" s="14" t="n">
        <f aca="false">C15294/Summary!$B$4</f>
        <v>0.00846666666666667</v>
      </c>
      <c r="E15294" s="15" t="n">
        <v>0.571428571428571</v>
      </c>
      <c r="F15294" s="2" t="s">
        <v>53</v>
      </c>
      <c r="G15294" s="2" t="s">
        <v>44</v>
      </c>
      <c r="H15294" s="2" t="str">
        <f aca="false">IF(AND(E15294&gt;=0.4,E15294&lt;=0.6),"Yes","No")</f>
        <v>Yes</v>
      </c>
      <c r="I15294" s="2" t="str">
        <f aca="false">IF(AND(F15294="No",G15294="No",H15294="Yes"),"Yes","No")</f>
        <v>No</v>
      </c>
      <c r="J15294" s="2"/>
      <c r="K15294" s="2"/>
    </row>
    <row r="15295" customFormat="false" ht="15" hidden="false" customHeight="false" outlineLevel="0" collapsed="false">
      <c r="A15295" s="2" t="s">
        <v>20795</v>
      </c>
      <c r="B15295" s="13" t="n">
        <v>127</v>
      </c>
      <c r="C15295" s="13" t="n">
        <v>126</v>
      </c>
      <c r="D15295" s="14" t="n">
        <f aca="false">C15295/Summary!$B$4</f>
        <v>0.0084</v>
      </c>
      <c r="E15295" s="15" t="n">
        <v>0.571428571428571</v>
      </c>
      <c r="F15295" s="2" t="s">
        <v>53</v>
      </c>
      <c r="G15295" s="2" t="s">
        <v>53</v>
      </c>
      <c r="H15295" s="2" t="str">
        <f aca="false">IF(AND(E15295&gt;=0.4,E15295&lt;=0.6),"Yes","No")</f>
        <v>Yes</v>
      </c>
      <c r="I15295" s="2" t="str">
        <f aca="false">IF(AND(F15295="No",G15295="No",H15295="Yes"),"Yes","No")</f>
        <v>No</v>
      </c>
      <c r="J15295" s="2"/>
      <c r="K15295" s="2"/>
    </row>
    <row r="15296" customFormat="false" ht="15" hidden="false" customHeight="false" outlineLevel="0" collapsed="false">
      <c r="A15296" s="2" t="s">
        <v>20796</v>
      </c>
      <c r="B15296" s="13" t="n">
        <v>127</v>
      </c>
      <c r="C15296" s="13" t="n">
        <v>127</v>
      </c>
      <c r="D15296" s="14" t="n">
        <f aca="false">C15296/Summary!$B$4</f>
        <v>0.00846666666666667</v>
      </c>
      <c r="E15296" s="15" t="n">
        <v>0.428571428571429</v>
      </c>
      <c r="F15296" s="2" t="s">
        <v>53</v>
      </c>
      <c r="G15296" s="2" t="s">
        <v>44</v>
      </c>
      <c r="H15296" s="2" t="str">
        <f aca="false">IF(AND(E15296&gt;=0.4,E15296&lt;=0.6),"Yes","No")</f>
        <v>Yes</v>
      </c>
      <c r="I15296" s="2" t="str">
        <f aca="false">IF(AND(F15296="No",G15296="No",H15296="Yes"),"Yes","No")</f>
        <v>No</v>
      </c>
      <c r="J15296" s="2"/>
      <c r="K15296" s="2"/>
    </row>
    <row r="15297" customFormat="false" ht="15" hidden="false" customHeight="false" outlineLevel="0" collapsed="false">
      <c r="A15297" s="2" t="s">
        <v>20797</v>
      </c>
      <c r="B15297" s="13" t="n">
        <v>127</v>
      </c>
      <c r="C15297" s="13" t="n">
        <v>127</v>
      </c>
      <c r="D15297" s="14" t="n">
        <f aca="false">C15297/Summary!$B$4</f>
        <v>0.00846666666666667</v>
      </c>
      <c r="E15297" s="15" t="n">
        <v>0.285714285714286</v>
      </c>
      <c r="F15297" s="2" t="s">
        <v>53</v>
      </c>
      <c r="G15297" s="2" t="s">
        <v>53</v>
      </c>
      <c r="H15297" s="2" t="str">
        <f aca="false">IF(AND(E15297&gt;=0.4,E15297&lt;=0.6),"Yes","No")</f>
        <v>No</v>
      </c>
      <c r="I15297" s="2" t="str">
        <f aca="false">IF(AND(F15297="No",G15297="No",H15297="Yes"),"Yes","No")</f>
        <v>No</v>
      </c>
      <c r="J15297" s="2"/>
      <c r="K15297" s="2"/>
    </row>
    <row r="15298" customFormat="false" ht="15" hidden="false" customHeight="false" outlineLevel="0" collapsed="false">
      <c r="A15298" s="2" t="s">
        <v>20798</v>
      </c>
      <c r="B15298" s="13" t="n">
        <v>127</v>
      </c>
      <c r="C15298" s="13" t="n">
        <v>127</v>
      </c>
      <c r="D15298" s="14" t="n">
        <f aca="false">C15298/Summary!$B$4</f>
        <v>0.00846666666666667</v>
      </c>
      <c r="E15298" s="15" t="n">
        <v>0.428571428571429</v>
      </c>
      <c r="F15298" s="2" t="s">
        <v>53</v>
      </c>
      <c r="G15298" s="2" t="s">
        <v>53</v>
      </c>
      <c r="H15298" s="2" t="str">
        <f aca="false">IF(AND(E15298&gt;=0.4,E15298&lt;=0.6),"Yes","No")</f>
        <v>Yes</v>
      </c>
      <c r="I15298" s="2" t="str">
        <f aca="false">IF(AND(F15298="No",G15298="No",H15298="Yes"),"Yes","No")</f>
        <v>No</v>
      </c>
      <c r="J15298" s="2"/>
      <c r="K15298" s="2"/>
    </row>
    <row r="15299" customFormat="false" ht="15" hidden="false" customHeight="false" outlineLevel="0" collapsed="false">
      <c r="A15299" s="2" t="s">
        <v>20799</v>
      </c>
      <c r="B15299" s="13" t="n">
        <v>127</v>
      </c>
      <c r="C15299" s="13" t="n">
        <v>127</v>
      </c>
      <c r="D15299" s="14" t="n">
        <f aca="false">C15299/Summary!$B$4</f>
        <v>0.00846666666666667</v>
      </c>
      <c r="E15299" s="15" t="n">
        <v>0.142857142857143</v>
      </c>
      <c r="F15299" s="2" t="s">
        <v>53</v>
      </c>
      <c r="G15299" s="2" t="s">
        <v>44</v>
      </c>
      <c r="H15299" s="2" t="str">
        <f aca="false">IF(AND(E15299&gt;=0.4,E15299&lt;=0.6),"Yes","No")</f>
        <v>No</v>
      </c>
      <c r="I15299" s="2" t="str">
        <f aca="false">IF(AND(F15299="No",G15299="No",H15299="Yes"),"Yes","No")</f>
        <v>No</v>
      </c>
      <c r="J15299" s="2"/>
      <c r="K15299" s="2"/>
    </row>
    <row r="15300" customFormat="false" ht="15" hidden="false" customHeight="false" outlineLevel="0" collapsed="false">
      <c r="A15300" s="2" t="s">
        <v>20800</v>
      </c>
      <c r="B15300" s="13" t="n">
        <v>127</v>
      </c>
      <c r="C15300" s="13" t="n">
        <v>127</v>
      </c>
      <c r="D15300" s="14" t="n">
        <f aca="false">C15300/Summary!$B$4</f>
        <v>0.00846666666666667</v>
      </c>
      <c r="E15300" s="15" t="n">
        <v>0.142857142857143</v>
      </c>
      <c r="F15300" s="2" t="s">
        <v>53</v>
      </c>
      <c r="G15300" s="2" t="s">
        <v>44</v>
      </c>
      <c r="H15300" s="2" t="str">
        <f aca="false">IF(AND(E15300&gt;=0.4,E15300&lt;=0.6),"Yes","No")</f>
        <v>No</v>
      </c>
      <c r="I15300" s="2" t="str">
        <f aca="false">IF(AND(F15300="No",G15300="No",H15300="Yes"),"Yes","No")</f>
        <v>No</v>
      </c>
      <c r="J15300" s="2"/>
      <c r="K15300" s="2"/>
    </row>
    <row r="15301" customFormat="false" ht="15" hidden="false" customHeight="false" outlineLevel="0" collapsed="false">
      <c r="A15301" s="2" t="s">
        <v>20801</v>
      </c>
      <c r="B15301" s="13" t="n">
        <v>127</v>
      </c>
      <c r="C15301" s="13" t="n">
        <v>125</v>
      </c>
      <c r="D15301" s="14" t="n">
        <f aca="false">C15301/Summary!$B$4</f>
        <v>0.00833333333333333</v>
      </c>
      <c r="E15301" s="15" t="n">
        <v>0.428571428571429</v>
      </c>
      <c r="F15301" s="2" t="s">
        <v>44</v>
      </c>
      <c r="G15301" s="2" t="s">
        <v>53</v>
      </c>
      <c r="H15301" s="2" t="str">
        <f aca="false">IF(AND(E15301&gt;=0.4,E15301&lt;=0.6),"Yes","No")</f>
        <v>Yes</v>
      </c>
      <c r="I15301" s="2" t="str">
        <f aca="false">IF(AND(F15301="No",G15301="No",H15301="Yes"),"Yes","No")</f>
        <v>No</v>
      </c>
      <c r="J15301" s="2"/>
      <c r="K15301" s="2"/>
    </row>
    <row r="15302" customFormat="false" ht="15" hidden="false" customHeight="false" outlineLevel="0" collapsed="false">
      <c r="A15302" s="2" t="s">
        <v>20802</v>
      </c>
      <c r="B15302" s="13" t="n">
        <v>127</v>
      </c>
      <c r="C15302" s="13" t="n">
        <v>127</v>
      </c>
      <c r="D15302" s="14" t="n">
        <f aca="false">C15302/Summary!$B$4</f>
        <v>0.00846666666666667</v>
      </c>
      <c r="E15302" s="15" t="n">
        <v>0.428571428571429</v>
      </c>
      <c r="F15302" s="2" t="s">
        <v>53</v>
      </c>
      <c r="G15302" s="2" t="s">
        <v>53</v>
      </c>
      <c r="H15302" s="2" t="str">
        <f aca="false">IF(AND(E15302&gt;=0.4,E15302&lt;=0.6),"Yes","No")</f>
        <v>Yes</v>
      </c>
      <c r="I15302" s="2" t="str">
        <f aca="false">IF(AND(F15302="No",G15302="No",H15302="Yes"),"Yes","No")</f>
        <v>No</v>
      </c>
      <c r="J15302" s="2"/>
      <c r="K15302" s="2"/>
    </row>
    <row r="15303" customFormat="false" ht="15" hidden="false" customHeight="false" outlineLevel="0" collapsed="false">
      <c r="A15303" s="2" t="s">
        <v>20803</v>
      </c>
      <c r="B15303" s="13" t="n">
        <v>127</v>
      </c>
      <c r="C15303" s="13" t="n">
        <v>126</v>
      </c>
      <c r="D15303" s="14" t="n">
        <f aca="false">C15303/Summary!$B$4</f>
        <v>0.0084</v>
      </c>
      <c r="E15303" s="15" t="n">
        <v>0.857142857142857</v>
      </c>
      <c r="F15303" s="2" t="s">
        <v>53</v>
      </c>
      <c r="G15303" s="2" t="s">
        <v>44</v>
      </c>
      <c r="H15303" s="2" t="str">
        <f aca="false">IF(AND(E15303&gt;=0.4,E15303&lt;=0.6),"Yes","No")</f>
        <v>No</v>
      </c>
      <c r="I15303" s="2" t="str">
        <f aca="false">IF(AND(F15303="No",G15303="No",H15303="Yes"),"Yes","No")</f>
        <v>No</v>
      </c>
      <c r="J15303" s="2"/>
      <c r="K15303" s="2"/>
    </row>
    <row r="15304" customFormat="false" ht="15" hidden="false" customHeight="false" outlineLevel="0" collapsed="false">
      <c r="A15304" s="2" t="s">
        <v>20804</v>
      </c>
      <c r="B15304" s="13" t="n">
        <v>127</v>
      </c>
      <c r="C15304" s="13" t="n">
        <v>126</v>
      </c>
      <c r="D15304" s="14" t="n">
        <f aca="false">C15304/Summary!$B$4</f>
        <v>0.0084</v>
      </c>
      <c r="E15304" s="15" t="n">
        <v>0.714285714285714</v>
      </c>
      <c r="F15304" s="2" t="s">
        <v>53</v>
      </c>
      <c r="G15304" s="2" t="s">
        <v>44</v>
      </c>
      <c r="H15304" s="2" t="str">
        <f aca="false">IF(AND(E15304&gt;=0.4,E15304&lt;=0.6),"Yes","No")</f>
        <v>No</v>
      </c>
      <c r="I15304" s="2" t="str">
        <f aca="false">IF(AND(F15304="No",G15304="No",H15304="Yes"),"Yes","No")</f>
        <v>No</v>
      </c>
      <c r="J15304" s="2"/>
      <c r="K15304" s="2"/>
    </row>
    <row r="15305" customFormat="false" ht="15" hidden="false" customHeight="false" outlineLevel="0" collapsed="false">
      <c r="A15305" s="2" t="s">
        <v>20805</v>
      </c>
      <c r="B15305" s="13" t="n">
        <v>127</v>
      </c>
      <c r="C15305" s="13" t="n">
        <v>127</v>
      </c>
      <c r="D15305" s="14" t="n">
        <f aca="false">C15305/Summary!$B$4</f>
        <v>0.00846666666666667</v>
      </c>
      <c r="E15305" s="15" t="n">
        <v>0.857142857142857</v>
      </c>
      <c r="F15305" s="2" t="s">
        <v>53</v>
      </c>
      <c r="G15305" s="2" t="s">
        <v>44</v>
      </c>
      <c r="H15305" s="2" t="str">
        <f aca="false">IF(AND(E15305&gt;=0.4,E15305&lt;=0.6),"Yes","No")</f>
        <v>No</v>
      </c>
      <c r="I15305" s="2" t="str">
        <f aca="false">IF(AND(F15305="No",G15305="No",H15305="Yes"),"Yes","No")</f>
        <v>No</v>
      </c>
      <c r="J15305" s="2"/>
      <c r="K15305" s="2"/>
    </row>
    <row r="15306" customFormat="false" ht="15" hidden="false" customHeight="false" outlineLevel="0" collapsed="false">
      <c r="A15306" s="2" t="s">
        <v>20806</v>
      </c>
      <c r="B15306" s="13" t="n">
        <v>127</v>
      </c>
      <c r="C15306" s="13" t="n">
        <v>127</v>
      </c>
      <c r="D15306" s="14" t="n">
        <f aca="false">C15306/Summary!$B$4</f>
        <v>0.00846666666666667</v>
      </c>
      <c r="E15306" s="15" t="n">
        <v>0.428571428571429</v>
      </c>
      <c r="F15306" s="2" t="s">
        <v>44</v>
      </c>
      <c r="G15306" s="2" t="s">
        <v>53</v>
      </c>
      <c r="H15306" s="2" t="str">
        <f aca="false">IF(AND(E15306&gt;=0.4,E15306&lt;=0.6),"Yes","No")</f>
        <v>Yes</v>
      </c>
      <c r="I15306" s="2" t="str">
        <f aca="false">IF(AND(F15306="No",G15306="No",H15306="Yes"),"Yes","No")</f>
        <v>No</v>
      </c>
      <c r="J15306" s="2"/>
      <c r="K15306" s="2"/>
    </row>
    <row r="15307" customFormat="false" ht="15" hidden="false" customHeight="false" outlineLevel="0" collapsed="false">
      <c r="A15307" s="2" t="s">
        <v>20807</v>
      </c>
      <c r="B15307" s="13" t="n">
        <v>127</v>
      </c>
      <c r="C15307" s="13" t="n">
        <v>127</v>
      </c>
      <c r="D15307" s="14" t="n">
        <f aca="false">C15307/Summary!$B$4</f>
        <v>0.00846666666666667</v>
      </c>
      <c r="E15307" s="15" t="n">
        <v>0.857142857142857</v>
      </c>
      <c r="F15307" s="2" t="s">
        <v>53</v>
      </c>
      <c r="G15307" s="2" t="s">
        <v>44</v>
      </c>
      <c r="H15307" s="2" t="str">
        <f aca="false">IF(AND(E15307&gt;=0.4,E15307&lt;=0.6),"Yes","No")</f>
        <v>No</v>
      </c>
      <c r="I15307" s="2" t="str">
        <f aca="false">IF(AND(F15307="No",G15307="No",H15307="Yes"),"Yes","No")</f>
        <v>No</v>
      </c>
      <c r="J15307" s="2"/>
      <c r="K15307" s="2"/>
    </row>
    <row r="15308" customFormat="false" ht="15" hidden="false" customHeight="false" outlineLevel="0" collapsed="false">
      <c r="A15308" s="2" t="s">
        <v>20808</v>
      </c>
      <c r="B15308" s="13" t="n">
        <v>127</v>
      </c>
      <c r="C15308" s="13" t="n">
        <v>125</v>
      </c>
      <c r="D15308" s="14" t="n">
        <f aca="false">C15308/Summary!$B$4</f>
        <v>0.00833333333333333</v>
      </c>
      <c r="E15308" s="15" t="n">
        <v>0.571428571428571</v>
      </c>
      <c r="F15308" s="2" t="s">
        <v>53</v>
      </c>
      <c r="G15308" s="2" t="s">
        <v>53</v>
      </c>
      <c r="H15308" s="2" t="str">
        <f aca="false">IF(AND(E15308&gt;=0.4,E15308&lt;=0.6),"Yes","No")</f>
        <v>Yes</v>
      </c>
      <c r="I15308" s="2" t="str">
        <f aca="false">IF(AND(F15308="No",G15308="No",H15308="Yes"),"Yes","No")</f>
        <v>No</v>
      </c>
      <c r="J15308" s="2"/>
      <c r="K15308" s="2"/>
    </row>
    <row r="15309" customFormat="false" ht="15" hidden="false" customHeight="false" outlineLevel="0" collapsed="false">
      <c r="A15309" s="2" t="s">
        <v>20809</v>
      </c>
      <c r="B15309" s="13" t="n">
        <v>127</v>
      </c>
      <c r="C15309" s="13" t="n">
        <v>127</v>
      </c>
      <c r="D15309" s="14" t="n">
        <f aca="false">C15309/Summary!$B$4</f>
        <v>0.00846666666666667</v>
      </c>
      <c r="E15309" s="15" t="n">
        <v>0.571428571428571</v>
      </c>
      <c r="F15309" s="2" t="s">
        <v>53</v>
      </c>
      <c r="G15309" s="2" t="s">
        <v>44</v>
      </c>
      <c r="H15309" s="2" t="str">
        <f aca="false">IF(AND(E15309&gt;=0.4,E15309&lt;=0.6),"Yes","No")</f>
        <v>Yes</v>
      </c>
      <c r="I15309" s="2" t="str">
        <f aca="false">IF(AND(F15309="No",G15309="No",H15309="Yes"),"Yes","No")</f>
        <v>No</v>
      </c>
      <c r="J15309" s="2"/>
      <c r="K15309" s="2"/>
    </row>
    <row r="15310" customFormat="false" ht="15" hidden="false" customHeight="false" outlineLevel="0" collapsed="false">
      <c r="A15310" s="2" t="s">
        <v>20810</v>
      </c>
      <c r="B15310" s="13" t="n">
        <v>127</v>
      </c>
      <c r="C15310" s="13" t="n">
        <v>127</v>
      </c>
      <c r="D15310" s="14" t="n">
        <f aca="false">C15310/Summary!$B$4</f>
        <v>0.00846666666666667</v>
      </c>
      <c r="E15310" s="15" t="n">
        <v>0.142857142857143</v>
      </c>
      <c r="F15310" s="2" t="s">
        <v>53</v>
      </c>
      <c r="G15310" s="2" t="s">
        <v>44</v>
      </c>
      <c r="H15310" s="2" t="str">
        <f aca="false">IF(AND(E15310&gt;=0.4,E15310&lt;=0.6),"Yes","No")</f>
        <v>No</v>
      </c>
      <c r="I15310" s="2" t="str">
        <f aca="false">IF(AND(F15310="No",G15310="No",H15310="Yes"),"Yes","No")</f>
        <v>No</v>
      </c>
      <c r="J15310" s="2"/>
      <c r="K15310" s="2"/>
    </row>
    <row r="15311" customFormat="false" ht="15" hidden="false" customHeight="false" outlineLevel="0" collapsed="false">
      <c r="A15311" s="2" t="s">
        <v>20811</v>
      </c>
      <c r="B15311" s="13" t="n">
        <v>127</v>
      </c>
      <c r="C15311" s="13" t="n">
        <v>127</v>
      </c>
      <c r="D15311" s="14" t="n">
        <f aca="false">C15311/Summary!$B$4</f>
        <v>0.00846666666666667</v>
      </c>
      <c r="E15311" s="15" t="n">
        <v>0.428571428571429</v>
      </c>
      <c r="F15311" s="2" t="s">
        <v>53</v>
      </c>
      <c r="G15311" s="2" t="s">
        <v>44</v>
      </c>
      <c r="H15311" s="2" t="str">
        <f aca="false">IF(AND(E15311&gt;=0.4,E15311&lt;=0.6),"Yes","No")</f>
        <v>Yes</v>
      </c>
      <c r="I15311" s="2" t="str">
        <f aca="false">IF(AND(F15311="No",G15311="No",H15311="Yes"),"Yes","No")</f>
        <v>No</v>
      </c>
      <c r="J15311" s="2"/>
      <c r="K15311" s="2"/>
    </row>
    <row r="15312" customFormat="false" ht="15" hidden="false" customHeight="false" outlineLevel="0" collapsed="false">
      <c r="A15312" s="2" t="s">
        <v>20812</v>
      </c>
      <c r="B15312" s="13" t="n">
        <v>127</v>
      </c>
      <c r="C15312" s="13" t="n">
        <v>127</v>
      </c>
      <c r="D15312" s="14" t="n">
        <f aca="false">C15312/Summary!$B$4</f>
        <v>0.00846666666666667</v>
      </c>
      <c r="E15312" s="15" t="n">
        <v>0.428571428571429</v>
      </c>
      <c r="F15312" s="2" t="s">
        <v>53</v>
      </c>
      <c r="G15312" s="2" t="s">
        <v>44</v>
      </c>
      <c r="H15312" s="2" t="str">
        <f aca="false">IF(AND(E15312&gt;=0.4,E15312&lt;=0.6),"Yes","No")</f>
        <v>Yes</v>
      </c>
      <c r="I15312" s="2" t="str">
        <f aca="false">IF(AND(F15312="No",G15312="No",H15312="Yes"),"Yes","No")</f>
        <v>No</v>
      </c>
      <c r="J15312" s="2"/>
      <c r="K15312" s="2"/>
    </row>
    <row r="15313" customFormat="false" ht="15" hidden="false" customHeight="false" outlineLevel="0" collapsed="false">
      <c r="A15313" s="2" t="s">
        <v>20813</v>
      </c>
      <c r="B15313" s="13" t="n">
        <v>127</v>
      </c>
      <c r="C15313" s="13" t="n">
        <v>125</v>
      </c>
      <c r="D15313" s="14" t="n">
        <f aca="false">C15313/Summary!$B$4</f>
        <v>0.00833333333333333</v>
      </c>
      <c r="E15313" s="15" t="n">
        <v>0.571428571428571</v>
      </c>
      <c r="F15313" s="2" t="s">
        <v>53</v>
      </c>
      <c r="G15313" s="2" t="s">
        <v>44</v>
      </c>
      <c r="H15313" s="2" t="str">
        <f aca="false">IF(AND(E15313&gt;=0.4,E15313&lt;=0.6),"Yes","No")</f>
        <v>Yes</v>
      </c>
      <c r="I15313" s="2" t="str">
        <f aca="false">IF(AND(F15313="No",G15313="No",H15313="Yes"),"Yes","No")</f>
        <v>No</v>
      </c>
      <c r="J15313" s="2"/>
      <c r="K15313" s="2"/>
    </row>
    <row r="15314" customFormat="false" ht="15" hidden="false" customHeight="false" outlineLevel="0" collapsed="false">
      <c r="A15314" s="2" t="s">
        <v>20814</v>
      </c>
      <c r="B15314" s="13" t="n">
        <v>127</v>
      </c>
      <c r="C15314" s="13" t="n">
        <v>126</v>
      </c>
      <c r="D15314" s="14" t="n">
        <f aca="false">C15314/Summary!$B$4</f>
        <v>0.0084</v>
      </c>
      <c r="E15314" s="15" t="n">
        <v>0.285714285714286</v>
      </c>
      <c r="F15314" s="2" t="s">
        <v>53</v>
      </c>
      <c r="G15314" s="2" t="s">
        <v>44</v>
      </c>
      <c r="H15314" s="2" t="str">
        <f aca="false">IF(AND(E15314&gt;=0.4,E15314&lt;=0.6),"Yes","No")</f>
        <v>No</v>
      </c>
      <c r="I15314" s="2" t="str">
        <f aca="false">IF(AND(F15314="No",G15314="No",H15314="Yes"),"Yes","No")</f>
        <v>No</v>
      </c>
      <c r="J15314" s="2"/>
      <c r="K15314" s="2"/>
    </row>
    <row r="15315" customFormat="false" ht="15" hidden="false" customHeight="false" outlineLevel="0" collapsed="false">
      <c r="A15315" s="2" t="s">
        <v>20815</v>
      </c>
      <c r="B15315" s="13" t="n">
        <v>127</v>
      </c>
      <c r="C15315" s="13" t="n">
        <v>127</v>
      </c>
      <c r="D15315" s="14" t="n">
        <f aca="false">C15315/Summary!$B$4</f>
        <v>0.00846666666666667</v>
      </c>
      <c r="E15315" s="15" t="n">
        <v>0.571428571428571</v>
      </c>
      <c r="F15315" s="2" t="s">
        <v>53</v>
      </c>
      <c r="G15315" s="2" t="s">
        <v>44</v>
      </c>
      <c r="H15315" s="2" t="str">
        <f aca="false">IF(AND(E15315&gt;=0.4,E15315&lt;=0.6),"Yes","No")</f>
        <v>Yes</v>
      </c>
      <c r="I15315" s="2" t="str">
        <f aca="false">IF(AND(F15315="No",G15315="No",H15315="Yes"),"Yes","No")</f>
        <v>No</v>
      </c>
      <c r="J15315" s="2"/>
      <c r="K15315" s="2"/>
    </row>
    <row r="15316" customFormat="false" ht="15" hidden="false" customHeight="false" outlineLevel="0" collapsed="false">
      <c r="A15316" s="2" t="s">
        <v>20816</v>
      </c>
      <c r="B15316" s="13" t="n">
        <v>127</v>
      </c>
      <c r="C15316" s="13" t="n">
        <v>127</v>
      </c>
      <c r="D15316" s="14" t="n">
        <f aca="false">C15316/Summary!$B$4</f>
        <v>0.00846666666666667</v>
      </c>
      <c r="E15316" s="15" t="n">
        <v>0.285714285714286</v>
      </c>
      <c r="F15316" s="2" t="s">
        <v>53</v>
      </c>
      <c r="G15316" s="2" t="s">
        <v>44</v>
      </c>
      <c r="H15316" s="2" t="str">
        <f aca="false">IF(AND(E15316&gt;=0.4,E15316&lt;=0.6),"Yes","No")</f>
        <v>No</v>
      </c>
      <c r="I15316" s="2" t="str">
        <f aca="false">IF(AND(F15316="No",G15316="No",H15316="Yes"),"Yes","No")</f>
        <v>No</v>
      </c>
      <c r="J15316" s="2"/>
      <c r="K15316" s="2"/>
    </row>
    <row r="15317" customFormat="false" ht="15" hidden="false" customHeight="false" outlineLevel="0" collapsed="false">
      <c r="A15317" s="2" t="s">
        <v>20817</v>
      </c>
      <c r="B15317" s="13" t="n">
        <v>127</v>
      </c>
      <c r="C15317" s="13" t="n">
        <v>127</v>
      </c>
      <c r="D15317" s="14" t="n">
        <f aca="false">C15317/Summary!$B$4</f>
        <v>0.00846666666666667</v>
      </c>
      <c r="E15317" s="15" t="n">
        <v>0.428571428571429</v>
      </c>
      <c r="F15317" s="2" t="s">
        <v>53</v>
      </c>
      <c r="G15317" s="2" t="s">
        <v>44</v>
      </c>
      <c r="H15317" s="2" t="str">
        <f aca="false">IF(AND(E15317&gt;=0.4,E15317&lt;=0.6),"Yes","No")</f>
        <v>Yes</v>
      </c>
      <c r="I15317" s="2" t="str">
        <f aca="false">IF(AND(F15317="No",G15317="No",H15317="Yes"),"Yes","No")</f>
        <v>No</v>
      </c>
      <c r="J15317" s="2"/>
      <c r="K15317" s="2"/>
    </row>
    <row r="15318" customFormat="false" ht="15" hidden="false" customHeight="false" outlineLevel="0" collapsed="false">
      <c r="A15318" s="2" t="s">
        <v>20818</v>
      </c>
      <c r="B15318" s="13" t="n">
        <v>127</v>
      </c>
      <c r="C15318" s="13" t="n">
        <v>127</v>
      </c>
      <c r="D15318" s="14" t="n">
        <f aca="false">C15318/Summary!$B$4</f>
        <v>0.00846666666666667</v>
      </c>
      <c r="E15318" s="15" t="n">
        <v>0.285714285714286</v>
      </c>
      <c r="F15318" s="2" t="s">
        <v>53</v>
      </c>
      <c r="G15318" s="2" t="s">
        <v>44</v>
      </c>
      <c r="H15318" s="2" t="str">
        <f aca="false">IF(AND(E15318&gt;=0.4,E15318&lt;=0.6),"Yes","No")</f>
        <v>No</v>
      </c>
      <c r="I15318" s="2" t="str">
        <f aca="false">IF(AND(F15318="No",G15318="No",H15318="Yes"),"Yes","No")</f>
        <v>No</v>
      </c>
      <c r="J15318" s="2"/>
      <c r="K15318" s="2"/>
    </row>
    <row r="15319" customFormat="false" ht="15" hidden="false" customHeight="false" outlineLevel="0" collapsed="false">
      <c r="A15319" s="2" t="s">
        <v>20819</v>
      </c>
      <c r="B15319" s="13" t="n">
        <v>127</v>
      </c>
      <c r="C15319" s="13" t="n">
        <v>127</v>
      </c>
      <c r="D15319" s="14" t="n">
        <f aca="false">C15319/Summary!$B$4</f>
        <v>0.00846666666666667</v>
      </c>
      <c r="E15319" s="15" t="n">
        <v>0.571428571428571</v>
      </c>
      <c r="F15319" s="2" t="s">
        <v>53</v>
      </c>
      <c r="G15319" s="2" t="s">
        <v>44</v>
      </c>
      <c r="H15319" s="2" t="str">
        <f aca="false">IF(AND(E15319&gt;=0.4,E15319&lt;=0.6),"Yes","No")</f>
        <v>Yes</v>
      </c>
      <c r="I15319" s="2" t="str">
        <f aca="false">IF(AND(F15319="No",G15319="No",H15319="Yes"),"Yes","No")</f>
        <v>No</v>
      </c>
      <c r="J15319" s="2"/>
      <c r="K15319" s="2"/>
    </row>
    <row r="15320" customFormat="false" ht="15" hidden="false" customHeight="false" outlineLevel="0" collapsed="false">
      <c r="A15320" s="2" t="s">
        <v>20820</v>
      </c>
      <c r="B15320" s="13" t="n">
        <v>127</v>
      </c>
      <c r="C15320" s="13" t="n">
        <v>127</v>
      </c>
      <c r="D15320" s="14" t="n">
        <f aca="false">C15320/Summary!$B$4</f>
        <v>0.00846666666666667</v>
      </c>
      <c r="E15320" s="15" t="n">
        <v>0.571428571428571</v>
      </c>
      <c r="F15320" s="2" t="s">
        <v>53</v>
      </c>
      <c r="G15320" s="2" t="s">
        <v>44</v>
      </c>
      <c r="H15320" s="2" t="str">
        <f aca="false">IF(AND(E15320&gt;=0.4,E15320&lt;=0.6),"Yes","No")</f>
        <v>Yes</v>
      </c>
      <c r="I15320" s="2" t="str">
        <f aca="false">IF(AND(F15320="No",G15320="No",H15320="Yes"),"Yes","No")</f>
        <v>No</v>
      </c>
      <c r="J15320" s="2"/>
      <c r="K15320" s="2"/>
    </row>
    <row r="15321" customFormat="false" ht="15" hidden="false" customHeight="false" outlineLevel="0" collapsed="false">
      <c r="A15321" s="2" t="s">
        <v>20821</v>
      </c>
      <c r="B15321" s="13" t="n">
        <v>127</v>
      </c>
      <c r="C15321" s="13" t="n">
        <v>127</v>
      </c>
      <c r="D15321" s="14" t="n">
        <f aca="false">C15321/Summary!$B$4</f>
        <v>0.00846666666666667</v>
      </c>
      <c r="E15321" s="15" t="n">
        <v>0.571428571428571</v>
      </c>
      <c r="F15321" s="2" t="s">
        <v>53</v>
      </c>
      <c r="G15321" s="2" t="s">
        <v>44</v>
      </c>
      <c r="H15321" s="2" t="str">
        <f aca="false">IF(AND(E15321&gt;=0.4,E15321&lt;=0.6),"Yes","No")</f>
        <v>Yes</v>
      </c>
      <c r="I15321" s="2" t="str">
        <f aca="false">IF(AND(F15321="No",G15321="No",H15321="Yes"),"Yes","No")</f>
        <v>No</v>
      </c>
      <c r="J15321" s="2"/>
      <c r="K15321" s="2"/>
    </row>
    <row r="15322" customFormat="false" ht="15" hidden="false" customHeight="false" outlineLevel="0" collapsed="false">
      <c r="A15322" s="2" t="s">
        <v>20822</v>
      </c>
      <c r="B15322" s="13" t="n">
        <v>127</v>
      </c>
      <c r="C15322" s="13" t="n">
        <v>127</v>
      </c>
      <c r="D15322" s="14" t="n">
        <f aca="false">C15322/Summary!$B$4</f>
        <v>0.00846666666666667</v>
      </c>
      <c r="E15322" s="15" t="n">
        <v>0.714285714285714</v>
      </c>
      <c r="F15322" s="2" t="s">
        <v>53</v>
      </c>
      <c r="G15322" s="2" t="s">
        <v>44</v>
      </c>
      <c r="H15322" s="2" t="str">
        <f aca="false">IF(AND(E15322&gt;=0.4,E15322&lt;=0.6),"Yes","No")</f>
        <v>No</v>
      </c>
      <c r="I15322" s="2" t="str">
        <f aca="false">IF(AND(F15322="No",G15322="No",H15322="Yes"),"Yes","No")</f>
        <v>No</v>
      </c>
      <c r="J15322" s="2"/>
      <c r="K15322" s="2"/>
    </row>
    <row r="15323" customFormat="false" ht="15" hidden="false" customHeight="false" outlineLevel="0" collapsed="false">
      <c r="A15323" s="2" t="s">
        <v>20823</v>
      </c>
      <c r="B15323" s="13" t="n">
        <v>127</v>
      </c>
      <c r="C15323" s="13" t="n">
        <v>126</v>
      </c>
      <c r="D15323" s="14" t="n">
        <f aca="false">C15323/Summary!$B$4</f>
        <v>0.0084</v>
      </c>
      <c r="E15323" s="15" t="n">
        <v>0.428571428571429</v>
      </c>
      <c r="F15323" s="2" t="s">
        <v>53</v>
      </c>
      <c r="G15323" s="2" t="s">
        <v>44</v>
      </c>
      <c r="H15323" s="2" t="str">
        <f aca="false">IF(AND(E15323&gt;=0.4,E15323&lt;=0.6),"Yes","No")</f>
        <v>Yes</v>
      </c>
      <c r="I15323" s="2" t="str">
        <f aca="false">IF(AND(F15323="No",G15323="No",H15323="Yes"),"Yes","No")</f>
        <v>No</v>
      </c>
      <c r="J15323" s="2"/>
      <c r="K15323" s="2"/>
    </row>
    <row r="15324" customFormat="false" ht="15" hidden="false" customHeight="false" outlineLevel="0" collapsed="false">
      <c r="A15324" s="2" t="s">
        <v>20824</v>
      </c>
      <c r="B15324" s="13" t="n">
        <v>127</v>
      </c>
      <c r="C15324" s="13" t="n">
        <v>126</v>
      </c>
      <c r="D15324" s="14" t="n">
        <f aca="false">C15324/Summary!$B$4</f>
        <v>0.0084</v>
      </c>
      <c r="E15324" s="15" t="n">
        <v>0.285714285714286</v>
      </c>
      <c r="F15324" s="2" t="s">
        <v>53</v>
      </c>
      <c r="G15324" s="2" t="s">
        <v>53</v>
      </c>
      <c r="H15324" s="2" t="str">
        <f aca="false">IF(AND(E15324&gt;=0.4,E15324&lt;=0.6),"Yes","No")</f>
        <v>No</v>
      </c>
      <c r="I15324" s="2" t="str">
        <f aca="false">IF(AND(F15324="No",G15324="No",H15324="Yes"),"Yes","No")</f>
        <v>No</v>
      </c>
      <c r="J15324" s="2"/>
      <c r="K15324" s="2"/>
    </row>
    <row r="15325" customFormat="false" ht="15" hidden="false" customHeight="false" outlineLevel="0" collapsed="false">
      <c r="A15325" s="2" t="s">
        <v>20825</v>
      </c>
      <c r="B15325" s="13" t="n">
        <v>127</v>
      </c>
      <c r="C15325" s="13" t="n">
        <v>127</v>
      </c>
      <c r="D15325" s="14" t="n">
        <f aca="false">C15325/Summary!$B$4</f>
        <v>0.00846666666666667</v>
      </c>
      <c r="E15325" s="15" t="n">
        <v>0.285714285714286</v>
      </c>
      <c r="F15325" s="2" t="s">
        <v>53</v>
      </c>
      <c r="G15325" s="2" t="s">
        <v>44</v>
      </c>
      <c r="H15325" s="2" t="str">
        <f aca="false">IF(AND(E15325&gt;=0.4,E15325&lt;=0.6),"Yes","No")</f>
        <v>No</v>
      </c>
      <c r="I15325" s="2" t="str">
        <f aca="false">IF(AND(F15325="No",G15325="No",H15325="Yes"),"Yes","No")</f>
        <v>No</v>
      </c>
      <c r="J15325" s="2"/>
      <c r="K15325" s="2"/>
    </row>
    <row r="15326" customFormat="false" ht="15" hidden="false" customHeight="false" outlineLevel="0" collapsed="false">
      <c r="A15326" s="2" t="s">
        <v>20826</v>
      </c>
      <c r="B15326" s="13" t="n">
        <v>127</v>
      </c>
      <c r="C15326" s="13" t="n">
        <v>127</v>
      </c>
      <c r="D15326" s="14" t="n">
        <f aca="false">C15326/Summary!$B$4</f>
        <v>0.00846666666666667</v>
      </c>
      <c r="E15326" s="15" t="n">
        <v>0.285714285714286</v>
      </c>
      <c r="F15326" s="2" t="s">
        <v>53</v>
      </c>
      <c r="G15326" s="2" t="s">
        <v>53</v>
      </c>
      <c r="H15326" s="2" t="str">
        <f aca="false">IF(AND(E15326&gt;=0.4,E15326&lt;=0.6),"Yes","No")</f>
        <v>No</v>
      </c>
      <c r="I15326" s="2" t="str">
        <f aca="false">IF(AND(F15326="No",G15326="No",H15326="Yes"),"Yes","No")</f>
        <v>No</v>
      </c>
      <c r="J15326" s="2"/>
      <c r="K15326" s="2"/>
    </row>
    <row r="15327" customFormat="false" ht="15" hidden="false" customHeight="false" outlineLevel="0" collapsed="false">
      <c r="A15327" s="2" t="s">
        <v>20827</v>
      </c>
      <c r="B15327" s="13" t="n">
        <v>128</v>
      </c>
      <c r="C15327" s="13" t="n">
        <v>128</v>
      </c>
      <c r="D15327" s="14" t="n">
        <f aca="false">C15327/Summary!$B$4</f>
        <v>0.00853333333333333</v>
      </c>
      <c r="E15327" s="15" t="n">
        <v>0.428571428571429</v>
      </c>
      <c r="F15327" s="2" t="s">
        <v>53</v>
      </c>
      <c r="G15327" s="2" t="s">
        <v>44</v>
      </c>
      <c r="H15327" s="2" t="str">
        <f aca="false">IF(AND(E15327&gt;=0.4,E15327&lt;=0.6),"Yes","No")</f>
        <v>Yes</v>
      </c>
      <c r="I15327" s="2" t="str">
        <f aca="false">IF(AND(F15327="No",G15327="No",H15327="Yes"),"Yes","No")</f>
        <v>No</v>
      </c>
      <c r="J15327" s="2"/>
      <c r="K15327" s="2"/>
    </row>
    <row r="15328" customFormat="false" ht="15" hidden="false" customHeight="false" outlineLevel="0" collapsed="false">
      <c r="A15328" s="2" t="s">
        <v>20828</v>
      </c>
      <c r="B15328" s="13" t="n">
        <v>128</v>
      </c>
      <c r="C15328" s="13" t="n">
        <v>126</v>
      </c>
      <c r="D15328" s="14" t="n">
        <f aca="false">C15328/Summary!$B$4</f>
        <v>0.0084</v>
      </c>
      <c r="E15328" s="15" t="n">
        <v>0.285714285714286</v>
      </c>
      <c r="F15328" s="2" t="s">
        <v>53</v>
      </c>
      <c r="G15328" s="2" t="s">
        <v>53</v>
      </c>
      <c r="H15328" s="2" t="str">
        <f aca="false">IF(AND(E15328&gt;=0.4,E15328&lt;=0.6),"Yes","No")</f>
        <v>No</v>
      </c>
      <c r="I15328" s="2" t="str">
        <f aca="false">IF(AND(F15328="No",G15328="No",H15328="Yes"),"Yes","No")</f>
        <v>No</v>
      </c>
      <c r="J15328" s="2"/>
      <c r="K15328" s="2"/>
    </row>
    <row r="15329" customFormat="false" ht="15" hidden="false" customHeight="false" outlineLevel="0" collapsed="false">
      <c r="A15329" s="2" t="s">
        <v>20829</v>
      </c>
      <c r="B15329" s="13" t="n">
        <v>128</v>
      </c>
      <c r="C15329" s="13" t="n">
        <v>128</v>
      </c>
      <c r="D15329" s="14" t="n">
        <f aca="false">C15329/Summary!$B$4</f>
        <v>0.00853333333333333</v>
      </c>
      <c r="E15329" s="15" t="n">
        <v>0.285714285714286</v>
      </c>
      <c r="F15329" s="2" t="s">
        <v>53</v>
      </c>
      <c r="G15329" s="2" t="s">
        <v>44</v>
      </c>
      <c r="H15329" s="2" t="str">
        <f aca="false">IF(AND(E15329&gt;=0.4,E15329&lt;=0.6),"Yes","No")</f>
        <v>No</v>
      </c>
      <c r="I15329" s="2" t="str">
        <f aca="false">IF(AND(F15329="No",G15329="No",H15329="Yes"),"Yes","No")</f>
        <v>No</v>
      </c>
      <c r="J15329" s="2"/>
      <c r="K15329" s="2"/>
    </row>
    <row r="15330" customFormat="false" ht="15" hidden="false" customHeight="false" outlineLevel="0" collapsed="false">
      <c r="A15330" s="2" t="s">
        <v>20830</v>
      </c>
      <c r="B15330" s="13" t="n">
        <v>128</v>
      </c>
      <c r="C15330" s="13" t="n">
        <v>127</v>
      </c>
      <c r="D15330" s="14" t="n">
        <f aca="false">C15330/Summary!$B$4</f>
        <v>0.00846666666666667</v>
      </c>
      <c r="E15330" s="15" t="n">
        <v>0.142857142857143</v>
      </c>
      <c r="F15330" s="2" t="s">
        <v>53</v>
      </c>
      <c r="G15330" s="2" t="s">
        <v>44</v>
      </c>
      <c r="H15330" s="2" t="str">
        <f aca="false">IF(AND(E15330&gt;=0.4,E15330&lt;=0.6),"Yes","No")</f>
        <v>No</v>
      </c>
      <c r="I15330" s="2" t="str">
        <f aca="false">IF(AND(F15330="No",G15330="No",H15330="Yes"),"Yes","No")</f>
        <v>No</v>
      </c>
      <c r="J15330" s="2"/>
      <c r="K15330" s="2"/>
    </row>
    <row r="15331" customFormat="false" ht="15" hidden="false" customHeight="false" outlineLevel="0" collapsed="false">
      <c r="A15331" s="2" t="s">
        <v>20831</v>
      </c>
      <c r="B15331" s="13" t="n">
        <v>128</v>
      </c>
      <c r="C15331" s="13" t="n">
        <v>126</v>
      </c>
      <c r="D15331" s="14" t="n">
        <f aca="false">C15331/Summary!$B$4</f>
        <v>0.0084</v>
      </c>
      <c r="E15331" s="15" t="n">
        <v>0.285714285714286</v>
      </c>
      <c r="F15331" s="2" t="s">
        <v>53</v>
      </c>
      <c r="G15331" s="2" t="s">
        <v>44</v>
      </c>
      <c r="H15331" s="2" t="str">
        <f aca="false">IF(AND(E15331&gt;=0.4,E15331&lt;=0.6),"Yes","No")</f>
        <v>No</v>
      </c>
      <c r="I15331" s="2" t="str">
        <f aca="false">IF(AND(F15331="No",G15331="No",H15331="Yes"),"Yes","No")</f>
        <v>No</v>
      </c>
      <c r="J15331" s="2"/>
      <c r="K15331" s="2"/>
    </row>
    <row r="15332" customFormat="false" ht="15" hidden="false" customHeight="false" outlineLevel="0" collapsed="false">
      <c r="A15332" s="2" t="s">
        <v>20832</v>
      </c>
      <c r="B15332" s="13" t="n">
        <v>128</v>
      </c>
      <c r="C15332" s="13" t="n">
        <v>128</v>
      </c>
      <c r="D15332" s="14" t="n">
        <f aca="false">C15332/Summary!$B$4</f>
        <v>0.00853333333333333</v>
      </c>
      <c r="E15332" s="15" t="n">
        <v>0.142857142857143</v>
      </c>
      <c r="F15332" s="2" t="s">
        <v>53</v>
      </c>
      <c r="G15332" s="2" t="s">
        <v>44</v>
      </c>
      <c r="H15332" s="2" t="str">
        <f aca="false">IF(AND(E15332&gt;=0.4,E15332&lt;=0.6),"Yes","No")</f>
        <v>No</v>
      </c>
      <c r="I15332" s="2" t="str">
        <f aca="false">IF(AND(F15332="No",G15332="No",H15332="Yes"),"Yes","No")</f>
        <v>No</v>
      </c>
      <c r="J15332" s="2"/>
      <c r="K15332" s="2"/>
    </row>
    <row r="15333" customFormat="false" ht="15" hidden="false" customHeight="false" outlineLevel="0" collapsed="false">
      <c r="A15333" s="2" t="s">
        <v>20833</v>
      </c>
      <c r="B15333" s="13" t="n">
        <v>128</v>
      </c>
      <c r="C15333" s="13" t="n">
        <v>128</v>
      </c>
      <c r="D15333" s="14" t="n">
        <f aca="false">C15333/Summary!$B$4</f>
        <v>0.00853333333333333</v>
      </c>
      <c r="E15333" s="15" t="n">
        <v>0</v>
      </c>
      <c r="F15333" s="2" t="s">
        <v>53</v>
      </c>
      <c r="G15333" s="2" t="s">
        <v>44</v>
      </c>
      <c r="H15333" s="2" t="str">
        <f aca="false">IF(AND(E15333&gt;=0.4,E15333&lt;=0.6),"Yes","No")</f>
        <v>No</v>
      </c>
      <c r="I15333" s="2" t="str">
        <f aca="false">IF(AND(F15333="No",G15333="No",H15333="Yes"),"Yes","No")</f>
        <v>No</v>
      </c>
      <c r="J15333" s="2"/>
      <c r="K15333" s="2"/>
    </row>
    <row r="15334" customFormat="false" ht="15" hidden="false" customHeight="false" outlineLevel="0" collapsed="false">
      <c r="A15334" s="2" t="s">
        <v>20834</v>
      </c>
      <c r="B15334" s="13" t="n">
        <v>128</v>
      </c>
      <c r="C15334" s="13" t="n">
        <v>128</v>
      </c>
      <c r="D15334" s="14" t="n">
        <f aca="false">C15334/Summary!$B$4</f>
        <v>0.00853333333333333</v>
      </c>
      <c r="E15334" s="15" t="n">
        <v>0.571428571428571</v>
      </c>
      <c r="F15334" s="2" t="s">
        <v>53</v>
      </c>
      <c r="G15334" s="2" t="s">
        <v>44</v>
      </c>
      <c r="H15334" s="2" t="str">
        <f aca="false">IF(AND(E15334&gt;=0.4,E15334&lt;=0.6),"Yes","No")</f>
        <v>Yes</v>
      </c>
      <c r="I15334" s="2" t="str">
        <f aca="false">IF(AND(F15334="No",G15334="No",H15334="Yes"),"Yes","No")</f>
        <v>No</v>
      </c>
      <c r="J15334" s="2"/>
      <c r="K15334" s="2"/>
    </row>
    <row r="15335" customFormat="false" ht="15" hidden="false" customHeight="false" outlineLevel="0" collapsed="false">
      <c r="A15335" s="2" t="s">
        <v>20835</v>
      </c>
      <c r="B15335" s="13" t="n">
        <v>128</v>
      </c>
      <c r="C15335" s="13" t="n">
        <v>125</v>
      </c>
      <c r="D15335" s="14" t="n">
        <f aca="false">C15335/Summary!$B$4</f>
        <v>0.00833333333333333</v>
      </c>
      <c r="E15335" s="15" t="n">
        <v>0.285714285714286</v>
      </c>
      <c r="F15335" s="2" t="s">
        <v>53</v>
      </c>
      <c r="G15335" s="2" t="s">
        <v>53</v>
      </c>
      <c r="H15335" s="2" t="str">
        <f aca="false">IF(AND(E15335&gt;=0.4,E15335&lt;=0.6),"Yes","No")</f>
        <v>No</v>
      </c>
      <c r="I15335" s="2" t="str">
        <f aca="false">IF(AND(F15335="No",G15335="No",H15335="Yes"),"Yes","No")</f>
        <v>No</v>
      </c>
      <c r="J15335" s="2"/>
      <c r="K15335" s="2"/>
    </row>
    <row r="15336" customFormat="false" ht="15" hidden="false" customHeight="false" outlineLevel="0" collapsed="false">
      <c r="A15336" s="2" t="s">
        <v>20836</v>
      </c>
      <c r="B15336" s="13" t="n">
        <v>128</v>
      </c>
      <c r="C15336" s="13" t="n">
        <v>128</v>
      </c>
      <c r="D15336" s="14" t="n">
        <f aca="false">C15336/Summary!$B$4</f>
        <v>0.00853333333333333</v>
      </c>
      <c r="E15336" s="15" t="n">
        <v>0.714285714285714</v>
      </c>
      <c r="F15336" s="2" t="s">
        <v>53</v>
      </c>
      <c r="G15336" s="2" t="s">
        <v>44</v>
      </c>
      <c r="H15336" s="2" t="str">
        <f aca="false">IF(AND(E15336&gt;=0.4,E15336&lt;=0.6),"Yes","No")</f>
        <v>No</v>
      </c>
      <c r="I15336" s="2" t="str">
        <f aca="false">IF(AND(F15336="No",G15336="No",H15336="Yes"),"Yes","No")</f>
        <v>No</v>
      </c>
      <c r="J15336" s="2"/>
      <c r="K15336" s="2"/>
    </row>
    <row r="15337" customFormat="false" ht="15" hidden="false" customHeight="false" outlineLevel="0" collapsed="false">
      <c r="A15337" s="2" t="s">
        <v>20837</v>
      </c>
      <c r="B15337" s="13" t="n">
        <v>128</v>
      </c>
      <c r="C15337" s="13" t="n">
        <v>128</v>
      </c>
      <c r="D15337" s="14" t="n">
        <f aca="false">C15337/Summary!$B$4</f>
        <v>0.00853333333333333</v>
      </c>
      <c r="E15337" s="15" t="n">
        <v>0.428571428571429</v>
      </c>
      <c r="F15337" s="2" t="s">
        <v>53</v>
      </c>
      <c r="G15337" s="2" t="s">
        <v>44</v>
      </c>
      <c r="H15337" s="2" t="str">
        <f aca="false">IF(AND(E15337&gt;=0.4,E15337&lt;=0.6),"Yes","No")</f>
        <v>Yes</v>
      </c>
      <c r="I15337" s="2" t="str">
        <f aca="false">IF(AND(F15337="No",G15337="No",H15337="Yes"),"Yes","No")</f>
        <v>No</v>
      </c>
      <c r="J15337" s="2"/>
      <c r="K15337" s="2"/>
    </row>
    <row r="15338" customFormat="false" ht="15" hidden="false" customHeight="false" outlineLevel="0" collapsed="false">
      <c r="A15338" s="2" t="s">
        <v>20838</v>
      </c>
      <c r="B15338" s="13" t="n">
        <v>128</v>
      </c>
      <c r="C15338" s="13" t="n">
        <v>128</v>
      </c>
      <c r="D15338" s="14" t="n">
        <f aca="false">C15338/Summary!$B$4</f>
        <v>0.00853333333333333</v>
      </c>
      <c r="E15338" s="15" t="n">
        <v>0.285714285714286</v>
      </c>
      <c r="F15338" s="2" t="s">
        <v>53</v>
      </c>
      <c r="G15338" s="2" t="s">
        <v>44</v>
      </c>
      <c r="H15338" s="2" t="str">
        <f aca="false">IF(AND(E15338&gt;=0.4,E15338&lt;=0.6),"Yes","No")</f>
        <v>No</v>
      </c>
      <c r="I15338" s="2" t="str">
        <f aca="false">IF(AND(F15338="No",G15338="No",H15338="Yes"),"Yes","No")</f>
        <v>No</v>
      </c>
      <c r="J15338" s="2"/>
      <c r="K15338" s="2"/>
    </row>
    <row r="15339" customFormat="false" ht="15" hidden="false" customHeight="false" outlineLevel="0" collapsed="false">
      <c r="A15339" s="2" t="s">
        <v>20839</v>
      </c>
      <c r="B15339" s="13" t="n">
        <v>128</v>
      </c>
      <c r="C15339" s="13" t="n">
        <v>128</v>
      </c>
      <c r="D15339" s="14" t="n">
        <f aca="false">C15339/Summary!$B$4</f>
        <v>0.00853333333333333</v>
      </c>
      <c r="E15339" s="15" t="n">
        <v>0.285714285714286</v>
      </c>
      <c r="F15339" s="2" t="s">
        <v>53</v>
      </c>
      <c r="G15339" s="2" t="s">
        <v>44</v>
      </c>
      <c r="H15339" s="2" t="str">
        <f aca="false">IF(AND(E15339&gt;=0.4,E15339&lt;=0.6),"Yes","No")</f>
        <v>No</v>
      </c>
      <c r="I15339" s="2" t="str">
        <f aca="false">IF(AND(F15339="No",G15339="No",H15339="Yes"),"Yes","No")</f>
        <v>No</v>
      </c>
      <c r="J15339" s="2"/>
      <c r="K15339" s="2"/>
    </row>
    <row r="15340" customFormat="false" ht="15" hidden="false" customHeight="false" outlineLevel="0" collapsed="false">
      <c r="A15340" s="2" t="s">
        <v>20840</v>
      </c>
      <c r="B15340" s="13" t="n">
        <v>128</v>
      </c>
      <c r="C15340" s="13" t="n">
        <v>127</v>
      </c>
      <c r="D15340" s="14" t="n">
        <f aca="false">C15340/Summary!$B$4</f>
        <v>0.00846666666666667</v>
      </c>
      <c r="E15340" s="15" t="n">
        <v>0.142857142857143</v>
      </c>
      <c r="F15340" s="2" t="s">
        <v>53</v>
      </c>
      <c r="G15340" s="2" t="s">
        <v>53</v>
      </c>
      <c r="H15340" s="2" t="str">
        <f aca="false">IF(AND(E15340&gt;=0.4,E15340&lt;=0.6),"Yes","No")</f>
        <v>No</v>
      </c>
      <c r="I15340" s="2" t="str">
        <f aca="false">IF(AND(F15340="No",G15340="No",H15340="Yes"),"Yes","No")</f>
        <v>No</v>
      </c>
      <c r="J15340" s="2"/>
      <c r="K15340" s="2"/>
    </row>
    <row r="15341" customFormat="false" ht="15" hidden="false" customHeight="false" outlineLevel="0" collapsed="false">
      <c r="A15341" s="2" t="s">
        <v>20841</v>
      </c>
      <c r="B15341" s="13" t="n">
        <v>128</v>
      </c>
      <c r="C15341" s="13" t="n">
        <v>127</v>
      </c>
      <c r="D15341" s="14" t="n">
        <f aca="false">C15341/Summary!$B$4</f>
        <v>0.00846666666666667</v>
      </c>
      <c r="E15341" s="15" t="n">
        <v>0.285714285714286</v>
      </c>
      <c r="F15341" s="2" t="s">
        <v>53</v>
      </c>
      <c r="G15341" s="2" t="s">
        <v>53</v>
      </c>
      <c r="H15341" s="2" t="str">
        <f aca="false">IF(AND(E15341&gt;=0.4,E15341&lt;=0.6),"Yes","No")</f>
        <v>No</v>
      </c>
      <c r="I15341" s="2" t="str">
        <f aca="false">IF(AND(F15341="No",G15341="No",H15341="Yes"),"Yes","No")</f>
        <v>No</v>
      </c>
      <c r="J15341" s="2"/>
      <c r="K15341" s="2"/>
    </row>
    <row r="15342" customFormat="false" ht="15" hidden="false" customHeight="false" outlineLevel="0" collapsed="false">
      <c r="A15342" s="2" t="s">
        <v>20842</v>
      </c>
      <c r="B15342" s="13" t="n">
        <v>128</v>
      </c>
      <c r="C15342" s="13" t="n">
        <v>127</v>
      </c>
      <c r="D15342" s="14" t="n">
        <f aca="false">C15342/Summary!$B$4</f>
        <v>0.00846666666666667</v>
      </c>
      <c r="E15342" s="15" t="n">
        <v>0.571428571428571</v>
      </c>
      <c r="F15342" s="2" t="s">
        <v>53</v>
      </c>
      <c r="G15342" s="2" t="s">
        <v>44</v>
      </c>
      <c r="H15342" s="2" t="str">
        <f aca="false">IF(AND(E15342&gt;=0.4,E15342&lt;=0.6),"Yes","No")</f>
        <v>Yes</v>
      </c>
      <c r="I15342" s="2" t="str">
        <f aca="false">IF(AND(F15342="No",G15342="No",H15342="Yes"),"Yes","No")</f>
        <v>No</v>
      </c>
      <c r="J15342" s="2"/>
      <c r="K15342" s="2"/>
    </row>
    <row r="15343" customFormat="false" ht="15" hidden="false" customHeight="false" outlineLevel="0" collapsed="false">
      <c r="A15343" s="2" t="s">
        <v>20843</v>
      </c>
      <c r="B15343" s="13" t="n">
        <v>128</v>
      </c>
      <c r="C15343" s="13" t="n">
        <v>127</v>
      </c>
      <c r="D15343" s="14" t="n">
        <f aca="false">C15343/Summary!$B$4</f>
        <v>0.00846666666666667</v>
      </c>
      <c r="E15343" s="15" t="n">
        <v>0.571428571428571</v>
      </c>
      <c r="F15343" s="2" t="s">
        <v>53</v>
      </c>
      <c r="G15343" s="2" t="s">
        <v>44</v>
      </c>
      <c r="H15343" s="2" t="str">
        <f aca="false">IF(AND(E15343&gt;=0.4,E15343&lt;=0.6),"Yes","No")</f>
        <v>Yes</v>
      </c>
      <c r="I15343" s="2" t="str">
        <f aca="false">IF(AND(F15343="No",G15343="No",H15343="Yes"),"Yes","No")</f>
        <v>No</v>
      </c>
      <c r="J15343" s="2"/>
      <c r="K15343" s="2"/>
    </row>
    <row r="15344" customFormat="false" ht="15" hidden="false" customHeight="false" outlineLevel="0" collapsed="false">
      <c r="A15344" s="2" t="s">
        <v>20844</v>
      </c>
      <c r="B15344" s="13" t="n">
        <v>128</v>
      </c>
      <c r="C15344" s="13" t="n">
        <v>128</v>
      </c>
      <c r="D15344" s="14" t="n">
        <f aca="false">C15344/Summary!$B$4</f>
        <v>0.00853333333333333</v>
      </c>
      <c r="E15344" s="15" t="n">
        <v>0.571428571428571</v>
      </c>
      <c r="F15344" s="2" t="s">
        <v>53</v>
      </c>
      <c r="G15344" s="2" t="s">
        <v>53</v>
      </c>
      <c r="H15344" s="2" t="str">
        <f aca="false">IF(AND(E15344&gt;=0.4,E15344&lt;=0.6),"Yes","No")</f>
        <v>Yes</v>
      </c>
      <c r="I15344" s="2" t="str">
        <f aca="false">IF(AND(F15344="No",G15344="No",H15344="Yes"),"Yes","No")</f>
        <v>No</v>
      </c>
      <c r="J15344" s="2"/>
      <c r="K15344" s="2"/>
    </row>
    <row r="15345" customFormat="false" ht="15" hidden="false" customHeight="false" outlineLevel="0" collapsed="false">
      <c r="A15345" s="2" t="s">
        <v>20845</v>
      </c>
      <c r="B15345" s="13" t="n">
        <v>128</v>
      </c>
      <c r="C15345" s="13" t="n">
        <v>128</v>
      </c>
      <c r="D15345" s="14" t="n">
        <f aca="false">C15345/Summary!$B$4</f>
        <v>0.00853333333333333</v>
      </c>
      <c r="E15345" s="15" t="n">
        <v>0.428571428571429</v>
      </c>
      <c r="F15345" s="2" t="s">
        <v>53</v>
      </c>
      <c r="G15345" s="2" t="s">
        <v>53</v>
      </c>
      <c r="H15345" s="2" t="str">
        <f aca="false">IF(AND(E15345&gt;=0.4,E15345&lt;=0.6),"Yes","No")</f>
        <v>Yes</v>
      </c>
      <c r="I15345" s="2" t="str">
        <f aca="false">IF(AND(F15345="No",G15345="No",H15345="Yes"),"Yes","No")</f>
        <v>No</v>
      </c>
      <c r="J15345" s="2"/>
      <c r="K15345" s="2"/>
    </row>
    <row r="15346" customFormat="false" ht="15" hidden="false" customHeight="false" outlineLevel="0" collapsed="false">
      <c r="A15346" s="2" t="s">
        <v>20846</v>
      </c>
      <c r="B15346" s="13" t="n">
        <v>128</v>
      </c>
      <c r="C15346" s="13" t="n">
        <v>127</v>
      </c>
      <c r="D15346" s="14" t="n">
        <f aca="false">C15346/Summary!$B$4</f>
        <v>0.00846666666666667</v>
      </c>
      <c r="E15346" s="15" t="n">
        <v>0.285714285714286</v>
      </c>
      <c r="F15346" s="2" t="s">
        <v>53</v>
      </c>
      <c r="G15346" s="2" t="s">
        <v>53</v>
      </c>
      <c r="H15346" s="2" t="str">
        <f aca="false">IF(AND(E15346&gt;=0.4,E15346&lt;=0.6),"Yes","No")</f>
        <v>No</v>
      </c>
      <c r="I15346" s="2" t="str">
        <f aca="false">IF(AND(F15346="No",G15346="No",H15346="Yes"),"Yes","No")</f>
        <v>No</v>
      </c>
      <c r="J15346" s="2"/>
      <c r="K15346" s="2"/>
    </row>
    <row r="15347" customFormat="false" ht="15" hidden="false" customHeight="false" outlineLevel="0" collapsed="false">
      <c r="A15347" s="2" t="s">
        <v>20847</v>
      </c>
      <c r="B15347" s="13" t="n">
        <v>128</v>
      </c>
      <c r="C15347" s="13" t="n">
        <v>128</v>
      </c>
      <c r="D15347" s="14" t="n">
        <f aca="false">C15347/Summary!$B$4</f>
        <v>0.00853333333333333</v>
      </c>
      <c r="E15347" s="15" t="n">
        <v>0.428571428571429</v>
      </c>
      <c r="F15347" s="2" t="s">
        <v>53</v>
      </c>
      <c r="G15347" s="2" t="s">
        <v>44</v>
      </c>
      <c r="H15347" s="2" t="str">
        <f aca="false">IF(AND(E15347&gt;=0.4,E15347&lt;=0.6),"Yes","No")</f>
        <v>Yes</v>
      </c>
      <c r="I15347" s="2" t="str">
        <f aca="false">IF(AND(F15347="No",G15347="No",H15347="Yes"),"Yes","No")</f>
        <v>No</v>
      </c>
      <c r="J15347" s="2"/>
      <c r="K15347" s="2"/>
    </row>
    <row r="15348" customFormat="false" ht="15" hidden="false" customHeight="false" outlineLevel="0" collapsed="false">
      <c r="A15348" s="2" t="s">
        <v>20848</v>
      </c>
      <c r="B15348" s="13" t="n">
        <v>128</v>
      </c>
      <c r="C15348" s="13" t="n">
        <v>127</v>
      </c>
      <c r="D15348" s="14" t="n">
        <f aca="false">C15348/Summary!$B$4</f>
        <v>0.00846666666666667</v>
      </c>
      <c r="E15348" s="15" t="n">
        <v>0.142857142857143</v>
      </c>
      <c r="F15348" s="2" t="s">
        <v>53</v>
      </c>
      <c r="G15348" s="2" t="s">
        <v>53</v>
      </c>
      <c r="H15348" s="2" t="str">
        <f aca="false">IF(AND(E15348&gt;=0.4,E15348&lt;=0.6),"Yes","No")</f>
        <v>No</v>
      </c>
      <c r="I15348" s="2" t="str">
        <f aca="false">IF(AND(F15348="No",G15348="No",H15348="Yes"),"Yes","No")</f>
        <v>No</v>
      </c>
      <c r="J15348" s="2"/>
      <c r="K15348" s="2"/>
    </row>
    <row r="15349" customFormat="false" ht="15" hidden="false" customHeight="false" outlineLevel="0" collapsed="false">
      <c r="A15349" s="2" t="s">
        <v>20849</v>
      </c>
      <c r="B15349" s="13" t="n">
        <v>128</v>
      </c>
      <c r="C15349" s="13" t="n">
        <v>128</v>
      </c>
      <c r="D15349" s="14" t="n">
        <f aca="false">C15349/Summary!$B$4</f>
        <v>0.00853333333333333</v>
      </c>
      <c r="E15349" s="15" t="n">
        <v>0.142857142857143</v>
      </c>
      <c r="F15349" s="2" t="s">
        <v>53</v>
      </c>
      <c r="G15349" s="2" t="s">
        <v>44</v>
      </c>
      <c r="H15349" s="2" t="str">
        <f aca="false">IF(AND(E15349&gt;=0.4,E15349&lt;=0.6),"Yes","No")</f>
        <v>No</v>
      </c>
      <c r="I15349" s="2" t="str">
        <f aca="false">IF(AND(F15349="No",G15349="No",H15349="Yes"),"Yes","No")</f>
        <v>No</v>
      </c>
      <c r="J15349" s="2"/>
      <c r="K15349" s="2"/>
    </row>
    <row r="15350" customFormat="false" ht="15" hidden="false" customHeight="false" outlineLevel="0" collapsed="false">
      <c r="A15350" s="2" t="s">
        <v>20850</v>
      </c>
      <c r="B15350" s="13" t="n">
        <v>128</v>
      </c>
      <c r="C15350" s="13" t="n">
        <v>128</v>
      </c>
      <c r="D15350" s="14" t="n">
        <f aca="false">C15350/Summary!$B$4</f>
        <v>0.00853333333333333</v>
      </c>
      <c r="E15350" s="15" t="n">
        <v>0.428571428571429</v>
      </c>
      <c r="F15350" s="2" t="s">
        <v>44</v>
      </c>
      <c r="G15350" s="2" t="s">
        <v>53</v>
      </c>
      <c r="H15350" s="2" t="str">
        <f aca="false">IF(AND(E15350&gt;=0.4,E15350&lt;=0.6),"Yes","No")</f>
        <v>Yes</v>
      </c>
      <c r="I15350" s="2" t="str">
        <f aca="false">IF(AND(F15350="No",G15350="No",H15350="Yes"),"Yes","No")</f>
        <v>No</v>
      </c>
      <c r="J15350" s="2"/>
      <c r="K15350" s="2"/>
    </row>
    <row r="15351" customFormat="false" ht="15" hidden="false" customHeight="false" outlineLevel="0" collapsed="false">
      <c r="A15351" s="2" t="s">
        <v>20851</v>
      </c>
      <c r="B15351" s="13" t="n">
        <v>128</v>
      </c>
      <c r="C15351" s="13" t="n">
        <v>127</v>
      </c>
      <c r="D15351" s="14" t="n">
        <f aca="false">C15351/Summary!$B$4</f>
        <v>0.00846666666666667</v>
      </c>
      <c r="E15351" s="15" t="n">
        <v>0.285714285714286</v>
      </c>
      <c r="F15351" s="2" t="s">
        <v>53</v>
      </c>
      <c r="G15351" s="2" t="s">
        <v>53</v>
      </c>
      <c r="H15351" s="2" t="str">
        <f aca="false">IF(AND(E15351&gt;=0.4,E15351&lt;=0.6),"Yes","No")</f>
        <v>No</v>
      </c>
      <c r="I15351" s="2" t="str">
        <f aca="false">IF(AND(F15351="No",G15351="No",H15351="Yes"),"Yes","No")</f>
        <v>No</v>
      </c>
      <c r="J15351" s="2"/>
      <c r="K15351" s="2"/>
    </row>
    <row r="15352" customFormat="false" ht="15" hidden="false" customHeight="false" outlineLevel="0" collapsed="false">
      <c r="A15352" s="2" t="s">
        <v>20852</v>
      </c>
      <c r="B15352" s="13" t="n">
        <v>128</v>
      </c>
      <c r="C15352" s="13" t="n">
        <v>127</v>
      </c>
      <c r="D15352" s="14" t="n">
        <f aca="false">C15352/Summary!$B$4</f>
        <v>0.00846666666666667</v>
      </c>
      <c r="E15352" s="15" t="n">
        <v>0.428571428571429</v>
      </c>
      <c r="F15352" s="2" t="s">
        <v>53</v>
      </c>
      <c r="G15352" s="2" t="s">
        <v>44</v>
      </c>
      <c r="H15352" s="2" t="str">
        <f aca="false">IF(AND(E15352&gt;=0.4,E15352&lt;=0.6),"Yes","No")</f>
        <v>Yes</v>
      </c>
      <c r="I15352" s="2" t="str">
        <f aca="false">IF(AND(F15352="No",G15352="No",H15352="Yes"),"Yes","No")</f>
        <v>No</v>
      </c>
      <c r="J15352" s="2"/>
      <c r="K15352" s="2"/>
    </row>
    <row r="15353" customFormat="false" ht="15" hidden="false" customHeight="false" outlineLevel="0" collapsed="false">
      <c r="A15353" s="2" t="s">
        <v>20853</v>
      </c>
      <c r="B15353" s="13" t="n">
        <v>128</v>
      </c>
      <c r="C15353" s="13" t="n">
        <v>128</v>
      </c>
      <c r="D15353" s="14" t="n">
        <f aca="false">C15353/Summary!$B$4</f>
        <v>0.00853333333333333</v>
      </c>
      <c r="E15353" s="15" t="n">
        <v>0.428571428571429</v>
      </c>
      <c r="F15353" s="2" t="s">
        <v>53</v>
      </c>
      <c r="G15353" s="2" t="s">
        <v>44</v>
      </c>
      <c r="H15353" s="2" t="str">
        <f aca="false">IF(AND(E15353&gt;=0.4,E15353&lt;=0.6),"Yes","No")</f>
        <v>Yes</v>
      </c>
      <c r="I15353" s="2" t="str">
        <f aca="false">IF(AND(F15353="No",G15353="No",H15353="Yes"),"Yes","No")</f>
        <v>No</v>
      </c>
      <c r="J15353" s="2"/>
      <c r="K15353" s="2"/>
    </row>
    <row r="15354" customFormat="false" ht="15" hidden="false" customHeight="false" outlineLevel="0" collapsed="false">
      <c r="A15354" s="2" t="s">
        <v>20854</v>
      </c>
      <c r="B15354" s="13" t="n">
        <v>128</v>
      </c>
      <c r="C15354" s="13" t="n">
        <v>126</v>
      </c>
      <c r="D15354" s="14" t="n">
        <f aca="false">C15354/Summary!$B$4</f>
        <v>0.0084</v>
      </c>
      <c r="E15354" s="15" t="n">
        <v>0.285714285714286</v>
      </c>
      <c r="F15354" s="2" t="s">
        <v>53</v>
      </c>
      <c r="G15354" s="2" t="s">
        <v>44</v>
      </c>
      <c r="H15354" s="2" t="str">
        <f aca="false">IF(AND(E15354&gt;=0.4,E15354&lt;=0.6),"Yes","No")</f>
        <v>No</v>
      </c>
      <c r="I15354" s="2" t="str">
        <f aca="false">IF(AND(F15354="No",G15354="No",H15354="Yes"),"Yes","No")</f>
        <v>No</v>
      </c>
      <c r="J15354" s="2"/>
      <c r="K15354" s="2"/>
    </row>
    <row r="15355" customFormat="false" ht="15" hidden="false" customHeight="false" outlineLevel="0" collapsed="false">
      <c r="A15355" s="2" t="s">
        <v>20855</v>
      </c>
      <c r="B15355" s="13" t="n">
        <v>128</v>
      </c>
      <c r="C15355" s="13" t="n">
        <v>128</v>
      </c>
      <c r="D15355" s="14" t="n">
        <f aca="false">C15355/Summary!$B$4</f>
        <v>0.00853333333333333</v>
      </c>
      <c r="E15355" s="15" t="n">
        <v>0.571428571428571</v>
      </c>
      <c r="F15355" s="2" t="s">
        <v>53</v>
      </c>
      <c r="G15355" s="2" t="s">
        <v>44</v>
      </c>
      <c r="H15355" s="2" t="str">
        <f aca="false">IF(AND(E15355&gt;=0.4,E15355&lt;=0.6),"Yes","No")</f>
        <v>Yes</v>
      </c>
      <c r="I15355" s="2" t="str">
        <f aca="false">IF(AND(F15355="No",G15355="No",H15355="Yes"),"Yes","No")</f>
        <v>No</v>
      </c>
      <c r="J15355" s="2"/>
      <c r="K15355" s="2"/>
    </row>
    <row r="15356" customFormat="false" ht="15" hidden="false" customHeight="false" outlineLevel="0" collapsed="false">
      <c r="A15356" s="2" t="s">
        <v>20856</v>
      </c>
      <c r="B15356" s="13" t="n">
        <v>128</v>
      </c>
      <c r="C15356" s="13" t="n">
        <v>128</v>
      </c>
      <c r="D15356" s="14" t="n">
        <f aca="false">C15356/Summary!$B$4</f>
        <v>0.00853333333333333</v>
      </c>
      <c r="E15356" s="15" t="n">
        <v>0.571428571428571</v>
      </c>
      <c r="F15356" s="2" t="s">
        <v>53</v>
      </c>
      <c r="G15356" s="2" t="s">
        <v>53</v>
      </c>
      <c r="H15356" s="2" t="str">
        <f aca="false">IF(AND(E15356&gt;=0.4,E15356&lt;=0.6),"Yes","No")</f>
        <v>Yes</v>
      </c>
      <c r="I15356" s="2" t="str">
        <f aca="false">IF(AND(F15356="No",G15356="No",H15356="Yes"),"Yes","No")</f>
        <v>No</v>
      </c>
      <c r="J15356" s="2"/>
      <c r="K15356" s="2"/>
    </row>
    <row r="15357" customFormat="false" ht="15" hidden="false" customHeight="false" outlineLevel="0" collapsed="false">
      <c r="A15357" s="2" t="s">
        <v>20857</v>
      </c>
      <c r="B15357" s="13" t="n">
        <v>128</v>
      </c>
      <c r="C15357" s="13" t="n">
        <v>128</v>
      </c>
      <c r="D15357" s="14" t="n">
        <f aca="false">C15357/Summary!$B$4</f>
        <v>0.00853333333333333</v>
      </c>
      <c r="E15357" s="15" t="n">
        <v>0.571428571428571</v>
      </c>
      <c r="F15357" s="2" t="s">
        <v>53</v>
      </c>
      <c r="G15357" s="2" t="s">
        <v>53</v>
      </c>
      <c r="H15357" s="2" t="str">
        <f aca="false">IF(AND(E15357&gt;=0.4,E15357&lt;=0.6),"Yes","No")</f>
        <v>Yes</v>
      </c>
      <c r="I15357" s="2" t="str">
        <f aca="false">IF(AND(F15357="No",G15357="No",H15357="Yes"),"Yes","No")</f>
        <v>No</v>
      </c>
      <c r="J15357" s="2"/>
      <c r="K15357" s="2"/>
    </row>
    <row r="15358" customFormat="false" ht="15" hidden="false" customHeight="false" outlineLevel="0" collapsed="false">
      <c r="A15358" s="2" t="s">
        <v>20858</v>
      </c>
      <c r="B15358" s="13" t="n">
        <v>128</v>
      </c>
      <c r="C15358" s="13" t="n">
        <v>128</v>
      </c>
      <c r="D15358" s="14" t="n">
        <f aca="false">C15358/Summary!$B$4</f>
        <v>0.00853333333333333</v>
      </c>
      <c r="E15358" s="15" t="n">
        <v>0.428571428571429</v>
      </c>
      <c r="F15358" s="2" t="s">
        <v>53</v>
      </c>
      <c r="G15358" s="2" t="s">
        <v>53</v>
      </c>
      <c r="H15358" s="2" t="str">
        <f aca="false">IF(AND(E15358&gt;=0.4,E15358&lt;=0.6),"Yes","No")</f>
        <v>Yes</v>
      </c>
      <c r="I15358" s="2" t="str">
        <f aca="false">IF(AND(F15358="No",G15358="No",H15358="Yes"),"Yes","No")</f>
        <v>No</v>
      </c>
      <c r="J15358" s="2"/>
      <c r="K15358" s="2"/>
    </row>
    <row r="15359" customFormat="false" ht="15" hidden="false" customHeight="false" outlineLevel="0" collapsed="false">
      <c r="A15359" s="2" t="s">
        <v>20859</v>
      </c>
      <c r="B15359" s="13" t="n">
        <v>128</v>
      </c>
      <c r="C15359" s="13" t="n">
        <v>128</v>
      </c>
      <c r="D15359" s="14" t="n">
        <f aca="false">C15359/Summary!$B$4</f>
        <v>0.00853333333333333</v>
      </c>
      <c r="E15359" s="15" t="n">
        <v>0.714285714285714</v>
      </c>
      <c r="F15359" s="2" t="s">
        <v>53</v>
      </c>
      <c r="G15359" s="2" t="s">
        <v>53</v>
      </c>
      <c r="H15359" s="2" t="str">
        <f aca="false">IF(AND(E15359&gt;=0.4,E15359&lt;=0.6),"Yes","No")</f>
        <v>No</v>
      </c>
      <c r="I15359" s="2" t="str">
        <f aca="false">IF(AND(F15359="No",G15359="No",H15359="Yes"),"Yes","No")</f>
        <v>No</v>
      </c>
      <c r="J15359" s="2"/>
      <c r="K15359" s="2"/>
    </row>
    <row r="15360" customFormat="false" ht="15" hidden="false" customHeight="false" outlineLevel="0" collapsed="false">
      <c r="A15360" s="2" t="s">
        <v>20860</v>
      </c>
      <c r="B15360" s="13" t="n">
        <v>128</v>
      </c>
      <c r="C15360" s="13" t="n">
        <v>128</v>
      </c>
      <c r="D15360" s="14" t="n">
        <f aca="false">C15360/Summary!$B$4</f>
        <v>0.00853333333333333</v>
      </c>
      <c r="E15360" s="15" t="n">
        <v>0.571428571428571</v>
      </c>
      <c r="F15360" s="2" t="s">
        <v>53</v>
      </c>
      <c r="G15360" s="2" t="s">
        <v>44</v>
      </c>
      <c r="H15360" s="2" t="str">
        <f aca="false">IF(AND(E15360&gt;=0.4,E15360&lt;=0.6),"Yes","No")</f>
        <v>Yes</v>
      </c>
      <c r="I15360" s="2" t="str">
        <f aca="false">IF(AND(F15360="No",G15360="No",H15360="Yes"),"Yes","No")</f>
        <v>No</v>
      </c>
      <c r="J15360" s="2"/>
      <c r="K15360" s="2"/>
    </row>
    <row r="15361" customFormat="false" ht="15" hidden="false" customHeight="false" outlineLevel="0" collapsed="false">
      <c r="A15361" s="2" t="s">
        <v>20861</v>
      </c>
      <c r="B15361" s="13" t="n">
        <v>128</v>
      </c>
      <c r="C15361" s="13" t="n">
        <v>127</v>
      </c>
      <c r="D15361" s="14" t="n">
        <f aca="false">C15361/Summary!$B$4</f>
        <v>0.00846666666666667</v>
      </c>
      <c r="E15361" s="15" t="n">
        <v>0.428571428571429</v>
      </c>
      <c r="F15361" s="2" t="s">
        <v>53</v>
      </c>
      <c r="G15361" s="2" t="s">
        <v>53</v>
      </c>
      <c r="H15361" s="2" t="str">
        <f aca="false">IF(AND(E15361&gt;=0.4,E15361&lt;=0.6),"Yes","No")</f>
        <v>Yes</v>
      </c>
      <c r="I15361" s="2" t="str">
        <f aca="false">IF(AND(F15361="No",G15361="No",H15361="Yes"),"Yes","No")</f>
        <v>No</v>
      </c>
      <c r="J15361" s="2"/>
      <c r="K15361" s="2"/>
    </row>
    <row r="15362" customFormat="false" ht="15" hidden="false" customHeight="false" outlineLevel="0" collapsed="false">
      <c r="A15362" s="2" t="s">
        <v>20862</v>
      </c>
      <c r="B15362" s="13" t="n">
        <v>128</v>
      </c>
      <c r="C15362" s="13" t="n">
        <v>127</v>
      </c>
      <c r="D15362" s="14" t="n">
        <f aca="false">C15362/Summary!$B$4</f>
        <v>0.00846666666666667</v>
      </c>
      <c r="E15362" s="15" t="n">
        <v>0.142857142857143</v>
      </c>
      <c r="F15362" s="2" t="s">
        <v>53</v>
      </c>
      <c r="G15362" s="2" t="s">
        <v>53</v>
      </c>
      <c r="H15362" s="2" t="str">
        <f aca="false">IF(AND(E15362&gt;=0.4,E15362&lt;=0.6),"Yes","No")</f>
        <v>No</v>
      </c>
      <c r="I15362" s="2" t="str">
        <f aca="false">IF(AND(F15362="No",G15362="No",H15362="Yes"),"Yes","No")</f>
        <v>No</v>
      </c>
      <c r="J15362" s="2"/>
      <c r="K15362" s="2"/>
    </row>
    <row r="15363" customFormat="false" ht="15" hidden="false" customHeight="false" outlineLevel="0" collapsed="false">
      <c r="A15363" s="2" t="s">
        <v>20863</v>
      </c>
      <c r="B15363" s="13" t="n">
        <v>128</v>
      </c>
      <c r="C15363" s="13" t="n">
        <v>128</v>
      </c>
      <c r="D15363" s="14" t="n">
        <f aca="false">C15363/Summary!$B$4</f>
        <v>0.00853333333333333</v>
      </c>
      <c r="E15363" s="15" t="n">
        <v>0.142857142857143</v>
      </c>
      <c r="F15363" s="2" t="s">
        <v>44</v>
      </c>
      <c r="G15363" s="2" t="s">
        <v>53</v>
      </c>
      <c r="H15363" s="2" t="str">
        <f aca="false">IF(AND(E15363&gt;=0.4,E15363&lt;=0.6),"Yes","No")</f>
        <v>No</v>
      </c>
      <c r="I15363" s="2" t="str">
        <f aca="false">IF(AND(F15363="No",G15363="No",H15363="Yes"),"Yes","No")</f>
        <v>No</v>
      </c>
      <c r="J15363" s="2"/>
      <c r="K15363" s="2"/>
    </row>
    <row r="15364" customFormat="false" ht="15" hidden="false" customHeight="false" outlineLevel="0" collapsed="false">
      <c r="A15364" s="2" t="s">
        <v>20864</v>
      </c>
      <c r="B15364" s="13" t="n">
        <v>128</v>
      </c>
      <c r="C15364" s="13" t="n">
        <v>127</v>
      </c>
      <c r="D15364" s="14" t="n">
        <f aca="false">C15364/Summary!$B$4</f>
        <v>0.00846666666666667</v>
      </c>
      <c r="E15364" s="15" t="n">
        <v>0.428571428571429</v>
      </c>
      <c r="F15364" s="2" t="s">
        <v>53</v>
      </c>
      <c r="G15364" s="2" t="s">
        <v>44</v>
      </c>
      <c r="H15364" s="2" t="str">
        <f aca="false">IF(AND(E15364&gt;=0.4,E15364&lt;=0.6),"Yes","No")</f>
        <v>Yes</v>
      </c>
      <c r="I15364" s="2" t="str">
        <f aca="false">IF(AND(F15364="No",G15364="No",H15364="Yes"),"Yes","No")</f>
        <v>No</v>
      </c>
      <c r="J15364" s="2"/>
      <c r="K15364" s="2"/>
    </row>
    <row r="15365" customFormat="false" ht="15" hidden="false" customHeight="false" outlineLevel="0" collapsed="false">
      <c r="A15365" s="2" t="s">
        <v>20865</v>
      </c>
      <c r="B15365" s="13" t="n">
        <v>128</v>
      </c>
      <c r="C15365" s="13" t="n">
        <v>128</v>
      </c>
      <c r="D15365" s="14" t="n">
        <f aca="false">C15365/Summary!$B$4</f>
        <v>0.00853333333333333</v>
      </c>
      <c r="E15365" s="15" t="n">
        <v>0.285714285714286</v>
      </c>
      <c r="F15365" s="2" t="s">
        <v>44</v>
      </c>
      <c r="G15365" s="2" t="s">
        <v>53</v>
      </c>
      <c r="H15365" s="2" t="str">
        <f aca="false">IF(AND(E15365&gt;=0.4,E15365&lt;=0.6),"Yes","No")</f>
        <v>No</v>
      </c>
      <c r="I15365" s="2" t="str">
        <f aca="false">IF(AND(F15365="No",G15365="No",H15365="Yes"),"Yes","No")</f>
        <v>No</v>
      </c>
      <c r="J15365" s="2"/>
      <c r="K15365" s="2"/>
    </row>
    <row r="15366" customFormat="false" ht="15" hidden="false" customHeight="false" outlineLevel="0" collapsed="false">
      <c r="A15366" s="2" t="s">
        <v>20866</v>
      </c>
      <c r="B15366" s="13" t="n">
        <v>128</v>
      </c>
      <c r="C15366" s="13" t="n">
        <v>128</v>
      </c>
      <c r="D15366" s="14" t="n">
        <f aca="false">C15366/Summary!$B$4</f>
        <v>0.00853333333333333</v>
      </c>
      <c r="E15366" s="15" t="n">
        <v>0.571428571428571</v>
      </c>
      <c r="F15366" s="2" t="s">
        <v>53</v>
      </c>
      <c r="G15366" s="2" t="s">
        <v>44</v>
      </c>
      <c r="H15366" s="2" t="str">
        <f aca="false">IF(AND(E15366&gt;=0.4,E15366&lt;=0.6),"Yes","No")</f>
        <v>Yes</v>
      </c>
      <c r="I15366" s="2" t="str">
        <f aca="false">IF(AND(F15366="No",G15366="No",H15366="Yes"),"Yes","No")</f>
        <v>No</v>
      </c>
      <c r="J15366" s="2"/>
      <c r="K15366" s="2"/>
    </row>
    <row r="15367" customFormat="false" ht="15" hidden="false" customHeight="false" outlineLevel="0" collapsed="false">
      <c r="A15367" s="2" t="s">
        <v>20867</v>
      </c>
      <c r="B15367" s="13" t="n">
        <v>128</v>
      </c>
      <c r="C15367" s="13" t="n">
        <v>128</v>
      </c>
      <c r="D15367" s="14" t="n">
        <f aca="false">C15367/Summary!$B$4</f>
        <v>0.00853333333333333</v>
      </c>
      <c r="E15367" s="15" t="n">
        <v>0.428571428571429</v>
      </c>
      <c r="F15367" s="2" t="s">
        <v>53</v>
      </c>
      <c r="G15367" s="2" t="s">
        <v>53</v>
      </c>
      <c r="H15367" s="2" t="str">
        <f aca="false">IF(AND(E15367&gt;=0.4,E15367&lt;=0.6),"Yes","No")</f>
        <v>Yes</v>
      </c>
      <c r="I15367" s="2" t="str">
        <f aca="false">IF(AND(F15367="No",G15367="No",H15367="Yes"),"Yes","No")</f>
        <v>No</v>
      </c>
      <c r="J15367" s="2"/>
      <c r="K15367" s="2"/>
    </row>
    <row r="15368" customFormat="false" ht="15" hidden="false" customHeight="false" outlineLevel="0" collapsed="false">
      <c r="A15368" s="2" t="s">
        <v>20868</v>
      </c>
      <c r="B15368" s="13" t="n">
        <v>128</v>
      </c>
      <c r="C15368" s="13" t="n">
        <v>128</v>
      </c>
      <c r="D15368" s="14" t="n">
        <f aca="false">C15368/Summary!$B$4</f>
        <v>0.00853333333333333</v>
      </c>
      <c r="E15368" s="15" t="n">
        <v>0.285714285714286</v>
      </c>
      <c r="F15368" s="2" t="s">
        <v>44</v>
      </c>
      <c r="G15368" s="2" t="s">
        <v>53</v>
      </c>
      <c r="H15368" s="2" t="str">
        <f aca="false">IF(AND(E15368&gt;=0.4,E15368&lt;=0.6),"Yes","No")</f>
        <v>No</v>
      </c>
      <c r="I15368" s="2" t="str">
        <f aca="false">IF(AND(F15368="No",G15368="No",H15368="Yes"),"Yes","No")</f>
        <v>No</v>
      </c>
      <c r="J15368" s="2"/>
      <c r="K15368" s="2"/>
    </row>
    <row r="15369" customFormat="false" ht="15" hidden="false" customHeight="false" outlineLevel="0" collapsed="false">
      <c r="A15369" s="2" t="s">
        <v>20869</v>
      </c>
      <c r="B15369" s="13" t="n">
        <v>128</v>
      </c>
      <c r="C15369" s="13" t="n">
        <v>128</v>
      </c>
      <c r="D15369" s="14" t="n">
        <f aca="false">C15369/Summary!$B$4</f>
        <v>0.00853333333333333</v>
      </c>
      <c r="E15369" s="15" t="n">
        <v>0.571428571428571</v>
      </c>
      <c r="F15369" s="2" t="s">
        <v>53</v>
      </c>
      <c r="G15369" s="2" t="s">
        <v>44</v>
      </c>
      <c r="H15369" s="2" t="str">
        <f aca="false">IF(AND(E15369&gt;=0.4,E15369&lt;=0.6),"Yes","No")</f>
        <v>Yes</v>
      </c>
      <c r="I15369" s="2" t="str">
        <f aca="false">IF(AND(F15369="No",G15369="No",H15369="Yes"),"Yes","No")</f>
        <v>No</v>
      </c>
      <c r="J15369" s="2"/>
      <c r="K15369" s="2"/>
    </row>
    <row r="15370" customFormat="false" ht="15" hidden="false" customHeight="false" outlineLevel="0" collapsed="false">
      <c r="A15370" s="2" t="s">
        <v>20870</v>
      </c>
      <c r="B15370" s="13" t="n">
        <v>128</v>
      </c>
      <c r="C15370" s="13" t="n">
        <v>128</v>
      </c>
      <c r="D15370" s="14" t="n">
        <f aca="false">C15370/Summary!$B$4</f>
        <v>0.00853333333333333</v>
      </c>
      <c r="E15370" s="15" t="n">
        <v>0.285714285714286</v>
      </c>
      <c r="F15370" s="2" t="s">
        <v>53</v>
      </c>
      <c r="G15370" s="2" t="s">
        <v>44</v>
      </c>
      <c r="H15370" s="2" t="str">
        <f aca="false">IF(AND(E15370&gt;=0.4,E15370&lt;=0.6),"Yes","No")</f>
        <v>No</v>
      </c>
      <c r="I15370" s="2" t="str">
        <f aca="false">IF(AND(F15370="No",G15370="No",H15370="Yes"),"Yes","No")</f>
        <v>No</v>
      </c>
      <c r="J15370" s="2"/>
      <c r="K15370" s="2"/>
    </row>
    <row r="15371" customFormat="false" ht="15" hidden="false" customHeight="false" outlineLevel="0" collapsed="false">
      <c r="A15371" s="2" t="s">
        <v>20871</v>
      </c>
      <c r="B15371" s="13" t="n">
        <v>128</v>
      </c>
      <c r="C15371" s="13" t="n">
        <v>127</v>
      </c>
      <c r="D15371" s="14" t="n">
        <f aca="false">C15371/Summary!$B$4</f>
        <v>0.00846666666666667</v>
      </c>
      <c r="E15371" s="15" t="n">
        <v>0.285714285714286</v>
      </c>
      <c r="F15371" s="2" t="s">
        <v>53</v>
      </c>
      <c r="G15371" s="2" t="s">
        <v>53</v>
      </c>
      <c r="H15371" s="2" t="str">
        <f aca="false">IF(AND(E15371&gt;=0.4,E15371&lt;=0.6),"Yes","No")</f>
        <v>No</v>
      </c>
      <c r="I15371" s="2" t="str">
        <f aca="false">IF(AND(F15371="No",G15371="No",H15371="Yes"),"Yes","No")</f>
        <v>No</v>
      </c>
      <c r="J15371" s="2"/>
      <c r="K15371" s="2"/>
    </row>
    <row r="15372" customFormat="false" ht="15" hidden="false" customHeight="false" outlineLevel="0" collapsed="false">
      <c r="A15372" s="2" t="s">
        <v>20872</v>
      </c>
      <c r="B15372" s="13" t="n">
        <v>128</v>
      </c>
      <c r="C15372" s="13" t="n">
        <v>127</v>
      </c>
      <c r="D15372" s="14" t="n">
        <f aca="false">C15372/Summary!$B$4</f>
        <v>0.00846666666666667</v>
      </c>
      <c r="E15372" s="15" t="n">
        <v>0.285714285714286</v>
      </c>
      <c r="F15372" s="2" t="s">
        <v>53</v>
      </c>
      <c r="G15372" s="2" t="s">
        <v>53</v>
      </c>
      <c r="H15372" s="2" t="str">
        <f aca="false">IF(AND(E15372&gt;=0.4,E15372&lt;=0.6),"Yes","No")</f>
        <v>No</v>
      </c>
      <c r="I15372" s="2" t="str">
        <f aca="false">IF(AND(F15372="No",G15372="No",H15372="Yes"),"Yes","No")</f>
        <v>No</v>
      </c>
      <c r="J15372" s="2"/>
      <c r="K15372" s="2"/>
    </row>
    <row r="15373" customFormat="false" ht="15" hidden="false" customHeight="false" outlineLevel="0" collapsed="false">
      <c r="A15373" s="2" t="s">
        <v>20873</v>
      </c>
      <c r="B15373" s="13" t="n">
        <v>128</v>
      </c>
      <c r="C15373" s="13" t="n">
        <v>127</v>
      </c>
      <c r="D15373" s="14" t="n">
        <f aca="false">C15373/Summary!$B$4</f>
        <v>0.00846666666666667</v>
      </c>
      <c r="E15373" s="15" t="n">
        <v>0.428571428571429</v>
      </c>
      <c r="F15373" s="2" t="s">
        <v>53</v>
      </c>
      <c r="G15373" s="2" t="s">
        <v>53</v>
      </c>
      <c r="H15373" s="2" t="str">
        <f aca="false">IF(AND(E15373&gt;=0.4,E15373&lt;=0.6),"Yes","No")</f>
        <v>Yes</v>
      </c>
      <c r="I15373" s="2" t="str">
        <f aca="false">IF(AND(F15373="No",G15373="No",H15373="Yes"),"Yes","No")</f>
        <v>No</v>
      </c>
      <c r="J15373" s="2"/>
      <c r="K15373" s="2"/>
    </row>
    <row r="15374" customFormat="false" ht="15" hidden="false" customHeight="false" outlineLevel="0" collapsed="false">
      <c r="A15374" s="2" t="s">
        <v>20874</v>
      </c>
      <c r="B15374" s="13" t="n">
        <v>128</v>
      </c>
      <c r="C15374" s="13" t="n">
        <v>127</v>
      </c>
      <c r="D15374" s="14" t="n">
        <f aca="false">C15374/Summary!$B$4</f>
        <v>0.00846666666666667</v>
      </c>
      <c r="E15374" s="15" t="n">
        <v>0.428571428571429</v>
      </c>
      <c r="F15374" s="2" t="s">
        <v>53</v>
      </c>
      <c r="G15374" s="2" t="s">
        <v>44</v>
      </c>
      <c r="H15374" s="2" t="str">
        <f aca="false">IF(AND(E15374&gt;=0.4,E15374&lt;=0.6),"Yes","No")</f>
        <v>Yes</v>
      </c>
      <c r="I15374" s="2" t="str">
        <f aca="false">IF(AND(F15374="No",G15374="No",H15374="Yes"),"Yes","No")</f>
        <v>No</v>
      </c>
      <c r="J15374" s="2"/>
      <c r="K15374" s="2"/>
    </row>
    <row r="15375" customFormat="false" ht="15" hidden="false" customHeight="false" outlineLevel="0" collapsed="false">
      <c r="A15375" s="2" t="s">
        <v>20875</v>
      </c>
      <c r="B15375" s="13" t="n">
        <v>128</v>
      </c>
      <c r="C15375" s="13" t="n">
        <v>128</v>
      </c>
      <c r="D15375" s="14" t="n">
        <f aca="false">C15375/Summary!$B$4</f>
        <v>0.00853333333333333</v>
      </c>
      <c r="E15375" s="15" t="n">
        <v>0.571428571428571</v>
      </c>
      <c r="F15375" s="2" t="s">
        <v>53</v>
      </c>
      <c r="G15375" s="2" t="s">
        <v>44</v>
      </c>
      <c r="H15375" s="2" t="str">
        <f aca="false">IF(AND(E15375&gt;=0.4,E15375&lt;=0.6),"Yes","No")</f>
        <v>Yes</v>
      </c>
      <c r="I15375" s="2" t="str">
        <f aca="false">IF(AND(F15375="No",G15375="No",H15375="Yes"),"Yes","No")</f>
        <v>No</v>
      </c>
      <c r="J15375" s="2"/>
      <c r="K15375" s="2"/>
    </row>
    <row r="15376" customFormat="false" ht="15" hidden="false" customHeight="false" outlineLevel="0" collapsed="false">
      <c r="A15376" s="2" t="s">
        <v>20876</v>
      </c>
      <c r="B15376" s="13" t="n">
        <v>128</v>
      </c>
      <c r="C15376" s="13" t="n">
        <v>128</v>
      </c>
      <c r="D15376" s="14" t="n">
        <f aca="false">C15376/Summary!$B$4</f>
        <v>0.00853333333333333</v>
      </c>
      <c r="E15376" s="15" t="n">
        <v>0.428571428571429</v>
      </c>
      <c r="F15376" s="2" t="s">
        <v>53</v>
      </c>
      <c r="G15376" s="2" t="s">
        <v>44</v>
      </c>
      <c r="H15376" s="2" t="str">
        <f aca="false">IF(AND(E15376&gt;=0.4,E15376&lt;=0.6),"Yes","No")</f>
        <v>Yes</v>
      </c>
      <c r="I15376" s="2" t="str">
        <f aca="false">IF(AND(F15376="No",G15376="No",H15376="Yes"),"Yes","No")</f>
        <v>No</v>
      </c>
      <c r="J15376" s="2"/>
      <c r="K15376" s="2"/>
    </row>
    <row r="15377" customFormat="false" ht="15" hidden="false" customHeight="false" outlineLevel="0" collapsed="false">
      <c r="A15377" s="2" t="s">
        <v>20877</v>
      </c>
      <c r="B15377" s="13" t="n">
        <v>128</v>
      </c>
      <c r="C15377" s="13" t="n">
        <v>128</v>
      </c>
      <c r="D15377" s="14" t="n">
        <f aca="false">C15377/Summary!$B$4</f>
        <v>0.00853333333333333</v>
      </c>
      <c r="E15377" s="15" t="n">
        <v>0.571428571428571</v>
      </c>
      <c r="F15377" s="2" t="s">
        <v>53</v>
      </c>
      <c r="G15377" s="2" t="s">
        <v>44</v>
      </c>
      <c r="H15377" s="2" t="str">
        <f aca="false">IF(AND(E15377&gt;=0.4,E15377&lt;=0.6),"Yes","No")</f>
        <v>Yes</v>
      </c>
      <c r="I15377" s="2" t="str">
        <f aca="false">IF(AND(F15377="No",G15377="No",H15377="Yes"),"Yes","No")</f>
        <v>No</v>
      </c>
      <c r="J15377" s="2"/>
      <c r="K15377" s="2"/>
    </row>
    <row r="15378" customFormat="false" ht="15" hidden="false" customHeight="false" outlineLevel="0" collapsed="false">
      <c r="A15378" s="2" t="s">
        <v>20878</v>
      </c>
      <c r="B15378" s="13" t="n">
        <v>128</v>
      </c>
      <c r="C15378" s="13" t="n">
        <v>128</v>
      </c>
      <c r="D15378" s="14" t="n">
        <f aca="false">C15378/Summary!$B$4</f>
        <v>0.00853333333333333</v>
      </c>
      <c r="E15378" s="15" t="n">
        <v>0.285714285714286</v>
      </c>
      <c r="F15378" s="2" t="s">
        <v>53</v>
      </c>
      <c r="G15378" s="2" t="s">
        <v>44</v>
      </c>
      <c r="H15378" s="2" t="str">
        <f aca="false">IF(AND(E15378&gt;=0.4,E15378&lt;=0.6),"Yes","No")</f>
        <v>No</v>
      </c>
      <c r="I15378" s="2" t="str">
        <f aca="false">IF(AND(F15378="No",G15378="No",H15378="Yes"),"Yes","No")</f>
        <v>No</v>
      </c>
      <c r="J15378" s="2"/>
      <c r="K15378" s="2"/>
    </row>
    <row r="15379" customFormat="false" ht="15" hidden="false" customHeight="false" outlineLevel="0" collapsed="false">
      <c r="A15379" s="2" t="s">
        <v>20879</v>
      </c>
      <c r="B15379" s="13" t="n">
        <v>128</v>
      </c>
      <c r="C15379" s="13" t="n">
        <v>127</v>
      </c>
      <c r="D15379" s="14" t="n">
        <f aca="false">C15379/Summary!$B$4</f>
        <v>0.00846666666666667</v>
      </c>
      <c r="E15379" s="15" t="n">
        <v>0.285714285714286</v>
      </c>
      <c r="F15379" s="2" t="s">
        <v>44</v>
      </c>
      <c r="G15379" s="2" t="s">
        <v>44</v>
      </c>
      <c r="H15379" s="2" t="str">
        <f aca="false">IF(AND(E15379&gt;=0.4,E15379&lt;=0.6),"Yes","No")</f>
        <v>No</v>
      </c>
      <c r="I15379" s="2" t="str">
        <f aca="false">IF(AND(F15379="No",G15379="No",H15379="Yes"),"Yes","No")</f>
        <v>No</v>
      </c>
      <c r="J15379" s="2"/>
      <c r="K15379" s="2"/>
    </row>
    <row r="15380" customFormat="false" ht="15" hidden="false" customHeight="false" outlineLevel="0" collapsed="false">
      <c r="A15380" s="2" t="s">
        <v>20880</v>
      </c>
      <c r="B15380" s="13" t="n">
        <v>128</v>
      </c>
      <c r="C15380" s="13" t="n">
        <v>128</v>
      </c>
      <c r="D15380" s="14" t="n">
        <f aca="false">C15380/Summary!$B$4</f>
        <v>0.00853333333333333</v>
      </c>
      <c r="E15380" s="15" t="n">
        <v>0.714285714285714</v>
      </c>
      <c r="F15380" s="2" t="s">
        <v>44</v>
      </c>
      <c r="G15380" s="2" t="s">
        <v>53</v>
      </c>
      <c r="H15380" s="2" t="str">
        <f aca="false">IF(AND(E15380&gt;=0.4,E15380&lt;=0.6),"Yes","No")</f>
        <v>No</v>
      </c>
      <c r="I15380" s="2" t="str">
        <f aca="false">IF(AND(F15380="No",G15380="No",H15380="Yes"),"Yes","No")</f>
        <v>No</v>
      </c>
      <c r="J15380" s="2"/>
      <c r="K15380" s="2"/>
    </row>
    <row r="15381" customFormat="false" ht="15" hidden="false" customHeight="false" outlineLevel="0" collapsed="false">
      <c r="A15381" s="2" t="s">
        <v>20881</v>
      </c>
      <c r="B15381" s="13" t="n">
        <v>128</v>
      </c>
      <c r="C15381" s="13" t="n">
        <v>127</v>
      </c>
      <c r="D15381" s="14" t="n">
        <f aca="false">C15381/Summary!$B$4</f>
        <v>0.00846666666666667</v>
      </c>
      <c r="E15381" s="15" t="n">
        <v>0.142857142857143</v>
      </c>
      <c r="F15381" s="2" t="s">
        <v>53</v>
      </c>
      <c r="G15381" s="2" t="s">
        <v>44</v>
      </c>
      <c r="H15381" s="2" t="str">
        <f aca="false">IF(AND(E15381&gt;=0.4,E15381&lt;=0.6),"Yes","No")</f>
        <v>No</v>
      </c>
      <c r="I15381" s="2" t="str">
        <f aca="false">IF(AND(F15381="No",G15381="No",H15381="Yes"),"Yes","No")</f>
        <v>No</v>
      </c>
      <c r="J15381" s="2"/>
      <c r="K15381" s="2"/>
    </row>
    <row r="15382" customFormat="false" ht="15" hidden="false" customHeight="false" outlineLevel="0" collapsed="false">
      <c r="A15382" s="2" t="s">
        <v>20882</v>
      </c>
      <c r="B15382" s="13" t="n">
        <v>128</v>
      </c>
      <c r="C15382" s="13" t="n">
        <v>128</v>
      </c>
      <c r="D15382" s="14" t="n">
        <f aca="false">C15382/Summary!$B$4</f>
        <v>0.00853333333333333</v>
      </c>
      <c r="E15382" s="15" t="n">
        <v>0.571428571428571</v>
      </c>
      <c r="F15382" s="2" t="s">
        <v>53</v>
      </c>
      <c r="G15382" s="2" t="s">
        <v>44</v>
      </c>
      <c r="H15382" s="2" t="str">
        <f aca="false">IF(AND(E15382&gt;=0.4,E15382&lt;=0.6),"Yes","No")</f>
        <v>Yes</v>
      </c>
      <c r="I15382" s="2" t="str">
        <f aca="false">IF(AND(F15382="No",G15382="No",H15382="Yes"),"Yes","No")</f>
        <v>No</v>
      </c>
      <c r="J15382" s="2"/>
      <c r="K15382" s="2"/>
    </row>
    <row r="15383" customFormat="false" ht="15" hidden="false" customHeight="false" outlineLevel="0" collapsed="false">
      <c r="A15383" s="2" t="s">
        <v>20883</v>
      </c>
      <c r="B15383" s="13" t="n">
        <v>128</v>
      </c>
      <c r="C15383" s="13" t="n">
        <v>127</v>
      </c>
      <c r="D15383" s="14" t="n">
        <f aca="false">C15383/Summary!$B$4</f>
        <v>0.00846666666666667</v>
      </c>
      <c r="E15383" s="15" t="n">
        <v>0.285714285714286</v>
      </c>
      <c r="F15383" s="2" t="s">
        <v>44</v>
      </c>
      <c r="G15383" s="2" t="s">
        <v>44</v>
      </c>
      <c r="H15383" s="2" t="str">
        <f aca="false">IF(AND(E15383&gt;=0.4,E15383&lt;=0.6),"Yes","No")</f>
        <v>No</v>
      </c>
      <c r="I15383" s="2" t="str">
        <f aca="false">IF(AND(F15383="No",G15383="No",H15383="Yes"),"Yes","No")</f>
        <v>No</v>
      </c>
      <c r="J15383" s="2"/>
      <c r="K15383" s="2"/>
    </row>
    <row r="15384" customFormat="false" ht="15" hidden="false" customHeight="false" outlineLevel="0" collapsed="false">
      <c r="A15384" s="2" t="s">
        <v>20884</v>
      </c>
      <c r="B15384" s="13" t="n">
        <v>128</v>
      </c>
      <c r="C15384" s="13" t="n">
        <v>128</v>
      </c>
      <c r="D15384" s="14" t="n">
        <f aca="false">C15384/Summary!$B$4</f>
        <v>0.00853333333333333</v>
      </c>
      <c r="E15384" s="15" t="n">
        <v>0.428571428571429</v>
      </c>
      <c r="F15384" s="2" t="s">
        <v>53</v>
      </c>
      <c r="G15384" s="2" t="s">
        <v>44</v>
      </c>
      <c r="H15384" s="2" t="str">
        <f aca="false">IF(AND(E15384&gt;=0.4,E15384&lt;=0.6),"Yes","No")</f>
        <v>Yes</v>
      </c>
      <c r="I15384" s="2" t="str">
        <f aca="false">IF(AND(F15384="No",G15384="No",H15384="Yes"),"Yes","No")</f>
        <v>No</v>
      </c>
      <c r="J15384" s="2"/>
      <c r="K15384" s="2"/>
    </row>
    <row r="15385" customFormat="false" ht="15" hidden="false" customHeight="false" outlineLevel="0" collapsed="false">
      <c r="A15385" s="2" t="s">
        <v>20885</v>
      </c>
      <c r="B15385" s="13" t="n">
        <v>128</v>
      </c>
      <c r="C15385" s="13" t="n">
        <v>128</v>
      </c>
      <c r="D15385" s="14" t="n">
        <f aca="false">C15385/Summary!$B$4</f>
        <v>0.00853333333333333</v>
      </c>
      <c r="E15385" s="15" t="n">
        <v>0.571428571428571</v>
      </c>
      <c r="F15385" s="2" t="s">
        <v>53</v>
      </c>
      <c r="G15385" s="2" t="s">
        <v>44</v>
      </c>
      <c r="H15385" s="2" t="str">
        <f aca="false">IF(AND(E15385&gt;=0.4,E15385&lt;=0.6),"Yes","No")</f>
        <v>Yes</v>
      </c>
      <c r="I15385" s="2" t="str">
        <f aca="false">IF(AND(F15385="No",G15385="No",H15385="Yes"),"Yes","No")</f>
        <v>No</v>
      </c>
      <c r="J15385" s="2"/>
      <c r="K15385" s="2"/>
    </row>
    <row r="15386" customFormat="false" ht="15" hidden="false" customHeight="false" outlineLevel="0" collapsed="false">
      <c r="A15386" s="2" t="s">
        <v>20886</v>
      </c>
      <c r="B15386" s="13" t="n">
        <v>128</v>
      </c>
      <c r="C15386" s="13" t="n">
        <v>128</v>
      </c>
      <c r="D15386" s="14" t="n">
        <f aca="false">C15386/Summary!$B$4</f>
        <v>0.00853333333333333</v>
      </c>
      <c r="E15386" s="15" t="n">
        <v>0.285714285714286</v>
      </c>
      <c r="F15386" s="2" t="s">
        <v>53</v>
      </c>
      <c r="G15386" s="2" t="s">
        <v>44</v>
      </c>
      <c r="H15386" s="2" t="str">
        <f aca="false">IF(AND(E15386&gt;=0.4,E15386&lt;=0.6),"Yes","No")</f>
        <v>No</v>
      </c>
      <c r="I15386" s="2" t="str">
        <f aca="false">IF(AND(F15386="No",G15386="No",H15386="Yes"),"Yes","No")</f>
        <v>No</v>
      </c>
      <c r="J15386" s="2"/>
      <c r="K15386" s="2"/>
    </row>
    <row r="15387" customFormat="false" ht="15" hidden="false" customHeight="false" outlineLevel="0" collapsed="false">
      <c r="A15387" s="2" t="s">
        <v>20887</v>
      </c>
      <c r="B15387" s="13" t="n">
        <v>128</v>
      </c>
      <c r="C15387" s="13" t="n">
        <v>127</v>
      </c>
      <c r="D15387" s="14" t="n">
        <f aca="false">C15387/Summary!$B$4</f>
        <v>0.00846666666666667</v>
      </c>
      <c r="E15387" s="15" t="n">
        <v>0.285714285714286</v>
      </c>
      <c r="F15387" s="2" t="s">
        <v>53</v>
      </c>
      <c r="G15387" s="2" t="s">
        <v>44</v>
      </c>
      <c r="H15387" s="2" t="str">
        <f aca="false">IF(AND(E15387&gt;=0.4,E15387&lt;=0.6),"Yes","No")</f>
        <v>No</v>
      </c>
      <c r="I15387" s="2" t="str">
        <f aca="false">IF(AND(F15387="No",G15387="No",H15387="Yes"),"Yes","No")</f>
        <v>No</v>
      </c>
      <c r="J15387" s="2"/>
      <c r="K15387" s="2"/>
    </row>
    <row r="15388" customFormat="false" ht="15" hidden="false" customHeight="false" outlineLevel="0" collapsed="false">
      <c r="A15388" s="2" t="s">
        <v>20888</v>
      </c>
      <c r="B15388" s="13" t="n">
        <v>128</v>
      </c>
      <c r="C15388" s="13" t="n">
        <v>128</v>
      </c>
      <c r="D15388" s="14" t="n">
        <f aca="false">C15388/Summary!$B$4</f>
        <v>0.00853333333333333</v>
      </c>
      <c r="E15388" s="15" t="n">
        <v>0.571428571428571</v>
      </c>
      <c r="F15388" s="2" t="s">
        <v>53</v>
      </c>
      <c r="G15388" s="2" t="s">
        <v>53</v>
      </c>
      <c r="H15388" s="2" t="str">
        <f aca="false">IF(AND(E15388&gt;=0.4,E15388&lt;=0.6),"Yes","No")</f>
        <v>Yes</v>
      </c>
      <c r="I15388" s="2" t="str">
        <f aca="false">IF(AND(F15388="No",G15388="No",H15388="Yes"),"Yes","No")</f>
        <v>No</v>
      </c>
      <c r="J15388" s="2"/>
      <c r="K15388" s="2"/>
    </row>
    <row r="15389" customFormat="false" ht="15" hidden="false" customHeight="false" outlineLevel="0" collapsed="false">
      <c r="A15389" s="2" t="s">
        <v>20889</v>
      </c>
      <c r="B15389" s="13" t="n">
        <v>128</v>
      </c>
      <c r="C15389" s="13" t="n">
        <v>128</v>
      </c>
      <c r="D15389" s="14" t="n">
        <f aca="false">C15389/Summary!$B$4</f>
        <v>0.00853333333333333</v>
      </c>
      <c r="E15389" s="15" t="n">
        <v>0.571428571428571</v>
      </c>
      <c r="F15389" s="2" t="s">
        <v>53</v>
      </c>
      <c r="G15389" s="2" t="s">
        <v>44</v>
      </c>
      <c r="H15389" s="2" t="str">
        <f aca="false">IF(AND(E15389&gt;=0.4,E15389&lt;=0.6),"Yes","No")</f>
        <v>Yes</v>
      </c>
      <c r="I15389" s="2" t="str">
        <f aca="false">IF(AND(F15389="No",G15389="No",H15389="Yes"),"Yes","No")</f>
        <v>No</v>
      </c>
      <c r="J15389" s="2"/>
      <c r="K15389" s="2"/>
    </row>
    <row r="15390" customFormat="false" ht="15" hidden="false" customHeight="false" outlineLevel="0" collapsed="false">
      <c r="A15390" s="2" t="s">
        <v>20890</v>
      </c>
      <c r="B15390" s="13" t="n">
        <v>128</v>
      </c>
      <c r="C15390" s="13" t="n">
        <v>128</v>
      </c>
      <c r="D15390" s="14" t="n">
        <f aca="false">C15390/Summary!$B$4</f>
        <v>0.00853333333333333</v>
      </c>
      <c r="E15390" s="15" t="n">
        <v>0.571428571428571</v>
      </c>
      <c r="F15390" s="2" t="s">
        <v>53</v>
      </c>
      <c r="G15390" s="2" t="s">
        <v>53</v>
      </c>
      <c r="H15390" s="2" t="str">
        <f aca="false">IF(AND(E15390&gt;=0.4,E15390&lt;=0.6),"Yes","No")</f>
        <v>Yes</v>
      </c>
      <c r="I15390" s="2" t="str">
        <f aca="false">IF(AND(F15390="No",G15390="No",H15390="Yes"),"Yes","No")</f>
        <v>No</v>
      </c>
      <c r="J15390" s="2"/>
      <c r="K15390" s="2"/>
    </row>
    <row r="15391" customFormat="false" ht="15" hidden="false" customHeight="false" outlineLevel="0" collapsed="false">
      <c r="A15391" s="2" t="s">
        <v>20891</v>
      </c>
      <c r="B15391" s="13" t="n">
        <v>128</v>
      </c>
      <c r="C15391" s="13" t="n">
        <v>128</v>
      </c>
      <c r="D15391" s="14" t="n">
        <f aca="false">C15391/Summary!$B$4</f>
        <v>0.00853333333333333</v>
      </c>
      <c r="E15391" s="15" t="n">
        <v>0.714285714285714</v>
      </c>
      <c r="F15391" s="2" t="s">
        <v>53</v>
      </c>
      <c r="G15391" s="2" t="s">
        <v>44</v>
      </c>
      <c r="H15391" s="2" t="str">
        <f aca="false">IF(AND(E15391&gt;=0.4,E15391&lt;=0.6),"Yes","No")</f>
        <v>No</v>
      </c>
      <c r="I15391" s="2" t="str">
        <f aca="false">IF(AND(F15391="No",G15391="No",H15391="Yes"),"Yes","No")</f>
        <v>No</v>
      </c>
      <c r="J15391" s="2"/>
      <c r="K15391" s="2"/>
    </row>
    <row r="15392" customFormat="false" ht="15" hidden="false" customHeight="false" outlineLevel="0" collapsed="false">
      <c r="A15392" s="2" t="s">
        <v>20892</v>
      </c>
      <c r="B15392" s="13" t="n">
        <v>128</v>
      </c>
      <c r="C15392" s="13" t="n">
        <v>128</v>
      </c>
      <c r="D15392" s="14" t="n">
        <f aca="false">C15392/Summary!$B$4</f>
        <v>0.00853333333333333</v>
      </c>
      <c r="E15392" s="15" t="n">
        <v>0.714285714285714</v>
      </c>
      <c r="F15392" s="2" t="s">
        <v>53</v>
      </c>
      <c r="G15392" s="2" t="s">
        <v>44</v>
      </c>
      <c r="H15392" s="2" t="str">
        <f aca="false">IF(AND(E15392&gt;=0.4,E15392&lt;=0.6),"Yes","No")</f>
        <v>No</v>
      </c>
      <c r="I15392" s="2" t="str">
        <f aca="false">IF(AND(F15392="No",G15392="No",H15392="Yes"),"Yes","No")</f>
        <v>No</v>
      </c>
      <c r="J15392" s="2"/>
      <c r="K15392" s="2"/>
    </row>
    <row r="15393" customFormat="false" ht="15" hidden="false" customHeight="false" outlineLevel="0" collapsed="false">
      <c r="A15393" s="2" t="s">
        <v>20893</v>
      </c>
      <c r="B15393" s="13" t="n">
        <v>128</v>
      </c>
      <c r="C15393" s="13" t="n">
        <v>128</v>
      </c>
      <c r="D15393" s="14" t="n">
        <f aca="false">C15393/Summary!$B$4</f>
        <v>0.00853333333333333</v>
      </c>
      <c r="E15393" s="15" t="n">
        <v>0.714285714285714</v>
      </c>
      <c r="F15393" s="2" t="s">
        <v>53</v>
      </c>
      <c r="G15393" s="2" t="s">
        <v>44</v>
      </c>
      <c r="H15393" s="2" t="str">
        <f aca="false">IF(AND(E15393&gt;=0.4,E15393&lt;=0.6),"Yes","No")</f>
        <v>No</v>
      </c>
      <c r="I15393" s="2" t="str">
        <f aca="false">IF(AND(F15393="No",G15393="No",H15393="Yes"),"Yes","No")</f>
        <v>No</v>
      </c>
      <c r="J15393" s="2"/>
      <c r="K15393" s="2"/>
    </row>
    <row r="15394" customFormat="false" ht="15" hidden="false" customHeight="false" outlineLevel="0" collapsed="false">
      <c r="A15394" s="2" t="s">
        <v>20894</v>
      </c>
      <c r="B15394" s="13" t="n">
        <v>128</v>
      </c>
      <c r="C15394" s="13" t="n">
        <v>124</v>
      </c>
      <c r="D15394" s="14" t="n">
        <f aca="false">C15394/Summary!$B$4</f>
        <v>0.00826666666666667</v>
      </c>
      <c r="E15394" s="15" t="n">
        <v>0.714285714285714</v>
      </c>
      <c r="F15394" s="2" t="s">
        <v>53</v>
      </c>
      <c r="G15394" s="2" t="s">
        <v>53</v>
      </c>
      <c r="H15394" s="2" t="str">
        <f aca="false">IF(AND(E15394&gt;=0.4,E15394&lt;=0.6),"Yes","No")</f>
        <v>No</v>
      </c>
      <c r="I15394" s="2" t="str">
        <f aca="false">IF(AND(F15394="No",G15394="No",H15394="Yes"),"Yes","No")</f>
        <v>No</v>
      </c>
      <c r="J15394" s="2"/>
      <c r="K15394" s="2"/>
    </row>
    <row r="15395" customFormat="false" ht="15" hidden="false" customHeight="false" outlineLevel="0" collapsed="false">
      <c r="A15395" s="2" t="s">
        <v>20895</v>
      </c>
      <c r="B15395" s="13" t="n">
        <v>128</v>
      </c>
      <c r="C15395" s="13" t="n">
        <v>128</v>
      </c>
      <c r="D15395" s="14" t="n">
        <f aca="false">C15395/Summary!$B$4</f>
        <v>0.00853333333333333</v>
      </c>
      <c r="E15395" s="15" t="n">
        <v>0.428571428571429</v>
      </c>
      <c r="F15395" s="2" t="s">
        <v>53</v>
      </c>
      <c r="G15395" s="2" t="s">
        <v>44</v>
      </c>
      <c r="H15395" s="2" t="str">
        <f aca="false">IF(AND(E15395&gt;=0.4,E15395&lt;=0.6),"Yes","No")</f>
        <v>Yes</v>
      </c>
      <c r="I15395" s="2" t="str">
        <f aca="false">IF(AND(F15395="No",G15395="No",H15395="Yes"),"Yes","No")</f>
        <v>No</v>
      </c>
      <c r="J15395" s="2"/>
      <c r="K15395" s="2"/>
    </row>
    <row r="15396" customFormat="false" ht="15" hidden="false" customHeight="false" outlineLevel="0" collapsed="false">
      <c r="A15396" s="2" t="s">
        <v>20896</v>
      </c>
      <c r="B15396" s="13" t="n">
        <v>128</v>
      </c>
      <c r="C15396" s="13" t="n">
        <v>128</v>
      </c>
      <c r="D15396" s="14" t="n">
        <f aca="false">C15396/Summary!$B$4</f>
        <v>0.00853333333333333</v>
      </c>
      <c r="E15396" s="15" t="n">
        <v>0.714285714285714</v>
      </c>
      <c r="F15396" s="2" t="s">
        <v>53</v>
      </c>
      <c r="G15396" s="2" t="s">
        <v>44</v>
      </c>
      <c r="H15396" s="2" t="str">
        <f aca="false">IF(AND(E15396&gt;=0.4,E15396&lt;=0.6),"Yes","No")</f>
        <v>No</v>
      </c>
      <c r="I15396" s="2" t="str">
        <f aca="false">IF(AND(F15396="No",G15396="No",H15396="Yes"),"Yes","No")</f>
        <v>No</v>
      </c>
      <c r="J15396" s="2"/>
      <c r="K15396" s="2"/>
    </row>
    <row r="15397" customFormat="false" ht="15" hidden="false" customHeight="false" outlineLevel="0" collapsed="false">
      <c r="A15397" s="2" t="s">
        <v>20897</v>
      </c>
      <c r="B15397" s="13" t="n">
        <v>128</v>
      </c>
      <c r="C15397" s="13" t="n">
        <v>128</v>
      </c>
      <c r="D15397" s="14" t="n">
        <f aca="false">C15397/Summary!$B$4</f>
        <v>0.00853333333333333</v>
      </c>
      <c r="E15397" s="15" t="n">
        <v>0.714285714285714</v>
      </c>
      <c r="F15397" s="2" t="s">
        <v>53</v>
      </c>
      <c r="G15397" s="2" t="s">
        <v>44</v>
      </c>
      <c r="H15397" s="2" t="str">
        <f aca="false">IF(AND(E15397&gt;=0.4,E15397&lt;=0.6),"Yes","No")</f>
        <v>No</v>
      </c>
      <c r="I15397" s="2" t="str">
        <f aca="false">IF(AND(F15397="No",G15397="No",H15397="Yes"),"Yes","No")</f>
        <v>No</v>
      </c>
      <c r="J15397" s="2"/>
      <c r="K15397" s="2"/>
    </row>
    <row r="15398" customFormat="false" ht="15" hidden="false" customHeight="false" outlineLevel="0" collapsed="false">
      <c r="A15398" s="2" t="s">
        <v>20898</v>
      </c>
      <c r="B15398" s="13" t="n">
        <v>128</v>
      </c>
      <c r="C15398" s="13" t="n">
        <v>127</v>
      </c>
      <c r="D15398" s="14" t="n">
        <f aca="false">C15398/Summary!$B$4</f>
        <v>0.00846666666666667</v>
      </c>
      <c r="E15398" s="15" t="n">
        <v>0.571428571428571</v>
      </c>
      <c r="F15398" s="2" t="s">
        <v>53</v>
      </c>
      <c r="G15398" s="2" t="s">
        <v>53</v>
      </c>
      <c r="H15398" s="2" t="str">
        <f aca="false">IF(AND(E15398&gt;=0.4,E15398&lt;=0.6),"Yes","No")</f>
        <v>Yes</v>
      </c>
      <c r="I15398" s="2" t="str">
        <f aca="false">IF(AND(F15398="No",G15398="No",H15398="Yes"),"Yes","No")</f>
        <v>No</v>
      </c>
      <c r="J15398" s="2"/>
      <c r="K15398" s="2"/>
    </row>
    <row r="15399" customFormat="false" ht="15" hidden="false" customHeight="false" outlineLevel="0" collapsed="false">
      <c r="A15399" s="2" t="s">
        <v>20899</v>
      </c>
      <c r="B15399" s="13" t="n">
        <v>128</v>
      </c>
      <c r="C15399" s="13" t="n">
        <v>125</v>
      </c>
      <c r="D15399" s="14" t="n">
        <f aca="false">C15399/Summary!$B$4</f>
        <v>0.00833333333333333</v>
      </c>
      <c r="E15399" s="15" t="n">
        <v>0.571428571428571</v>
      </c>
      <c r="F15399" s="2" t="s">
        <v>53</v>
      </c>
      <c r="G15399" s="2" t="s">
        <v>53</v>
      </c>
      <c r="H15399" s="2" t="str">
        <f aca="false">IF(AND(E15399&gt;=0.4,E15399&lt;=0.6),"Yes","No")</f>
        <v>Yes</v>
      </c>
      <c r="I15399" s="2" t="str">
        <f aca="false">IF(AND(F15399="No",G15399="No",H15399="Yes"),"Yes","No")</f>
        <v>No</v>
      </c>
      <c r="J15399" s="2"/>
      <c r="K15399" s="2"/>
    </row>
    <row r="15400" customFormat="false" ht="15" hidden="false" customHeight="false" outlineLevel="0" collapsed="false">
      <c r="A15400" s="2" t="s">
        <v>20900</v>
      </c>
      <c r="B15400" s="13" t="n">
        <v>128</v>
      </c>
      <c r="C15400" s="13" t="n">
        <v>127</v>
      </c>
      <c r="D15400" s="14" t="n">
        <f aca="false">C15400/Summary!$B$4</f>
        <v>0.00846666666666667</v>
      </c>
      <c r="E15400" s="15" t="n">
        <v>0.428571428571429</v>
      </c>
      <c r="F15400" s="2" t="s">
        <v>53</v>
      </c>
      <c r="G15400" s="2" t="s">
        <v>44</v>
      </c>
      <c r="H15400" s="2" t="str">
        <f aca="false">IF(AND(E15400&gt;=0.4,E15400&lt;=0.6),"Yes","No")</f>
        <v>Yes</v>
      </c>
      <c r="I15400" s="2" t="str">
        <f aca="false">IF(AND(F15400="No",G15400="No",H15400="Yes"),"Yes","No")</f>
        <v>No</v>
      </c>
      <c r="J15400" s="2"/>
      <c r="K15400" s="2"/>
    </row>
    <row r="15401" customFormat="false" ht="15" hidden="false" customHeight="false" outlineLevel="0" collapsed="false">
      <c r="A15401" s="2" t="s">
        <v>20901</v>
      </c>
      <c r="B15401" s="13" t="n">
        <v>128</v>
      </c>
      <c r="C15401" s="13" t="n">
        <v>127</v>
      </c>
      <c r="D15401" s="14" t="n">
        <f aca="false">C15401/Summary!$B$4</f>
        <v>0.00846666666666667</v>
      </c>
      <c r="E15401" s="15" t="n">
        <v>0.285714285714286</v>
      </c>
      <c r="F15401" s="2" t="s">
        <v>53</v>
      </c>
      <c r="G15401" s="2" t="s">
        <v>44</v>
      </c>
      <c r="H15401" s="2" t="str">
        <f aca="false">IF(AND(E15401&gt;=0.4,E15401&lt;=0.6),"Yes","No")</f>
        <v>No</v>
      </c>
      <c r="I15401" s="2" t="str">
        <f aca="false">IF(AND(F15401="No",G15401="No",H15401="Yes"),"Yes","No")</f>
        <v>No</v>
      </c>
      <c r="J15401" s="2"/>
      <c r="K15401" s="2"/>
    </row>
    <row r="15402" customFormat="false" ht="15" hidden="false" customHeight="false" outlineLevel="0" collapsed="false">
      <c r="A15402" s="2" t="s">
        <v>20902</v>
      </c>
      <c r="B15402" s="13" t="n">
        <v>128</v>
      </c>
      <c r="C15402" s="13" t="n">
        <v>128</v>
      </c>
      <c r="D15402" s="14" t="n">
        <f aca="false">C15402/Summary!$B$4</f>
        <v>0.00853333333333333</v>
      </c>
      <c r="E15402" s="15" t="n">
        <v>0.571428571428571</v>
      </c>
      <c r="F15402" s="2" t="s">
        <v>53</v>
      </c>
      <c r="G15402" s="2" t="s">
        <v>44</v>
      </c>
      <c r="H15402" s="2" t="str">
        <f aca="false">IF(AND(E15402&gt;=0.4,E15402&lt;=0.6),"Yes","No")</f>
        <v>Yes</v>
      </c>
      <c r="I15402" s="2" t="str">
        <f aca="false">IF(AND(F15402="No",G15402="No",H15402="Yes"),"Yes","No")</f>
        <v>No</v>
      </c>
      <c r="J15402" s="2"/>
      <c r="K15402" s="2"/>
    </row>
    <row r="15403" customFormat="false" ht="15" hidden="false" customHeight="false" outlineLevel="0" collapsed="false">
      <c r="A15403" s="2" t="s">
        <v>20903</v>
      </c>
      <c r="B15403" s="13" t="n">
        <v>128</v>
      </c>
      <c r="C15403" s="13" t="n">
        <v>128</v>
      </c>
      <c r="D15403" s="14" t="n">
        <f aca="false">C15403/Summary!$B$4</f>
        <v>0.00853333333333333</v>
      </c>
      <c r="E15403" s="15" t="n">
        <v>0.571428571428571</v>
      </c>
      <c r="F15403" s="2" t="s">
        <v>53</v>
      </c>
      <c r="G15403" s="2" t="s">
        <v>44</v>
      </c>
      <c r="H15403" s="2" t="str">
        <f aca="false">IF(AND(E15403&gt;=0.4,E15403&lt;=0.6),"Yes","No")</f>
        <v>Yes</v>
      </c>
      <c r="I15403" s="2" t="str">
        <f aca="false">IF(AND(F15403="No",G15403="No",H15403="Yes"),"Yes","No")</f>
        <v>No</v>
      </c>
      <c r="J15403" s="2"/>
      <c r="K15403" s="2"/>
    </row>
    <row r="15404" customFormat="false" ht="15" hidden="false" customHeight="false" outlineLevel="0" collapsed="false">
      <c r="A15404" s="2" t="s">
        <v>20904</v>
      </c>
      <c r="B15404" s="13" t="n">
        <v>128</v>
      </c>
      <c r="C15404" s="13" t="n">
        <v>127</v>
      </c>
      <c r="D15404" s="14" t="n">
        <f aca="false">C15404/Summary!$B$4</f>
        <v>0.00846666666666667</v>
      </c>
      <c r="E15404" s="15" t="n">
        <v>0.714285714285714</v>
      </c>
      <c r="F15404" s="2" t="s">
        <v>53</v>
      </c>
      <c r="G15404" s="2" t="s">
        <v>44</v>
      </c>
      <c r="H15404" s="2" t="str">
        <f aca="false">IF(AND(E15404&gt;=0.4,E15404&lt;=0.6),"Yes","No")</f>
        <v>No</v>
      </c>
      <c r="I15404" s="2" t="str">
        <f aca="false">IF(AND(F15404="No",G15404="No",H15404="Yes"),"Yes","No")</f>
        <v>No</v>
      </c>
      <c r="J15404" s="2"/>
      <c r="K15404" s="2"/>
    </row>
    <row r="15405" customFormat="false" ht="15" hidden="false" customHeight="false" outlineLevel="0" collapsed="false">
      <c r="A15405" s="2" t="s">
        <v>20905</v>
      </c>
      <c r="B15405" s="13" t="n">
        <v>128</v>
      </c>
      <c r="C15405" s="13" t="n">
        <v>128</v>
      </c>
      <c r="D15405" s="14" t="n">
        <f aca="false">C15405/Summary!$B$4</f>
        <v>0.00853333333333333</v>
      </c>
      <c r="E15405" s="15" t="n">
        <v>0.571428571428571</v>
      </c>
      <c r="F15405" s="2" t="s">
        <v>53</v>
      </c>
      <c r="G15405" s="2" t="s">
        <v>44</v>
      </c>
      <c r="H15405" s="2" t="str">
        <f aca="false">IF(AND(E15405&gt;=0.4,E15405&lt;=0.6),"Yes","No")</f>
        <v>Yes</v>
      </c>
      <c r="I15405" s="2" t="str">
        <f aca="false">IF(AND(F15405="No",G15405="No",H15405="Yes"),"Yes","No")</f>
        <v>No</v>
      </c>
      <c r="J15405" s="2"/>
      <c r="K15405" s="2"/>
    </row>
    <row r="15406" customFormat="false" ht="15" hidden="false" customHeight="false" outlineLevel="0" collapsed="false">
      <c r="A15406" s="2" t="s">
        <v>20906</v>
      </c>
      <c r="B15406" s="13" t="n">
        <v>128</v>
      </c>
      <c r="C15406" s="13" t="n">
        <v>127</v>
      </c>
      <c r="D15406" s="14" t="n">
        <f aca="false">C15406/Summary!$B$4</f>
        <v>0.00846666666666667</v>
      </c>
      <c r="E15406" s="15" t="n">
        <v>0.428571428571429</v>
      </c>
      <c r="F15406" s="2" t="s">
        <v>53</v>
      </c>
      <c r="G15406" s="2" t="s">
        <v>44</v>
      </c>
      <c r="H15406" s="2" t="str">
        <f aca="false">IF(AND(E15406&gt;=0.4,E15406&lt;=0.6),"Yes","No")</f>
        <v>Yes</v>
      </c>
      <c r="I15406" s="2" t="str">
        <f aca="false">IF(AND(F15406="No",G15406="No",H15406="Yes"),"Yes","No")</f>
        <v>No</v>
      </c>
      <c r="J15406" s="2"/>
      <c r="K15406" s="2"/>
    </row>
    <row r="15407" customFormat="false" ht="15" hidden="false" customHeight="false" outlineLevel="0" collapsed="false">
      <c r="A15407" s="2" t="s">
        <v>20907</v>
      </c>
      <c r="B15407" s="13" t="n">
        <v>128</v>
      </c>
      <c r="C15407" s="13" t="n">
        <v>127</v>
      </c>
      <c r="D15407" s="14" t="n">
        <f aca="false">C15407/Summary!$B$4</f>
        <v>0.00846666666666667</v>
      </c>
      <c r="E15407" s="15" t="n">
        <v>0.571428571428571</v>
      </c>
      <c r="F15407" s="2" t="s">
        <v>53</v>
      </c>
      <c r="G15407" s="2" t="s">
        <v>44</v>
      </c>
      <c r="H15407" s="2" t="str">
        <f aca="false">IF(AND(E15407&gt;=0.4,E15407&lt;=0.6),"Yes","No")</f>
        <v>Yes</v>
      </c>
      <c r="I15407" s="2" t="str">
        <f aca="false">IF(AND(F15407="No",G15407="No",H15407="Yes"),"Yes","No")</f>
        <v>No</v>
      </c>
      <c r="J15407" s="2"/>
      <c r="K15407" s="2"/>
    </row>
    <row r="15408" customFormat="false" ht="15" hidden="false" customHeight="false" outlineLevel="0" collapsed="false">
      <c r="A15408" s="2" t="s">
        <v>20908</v>
      </c>
      <c r="B15408" s="13" t="n">
        <v>128</v>
      </c>
      <c r="C15408" s="13" t="n">
        <v>127</v>
      </c>
      <c r="D15408" s="14" t="n">
        <f aca="false">C15408/Summary!$B$4</f>
        <v>0.00846666666666667</v>
      </c>
      <c r="E15408" s="15" t="n">
        <v>0.714285714285714</v>
      </c>
      <c r="F15408" s="2" t="s">
        <v>53</v>
      </c>
      <c r="G15408" s="2" t="s">
        <v>53</v>
      </c>
      <c r="H15408" s="2" t="str">
        <f aca="false">IF(AND(E15408&gt;=0.4,E15408&lt;=0.6),"Yes","No")</f>
        <v>No</v>
      </c>
      <c r="I15408" s="2" t="str">
        <f aca="false">IF(AND(F15408="No",G15408="No",H15408="Yes"),"Yes","No")</f>
        <v>No</v>
      </c>
      <c r="J15408" s="2"/>
      <c r="K15408" s="2"/>
    </row>
    <row r="15409" customFormat="false" ht="15" hidden="false" customHeight="false" outlineLevel="0" collapsed="false">
      <c r="A15409" s="2" t="s">
        <v>20909</v>
      </c>
      <c r="B15409" s="13" t="n">
        <v>128</v>
      </c>
      <c r="C15409" s="13" t="n">
        <v>128</v>
      </c>
      <c r="D15409" s="14" t="n">
        <f aca="false">C15409/Summary!$B$4</f>
        <v>0.00853333333333333</v>
      </c>
      <c r="E15409" s="15" t="n">
        <v>0.428571428571429</v>
      </c>
      <c r="F15409" s="2" t="s">
        <v>53</v>
      </c>
      <c r="G15409" s="2" t="s">
        <v>44</v>
      </c>
      <c r="H15409" s="2" t="str">
        <f aca="false">IF(AND(E15409&gt;=0.4,E15409&lt;=0.6),"Yes","No")</f>
        <v>Yes</v>
      </c>
      <c r="I15409" s="2" t="str">
        <f aca="false">IF(AND(F15409="No",G15409="No",H15409="Yes"),"Yes","No")</f>
        <v>No</v>
      </c>
      <c r="J15409" s="2"/>
      <c r="K15409" s="2"/>
    </row>
    <row r="15410" customFormat="false" ht="15" hidden="false" customHeight="false" outlineLevel="0" collapsed="false">
      <c r="A15410" s="2" t="s">
        <v>20910</v>
      </c>
      <c r="B15410" s="13" t="n">
        <v>128</v>
      </c>
      <c r="C15410" s="13" t="n">
        <v>128</v>
      </c>
      <c r="D15410" s="14" t="n">
        <f aca="false">C15410/Summary!$B$4</f>
        <v>0.00853333333333333</v>
      </c>
      <c r="E15410" s="15" t="n">
        <v>0.428571428571429</v>
      </c>
      <c r="F15410" s="2" t="s">
        <v>53</v>
      </c>
      <c r="G15410" s="2" t="s">
        <v>44</v>
      </c>
      <c r="H15410" s="2" t="str">
        <f aca="false">IF(AND(E15410&gt;=0.4,E15410&lt;=0.6),"Yes","No")</f>
        <v>Yes</v>
      </c>
      <c r="I15410" s="2" t="str">
        <f aca="false">IF(AND(F15410="No",G15410="No",H15410="Yes"),"Yes","No")</f>
        <v>No</v>
      </c>
      <c r="J15410" s="2"/>
      <c r="K15410" s="2"/>
    </row>
    <row r="15411" customFormat="false" ht="15" hidden="false" customHeight="false" outlineLevel="0" collapsed="false">
      <c r="A15411" s="2" t="s">
        <v>20911</v>
      </c>
      <c r="B15411" s="13" t="n">
        <v>128</v>
      </c>
      <c r="C15411" s="13" t="n">
        <v>127</v>
      </c>
      <c r="D15411" s="14" t="n">
        <f aca="false">C15411/Summary!$B$4</f>
        <v>0.00846666666666667</v>
      </c>
      <c r="E15411" s="15" t="n">
        <v>0.428571428571429</v>
      </c>
      <c r="F15411" s="2" t="s">
        <v>53</v>
      </c>
      <c r="G15411" s="2" t="s">
        <v>44</v>
      </c>
      <c r="H15411" s="2" t="str">
        <f aca="false">IF(AND(E15411&gt;=0.4,E15411&lt;=0.6),"Yes","No")</f>
        <v>Yes</v>
      </c>
      <c r="I15411" s="2" t="str">
        <f aca="false">IF(AND(F15411="No",G15411="No",H15411="Yes"),"Yes","No")</f>
        <v>No</v>
      </c>
      <c r="J15411" s="2"/>
      <c r="K15411" s="2"/>
    </row>
    <row r="15412" customFormat="false" ht="15" hidden="false" customHeight="false" outlineLevel="0" collapsed="false">
      <c r="A15412" s="2" t="s">
        <v>20912</v>
      </c>
      <c r="B15412" s="13" t="n">
        <v>128</v>
      </c>
      <c r="C15412" s="13" t="n">
        <v>128</v>
      </c>
      <c r="D15412" s="14" t="n">
        <f aca="false">C15412/Summary!$B$4</f>
        <v>0.00853333333333333</v>
      </c>
      <c r="E15412" s="15" t="n">
        <v>0.428571428571429</v>
      </c>
      <c r="F15412" s="2" t="s">
        <v>44</v>
      </c>
      <c r="G15412" s="2" t="s">
        <v>53</v>
      </c>
      <c r="H15412" s="2" t="str">
        <f aca="false">IF(AND(E15412&gt;=0.4,E15412&lt;=0.6),"Yes","No")</f>
        <v>Yes</v>
      </c>
      <c r="I15412" s="2" t="str">
        <f aca="false">IF(AND(F15412="No",G15412="No",H15412="Yes"),"Yes","No")</f>
        <v>No</v>
      </c>
      <c r="J15412" s="2"/>
      <c r="K15412" s="2"/>
    </row>
    <row r="15413" customFormat="false" ht="15" hidden="false" customHeight="false" outlineLevel="0" collapsed="false">
      <c r="A15413" s="2" t="s">
        <v>20913</v>
      </c>
      <c r="B15413" s="13" t="n">
        <v>128</v>
      </c>
      <c r="C15413" s="13" t="n">
        <v>125</v>
      </c>
      <c r="D15413" s="14" t="n">
        <f aca="false">C15413/Summary!$B$4</f>
        <v>0.00833333333333333</v>
      </c>
      <c r="E15413" s="15" t="n">
        <v>0.571428571428571</v>
      </c>
      <c r="F15413" s="2" t="s">
        <v>53</v>
      </c>
      <c r="G15413" s="2" t="s">
        <v>44</v>
      </c>
      <c r="H15413" s="2" t="str">
        <f aca="false">IF(AND(E15413&gt;=0.4,E15413&lt;=0.6),"Yes","No")</f>
        <v>Yes</v>
      </c>
      <c r="I15413" s="2" t="str">
        <f aca="false">IF(AND(F15413="No",G15413="No",H15413="Yes"),"Yes","No")</f>
        <v>No</v>
      </c>
      <c r="J15413" s="2"/>
      <c r="K15413" s="2"/>
    </row>
    <row r="15414" customFormat="false" ht="15" hidden="false" customHeight="false" outlineLevel="0" collapsed="false">
      <c r="A15414" s="2" t="s">
        <v>20914</v>
      </c>
      <c r="B15414" s="13" t="n">
        <v>128</v>
      </c>
      <c r="C15414" s="13" t="n">
        <v>128</v>
      </c>
      <c r="D15414" s="14" t="n">
        <f aca="false">C15414/Summary!$B$4</f>
        <v>0.00853333333333333</v>
      </c>
      <c r="E15414" s="15" t="n">
        <v>0.571428571428571</v>
      </c>
      <c r="F15414" s="2" t="s">
        <v>53</v>
      </c>
      <c r="G15414" s="2" t="s">
        <v>53</v>
      </c>
      <c r="H15414" s="2" t="str">
        <f aca="false">IF(AND(E15414&gt;=0.4,E15414&lt;=0.6),"Yes","No")</f>
        <v>Yes</v>
      </c>
      <c r="I15414" s="2" t="str">
        <f aca="false">IF(AND(F15414="No",G15414="No",H15414="Yes"),"Yes","No")</f>
        <v>No</v>
      </c>
      <c r="J15414" s="2"/>
      <c r="K15414" s="2"/>
    </row>
    <row r="15415" customFormat="false" ht="15" hidden="false" customHeight="false" outlineLevel="0" collapsed="false">
      <c r="A15415" s="2" t="s">
        <v>20915</v>
      </c>
      <c r="B15415" s="13" t="n">
        <v>128</v>
      </c>
      <c r="C15415" s="13" t="n">
        <v>128</v>
      </c>
      <c r="D15415" s="14" t="n">
        <f aca="false">C15415/Summary!$B$4</f>
        <v>0.00853333333333333</v>
      </c>
      <c r="E15415" s="15" t="n">
        <v>0.428571428571429</v>
      </c>
      <c r="F15415" s="2" t="s">
        <v>53</v>
      </c>
      <c r="G15415" s="2" t="s">
        <v>44</v>
      </c>
      <c r="H15415" s="2" t="str">
        <f aca="false">IF(AND(E15415&gt;=0.4,E15415&lt;=0.6),"Yes","No")</f>
        <v>Yes</v>
      </c>
      <c r="I15415" s="2" t="str">
        <f aca="false">IF(AND(F15415="No",G15415="No",H15415="Yes"),"Yes","No")</f>
        <v>No</v>
      </c>
      <c r="J15415" s="2"/>
      <c r="K15415" s="2"/>
    </row>
    <row r="15416" customFormat="false" ht="15" hidden="false" customHeight="false" outlineLevel="0" collapsed="false">
      <c r="A15416" s="2" t="s">
        <v>20916</v>
      </c>
      <c r="B15416" s="13" t="n">
        <v>128</v>
      </c>
      <c r="C15416" s="13" t="n">
        <v>127</v>
      </c>
      <c r="D15416" s="14" t="n">
        <f aca="false">C15416/Summary!$B$4</f>
        <v>0.00846666666666667</v>
      </c>
      <c r="E15416" s="15" t="n">
        <v>0.571428571428571</v>
      </c>
      <c r="F15416" s="2" t="s">
        <v>44</v>
      </c>
      <c r="G15416" s="2" t="s">
        <v>53</v>
      </c>
      <c r="H15416" s="2" t="str">
        <f aca="false">IF(AND(E15416&gt;=0.4,E15416&lt;=0.6),"Yes","No")</f>
        <v>Yes</v>
      </c>
      <c r="I15416" s="2" t="str">
        <f aca="false">IF(AND(F15416="No",G15416="No",H15416="Yes"),"Yes","No")</f>
        <v>No</v>
      </c>
      <c r="J15416" s="2"/>
      <c r="K15416" s="2"/>
    </row>
    <row r="15417" customFormat="false" ht="15" hidden="false" customHeight="false" outlineLevel="0" collapsed="false">
      <c r="A15417" s="2" t="s">
        <v>20917</v>
      </c>
      <c r="B15417" s="13" t="n">
        <v>128</v>
      </c>
      <c r="C15417" s="13" t="n">
        <v>127</v>
      </c>
      <c r="D15417" s="14" t="n">
        <f aca="false">C15417/Summary!$B$4</f>
        <v>0.00846666666666667</v>
      </c>
      <c r="E15417" s="15" t="n">
        <v>0.285714285714286</v>
      </c>
      <c r="F15417" s="2" t="s">
        <v>53</v>
      </c>
      <c r="G15417" s="2" t="s">
        <v>44</v>
      </c>
      <c r="H15417" s="2" t="str">
        <f aca="false">IF(AND(E15417&gt;=0.4,E15417&lt;=0.6),"Yes","No")</f>
        <v>No</v>
      </c>
      <c r="I15417" s="2" t="str">
        <f aca="false">IF(AND(F15417="No",G15417="No",H15417="Yes"),"Yes","No")</f>
        <v>No</v>
      </c>
      <c r="J15417" s="2"/>
      <c r="K15417" s="2"/>
    </row>
    <row r="15418" customFormat="false" ht="15" hidden="false" customHeight="false" outlineLevel="0" collapsed="false">
      <c r="A15418" s="2" t="s">
        <v>20918</v>
      </c>
      <c r="B15418" s="13" t="n">
        <v>128</v>
      </c>
      <c r="C15418" s="13" t="n">
        <v>128</v>
      </c>
      <c r="D15418" s="14" t="n">
        <f aca="false">C15418/Summary!$B$4</f>
        <v>0.00853333333333333</v>
      </c>
      <c r="E15418" s="15" t="n">
        <v>0.428571428571429</v>
      </c>
      <c r="F15418" s="2" t="s">
        <v>53</v>
      </c>
      <c r="G15418" s="2" t="s">
        <v>53</v>
      </c>
      <c r="H15418" s="2" t="str">
        <f aca="false">IF(AND(E15418&gt;=0.4,E15418&lt;=0.6),"Yes","No")</f>
        <v>Yes</v>
      </c>
      <c r="I15418" s="2" t="str">
        <f aca="false">IF(AND(F15418="No",G15418="No",H15418="Yes"),"Yes","No")</f>
        <v>No</v>
      </c>
      <c r="J15418" s="2"/>
      <c r="K15418" s="2"/>
    </row>
    <row r="15419" customFormat="false" ht="15" hidden="false" customHeight="false" outlineLevel="0" collapsed="false">
      <c r="A15419" s="2" t="s">
        <v>20919</v>
      </c>
      <c r="B15419" s="13" t="n">
        <v>128</v>
      </c>
      <c r="C15419" s="13" t="n">
        <v>128</v>
      </c>
      <c r="D15419" s="14" t="n">
        <f aca="false">C15419/Summary!$B$4</f>
        <v>0.00853333333333333</v>
      </c>
      <c r="E15419" s="15" t="n">
        <v>0.571428571428571</v>
      </c>
      <c r="F15419" s="2" t="s">
        <v>53</v>
      </c>
      <c r="G15419" s="2" t="s">
        <v>44</v>
      </c>
      <c r="H15419" s="2" t="str">
        <f aca="false">IF(AND(E15419&gt;=0.4,E15419&lt;=0.6),"Yes","No")</f>
        <v>Yes</v>
      </c>
      <c r="I15419" s="2" t="str">
        <f aca="false">IF(AND(F15419="No",G15419="No",H15419="Yes"),"Yes","No")</f>
        <v>No</v>
      </c>
      <c r="J15419" s="2"/>
      <c r="K15419" s="2"/>
    </row>
    <row r="15420" customFormat="false" ht="15" hidden="false" customHeight="false" outlineLevel="0" collapsed="false">
      <c r="A15420" s="2" t="s">
        <v>20920</v>
      </c>
      <c r="B15420" s="13" t="n">
        <v>128</v>
      </c>
      <c r="C15420" s="13" t="n">
        <v>127</v>
      </c>
      <c r="D15420" s="14" t="n">
        <f aca="false">C15420/Summary!$B$4</f>
        <v>0.00846666666666667</v>
      </c>
      <c r="E15420" s="15" t="n">
        <v>0.285714285714286</v>
      </c>
      <c r="F15420" s="2" t="s">
        <v>53</v>
      </c>
      <c r="G15420" s="2" t="s">
        <v>44</v>
      </c>
      <c r="H15420" s="2" t="str">
        <f aca="false">IF(AND(E15420&gt;=0.4,E15420&lt;=0.6),"Yes","No")</f>
        <v>No</v>
      </c>
      <c r="I15420" s="2" t="str">
        <f aca="false">IF(AND(F15420="No",G15420="No",H15420="Yes"),"Yes","No")</f>
        <v>No</v>
      </c>
      <c r="J15420" s="2"/>
      <c r="K15420" s="2"/>
    </row>
    <row r="15421" customFormat="false" ht="15" hidden="false" customHeight="false" outlineLevel="0" collapsed="false">
      <c r="A15421" s="2" t="s">
        <v>20921</v>
      </c>
      <c r="B15421" s="13" t="n">
        <v>128</v>
      </c>
      <c r="C15421" s="13" t="n">
        <v>127</v>
      </c>
      <c r="D15421" s="14" t="n">
        <f aca="false">C15421/Summary!$B$4</f>
        <v>0.00846666666666667</v>
      </c>
      <c r="E15421" s="15" t="n">
        <v>0.428571428571429</v>
      </c>
      <c r="F15421" s="2" t="s">
        <v>53</v>
      </c>
      <c r="G15421" s="2" t="s">
        <v>44</v>
      </c>
      <c r="H15421" s="2" t="str">
        <f aca="false">IF(AND(E15421&gt;=0.4,E15421&lt;=0.6),"Yes","No")</f>
        <v>Yes</v>
      </c>
      <c r="I15421" s="2" t="str">
        <f aca="false">IF(AND(F15421="No",G15421="No",H15421="Yes"),"Yes","No")</f>
        <v>No</v>
      </c>
      <c r="J15421" s="2"/>
      <c r="K15421" s="2"/>
    </row>
    <row r="15422" customFormat="false" ht="15" hidden="false" customHeight="false" outlineLevel="0" collapsed="false">
      <c r="A15422" s="2" t="s">
        <v>20922</v>
      </c>
      <c r="B15422" s="13" t="n">
        <v>128</v>
      </c>
      <c r="C15422" s="13" t="n">
        <v>127</v>
      </c>
      <c r="D15422" s="14" t="n">
        <f aca="false">C15422/Summary!$B$4</f>
        <v>0.00846666666666667</v>
      </c>
      <c r="E15422" s="15" t="n">
        <v>0.428571428571429</v>
      </c>
      <c r="F15422" s="2" t="s">
        <v>53</v>
      </c>
      <c r="G15422" s="2" t="s">
        <v>44</v>
      </c>
      <c r="H15422" s="2" t="str">
        <f aca="false">IF(AND(E15422&gt;=0.4,E15422&lt;=0.6),"Yes","No")</f>
        <v>Yes</v>
      </c>
      <c r="I15422" s="2" t="str">
        <f aca="false">IF(AND(F15422="No",G15422="No",H15422="Yes"),"Yes","No")</f>
        <v>No</v>
      </c>
      <c r="J15422" s="2"/>
      <c r="K15422" s="2"/>
    </row>
    <row r="15423" customFormat="false" ht="15" hidden="false" customHeight="false" outlineLevel="0" collapsed="false">
      <c r="A15423" s="2" t="s">
        <v>20923</v>
      </c>
      <c r="B15423" s="13" t="n">
        <v>128</v>
      </c>
      <c r="C15423" s="13" t="n">
        <v>128</v>
      </c>
      <c r="D15423" s="14" t="n">
        <f aca="false">C15423/Summary!$B$4</f>
        <v>0.00853333333333333</v>
      </c>
      <c r="E15423" s="15" t="n">
        <v>0.571428571428571</v>
      </c>
      <c r="F15423" s="2" t="s">
        <v>53</v>
      </c>
      <c r="G15423" s="2" t="s">
        <v>44</v>
      </c>
      <c r="H15423" s="2" t="str">
        <f aca="false">IF(AND(E15423&gt;=0.4,E15423&lt;=0.6),"Yes","No")</f>
        <v>Yes</v>
      </c>
      <c r="I15423" s="2" t="str">
        <f aca="false">IF(AND(F15423="No",G15423="No",H15423="Yes"),"Yes","No")</f>
        <v>No</v>
      </c>
      <c r="J15423" s="2"/>
      <c r="K15423" s="2"/>
    </row>
    <row r="15424" customFormat="false" ht="15" hidden="false" customHeight="false" outlineLevel="0" collapsed="false">
      <c r="A15424" s="2" t="s">
        <v>20924</v>
      </c>
      <c r="B15424" s="13" t="n">
        <v>128</v>
      </c>
      <c r="C15424" s="13" t="n">
        <v>127</v>
      </c>
      <c r="D15424" s="14" t="n">
        <f aca="false">C15424/Summary!$B$4</f>
        <v>0.00846666666666667</v>
      </c>
      <c r="E15424" s="15" t="n">
        <v>0.428571428571429</v>
      </c>
      <c r="F15424" s="2" t="s">
        <v>53</v>
      </c>
      <c r="G15424" s="2" t="s">
        <v>44</v>
      </c>
      <c r="H15424" s="2" t="str">
        <f aca="false">IF(AND(E15424&gt;=0.4,E15424&lt;=0.6),"Yes","No")</f>
        <v>Yes</v>
      </c>
      <c r="I15424" s="2" t="str">
        <f aca="false">IF(AND(F15424="No",G15424="No",H15424="Yes"),"Yes","No")</f>
        <v>No</v>
      </c>
      <c r="J15424" s="2"/>
      <c r="K15424" s="2"/>
    </row>
    <row r="15425" customFormat="false" ht="15" hidden="false" customHeight="false" outlineLevel="0" collapsed="false">
      <c r="A15425" s="2" t="s">
        <v>20925</v>
      </c>
      <c r="B15425" s="13" t="n">
        <v>128</v>
      </c>
      <c r="C15425" s="13" t="n">
        <v>128</v>
      </c>
      <c r="D15425" s="14" t="n">
        <f aca="false">C15425/Summary!$B$4</f>
        <v>0.00853333333333333</v>
      </c>
      <c r="E15425" s="15" t="n">
        <v>0.428571428571429</v>
      </c>
      <c r="F15425" s="2" t="s">
        <v>44</v>
      </c>
      <c r="G15425" s="2" t="s">
        <v>53</v>
      </c>
      <c r="H15425" s="2" t="str">
        <f aca="false">IF(AND(E15425&gt;=0.4,E15425&lt;=0.6),"Yes","No")</f>
        <v>Yes</v>
      </c>
      <c r="I15425" s="2" t="str">
        <f aca="false">IF(AND(F15425="No",G15425="No",H15425="Yes"),"Yes","No")</f>
        <v>No</v>
      </c>
      <c r="J15425" s="2"/>
      <c r="K15425" s="2"/>
    </row>
    <row r="15426" customFormat="false" ht="15" hidden="false" customHeight="false" outlineLevel="0" collapsed="false">
      <c r="A15426" s="2" t="s">
        <v>20926</v>
      </c>
      <c r="B15426" s="13" t="n">
        <v>128</v>
      </c>
      <c r="C15426" s="13" t="n">
        <v>128</v>
      </c>
      <c r="D15426" s="14" t="n">
        <f aca="false">C15426/Summary!$B$4</f>
        <v>0.00853333333333333</v>
      </c>
      <c r="E15426" s="15" t="n">
        <v>0.285714285714286</v>
      </c>
      <c r="F15426" s="2" t="s">
        <v>44</v>
      </c>
      <c r="G15426" s="2" t="s">
        <v>44</v>
      </c>
      <c r="H15426" s="2" t="str">
        <f aca="false">IF(AND(E15426&gt;=0.4,E15426&lt;=0.6),"Yes","No")</f>
        <v>No</v>
      </c>
      <c r="I15426" s="2" t="str">
        <f aca="false">IF(AND(F15426="No",G15426="No",H15426="Yes"),"Yes","No")</f>
        <v>No</v>
      </c>
      <c r="J15426" s="2"/>
      <c r="K15426" s="2"/>
    </row>
    <row r="15427" customFormat="false" ht="15" hidden="false" customHeight="false" outlineLevel="0" collapsed="false">
      <c r="A15427" s="2" t="s">
        <v>20927</v>
      </c>
      <c r="B15427" s="13" t="n">
        <v>128</v>
      </c>
      <c r="C15427" s="13" t="n">
        <v>127</v>
      </c>
      <c r="D15427" s="14" t="n">
        <f aca="false">C15427/Summary!$B$4</f>
        <v>0.00846666666666667</v>
      </c>
      <c r="E15427" s="15" t="n">
        <v>0.428571428571429</v>
      </c>
      <c r="F15427" s="2" t="s">
        <v>53</v>
      </c>
      <c r="G15427" s="2" t="s">
        <v>53</v>
      </c>
      <c r="H15427" s="2" t="str">
        <f aca="false">IF(AND(E15427&gt;=0.4,E15427&lt;=0.6),"Yes","No")</f>
        <v>Yes</v>
      </c>
      <c r="I15427" s="2" t="str">
        <f aca="false">IF(AND(F15427="No",G15427="No",H15427="Yes"),"Yes","No")</f>
        <v>No</v>
      </c>
      <c r="J15427" s="2"/>
      <c r="K15427" s="2"/>
    </row>
    <row r="15428" customFormat="false" ht="15" hidden="false" customHeight="false" outlineLevel="0" collapsed="false">
      <c r="A15428" s="2" t="s">
        <v>20928</v>
      </c>
      <c r="B15428" s="13" t="n">
        <v>128</v>
      </c>
      <c r="C15428" s="13" t="n">
        <v>128</v>
      </c>
      <c r="D15428" s="14" t="n">
        <f aca="false">C15428/Summary!$B$4</f>
        <v>0.00853333333333333</v>
      </c>
      <c r="E15428" s="15" t="n">
        <v>0.428571428571429</v>
      </c>
      <c r="F15428" s="2" t="s">
        <v>53</v>
      </c>
      <c r="G15428" s="2" t="s">
        <v>53</v>
      </c>
      <c r="H15428" s="2" t="str">
        <f aca="false">IF(AND(E15428&gt;=0.4,E15428&lt;=0.6),"Yes","No")</f>
        <v>Yes</v>
      </c>
      <c r="I15428" s="2" t="str">
        <f aca="false">IF(AND(F15428="No",G15428="No",H15428="Yes"),"Yes","No")</f>
        <v>No</v>
      </c>
      <c r="J15428" s="2"/>
      <c r="K15428" s="2"/>
    </row>
    <row r="15429" customFormat="false" ht="15" hidden="false" customHeight="false" outlineLevel="0" collapsed="false">
      <c r="A15429" s="2" t="s">
        <v>20929</v>
      </c>
      <c r="B15429" s="13" t="n">
        <v>128</v>
      </c>
      <c r="C15429" s="13" t="n">
        <v>128</v>
      </c>
      <c r="D15429" s="14" t="n">
        <f aca="false">C15429/Summary!$B$4</f>
        <v>0.00853333333333333</v>
      </c>
      <c r="E15429" s="15" t="n">
        <v>0.714285714285714</v>
      </c>
      <c r="F15429" s="2" t="s">
        <v>53</v>
      </c>
      <c r="G15429" s="2" t="s">
        <v>44</v>
      </c>
      <c r="H15429" s="2" t="str">
        <f aca="false">IF(AND(E15429&gt;=0.4,E15429&lt;=0.6),"Yes","No")</f>
        <v>No</v>
      </c>
      <c r="I15429" s="2" t="str">
        <f aca="false">IF(AND(F15429="No",G15429="No",H15429="Yes"),"Yes","No")</f>
        <v>No</v>
      </c>
      <c r="J15429" s="2"/>
      <c r="K15429" s="2"/>
    </row>
    <row r="15430" customFormat="false" ht="15" hidden="false" customHeight="false" outlineLevel="0" collapsed="false">
      <c r="A15430" s="2" t="s">
        <v>20930</v>
      </c>
      <c r="B15430" s="13" t="n">
        <v>128</v>
      </c>
      <c r="C15430" s="13" t="n">
        <v>127</v>
      </c>
      <c r="D15430" s="14" t="n">
        <f aca="false">C15430/Summary!$B$4</f>
        <v>0.00846666666666667</v>
      </c>
      <c r="E15430" s="15" t="n">
        <v>0.571428571428571</v>
      </c>
      <c r="F15430" s="2" t="s">
        <v>53</v>
      </c>
      <c r="G15430" s="2" t="s">
        <v>44</v>
      </c>
      <c r="H15430" s="2" t="str">
        <f aca="false">IF(AND(E15430&gt;=0.4,E15430&lt;=0.6),"Yes","No")</f>
        <v>Yes</v>
      </c>
      <c r="I15430" s="2" t="str">
        <f aca="false">IF(AND(F15430="No",G15430="No",H15430="Yes"),"Yes","No")</f>
        <v>No</v>
      </c>
      <c r="J15430" s="2"/>
      <c r="K15430" s="2"/>
    </row>
    <row r="15431" customFormat="false" ht="15" hidden="false" customHeight="false" outlineLevel="0" collapsed="false">
      <c r="A15431" s="2" t="s">
        <v>20931</v>
      </c>
      <c r="B15431" s="13" t="n">
        <v>128</v>
      </c>
      <c r="C15431" s="13" t="n">
        <v>128</v>
      </c>
      <c r="D15431" s="14" t="n">
        <f aca="false">C15431/Summary!$B$4</f>
        <v>0.00853333333333333</v>
      </c>
      <c r="E15431" s="15" t="n">
        <v>0.714285714285714</v>
      </c>
      <c r="F15431" s="2" t="s">
        <v>53</v>
      </c>
      <c r="G15431" s="2" t="s">
        <v>44</v>
      </c>
      <c r="H15431" s="2" t="str">
        <f aca="false">IF(AND(E15431&gt;=0.4,E15431&lt;=0.6),"Yes","No")</f>
        <v>No</v>
      </c>
      <c r="I15431" s="2" t="str">
        <f aca="false">IF(AND(F15431="No",G15431="No",H15431="Yes"),"Yes","No")</f>
        <v>No</v>
      </c>
      <c r="J15431" s="2"/>
      <c r="K15431" s="2"/>
    </row>
    <row r="15432" customFormat="false" ht="15" hidden="false" customHeight="false" outlineLevel="0" collapsed="false">
      <c r="A15432" s="2" t="s">
        <v>20932</v>
      </c>
      <c r="B15432" s="13" t="n">
        <v>128</v>
      </c>
      <c r="C15432" s="13" t="n">
        <v>128</v>
      </c>
      <c r="D15432" s="14" t="n">
        <f aca="false">C15432/Summary!$B$4</f>
        <v>0.00853333333333333</v>
      </c>
      <c r="E15432" s="15" t="n">
        <v>1</v>
      </c>
      <c r="F15432" s="2" t="s">
        <v>53</v>
      </c>
      <c r="G15432" s="2" t="s">
        <v>53</v>
      </c>
      <c r="H15432" s="2" t="str">
        <f aca="false">IF(AND(E15432&gt;=0.4,E15432&lt;=0.6),"Yes","No")</f>
        <v>No</v>
      </c>
      <c r="I15432" s="2" t="str">
        <f aca="false">IF(AND(F15432="No",G15432="No",H15432="Yes"),"Yes","No")</f>
        <v>No</v>
      </c>
      <c r="J15432" s="2"/>
      <c r="K15432" s="2"/>
    </row>
    <row r="15433" customFormat="false" ht="15" hidden="false" customHeight="false" outlineLevel="0" collapsed="false">
      <c r="A15433" s="2" t="s">
        <v>20933</v>
      </c>
      <c r="B15433" s="13" t="n">
        <v>128</v>
      </c>
      <c r="C15433" s="13" t="n">
        <v>128</v>
      </c>
      <c r="D15433" s="14" t="n">
        <f aca="false">C15433/Summary!$B$4</f>
        <v>0.00853333333333333</v>
      </c>
      <c r="E15433" s="15" t="n">
        <v>0.714285714285714</v>
      </c>
      <c r="F15433" s="2" t="s">
        <v>53</v>
      </c>
      <c r="G15433" s="2" t="s">
        <v>44</v>
      </c>
      <c r="H15433" s="2" t="str">
        <f aca="false">IF(AND(E15433&gt;=0.4,E15433&lt;=0.6),"Yes","No")</f>
        <v>No</v>
      </c>
      <c r="I15433" s="2" t="str">
        <f aca="false">IF(AND(F15433="No",G15433="No",H15433="Yes"),"Yes","No")</f>
        <v>No</v>
      </c>
      <c r="J15433" s="2"/>
      <c r="K15433" s="2"/>
    </row>
    <row r="15434" customFormat="false" ht="15" hidden="false" customHeight="false" outlineLevel="0" collapsed="false">
      <c r="A15434" s="2" t="s">
        <v>20934</v>
      </c>
      <c r="B15434" s="13" t="n">
        <v>128</v>
      </c>
      <c r="C15434" s="13" t="n">
        <v>127</v>
      </c>
      <c r="D15434" s="14" t="n">
        <f aca="false">C15434/Summary!$B$4</f>
        <v>0.00846666666666667</v>
      </c>
      <c r="E15434" s="15" t="n">
        <v>0.571428571428571</v>
      </c>
      <c r="F15434" s="2" t="s">
        <v>53</v>
      </c>
      <c r="G15434" s="2" t="s">
        <v>44</v>
      </c>
      <c r="H15434" s="2" t="str">
        <f aca="false">IF(AND(E15434&gt;=0.4,E15434&lt;=0.6),"Yes","No")</f>
        <v>Yes</v>
      </c>
      <c r="I15434" s="2" t="str">
        <f aca="false">IF(AND(F15434="No",G15434="No",H15434="Yes"),"Yes","No")</f>
        <v>No</v>
      </c>
      <c r="J15434" s="2"/>
      <c r="K15434" s="2"/>
    </row>
    <row r="15435" customFormat="false" ht="15" hidden="false" customHeight="false" outlineLevel="0" collapsed="false">
      <c r="A15435" s="2" t="s">
        <v>20935</v>
      </c>
      <c r="B15435" s="13" t="n">
        <v>128</v>
      </c>
      <c r="C15435" s="13" t="n">
        <v>128</v>
      </c>
      <c r="D15435" s="14" t="n">
        <f aca="false">C15435/Summary!$B$4</f>
        <v>0.00853333333333333</v>
      </c>
      <c r="E15435" s="15" t="n">
        <v>0.714285714285714</v>
      </c>
      <c r="F15435" s="2" t="s">
        <v>53</v>
      </c>
      <c r="G15435" s="2" t="s">
        <v>44</v>
      </c>
      <c r="H15435" s="2" t="str">
        <f aca="false">IF(AND(E15435&gt;=0.4,E15435&lt;=0.6),"Yes","No")</f>
        <v>No</v>
      </c>
      <c r="I15435" s="2" t="str">
        <f aca="false">IF(AND(F15435="No",G15435="No",H15435="Yes"),"Yes","No")</f>
        <v>No</v>
      </c>
      <c r="J15435" s="2"/>
      <c r="K15435" s="2"/>
    </row>
    <row r="15436" customFormat="false" ht="15" hidden="false" customHeight="false" outlineLevel="0" collapsed="false">
      <c r="A15436" s="2" t="s">
        <v>20936</v>
      </c>
      <c r="B15436" s="13" t="n">
        <v>128</v>
      </c>
      <c r="C15436" s="13" t="n">
        <v>128</v>
      </c>
      <c r="D15436" s="14" t="n">
        <f aca="false">C15436/Summary!$B$4</f>
        <v>0.00853333333333333</v>
      </c>
      <c r="E15436" s="15" t="n">
        <v>0.285714285714286</v>
      </c>
      <c r="F15436" s="2" t="s">
        <v>53</v>
      </c>
      <c r="G15436" s="2" t="s">
        <v>44</v>
      </c>
      <c r="H15436" s="2" t="str">
        <f aca="false">IF(AND(E15436&gt;=0.4,E15436&lt;=0.6),"Yes","No")</f>
        <v>No</v>
      </c>
      <c r="I15436" s="2" t="str">
        <f aca="false">IF(AND(F15436="No",G15436="No",H15436="Yes"),"Yes","No")</f>
        <v>No</v>
      </c>
      <c r="J15436" s="2"/>
      <c r="K15436" s="2"/>
    </row>
    <row r="15437" customFormat="false" ht="15" hidden="false" customHeight="false" outlineLevel="0" collapsed="false">
      <c r="A15437" s="2" t="s">
        <v>20937</v>
      </c>
      <c r="B15437" s="13" t="n">
        <v>128</v>
      </c>
      <c r="C15437" s="13" t="n">
        <v>128</v>
      </c>
      <c r="D15437" s="14" t="n">
        <f aca="false">C15437/Summary!$B$4</f>
        <v>0.00853333333333333</v>
      </c>
      <c r="E15437" s="15" t="n">
        <v>0.571428571428571</v>
      </c>
      <c r="F15437" s="2" t="s">
        <v>53</v>
      </c>
      <c r="G15437" s="2" t="s">
        <v>44</v>
      </c>
      <c r="H15437" s="2" t="str">
        <f aca="false">IF(AND(E15437&gt;=0.4,E15437&lt;=0.6),"Yes","No")</f>
        <v>Yes</v>
      </c>
      <c r="I15437" s="2" t="str">
        <f aca="false">IF(AND(F15437="No",G15437="No",H15437="Yes"),"Yes","No")</f>
        <v>No</v>
      </c>
      <c r="J15437" s="2"/>
      <c r="K15437" s="2"/>
    </row>
    <row r="15438" customFormat="false" ht="15" hidden="false" customHeight="false" outlineLevel="0" collapsed="false">
      <c r="A15438" s="2" t="s">
        <v>20938</v>
      </c>
      <c r="B15438" s="13" t="n">
        <v>128</v>
      </c>
      <c r="C15438" s="13" t="n">
        <v>128</v>
      </c>
      <c r="D15438" s="14" t="n">
        <f aca="false">C15438/Summary!$B$4</f>
        <v>0.00853333333333333</v>
      </c>
      <c r="E15438" s="15" t="n">
        <v>0.285714285714286</v>
      </c>
      <c r="F15438" s="2" t="s">
        <v>53</v>
      </c>
      <c r="G15438" s="2" t="s">
        <v>44</v>
      </c>
      <c r="H15438" s="2" t="str">
        <f aca="false">IF(AND(E15438&gt;=0.4,E15438&lt;=0.6),"Yes","No")</f>
        <v>No</v>
      </c>
      <c r="I15438" s="2" t="str">
        <f aca="false">IF(AND(F15438="No",G15438="No",H15438="Yes"),"Yes","No")</f>
        <v>No</v>
      </c>
      <c r="J15438" s="2"/>
      <c r="K15438" s="2"/>
    </row>
    <row r="15439" customFormat="false" ht="15" hidden="false" customHeight="false" outlineLevel="0" collapsed="false">
      <c r="A15439" s="2" t="s">
        <v>20939</v>
      </c>
      <c r="B15439" s="13" t="n">
        <v>128</v>
      </c>
      <c r="C15439" s="13" t="n">
        <v>128</v>
      </c>
      <c r="D15439" s="14" t="n">
        <f aca="false">C15439/Summary!$B$4</f>
        <v>0.00853333333333333</v>
      </c>
      <c r="E15439" s="15" t="n">
        <v>0.571428571428571</v>
      </c>
      <c r="F15439" s="2" t="s">
        <v>53</v>
      </c>
      <c r="G15439" s="2" t="s">
        <v>44</v>
      </c>
      <c r="H15439" s="2" t="str">
        <f aca="false">IF(AND(E15439&gt;=0.4,E15439&lt;=0.6),"Yes","No")</f>
        <v>Yes</v>
      </c>
      <c r="I15439" s="2" t="str">
        <f aca="false">IF(AND(F15439="No",G15439="No",H15439="Yes"),"Yes","No")</f>
        <v>No</v>
      </c>
      <c r="J15439" s="2"/>
      <c r="K15439" s="2"/>
    </row>
    <row r="15440" customFormat="false" ht="15" hidden="false" customHeight="false" outlineLevel="0" collapsed="false">
      <c r="A15440" s="2" t="s">
        <v>20940</v>
      </c>
      <c r="B15440" s="13" t="n">
        <v>128</v>
      </c>
      <c r="C15440" s="13" t="n">
        <v>128</v>
      </c>
      <c r="D15440" s="14" t="n">
        <f aca="false">C15440/Summary!$B$4</f>
        <v>0.00853333333333333</v>
      </c>
      <c r="E15440" s="15" t="n">
        <v>0.285714285714286</v>
      </c>
      <c r="F15440" s="2" t="s">
        <v>53</v>
      </c>
      <c r="G15440" s="2" t="s">
        <v>44</v>
      </c>
      <c r="H15440" s="2" t="str">
        <f aca="false">IF(AND(E15440&gt;=0.4,E15440&lt;=0.6),"Yes","No")</f>
        <v>No</v>
      </c>
      <c r="I15440" s="2" t="str">
        <f aca="false">IF(AND(F15440="No",G15440="No",H15440="Yes"),"Yes","No")</f>
        <v>No</v>
      </c>
      <c r="J15440" s="2"/>
      <c r="K15440" s="2"/>
    </row>
    <row r="15441" customFormat="false" ht="15" hidden="false" customHeight="false" outlineLevel="0" collapsed="false">
      <c r="A15441" s="2" t="s">
        <v>20941</v>
      </c>
      <c r="B15441" s="13" t="n">
        <v>128</v>
      </c>
      <c r="C15441" s="13" t="n">
        <v>128</v>
      </c>
      <c r="D15441" s="14" t="n">
        <f aca="false">C15441/Summary!$B$4</f>
        <v>0.00853333333333333</v>
      </c>
      <c r="E15441" s="15" t="n">
        <v>0.714285714285714</v>
      </c>
      <c r="F15441" s="2" t="s">
        <v>53</v>
      </c>
      <c r="G15441" s="2" t="s">
        <v>53</v>
      </c>
      <c r="H15441" s="2" t="str">
        <f aca="false">IF(AND(E15441&gt;=0.4,E15441&lt;=0.6),"Yes","No")</f>
        <v>No</v>
      </c>
      <c r="I15441" s="2" t="str">
        <f aca="false">IF(AND(F15441="No",G15441="No",H15441="Yes"),"Yes","No")</f>
        <v>No</v>
      </c>
      <c r="J15441" s="2"/>
      <c r="K15441" s="2"/>
    </row>
    <row r="15442" customFormat="false" ht="15" hidden="false" customHeight="false" outlineLevel="0" collapsed="false">
      <c r="A15442" s="2" t="s">
        <v>20942</v>
      </c>
      <c r="B15442" s="13" t="n">
        <v>128</v>
      </c>
      <c r="C15442" s="13" t="n">
        <v>127</v>
      </c>
      <c r="D15442" s="14" t="n">
        <f aca="false">C15442/Summary!$B$4</f>
        <v>0.00846666666666667</v>
      </c>
      <c r="E15442" s="15" t="n">
        <v>0.571428571428571</v>
      </c>
      <c r="F15442" s="2" t="s">
        <v>53</v>
      </c>
      <c r="G15442" s="2" t="s">
        <v>44</v>
      </c>
      <c r="H15442" s="2" t="str">
        <f aca="false">IF(AND(E15442&gt;=0.4,E15442&lt;=0.6),"Yes","No")</f>
        <v>Yes</v>
      </c>
      <c r="I15442" s="2" t="str">
        <f aca="false">IF(AND(F15442="No",G15442="No",H15442="Yes"),"Yes","No")</f>
        <v>No</v>
      </c>
      <c r="J15442" s="2"/>
      <c r="K15442" s="2"/>
    </row>
    <row r="15443" customFormat="false" ht="15" hidden="false" customHeight="false" outlineLevel="0" collapsed="false">
      <c r="A15443" s="2" t="s">
        <v>20943</v>
      </c>
      <c r="B15443" s="13" t="n">
        <v>128</v>
      </c>
      <c r="C15443" s="13" t="n">
        <v>128</v>
      </c>
      <c r="D15443" s="14" t="n">
        <f aca="false">C15443/Summary!$B$4</f>
        <v>0.00853333333333333</v>
      </c>
      <c r="E15443" s="15" t="n">
        <v>0.571428571428571</v>
      </c>
      <c r="F15443" s="2" t="s">
        <v>53</v>
      </c>
      <c r="G15443" s="2" t="s">
        <v>53</v>
      </c>
      <c r="H15443" s="2" t="str">
        <f aca="false">IF(AND(E15443&gt;=0.4,E15443&lt;=0.6),"Yes","No")</f>
        <v>Yes</v>
      </c>
      <c r="I15443" s="2" t="str">
        <f aca="false">IF(AND(F15443="No",G15443="No",H15443="Yes"),"Yes","No")</f>
        <v>No</v>
      </c>
      <c r="J15443" s="2"/>
      <c r="K15443" s="2"/>
    </row>
    <row r="15444" customFormat="false" ht="15" hidden="false" customHeight="false" outlineLevel="0" collapsed="false">
      <c r="A15444" s="2" t="s">
        <v>20944</v>
      </c>
      <c r="B15444" s="13" t="n">
        <v>128</v>
      </c>
      <c r="C15444" s="13" t="n">
        <v>128</v>
      </c>
      <c r="D15444" s="14" t="n">
        <f aca="false">C15444/Summary!$B$4</f>
        <v>0.00853333333333333</v>
      </c>
      <c r="E15444" s="15" t="n">
        <v>0.714285714285714</v>
      </c>
      <c r="F15444" s="2" t="s">
        <v>53</v>
      </c>
      <c r="G15444" s="2" t="s">
        <v>44</v>
      </c>
      <c r="H15444" s="2" t="str">
        <f aca="false">IF(AND(E15444&gt;=0.4,E15444&lt;=0.6),"Yes","No")</f>
        <v>No</v>
      </c>
      <c r="I15444" s="2" t="str">
        <f aca="false">IF(AND(F15444="No",G15444="No",H15444="Yes"),"Yes","No")</f>
        <v>No</v>
      </c>
      <c r="J15444" s="2"/>
      <c r="K15444" s="2"/>
    </row>
    <row r="15445" customFormat="false" ht="15" hidden="false" customHeight="false" outlineLevel="0" collapsed="false">
      <c r="A15445" s="2" t="s">
        <v>20945</v>
      </c>
      <c r="B15445" s="13" t="n">
        <v>128</v>
      </c>
      <c r="C15445" s="13" t="n">
        <v>128</v>
      </c>
      <c r="D15445" s="14" t="n">
        <f aca="false">C15445/Summary!$B$4</f>
        <v>0.00853333333333333</v>
      </c>
      <c r="E15445" s="15" t="n">
        <v>0.857142857142857</v>
      </c>
      <c r="F15445" s="2" t="s">
        <v>53</v>
      </c>
      <c r="G15445" s="2" t="s">
        <v>53</v>
      </c>
      <c r="H15445" s="2" t="str">
        <f aca="false">IF(AND(E15445&gt;=0.4,E15445&lt;=0.6),"Yes","No")</f>
        <v>No</v>
      </c>
      <c r="I15445" s="2" t="str">
        <f aca="false">IF(AND(F15445="No",G15445="No",H15445="Yes"),"Yes","No")</f>
        <v>No</v>
      </c>
      <c r="J15445" s="2"/>
      <c r="K15445" s="2"/>
    </row>
    <row r="15446" customFormat="false" ht="15" hidden="false" customHeight="false" outlineLevel="0" collapsed="false">
      <c r="A15446" s="2" t="s">
        <v>20946</v>
      </c>
      <c r="B15446" s="13" t="n">
        <v>128</v>
      </c>
      <c r="C15446" s="13" t="n">
        <v>128</v>
      </c>
      <c r="D15446" s="14" t="n">
        <f aca="false">C15446/Summary!$B$4</f>
        <v>0.00853333333333333</v>
      </c>
      <c r="E15446" s="15" t="n">
        <v>0.714285714285714</v>
      </c>
      <c r="F15446" s="2" t="s">
        <v>53</v>
      </c>
      <c r="G15446" s="2" t="s">
        <v>44</v>
      </c>
      <c r="H15446" s="2" t="str">
        <f aca="false">IF(AND(E15446&gt;=0.4,E15446&lt;=0.6),"Yes","No")</f>
        <v>No</v>
      </c>
      <c r="I15446" s="2" t="str">
        <f aca="false">IF(AND(F15446="No",G15446="No",H15446="Yes"),"Yes","No")</f>
        <v>No</v>
      </c>
      <c r="J15446" s="2"/>
      <c r="K15446" s="2"/>
    </row>
    <row r="15447" customFormat="false" ht="15" hidden="false" customHeight="false" outlineLevel="0" collapsed="false">
      <c r="A15447" s="2" t="s">
        <v>20947</v>
      </c>
      <c r="B15447" s="13" t="n">
        <v>128</v>
      </c>
      <c r="C15447" s="13" t="n">
        <v>128</v>
      </c>
      <c r="D15447" s="14" t="n">
        <f aca="false">C15447/Summary!$B$4</f>
        <v>0.00853333333333333</v>
      </c>
      <c r="E15447" s="15" t="n">
        <v>0.571428571428571</v>
      </c>
      <c r="F15447" s="2" t="s">
        <v>53</v>
      </c>
      <c r="G15447" s="2" t="s">
        <v>44</v>
      </c>
      <c r="H15447" s="2" t="str">
        <f aca="false">IF(AND(E15447&gt;=0.4,E15447&lt;=0.6),"Yes","No")</f>
        <v>Yes</v>
      </c>
      <c r="I15447" s="2" t="str">
        <f aca="false">IF(AND(F15447="No",G15447="No",H15447="Yes"),"Yes","No")</f>
        <v>No</v>
      </c>
      <c r="J15447" s="2"/>
      <c r="K15447" s="2"/>
    </row>
    <row r="15448" customFormat="false" ht="15" hidden="false" customHeight="false" outlineLevel="0" collapsed="false">
      <c r="A15448" s="2" t="s">
        <v>20948</v>
      </c>
      <c r="B15448" s="13" t="n">
        <v>128</v>
      </c>
      <c r="C15448" s="13" t="n">
        <v>127</v>
      </c>
      <c r="D15448" s="14" t="n">
        <f aca="false">C15448/Summary!$B$4</f>
        <v>0.00846666666666667</v>
      </c>
      <c r="E15448" s="15" t="n">
        <v>1</v>
      </c>
      <c r="F15448" s="2" t="s">
        <v>53</v>
      </c>
      <c r="G15448" s="2" t="s">
        <v>53</v>
      </c>
      <c r="H15448" s="2" t="str">
        <f aca="false">IF(AND(E15448&gt;=0.4,E15448&lt;=0.6),"Yes","No")</f>
        <v>No</v>
      </c>
      <c r="I15448" s="2" t="str">
        <f aca="false">IF(AND(F15448="No",G15448="No",H15448="Yes"),"Yes","No")</f>
        <v>No</v>
      </c>
      <c r="J15448" s="2"/>
      <c r="K15448" s="2"/>
    </row>
    <row r="15449" customFormat="false" ht="15" hidden="false" customHeight="false" outlineLevel="0" collapsed="false">
      <c r="A15449" s="2" t="s">
        <v>20949</v>
      </c>
      <c r="B15449" s="13" t="n">
        <v>128</v>
      </c>
      <c r="C15449" s="13" t="n">
        <v>127</v>
      </c>
      <c r="D15449" s="14" t="n">
        <f aca="false">C15449/Summary!$B$4</f>
        <v>0.00846666666666667</v>
      </c>
      <c r="E15449" s="15" t="n">
        <v>0.571428571428571</v>
      </c>
      <c r="F15449" s="2" t="s">
        <v>53</v>
      </c>
      <c r="G15449" s="2" t="s">
        <v>44</v>
      </c>
      <c r="H15449" s="2" t="str">
        <f aca="false">IF(AND(E15449&gt;=0.4,E15449&lt;=0.6),"Yes","No")</f>
        <v>Yes</v>
      </c>
      <c r="I15449" s="2" t="str">
        <f aca="false">IF(AND(F15449="No",G15449="No",H15449="Yes"),"Yes","No")</f>
        <v>No</v>
      </c>
      <c r="J15449" s="2"/>
      <c r="K15449" s="2"/>
    </row>
    <row r="15450" customFormat="false" ht="15" hidden="false" customHeight="false" outlineLevel="0" collapsed="false">
      <c r="A15450" s="2" t="s">
        <v>20950</v>
      </c>
      <c r="B15450" s="13" t="n">
        <v>128</v>
      </c>
      <c r="C15450" s="13" t="n">
        <v>128</v>
      </c>
      <c r="D15450" s="14" t="n">
        <f aca="false">C15450/Summary!$B$4</f>
        <v>0.00853333333333333</v>
      </c>
      <c r="E15450" s="15" t="n">
        <v>0.857142857142857</v>
      </c>
      <c r="F15450" s="2" t="s">
        <v>53</v>
      </c>
      <c r="G15450" s="2" t="s">
        <v>44</v>
      </c>
      <c r="H15450" s="2" t="str">
        <f aca="false">IF(AND(E15450&gt;=0.4,E15450&lt;=0.6),"Yes","No")</f>
        <v>No</v>
      </c>
      <c r="I15450" s="2" t="str">
        <f aca="false">IF(AND(F15450="No",G15450="No",H15450="Yes"),"Yes","No")</f>
        <v>No</v>
      </c>
      <c r="J15450" s="2"/>
      <c r="K15450" s="2"/>
    </row>
    <row r="15451" customFormat="false" ht="15" hidden="false" customHeight="false" outlineLevel="0" collapsed="false">
      <c r="A15451" s="2" t="s">
        <v>20951</v>
      </c>
      <c r="B15451" s="13" t="n">
        <v>128</v>
      </c>
      <c r="C15451" s="13" t="n">
        <v>128</v>
      </c>
      <c r="D15451" s="14" t="n">
        <f aca="false">C15451/Summary!$B$4</f>
        <v>0.00853333333333333</v>
      </c>
      <c r="E15451" s="15" t="n">
        <v>0.714285714285714</v>
      </c>
      <c r="F15451" s="2" t="s">
        <v>53</v>
      </c>
      <c r="G15451" s="2" t="s">
        <v>44</v>
      </c>
      <c r="H15451" s="2" t="str">
        <f aca="false">IF(AND(E15451&gt;=0.4,E15451&lt;=0.6),"Yes","No")</f>
        <v>No</v>
      </c>
      <c r="I15451" s="2" t="str">
        <f aca="false">IF(AND(F15451="No",G15451="No",H15451="Yes"),"Yes","No")</f>
        <v>No</v>
      </c>
      <c r="J15451" s="2"/>
      <c r="K15451" s="2"/>
    </row>
    <row r="15452" customFormat="false" ht="15" hidden="false" customHeight="false" outlineLevel="0" collapsed="false">
      <c r="A15452" s="2" t="s">
        <v>20952</v>
      </c>
      <c r="B15452" s="13" t="n">
        <v>128</v>
      </c>
      <c r="C15452" s="13" t="n">
        <v>126</v>
      </c>
      <c r="D15452" s="14" t="n">
        <f aca="false">C15452/Summary!$B$4</f>
        <v>0.0084</v>
      </c>
      <c r="E15452" s="15" t="n">
        <v>0.285714285714286</v>
      </c>
      <c r="F15452" s="2" t="s">
        <v>53</v>
      </c>
      <c r="G15452" s="2" t="s">
        <v>44</v>
      </c>
      <c r="H15452" s="2" t="str">
        <f aca="false">IF(AND(E15452&gt;=0.4,E15452&lt;=0.6),"Yes","No")</f>
        <v>No</v>
      </c>
      <c r="I15452" s="2" t="str">
        <f aca="false">IF(AND(F15452="No",G15452="No",H15452="Yes"),"Yes","No")</f>
        <v>No</v>
      </c>
      <c r="J15452" s="2"/>
      <c r="K15452" s="2"/>
    </row>
    <row r="15453" customFormat="false" ht="15" hidden="false" customHeight="false" outlineLevel="0" collapsed="false">
      <c r="A15453" s="2" t="s">
        <v>20953</v>
      </c>
      <c r="B15453" s="13" t="n">
        <v>128</v>
      </c>
      <c r="C15453" s="13" t="n">
        <v>127</v>
      </c>
      <c r="D15453" s="14" t="n">
        <f aca="false">C15453/Summary!$B$4</f>
        <v>0.00846666666666667</v>
      </c>
      <c r="E15453" s="15" t="n">
        <v>0.714285714285714</v>
      </c>
      <c r="F15453" s="2" t="s">
        <v>53</v>
      </c>
      <c r="G15453" s="2" t="s">
        <v>44</v>
      </c>
      <c r="H15453" s="2" t="str">
        <f aca="false">IF(AND(E15453&gt;=0.4,E15453&lt;=0.6),"Yes","No")</f>
        <v>No</v>
      </c>
      <c r="I15453" s="2" t="str">
        <f aca="false">IF(AND(F15453="No",G15453="No",H15453="Yes"),"Yes","No")</f>
        <v>No</v>
      </c>
      <c r="J15453" s="2"/>
      <c r="K15453" s="2"/>
    </row>
    <row r="15454" customFormat="false" ht="15" hidden="false" customHeight="false" outlineLevel="0" collapsed="false">
      <c r="A15454" s="2" t="s">
        <v>20954</v>
      </c>
      <c r="B15454" s="13" t="n">
        <v>128</v>
      </c>
      <c r="C15454" s="13" t="n">
        <v>126</v>
      </c>
      <c r="D15454" s="14" t="n">
        <f aca="false">C15454/Summary!$B$4</f>
        <v>0.0084</v>
      </c>
      <c r="E15454" s="15" t="n">
        <v>0.571428571428571</v>
      </c>
      <c r="F15454" s="2" t="s">
        <v>44</v>
      </c>
      <c r="G15454" s="2" t="s">
        <v>53</v>
      </c>
      <c r="H15454" s="2" t="str">
        <f aca="false">IF(AND(E15454&gt;=0.4,E15454&lt;=0.6),"Yes","No")</f>
        <v>Yes</v>
      </c>
      <c r="I15454" s="2" t="str">
        <f aca="false">IF(AND(F15454="No",G15454="No",H15454="Yes"),"Yes","No")</f>
        <v>No</v>
      </c>
      <c r="J15454" s="2"/>
      <c r="K15454" s="2"/>
    </row>
    <row r="15455" customFormat="false" ht="15" hidden="false" customHeight="false" outlineLevel="0" collapsed="false">
      <c r="A15455" s="2" t="s">
        <v>20955</v>
      </c>
      <c r="B15455" s="13" t="n">
        <v>128</v>
      </c>
      <c r="C15455" s="13" t="n">
        <v>127</v>
      </c>
      <c r="D15455" s="14" t="n">
        <f aca="false">C15455/Summary!$B$4</f>
        <v>0.00846666666666667</v>
      </c>
      <c r="E15455" s="15" t="n">
        <v>0.428571428571429</v>
      </c>
      <c r="F15455" s="2" t="s">
        <v>53</v>
      </c>
      <c r="G15455" s="2" t="s">
        <v>44</v>
      </c>
      <c r="H15455" s="2" t="str">
        <f aca="false">IF(AND(E15455&gt;=0.4,E15455&lt;=0.6),"Yes","No")</f>
        <v>Yes</v>
      </c>
      <c r="I15455" s="2" t="str">
        <f aca="false">IF(AND(F15455="No",G15455="No",H15455="Yes"),"Yes","No")</f>
        <v>No</v>
      </c>
      <c r="J15455" s="2"/>
      <c r="K15455" s="2"/>
    </row>
    <row r="15456" customFormat="false" ht="15" hidden="false" customHeight="false" outlineLevel="0" collapsed="false">
      <c r="A15456" s="2" t="s">
        <v>20956</v>
      </c>
      <c r="B15456" s="13" t="n">
        <v>128</v>
      </c>
      <c r="C15456" s="13" t="n">
        <v>127</v>
      </c>
      <c r="D15456" s="14" t="n">
        <f aca="false">C15456/Summary!$B$4</f>
        <v>0.00846666666666667</v>
      </c>
      <c r="E15456" s="15" t="n">
        <v>0.714285714285714</v>
      </c>
      <c r="F15456" s="2" t="s">
        <v>53</v>
      </c>
      <c r="G15456" s="2" t="s">
        <v>53</v>
      </c>
      <c r="H15456" s="2" t="str">
        <f aca="false">IF(AND(E15456&gt;=0.4,E15456&lt;=0.6),"Yes","No")</f>
        <v>No</v>
      </c>
      <c r="I15456" s="2" t="str">
        <f aca="false">IF(AND(F15456="No",G15456="No",H15456="Yes"),"Yes","No")</f>
        <v>No</v>
      </c>
      <c r="J15456" s="2"/>
      <c r="K15456" s="2"/>
    </row>
    <row r="15457" customFormat="false" ht="15" hidden="false" customHeight="false" outlineLevel="0" collapsed="false">
      <c r="A15457" s="2" t="s">
        <v>20957</v>
      </c>
      <c r="B15457" s="13" t="n">
        <v>128</v>
      </c>
      <c r="C15457" s="13" t="n">
        <v>127</v>
      </c>
      <c r="D15457" s="14" t="n">
        <f aca="false">C15457/Summary!$B$4</f>
        <v>0.00846666666666667</v>
      </c>
      <c r="E15457" s="15" t="n">
        <v>0.714285714285714</v>
      </c>
      <c r="F15457" s="2" t="s">
        <v>53</v>
      </c>
      <c r="G15457" s="2" t="s">
        <v>53</v>
      </c>
      <c r="H15457" s="2" t="str">
        <f aca="false">IF(AND(E15457&gt;=0.4,E15457&lt;=0.6),"Yes","No")</f>
        <v>No</v>
      </c>
      <c r="I15457" s="2" t="str">
        <f aca="false">IF(AND(F15457="No",G15457="No",H15457="Yes"),"Yes","No")</f>
        <v>No</v>
      </c>
      <c r="J15457" s="2"/>
      <c r="K15457" s="2"/>
    </row>
    <row r="15458" customFormat="false" ht="15" hidden="false" customHeight="false" outlineLevel="0" collapsed="false">
      <c r="A15458" s="2" t="s">
        <v>20958</v>
      </c>
      <c r="B15458" s="13" t="n">
        <v>128</v>
      </c>
      <c r="C15458" s="13" t="n">
        <v>127</v>
      </c>
      <c r="D15458" s="14" t="n">
        <f aca="false">C15458/Summary!$B$4</f>
        <v>0.00846666666666667</v>
      </c>
      <c r="E15458" s="15" t="n">
        <v>0.285714285714286</v>
      </c>
      <c r="F15458" s="2" t="s">
        <v>44</v>
      </c>
      <c r="G15458" s="2" t="s">
        <v>44</v>
      </c>
      <c r="H15458" s="2" t="str">
        <f aca="false">IF(AND(E15458&gt;=0.4,E15458&lt;=0.6),"Yes","No")</f>
        <v>No</v>
      </c>
      <c r="I15458" s="2" t="str">
        <f aca="false">IF(AND(F15458="No",G15458="No",H15458="Yes"),"Yes","No")</f>
        <v>No</v>
      </c>
      <c r="J15458" s="2"/>
      <c r="K15458" s="2"/>
    </row>
    <row r="15459" customFormat="false" ht="15" hidden="false" customHeight="false" outlineLevel="0" collapsed="false">
      <c r="A15459" s="2" t="s">
        <v>20959</v>
      </c>
      <c r="B15459" s="13" t="n">
        <v>128</v>
      </c>
      <c r="C15459" s="13" t="n">
        <v>127</v>
      </c>
      <c r="D15459" s="14" t="n">
        <f aca="false">C15459/Summary!$B$4</f>
        <v>0.00846666666666667</v>
      </c>
      <c r="E15459" s="15" t="n">
        <v>0.714285714285714</v>
      </c>
      <c r="F15459" s="2" t="s">
        <v>53</v>
      </c>
      <c r="G15459" s="2" t="s">
        <v>53</v>
      </c>
      <c r="H15459" s="2" t="str">
        <f aca="false">IF(AND(E15459&gt;=0.4,E15459&lt;=0.6),"Yes","No")</f>
        <v>No</v>
      </c>
      <c r="I15459" s="2" t="str">
        <f aca="false">IF(AND(F15459="No",G15459="No",H15459="Yes"),"Yes","No")</f>
        <v>No</v>
      </c>
      <c r="J15459" s="2"/>
      <c r="K15459" s="2"/>
    </row>
    <row r="15460" customFormat="false" ht="15" hidden="false" customHeight="false" outlineLevel="0" collapsed="false">
      <c r="A15460" s="2" t="s">
        <v>20960</v>
      </c>
      <c r="B15460" s="13" t="n">
        <v>128</v>
      </c>
      <c r="C15460" s="13" t="n">
        <v>127</v>
      </c>
      <c r="D15460" s="14" t="n">
        <f aca="false">C15460/Summary!$B$4</f>
        <v>0.00846666666666667</v>
      </c>
      <c r="E15460" s="15" t="n">
        <v>0.571428571428571</v>
      </c>
      <c r="F15460" s="2" t="s">
        <v>53</v>
      </c>
      <c r="G15460" s="2" t="s">
        <v>53</v>
      </c>
      <c r="H15460" s="2" t="str">
        <f aca="false">IF(AND(E15460&gt;=0.4,E15460&lt;=0.6),"Yes","No")</f>
        <v>Yes</v>
      </c>
      <c r="I15460" s="2" t="str">
        <f aca="false">IF(AND(F15460="No",G15460="No",H15460="Yes"),"Yes","No")</f>
        <v>No</v>
      </c>
      <c r="J15460" s="2"/>
      <c r="K15460" s="2"/>
    </row>
    <row r="15461" customFormat="false" ht="15" hidden="false" customHeight="false" outlineLevel="0" collapsed="false">
      <c r="A15461" s="2" t="s">
        <v>20961</v>
      </c>
      <c r="B15461" s="13" t="n">
        <v>128</v>
      </c>
      <c r="C15461" s="13" t="n">
        <v>127</v>
      </c>
      <c r="D15461" s="14" t="n">
        <f aca="false">C15461/Summary!$B$4</f>
        <v>0.00846666666666667</v>
      </c>
      <c r="E15461" s="15" t="n">
        <v>0.428571428571429</v>
      </c>
      <c r="F15461" s="2" t="s">
        <v>53</v>
      </c>
      <c r="G15461" s="2" t="s">
        <v>44</v>
      </c>
      <c r="H15461" s="2" t="str">
        <f aca="false">IF(AND(E15461&gt;=0.4,E15461&lt;=0.6),"Yes","No")</f>
        <v>Yes</v>
      </c>
      <c r="I15461" s="2" t="str">
        <f aca="false">IF(AND(F15461="No",G15461="No",H15461="Yes"),"Yes","No")</f>
        <v>No</v>
      </c>
      <c r="J15461" s="2"/>
      <c r="K15461" s="2"/>
    </row>
    <row r="15462" customFormat="false" ht="15" hidden="false" customHeight="false" outlineLevel="0" collapsed="false">
      <c r="A15462" s="2" t="s">
        <v>20962</v>
      </c>
      <c r="B15462" s="13" t="n">
        <v>128</v>
      </c>
      <c r="C15462" s="13" t="n">
        <v>128</v>
      </c>
      <c r="D15462" s="14" t="n">
        <f aca="false">C15462/Summary!$B$4</f>
        <v>0.00853333333333333</v>
      </c>
      <c r="E15462" s="15" t="n">
        <v>0.571428571428571</v>
      </c>
      <c r="F15462" s="2" t="s">
        <v>53</v>
      </c>
      <c r="G15462" s="2" t="s">
        <v>44</v>
      </c>
      <c r="H15462" s="2" t="str">
        <f aca="false">IF(AND(E15462&gt;=0.4,E15462&lt;=0.6),"Yes","No")</f>
        <v>Yes</v>
      </c>
      <c r="I15462" s="2" t="str">
        <f aca="false">IF(AND(F15462="No",G15462="No",H15462="Yes"),"Yes","No")</f>
        <v>No</v>
      </c>
      <c r="J15462" s="2"/>
      <c r="K15462" s="2"/>
    </row>
    <row r="15463" customFormat="false" ht="15" hidden="false" customHeight="false" outlineLevel="0" collapsed="false">
      <c r="A15463" s="2" t="s">
        <v>20963</v>
      </c>
      <c r="B15463" s="13" t="n">
        <v>128</v>
      </c>
      <c r="C15463" s="13" t="n">
        <v>128</v>
      </c>
      <c r="D15463" s="14" t="n">
        <f aca="false">C15463/Summary!$B$4</f>
        <v>0.00853333333333333</v>
      </c>
      <c r="E15463" s="15" t="n">
        <v>0.142857142857143</v>
      </c>
      <c r="F15463" s="2" t="s">
        <v>53</v>
      </c>
      <c r="G15463" s="2" t="s">
        <v>53</v>
      </c>
      <c r="H15463" s="2" t="str">
        <f aca="false">IF(AND(E15463&gt;=0.4,E15463&lt;=0.6),"Yes","No")</f>
        <v>No</v>
      </c>
      <c r="I15463" s="2" t="str">
        <f aca="false">IF(AND(F15463="No",G15463="No",H15463="Yes"),"Yes","No")</f>
        <v>No</v>
      </c>
      <c r="J15463" s="2"/>
      <c r="K15463" s="2"/>
    </row>
    <row r="15464" customFormat="false" ht="15" hidden="false" customHeight="false" outlineLevel="0" collapsed="false">
      <c r="A15464" s="2" t="s">
        <v>20964</v>
      </c>
      <c r="B15464" s="13" t="n">
        <v>128</v>
      </c>
      <c r="C15464" s="13" t="n">
        <v>128</v>
      </c>
      <c r="D15464" s="14" t="n">
        <f aca="false">C15464/Summary!$B$4</f>
        <v>0.00853333333333333</v>
      </c>
      <c r="E15464" s="15" t="n">
        <v>0.285714285714286</v>
      </c>
      <c r="F15464" s="2" t="s">
        <v>53</v>
      </c>
      <c r="G15464" s="2" t="s">
        <v>44</v>
      </c>
      <c r="H15464" s="2" t="str">
        <f aca="false">IF(AND(E15464&gt;=0.4,E15464&lt;=0.6),"Yes","No")</f>
        <v>No</v>
      </c>
      <c r="I15464" s="2" t="str">
        <f aca="false">IF(AND(F15464="No",G15464="No",H15464="Yes"),"Yes","No")</f>
        <v>No</v>
      </c>
      <c r="J15464" s="2"/>
      <c r="K15464" s="2"/>
    </row>
    <row r="15465" customFormat="false" ht="15" hidden="false" customHeight="false" outlineLevel="0" collapsed="false">
      <c r="A15465" s="2" t="s">
        <v>20965</v>
      </c>
      <c r="B15465" s="13" t="n">
        <v>128</v>
      </c>
      <c r="C15465" s="13" t="n">
        <v>128</v>
      </c>
      <c r="D15465" s="14" t="n">
        <f aca="false">C15465/Summary!$B$4</f>
        <v>0.00853333333333333</v>
      </c>
      <c r="E15465" s="15" t="n">
        <v>0.571428571428571</v>
      </c>
      <c r="F15465" s="2" t="s">
        <v>53</v>
      </c>
      <c r="G15465" s="2" t="s">
        <v>44</v>
      </c>
      <c r="H15465" s="2" t="str">
        <f aca="false">IF(AND(E15465&gt;=0.4,E15465&lt;=0.6),"Yes","No")</f>
        <v>Yes</v>
      </c>
      <c r="I15465" s="2" t="str">
        <f aca="false">IF(AND(F15465="No",G15465="No",H15465="Yes"),"Yes","No")</f>
        <v>No</v>
      </c>
      <c r="J15465" s="2"/>
      <c r="K15465" s="2"/>
    </row>
    <row r="15466" customFormat="false" ht="15" hidden="false" customHeight="false" outlineLevel="0" collapsed="false">
      <c r="A15466" s="2" t="s">
        <v>20966</v>
      </c>
      <c r="B15466" s="13" t="n">
        <v>128</v>
      </c>
      <c r="C15466" s="13" t="n">
        <v>128</v>
      </c>
      <c r="D15466" s="14" t="n">
        <f aca="false">C15466/Summary!$B$4</f>
        <v>0.00853333333333333</v>
      </c>
      <c r="E15466" s="15" t="n">
        <v>0.285714285714286</v>
      </c>
      <c r="F15466" s="2" t="s">
        <v>53</v>
      </c>
      <c r="G15466" s="2" t="s">
        <v>44</v>
      </c>
      <c r="H15466" s="2" t="str">
        <f aca="false">IF(AND(E15466&gt;=0.4,E15466&lt;=0.6),"Yes","No")</f>
        <v>No</v>
      </c>
      <c r="I15466" s="2" t="str">
        <f aca="false">IF(AND(F15466="No",G15466="No",H15466="Yes"),"Yes","No")</f>
        <v>No</v>
      </c>
      <c r="J15466" s="2"/>
      <c r="K15466" s="2"/>
    </row>
    <row r="15467" customFormat="false" ht="15" hidden="false" customHeight="false" outlineLevel="0" collapsed="false">
      <c r="A15467" s="2" t="s">
        <v>20967</v>
      </c>
      <c r="B15467" s="13" t="n">
        <v>128</v>
      </c>
      <c r="C15467" s="13" t="n">
        <v>127</v>
      </c>
      <c r="D15467" s="14" t="n">
        <f aca="false">C15467/Summary!$B$4</f>
        <v>0.00846666666666667</v>
      </c>
      <c r="E15467" s="15" t="n">
        <v>0.428571428571429</v>
      </c>
      <c r="F15467" s="2" t="s">
        <v>53</v>
      </c>
      <c r="G15467" s="2" t="s">
        <v>44</v>
      </c>
      <c r="H15467" s="2" t="str">
        <f aca="false">IF(AND(E15467&gt;=0.4,E15467&lt;=0.6),"Yes","No")</f>
        <v>Yes</v>
      </c>
      <c r="I15467" s="2" t="str">
        <f aca="false">IF(AND(F15467="No",G15467="No",H15467="Yes"),"Yes","No")</f>
        <v>No</v>
      </c>
      <c r="J15467" s="2"/>
      <c r="K15467" s="2"/>
    </row>
    <row r="15468" customFormat="false" ht="15" hidden="false" customHeight="false" outlineLevel="0" collapsed="false">
      <c r="A15468" s="2" t="s">
        <v>20968</v>
      </c>
      <c r="B15468" s="13" t="n">
        <v>128</v>
      </c>
      <c r="C15468" s="13" t="n">
        <v>127</v>
      </c>
      <c r="D15468" s="14" t="n">
        <f aca="false">C15468/Summary!$B$4</f>
        <v>0.00846666666666667</v>
      </c>
      <c r="E15468" s="15" t="n">
        <v>0.428571428571429</v>
      </c>
      <c r="F15468" s="2" t="s">
        <v>53</v>
      </c>
      <c r="G15468" s="2" t="s">
        <v>44</v>
      </c>
      <c r="H15468" s="2" t="str">
        <f aca="false">IF(AND(E15468&gt;=0.4,E15468&lt;=0.6),"Yes","No")</f>
        <v>Yes</v>
      </c>
      <c r="I15468" s="2" t="str">
        <f aca="false">IF(AND(F15468="No",G15468="No",H15468="Yes"),"Yes","No")</f>
        <v>No</v>
      </c>
      <c r="J15468" s="2"/>
      <c r="K15468" s="2"/>
    </row>
    <row r="15469" customFormat="false" ht="15" hidden="false" customHeight="false" outlineLevel="0" collapsed="false">
      <c r="A15469" s="2" t="s">
        <v>20969</v>
      </c>
      <c r="B15469" s="13" t="n">
        <v>128</v>
      </c>
      <c r="C15469" s="13" t="n">
        <v>128</v>
      </c>
      <c r="D15469" s="14" t="n">
        <f aca="false">C15469/Summary!$B$4</f>
        <v>0.00853333333333333</v>
      </c>
      <c r="E15469" s="15" t="n">
        <v>0</v>
      </c>
      <c r="F15469" s="2" t="s">
        <v>53</v>
      </c>
      <c r="G15469" s="2" t="s">
        <v>53</v>
      </c>
      <c r="H15469" s="2" t="str">
        <f aca="false">IF(AND(E15469&gt;=0.4,E15469&lt;=0.6),"Yes","No")</f>
        <v>No</v>
      </c>
      <c r="I15469" s="2" t="str">
        <f aca="false">IF(AND(F15469="No",G15469="No",H15469="Yes"),"Yes","No")</f>
        <v>No</v>
      </c>
      <c r="J15469" s="2"/>
      <c r="K15469" s="2"/>
    </row>
    <row r="15470" customFormat="false" ht="15" hidden="false" customHeight="false" outlineLevel="0" collapsed="false">
      <c r="A15470" s="2" t="s">
        <v>20970</v>
      </c>
      <c r="B15470" s="13" t="n">
        <v>128</v>
      </c>
      <c r="C15470" s="13" t="n">
        <v>128</v>
      </c>
      <c r="D15470" s="14" t="n">
        <f aca="false">C15470/Summary!$B$4</f>
        <v>0.00853333333333333</v>
      </c>
      <c r="E15470" s="15" t="n">
        <v>0.142857142857143</v>
      </c>
      <c r="F15470" s="2" t="s">
        <v>53</v>
      </c>
      <c r="G15470" s="2" t="s">
        <v>53</v>
      </c>
      <c r="H15470" s="2" t="str">
        <f aca="false">IF(AND(E15470&gt;=0.4,E15470&lt;=0.6),"Yes","No")</f>
        <v>No</v>
      </c>
      <c r="I15470" s="2" t="str">
        <f aca="false">IF(AND(F15470="No",G15470="No",H15470="Yes"),"Yes","No")</f>
        <v>No</v>
      </c>
      <c r="J15470" s="2"/>
      <c r="K15470" s="2"/>
    </row>
    <row r="15471" customFormat="false" ht="15" hidden="false" customHeight="false" outlineLevel="0" collapsed="false">
      <c r="A15471" s="2" t="s">
        <v>20971</v>
      </c>
      <c r="B15471" s="13" t="n">
        <v>128</v>
      </c>
      <c r="C15471" s="13" t="n">
        <v>126</v>
      </c>
      <c r="D15471" s="14" t="n">
        <f aca="false">C15471/Summary!$B$4</f>
        <v>0.0084</v>
      </c>
      <c r="E15471" s="15" t="n">
        <v>0.428571428571429</v>
      </c>
      <c r="F15471" s="2" t="s">
        <v>53</v>
      </c>
      <c r="G15471" s="2" t="s">
        <v>44</v>
      </c>
      <c r="H15471" s="2" t="str">
        <f aca="false">IF(AND(E15471&gt;=0.4,E15471&lt;=0.6),"Yes","No")</f>
        <v>Yes</v>
      </c>
      <c r="I15471" s="2" t="str">
        <f aca="false">IF(AND(F15471="No",G15471="No",H15471="Yes"),"Yes","No")</f>
        <v>No</v>
      </c>
      <c r="J15471" s="2"/>
      <c r="K15471" s="2"/>
    </row>
    <row r="15472" customFormat="false" ht="15" hidden="false" customHeight="false" outlineLevel="0" collapsed="false">
      <c r="A15472" s="2" t="s">
        <v>20972</v>
      </c>
      <c r="B15472" s="13" t="n">
        <v>128</v>
      </c>
      <c r="C15472" s="13" t="n">
        <v>128</v>
      </c>
      <c r="D15472" s="14" t="n">
        <f aca="false">C15472/Summary!$B$4</f>
        <v>0.00853333333333333</v>
      </c>
      <c r="E15472" s="15" t="n">
        <v>0.142857142857143</v>
      </c>
      <c r="F15472" s="2" t="s">
        <v>53</v>
      </c>
      <c r="G15472" s="2" t="s">
        <v>53</v>
      </c>
      <c r="H15472" s="2" t="str">
        <f aca="false">IF(AND(E15472&gt;=0.4,E15472&lt;=0.6),"Yes","No")</f>
        <v>No</v>
      </c>
      <c r="I15472" s="2" t="str">
        <f aca="false">IF(AND(F15472="No",G15472="No",H15472="Yes"),"Yes","No")</f>
        <v>No</v>
      </c>
      <c r="J15472" s="2"/>
      <c r="K15472" s="2"/>
    </row>
    <row r="15473" customFormat="false" ht="15" hidden="false" customHeight="false" outlineLevel="0" collapsed="false">
      <c r="A15473" s="2" t="s">
        <v>20973</v>
      </c>
      <c r="B15473" s="13" t="n">
        <v>128</v>
      </c>
      <c r="C15473" s="13" t="n">
        <v>128</v>
      </c>
      <c r="D15473" s="14" t="n">
        <f aca="false">C15473/Summary!$B$4</f>
        <v>0.00853333333333333</v>
      </c>
      <c r="E15473" s="15" t="n">
        <v>0.428571428571429</v>
      </c>
      <c r="F15473" s="2" t="s">
        <v>53</v>
      </c>
      <c r="G15473" s="2" t="s">
        <v>44</v>
      </c>
      <c r="H15473" s="2" t="str">
        <f aca="false">IF(AND(E15473&gt;=0.4,E15473&lt;=0.6),"Yes","No")</f>
        <v>Yes</v>
      </c>
      <c r="I15473" s="2" t="str">
        <f aca="false">IF(AND(F15473="No",G15473="No",H15473="Yes"),"Yes","No")</f>
        <v>No</v>
      </c>
      <c r="J15473" s="2"/>
      <c r="K15473" s="2"/>
    </row>
    <row r="15474" customFormat="false" ht="15" hidden="false" customHeight="false" outlineLevel="0" collapsed="false">
      <c r="A15474" s="2" t="s">
        <v>20974</v>
      </c>
      <c r="B15474" s="13" t="n">
        <v>128</v>
      </c>
      <c r="C15474" s="13" t="n">
        <v>128</v>
      </c>
      <c r="D15474" s="14" t="n">
        <f aca="false">C15474/Summary!$B$4</f>
        <v>0.00853333333333333</v>
      </c>
      <c r="E15474" s="15" t="n">
        <v>0.714285714285714</v>
      </c>
      <c r="F15474" s="2" t="s">
        <v>53</v>
      </c>
      <c r="G15474" s="2" t="s">
        <v>44</v>
      </c>
      <c r="H15474" s="2" t="str">
        <f aca="false">IF(AND(E15474&gt;=0.4,E15474&lt;=0.6),"Yes","No")</f>
        <v>No</v>
      </c>
      <c r="I15474" s="2" t="str">
        <f aca="false">IF(AND(F15474="No",G15474="No",H15474="Yes"),"Yes","No")</f>
        <v>No</v>
      </c>
      <c r="J15474" s="2"/>
      <c r="K15474" s="2"/>
    </row>
    <row r="15475" customFormat="false" ht="15" hidden="false" customHeight="false" outlineLevel="0" collapsed="false">
      <c r="A15475" s="2" t="s">
        <v>20975</v>
      </c>
      <c r="B15475" s="13" t="n">
        <v>128</v>
      </c>
      <c r="C15475" s="13" t="n">
        <v>128</v>
      </c>
      <c r="D15475" s="14" t="n">
        <f aca="false">C15475/Summary!$B$4</f>
        <v>0.00853333333333333</v>
      </c>
      <c r="E15475" s="15" t="n">
        <v>0.571428571428571</v>
      </c>
      <c r="F15475" s="2" t="s">
        <v>53</v>
      </c>
      <c r="G15475" s="2" t="s">
        <v>44</v>
      </c>
      <c r="H15475" s="2" t="str">
        <f aca="false">IF(AND(E15475&gt;=0.4,E15475&lt;=0.6),"Yes","No")</f>
        <v>Yes</v>
      </c>
      <c r="I15475" s="2" t="str">
        <f aca="false">IF(AND(F15475="No",G15475="No",H15475="Yes"),"Yes","No")</f>
        <v>No</v>
      </c>
      <c r="J15475" s="2"/>
      <c r="K15475" s="2"/>
    </row>
    <row r="15476" customFormat="false" ht="15" hidden="false" customHeight="false" outlineLevel="0" collapsed="false">
      <c r="A15476" s="2" t="s">
        <v>20976</v>
      </c>
      <c r="B15476" s="13" t="n">
        <v>128</v>
      </c>
      <c r="C15476" s="13" t="n">
        <v>128</v>
      </c>
      <c r="D15476" s="14" t="n">
        <f aca="false">C15476/Summary!$B$4</f>
        <v>0.00853333333333333</v>
      </c>
      <c r="E15476" s="15" t="n">
        <v>0.857142857142857</v>
      </c>
      <c r="F15476" s="2" t="s">
        <v>53</v>
      </c>
      <c r="G15476" s="2" t="s">
        <v>44</v>
      </c>
      <c r="H15476" s="2" t="str">
        <f aca="false">IF(AND(E15476&gt;=0.4,E15476&lt;=0.6),"Yes","No")</f>
        <v>No</v>
      </c>
      <c r="I15476" s="2" t="str">
        <f aca="false">IF(AND(F15476="No",G15476="No",H15476="Yes"),"Yes","No")</f>
        <v>No</v>
      </c>
      <c r="J15476" s="2"/>
      <c r="K15476" s="2"/>
    </row>
    <row r="15477" customFormat="false" ht="15" hidden="false" customHeight="false" outlineLevel="0" collapsed="false">
      <c r="A15477" s="2" t="s">
        <v>20977</v>
      </c>
      <c r="B15477" s="13" t="n">
        <v>128</v>
      </c>
      <c r="C15477" s="13" t="n">
        <v>128</v>
      </c>
      <c r="D15477" s="14" t="n">
        <f aca="false">C15477/Summary!$B$4</f>
        <v>0.00853333333333333</v>
      </c>
      <c r="E15477" s="15" t="n">
        <v>0.285714285714286</v>
      </c>
      <c r="F15477" s="2" t="s">
        <v>53</v>
      </c>
      <c r="G15477" s="2" t="s">
        <v>53</v>
      </c>
      <c r="H15477" s="2" t="str">
        <f aca="false">IF(AND(E15477&gt;=0.4,E15477&lt;=0.6),"Yes","No")</f>
        <v>No</v>
      </c>
      <c r="I15477" s="2" t="str">
        <f aca="false">IF(AND(F15477="No",G15477="No",H15477="Yes"),"Yes","No")</f>
        <v>No</v>
      </c>
      <c r="J15477" s="2"/>
      <c r="K15477" s="2"/>
    </row>
    <row r="15478" customFormat="false" ht="15" hidden="false" customHeight="false" outlineLevel="0" collapsed="false">
      <c r="A15478" s="2" t="s">
        <v>20978</v>
      </c>
      <c r="B15478" s="13" t="n">
        <v>128</v>
      </c>
      <c r="C15478" s="13" t="n">
        <v>128</v>
      </c>
      <c r="D15478" s="14" t="n">
        <f aca="false">C15478/Summary!$B$4</f>
        <v>0.00853333333333333</v>
      </c>
      <c r="E15478" s="15" t="n">
        <v>0.857142857142857</v>
      </c>
      <c r="F15478" s="2" t="s">
        <v>53</v>
      </c>
      <c r="G15478" s="2" t="s">
        <v>44</v>
      </c>
      <c r="H15478" s="2" t="str">
        <f aca="false">IF(AND(E15478&gt;=0.4,E15478&lt;=0.6),"Yes","No")</f>
        <v>No</v>
      </c>
      <c r="I15478" s="2" t="str">
        <f aca="false">IF(AND(F15478="No",G15478="No",H15478="Yes"),"Yes","No")</f>
        <v>No</v>
      </c>
      <c r="J15478" s="2"/>
      <c r="K15478" s="2"/>
    </row>
    <row r="15479" customFormat="false" ht="15" hidden="false" customHeight="false" outlineLevel="0" collapsed="false">
      <c r="A15479" s="2" t="s">
        <v>20979</v>
      </c>
      <c r="B15479" s="13" t="n">
        <v>128</v>
      </c>
      <c r="C15479" s="13" t="n">
        <v>128</v>
      </c>
      <c r="D15479" s="14" t="n">
        <f aca="false">C15479/Summary!$B$4</f>
        <v>0.00853333333333333</v>
      </c>
      <c r="E15479" s="15" t="n">
        <v>0.714285714285714</v>
      </c>
      <c r="F15479" s="2" t="s">
        <v>53</v>
      </c>
      <c r="G15479" s="2" t="s">
        <v>44</v>
      </c>
      <c r="H15479" s="2" t="str">
        <f aca="false">IF(AND(E15479&gt;=0.4,E15479&lt;=0.6),"Yes","No")</f>
        <v>No</v>
      </c>
      <c r="I15479" s="2" t="str">
        <f aca="false">IF(AND(F15479="No",G15479="No",H15479="Yes"),"Yes","No")</f>
        <v>No</v>
      </c>
      <c r="J15479" s="2"/>
      <c r="K15479" s="2"/>
    </row>
    <row r="15480" customFormat="false" ht="15" hidden="false" customHeight="false" outlineLevel="0" collapsed="false">
      <c r="A15480" s="2" t="s">
        <v>20980</v>
      </c>
      <c r="B15480" s="13" t="n">
        <v>128</v>
      </c>
      <c r="C15480" s="13" t="n">
        <v>128</v>
      </c>
      <c r="D15480" s="14" t="n">
        <f aca="false">C15480/Summary!$B$4</f>
        <v>0.00853333333333333</v>
      </c>
      <c r="E15480" s="15" t="n">
        <v>0.571428571428571</v>
      </c>
      <c r="F15480" s="2" t="s">
        <v>53</v>
      </c>
      <c r="G15480" s="2" t="s">
        <v>44</v>
      </c>
      <c r="H15480" s="2" t="str">
        <f aca="false">IF(AND(E15480&gt;=0.4,E15480&lt;=0.6),"Yes","No")</f>
        <v>Yes</v>
      </c>
      <c r="I15480" s="2" t="str">
        <f aca="false">IF(AND(F15480="No",G15480="No",H15480="Yes"),"Yes","No")</f>
        <v>No</v>
      </c>
      <c r="J15480" s="2"/>
      <c r="K15480" s="2"/>
    </row>
    <row r="15481" customFormat="false" ht="15" hidden="false" customHeight="false" outlineLevel="0" collapsed="false">
      <c r="A15481" s="2" t="s">
        <v>20981</v>
      </c>
      <c r="B15481" s="13" t="n">
        <v>128</v>
      </c>
      <c r="C15481" s="13" t="n">
        <v>128</v>
      </c>
      <c r="D15481" s="14" t="n">
        <f aca="false">C15481/Summary!$B$4</f>
        <v>0.00853333333333333</v>
      </c>
      <c r="E15481" s="15" t="n">
        <v>0.714285714285714</v>
      </c>
      <c r="F15481" s="2" t="s">
        <v>53</v>
      </c>
      <c r="G15481" s="2" t="s">
        <v>53</v>
      </c>
      <c r="H15481" s="2" t="str">
        <f aca="false">IF(AND(E15481&gt;=0.4,E15481&lt;=0.6),"Yes","No")</f>
        <v>No</v>
      </c>
      <c r="I15481" s="2" t="str">
        <f aca="false">IF(AND(F15481="No",G15481="No",H15481="Yes"),"Yes","No")</f>
        <v>No</v>
      </c>
      <c r="J15481" s="2"/>
      <c r="K15481" s="2"/>
    </row>
    <row r="15482" customFormat="false" ht="15" hidden="false" customHeight="false" outlineLevel="0" collapsed="false">
      <c r="A15482" s="2" t="s">
        <v>20982</v>
      </c>
      <c r="B15482" s="13" t="n">
        <v>128</v>
      </c>
      <c r="C15482" s="13" t="n">
        <v>127</v>
      </c>
      <c r="D15482" s="14" t="n">
        <f aca="false">C15482/Summary!$B$4</f>
        <v>0.00846666666666667</v>
      </c>
      <c r="E15482" s="15" t="n">
        <v>0.285714285714286</v>
      </c>
      <c r="F15482" s="2" t="s">
        <v>53</v>
      </c>
      <c r="G15482" s="2" t="s">
        <v>44</v>
      </c>
      <c r="H15482" s="2" t="str">
        <f aca="false">IF(AND(E15482&gt;=0.4,E15482&lt;=0.6),"Yes","No")</f>
        <v>No</v>
      </c>
      <c r="I15482" s="2" t="str">
        <f aca="false">IF(AND(F15482="No",G15482="No",H15482="Yes"),"Yes","No")</f>
        <v>No</v>
      </c>
      <c r="J15482" s="2"/>
      <c r="K15482" s="2"/>
    </row>
    <row r="15483" customFormat="false" ht="15" hidden="false" customHeight="false" outlineLevel="0" collapsed="false">
      <c r="A15483" s="2" t="s">
        <v>20983</v>
      </c>
      <c r="B15483" s="13" t="n">
        <v>128</v>
      </c>
      <c r="C15483" s="13" t="n">
        <v>128</v>
      </c>
      <c r="D15483" s="14" t="n">
        <f aca="false">C15483/Summary!$B$4</f>
        <v>0.00853333333333333</v>
      </c>
      <c r="E15483" s="15" t="n">
        <v>0.428571428571429</v>
      </c>
      <c r="F15483" s="2" t="s">
        <v>53</v>
      </c>
      <c r="G15483" s="2" t="s">
        <v>44</v>
      </c>
      <c r="H15483" s="2" t="str">
        <f aca="false">IF(AND(E15483&gt;=0.4,E15483&lt;=0.6),"Yes","No")</f>
        <v>Yes</v>
      </c>
      <c r="I15483" s="2" t="str">
        <f aca="false">IF(AND(F15483="No",G15483="No",H15483="Yes"),"Yes","No")</f>
        <v>No</v>
      </c>
      <c r="J15483" s="2"/>
      <c r="K15483" s="2"/>
    </row>
    <row r="15484" customFormat="false" ht="15" hidden="false" customHeight="false" outlineLevel="0" collapsed="false">
      <c r="A15484" s="2" t="s">
        <v>20984</v>
      </c>
      <c r="B15484" s="13" t="n">
        <v>128</v>
      </c>
      <c r="C15484" s="13" t="n">
        <v>128</v>
      </c>
      <c r="D15484" s="14" t="n">
        <f aca="false">C15484/Summary!$B$4</f>
        <v>0.00853333333333333</v>
      </c>
      <c r="E15484" s="15" t="n">
        <v>0.714285714285714</v>
      </c>
      <c r="F15484" s="2" t="s">
        <v>53</v>
      </c>
      <c r="G15484" s="2" t="s">
        <v>44</v>
      </c>
      <c r="H15484" s="2" t="str">
        <f aca="false">IF(AND(E15484&gt;=0.4,E15484&lt;=0.6),"Yes","No")</f>
        <v>No</v>
      </c>
      <c r="I15484" s="2" t="str">
        <f aca="false">IF(AND(F15484="No",G15484="No",H15484="Yes"),"Yes","No")</f>
        <v>No</v>
      </c>
      <c r="J15484" s="2"/>
      <c r="K15484" s="2"/>
    </row>
    <row r="15485" customFormat="false" ht="15" hidden="false" customHeight="false" outlineLevel="0" collapsed="false">
      <c r="A15485" s="2" t="s">
        <v>20985</v>
      </c>
      <c r="B15485" s="13" t="n">
        <v>128</v>
      </c>
      <c r="C15485" s="13" t="n">
        <v>128</v>
      </c>
      <c r="D15485" s="14" t="n">
        <f aca="false">C15485/Summary!$B$4</f>
        <v>0.00853333333333333</v>
      </c>
      <c r="E15485" s="15" t="n">
        <v>0.571428571428571</v>
      </c>
      <c r="F15485" s="2" t="s">
        <v>53</v>
      </c>
      <c r="G15485" s="2" t="s">
        <v>53</v>
      </c>
      <c r="H15485" s="2" t="str">
        <f aca="false">IF(AND(E15485&gt;=0.4,E15485&lt;=0.6),"Yes","No")</f>
        <v>Yes</v>
      </c>
      <c r="I15485" s="2" t="str">
        <f aca="false">IF(AND(F15485="No",G15485="No",H15485="Yes"),"Yes","No")</f>
        <v>No</v>
      </c>
      <c r="J15485" s="2"/>
      <c r="K15485" s="2"/>
    </row>
    <row r="15486" customFormat="false" ht="15" hidden="false" customHeight="false" outlineLevel="0" collapsed="false">
      <c r="A15486" s="2" t="s">
        <v>20986</v>
      </c>
      <c r="B15486" s="13" t="n">
        <v>128</v>
      </c>
      <c r="C15486" s="13" t="n">
        <v>127</v>
      </c>
      <c r="D15486" s="14" t="n">
        <f aca="false">C15486/Summary!$B$4</f>
        <v>0.00846666666666667</v>
      </c>
      <c r="E15486" s="15" t="n">
        <v>0.285714285714286</v>
      </c>
      <c r="F15486" s="2" t="s">
        <v>53</v>
      </c>
      <c r="G15486" s="2" t="s">
        <v>53</v>
      </c>
      <c r="H15486" s="2" t="str">
        <f aca="false">IF(AND(E15486&gt;=0.4,E15486&lt;=0.6),"Yes","No")</f>
        <v>No</v>
      </c>
      <c r="I15486" s="2" t="str">
        <f aca="false">IF(AND(F15486="No",G15486="No",H15486="Yes"),"Yes","No")</f>
        <v>No</v>
      </c>
      <c r="J15486" s="2"/>
      <c r="K15486" s="2"/>
    </row>
    <row r="15487" customFormat="false" ht="15" hidden="false" customHeight="false" outlineLevel="0" collapsed="false">
      <c r="A15487" s="2" t="s">
        <v>20987</v>
      </c>
      <c r="B15487" s="13" t="n">
        <v>128</v>
      </c>
      <c r="C15487" s="13" t="n">
        <v>127</v>
      </c>
      <c r="D15487" s="14" t="n">
        <f aca="false">C15487/Summary!$B$4</f>
        <v>0.00846666666666667</v>
      </c>
      <c r="E15487" s="15" t="n">
        <v>0.285714285714286</v>
      </c>
      <c r="F15487" s="2" t="s">
        <v>53</v>
      </c>
      <c r="G15487" s="2" t="s">
        <v>53</v>
      </c>
      <c r="H15487" s="2" t="str">
        <f aca="false">IF(AND(E15487&gt;=0.4,E15487&lt;=0.6),"Yes","No")</f>
        <v>No</v>
      </c>
      <c r="I15487" s="2" t="str">
        <f aca="false">IF(AND(F15487="No",G15487="No",H15487="Yes"),"Yes","No")</f>
        <v>No</v>
      </c>
      <c r="J15487" s="2"/>
      <c r="K15487" s="2"/>
    </row>
    <row r="15488" customFormat="false" ht="15" hidden="false" customHeight="false" outlineLevel="0" collapsed="false">
      <c r="A15488" s="2" t="s">
        <v>20988</v>
      </c>
      <c r="B15488" s="13" t="n">
        <v>128</v>
      </c>
      <c r="C15488" s="13" t="n">
        <v>128</v>
      </c>
      <c r="D15488" s="14" t="n">
        <f aca="false">C15488/Summary!$B$4</f>
        <v>0.00853333333333333</v>
      </c>
      <c r="E15488" s="15" t="n">
        <v>0.571428571428571</v>
      </c>
      <c r="F15488" s="2" t="s">
        <v>53</v>
      </c>
      <c r="G15488" s="2" t="s">
        <v>44</v>
      </c>
      <c r="H15488" s="2" t="str">
        <f aca="false">IF(AND(E15488&gt;=0.4,E15488&lt;=0.6),"Yes","No")</f>
        <v>Yes</v>
      </c>
      <c r="I15488" s="2" t="str">
        <f aca="false">IF(AND(F15488="No",G15488="No",H15488="Yes"),"Yes","No")</f>
        <v>No</v>
      </c>
      <c r="J15488" s="2"/>
      <c r="K15488" s="2"/>
    </row>
    <row r="15489" customFormat="false" ht="15" hidden="false" customHeight="false" outlineLevel="0" collapsed="false">
      <c r="A15489" s="2" t="s">
        <v>20989</v>
      </c>
      <c r="B15489" s="13" t="n">
        <v>128</v>
      </c>
      <c r="C15489" s="13" t="n">
        <v>128</v>
      </c>
      <c r="D15489" s="14" t="n">
        <f aca="false">C15489/Summary!$B$4</f>
        <v>0.00853333333333333</v>
      </c>
      <c r="E15489" s="15" t="n">
        <v>0.428571428571429</v>
      </c>
      <c r="F15489" s="2" t="s">
        <v>53</v>
      </c>
      <c r="G15489" s="2" t="s">
        <v>53</v>
      </c>
      <c r="H15489" s="2" t="str">
        <f aca="false">IF(AND(E15489&gt;=0.4,E15489&lt;=0.6),"Yes","No")</f>
        <v>Yes</v>
      </c>
      <c r="I15489" s="2" t="str">
        <f aca="false">IF(AND(F15489="No",G15489="No",H15489="Yes"),"Yes","No")</f>
        <v>No</v>
      </c>
      <c r="J15489" s="2"/>
      <c r="K15489" s="2"/>
    </row>
    <row r="15490" customFormat="false" ht="15" hidden="false" customHeight="false" outlineLevel="0" collapsed="false">
      <c r="A15490" s="2" t="s">
        <v>20990</v>
      </c>
      <c r="B15490" s="13" t="n">
        <v>128</v>
      </c>
      <c r="C15490" s="13" t="n">
        <v>126</v>
      </c>
      <c r="D15490" s="14" t="n">
        <f aca="false">C15490/Summary!$B$4</f>
        <v>0.0084</v>
      </c>
      <c r="E15490" s="15" t="n">
        <v>0.285714285714286</v>
      </c>
      <c r="F15490" s="2" t="s">
        <v>53</v>
      </c>
      <c r="G15490" s="2" t="s">
        <v>53</v>
      </c>
      <c r="H15490" s="2" t="str">
        <f aca="false">IF(AND(E15490&gt;=0.4,E15490&lt;=0.6),"Yes","No")</f>
        <v>No</v>
      </c>
      <c r="I15490" s="2" t="str">
        <f aca="false">IF(AND(F15490="No",G15490="No",H15490="Yes"),"Yes","No")</f>
        <v>No</v>
      </c>
      <c r="J15490" s="2"/>
      <c r="K15490" s="2"/>
    </row>
    <row r="15491" customFormat="false" ht="15" hidden="false" customHeight="false" outlineLevel="0" collapsed="false">
      <c r="A15491" s="2" t="s">
        <v>20991</v>
      </c>
      <c r="B15491" s="13" t="n">
        <v>128</v>
      </c>
      <c r="C15491" s="13" t="n">
        <v>128</v>
      </c>
      <c r="D15491" s="14" t="n">
        <f aca="false">C15491/Summary!$B$4</f>
        <v>0.00853333333333333</v>
      </c>
      <c r="E15491" s="15" t="n">
        <v>0.142857142857143</v>
      </c>
      <c r="F15491" s="2" t="s">
        <v>53</v>
      </c>
      <c r="G15491" s="2" t="s">
        <v>53</v>
      </c>
      <c r="H15491" s="2" t="str">
        <f aca="false">IF(AND(E15491&gt;=0.4,E15491&lt;=0.6),"Yes","No")</f>
        <v>No</v>
      </c>
      <c r="I15491" s="2" t="str">
        <f aca="false">IF(AND(F15491="No",G15491="No",H15491="Yes"),"Yes","No")</f>
        <v>No</v>
      </c>
      <c r="J15491" s="2"/>
      <c r="K15491" s="2"/>
    </row>
    <row r="15492" customFormat="false" ht="15" hidden="false" customHeight="false" outlineLevel="0" collapsed="false">
      <c r="A15492" s="2" t="s">
        <v>20992</v>
      </c>
      <c r="B15492" s="13" t="n">
        <v>128</v>
      </c>
      <c r="C15492" s="13" t="n">
        <v>128</v>
      </c>
      <c r="D15492" s="14" t="n">
        <f aca="false">C15492/Summary!$B$4</f>
        <v>0.00853333333333333</v>
      </c>
      <c r="E15492" s="15" t="n">
        <v>0.285714285714286</v>
      </c>
      <c r="F15492" s="2" t="s">
        <v>53</v>
      </c>
      <c r="G15492" s="2" t="s">
        <v>44</v>
      </c>
      <c r="H15492" s="2" t="str">
        <f aca="false">IF(AND(E15492&gt;=0.4,E15492&lt;=0.6),"Yes","No")</f>
        <v>No</v>
      </c>
      <c r="I15492" s="2" t="str">
        <f aca="false">IF(AND(F15492="No",G15492="No",H15492="Yes"),"Yes","No")</f>
        <v>No</v>
      </c>
      <c r="J15492" s="2"/>
      <c r="K15492" s="2"/>
    </row>
    <row r="15493" customFormat="false" ht="15" hidden="false" customHeight="false" outlineLevel="0" collapsed="false">
      <c r="A15493" s="2" t="s">
        <v>20993</v>
      </c>
      <c r="B15493" s="13" t="n">
        <v>128</v>
      </c>
      <c r="C15493" s="13" t="n">
        <v>127</v>
      </c>
      <c r="D15493" s="14" t="n">
        <f aca="false">C15493/Summary!$B$4</f>
        <v>0.00846666666666667</v>
      </c>
      <c r="E15493" s="15" t="n">
        <v>0.428571428571429</v>
      </c>
      <c r="F15493" s="2" t="s">
        <v>53</v>
      </c>
      <c r="G15493" s="2" t="s">
        <v>44</v>
      </c>
      <c r="H15493" s="2" t="str">
        <f aca="false">IF(AND(E15493&gt;=0.4,E15493&lt;=0.6),"Yes","No")</f>
        <v>Yes</v>
      </c>
      <c r="I15493" s="2" t="str">
        <f aca="false">IF(AND(F15493="No",G15493="No",H15493="Yes"),"Yes","No")</f>
        <v>No</v>
      </c>
      <c r="J15493" s="2"/>
      <c r="K15493" s="2"/>
    </row>
    <row r="15494" customFormat="false" ht="15" hidden="false" customHeight="false" outlineLevel="0" collapsed="false">
      <c r="A15494" s="2" t="s">
        <v>20994</v>
      </c>
      <c r="B15494" s="13" t="n">
        <v>128</v>
      </c>
      <c r="C15494" s="13" t="n">
        <v>128</v>
      </c>
      <c r="D15494" s="14" t="n">
        <f aca="false">C15494/Summary!$B$4</f>
        <v>0.00853333333333333</v>
      </c>
      <c r="E15494" s="15" t="n">
        <v>0.285714285714286</v>
      </c>
      <c r="F15494" s="2" t="s">
        <v>53</v>
      </c>
      <c r="G15494" s="2" t="s">
        <v>44</v>
      </c>
      <c r="H15494" s="2" t="str">
        <f aca="false">IF(AND(E15494&gt;=0.4,E15494&lt;=0.6),"Yes","No")</f>
        <v>No</v>
      </c>
      <c r="I15494" s="2" t="str">
        <f aca="false">IF(AND(F15494="No",G15494="No",H15494="Yes"),"Yes","No")</f>
        <v>No</v>
      </c>
      <c r="J15494" s="2"/>
      <c r="K15494" s="2"/>
    </row>
    <row r="15495" customFormat="false" ht="15" hidden="false" customHeight="false" outlineLevel="0" collapsed="false">
      <c r="A15495" s="2" t="s">
        <v>20995</v>
      </c>
      <c r="B15495" s="13" t="n">
        <v>129</v>
      </c>
      <c r="C15495" s="13" t="n">
        <v>128</v>
      </c>
      <c r="D15495" s="14" t="n">
        <f aca="false">C15495/Summary!$B$4</f>
        <v>0.00853333333333333</v>
      </c>
      <c r="E15495" s="15" t="n">
        <v>0.428571428571429</v>
      </c>
      <c r="F15495" s="2" t="s">
        <v>53</v>
      </c>
      <c r="G15495" s="2" t="s">
        <v>44</v>
      </c>
      <c r="H15495" s="2" t="str">
        <f aca="false">IF(AND(E15495&gt;=0.4,E15495&lt;=0.6),"Yes","No")</f>
        <v>Yes</v>
      </c>
      <c r="I15495" s="2" t="str">
        <f aca="false">IF(AND(F15495="No",G15495="No",H15495="Yes"),"Yes","No")</f>
        <v>No</v>
      </c>
      <c r="J15495" s="2"/>
      <c r="K15495" s="2"/>
    </row>
    <row r="15496" customFormat="false" ht="15" hidden="false" customHeight="false" outlineLevel="0" collapsed="false">
      <c r="A15496" s="2" t="s">
        <v>20996</v>
      </c>
      <c r="B15496" s="13" t="n">
        <v>129</v>
      </c>
      <c r="C15496" s="13" t="n">
        <v>129</v>
      </c>
      <c r="D15496" s="14" t="n">
        <f aca="false">C15496/Summary!$B$4</f>
        <v>0.0086</v>
      </c>
      <c r="E15496" s="15" t="n">
        <v>0.571428571428571</v>
      </c>
      <c r="F15496" s="2" t="s">
        <v>53</v>
      </c>
      <c r="G15496" s="2" t="s">
        <v>53</v>
      </c>
      <c r="H15496" s="2" t="str">
        <f aca="false">IF(AND(E15496&gt;=0.4,E15496&lt;=0.6),"Yes","No")</f>
        <v>Yes</v>
      </c>
      <c r="I15496" s="2" t="str">
        <f aca="false">IF(AND(F15496="No",G15496="No",H15496="Yes"),"Yes","No")</f>
        <v>No</v>
      </c>
      <c r="J15496" s="2"/>
      <c r="K15496" s="2"/>
    </row>
    <row r="15497" customFormat="false" ht="15" hidden="false" customHeight="false" outlineLevel="0" collapsed="false">
      <c r="A15497" s="2" t="s">
        <v>20997</v>
      </c>
      <c r="B15497" s="13" t="n">
        <v>129</v>
      </c>
      <c r="C15497" s="13" t="n">
        <v>128</v>
      </c>
      <c r="D15497" s="14" t="n">
        <f aca="false">C15497/Summary!$B$4</f>
        <v>0.00853333333333333</v>
      </c>
      <c r="E15497" s="15" t="n">
        <v>0.285714285714286</v>
      </c>
      <c r="F15497" s="2" t="s">
        <v>53</v>
      </c>
      <c r="G15497" s="2" t="s">
        <v>53</v>
      </c>
      <c r="H15497" s="2" t="str">
        <f aca="false">IF(AND(E15497&gt;=0.4,E15497&lt;=0.6),"Yes","No")</f>
        <v>No</v>
      </c>
      <c r="I15497" s="2" t="str">
        <f aca="false">IF(AND(F15497="No",G15497="No",H15497="Yes"),"Yes","No")</f>
        <v>No</v>
      </c>
      <c r="J15497" s="2"/>
      <c r="K15497" s="2"/>
    </row>
    <row r="15498" customFormat="false" ht="15" hidden="false" customHeight="false" outlineLevel="0" collapsed="false">
      <c r="A15498" s="2" t="s">
        <v>20998</v>
      </c>
      <c r="B15498" s="13" t="n">
        <v>129</v>
      </c>
      <c r="C15498" s="13" t="n">
        <v>128</v>
      </c>
      <c r="D15498" s="14" t="n">
        <f aca="false">C15498/Summary!$B$4</f>
        <v>0.00853333333333333</v>
      </c>
      <c r="E15498" s="15" t="n">
        <v>0.428571428571429</v>
      </c>
      <c r="F15498" s="2" t="s">
        <v>53</v>
      </c>
      <c r="G15498" s="2" t="s">
        <v>53</v>
      </c>
      <c r="H15498" s="2" t="str">
        <f aca="false">IF(AND(E15498&gt;=0.4,E15498&lt;=0.6),"Yes","No")</f>
        <v>Yes</v>
      </c>
      <c r="I15498" s="2" t="str">
        <f aca="false">IF(AND(F15498="No",G15498="No",H15498="Yes"),"Yes","No")</f>
        <v>No</v>
      </c>
      <c r="J15498" s="2"/>
      <c r="K15498" s="2"/>
    </row>
    <row r="15499" customFormat="false" ht="15" hidden="false" customHeight="false" outlineLevel="0" collapsed="false">
      <c r="A15499" s="2" t="s">
        <v>20999</v>
      </c>
      <c r="B15499" s="13" t="n">
        <v>129</v>
      </c>
      <c r="C15499" s="13" t="n">
        <v>128</v>
      </c>
      <c r="D15499" s="14" t="n">
        <f aca="false">C15499/Summary!$B$4</f>
        <v>0.00853333333333333</v>
      </c>
      <c r="E15499" s="15" t="n">
        <v>0.571428571428571</v>
      </c>
      <c r="F15499" s="2" t="s">
        <v>53</v>
      </c>
      <c r="G15499" s="2" t="s">
        <v>44</v>
      </c>
      <c r="H15499" s="2" t="str">
        <f aca="false">IF(AND(E15499&gt;=0.4,E15499&lt;=0.6),"Yes","No")</f>
        <v>Yes</v>
      </c>
      <c r="I15499" s="2" t="str">
        <f aca="false">IF(AND(F15499="No",G15499="No",H15499="Yes"),"Yes","No")</f>
        <v>No</v>
      </c>
      <c r="J15499" s="2"/>
      <c r="K15499" s="2"/>
    </row>
    <row r="15500" customFormat="false" ht="15" hidden="false" customHeight="false" outlineLevel="0" collapsed="false">
      <c r="A15500" s="2" t="s">
        <v>21000</v>
      </c>
      <c r="B15500" s="13" t="n">
        <v>129</v>
      </c>
      <c r="C15500" s="13" t="n">
        <v>129</v>
      </c>
      <c r="D15500" s="14" t="n">
        <f aca="false">C15500/Summary!$B$4</f>
        <v>0.0086</v>
      </c>
      <c r="E15500" s="15" t="n">
        <v>0.571428571428571</v>
      </c>
      <c r="F15500" s="2" t="s">
        <v>53</v>
      </c>
      <c r="G15500" s="2" t="s">
        <v>44</v>
      </c>
      <c r="H15500" s="2" t="str">
        <f aca="false">IF(AND(E15500&gt;=0.4,E15500&lt;=0.6),"Yes","No")</f>
        <v>Yes</v>
      </c>
      <c r="I15500" s="2" t="str">
        <f aca="false">IF(AND(F15500="No",G15500="No",H15500="Yes"),"Yes","No")</f>
        <v>No</v>
      </c>
      <c r="J15500" s="2"/>
      <c r="K15500" s="2"/>
    </row>
    <row r="15501" customFormat="false" ht="15" hidden="false" customHeight="false" outlineLevel="0" collapsed="false">
      <c r="A15501" s="2" t="s">
        <v>21001</v>
      </c>
      <c r="B15501" s="13" t="n">
        <v>129</v>
      </c>
      <c r="C15501" s="13" t="n">
        <v>128</v>
      </c>
      <c r="D15501" s="14" t="n">
        <f aca="false">C15501/Summary!$B$4</f>
        <v>0.00853333333333333</v>
      </c>
      <c r="E15501" s="15" t="n">
        <v>0.285714285714286</v>
      </c>
      <c r="F15501" s="2" t="s">
        <v>53</v>
      </c>
      <c r="G15501" s="2" t="s">
        <v>53</v>
      </c>
      <c r="H15501" s="2" t="str">
        <f aca="false">IF(AND(E15501&gt;=0.4,E15501&lt;=0.6),"Yes","No")</f>
        <v>No</v>
      </c>
      <c r="I15501" s="2" t="str">
        <f aca="false">IF(AND(F15501="No",G15501="No",H15501="Yes"),"Yes","No")</f>
        <v>No</v>
      </c>
      <c r="J15501" s="2"/>
      <c r="K15501" s="2"/>
    </row>
    <row r="15502" customFormat="false" ht="15" hidden="false" customHeight="false" outlineLevel="0" collapsed="false">
      <c r="A15502" s="2" t="s">
        <v>21002</v>
      </c>
      <c r="B15502" s="13" t="n">
        <v>129</v>
      </c>
      <c r="C15502" s="13" t="n">
        <v>128</v>
      </c>
      <c r="D15502" s="14" t="n">
        <f aca="false">C15502/Summary!$B$4</f>
        <v>0.00853333333333333</v>
      </c>
      <c r="E15502" s="15" t="n">
        <v>0.428571428571429</v>
      </c>
      <c r="F15502" s="2" t="s">
        <v>53</v>
      </c>
      <c r="G15502" s="2" t="s">
        <v>44</v>
      </c>
      <c r="H15502" s="2" t="str">
        <f aca="false">IF(AND(E15502&gt;=0.4,E15502&lt;=0.6),"Yes","No")</f>
        <v>Yes</v>
      </c>
      <c r="I15502" s="2" t="str">
        <f aca="false">IF(AND(F15502="No",G15502="No",H15502="Yes"),"Yes","No")</f>
        <v>No</v>
      </c>
      <c r="J15502" s="2"/>
      <c r="K15502" s="2"/>
    </row>
    <row r="15503" customFormat="false" ht="15" hidden="false" customHeight="false" outlineLevel="0" collapsed="false">
      <c r="A15503" s="2" t="s">
        <v>21003</v>
      </c>
      <c r="B15503" s="13" t="n">
        <v>129</v>
      </c>
      <c r="C15503" s="13" t="n">
        <v>128</v>
      </c>
      <c r="D15503" s="14" t="n">
        <f aca="false">C15503/Summary!$B$4</f>
        <v>0.00853333333333333</v>
      </c>
      <c r="E15503" s="15" t="n">
        <v>0.714285714285714</v>
      </c>
      <c r="F15503" s="2" t="s">
        <v>53</v>
      </c>
      <c r="G15503" s="2" t="s">
        <v>44</v>
      </c>
      <c r="H15503" s="2" t="str">
        <f aca="false">IF(AND(E15503&gt;=0.4,E15503&lt;=0.6),"Yes","No")</f>
        <v>No</v>
      </c>
      <c r="I15503" s="2" t="str">
        <f aca="false">IF(AND(F15503="No",G15503="No",H15503="Yes"),"Yes","No")</f>
        <v>No</v>
      </c>
      <c r="J15503" s="2"/>
      <c r="K15503" s="2"/>
    </row>
    <row r="15504" customFormat="false" ht="15" hidden="false" customHeight="false" outlineLevel="0" collapsed="false">
      <c r="A15504" s="2" t="s">
        <v>21004</v>
      </c>
      <c r="B15504" s="13" t="n">
        <v>129</v>
      </c>
      <c r="C15504" s="13" t="n">
        <v>128</v>
      </c>
      <c r="D15504" s="14" t="n">
        <f aca="false">C15504/Summary!$B$4</f>
        <v>0.00853333333333333</v>
      </c>
      <c r="E15504" s="15" t="n">
        <v>0.428571428571429</v>
      </c>
      <c r="F15504" s="2" t="s">
        <v>53</v>
      </c>
      <c r="G15504" s="2" t="s">
        <v>53</v>
      </c>
      <c r="H15504" s="2" t="str">
        <f aca="false">IF(AND(E15504&gt;=0.4,E15504&lt;=0.6),"Yes","No")</f>
        <v>Yes</v>
      </c>
      <c r="I15504" s="2" t="str">
        <f aca="false">IF(AND(F15504="No",G15504="No",H15504="Yes"),"Yes","No")</f>
        <v>No</v>
      </c>
      <c r="J15504" s="2"/>
      <c r="K15504" s="2"/>
    </row>
    <row r="15505" customFormat="false" ht="15" hidden="false" customHeight="false" outlineLevel="0" collapsed="false">
      <c r="A15505" s="2" t="s">
        <v>21005</v>
      </c>
      <c r="B15505" s="13" t="n">
        <v>129</v>
      </c>
      <c r="C15505" s="13" t="n">
        <v>129</v>
      </c>
      <c r="D15505" s="14" t="n">
        <f aca="false">C15505/Summary!$B$4</f>
        <v>0.0086</v>
      </c>
      <c r="E15505" s="15" t="n">
        <v>0.571428571428571</v>
      </c>
      <c r="F15505" s="2" t="s">
        <v>53</v>
      </c>
      <c r="G15505" s="2" t="s">
        <v>44</v>
      </c>
      <c r="H15505" s="2" t="str">
        <f aca="false">IF(AND(E15505&gt;=0.4,E15505&lt;=0.6),"Yes","No")</f>
        <v>Yes</v>
      </c>
      <c r="I15505" s="2" t="str">
        <f aca="false">IF(AND(F15505="No",G15505="No",H15505="Yes"),"Yes","No")</f>
        <v>No</v>
      </c>
      <c r="J15505" s="2"/>
      <c r="K15505" s="2"/>
    </row>
    <row r="15506" customFormat="false" ht="15" hidden="false" customHeight="false" outlineLevel="0" collapsed="false">
      <c r="A15506" s="2" t="s">
        <v>21006</v>
      </c>
      <c r="B15506" s="13" t="n">
        <v>129</v>
      </c>
      <c r="C15506" s="13" t="n">
        <v>127</v>
      </c>
      <c r="D15506" s="14" t="n">
        <f aca="false">C15506/Summary!$B$4</f>
        <v>0.00846666666666667</v>
      </c>
      <c r="E15506" s="15" t="n">
        <v>0.571428571428571</v>
      </c>
      <c r="F15506" s="2" t="s">
        <v>53</v>
      </c>
      <c r="G15506" s="2" t="s">
        <v>44</v>
      </c>
      <c r="H15506" s="2" t="str">
        <f aca="false">IF(AND(E15506&gt;=0.4,E15506&lt;=0.6),"Yes","No")</f>
        <v>Yes</v>
      </c>
      <c r="I15506" s="2" t="str">
        <f aca="false">IF(AND(F15506="No",G15506="No",H15506="Yes"),"Yes","No")</f>
        <v>No</v>
      </c>
      <c r="J15506" s="2"/>
      <c r="K15506" s="2"/>
    </row>
    <row r="15507" customFormat="false" ht="15" hidden="false" customHeight="false" outlineLevel="0" collapsed="false">
      <c r="A15507" s="2" t="s">
        <v>21007</v>
      </c>
      <c r="B15507" s="13" t="n">
        <v>129</v>
      </c>
      <c r="C15507" s="13" t="n">
        <v>129</v>
      </c>
      <c r="D15507" s="14" t="n">
        <f aca="false">C15507/Summary!$B$4</f>
        <v>0.0086</v>
      </c>
      <c r="E15507" s="15" t="n">
        <v>0.857142857142857</v>
      </c>
      <c r="F15507" s="2" t="s">
        <v>53</v>
      </c>
      <c r="G15507" s="2" t="s">
        <v>44</v>
      </c>
      <c r="H15507" s="2" t="str">
        <f aca="false">IF(AND(E15507&gt;=0.4,E15507&lt;=0.6),"Yes","No")</f>
        <v>No</v>
      </c>
      <c r="I15507" s="2" t="str">
        <f aca="false">IF(AND(F15507="No",G15507="No",H15507="Yes"),"Yes","No")</f>
        <v>No</v>
      </c>
      <c r="J15507" s="2"/>
      <c r="K15507" s="2"/>
    </row>
    <row r="15508" customFormat="false" ht="15" hidden="false" customHeight="false" outlineLevel="0" collapsed="false">
      <c r="A15508" s="2" t="s">
        <v>21008</v>
      </c>
      <c r="B15508" s="13" t="n">
        <v>129</v>
      </c>
      <c r="C15508" s="13" t="n">
        <v>127</v>
      </c>
      <c r="D15508" s="14" t="n">
        <f aca="false">C15508/Summary!$B$4</f>
        <v>0.00846666666666667</v>
      </c>
      <c r="E15508" s="15" t="n">
        <v>0.571428571428571</v>
      </c>
      <c r="F15508" s="2" t="s">
        <v>53</v>
      </c>
      <c r="G15508" s="2" t="s">
        <v>44</v>
      </c>
      <c r="H15508" s="2" t="str">
        <f aca="false">IF(AND(E15508&gt;=0.4,E15508&lt;=0.6),"Yes","No")</f>
        <v>Yes</v>
      </c>
      <c r="I15508" s="2" t="str">
        <f aca="false">IF(AND(F15508="No",G15508="No",H15508="Yes"),"Yes","No")</f>
        <v>No</v>
      </c>
      <c r="J15508" s="2"/>
      <c r="K15508" s="2"/>
    </row>
    <row r="15509" customFormat="false" ht="15" hidden="false" customHeight="false" outlineLevel="0" collapsed="false">
      <c r="A15509" s="2" t="s">
        <v>21009</v>
      </c>
      <c r="B15509" s="13" t="n">
        <v>129</v>
      </c>
      <c r="C15509" s="13" t="n">
        <v>129</v>
      </c>
      <c r="D15509" s="14" t="n">
        <f aca="false">C15509/Summary!$B$4</f>
        <v>0.0086</v>
      </c>
      <c r="E15509" s="15" t="n">
        <v>0.285714285714286</v>
      </c>
      <c r="F15509" s="2" t="s">
        <v>53</v>
      </c>
      <c r="G15509" s="2" t="s">
        <v>44</v>
      </c>
      <c r="H15509" s="2" t="str">
        <f aca="false">IF(AND(E15509&gt;=0.4,E15509&lt;=0.6),"Yes","No")</f>
        <v>No</v>
      </c>
      <c r="I15509" s="2" t="str">
        <f aca="false">IF(AND(F15509="No",G15509="No",H15509="Yes"),"Yes","No")</f>
        <v>No</v>
      </c>
      <c r="J15509" s="2"/>
      <c r="K15509" s="2"/>
    </row>
    <row r="15510" customFormat="false" ht="15" hidden="false" customHeight="false" outlineLevel="0" collapsed="false">
      <c r="A15510" s="2" t="s">
        <v>21010</v>
      </c>
      <c r="B15510" s="13" t="n">
        <v>129</v>
      </c>
      <c r="C15510" s="13" t="n">
        <v>128</v>
      </c>
      <c r="D15510" s="14" t="n">
        <f aca="false">C15510/Summary!$B$4</f>
        <v>0.00853333333333333</v>
      </c>
      <c r="E15510" s="15" t="n">
        <v>0.285714285714286</v>
      </c>
      <c r="F15510" s="2" t="s">
        <v>53</v>
      </c>
      <c r="G15510" s="2" t="s">
        <v>44</v>
      </c>
      <c r="H15510" s="2" t="str">
        <f aca="false">IF(AND(E15510&gt;=0.4,E15510&lt;=0.6),"Yes","No")</f>
        <v>No</v>
      </c>
      <c r="I15510" s="2" t="str">
        <f aca="false">IF(AND(F15510="No",G15510="No",H15510="Yes"),"Yes","No")</f>
        <v>No</v>
      </c>
      <c r="J15510" s="2"/>
      <c r="K15510" s="2"/>
    </row>
    <row r="15511" customFormat="false" ht="15" hidden="false" customHeight="false" outlineLevel="0" collapsed="false">
      <c r="A15511" s="2" t="s">
        <v>21011</v>
      </c>
      <c r="B15511" s="13" t="n">
        <v>129</v>
      </c>
      <c r="C15511" s="13" t="n">
        <v>129</v>
      </c>
      <c r="D15511" s="14" t="n">
        <f aca="false">C15511/Summary!$B$4</f>
        <v>0.0086</v>
      </c>
      <c r="E15511" s="15" t="n">
        <v>0.142857142857143</v>
      </c>
      <c r="F15511" s="2" t="s">
        <v>53</v>
      </c>
      <c r="G15511" s="2" t="s">
        <v>44</v>
      </c>
      <c r="H15511" s="2" t="str">
        <f aca="false">IF(AND(E15511&gt;=0.4,E15511&lt;=0.6),"Yes","No")</f>
        <v>No</v>
      </c>
      <c r="I15511" s="2" t="str">
        <f aca="false">IF(AND(F15511="No",G15511="No",H15511="Yes"),"Yes","No")</f>
        <v>No</v>
      </c>
      <c r="J15511" s="2"/>
      <c r="K15511" s="2"/>
    </row>
    <row r="15512" customFormat="false" ht="15" hidden="false" customHeight="false" outlineLevel="0" collapsed="false">
      <c r="A15512" s="2" t="s">
        <v>21012</v>
      </c>
      <c r="B15512" s="13" t="n">
        <v>129</v>
      </c>
      <c r="C15512" s="13" t="n">
        <v>128</v>
      </c>
      <c r="D15512" s="14" t="n">
        <f aca="false">C15512/Summary!$B$4</f>
        <v>0.00853333333333333</v>
      </c>
      <c r="E15512" s="15" t="n">
        <v>0.285714285714286</v>
      </c>
      <c r="F15512" s="2" t="s">
        <v>44</v>
      </c>
      <c r="G15512" s="2" t="s">
        <v>53</v>
      </c>
      <c r="H15512" s="2" t="str">
        <f aca="false">IF(AND(E15512&gt;=0.4,E15512&lt;=0.6),"Yes","No")</f>
        <v>No</v>
      </c>
      <c r="I15512" s="2" t="str">
        <f aca="false">IF(AND(F15512="No",G15512="No",H15512="Yes"),"Yes","No")</f>
        <v>No</v>
      </c>
      <c r="J15512" s="2"/>
      <c r="K15512" s="2"/>
    </row>
    <row r="15513" customFormat="false" ht="15" hidden="false" customHeight="false" outlineLevel="0" collapsed="false">
      <c r="A15513" s="2" t="s">
        <v>21013</v>
      </c>
      <c r="B15513" s="13" t="n">
        <v>129</v>
      </c>
      <c r="C15513" s="13" t="n">
        <v>127</v>
      </c>
      <c r="D15513" s="14" t="n">
        <f aca="false">C15513/Summary!$B$4</f>
        <v>0.00846666666666667</v>
      </c>
      <c r="E15513" s="15" t="n">
        <v>0.571428571428571</v>
      </c>
      <c r="F15513" s="2" t="s">
        <v>53</v>
      </c>
      <c r="G15513" s="2" t="s">
        <v>44</v>
      </c>
      <c r="H15513" s="2" t="str">
        <f aca="false">IF(AND(E15513&gt;=0.4,E15513&lt;=0.6),"Yes","No")</f>
        <v>Yes</v>
      </c>
      <c r="I15513" s="2" t="str">
        <f aca="false">IF(AND(F15513="No",G15513="No",H15513="Yes"),"Yes","No")</f>
        <v>No</v>
      </c>
      <c r="J15513" s="2"/>
      <c r="K15513" s="2"/>
    </row>
    <row r="15514" customFormat="false" ht="15" hidden="false" customHeight="false" outlineLevel="0" collapsed="false">
      <c r="A15514" s="2" t="s">
        <v>21014</v>
      </c>
      <c r="B15514" s="13" t="n">
        <v>129</v>
      </c>
      <c r="C15514" s="13" t="n">
        <v>129</v>
      </c>
      <c r="D15514" s="14" t="n">
        <f aca="false">C15514/Summary!$B$4</f>
        <v>0.0086</v>
      </c>
      <c r="E15514" s="15" t="n">
        <v>0.428571428571429</v>
      </c>
      <c r="F15514" s="2" t="s">
        <v>53</v>
      </c>
      <c r="G15514" s="2" t="s">
        <v>44</v>
      </c>
      <c r="H15514" s="2" t="str">
        <f aca="false">IF(AND(E15514&gt;=0.4,E15514&lt;=0.6),"Yes","No")</f>
        <v>Yes</v>
      </c>
      <c r="I15514" s="2" t="str">
        <f aca="false">IF(AND(F15514="No",G15514="No",H15514="Yes"),"Yes","No")</f>
        <v>No</v>
      </c>
      <c r="J15514" s="2"/>
      <c r="K15514" s="2"/>
    </row>
    <row r="15515" customFormat="false" ht="15" hidden="false" customHeight="false" outlineLevel="0" collapsed="false">
      <c r="A15515" s="2" t="s">
        <v>21015</v>
      </c>
      <c r="B15515" s="13" t="n">
        <v>129</v>
      </c>
      <c r="C15515" s="13" t="n">
        <v>129</v>
      </c>
      <c r="D15515" s="14" t="n">
        <f aca="false">C15515/Summary!$B$4</f>
        <v>0.0086</v>
      </c>
      <c r="E15515" s="15" t="n">
        <v>0.571428571428571</v>
      </c>
      <c r="F15515" s="2" t="s">
        <v>53</v>
      </c>
      <c r="G15515" s="2" t="s">
        <v>53</v>
      </c>
      <c r="H15515" s="2" t="str">
        <f aca="false">IF(AND(E15515&gt;=0.4,E15515&lt;=0.6),"Yes","No")</f>
        <v>Yes</v>
      </c>
      <c r="I15515" s="2" t="str">
        <f aca="false">IF(AND(F15515="No",G15515="No",H15515="Yes"),"Yes","No")</f>
        <v>No</v>
      </c>
      <c r="J15515" s="2"/>
      <c r="K15515" s="2"/>
    </row>
    <row r="15516" customFormat="false" ht="15" hidden="false" customHeight="false" outlineLevel="0" collapsed="false">
      <c r="A15516" s="2" t="s">
        <v>21016</v>
      </c>
      <c r="B15516" s="13" t="n">
        <v>129</v>
      </c>
      <c r="C15516" s="13" t="n">
        <v>128</v>
      </c>
      <c r="D15516" s="14" t="n">
        <f aca="false">C15516/Summary!$B$4</f>
        <v>0.00853333333333333</v>
      </c>
      <c r="E15516" s="15" t="n">
        <v>0.285714285714286</v>
      </c>
      <c r="F15516" s="2" t="s">
        <v>53</v>
      </c>
      <c r="G15516" s="2" t="s">
        <v>53</v>
      </c>
      <c r="H15516" s="2" t="str">
        <f aca="false">IF(AND(E15516&gt;=0.4,E15516&lt;=0.6),"Yes","No")</f>
        <v>No</v>
      </c>
      <c r="I15516" s="2" t="str">
        <f aca="false">IF(AND(F15516="No",G15516="No",H15516="Yes"),"Yes","No")</f>
        <v>No</v>
      </c>
      <c r="J15516" s="2"/>
      <c r="K15516" s="2"/>
    </row>
    <row r="15517" customFormat="false" ht="15" hidden="false" customHeight="false" outlineLevel="0" collapsed="false">
      <c r="A15517" s="2" t="s">
        <v>21017</v>
      </c>
      <c r="B15517" s="13" t="n">
        <v>129</v>
      </c>
      <c r="C15517" s="13" t="n">
        <v>126</v>
      </c>
      <c r="D15517" s="14" t="n">
        <f aca="false">C15517/Summary!$B$4</f>
        <v>0.0084</v>
      </c>
      <c r="E15517" s="15" t="n">
        <v>0.428571428571429</v>
      </c>
      <c r="F15517" s="2" t="s">
        <v>53</v>
      </c>
      <c r="G15517" s="2" t="s">
        <v>53</v>
      </c>
      <c r="H15517" s="2" t="str">
        <f aca="false">IF(AND(E15517&gt;=0.4,E15517&lt;=0.6),"Yes","No")</f>
        <v>Yes</v>
      </c>
      <c r="I15517" s="2" t="str">
        <f aca="false">IF(AND(F15517="No",G15517="No",H15517="Yes"),"Yes","No")</f>
        <v>No</v>
      </c>
      <c r="J15517" s="2"/>
      <c r="K15517" s="2"/>
    </row>
    <row r="15518" customFormat="false" ht="15" hidden="false" customHeight="false" outlineLevel="0" collapsed="false">
      <c r="A15518" s="2" t="s">
        <v>21018</v>
      </c>
      <c r="B15518" s="13" t="n">
        <v>129</v>
      </c>
      <c r="C15518" s="13" t="n">
        <v>129</v>
      </c>
      <c r="D15518" s="14" t="n">
        <f aca="false">C15518/Summary!$B$4</f>
        <v>0.0086</v>
      </c>
      <c r="E15518" s="15" t="n">
        <v>0.571428571428571</v>
      </c>
      <c r="F15518" s="2" t="s">
        <v>53</v>
      </c>
      <c r="G15518" s="2" t="s">
        <v>44</v>
      </c>
      <c r="H15518" s="2" t="str">
        <f aca="false">IF(AND(E15518&gt;=0.4,E15518&lt;=0.6),"Yes","No")</f>
        <v>Yes</v>
      </c>
      <c r="I15518" s="2" t="str">
        <f aca="false">IF(AND(F15518="No",G15518="No",H15518="Yes"),"Yes","No")</f>
        <v>No</v>
      </c>
      <c r="J15518" s="2"/>
      <c r="K15518" s="2"/>
    </row>
    <row r="15519" customFormat="false" ht="15" hidden="false" customHeight="false" outlineLevel="0" collapsed="false">
      <c r="A15519" s="2" t="s">
        <v>21019</v>
      </c>
      <c r="B15519" s="13" t="n">
        <v>129</v>
      </c>
      <c r="C15519" s="13" t="n">
        <v>129</v>
      </c>
      <c r="D15519" s="14" t="n">
        <f aca="false">C15519/Summary!$B$4</f>
        <v>0.0086</v>
      </c>
      <c r="E15519" s="15" t="n">
        <v>0.714285714285714</v>
      </c>
      <c r="F15519" s="2" t="s">
        <v>53</v>
      </c>
      <c r="G15519" s="2" t="s">
        <v>44</v>
      </c>
      <c r="H15519" s="2" t="str">
        <f aca="false">IF(AND(E15519&gt;=0.4,E15519&lt;=0.6),"Yes","No")</f>
        <v>No</v>
      </c>
      <c r="I15519" s="2" t="str">
        <f aca="false">IF(AND(F15519="No",G15519="No",H15519="Yes"),"Yes","No")</f>
        <v>No</v>
      </c>
      <c r="J15519" s="2"/>
      <c r="K15519" s="2"/>
    </row>
    <row r="15520" customFormat="false" ht="15" hidden="false" customHeight="false" outlineLevel="0" collapsed="false">
      <c r="A15520" s="2" t="s">
        <v>21020</v>
      </c>
      <c r="B15520" s="13" t="n">
        <v>129</v>
      </c>
      <c r="C15520" s="13" t="n">
        <v>129</v>
      </c>
      <c r="D15520" s="14" t="n">
        <f aca="false">C15520/Summary!$B$4</f>
        <v>0.0086</v>
      </c>
      <c r="E15520" s="15" t="n">
        <v>0.571428571428571</v>
      </c>
      <c r="F15520" s="2" t="s">
        <v>53</v>
      </c>
      <c r="G15520" s="2" t="s">
        <v>44</v>
      </c>
      <c r="H15520" s="2" t="str">
        <f aca="false">IF(AND(E15520&gt;=0.4,E15520&lt;=0.6),"Yes","No")</f>
        <v>Yes</v>
      </c>
      <c r="I15520" s="2" t="str">
        <f aca="false">IF(AND(F15520="No",G15520="No",H15520="Yes"),"Yes","No")</f>
        <v>No</v>
      </c>
      <c r="J15520" s="2"/>
      <c r="K15520" s="2"/>
    </row>
    <row r="15521" customFormat="false" ht="15" hidden="false" customHeight="false" outlineLevel="0" collapsed="false">
      <c r="A15521" s="2" t="s">
        <v>21021</v>
      </c>
      <c r="B15521" s="13" t="n">
        <v>129</v>
      </c>
      <c r="C15521" s="13" t="n">
        <v>128</v>
      </c>
      <c r="D15521" s="14" t="n">
        <f aca="false">C15521/Summary!$B$4</f>
        <v>0.00853333333333333</v>
      </c>
      <c r="E15521" s="15" t="n">
        <v>0.428571428571429</v>
      </c>
      <c r="F15521" s="2" t="s">
        <v>53</v>
      </c>
      <c r="G15521" s="2" t="s">
        <v>44</v>
      </c>
      <c r="H15521" s="2" t="str">
        <f aca="false">IF(AND(E15521&gt;=0.4,E15521&lt;=0.6),"Yes","No")</f>
        <v>Yes</v>
      </c>
      <c r="I15521" s="2" t="str">
        <f aca="false">IF(AND(F15521="No",G15521="No",H15521="Yes"),"Yes","No")</f>
        <v>No</v>
      </c>
      <c r="J15521" s="2"/>
      <c r="K15521" s="2"/>
    </row>
    <row r="15522" customFormat="false" ht="15" hidden="false" customHeight="false" outlineLevel="0" collapsed="false">
      <c r="A15522" s="2" t="s">
        <v>21022</v>
      </c>
      <c r="B15522" s="13" t="n">
        <v>129</v>
      </c>
      <c r="C15522" s="13" t="n">
        <v>128</v>
      </c>
      <c r="D15522" s="14" t="n">
        <f aca="false">C15522/Summary!$B$4</f>
        <v>0.00853333333333333</v>
      </c>
      <c r="E15522" s="15" t="n">
        <v>0.571428571428571</v>
      </c>
      <c r="F15522" s="2" t="s">
        <v>53</v>
      </c>
      <c r="G15522" s="2" t="s">
        <v>44</v>
      </c>
      <c r="H15522" s="2" t="str">
        <f aca="false">IF(AND(E15522&gt;=0.4,E15522&lt;=0.6),"Yes","No")</f>
        <v>Yes</v>
      </c>
      <c r="I15522" s="2" t="str">
        <f aca="false">IF(AND(F15522="No",G15522="No",H15522="Yes"),"Yes","No")</f>
        <v>No</v>
      </c>
      <c r="J15522" s="2"/>
      <c r="K15522" s="2"/>
    </row>
    <row r="15523" customFormat="false" ht="15" hidden="false" customHeight="false" outlineLevel="0" collapsed="false">
      <c r="A15523" s="2" t="s">
        <v>21023</v>
      </c>
      <c r="B15523" s="13" t="n">
        <v>129</v>
      </c>
      <c r="C15523" s="13" t="n">
        <v>129</v>
      </c>
      <c r="D15523" s="14" t="n">
        <f aca="false">C15523/Summary!$B$4</f>
        <v>0.0086</v>
      </c>
      <c r="E15523" s="15" t="n">
        <v>0.142857142857143</v>
      </c>
      <c r="F15523" s="2" t="s">
        <v>53</v>
      </c>
      <c r="G15523" s="2" t="s">
        <v>44</v>
      </c>
      <c r="H15523" s="2" t="str">
        <f aca="false">IF(AND(E15523&gt;=0.4,E15523&lt;=0.6),"Yes","No")</f>
        <v>No</v>
      </c>
      <c r="I15523" s="2" t="str">
        <f aca="false">IF(AND(F15523="No",G15523="No",H15523="Yes"),"Yes","No")</f>
        <v>No</v>
      </c>
      <c r="J15523" s="2"/>
      <c r="K15523" s="2"/>
    </row>
    <row r="15524" customFormat="false" ht="15" hidden="false" customHeight="false" outlineLevel="0" collapsed="false">
      <c r="A15524" s="2" t="s">
        <v>21024</v>
      </c>
      <c r="B15524" s="13" t="n">
        <v>129</v>
      </c>
      <c r="C15524" s="13" t="n">
        <v>129</v>
      </c>
      <c r="D15524" s="14" t="n">
        <f aca="false">C15524/Summary!$B$4</f>
        <v>0.0086</v>
      </c>
      <c r="E15524" s="15" t="n">
        <v>0.428571428571429</v>
      </c>
      <c r="F15524" s="2" t="s">
        <v>53</v>
      </c>
      <c r="G15524" s="2" t="s">
        <v>44</v>
      </c>
      <c r="H15524" s="2" t="str">
        <f aca="false">IF(AND(E15524&gt;=0.4,E15524&lt;=0.6),"Yes","No")</f>
        <v>Yes</v>
      </c>
      <c r="I15524" s="2" t="str">
        <f aca="false">IF(AND(F15524="No",G15524="No",H15524="Yes"),"Yes","No")</f>
        <v>No</v>
      </c>
      <c r="J15524" s="2"/>
      <c r="K15524" s="2"/>
    </row>
    <row r="15525" customFormat="false" ht="15" hidden="false" customHeight="false" outlineLevel="0" collapsed="false">
      <c r="A15525" s="2" t="s">
        <v>21025</v>
      </c>
      <c r="B15525" s="13" t="n">
        <v>129</v>
      </c>
      <c r="C15525" s="13" t="n">
        <v>129</v>
      </c>
      <c r="D15525" s="14" t="n">
        <f aca="false">C15525/Summary!$B$4</f>
        <v>0.0086</v>
      </c>
      <c r="E15525" s="15" t="n">
        <v>0.571428571428571</v>
      </c>
      <c r="F15525" s="2" t="s">
        <v>53</v>
      </c>
      <c r="G15525" s="2" t="s">
        <v>44</v>
      </c>
      <c r="H15525" s="2" t="str">
        <f aca="false">IF(AND(E15525&gt;=0.4,E15525&lt;=0.6),"Yes","No")</f>
        <v>Yes</v>
      </c>
      <c r="I15525" s="2" t="str">
        <f aca="false">IF(AND(F15525="No",G15525="No",H15525="Yes"),"Yes","No")</f>
        <v>No</v>
      </c>
      <c r="J15525" s="2"/>
      <c r="K15525" s="2"/>
    </row>
    <row r="15526" customFormat="false" ht="15" hidden="false" customHeight="false" outlineLevel="0" collapsed="false">
      <c r="A15526" s="2" t="s">
        <v>21026</v>
      </c>
      <c r="B15526" s="13" t="n">
        <v>129</v>
      </c>
      <c r="C15526" s="13" t="n">
        <v>129</v>
      </c>
      <c r="D15526" s="14" t="n">
        <f aca="false">C15526/Summary!$B$4</f>
        <v>0.0086</v>
      </c>
      <c r="E15526" s="15" t="n">
        <v>0.428571428571429</v>
      </c>
      <c r="F15526" s="2" t="s">
        <v>53</v>
      </c>
      <c r="G15526" s="2" t="s">
        <v>44</v>
      </c>
      <c r="H15526" s="2" t="str">
        <f aca="false">IF(AND(E15526&gt;=0.4,E15526&lt;=0.6),"Yes","No")</f>
        <v>Yes</v>
      </c>
      <c r="I15526" s="2" t="str">
        <f aca="false">IF(AND(F15526="No",G15526="No",H15526="Yes"),"Yes","No")</f>
        <v>No</v>
      </c>
      <c r="J15526" s="2"/>
      <c r="K15526" s="2"/>
    </row>
    <row r="15527" customFormat="false" ht="15" hidden="false" customHeight="false" outlineLevel="0" collapsed="false">
      <c r="A15527" s="2" t="s">
        <v>21027</v>
      </c>
      <c r="B15527" s="13" t="n">
        <v>129</v>
      </c>
      <c r="C15527" s="13" t="n">
        <v>129</v>
      </c>
      <c r="D15527" s="14" t="n">
        <f aca="false">C15527/Summary!$B$4</f>
        <v>0.0086</v>
      </c>
      <c r="E15527" s="15" t="n">
        <v>0.571428571428571</v>
      </c>
      <c r="F15527" s="2" t="s">
        <v>53</v>
      </c>
      <c r="G15527" s="2" t="s">
        <v>44</v>
      </c>
      <c r="H15527" s="2" t="str">
        <f aca="false">IF(AND(E15527&gt;=0.4,E15527&lt;=0.6),"Yes","No")</f>
        <v>Yes</v>
      </c>
      <c r="I15527" s="2" t="str">
        <f aca="false">IF(AND(F15527="No",G15527="No",H15527="Yes"),"Yes","No")</f>
        <v>No</v>
      </c>
      <c r="J15527" s="2"/>
      <c r="K15527" s="2"/>
    </row>
    <row r="15528" customFormat="false" ht="15" hidden="false" customHeight="false" outlineLevel="0" collapsed="false">
      <c r="A15528" s="2" t="s">
        <v>21028</v>
      </c>
      <c r="B15528" s="13" t="n">
        <v>129</v>
      </c>
      <c r="C15528" s="13" t="n">
        <v>129</v>
      </c>
      <c r="D15528" s="14" t="n">
        <f aca="false">C15528/Summary!$B$4</f>
        <v>0.0086</v>
      </c>
      <c r="E15528" s="15" t="n">
        <v>0.571428571428571</v>
      </c>
      <c r="F15528" s="2" t="s">
        <v>53</v>
      </c>
      <c r="G15528" s="2" t="s">
        <v>44</v>
      </c>
      <c r="H15528" s="2" t="str">
        <f aca="false">IF(AND(E15528&gt;=0.4,E15528&lt;=0.6),"Yes","No")</f>
        <v>Yes</v>
      </c>
      <c r="I15528" s="2" t="str">
        <f aca="false">IF(AND(F15528="No",G15528="No",H15528="Yes"),"Yes","No")</f>
        <v>No</v>
      </c>
      <c r="J15528" s="2"/>
      <c r="K15528" s="2"/>
    </row>
    <row r="15529" customFormat="false" ht="15" hidden="false" customHeight="false" outlineLevel="0" collapsed="false">
      <c r="A15529" s="2" t="s">
        <v>21029</v>
      </c>
      <c r="B15529" s="13" t="n">
        <v>129</v>
      </c>
      <c r="C15529" s="13" t="n">
        <v>129</v>
      </c>
      <c r="D15529" s="14" t="n">
        <f aca="false">C15529/Summary!$B$4</f>
        <v>0.0086</v>
      </c>
      <c r="E15529" s="15" t="n">
        <v>0.571428571428571</v>
      </c>
      <c r="F15529" s="2" t="s">
        <v>53</v>
      </c>
      <c r="G15529" s="2" t="s">
        <v>44</v>
      </c>
      <c r="H15529" s="2" t="str">
        <f aca="false">IF(AND(E15529&gt;=0.4,E15529&lt;=0.6),"Yes","No")</f>
        <v>Yes</v>
      </c>
      <c r="I15529" s="2" t="str">
        <f aca="false">IF(AND(F15529="No",G15529="No",H15529="Yes"),"Yes","No")</f>
        <v>No</v>
      </c>
      <c r="J15529" s="2"/>
      <c r="K15529" s="2"/>
    </row>
    <row r="15530" customFormat="false" ht="15" hidden="false" customHeight="false" outlineLevel="0" collapsed="false">
      <c r="A15530" s="2" t="s">
        <v>21030</v>
      </c>
      <c r="B15530" s="13" t="n">
        <v>129</v>
      </c>
      <c r="C15530" s="13" t="n">
        <v>128</v>
      </c>
      <c r="D15530" s="14" t="n">
        <f aca="false">C15530/Summary!$B$4</f>
        <v>0.00853333333333333</v>
      </c>
      <c r="E15530" s="15" t="n">
        <v>0.714285714285714</v>
      </c>
      <c r="F15530" s="2" t="s">
        <v>53</v>
      </c>
      <c r="G15530" s="2" t="s">
        <v>44</v>
      </c>
      <c r="H15530" s="2" t="str">
        <f aca="false">IF(AND(E15530&gt;=0.4,E15530&lt;=0.6),"Yes","No")</f>
        <v>No</v>
      </c>
      <c r="I15530" s="2" t="str">
        <f aca="false">IF(AND(F15530="No",G15530="No",H15530="Yes"),"Yes","No")</f>
        <v>No</v>
      </c>
      <c r="J15530" s="2"/>
      <c r="K15530" s="2"/>
    </row>
    <row r="15531" customFormat="false" ht="15" hidden="false" customHeight="false" outlineLevel="0" collapsed="false">
      <c r="A15531" s="2" t="s">
        <v>21031</v>
      </c>
      <c r="B15531" s="13" t="n">
        <v>129</v>
      </c>
      <c r="C15531" s="13" t="n">
        <v>129</v>
      </c>
      <c r="D15531" s="14" t="n">
        <f aca="false">C15531/Summary!$B$4</f>
        <v>0.0086</v>
      </c>
      <c r="E15531" s="15" t="n">
        <v>0.428571428571429</v>
      </c>
      <c r="F15531" s="2" t="s">
        <v>53</v>
      </c>
      <c r="G15531" s="2" t="s">
        <v>44</v>
      </c>
      <c r="H15531" s="2" t="str">
        <f aca="false">IF(AND(E15531&gt;=0.4,E15531&lt;=0.6),"Yes","No")</f>
        <v>Yes</v>
      </c>
      <c r="I15531" s="2" t="str">
        <f aca="false">IF(AND(F15531="No",G15531="No",H15531="Yes"),"Yes","No")</f>
        <v>No</v>
      </c>
      <c r="J15531" s="2"/>
      <c r="K15531" s="2"/>
    </row>
    <row r="15532" customFormat="false" ht="15" hidden="false" customHeight="false" outlineLevel="0" collapsed="false">
      <c r="A15532" s="2" t="s">
        <v>21032</v>
      </c>
      <c r="B15532" s="13" t="n">
        <v>129</v>
      </c>
      <c r="C15532" s="13" t="n">
        <v>128</v>
      </c>
      <c r="D15532" s="14" t="n">
        <f aca="false">C15532/Summary!$B$4</f>
        <v>0.00853333333333333</v>
      </c>
      <c r="E15532" s="15" t="n">
        <v>0.428571428571429</v>
      </c>
      <c r="F15532" s="2" t="s">
        <v>53</v>
      </c>
      <c r="G15532" s="2" t="s">
        <v>44</v>
      </c>
      <c r="H15532" s="2" t="str">
        <f aca="false">IF(AND(E15532&gt;=0.4,E15532&lt;=0.6),"Yes","No")</f>
        <v>Yes</v>
      </c>
      <c r="I15532" s="2" t="str">
        <f aca="false">IF(AND(F15532="No",G15532="No",H15532="Yes"),"Yes","No")</f>
        <v>No</v>
      </c>
      <c r="J15532" s="2"/>
      <c r="K15532" s="2"/>
    </row>
    <row r="15533" customFormat="false" ht="15" hidden="false" customHeight="false" outlineLevel="0" collapsed="false">
      <c r="A15533" s="2" t="s">
        <v>21033</v>
      </c>
      <c r="B15533" s="13" t="n">
        <v>129</v>
      </c>
      <c r="C15533" s="13" t="n">
        <v>129</v>
      </c>
      <c r="D15533" s="14" t="n">
        <f aca="false">C15533/Summary!$B$4</f>
        <v>0.0086</v>
      </c>
      <c r="E15533" s="15" t="n">
        <v>0.571428571428571</v>
      </c>
      <c r="F15533" s="2" t="s">
        <v>53</v>
      </c>
      <c r="G15533" s="2" t="s">
        <v>44</v>
      </c>
      <c r="H15533" s="2" t="str">
        <f aca="false">IF(AND(E15533&gt;=0.4,E15533&lt;=0.6),"Yes","No")</f>
        <v>Yes</v>
      </c>
      <c r="I15533" s="2" t="str">
        <f aca="false">IF(AND(F15533="No",G15533="No",H15533="Yes"),"Yes","No")</f>
        <v>No</v>
      </c>
      <c r="J15533" s="2"/>
      <c r="K15533" s="2"/>
    </row>
    <row r="15534" customFormat="false" ht="15" hidden="false" customHeight="false" outlineLevel="0" collapsed="false">
      <c r="A15534" s="2" t="s">
        <v>21034</v>
      </c>
      <c r="B15534" s="13" t="n">
        <v>129</v>
      </c>
      <c r="C15534" s="13" t="n">
        <v>129</v>
      </c>
      <c r="D15534" s="14" t="n">
        <f aca="false">C15534/Summary!$B$4</f>
        <v>0.0086</v>
      </c>
      <c r="E15534" s="15" t="n">
        <v>0.428571428571429</v>
      </c>
      <c r="F15534" s="2" t="s">
        <v>53</v>
      </c>
      <c r="G15534" s="2" t="s">
        <v>44</v>
      </c>
      <c r="H15534" s="2" t="str">
        <f aca="false">IF(AND(E15534&gt;=0.4,E15534&lt;=0.6),"Yes","No")</f>
        <v>Yes</v>
      </c>
      <c r="I15534" s="2" t="str">
        <f aca="false">IF(AND(F15534="No",G15534="No",H15534="Yes"),"Yes","No")</f>
        <v>No</v>
      </c>
      <c r="J15534" s="2"/>
      <c r="K15534" s="2"/>
    </row>
    <row r="15535" customFormat="false" ht="15" hidden="false" customHeight="false" outlineLevel="0" collapsed="false">
      <c r="A15535" s="2" t="s">
        <v>21035</v>
      </c>
      <c r="B15535" s="13" t="n">
        <v>129</v>
      </c>
      <c r="C15535" s="13" t="n">
        <v>129</v>
      </c>
      <c r="D15535" s="14" t="n">
        <f aca="false">C15535/Summary!$B$4</f>
        <v>0.0086</v>
      </c>
      <c r="E15535" s="15" t="n">
        <v>0.285714285714286</v>
      </c>
      <c r="F15535" s="2" t="s">
        <v>53</v>
      </c>
      <c r="G15535" s="2" t="s">
        <v>44</v>
      </c>
      <c r="H15535" s="2" t="str">
        <f aca="false">IF(AND(E15535&gt;=0.4,E15535&lt;=0.6),"Yes","No")</f>
        <v>No</v>
      </c>
      <c r="I15535" s="2" t="str">
        <f aca="false">IF(AND(F15535="No",G15535="No",H15535="Yes"),"Yes","No")</f>
        <v>No</v>
      </c>
      <c r="J15535" s="2"/>
      <c r="K15535" s="2"/>
    </row>
    <row r="15536" customFormat="false" ht="15" hidden="false" customHeight="false" outlineLevel="0" collapsed="false">
      <c r="A15536" s="2" t="s">
        <v>21036</v>
      </c>
      <c r="B15536" s="13" t="n">
        <v>129</v>
      </c>
      <c r="C15536" s="13" t="n">
        <v>129</v>
      </c>
      <c r="D15536" s="14" t="n">
        <f aca="false">C15536/Summary!$B$4</f>
        <v>0.0086</v>
      </c>
      <c r="E15536" s="15" t="n">
        <v>0.428571428571429</v>
      </c>
      <c r="F15536" s="2" t="s">
        <v>44</v>
      </c>
      <c r="G15536" s="2" t="s">
        <v>53</v>
      </c>
      <c r="H15536" s="2" t="str">
        <f aca="false">IF(AND(E15536&gt;=0.4,E15536&lt;=0.6),"Yes","No")</f>
        <v>Yes</v>
      </c>
      <c r="I15536" s="2" t="str">
        <f aca="false">IF(AND(F15536="No",G15536="No",H15536="Yes"),"Yes","No")</f>
        <v>No</v>
      </c>
      <c r="J15536" s="2"/>
      <c r="K15536" s="2"/>
    </row>
    <row r="15537" customFormat="false" ht="15" hidden="false" customHeight="false" outlineLevel="0" collapsed="false">
      <c r="A15537" s="2" t="s">
        <v>21037</v>
      </c>
      <c r="B15537" s="13" t="n">
        <v>129</v>
      </c>
      <c r="C15537" s="13" t="n">
        <v>129</v>
      </c>
      <c r="D15537" s="14" t="n">
        <f aca="false">C15537/Summary!$B$4</f>
        <v>0.0086</v>
      </c>
      <c r="E15537" s="15" t="n">
        <v>0.714285714285714</v>
      </c>
      <c r="F15537" s="2" t="s">
        <v>53</v>
      </c>
      <c r="G15537" s="2" t="s">
        <v>53</v>
      </c>
      <c r="H15537" s="2" t="str">
        <f aca="false">IF(AND(E15537&gt;=0.4,E15537&lt;=0.6),"Yes","No")</f>
        <v>No</v>
      </c>
      <c r="I15537" s="2" t="str">
        <f aca="false">IF(AND(F15537="No",G15537="No",H15537="Yes"),"Yes","No")</f>
        <v>No</v>
      </c>
      <c r="J15537" s="2"/>
      <c r="K15537" s="2"/>
    </row>
    <row r="15538" customFormat="false" ht="15" hidden="false" customHeight="false" outlineLevel="0" collapsed="false">
      <c r="A15538" s="2" t="s">
        <v>21038</v>
      </c>
      <c r="B15538" s="13" t="n">
        <v>129</v>
      </c>
      <c r="C15538" s="13" t="n">
        <v>128</v>
      </c>
      <c r="D15538" s="14" t="n">
        <f aca="false">C15538/Summary!$B$4</f>
        <v>0.00853333333333333</v>
      </c>
      <c r="E15538" s="15" t="n">
        <v>0.857142857142857</v>
      </c>
      <c r="F15538" s="2" t="s">
        <v>53</v>
      </c>
      <c r="G15538" s="2" t="s">
        <v>44</v>
      </c>
      <c r="H15538" s="2" t="str">
        <f aca="false">IF(AND(E15538&gt;=0.4,E15538&lt;=0.6),"Yes","No")</f>
        <v>No</v>
      </c>
      <c r="I15538" s="2" t="str">
        <f aca="false">IF(AND(F15538="No",G15538="No",H15538="Yes"),"Yes","No")</f>
        <v>No</v>
      </c>
      <c r="J15538" s="2"/>
      <c r="K15538" s="2"/>
    </row>
    <row r="15539" customFormat="false" ht="15" hidden="false" customHeight="false" outlineLevel="0" collapsed="false">
      <c r="A15539" s="2" t="s">
        <v>21039</v>
      </c>
      <c r="B15539" s="13" t="n">
        <v>129</v>
      </c>
      <c r="C15539" s="13" t="n">
        <v>129</v>
      </c>
      <c r="D15539" s="14" t="n">
        <f aca="false">C15539/Summary!$B$4</f>
        <v>0.0086</v>
      </c>
      <c r="E15539" s="15" t="n">
        <v>0.714285714285714</v>
      </c>
      <c r="F15539" s="2" t="s">
        <v>53</v>
      </c>
      <c r="G15539" s="2" t="s">
        <v>44</v>
      </c>
      <c r="H15539" s="2" t="str">
        <f aca="false">IF(AND(E15539&gt;=0.4,E15539&lt;=0.6),"Yes","No")</f>
        <v>No</v>
      </c>
      <c r="I15539" s="2" t="str">
        <f aca="false">IF(AND(F15539="No",G15539="No",H15539="Yes"),"Yes","No")</f>
        <v>No</v>
      </c>
      <c r="J15539" s="2"/>
      <c r="K15539" s="2"/>
    </row>
    <row r="15540" customFormat="false" ht="15" hidden="false" customHeight="false" outlineLevel="0" collapsed="false">
      <c r="A15540" s="2" t="s">
        <v>21040</v>
      </c>
      <c r="B15540" s="13" t="n">
        <v>129</v>
      </c>
      <c r="C15540" s="13" t="n">
        <v>129</v>
      </c>
      <c r="D15540" s="14" t="n">
        <f aca="false">C15540/Summary!$B$4</f>
        <v>0.0086</v>
      </c>
      <c r="E15540" s="15" t="n">
        <v>0.714285714285714</v>
      </c>
      <c r="F15540" s="2" t="s">
        <v>53</v>
      </c>
      <c r="G15540" s="2" t="s">
        <v>44</v>
      </c>
      <c r="H15540" s="2" t="str">
        <f aca="false">IF(AND(E15540&gt;=0.4,E15540&lt;=0.6),"Yes","No")</f>
        <v>No</v>
      </c>
      <c r="I15540" s="2" t="str">
        <f aca="false">IF(AND(F15540="No",G15540="No",H15540="Yes"),"Yes","No")</f>
        <v>No</v>
      </c>
      <c r="J15540" s="2"/>
      <c r="K15540" s="2"/>
    </row>
    <row r="15541" customFormat="false" ht="15" hidden="false" customHeight="false" outlineLevel="0" collapsed="false">
      <c r="A15541" s="2" t="s">
        <v>21041</v>
      </c>
      <c r="B15541" s="13" t="n">
        <v>129</v>
      </c>
      <c r="C15541" s="13" t="n">
        <v>129</v>
      </c>
      <c r="D15541" s="14" t="n">
        <f aca="false">C15541/Summary!$B$4</f>
        <v>0.0086</v>
      </c>
      <c r="E15541" s="15" t="n">
        <v>0.571428571428571</v>
      </c>
      <c r="F15541" s="2" t="s">
        <v>53</v>
      </c>
      <c r="G15541" s="2" t="s">
        <v>44</v>
      </c>
      <c r="H15541" s="2" t="str">
        <f aca="false">IF(AND(E15541&gt;=0.4,E15541&lt;=0.6),"Yes","No")</f>
        <v>Yes</v>
      </c>
      <c r="I15541" s="2" t="str">
        <f aca="false">IF(AND(F15541="No",G15541="No",H15541="Yes"),"Yes","No")</f>
        <v>No</v>
      </c>
      <c r="J15541" s="2"/>
      <c r="K15541" s="2"/>
    </row>
    <row r="15542" customFormat="false" ht="15" hidden="false" customHeight="false" outlineLevel="0" collapsed="false">
      <c r="A15542" s="2" t="s">
        <v>21042</v>
      </c>
      <c r="B15542" s="13" t="n">
        <v>129</v>
      </c>
      <c r="C15542" s="13" t="n">
        <v>129</v>
      </c>
      <c r="D15542" s="14" t="n">
        <f aca="false">C15542/Summary!$B$4</f>
        <v>0.0086</v>
      </c>
      <c r="E15542" s="15" t="n">
        <v>0.857142857142857</v>
      </c>
      <c r="F15542" s="2" t="s">
        <v>53</v>
      </c>
      <c r="G15542" s="2" t="s">
        <v>53</v>
      </c>
      <c r="H15542" s="2" t="str">
        <f aca="false">IF(AND(E15542&gt;=0.4,E15542&lt;=0.6),"Yes","No")</f>
        <v>No</v>
      </c>
      <c r="I15542" s="2" t="str">
        <f aca="false">IF(AND(F15542="No",G15542="No",H15542="Yes"),"Yes","No")</f>
        <v>No</v>
      </c>
      <c r="J15542" s="2"/>
      <c r="K15542" s="2"/>
    </row>
    <row r="15543" customFormat="false" ht="15" hidden="false" customHeight="false" outlineLevel="0" collapsed="false">
      <c r="A15543" s="2" t="s">
        <v>21043</v>
      </c>
      <c r="B15543" s="13" t="n">
        <v>129</v>
      </c>
      <c r="C15543" s="13" t="n">
        <v>129</v>
      </c>
      <c r="D15543" s="14" t="n">
        <f aca="false">C15543/Summary!$B$4</f>
        <v>0.0086</v>
      </c>
      <c r="E15543" s="15" t="n">
        <v>1</v>
      </c>
      <c r="F15543" s="2" t="s">
        <v>53</v>
      </c>
      <c r="G15543" s="2" t="s">
        <v>53</v>
      </c>
      <c r="H15543" s="2" t="str">
        <f aca="false">IF(AND(E15543&gt;=0.4,E15543&lt;=0.6),"Yes","No")</f>
        <v>No</v>
      </c>
      <c r="I15543" s="2" t="str">
        <f aca="false">IF(AND(F15543="No",G15543="No",H15543="Yes"),"Yes","No")</f>
        <v>No</v>
      </c>
      <c r="J15543" s="2"/>
      <c r="K15543" s="2"/>
    </row>
    <row r="15544" customFormat="false" ht="15" hidden="false" customHeight="false" outlineLevel="0" collapsed="false">
      <c r="A15544" s="2" t="s">
        <v>21044</v>
      </c>
      <c r="B15544" s="13" t="n">
        <v>129</v>
      </c>
      <c r="C15544" s="13" t="n">
        <v>128</v>
      </c>
      <c r="D15544" s="14" t="n">
        <f aca="false">C15544/Summary!$B$4</f>
        <v>0.00853333333333333</v>
      </c>
      <c r="E15544" s="15" t="n">
        <v>0.714285714285714</v>
      </c>
      <c r="F15544" s="2" t="s">
        <v>53</v>
      </c>
      <c r="G15544" s="2" t="s">
        <v>44</v>
      </c>
      <c r="H15544" s="2" t="str">
        <f aca="false">IF(AND(E15544&gt;=0.4,E15544&lt;=0.6),"Yes","No")</f>
        <v>No</v>
      </c>
      <c r="I15544" s="2" t="str">
        <f aca="false">IF(AND(F15544="No",G15544="No",H15544="Yes"),"Yes","No")</f>
        <v>No</v>
      </c>
      <c r="J15544" s="2"/>
      <c r="K15544" s="2"/>
    </row>
    <row r="15545" customFormat="false" ht="15" hidden="false" customHeight="false" outlineLevel="0" collapsed="false">
      <c r="A15545" s="2" t="s">
        <v>21045</v>
      </c>
      <c r="B15545" s="13" t="n">
        <v>129</v>
      </c>
      <c r="C15545" s="13" t="n">
        <v>129</v>
      </c>
      <c r="D15545" s="14" t="n">
        <f aca="false">C15545/Summary!$B$4</f>
        <v>0.0086</v>
      </c>
      <c r="E15545" s="15" t="n">
        <v>0.714285714285714</v>
      </c>
      <c r="F15545" s="2" t="s">
        <v>53</v>
      </c>
      <c r="G15545" s="2" t="s">
        <v>53</v>
      </c>
      <c r="H15545" s="2" t="str">
        <f aca="false">IF(AND(E15545&gt;=0.4,E15545&lt;=0.6),"Yes","No")</f>
        <v>No</v>
      </c>
      <c r="I15545" s="2" t="str">
        <f aca="false">IF(AND(F15545="No",G15545="No",H15545="Yes"),"Yes","No")</f>
        <v>No</v>
      </c>
      <c r="J15545" s="2"/>
      <c r="K15545" s="2"/>
    </row>
    <row r="15546" customFormat="false" ht="15" hidden="false" customHeight="false" outlineLevel="0" collapsed="false">
      <c r="A15546" s="2" t="s">
        <v>21046</v>
      </c>
      <c r="B15546" s="13" t="n">
        <v>129</v>
      </c>
      <c r="C15546" s="13" t="n">
        <v>129</v>
      </c>
      <c r="D15546" s="14" t="n">
        <f aca="false">C15546/Summary!$B$4</f>
        <v>0.0086</v>
      </c>
      <c r="E15546" s="15" t="n">
        <v>0.571428571428571</v>
      </c>
      <c r="F15546" s="2" t="s">
        <v>53</v>
      </c>
      <c r="G15546" s="2" t="s">
        <v>44</v>
      </c>
      <c r="H15546" s="2" t="str">
        <f aca="false">IF(AND(E15546&gt;=0.4,E15546&lt;=0.6),"Yes","No")</f>
        <v>Yes</v>
      </c>
      <c r="I15546" s="2" t="str">
        <f aca="false">IF(AND(F15546="No",G15546="No",H15546="Yes"),"Yes","No")</f>
        <v>No</v>
      </c>
      <c r="J15546" s="2"/>
      <c r="K15546" s="2"/>
    </row>
    <row r="15547" customFormat="false" ht="15" hidden="false" customHeight="false" outlineLevel="0" collapsed="false">
      <c r="A15547" s="2" t="s">
        <v>21047</v>
      </c>
      <c r="B15547" s="13" t="n">
        <v>129</v>
      </c>
      <c r="C15547" s="13" t="n">
        <v>127</v>
      </c>
      <c r="D15547" s="14" t="n">
        <f aca="false">C15547/Summary!$B$4</f>
        <v>0.00846666666666667</v>
      </c>
      <c r="E15547" s="15" t="n">
        <v>0.714285714285714</v>
      </c>
      <c r="F15547" s="2" t="s">
        <v>53</v>
      </c>
      <c r="G15547" s="2" t="s">
        <v>44</v>
      </c>
      <c r="H15547" s="2" t="str">
        <f aca="false">IF(AND(E15547&gt;=0.4,E15547&lt;=0.6),"Yes","No")</f>
        <v>No</v>
      </c>
      <c r="I15547" s="2" t="str">
        <f aca="false">IF(AND(F15547="No",G15547="No",H15547="Yes"),"Yes","No")</f>
        <v>No</v>
      </c>
      <c r="J15547" s="2"/>
      <c r="K15547" s="2"/>
    </row>
    <row r="15548" customFormat="false" ht="15" hidden="false" customHeight="false" outlineLevel="0" collapsed="false">
      <c r="A15548" s="2" t="s">
        <v>21048</v>
      </c>
      <c r="B15548" s="13" t="n">
        <v>129</v>
      </c>
      <c r="C15548" s="13" t="n">
        <v>129</v>
      </c>
      <c r="D15548" s="14" t="n">
        <f aca="false">C15548/Summary!$B$4</f>
        <v>0.0086</v>
      </c>
      <c r="E15548" s="15" t="n">
        <v>0.428571428571429</v>
      </c>
      <c r="F15548" s="2" t="s">
        <v>53</v>
      </c>
      <c r="G15548" s="2" t="s">
        <v>53</v>
      </c>
      <c r="H15548" s="2" t="str">
        <f aca="false">IF(AND(E15548&gt;=0.4,E15548&lt;=0.6),"Yes","No")</f>
        <v>Yes</v>
      </c>
      <c r="I15548" s="2" t="str">
        <f aca="false">IF(AND(F15548="No",G15548="No",H15548="Yes"),"Yes","No")</f>
        <v>No</v>
      </c>
      <c r="J15548" s="2"/>
      <c r="K15548" s="2"/>
    </row>
    <row r="15549" customFormat="false" ht="15" hidden="false" customHeight="false" outlineLevel="0" collapsed="false">
      <c r="A15549" s="2" t="s">
        <v>21049</v>
      </c>
      <c r="B15549" s="13" t="n">
        <v>129</v>
      </c>
      <c r="C15549" s="13" t="n">
        <v>128</v>
      </c>
      <c r="D15549" s="14" t="n">
        <f aca="false">C15549/Summary!$B$4</f>
        <v>0.00853333333333333</v>
      </c>
      <c r="E15549" s="15" t="n">
        <v>0.285714285714286</v>
      </c>
      <c r="F15549" s="2" t="s">
        <v>53</v>
      </c>
      <c r="G15549" s="2" t="s">
        <v>44</v>
      </c>
      <c r="H15549" s="2" t="str">
        <f aca="false">IF(AND(E15549&gt;=0.4,E15549&lt;=0.6),"Yes","No")</f>
        <v>No</v>
      </c>
      <c r="I15549" s="2" t="str">
        <f aca="false">IF(AND(F15549="No",G15549="No",H15549="Yes"),"Yes","No")</f>
        <v>No</v>
      </c>
      <c r="J15549" s="2"/>
      <c r="K15549" s="2"/>
    </row>
    <row r="15550" customFormat="false" ht="15" hidden="false" customHeight="false" outlineLevel="0" collapsed="false">
      <c r="A15550" s="2" t="s">
        <v>21050</v>
      </c>
      <c r="B15550" s="13" t="n">
        <v>129</v>
      </c>
      <c r="C15550" s="13" t="n">
        <v>129</v>
      </c>
      <c r="D15550" s="14" t="n">
        <f aca="false">C15550/Summary!$B$4</f>
        <v>0.0086</v>
      </c>
      <c r="E15550" s="15" t="n">
        <v>0.571428571428571</v>
      </c>
      <c r="F15550" s="2" t="s">
        <v>44</v>
      </c>
      <c r="G15550" s="2" t="s">
        <v>53</v>
      </c>
      <c r="H15550" s="2" t="str">
        <f aca="false">IF(AND(E15550&gt;=0.4,E15550&lt;=0.6),"Yes","No")</f>
        <v>Yes</v>
      </c>
      <c r="I15550" s="2" t="str">
        <f aca="false">IF(AND(F15550="No",G15550="No",H15550="Yes"),"Yes","No")</f>
        <v>No</v>
      </c>
      <c r="J15550" s="2"/>
      <c r="K15550" s="2"/>
    </row>
    <row r="15551" customFormat="false" ht="15" hidden="false" customHeight="false" outlineLevel="0" collapsed="false">
      <c r="A15551" s="2" t="s">
        <v>21051</v>
      </c>
      <c r="B15551" s="13" t="n">
        <v>129</v>
      </c>
      <c r="C15551" s="13" t="n">
        <v>128</v>
      </c>
      <c r="D15551" s="14" t="n">
        <f aca="false">C15551/Summary!$B$4</f>
        <v>0.00853333333333333</v>
      </c>
      <c r="E15551" s="15" t="n">
        <v>0.285714285714286</v>
      </c>
      <c r="F15551" s="2" t="s">
        <v>53</v>
      </c>
      <c r="G15551" s="2" t="s">
        <v>44</v>
      </c>
      <c r="H15551" s="2" t="str">
        <f aca="false">IF(AND(E15551&gt;=0.4,E15551&lt;=0.6),"Yes","No")</f>
        <v>No</v>
      </c>
      <c r="I15551" s="2" t="str">
        <f aca="false">IF(AND(F15551="No",G15551="No",H15551="Yes"),"Yes","No")</f>
        <v>No</v>
      </c>
      <c r="J15551" s="2"/>
      <c r="K15551" s="2"/>
    </row>
    <row r="15552" customFormat="false" ht="15" hidden="false" customHeight="false" outlineLevel="0" collapsed="false">
      <c r="A15552" s="2" t="s">
        <v>21052</v>
      </c>
      <c r="B15552" s="13" t="n">
        <v>129</v>
      </c>
      <c r="C15552" s="13" t="n">
        <v>128</v>
      </c>
      <c r="D15552" s="14" t="n">
        <f aca="false">C15552/Summary!$B$4</f>
        <v>0.00853333333333333</v>
      </c>
      <c r="E15552" s="15" t="n">
        <v>0.571428571428571</v>
      </c>
      <c r="F15552" s="2" t="s">
        <v>53</v>
      </c>
      <c r="G15552" s="2" t="s">
        <v>44</v>
      </c>
      <c r="H15552" s="2" t="str">
        <f aca="false">IF(AND(E15552&gt;=0.4,E15552&lt;=0.6),"Yes","No")</f>
        <v>Yes</v>
      </c>
      <c r="I15552" s="2" t="str">
        <f aca="false">IF(AND(F15552="No",G15552="No",H15552="Yes"),"Yes","No")</f>
        <v>No</v>
      </c>
      <c r="J15552" s="2"/>
      <c r="K15552" s="2"/>
    </row>
    <row r="15553" customFormat="false" ht="15" hidden="false" customHeight="false" outlineLevel="0" collapsed="false">
      <c r="A15553" s="2" t="s">
        <v>21053</v>
      </c>
      <c r="B15553" s="13" t="n">
        <v>129</v>
      </c>
      <c r="C15553" s="13" t="n">
        <v>128</v>
      </c>
      <c r="D15553" s="14" t="n">
        <f aca="false">C15553/Summary!$B$4</f>
        <v>0.00853333333333333</v>
      </c>
      <c r="E15553" s="15" t="n">
        <v>0.571428571428571</v>
      </c>
      <c r="F15553" s="2" t="s">
        <v>53</v>
      </c>
      <c r="G15553" s="2" t="s">
        <v>44</v>
      </c>
      <c r="H15553" s="2" t="str">
        <f aca="false">IF(AND(E15553&gt;=0.4,E15553&lt;=0.6),"Yes","No")</f>
        <v>Yes</v>
      </c>
      <c r="I15553" s="2" t="str">
        <f aca="false">IF(AND(F15553="No",G15553="No",H15553="Yes"),"Yes","No")</f>
        <v>No</v>
      </c>
      <c r="J15553" s="2"/>
      <c r="K15553" s="2"/>
    </row>
    <row r="15554" customFormat="false" ht="15" hidden="false" customHeight="false" outlineLevel="0" collapsed="false">
      <c r="A15554" s="2" t="s">
        <v>21054</v>
      </c>
      <c r="B15554" s="13" t="n">
        <v>129</v>
      </c>
      <c r="C15554" s="13" t="n">
        <v>129</v>
      </c>
      <c r="D15554" s="14" t="n">
        <f aca="false">C15554/Summary!$B$4</f>
        <v>0.0086</v>
      </c>
      <c r="E15554" s="15" t="n">
        <v>0.571428571428571</v>
      </c>
      <c r="F15554" s="2" t="s">
        <v>44</v>
      </c>
      <c r="G15554" s="2" t="s">
        <v>53</v>
      </c>
      <c r="H15554" s="2" t="str">
        <f aca="false">IF(AND(E15554&gt;=0.4,E15554&lt;=0.6),"Yes","No")</f>
        <v>Yes</v>
      </c>
      <c r="I15554" s="2" t="str">
        <f aca="false">IF(AND(F15554="No",G15554="No",H15554="Yes"),"Yes","No")</f>
        <v>No</v>
      </c>
      <c r="J15554" s="2"/>
      <c r="K15554" s="2"/>
    </row>
    <row r="15555" customFormat="false" ht="15" hidden="false" customHeight="false" outlineLevel="0" collapsed="false">
      <c r="A15555" s="2" t="s">
        <v>21055</v>
      </c>
      <c r="B15555" s="13" t="n">
        <v>129</v>
      </c>
      <c r="C15555" s="13" t="n">
        <v>129</v>
      </c>
      <c r="D15555" s="14" t="n">
        <f aca="false">C15555/Summary!$B$4</f>
        <v>0.0086</v>
      </c>
      <c r="E15555" s="15" t="n">
        <v>0.714285714285714</v>
      </c>
      <c r="F15555" s="2" t="s">
        <v>44</v>
      </c>
      <c r="G15555" s="2" t="s">
        <v>53</v>
      </c>
      <c r="H15555" s="2" t="str">
        <f aca="false">IF(AND(E15555&gt;=0.4,E15555&lt;=0.6),"Yes","No")</f>
        <v>No</v>
      </c>
      <c r="I15555" s="2" t="str">
        <f aca="false">IF(AND(F15555="No",G15555="No",H15555="Yes"),"Yes","No")</f>
        <v>No</v>
      </c>
      <c r="J15555" s="2"/>
      <c r="K15555" s="2"/>
    </row>
    <row r="15556" customFormat="false" ht="15" hidden="false" customHeight="false" outlineLevel="0" collapsed="false">
      <c r="A15556" s="2" t="s">
        <v>21056</v>
      </c>
      <c r="B15556" s="13" t="n">
        <v>129</v>
      </c>
      <c r="C15556" s="13" t="n">
        <v>129</v>
      </c>
      <c r="D15556" s="14" t="n">
        <f aca="false">C15556/Summary!$B$4</f>
        <v>0.0086</v>
      </c>
      <c r="E15556" s="15" t="n">
        <v>0.857142857142857</v>
      </c>
      <c r="F15556" s="2" t="s">
        <v>53</v>
      </c>
      <c r="G15556" s="2" t="s">
        <v>44</v>
      </c>
      <c r="H15556" s="2" t="str">
        <f aca="false">IF(AND(E15556&gt;=0.4,E15556&lt;=0.6),"Yes","No")</f>
        <v>No</v>
      </c>
      <c r="I15556" s="2" t="str">
        <f aca="false">IF(AND(F15556="No",G15556="No",H15556="Yes"),"Yes","No")</f>
        <v>No</v>
      </c>
      <c r="J15556" s="2"/>
      <c r="K15556" s="2"/>
    </row>
    <row r="15557" customFormat="false" ht="15" hidden="false" customHeight="false" outlineLevel="0" collapsed="false">
      <c r="A15557" s="2" t="s">
        <v>21057</v>
      </c>
      <c r="B15557" s="13" t="n">
        <v>129</v>
      </c>
      <c r="C15557" s="13" t="n">
        <v>129</v>
      </c>
      <c r="D15557" s="14" t="n">
        <f aca="false">C15557/Summary!$B$4</f>
        <v>0.0086</v>
      </c>
      <c r="E15557" s="15" t="n">
        <v>0.428571428571429</v>
      </c>
      <c r="F15557" s="2" t="s">
        <v>53</v>
      </c>
      <c r="G15557" s="2" t="s">
        <v>44</v>
      </c>
      <c r="H15557" s="2" t="str">
        <f aca="false">IF(AND(E15557&gt;=0.4,E15557&lt;=0.6),"Yes","No")</f>
        <v>Yes</v>
      </c>
      <c r="I15557" s="2" t="str">
        <f aca="false">IF(AND(F15557="No",G15557="No",H15557="Yes"),"Yes","No")</f>
        <v>No</v>
      </c>
      <c r="J15557" s="2"/>
      <c r="K15557" s="2"/>
    </row>
    <row r="15558" customFormat="false" ht="15" hidden="false" customHeight="false" outlineLevel="0" collapsed="false">
      <c r="A15558" s="2" t="s">
        <v>21058</v>
      </c>
      <c r="B15558" s="13" t="n">
        <v>129</v>
      </c>
      <c r="C15558" s="13" t="n">
        <v>128</v>
      </c>
      <c r="D15558" s="14" t="n">
        <f aca="false">C15558/Summary!$B$4</f>
        <v>0.00853333333333333</v>
      </c>
      <c r="E15558" s="15" t="n">
        <v>0.714285714285714</v>
      </c>
      <c r="F15558" s="2" t="s">
        <v>53</v>
      </c>
      <c r="G15558" s="2" t="s">
        <v>53</v>
      </c>
      <c r="H15558" s="2" t="str">
        <f aca="false">IF(AND(E15558&gt;=0.4,E15558&lt;=0.6),"Yes","No")</f>
        <v>No</v>
      </c>
      <c r="I15558" s="2" t="str">
        <f aca="false">IF(AND(F15558="No",G15558="No",H15558="Yes"),"Yes","No")</f>
        <v>No</v>
      </c>
      <c r="J15558" s="2"/>
      <c r="K15558" s="2"/>
    </row>
    <row r="15559" customFormat="false" ht="15" hidden="false" customHeight="false" outlineLevel="0" collapsed="false">
      <c r="A15559" s="2" t="s">
        <v>21059</v>
      </c>
      <c r="B15559" s="13" t="n">
        <v>129</v>
      </c>
      <c r="C15559" s="13" t="n">
        <v>129</v>
      </c>
      <c r="D15559" s="14" t="n">
        <f aca="false">C15559/Summary!$B$4</f>
        <v>0.0086</v>
      </c>
      <c r="E15559" s="15" t="n">
        <v>0.142857142857143</v>
      </c>
      <c r="F15559" s="2" t="s">
        <v>53</v>
      </c>
      <c r="G15559" s="2" t="s">
        <v>44</v>
      </c>
      <c r="H15559" s="2" t="str">
        <f aca="false">IF(AND(E15559&gt;=0.4,E15559&lt;=0.6),"Yes","No")</f>
        <v>No</v>
      </c>
      <c r="I15559" s="2" t="str">
        <f aca="false">IF(AND(F15559="No",G15559="No",H15559="Yes"),"Yes","No")</f>
        <v>No</v>
      </c>
      <c r="J15559" s="2"/>
      <c r="K15559" s="2"/>
    </row>
    <row r="15560" customFormat="false" ht="15" hidden="false" customHeight="false" outlineLevel="0" collapsed="false">
      <c r="A15560" s="2" t="s">
        <v>21060</v>
      </c>
      <c r="B15560" s="13" t="n">
        <v>129</v>
      </c>
      <c r="C15560" s="13" t="n">
        <v>129</v>
      </c>
      <c r="D15560" s="14" t="n">
        <f aca="false">C15560/Summary!$B$4</f>
        <v>0.0086</v>
      </c>
      <c r="E15560" s="15" t="n">
        <v>0.571428571428571</v>
      </c>
      <c r="F15560" s="2" t="s">
        <v>53</v>
      </c>
      <c r="G15560" s="2" t="s">
        <v>44</v>
      </c>
      <c r="H15560" s="2" t="str">
        <f aca="false">IF(AND(E15560&gt;=0.4,E15560&lt;=0.6),"Yes","No")</f>
        <v>Yes</v>
      </c>
      <c r="I15560" s="2" t="str">
        <f aca="false">IF(AND(F15560="No",G15560="No",H15560="Yes"),"Yes","No")</f>
        <v>No</v>
      </c>
      <c r="J15560" s="2"/>
      <c r="K15560" s="2"/>
    </row>
    <row r="15561" customFormat="false" ht="15" hidden="false" customHeight="false" outlineLevel="0" collapsed="false">
      <c r="A15561" s="2" t="s">
        <v>21061</v>
      </c>
      <c r="B15561" s="13" t="n">
        <v>129</v>
      </c>
      <c r="C15561" s="13" t="n">
        <v>129</v>
      </c>
      <c r="D15561" s="14" t="n">
        <f aca="false">C15561/Summary!$B$4</f>
        <v>0.0086</v>
      </c>
      <c r="E15561" s="15" t="n">
        <v>0.714285714285714</v>
      </c>
      <c r="F15561" s="2" t="s">
        <v>53</v>
      </c>
      <c r="G15561" s="2" t="s">
        <v>44</v>
      </c>
      <c r="H15561" s="2" t="str">
        <f aca="false">IF(AND(E15561&gt;=0.4,E15561&lt;=0.6),"Yes","No")</f>
        <v>No</v>
      </c>
      <c r="I15561" s="2" t="str">
        <f aca="false">IF(AND(F15561="No",G15561="No",H15561="Yes"),"Yes","No")</f>
        <v>No</v>
      </c>
      <c r="J15561" s="2"/>
      <c r="K15561" s="2"/>
    </row>
    <row r="15562" customFormat="false" ht="15" hidden="false" customHeight="false" outlineLevel="0" collapsed="false">
      <c r="A15562" s="2" t="s">
        <v>21062</v>
      </c>
      <c r="B15562" s="13" t="n">
        <v>129</v>
      </c>
      <c r="C15562" s="13" t="n">
        <v>129</v>
      </c>
      <c r="D15562" s="14" t="n">
        <f aca="false">C15562/Summary!$B$4</f>
        <v>0.0086</v>
      </c>
      <c r="E15562" s="15" t="n">
        <v>0.714285714285714</v>
      </c>
      <c r="F15562" s="2" t="s">
        <v>44</v>
      </c>
      <c r="G15562" s="2" t="s">
        <v>44</v>
      </c>
      <c r="H15562" s="2" t="str">
        <f aca="false">IF(AND(E15562&gt;=0.4,E15562&lt;=0.6),"Yes","No")</f>
        <v>No</v>
      </c>
      <c r="I15562" s="2" t="str">
        <f aca="false">IF(AND(F15562="No",G15562="No",H15562="Yes"),"Yes","No")</f>
        <v>No</v>
      </c>
      <c r="J15562" s="2"/>
      <c r="K15562" s="2"/>
    </row>
    <row r="15563" customFormat="false" ht="15" hidden="false" customHeight="false" outlineLevel="0" collapsed="false">
      <c r="A15563" s="2" t="s">
        <v>21063</v>
      </c>
      <c r="B15563" s="13" t="n">
        <v>129</v>
      </c>
      <c r="C15563" s="13" t="n">
        <v>127</v>
      </c>
      <c r="D15563" s="14" t="n">
        <f aca="false">C15563/Summary!$B$4</f>
        <v>0.00846666666666667</v>
      </c>
      <c r="E15563" s="15" t="n">
        <v>0.714285714285714</v>
      </c>
      <c r="F15563" s="2" t="s">
        <v>53</v>
      </c>
      <c r="G15563" s="2" t="s">
        <v>44</v>
      </c>
      <c r="H15563" s="2" t="str">
        <f aca="false">IF(AND(E15563&gt;=0.4,E15563&lt;=0.6),"Yes","No")</f>
        <v>No</v>
      </c>
      <c r="I15563" s="2" t="str">
        <f aca="false">IF(AND(F15563="No",G15563="No",H15563="Yes"),"Yes","No")</f>
        <v>No</v>
      </c>
      <c r="J15563" s="2"/>
      <c r="K15563" s="2"/>
    </row>
    <row r="15564" customFormat="false" ht="15" hidden="false" customHeight="false" outlineLevel="0" collapsed="false">
      <c r="A15564" s="2" t="s">
        <v>21064</v>
      </c>
      <c r="B15564" s="13" t="n">
        <v>129</v>
      </c>
      <c r="C15564" s="13" t="n">
        <v>128</v>
      </c>
      <c r="D15564" s="14" t="n">
        <f aca="false">C15564/Summary!$B$4</f>
        <v>0.00853333333333333</v>
      </c>
      <c r="E15564" s="15" t="n">
        <v>0.285714285714286</v>
      </c>
      <c r="F15564" s="2" t="s">
        <v>53</v>
      </c>
      <c r="G15564" s="2" t="s">
        <v>44</v>
      </c>
      <c r="H15564" s="2" t="str">
        <f aca="false">IF(AND(E15564&gt;=0.4,E15564&lt;=0.6),"Yes","No")</f>
        <v>No</v>
      </c>
      <c r="I15564" s="2" t="str">
        <f aca="false">IF(AND(F15564="No",G15564="No",H15564="Yes"),"Yes","No")</f>
        <v>No</v>
      </c>
      <c r="J15564" s="2"/>
      <c r="K15564" s="2"/>
    </row>
    <row r="15565" customFormat="false" ht="15" hidden="false" customHeight="false" outlineLevel="0" collapsed="false">
      <c r="A15565" s="2" t="s">
        <v>21065</v>
      </c>
      <c r="B15565" s="13" t="n">
        <v>129</v>
      </c>
      <c r="C15565" s="13" t="n">
        <v>129</v>
      </c>
      <c r="D15565" s="14" t="n">
        <f aca="false">C15565/Summary!$B$4</f>
        <v>0.0086</v>
      </c>
      <c r="E15565" s="15" t="n">
        <v>0.714285714285714</v>
      </c>
      <c r="F15565" s="2" t="s">
        <v>44</v>
      </c>
      <c r="G15565" s="2" t="s">
        <v>53</v>
      </c>
      <c r="H15565" s="2" t="str">
        <f aca="false">IF(AND(E15565&gt;=0.4,E15565&lt;=0.6),"Yes","No")</f>
        <v>No</v>
      </c>
      <c r="I15565" s="2" t="str">
        <f aca="false">IF(AND(F15565="No",G15565="No",H15565="Yes"),"Yes","No")</f>
        <v>No</v>
      </c>
      <c r="J15565" s="2"/>
      <c r="K15565" s="2"/>
    </row>
    <row r="15566" customFormat="false" ht="15" hidden="false" customHeight="false" outlineLevel="0" collapsed="false">
      <c r="A15566" s="2" t="s">
        <v>21066</v>
      </c>
      <c r="B15566" s="13" t="n">
        <v>129</v>
      </c>
      <c r="C15566" s="13" t="n">
        <v>129</v>
      </c>
      <c r="D15566" s="14" t="n">
        <f aca="false">C15566/Summary!$B$4</f>
        <v>0.0086</v>
      </c>
      <c r="E15566" s="15" t="n">
        <v>0.571428571428571</v>
      </c>
      <c r="F15566" s="2" t="s">
        <v>53</v>
      </c>
      <c r="G15566" s="2" t="s">
        <v>44</v>
      </c>
      <c r="H15566" s="2" t="str">
        <f aca="false">IF(AND(E15566&gt;=0.4,E15566&lt;=0.6),"Yes","No")</f>
        <v>Yes</v>
      </c>
      <c r="I15566" s="2" t="str">
        <f aca="false">IF(AND(F15566="No",G15566="No",H15566="Yes"),"Yes","No")</f>
        <v>No</v>
      </c>
      <c r="J15566" s="2"/>
      <c r="K15566" s="2"/>
    </row>
    <row r="15567" customFormat="false" ht="15" hidden="false" customHeight="false" outlineLevel="0" collapsed="false">
      <c r="A15567" s="2" t="s">
        <v>21067</v>
      </c>
      <c r="B15567" s="13" t="n">
        <v>129</v>
      </c>
      <c r="C15567" s="13" t="n">
        <v>129</v>
      </c>
      <c r="D15567" s="14" t="n">
        <f aca="false">C15567/Summary!$B$4</f>
        <v>0.0086</v>
      </c>
      <c r="E15567" s="15" t="n">
        <v>0.571428571428571</v>
      </c>
      <c r="F15567" s="2" t="s">
        <v>53</v>
      </c>
      <c r="G15567" s="2" t="s">
        <v>44</v>
      </c>
      <c r="H15567" s="2" t="str">
        <f aca="false">IF(AND(E15567&gt;=0.4,E15567&lt;=0.6),"Yes","No")</f>
        <v>Yes</v>
      </c>
      <c r="I15567" s="2" t="str">
        <f aca="false">IF(AND(F15567="No",G15567="No",H15567="Yes"),"Yes","No")</f>
        <v>No</v>
      </c>
      <c r="J15567" s="2"/>
      <c r="K15567" s="2"/>
    </row>
    <row r="15568" customFormat="false" ht="15" hidden="false" customHeight="false" outlineLevel="0" collapsed="false">
      <c r="A15568" s="2" t="s">
        <v>21068</v>
      </c>
      <c r="B15568" s="13" t="n">
        <v>129</v>
      </c>
      <c r="C15568" s="13" t="n">
        <v>128</v>
      </c>
      <c r="D15568" s="14" t="n">
        <f aca="false">C15568/Summary!$B$4</f>
        <v>0.00853333333333333</v>
      </c>
      <c r="E15568" s="15" t="n">
        <v>0.428571428571429</v>
      </c>
      <c r="F15568" s="2" t="s">
        <v>53</v>
      </c>
      <c r="G15568" s="2" t="s">
        <v>44</v>
      </c>
      <c r="H15568" s="2" t="str">
        <f aca="false">IF(AND(E15568&gt;=0.4,E15568&lt;=0.6),"Yes","No")</f>
        <v>Yes</v>
      </c>
      <c r="I15568" s="2" t="str">
        <f aca="false">IF(AND(F15568="No",G15568="No",H15568="Yes"),"Yes","No")</f>
        <v>No</v>
      </c>
      <c r="J15568" s="2"/>
      <c r="K15568" s="2"/>
    </row>
    <row r="15569" customFormat="false" ht="15" hidden="false" customHeight="false" outlineLevel="0" collapsed="false">
      <c r="A15569" s="2" t="s">
        <v>21069</v>
      </c>
      <c r="B15569" s="13" t="n">
        <v>129</v>
      </c>
      <c r="C15569" s="13" t="n">
        <v>129</v>
      </c>
      <c r="D15569" s="14" t="n">
        <f aca="false">C15569/Summary!$B$4</f>
        <v>0.0086</v>
      </c>
      <c r="E15569" s="15" t="n">
        <v>0.428571428571429</v>
      </c>
      <c r="F15569" s="2" t="s">
        <v>53</v>
      </c>
      <c r="G15569" s="2" t="s">
        <v>44</v>
      </c>
      <c r="H15569" s="2" t="str">
        <f aca="false">IF(AND(E15569&gt;=0.4,E15569&lt;=0.6),"Yes","No")</f>
        <v>Yes</v>
      </c>
      <c r="I15569" s="2" t="str">
        <f aca="false">IF(AND(F15569="No",G15569="No",H15569="Yes"),"Yes","No")</f>
        <v>No</v>
      </c>
      <c r="J15569" s="2"/>
      <c r="K15569" s="2"/>
    </row>
    <row r="15570" customFormat="false" ht="15" hidden="false" customHeight="false" outlineLevel="0" collapsed="false">
      <c r="A15570" s="2" t="s">
        <v>21070</v>
      </c>
      <c r="B15570" s="13" t="n">
        <v>129</v>
      </c>
      <c r="C15570" s="13" t="n">
        <v>129</v>
      </c>
      <c r="D15570" s="14" t="n">
        <f aca="false">C15570/Summary!$B$4</f>
        <v>0.0086</v>
      </c>
      <c r="E15570" s="15" t="n">
        <v>0.428571428571429</v>
      </c>
      <c r="F15570" s="2" t="s">
        <v>53</v>
      </c>
      <c r="G15570" s="2" t="s">
        <v>44</v>
      </c>
      <c r="H15570" s="2" t="str">
        <f aca="false">IF(AND(E15570&gt;=0.4,E15570&lt;=0.6),"Yes","No")</f>
        <v>Yes</v>
      </c>
      <c r="I15570" s="2" t="str">
        <f aca="false">IF(AND(F15570="No",G15570="No",H15570="Yes"),"Yes","No")</f>
        <v>No</v>
      </c>
      <c r="J15570" s="2"/>
      <c r="K15570" s="2"/>
    </row>
    <row r="15571" customFormat="false" ht="15" hidden="false" customHeight="false" outlineLevel="0" collapsed="false">
      <c r="A15571" s="2" t="s">
        <v>21071</v>
      </c>
      <c r="B15571" s="13" t="n">
        <v>129</v>
      </c>
      <c r="C15571" s="13" t="n">
        <v>129</v>
      </c>
      <c r="D15571" s="14" t="n">
        <f aca="false">C15571/Summary!$B$4</f>
        <v>0.0086</v>
      </c>
      <c r="E15571" s="15" t="n">
        <v>0.428571428571429</v>
      </c>
      <c r="F15571" s="2" t="s">
        <v>53</v>
      </c>
      <c r="G15571" s="2" t="s">
        <v>44</v>
      </c>
      <c r="H15571" s="2" t="str">
        <f aca="false">IF(AND(E15571&gt;=0.4,E15571&lt;=0.6),"Yes","No")</f>
        <v>Yes</v>
      </c>
      <c r="I15571" s="2" t="str">
        <f aca="false">IF(AND(F15571="No",G15571="No",H15571="Yes"),"Yes","No")</f>
        <v>No</v>
      </c>
      <c r="J15571" s="2"/>
      <c r="K15571" s="2"/>
    </row>
    <row r="15572" customFormat="false" ht="15" hidden="false" customHeight="false" outlineLevel="0" collapsed="false">
      <c r="A15572" s="2" t="s">
        <v>21072</v>
      </c>
      <c r="B15572" s="13" t="n">
        <v>129</v>
      </c>
      <c r="C15572" s="13" t="n">
        <v>127</v>
      </c>
      <c r="D15572" s="14" t="n">
        <f aca="false">C15572/Summary!$B$4</f>
        <v>0.00846666666666667</v>
      </c>
      <c r="E15572" s="15" t="n">
        <v>0.571428571428571</v>
      </c>
      <c r="F15572" s="2" t="s">
        <v>44</v>
      </c>
      <c r="G15572" s="2" t="s">
        <v>53</v>
      </c>
      <c r="H15572" s="2" t="str">
        <f aca="false">IF(AND(E15572&gt;=0.4,E15572&lt;=0.6),"Yes","No")</f>
        <v>Yes</v>
      </c>
      <c r="I15572" s="2" t="str">
        <f aca="false">IF(AND(F15572="No",G15572="No",H15572="Yes"),"Yes","No")</f>
        <v>No</v>
      </c>
      <c r="J15572" s="2"/>
      <c r="K15572" s="2"/>
    </row>
    <row r="15573" customFormat="false" ht="15" hidden="false" customHeight="false" outlineLevel="0" collapsed="false">
      <c r="A15573" s="2" t="s">
        <v>21073</v>
      </c>
      <c r="B15573" s="13" t="n">
        <v>129</v>
      </c>
      <c r="C15573" s="13" t="n">
        <v>128</v>
      </c>
      <c r="D15573" s="14" t="n">
        <f aca="false">C15573/Summary!$B$4</f>
        <v>0.00853333333333333</v>
      </c>
      <c r="E15573" s="15" t="n">
        <v>0.428571428571429</v>
      </c>
      <c r="F15573" s="2" t="s">
        <v>53</v>
      </c>
      <c r="G15573" s="2" t="s">
        <v>44</v>
      </c>
      <c r="H15573" s="2" t="str">
        <f aca="false">IF(AND(E15573&gt;=0.4,E15573&lt;=0.6),"Yes","No")</f>
        <v>Yes</v>
      </c>
      <c r="I15573" s="2" t="str">
        <f aca="false">IF(AND(F15573="No",G15573="No",H15573="Yes"),"Yes","No")</f>
        <v>No</v>
      </c>
      <c r="J15573" s="2"/>
      <c r="K15573" s="2"/>
    </row>
    <row r="15574" customFormat="false" ht="15" hidden="false" customHeight="false" outlineLevel="0" collapsed="false">
      <c r="A15574" s="2" t="s">
        <v>21074</v>
      </c>
      <c r="B15574" s="13" t="n">
        <v>129</v>
      </c>
      <c r="C15574" s="13" t="n">
        <v>129</v>
      </c>
      <c r="D15574" s="14" t="n">
        <f aca="false">C15574/Summary!$B$4</f>
        <v>0.0086</v>
      </c>
      <c r="E15574" s="15" t="n">
        <v>0.857142857142857</v>
      </c>
      <c r="F15574" s="2" t="s">
        <v>53</v>
      </c>
      <c r="G15574" s="2" t="s">
        <v>44</v>
      </c>
      <c r="H15574" s="2" t="str">
        <f aca="false">IF(AND(E15574&gt;=0.4,E15574&lt;=0.6),"Yes","No")</f>
        <v>No</v>
      </c>
      <c r="I15574" s="2" t="str">
        <f aca="false">IF(AND(F15574="No",G15574="No",H15574="Yes"),"Yes","No")</f>
        <v>No</v>
      </c>
      <c r="J15574" s="2"/>
      <c r="K15574" s="2"/>
    </row>
    <row r="15575" customFormat="false" ht="15" hidden="false" customHeight="false" outlineLevel="0" collapsed="false">
      <c r="A15575" s="2" t="s">
        <v>21075</v>
      </c>
      <c r="B15575" s="13" t="n">
        <v>129</v>
      </c>
      <c r="C15575" s="13" t="n">
        <v>127</v>
      </c>
      <c r="D15575" s="14" t="n">
        <f aca="false">C15575/Summary!$B$4</f>
        <v>0.00846666666666667</v>
      </c>
      <c r="E15575" s="15" t="n">
        <v>0.857142857142857</v>
      </c>
      <c r="F15575" s="2" t="s">
        <v>53</v>
      </c>
      <c r="G15575" s="2" t="s">
        <v>44</v>
      </c>
      <c r="H15575" s="2" t="str">
        <f aca="false">IF(AND(E15575&gt;=0.4,E15575&lt;=0.6),"Yes","No")</f>
        <v>No</v>
      </c>
      <c r="I15575" s="2" t="str">
        <f aca="false">IF(AND(F15575="No",G15575="No",H15575="Yes"),"Yes","No")</f>
        <v>No</v>
      </c>
      <c r="J15575" s="2"/>
      <c r="K15575" s="2"/>
    </row>
    <row r="15576" customFormat="false" ht="15" hidden="false" customHeight="false" outlineLevel="0" collapsed="false">
      <c r="A15576" s="2" t="s">
        <v>21076</v>
      </c>
      <c r="B15576" s="13" t="n">
        <v>129</v>
      </c>
      <c r="C15576" s="13" t="n">
        <v>129</v>
      </c>
      <c r="D15576" s="14" t="n">
        <f aca="false">C15576/Summary!$B$4</f>
        <v>0.0086</v>
      </c>
      <c r="E15576" s="15" t="n">
        <v>0.428571428571429</v>
      </c>
      <c r="F15576" s="2" t="s">
        <v>53</v>
      </c>
      <c r="G15576" s="2" t="s">
        <v>44</v>
      </c>
      <c r="H15576" s="2" t="str">
        <f aca="false">IF(AND(E15576&gt;=0.4,E15576&lt;=0.6),"Yes","No")</f>
        <v>Yes</v>
      </c>
      <c r="I15576" s="2" t="str">
        <f aca="false">IF(AND(F15576="No",G15576="No",H15576="Yes"),"Yes","No")</f>
        <v>No</v>
      </c>
      <c r="J15576" s="2"/>
      <c r="K15576" s="2"/>
    </row>
    <row r="15577" customFormat="false" ht="15" hidden="false" customHeight="false" outlineLevel="0" collapsed="false">
      <c r="A15577" s="2" t="s">
        <v>21077</v>
      </c>
      <c r="B15577" s="13" t="n">
        <v>129</v>
      </c>
      <c r="C15577" s="13" t="n">
        <v>128</v>
      </c>
      <c r="D15577" s="14" t="n">
        <f aca="false">C15577/Summary!$B$4</f>
        <v>0.00853333333333333</v>
      </c>
      <c r="E15577" s="15" t="n">
        <v>0.428571428571429</v>
      </c>
      <c r="F15577" s="2" t="s">
        <v>53</v>
      </c>
      <c r="G15577" s="2" t="s">
        <v>44</v>
      </c>
      <c r="H15577" s="2" t="str">
        <f aca="false">IF(AND(E15577&gt;=0.4,E15577&lt;=0.6),"Yes","No")</f>
        <v>Yes</v>
      </c>
      <c r="I15577" s="2" t="str">
        <f aca="false">IF(AND(F15577="No",G15577="No",H15577="Yes"),"Yes","No")</f>
        <v>No</v>
      </c>
      <c r="J15577" s="2"/>
      <c r="K15577" s="2"/>
    </row>
    <row r="15578" customFormat="false" ht="15" hidden="false" customHeight="false" outlineLevel="0" collapsed="false">
      <c r="A15578" s="2" t="s">
        <v>21078</v>
      </c>
      <c r="B15578" s="13" t="n">
        <v>129</v>
      </c>
      <c r="C15578" s="13" t="n">
        <v>128</v>
      </c>
      <c r="D15578" s="14" t="n">
        <f aca="false">C15578/Summary!$B$4</f>
        <v>0.00853333333333333</v>
      </c>
      <c r="E15578" s="15" t="n">
        <v>0.714285714285714</v>
      </c>
      <c r="F15578" s="2" t="s">
        <v>53</v>
      </c>
      <c r="G15578" s="2" t="s">
        <v>53</v>
      </c>
      <c r="H15578" s="2" t="str">
        <f aca="false">IF(AND(E15578&gt;=0.4,E15578&lt;=0.6),"Yes","No")</f>
        <v>No</v>
      </c>
      <c r="I15578" s="2" t="str">
        <f aca="false">IF(AND(F15578="No",G15578="No",H15578="Yes"),"Yes","No")</f>
        <v>No</v>
      </c>
      <c r="J15578" s="2"/>
      <c r="K15578" s="2"/>
    </row>
    <row r="15579" customFormat="false" ht="15" hidden="false" customHeight="false" outlineLevel="0" collapsed="false">
      <c r="A15579" s="2" t="s">
        <v>21079</v>
      </c>
      <c r="B15579" s="13" t="n">
        <v>129</v>
      </c>
      <c r="C15579" s="13" t="n">
        <v>129</v>
      </c>
      <c r="D15579" s="14" t="n">
        <f aca="false">C15579/Summary!$B$4</f>
        <v>0.0086</v>
      </c>
      <c r="E15579" s="15" t="n">
        <v>0.714285714285714</v>
      </c>
      <c r="F15579" s="2" t="s">
        <v>53</v>
      </c>
      <c r="G15579" s="2" t="s">
        <v>53</v>
      </c>
      <c r="H15579" s="2" t="str">
        <f aca="false">IF(AND(E15579&gt;=0.4,E15579&lt;=0.6),"Yes","No")</f>
        <v>No</v>
      </c>
      <c r="I15579" s="2" t="str">
        <f aca="false">IF(AND(F15579="No",G15579="No",H15579="Yes"),"Yes","No")</f>
        <v>No</v>
      </c>
      <c r="J15579" s="2"/>
      <c r="K15579" s="2"/>
    </row>
    <row r="15580" customFormat="false" ht="15" hidden="false" customHeight="false" outlineLevel="0" collapsed="false">
      <c r="A15580" s="2" t="s">
        <v>21080</v>
      </c>
      <c r="B15580" s="13" t="n">
        <v>129</v>
      </c>
      <c r="C15580" s="13" t="n">
        <v>127</v>
      </c>
      <c r="D15580" s="14" t="n">
        <f aca="false">C15580/Summary!$B$4</f>
        <v>0.00846666666666667</v>
      </c>
      <c r="E15580" s="15" t="n">
        <v>0.857142857142857</v>
      </c>
      <c r="F15580" s="2" t="s">
        <v>53</v>
      </c>
      <c r="G15580" s="2" t="s">
        <v>44</v>
      </c>
      <c r="H15580" s="2" t="str">
        <f aca="false">IF(AND(E15580&gt;=0.4,E15580&lt;=0.6),"Yes","No")</f>
        <v>No</v>
      </c>
      <c r="I15580" s="2" t="str">
        <f aca="false">IF(AND(F15580="No",G15580="No",H15580="Yes"),"Yes","No")</f>
        <v>No</v>
      </c>
      <c r="J15580" s="2"/>
      <c r="K15580" s="2"/>
    </row>
    <row r="15581" customFormat="false" ht="15" hidden="false" customHeight="false" outlineLevel="0" collapsed="false">
      <c r="A15581" s="2" t="s">
        <v>21081</v>
      </c>
      <c r="B15581" s="13" t="n">
        <v>129</v>
      </c>
      <c r="C15581" s="13" t="n">
        <v>128</v>
      </c>
      <c r="D15581" s="14" t="n">
        <f aca="false">C15581/Summary!$B$4</f>
        <v>0.00853333333333333</v>
      </c>
      <c r="E15581" s="15" t="n">
        <v>0.571428571428571</v>
      </c>
      <c r="F15581" s="2" t="s">
        <v>53</v>
      </c>
      <c r="G15581" s="2" t="s">
        <v>53</v>
      </c>
      <c r="H15581" s="2" t="str">
        <f aca="false">IF(AND(E15581&gt;=0.4,E15581&lt;=0.6),"Yes","No")</f>
        <v>Yes</v>
      </c>
      <c r="I15581" s="2" t="str">
        <f aca="false">IF(AND(F15581="No",G15581="No",H15581="Yes"),"Yes","No")</f>
        <v>No</v>
      </c>
      <c r="J15581" s="2"/>
      <c r="K15581" s="2"/>
    </row>
    <row r="15582" customFormat="false" ht="15" hidden="false" customHeight="false" outlineLevel="0" collapsed="false">
      <c r="A15582" s="2" t="s">
        <v>21082</v>
      </c>
      <c r="B15582" s="13" t="n">
        <v>129</v>
      </c>
      <c r="C15582" s="13" t="n">
        <v>127</v>
      </c>
      <c r="D15582" s="14" t="n">
        <f aca="false">C15582/Summary!$B$4</f>
        <v>0.00846666666666667</v>
      </c>
      <c r="E15582" s="15" t="n">
        <v>0.714285714285714</v>
      </c>
      <c r="F15582" s="2" t="s">
        <v>53</v>
      </c>
      <c r="G15582" s="2" t="s">
        <v>53</v>
      </c>
      <c r="H15582" s="2" t="str">
        <f aca="false">IF(AND(E15582&gt;=0.4,E15582&lt;=0.6),"Yes","No")</f>
        <v>No</v>
      </c>
      <c r="I15582" s="2" t="str">
        <f aca="false">IF(AND(F15582="No",G15582="No",H15582="Yes"),"Yes","No")</f>
        <v>No</v>
      </c>
      <c r="J15582" s="2"/>
      <c r="K15582" s="2"/>
    </row>
    <row r="15583" customFormat="false" ht="15" hidden="false" customHeight="false" outlineLevel="0" collapsed="false">
      <c r="A15583" s="2" t="s">
        <v>21083</v>
      </c>
      <c r="B15583" s="13" t="n">
        <v>129</v>
      </c>
      <c r="C15583" s="13" t="n">
        <v>129</v>
      </c>
      <c r="D15583" s="14" t="n">
        <f aca="false">C15583/Summary!$B$4</f>
        <v>0.0086</v>
      </c>
      <c r="E15583" s="15" t="n">
        <v>0.857142857142857</v>
      </c>
      <c r="F15583" s="2" t="s">
        <v>44</v>
      </c>
      <c r="G15583" s="2" t="s">
        <v>53</v>
      </c>
      <c r="H15583" s="2" t="str">
        <f aca="false">IF(AND(E15583&gt;=0.4,E15583&lt;=0.6),"Yes","No")</f>
        <v>No</v>
      </c>
      <c r="I15583" s="2" t="str">
        <f aca="false">IF(AND(F15583="No",G15583="No",H15583="Yes"),"Yes","No")</f>
        <v>No</v>
      </c>
      <c r="J15583" s="2"/>
      <c r="K15583" s="2"/>
    </row>
    <row r="15584" customFormat="false" ht="15" hidden="false" customHeight="false" outlineLevel="0" collapsed="false">
      <c r="A15584" s="2" t="s">
        <v>21084</v>
      </c>
      <c r="B15584" s="13" t="n">
        <v>129</v>
      </c>
      <c r="C15584" s="13" t="n">
        <v>129</v>
      </c>
      <c r="D15584" s="14" t="n">
        <f aca="false">C15584/Summary!$B$4</f>
        <v>0.0086</v>
      </c>
      <c r="E15584" s="15" t="n">
        <v>0.857142857142857</v>
      </c>
      <c r="F15584" s="2" t="s">
        <v>53</v>
      </c>
      <c r="G15584" s="2" t="s">
        <v>44</v>
      </c>
      <c r="H15584" s="2" t="str">
        <f aca="false">IF(AND(E15584&gt;=0.4,E15584&lt;=0.6),"Yes","No")</f>
        <v>No</v>
      </c>
      <c r="I15584" s="2" t="str">
        <f aca="false">IF(AND(F15584="No",G15584="No",H15584="Yes"),"Yes","No")</f>
        <v>No</v>
      </c>
      <c r="J15584" s="2"/>
      <c r="K15584" s="2"/>
    </row>
    <row r="15585" customFormat="false" ht="15" hidden="false" customHeight="false" outlineLevel="0" collapsed="false">
      <c r="A15585" s="2" t="s">
        <v>21085</v>
      </c>
      <c r="B15585" s="13" t="n">
        <v>129</v>
      </c>
      <c r="C15585" s="13" t="n">
        <v>128</v>
      </c>
      <c r="D15585" s="14" t="n">
        <f aca="false">C15585/Summary!$B$4</f>
        <v>0.00853333333333333</v>
      </c>
      <c r="E15585" s="15" t="n">
        <v>0.714285714285714</v>
      </c>
      <c r="F15585" s="2" t="s">
        <v>53</v>
      </c>
      <c r="G15585" s="2" t="s">
        <v>53</v>
      </c>
      <c r="H15585" s="2" t="str">
        <f aca="false">IF(AND(E15585&gt;=0.4,E15585&lt;=0.6),"Yes","No")</f>
        <v>No</v>
      </c>
      <c r="I15585" s="2" t="str">
        <f aca="false">IF(AND(F15585="No",G15585="No",H15585="Yes"),"Yes","No")</f>
        <v>No</v>
      </c>
      <c r="J15585" s="2"/>
      <c r="K15585" s="2"/>
    </row>
    <row r="15586" customFormat="false" ht="15" hidden="false" customHeight="false" outlineLevel="0" collapsed="false">
      <c r="A15586" s="2" t="s">
        <v>21086</v>
      </c>
      <c r="B15586" s="13" t="n">
        <v>129</v>
      </c>
      <c r="C15586" s="13" t="n">
        <v>129</v>
      </c>
      <c r="D15586" s="14" t="n">
        <f aca="false">C15586/Summary!$B$4</f>
        <v>0.0086</v>
      </c>
      <c r="E15586" s="15" t="n">
        <v>0.571428571428571</v>
      </c>
      <c r="F15586" s="2" t="s">
        <v>53</v>
      </c>
      <c r="G15586" s="2" t="s">
        <v>44</v>
      </c>
      <c r="H15586" s="2" t="str">
        <f aca="false">IF(AND(E15586&gt;=0.4,E15586&lt;=0.6),"Yes","No")</f>
        <v>Yes</v>
      </c>
      <c r="I15586" s="2" t="str">
        <f aca="false">IF(AND(F15586="No",G15586="No",H15586="Yes"),"Yes","No")</f>
        <v>No</v>
      </c>
      <c r="J15586" s="2"/>
      <c r="K15586" s="2"/>
    </row>
    <row r="15587" customFormat="false" ht="15" hidden="false" customHeight="false" outlineLevel="0" collapsed="false">
      <c r="A15587" s="2" t="s">
        <v>21087</v>
      </c>
      <c r="B15587" s="13" t="n">
        <v>129</v>
      </c>
      <c r="C15587" s="13" t="n">
        <v>129</v>
      </c>
      <c r="D15587" s="14" t="n">
        <f aca="false">C15587/Summary!$B$4</f>
        <v>0.0086</v>
      </c>
      <c r="E15587" s="15" t="n">
        <v>0.714285714285714</v>
      </c>
      <c r="F15587" s="2" t="s">
        <v>53</v>
      </c>
      <c r="G15587" s="2" t="s">
        <v>53</v>
      </c>
      <c r="H15587" s="2" t="str">
        <f aca="false">IF(AND(E15587&gt;=0.4,E15587&lt;=0.6),"Yes","No")</f>
        <v>No</v>
      </c>
      <c r="I15587" s="2" t="str">
        <f aca="false">IF(AND(F15587="No",G15587="No",H15587="Yes"),"Yes","No")</f>
        <v>No</v>
      </c>
      <c r="J15587" s="2"/>
      <c r="K15587" s="2"/>
    </row>
    <row r="15588" customFormat="false" ht="15" hidden="false" customHeight="false" outlineLevel="0" collapsed="false">
      <c r="A15588" s="2" t="s">
        <v>21088</v>
      </c>
      <c r="B15588" s="13" t="n">
        <v>129</v>
      </c>
      <c r="C15588" s="13" t="n">
        <v>129</v>
      </c>
      <c r="D15588" s="14" t="n">
        <f aca="false">C15588/Summary!$B$4</f>
        <v>0.0086</v>
      </c>
      <c r="E15588" s="15" t="n">
        <v>0.857142857142857</v>
      </c>
      <c r="F15588" s="2" t="s">
        <v>53</v>
      </c>
      <c r="G15588" s="2" t="s">
        <v>44</v>
      </c>
      <c r="H15588" s="2" t="str">
        <f aca="false">IF(AND(E15588&gt;=0.4,E15588&lt;=0.6),"Yes","No")</f>
        <v>No</v>
      </c>
      <c r="I15588" s="2" t="str">
        <f aca="false">IF(AND(F15588="No",G15588="No",H15588="Yes"),"Yes","No")</f>
        <v>No</v>
      </c>
      <c r="J15588" s="2"/>
      <c r="K15588" s="2"/>
    </row>
    <row r="15589" customFormat="false" ht="15" hidden="false" customHeight="false" outlineLevel="0" collapsed="false">
      <c r="A15589" s="2" t="s">
        <v>21089</v>
      </c>
      <c r="B15589" s="13" t="n">
        <v>129</v>
      </c>
      <c r="C15589" s="13" t="n">
        <v>127</v>
      </c>
      <c r="D15589" s="14" t="n">
        <f aca="false">C15589/Summary!$B$4</f>
        <v>0.00846666666666667</v>
      </c>
      <c r="E15589" s="15" t="n">
        <v>0.714285714285714</v>
      </c>
      <c r="F15589" s="2" t="s">
        <v>53</v>
      </c>
      <c r="G15589" s="2" t="s">
        <v>44</v>
      </c>
      <c r="H15589" s="2" t="str">
        <f aca="false">IF(AND(E15589&gt;=0.4,E15589&lt;=0.6),"Yes","No")</f>
        <v>No</v>
      </c>
      <c r="I15589" s="2" t="str">
        <f aca="false">IF(AND(F15589="No",G15589="No",H15589="Yes"),"Yes","No")</f>
        <v>No</v>
      </c>
      <c r="J15589" s="2"/>
      <c r="K15589" s="2"/>
    </row>
    <row r="15590" customFormat="false" ht="15" hidden="false" customHeight="false" outlineLevel="0" collapsed="false">
      <c r="A15590" s="2" t="s">
        <v>21090</v>
      </c>
      <c r="B15590" s="13" t="n">
        <v>129</v>
      </c>
      <c r="C15590" s="13" t="n">
        <v>128</v>
      </c>
      <c r="D15590" s="14" t="n">
        <f aca="false">C15590/Summary!$B$4</f>
        <v>0.00853333333333333</v>
      </c>
      <c r="E15590" s="15" t="n">
        <v>0.285714285714286</v>
      </c>
      <c r="F15590" s="2" t="s">
        <v>53</v>
      </c>
      <c r="G15590" s="2" t="s">
        <v>44</v>
      </c>
      <c r="H15590" s="2" t="str">
        <f aca="false">IF(AND(E15590&gt;=0.4,E15590&lt;=0.6),"Yes","No")</f>
        <v>No</v>
      </c>
      <c r="I15590" s="2" t="str">
        <f aca="false">IF(AND(F15590="No",G15590="No",H15590="Yes"),"Yes","No")</f>
        <v>No</v>
      </c>
      <c r="J15590" s="2"/>
      <c r="K15590" s="2"/>
    </row>
    <row r="15591" customFormat="false" ht="15" hidden="false" customHeight="false" outlineLevel="0" collapsed="false">
      <c r="A15591" s="2" t="s">
        <v>21091</v>
      </c>
      <c r="B15591" s="13" t="n">
        <v>129</v>
      </c>
      <c r="C15591" s="13" t="n">
        <v>129</v>
      </c>
      <c r="D15591" s="14" t="n">
        <f aca="false">C15591/Summary!$B$4</f>
        <v>0.0086</v>
      </c>
      <c r="E15591" s="15" t="n">
        <v>0.571428571428571</v>
      </c>
      <c r="F15591" s="2" t="s">
        <v>53</v>
      </c>
      <c r="G15591" s="2" t="s">
        <v>53</v>
      </c>
      <c r="H15591" s="2" t="str">
        <f aca="false">IF(AND(E15591&gt;=0.4,E15591&lt;=0.6),"Yes","No")</f>
        <v>Yes</v>
      </c>
      <c r="I15591" s="2" t="str">
        <f aca="false">IF(AND(F15591="No",G15591="No",H15591="Yes"),"Yes","No")</f>
        <v>No</v>
      </c>
      <c r="J15591" s="2"/>
      <c r="K15591" s="2"/>
    </row>
    <row r="15592" customFormat="false" ht="15" hidden="false" customHeight="false" outlineLevel="0" collapsed="false">
      <c r="A15592" s="2" t="s">
        <v>21092</v>
      </c>
      <c r="B15592" s="13" t="n">
        <v>129</v>
      </c>
      <c r="C15592" s="13" t="n">
        <v>129</v>
      </c>
      <c r="D15592" s="14" t="n">
        <f aca="false">C15592/Summary!$B$4</f>
        <v>0.0086</v>
      </c>
      <c r="E15592" s="15" t="n">
        <v>0.428571428571429</v>
      </c>
      <c r="F15592" s="2" t="s">
        <v>53</v>
      </c>
      <c r="G15592" s="2" t="s">
        <v>44</v>
      </c>
      <c r="H15592" s="2" t="str">
        <f aca="false">IF(AND(E15592&gt;=0.4,E15592&lt;=0.6),"Yes","No")</f>
        <v>Yes</v>
      </c>
      <c r="I15592" s="2" t="str">
        <f aca="false">IF(AND(F15592="No",G15592="No",H15592="Yes"),"Yes","No")</f>
        <v>No</v>
      </c>
      <c r="J15592" s="2"/>
      <c r="K15592" s="2"/>
    </row>
    <row r="15593" customFormat="false" ht="15" hidden="false" customHeight="false" outlineLevel="0" collapsed="false">
      <c r="A15593" s="2" t="s">
        <v>21093</v>
      </c>
      <c r="B15593" s="13" t="n">
        <v>129</v>
      </c>
      <c r="C15593" s="13" t="n">
        <v>129</v>
      </c>
      <c r="D15593" s="14" t="n">
        <f aca="false">C15593/Summary!$B$4</f>
        <v>0.0086</v>
      </c>
      <c r="E15593" s="15" t="n">
        <v>0.428571428571429</v>
      </c>
      <c r="F15593" s="2" t="s">
        <v>53</v>
      </c>
      <c r="G15593" s="2" t="s">
        <v>44</v>
      </c>
      <c r="H15593" s="2" t="str">
        <f aca="false">IF(AND(E15593&gt;=0.4,E15593&lt;=0.6),"Yes","No")</f>
        <v>Yes</v>
      </c>
      <c r="I15593" s="2" t="str">
        <f aca="false">IF(AND(F15593="No",G15593="No",H15593="Yes"),"Yes","No")</f>
        <v>No</v>
      </c>
      <c r="J15593" s="2"/>
      <c r="K15593" s="2"/>
    </row>
    <row r="15594" customFormat="false" ht="15" hidden="false" customHeight="false" outlineLevel="0" collapsed="false">
      <c r="A15594" s="2" t="s">
        <v>21094</v>
      </c>
      <c r="B15594" s="13" t="n">
        <v>129</v>
      </c>
      <c r="C15594" s="13" t="n">
        <v>128</v>
      </c>
      <c r="D15594" s="14" t="n">
        <f aca="false">C15594/Summary!$B$4</f>
        <v>0.00853333333333333</v>
      </c>
      <c r="E15594" s="15" t="n">
        <v>0.571428571428571</v>
      </c>
      <c r="F15594" s="2" t="s">
        <v>53</v>
      </c>
      <c r="G15594" s="2" t="s">
        <v>44</v>
      </c>
      <c r="H15594" s="2" t="str">
        <f aca="false">IF(AND(E15594&gt;=0.4,E15594&lt;=0.6),"Yes","No")</f>
        <v>Yes</v>
      </c>
      <c r="I15594" s="2" t="str">
        <f aca="false">IF(AND(F15594="No",G15594="No",H15594="Yes"),"Yes","No")</f>
        <v>No</v>
      </c>
      <c r="J15594" s="2"/>
      <c r="K15594" s="2"/>
    </row>
    <row r="15595" customFormat="false" ht="15" hidden="false" customHeight="false" outlineLevel="0" collapsed="false">
      <c r="A15595" s="2" t="s">
        <v>21095</v>
      </c>
      <c r="B15595" s="13" t="n">
        <v>129</v>
      </c>
      <c r="C15595" s="13" t="n">
        <v>129</v>
      </c>
      <c r="D15595" s="14" t="n">
        <f aca="false">C15595/Summary!$B$4</f>
        <v>0.0086</v>
      </c>
      <c r="E15595" s="15" t="n">
        <v>0.428571428571429</v>
      </c>
      <c r="F15595" s="2" t="s">
        <v>53</v>
      </c>
      <c r="G15595" s="2" t="s">
        <v>44</v>
      </c>
      <c r="H15595" s="2" t="str">
        <f aca="false">IF(AND(E15595&gt;=0.4,E15595&lt;=0.6),"Yes","No")</f>
        <v>Yes</v>
      </c>
      <c r="I15595" s="2" t="str">
        <f aca="false">IF(AND(F15595="No",G15595="No",H15595="Yes"),"Yes","No")</f>
        <v>No</v>
      </c>
      <c r="J15595" s="2"/>
      <c r="K15595" s="2"/>
    </row>
    <row r="15596" customFormat="false" ht="15" hidden="false" customHeight="false" outlineLevel="0" collapsed="false">
      <c r="A15596" s="2" t="s">
        <v>21096</v>
      </c>
      <c r="B15596" s="13" t="n">
        <v>129</v>
      </c>
      <c r="C15596" s="13" t="n">
        <v>128</v>
      </c>
      <c r="D15596" s="14" t="n">
        <f aca="false">C15596/Summary!$B$4</f>
        <v>0.00853333333333333</v>
      </c>
      <c r="E15596" s="15" t="n">
        <v>0.428571428571429</v>
      </c>
      <c r="F15596" s="2" t="s">
        <v>53</v>
      </c>
      <c r="G15596" s="2" t="s">
        <v>44</v>
      </c>
      <c r="H15596" s="2" t="str">
        <f aca="false">IF(AND(E15596&gt;=0.4,E15596&lt;=0.6),"Yes","No")</f>
        <v>Yes</v>
      </c>
      <c r="I15596" s="2" t="str">
        <f aca="false">IF(AND(F15596="No",G15596="No",H15596="Yes"),"Yes","No")</f>
        <v>No</v>
      </c>
      <c r="J15596" s="2"/>
      <c r="K15596" s="2"/>
    </row>
    <row r="15597" customFormat="false" ht="15" hidden="false" customHeight="false" outlineLevel="0" collapsed="false">
      <c r="A15597" s="2" t="s">
        <v>21097</v>
      </c>
      <c r="B15597" s="13" t="n">
        <v>129</v>
      </c>
      <c r="C15597" s="13" t="n">
        <v>127</v>
      </c>
      <c r="D15597" s="14" t="n">
        <f aca="false">C15597/Summary!$B$4</f>
        <v>0.00846666666666667</v>
      </c>
      <c r="E15597" s="15" t="n">
        <v>0.428571428571429</v>
      </c>
      <c r="F15597" s="2" t="s">
        <v>53</v>
      </c>
      <c r="G15597" s="2" t="s">
        <v>53</v>
      </c>
      <c r="H15597" s="2" t="str">
        <f aca="false">IF(AND(E15597&gt;=0.4,E15597&lt;=0.6),"Yes","No")</f>
        <v>Yes</v>
      </c>
      <c r="I15597" s="2" t="str">
        <f aca="false">IF(AND(F15597="No",G15597="No",H15597="Yes"),"Yes","No")</f>
        <v>No</v>
      </c>
      <c r="J15597" s="2"/>
      <c r="K15597" s="2"/>
    </row>
    <row r="15598" customFormat="false" ht="15" hidden="false" customHeight="false" outlineLevel="0" collapsed="false">
      <c r="A15598" s="2" t="s">
        <v>21098</v>
      </c>
      <c r="B15598" s="13" t="n">
        <v>129</v>
      </c>
      <c r="C15598" s="13" t="n">
        <v>129</v>
      </c>
      <c r="D15598" s="14" t="n">
        <f aca="false">C15598/Summary!$B$4</f>
        <v>0.0086</v>
      </c>
      <c r="E15598" s="15" t="n">
        <v>0.571428571428571</v>
      </c>
      <c r="F15598" s="2" t="s">
        <v>53</v>
      </c>
      <c r="G15598" s="2" t="s">
        <v>44</v>
      </c>
      <c r="H15598" s="2" t="str">
        <f aca="false">IF(AND(E15598&gt;=0.4,E15598&lt;=0.6),"Yes","No")</f>
        <v>Yes</v>
      </c>
      <c r="I15598" s="2" t="str">
        <f aca="false">IF(AND(F15598="No",G15598="No",H15598="Yes"),"Yes","No")</f>
        <v>No</v>
      </c>
      <c r="J15598" s="2"/>
      <c r="K15598" s="2"/>
    </row>
    <row r="15599" customFormat="false" ht="15" hidden="false" customHeight="false" outlineLevel="0" collapsed="false">
      <c r="A15599" s="2" t="s">
        <v>21099</v>
      </c>
      <c r="B15599" s="13" t="n">
        <v>129</v>
      </c>
      <c r="C15599" s="13" t="n">
        <v>127</v>
      </c>
      <c r="D15599" s="14" t="n">
        <f aca="false">C15599/Summary!$B$4</f>
        <v>0.00846666666666667</v>
      </c>
      <c r="E15599" s="15" t="n">
        <v>0.142857142857143</v>
      </c>
      <c r="F15599" s="2" t="s">
        <v>53</v>
      </c>
      <c r="G15599" s="2" t="s">
        <v>44</v>
      </c>
      <c r="H15599" s="2" t="str">
        <f aca="false">IF(AND(E15599&gt;=0.4,E15599&lt;=0.6),"Yes","No")</f>
        <v>No</v>
      </c>
      <c r="I15599" s="2" t="str">
        <f aca="false">IF(AND(F15599="No",G15599="No",H15599="Yes"),"Yes","No")</f>
        <v>No</v>
      </c>
      <c r="J15599" s="2"/>
      <c r="K15599" s="2"/>
    </row>
    <row r="15600" customFormat="false" ht="15" hidden="false" customHeight="false" outlineLevel="0" collapsed="false">
      <c r="A15600" s="2" t="s">
        <v>21100</v>
      </c>
      <c r="B15600" s="13" t="n">
        <v>129</v>
      </c>
      <c r="C15600" s="13" t="n">
        <v>129</v>
      </c>
      <c r="D15600" s="14" t="n">
        <f aca="false">C15600/Summary!$B$4</f>
        <v>0.0086</v>
      </c>
      <c r="E15600" s="15" t="n">
        <v>0.285714285714286</v>
      </c>
      <c r="F15600" s="2" t="s">
        <v>53</v>
      </c>
      <c r="G15600" s="2" t="s">
        <v>44</v>
      </c>
      <c r="H15600" s="2" t="str">
        <f aca="false">IF(AND(E15600&gt;=0.4,E15600&lt;=0.6),"Yes","No")</f>
        <v>No</v>
      </c>
      <c r="I15600" s="2" t="str">
        <f aca="false">IF(AND(F15600="No",G15600="No",H15600="Yes"),"Yes","No")</f>
        <v>No</v>
      </c>
      <c r="J15600" s="2"/>
      <c r="K15600" s="2"/>
    </row>
    <row r="15601" customFormat="false" ht="15" hidden="false" customHeight="false" outlineLevel="0" collapsed="false">
      <c r="A15601" s="2" t="s">
        <v>21101</v>
      </c>
      <c r="B15601" s="13" t="n">
        <v>129</v>
      </c>
      <c r="C15601" s="13" t="n">
        <v>128</v>
      </c>
      <c r="D15601" s="14" t="n">
        <f aca="false">C15601/Summary!$B$4</f>
        <v>0.00853333333333333</v>
      </c>
      <c r="E15601" s="15" t="n">
        <v>0.428571428571429</v>
      </c>
      <c r="F15601" s="2" t="s">
        <v>53</v>
      </c>
      <c r="G15601" s="2" t="s">
        <v>44</v>
      </c>
      <c r="H15601" s="2" t="str">
        <f aca="false">IF(AND(E15601&gt;=0.4,E15601&lt;=0.6),"Yes","No")</f>
        <v>Yes</v>
      </c>
      <c r="I15601" s="2" t="str">
        <f aca="false">IF(AND(F15601="No",G15601="No",H15601="Yes"),"Yes","No")</f>
        <v>No</v>
      </c>
      <c r="J15601" s="2"/>
      <c r="K15601" s="2"/>
    </row>
    <row r="15602" customFormat="false" ht="15" hidden="false" customHeight="false" outlineLevel="0" collapsed="false">
      <c r="A15602" s="2" t="s">
        <v>21102</v>
      </c>
      <c r="B15602" s="13" t="n">
        <v>129</v>
      </c>
      <c r="C15602" s="13" t="n">
        <v>129</v>
      </c>
      <c r="D15602" s="14" t="n">
        <f aca="false">C15602/Summary!$B$4</f>
        <v>0.0086</v>
      </c>
      <c r="E15602" s="15" t="n">
        <v>0.571428571428571</v>
      </c>
      <c r="F15602" s="2" t="s">
        <v>53</v>
      </c>
      <c r="G15602" s="2" t="s">
        <v>53</v>
      </c>
      <c r="H15602" s="2" t="str">
        <f aca="false">IF(AND(E15602&gt;=0.4,E15602&lt;=0.6),"Yes","No")</f>
        <v>Yes</v>
      </c>
      <c r="I15602" s="2" t="str">
        <f aca="false">IF(AND(F15602="No",G15602="No",H15602="Yes"),"Yes","No")</f>
        <v>No</v>
      </c>
      <c r="J15602" s="2"/>
      <c r="K15602" s="2"/>
    </row>
    <row r="15603" customFormat="false" ht="15" hidden="false" customHeight="false" outlineLevel="0" collapsed="false">
      <c r="A15603" s="2" t="s">
        <v>21103</v>
      </c>
      <c r="B15603" s="13" t="n">
        <v>129</v>
      </c>
      <c r="C15603" s="13" t="n">
        <v>129</v>
      </c>
      <c r="D15603" s="14" t="n">
        <f aca="false">C15603/Summary!$B$4</f>
        <v>0.0086</v>
      </c>
      <c r="E15603" s="15" t="n">
        <v>0.285714285714286</v>
      </c>
      <c r="F15603" s="2" t="s">
        <v>53</v>
      </c>
      <c r="G15603" s="2" t="s">
        <v>53</v>
      </c>
      <c r="H15603" s="2" t="str">
        <f aca="false">IF(AND(E15603&gt;=0.4,E15603&lt;=0.6),"Yes","No")</f>
        <v>No</v>
      </c>
      <c r="I15603" s="2" t="str">
        <f aca="false">IF(AND(F15603="No",G15603="No",H15603="Yes"),"Yes","No")</f>
        <v>No</v>
      </c>
      <c r="J15603" s="2"/>
      <c r="K15603" s="2"/>
    </row>
    <row r="15604" customFormat="false" ht="15" hidden="false" customHeight="false" outlineLevel="0" collapsed="false">
      <c r="A15604" s="2" t="s">
        <v>21104</v>
      </c>
      <c r="B15604" s="13" t="n">
        <v>129</v>
      </c>
      <c r="C15604" s="13" t="n">
        <v>129</v>
      </c>
      <c r="D15604" s="14" t="n">
        <f aca="false">C15604/Summary!$B$4</f>
        <v>0.0086</v>
      </c>
      <c r="E15604" s="15" t="n">
        <v>0.285714285714286</v>
      </c>
      <c r="F15604" s="2" t="s">
        <v>53</v>
      </c>
      <c r="G15604" s="2" t="s">
        <v>53</v>
      </c>
      <c r="H15604" s="2" t="str">
        <f aca="false">IF(AND(E15604&gt;=0.4,E15604&lt;=0.6),"Yes","No")</f>
        <v>No</v>
      </c>
      <c r="I15604" s="2" t="str">
        <f aca="false">IF(AND(F15604="No",G15604="No",H15604="Yes"),"Yes","No")</f>
        <v>No</v>
      </c>
      <c r="J15604" s="2"/>
      <c r="K15604" s="2"/>
    </row>
    <row r="15605" customFormat="false" ht="15" hidden="false" customHeight="false" outlineLevel="0" collapsed="false">
      <c r="A15605" s="2" t="s">
        <v>21105</v>
      </c>
      <c r="B15605" s="13" t="n">
        <v>129</v>
      </c>
      <c r="C15605" s="13" t="n">
        <v>127</v>
      </c>
      <c r="D15605" s="14" t="n">
        <f aca="false">C15605/Summary!$B$4</f>
        <v>0.00846666666666667</v>
      </c>
      <c r="E15605" s="15" t="n">
        <v>0.285714285714286</v>
      </c>
      <c r="F15605" s="2" t="s">
        <v>53</v>
      </c>
      <c r="G15605" s="2" t="s">
        <v>53</v>
      </c>
      <c r="H15605" s="2" t="str">
        <f aca="false">IF(AND(E15605&gt;=0.4,E15605&lt;=0.6),"Yes","No")</f>
        <v>No</v>
      </c>
      <c r="I15605" s="2" t="str">
        <f aca="false">IF(AND(F15605="No",G15605="No",H15605="Yes"),"Yes","No")</f>
        <v>No</v>
      </c>
      <c r="J15605" s="2"/>
      <c r="K15605" s="2"/>
    </row>
    <row r="15606" customFormat="false" ht="15" hidden="false" customHeight="false" outlineLevel="0" collapsed="false">
      <c r="A15606" s="2" t="s">
        <v>21106</v>
      </c>
      <c r="B15606" s="13" t="n">
        <v>129</v>
      </c>
      <c r="C15606" s="13" t="n">
        <v>128</v>
      </c>
      <c r="D15606" s="14" t="n">
        <f aca="false">C15606/Summary!$B$4</f>
        <v>0.00853333333333333</v>
      </c>
      <c r="E15606" s="15" t="n">
        <v>0.142857142857143</v>
      </c>
      <c r="F15606" s="2" t="s">
        <v>44</v>
      </c>
      <c r="G15606" s="2" t="s">
        <v>53</v>
      </c>
      <c r="H15606" s="2" t="str">
        <f aca="false">IF(AND(E15606&gt;=0.4,E15606&lt;=0.6),"Yes","No")</f>
        <v>No</v>
      </c>
      <c r="I15606" s="2" t="str">
        <f aca="false">IF(AND(F15606="No",G15606="No",H15606="Yes"),"Yes","No")</f>
        <v>No</v>
      </c>
      <c r="J15606" s="2"/>
      <c r="K15606" s="2"/>
    </row>
    <row r="15607" customFormat="false" ht="15" hidden="false" customHeight="false" outlineLevel="0" collapsed="false">
      <c r="A15607" s="2" t="s">
        <v>21107</v>
      </c>
      <c r="B15607" s="13" t="n">
        <v>129</v>
      </c>
      <c r="C15607" s="13" t="n">
        <v>129</v>
      </c>
      <c r="D15607" s="14" t="n">
        <f aca="false">C15607/Summary!$B$4</f>
        <v>0.0086</v>
      </c>
      <c r="E15607" s="15" t="n">
        <v>0.285714285714286</v>
      </c>
      <c r="F15607" s="2" t="s">
        <v>53</v>
      </c>
      <c r="G15607" s="2" t="s">
        <v>44</v>
      </c>
      <c r="H15607" s="2" t="str">
        <f aca="false">IF(AND(E15607&gt;=0.4,E15607&lt;=0.6),"Yes","No")</f>
        <v>No</v>
      </c>
      <c r="I15607" s="2" t="str">
        <f aca="false">IF(AND(F15607="No",G15607="No",H15607="Yes"),"Yes","No")</f>
        <v>No</v>
      </c>
      <c r="J15607" s="2"/>
      <c r="K15607" s="2"/>
    </row>
    <row r="15608" customFormat="false" ht="15" hidden="false" customHeight="false" outlineLevel="0" collapsed="false">
      <c r="A15608" s="2" t="s">
        <v>21108</v>
      </c>
      <c r="B15608" s="13" t="n">
        <v>129</v>
      </c>
      <c r="C15608" s="13" t="n">
        <v>129</v>
      </c>
      <c r="D15608" s="14" t="n">
        <f aca="false">C15608/Summary!$B$4</f>
        <v>0.0086</v>
      </c>
      <c r="E15608" s="15" t="n">
        <v>0.285714285714286</v>
      </c>
      <c r="F15608" s="2" t="s">
        <v>53</v>
      </c>
      <c r="G15608" s="2" t="s">
        <v>44</v>
      </c>
      <c r="H15608" s="2" t="str">
        <f aca="false">IF(AND(E15608&gt;=0.4,E15608&lt;=0.6),"Yes","No")</f>
        <v>No</v>
      </c>
      <c r="I15608" s="2" t="str">
        <f aca="false">IF(AND(F15608="No",G15608="No",H15608="Yes"),"Yes","No")</f>
        <v>No</v>
      </c>
      <c r="J15608" s="2"/>
      <c r="K15608" s="2"/>
    </row>
    <row r="15609" customFormat="false" ht="15" hidden="false" customHeight="false" outlineLevel="0" collapsed="false">
      <c r="A15609" s="2" t="s">
        <v>21109</v>
      </c>
      <c r="B15609" s="13" t="n">
        <v>129</v>
      </c>
      <c r="C15609" s="13" t="n">
        <v>129</v>
      </c>
      <c r="D15609" s="14" t="n">
        <f aca="false">C15609/Summary!$B$4</f>
        <v>0.0086</v>
      </c>
      <c r="E15609" s="15" t="n">
        <v>0.571428571428571</v>
      </c>
      <c r="F15609" s="2" t="s">
        <v>53</v>
      </c>
      <c r="G15609" s="2" t="s">
        <v>53</v>
      </c>
      <c r="H15609" s="2" t="str">
        <f aca="false">IF(AND(E15609&gt;=0.4,E15609&lt;=0.6),"Yes","No")</f>
        <v>Yes</v>
      </c>
      <c r="I15609" s="2" t="str">
        <f aca="false">IF(AND(F15609="No",G15609="No",H15609="Yes"),"Yes","No")</f>
        <v>No</v>
      </c>
      <c r="J15609" s="2"/>
      <c r="K15609" s="2"/>
    </row>
    <row r="15610" customFormat="false" ht="15" hidden="false" customHeight="false" outlineLevel="0" collapsed="false">
      <c r="A15610" s="2" t="s">
        <v>21110</v>
      </c>
      <c r="B15610" s="13" t="n">
        <v>129</v>
      </c>
      <c r="C15610" s="13" t="n">
        <v>129</v>
      </c>
      <c r="D15610" s="14" t="n">
        <f aca="false">C15610/Summary!$B$4</f>
        <v>0.0086</v>
      </c>
      <c r="E15610" s="15" t="n">
        <v>0.857142857142857</v>
      </c>
      <c r="F15610" s="2" t="s">
        <v>53</v>
      </c>
      <c r="G15610" s="2" t="s">
        <v>44</v>
      </c>
      <c r="H15610" s="2" t="str">
        <f aca="false">IF(AND(E15610&gt;=0.4,E15610&lt;=0.6),"Yes","No")</f>
        <v>No</v>
      </c>
      <c r="I15610" s="2" t="str">
        <f aca="false">IF(AND(F15610="No",G15610="No",H15610="Yes"),"Yes","No")</f>
        <v>No</v>
      </c>
      <c r="J15610" s="2"/>
      <c r="K15610" s="2"/>
    </row>
    <row r="15611" customFormat="false" ht="15" hidden="false" customHeight="false" outlineLevel="0" collapsed="false">
      <c r="A15611" s="2" t="s">
        <v>21111</v>
      </c>
      <c r="B15611" s="13" t="n">
        <v>129</v>
      </c>
      <c r="C15611" s="13" t="n">
        <v>129</v>
      </c>
      <c r="D15611" s="14" t="n">
        <f aca="false">C15611/Summary!$B$4</f>
        <v>0.0086</v>
      </c>
      <c r="E15611" s="15" t="n">
        <v>0.571428571428571</v>
      </c>
      <c r="F15611" s="2" t="s">
        <v>53</v>
      </c>
      <c r="G15611" s="2" t="s">
        <v>44</v>
      </c>
      <c r="H15611" s="2" t="str">
        <f aca="false">IF(AND(E15611&gt;=0.4,E15611&lt;=0.6),"Yes","No")</f>
        <v>Yes</v>
      </c>
      <c r="I15611" s="2" t="str">
        <f aca="false">IF(AND(F15611="No",G15611="No",H15611="Yes"),"Yes","No")</f>
        <v>No</v>
      </c>
      <c r="J15611" s="2"/>
      <c r="K15611" s="2"/>
    </row>
    <row r="15612" customFormat="false" ht="15" hidden="false" customHeight="false" outlineLevel="0" collapsed="false">
      <c r="A15612" s="2" t="s">
        <v>21112</v>
      </c>
      <c r="B15612" s="13" t="n">
        <v>129</v>
      </c>
      <c r="C15612" s="13" t="n">
        <v>129</v>
      </c>
      <c r="D15612" s="14" t="n">
        <f aca="false">C15612/Summary!$B$4</f>
        <v>0.0086</v>
      </c>
      <c r="E15612" s="15" t="n">
        <v>0.857142857142857</v>
      </c>
      <c r="F15612" s="2" t="s">
        <v>53</v>
      </c>
      <c r="G15612" s="2" t="s">
        <v>44</v>
      </c>
      <c r="H15612" s="2" t="str">
        <f aca="false">IF(AND(E15612&gt;=0.4,E15612&lt;=0.6),"Yes","No")</f>
        <v>No</v>
      </c>
      <c r="I15612" s="2" t="str">
        <f aca="false">IF(AND(F15612="No",G15612="No",H15612="Yes"),"Yes","No")</f>
        <v>No</v>
      </c>
      <c r="J15612" s="2"/>
      <c r="K15612" s="2"/>
    </row>
    <row r="15613" customFormat="false" ht="15" hidden="false" customHeight="false" outlineLevel="0" collapsed="false">
      <c r="A15613" s="2" t="s">
        <v>21113</v>
      </c>
      <c r="B15613" s="13" t="n">
        <v>129</v>
      </c>
      <c r="C15613" s="13" t="n">
        <v>129</v>
      </c>
      <c r="D15613" s="14" t="n">
        <f aca="false">C15613/Summary!$B$4</f>
        <v>0.0086</v>
      </c>
      <c r="E15613" s="15" t="n">
        <v>0.857142857142857</v>
      </c>
      <c r="F15613" s="2" t="s">
        <v>53</v>
      </c>
      <c r="G15613" s="2" t="s">
        <v>44</v>
      </c>
      <c r="H15613" s="2" t="str">
        <f aca="false">IF(AND(E15613&gt;=0.4,E15613&lt;=0.6),"Yes","No")</f>
        <v>No</v>
      </c>
      <c r="I15613" s="2" t="str">
        <f aca="false">IF(AND(F15613="No",G15613="No",H15613="Yes"),"Yes","No")</f>
        <v>No</v>
      </c>
      <c r="J15613" s="2"/>
      <c r="K15613" s="2"/>
    </row>
    <row r="15614" customFormat="false" ht="15" hidden="false" customHeight="false" outlineLevel="0" collapsed="false">
      <c r="A15614" s="2" t="s">
        <v>21114</v>
      </c>
      <c r="B15614" s="13" t="n">
        <v>129</v>
      </c>
      <c r="C15614" s="13" t="n">
        <v>129</v>
      </c>
      <c r="D15614" s="14" t="n">
        <f aca="false">C15614/Summary!$B$4</f>
        <v>0.0086</v>
      </c>
      <c r="E15614" s="15" t="n">
        <v>0.285714285714286</v>
      </c>
      <c r="F15614" s="2" t="s">
        <v>53</v>
      </c>
      <c r="G15614" s="2" t="s">
        <v>44</v>
      </c>
      <c r="H15614" s="2" t="str">
        <f aca="false">IF(AND(E15614&gt;=0.4,E15614&lt;=0.6),"Yes","No")</f>
        <v>No</v>
      </c>
      <c r="I15614" s="2" t="str">
        <f aca="false">IF(AND(F15614="No",G15614="No",H15614="Yes"),"Yes","No")</f>
        <v>No</v>
      </c>
      <c r="J15614" s="2"/>
      <c r="K15614" s="2"/>
    </row>
    <row r="15615" customFormat="false" ht="15" hidden="false" customHeight="false" outlineLevel="0" collapsed="false">
      <c r="A15615" s="2" t="s">
        <v>21115</v>
      </c>
      <c r="B15615" s="13" t="n">
        <v>129</v>
      </c>
      <c r="C15615" s="13" t="n">
        <v>129</v>
      </c>
      <c r="D15615" s="14" t="n">
        <f aca="false">C15615/Summary!$B$4</f>
        <v>0.0086</v>
      </c>
      <c r="E15615" s="15" t="n">
        <v>0.142857142857143</v>
      </c>
      <c r="F15615" s="2" t="s">
        <v>53</v>
      </c>
      <c r="G15615" s="2" t="s">
        <v>44</v>
      </c>
      <c r="H15615" s="2" t="str">
        <f aca="false">IF(AND(E15615&gt;=0.4,E15615&lt;=0.6),"Yes","No")</f>
        <v>No</v>
      </c>
      <c r="I15615" s="2" t="str">
        <f aca="false">IF(AND(F15615="No",G15615="No",H15615="Yes"),"Yes","No")</f>
        <v>No</v>
      </c>
      <c r="J15615" s="2"/>
      <c r="K15615" s="2"/>
    </row>
    <row r="15616" customFormat="false" ht="15" hidden="false" customHeight="false" outlineLevel="0" collapsed="false">
      <c r="A15616" s="2" t="s">
        <v>21116</v>
      </c>
      <c r="B15616" s="13" t="n">
        <v>129</v>
      </c>
      <c r="C15616" s="13" t="n">
        <v>129</v>
      </c>
      <c r="D15616" s="14" t="n">
        <f aca="false">C15616/Summary!$B$4</f>
        <v>0.0086</v>
      </c>
      <c r="E15616" s="15" t="n">
        <v>0.714285714285714</v>
      </c>
      <c r="F15616" s="2" t="s">
        <v>53</v>
      </c>
      <c r="G15616" s="2" t="s">
        <v>44</v>
      </c>
      <c r="H15616" s="2" t="str">
        <f aca="false">IF(AND(E15616&gt;=0.4,E15616&lt;=0.6),"Yes","No")</f>
        <v>No</v>
      </c>
      <c r="I15616" s="2" t="str">
        <f aca="false">IF(AND(F15616="No",G15616="No",H15616="Yes"),"Yes","No")</f>
        <v>No</v>
      </c>
      <c r="J15616" s="2"/>
      <c r="K15616" s="2"/>
    </row>
    <row r="15617" customFormat="false" ht="15" hidden="false" customHeight="false" outlineLevel="0" collapsed="false">
      <c r="A15617" s="2" t="s">
        <v>21117</v>
      </c>
      <c r="B15617" s="13" t="n">
        <v>129</v>
      </c>
      <c r="C15617" s="13" t="n">
        <v>129</v>
      </c>
      <c r="D15617" s="14" t="n">
        <f aca="false">C15617/Summary!$B$4</f>
        <v>0.0086</v>
      </c>
      <c r="E15617" s="15" t="n">
        <v>0.714285714285714</v>
      </c>
      <c r="F15617" s="2" t="s">
        <v>53</v>
      </c>
      <c r="G15617" s="2" t="s">
        <v>44</v>
      </c>
      <c r="H15617" s="2" t="str">
        <f aca="false">IF(AND(E15617&gt;=0.4,E15617&lt;=0.6),"Yes","No")</f>
        <v>No</v>
      </c>
      <c r="I15617" s="2" t="str">
        <f aca="false">IF(AND(F15617="No",G15617="No",H15617="Yes"),"Yes","No")</f>
        <v>No</v>
      </c>
      <c r="J15617" s="2"/>
      <c r="K15617" s="2"/>
    </row>
    <row r="15618" customFormat="false" ht="15" hidden="false" customHeight="false" outlineLevel="0" collapsed="false">
      <c r="A15618" s="2" t="s">
        <v>21118</v>
      </c>
      <c r="B15618" s="13" t="n">
        <v>129</v>
      </c>
      <c r="C15618" s="13" t="n">
        <v>129</v>
      </c>
      <c r="D15618" s="14" t="n">
        <f aca="false">C15618/Summary!$B$4</f>
        <v>0.0086</v>
      </c>
      <c r="E15618" s="15" t="n">
        <v>0.285714285714286</v>
      </c>
      <c r="F15618" s="2" t="s">
        <v>44</v>
      </c>
      <c r="G15618" s="2" t="s">
        <v>44</v>
      </c>
      <c r="H15618" s="2" t="str">
        <f aca="false">IF(AND(E15618&gt;=0.4,E15618&lt;=0.6),"Yes","No")</f>
        <v>No</v>
      </c>
      <c r="I15618" s="2" t="str">
        <f aca="false">IF(AND(F15618="No",G15618="No",H15618="Yes"),"Yes","No")</f>
        <v>No</v>
      </c>
      <c r="J15618" s="2"/>
      <c r="K15618" s="2"/>
    </row>
    <row r="15619" customFormat="false" ht="15" hidden="false" customHeight="false" outlineLevel="0" collapsed="false">
      <c r="A15619" s="2" t="s">
        <v>21119</v>
      </c>
      <c r="B15619" s="13" t="n">
        <v>129</v>
      </c>
      <c r="C15619" s="13" t="n">
        <v>129</v>
      </c>
      <c r="D15619" s="14" t="n">
        <f aca="false">C15619/Summary!$B$4</f>
        <v>0.0086</v>
      </c>
      <c r="E15619" s="15" t="n">
        <v>0.571428571428571</v>
      </c>
      <c r="F15619" s="2" t="s">
        <v>53</v>
      </c>
      <c r="G15619" s="2" t="s">
        <v>44</v>
      </c>
      <c r="H15619" s="2" t="str">
        <f aca="false">IF(AND(E15619&gt;=0.4,E15619&lt;=0.6),"Yes","No")</f>
        <v>Yes</v>
      </c>
      <c r="I15619" s="2" t="str">
        <f aca="false">IF(AND(F15619="No",G15619="No",H15619="Yes"),"Yes","No")</f>
        <v>No</v>
      </c>
      <c r="J15619" s="2"/>
      <c r="K15619" s="2"/>
    </row>
    <row r="15620" customFormat="false" ht="15" hidden="false" customHeight="false" outlineLevel="0" collapsed="false">
      <c r="A15620" s="2" t="s">
        <v>21120</v>
      </c>
      <c r="B15620" s="13" t="n">
        <v>129</v>
      </c>
      <c r="C15620" s="13" t="n">
        <v>129</v>
      </c>
      <c r="D15620" s="14" t="n">
        <f aca="false">C15620/Summary!$B$4</f>
        <v>0.0086</v>
      </c>
      <c r="E15620" s="15" t="n">
        <v>0.285714285714286</v>
      </c>
      <c r="F15620" s="2" t="s">
        <v>53</v>
      </c>
      <c r="G15620" s="2" t="s">
        <v>44</v>
      </c>
      <c r="H15620" s="2" t="str">
        <f aca="false">IF(AND(E15620&gt;=0.4,E15620&lt;=0.6),"Yes","No")</f>
        <v>No</v>
      </c>
      <c r="I15620" s="2" t="str">
        <f aca="false">IF(AND(F15620="No",G15620="No",H15620="Yes"),"Yes","No")</f>
        <v>No</v>
      </c>
      <c r="J15620" s="2"/>
      <c r="K15620" s="2"/>
    </row>
    <row r="15621" customFormat="false" ht="15" hidden="false" customHeight="false" outlineLevel="0" collapsed="false">
      <c r="A15621" s="2" t="s">
        <v>21121</v>
      </c>
      <c r="B15621" s="13" t="n">
        <v>129</v>
      </c>
      <c r="C15621" s="13" t="n">
        <v>129</v>
      </c>
      <c r="D15621" s="14" t="n">
        <f aca="false">C15621/Summary!$B$4</f>
        <v>0.0086</v>
      </c>
      <c r="E15621" s="15" t="n">
        <v>0.571428571428571</v>
      </c>
      <c r="F15621" s="2" t="s">
        <v>53</v>
      </c>
      <c r="G15621" s="2" t="s">
        <v>44</v>
      </c>
      <c r="H15621" s="2" t="str">
        <f aca="false">IF(AND(E15621&gt;=0.4,E15621&lt;=0.6),"Yes","No")</f>
        <v>Yes</v>
      </c>
      <c r="I15621" s="2" t="str">
        <f aca="false">IF(AND(F15621="No",G15621="No",H15621="Yes"),"Yes","No")</f>
        <v>No</v>
      </c>
      <c r="J15621" s="2"/>
      <c r="K15621" s="2"/>
    </row>
    <row r="15622" customFormat="false" ht="15" hidden="false" customHeight="false" outlineLevel="0" collapsed="false">
      <c r="A15622" s="2" t="s">
        <v>21122</v>
      </c>
      <c r="B15622" s="13" t="n">
        <v>129</v>
      </c>
      <c r="C15622" s="13" t="n">
        <v>129</v>
      </c>
      <c r="D15622" s="14" t="n">
        <f aca="false">C15622/Summary!$B$4</f>
        <v>0.0086</v>
      </c>
      <c r="E15622" s="15" t="n">
        <v>0.285714285714286</v>
      </c>
      <c r="F15622" s="2" t="s">
        <v>53</v>
      </c>
      <c r="G15622" s="2" t="s">
        <v>44</v>
      </c>
      <c r="H15622" s="2" t="str">
        <f aca="false">IF(AND(E15622&gt;=0.4,E15622&lt;=0.6),"Yes","No")</f>
        <v>No</v>
      </c>
      <c r="I15622" s="2" t="str">
        <f aca="false">IF(AND(F15622="No",G15622="No",H15622="Yes"),"Yes","No")</f>
        <v>No</v>
      </c>
      <c r="J15622" s="2"/>
      <c r="K15622" s="2"/>
    </row>
    <row r="15623" customFormat="false" ht="15" hidden="false" customHeight="false" outlineLevel="0" collapsed="false">
      <c r="A15623" s="2" t="s">
        <v>21123</v>
      </c>
      <c r="B15623" s="13" t="n">
        <v>129</v>
      </c>
      <c r="C15623" s="13" t="n">
        <v>128</v>
      </c>
      <c r="D15623" s="14" t="n">
        <f aca="false">C15623/Summary!$B$4</f>
        <v>0.00853333333333333</v>
      </c>
      <c r="E15623" s="15" t="n">
        <v>0</v>
      </c>
      <c r="F15623" s="2" t="s">
        <v>53</v>
      </c>
      <c r="G15623" s="2" t="s">
        <v>53</v>
      </c>
      <c r="H15623" s="2" t="str">
        <f aca="false">IF(AND(E15623&gt;=0.4,E15623&lt;=0.6),"Yes","No")</f>
        <v>No</v>
      </c>
      <c r="I15623" s="2" t="str">
        <f aca="false">IF(AND(F15623="No",G15623="No",H15623="Yes"),"Yes","No")</f>
        <v>No</v>
      </c>
      <c r="J15623" s="2"/>
      <c r="K15623" s="2"/>
    </row>
    <row r="15624" customFormat="false" ht="15" hidden="false" customHeight="false" outlineLevel="0" collapsed="false">
      <c r="A15624" s="2" t="s">
        <v>21124</v>
      </c>
      <c r="B15624" s="13" t="n">
        <v>129</v>
      </c>
      <c r="C15624" s="13" t="n">
        <v>129</v>
      </c>
      <c r="D15624" s="14" t="n">
        <f aca="false">C15624/Summary!$B$4</f>
        <v>0.0086</v>
      </c>
      <c r="E15624" s="15" t="n">
        <v>0.285714285714286</v>
      </c>
      <c r="F15624" s="2" t="s">
        <v>53</v>
      </c>
      <c r="G15624" s="2" t="s">
        <v>53</v>
      </c>
      <c r="H15624" s="2" t="str">
        <f aca="false">IF(AND(E15624&gt;=0.4,E15624&lt;=0.6),"Yes","No")</f>
        <v>No</v>
      </c>
      <c r="I15624" s="2" t="str">
        <f aca="false">IF(AND(F15624="No",G15624="No",H15624="Yes"),"Yes","No")</f>
        <v>No</v>
      </c>
      <c r="J15624" s="2"/>
      <c r="K15624" s="2"/>
    </row>
    <row r="15625" customFormat="false" ht="15" hidden="false" customHeight="false" outlineLevel="0" collapsed="false">
      <c r="A15625" s="2" t="s">
        <v>21125</v>
      </c>
      <c r="B15625" s="13" t="n">
        <v>129</v>
      </c>
      <c r="C15625" s="13" t="n">
        <v>129</v>
      </c>
      <c r="D15625" s="14" t="n">
        <f aca="false">C15625/Summary!$B$4</f>
        <v>0.0086</v>
      </c>
      <c r="E15625" s="15" t="n">
        <v>0.142857142857143</v>
      </c>
      <c r="F15625" s="2" t="s">
        <v>53</v>
      </c>
      <c r="G15625" s="2" t="s">
        <v>44</v>
      </c>
      <c r="H15625" s="2" t="str">
        <f aca="false">IF(AND(E15625&gt;=0.4,E15625&lt;=0.6),"Yes","No")</f>
        <v>No</v>
      </c>
      <c r="I15625" s="2" t="str">
        <f aca="false">IF(AND(F15625="No",G15625="No",H15625="Yes"),"Yes","No")</f>
        <v>No</v>
      </c>
      <c r="J15625" s="2"/>
      <c r="K15625" s="2"/>
    </row>
    <row r="15626" customFormat="false" ht="15" hidden="false" customHeight="false" outlineLevel="0" collapsed="false">
      <c r="A15626" s="2" t="s">
        <v>21126</v>
      </c>
      <c r="B15626" s="13" t="n">
        <v>129</v>
      </c>
      <c r="C15626" s="13" t="n">
        <v>128</v>
      </c>
      <c r="D15626" s="14" t="n">
        <f aca="false">C15626/Summary!$B$4</f>
        <v>0.00853333333333333</v>
      </c>
      <c r="E15626" s="15" t="n">
        <v>0.571428571428571</v>
      </c>
      <c r="F15626" s="2" t="s">
        <v>53</v>
      </c>
      <c r="G15626" s="2" t="s">
        <v>44</v>
      </c>
      <c r="H15626" s="2" t="str">
        <f aca="false">IF(AND(E15626&gt;=0.4,E15626&lt;=0.6),"Yes","No")</f>
        <v>Yes</v>
      </c>
      <c r="I15626" s="2" t="str">
        <f aca="false">IF(AND(F15626="No",G15626="No",H15626="Yes"),"Yes","No")</f>
        <v>No</v>
      </c>
      <c r="J15626" s="2"/>
      <c r="K15626" s="2"/>
    </row>
    <row r="15627" customFormat="false" ht="15" hidden="false" customHeight="false" outlineLevel="0" collapsed="false">
      <c r="A15627" s="2" t="s">
        <v>21127</v>
      </c>
      <c r="B15627" s="13" t="n">
        <v>129</v>
      </c>
      <c r="C15627" s="13" t="n">
        <v>129</v>
      </c>
      <c r="D15627" s="14" t="n">
        <f aca="false">C15627/Summary!$B$4</f>
        <v>0.0086</v>
      </c>
      <c r="E15627" s="15" t="n">
        <v>0.285714285714286</v>
      </c>
      <c r="F15627" s="2" t="s">
        <v>53</v>
      </c>
      <c r="G15627" s="2" t="s">
        <v>53</v>
      </c>
      <c r="H15627" s="2" t="str">
        <f aca="false">IF(AND(E15627&gt;=0.4,E15627&lt;=0.6),"Yes","No")</f>
        <v>No</v>
      </c>
      <c r="I15627" s="2" t="str">
        <f aca="false">IF(AND(F15627="No",G15627="No",H15627="Yes"),"Yes","No")</f>
        <v>No</v>
      </c>
      <c r="J15627" s="2"/>
      <c r="K15627" s="2"/>
    </row>
    <row r="15628" customFormat="false" ht="15" hidden="false" customHeight="false" outlineLevel="0" collapsed="false">
      <c r="A15628" s="2" t="s">
        <v>21128</v>
      </c>
      <c r="B15628" s="13" t="n">
        <v>129</v>
      </c>
      <c r="C15628" s="13" t="n">
        <v>129</v>
      </c>
      <c r="D15628" s="14" t="n">
        <f aca="false">C15628/Summary!$B$4</f>
        <v>0.0086</v>
      </c>
      <c r="E15628" s="15" t="n">
        <v>0.428571428571429</v>
      </c>
      <c r="F15628" s="2" t="s">
        <v>53</v>
      </c>
      <c r="G15628" s="2" t="s">
        <v>44</v>
      </c>
      <c r="H15628" s="2" t="str">
        <f aca="false">IF(AND(E15628&gt;=0.4,E15628&lt;=0.6),"Yes","No")</f>
        <v>Yes</v>
      </c>
      <c r="I15628" s="2" t="str">
        <f aca="false">IF(AND(F15628="No",G15628="No",H15628="Yes"),"Yes","No")</f>
        <v>No</v>
      </c>
      <c r="J15628" s="2"/>
      <c r="K15628" s="2"/>
    </row>
    <row r="15629" customFormat="false" ht="15" hidden="false" customHeight="false" outlineLevel="0" collapsed="false">
      <c r="A15629" s="2" t="s">
        <v>21129</v>
      </c>
      <c r="B15629" s="13" t="n">
        <v>129</v>
      </c>
      <c r="C15629" s="13" t="n">
        <v>129</v>
      </c>
      <c r="D15629" s="14" t="n">
        <f aca="false">C15629/Summary!$B$4</f>
        <v>0.0086</v>
      </c>
      <c r="E15629" s="15" t="n">
        <v>0.285714285714286</v>
      </c>
      <c r="F15629" s="2" t="s">
        <v>53</v>
      </c>
      <c r="G15629" s="2" t="s">
        <v>53</v>
      </c>
      <c r="H15629" s="2" t="str">
        <f aca="false">IF(AND(E15629&gt;=0.4,E15629&lt;=0.6),"Yes","No")</f>
        <v>No</v>
      </c>
      <c r="I15629" s="2" t="str">
        <f aca="false">IF(AND(F15629="No",G15629="No",H15629="Yes"),"Yes","No")</f>
        <v>No</v>
      </c>
      <c r="J15629" s="2"/>
      <c r="K15629" s="2"/>
    </row>
    <row r="15630" customFormat="false" ht="15" hidden="false" customHeight="false" outlineLevel="0" collapsed="false">
      <c r="A15630" s="2" t="s">
        <v>21130</v>
      </c>
      <c r="B15630" s="13" t="n">
        <v>129</v>
      </c>
      <c r="C15630" s="13" t="n">
        <v>129</v>
      </c>
      <c r="D15630" s="14" t="n">
        <f aca="false">C15630/Summary!$B$4</f>
        <v>0.0086</v>
      </c>
      <c r="E15630" s="15" t="n">
        <v>0.285714285714286</v>
      </c>
      <c r="F15630" s="2" t="s">
        <v>53</v>
      </c>
      <c r="G15630" s="2" t="s">
        <v>53</v>
      </c>
      <c r="H15630" s="2" t="str">
        <f aca="false">IF(AND(E15630&gt;=0.4,E15630&lt;=0.6),"Yes","No")</f>
        <v>No</v>
      </c>
      <c r="I15630" s="2" t="str">
        <f aca="false">IF(AND(F15630="No",G15630="No",H15630="Yes"),"Yes","No")</f>
        <v>No</v>
      </c>
      <c r="J15630" s="2"/>
      <c r="K15630" s="2"/>
    </row>
    <row r="15631" customFormat="false" ht="15" hidden="false" customHeight="false" outlineLevel="0" collapsed="false">
      <c r="A15631" s="2" t="s">
        <v>21131</v>
      </c>
      <c r="B15631" s="13" t="n">
        <v>129</v>
      </c>
      <c r="C15631" s="13" t="n">
        <v>129</v>
      </c>
      <c r="D15631" s="14" t="n">
        <f aca="false">C15631/Summary!$B$4</f>
        <v>0.0086</v>
      </c>
      <c r="E15631" s="15" t="n">
        <v>0.285714285714286</v>
      </c>
      <c r="F15631" s="2" t="s">
        <v>53</v>
      </c>
      <c r="G15631" s="2" t="s">
        <v>44</v>
      </c>
      <c r="H15631" s="2" t="str">
        <f aca="false">IF(AND(E15631&gt;=0.4,E15631&lt;=0.6),"Yes","No")</f>
        <v>No</v>
      </c>
      <c r="I15631" s="2" t="str">
        <f aca="false">IF(AND(F15631="No",G15631="No",H15631="Yes"),"Yes","No")</f>
        <v>No</v>
      </c>
      <c r="J15631" s="2"/>
      <c r="K15631" s="2"/>
    </row>
    <row r="15632" customFormat="false" ht="15" hidden="false" customHeight="false" outlineLevel="0" collapsed="false">
      <c r="A15632" s="2" t="s">
        <v>21132</v>
      </c>
      <c r="B15632" s="13" t="n">
        <v>129</v>
      </c>
      <c r="C15632" s="13" t="n">
        <v>128</v>
      </c>
      <c r="D15632" s="14" t="n">
        <f aca="false">C15632/Summary!$B$4</f>
        <v>0.00853333333333333</v>
      </c>
      <c r="E15632" s="15" t="n">
        <v>0.285714285714286</v>
      </c>
      <c r="F15632" s="2" t="s">
        <v>53</v>
      </c>
      <c r="G15632" s="2" t="s">
        <v>44</v>
      </c>
      <c r="H15632" s="2" t="str">
        <f aca="false">IF(AND(E15632&gt;=0.4,E15632&lt;=0.6),"Yes","No")</f>
        <v>No</v>
      </c>
      <c r="I15632" s="2" t="str">
        <f aca="false">IF(AND(F15632="No",G15632="No",H15632="Yes"),"Yes","No")</f>
        <v>No</v>
      </c>
      <c r="J15632" s="2"/>
      <c r="K15632" s="2"/>
    </row>
    <row r="15633" customFormat="false" ht="15" hidden="false" customHeight="false" outlineLevel="0" collapsed="false">
      <c r="A15633" s="2" t="s">
        <v>21133</v>
      </c>
      <c r="B15633" s="13" t="n">
        <v>130</v>
      </c>
      <c r="C15633" s="13" t="n">
        <v>130</v>
      </c>
      <c r="D15633" s="14" t="n">
        <f aca="false">C15633/Summary!$B$4</f>
        <v>0.00866666666666667</v>
      </c>
      <c r="E15633" s="15" t="n">
        <v>0.142857142857143</v>
      </c>
      <c r="F15633" s="2" t="s">
        <v>53</v>
      </c>
      <c r="G15633" s="2" t="s">
        <v>44</v>
      </c>
      <c r="H15633" s="2" t="str">
        <f aca="false">IF(AND(E15633&gt;=0.4,E15633&lt;=0.6),"Yes","No")</f>
        <v>No</v>
      </c>
      <c r="I15633" s="2" t="str">
        <f aca="false">IF(AND(F15633="No",G15633="No",H15633="Yes"),"Yes","No")</f>
        <v>No</v>
      </c>
      <c r="J15633" s="2"/>
      <c r="K15633" s="2"/>
    </row>
    <row r="15634" customFormat="false" ht="15" hidden="false" customHeight="false" outlineLevel="0" collapsed="false">
      <c r="A15634" s="2" t="s">
        <v>21134</v>
      </c>
      <c r="B15634" s="13" t="n">
        <v>130</v>
      </c>
      <c r="C15634" s="13" t="n">
        <v>130</v>
      </c>
      <c r="D15634" s="14" t="n">
        <f aca="false">C15634/Summary!$B$4</f>
        <v>0.00866666666666667</v>
      </c>
      <c r="E15634" s="15" t="n">
        <v>0.142857142857143</v>
      </c>
      <c r="F15634" s="2" t="s">
        <v>53</v>
      </c>
      <c r="G15634" s="2" t="s">
        <v>44</v>
      </c>
      <c r="H15634" s="2" t="str">
        <f aca="false">IF(AND(E15634&gt;=0.4,E15634&lt;=0.6),"Yes","No")</f>
        <v>No</v>
      </c>
      <c r="I15634" s="2" t="str">
        <f aca="false">IF(AND(F15634="No",G15634="No",H15634="Yes"),"Yes","No")</f>
        <v>No</v>
      </c>
      <c r="J15634" s="2"/>
      <c r="K15634" s="2"/>
    </row>
    <row r="15635" customFormat="false" ht="15" hidden="false" customHeight="false" outlineLevel="0" collapsed="false">
      <c r="A15635" s="2" t="s">
        <v>21135</v>
      </c>
      <c r="B15635" s="13" t="n">
        <v>130</v>
      </c>
      <c r="C15635" s="13" t="n">
        <v>130</v>
      </c>
      <c r="D15635" s="14" t="n">
        <f aca="false">C15635/Summary!$B$4</f>
        <v>0.00866666666666667</v>
      </c>
      <c r="E15635" s="15" t="n">
        <v>0.571428571428571</v>
      </c>
      <c r="F15635" s="2" t="s">
        <v>53</v>
      </c>
      <c r="G15635" s="2" t="s">
        <v>44</v>
      </c>
      <c r="H15635" s="2" t="str">
        <f aca="false">IF(AND(E15635&gt;=0.4,E15635&lt;=0.6),"Yes","No")</f>
        <v>Yes</v>
      </c>
      <c r="I15635" s="2" t="str">
        <f aca="false">IF(AND(F15635="No",G15635="No",H15635="Yes"),"Yes","No")</f>
        <v>No</v>
      </c>
      <c r="J15635" s="2"/>
      <c r="K15635" s="2"/>
    </row>
    <row r="15636" customFormat="false" ht="15" hidden="false" customHeight="false" outlineLevel="0" collapsed="false">
      <c r="A15636" s="2" t="s">
        <v>21136</v>
      </c>
      <c r="B15636" s="13" t="n">
        <v>130</v>
      </c>
      <c r="C15636" s="13" t="n">
        <v>130</v>
      </c>
      <c r="D15636" s="14" t="n">
        <f aca="false">C15636/Summary!$B$4</f>
        <v>0.00866666666666667</v>
      </c>
      <c r="E15636" s="15" t="n">
        <v>0.571428571428571</v>
      </c>
      <c r="F15636" s="2" t="s">
        <v>53</v>
      </c>
      <c r="G15636" s="2" t="s">
        <v>44</v>
      </c>
      <c r="H15636" s="2" t="str">
        <f aca="false">IF(AND(E15636&gt;=0.4,E15636&lt;=0.6),"Yes","No")</f>
        <v>Yes</v>
      </c>
      <c r="I15636" s="2" t="str">
        <f aca="false">IF(AND(F15636="No",G15636="No",H15636="Yes"),"Yes","No")</f>
        <v>No</v>
      </c>
      <c r="J15636" s="2"/>
      <c r="K15636" s="2"/>
    </row>
    <row r="15637" customFormat="false" ht="15" hidden="false" customHeight="false" outlineLevel="0" collapsed="false">
      <c r="A15637" s="2" t="s">
        <v>21137</v>
      </c>
      <c r="B15637" s="13" t="n">
        <v>130</v>
      </c>
      <c r="C15637" s="13" t="n">
        <v>130</v>
      </c>
      <c r="D15637" s="14" t="n">
        <f aca="false">C15637/Summary!$B$4</f>
        <v>0.00866666666666667</v>
      </c>
      <c r="E15637" s="15" t="n">
        <v>0.142857142857143</v>
      </c>
      <c r="F15637" s="2" t="s">
        <v>53</v>
      </c>
      <c r="G15637" s="2" t="s">
        <v>53</v>
      </c>
      <c r="H15637" s="2" t="str">
        <f aca="false">IF(AND(E15637&gt;=0.4,E15637&lt;=0.6),"Yes","No")</f>
        <v>No</v>
      </c>
      <c r="I15637" s="2" t="str">
        <f aca="false">IF(AND(F15637="No",G15637="No",H15637="Yes"),"Yes","No")</f>
        <v>No</v>
      </c>
      <c r="J15637" s="2"/>
      <c r="K15637" s="2"/>
    </row>
    <row r="15638" customFormat="false" ht="15" hidden="false" customHeight="false" outlineLevel="0" collapsed="false">
      <c r="A15638" s="2" t="s">
        <v>21138</v>
      </c>
      <c r="B15638" s="13" t="n">
        <v>130</v>
      </c>
      <c r="C15638" s="13" t="n">
        <v>128</v>
      </c>
      <c r="D15638" s="14" t="n">
        <f aca="false">C15638/Summary!$B$4</f>
        <v>0.00853333333333333</v>
      </c>
      <c r="E15638" s="15" t="n">
        <v>0.285714285714286</v>
      </c>
      <c r="F15638" s="2" t="s">
        <v>53</v>
      </c>
      <c r="G15638" s="2" t="s">
        <v>44</v>
      </c>
      <c r="H15638" s="2" t="str">
        <f aca="false">IF(AND(E15638&gt;=0.4,E15638&lt;=0.6),"Yes","No")</f>
        <v>No</v>
      </c>
      <c r="I15638" s="2" t="str">
        <f aca="false">IF(AND(F15638="No",G15638="No",H15638="Yes"),"Yes","No")</f>
        <v>No</v>
      </c>
      <c r="J15638" s="2"/>
      <c r="K15638" s="2"/>
    </row>
    <row r="15639" customFormat="false" ht="15" hidden="false" customHeight="false" outlineLevel="0" collapsed="false">
      <c r="A15639" s="2" t="s">
        <v>21139</v>
      </c>
      <c r="B15639" s="13" t="n">
        <v>130</v>
      </c>
      <c r="C15639" s="13" t="n">
        <v>129</v>
      </c>
      <c r="D15639" s="14" t="n">
        <f aca="false">C15639/Summary!$B$4</f>
        <v>0.0086</v>
      </c>
      <c r="E15639" s="15" t="n">
        <v>0.428571428571429</v>
      </c>
      <c r="F15639" s="2" t="s">
        <v>53</v>
      </c>
      <c r="G15639" s="2" t="s">
        <v>53</v>
      </c>
      <c r="H15639" s="2" t="str">
        <f aca="false">IF(AND(E15639&gt;=0.4,E15639&lt;=0.6),"Yes","No")</f>
        <v>Yes</v>
      </c>
      <c r="I15639" s="2" t="str">
        <f aca="false">IF(AND(F15639="No",G15639="No",H15639="Yes"),"Yes","No")</f>
        <v>No</v>
      </c>
      <c r="J15639" s="2"/>
      <c r="K15639" s="2"/>
    </row>
    <row r="15640" customFormat="false" ht="15" hidden="false" customHeight="false" outlineLevel="0" collapsed="false">
      <c r="A15640" s="2" t="s">
        <v>21140</v>
      </c>
      <c r="B15640" s="13" t="n">
        <v>130</v>
      </c>
      <c r="C15640" s="13" t="n">
        <v>129</v>
      </c>
      <c r="D15640" s="14" t="n">
        <f aca="false">C15640/Summary!$B$4</f>
        <v>0.0086</v>
      </c>
      <c r="E15640" s="15" t="n">
        <v>0.714285714285714</v>
      </c>
      <c r="F15640" s="2" t="s">
        <v>53</v>
      </c>
      <c r="G15640" s="2" t="s">
        <v>44</v>
      </c>
      <c r="H15640" s="2" t="str">
        <f aca="false">IF(AND(E15640&gt;=0.4,E15640&lt;=0.6),"Yes","No")</f>
        <v>No</v>
      </c>
      <c r="I15640" s="2" t="str">
        <f aca="false">IF(AND(F15640="No",G15640="No",H15640="Yes"),"Yes","No")</f>
        <v>No</v>
      </c>
      <c r="J15640" s="2"/>
      <c r="K15640" s="2"/>
    </row>
    <row r="15641" customFormat="false" ht="15" hidden="false" customHeight="false" outlineLevel="0" collapsed="false">
      <c r="A15641" s="2" t="s">
        <v>21141</v>
      </c>
      <c r="B15641" s="13" t="n">
        <v>130</v>
      </c>
      <c r="C15641" s="13" t="n">
        <v>130</v>
      </c>
      <c r="D15641" s="14" t="n">
        <f aca="false">C15641/Summary!$B$4</f>
        <v>0.00866666666666667</v>
      </c>
      <c r="E15641" s="15" t="n">
        <v>0.571428571428571</v>
      </c>
      <c r="F15641" s="2" t="s">
        <v>53</v>
      </c>
      <c r="G15641" s="2" t="s">
        <v>44</v>
      </c>
      <c r="H15641" s="2" t="str">
        <f aca="false">IF(AND(E15641&gt;=0.4,E15641&lt;=0.6),"Yes","No")</f>
        <v>Yes</v>
      </c>
      <c r="I15641" s="2" t="str">
        <f aca="false">IF(AND(F15641="No",G15641="No",H15641="Yes"),"Yes","No")</f>
        <v>No</v>
      </c>
      <c r="J15641" s="2"/>
      <c r="K15641" s="2"/>
    </row>
    <row r="15642" customFormat="false" ht="15" hidden="false" customHeight="false" outlineLevel="0" collapsed="false">
      <c r="A15642" s="2" t="s">
        <v>21142</v>
      </c>
      <c r="B15642" s="13" t="n">
        <v>130</v>
      </c>
      <c r="C15642" s="13" t="n">
        <v>129</v>
      </c>
      <c r="D15642" s="14" t="n">
        <f aca="false">C15642/Summary!$B$4</f>
        <v>0.0086</v>
      </c>
      <c r="E15642" s="15" t="n">
        <v>0.142857142857143</v>
      </c>
      <c r="F15642" s="2" t="s">
        <v>53</v>
      </c>
      <c r="G15642" s="2" t="s">
        <v>44</v>
      </c>
      <c r="H15642" s="2" t="str">
        <f aca="false">IF(AND(E15642&gt;=0.4,E15642&lt;=0.6),"Yes","No")</f>
        <v>No</v>
      </c>
      <c r="I15642" s="2" t="str">
        <f aca="false">IF(AND(F15642="No",G15642="No",H15642="Yes"),"Yes","No")</f>
        <v>No</v>
      </c>
      <c r="J15642" s="2"/>
      <c r="K15642" s="2"/>
    </row>
    <row r="15643" customFormat="false" ht="15" hidden="false" customHeight="false" outlineLevel="0" collapsed="false">
      <c r="A15643" s="2" t="s">
        <v>21143</v>
      </c>
      <c r="B15643" s="13" t="n">
        <v>130</v>
      </c>
      <c r="C15643" s="13" t="n">
        <v>130</v>
      </c>
      <c r="D15643" s="14" t="n">
        <f aca="false">C15643/Summary!$B$4</f>
        <v>0.00866666666666667</v>
      </c>
      <c r="E15643" s="15" t="n">
        <v>0.285714285714286</v>
      </c>
      <c r="F15643" s="2" t="s">
        <v>53</v>
      </c>
      <c r="G15643" s="2" t="s">
        <v>44</v>
      </c>
      <c r="H15643" s="2" t="str">
        <f aca="false">IF(AND(E15643&gt;=0.4,E15643&lt;=0.6),"Yes","No")</f>
        <v>No</v>
      </c>
      <c r="I15643" s="2" t="str">
        <f aca="false">IF(AND(F15643="No",G15643="No",H15643="Yes"),"Yes","No")</f>
        <v>No</v>
      </c>
      <c r="J15643" s="2"/>
      <c r="K15643" s="2"/>
    </row>
    <row r="15644" customFormat="false" ht="15" hidden="false" customHeight="false" outlineLevel="0" collapsed="false">
      <c r="A15644" s="2" t="s">
        <v>21144</v>
      </c>
      <c r="B15644" s="13" t="n">
        <v>130</v>
      </c>
      <c r="C15644" s="13" t="n">
        <v>129</v>
      </c>
      <c r="D15644" s="14" t="n">
        <f aca="false">C15644/Summary!$B$4</f>
        <v>0.0086</v>
      </c>
      <c r="E15644" s="15" t="n">
        <v>0.428571428571429</v>
      </c>
      <c r="F15644" s="2" t="s">
        <v>53</v>
      </c>
      <c r="G15644" s="2" t="s">
        <v>44</v>
      </c>
      <c r="H15644" s="2" t="str">
        <f aca="false">IF(AND(E15644&gt;=0.4,E15644&lt;=0.6),"Yes","No")</f>
        <v>Yes</v>
      </c>
      <c r="I15644" s="2" t="str">
        <f aca="false">IF(AND(F15644="No",G15644="No",H15644="Yes"),"Yes","No")</f>
        <v>No</v>
      </c>
      <c r="J15644" s="2"/>
      <c r="K15644" s="2"/>
    </row>
    <row r="15645" customFormat="false" ht="15" hidden="false" customHeight="false" outlineLevel="0" collapsed="false">
      <c r="A15645" s="2" t="s">
        <v>21145</v>
      </c>
      <c r="B15645" s="13" t="n">
        <v>130</v>
      </c>
      <c r="C15645" s="13" t="n">
        <v>130</v>
      </c>
      <c r="D15645" s="14" t="n">
        <f aca="false">C15645/Summary!$B$4</f>
        <v>0.00866666666666667</v>
      </c>
      <c r="E15645" s="15" t="n">
        <v>0.428571428571429</v>
      </c>
      <c r="F15645" s="2" t="s">
        <v>53</v>
      </c>
      <c r="G15645" s="2" t="s">
        <v>53</v>
      </c>
      <c r="H15645" s="2" t="str">
        <f aca="false">IF(AND(E15645&gt;=0.4,E15645&lt;=0.6),"Yes","No")</f>
        <v>Yes</v>
      </c>
      <c r="I15645" s="2" t="str">
        <f aca="false">IF(AND(F15645="No",G15645="No",H15645="Yes"),"Yes","No")</f>
        <v>No</v>
      </c>
      <c r="J15645" s="2"/>
      <c r="K15645" s="2"/>
    </row>
    <row r="15646" customFormat="false" ht="15" hidden="false" customHeight="false" outlineLevel="0" collapsed="false">
      <c r="A15646" s="2" t="s">
        <v>21146</v>
      </c>
      <c r="B15646" s="13" t="n">
        <v>130</v>
      </c>
      <c r="C15646" s="13" t="n">
        <v>130</v>
      </c>
      <c r="D15646" s="14" t="n">
        <f aca="false">C15646/Summary!$B$4</f>
        <v>0.00866666666666667</v>
      </c>
      <c r="E15646" s="15" t="n">
        <v>0.571428571428571</v>
      </c>
      <c r="F15646" s="2" t="s">
        <v>53</v>
      </c>
      <c r="G15646" s="2" t="s">
        <v>53</v>
      </c>
      <c r="H15646" s="2" t="str">
        <f aca="false">IF(AND(E15646&gt;=0.4,E15646&lt;=0.6),"Yes","No")</f>
        <v>Yes</v>
      </c>
      <c r="I15646" s="2" t="str">
        <f aca="false">IF(AND(F15646="No",G15646="No",H15646="Yes"),"Yes","No")</f>
        <v>No</v>
      </c>
      <c r="J15646" s="2"/>
      <c r="K15646" s="2"/>
    </row>
    <row r="15647" customFormat="false" ht="15" hidden="false" customHeight="false" outlineLevel="0" collapsed="false">
      <c r="A15647" s="2" t="s">
        <v>21147</v>
      </c>
      <c r="B15647" s="13" t="n">
        <v>130</v>
      </c>
      <c r="C15647" s="13" t="n">
        <v>129</v>
      </c>
      <c r="D15647" s="14" t="n">
        <f aca="false">C15647/Summary!$B$4</f>
        <v>0.0086</v>
      </c>
      <c r="E15647" s="15" t="n">
        <v>0.285714285714286</v>
      </c>
      <c r="F15647" s="2" t="s">
        <v>53</v>
      </c>
      <c r="G15647" s="2" t="s">
        <v>53</v>
      </c>
      <c r="H15647" s="2" t="str">
        <f aca="false">IF(AND(E15647&gt;=0.4,E15647&lt;=0.6),"Yes","No")</f>
        <v>No</v>
      </c>
      <c r="I15647" s="2" t="str">
        <f aca="false">IF(AND(F15647="No",G15647="No",H15647="Yes"),"Yes","No")</f>
        <v>No</v>
      </c>
      <c r="J15647" s="2"/>
      <c r="K15647" s="2"/>
    </row>
    <row r="15648" customFormat="false" ht="15" hidden="false" customHeight="false" outlineLevel="0" collapsed="false">
      <c r="A15648" s="2" t="s">
        <v>21148</v>
      </c>
      <c r="B15648" s="13" t="n">
        <v>130</v>
      </c>
      <c r="C15648" s="13" t="n">
        <v>130</v>
      </c>
      <c r="D15648" s="14" t="n">
        <f aca="false">C15648/Summary!$B$4</f>
        <v>0.00866666666666667</v>
      </c>
      <c r="E15648" s="15" t="n">
        <v>0.285714285714286</v>
      </c>
      <c r="F15648" s="2" t="s">
        <v>53</v>
      </c>
      <c r="G15648" s="2" t="s">
        <v>53</v>
      </c>
      <c r="H15648" s="2" t="str">
        <f aca="false">IF(AND(E15648&gt;=0.4,E15648&lt;=0.6),"Yes","No")</f>
        <v>No</v>
      </c>
      <c r="I15648" s="2" t="str">
        <f aca="false">IF(AND(F15648="No",G15648="No",H15648="Yes"),"Yes","No")</f>
        <v>No</v>
      </c>
      <c r="J15648" s="2"/>
      <c r="K15648" s="2"/>
    </row>
    <row r="15649" customFormat="false" ht="15" hidden="false" customHeight="false" outlineLevel="0" collapsed="false">
      <c r="A15649" s="2" t="s">
        <v>21149</v>
      </c>
      <c r="B15649" s="13" t="n">
        <v>130</v>
      </c>
      <c r="C15649" s="13" t="n">
        <v>129</v>
      </c>
      <c r="D15649" s="14" t="n">
        <f aca="false">C15649/Summary!$B$4</f>
        <v>0.0086</v>
      </c>
      <c r="E15649" s="15" t="n">
        <v>0.285714285714286</v>
      </c>
      <c r="F15649" s="2" t="s">
        <v>53</v>
      </c>
      <c r="G15649" s="2" t="s">
        <v>44</v>
      </c>
      <c r="H15649" s="2" t="str">
        <f aca="false">IF(AND(E15649&gt;=0.4,E15649&lt;=0.6),"Yes","No")</f>
        <v>No</v>
      </c>
      <c r="I15649" s="2" t="str">
        <f aca="false">IF(AND(F15649="No",G15649="No",H15649="Yes"),"Yes","No")</f>
        <v>No</v>
      </c>
      <c r="J15649" s="2"/>
      <c r="K15649" s="2"/>
    </row>
    <row r="15650" customFormat="false" ht="15" hidden="false" customHeight="false" outlineLevel="0" collapsed="false">
      <c r="A15650" s="2" t="s">
        <v>21150</v>
      </c>
      <c r="B15650" s="13" t="n">
        <v>130</v>
      </c>
      <c r="C15650" s="13" t="n">
        <v>129</v>
      </c>
      <c r="D15650" s="14" t="n">
        <f aca="false">C15650/Summary!$B$4</f>
        <v>0.0086</v>
      </c>
      <c r="E15650" s="15" t="n">
        <v>0.571428571428571</v>
      </c>
      <c r="F15650" s="2" t="s">
        <v>53</v>
      </c>
      <c r="G15650" s="2" t="s">
        <v>44</v>
      </c>
      <c r="H15650" s="2" t="str">
        <f aca="false">IF(AND(E15650&gt;=0.4,E15650&lt;=0.6),"Yes","No")</f>
        <v>Yes</v>
      </c>
      <c r="I15650" s="2" t="str">
        <f aca="false">IF(AND(F15650="No",G15650="No",H15650="Yes"),"Yes","No")</f>
        <v>No</v>
      </c>
      <c r="J15650" s="2"/>
      <c r="K15650" s="2"/>
    </row>
    <row r="15651" customFormat="false" ht="15" hidden="false" customHeight="false" outlineLevel="0" collapsed="false">
      <c r="A15651" s="2" t="s">
        <v>21151</v>
      </c>
      <c r="B15651" s="13" t="n">
        <v>130</v>
      </c>
      <c r="C15651" s="13" t="n">
        <v>130</v>
      </c>
      <c r="D15651" s="14" t="n">
        <f aca="false">C15651/Summary!$B$4</f>
        <v>0.00866666666666667</v>
      </c>
      <c r="E15651" s="15" t="n">
        <v>0.428571428571429</v>
      </c>
      <c r="F15651" s="2" t="s">
        <v>53</v>
      </c>
      <c r="G15651" s="2" t="s">
        <v>53</v>
      </c>
      <c r="H15651" s="2" t="str">
        <f aca="false">IF(AND(E15651&gt;=0.4,E15651&lt;=0.6),"Yes","No")</f>
        <v>Yes</v>
      </c>
      <c r="I15651" s="2" t="str">
        <f aca="false">IF(AND(F15651="No",G15651="No",H15651="Yes"),"Yes","No")</f>
        <v>No</v>
      </c>
      <c r="J15651" s="2"/>
      <c r="K15651" s="2"/>
    </row>
    <row r="15652" customFormat="false" ht="15" hidden="false" customHeight="false" outlineLevel="0" collapsed="false">
      <c r="A15652" s="2" t="s">
        <v>21152</v>
      </c>
      <c r="B15652" s="13" t="n">
        <v>130</v>
      </c>
      <c r="C15652" s="13" t="n">
        <v>130</v>
      </c>
      <c r="D15652" s="14" t="n">
        <f aca="false">C15652/Summary!$B$4</f>
        <v>0.00866666666666667</v>
      </c>
      <c r="E15652" s="15" t="n">
        <v>0.714285714285714</v>
      </c>
      <c r="F15652" s="2" t="s">
        <v>53</v>
      </c>
      <c r="G15652" s="2" t="s">
        <v>44</v>
      </c>
      <c r="H15652" s="2" t="str">
        <f aca="false">IF(AND(E15652&gt;=0.4,E15652&lt;=0.6),"Yes","No")</f>
        <v>No</v>
      </c>
      <c r="I15652" s="2" t="str">
        <f aca="false">IF(AND(F15652="No",G15652="No",H15652="Yes"),"Yes","No")</f>
        <v>No</v>
      </c>
      <c r="J15652" s="2"/>
      <c r="K15652" s="2"/>
    </row>
    <row r="15653" customFormat="false" ht="15" hidden="false" customHeight="false" outlineLevel="0" collapsed="false">
      <c r="A15653" s="2" t="s">
        <v>21153</v>
      </c>
      <c r="B15653" s="13" t="n">
        <v>130</v>
      </c>
      <c r="C15653" s="13" t="n">
        <v>130</v>
      </c>
      <c r="D15653" s="14" t="n">
        <f aca="false">C15653/Summary!$B$4</f>
        <v>0.00866666666666667</v>
      </c>
      <c r="E15653" s="15" t="n">
        <v>0.857142857142857</v>
      </c>
      <c r="F15653" s="2" t="s">
        <v>53</v>
      </c>
      <c r="G15653" s="2" t="s">
        <v>44</v>
      </c>
      <c r="H15653" s="2" t="str">
        <f aca="false">IF(AND(E15653&gt;=0.4,E15653&lt;=0.6),"Yes","No")</f>
        <v>No</v>
      </c>
      <c r="I15653" s="2" t="str">
        <f aca="false">IF(AND(F15653="No",G15653="No",H15653="Yes"),"Yes","No")</f>
        <v>No</v>
      </c>
      <c r="J15653" s="2"/>
      <c r="K15653" s="2"/>
    </row>
    <row r="15654" customFormat="false" ht="15" hidden="false" customHeight="false" outlineLevel="0" collapsed="false">
      <c r="A15654" s="2" t="s">
        <v>21154</v>
      </c>
      <c r="B15654" s="13" t="n">
        <v>130</v>
      </c>
      <c r="C15654" s="13" t="n">
        <v>129</v>
      </c>
      <c r="D15654" s="14" t="n">
        <f aca="false">C15654/Summary!$B$4</f>
        <v>0.0086</v>
      </c>
      <c r="E15654" s="15" t="n">
        <v>0.285714285714286</v>
      </c>
      <c r="F15654" s="2" t="s">
        <v>53</v>
      </c>
      <c r="G15654" s="2" t="s">
        <v>44</v>
      </c>
      <c r="H15654" s="2" t="str">
        <f aca="false">IF(AND(E15654&gt;=0.4,E15654&lt;=0.6),"Yes","No")</f>
        <v>No</v>
      </c>
      <c r="I15654" s="2" t="str">
        <f aca="false">IF(AND(F15654="No",G15654="No",H15654="Yes"),"Yes","No")</f>
        <v>No</v>
      </c>
      <c r="J15654" s="2"/>
      <c r="K15654" s="2"/>
    </row>
    <row r="15655" customFormat="false" ht="15" hidden="false" customHeight="false" outlineLevel="0" collapsed="false">
      <c r="A15655" s="2" t="s">
        <v>21155</v>
      </c>
      <c r="B15655" s="13" t="n">
        <v>130</v>
      </c>
      <c r="C15655" s="13" t="n">
        <v>130</v>
      </c>
      <c r="D15655" s="14" t="n">
        <f aca="false">C15655/Summary!$B$4</f>
        <v>0.00866666666666667</v>
      </c>
      <c r="E15655" s="15" t="n">
        <v>0.428571428571429</v>
      </c>
      <c r="F15655" s="2" t="s">
        <v>53</v>
      </c>
      <c r="G15655" s="2" t="s">
        <v>53</v>
      </c>
      <c r="H15655" s="2" t="str">
        <f aca="false">IF(AND(E15655&gt;=0.4,E15655&lt;=0.6),"Yes","No")</f>
        <v>Yes</v>
      </c>
      <c r="I15655" s="2" t="str">
        <f aca="false">IF(AND(F15655="No",G15655="No",H15655="Yes"),"Yes","No")</f>
        <v>No</v>
      </c>
      <c r="J15655" s="2"/>
      <c r="K15655" s="2"/>
    </row>
    <row r="15656" customFormat="false" ht="15" hidden="false" customHeight="false" outlineLevel="0" collapsed="false">
      <c r="A15656" s="2" t="s">
        <v>21156</v>
      </c>
      <c r="B15656" s="13" t="n">
        <v>130</v>
      </c>
      <c r="C15656" s="13" t="n">
        <v>129</v>
      </c>
      <c r="D15656" s="14" t="n">
        <f aca="false">C15656/Summary!$B$4</f>
        <v>0.0086</v>
      </c>
      <c r="E15656" s="15" t="n">
        <v>0.428571428571429</v>
      </c>
      <c r="F15656" s="2" t="s">
        <v>53</v>
      </c>
      <c r="G15656" s="2" t="s">
        <v>44</v>
      </c>
      <c r="H15656" s="2" t="str">
        <f aca="false">IF(AND(E15656&gt;=0.4,E15656&lt;=0.6),"Yes","No")</f>
        <v>Yes</v>
      </c>
      <c r="I15656" s="2" t="str">
        <f aca="false">IF(AND(F15656="No",G15656="No",H15656="Yes"),"Yes","No")</f>
        <v>No</v>
      </c>
      <c r="J15656" s="2"/>
      <c r="K15656" s="2"/>
    </row>
    <row r="15657" customFormat="false" ht="15" hidden="false" customHeight="false" outlineLevel="0" collapsed="false">
      <c r="A15657" s="2" t="s">
        <v>21157</v>
      </c>
      <c r="B15657" s="13" t="n">
        <v>130</v>
      </c>
      <c r="C15657" s="13" t="n">
        <v>130</v>
      </c>
      <c r="D15657" s="14" t="n">
        <f aca="false">C15657/Summary!$B$4</f>
        <v>0.00866666666666667</v>
      </c>
      <c r="E15657" s="15" t="n">
        <v>0.285714285714286</v>
      </c>
      <c r="F15657" s="2" t="s">
        <v>53</v>
      </c>
      <c r="G15657" s="2" t="s">
        <v>44</v>
      </c>
      <c r="H15657" s="2" t="str">
        <f aca="false">IF(AND(E15657&gt;=0.4,E15657&lt;=0.6),"Yes","No")</f>
        <v>No</v>
      </c>
      <c r="I15657" s="2" t="str">
        <f aca="false">IF(AND(F15657="No",G15657="No",H15657="Yes"),"Yes","No")</f>
        <v>No</v>
      </c>
      <c r="J15657" s="2"/>
      <c r="K15657" s="2"/>
    </row>
    <row r="15658" customFormat="false" ht="15" hidden="false" customHeight="false" outlineLevel="0" collapsed="false">
      <c r="A15658" s="2" t="s">
        <v>21158</v>
      </c>
      <c r="B15658" s="13" t="n">
        <v>130</v>
      </c>
      <c r="C15658" s="13" t="n">
        <v>130</v>
      </c>
      <c r="D15658" s="14" t="n">
        <f aca="false">C15658/Summary!$B$4</f>
        <v>0.00866666666666667</v>
      </c>
      <c r="E15658" s="15" t="n">
        <v>0.285714285714286</v>
      </c>
      <c r="F15658" s="2" t="s">
        <v>53</v>
      </c>
      <c r="G15658" s="2" t="s">
        <v>44</v>
      </c>
      <c r="H15658" s="2" t="str">
        <f aca="false">IF(AND(E15658&gt;=0.4,E15658&lt;=0.6),"Yes","No")</f>
        <v>No</v>
      </c>
      <c r="I15658" s="2" t="str">
        <f aca="false">IF(AND(F15658="No",G15658="No",H15658="Yes"),"Yes","No")</f>
        <v>No</v>
      </c>
      <c r="J15658" s="2"/>
      <c r="K15658" s="2"/>
    </row>
    <row r="15659" customFormat="false" ht="15" hidden="false" customHeight="false" outlineLevel="0" collapsed="false">
      <c r="A15659" s="2" t="s">
        <v>21159</v>
      </c>
      <c r="B15659" s="13" t="n">
        <v>130</v>
      </c>
      <c r="C15659" s="13" t="n">
        <v>130</v>
      </c>
      <c r="D15659" s="14" t="n">
        <f aca="false">C15659/Summary!$B$4</f>
        <v>0.00866666666666667</v>
      </c>
      <c r="E15659" s="15" t="n">
        <v>0.285714285714286</v>
      </c>
      <c r="F15659" s="2" t="s">
        <v>53</v>
      </c>
      <c r="G15659" s="2" t="s">
        <v>53</v>
      </c>
      <c r="H15659" s="2" t="str">
        <f aca="false">IF(AND(E15659&gt;=0.4,E15659&lt;=0.6),"Yes","No")</f>
        <v>No</v>
      </c>
      <c r="I15659" s="2" t="str">
        <f aca="false">IF(AND(F15659="No",G15659="No",H15659="Yes"),"Yes","No")</f>
        <v>No</v>
      </c>
      <c r="J15659" s="2"/>
      <c r="K15659" s="2"/>
    </row>
    <row r="15660" customFormat="false" ht="15" hidden="false" customHeight="false" outlineLevel="0" collapsed="false">
      <c r="A15660" s="2" t="s">
        <v>21160</v>
      </c>
      <c r="B15660" s="13" t="n">
        <v>130</v>
      </c>
      <c r="C15660" s="13" t="n">
        <v>130</v>
      </c>
      <c r="D15660" s="14" t="n">
        <f aca="false">C15660/Summary!$B$4</f>
        <v>0.00866666666666667</v>
      </c>
      <c r="E15660" s="15" t="n">
        <v>0.285714285714286</v>
      </c>
      <c r="F15660" s="2" t="s">
        <v>53</v>
      </c>
      <c r="G15660" s="2" t="s">
        <v>53</v>
      </c>
      <c r="H15660" s="2" t="str">
        <f aca="false">IF(AND(E15660&gt;=0.4,E15660&lt;=0.6),"Yes","No")</f>
        <v>No</v>
      </c>
      <c r="I15660" s="2" t="str">
        <f aca="false">IF(AND(F15660="No",G15660="No",H15660="Yes"),"Yes","No")</f>
        <v>No</v>
      </c>
      <c r="J15660" s="2"/>
      <c r="K15660" s="2"/>
    </row>
    <row r="15661" customFormat="false" ht="15" hidden="false" customHeight="false" outlineLevel="0" collapsed="false">
      <c r="A15661" s="2" t="s">
        <v>21161</v>
      </c>
      <c r="B15661" s="13" t="n">
        <v>130</v>
      </c>
      <c r="C15661" s="13" t="n">
        <v>130</v>
      </c>
      <c r="D15661" s="14" t="n">
        <f aca="false">C15661/Summary!$B$4</f>
        <v>0.00866666666666667</v>
      </c>
      <c r="E15661" s="15" t="n">
        <v>0.285714285714286</v>
      </c>
      <c r="F15661" s="2" t="s">
        <v>53</v>
      </c>
      <c r="G15661" s="2" t="s">
        <v>44</v>
      </c>
      <c r="H15661" s="2" t="str">
        <f aca="false">IF(AND(E15661&gt;=0.4,E15661&lt;=0.6),"Yes","No")</f>
        <v>No</v>
      </c>
      <c r="I15661" s="2" t="str">
        <f aca="false">IF(AND(F15661="No",G15661="No",H15661="Yes"),"Yes","No")</f>
        <v>No</v>
      </c>
      <c r="J15661" s="2"/>
      <c r="K15661" s="2"/>
    </row>
    <row r="15662" customFormat="false" ht="15" hidden="false" customHeight="false" outlineLevel="0" collapsed="false">
      <c r="A15662" s="2" t="s">
        <v>21162</v>
      </c>
      <c r="B15662" s="13" t="n">
        <v>130</v>
      </c>
      <c r="C15662" s="13" t="n">
        <v>128</v>
      </c>
      <c r="D15662" s="14" t="n">
        <f aca="false">C15662/Summary!$B$4</f>
        <v>0.00853333333333333</v>
      </c>
      <c r="E15662" s="15" t="n">
        <v>0.428571428571429</v>
      </c>
      <c r="F15662" s="2" t="s">
        <v>53</v>
      </c>
      <c r="G15662" s="2" t="s">
        <v>53</v>
      </c>
      <c r="H15662" s="2" t="str">
        <f aca="false">IF(AND(E15662&gt;=0.4,E15662&lt;=0.6),"Yes","No")</f>
        <v>Yes</v>
      </c>
      <c r="I15662" s="2" t="str">
        <f aca="false">IF(AND(F15662="No",G15662="No",H15662="Yes"),"Yes","No")</f>
        <v>No</v>
      </c>
      <c r="J15662" s="2"/>
      <c r="K15662" s="2"/>
    </row>
    <row r="15663" customFormat="false" ht="15" hidden="false" customHeight="false" outlineLevel="0" collapsed="false">
      <c r="A15663" s="2" t="s">
        <v>21163</v>
      </c>
      <c r="B15663" s="13" t="n">
        <v>130</v>
      </c>
      <c r="C15663" s="13" t="n">
        <v>130</v>
      </c>
      <c r="D15663" s="14" t="n">
        <f aca="false">C15663/Summary!$B$4</f>
        <v>0.00866666666666667</v>
      </c>
      <c r="E15663" s="15" t="n">
        <v>0.571428571428571</v>
      </c>
      <c r="F15663" s="2" t="s">
        <v>53</v>
      </c>
      <c r="G15663" s="2" t="s">
        <v>53</v>
      </c>
      <c r="H15663" s="2" t="str">
        <f aca="false">IF(AND(E15663&gt;=0.4,E15663&lt;=0.6),"Yes","No")</f>
        <v>Yes</v>
      </c>
      <c r="I15663" s="2" t="str">
        <f aca="false">IF(AND(F15663="No",G15663="No",H15663="Yes"),"Yes","No")</f>
        <v>No</v>
      </c>
      <c r="J15663" s="2"/>
      <c r="K15663" s="2"/>
    </row>
    <row r="15664" customFormat="false" ht="15" hidden="false" customHeight="false" outlineLevel="0" collapsed="false">
      <c r="A15664" s="2" t="s">
        <v>21164</v>
      </c>
      <c r="B15664" s="13" t="n">
        <v>130</v>
      </c>
      <c r="C15664" s="13" t="n">
        <v>130</v>
      </c>
      <c r="D15664" s="14" t="n">
        <f aca="false">C15664/Summary!$B$4</f>
        <v>0.00866666666666667</v>
      </c>
      <c r="E15664" s="15" t="n">
        <v>0.857142857142857</v>
      </c>
      <c r="F15664" s="2" t="s">
        <v>53</v>
      </c>
      <c r="G15664" s="2" t="s">
        <v>44</v>
      </c>
      <c r="H15664" s="2" t="str">
        <f aca="false">IF(AND(E15664&gt;=0.4,E15664&lt;=0.6),"Yes","No")</f>
        <v>No</v>
      </c>
      <c r="I15664" s="2" t="str">
        <f aca="false">IF(AND(F15664="No",G15664="No",H15664="Yes"),"Yes","No")</f>
        <v>No</v>
      </c>
      <c r="J15664" s="2"/>
      <c r="K15664" s="2"/>
    </row>
    <row r="15665" customFormat="false" ht="15" hidden="false" customHeight="false" outlineLevel="0" collapsed="false">
      <c r="A15665" s="2" t="s">
        <v>21165</v>
      </c>
      <c r="B15665" s="13" t="n">
        <v>130</v>
      </c>
      <c r="C15665" s="13" t="n">
        <v>130</v>
      </c>
      <c r="D15665" s="14" t="n">
        <f aca="false">C15665/Summary!$B$4</f>
        <v>0.00866666666666667</v>
      </c>
      <c r="E15665" s="15" t="n">
        <v>0.571428571428571</v>
      </c>
      <c r="F15665" s="2" t="s">
        <v>53</v>
      </c>
      <c r="G15665" s="2" t="s">
        <v>44</v>
      </c>
      <c r="H15665" s="2" t="str">
        <f aca="false">IF(AND(E15665&gt;=0.4,E15665&lt;=0.6),"Yes","No")</f>
        <v>Yes</v>
      </c>
      <c r="I15665" s="2" t="str">
        <f aca="false">IF(AND(F15665="No",G15665="No",H15665="Yes"),"Yes","No")</f>
        <v>No</v>
      </c>
      <c r="J15665" s="2"/>
      <c r="K15665" s="2"/>
    </row>
    <row r="15666" customFormat="false" ht="15" hidden="false" customHeight="false" outlineLevel="0" collapsed="false">
      <c r="A15666" s="2" t="s">
        <v>21166</v>
      </c>
      <c r="B15666" s="13" t="n">
        <v>130</v>
      </c>
      <c r="C15666" s="13" t="n">
        <v>130</v>
      </c>
      <c r="D15666" s="14" t="n">
        <f aca="false">C15666/Summary!$B$4</f>
        <v>0.00866666666666667</v>
      </c>
      <c r="E15666" s="15" t="n">
        <v>0.714285714285714</v>
      </c>
      <c r="F15666" s="2" t="s">
        <v>53</v>
      </c>
      <c r="G15666" s="2" t="s">
        <v>53</v>
      </c>
      <c r="H15666" s="2" t="str">
        <f aca="false">IF(AND(E15666&gt;=0.4,E15666&lt;=0.6),"Yes","No")</f>
        <v>No</v>
      </c>
      <c r="I15666" s="2" t="str">
        <f aca="false">IF(AND(F15666="No",G15666="No",H15666="Yes"),"Yes","No")</f>
        <v>No</v>
      </c>
      <c r="J15666" s="2"/>
      <c r="K15666" s="2"/>
    </row>
    <row r="15667" customFormat="false" ht="15" hidden="false" customHeight="false" outlineLevel="0" collapsed="false">
      <c r="A15667" s="2" t="s">
        <v>21167</v>
      </c>
      <c r="B15667" s="13" t="n">
        <v>130</v>
      </c>
      <c r="C15667" s="13" t="n">
        <v>129</v>
      </c>
      <c r="D15667" s="14" t="n">
        <f aca="false">C15667/Summary!$B$4</f>
        <v>0.0086</v>
      </c>
      <c r="E15667" s="15" t="n">
        <v>0.428571428571429</v>
      </c>
      <c r="F15667" s="2" t="s">
        <v>53</v>
      </c>
      <c r="G15667" s="2" t="s">
        <v>44</v>
      </c>
      <c r="H15667" s="2" t="str">
        <f aca="false">IF(AND(E15667&gt;=0.4,E15667&lt;=0.6),"Yes","No")</f>
        <v>Yes</v>
      </c>
      <c r="I15667" s="2" t="str">
        <f aca="false">IF(AND(F15667="No",G15667="No",H15667="Yes"),"Yes","No")</f>
        <v>No</v>
      </c>
      <c r="J15667" s="2"/>
      <c r="K15667" s="2"/>
    </row>
    <row r="15668" customFormat="false" ht="15" hidden="false" customHeight="false" outlineLevel="0" collapsed="false">
      <c r="A15668" s="2" t="s">
        <v>21168</v>
      </c>
      <c r="B15668" s="13" t="n">
        <v>130</v>
      </c>
      <c r="C15668" s="13" t="n">
        <v>129</v>
      </c>
      <c r="D15668" s="14" t="n">
        <f aca="false">C15668/Summary!$B$4</f>
        <v>0.0086</v>
      </c>
      <c r="E15668" s="15" t="n">
        <v>0.571428571428571</v>
      </c>
      <c r="F15668" s="2" t="s">
        <v>53</v>
      </c>
      <c r="G15668" s="2" t="s">
        <v>44</v>
      </c>
      <c r="H15668" s="2" t="str">
        <f aca="false">IF(AND(E15668&gt;=0.4,E15668&lt;=0.6),"Yes","No")</f>
        <v>Yes</v>
      </c>
      <c r="I15668" s="2" t="str">
        <f aca="false">IF(AND(F15668="No",G15668="No",H15668="Yes"),"Yes","No")</f>
        <v>No</v>
      </c>
      <c r="J15668" s="2"/>
      <c r="K15668" s="2"/>
    </row>
    <row r="15669" customFormat="false" ht="15" hidden="false" customHeight="false" outlineLevel="0" collapsed="false">
      <c r="A15669" s="2" t="s">
        <v>21169</v>
      </c>
      <c r="B15669" s="13" t="n">
        <v>130</v>
      </c>
      <c r="C15669" s="13" t="n">
        <v>130</v>
      </c>
      <c r="D15669" s="14" t="n">
        <f aca="false">C15669/Summary!$B$4</f>
        <v>0.00866666666666667</v>
      </c>
      <c r="E15669" s="15" t="n">
        <v>0.571428571428571</v>
      </c>
      <c r="F15669" s="2" t="s">
        <v>53</v>
      </c>
      <c r="G15669" s="2" t="s">
        <v>53</v>
      </c>
      <c r="H15669" s="2" t="str">
        <f aca="false">IF(AND(E15669&gt;=0.4,E15669&lt;=0.6),"Yes","No")</f>
        <v>Yes</v>
      </c>
      <c r="I15669" s="2" t="str">
        <f aca="false">IF(AND(F15669="No",G15669="No",H15669="Yes"),"Yes","No")</f>
        <v>No</v>
      </c>
      <c r="J15669" s="2"/>
      <c r="K15669" s="2"/>
    </row>
    <row r="15670" customFormat="false" ht="15" hidden="false" customHeight="false" outlineLevel="0" collapsed="false">
      <c r="A15670" s="2" t="s">
        <v>21170</v>
      </c>
      <c r="B15670" s="13" t="n">
        <v>130</v>
      </c>
      <c r="C15670" s="13" t="n">
        <v>130</v>
      </c>
      <c r="D15670" s="14" t="n">
        <f aca="false">C15670/Summary!$B$4</f>
        <v>0.00866666666666667</v>
      </c>
      <c r="E15670" s="15" t="n">
        <v>0.428571428571429</v>
      </c>
      <c r="F15670" s="2" t="s">
        <v>53</v>
      </c>
      <c r="G15670" s="2" t="s">
        <v>53</v>
      </c>
      <c r="H15670" s="2" t="str">
        <f aca="false">IF(AND(E15670&gt;=0.4,E15670&lt;=0.6),"Yes","No")</f>
        <v>Yes</v>
      </c>
      <c r="I15670" s="2" t="str">
        <f aca="false">IF(AND(F15670="No",G15670="No",H15670="Yes"),"Yes","No")</f>
        <v>No</v>
      </c>
      <c r="J15670" s="2"/>
      <c r="K15670" s="2"/>
    </row>
    <row r="15671" customFormat="false" ht="15" hidden="false" customHeight="false" outlineLevel="0" collapsed="false">
      <c r="A15671" s="2" t="s">
        <v>21171</v>
      </c>
      <c r="B15671" s="13" t="n">
        <v>130</v>
      </c>
      <c r="C15671" s="13" t="n">
        <v>130</v>
      </c>
      <c r="D15671" s="14" t="n">
        <f aca="false">C15671/Summary!$B$4</f>
        <v>0.00866666666666667</v>
      </c>
      <c r="E15671" s="15" t="n">
        <v>0.428571428571429</v>
      </c>
      <c r="F15671" s="2" t="s">
        <v>53</v>
      </c>
      <c r="G15671" s="2" t="s">
        <v>44</v>
      </c>
      <c r="H15671" s="2" t="str">
        <f aca="false">IF(AND(E15671&gt;=0.4,E15671&lt;=0.6),"Yes","No")</f>
        <v>Yes</v>
      </c>
      <c r="I15671" s="2" t="str">
        <f aca="false">IF(AND(F15671="No",G15671="No",H15671="Yes"),"Yes","No")</f>
        <v>No</v>
      </c>
      <c r="J15671" s="2"/>
      <c r="K15671" s="2"/>
    </row>
    <row r="15672" customFormat="false" ht="15" hidden="false" customHeight="false" outlineLevel="0" collapsed="false">
      <c r="A15672" s="2" t="s">
        <v>21172</v>
      </c>
      <c r="B15672" s="13" t="n">
        <v>130</v>
      </c>
      <c r="C15672" s="13" t="n">
        <v>130</v>
      </c>
      <c r="D15672" s="14" t="n">
        <f aca="false">C15672/Summary!$B$4</f>
        <v>0.00866666666666667</v>
      </c>
      <c r="E15672" s="15" t="n">
        <v>0.714285714285714</v>
      </c>
      <c r="F15672" s="2" t="s">
        <v>53</v>
      </c>
      <c r="G15672" s="2" t="s">
        <v>53</v>
      </c>
      <c r="H15672" s="2" t="str">
        <f aca="false">IF(AND(E15672&gt;=0.4,E15672&lt;=0.6),"Yes","No")</f>
        <v>No</v>
      </c>
      <c r="I15672" s="2" t="str">
        <f aca="false">IF(AND(F15672="No",G15672="No",H15672="Yes"),"Yes","No")</f>
        <v>No</v>
      </c>
      <c r="J15672" s="2"/>
      <c r="K15672" s="2"/>
    </row>
    <row r="15673" customFormat="false" ht="15" hidden="false" customHeight="false" outlineLevel="0" collapsed="false">
      <c r="A15673" s="2" t="s">
        <v>21173</v>
      </c>
      <c r="B15673" s="13" t="n">
        <v>130</v>
      </c>
      <c r="C15673" s="13" t="n">
        <v>128</v>
      </c>
      <c r="D15673" s="14" t="n">
        <f aca="false">C15673/Summary!$B$4</f>
        <v>0.00853333333333333</v>
      </c>
      <c r="E15673" s="15" t="n">
        <v>0.571428571428571</v>
      </c>
      <c r="F15673" s="2" t="s">
        <v>53</v>
      </c>
      <c r="G15673" s="2" t="s">
        <v>53</v>
      </c>
      <c r="H15673" s="2" t="str">
        <f aca="false">IF(AND(E15673&gt;=0.4,E15673&lt;=0.6),"Yes","No")</f>
        <v>Yes</v>
      </c>
      <c r="I15673" s="2" t="str">
        <f aca="false">IF(AND(F15673="No",G15673="No",H15673="Yes"),"Yes","No")</f>
        <v>No</v>
      </c>
      <c r="J15673" s="2"/>
      <c r="K15673" s="2"/>
    </row>
    <row r="15674" customFormat="false" ht="15" hidden="false" customHeight="false" outlineLevel="0" collapsed="false">
      <c r="A15674" s="2" t="s">
        <v>21174</v>
      </c>
      <c r="B15674" s="13" t="n">
        <v>130</v>
      </c>
      <c r="C15674" s="13" t="n">
        <v>130</v>
      </c>
      <c r="D15674" s="14" t="n">
        <f aca="false">C15674/Summary!$B$4</f>
        <v>0.00866666666666667</v>
      </c>
      <c r="E15674" s="15" t="n">
        <v>0.714285714285714</v>
      </c>
      <c r="F15674" s="2" t="s">
        <v>53</v>
      </c>
      <c r="G15674" s="2" t="s">
        <v>44</v>
      </c>
      <c r="H15674" s="2" t="str">
        <f aca="false">IF(AND(E15674&gt;=0.4,E15674&lt;=0.6),"Yes","No")</f>
        <v>No</v>
      </c>
      <c r="I15674" s="2" t="str">
        <f aca="false">IF(AND(F15674="No",G15674="No",H15674="Yes"),"Yes","No")</f>
        <v>No</v>
      </c>
      <c r="J15674" s="2"/>
      <c r="K15674" s="2"/>
    </row>
    <row r="15675" customFormat="false" ht="15" hidden="false" customHeight="false" outlineLevel="0" collapsed="false">
      <c r="A15675" s="2" t="s">
        <v>21175</v>
      </c>
      <c r="B15675" s="13" t="n">
        <v>130</v>
      </c>
      <c r="C15675" s="13" t="n">
        <v>129</v>
      </c>
      <c r="D15675" s="14" t="n">
        <f aca="false">C15675/Summary!$B$4</f>
        <v>0.0086</v>
      </c>
      <c r="E15675" s="15" t="n">
        <v>0.857142857142857</v>
      </c>
      <c r="F15675" s="2" t="s">
        <v>53</v>
      </c>
      <c r="G15675" s="2" t="s">
        <v>53</v>
      </c>
      <c r="H15675" s="2" t="str">
        <f aca="false">IF(AND(E15675&gt;=0.4,E15675&lt;=0.6),"Yes","No")</f>
        <v>No</v>
      </c>
      <c r="I15675" s="2" t="str">
        <f aca="false">IF(AND(F15675="No",G15675="No",H15675="Yes"),"Yes","No")</f>
        <v>No</v>
      </c>
      <c r="J15675" s="2"/>
      <c r="K15675" s="2"/>
    </row>
    <row r="15676" customFormat="false" ht="15" hidden="false" customHeight="false" outlineLevel="0" collapsed="false">
      <c r="A15676" s="2" t="s">
        <v>21176</v>
      </c>
      <c r="B15676" s="13" t="n">
        <v>130</v>
      </c>
      <c r="C15676" s="13" t="n">
        <v>130</v>
      </c>
      <c r="D15676" s="14" t="n">
        <f aca="false">C15676/Summary!$B$4</f>
        <v>0.00866666666666667</v>
      </c>
      <c r="E15676" s="15" t="n">
        <v>0.857142857142857</v>
      </c>
      <c r="F15676" s="2" t="s">
        <v>53</v>
      </c>
      <c r="G15676" s="2" t="s">
        <v>44</v>
      </c>
      <c r="H15676" s="2" t="str">
        <f aca="false">IF(AND(E15676&gt;=0.4,E15676&lt;=0.6),"Yes","No")</f>
        <v>No</v>
      </c>
      <c r="I15676" s="2" t="str">
        <f aca="false">IF(AND(F15676="No",G15676="No",H15676="Yes"),"Yes","No")</f>
        <v>No</v>
      </c>
      <c r="J15676" s="2"/>
      <c r="K15676" s="2"/>
    </row>
    <row r="15677" customFormat="false" ht="15" hidden="false" customHeight="false" outlineLevel="0" collapsed="false">
      <c r="A15677" s="2" t="s">
        <v>21177</v>
      </c>
      <c r="B15677" s="13" t="n">
        <v>130</v>
      </c>
      <c r="C15677" s="13" t="n">
        <v>129</v>
      </c>
      <c r="D15677" s="14" t="n">
        <f aca="false">C15677/Summary!$B$4</f>
        <v>0.0086</v>
      </c>
      <c r="E15677" s="15" t="n">
        <v>0.714285714285714</v>
      </c>
      <c r="F15677" s="2" t="s">
        <v>53</v>
      </c>
      <c r="G15677" s="2" t="s">
        <v>44</v>
      </c>
      <c r="H15677" s="2" t="str">
        <f aca="false">IF(AND(E15677&gt;=0.4,E15677&lt;=0.6),"Yes","No")</f>
        <v>No</v>
      </c>
      <c r="I15677" s="2" t="str">
        <f aca="false">IF(AND(F15677="No",G15677="No",H15677="Yes"),"Yes","No")</f>
        <v>No</v>
      </c>
      <c r="J15677" s="2"/>
      <c r="K15677" s="2"/>
    </row>
    <row r="15678" customFormat="false" ht="15" hidden="false" customHeight="false" outlineLevel="0" collapsed="false">
      <c r="A15678" s="2" t="s">
        <v>21178</v>
      </c>
      <c r="B15678" s="13" t="n">
        <v>130</v>
      </c>
      <c r="C15678" s="13" t="n">
        <v>129</v>
      </c>
      <c r="D15678" s="14" t="n">
        <f aca="false">C15678/Summary!$B$4</f>
        <v>0.0086</v>
      </c>
      <c r="E15678" s="15" t="n">
        <v>0.571428571428571</v>
      </c>
      <c r="F15678" s="2" t="s">
        <v>53</v>
      </c>
      <c r="G15678" s="2" t="s">
        <v>44</v>
      </c>
      <c r="H15678" s="2" t="str">
        <f aca="false">IF(AND(E15678&gt;=0.4,E15678&lt;=0.6),"Yes","No")</f>
        <v>Yes</v>
      </c>
      <c r="I15678" s="2" t="str">
        <f aca="false">IF(AND(F15678="No",G15678="No",H15678="Yes"),"Yes","No")</f>
        <v>No</v>
      </c>
      <c r="J15678" s="2"/>
      <c r="K15678" s="2"/>
    </row>
    <row r="15679" customFormat="false" ht="15" hidden="false" customHeight="false" outlineLevel="0" collapsed="false">
      <c r="A15679" s="2" t="s">
        <v>21179</v>
      </c>
      <c r="B15679" s="13" t="n">
        <v>130</v>
      </c>
      <c r="C15679" s="13" t="n">
        <v>130</v>
      </c>
      <c r="D15679" s="14" t="n">
        <f aca="false">C15679/Summary!$B$4</f>
        <v>0.00866666666666667</v>
      </c>
      <c r="E15679" s="15" t="n">
        <v>0.571428571428571</v>
      </c>
      <c r="F15679" s="2" t="s">
        <v>53</v>
      </c>
      <c r="G15679" s="2" t="s">
        <v>44</v>
      </c>
      <c r="H15679" s="2" t="str">
        <f aca="false">IF(AND(E15679&gt;=0.4,E15679&lt;=0.6),"Yes","No")</f>
        <v>Yes</v>
      </c>
      <c r="I15679" s="2" t="str">
        <f aca="false">IF(AND(F15679="No",G15679="No",H15679="Yes"),"Yes","No")</f>
        <v>No</v>
      </c>
      <c r="J15679" s="2"/>
      <c r="K15679" s="2"/>
    </row>
    <row r="15680" customFormat="false" ht="15" hidden="false" customHeight="false" outlineLevel="0" collapsed="false">
      <c r="A15680" s="2" t="s">
        <v>21180</v>
      </c>
      <c r="B15680" s="13" t="n">
        <v>130</v>
      </c>
      <c r="C15680" s="13" t="n">
        <v>130</v>
      </c>
      <c r="D15680" s="14" t="n">
        <f aca="false">C15680/Summary!$B$4</f>
        <v>0.00866666666666667</v>
      </c>
      <c r="E15680" s="15" t="n">
        <v>0.571428571428571</v>
      </c>
      <c r="F15680" s="2" t="s">
        <v>53</v>
      </c>
      <c r="G15680" s="2" t="s">
        <v>44</v>
      </c>
      <c r="H15680" s="2" t="str">
        <f aca="false">IF(AND(E15680&gt;=0.4,E15680&lt;=0.6),"Yes","No")</f>
        <v>Yes</v>
      </c>
      <c r="I15680" s="2" t="str">
        <f aca="false">IF(AND(F15680="No",G15680="No",H15680="Yes"),"Yes","No")</f>
        <v>No</v>
      </c>
      <c r="J15680" s="2"/>
      <c r="K15680" s="2"/>
    </row>
    <row r="15681" customFormat="false" ht="15" hidden="false" customHeight="false" outlineLevel="0" collapsed="false">
      <c r="A15681" s="2" t="s">
        <v>21181</v>
      </c>
      <c r="B15681" s="13" t="n">
        <v>130</v>
      </c>
      <c r="C15681" s="13" t="n">
        <v>129</v>
      </c>
      <c r="D15681" s="14" t="n">
        <f aca="false">C15681/Summary!$B$4</f>
        <v>0.0086</v>
      </c>
      <c r="E15681" s="15" t="n">
        <v>0.428571428571429</v>
      </c>
      <c r="F15681" s="2" t="s">
        <v>53</v>
      </c>
      <c r="G15681" s="2" t="s">
        <v>44</v>
      </c>
      <c r="H15681" s="2" t="str">
        <f aca="false">IF(AND(E15681&gt;=0.4,E15681&lt;=0.6),"Yes","No")</f>
        <v>Yes</v>
      </c>
      <c r="I15681" s="2" t="str">
        <f aca="false">IF(AND(F15681="No",G15681="No",H15681="Yes"),"Yes","No")</f>
        <v>No</v>
      </c>
      <c r="J15681" s="2"/>
      <c r="K15681" s="2"/>
    </row>
    <row r="15682" customFormat="false" ht="15" hidden="false" customHeight="false" outlineLevel="0" collapsed="false">
      <c r="A15682" s="2" t="s">
        <v>21182</v>
      </c>
      <c r="B15682" s="13" t="n">
        <v>130</v>
      </c>
      <c r="C15682" s="13" t="n">
        <v>129</v>
      </c>
      <c r="D15682" s="14" t="n">
        <f aca="false">C15682/Summary!$B$4</f>
        <v>0.0086</v>
      </c>
      <c r="E15682" s="15" t="n">
        <v>0.428571428571429</v>
      </c>
      <c r="F15682" s="2" t="s">
        <v>53</v>
      </c>
      <c r="G15682" s="2" t="s">
        <v>44</v>
      </c>
      <c r="H15682" s="2" t="str">
        <f aca="false">IF(AND(E15682&gt;=0.4,E15682&lt;=0.6),"Yes","No")</f>
        <v>Yes</v>
      </c>
      <c r="I15682" s="2" t="str">
        <f aca="false">IF(AND(F15682="No",G15682="No",H15682="Yes"),"Yes","No")</f>
        <v>No</v>
      </c>
      <c r="J15682" s="2"/>
      <c r="K15682" s="2"/>
    </row>
    <row r="15683" customFormat="false" ht="15" hidden="false" customHeight="false" outlineLevel="0" collapsed="false">
      <c r="A15683" s="2" t="s">
        <v>21183</v>
      </c>
      <c r="B15683" s="13" t="n">
        <v>130</v>
      </c>
      <c r="C15683" s="13" t="n">
        <v>130</v>
      </c>
      <c r="D15683" s="14" t="n">
        <f aca="false">C15683/Summary!$B$4</f>
        <v>0.00866666666666667</v>
      </c>
      <c r="E15683" s="15" t="n">
        <v>0.714285714285714</v>
      </c>
      <c r="F15683" s="2" t="s">
        <v>44</v>
      </c>
      <c r="G15683" s="2" t="s">
        <v>53</v>
      </c>
      <c r="H15683" s="2" t="str">
        <f aca="false">IF(AND(E15683&gt;=0.4,E15683&lt;=0.6),"Yes","No")</f>
        <v>No</v>
      </c>
      <c r="I15683" s="2" t="str">
        <f aca="false">IF(AND(F15683="No",G15683="No",H15683="Yes"),"Yes","No")</f>
        <v>No</v>
      </c>
      <c r="J15683" s="2"/>
      <c r="K15683" s="2"/>
    </row>
    <row r="15684" customFormat="false" ht="15" hidden="false" customHeight="false" outlineLevel="0" collapsed="false">
      <c r="A15684" s="2" t="s">
        <v>21184</v>
      </c>
      <c r="B15684" s="13" t="n">
        <v>130</v>
      </c>
      <c r="C15684" s="13" t="n">
        <v>130</v>
      </c>
      <c r="D15684" s="14" t="n">
        <f aca="false">C15684/Summary!$B$4</f>
        <v>0.00866666666666667</v>
      </c>
      <c r="E15684" s="15" t="n">
        <v>0.857142857142857</v>
      </c>
      <c r="F15684" s="2" t="s">
        <v>53</v>
      </c>
      <c r="G15684" s="2" t="s">
        <v>53</v>
      </c>
      <c r="H15684" s="2" t="str">
        <f aca="false">IF(AND(E15684&gt;=0.4,E15684&lt;=0.6),"Yes","No")</f>
        <v>No</v>
      </c>
      <c r="I15684" s="2" t="str">
        <f aca="false">IF(AND(F15684="No",G15684="No",H15684="Yes"),"Yes","No")</f>
        <v>No</v>
      </c>
      <c r="J15684" s="2"/>
      <c r="K15684" s="2"/>
    </row>
    <row r="15685" customFormat="false" ht="15" hidden="false" customHeight="false" outlineLevel="0" collapsed="false">
      <c r="A15685" s="2" t="s">
        <v>21185</v>
      </c>
      <c r="B15685" s="13" t="n">
        <v>130</v>
      </c>
      <c r="C15685" s="13" t="n">
        <v>130</v>
      </c>
      <c r="D15685" s="14" t="n">
        <f aca="false">C15685/Summary!$B$4</f>
        <v>0.00866666666666667</v>
      </c>
      <c r="E15685" s="15" t="n">
        <v>0.857142857142857</v>
      </c>
      <c r="F15685" s="2" t="s">
        <v>53</v>
      </c>
      <c r="G15685" s="2" t="s">
        <v>53</v>
      </c>
      <c r="H15685" s="2" t="str">
        <f aca="false">IF(AND(E15685&gt;=0.4,E15685&lt;=0.6),"Yes","No")</f>
        <v>No</v>
      </c>
      <c r="I15685" s="2" t="str">
        <f aca="false">IF(AND(F15685="No",G15685="No",H15685="Yes"),"Yes","No")</f>
        <v>No</v>
      </c>
      <c r="J15685" s="2"/>
      <c r="K15685" s="2"/>
    </row>
    <row r="15686" customFormat="false" ht="15" hidden="false" customHeight="false" outlineLevel="0" collapsed="false">
      <c r="A15686" s="2" t="s">
        <v>21186</v>
      </c>
      <c r="B15686" s="13" t="n">
        <v>130</v>
      </c>
      <c r="C15686" s="13" t="n">
        <v>130</v>
      </c>
      <c r="D15686" s="14" t="n">
        <f aca="false">C15686/Summary!$B$4</f>
        <v>0.00866666666666667</v>
      </c>
      <c r="E15686" s="15" t="n">
        <v>0.428571428571429</v>
      </c>
      <c r="F15686" s="2" t="s">
        <v>53</v>
      </c>
      <c r="G15686" s="2" t="s">
        <v>44</v>
      </c>
      <c r="H15686" s="2" t="str">
        <f aca="false">IF(AND(E15686&gt;=0.4,E15686&lt;=0.6),"Yes","No")</f>
        <v>Yes</v>
      </c>
      <c r="I15686" s="2" t="str">
        <f aca="false">IF(AND(F15686="No",G15686="No",H15686="Yes"),"Yes","No")</f>
        <v>No</v>
      </c>
      <c r="J15686" s="2"/>
      <c r="K15686" s="2"/>
    </row>
    <row r="15687" customFormat="false" ht="15" hidden="false" customHeight="false" outlineLevel="0" collapsed="false">
      <c r="A15687" s="2" t="s">
        <v>21187</v>
      </c>
      <c r="B15687" s="13" t="n">
        <v>130</v>
      </c>
      <c r="C15687" s="13" t="n">
        <v>130</v>
      </c>
      <c r="D15687" s="14" t="n">
        <f aca="false">C15687/Summary!$B$4</f>
        <v>0.00866666666666667</v>
      </c>
      <c r="E15687" s="15" t="n">
        <v>0.714285714285714</v>
      </c>
      <c r="F15687" s="2" t="s">
        <v>53</v>
      </c>
      <c r="G15687" s="2" t="s">
        <v>53</v>
      </c>
      <c r="H15687" s="2" t="str">
        <f aca="false">IF(AND(E15687&gt;=0.4,E15687&lt;=0.6),"Yes","No")</f>
        <v>No</v>
      </c>
      <c r="I15687" s="2" t="str">
        <f aca="false">IF(AND(F15687="No",G15687="No",H15687="Yes"),"Yes","No")</f>
        <v>No</v>
      </c>
      <c r="J15687" s="2"/>
      <c r="K15687" s="2"/>
    </row>
    <row r="15688" customFormat="false" ht="15" hidden="false" customHeight="false" outlineLevel="0" collapsed="false">
      <c r="A15688" s="2" t="s">
        <v>21188</v>
      </c>
      <c r="B15688" s="13" t="n">
        <v>130</v>
      </c>
      <c r="C15688" s="13" t="n">
        <v>130</v>
      </c>
      <c r="D15688" s="14" t="n">
        <f aca="false">C15688/Summary!$B$4</f>
        <v>0.00866666666666667</v>
      </c>
      <c r="E15688" s="15" t="n">
        <v>0.714285714285714</v>
      </c>
      <c r="F15688" s="2" t="s">
        <v>53</v>
      </c>
      <c r="G15688" s="2" t="s">
        <v>44</v>
      </c>
      <c r="H15688" s="2" t="str">
        <f aca="false">IF(AND(E15688&gt;=0.4,E15688&lt;=0.6),"Yes","No")</f>
        <v>No</v>
      </c>
      <c r="I15688" s="2" t="str">
        <f aca="false">IF(AND(F15688="No",G15688="No",H15688="Yes"),"Yes","No")</f>
        <v>No</v>
      </c>
      <c r="J15688" s="2"/>
      <c r="K15688" s="2"/>
    </row>
    <row r="15689" customFormat="false" ht="15" hidden="false" customHeight="false" outlineLevel="0" collapsed="false">
      <c r="A15689" s="2" t="s">
        <v>21189</v>
      </c>
      <c r="B15689" s="13" t="n">
        <v>130</v>
      </c>
      <c r="C15689" s="13" t="n">
        <v>129</v>
      </c>
      <c r="D15689" s="14" t="n">
        <f aca="false">C15689/Summary!$B$4</f>
        <v>0.0086</v>
      </c>
      <c r="E15689" s="15" t="n">
        <v>0.857142857142857</v>
      </c>
      <c r="F15689" s="2" t="s">
        <v>53</v>
      </c>
      <c r="G15689" s="2" t="s">
        <v>44</v>
      </c>
      <c r="H15689" s="2" t="str">
        <f aca="false">IF(AND(E15689&gt;=0.4,E15689&lt;=0.6),"Yes","No")</f>
        <v>No</v>
      </c>
      <c r="I15689" s="2" t="str">
        <f aca="false">IF(AND(F15689="No",G15689="No",H15689="Yes"),"Yes","No")</f>
        <v>No</v>
      </c>
      <c r="J15689" s="2"/>
      <c r="K15689" s="2"/>
    </row>
    <row r="15690" customFormat="false" ht="15" hidden="false" customHeight="false" outlineLevel="0" collapsed="false">
      <c r="A15690" s="2" t="s">
        <v>21190</v>
      </c>
      <c r="B15690" s="13" t="n">
        <v>130</v>
      </c>
      <c r="C15690" s="13" t="n">
        <v>130</v>
      </c>
      <c r="D15690" s="14" t="n">
        <f aca="false">C15690/Summary!$B$4</f>
        <v>0.00866666666666667</v>
      </c>
      <c r="E15690" s="15" t="n">
        <v>0.714285714285714</v>
      </c>
      <c r="F15690" s="2" t="s">
        <v>44</v>
      </c>
      <c r="G15690" s="2" t="s">
        <v>53</v>
      </c>
      <c r="H15690" s="2" t="str">
        <f aca="false">IF(AND(E15690&gt;=0.4,E15690&lt;=0.6),"Yes","No")</f>
        <v>No</v>
      </c>
      <c r="I15690" s="2" t="str">
        <f aca="false">IF(AND(F15690="No",G15690="No",H15690="Yes"),"Yes","No")</f>
        <v>No</v>
      </c>
      <c r="J15690" s="2"/>
      <c r="K15690" s="2"/>
    </row>
    <row r="15691" customFormat="false" ht="15" hidden="false" customHeight="false" outlineLevel="0" collapsed="false">
      <c r="A15691" s="2" t="s">
        <v>21191</v>
      </c>
      <c r="B15691" s="13" t="n">
        <v>130</v>
      </c>
      <c r="C15691" s="13" t="n">
        <v>130</v>
      </c>
      <c r="D15691" s="14" t="n">
        <f aca="false">C15691/Summary!$B$4</f>
        <v>0.00866666666666667</v>
      </c>
      <c r="E15691" s="15" t="n">
        <v>0.285714285714286</v>
      </c>
      <c r="F15691" s="2" t="s">
        <v>53</v>
      </c>
      <c r="G15691" s="2" t="s">
        <v>44</v>
      </c>
      <c r="H15691" s="2" t="str">
        <f aca="false">IF(AND(E15691&gt;=0.4,E15691&lt;=0.6),"Yes","No")</f>
        <v>No</v>
      </c>
      <c r="I15691" s="2" t="str">
        <f aca="false">IF(AND(F15691="No",G15691="No",H15691="Yes"),"Yes","No")</f>
        <v>No</v>
      </c>
      <c r="J15691" s="2"/>
      <c r="K15691" s="2"/>
    </row>
    <row r="15692" customFormat="false" ht="15" hidden="false" customHeight="false" outlineLevel="0" collapsed="false">
      <c r="A15692" s="2" t="s">
        <v>21192</v>
      </c>
      <c r="B15692" s="13" t="n">
        <v>130</v>
      </c>
      <c r="C15692" s="13" t="n">
        <v>129</v>
      </c>
      <c r="D15692" s="14" t="n">
        <f aca="false">C15692/Summary!$B$4</f>
        <v>0.0086</v>
      </c>
      <c r="E15692" s="15" t="n">
        <v>0.571428571428571</v>
      </c>
      <c r="F15692" s="2" t="s">
        <v>53</v>
      </c>
      <c r="G15692" s="2" t="s">
        <v>44</v>
      </c>
      <c r="H15692" s="2" t="str">
        <f aca="false">IF(AND(E15692&gt;=0.4,E15692&lt;=0.6),"Yes","No")</f>
        <v>Yes</v>
      </c>
      <c r="I15692" s="2" t="str">
        <f aca="false">IF(AND(F15692="No",G15692="No",H15692="Yes"),"Yes","No")</f>
        <v>No</v>
      </c>
      <c r="J15692" s="2"/>
      <c r="K15692" s="2"/>
    </row>
    <row r="15693" customFormat="false" ht="15" hidden="false" customHeight="false" outlineLevel="0" collapsed="false">
      <c r="A15693" s="2" t="s">
        <v>21193</v>
      </c>
      <c r="B15693" s="13" t="n">
        <v>130</v>
      </c>
      <c r="C15693" s="13" t="n">
        <v>128</v>
      </c>
      <c r="D15693" s="14" t="n">
        <f aca="false">C15693/Summary!$B$4</f>
        <v>0.00853333333333333</v>
      </c>
      <c r="E15693" s="15" t="n">
        <v>0.571428571428571</v>
      </c>
      <c r="F15693" s="2" t="s">
        <v>44</v>
      </c>
      <c r="G15693" s="2" t="s">
        <v>53</v>
      </c>
      <c r="H15693" s="2" t="str">
        <f aca="false">IF(AND(E15693&gt;=0.4,E15693&lt;=0.6),"Yes","No")</f>
        <v>Yes</v>
      </c>
      <c r="I15693" s="2" t="str">
        <f aca="false">IF(AND(F15693="No",G15693="No",H15693="Yes"),"Yes","No")</f>
        <v>No</v>
      </c>
      <c r="J15693" s="2"/>
      <c r="K15693" s="2"/>
    </row>
    <row r="15694" customFormat="false" ht="15" hidden="false" customHeight="false" outlineLevel="0" collapsed="false">
      <c r="A15694" s="2" t="s">
        <v>21194</v>
      </c>
      <c r="B15694" s="13" t="n">
        <v>130</v>
      </c>
      <c r="C15694" s="13" t="n">
        <v>130</v>
      </c>
      <c r="D15694" s="14" t="n">
        <f aca="false">C15694/Summary!$B$4</f>
        <v>0.00866666666666667</v>
      </c>
      <c r="E15694" s="15" t="n">
        <v>0.714285714285714</v>
      </c>
      <c r="F15694" s="2" t="s">
        <v>44</v>
      </c>
      <c r="G15694" s="2" t="s">
        <v>44</v>
      </c>
      <c r="H15694" s="2" t="str">
        <f aca="false">IF(AND(E15694&gt;=0.4,E15694&lt;=0.6),"Yes","No")</f>
        <v>No</v>
      </c>
      <c r="I15694" s="2" t="str">
        <f aca="false">IF(AND(F15694="No",G15694="No",H15694="Yes"),"Yes","No")</f>
        <v>No</v>
      </c>
      <c r="J15694" s="2"/>
      <c r="K15694" s="2"/>
    </row>
    <row r="15695" customFormat="false" ht="15" hidden="false" customHeight="false" outlineLevel="0" collapsed="false">
      <c r="A15695" s="2" t="s">
        <v>21195</v>
      </c>
      <c r="B15695" s="13" t="n">
        <v>130</v>
      </c>
      <c r="C15695" s="13" t="n">
        <v>130</v>
      </c>
      <c r="D15695" s="14" t="n">
        <f aca="false">C15695/Summary!$B$4</f>
        <v>0.00866666666666667</v>
      </c>
      <c r="E15695" s="15" t="n">
        <v>0.714285714285714</v>
      </c>
      <c r="F15695" s="2" t="s">
        <v>53</v>
      </c>
      <c r="G15695" s="2" t="s">
        <v>44</v>
      </c>
      <c r="H15695" s="2" t="str">
        <f aca="false">IF(AND(E15695&gt;=0.4,E15695&lt;=0.6),"Yes","No")</f>
        <v>No</v>
      </c>
      <c r="I15695" s="2" t="str">
        <f aca="false">IF(AND(F15695="No",G15695="No",H15695="Yes"),"Yes","No")</f>
        <v>No</v>
      </c>
      <c r="J15695" s="2"/>
      <c r="K15695" s="2"/>
    </row>
    <row r="15696" customFormat="false" ht="15" hidden="false" customHeight="false" outlineLevel="0" collapsed="false">
      <c r="A15696" s="2" t="s">
        <v>21196</v>
      </c>
      <c r="B15696" s="13" t="n">
        <v>130</v>
      </c>
      <c r="C15696" s="13" t="n">
        <v>130</v>
      </c>
      <c r="D15696" s="14" t="n">
        <f aca="false">C15696/Summary!$B$4</f>
        <v>0.00866666666666667</v>
      </c>
      <c r="E15696" s="15" t="n">
        <v>0.428571428571429</v>
      </c>
      <c r="F15696" s="2" t="s">
        <v>53</v>
      </c>
      <c r="G15696" s="2" t="s">
        <v>44</v>
      </c>
      <c r="H15696" s="2" t="str">
        <f aca="false">IF(AND(E15696&gt;=0.4,E15696&lt;=0.6),"Yes","No")</f>
        <v>Yes</v>
      </c>
      <c r="I15696" s="2" t="str">
        <f aca="false">IF(AND(F15696="No",G15696="No",H15696="Yes"),"Yes","No")</f>
        <v>No</v>
      </c>
      <c r="J15696" s="2"/>
      <c r="K15696" s="2"/>
    </row>
    <row r="15697" customFormat="false" ht="15" hidden="false" customHeight="false" outlineLevel="0" collapsed="false">
      <c r="A15697" s="2" t="s">
        <v>21197</v>
      </c>
      <c r="B15697" s="13" t="n">
        <v>130</v>
      </c>
      <c r="C15697" s="13" t="n">
        <v>128</v>
      </c>
      <c r="D15697" s="14" t="n">
        <f aca="false">C15697/Summary!$B$4</f>
        <v>0.00853333333333333</v>
      </c>
      <c r="E15697" s="15" t="n">
        <v>0.571428571428571</v>
      </c>
      <c r="F15697" s="2" t="s">
        <v>53</v>
      </c>
      <c r="G15697" s="2" t="s">
        <v>53</v>
      </c>
      <c r="H15697" s="2" t="str">
        <f aca="false">IF(AND(E15697&gt;=0.4,E15697&lt;=0.6),"Yes","No")</f>
        <v>Yes</v>
      </c>
      <c r="I15697" s="2" t="str">
        <f aca="false">IF(AND(F15697="No",G15697="No",H15697="Yes"),"Yes","No")</f>
        <v>No</v>
      </c>
      <c r="J15697" s="2"/>
      <c r="K15697" s="2"/>
    </row>
    <row r="15698" customFormat="false" ht="15" hidden="false" customHeight="false" outlineLevel="0" collapsed="false">
      <c r="A15698" s="2" t="s">
        <v>21198</v>
      </c>
      <c r="B15698" s="13" t="n">
        <v>130</v>
      </c>
      <c r="C15698" s="13" t="n">
        <v>130</v>
      </c>
      <c r="D15698" s="14" t="n">
        <f aca="false">C15698/Summary!$B$4</f>
        <v>0.00866666666666667</v>
      </c>
      <c r="E15698" s="15" t="n">
        <v>0.714285714285714</v>
      </c>
      <c r="F15698" s="2" t="s">
        <v>53</v>
      </c>
      <c r="G15698" s="2" t="s">
        <v>53</v>
      </c>
      <c r="H15698" s="2" t="str">
        <f aca="false">IF(AND(E15698&gt;=0.4,E15698&lt;=0.6),"Yes","No")</f>
        <v>No</v>
      </c>
      <c r="I15698" s="2" t="str">
        <f aca="false">IF(AND(F15698="No",G15698="No",H15698="Yes"),"Yes","No")</f>
        <v>No</v>
      </c>
      <c r="J15698" s="2"/>
      <c r="K15698" s="2"/>
    </row>
    <row r="15699" customFormat="false" ht="15" hidden="false" customHeight="false" outlineLevel="0" collapsed="false">
      <c r="A15699" s="2" t="s">
        <v>21199</v>
      </c>
      <c r="B15699" s="13" t="n">
        <v>130</v>
      </c>
      <c r="C15699" s="13" t="n">
        <v>130</v>
      </c>
      <c r="D15699" s="14" t="n">
        <f aca="false">C15699/Summary!$B$4</f>
        <v>0.00866666666666667</v>
      </c>
      <c r="E15699" s="15" t="n">
        <v>0.714285714285714</v>
      </c>
      <c r="F15699" s="2" t="s">
        <v>53</v>
      </c>
      <c r="G15699" s="2" t="s">
        <v>53</v>
      </c>
      <c r="H15699" s="2" t="str">
        <f aca="false">IF(AND(E15699&gt;=0.4,E15699&lt;=0.6),"Yes","No")</f>
        <v>No</v>
      </c>
      <c r="I15699" s="2" t="str">
        <f aca="false">IF(AND(F15699="No",G15699="No",H15699="Yes"),"Yes","No")</f>
        <v>No</v>
      </c>
      <c r="J15699" s="2"/>
      <c r="K15699" s="2"/>
    </row>
    <row r="15700" customFormat="false" ht="15" hidden="false" customHeight="false" outlineLevel="0" collapsed="false">
      <c r="A15700" s="2" t="s">
        <v>21200</v>
      </c>
      <c r="B15700" s="13" t="n">
        <v>130</v>
      </c>
      <c r="C15700" s="13" t="n">
        <v>129</v>
      </c>
      <c r="D15700" s="14" t="n">
        <f aca="false">C15700/Summary!$B$4</f>
        <v>0.0086</v>
      </c>
      <c r="E15700" s="15" t="n">
        <v>0.428571428571429</v>
      </c>
      <c r="F15700" s="2" t="s">
        <v>53</v>
      </c>
      <c r="G15700" s="2" t="s">
        <v>44</v>
      </c>
      <c r="H15700" s="2" t="str">
        <f aca="false">IF(AND(E15700&gt;=0.4,E15700&lt;=0.6),"Yes","No")</f>
        <v>Yes</v>
      </c>
      <c r="I15700" s="2" t="str">
        <f aca="false">IF(AND(F15700="No",G15700="No",H15700="Yes"),"Yes","No")</f>
        <v>No</v>
      </c>
      <c r="J15700" s="2"/>
      <c r="K15700" s="2"/>
    </row>
    <row r="15701" customFormat="false" ht="15" hidden="false" customHeight="false" outlineLevel="0" collapsed="false">
      <c r="A15701" s="2" t="s">
        <v>21201</v>
      </c>
      <c r="B15701" s="13" t="n">
        <v>130</v>
      </c>
      <c r="C15701" s="13" t="n">
        <v>130</v>
      </c>
      <c r="D15701" s="14" t="n">
        <f aca="false">C15701/Summary!$B$4</f>
        <v>0.00866666666666667</v>
      </c>
      <c r="E15701" s="15" t="n">
        <v>0.428571428571429</v>
      </c>
      <c r="F15701" s="2" t="s">
        <v>53</v>
      </c>
      <c r="G15701" s="2" t="s">
        <v>44</v>
      </c>
      <c r="H15701" s="2" t="str">
        <f aca="false">IF(AND(E15701&gt;=0.4,E15701&lt;=0.6),"Yes","No")</f>
        <v>Yes</v>
      </c>
      <c r="I15701" s="2" t="str">
        <f aca="false">IF(AND(F15701="No",G15701="No",H15701="Yes"),"Yes","No")</f>
        <v>No</v>
      </c>
      <c r="J15701" s="2"/>
      <c r="K15701" s="2"/>
    </row>
    <row r="15702" customFormat="false" ht="15" hidden="false" customHeight="false" outlineLevel="0" collapsed="false">
      <c r="A15702" s="2" t="s">
        <v>21202</v>
      </c>
      <c r="B15702" s="13" t="n">
        <v>130</v>
      </c>
      <c r="C15702" s="13" t="n">
        <v>130</v>
      </c>
      <c r="D15702" s="14" t="n">
        <f aca="false">C15702/Summary!$B$4</f>
        <v>0.00866666666666667</v>
      </c>
      <c r="E15702" s="15" t="n">
        <v>0.285714285714286</v>
      </c>
      <c r="F15702" s="2" t="s">
        <v>53</v>
      </c>
      <c r="G15702" s="2" t="s">
        <v>44</v>
      </c>
      <c r="H15702" s="2" t="str">
        <f aca="false">IF(AND(E15702&gt;=0.4,E15702&lt;=0.6),"Yes","No")</f>
        <v>No</v>
      </c>
      <c r="I15702" s="2" t="str">
        <f aca="false">IF(AND(F15702="No",G15702="No",H15702="Yes"),"Yes","No")</f>
        <v>No</v>
      </c>
      <c r="J15702" s="2"/>
      <c r="K15702" s="2"/>
    </row>
    <row r="15703" customFormat="false" ht="15" hidden="false" customHeight="false" outlineLevel="0" collapsed="false">
      <c r="A15703" s="2" t="s">
        <v>21203</v>
      </c>
      <c r="B15703" s="13" t="n">
        <v>130</v>
      </c>
      <c r="C15703" s="13" t="n">
        <v>130</v>
      </c>
      <c r="D15703" s="14" t="n">
        <f aca="false">C15703/Summary!$B$4</f>
        <v>0.00866666666666667</v>
      </c>
      <c r="E15703" s="15" t="n">
        <v>0.714285714285714</v>
      </c>
      <c r="F15703" s="2" t="s">
        <v>53</v>
      </c>
      <c r="G15703" s="2" t="s">
        <v>53</v>
      </c>
      <c r="H15703" s="2" t="str">
        <f aca="false">IF(AND(E15703&gt;=0.4,E15703&lt;=0.6),"Yes","No")</f>
        <v>No</v>
      </c>
      <c r="I15703" s="2" t="str">
        <f aca="false">IF(AND(F15703="No",G15703="No",H15703="Yes"),"Yes","No")</f>
        <v>No</v>
      </c>
      <c r="J15703" s="2"/>
      <c r="K15703" s="2"/>
    </row>
    <row r="15704" customFormat="false" ht="15" hidden="false" customHeight="false" outlineLevel="0" collapsed="false">
      <c r="A15704" s="2" t="s">
        <v>21204</v>
      </c>
      <c r="B15704" s="13" t="n">
        <v>130</v>
      </c>
      <c r="C15704" s="13" t="n">
        <v>130</v>
      </c>
      <c r="D15704" s="14" t="n">
        <f aca="false">C15704/Summary!$B$4</f>
        <v>0.00866666666666667</v>
      </c>
      <c r="E15704" s="15" t="n">
        <v>0.285714285714286</v>
      </c>
      <c r="F15704" s="2" t="s">
        <v>53</v>
      </c>
      <c r="G15704" s="2" t="s">
        <v>44</v>
      </c>
      <c r="H15704" s="2" t="str">
        <f aca="false">IF(AND(E15704&gt;=0.4,E15704&lt;=0.6),"Yes","No")</f>
        <v>No</v>
      </c>
      <c r="I15704" s="2" t="str">
        <f aca="false">IF(AND(F15704="No",G15704="No",H15704="Yes"),"Yes","No")</f>
        <v>No</v>
      </c>
      <c r="J15704" s="2"/>
      <c r="K15704" s="2"/>
    </row>
    <row r="15705" customFormat="false" ht="15" hidden="false" customHeight="false" outlineLevel="0" collapsed="false">
      <c r="A15705" s="2" t="s">
        <v>21205</v>
      </c>
      <c r="B15705" s="13" t="n">
        <v>130</v>
      </c>
      <c r="C15705" s="13" t="n">
        <v>130</v>
      </c>
      <c r="D15705" s="14" t="n">
        <f aca="false">C15705/Summary!$B$4</f>
        <v>0.00866666666666667</v>
      </c>
      <c r="E15705" s="15" t="n">
        <v>0.285714285714286</v>
      </c>
      <c r="F15705" s="2" t="s">
        <v>53</v>
      </c>
      <c r="G15705" s="2" t="s">
        <v>44</v>
      </c>
      <c r="H15705" s="2" t="str">
        <f aca="false">IF(AND(E15705&gt;=0.4,E15705&lt;=0.6),"Yes","No")</f>
        <v>No</v>
      </c>
      <c r="I15705" s="2" t="str">
        <f aca="false">IF(AND(F15705="No",G15705="No",H15705="Yes"),"Yes","No")</f>
        <v>No</v>
      </c>
      <c r="J15705" s="2"/>
      <c r="K15705" s="2"/>
    </row>
    <row r="15706" customFormat="false" ht="15" hidden="false" customHeight="false" outlineLevel="0" collapsed="false">
      <c r="A15706" s="2" t="s">
        <v>21206</v>
      </c>
      <c r="B15706" s="13" t="n">
        <v>130</v>
      </c>
      <c r="C15706" s="13" t="n">
        <v>130</v>
      </c>
      <c r="D15706" s="14" t="n">
        <f aca="false">C15706/Summary!$B$4</f>
        <v>0.00866666666666667</v>
      </c>
      <c r="E15706" s="15" t="n">
        <v>0.142857142857143</v>
      </c>
      <c r="F15706" s="2" t="s">
        <v>53</v>
      </c>
      <c r="G15706" s="2" t="s">
        <v>44</v>
      </c>
      <c r="H15706" s="2" t="str">
        <f aca="false">IF(AND(E15706&gt;=0.4,E15706&lt;=0.6),"Yes","No")</f>
        <v>No</v>
      </c>
      <c r="I15706" s="2" t="str">
        <f aca="false">IF(AND(F15706="No",G15706="No",H15706="Yes"),"Yes","No")</f>
        <v>No</v>
      </c>
      <c r="J15706" s="2"/>
      <c r="K15706" s="2"/>
    </row>
    <row r="15707" customFormat="false" ht="15" hidden="false" customHeight="false" outlineLevel="0" collapsed="false">
      <c r="A15707" s="2" t="s">
        <v>21207</v>
      </c>
      <c r="B15707" s="13" t="n">
        <v>130</v>
      </c>
      <c r="C15707" s="13" t="n">
        <v>128</v>
      </c>
      <c r="D15707" s="14" t="n">
        <f aca="false">C15707/Summary!$B$4</f>
        <v>0.00853333333333333</v>
      </c>
      <c r="E15707" s="15" t="n">
        <v>0.285714285714286</v>
      </c>
      <c r="F15707" s="2" t="s">
        <v>53</v>
      </c>
      <c r="G15707" s="2" t="s">
        <v>44</v>
      </c>
      <c r="H15707" s="2" t="str">
        <f aca="false">IF(AND(E15707&gt;=0.4,E15707&lt;=0.6),"Yes","No")</f>
        <v>No</v>
      </c>
      <c r="I15707" s="2" t="str">
        <f aca="false">IF(AND(F15707="No",G15707="No",H15707="Yes"),"Yes","No")</f>
        <v>No</v>
      </c>
      <c r="J15707" s="2"/>
      <c r="K15707" s="2"/>
    </row>
    <row r="15708" customFormat="false" ht="15" hidden="false" customHeight="false" outlineLevel="0" collapsed="false">
      <c r="A15708" s="2" t="s">
        <v>21208</v>
      </c>
      <c r="B15708" s="13" t="n">
        <v>130</v>
      </c>
      <c r="C15708" s="13" t="n">
        <v>129</v>
      </c>
      <c r="D15708" s="14" t="n">
        <f aca="false">C15708/Summary!$B$4</f>
        <v>0.0086</v>
      </c>
      <c r="E15708" s="15" t="n">
        <v>0.428571428571429</v>
      </c>
      <c r="F15708" s="2" t="s">
        <v>53</v>
      </c>
      <c r="G15708" s="2" t="s">
        <v>44</v>
      </c>
      <c r="H15708" s="2" t="str">
        <f aca="false">IF(AND(E15708&gt;=0.4,E15708&lt;=0.6),"Yes","No")</f>
        <v>Yes</v>
      </c>
      <c r="I15708" s="2" t="str">
        <f aca="false">IF(AND(F15708="No",G15708="No",H15708="Yes"),"Yes","No")</f>
        <v>No</v>
      </c>
      <c r="J15708" s="2"/>
      <c r="K15708" s="2"/>
    </row>
    <row r="15709" customFormat="false" ht="15" hidden="false" customHeight="false" outlineLevel="0" collapsed="false">
      <c r="A15709" s="2" t="s">
        <v>21209</v>
      </c>
      <c r="B15709" s="13" t="n">
        <v>130</v>
      </c>
      <c r="C15709" s="13" t="n">
        <v>130</v>
      </c>
      <c r="D15709" s="14" t="n">
        <f aca="false">C15709/Summary!$B$4</f>
        <v>0.00866666666666667</v>
      </c>
      <c r="E15709" s="15" t="n">
        <v>0.714285714285714</v>
      </c>
      <c r="F15709" s="2" t="s">
        <v>53</v>
      </c>
      <c r="G15709" s="2" t="s">
        <v>44</v>
      </c>
      <c r="H15709" s="2" t="str">
        <f aca="false">IF(AND(E15709&gt;=0.4,E15709&lt;=0.6),"Yes","No")</f>
        <v>No</v>
      </c>
      <c r="I15709" s="2" t="str">
        <f aca="false">IF(AND(F15709="No",G15709="No",H15709="Yes"),"Yes","No")</f>
        <v>No</v>
      </c>
      <c r="J15709" s="2"/>
      <c r="K15709" s="2"/>
    </row>
    <row r="15710" customFormat="false" ht="15" hidden="false" customHeight="false" outlineLevel="0" collapsed="false">
      <c r="A15710" s="2" t="s">
        <v>21210</v>
      </c>
      <c r="B15710" s="13" t="n">
        <v>130</v>
      </c>
      <c r="C15710" s="13" t="n">
        <v>129</v>
      </c>
      <c r="D15710" s="14" t="n">
        <f aca="false">C15710/Summary!$B$4</f>
        <v>0.0086</v>
      </c>
      <c r="E15710" s="15" t="n">
        <v>0.571428571428571</v>
      </c>
      <c r="F15710" s="2" t="s">
        <v>53</v>
      </c>
      <c r="G15710" s="2" t="s">
        <v>53</v>
      </c>
      <c r="H15710" s="2" t="str">
        <f aca="false">IF(AND(E15710&gt;=0.4,E15710&lt;=0.6),"Yes","No")</f>
        <v>Yes</v>
      </c>
      <c r="I15710" s="2" t="str">
        <f aca="false">IF(AND(F15710="No",G15710="No",H15710="Yes"),"Yes","No")</f>
        <v>No</v>
      </c>
      <c r="J15710" s="2"/>
      <c r="K15710" s="2"/>
    </row>
    <row r="15711" customFormat="false" ht="15" hidden="false" customHeight="false" outlineLevel="0" collapsed="false">
      <c r="A15711" s="2" t="s">
        <v>21211</v>
      </c>
      <c r="B15711" s="13" t="n">
        <v>130</v>
      </c>
      <c r="C15711" s="13" t="n">
        <v>128</v>
      </c>
      <c r="D15711" s="14" t="n">
        <f aca="false">C15711/Summary!$B$4</f>
        <v>0.00853333333333333</v>
      </c>
      <c r="E15711" s="15" t="n">
        <v>0.571428571428571</v>
      </c>
      <c r="F15711" s="2" t="s">
        <v>53</v>
      </c>
      <c r="G15711" s="2" t="s">
        <v>44</v>
      </c>
      <c r="H15711" s="2" t="str">
        <f aca="false">IF(AND(E15711&gt;=0.4,E15711&lt;=0.6),"Yes","No")</f>
        <v>Yes</v>
      </c>
      <c r="I15711" s="2" t="str">
        <f aca="false">IF(AND(F15711="No",G15711="No",H15711="Yes"),"Yes","No")</f>
        <v>No</v>
      </c>
      <c r="J15711" s="2"/>
      <c r="K15711" s="2"/>
    </row>
    <row r="15712" customFormat="false" ht="15" hidden="false" customHeight="false" outlineLevel="0" collapsed="false">
      <c r="A15712" s="2" t="s">
        <v>21212</v>
      </c>
      <c r="B15712" s="13" t="n">
        <v>130</v>
      </c>
      <c r="C15712" s="13" t="n">
        <v>130</v>
      </c>
      <c r="D15712" s="14" t="n">
        <f aca="false">C15712/Summary!$B$4</f>
        <v>0.00866666666666667</v>
      </c>
      <c r="E15712" s="15" t="n">
        <v>0.571428571428571</v>
      </c>
      <c r="F15712" s="2" t="s">
        <v>53</v>
      </c>
      <c r="G15712" s="2" t="s">
        <v>44</v>
      </c>
      <c r="H15712" s="2" t="str">
        <f aca="false">IF(AND(E15712&gt;=0.4,E15712&lt;=0.6),"Yes","No")</f>
        <v>Yes</v>
      </c>
      <c r="I15712" s="2" t="str">
        <f aca="false">IF(AND(F15712="No",G15712="No",H15712="Yes"),"Yes","No")</f>
        <v>No</v>
      </c>
      <c r="J15712" s="2"/>
      <c r="K15712" s="2"/>
    </row>
    <row r="15713" customFormat="false" ht="15" hidden="false" customHeight="false" outlineLevel="0" collapsed="false">
      <c r="A15713" s="2" t="s">
        <v>21213</v>
      </c>
      <c r="B15713" s="13" t="n">
        <v>130</v>
      </c>
      <c r="C15713" s="13" t="n">
        <v>130</v>
      </c>
      <c r="D15713" s="14" t="n">
        <f aca="false">C15713/Summary!$B$4</f>
        <v>0.00866666666666667</v>
      </c>
      <c r="E15713" s="15" t="n">
        <v>0.285714285714286</v>
      </c>
      <c r="F15713" s="2" t="s">
        <v>53</v>
      </c>
      <c r="G15713" s="2" t="s">
        <v>53</v>
      </c>
      <c r="H15713" s="2" t="str">
        <f aca="false">IF(AND(E15713&gt;=0.4,E15713&lt;=0.6),"Yes","No")</f>
        <v>No</v>
      </c>
      <c r="I15713" s="2" t="str">
        <f aca="false">IF(AND(F15713="No",G15713="No",H15713="Yes"),"Yes","No")</f>
        <v>No</v>
      </c>
      <c r="J15713" s="2"/>
      <c r="K15713" s="2"/>
    </row>
    <row r="15714" customFormat="false" ht="15" hidden="false" customHeight="false" outlineLevel="0" collapsed="false">
      <c r="A15714" s="2" t="s">
        <v>21214</v>
      </c>
      <c r="B15714" s="13" t="n">
        <v>130</v>
      </c>
      <c r="C15714" s="13" t="n">
        <v>130</v>
      </c>
      <c r="D15714" s="14" t="n">
        <f aca="false">C15714/Summary!$B$4</f>
        <v>0.00866666666666667</v>
      </c>
      <c r="E15714" s="15" t="n">
        <v>0.428571428571429</v>
      </c>
      <c r="F15714" s="2" t="s">
        <v>53</v>
      </c>
      <c r="G15714" s="2" t="s">
        <v>44</v>
      </c>
      <c r="H15714" s="2" t="str">
        <f aca="false">IF(AND(E15714&gt;=0.4,E15714&lt;=0.6),"Yes","No")</f>
        <v>Yes</v>
      </c>
      <c r="I15714" s="2" t="str">
        <f aca="false">IF(AND(F15714="No",G15714="No",H15714="Yes"),"Yes","No")</f>
        <v>No</v>
      </c>
      <c r="J15714" s="2"/>
      <c r="K15714" s="2"/>
    </row>
    <row r="15715" customFormat="false" ht="15" hidden="false" customHeight="false" outlineLevel="0" collapsed="false">
      <c r="A15715" s="2" t="s">
        <v>21215</v>
      </c>
      <c r="B15715" s="13" t="n">
        <v>130</v>
      </c>
      <c r="C15715" s="13" t="n">
        <v>130</v>
      </c>
      <c r="D15715" s="14" t="n">
        <f aca="false">C15715/Summary!$B$4</f>
        <v>0.00866666666666667</v>
      </c>
      <c r="E15715" s="15" t="n">
        <v>0.285714285714286</v>
      </c>
      <c r="F15715" s="2" t="s">
        <v>53</v>
      </c>
      <c r="G15715" s="2" t="s">
        <v>53</v>
      </c>
      <c r="H15715" s="2" t="str">
        <f aca="false">IF(AND(E15715&gt;=0.4,E15715&lt;=0.6),"Yes","No")</f>
        <v>No</v>
      </c>
      <c r="I15715" s="2" t="str">
        <f aca="false">IF(AND(F15715="No",G15715="No",H15715="Yes"),"Yes","No")</f>
        <v>No</v>
      </c>
      <c r="J15715" s="2"/>
      <c r="K15715" s="2"/>
    </row>
    <row r="15716" customFormat="false" ht="15" hidden="false" customHeight="false" outlineLevel="0" collapsed="false">
      <c r="A15716" s="2" t="s">
        <v>21216</v>
      </c>
      <c r="B15716" s="13" t="n">
        <v>130</v>
      </c>
      <c r="C15716" s="13" t="n">
        <v>130</v>
      </c>
      <c r="D15716" s="14" t="n">
        <f aca="false">C15716/Summary!$B$4</f>
        <v>0.00866666666666667</v>
      </c>
      <c r="E15716" s="15" t="n">
        <v>0.571428571428571</v>
      </c>
      <c r="F15716" s="2" t="s">
        <v>53</v>
      </c>
      <c r="G15716" s="2" t="s">
        <v>44</v>
      </c>
      <c r="H15716" s="2" t="str">
        <f aca="false">IF(AND(E15716&gt;=0.4,E15716&lt;=0.6),"Yes","No")</f>
        <v>Yes</v>
      </c>
      <c r="I15716" s="2" t="str">
        <f aca="false">IF(AND(F15716="No",G15716="No",H15716="Yes"),"Yes","No")</f>
        <v>No</v>
      </c>
      <c r="J15716" s="2"/>
      <c r="K15716" s="2"/>
    </row>
    <row r="15717" customFormat="false" ht="15" hidden="false" customHeight="false" outlineLevel="0" collapsed="false">
      <c r="A15717" s="2" t="s">
        <v>21217</v>
      </c>
      <c r="B15717" s="13" t="n">
        <v>130</v>
      </c>
      <c r="C15717" s="13" t="n">
        <v>130</v>
      </c>
      <c r="D15717" s="14" t="n">
        <f aca="false">C15717/Summary!$B$4</f>
        <v>0.00866666666666667</v>
      </c>
      <c r="E15717" s="15" t="n">
        <v>0.714285714285714</v>
      </c>
      <c r="F15717" s="2" t="s">
        <v>44</v>
      </c>
      <c r="G15717" s="2" t="s">
        <v>44</v>
      </c>
      <c r="H15717" s="2" t="str">
        <f aca="false">IF(AND(E15717&gt;=0.4,E15717&lt;=0.6),"Yes","No")</f>
        <v>No</v>
      </c>
      <c r="I15717" s="2" t="str">
        <f aca="false">IF(AND(F15717="No",G15717="No",H15717="Yes"),"Yes","No")</f>
        <v>No</v>
      </c>
      <c r="J15717" s="2"/>
      <c r="K15717" s="2"/>
    </row>
    <row r="15718" customFormat="false" ht="15" hidden="false" customHeight="false" outlineLevel="0" collapsed="false">
      <c r="A15718" s="2" t="s">
        <v>21218</v>
      </c>
      <c r="B15718" s="13" t="n">
        <v>130</v>
      </c>
      <c r="C15718" s="13" t="n">
        <v>127</v>
      </c>
      <c r="D15718" s="14" t="n">
        <f aca="false">C15718/Summary!$B$4</f>
        <v>0.00846666666666667</v>
      </c>
      <c r="E15718" s="15" t="n">
        <v>0.857142857142857</v>
      </c>
      <c r="F15718" s="2" t="s">
        <v>53</v>
      </c>
      <c r="G15718" s="2" t="s">
        <v>53</v>
      </c>
      <c r="H15718" s="2" t="str">
        <f aca="false">IF(AND(E15718&gt;=0.4,E15718&lt;=0.6),"Yes","No")</f>
        <v>No</v>
      </c>
      <c r="I15718" s="2" t="str">
        <f aca="false">IF(AND(F15718="No",G15718="No",H15718="Yes"),"Yes","No")</f>
        <v>No</v>
      </c>
      <c r="J15718" s="2"/>
      <c r="K15718" s="2"/>
    </row>
    <row r="15719" customFormat="false" ht="15" hidden="false" customHeight="false" outlineLevel="0" collapsed="false">
      <c r="A15719" s="2" t="s">
        <v>21219</v>
      </c>
      <c r="B15719" s="13" t="n">
        <v>130</v>
      </c>
      <c r="C15719" s="13" t="n">
        <v>130</v>
      </c>
      <c r="D15719" s="14" t="n">
        <f aca="false">C15719/Summary!$B$4</f>
        <v>0.00866666666666667</v>
      </c>
      <c r="E15719" s="15" t="n">
        <v>0.714285714285714</v>
      </c>
      <c r="F15719" s="2" t="s">
        <v>53</v>
      </c>
      <c r="G15719" s="2" t="s">
        <v>44</v>
      </c>
      <c r="H15719" s="2" t="str">
        <f aca="false">IF(AND(E15719&gt;=0.4,E15719&lt;=0.6),"Yes","No")</f>
        <v>No</v>
      </c>
      <c r="I15719" s="2" t="str">
        <f aca="false">IF(AND(F15719="No",G15719="No",H15719="Yes"),"Yes","No")</f>
        <v>No</v>
      </c>
      <c r="J15719" s="2"/>
      <c r="K15719" s="2"/>
    </row>
    <row r="15720" customFormat="false" ht="15" hidden="false" customHeight="false" outlineLevel="0" collapsed="false">
      <c r="A15720" s="2" t="s">
        <v>21220</v>
      </c>
      <c r="B15720" s="13" t="n">
        <v>130</v>
      </c>
      <c r="C15720" s="13" t="n">
        <v>129</v>
      </c>
      <c r="D15720" s="14" t="n">
        <f aca="false">C15720/Summary!$B$4</f>
        <v>0.0086</v>
      </c>
      <c r="E15720" s="15" t="n">
        <v>0.857142857142857</v>
      </c>
      <c r="F15720" s="2" t="s">
        <v>53</v>
      </c>
      <c r="G15720" s="2" t="s">
        <v>53</v>
      </c>
      <c r="H15720" s="2" t="str">
        <f aca="false">IF(AND(E15720&gt;=0.4,E15720&lt;=0.6),"Yes","No")</f>
        <v>No</v>
      </c>
      <c r="I15720" s="2" t="str">
        <f aca="false">IF(AND(F15720="No",G15720="No",H15720="Yes"),"Yes","No")</f>
        <v>No</v>
      </c>
      <c r="J15720" s="2"/>
      <c r="K15720" s="2"/>
    </row>
    <row r="15721" customFormat="false" ht="15" hidden="false" customHeight="false" outlineLevel="0" collapsed="false">
      <c r="A15721" s="2" t="s">
        <v>21221</v>
      </c>
      <c r="B15721" s="13" t="n">
        <v>130</v>
      </c>
      <c r="C15721" s="13" t="n">
        <v>129</v>
      </c>
      <c r="D15721" s="14" t="n">
        <f aca="false">C15721/Summary!$B$4</f>
        <v>0.0086</v>
      </c>
      <c r="E15721" s="15" t="n">
        <v>0.857142857142857</v>
      </c>
      <c r="F15721" s="2" t="s">
        <v>53</v>
      </c>
      <c r="G15721" s="2" t="s">
        <v>44</v>
      </c>
      <c r="H15721" s="2" t="str">
        <f aca="false">IF(AND(E15721&gt;=0.4,E15721&lt;=0.6),"Yes","No")</f>
        <v>No</v>
      </c>
      <c r="I15721" s="2" t="str">
        <f aca="false">IF(AND(F15721="No",G15721="No",H15721="Yes"),"Yes","No")</f>
        <v>No</v>
      </c>
      <c r="J15721" s="2"/>
      <c r="K15721" s="2"/>
    </row>
    <row r="15722" customFormat="false" ht="15" hidden="false" customHeight="false" outlineLevel="0" collapsed="false">
      <c r="A15722" s="2" t="s">
        <v>21222</v>
      </c>
      <c r="B15722" s="13" t="n">
        <v>130</v>
      </c>
      <c r="C15722" s="13" t="n">
        <v>130</v>
      </c>
      <c r="D15722" s="14" t="n">
        <f aca="false">C15722/Summary!$B$4</f>
        <v>0.00866666666666667</v>
      </c>
      <c r="E15722" s="15" t="n">
        <v>0.714285714285714</v>
      </c>
      <c r="F15722" s="2" t="s">
        <v>53</v>
      </c>
      <c r="G15722" s="2" t="s">
        <v>44</v>
      </c>
      <c r="H15722" s="2" t="str">
        <f aca="false">IF(AND(E15722&gt;=0.4,E15722&lt;=0.6),"Yes","No")</f>
        <v>No</v>
      </c>
      <c r="I15722" s="2" t="str">
        <f aca="false">IF(AND(F15722="No",G15722="No",H15722="Yes"),"Yes","No")</f>
        <v>No</v>
      </c>
      <c r="J15722" s="2"/>
      <c r="K15722" s="2"/>
    </row>
    <row r="15723" customFormat="false" ht="15" hidden="false" customHeight="false" outlineLevel="0" collapsed="false">
      <c r="A15723" s="2" t="s">
        <v>21223</v>
      </c>
      <c r="B15723" s="13" t="n">
        <v>130</v>
      </c>
      <c r="C15723" s="13" t="n">
        <v>130</v>
      </c>
      <c r="D15723" s="14" t="n">
        <f aca="false">C15723/Summary!$B$4</f>
        <v>0.00866666666666667</v>
      </c>
      <c r="E15723" s="15" t="n">
        <v>0.428571428571429</v>
      </c>
      <c r="F15723" s="2" t="s">
        <v>53</v>
      </c>
      <c r="G15723" s="2" t="s">
        <v>44</v>
      </c>
      <c r="H15723" s="2" t="str">
        <f aca="false">IF(AND(E15723&gt;=0.4,E15723&lt;=0.6),"Yes","No")</f>
        <v>Yes</v>
      </c>
      <c r="I15723" s="2" t="str">
        <f aca="false">IF(AND(F15723="No",G15723="No",H15723="Yes"),"Yes","No")</f>
        <v>No</v>
      </c>
      <c r="J15723" s="2"/>
      <c r="K15723" s="2"/>
    </row>
    <row r="15724" customFormat="false" ht="15" hidden="false" customHeight="false" outlineLevel="0" collapsed="false">
      <c r="A15724" s="2" t="s">
        <v>21224</v>
      </c>
      <c r="B15724" s="13" t="n">
        <v>130</v>
      </c>
      <c r="C15724" s="13" t="n">
        <v>130</v>
      </c>
      <c r="D15724" s="14" t="n">
        <f aca="false">C15724/Summary!$B$4</f>
        <v>0.00866666666666667</v>
      </c>
      <c r="E15724" s="15" t="n">
        <v>0.714285714285714</v>
      </c>
      <c r="F15724" s="2" t="s">
        <v>53</v>
      </c>
      <c r="G15724" s="2" t="s">
        <v>44</v>
      </c>
      <c r="H15724" s="2" t="str">
        <f aca="false">IF(AND(E15724&gt;=0.4,E15724&lt;=0.6),"Yes","No")</f>
        <v>No</v>
      </c>
      <c r="I15724" s="2" t="str">
        <f aca="false">IF(AND(F15724="No",G15724="No",H15724="Yes"),"Yes","No")</f>
        <v>No</v>
      </c>
      <c r="J15724" s="2"/>
      <c r="K15724" s="2"/>
    </row>
    <row r="15725" customFormat="false" ht="15" hidden="false" customHeight="false" outlineLevel="0" collapsed="false">
      <c r="A15725" s="2" t="s">
        <v>21225</v>
      </c>
      <c r="B15725" s="13" t="n">
        <v>130</v>
      </c>
      <c r="C15725" s="13" t="n">
        <v>130</v>
      </c>
      <c r="D15725" s="14" t="n">
        <f aca="false">C15725/Summary!$B$4</f>
        <v>0.00866666666666667</v>
      </c>
      <c r="E15725" s="15" t="n">
        <v>0.857142857142857</v>
      </c>
      <c r="F15725" s="2" t="s">
        <v>53</v>
      </c>
      <c r="G15725" s="2" t="s">
        <v>53</v>
      </c>
      <c r="H15725" s="2" t="str">
        <f aca="false">IF(AND(E15725&gt;=0.4,E15725&lt;=0.6),"Yes","No")</f>
        <v>No</v>
      </c>
      <c r="I15725" s="2" t="str">
        <f aca="false">IF(AND(F15725="No",G15725="No",H15725="Yes"),"Yes","No")</f>
        <v>No</v>
      </c>
      <c r="J15725" s="2"/>
      <c r="K15725" s="2"/>
    </row>
    <row r="15726" customFormat="false" ht="15" hidden="false" customHeight="false" outlineLevel="0" collapsed="false">
      <c r="A15726" s="2" t="s">
        <v>21226</v>
      </c>
      <c r="B15726" s="13" t="n">
        <v>130</v>
      </c>
      <c r="C15726" s="13" t="n">
        <v>130</v>
      </c>
      <c r="D15726" s="14" t="n">
        <f aca="false">C15726/Summary!$B$4</f>
        <v>0.00866666666666667</v>
      </c>
      <c r="E15726" s="15" t="n">
        <v>0.714285714285714</v>
      </c>
      <c r="F15726" s="2" t="s">
        <v>53</v>
      </c>
      <c r="G15726" s="2" t="s">
        <v>44</v>
      </c>
      <c r="H15726" s="2" t="str">
        <f aca="false">IF(AND(E15726&gt;=0.4,E15726&lt;=0.6),"Yes","No")</f>
        <v>No</v>
      </c>
      <c r="I15726" s="2" t="str">
        <f aca="false">IF(AND(F15726="No",G15726="No",H15726="Yes"),"Yes","No")</f>
        <v>No</v>
      </c>
      <c r="J15726" s="2"/>
      <c r="K15726" s="2"/>
    </row>
    <row r="15727" customFormat="false" ht="15" hidden="false" customHeight="false" outlineLevel="0" collapsed="false">
      <c r="A15727" s="2" t="s">
        <v>21227</v>
      </c>
      <c r="B15727" s="13" t="n">
        <v>130</v>
      </c>
      <c r="C15727" s="13" t="n">
        <v>130</v>
      </c>
      <c r="D15727" s="14" t="n">
        <f aca="false">C15727/Summary!$B$4</f>
        <v>0.00866666666666667</v>
      </c>
      <c r="E15727" s="15" t="n">
        <v>0.571428571428571</v>
      </c>
      <c r="F15727" s="2" t="s">
        <v>53</v>
      </c>
      <c r="G15727" s="2" t="s">
        <v>53</v>
      </c>
      <c r="H15727" s="2" t="str">
        <f aca="false">IF(AND(E15727&gt;=0.4,E15727&lt;=0.6),"Yes","No")</f>
        <v>Yes</v>
      </c>
      <c r="I15727" s="2" t="str">
        <f aca="false">IF(AND(F15727="No",G15727="No",H15727="Yes"),"Yes","No")</f>
        <v>No</v>
      </c>
      <c r="J15727" s="2"/>
      <c r="K15727" s="2"/>
    </row>
    <row r="15728" customFormat="false" ht="15" hidden="false" customHeight="false" outlineLevel="0" collapsed="false">
      <c r="A15728" s="2" t="s">
        <v>21228</v>
      </c>
      <c r="B15728" s="13" t="n">
        <v>130</v>
      </c>
      <c r="C15728" s="13" t="n">
        <v>128</v>
      </c>
      <c r="D15728" s="14" t="n">
        <f aca="false">C15728/Summary!$B$4</f>
        <v>0.00853333333333333</v>
      </c>
      <c r="E15728" s="15" t="n">
        <v>0.428571428571429</v>
      </c>
      <c r="F15728" s="2" t="s">
        <v>53</v>
      </c>
      <c r="G15728" s="2" t="s">
        <v>53</v>
      </c>
      <c r="H15728" s="2" t="str">
        <f aca="false">IF(AND(E15728&gt;=0.4,E15728&lt;=0.6),"Yes","No")</f>
        <v>Yes</v>
      </c>
      <c r="I15728" s="2" t="str">
        <f aca="false">IF(AND(F15728="No",G15728="No",H15728="Yes"),"Yes","No")</f>
        <v>No</v>
      </c>
      <c r="J15728" s="2"/>
      <c r="K15728" s="2"/>
    </row>
    <row r="15729" customFormat="false" ht="15" hidden="false" customHeight="false" outlineLevel="0" collapsed="false">
      <c r="A15729" s="2" t="s">
        <v>21229</v>
      </c>
      <c r="B15729" s="13" t="n">
        <v>130</v>
      </c>
      <c r="C15729" s="13" t="n">
        <v>130</v>
      </c>
      <c r="D15729" s="14" t="n">
        <f aca="false">C15729/Summary!$B$4</f>
        <v>0.00866666666666667</v>
      </c>
      <c r="E15729" s="15" t="n">
        <v>0.428571428571429</v>
      </c>
      <c r="F15729" s="2" t="s">
        <v>44</v>
      </c>
      <c r="G15729" s="2" t="s">
        <v>53</v>
      </c>
      <c r="H15729" s="2" t="str">
        <f aca="false">IF(AND(E15729&gt;=0.4,E15729&lt;=0.6),"Yes","No")</f>
        <v>Yes</v>
      </c>
      <c r="I15729" s="2" t="str">
        <f aca="false">IF(AND(F15729="No",G15729="No",H15729="Yes"),"Yes","No")</f>
        <v>No</v>
      </c>
      <c r="J15729" s="2"/>
      <c r="K15729" s="2"/>
    </row>
    <row r="15730" customFormat="false" ht="15" hidden="false" customHeight="false" outlineLevel="0" collapsed="false">
      <c r="A15730" s="2" t="s">
        <v>21230</v>
      </c>
      <c r="B15730" s="13" t="n">
        <v>130</v>
      </c>
      <c r="C15730" s="13" t="n">
        <v>130</v>
      </c>
      <c r="D15730" s="14" t="n">
        <f aca="false">C15730/Summary!$B$4</f>
        <v>0.00866666666666667</v>
      </c>
      <c r="E15730" s="15" t="n">
        <v>0.428571428571429</v>
      </c>
      <c r="F15730" s="2" t="s">
        <v>53</v>
      </c>
      <c r="G15730" s="2" t="s">
        <v>44</v>
      </c>
      <c r="H15730" s="2" t="str">
        <f aca="false">IF(AND(E15730&gt;=0.4,E15730&lt;=0.6),"Yes","No")</f>
        <v>Yes</v>
      </c>
      <c r="I15730" s="2" t="str">
        <f aca="false">IF(AND(F15730="No",G15730="No",H15730="Yes"),"Yes","No")</f>
        <v>No</v>
      </c>
      <c r="J15730" s="2"/>
      <c r="K15730" s="2"/>
    </row>
    <row r="15731" customFormat="false" ht="15" hidden="false" customHeight="false" outlineLevel="0" collapsed="false">
      <c r="A15731" s="2" t="s">
        <v>21231</v>
      </c>
      <c r="B15731" s="13" t="n">
        <v>130</v>
      </c>
      <c r="C15731" s="13" t="n">
        <v>130</v>
      </c>
      <c r="D15731" s="14" t="n">
        <f aca="false">C15731/Summary!$B$4</f>
        <v>0.00866666666666667</v>
      </c>
      <c r="E15731" s="15" t="n">
        <v>0.571428571428571</v>
      </c>
      <c r="F15731" s="2" t="s">
        <v>53</v>
      </c>
      <c r="G15731" s="2" t="s">
        <v>53</v>
      </c>
      <c r="H15731" s="2" t="str">
        <f aca="false">IF(AND(E15731&gt;=0.4,E15731&lt;=0.6),"Yes","No")</f>
        <v>Yes</v>
      </c>
      <c r="I15731" s="2" t="str">
        <f aca="false">IF(AND(F15731="No",G15731="No",H15731="Yes"),"Yes","No")</f>
        <v>No</v>
      </c>
      <c r="J15731" s="2"/>
      <c r="K15731" s="2"/>
    </row>
    <row r="15732" customFormat="false" ht="15" hidden="false" customHeight="false" outlineLevel="0" collapsed="false">
      <c r="A15732" s="2" t="s">
        <v>21232</v>
      </c>
      <c r="B15732" s="13" t="n">
        <v>130</v>
      </c>
      <c r="C15732" s="13" t="n">
        <v>130</v>
      </c>
      <c r="D15732" s="14" t="n">
        <f aca="false">C15732/Summary!$B$4</f>
        <v>0.00866666666666667</v>
      </c>
      <c r="E15732" s="15" t="n">
        <v>0.428571428571429</v>
      </c>
      <c r="F15732" s="2" t="s">
        <v>53</v>
      </c>
      <c r="G15732" s="2" t="s">
        <v>44</v>
      </c>
      <c r="H15732" s="2" t="str">
        <f aca="false">IF(AND(E15732&gt;=0.4,E15732&lt;=0.6),"Yes","No")</f>
        <v>Yes</v>
      </c>
      <c r="I15732" s="2" t="str">
        <f aca="false">IF(AND(F15732="No",G15732="No",H15732="Yes"),"Yes","No")</f>
        <v>No</v>
      </c>
      <c r="J15732" s="2"/>
      <c r="K15732" s="2"/>
    </row>
    <row r="15733" customFormat="false" ht="15" hidden="false" customHeight="false" outlineLevel="0" collapsed="false">
      <c r="A15733" s="2" t="s">
        <v>21233</v>
      </c>
      <c r="B15733" s="13" t="n">
        <v>130</v>
      </c>
      <c r="C15733" s="13" t="n">
        <v>130</v>
      </c>
      <c r="D15733" s="14" t="n">
        <f aca="false">C15733/Summary!$B$4</f>
        <v>0.00866666666666667</v>
      </c>
      <c r="E15733" s="15" t="n">
        <v>0.285714285714286</v>
      </c>
      <c r="F15733" s="2" t="s">
        <v>53</v>
      </c>
      <c r="G15733" s="2" t="s">
        <v>44</v>
      </c>
      <c r="H15733" s="2" t="str">
        <f aca="false">IF(AND(E15733&gt;=0.4,E15733&lt;=0.6),"Yes","No")</f>
        <v>No</v>
      </c>
      <c r="I15733" s="2" t="str">
        <f aca="false">IF(AND(F15733="No",G15733="No",H15733="Yes"),"Yes","No")</f>
        <v>No</v>
      </c>
      <c r="J15733" s="2"/>
      <c r="K15733" s="2"/>
    </row>
    <row r="15734" customFormat="false" ht="15" hidden="false" customHeight="false" outlineLevel="0" collapsed="false">
      <c r="A15734" s="2" t="s">
        <v>21234</v>
      </c>
      <c r="B15734" s="13" t="n">
        <v>130</v>
      </c>
      <c r="C15734" s="13" t="n">
        <v>130</v>
      </c>
      <c r="D15734" s="14" t="n">
        <f aca="false">C15734/Summary!$B$4</f>
        <v>0.00866666666666667</v>
      </c>
      <c r="E15734" s="15" t="n">
        <v>0.428571428571429</v>
      </c>
      <c r="F15734" s="2" t="s">
        <v>53</v>
      </c>
      <c r="G15734" s="2" t="s">
        <v>44</v>
      </c>
      <c r="H15734" s="2" t="str">
        <f aca="false">IF(AND(E15734&gt;=0.4,E15734&lt;=0.6),"Yes","No")</f>
        <v>Yes</v>
      </c>
      <c r="I15734" s="2" t="str">
        <f aca="false">IF(AND(F15734="No",G15734="No",H15734="Yes"),"Yes","No")</f>
        <v>No</v>
      </c>
      <c r="J15734" s="2"/>
      <c r="K15734" s="2"/>
    </row>
    <row r="15735" customFormat="false" ht="15" hidden="false" customHeight="false" outlineLevel="0" collapsed="false">
      <c r="A15735" s="2" t="s">
        <v>21235</v>
      </c>
      <c r="B15735" s="13" t="n">
        <v>130</v>
      </c>
      <c r="C15735" s="13" t="n">
        <v>129</v>
      </c>
      <c r="D15735" s="14" t="n">
        <f aca="false">C15735/Summary!$B$4</f>
        <v>0.0086</v>
      </c>
      <c r="E15735" s="15" t="n">
        <v>0.714285714285714</v>
      </c>
      <c r="F15735" s="2" t="s">
        <v>53</v>
      </c>
      <c r="G15735" s="2" t="s">
        <v>44</v>
      </c>
      <c r="H15735" s="2" t="str">
        <f aca="false">IF(AND(E15735&gt;=0.4,E15735&lt;=0.6),"Yes","No")</f>
        <v>No</v>
      </c>
      <c r="I15735" s="2" t="str">
        <f aca="false">IF(AND(F15735="No",G15735="No",H15735="Yes"),"Yes","No")</f>
        <v>No</v>
      </c>
      <c r="J15735" s="2"/>
      <c r="K15735" s="2"/>
    </row>
    <row r="15736" customFormat="false" ht="15" hidden="false" customHeight="false" outlineLevel="0" collapsed="false">
      <c r="A15736" s="2" t="s">
        <v>21236</v>
      </c>
      <c r="B15736" s="13" t="n">
        <v>130</v>
      </c>
      <c r="C15736" s="13" t="n">
        <v>130</v>
      </c>
      <c r="D15736" s="14" t="n">
        <f aca="false">C15736/Summary!$B$4</f>
        <v>0.00866666666666667</v>
      </c>
      <c r="E15736" s="15" t="n">
        <v>0.428571428571429</v>
      </c>
      <c r="F15736" s="2" t="s">
        <v>53</v>
      </c>
      <c r="G15736" s="2" t="s">
        <v>44</v>
      </c>
      <c r="H15736" s="2" t="str">
        <f aca="false">IF(AND(E15736&gt;=0.4,E15736&lt;=0.6),"Yes","No")</f>
        <v>Yes</v>
      </c>
      <c r="I15736" s="2" t="str">
        <f aca="false">IF(AND(F15736="No",G15736="No",H15736="Yes"),"Yes","No")</f>
        <v>No</v>
      </c>
      <c r="J15736" s="2"/>
      <c r="K15736" s="2"/>
    </row>
    <row r="15737" customFormat="false" ht="15" hidden="false" customHeight="false" outlineLevel="0" collapsed="false">
      <c r="A15737" s="2" t="s">
        <v>21237</v>
      </c>
      <c r="B15737" s="13" t="n">
        <v>130</v>
      </c>
      <c r="C15737" s="13" t="n">
        <v>129</v>
      </c>
      <c r="D15737" s="14" t="n">
        <f aca="false">C15737/Summary!$B$4</f>
        <v>0.0086</v>
      </c>
      <c r="E15737" s="15" t="n">
        <v>0.428571428571429</v>
      </c>
      <c r="F15737" s="2" t="s">
        <v>53</v>
      </c>
      <c r="G15737" s="2" t="s">
        <v>44</v>
      </c>
      <c r="H15737" s="2" t="str">
        <f aca="false">IF(AND(E15737&gt;=0.4,E15737&lt;=0.6),"Yes","No")</f>
        <v>Yes</v>
      </c>
      <c r="I15737" s="2" t="str">
        <f aca="false">IF(AND(F15737="No",G15737="No",H15737="Yes"),"Yes","No")</f>
        <v>No</v>
      </c>
      <c r="J15737" s="2"/>
      <c r="K15737" s="2"/>
    </row>
    <row r="15738" customFormat="false" ht="15" hidden="false" customHeight="false" outlineLevel="0" collapsed="false">
      <c r="A15738" s="2" t="s">
        <v>21238</v>
      </c>
      <c r="B15738" s="13" t="n">
        <v>130</v>
      </c>
      <c r="C15738" s="13" t="n">
        <v>128</v>
      </c>
      <c r="D15738" s="14" t="n">
        <f aca="false">C15738/Summary!$B$4</f>
        <v>0.00853333333333333</v>
      </c>
      <c r="E15738" s="15" t="n">
        <v>0.285714285714286</v>
      </c>
      <c r="F15738" s="2" t="s">
        <v>53</v>
      </c>
      <c r="G15738" s="2" t="s">
        <v>44</v>
      </c>
      <c r="H15738" s="2" t="str">
        <f aca="false">IF(AND(E15738&gt;=0.4,E15738&lt;=0.6),"Yes","No")</f>
        <v>No</v>
      </c>
      <c r="I15738" s="2" t="str">
        <f aca="false">IF(AND(F15738="No",G15738="No",H15738="Yes"),"Yes","No")</f>
        <v>No</v>
      </c>
      <c r="J15738" s="2"/>
      <c r="K15738" s="2"/>
    </row>
    <row r="15739" customFormat="false" ht="15" hidden="false" customHeight="false" outlineLevel="0" collapsed="false">
      <c r="A15739" s="2" t="s">
        <v>21239</v>
      </c>
      <c r="B15739" s="13" t="n">
        <v>130</v>
      </c>
      <c r="C15739" s="13" t="n">
        <v>130</v>
      </c>
      <c r="D15739" s="14" t="n">
        <f aca="false">C15739/Summary!$B$4</f>
        <v>0.00866666666666667</v>
      </c>
      <c r="E15739" s="15" t="n">
        <v>0.142857142857143</v>
      </c>
      <c r="F15739" s="2" t="s">
        <v>53</v>
      </c>
      <c r="G15739" s="2" t="s">
        <v>53</v>
      </c>
      <c r="H15739" s="2" t="str">
        <f aca="false">IF(AND(E15739&gt;=0.4,E15739&lt;=0.6),"Yes","No")</f>
        <v>No</v>
      </c>
      <c r="I15739" s="2" t="str">
        <f aca="false">IF(AND(F15739="No",G15739="No",H15739="Yes"),"Yes","No")</f>
        <v>No</v>
      </c>
      <c r="J15739" s="2"/>
      <c r="K15739" s="2"/>
    </row>
    <row r="15740" customFormat="false" ht="15" hidden="false" customHeight="false" outlineLevel="0" collapsed="false">
      <c r="A15740" s="2" t="s">
        <v>21240</v>
      </c>
      <c r="B15740" s="13" t="n">
        <v>130</v>
      </c>
      <c r="C15740" s="13" t="n">
        <v>129</v>
      </c>
      <c r="D15740" s="14" t="n">
        <f aca="false">C15740/Summary!$B$4</f>
        <v>0.0086</v>
      </c>
      <c r="E15740" s="15" t="n">
        <v>0.428571428571429</v>
      </c>
      <c r="F15740" s="2" t="s">
        <v>53</v>
      </c>
      <c r="G15740" s="2" t="s">
        <v>44</v>
      </c>
      <c r="H15740" s="2" t="str">
        <f aca="false">IF(AND(E15740&gt;=0.4,E15740&lt;=0.6),"Yes","No")</f>
        <v>Yes</v>
      </c>
      <c r="I15740" s="2" t="str">
        <f aca="false">IF(AND(F15740="No",G15740="No",H15740="Yes"),"Yes","No")</f>
        <v>No</v>
      </c>
      <c r="J15740" s="2"/>
      <c r="K15740" s="2"/>
    </row>
    <row r="15741" customFormat="false" ht="15" hidden="false" customHeight="false" outlineLevel="0" collapsed="false">
      <c r="A15741" s="2" t="s">
        <v>21241</v>
      </c>
      <c r="B15741" s="13" t="n">
        <v>130</v>
      </c>
      <c r="C15741" s="13" t="n">
        <v>130</v>
      </c>
      <c r="D15741" s="14" t="n">
        <f aca="false">C15741/Summary!$B$4</f>
        <v>0.00866666666666667</v>
      </c>
      <c r="E15741" s="15" t="n">
        <v>0.142857142857143</v>
      </c>
      <c r="F15741" s="2" t="s">
        <v>53</v>
      </c>
      <c r="G15741" s="2" t="s">
        <v>53</v>
      </c>
      <c r="H15741" s="2" t="str">
        <f aca="false">IF(AND(E15741&gt;=0.4,E15741&lt;=0.6),"Yes","No")</f>
        <v>No</v>
      </c>
      <c r="I15741" s="2" t="str">
        <f aca="false">IF(AND(F15741="No",G15741="No",H15741="Yes"),"Yes","No")</f>
        <v>No</v>
      </c>
      <c r="J15741" s="2"/>
      <c r="K15741" s="2"/>
    </row>
    <row r="15742" customFormat="false" ht="15" hidden="false" customHeight="false" outlineLevel="0" collapsed="false">
      <c r="A15742" s="2" t="s">
        <v>21242</v>
      </c>
      <c r="B15742" s="13" t="n">
        <v>130</v>
      </c>
      <c r="C15742" s="13" t="n">
        <v>130</v>
      </c>
      <c r="D15742" s="14" t="n">
        <f aca="false">C15742/Summary!$B$4</f>
        <v>0.00866666666666667</v>
      </c>
      <c r="E15742" s="15" t="n">
        <v>0.285714285714286</v>
      </c>
      <c r="F15742" s="2" t="s">
        <v>53</v>
      </c>
      <c r="G15742" s="2" t="s">
        <v>44</v>
      </c>
      <c r="H15742" s="2" t="str">
        <f aca="false">IF(AND(E15742&gt;=0.4,E15742&lt;=0.6),"Yes","No")</f>
        <v>No</v>
      </c>
      <c r="I15742" s="2" t="str">
        <f aca="false">IF(AND(F15742="No",G15742="No",H15742="Yes"),"Yes","No")</f>
        <v>No</v>
      </c>
      <c r="J15742" s="2"/>
      <c r="K15742" s="2"/>
    </row>
    <row r="15743" customFormat="false" ht="15" hidden="false" customHeight="false" outlineLevel="0" collapsed="false">
      <c r="A15743" s="2" t="s">
        <v>21243</v>
      </c>
      <c r="B15743" s="13" t="n">
        <v>130</v>
      </c>
      <c r="C15743" s="13" t="n">
        <v>130</v>
      </c>
      <c r="D15743" s="14" t="n">
        <f aca="false">C15743/Summary!$B$4</f>
        <v>0.00866666666666667</v>
      </c>
      <c r="E15743" s="15" t="n">
        <v>0.571428571428571</v>
      </c>
      <c r="F15743" s="2" t="s">
        <v>53</v>
      </c>
      <c r="G15743" s="2" t="s">
        <v>44</v>
      </c>
      <c r="H15743" s="2" t="str">
        <f aca="false">IF(AND(E15743&gt;=0.4,E15743&lt;=0.6),"Yes","No")</f>
        <v>Yes</v>
      </c>
      <c r="I15743" s="2" t="str">
        <f aca="false">IF(AND(F15743="No",G15743="No",H15743="Yes"),"Yes","No")</f>
        <v>No</v>
      </c>
      <c r="J15743" s="2"/>
      <c r="K15743" s="2"/>
    </row>
    <row r="15744" customFormat="false" ht="15" hidden="false" customHeight="false" outlineLevel="0" collapsed="false">
      <c r="A15744" s="2" t="s">
        <v>21244</v>
      </c>
      <c r="B15744" s="13" t="n">
        <v>130</v>
      </c>
      <c r="C15744" s="13" t="n">
        <v>129</v>
      </c>
      <c r="D15744" s="14" t="n">
        <f aca="false">C15744/Summary!$B$4</f>
        <v>0.0086</v>
      </c>
      <c r="E15744" s="15" t="n">
        <v>0.714285714285714</v>
      </c>
      <c r="F15744" s="2" t="s">
        <v>53</v>
      </c>
      <c r="G15744" s="2" t="s">
        <v>44</v>
      </c>
      <c r="H15744" s="2" t="str">
        <f aca="false">IF(AND(E15744&gt;=0.4,E15744&lt;=0.6),"Yes","No")</f>
        <v>No</v>
      </c>
      <c r="I15744" s="2" t="str">
        <f aca="false">IF(AND(F15744="No",G15744="No",H15744="Yes"),"Yes","No")</f>
        <v>No</v>
      </c>
      <c r="J15744" s="2"/>
      <c r="K15744" s="2"/>
    </row>
    <row r="15745" customFormat="false" ht="15" hidden="false" customHeight="false" outlineLevel="0" collapsed="false">
      <c r="A15745" s="2" t="s">
        <v>21245</v>
      </c>
      <c r="B15745" s="13" t="n">
        <v>130</v>
      </c>
      <c r="C15745" s="13" t="n">
        <v>129</v>
      </c>
      <c r="D15745" s="14" t="n">
        <f aca="false">C15745/Summary!$B$4</f>
        <v>0.0086</v>
      </c>
      <c r="E15745" s="15" t="n">
        <v>0.714285714285714</v>
      </c>
      <c r="F15745" s="2" t="s">
        <v>53</v>
      </c>
      <c r="G15745" s="2" t="s">
        <v>53</v>
      </c>
      <c r="H15745" s="2" t="str">
        <f aca="false">IF(AND(E15745&gt;=0.4,E15745&lt;=0.6),"Yes","No")</f>
        <v>No</v>
      </c>
      <c r="I15745" s="2" t="str">
        <f aca="false">IF(AND(F15745="No",G15745="No",H15745="Yes"),"Yes","No")</f>
        <v>No</v>
      </c>
      <c r="J15745" s="2"/>
      <c r="K15745" s="2"/>
    </row>
    <row r="15746" customFormat="false" ht="15" hidden="false" customHeight="false" outlineLevel="0" collapsed="false">
      <c r="A15746" s="2" t="s">
        <v>21246</v>
      </c>
      <c r="B15746" s="13" t="n">
        <v>130</v>
      </c>
      <c r="C15746" s="13" t="n">
        <v>130</v>
      </c>
      <c r="D15746" s="14" t="n">
        <f aca="false">C15746/Summary!$B$4</f>
        <v>0.00866666666666667</v>
      </c>
      <c r="E15746" s="15" t="n">
        <v>0.285714285714286</v>
      </c>
      <c r="F15746" s="2" t="s">
        <v>53</v>
      </c>
      <c r="G15746" s="2" t="s">
        <v>53</v>
      </c>
      <c r="H15746" s="2" t="str">
        <f aca="false">IF(AND(E15746&gt;=0.4,E15746&lt;=0.6),"Yes","No")</f>
        <v>No</v>
      </c>
      <c r="I15746" s="2" t="str">
        <f aca="false">IF(AND(F15746="No",G15746="No",H15746="Yes"),"Yes","No")</f>
        <v>No</v>
      </c>
      <c r="J15746" s="2"/>
      <c r="K15746" s="2"/>
    </row>
    <row r="15747" customFormat="false" ht="15" hidden="false" customHeight="false" outlineLevel="0" collapsed="false">
      <c r="A15747" s="2" t="s">
        <v>21247</v>
      </c>
      <c r="B15747" s="13" t="n">
        <v>130</v>
      </c>
      <c r="C15747" s="13" t="n">
        <v>130</v>
      </c>
      <c r="D15747" s="14" t="n">
        <f aca="false">C15747/Summary!$B$4</f>
        <v>0.00866666666666667</v>
      </c>
      <c r="E15747" s="15" t="n">
        <v>0.571428571428571</v>
      </c>
      <c r="F15747" s="2" t="s">
        <v>53</v>
      </c>
      <c r="G15747" s="2" t="s">
        <v>44</v>
      </c>
      <c r="H15747" s="2" t="str">
        <f aca="false">IF(AND(E15747&gt;=0.4,E15747&lt;=0.6),"Yes","No")</f>
        <v>Yes</v>
      </c>
      <c r="I15747" s="2" t="str">
        <f aca="false">IF(AND(F15747="No",G15747="No",H15747="Yes"),"Yes","No")</f>
        <v>No</v>
      </c>
      <c r="J15747" s="2"/>
      <c r="K15747" s="2"/>
    </row>
    <row r="15748" customFormat="false" ht="15" hidden="false" customHeight="false" outlineLevel="0" collapsed="false">
      <c r="A15748" s="2" t="s">
        <v>21248</v>
      </c>
      <c r="B15748" s="13" t="n">
        <v>130</v>
      </c>
      <c r="C15748" s="13" t="n">
        <v>129</v>
      </c>
      <c r="D15748" s="14" t="n">
        <f aca="false">C15748/Summary!$B$4</f>
        <v>0.0086</v>
      </c>
      <c r="E15748" s="15" t="n">
        <v>0.571428571428571</v>
      </c>
      <c r="F15748" s="2" t="s">
        <v>53</v>
      </c>
      <c r="G15748" s="2" t="s">
        <v>53</v>
      </c>
      <c r="H15748" s="2" t="str">
        <f aca="false">IF(AND(E15748&gt;=0.4,E15748&lt;=0.6),"Yes","No")</f>
        <v>Yes</v>
      </c>
      <c r="I15748" s="2" t="str">
        <f aca="false">IF(AND(F15748="No",G15748="No",H15748="Yes"),"Yes","No")</f>
        <v>No</v>
      </c>
      <c r="J15748" s="2"/>
      <c r="K15748" s="2"/>
    </row>
    <row r="15749" customFormat="false" ht="15" hidden="false" customHeight="false" outlineLevel="0" collapsed="false">
      <c r="A15749" s="2" t="s">
        <v>21249</v>
      </c>
      <c r="B15749" s="13" t="n">
        <v>130</v>
      </c>
      <c r="C15749" s="13" t="n">
        <v>130</v>
      </c>
      <c r="D15749" s="14" t="n">
        <f aca="false">C15749/Summary!$B$4</f>
        <v>0.00866666666666667</v>
      </c>
      <c r="E15749" s="15" t="n">
        <v>0.571428571428571</v>
      </c>
      <c r="F15749" s="2" t="s">
        <v>53</v>
      </c>
      <c r="G15749" s="2" t="s">
        <v>44</v>
      </c>
      <c r="H15749" s="2" t="str">
        <f aca="false">IF(AND(E15749&gt;=0.4,E15749&lt;=0.6),"Yes","No")</f>
        <v>Yes</v>
      </c>
      <c r="I15749" s="2" t="str">
        <f aca="false">IF(AND(F15749="No",G15749="No",H15749="Yes"),"Yes","No")</f>
        <v>No</v>
      </c>
      <c r="J15749" s="2"/>
      <c r="K15749" s="2"/>
    </row>
    <row r="15750" customFormat="false" ht="15" hidden="false" customHeight="false" outlineLevel="0" collapsed="false">
      <c r="A15750" s="2" t="s">
        <v>21250</v>
      </c>
      <c r="B15750" s="13" t="n">
        <v>130</v>
      </c>
      <c r="C15750" s="13" t="n">
        <v>130</v>
      </c>
      <c r="D15750" s="14" t="n">
        <f aca="false">C15750/Summary!$B$4</f>
        <v>0.00866666666666667</v>
      </c>
      <c r="E15750" s="15" t="n">
        <v>0.571428571428571</v>
      </c>
      <c r="F15750" s="2" t="s">
        <v>53</v>
      </c>
      <c r="G15750" s="2" t="s">
        <v>44</v>
      </c>
      <c r="H15750" s="2" t="str">
        <f aca="false">IF(AND(E15750&gt;=0.4,E15750&lt;=0.6),"Yes","No")</f>
        <v>Yes</v>
      </c>
      <c r="I15750" s="2" t="str">
        <f aca="false">IF(AND(F15750="No",G15750="No",H15750="Yes"),"Yes","No")</f>
        <v>No</v>
      </c>
      <c r="J15750" s="2"/>
      <c r="K15750" s="2"/>
    </row>
    <row r="15751" customFormat="false" ht="15" hidden="false" customHeight="false" outlineLevel="0" collapsed="false">
      <c r="A15751" s="2" t="s">
        <v>21251</v>
      </c>
      <c r="B15751" s="13" t="n">
        <v>130</v>
      </c>
      <c r="C15751" s="13" t="n">
        <v>130</v>
      </c>
      <c r="D15751" s="14" t="n">
        <f aca="false">C15751/Summary!$B$4</f>
        <v>0.00866666666666667</v>
      </c>
      <c r="E15751" s="15" t="n">
        <v>0.714285714285714</v>
      </c>
      <c r="F15751" s="2" t="s">
        <v>44</v>
      </c>
      <c r="G15751" s="2" t="s">
        <v>44</v>
      </c>
      <c r="H15751" s="2" t="str">
        <f aca="false">IF(AND(E15751&gt;=0.4,E15751&lt;=0.6),"Yes","No")</f>
        <v>No</v>
      </c>
      <c r="I15751" s="2" t="str">
        <f aca="false">IF(AND(F15751="No",G15751="No",H15751="Yes"),"Yes","No")</f>
        <v>No</v>
      </c>
      <c r="J15751" s="2"/>
      <c r="K15751" s="2"/>
    </row>
    <row r="15752" customFormat="false" ht="15" hidden="false" customHeight="false" outlineLevel="0" collapsed="false">
      <c r="A15752" s="2" t="s">
        <v>21252</v>
      </c>
      <c r="B15752" s="13" t="n">
        <v>130</v>
      </c>
      <c r="C15752" s="13" t="n">
        <v>129</v>
      </c>
      <c r="D15752" s="14" t="n">
        <f aca="false">C15752/Summary!$B$4</f>
        <v>0.0086</v>
      </c>
      <c r="E15752" s="15" t="n">
        <v>0.428571428571429</v>
      </c>
      <c r="F15752" s="2" t="s">
        <v>53</v>
      </c>
      <c r="G15752" s="2" t="s">
        <v>53</v>
      </c>
      <c r="H15752" s="2" t="str">
        <f aca="false">IF(AND(E15752&gt;=0.4,E15752&lt;=0.6),"Yes","No")</f>
        <v>Yes</v>
      </c>
      <c r="I15752" s="2" t="str">
        <f aca="false">IF(AND(F15752="No",G15752="No",H15752="Yes"),"Yes","No")</f>
        <v>No</v>
      </c>
      <c r="J15752" s="2"/>
      <c r="K15752" s="2"/>
    </row>
    <row r="15753" customFormat="false" ht="15" hidden="false" customHeight="false" outlineLevel="0" collapsed="false">
      <c r="A15753" s="2" t="s">
        <v>21253</v>
      </c>
      <c r="B15753" s="13" t="n">
        <v>130</v>
      </c>
      <c r="C15753" s="13" t="n">
        <v>129</v>
      </c>
      <c r="D15753" s="14" t="n">
        <f aca="false">C15753/Summary!$B$4</f>
        <v>0.0086</v>
      </c>
      <c r="E15753" s="15" t="n">
        <v>0.142857142857143</v>
      </c>
      <c r="F15753" s="2" t="s">
        <v>53</v>
      </c>
      <c r="G15753" s="2" t="s">
        <v>44</v>
      </c>
      <c r="H15753" s="2" t="str">
        <f aca="false">IF(AND(E15753&gt;=0.4,E15753&lt;=0.6),"Yes","No")</f>
        <v>No</v>
      </c>
      <c r="I15753" s="2" t="str">
        <f aca="false">IF(AND(F15753="No",G15753="No",H15753="Yes"),"Yes","No")</f>
        <v>No</v>
      </c>
      <c r="J15753" s="2"/>
      <c r="K15753" s="2"/>
    </row>
    <row r="15754" customFormat="false" ht="15" hidden="false" customHeight="false" outlineLevel="0" collapsed="false">
      <c r="A15754" s="2" t="s">
        <v>21254</v>
      </c>
      <c r="B15754" s="13" t="n">
        <v>130</v>
      </c>
      <c r="C15754" s="13" t="n">
        <v>130</v>
      </c>
      <c r="D15754" s="14" t="n">
        <f aca="false">C15754/Summary!$B$4</f>
        <v>0.00866666666666667</v>
      </c>
      <c r="E15754" s="15" t="n">
        <v>0.428571428571429</v>
      </c>
      <c r="F15754" s="2" t="s">
        <v>53</v>
      </c>
      <c r="G15754" s="2" t="s">
        <v>44</v>
      </c>
      <c r="H15754" s="2" t="str">
        <f aca="false">IF(AND(E15754&gt;=0.4,E15754&lt;=0.6),"Yes","No")</f>
        <v>Yes</v>
      </c>
      <c r="I15754" s="2" t="str">
        <f aca="false">IF(AND(F15754="No",G15754="No",H15754="Yes"),"Yes","No")</f>
        <v>No</v>
      </c>
      <c r="J15754" s="2"/>
      <c r="K15754" s="2"/>
    </row>
    <row r="15755" customFormat="false" ht="15" hidden="false" customHeight="false" outlineLevel="0" collapsed="false">
      <c r="A15755" s="2" t="s">
        <v>21255</v>
      </c>
      <c r="B15755" s="13" t="n">
        <v>130</v>
      </c>
      <c r="C15755" s="13" t="n">
        <v>130</v>
      </c>
      <c r="D15755" s="14" t="n">
        <f aca="false">C15755/Summary!$B$4</f>
        <v>0.00866666666666667</v>
      </c>
      <c r="E15755" s="15" t="n">
        <v>0.285714285714286</v>
      </c>
      <c r="F15755" s="2" t="s">
        <v>53</v>
      </c>
      <c r="G15755" s="2" t="s">
        <v>53</v>
      </c>
      <c r="H15755" s="2" t="str">
        <f aca="false">IF(AND(E15755&gt;=0.4,E15755&lt;=0.6),"Yes","No")</f>
        <v>No</v>
      </c>
      <c r="I15755" s="2" t="str">
        <f aca="false">IF(AND(F15755="No",G15755="No",H15755="Yes"),"Yes","No")</f>
        <v>No</v>
      </c>
      <c r="J15755" s="2"/>
      <c r="K15755" s="2"/>
    </row>
    <row r="15756" customFormat="false" ht="15" hidden="false" customHeight="false" outlineLevel="0" collapsed="false">
      <c r="A15756" s="2" t="s">
        <v>21256</v>
      </c>
      <c r="B15756" s="13" t="n">
        <v>130</v>
      </c>
      <c r="C15756" s="13" t="n">
        <v>129</v>
      </c>
      <c r="D15756" s="14" t="n">
        <f aca="false">C15756/Summary!$B$4</f>
        <v>0.0086</v>
      </c>
      <c r="E15756" s="15" t="n">
        <v>0.428571428571429</v>
      </c>
      <c r="F15756" s="2" t="s">
        <v>53</v>
      </c>
      <c r="G15756" s="2" t="s">
        <v>44</v>
      </c>
      <c r="H15756" s="2" t="str">
        <f aca="false">IF(AND(E15756&gt;=0.4,E15756&lt;=0.6),"Yes","No")</f>
        <v>Yes</v>
      </c>
      <c r="I15756" s="2" t="str">
        <f aca="false">IF(AND(F15756="No",G15756="No",H15756="Yes"),"Yes","No")</f>
        <v>No</v>
      </c>
      <c r="J15756" s="2"/>
      <c r="K15756" s="2"/>
    </row>
    <row r="15757" customFormat="false" ht="15" hidden="false" customHeight="false" outlineLevel="0" collapsed="false">
      <c r="A15757" s="2" t="s">
        <v>21257</v>
      </c>
      <c r="B15757" s="13" t="n">
        <v>130</v>
      </c>
      <c r="C15757" s="13" t="n">
        <v>129</v>
      </c>
      <c r="D15757" s="14" t="n">
        <f aca="false">C15757/Summary!$B$4</f>
        <v>0.0086</v>
      </c>
      <c r="E15757" s="15" t="n">
        <v>0</v>
      </c>
      <c r="F15757" s="2" t="s">
        <v>53</v>
      </c>
      <c r="G15757" s="2" t="s">
        <v>53</v>
      </c>
      <c r="H15757" s="2" t="str">
        <f aca="false">IF(AND(E15757&gt;=0.4,E15757&lt;=0.6),"Yes","No")</f>
        <v>No</v>
      </c>
      <c r="I15757" s="2" t="str">
        <f aca="false">IF(AND(F15757="No",G15757="No",H15757="Yes"),"Yes","No")</f>
        <v>No</v>
      </c>
      <c r="J15757" s="2"/>
      <c r="K15757" s="2"/>
    </row>
    <row r="15758" customFormat="false" ht="15" hidden="false" customHeight="false" outlineLevel="0" collapsed="false">
      <c r="A15758" s="2" t="s">
        <v>21258</v>
      </c>
      <c r="B15758" s="13" t="n">
        <v>130</v>
      </c>
      <c r="C15758" s="13" t="n">
        <v>130</v>
      </c>
      <c r="D15758" s="14" t="n">
        <f aca="false">C15758/Summary!$B$4</f>
        <v>0.00866666666666667</v>
      </c>
      <c r="E15758" s="15" t="n">
        <v>0.714285714285714</v>
      </c>
      <c r="F15758" s="2" t="s">
        <v>53</v>
      </c>
      <c r="G15758" s="2" t="s">
        <v>44</v>
      </c>
      <c r="H15758" s="2" t="str">
        <f aca="false">IF(AND(E15758&gt;=0.4,E15758&lt;=0.6),"Yes","No")</f>
        <v>No</v>
      </c>
      <c r="I15758" s="2" t="str">
        <f aca="false">IF(AND(F15758="No",G15758="No",H15758="Yes"),"Yes","No")</f>
        <v>No</v>
      </c>
      <c r="J15758" s="2"/>
      <c r="K15758" s="2"/>
    </row>
    <row r="15759" customFormat="false" ht="15" hidden="false" customHeight="false" outlineLevel="0" collapsed="false">
      <c r="A15759" s="2" t="s">
        <v>21259</v>
      </c>
      <c r="B15759" s="13" t="n">
        <v>130</v>
      </c>
      <c r="C15759" s="13" t="n">
        <v>130</v>
      </c>
      <c r="D15759" s="14" t="n">
        <f aca="false">C15759/Summary!$B$4</f>
        <v>0.00866666666666667</v>
      </c>
      <c r="E15759" s="15" t="n">
        <v>0.142857142857143</v>
      </c>
      <c r="F15759" s="2" t="s">
        <v>53</v>
      </c>
      <c r="G15759" s="2" t="s">
        <v>53</v>
      </c>
      <c r="H15759" s="2" t="str">
        <f aca="false">IF(AND(E15759&gt;=0.4,E15759&lt;=0.6),"Yes","No")</f>
        <v>No</v>
      </c>
      <c r="I15759" s="2" t="str">
        <f aca="false">IF(AND(F15759="No",G15759="No",H15759="Yes"),"Yes","No")</f>
        <v>No</v>
      </c>
      <c r="J15759" s="2"/>
      <c r="K15759" s="2"/>
    </row>
    <row r="15760" customFormat="false" ht="15" hidden="false" customHeight="false" outlineLevel="0" collapsed="false">
      <c r="A15760" s="2" t="s">
        <v>21260</v>
      </c>
      <c r="B15760" s="13" t="n">
        <v>130</v>
      </c>
      <c r="C15760" s="13" t="n">
        <v>130</v>
      </c>
      <c r="D15760" s="14" t="n">
        <f aca="false">C15760/Summary!$B$4</f>
        <v>0.00866666666666667</v>
      </c>
      <c r="E15760" s="15" t="n">
        <v>0.285714285714286</v>
      </c>
      <c r="F15760" s="2" t="s">
        <v>53</v>
      </c>
      <c r="G15760" s="2" t="s">
        <v>53</v>
      </c>
      <c r="H15760" s="2" t="str">
        <f aca="false">IF(AND(E15760&gt;=0.4,E15760&lt;=0.6),"Yes","No")</f>
        <v>No</v>
      </c>
      <c r="I15760" s="2" t="str">
        <f aca="false">IF(AND(F15760="No",G15760="No",H15760="Yes"),"Yes","No")</f>
        <v>No</v>
      </c>
      <c r="J15760" s="2"/>
      <c r="K15760" s="2"/>
    </row>
    <row r="15761" customFormat="false" ht="15" hidden="false" customHeight="false" outlineLevel="0" collapsed="false">
      <c r="A15761" s="2" t="s">
        <v>21261</v>
      </c>
      <c r="B15761" s="13" t="n">
        <v>130</v>
      </c>
      <c r="C15761" s="13" t="n">
        <v>129</v>
      </c>
      <c r="D15761" s="14" t="n">
        <f aca="false">C15761/Summary!$B$4</f>
        <v>0.0086</v>
      </c>
      <c r="E15761" s="15" t="n">
        <v>0.285714285714286</v>
      </c>
      <c r="F15761" s="2" t="s">
        <v>53</v>
      </c>
      <c r="G15761" s="2" t="s">
        <v>53</v>
      </c>
      <c r="H15761" s="2" t="str">
        <f aca="false">IF(AND(E15761&gt;=0.4,E15761&lt;=0.6),"Yes","No")</f>
        <v>No</v>
      </c>
      <c r="I15761" s="2" t="str">
        <f aca="false">IF(AND(F15761="No",G15761="No",H15761="Yes"),"Yes","No")</f>
        <v>No</v>
      </c>
      <c r="J15761" s="2"/>
      <c r="K15761" s="2"/>
    </row>
    <row r="15762" customFormat="false" ht="15" hidden="false" customHeight="false" outlineLevel="0" collapsed="false">
      <c r="A15762" s="2" t="s">
        <v>21262</v>
      </c>
      <c r="B15762" s="13" t="n">
        <v>130</v>
      </c>
      <c r="C15762" s="13" t="n">
        <v>129</v>
      </c>
      <c r="D15762" s="14" t="n">
        <f aca="false">C15762/Summary!$B$4</f>
        <v>0.0086</v>
      </c>
      <c r="E15762" s="15" t="n">
        <v>0.571428571428571</v>
      </c>
      <c r="F15762" s="2" t="s">
        <v>53</v>
      </c>
      <c r="G15762" s="2" t="s">
        <v>44</v>
      </c>
      <c r="H15762" s="2" t="str">
        <f aca="false">IF(AND(E15762&gt;=0.4,E15762&lt;=0.6),"Yes","No")</f>
        <v>Yes</v>
      </c>
      <c r="I15762" s="2" t="str">
        <f aca="false">IF(AND(F15762="No",G15762="No",H15762="Yes"),"Yes","No")</f>
        <v>No</v>
      </c>
      <c r="J15762" s="2"/>
      <c r="K15762" s="2"/>
    </row>
    <row r="15763" customFormat="false" ht="15" hidden="false" customHeight="false" outlineLevel="0" collapsed="false">
      <c r="A15763" s="2" t="s">
        <v>21263</v>
      </c>
      <c r="B15763" s="13" t="n">
        <v>130</v>
      </c>
      <c r="C15763" s="13" t="n">
        <v>130</v>
      </c>
      <c r="D15763" s="14" t="n">
        <f aca="false">C15763/Summary!$B$4</f>
        <v>0.00866666666666667</v>
      </c>
      <c r="E15763" s="15" t="n">
        <v>0.571428571428571</v>
      </c>
      <c r="F15763" s="2" t="s">
        <v>53</v>
      </c>
      <c r="G15763" s="2" t="s">
        <v>44</v>
      </c>
      <c r="H15763" s="2" t="str">
        <f aca="false">IF(AND(E15763&gt;=0.4,E15763&lt;=0.6),"Yes","No")</f>
        <v>Yes</v>
      </c>
      <c r="I15763" s="2" t="str">
        <f aca="false">IF(AND(F15763="No",G15763="No",H15763="Yes"),"Yes","No")</f>
        <v>No</v>
      </c>
      <c r="J15763" s="2"/>
      <c r="K15763" s="2"/>
    </row>
    <row r="15764" customFormat="false" ht="15" hidden="false" customHeight="false" outlineLevel="0" collapsed="false">
      <c r="A15764" s="2" t="s">
        <v>21264</v>
      </c>
      <c r="B15764" s="13" t="n">
        <v>130</v>
      </c>
      <c r="C15764" s="13" t="n">
        <v>129</v>
      </c>
      <c r="D15764" s="14" t="n">
        <f aca="false">C15764/Summary!$B$4</f>
        <v>0.0086</v>
      </c>
      <c r="E15764" s="15" t="n">
        <v>0.285714285714286</v>
      </c>
      <c r="F15764" s="2" t="s">
        <v>53</v>
      </c>
      <c r="G15764" s="2" t="s">
        <v>44</v>
      </c>
      <c r="H15764" s="2" t="str">
        <f aca="false">IF(AND(E15764&gt;=0.4,E15764&lt;=0.6),"Yes","No")</f>
        <v>No</v>
      </c>
      <c r="I15764" s="2" t="str">
        <f aca="false">IF(AND(F15764="No",G15764="No",H15764="Yes"),"Yes","No")</f>
        <v>No</v>
      </c>
      <c r="J15764" s="2"/>
      <c r="K15764" s="2"/>
    </row>
    <row r="15765" customFormat="false" ht="15" hidden="false" customHeight="false" outlineLevel="0" collapsed="false">
      <c r="A15765" s="2" t="s">
        <v>21265</v>
      </c>
      <c r="B15765" s="13" t="n">
        <v>130</v>
      </c>
      <c r="C15765" s="13" t="n">
        <v>130</v>
      </c>
      <c r="D15765" s="14" t="n">
        <f aca="false">C15765/Summary!$B$4</f>
        <v>0.00866666666666667</v>
      </c>
      <c r="E15765" s="15" t="n">
        <v>0.428571428571429</v>
      </c>
      <c r="F15765" s="2" t="s">
        <v>53</v>
      </c>
      <c r="G15765" s="2" t="s">
        <v>44</v>
      </c>
      <c r="H15765" s="2" t="str">
        <f aca="false">IF(AND(E15765&gt;=0.4,E15765&lt;=0.6),"Yes","No")</f>
        <v>Yes</v>
      </c>
      <c r="I15765" s="2" t="str">
        <f aca="false">IF(AND(F15765="No",G15765="No",H15765="Yes"),"Yes","No")</f>
        <v>No</v>
      </c>
      <c r="J15765" s="2"/>
      <c r="K15765" s="2"/>
    </row>
    <row r="15766" customFormat="false" ht="15" hidden="false" customHeight="false" outlineLevel="0" collapsed="false">
      <c r="A15766" s="2" t="s">
        <v>21266</v>
      </c>
      <c r="B15766" s="13" t="n">
        <v>131</v>
      </c>
      <c r="C15766" s="13" t="n">
        <v>131</v>
      </c>
      <c r="D15766" s="14" t="n">
        <f aca="false">C15766/Summary!$B$4</f>
        <v>0.00873333333333333</v>
      </c>
      <c r="E15766" s="15" t="n">
        <v>0.428571428571429</v>
      </c>
      <c r="F15766" s="2" t="s">
        <v>53</v>
      </c>
      <c r="G15766" s="2" t="s">
        <v>44</v>
      </c>
      <c r="H15766" s="2" t="str">
        <f aca="false">IF(AND(E15766&gt;=0.4,E15766&lt;=0.6),"Yes","No")</f>
        <v>Yes</v>
      </c>
      <c r="I15766" s="2" t="str">
        <f aca="false">IF(AND(F15766="No",G15766="No",H15766="Yes"),"Yes","No")</f>
        <v>No</v>
      </c>
      <c r="J15766" s="2"/>
      <c r="K15766" s="2"/>
    </row>
    <row r="15767" customFormat="false" ht="15" hidden="false" customHeight="false" outlineLevel="0" collapsed="false">
      <c r="A15767" s="2" t="s">
        <v>21267</v>
      </c>
      <c r="B15767" s="13" t="n">
        <v>131</v>
      </c>
      <c r="C15767" s="13" t="n">
        <v>131</v>
      </c>
      <c r="D15767" s="14" t="n">
        <f aca="false">C15767/Summary!$B$4</f>
        <v>0.00873333333333333</v>
      </c>
      <c r="E15767" s="15" t="n">
        <v>0.428571428571429</v>
      </c>
      <c r="F15767" s="2" t="s">
        <v>53</v>
      </c>
      <c r="G15767" s="2" t="s">
        <v>44</v>
      </c>
      <c r="H15767" s="2" t="str">
        <f aca="false">IF(AND(E15767&gt;=0.4,E15767&lt;=0.6),"Yes","No")</f>
        <v>Yes</v>
      </c>
      <c r="I15767" s="2" t="str">
        <f aca="false">IF(AND(F15767="No",G15767="No",H15767="Yes"),"Yes","No")</f>
        <v>No</v>
      </c>
      <c r="J15767" s="2"/>
      <c r="K15767" s="2"/>
    </row>
    <row r="15768" customFormat="false" ht="15" hidden="false" customHeight="false" outlineLevel="0" collapsed="false">
      <c r="A15768" s="2" t="s">
        <v>21268</v>
      </c>
      <c r="B15768" s="13" t="n">
        <v>131</v>
      </c>
      <c r="C15768" s="13" t="n">
        <v>131</v>
      </c>
      <c r="D15768" s="14" t="n">
        <f aca="false">C15768/Summary!$B$4</f>
        <v>0.00873333333333333</v>
      </c>
      <c r="E15768" s="15" t="n">
        <v>0.428571428571429</v>
      </c>
      <c r="F15768" s="2" t="s">
        <v>53</v>
      </c>
      <c r="G15768" s="2" t="s">
        <v>44</v>
      </c>
      <c r="H15768" s="2" t="str">
        <f aca="false">IF(AND(E15768&gt;=0.4,E15768&lt;=0.6),"Yes","No")</f>
        <v>Yes</v>
      </c>
      <c r="I15768" s="2" t="str">
        <f aca="false">IF(AND(F15768="No",G15768="No",H15768="Yes"),"Yes","No")</f>
        <v>No</v>
      </c>
      <c r="J15768" s="2"/>
      <c r="K15768" s="2"/>
    </row>
    <row r="15769" customFormat="false" ht="15" hidden="false" customHeight="false" outlineLevel="0" collapsed="false">
      <c r="A15769" s="2" t="s">
        <v>21269</v>
      </c>
      <c r="B15769" s="13" t="n">
        <v>131</v>
      </c>
      <c r="C15769" s="13" t="n">
        <v>131</v>
      </c>
      <c r="D15769" s="14" t="n">
        <f aca="false">C15769/Summary!$B$4</f>
        <v>0.00873333333333333</v>
      </c>
      <c r="E15769" s="15" t="n">
        <v>0.285714285714286</v>
      </c>
      <c r="F15769" s="2" t="s">
        <v>53</v>
      </c>
      <c r="G15769" s="2" t="s">
        <v>44</v>
      </c>
      <c r="H15769" s="2" t="str">
        <f aca="false">IF(AND(E15769&gt;=0.4,E15769&lt;=0.6),"Yes","No")</f>
        <v>No</v>
      </c>
      <c r="I15769" s="2" t="str">
        <f aca="false">IF(AND(F15769="No",G15769="No",H15769="Yes"),"Yes","No")</f>
        <v>No</v>
      </c>
      <c r="J15769" s="2"/>
      <c r="K15769" s="2"/>
    </row>
    <row r="15770" customFormat="false" ht="15" hidden="false" customHeight="false" outlineLevel="0" collapsed="false">
      <c r="A15770" s="2" t="s">
        <v>21270</v>
      </c>
      <c r="B15770" s="13" t="n">
        <v>131</v>
      </c>
      <c r="C15770" s="13" t="n">
        <v>130</v>
      </c>
      <c r="D15770" s="14" t="n">
        <f aca="false">C15770/Summary!$B$4</f>
        <v>0.00866666666666667</v>
      </c>
      <c r="E15770" s="15" t="n">
        <v>0.428571428571429</v>
      </c>
      <c r="F15770" s="2" t="s">
        <v>53</v>
      </c>
      <c r="G15770" s="2" t="s">
        <v>44</v>
      </c>
      <c r="H15770" s="2" t="str">
        <f aca="false">IF(AND(E15770&gt;=0.4,E15770&lt;=0.6),"Yes","No")</f>
        <v>Yes</v>
      </c>
      <c r="I15770" s="2" t="str">
        <f aca="false">IF(AND(F15770="No",G15770="No",H15770="Yes"),"Yes","No")</f>
        <v>No</v>
      </c>
      <c r="J15770" s="2"/>
      <c r="K15770" s="2"/>
    </row>
    <row r="15771" customFormat="false" ht="15" hidden="false" customHeight="false" outlineLevel="0" collapsed="false">
      <c r="A15771" s="2" t="s">
        <v>21271</v>
      </c>
      <c r="B15771" s="13" t="n">
        <v>131</v>
      </c>
      <c r="C15771" s="13" t="n">
        <v>131</v>
      </c>
      <c r="D15771" s="14" t="n">
        <f aca="false">C15771/Summary!$B$4</f>
        <v>0.00873333333333333</v>
      </c>
      <c r="E15771" s="15" t="n">
        <v>0.285714285714286</v>
      </c>
      <c r="F15771" s="2" t="s">
        <v>53</v>
      </c>
      <c r="G15771" s="2" t="s">
        <v>44</v>
      </c>
      <c r="H15771" s="2" t="str">
        <f aca="false">IF(AND(E15771&gt;=0.4,E15771&lt;=0.6),"Yes","No")</f>
        <v>No</v>
      </c>
      <c r="I15771" s="2" t="str">
        <f aca="false">IF(AND(F15771="No",G15771="No",H15771="Yes"),"Yes","No")</f>
        <v>No</v>
      </c>
      <c r="J15771" s="2"/>
      <c r="K15771" s="2"/>
    </row>
    <row r="15772" customFormat="false" ht="15" hidden="false" customHeight="false" outlineLevel="0" collapsed="false">
      <c r="A15772" s="2" t="s">
        <v>21272</v>
      </c>
      <c r="B15772" s="13" t="n">
        <v>131</v>
      </c>
      <c r="C15772" s="13" t="n">
        <v>130</v>
      </c>
      <c r="D15772" s="14" t="n">
        <f aca="false">C15772/Summary!$B$4</f>
        <v>0.00866666666666667</v>
      </c>
      <c r="E15772" s="15" t="n">
        <v>0.285714285714286</v>
      </c>
      <c r="F15772" s="2" t="s">
        <v>53</v>
      </c>
      <c r="G15772" s="2" t="s">
        <v>53</v>
      </c>
      <c r="H15772" s="2" t="str">
        <f aca="false">IF(AND(E15772&gt;=0.4,E15772&lt;=0.6),"Yes","No")</f>
        <v>No</v>
      </c>
      <c r="I15772" s="2" t="str">
        <f aca="false">IF(AND(F15772="No",G15772="No",H15772="Yes"),"Yes","No")</f>
        <v>No</v>
      </c>
      <c r="J15772" s="2"/>
      <c r="K15772" s="2"/>
    </row>
    <row r="15773" customFormat="false" ht="15" hidden="false" customHeight="false" outlineLevel="0" collapsed="false">
      <c r="A15773" s="2" t="s">
        <v>21273</v>
      </c>
      <c r="B15773" s="13" t="n">
        <v>131</v>
      </c>
      <c r="C15773" s="13" t="n">
        <v>130</v>
      </c>
      <c r="D15773" s="14" t="n">
        <f aca="false">C15773/Summary!$B$4</f>
        <v>0.00866666666666667</v>
      </c>
      <c r="E15773" s="15" t="n">
        <v>0.142857142857143</v>
      </c>
      <c r="F15773" s="2" t="s">
        <v>53</v>
      </c>
      <c r="G15773" s="2" t="s">
        <v>53</v>
      </c>
      <c r="H15773" s="2" t="str">
        <f aca="false">IF(AND(E15773&gt;=0.4,E15773&lt;=0.6),"Yes","No")</f>
        <v>No</v>
      </c>
      <c r="I15773" s="2" t="str">
        <f aca="false">IF(AND(F15773="No",G15773="No",H15773="Yes"),"Yes","No")</f>
        <v>No</v>
      </c>
      <c r="J15773" s="2"/>
      <c r="K15773" s="2"/>
    </row>
    <row r="15774" customFormat="false" ht="15" hidden="false" customHeight="false" outlineLevel="0" collapsed="false">
      <c r="A15774" s="2" t="s">
        <v>21274</v>
      </c>
      <c r="B15774" s="13" t="n">
        <v>131</v>
      </c>
      <c r="C15774" s="13" t="n">
        <v>131</v>
      </c>
      <c r="D15774" s="14" t="n">
        <f aca="false">C15774/Summary!$B$4</f>
        <v>0.00873333333333333</v>
      </c>
      <c r="E15774" s="15" t="n">
        <v>0.714285714285714</v>
      </c>
      <c r="F15774" s="2" t="s">
        <v>53</v>
      </c>
      <c r="G15774" s="2" t="s">
        <v>44</v>
      </c>
      <c r="H15774" s="2" t="str">
        <f aca="false">IF(AND(E15774&gt;=0.4,E15774&lt;=0.6),"Yes","No")</f>
        <v>No</v>
      </c>
      <c r="I15774" s="2" t="str">
        <f aca="false">IF(AND(F15774="No",G15774="No",H15774="Yes"),"Yes","No")</f>
        <v>No</v>
      </c>
      <c r="J15774" s="2"/>
      <c r="K15774" s="2"/>
    </row>
    <row r="15775" customFormat="false" ht="15" hidden="false" customHeight="false" outlineLevel="0" collapsed="false">
      <c r="A15775" s="2" t="s">
        <v>21275</v>
      </c>
      <c r="B15775" s="13" t="n">
        <v>131</v>
      </c>
      <c r="C15775" s="13" t="n">
        <v>130</v>
      </c>
      <c r="D15775" s="14" t="n">
        <f aca="false">C15775/Summary!$B$4</f>
        <v>0.00866666666666667</v>
      </c>
      <c r="E15775" s="15" t="n">
        <v>0.714285714285714</v>
      </c>
      <c r="F15775" s="2" t="s">
        <v>53</v>
      </c>
      <c r="G15775" s="2" t="s">
        <v>44</v>
      </c>
      <c r="H15775" s="2" t="str">
        <f aca="false">IF(AND(E15775&gt;=0.4,E15775&lt;=0.6),"Yes","No")</f>
        <v>No</v>
      </c>
      <c r="I15775" s="2" t="str">
        <f aca="false">IF(AND(F15775="No",G15775="No",H15775="Yes"),"Yes","No")</f>
        <v>No</v>
      </c>
      <c r="J15775" s="2"/>
      <c r="K15775" s="2"/>
    </row>
    <row r="15776" customFormat="false" ht="15" hidden="false" customHeight="false" outlineLevel="0" collapsed="false">
      <c r="A15776" s="2" t="s">
        <v>21276</v>
      </c>
      <c r="B15776" s="13" t="n">
        <v>131</v>
      </c>
      <c r="C15776" s="13" t="n">
        <v>130</v>
      </c>
      <c r="D15776" s="14" t="n">
        <f aca="false">C15776/Summary!$B$4</f>
        <v>0.00866666666666667</v>
      </c>
      <c r="E15776" s="15" t="n">
        <v>0.571428571428571</v>
      </c>
      <c r="F15776" s="2" t="s">
        <v>53</v>
      </c>
      <c r="G15776" s="2" t="s">
        <v>44</v>
      </c>
      <c r="H15776" s="2" t="str">
        <f aca="false">IF(AND(E15776&gt;=0.4,E15776&lt;=0.6),"Yes","No")</f>
        <v>Yes</v>
      </c>
      <c r="I15776" s="2" t="str">
        <f aca="false">IF(AND(F15776="No",G15776="No",H15776="Yes"),"Yes","No")</f>
        <v>No</v>
      </c>
      <c r="J15776" s="2"/>
      <c r="K15776" s="2"/>
    </row>
    <row r="15777" customFormat="false" ht="15" hidden="false" customHeight="false" outlineLevel="0" collapsed="false">
      <c r="A15777" s="2" t="s">
        <v>21277</v>
      </c>
      <c r="B15777" s="13" t="n">
        <v>131</v>
      </c>
      <c r="C15777" s="13" t="n">
        <v>131</v>
      </c>
      <c r="D15777" s="14" t="n">
        <f aca="false">C15777/Summary!$B$4</f>
        <v>0.00873333333333333</v>
      </c>
      <c r="E15777" s="15" t="n">
        <v>0.285714285714286</v>
      </c>
      <c r="F15777" s="2" t="s">
        <v>53</v>
      </c>
      <c r="G15777" s="2" t="s">
        <v>44</v>
      </c>
      <c r="H15777" s="2" t="str">
        <f aca="false">IF(AND(E15777&gt;=0.4,E15777&lt;=0.6),"Yes","No")</f>
        <v>No</v>
      </c>
      <c r="I15777" s="2" t="str">
        <f aca="false">IF(AND(F15777="No",G15777="No",H15777="Yes"),"Yes","No")</f>
        <v>No</v>
      </c>
      <c r="J15777" s="2"/>
      <c r="K15777" s="2"/>
    </row>
    <row r="15778" customFormat="false" ht="15" hidden="false" customHeight="false" outlineLevel="0" collapsed="false">
      <c r="A15778" s="2" t="s">
        <v>21278</v>
      </c>
      <c r="B15778" s="13" t="n">
        <v>131</v>
      </c>
      <c r="C15778" s="13" t="n">
        <v>131</v>
      </c>
      <c r="D15778" s="14" t="n">
        <f aca="false">C15778/Summary!$B$4</f>
        <v>0.00873333333333333</v>
      </c>
      <c r="E15778" s="15" t="n">
        <v>0.428571428571429</v>
      </c>
      <c r="F15778" s="2" t="s">
        <v>53</v>
      </c>
      <c r="G15778" s="2" t="s">
        <v>44</v>
      </c>
      <c r="H15778" s="2" t="str">
        <f aca="false">IF(AND(E15778&gt;=0.4,E15778&lt;=0.6),"Yes","No")</f>
        <v>Yes</v>
      </c>
      <c r="I15778" s="2" t="str">
        <f aca="false">IF(AND(F15778="No",G15778="No",H15778="Yes"),"Yes","No")</f>
        <v>No</v>
      </c>
      <c r="J15778" s="2"/>
      <c r="K15778" s="2"/>
    </row>
    <row r="15779" customFormat="false" ht="15" hidden="false" customHeight="false" outlineLevel="0" collapsed="false">
      <c r="A15779" s="2" t="s">
        <v>21279</v>
      </c>
      <c r="B15779" s="13" t="n">
        <v>131</v>
      </c>
      <c r="C15779" s="13" t="n">
        <v>129</v>
      </c>
      <c r="D15779" s="14" t="n">
        <f aca="false">C15779/Summary!$B$4</f>
        <v>0.0086</v>
      </c>
      <c r="E15779" s="15" t="n">
        <v>0.571428571428571</v>
      </c>
      <c r="F15779" s="2" t="s">
        <v>53</v>
      </c>
      <c r="G15779" s="2" t="s">
        <v>53</v>
      </c>
      <c r="H15779" s="2" t="str">
        <f aca="false">IF(AND(E15779&gt;=0.4,E15779&lt;=0.6),"Yes","No")</f>
        <v>Yes</v>
      </c>
      <c r="I15779" s="2" t="str">
        <f aca="false">IF(AND(F15779="No",G15779="No",H15779="Yes"),"Yes","No")</f>
        <v>No</v>
      </c>
      <c r="J15779" s="2"/>
      <c r="K15779" s="2"/>
    </row>
    <row r="15780" customFormat="false" ht="15" hidden="false" customHeight="false" outlineLevel="0" collapsed="false">
      <c r="A15780" s="2" t="s">
        <v>21280</v>
      </c>
      <c r="B15780" s="13" t="n">
        <v>131</v>
      </c>
      <c r="C15780" s="13" t="n">
        <v>128</v>
      </c>
      <c r="D15780" s="14" t="n">
        <f aca="false">C15780/Summary!$B$4</f>
        <v>0.00853333333333333</v>
      </c>
      <c r="E15780" s="15" t="n">
        <v>0.428571428571429</v>
      </c>
      <c r="F15780" s="2" t="s">
        <v>53</v>
      </c>
      <c r="G15780" s="2" t="s">
        <v>53</v>
      </c>
      <c r="H15780" s="2" t="str">
        <f aca="false">IF(AND(E15780&gt;=0.4,E15780&lt;=0.6),"Yes","No")</f>
        <v>Yes</v>
      </c>
      <c r="I15780" s="2" t="str">
        <f aca="false">IF(AND(F15780="No",G15780="No",H15780="Yes"),"Yes","No")</f>
        <v>No</v>
      </c>
      <c r="J15780" s="2"/>
      <c r="K15780" s="2"/>
    </row>
    <row r="15781" customFormat="false" ht="15" hidden="false" customHeight="false" outlineLevel="0" collapsed="false">
      <c r="A15781" s="2" t="s">
        <v>21281</v>
      </c>
      <c r="B15781" s="13" t="n">
        <v>131</v>
      </c>
      <c r="C15781" s="13" t="n">
        <v>131</v>
      </c>
      <c r="D15781" s="14" t="n">
        <f aca="false">C15781/Summary!$B$4</f>
        <v>0.00873333333333333</v>
      </c>
      <c r="E15781" s="15" t="n">
        <v>0.285714285714286</v>
      </c>
      <c r="F15781" s="2" t="s">
        <v>53</v>
      </c>
      <c r="G15781" s="2" t="s">
        <v>44</v>
      </c>
      <c r="H15781" s="2" t="str">
        <f aca="false">IF(AND(E15781&gt;=0.4,E15781&lt;=0.6),"Yes","No")</f>
        <v>No</v>
      </c>
      <c r="I15781" s="2" t="str">
        <f aca="false">IF(AND(F15781="No",G15781="No",H15781="Yes"),"Yes","No")</f>
        <v>No</v>
      </c>
      <c r="J15781" s="2"/>
      <c r="K15781" s="2"/>
    </row>
    <row r="15782" customFormat="false" ht="15" hidden="false" customHeight="false" outlineLevel="0" collapsed="false">
      <c r="A15782" s="2" t="s">
        <v>21282</v>
      </c>
      <c r="B15782" s="13" t="n">
        <v>131</v>
      </c>
      <c r="C15782" s="13" t="n">
        <v>131</v>
      </c>
      <c r="D15782" s="14" t="n">
        <f aca="false">C15782/Summary!$B$4</f>
        <v>0.00873333333333333</v>
      </c>
      <c r="E15782" s="15" t="n">
        <v>0.714285714285714</v>
      </c>
      <c r="F15782" s="2" t="s">
        <v>53</v>
      </c>
      <c r="G15782" s="2" t="s">
        <v>44</v>
      </c>
      <c r="H15782" s="2" t="str">
        <f aca="false">IF(AND(E15782&gt;=0.4,E15782&lt;=0.6),"Yes","No")</f>
        <v>No</v>
      </c>
      <c r="I15782" s="2" t="str">
        <f aca="false">IF(AND(F15782="No",G15782="No",H15782="Yes"),"Yes","No")</f>
        <v>No</v>
      </c>
      <c r="J15782" s="2"/>
      <c r="K15782" s="2"/>
    </row>
    <row r="15783" customFormat="false" ht="15" hidden="false" customHeight="false" outlineLevel="0" collapsed="false">
      <c r="A15783" s="2" t="s">
        <v>21283</v>
      </c>
      <c r="B15783" s="13" t="n">
        <v>131</v>
      </c>
      <c r="C15783" s="13" t="n">
        <v>131</v>
      </c>
      <c r="D15783" s="14" t="n">
        <f aca="false">C15783/Summary!$B$4</f>
        <v>0.00873333333333333</v>
      </c>
      <c r="E15783" s="15" t="n">
        <v>0.285714285714286</v>
      </c>
      <c r="F15783" s="2" t="s">
        <v>53</v>
      </c>
      <c r="G15783" s="2" t="s">
        <v>44</v>
      </c>
      <c r="H15783" s="2" t="str">
        <f aca="false">IF(AND(E15783&gt;=0.4,E15783&lt;=0.6),"Yes","No")</f>
        <v>No</v>
      </c>
      <c r="I15783" s="2" t="str">
        <f aca="false">IF(AND(F15783="No",G15783="No",H15783="Yes"),"Yes","No")</f>
        <v>No</v>
      </c>
      <c r="J15783" s="2"/>
      <c r="K15783" s="2"/>
    </row>
    <row r="15784" customFormat="false" ht="15" hidden="false" customHeight="false" outlineLevel="0" collapsed="false">
      <c r="A15784" s="2" t="s">
        <v>21284</v>
      </c>
      <c r="B15784" s="13" t="n">
        <v>131</v>
      </c>
      <c r="C15784" s="13" t="n">
        <v>131</v>
      </c>
      <c r="D15784" s="14" t="n">
        <f aca="false">C15784/Summary!$B$4</f>
        <v>0.00873333333333333</v>
      </c>
      <c r="E15784" s="15" t="n">
        <v>0.571428571428571</v>
      </c>
      <c r="F15784" s="2" t="s">
        <v>53</v>
      </c>
      <c r="G15784" s="2" t="s">
        <v>44</v>
      </c>
      <c r="H15784" s="2" t="str">
        <f aca="false">IF(AND(E15784&gt;=0.4,E15784&lt;=0.6),"Yes","No")</f>
        <v>Yes</v>
      </c>
      <c r="I15784" s="2" t="str">
        <f aca="false">IF(AND(F15784="No",G15784="No",H15784="Yes"),"Yes","No")</f>
        <v>No</v>
      </c>
      <c r="J15784" s="2"/>
      <c r="K15784" s="2"/>
    </row>
    <row r="15785" customFormat="false" ht="15" hidden="false" customHeight="false" outlineLevel="0" collapsed="false">
      <c r="A15785" s="2" t="s">
        <v>21285</v>
      </c>
      <c r="B15785" s="13" t="n">
        <v>131</v>
      </c>
      <c r="C15785" s="13" t="n">
        <v>131</v>
      </c>
      <c r="D15785" s="14" t="n">
        <f aca="false">C15785/Summary!$B$4</f>
        <v>0.00873333333333333</v>
      </c>
      <c r="E15785" s="15" t="n">
        <v>0.142857142857143</v>
      </c>
      <c r="F15785" s="2" t="s">
        <v>53</v>
      </c>
      <c r="G15785" s="2" t="s">
        <v>53</v>
      </c>
      <c r="H15785" s="2" t="str">
        <f aca="false">IF(AND(E15785&gt;=0.4,E15785&lt;=0.6),"Yes","No")</f>
        <v>No</v>
      </c>
      <c r="I15785" s="2" t="str">
        <f aca="false">IF(AND(F15785="No",G15785="No",H15785="Yes"),"Yes","No")</f>
        <v>No</v>
      </c>
      <c r="J15785" s="2"/>
      <c r="K15785" s="2"/>
    </row>
    <row r="15786" customFormat="false" ht="15" hidden="false" customHeight="false" outlineLevel="0" collapsed="false">
      <c r="A15786" s="2" t="s">
        <v>21286</v>
      </c>
      <c r="B15786" s="13" t="n">
        <v>131</v>
      </c>
      <c r="C15786" s="13" t="n">
        <v>129</v>
      </c>
      <c r="D15786" s="14" t="n">
        <f aca="false">C15786/Summary!$B$4</f>
        <v>0.0086</v>
      </c>
      <c r="E15786" s="15" t="n">
        <v>0.285714285714286</v>
      </c>
      <c r="F15786" s="2" t="s">
        <v>44</v>
      </c>
      <c r="G15786" s="2" t="s">
        <v>44</v>
      </c>
      <c r="H15786" s="2" t="str">
        <f aca="false">IF(AND(E15786&gt;=0.4,E15786&lt;=0.6),"Yes","No")</f>
        <v>No</v>
      </c>
      <c r="I15786" s="2" t="str">
        <f aca="false">IF(AND(F15786="No",G15786="No",H15786="Yes"),"Yes","No")</f>
        <v>No</v>
      </c>
      <c r="J15786" s="2"/>
      <c r="K15786" s="2"/>
    </row>
    <row r="15787" customFormat="false" ht="15" hidden="false" customHeight="false" outlineLevel="0" collapsed="false">
      <c r="A15787" s="2" t="s">
        <v>21287</v>
      </c>
      <c r="B15787" s="13" t="n">
        <v>131</v>
      </c>
      <c r="C15787" s="13" t="n">
        <v>131</v>
      </c>
      <c r="D15787" s="14" t="n">
        <f aca="false">C15787/Summary!$B$4</f>
        <v>0.00873333333333333</v>
      </c>
      <c r="E15787" s="15" t="n">
        <v>0.571428571428571</v>
      </c>
      <c r="F15787" s="2" t="s">
        <v>53</v>
      </c>
      <c r="G15787" s="2" t="s">
        <v>44</v>
      </c>
      <c r="H15787" s="2" t="str">
        <f aca="false">IF(AND(E15787&gt;=0.4,E15787&lt;=0.6),"Yes","No")</f>
        <v>Yes</v>
      </c>
      <c r="I15787" s="2" t="str">
        <f aca="false">IF(AND(F15787="No",G15787="No",H15787="Yes"),"Yes","No")</f>
        <v>No</v>
      </c>
      <c r="J15787" s="2"/>
      <c r="K15787" s="2"/>
    </row>
    <row r="15788" customFormat="false" ht="15" hidden="false" customHeight="false" outlineLevel="0" collapsed="false">
      <c r="A15788" s="2" t="s">
        <v>21288</v>
      </c>
      <c r="B15788" s="13" t="n">
        <v>131</v>
      </c>
      <c r="C15788" s="13" t="n">
        <v>131</v>
      </c>
      <c r="D15788" s="14" t="n">
        <f aca="false">C15788/Summary!$B$4</f>
        <v>0.00873333333333333</v>
      </c>
      <c r="E15788" s="15" t="n">
        <v>0.285714285714286</v>
      </c>
      <c r="F15788" s="2" t="s">
        <v>44</v>
      </c>
      <c r="G15788" s="2" t="s">
        <v>44</v>
      </c>
      <c r="H15788" s="2" t="str">
        <f aca="false">IF(AND(E15788&gt;=0.4,E15788&lt;=0.6),"Yes","No")</f>
        <v>No</v>
      </c>
      <c r="I15788" s="2" t="str">
        <f aca="false">IF(AND(F15788="No",G15788="No",H15788="Yes"),"Yes","No")</f>
        <v>No</v>
      </c>
      <c r="J15788" s="2"/>
      <c r="K15788" s="2"/>
    </row>
    <row r="15789" customFormat="false" ht="15" hidden="false" customHeight="false" outlineLevel="0" collapsed="false">
      <c r="A15789" s="2" t="s">
        <v>21289</v>
      </c>
      <c r="B15789" s="13" t="n">
        <v>131</v>
      </c>
      <c r="C15789" s="13" t="n">
        <v>130</v>
      </c>
      <c r="D15789" s="14" t="n">
        <f aca="false">C15789/Summary!$B$4</f>
        <v>0.00866666666666667</v>
      </c>
      <c r="E15789" s="15" t="n">
        <v>0.285714285714286</v>
      </c>
      <c r="F15789" s="2" t="s">
        <v>44</v>
      </c>
      <c r="G15789" s="2" t="s">
        <v>44</v>
      </c>
      <c r="H15789" s="2" t="str">
        <f aca="false">IF(AND(E15789&gt;=0.4,E15789&lt;=0.6),"Yes","No")</f>
        <v>No</v>
      </c>
      <c r="I15789" s="2" t="str">
        <f aca="false">IF(AND(F15789="No",G15789="No",H15789="Yes"),"Yes","No")</f>
        <v>No</v>
      </c>
      <c r="J15789" s="2"/>
      <c r="K15789" s="2"/>
    </row>
    <row r="15790" customFormat="false" ht="15" hidden="false" customHeight="false" outlineLevel="0" collapsed="false">
      <c r="A15790" s="2" t="s">
        <v>21290</v>
      </c>
      <c r="B15790" s="13" t="n">
        <v>131</v>
      </c>
      <c r="C15790" s="13" t="n">
        <v>130</v>
      </c>
      <c r="D15790" s="14" t="n">
        <f aca="false">C15790/Summary!$B$4</f>
        <v>0.00866666666666667</v>
      </c>
      <c r="E15790" s="15" t="n">
        <v>0.714285714285714</v>
      </c>
      <c r="F15790" s="2" t="s">
        <v>53</v>
      </c>
      <c r="G15790" s="2" t="s">
        <v>44</v>
      </c>
      <c r="H15790" s="2" t="str">
        <f aca="false">IF(AND(E15790&gt;=0.4,E15790&lt;=0.6),"Yes","No")</f>
        <v>No</v>
      </c>
      <c r="I15790" s="2" t="str">
        <f aca="false">IF(AND(F15790="No",G15790="No",H15790="Yes"),"Yes","No")</f>
        <v>No</v>
      </c>
      <c r="J15790" s="2"/>
      <c r="K15790" s="2"/>
    </row>
    <row r="15791" customFormat="false" ht="15" hidden="false" customHeight="false" outlineLevel="0" collapsed="false">
      <c r="A15791" s="2" t="s">
        <v>21291</v>
      </c>
      <c r="B15791" s="13" t="n">
        <v>131</v>
      </c>
      <c r="C15791" s="13" t="n">
        <v>130</v>
      </c>
      <c r="D15791" s="14" t="n">
        <f aca="false">C15791/Summary!$B$4</f>
        <v>0.00866666666666667</v>
      </c>
      <c r="E15791" s="15" t="n">
        <v>0</v>
      </c>
      <c r="F15791" s="2" t="s">
        <v>53</v>
      </c>
      <c r="G15791" s="2" t="s">
        <v>53</v>
      </c>
      <c r="H15791" s="2" t="str">
        <f aca="false">IF(AND(E15791&gt;=0.4,E15791&lt;=0.6),"Yes","No")</f>
        <v>No</v>
      </c>
      <c r="I15791" s="2" t="str">
        <f aca="false">IF(AND(F15791="No",G15791="No",H15791="Yes"),"Yes","No")</f>
        <v>No</v>
      </c>
      <c r="J15791" s="2"/>
      <c r="K15791" s="2"/>
    </row>
    <row r="15792" customFormat="false" ht="15" hidden="false" customHeight="false" outlineLevel="0" collapsed="false">
      <c r="A15792" s="2" t="s">
        <v>21292</v>
      </c>
      <c r="B15792" s="13" t="n">
        <v>131</v>
      </c>
      <c r="C15792" s="13" t="n">
        <v>131</v>
      </c>
      <c r="D15792" s="14" t="n">
        <f aca="false">C15792/Summary!$B$4</f>
        <v>0.00873333333333333</v>
      </c>
      <c r="E15792" s="15" t="n">
        <v>0.142857142857143</v>
      </c>
      <c r="F15792" s="2" t="s">
        <v>53</v>
      </c>
      <c r="G15792" s="2" t="s">
        <v>53</v>
      </c>
      <c r="H15792" s="2" t="str">
        <f aca="false">IF(AND(E15792&gt;=0.4,E15792&lt;=0.6),"Yes","No")</f>
        <v>No</v>
      </c>
      <c r="I15792" s="2" t="str">
        <f aca="false">IF(AND(F15792="No",G15792="No",H15792="Yes"),"Yes","No")</f>
        <v>No</v>
      </c>
      <c r="J15792" s="2"/>
      <c r="K15792" s="2"/>
    </row>
    <row r="15793" customFormat="false" ht="15" hidden="false" customHeight="false" outlineLevel="0" collapsed="false">
      <c r="A15793" s="2" t="s">
        <v>21293</v>
      </c>
      <c r="B15793" s="13" t="n">
        <v>131</v>
      </c>
      <c r="C15793" s="13" t="n">
        <v>130</v>
      </c>
      <c r="D15793" s="14" t="n">
        <f aca="false">C15793/Summary!$B$4</f>
        <v>0.00866666666666667</v>
      </c>
      <c r="E15793" s="15" t="n">
        <v>0.428571428571429</v>
      </c>
      <c r="F15793" s="2" t="s">
        <v>53</v>
      </c>
      <c r="G15793" s="2" t="s">
        <v>44</v>
      </c>
      <c r="H15793" s="2" t="str">
        <f aca="false">IF(AND(E15793&gt;=0.4,E15793&lt;=0.6),"Yes","No")</f>
        <v>Yes</v>
      </c>
      <c r="I15793" s="2" t="str">
        <f aca="false">IF(AND(F15793="No",G15793="No",H15793="Yes"),"Yes","No")</f>
        <v>No</v>
      </c>
      <c r="J15793" s="2"/>
      <c r="K15793" s="2"/>
    </row>
    <row r="15794" customFormat="false" ht="15" hidden="false" customHeight="false" outlineLevel="0" collapsed="false">
      <c r="A15794" s="2" t="s">
        <v>21294</v>
      </c>
      <c r="B15794" s="13" t="n">
        <v>131</v>
      </c>
      <c r="C15794" s="13" t="n">
        <v>131</v>
      </c>
      <c r="D15794" s="14" t="n">
        <f aca="false">C15794/Summary!$B$4</f>
        <v>0.00873333333333333</v>
      </c>
      <c r="E15794" s="15" t="n">
        <v>0</v>
      </c>
      <c r="F15794" s="2" t="s">
        <v>53</v>
      </c>
      <c r="G15794" s="2" t="s">
        <v>44</v>
      </c>
      <c r="H15794" s="2" t="str">
        <f aca="false">IF(AND(E15794&gt;=0.4,E15794&lt;=0.6),"Yes","No")</f>
        <v>No</v>
      </c>
      <c r="I15794" s="2" t="str">
        <f aca="false">IF(AND(F15794="No",G15794="No",H15794="Yes"),"Yes","No")</f>
        <v>No</v>
      </c>
      <c r="J15794" s="2"/>
      <c r="K15794" s="2"/>
    </row>
    <row r="15795" customFormat="false" ht="15" hidden="false" customHeight="false" outlineLevel="0" collapsed="false">
      <c r="A15795" s="2" t="s">
        <v>21295</v>
      </c>
      <c r="B15795" s="13" t="n">
        <v>131</v>
      </c>
      <c r="C15795" s="13" t="n">
        <v>131</v>
      </c>
      <c r="D15795" s="14" t="n">
        <f aca="false">C15795/Summary!$B$4</f>
        <v>0.00873333333333333</v>
      </c>
      <c r="E15795" s="15" t="n">
        <v>0.142857142857143</v>
      </c>
      <c r="F15795" s="2" t="s">
        <v>53</v>
      </c>
      <c r="G15795" s="2" t="s">
        <v>44</v>
      </c>
      <c r="H15795" s="2" t="str">
        <f aca="false">IF(AND(E15795&gt;=0.4,E15795&lt;=0.6),"Yes","No")</f>
        <v>No</v>
      </c>
      <c r="I15795" s="2" t="str">
        <f aca="false">IF(AND(F15795="No",G15795="No",H15795="Yes"),"Yes","No")</f>
        <v>No</v>
      </c>
      <c r="J15795" s="2"/>
      <c r="K15795" s="2"/>
    </row>
    <row r="15796" customFormat="false" ht="15" hidden="false" customHeight="false" outlineLevel="0" collapsed="false">
      <c r="A15796" s="2" t="s">
        <v>21296</v>
      </c>
      <c r="B15796" s="13" t="n">
        <v>131</v>
      </c>
      <c r="C15796" s="13" t="n">
        <v>131</v>
      </c>
      <c r="D15796" s="14" t="n">
        <f aca="false">C15796/Summary!$B$4</f>
        <v>0.00873333333333333</v>
      </c>
      <c r="E15796" s="15" t="n">
        <v>0.571428571428571</v>
      </c>
      <c r="F15796" s="2" t="s">
        <v>53</v>
      </c>
      <c r="G15796" s="2" t="s">
        <v>44</v>
      </c>
      <c r="H15796" s="2" t="str">
        <f aca="false">IF(AND(E15796&gt;=0.4,E15796&lt;=0.6),"Yes","No")</f>
        <v>Yes</v>
      </c>
      <c r="I15796" s="2" t="str">
        <f aca="false">IF(AND(F15796="No",G15796="No",H15796="Yes"),"Yes","No")</f>
        <v>No</v>
      </c>
      <c r="J15796" s="2"/>
      <c r="K15796" s="2"/>
    </row>
    <row r="15797" customFormat="false" ht="15" hidden="false" customHeight="false" outlineLevel="0" collapsed="false">
      <c r="A15797" s="2" t="s">
        <v>21297</v>
      </c>
      <c r="B15797" s="13" t="n">
        <v>131</v>
      </c>
      <c r="C15797" s="13" t="n">
        <v>131</v>
      </c>
      <c r="D15797" s="14" t="n">
        <f aca="false">C15797/Summary!$B$4</f>
        <v>0.00873333333333333</v>
      </c>
      <c r="E15797" s="15" t="n">
        <v>0.857142857142857</v>
      </c>
      <c r="F15797" s="2" t="s">
        <v>53</v>
      </c>
      <c r="G15797" s="2" t="s">
        <v>44</v>
      </c>
      <c r="H15797" s="2" t="str">
        <f aca="false">IF(AND(E15797&gt;=0.4,E15797&lt;=0.6),"Yes","No")</f>
        <v>No</v>
      </c>
      <c r="I15797" s="2" t="str">
        <f aca="false">IF(AND(F15797="No",G15797="No",H15797="Yes"),"Yes","No")</f>
        <v>No</v>
      </c>
      <c r="J15797" s="2"/>
      <c r="K15797" s="2"/>
    </row>
    <row r="15798" customFormat="false" ht="15" hidden="false" customHeight="false" outlineLevel="0" collapsed="false">
      <c r="A15798" s="2" t="s">
        <v>21298</v>
      </c>
      <c r="B15798" s="13" t="n">
        <v>131</v>
      </c>
      <c r="C15798" s="13" t="n">
        <v>130</v>
      </c>
      <c r="D15798" s="14" t="n">
        <f aca="false">C15798/Summary!$B$4</f>
        <v>0.00866666666666667</v>
      </c>
      <c r="E15798" s="15" t="n">
        <v>0.285714285714286</v>
      </c>
      <c r="F15798" s="2" t="s">
        <v>53</v>
      </c>
      <c r="G15798" s="2" t="s">
        <v>44</v>
      </c>
      <c r="H15798" s="2" t="str">
        <f aca="false">IF(AND(E15798&gt;=0.4,E15798&lt;=0.6),"Yes","No")</f>
        <v>No</v>
      </c>
      <c r="I15798" s="2" t="str">
        <f aca="false">IF(AND(F15798="No",G15798="No",H15798="Yes"),"Yes","No")</f>
        <v>No</v>
      </c>
      <c r="J15798" s="2"/>
      <c r="K15798" s="2"/>
    </row>
    <row r="15799" customFormat="false" ht="15" hidden="false" customHeight="false" outlineLevel="0" collapsed="false">
      <c r="A15799" s="2" t="s">
        <v>21299</v>
      </c>
      <c r="B15799" s="13" t="n">
        <v>131</v>
      </c>
      <c r="C15799" s="13" t="n">
        <v>131</v>
      </c>
      <c r="D15799" s="14" t="n">
        <f aca="false">C15799/Summary!$B$4</f>
        <v>0.00873333333333333</v>
      </c>
      <c r="E15799" s="15" t="n">
        <v>0.285714285714286</v>
      </c>
      <c r="F15799" s="2" t="s">
        <v>44</v>
      </c>
      <c r="G15799" s="2" t="s">
        <v>44</v>
      </c>
      <c r="H15799" s="2" t="str">
        <f aca="false">IF(AND(E15799&gt;=0.4,E15799&lt;=0.6),"Yes","No")</f>
        <v>No</v>
      </c>
      <c r="I15799" s="2" t="str">
        <f aca="false">IF(AND(F15799="No",G15799="No",H15799="Yes"),"Yes","No")</f>
        <v>No</v>
      </c>
      <c r="J15799" s="2"/>
      <c r="K15799" s="2"/>
    </row>
    <row r="15800" customFormat="false" ht="15" hidden="false" customHeight="false" outlineLevel="0" collapsed="false">
      <c r="A15800" s="2" t="s">
        <v>21300</v>
      </c>
      <c r="B15800" s="13" t="n">
        <v>131</v>
      </c>
      <c r="C15800" s="13" t="n">
        <v>131</v>
      </c>
      <c r="D15800" s="14" t="n">
        <f aca="false">C15800/Summary!$B$4</f>
        <v>0.00873333333333333</v>
      </c>
      <c r="E15800" s="15" t="n">
        <v>0.142857142857143</v>
      </c>
      <c r="F15800" s="2" t="s">
        <v>53</v>
      </c>
      <c r="G15800" s="2" t="s">
        <v>44</v>
      </c>
      <c r="H15800" s="2" t="str">
        <f aca="false">IF(AND(E15800&gt;=0.4,E15800&lt;=0.6),"Yes","No")</f>
        <v>No</v>
      </c>
      <c r="I15800" s="2" t="str">
        <f aca="false">IF(AND(F15800="No",G15800="No",H15800="Yes"),"Yes","No")</f>
        <v>No</v>
      </c>
      <c r="J15800" s="2"/>
      <c r="K15800" s="2"/>
    </row>
    <row r="15801" customFormat="false" ht="15" hidden="false" customHeight="false" outlineLevel="0" collapsed="false">
      <c r="A15801" s="2" t="s">
        <v>21301</v>
      </c>
      <c r="B15801" s="13" t="n">
        <v>131</v>
      </c>
      <c r="C15801" s="13" t="n">
        <v>131</v>
      </c>
      <c r="D15801" s="14" t="n">
        <f aca="false">C15801/Summary!$B$4</f>
        <v>0.00873333333333333</v>
      </c>
      <c r="E15801" s="15" t="n">
        <v>0.285714285714286</v>
      </c>
      <c r="F15801" s="2" t="s">
        <v>53</v>
      </c>
      <c r="G15801" s="2" t="s">
        <v>44</v>
      </c>
      <c r="H15801" s="2" t="str">
        <f aca="false">IF(AND(E15801&gt;=0.4,E15801&lt;=0.6),"Yes","No")</f>
        <v>No</v>
      </c>
      <c r="I15801" s="2" t="str">
        <f aca="false">IF(AND(F15801="No",G15801="No",H15801="Yes"),"Yes","No")</f>
        <v>No</v>
      </c>
      <c r="J15801" s="2"/>
      <c r="K15801" s="2"/>
    </row>
    <row r="15802" customFormat="false" ht="15" hidden="false" customHeight="false" outlineLevel="0" collapsed="false">
      <c r="A15802" s="2" t="s">
        <v>21302</v>
      </c>
      <c r="B15802" s="13" t="n">
        <v>131</v>
      </c>
      <c r="C15802" s="13" t="n">
        <v>131</v>
      </c>
      <c r="D15802" s="14" t="n">
        <f aca="false">C15802/Summary!$B$4</f>
        <v>0.00873333333333333</v>
      </c>
      <c r="E15802" s="15" t="n">
        <v>0.428571428571429</v>
      </c>
      <c r="F15802" s="2" t="s">
        <v>53</v>
      </c>
      <c r="G15802" s="2" t="s">
        <v>44</v>
      </c>
      <c r="H15802" s="2" t="str">
        <f aca="false">IF(AND(E15802&gt;=0.4,E15802&lt;=0.6),"Yes","No")</f>
        <v>Yes</v>
      </c>
      <c r="I15802" s="2" t="str">
        <f aca="false">IF(AND(F15802="No",G15802="No",H15802="Yes"),"Yes","No")</f>
        <v>No</v>
      </c>
      <c r="J15802" s="2"/>
      <c r="K15802" s="2"/>
    </row>
    <row r="15803" customFormat="false" ht="15" hidden="false" customHeight="false" outlineLevel="0" collapsed="false">
      <c r="A15803" s="2" t="s">
        <v>21303</v>
      </c>
      <c r="B15803" s="13" t="n">
        <v>131</v>
      </c>
      <c r="C15803" s="13" t="n">
        <v>131</v>
      </c>
      <c r="D15803" s="14" t="n">
        <f aca="false">C15803/Summary!$B$4</f>
        <v>0.00873333333333333</v>
      </c>
      <c r="E15803" s="15" t="n">
        <v>0.428571428571429</v>
      </c>
      <c r="F15803" s="2" t="s">
        <v>53</v>
      </c>
      <c r="G15803" s="2" t="s">
        <v>44</v>
      </c>
      <c r="H15803" s="2" t="str">
        <f aca="false">IF(AND(E15803&gt;=0.4,E15803&lt;=0.6),"Yes","No")</f>
        <v>Yes</v>
      </c>
      <c r="I15803" s="2" t="str">
        <f aca="false">IF(AND(F15803="No",G15803="No",H15803="Yes"),"Yes","No")</f>
        <v>No</v>
      </c>
      <c r="J15803" s="2"/>
      <c r="K15803" s="2"/>
    </row>
    <row r="15804" customFormat="false" ht="15" hidden="false" customHeight="false" outlineLevel="0" collapsed="false">
      <c r="A15804" s="2" t="s">
        <v>21304</v>
      </c>
      <c r="B15804" s="13" t="n">
        <v>131</v>
      </c>
      <c r="C15804" s="13" t="n">
        <v>131</v>
      </c>
      <c r="D15804" s="14" t="n">
        <f aca="false">C15804/Summary!$B$4</f>
        <v>0.00873333333333333</v>
      </c>
      <c r="E15804" s="15" t="n">
        <v>0.714285714285714</v>
      </c>
      <c r="F15804" s="2" t="s">
        <v>53</v>
      </c>
      <c r="G15804" s="2" t="s">
        <v>44</v>
      </c>
      <c r="H15804" s="2" t="str">
        <f aca="false">IF(AND(E15804&gt;=0.4,E15804&lt;=0.6),"Yes","No")</f>
        <v>No</v>
      </c>
      <c r="I15804" s="2" t="str">
        <f aca="false">IF(AND(F15804="No",G15804="No",H15804="Yes"),"Yes","No")</f>
        <v>No</v>
      </c>
      <c r="J15804" s="2"/>
      <c r="K15804" s="2"/>
    </row>
    <row r="15805" customFormat="false" ht="15" hidden="false" customHeight="false" outlineLevel="0" collapsed="false">
      <c r="A15805" s="2" t="s">
        <v>21305</v>
      </c>
      <c r="B15805" s="13" t="n">
        <v>131</v>
      </c>
      <c r="C15805" s="13" t="n">
        <v>131</v>
      </c>
      <c r="D15805" s="14" t="n">
        <f aca="false">C15805/Summary!$B$4</f>
        <v>0.00873333333333333</v>
      </c>
      <c r="E15805" s="15" t="n">
        <v>0.571428571428571</v>
      </c>
      <c r="F15805" s="2" t="s">
        <v>53</v>
      </c>
      <c r="G15805" s="2" t="s">
        <v>44</v>
      </c>
      <c r="H15805" s="2" t="str">
        <f aca="false">IF(AND(E15805&gt;=0.4,E15805&lt;=0.6),"Yes","No")</f>
        <v>Yes</v>
      </c>
      <c r="I15805" s="2" t="str">
        <f aca="false">IF(AND(F15805="No",G15805="No",H15805="Yes"),"Yes","No")</f>
        <v>No</v>
      </c>
      <c r="J15805" s="2"/>
      <c r="K15805" s="2"/>
    </row>
    <row r="15806" customFormat="false" ht="15" hidden="false" customHeight="false" outlineLevel="0" collapsed="false">
      <c r="A15806" s="2" t="s">
        <v>21306</v>
      </c>
      <c r="B15806" s="13" t="n">
        <v>131</v>
      </c>
      <c r="C15806" s="13" t="n">
        <v>130</v>
      </c>
      <c r="D15806" s="14" t="n">
        <f aca="false">C15806/Summary!$B$4</f>
        <v>0.00866666666666667</v>
      </c>
      <c r="E15806" s="15" t="n">
        <v>0.571428571428571</v>
      </c>
      <c r="F15806" s="2" t="s">
        <v>53</v>
      </c>
      <c r="G15806" s="2" t="s">
        <v>44</v>
      </c>
      <c r="H15806" s="2" t="str">
        <f aca="false">IF(AND(E15806&gt;=0.4,E15806&lt;=0.6),"Yes","No")</f>
        <v>Yes</v>
      </c>
      <c r="I15806" s="2" t="str">
        <f aca="false">IF(AND(F15806="No",G15806="No",H15806="Yes"),"Yes","No")</f>
        <v>No</v>
      </c>
      <c r="J15806" s="2"/>
      <c r="K15806" s="2"/>
    </row>
    <row r="15807" customFormat="false" ht="15" hidden="false" customHeight="false" outlineLevel="0" collapsed="false">
      <c r="A15807" s="2" t="s">
        <v>21307</v>
      </c>
      <c r="B15807" s="13" t="n">
        <v>131</v>
      </c>
      <c r="C15807" s="13" t="n">
        <v>131</v>
      </c>
      <c r="D15807" s="14" t="n">
        <f aca="false">C15807/Summary!$B$4</f>
        <v>0.00873333333333333</v>
      </c>
      <c r="E15807" s="15" t="n">
        <v>0.857142857142857</v>
      </c>
      <c r="F15807" s="2" t="s">
        <v>53</v>
      </c>
      <c r="G15807" s="2" t="s">
        <v>44</v>
      </c>
      <c r="H15807" s="2" t="str">
        <f aca="false">IF(AND(E15807&gt;=0.4,E15807&lt;=0.6),"Yes","No")</f>
        <v>No</v>
      </c>
      <c r="I15807" s="2" t="str">
        <f aca="false">IF(AND(F15807="No",G15807="No",H15807="Yes"),"Yes","No")</f>
        <v>No</v>
      </c>
      <c r="J15807" s="2"/>
      <c r="K15807" s="2"/>
    </row>
    <row r="15808" customFormat="false" ht="15" hidden="false" customHeight="false" outlineLevel="0" collapsed="false">
      <c r="A15808" s="2" t="s">
        <v>21308</v>
      </c>
      <c r="B15808" s="13" t="n">
        <v>131</v>
      </c>
      <c r="C15808" s="13" t="n">
        <v>131</v>
      </c>
      <c r="D15808" s="14" t="n">
        <f aca="false">C15808/Summary!$B$4</f>
        <v>0.00873333333333333</v>
      </c>
      <c r="E15808" s="15" t="n">
        <v>0.714285714285714</v>
      </c>
      <c r="F15808" s="2" t="s">
        <v>53</v>
      </c>
      <c r="G15808" s="2" t="s">
        <v>44</v>
      </c>
      <c r="H15808" s="2" t="str">
        <f aca="false">IF(AND(E15808&gt;=0.4,E15808&lt;=0.6),"Yes","No")</f>
        <v>No</v>
      </c>
      <c r="I15808" s="2" t="str">
        <f aca="false">IF(AND(F15808="No",G15808="No",H15808="Yes"),"Yes","No")</f>
        <v>No</v>
      </c>
      <c r="J15808" s="2"/>
      <c r="K15808" s="2"/>
    </row>
    <row r="15809" customFormat="false" ht="15" hidden="false" customHeight="false" outlineLevel="0" collapsed="false">
      <c r="A15809" s="2" t="s">
        <v>21309</v>
      </c>
      <c r="B15809" s="13" t="n">
        <v>131</v>
      </c>
      <c r="C15809" s="13" t="n">
        <v>130</v>
      </c>
      <c r="D15809" s="14" t="n">
        <f aca="false">C15809/Summary!$B$4</f>
        <v>0.00866666666666667</v>
      </c>
      <c r="E15809" s="15" t="n">
        <v>0.571428571428571</v>
      </c>
      <c r="F15809" s="2" t="s">
        <v>53</v>
      </c>
      <c r="G15809" s="2" t="s">
        <v>44</v>
      </c>
      <c r="H15809" s="2" t="str">
        <f aca="false">IF(AND(E15809&gt;=0.4,E15809&lt;=0.6),"Yes","No")</f>
        <v>Yes</v>
      </c>
      <c r="I15809" s="2" t="str">
        <f aca="false">IF(AND(F15809="No",G15809="No",H15809="Yes"),"Yes","No")</f>
        <v>No</v>
      </c>
      <c r="J15809" s="2"/>
      <c r="K15809" s="2"/>
    </row>
    <row r="15810" customFormat="false" ht="15" hidden="false" customHeight="false" outlineLevel="0" collapsed="false">
      <c r="A15810" s="2" t="s">
        <v>21310</v>
      </c>
      <c r="B15810" s="13" t="n">
        <v>131</v>
      </c>
      <c r="C15810" s="13" t="n">
        <v>130</v>
      </c>
      <c r="D15810" s="14" t="n">
        <f aca="false">C15810/Summary!$B$4</f>
        <v>0.00866666666666667</v>
      </c>
      <c r="E15810" s="15" t="n">
        <v>0.714285714285714</v>
      </c>
      <c r="F15810" s="2" t="s">
        <v>53</v>
      </c>
      <c r="G15810" s="2" t="s">
        <v>44</v>
      </c>
      <c r="H15810" s="2" t="str">
        <f aca="false">IF(AND(E15810&gt;=0.4,E15810&lt;=0.6),"Yes","No")</f>
        <v>No</v>
      </c>
      <c r="I15810" s="2" t="str">
        <f aca="false">IF(AND(F15810="No",G15810="No",H15810="Yes"),"Yes","No")</f>
        <v>No</v>
      </c>
      <c r="J15810" s="2"/>
      <c r="K15810" s="2"/>
    </row>
    <row r="15811" customFormat="false" ht="15" hidden="false" customHeight="false" outlineLevel="0" collapsed="false">
      <c r="A15811" s="2" t="s">
        <v>21311</v>
      </c>
      <c r="B15811" s="13" t="n">
        <v>131</v>
      </c>
      <c r="C15811" s="13" t="n">
        <v>131</v>
      </c>
      <c r="D15811" s="14" t="n">
        <f aca="false">C15811/Summary!$B$4</f>
        <v>0.00873333333333333</v>
      </c>
      <c r="E15811" s="15" t="n">
        <v>0.571428571428571</v>
      </c>
      <c r="F15811" s="2" t="s">
        <v>53</v>
      </c>
      <c r="G15811" s="2" t="s">
        <v>44</v>
      </c>
      <c r="H15811" s="2" t="str">
        <f aca="false">IF(AND(E15811&gt;=0.4,E15811&lt;=0.6),"Yes","No")</f>
        <v>Yes</v>
      </c>
      <c r="I15811" s="2" t="str">
        <f aca="false">IF(AND(F15811="No",G15811="No",H15811="Yes"),"Yes","No")</f>
        <v>No</v>
      </c>
      <c r="J15811" s="2"/>
      <c r="K15811" s="2"/>
    </row>
    <row r="15812" customFormat="false" ht="15" hidden="false" customHeight="false" outlineLevel="0" collapsed="false">
      <c r="A15812" s="2" t="s">
        <v>21312</v>
      </c>
      <c r="B15812" s="13" t="n">
        <v>131</v>
      </c>
      <c r="C15812" s="13" t="n">
        <v>131</v>
      </c>
      <c r="D15812" s="14" t="n">
        <f aca="false">C15812/Summary!$B$4</f>
        <v>0.00873333333333333</v>
      </c>
      <c r="E15812" s="15" t="n">
        <v>0.571428571428571</v>
      </c>
      <c r="F15812" s="2" t="s">
        <v>53</v>
      </c>
      <c r="G15812" s="2" t="s">
        <v>44</v>
      </c>
      <c r="H15812" s="2" t="str">
        <f aca="false">IF(AND(E15812&gt;=0.4,E15812&lt;=0.6),"Yes","No")</f>
        <v>Yes</v>
      </c>
      <c r="I15812" s="2" t="str">
        <f aca="false">IF(AND(F15812="No",G15812="No",H15812="Yes"),"Yes","No")</f>
        <v>No</v>
      </c>
      <c r="J15812" s="2"/>
      <c r="K15812" s="2"/>
    </row>
    <row r="15813" customFormat="false" ht="15" hidden="false" customHeight="false" outlineLevel="0" collapsed="false">
      <c r="A15813" s="2" t="s">
        <v>21313</v>
      </c>
      <c r="B15813" s="13" t="n">
        <v>131</v>
      </c>
      <c r="C15813" s="13" t="n">
        <v>131</v>
      </c>
      <c r="D15813" s="14" t="n">
        <f aca="false">C15813/Summary!$B$4</f>
        <v>0.00873333333333333</v>
      </c>
      <c r="E15813" s="15" t="n">
        <v>0.571428571428571</v>
      </c>
      <c r="F15813" s="2" t="s">
        <v>53</v>
      </c>
      <c r="G15813" s="2" t="s">
        <v>44</v>
      </c>
      <c r="H15813" s="2" t="str">
        <f aca="false">IF(AND(E15813&gt;=0.4,E15813&lt;=0.6),"Yes","No")</f>
        <v>Yes</v>
      </c>
      <c r="I15813" s="2" t="str">
        <f aca="false">IF(AND(F15813="No",G15813="No",H15813="Yes"),"Yes","No")</f>
        <v>No</v>
      </c>
      <c r="J15813" s="2"/>
      <c r="K15813" s="2"/>
    </row>
    <row r="15814" customFormat="false" ht="15" hidden="false" customHeight="false" outlineLevel="0" collapsed="false">
      <c r="A15814" s="2" t="s">
        <v>21314</v>
      </c>
      <c r="B15814" s="13" t="n">
        <v>131</v>
      </c>
      <c r="C15814" s="13" t="n">
        <v>131</v>
      </c>
      <c r="D15814" s="14" t="n">
        <f aca="false">C15814/Summary!$B$4</f>
        <v>0.00873333333333333</v>
      </c>
      <c r="E15814" s="15" t="n">
        <v>0.714285714285714</v>
      </c>
      <c r="F15814" s="2" t="s">
        <v>53</v>
      </c>
      <c r="G15814" s="2" t="s">
        <v>53</v>
      </c>
      <c r="H15814" s="2" t="str">
        <f aca="false">IF(AND(E15814&gt;=0.4,E15814&lt;=0.6),"Yes","No")</f>
        <v>No</v>
      </c>
      <c r="I15814" s="2" t="str">
        <f aca="false">IF(AND(F15814="No",G15814="No",H15814="Yes"),"Yes","No")</f>
        <v>No</v>
      </c>
      <c r="J15814" s="2"/>
      <c r="K15814" s="2"/>
    </row>
    <row r="15815" customFormat="false" ht="15" hidden="false" customHeight="false" outlineLevel="0" collapsed="false">
      <c r="A15815" s="2" t="s">
        <v>21315</v>
      </c>
      <c r="B15815" s="13" t="n">
        <v>131</v>
      </c>
      <c r="C15815" s="13" t="n">
        <v>131</v>
      </c>
      <c r="D15815" s="14" t="n">
        <f aca="false">C15815/Summary!$B$4</f>
        <v>0.00873333333333333</v>
      </c>
      <c r="E15815" s="15" t="n">
        <v>0.714285714285714</v>
      </c>
      <c r="F15815" s="2" t="s">
        <v>44</v>
      </c>
      <c r="G15815" s="2" t="s">
        <v>44</v>
      </c>
      <c r="H15815" s="2" t="str">
        <f aca="false">IF(AND(E15815&gt;=0.4,E15815&lt;=0.6),"Yes","No")</f>
        <v>No</v>
      </c>
      <c r="I15815" s="2" t="str">
        <f aca="false">IF(AND(F15815="No",G15815="No",H15815="Yes"),"Yes","No")</f>
        <v>No</v>
      </c>
      <c r="J15815" s="2"/>
      <c r="K15815" s="2"/>
    </row>
    <row r="15816" customFormat="false" ht="15" hidden="false" customHeight="false" outlineLevel="0" collapsed="false">
      <c r="A15816" s="2" t="s">
        <v>21316</v>
      </c>
      <c r="B15816" s="13" t="n">
        <v>131</v>
      </c>
      <c r="C15816" s="13" t="n">
        <v>128</v>
      </c>
      <c r="D15816" s="14" t="n">
        <f aca="false">C15816/Summary!$B$4</f>
        <v>0.00853333333333333</v>
      </c>
      <c r="E15816" s="15" t="n">
        <v>0.714285714285714</v>
      </c>
      <c r="F15816" s="2" t="s">
        <v>44</v>
      </c>
      <c r="G15816" s="2" t="s">
        <v>53</v>
      </c>
      <c r="H15816" s="2" t="str">
        <f aca="false">IF(AND(E15816&gt;=0.4,E15816&lt;=0.6),"Yes","No")</f>
        <v>No</v>
      </c>
      <c r="I15816" s="2" t="str">
        <f aca="false">IF(AND(F15816="No",G15816="No",H15816="Yes"),"Yes","No")</f>
        <v>No</v>
      </c>
      <c r="J15816" s="2"/>
      <c r="K15816" s="2"/>
    </row>
    <row r="15817" customFormat="false" ht="15" hidden="false" customHeight="false" outlineLevel="0" collapsed="false">
      <c r="A15817" s="2" t="s">
        <v>21317</v>
      </c>
      <c r="B15817" s="13" t="n">
        <v>131</v>
      </c>
      <c r="C15817" s="13" t="n">
        <v>131</v>
      </c>
      <c r="D15817" s="14" t="n">
        <f aca="false">C15817/Summary!$B$4</f>
        <v>0.00873333333333333</v>
      </c>
      <c r="E15817" s="15" t="n">
        <v>0.571428571428571</v>
      </c>
      <c r="F15817" s="2" t="s">
        <v>53</v>
      </c>
      <c r="G15817" s="2" t="s">
        <v>44</v>
      </c>
      <c r="H15817" s="2" t="str">
        <f aca="false">IF(AND(E15817&gt;=0.4,E15817&lt;=0.6),"Yes","No")</f>
        <v>Yes</v>
      </c>
      <c r="I15817" s="2" t="str">
        <f aca="false">IF(AND(F15817="No",G15817="No",H15817="Yes"),"Yes","No")</f>
        <v>No</v>
      </c>
      <c r="J15817" s="2"/>
      <c r="K15817" s="2"/>
    </row>
    <row r="15818" customFormat="false" ht="15" hidden="false" customHeight="false" outlineLevel="0" collapsed="false">
      <c r="A15818" s="2" t="s">
        <v>21318</v>
      </c>
      <c r="B15818" s="13" t="n">
        <v>131</v>
      </c>
      <c r="C15818" s="13" t="n">
        <v>130</v>
      </c>
      <c r="D15818" s="14" t="n">
        <f aca="false">C15818/Summary!$B$4</f>
        <v>0.00866666666666667</v>
      </c>
      <c r="E15818" s="15" t="n">
        <v>0.857142857142857</v>
      </c>
      <c r="F15818" s="2" t="s">
        <v>53</v>
      </c>
      <c r="G15818" s="2" t="s">
        <v>44</v>
      </c>
      <c r="H15818" s="2" t="str">
        <f aca="false">IF(AND(E15818&gt;=0.4,E15818&lt;=0.6),"Yes","No")</f>
        <v>No</v>
      </c>
      <c r="I15818" s="2" t="str">
        <f aca="false">IF(AND(F15818="No",G15818="No",H15818="Yes"),"Yes","No")</f>
        <v>No</v>
      </c>
      <c r="J15818" s="2"/>
      <c r="K15818" s="2"/>
    </row>
    <row r="15819" customFormat="false" ht="15" hidden="false" customHeight="false" outlineLevel="0" collapsed="false">
      <c r="A15819" s="2" t="s">
        <v>21319</v>
      </c>
      <c r="B15819" s="13" t="n">
        <v>131</v>
      </c>
      <c r="C15819" s="13" t="n">
        <v>131</v>
      </c>
      <c r="D15819" s="14" t="n">
        <f aca="false">C15819/Summary!$B$4</f>
        <v>0.00873333333333333</v>
      </c>
      <c r="E15819" s="15" t="n">
        <v>0.571428571428571</v>
      </c>
      <c r="F15819" s="2" t="s">
        <v>53</v>
      </c>
      <c r="G15819" s="2" t="s">
        <v>44</v>
      </c>
      <c r="H15819" s="2" t="str">
        <f aca="false">IF(AND(E15819&gt;=0.4,E15819&lt;=0.6),"Yes","No")</f>
        <v>Yes</v>
      </c>
      <c r="I15819" s="2" t="str">
        <f aca="false">IF(AND(F15819="No",G15819="No",H15819="Yes"),"Yes","No")</f>
        <v>No</v>
      </c>
      <c r="J15819" s="2"/>
      <c r="K15819" s="2"/>
    </row>
    <row r="15820" customFormat="false" ht="15" hidden="false" customHeight="false" outlineLevel="0" collapsed="false">
      <c r="A15820" s="2" t="s">
        <v>21320</v>
      </c>
      <c r="B15820" s="13" t="n">
        <v>131</v>
      </c>
      <c r="C15820" s="13" t="n">
        <v>130</v>
      </c>
      <c r="D15820" s="14" t="n">
        <f aca="false">C15820/Summary!$B$4</f>
        <v>0.00866666666666667</v>
      </c>
      <c r="E15820" s="15" t="n">
        <v>0.714285714285714</v>
      </c>
      <c r="F15820" s="2" t="s">
        <v>53</v>
      </c>
      <c r="G15820" s="2" t="s">
        <v>53</v>
      </c>
      <c r="H15820" s="2" t="str">
        <f aca="false">IF(AND(E15820&gt;=0.4,E15820&lt;=0.6),"Yes","No")</f>
        <v>No</v>
      </c>
      <c r="I15820" s="2" t="str">
        <f aca="false">IF(AND(F15820="No",G15820="No",H15820="Yes"),"Yes","No")</f>
        <v>No</v>
      </c>
      <c r="J15820" s="2"/>
      <c r="K15820" s="2"/>
    </row>
    <row r="15821" customFormat="false" ht="15" hidden="false" customHeight="false" outlineLevel="0" collapsed="false">
      <c r="A15821" s="2" t="s">
        <v>21321</v>
      </c>
      <c r="B15821" s="13" t="n">
        <v>131</v>
      </c>
      <c r="C15821" s="13" t="n">
        <v>131</v>
      </c>
      <c r="D15821" s="14" t="n">
        <f aca="false">C15821/Summary!$B$4</f>
        <v>0.00873333333333333</v>
      </c>
      <c r="E15821" s="15" t="n">
        <v>0.428571428571429</v>
      </c>
      <c r="F15821" s="2" t="s">
        <v>53</v>
      </c>
      <c r="G15821" s="2" t="s">
        <v>44</v>
      </c>
      <c r="H15821" s="2" t="str">
        <f aca="false">IF(AND(E15821&gt;=0.4,E15821&lt;=0.6),"Yes","No")</f>
        <v>Yes</v>
      </c>
      <c r="I15821" s="2" t="str">
        <f aca="false">IF(AND(F15821="No",G15821="No",H15821="Yes"),"Yes","No")</f>
        <v>No</v>
      </c>
      <c r="J15821" s="2"/>
      <c r="K15821" s="2"/>
    </row>
    <row r="15822" customFormat="false" ht="15" hidden="false" customHeight="false" outlineLevel="0" collapsed="false">
      <c r="A15822" s="2" t="s">
        <v>21322</v>
      </c>
      <c r="B15822" s="13" t="n">
        <v>131</v>
      </c>
      <c r="C15822" s="13" t="n">
        <v>131</v>
      </c>
      <c r="D15822" s="14" t="n">
        <f aca="false">C15822/Summary!$B$4</f>
        <v>0.00873333333333333</v>
      </c>
      <c r="E15822" s="15" t="n">
        <v>0.714285714285714</v>
      </c>
      <c r="F15822" s="2" t="s">
        <v>53</v>
      </c>
      <c r="G15822" s="2" t="s">
        <v>44</v>
      </c>
      <c r="H15822" s="2" t="str">
        <f aca="false">IF(AND(E15822&gt;=0.4,E15822&lt;=0.6),"Yes","No")</f>
        <v>No</v>
      </c>
      <c r="I15822" s="2" t="str">
        <f aca="false">IF(AND(F15822="No",G15822="No",H15822="Yes"),"Yes","No")</f>
        <v>No</v>
      </c>
      <c r="J15822" s="2"/>
      <c r="K15822" s="2"/>
    </row>
    <row r="15823" customFormat="false" ht="15" hidden="false" customHeight="false" outlineLevel="0" collapsed="false">
      <c r="A15823" s="2" t="s">
        <v>21323</v>
      </c>
      <c r="B15823" s="13" t="n">
        <v>131</v>
      </c>
      <c r="C15823" s="13" t="n">
        <v>131</v>
      </c>
      <c r="D15823" s="14" t="n">
        <f aca="false">C15823/Summary!$B$4</f>
        <v>0.00873333333333333</v>
      </c>
      <c r="E15823" s="15" t="n">
        <v>0.285714285714286</v>
      </c>
      <c r="F15823" s="2" t="s">
        <v>53</v>
      </c>
      <c r="G15823" s="2" t="s">
        <v>53</v>
      </c>
      <c r="H15823" s="2" t="str">
        <f aca="false">IF(AND(E15823&gt;=0.4,E15823&lt;=0.6),"Yes","No")</f>
        <v>No</v>
      </c>
      <c r="I15823" s="2" t="str">
        <f aca="false">IF(AND(F15823="No",G15823="No",H15823="Yes"),"Yes","No")</f>
        <v>No</v>
      </c>
      <c r="J15823" s="2"/>
      <c r="K15823" s="2"/>
    </row>
    <row r="15824" customFormat="false" ht="15" hidden="false" customHeight="false" outlineLevel="0" collapsed="false">
      <c r="A15824" s="2" t="s">
        <v>21324</v>
      </c>
      <c r="B15824" s="13" t="n">
        <v>131</v>
      </c>
      <c r="C15824" s="13" t="n">
        <v>130</v>
      </c>
      <c r="D15824" s="14" t="n">
        <f aca="false">C15824/Summary!$B$4</f>
        <v>0.00866666666666667</v>
      </c>
      <c r="E15824" s="15" t="n">
        <v>0.571428571428571</v>
      </c>
      <c r="F15824" s="2" t="s">
        <v>53</v>
      </c>
      <c r="G15824" s="2" t="s">
        <v>44</v>
      </c>
      <c r="H15824" s="2" t="str">
        <f aca="false">IF(AND(E15824&gt;=0.4,E15824&lt;=0.6),"Yes","No")</f>
        <v>Yes</v>
      </c>
      <c r="I15824" s="2" t="str">
        <f aca="false">IF(AND(F15824="No",G15824="No",H15824="Yes"),"Yes","No")</f>
        <v>No</v>
      </c>
      <c r="J15824" s="2"/>
      <c r="K15824" s="2"/>
    </row>
    <row r="15825" customFormat="false" ht="15" hidden="false" customHeight="false" outlineLevel="0" collapsed="false">
      <c r="A15825" s="2" t="s">
        <v>21325</v>
      </c>
      <c r="B15825" s="13" t="n">
        <v>131</v>
      </c>
      <c r="C15825" s="13" t="n">
        <v>131</v>
      </c>
      <c r="D15825" s="14" t="n">
        <f aca="false">C15825/Summary!$B$4</f>
        <v>0.00873333333333333</v>
      </c>
      <c r="E15825" s="15" t="n">
        <v>0.142857142857143</v>
      </c>
      <c r="F15825" s="2" t="s">
        <v>53</v>
      </c>
      <c r="G15825" s="2" t="s">
        <v>44</v>
      </c>
      <c r="H15825" s="2" t="str">
        <f aca="false">IF(AND(E15825&gt;=0.4,E15825&lt;=0.6),"Yes","No")</f>
        <v>No</v>
      </c>
      <c r="I15825" s="2" t="str">
        <f aca="false">IF(AND(F15825="No",G15825="No",H15825="Yes"),"Yes","No")</f>
        <v>No</v>
      </c>
      <c r="J15825" s="2"/>
      <c r="K15825" s="2"/>
    </row>
    <row r="15826" customFormat="false" ht="15" hidden="false" customHeight="false" outlineLevel="0" collapsed="false">
      <c r="A15826" s="2" t="s">
        <v>21326</v>
      </c>
      <c r="B15826" s="13" t="n">
        <v>131</v>
      </c>
      <c r="C15826" s="13" t="n">
        <v>131</v>
      </c>
      <c r="D15826" s="14" t="n">
        <f aca="false">C15826/Summary!$B$4</f>
        <v>0.00873333333333333</v>
      </c>
      <c r="E15826" s="15" t="n">
        <v>0.428571428571429</v>
      </c>
      <c r="F15826" s="2" t="s">
        <v>53</v>
      </c>
      <c r="G15826" s="2" t="s">
        <v>44</v>
      </c>
      <c r="H15826" s="2" t="str">
        <f aca="false">IF(AND(E15826&gt;=0.4,E15826&lt;=0.6),"Yes","No")</f>
        <v>Yes</v>
      </c>
      <c r="I15826" s="2" t="str">
        <f aca="false">IF(AND(F15826="No",G15826="No",H15826="Yes"),"Yes","No")</f>
        <v>No</v>
      </c>
      <c r="J15826" s="2"/>
      <c r="K15826" s="2"/>
    </row>
    <row r="15827" customFormat="false" ht="15" hidden="false" customHeight="false" outlineLevel="0" collapsed="false">
      <c r="A15827" s="2" t="s">
        <v>21327</v>
      </c>
      <c r="B15827" s="13" t="n">
        <v>131</v>
      </c>
      <c r="C15827" s="13" t="n">
        <v>131</v>
      </c>
      <c r="D15827" s="14" t="n">
        <f aca="false">C15827/Summary!$B$4</f>
        <v>0.00873333333333333</v>
      </c>
      <c r="E15827" s="15" t="n">
        <v>0.714285714285714</v>
      </c>
      <c r="F15827" s="2" t="s">
        <v>53</v>
      </c>
      <c r="G15827" s="2" t="s">
        <v>53</v>
      </c>
      <c r="H15827" s="2" t="str">
        <f aca="false">IF(AND(E15827&gt;=0.4,E15827&lt;=0.6),"Yes","No")</f>
        <v>No</v>
      </c>
      <c r="I15827" s="2" t="str">
        <f aca="false">IF(AND(F15827="No",G15827="No",H15827="Yes"),"Yes","No")</f>
        <v>No</v>
      </c>
      <c r="J15827" s="2"/>
      <c r="K15827" s="2"/>
    </row>
    <row r="15828" customFormat="false" ht="15" hidden="false" customHeight="false" outlineLevel="0" collapsed="false">
      <c r="A15828" s="2" t="s">
        <v>21328</v>
      </c>
      <c r="B15828" s="13" t="n">
        <v>131</v>
      </c>
      <c r="C15828" s="13" t="n">
        <v>131</v>
      </c>
      <c r="D15828" s="14" t="n">
        <f aca="false">C15828/Summary!$B$4</f>
        <v>0.00873333333333333</v>
      </c>
      <c r="E15828" s="15" t="n">
        <v>0.857142857142857</v>
      </c>
      <c r="F15828" s="2" t="s">
        <v>53</v>
      </c>
      <c r="G15828" s="2" t="s">
        <v>44</v>
      </c>
      <c r="H15828" s="2" t="str">
        <f aca="false">IF(AND(E15828&gt;=0.4,E15828&lt;=0.6),"Yes","No")</f>
        <v>No</v>
      </c>
      <c r="I15828" s="2" t="str">
        <f aca="false">IF(AND(F15828="No",G15828="No",H15828="Yes"),"Yes","No")</f>
        <v>No</v>
      </c>
      <c r="J15828" s="2"/>
      <c r="K15828" s="2"/>
    </row>
    <row r="15829" customFormat="false" ht="15" hidden="false" customHeight="false" outlineLevel="0" collapsed="false">
      <c r="A15829" s="2" t="s">
        <v>21329</v>
      </c>
      <c r="B15829" s="13" t="n">
        <v>131</v>
      </c>
      <c r="C15829" s="13" t="n">
        <v>130</v>
      </c>
      <c r="D15829" s="14" t="n">
        <f aca="false">C15829/Summary!$B$4</f>
        <v>0.00866666666666667</v>
      </c>
      <c r="E15829" s="15" t="n">
        <v>0.714285714285714</v>
      </c>
      <c r="F15829" s="2" t="s">
        <v>53</v>
      </c>
      <c r="G15829" s="2" t="s">
        <v>44</v>
      </c>
      <c r="H15829" s="2" t="str">
        <f aca="false">IF(AND(E15829&gt;=0.4,E15829&lt;=0.6),"Yes","No")</f>
        <v>No</v>
      </c>
      <c r="I15829" s="2" t="str">
        <f aca="false">IF(AND(F15829="No",G15829="No",H15829="Yes"),"Yes","No")</f>
        <v>No</v>
      </c>
      <c r="J15829" s="2"/>
      <c r="K15829" s="2"/>
    </row>
    <row r="15830" customFormat="false" ht="15" hidden="false" customHeight="false" outlineLevel="0" collapsed="false">
      <c r="A15830" s="2" t="s">
        <v>21330</v>
      </c>
      <c r="B15830" s="13" t="n">
        <v>131</v>
      </c>
      <c r="C15830" s="13" t="n">
        <v>131</v>
      </c>
      <c r="D15830" s="14" t="n">
        <f aca="false">C15830/Summary!$B$4</f>
        <v>0.00873333333333333</v>
      </c>
      <c r="E15830" s="15" t="n">
        <v>0.428571428571429</v>
      </c>
      <c r="F15830" s="2" t="s">
        <v>53</v>
      </c>
      <c r="G15830" s="2" t="s">
        <v>44</v>
      </c>
      <c r="H15830" s="2" t="str">
        <f aca="false">IF(AND(E15830&gt;=0.4,E15830&lt;=0.6),"Yes","No")</f>
        <v>Yes</v>
      </c>
      <c r="I15830" s="2" t="str">
        <f aca="false">IF(AND(F15830="No",G15830="No",H15830="Yes"),"Yes","No")</f>
        <v>No</v>
      </c>
      <c r="J15830" s="2"/>
      <c r="K15830" s="2"/>
    </row>
    <row r="15831" customFormat="false" ht="15" hidden="false" customHeight="false" outlineLevel="0" collapsed="false">
      <c r="A15831" s="2" t="s">
        <v>21331</v>
      </c>
      <c r="B15831" s="13" t="n">
        <v>131</v>
      </c>
      <c r="C15831" s="13" t="n">
        <v>131</v>
      </c>
      <c r="D15831" s="14" t="n">
        <f aca="false">C15831/Summary!$B$4</f>
        <v>0.00873333333333333</v>
      </c>
      <c r="E15831" s="15" t="n">
        <v>0.571428571428571</v>
      </c>
      <c r="F15831" s="2" t="s">
        <v>53</v>
      </c>
      <c r="G15831" s="2" t="s">
        <v>44</v>
      </c>
      <c r="H15831" s="2" t="str">
        <f aca="false">IF(AND(E15831&gt;=0.4,E15831&lt;=0.6),"Yes","No")</f>
        <v>Yes</v>
      </c>
      <c r="I15831" s="2" t="str">
        <f aca="false">IF(AND(F15831="No",G15831="No",H15831="Yes"),"Yes","No")</f>
        <v>No</v>
      </c>
      <c r="J15831" s="2"/>
      <c r="K15831" s="2"/>
    </row>
    <row r="15832" customFormat="false" ht="15" hidden="false" customHeight="false" outlineLevel="0" collapsed="false">
      <c r="A15832" s="2" t="s">
        <v>21332</v>
      </c>
      <c r="B15832" s="13" t="n">
        <v>131</v>
      </c>
      <c r="C15832" s="13" t="n">
        <v>131</v>
      </c>
      <c r="D15832" s="14" t="n">
        <f aca="false">C15832/Summary!$B$4</f>
        <v>0.00873333333333333</v>
      </c>
      <c r="E15832" s="15" t="n">
        <v>0.428571428571429</v>
      </c>
      <c r="F15832" s="2" t="s">
        <v>53</v>
      </c>
      <c r="G15832" s="2" t="s">
        <v>53</v>
      </c>
      <c r="H15832" s="2" t="str">
        <f aca="false">IF(AND(E15832&gt;=0.4,E15832&lt;=0.6),"Yes","No")</f>
        <v>Yes</v>
      </c>
      <c r="I15832" s="2" t="str">
        <f aca="false">IF(AND(F15832="No",G15832="No",H15832="Yes"),"Yes","No")</f>
        <v>No</v>
      </c>
      <c r="J15832" s="2"/>
      <c r="K15832" s="2"/>
    </row>
    <row r="15833" customFormat="false" ht="15" hidden="false" customHeight="false" outlineLevel="0" collapsed="false">
      <c r="A15833" s="2" t="s">
        <v>21333</v>
      </c>
      <c r="B15833" s="13" t="n">
        <v>131</v>
      </c>
      <c r="C15833" s="13" t="n">
        <v>126</v>
      </c>
      <c r="D15833" s="14" t="n">
        <f aca="false">C15833/Summary!$B$4</f>
        <v>0.0084</v>
      </c>
      <c r="E15833" s="15" t="n">
        <v>0.428571428571429</v>
      </c>
      <c r="F15833" s="2" t="s">
        <v>53</v>
      </c>
      <c r="G15833" s="2" t="s">
        <v>53</v>
      </c>
      <c r="H15833" s="2" t="str">
        <f aca="false">IF(AND(E15833&gt;=0.4,E15833&lt;=0.6),"Yes","No")</f>
        <v>Yes</v>
      </c>
      <c r="I15833" s="2" t="str">
        <f aca="false">IF(AND(F15833="No",G15833="No",H15833="Yes"),"Yes","No")</f>
        <v>No</v>
      </c>
      <c r="J15833" s="2"/>
      <c r="K15833" s="2"/>
    </row>
    <row r="15834" customFormat="false" ht="15" hidden="false" customHeight="false" outlineLevel="0" collapsed="false">
      <c r="A15834" s="2" t="s">
        <v>21334</v>
      </c>
      <c r="B15834" s="13" t="n">
        <v>131</v>
      </c>
      <c r="C15834" s="13" t="n">
        <v>130</v>
      </c>
      <c r="D15834" s="14" t="n">
        <f aca="false">C15834/Summary!$B$4</f>
        <v>0.00866666666666667</v>
      </c>
      <c r="E15834" s="15" t="n">
        <v>0.714285714285714</v>
      </c>
      <c r="F15834" s="2" t="s">
        <v>53</v>
      </c>
      <c r="G15834" s="2" t="s">
        <v>53</v>
      </c>
      <c r="H15834" s="2" t="str">
        <f aca="false">IF(AND(E15834&gt;=0.4,E15834&lt;=0.6),"Yes","No")</f>
        <v>No</v>
      </c>
      <c r="I15834" s="2" t="str">
        <f aca="false">IF(AND(F15834="No",G15834="No",H15834="Yes"),"Yes","No")</f>
        <v>No</v>
      </c>
      <c r="J15834" s="2"/>
      <c r="K15834" s="2"/>
    </row>
    <row r="15835" customFormat="false" ht="15" hidden="false" customHeight="false" outlineLevel="0" collapsed="false">
      <c r="A15835" s="2" t="s">
        <v>21335</v>
      </c>
      <c r="B15835" s="13" t="n">
        <v>131</v>
      </c>
      <c r="C15835" s="13" t="n">
        <v>131</v>
      </c>
      <c r="D15835" s="14" t="n">
        <f aca="false">C15835/Summary!$B$4</f>
        <v>0.00873333333333333</v>
      </c>
      <c r="E15835" s="15" t="n">
        <v>0.571428571428571</v>
      </c>
      <c r="F15835" s="2" t="s">
        <v>53</v>
      </c>
      <c r="G15835" s="2" t="s">
        <v>44</v>
      </c>
      <c r="H15835" s="2" t="str">
        <f aca="false">IF(AND(E15835&gt;=0.4,E15835&lt;=0.6),"Yes","No")</f>
        <v>Yes</v>
      </c>
      <c r="I15835" s="2" t="str">
        <f aca="false">IF(AND(F15835="No",G15835="No",H15835="Yes"),"Yes","No")</f>
        <v>No</v>
      </c>
      <c r="J15835" s="2"/>
      <c r="K15835" s="2"/>
    </row>
    <row r="15836" customFormat="false" ht="15" hidden="false" customHeight="false" outlineLevel="0" collapsed="false">
      <c r="A15836" s="2" t="s">
        <v>21336</v>
      </c>
      <c r="B15836" s="13" t="n">
        <v>131</v>
      </c>
      <c r="C15836" s="13" t="n">
        <v>131</v>
      </c>
      <c r="D15836" s="14" t="n">
        <f aca="false">C15836/Summary!$B$4</f>
        <v>0.00873333333333333</v>
      </c>
      <c r="E15836" s="15" t="n">
        <v>0.571428571428571</v>
      </c>
      <c r="F15836" s="2" t="s">
        <v>53</v>
      </c>
      <c r="G15836" s="2" t="s">
        <v>44</v>
      </c>
      <c r="H15836" s="2" t="str">
        <f aca="false">IF(AND(E15836&gt;=0.4,E15836&lt;=0.6),"Yes","No")</f>
        <v>Yes</v>
      </c>
      <c r="I15836" s="2" t="str">
        <f aca="false">IF(AND(F15836="No",G15836="No",H15836="Yes"),"Yes","No")</f>
        <v>No</v>
      </c>
      <c r="J15836" s="2"/>
      <c r="K15836" s="2"/>
    </row>
    <row r="15837" customFormat="false" ht="15" hidden="false" customHeight="false" outlineLevel="0" collapsed="false">
      <c r="A15837" s="2" t="s">
        <v>21337</v>
      </c>
      <c r="B15837" s="13" t="n">
        <v>131</v>
      </c>
      <c r="C15837" s="13" t="n">
        <v>131</v>
      </c>
      <c r="D15837" s="14" t="n">
        <f aca="false">C15837/Summary!$B$4</f>
        <v>0.00873333333333333</v>
      </c>
      <c r="E15837" s="15" t="n">
        <v>0.428571428571429</v>
      </c>
      <c r="F15837" s="2" t="s">
        <v>53</v>
      </c>
      <c r="G15837" s="2" t="s">
        <v>53</v>
      </c>
      <c r="H15837" s="2" t="str">
        <f aca="false">IF(AND(E15837&gt;=0.4,E15837&lt;=0.6),"Yes","No")</f>
        <v>Yes</v>
      </c>
      <c r="I15837" s="2" t="str">
        <f aca="false">IF(AND(F15837="No",G15837="No",H15837="Yes"),"Yes","No")</f>
        <v>No</v>
      </c>
      <c r="J15837" s="2"/>
      <c r="K15837" s="2"/>
    </row>
    <row r="15838" customFormat="false" ht="15" hidden="false" customHeight="false" outlineLevel="0" collapsed="false">
      <c r="A15838" s="2" t="s">
        <v>21338</v>
      </c>
      <c r="B15838" s="13" t="n">
        <v>131</v>
      </c>
      <c r="C15838" s="13" t="n">
        <v>130</v>
      </c>
      <c r="D15838" s="14" t="n">
        <f aca="false">C15838/Summary!$B$4</f>
        <v>0.00866666666666667</v>
      </c>
      <c r="E15838" s="15" t="n">
        <v>0.714285714285714</v>
      </c>
      <c r="F15838" s="2" t="s">
        <v>53</v>
      </c>
      <c r="G15838" s="2" t="s">
        <v>44</v>
      </c>
      <c r="H15838" s="2" t="str">
        <f aca="false">IF(AND(E15838&gt;=0.4,E15838&lt;=0.6),"Yes","No")</f>
        <v>No</v>
      </c>
      <c r="I15838" s="2" t="str">
        <f aca="false">IF(AND(F15838="No",G15838="No",H15838="Yes"),"Yes","No")</f>
        <v>No</v>
      </c>
      <c r="J15838" s="2"/>
      <c r="K15838" s="2"/>
    </row>
    <row r="15839" customFormat="false" ht="15" hidden="false" customHeight="false" outlineLevel="0" collapsed="false">
      <c r="A15839" s="2" t="s">
        <v>21339</v>
      </c>
      <c r="B15839" s="13" t="n">
        <v>131</v>
      </c>
      <c r="C15839" s="13" t="n">
        <v>131</v>
      </c>
      <c r="D15839" s="14" t="n">
        <f aca="false">C15839/Summary!$B$4</f>
        <v>0.00873333333333333</v>
      </c>
      <c r="E15839" s="15" t="n">
        <v>0.428571428571429</v>
      </c>
      <c r="F15839" s="2" t="s">
        <v>53</v>
      </c>
      <c r="G15839" s="2" t="s">
        <v>44</v>
      </c>
      <c r="H15839" s="2" t="str">
        <f aca="false">IF(AND(E15839&gt;=0.4,E15839&lt;=0.6),"Yes","No")</f>
        <v>Yes</v>
      </c>
      <c r="I15839" s="2" t="str">
        <f aca="false">IF(AND(F15839="No",G15839="No",H15839="Yes"),"Yes","No")</f>
        <v>No</v>
      </c>
      <c r="J15839" s="2"/>
      <c r="K15839" s="2"/>
    </row>
    <row r="15840" customFormat="false" ht="15" hidden="false" customHeight="false" outlineLevel="0" collapsed="false">
      <c r="A15840" s="2" t="s">
        <v>21340</v>
      </c>
      <c r="B15840" s="13" t="n">
        <v>131</v>
      </c>
      <c r="C15840" s="13" t="n">
        <v>131</v>
      </c>
      <c r="D15840" s="14" t="n">
        <f aca="false">C15840/Summary!$B$4</f>
        <v>0.00873333333333333</v>
      </c>
      <c r="E15840" s="15" t="n">
        <v>0.571428571428571</v>
      </c>
      <c r="F15840" s="2" t="s">
        <v>53</v>
      </c>
      <c r="G15840" s="2" t="s">
        <v>53</v>
      </c>
      <c r="H15840" s="2" t="str">
        <f aca="false">IF(AND(E15840&gt;=0.4,E15840&lt;=0.6),"Yes","No")</f>
        <v>Yes</v>
      </c>
      <c r="I15840" s="2" t="str">
        <f aca="false">IF(AND(F15840="No",G15840="No",H15840="Yes"),"Yes","No")</f>
        <v>No</v>
      </c>
      <c r="J15840" s="2"/>
      <c r="K15840" s="2"/>
    </row>
    <row r="15841" customFormat="false" ht="15" hidden="false" customHeight="false" outlineLevel="0" collapsed="false">
      <c r="A15841" s="2" t="s">
        <v>21341</v>
      </c>
      <c r="B15841" s="13" t="n">
        <v>131</v>
      </c>
      <c r="C15841" s="13" t="n">
        <v>131</v>
      </c>
      <c r="D15841" s="14" t="n">
        <f aca="false">C15841/Summary!$B$4</f>
        <v>0.00873333333333333</v>
      </c>
      <c r="E15841" s="15" t="n">
        <v>0.714285714285714</v>
      </c>
      <c r="F15841" s="2" t="s">
        <v>53</v>
      </c>
      <c r="G15841" s="2" t="s">
        <v>44</v>
      </c>
      <c r="H15841" s="2" t="str">
        <f aca="false">IF(AND(E15841&gt;=0.4,E15841&lt;=0.6),"Yes","No")</f>
        <v>No</v>
      </c>
      <c r="I15841" s="2" t="str">
        <f aca="false">IF(AND(F15841="No",G15841="No",H15841="Yes"),"Yes","No")</f>
        <v>No</v>
      </c>
      <c r="J15841" s="2"/>
      <c r="K15841" s="2"/>
    </row>
    <row r="15842" customFormat="false" ht="15" hidden="false" customHeight="false" outlineLevel="0" collapsed="false">
      <c r="A15842" s="2" t="s">
        <v>21342</v>
      </c>
      <c r="B15842" s="13" t="n">
        <v>131</v>
      </c>
      <c r="C15842" s="13" t="n">
        <v>131</v>
      </c>
      <c r="D15842" s="14" t="n">
        <f aca="false">C15842/Summary!$B$4</f>
        <v>0.00873333333333333</v>
      </c>
      <c r="E15842" s="15" t="n">
        <v>0.571428571428571</v>
      </c>
      <c r="F15842" s="2" t="s">
        <v>53</v>
      </c>
      <c r="G15842" s="2" t="s">
        <v>53</v>
      </c>
      <c r="H15842" s="2" t="str">
        <f aca="false">IF(AND(E15842&gt;=0.4,E15842&lt;=0.6),"Yes","No")</f>
        <v>Yes</v>
      </c>
      <c r="I15842" s="2" t="str">
        <f aca="false">IF(AND(F15842="No",G15842="No",H15842="Yes"),"Yes","No")</f>
        <v>No</v>
      </c>
      <c r="J15842" s="2"/>
      <c r="K15842" s="2"/>
    </row>
    <row r="15843" customFormat="false" ht="15" hidden="false" customHeight="false" outlineLevel="0" collapsed="false">
      <c r="A15843" s="2" t="s">
        <v>21343</v>
      </c>
      <c r="B15843" s="13" t="n">
        <v>131</v>
      </c>
      <c r="C15843" s="13" t="n">
        <v>131</v>
      </c>
      <c r="D15843" s="14" t="n">
        <f aca="false">C15843/Summary!$B$4</f>
        <v>0.00873333333333333</v>
      </c>
      <c r="E15843" s="15" t="n">
        <v>0.857142857142857</v>
      </c>
      <c r="F15843" s="2" t="s">
        <v>53</v>
      </c>
      <c r="G15843" s="2" t="s">
        <v>44</v>
      </c>
      <c r="H15843" s="2" t="str">
        <f aca="false">IF(AND(E15843&gt;=0.4,E15843&lt;=0.6),"Yes","No")</f>
        <v>No</v>
      </c>
      <c r="I15843" s="2" t="str">
        <f aca="false">IF(AND(F15843="No",G15843="No",H15843="Yes"),"Yes","No")</f>
        <v>No</v>
      </c>
      <c r="J15843" s="2"/>
      <c r="K15843" s="2"/>
    </row>
    <row r="15844" customFormat="false" ht="15" hidden="false" customHeight="false" outlineLevel="0" collapsed="false">
      <c r="A15844" s="2" t="s">
        <v>21344</v>
      </c>
      <c r="B15844" s="13" t="n">
        <v>131</v>
      </c>
      <c r="C15844" s="13" t="n">
        <v>131</v>
      </c>
      <c r="D15844" s="14" t="n">
        <f aca="false">C15844/Summary!$B$4</f>
        <v>0.00873333333333333</v>
      </c>
      <c r="E15844" s="15" t="n">
        <v>0.285714285714286</v>
      </c>
      <c r="F15844" s="2" t="s">
        <v>53</v>
      </c>
      <c r="G15844" s="2" t="s">
        <v>44</v>
      </c>
      <c r="H15844" s="2" t="str">
        <f aca="false">IF(AND(E15844&gt;=0.4,E15844&lt;=0.6),"Yes","No")</f>
        <v>No</v>
      </c>
      <c r="I15844" s="2" t="str">
        <f aca="false">IF(AND(F15844="No",G15844="No",H15844="Yes"),"Yes","No")</f>
        <v>No</v>
      </c>
      <c r="J15844" s="2"/>
      <c r="K15844" s="2"/>
    </row>
    <row r="15845" customFormat="false" ht="15" hidden="false" customHeight="false" outlineLevel="0" collapsed="false">
      <c r="A15845" s="2" t="s">
        <v>21345</v>
      </c>
      <c r="B15845" s="13" t="n">
        <v>131</v>
      </c>
      <c r="C15845" s="13" t="n">
        <v>129</v>
      </c>
      <c r="D15845" s="14" t="n">
        <f aca="false">C15845/Summary!$B$4</f>
        <v>0.0086</v>
      </c>
      <c r="E15845" s="15" t="n">
        <v>0.857142857142857</v>
      </c>
      <c r="F15845" s="2" t="s">
        <v>53</v>
      </c>
      <c r="G15845" s="2" t="s">
        <v>44</v>
      </c>
      <c r="H15845" s="2" t="str">
        <f aca="false">IF(AND(E15845&gt;=0.4,E15845&lt;=0.6),"Yes","No")</f>
        <v>No</v>
      </c>
      <c r="I15845" s="2" t="str">
        <f aca="false">IF(AND(F15845="No",G15845="No",H15845="Yes"),"Yes","No")</f>
        <v>No</v>
      </c>
      <c r="J15845" s="2"/>
      <c r="K15845" s="2"/>
    </row>
    <row r="15846" customFormat="false" ht="15" hidden="false" customHeight="false" outlineLevel="0" collapsed="false">
      <c r="A15846" s="2" t="s">
        <v>21346</v>
      </c>
      <c r="B15846" s="13" t="n">
        <v>131</v>
      </c>
      <c r="C15846" s="13" t="n">
        <v>131</v>
      </c>
      <c r="D15846" s="14" t="n">
        <f aca="false">C15846/Summary!$B$4</f>
        <v>0.00873333333333333</v>
      </c>
      <c r="E15846" s="15" t="n">
        <v>0.571428571428571</v>
      </c>
      <c r="F15846" s="2" t="s">
        <v>53</v>
      </c>
      <c r="G15846" s="2" t="s">
        <v>44</v>
      </c>
      <c r="H15846" s="2" t="str">
        <f aca="false">IF(AND(E15846&gt;=0.4,E15846&lt;=0.6),"Yes","No")</f>
        <v>Yes</v>
      </c>
      <c r="I15846" s="2" t="str">
        <f aca="false">IF(AND(F15846="No",G15846="No",H15846="Yes"),"Yes","No")</f>
        <v>No</v>
      </c>
      <c r="J15846" s="2"/>
      <c r="K15846" s="2"/>
    </row>
    <row r="15847" customFormat="false" ht="15" hidden="false" customHeight="false" outlineLevel="0" collapsed="false">
      <c r="A15847" s="2" t="s">
        <v>21347</v>
      </c>
      <c r="B15847" s="13" t="n">
        <v>131</v>
      </c>
      <c r="C15847" s="13" t="n">
        <v>131</v>
      </c>
      <c r="D15847" s="14" t="n">
        <f aca="false">C15847/Summary!$B$4</f>
        <v>0.00873333333333333</v>
      </c>
      <c r="E15847" s="15" t="n">
        <v>0.857142857142857</v>
      </c>
      <c r="F15847" s="2" t="s">
        <v>53</v>
      </c>
      <c r="G15847" s="2" t="s">
        <v>44</v>
      </c>
      <c r="H15847" s="2" t="str">
        <f aca="false">IF(AND(E15847&gt;=0.4,E15847&lt;=0.6),"Yes","No")</f>
        <v>No</v>
      </c>
      <c r="I15847" s="2" t="str">
        <f aca="false">IF(AND(F15847="No",G15847="No",H15847="Yes"),"Yes","No")</f>
        <v>No</v>
      </c>
      <c r="J15847" s="2"/>
      <c r="K15847" s="2"/>
    </row>
    <row r="15848" customFormat="false" ht="15" hidden="false" customHeight="false" outlineLevel="0" collapsed="false">
      <c r="A15848" s="2" t="s">
        <v>21348</v>
      </c>
      <c r="B15848" s="13" t="n">
        <v>131</v>
      </c>
      <c r="C15848" s="13" t="n">
        <v>131</v>
      </c>
      <c r="D15848" s="14" t="n">
        <f aca="false">C15848/Summary!$B$4</f>
        <v>0.00873333333333333</v>
      </c>
      <c r="E15848" s="15" t="n">
        <v>0.714285714285714</v>
      </c>
      <c r="F15848" s="2" t="s">
        <v>53</v>
      </c>
      <c r="G15848" s="2" t="s">
        <v>44</v>
      </c>
      <c r="H15848" s="2" t="str">
        <f aca="false">IF(AND(E15848&gt;=0.4,E15848&lt;=0.6),"Yes","No")</f>
        <v>No</v>
      </c>
      <c r="I15848" s="2" t="str">
        <f aca="false">IF(AND(F15848="No",G15848="No",H15848="Yes"),"Yes","No")</f>
        <v>No</v>
      </c>
      <c r="J15848" s="2"/>
      <c r="K15848" s="2"/>
    </row>
    <row r="15849" customFormat="false" ht="15" hidden="false" customHeight="false" outlineLevel="0" collapsed="false">
      <c r="A15849" s="2" t="s">
        <v>21349</v>
      </c>
      <c r="B15849" s="13" t="n">
        <v>131</v>
      </c>
      <c r="C15849" s="13" t="n">
        <v>130</v>
      </c>
      <c r="D15849" s="14" t="n">
        <f aca="false">C15849/Summary!$B$4</f>
        <v>0.00866666666666667</v>
      </c>
      <c r="E15849" s="15" t="n">
        <v>0.428571428571429</v>
      </c>
      <c r="F15849" s="2" t="s">
        <v>53</v>
      </c>
      <c r="G15849" s="2" t="s">
        <v>44</v>
      </c>
      <c r="H15849" s="2" t="str">
        <f aca="false">IF(AND(E15849&gt;=0.4,E15849&lt;=0.6),"Yes","No")</f>
        <v>Yes</v>
      </c>
      <c r="I15849" s="2" t="str">
        <f aca="false">IF(AND(F15849="No",G15849="No",H15849="Yes"),"Yes","No")</f>
        <v>No</v>
      </c>
      <c r="J15849" s="2"/>
      <c r="K15849" s="2"/>
    </row>
    <row r="15850" customFormat="false" ht="15" hidden="false" customHeight="false" outlineLevel="0" collapsed="false">
      <c r="A15850" s="2" t="s">
        <v>21350</v>
      </c>
      <c r="B15850" s="13" t="n">
        <v>131</v>
      </c>
      <c r="C15850" s="13" t="n">
        <v>131</v>
      </c>
      <c r="D15850" s="14" t="n">
        <f aca="false">C15850/Summary!$B$4</f>
        <v>0.00873333333333333</v>
      </c>
      <c r="E15850" s="15" t="n">
        <v>0.714285714285714</v>
      </c>
      <c r="F15850" s="2" t="s">
        <v>53</v>
      </c>
      <c r="G15850" s="2" t="s">
        <v>53</v>
      </c>
      <c r="H15850" s="2" t="str">
        <f aca="false">IF(AND(E15850&gt;=0.4,E15850&lt;=0.6),"Yes","No")</f>
        <v>No</v>
      </c>
      <c r="I15850" s="2" t="str">
        <f aca="false">IF(AND(F15850="No",G15850="No",H15850="Yes"),"Yes","No")</f>
        <v>No</v>
      </c>
      <c r="J15850" s="2"/>
      <c r="K15850" s="2"/>
    </row>
    <row r="15851" customFormat="false" ht="15" hidden="false" customHeight="false" outlineLevel="0" collapsed="false">
      <c r="A15851" s="2" t="s">
        <v>21351</v>
      </c>
      <c r="B15851" s="13" t="n">
        <v>131</v>
      </c>
      <c r="C15851" s="13" t="n">
        <v>131</v>
      </c>
      <c r="D15851" s="14" t="n">
        <f aca="false">C15851/Summary!$B$4</f>
        <v>0.00873333333333333</v>
      </c>
      <c r="E15851" s="15" t="n">
        <v>0.571428571428571</v>
      </c>
      <c r="F15851" s="2" t="s">
        <v>53</v>
      </c>
      <c r="G15851" s="2" t="s">
        <v>44</v>
      </c>
      <c r="H15851" s="2" t="str">
        <f aca="false">IF(AND(E15851&gt;=0.4,E15851&lt;=0.6),"Yes","No")</f>
        <v>Yes</v>
      </c>
      <c r="I15851" s="2" t="str">
        <f aca="false">IF(AND(F15851="No",G15851="No",H15851="Yes"),"Yes","No")</f>
        <v>No</v>
      </c>
      <c r="J15851" s="2"/>
      <c r="K15851" s="2"/>
    </row>
    <row r="15852" customFormat="false" ht="15" hidden="false" customHeight="false" outlineLevel="0" collapsed="false">
      <c r="A15852" s="2" t="s">
        <v>21352</v>
      </c>
      <c r="B15852" s="13" t="n">
        <v>131</v>
      </c>
      <c r="C15852" s="13" t="n">
        <v>131</v>
      </c>
      <c r="D15852" s="14" t="n">
        <f aca="false">C15852/Summary!$B$4</f>
        <v>0.00873333333333333</v>
      </c>
      <c r="E15852" s="15" t="n">
        <v>0.428571428571429</v>
      </c>
      <c r="F15852" s="2" t="s">
        <v>53</v>
      </c>
      <c r="G15852" s="2" t="s">
        <v>53</v>
      </c>
      <c r="H15852" s="2" t="str">
        <f aca="false">IF(AND(E15852&gt;=0.4,E15852&lt;=0.6),"Yes","No")</f>
        <v>Yes</v>
      </c>
      <c r="I15852" s="2" t="str">
        <f aca="false">IF(AND(F15852="No",G15852="No",H15852="Yes"),"Yes","No")</f>
        <v>No</v>
      </c>
      <c r="J15852" s="2"/>
      <c r="K15852" s="2"/>
    </row>
    <row r="15853" customFormat="false" ht="15" hidden="false" customHeight="false" outlineLevel="0" collapsed="false">
      <c r="A15853" s="2" t="s">
        <v>21353</v>
      </c>
      <c r="B15853" s="13" t="n">
        <v>131</v>
      </c>
      <c r="C15853" s="13" t="n">
        <v>131</v>
      </c>
      <c r="D15853" s="14" t="n">
        <f aca="false">C15853/Summary!$B$4</f>
        <v>0.00873333333333333</v>
      </c>
      <c r="E15853" s="15" t="n">
        <v>0.571428571428571</v>
      </c>
      <c r="F15853" s="2" t="s">
        <v>53</v>
      </c>
      <c r="G15853" s="2" t="s">
        <v>44</v>
      </c>
      <c r="H15853" s="2" t="str">
        <f aca="false">IF(AND(E15853&gt;=0.4,E15853&lt;=0.6),"Yes","No")</f>
        <v>Yes</v>
      </c>
      <c r="I15853" s="2" t="str">
        <f aca="false">IF(AND(F15853="No",G15853="No",H15853="Yes"),"Yes","No")</f>
        <v>No</v>
      </c>
      <c r="J15853" s="2"/>
      <c r="K15853" s="2"/>
    </row>
    <row r="15854" customFormat="false" ht="15" hidden="false" customHeight="false" outlineLevel="0" collapsed="false">
      <c r="A15854" s="2" t="s">
        <v>21354</v>
      </c>
      <c r="B15854" s="13" t="n">
        <v>131</v>
      </c>
      <c r="C15854" s="13" t="n">
        <v>131</v>
      </c>
      <c r="D15854" s="14" t="n">
        <f aca="false">C15854/Summary!$B$4</f>
        <v>0.00873333333333333</v>
      </c>
      <c r="E15854" s="15" t="n">
        <v>0.571428571428571</v>
      </c>
      <c r="F15854" s="2" t="s">
        <v>53</v>
      </c>
      <c r="G15854" s="2" t="s">
        <v>53</v>
      </c>
      <c r="H15854" s="2" t="str">
        <f aca="false">IF(AND(E15854&gt;=0.4,E15854&lt;=0.6),"Yes","No")</f>
        <v>Yes</v>
      </c>
      <c r="I15854" s="2" t="str">
        <f aca="false">IF(AND(F15854="No",G15854="No",H15854="Yes"),"Yes","No")</f>
        <v>No</v>
      </c>
      <c r="J15854" s="2"/>
      <c r="K15854" s="2"/>
    </row>
    <row r="15855" customFormat="false" ht="15" hidden="false" customHeight="false" outlineLevel="0" collapsed="false">
      <c r="A15855" s="2" t="s">
        <v>21355</v>
      </c>
      <c r="B15855" s="13" t="n">
        <v>131</v>
      </c>
      <c r="C15855" s="13" t="n">
        <v>131</v>
      </c>
      <c r="D15855" s="14" t="n">
        <f aca="false">C15855/Summary!$B$4</f>
        <v>0.00873333333333333</v>
      </c>
      <c r="E15855" s="15" t="n">
        <v>0.714285714285714</v>
      </c>
      <c r="F15855" s="2" t="s">
        <v>44</v>
      </c>
      <c r="G15855" s="2" t="s">
        <v>44</v>
      </c>
      <c r="H15855" s="2" t="str">
        <f aca="false">IF(AND(E15855&gt;=0.4,E15855&lt;=0.6),"Yes","No")</f>
        <v>No</v>
      </c>
      <c r="I15855" s="2" t="str">
        <f aca="false">IF(AND(F15855="No",G15855="No",H15855="Yes"),"Yes","No")</f>
        <v>No</v>
      </c>
      <c r="J15855" s="2"/>
      <c r="K15855" s="2"/>
    </row>
    <row r="15856" customFormat="false" ht="15" hidden="false" customHeight="false" outlineLevel="0" collapsed="false">
      <c r="A15856" s="2" t="s">
        <v>21356</v>
      </c>
      <c r="B15856" s="13" t="n">
        <v>131</v>
      </c>
      <c r="C15856" s="13" t="n">
        <v>130</v>
      </c>
      <c r="D15856" s="14" t="n">
        <f aca="false">C15856/Summary!$B$4</f>
        <v>0.00866666666666667</v>
      </c>
      <c r="E15856" s="15" t="n">
        <v>0.857142857142857</v>
      </c>
      <c r="F15856" s="2" t="s">
        <v>53</v>
      </c>
      <c r="G15856" s="2" t="s">
        <v>53</v>
      </c>
      <c r="H15856" s="2" t="str">
        <f aca="false">IF(AND(E15856&gt;=0.4,E15856&lt;=0.6),"Yes","No")</f>
        <v>No</v>
      </c>
      <c r="I15856" s="2" t="str">
        <f aca="false">IF(AND(F15856="No",G15856="No",H15856="Yes"),"Yes","No")</f>
        <v>No</v>
      </c>
      <c r="J15856" s="2"/>
      <c r="K15856" s="2"/>
    </row>
    <row r="15857" customFormat="false" ht="15" hidden="false" customHeight="false" outlineLevel="0" collapsed="false">
      <c r="A15857" s="2" t="s">
        <v>21357</v>
      </c>
      <c r="B15857" s="13" t="n">
        <v>131</v>
      </c>
      <c r="C15857" s="13" t="n">
        <v>130</v>
      </c>
      <c r="D15857" s="14" t="n">
        <f aca="false">C15857/Summary!$B$4</f>
        <v>0.00866666666666667</v>
      </c>
      <c r="E15857" s="15" t="n">
        <v>0.714285714285714</v>
      </c>
      <c r="F15857" s="2" t="s">
        <v>53</v>
      </c>
      <c r="G15857" s="2" t="s">
        <v>53</v>
      </c>
      <c r="H15857" s="2" t="str">
        <f aca="false">IF(AND(E15857&gt;=0.4,E15857&lt;=0.6),"Yes","No")</f>
        <v>No</v>
      </c>
      <c r="I15857" s="2" t="str">
        <f aca="false">IF(AND(F15857="No",G15857="No",H15857="Yes"),"Yes","No")</f>
        <v>No</v>
      </c>
      <c r="J15857" s="2"/>
      <c r="K15857" s="2"/>
    </row>
    <row r="15858" customFormat="false" ht="15" hidden="false" customHeight="false" outlineLevel="0" collapsed="false">
      <c r="A15858" s="2" t="s">
        <v>21358</v>
      </c>
      <c r="B15858" s="13" t="n">
        <v>131</v>
      </c>
      <c r="C15858" s="13" t="n">
        <v>131</v>
      </c>
      <c r="D15858" s="14" t="n">
        <f aca="false">C15858/Summary!$B$4</f>
        <v>0.00873333333333333</v>
      </c>
      <c r="E15858" s="15" t="n">
        <v>0.428571428571429</v>
      </c>
      <c r="F15858" s="2" t="s">
        <v>53</v>
      </c>
      <c r="G15858" s="2" t="s">
        <v>44</v>
      </c>
      <c r="H15858" s="2" t="str">
        <f aca="false">IF(AND(E15858&gt;=0.4,E15858&lt;=0.6),"Yes","No")</f>
        <v>Yes</v>
      </c>
      <c r="I15858" s="2" t="str">
        <f aca="false">IF(AND(F15858="No",G15858="No",H15858="Yes"),"Yes","No")</f>
        <v>No</v>
      </c>
      <c r="J15858" s="2"/>
      <c r="K15858" s="2"/>
    </row>
    <row r="15859" customFormat="false" ht="15" hidden="false" customHeight="false" outlineLevel="0" collapsed="false">
      <c r="A15859" s="2" t="s">
        <v>21359</v>
      </c>
      <c r="B15859" s="13" t="n">
        <v>131</v>
      </c>
      <c r="C15859" s="13" t="n">
        <v>130</v>
      </c>
      <c r="D15859" s="14" t="n">
        <f aca="false">C15859/Summary!$B$4</f>
        <v>0.00866666666666667</v>
      </c>
      <c r="E15859" s="15" t="n">
        <v>0.285714285714286</v>
      </c>
      <c r="F15859" s="2" t="s">
        <v>53</v>
      </c>
      <c r="G15859" s="2" t="s">
        <v>53</v>
      </c>
      <c r="H15859" s="2" t="str">
        <f aca="false">IF(AND(E15859&gt;=0.4,E15859&lt;=0.6),"Yes","No")</f>
        <v>No</v>
      </c>
      <c r="I15859" s="2" t="str">
        <f aca="false">IF(AND(F15859="No",G15859="No",H15859="Yes"),"Yes","No")</f>
        <v>No</v>
      </c>
      <c r="J15859" s="2"/>
      <c r="K15859" s="2"/>
    </row>
    <row r="15860" customFormat="false" ht="15" hidden="false" customHeight="false" outlineLevel="0" collapsed="false">
      <c r="A15860" s="2" t="s">
        <v>21360</v>
      </c>
      <c r="B15860" s="13" t="n">
        <v>131</v>
      </c>
      <c r="C15860" s="13" t="n">
        <v>130</v>
      </c>
      <c r="D15860" s="14" t="n">
        <f aca="false">C15860/Summary!$B$4</f>
        <v>0.00866666666666667</v>
      </c>
      <c r="E15860" s="15" t="n">
        <v>0.571428571428571</v>
      </c>
      <c r="F15860" s="2" t="s">
        <v>53</v>
      </c>
      <c r="G15860" s="2" t="s">
        <v>53</v>
      </c>
      <c r="H15860" s="2" t="str">
        <f aca="false">IF(AND(E15860&gt;=0.4,E15860&lt;=0.6),"Yes","No")</f>
        <v>Yes</v>
      </c>
      <c r="I15860" s="2" t="str">
        <f aca="false">IF(AND(F15860="No",G15860="No",H15860="Yes"),"Yes","No")</f>
        <v>No</v>
      </c>
      <c r="J15860" s="2"/>
      <c r="K15860" s="2"/>
    </row>
    <row r="15861" customFormat="false" ht="15" hidden="false" customHeight="false" outlineLevel="0" collapsed="false">
      <c r="A15861" s="2" t="s">
        <v>21361</v>
      </c>
      <c r="B15861" s="13" t="n">
        <v>131</v>
      </c>
      <c r="C15861" s="13" t="n">
        <v>130</v>
      </c>
      <c r="D15861" s="14" t="n">
        <f aca="false">C15861/Summary!$B$4</f>
        <v>0.00866666666666667</v>
      </c>
      <c r="E15861" s="15" t="n">
        <v>0.571428571428571</v>
      </c>
      <c r="F15861" s="2" t="s">
        <v>53</v>
      </c>
      <c r="G15861" s="2" t="s">
        <v>44</v>
      </c>
      <c r="H15861" s="2" t="str">
        <f aca="false">IF(AND(E15861&gt;=0.4,E15861&lt;=0.6),"Yes","No")</f>
        <v>Yes</v>
      </c>
      <c r="I15861" s="2" t="str">
        <f aca="false">IF(AND(F15861="No",G15861="No",H15861="Yes"),"Yes","No")</f>
        <v>No</v>
      </c>
      <c r="J15861" s="2"/>
      <c r="K15861" s="2"/>
    </row>
    <row r="15862" customFormat="false" ht="15" hidden="false" customHeight="false" outlineLevel="0" collapsed="false">
      <c r="A15862" s="2" t="s">
        <v>21362</v>
      </c>
      <c r="B15862" s="13" t="n">
        <v>131</v>
      </c>
      <c r="C15862" s="13" t="n">
        <v>130</v>
      </c>
      <c r="D15862" s="14" t="n">
        <f aca="false">C15862/Summary!$B$4</f>
        <v>0.00866666666666667</v>
      </c>
      <c r="E15862" s="15" t="n">
        <v>0.285714285714286</v>
      </c>
      <c r="F15862" s="2" t="s">
        <v>53</v>
      </c>
      <c r="G15862" s="2" t="s">
        <v>44</v>
      </c>
      <c r="H15862" s="2" t="str">
        <f aca="false">IF(AND(E15862&gt;=0.4,E15862&lt;=0.6),"Yes","No")</f>
        <v>No</v>
      </c>
      <c r="I15862" s="2" t="str">
        <f aca="false">IF(AND(F15862="No",G15862="No",H15862="Yes"),"Yes","No")</f>
        <v>No</v>
      </c>
      <c r="J15862" s="2"/>
      <c r="K15862" s="2"/>
    </row>
    <row r="15863" customFormat="false" ht="15" hidden="false" customHeight="false" outlineLevel="0" collapsed="false">
      <c r="A15863" s="2" t="s">
        <v>21363</v>
      </c>
      <c r="B15863" s="13" t="n">
        <v>131</v>
      </c>
      <c r="C15863" s="13" t="n">
        <v>130</v>
      </c>
      <c r="D15863" s="14" t="n">
        <f aca="false">C15863/Summary!$B$4</f>
        <v>0.00866666666666667</v>
      </c>
      <c r="E15863" s="15" t="n">
        <v>0.428571428571429</v>
      </c>
      <c r="F15863" s="2" t="s">
        <v>44</v>
      </c>
      <c r="G15863" s="2" t="s">
        <v>53</v>
      </c>
      <c r="H15863" s="2" t="str">
        <f aca="false">IF(AND(E15863&gt;=0.4,E15863&lt;=0.6),"Yes","No")</f>
        <v>Yes</v>
      </c>
      <c r="I15863" s="2" t="str">
        <f aca="false">IF(AND(F15863="No",G15863="No",H15863="Yes"),"Yes","No")</f>
        <v>No</v>
      </c>
      <c r="J15863" s="2"/>
      <c r="K15863" s="2"/>
    </row>
    <row r="15864" customFormat="false" ht="15" hidden="false" customHeight="false" outlineLevel="0" collapsed="false">
      <c r="A15864" s="2" t="s">
        <v>21364</v>
      </c>
      <c r="B15864" s="13" t="n">
        <v>131</v>
      </c>
      <c r="C15864" s="13" t="n">
        <v>130</v>
      </c>
      <c r="D15864" s="14" t="n">
        <f aca="false">C15864/Summary!$B$4</f>
        <v>0.00866666666666667</v>
      </c>
      <c r="E15864" s="15" t="n">
        <v>0.142857142857143</v>
      </c>
      <c r="F15864" s="2" t="s">
        <v>53</v>
      </c>
      <c r="G15864" s="2" t="s">
        <v>53</v>
      </c>
      <c r="H15864" s="2" t="str">
        <f aca="false">IF(AND(E15864&gt;=0.4,E15864&lt;=0.6),"Yes","No")</f>
        <v>No</v>
      </c>
      <c r="I15864" s="2" t="str">
        <f aca="false">IF(AND(F15864="No",G15864="No",H15864="Yes"),"Yes","No")</f>
        <v>No</v>
      </c>
      <c r="J15864" s="2"/>
      <c r="K15864" s="2"/>
    </row>
    <row r="15865" customFormat="false" ht="15" hidden="false" customHeight="false" outlineLevel="0" collapsed="false">
      <c r="A15865" s="2" t="s">
        <v>21365</v>
      </c>
      <c r="B15865" s="13" t="n">
        <v>131</v>
      </c>
      <c r="C15865" s="13" t="n">
        <v>131</v>
      </c>
      <c r="D15865" s="14" t="n">
        <f aca="false">C15865/Summary!$B$4</f>
        <v>0.00873333333333333</v>
      </c>
      <c r="E15865" s="15" t="n">
        <v>0.428571428571429</v>
      </c>
      <c r="F15865" s="2" t="s">
        <v>44</v>
      </c>
      <c r="G15865" s="2" t="s">
        <v>53</v>
      </c>
      <c r="H15865" s="2" t="str">
        <f aca="false">IF(AND(E15865&gt;=0.4,E15865&lt;=0.6),"Yes","No")</f>
        <v>Yes</v>
      </c>
      <c r="I15865" s="2" t="str">
        <f aca="false">IF(AND(F15865="No",G15865="No",H15865="Yes"),"Yes","No")</f>
        <v>No</v>
      </c>
      <c r="J15865" s="2"/>
      <c r="K15865" s="2"/>
    </row>
    <row r="15866" customFormat="false" ht="15" hidden="false" customHeight="false" outlineLevel="0" collapsed="false">
      <c r="A15866" s="2" t="s">
        <v>21366</v>
      </c>
      <c r="B15866" s="13" t="n">
        <v>131</v>
      </c>
      <c r="C15866" s="13" t="n">
        <v>130</v>
      </c>
      <c r="D15866" s="14" t="n">
        <f aca="false">C15866/Summary!$B$4</f>
        <v>0.00866666666666667</v>
      </c>
      <c r="E15866" s="15" t="n">
        <v>0.714285714285714</v>
      </c>
      <c r="F15866" s="2" t="s">
        <v>53</v>
      </c>
      <c r="G15866" s="2" t="s">
        <v>44</v>
      </c>
      <c r="H15866" s="2" t="str">
        <f aca="false">IF(AND(E15866&gt;=0.4,E15866&lt;=0.6),"Yes","No")</f>
        <v>No</v>
      </c>
      <c r="I15866" s="2" t="str">
        <f aca="false">IF(AND(F15866="No",G15866="No",H15866="Yes"),"Yes","No")</f>
        <v>No</v>
      </c>
      <c r="J15866" s="2"/>
      <c r="K15866" s="2"/>
    </row>
    <row r="15867" customFormat="false" ht="15" hidden="false" customHeight="false" outlineLevel="0" collapsed="false">
      <c r="A15867" s="2" t="s">
        <v>21367</v>
      </c>
      <c r="B15867" s="13" t="n">
        <v>131</v>
      </c>
      <c r="C15867" s="13" t="n">
        <v>131</v>
      </c>
      <c r="D15867" s="14" t="n">
        <f aca="false">C15867/Summary!$B$4</f>
        <v>0.00873333333333333</v>
      </c>
      <c r="E15867" s="15" t="n">
        <v>0.285714285714286</v>
      </c>
      <c r="F15867" s="2" t="s">
        <v>53</v>
      </c>
      <c r="G15867" s="2" t="s">
        <v>53</v>
      </c>
      <c r="H15867" s="2" t="str">
        <f aca="false">IF(AND(E15867&gt;=0.4,E15867&lt;=0.6),"Yes","No")</f>
        <v>No</v>
      </c>
      <c r="I15867" s="2" t="str">
        <f aca="false">IF(AND(F15867="No",G15867="No",H15867="Yes"),"Yes","No")</f>
        <v>No</v>
      </c>
      <c r="J15867" s="2"/>
      <c r="K15867" s="2"/>
    </row>
    <row r="15868" customFormat="false" ht="15" hidden="false" customHeight="false" outlineLevel="0" collapsed="false">
      <c r="A15868" s="2" t="s">
        <v>21368</v>
      </c>
      <c r="B15868" s="13" t="n">
        <v>131</v>
      </c>
      <c r="C15868" s="13" t="n">
        <v>129</v>
      </c>
      <c r="D15868" s="14" t="n">
        <f aca="false">C15868/Summary!$B$4</f>
        <v>0.0086</v>
      </c>
      <c r="E15868" s="15" t="n">
        <v>0.571428571428571</v>
      </c>
      <c r="F15868" s="2" t="s">
        <v>53</v>
      </c>
      <c r="G15868" s="2" t="s">
        <v>53</v>
      </c>
      <c r="H15868" s="2" t="str">
        <f aca="false">IF(AND(E15868&gt;=0.4,E15868&lt;=0.6),"Yes","No")</f>
        <v>Yes</v>
      </c>
      <c r="I15868" s="2" t="str">
        <f aca="false">IF(AND(F15868="No",G15868="No",H15868="Yes"),"Yes","No")</f>
        <v>No</v>
      </c>
      <c r="J15868" s="2"/>
      <c r="K15868" s="2"/>
    </row>
    <row r="15869" customFormat="false" ht="15" hidden="false" customHeight="false" outlineLevel="0" collapsed="false">
      <c r="A15869" s="2" t="s">
        <v>21369</v>
      </c>
      <c r="B15869" s="13" t="n">
        <v>131</v>
      </c>
      <c r="C15869" s="13" t="n">
        <v>131</v>
      </c>
      <c r="D15869" s="14" t="n">
        <f aca="false">C15869/Summary!$B$4</f>
        <v>0.00873333333333333</v>
      </c>
      <c r="E15869" s="15" t="n">
        <v>0.428571428571429</v>
      </c>
      <c r="F15869" s="2" t="s">
        <v>53</v>
      </c>
      <c r="G15869" s="2" t="s">
        <v>44</v>
      </c>
      <c r="H15869" s="2" t="str">
        <f aca="false">IF(AND(E15869&gt;=0.4,E15869&lt;=0.6),"Yes","No")</f>
        <v>Yes</v>
      </c>
      <c r="I15869" s="2" t="str">
        <f aca="false">IF(AND(F15869="No",G15869="No",H15869="Yes"),"Yes","No")</f>
        <v>No</v>
      </c>
      <c r="J15869" s="2"/>
      <c r="K15869" s="2"/>
    </row>
    <row r="15870" customFormat="false" ht="15" hidden="false" customHeight="false" outlineLevel="0" collapsed="false">
      <c r="A15870" s="2" t="s">
        <v>21370</v>
      </c>
      <c r="B15870" s="13" t="n">
        <v>131</v>
      </c>
      <c r="C15870" s="13" t="n">
        <v>131</v>
      </c>
      <c r="D15870" s="14" t="n">
        <f aca="false">C15870/Summary!$B$4</f>
        <v>0.00873333333333333</v>
      </c>
      <c r="E15870" s="15" t="n">
        <v>0.571428571428571</v>
      </c>
      <c r="F15870" s="2" t="s">
        <v>53</v>
      </c>
      <c r="G15870" s="2" t="s">
        <v>53</v>
      </c>
      <c r="H15870" s="2" t="str">
        <f aca="false">IF(AND(E15870&gt;=0.4,E15870&lt;=0.6),"Yes","No")</f>
        <v>Yes</v>
      </c>
      <c r="I15870" s="2" t="str">
        <f aca="false">IF(AND(F15870="No",G15870="No",H15870="Yes"),"Yes","No")</f>
        <v>No</v>
      </c>
      <c r="J15870" s="2"/>
      <c r="K15870" s="2"/>
    </row>
    <row r="15871" customFormat="false" ht="15" hidden="false" customHeight="false" outlineLevel="0" collapsed="false">
      <c r="A15871" s="2" t="s">
        <v>21371</v>
      </c>
      <c r="B15871" s="13" t="n">
        <v>131</v>
      </c>
      <c r="C15871" s="13" t="n">
        <v>131</v>
      </c>
      <c r="D15871" s="14" t="n">
        <f aca="false">C15871/Summary!$B$4</f>
        <v>0.00873333333333333</v>
      </c>
      <c r="E15871" s="15" t="n">
        <v>0.142857142857143</v>
      </c>
      <c r="F15871" s="2" t="s">
        <v>53</v>
      </c>
      <c r="G15871" s="2" t="s">
        <v>44</v>
      </c>
      <c r="H15871" s="2" t="str">
        <f aca="false">IF(AND(E15871&gt;=0.4,E15871&lt;=0.6),"Yes","No")</f>
        <v>No</v>
      </c>
      <c r="I15871" s="2" t="str">
        <f aca="false">IF(AND(F15871="No",G15871="No",H15871="Yes"),"Yes","No")</f>
        <v>No</v>
      </c>
      <c r="J15871" s="2"/>
      <c r="K15871" s="2"/>
    </row>
    <row r="15872" customFormat="false" ht="15" hidden="false" customHeight="false" outlineLevel="0" collapsed="false">
      <c r="A15872" s="2" t="s">
        <v>21372</v>
      </c>
      <c r="B15872" s="13" t="n">
        <v>131</v>
      </c>
      <c r="C15872" s="13" t="n">
        <v>131</v>
      </c>
      <c r="D15872" s="14" t="n">
        <f aca="false">C15872/Summary!$B$4</f>
        <v>0.00873333333333333</v>
      </c>
      <c r="E15872" s="15" t="n">
        <v>0.285714285714286</v>
      </c>
      <c r="F15872" s="2" t="s">
        <v>53</v>
      </c>
      <c r="G15872" s="2" t="s">
        <v>53</v>
      </c>
      <c r="H15872" s="2" t="str">
        <f aca="false">IF(AND(E15872&gt;=0.4,E15872&lt;=0.6),"Yes","No")</f>
        <v>No</v>
      </c>
      <c r="I15872" s="2" t="str">
        <f aca="false">IF(AND(F15872="No",G15872="No",H15872="Yes"),"Yes","No")</f>
        <v>No</v>
      </c>
      <c r="J15872" s="2"/>
      <c r="K15872" s="2"/>
    </row>
    <row r="15873" customFormat="false" ht="15" hidden="false" customHeight="false" outlineLevel="0" collapsed="false">
      <c r="A15873" s="2" t="s">
        <v>21373</v>
      </c>
      <c r="B15873" s="13" t="n">
        <v>131</v>
      </c>
      <c r="C15873" s="13" t="n">
        <v>131</v>
      </c>
      <c r="D15873" s="14" t="n">
        <f aca="false">C15873/Summary!$B$4</f>
        <v>0.00873333333333333</v>
      </c>
      <c r="E15873" s="15" t="n">
        <v>0.714285714285714</v>
      </c>
      <c r="F15873" s="2" t="s">
        <v>53</v>
      </c>
      <c r="G15873" s="2" t="s">
        <v>44</v>
      </c>
      <c r="H15873" s="2" t="str">
        <f aca="false">IF(AND(E15873&gt;=0.4,E15873&lt;=0.6),"Yes","No")</f>
        <v>No</v>
      </c>
      <c r="I15873" s="2" t="str">
        <f aca="false">IF(AND(F15873="No",G15873="No",H15873="Yes"),"Yes","No")</f>
        <v>No</v>
      </c>
      <c r="J15873" s="2"/>
      <c r="K15873" s="2"/>
    </row>
    <row r="15874" customFormat="false" ht="15" hidden="false" customHeight="false" outlineLevel="0" collapsed="false">
      <c r="A15874" s="2" t="s">
        <v>21374</v>
      </c>
      <c r="B15874" s="13" t="n">
        <v>131</v>
      </c>
      <c r="C15874" s="13" t="n">
        <v>130</v>
      </c>
      <c r="D15874" s="14" t="n">
        <f aca="false">C15874/Summary!$B$4</f>
        <v>0.00866666666666667</v>
      </c>
      <c r="E15874" s="15" t="n">
        <v>0.285714285714286</v>
      </c>
      <c r="F15874" s="2" t="s">
        <v>53</v>
      </c>
      <c r="G15874" s="2" t="s">
        <v>53</v>
      </c>
      <c r="H15874" s="2" t="str">
        <f aca="false">IF(AND(E15874&gt;=0.4,E15874&lt;=0.6),"Yes","No")</f>
        <v>No</v>
      </c>
      <c r="I15874" s="2" t="str">
        <f aca="false">IF(AND(F15874="No",G15874="No",H15874="Yes"),"Yes","No")</f>
        <v>No</v>
      </c>
      <c r="J15874" s="2"/>
      <c r="K15874" s="2"/>
    </row>
    <row r="15875" customFormat="false" ht="15" hidden="false" customHeight="false" outlineLevel="0" collapsed="false">
      <c r="A15875" s="2" t="s">
        <v>21375</v>
      </c>
      <c r="B15875" s="13" t="n">
        <v>131</v>
      </c>
      <c r="C15875" s="13" t="n">
        <v>131</v>
      </c>
      <c r="D15875" s="14" t="n">
        <f aca="false">C15875/Summary!$B$4</f>
        <v>0.00873333333333333</v>
      </c>
      <c r="E15875" s="15" t="n">
        <v>0.428571428571429</v>
      </c>
      <c r="F15875" s="2" t="s">
        <v>53</v>
      </c>
      <c r="G15875" s="2" t="s">
        <v>44</v>
      </c>
      <c r="H15875" s="2" t="str">
        <f aca="false">IF(AND(E15875&gt;=0.4,E15875&lt;=0.6),"Yes","No")</f>
        <v>Yes</v>
      </c>
      <c r="I15875" s="2" t="str">
        <f aca="false">IF(AND(F15875="No",G15875="No",H15875="Yes"),"Yes","No")</f>
        <v>No</v>
      </c>
      <c r="J15875" s="2"/>
      <c r="K15875" s="2"/>
    </row>
    <row r="15876" customFormat="false" ht="15" hidden="false" customHeight="false" outlineLevel="0" collapsed="false">
      <c r="A15876" s="2" t="s">
        <v>21376</v>
      </c>
      <c r="B15876" s="13" t="n">
        <v>131</v>
      </c>
      <c r="C15876" s="13" t="n">
        <v>131</v>
      </c>
      <c r="D15876" s="14" t="n">
        <f aca="false">C15876/Summary!$B$4</f>
        <v>0.00873333333333333</v>
      </c>
      <c r="E15876" s="15" t="n">
        <v>0.428571428571429</v>
      </c>
      <c r="F15876" s="2" t="s">
        <v>53</v>
      </c>
      <c r="G15876" s="2" t="s">
        <v>44</v>
      </c>
      <c r="H15876" s="2" t="str">
        <f aca="false">IF(AND(E15876&gt;=0.4,E15876&lt;=0.6),"Yes","No")</f>
        <v>Yes</v>
      </c>
      <c r="I15876" s="2" t="str">
        <f aca="false">IF(AND(F15876="No",G15876="No",H15876="Yes"),"Yes","No")</f>
        <v>No</v>
      </c>
      <c r="J15876" s="2"/>
      <c r="K15876" s="2"/>
    </row>
    <row r="15877" customFormat="false" ht="15" hidden="false" customHeight="false" outlineLevel="0" collapsed="false">
      <c r="A15877" s="2" t="s">
        <v>21377</v>
      </c>
      <c r="B15877" s="13" t="n">
        <v>131</v>
      </c>
      <c r="C15877" s="13" t="n">
        <v>131</v>
      </c>
      <c r="D15877" s="14" t="n">
        <f aca="false">C15877/Summary!$B$4</f>
        <v>0.00873333333333333</v>
      </c>
      <c r="E15877" s="15" t="n">
        <v>0.428571428571429</v>
      </c>
      <c r="F15877" s="2" t="s">
        <v>53</v>
      </c>
      <c r="G15877" s="2" t="s">
        <v>44</v>
      </c>
      <c r="H15877" s="2" t="str">
        <f aca="false">IF(AND(E15877&gt;=0.4,E15877&lt;=0.6),"Yes","No")</f>
        <v>Yes</v>
      </c>
      <c r="I15877" s="2" t="str">
        <f aca="false">IF(AND(F15877="No",G15877="No",H15877="Yes"),"Yes","No")</f>
        <v>No</v>
      </c>
      <c r="J15877" s="2"/>
      <c r="K15877" s="2"/>
    </row>
    <row r="15878" customFormat="false" ht="15" hidden="false" customHeight="false" outlineLevel="0" collapsed="false">
      <c r="A15878" s="2" t="s">
        <v>21378</v>
      </c>
      <c r="B15878" s="13" t="n">
        <v>131</v>
      </c>
      <c r="C15878" s="13" t="n">
        <v>131</v>
      </c>
      <c r="D15878" s="14" t="n">
        <f aca="false">C15878/Summary!$B$4</f>
        <v>0.00873333333333333</v>
      </c>
      <c r="E15878" s="15" t="n">
        <v>0.571428571428571</v>
      </c>
      <c r="F15878" s="2" t="s">
        <v>53</v>
      </c>
      <c r="G15878" s="2" t="s">
        <v>44</v>
      </c>
      <c r="H15878" s="2" t="str">
        <f aca="false">IF(AND(E15878&gt;=0.4,E15878&lt;=0.6),"Yes","No")</f>
        <v>Yes</v>
      </c>
      <c r="I15878" s="2" t="str">
        <f aca="false">IF(AND(F15878="No",G15878="No",H15878="Yes"),"Yes","No")</f>
        <v>No</v>
      </c>
      <c r="J15878" s="2"/>
      <c r="K15878" s="2"/>
    </row>
    <row r="15879" customFormat="false" ht="15" hidden="false" customHeight="false" outlineLevel="0" collapsed="false">
      <c r="A15879" s="2" t="s">
        <v>21379</v>
      </c>
      <c r="B15879" s="13" t="n">
        <v>131</v>
      </c>
      <c r="C15879" s="13" t="n">
        <v>130</v>
      </c>
      <c r="D15879" s="14" t="n">
        <f aca="false">C15879/Summary!$B$4</f>
        <v>0.00866666666666667</v>
      </c>
      <c r="E15879" s="15" t="n">
        <v>0.428571428571429</v>
      </c>
      <c r="F15879" s="2" t="s">
        <v>53</v>
      </c>
      <c r="G15879" s="2" t="s">
        <v>44</v>
      </c>
      <c r="H15879" s="2" t="str">
        <f aca="false">IF(AND(E15879&gt;=0.4,E15879&lt;=0.6),"Yes","No")</f>
        <v>Yes</v>
      </c>
      <c r="I15879" s="2" t="str">
        <f aca="false">IF(AND(F15879="No",G15879="No",H15879="Yes"),"Yes","No")</f>
        <v>No</v>
      </c>
      <c r="J15879" s="2"/>
      <c r="K15879" s="2"/>
    </row>
    <row r="15880" customFormat="false" ht="15" hidden="false" customHeight="false" outlineLevel="0" collapsed="false">
      <c r="A15880" s="2" t="s">
        <v>21380</v>
      </c>
      <c r="B15880" s="13" t="n">
        <v>131</v>
      </c>
      <c r="C15880" s="13" t="n">
        <v>130</v>
      </c>
      <c r="D15880" s="14" t="n">
        <f aca="false">C15880/Summary!$B$4</f>
        <v>0.00866666666666667</v>
      </c>
      <c r="E15880" s="15" t="n">
        <v>0</v>
      </c>
      <c r="F15880" s="2" t="s">
        <v>53</v>
      </c>
      <c r="G15880" s="2" t="s">
        <v>53</v>
      </c>
      <c r="H15880" s="2" t="str">
        <f aca="false">IF(AND(E15880&gt;=0.4,E15880&lt;=0.6),"Yes","No")</f>
        <v>No</v>
      </c>
      <c r="I15880" s="2" t="str">
        <f aca="false">IF(AND(F15880="No",G15880="No",H15880="Yes"),"Yes","No")</f>
        <v>No</v>
      </c>
      <c r="J15880" s="2"/>
      <c r="K15880" s="2"/>
    </row>
    <row r="15881" customFormat="false" ht="15" hidden="false" customHeight="false" outlineLevel="0" collapsed="false">
      <c r="A15881" s="2" t="s">
        <v>21381</v>
      </c>
      <c r="B15881" s="13" t="n">
        <v>131</v>
      </c>
      <c r="C15881" s="13" t="n">
        <v>131</v>
      </c>
      <c r="D15881" s="14" t="n">
        <f aca="false">C15881/Summary!$B$4</f>
        <v>0.00873333333333333</v>
      </c>
      <c r="E15881" s="15" t="n">
        <v>0.285714285714286</v>
      </c>
      <c r="F15881" s="2" t="s">
        <v>53</v>
      </c>
      <c r="G15881" s="2" t="s">
        <v>44</v>
      </c>
      <c r="H15881" s="2" t="str">
        <f aca="false">IF(AND(E15881&gt;=0.4,E15881&lt;=0.6),"Yes","No")</f>
        <v>No</v>
      </c>
      <c r="I15881" s="2" t="str">
        <f aca="false">IF(AND(F15881="No",G15881="No",H15881="Yes"),"Yes","No")</f>
        <v>No</v>
      </c>
      <c r="J15881" s="2"/>
      <c r="K15881" s="2"/>
    </row>
    <row r="15882" customFormat="false" ht="15" hidden="false" customHeight="false" outlineLevel="0" collapsed="false">
      <c r="A15882" s="2" t="s">
        <v>21382</v>
      </c>
      <c r="B15882" s="13" t="n">
        <v>132</v>
      </c>
      <c r="C15882" s="13" t="n">
        <v>132</v>
      </c>
      <c r="D15882" s="14" t="n">
        <f aca="false">C15882/Summary!$B$4</f>
        <v>0.0088</v>
      </c>
      <c r="E15882" s="15" t="n">
        <v>0.285714285714286</v>
      </c>
      <c r="F15882" s="2" t="s">
        <v>53</v>
      </c>
      <c r="G15882" s="2" t="s">
        <v>44</v>
      </c>
      <c r="H15882" s="2" t="str">
        <f aca="false">IF(AND(E15882&gt;=0.4,E15882&lt;=0.6),"Yes","No")</f>
        <v>No</v>
      </c>
      <c r="I15882" s="2" t="str">
        <f aca="false">IF(AND(F15882="No",G15882="No",H15882="Yes"),"Yes","No")</f>
        <v>No</v>
      </c>
      <c r="J15882" s="2"/>
      <c r="K15882" s="2"/>
    </row>
    <row r="15883" customFormat="false" ht="15" hidden="false" customHeight="false" outlineLevel="0" collapsed="false">
      <c r="A15883" s="2" t="s">
        <v>21383</v>
      </c>
      <c r="B15883" s="13" t="n">
        <v>132</v>
      </c>
      <c r="C15883" s="13" t="n">
        <v>130</v>
      </c>
      <c r="D15883" s="14" t="n">
        <f aca="false">C15883/Summary!$B$4</f>
        <v>0.00866666666666667</v>
      </c>
      <c r="E15883" s="15" t="n">
        <v>0.428571428571429</v>
      </c>
      <c r="F15883" s="2" t="s">
        <v>53</v>
      </c>
      <c r="G15883" s="2" t="s">
        <v>44</v>
      </c>
      <c r="H15883" s="2" t="str">
        <f aca="false">IF(AND(E15883&gt;=0.4,E15883&lt;=0.6),"Yes","No")</f>
        <v>Yes</v>
      </c>
      <c r="I15883" s="2" t="str">
        <f aca="false">IF(AND(F15883="No",G15883="No",H15883="Yes"),"Yes","No")</f>
        <v>No</v>
      </c>
      <c r="J15883" s="2"/>
      <c r="K15883" s="2"/>
    </row>
    <row r="15884" customFormat="false" ht="15" hidden="false" customHeight="false" outlineLevel="0" collapsed="false">
      <c r="A15884" s="2" t="s">
        <v>21384</v>
      </c>
      <c r="B15884" s="13" t="n">
        <v>132</v>
      </c>
      <c r="C15884" s="13" t="n">
        <v>131</v>
      </c>
      <c r="D15884" s="14" t="n">
        <f aca="false">C15884/Summary!$B$4</f>
        <v>0.00873333333333333</v>
      </c>
      <c r="E15884" s="15" t="n">
        <v>0.428571428571429</v>
      </c>
      <c r="F15884" s="2" t="s">
        <v>53</v>
      </c>
      <c r="G15884" s="2" t="s">
        <v>44</v>
      </c>
      <c r="H15884" s="2" t="str">
        <f aca="false">IF(AND(E15884&gt;=0.4,E15884&lt;=0.6),"Yes","No")</f>
        <v>Yes</v>
      </c>
      <c r="I15884" s="2" t="str">
        <f aca="false">IF(AND(F15884="No",G15884="No",H15884="Yes"),"Yes","No")</f>
        <v>No</v>
      </c>
      <c r="J15884" s="2"/>
      <c r="K15884" s="2"/>
    </row>
    <row r="15885" customFormat="false" ht="15" hidden="false" customHeight="false" outlineLevel="0" collapsed="false">
      <c r="A15885" s="2" t="s">
        <v>21385</v>
      </c>
      <c r="B15885" s="13" t="n">
        <v>132</v>
      </c>
      <c r="C15885" s="13" t="n">
        <v>132</v>
      </c>
      <c r="D15885" s="14" t="n">
        <f aca="false">C15885/Summary!$B$4</f>
        <v>0.0088</v>
      </c>
      <c r="E15885" s="15" t="n">
        <v>0.285714285714286</v>
      </c>
      <c r="F15885" s="2" t="s">
        <v>53</v>
      </c>
      <c r="G15885" s="2" t="s">
        <v>44</v>
      </c>
      <c r="H15885" s="2" t="str">
        <f aca="false">IF(AND(E15885&gt;=0.4,E15885&lt;=0.6),"Yes","No")</f>
        <v>No</v>
      </c>
      <c r="I15885" s="2" t="str">
        <f aca="false">IF(AND(F15885="No",G15885="No",H15885="Yes"),"Yes","No")</f>
        <v>No</v>
      </c>
      <c r="J15885" s="2"/>
      <c r="K15885" s="2"/>
    </row>
    <row r="15886" customFormat="false" ht="15" hidden="false" customHeight="false" outlineLevel="0" collapsed="false">
      <c r="A15886" s="2" t="s">
        <v>21386</v>
      </c>
      <c r="B15886" s="13" t="n">
        <v>132</v>
      </c>
      <c r="C15886" s="13" t="n">
        <v>130</v>
      </c>
      <c r="D15886" s="14" t="n">
        <f aca="false">C15886/Summary!$B$4</f>
        <v>0.00866666666666667</v>
      </c>
      <c r="E15886" s="15" t="n">
        <v>0.428571428571429</v>
      </c>
      <c r="F15886" s="2" t="s">
        <v>53</v>
      </c>
      <c r="G15886" s="2" t="s">
        <v>44</v>
      </c>
      <c r="H15886" s="2" t="str">
        <f aca="false">IF(AND(E15886&gt;=0.4,E15886&lt;=0.6),"Yes","No")</f>
        <v>Yes</v>
      </c>
      <c r="I15886" s="2" t="str">
        <f aca="false">IF(AND(F15886="No",G15886="No",H15886="Yes"),"Yes","No")</f>
        <v>No</v>
      </c>
      <c r="J15886" s="2"/>
      <c r="K15886" s="2"/>
    </row>
    <row r="15887" customFormat="false" ht="15" hidden="false" customHeight="false" outlineLevel="0" collapsed="false">
      <c r="A15887" s="2" t="s">
        <v>21387</v>
      </c>
      <c r="B15887" s="13" t="n">
        <v>132</v>
      </c>
      <c r="C15887" s="13" t="n">
        <v>131</v>
      </c>
      <c r="D15887" s="14" t="n">
        <f aca="false">C15887/Summary!$B$4</f>
        <v>0.00873333333333333</v>
      </c>
      <c r="E15887" s="15" t="n">
        <v>0.428571428571429</v>
      </c>
      <c r="F15887" s="2" t="s">
        <v>53</v>
      </c>
      <c r="G15887" s="2" t="s">
        <v>44</v>
      </c>
      <c r="H15887" s="2" t="str">
        <f aca="false">IF(AND(E15887&gt;=0.4,E15887&lt;=0.6),"Yes","No")</f>
        <v>Yes</v>
      </c>
      <c r="I15887" s="2" t="str">
        <f aca="false">IF(AND(F15887="No",G15887="No",H15887="Yes"),"Yes","No")</f>
        <v>No</v>
      </c>
      <c r="J15887" s="2"/>
      <c r="K15887" s="2"/>
    </row>
    <row r="15888" customFormat="false" ht="15" hidden="false" customHeight="false" outlineLevel="0" collapsed="false">
      <c r="A15888" s="2" t="s">
        <v>21388</v>
      </c>
      <c r="B15888" s="13" t="n">
        <v>132</v>
      </c>
      <c r="C15888" s="13" t="n">
        <v>132</v>
      </c>
      <c r="D15888" s="14" t="n">
        <f aca="false">C15888/Summary!$B$4</f>
        <v>0.0088</v>
      </c>
      <c r="E15888" s="15" t="n">
        <v>0.428571428571429</v>
      </c>
      <c r="F15888" s="2" t="s">
        <v>53</v>
      </c>
      <c r="G15888" s="2" t="s">
        <v>44</v>
      </c>
      <c r="H15888" s="2" t="str">
        <f aca="false">IF(AND(E15888&gt;=0.4,E15888&lt;=0.6),"Yes","No")</f>
        <v>Yes</v>
      </c>
      <c r="I15888" s="2" t="str">
        <f aca="false">IF(AND(F15888="No",G15888="No",H15888="Yes"),"Yes","No")</f>
        <v>No</v>
      </c>
      <c r="J15888" s="2"/>
      <c r="K15888" s="2"/>
    </row>
    <row r="15889" customFormat="false" ht="15" hidden="false" customHeight="false" outlineLevel="0" collapsed="false">
      <c r="A15889" s="2" t="s">
        <v>21389</v>
      </c>
      <c r="B15889" s="13" t="n">
        <v>132</v>
      </c>
      <c r="C15889" s="13" t="n">
        <v>132</v>
      </c>
      <c r="D15889" s="14" t="n">
        <f aca="false">C15889/Summary!$B$4</f>
        <v>0.0088</v>
      </c>
      <c r="E15889" s="15" t="n">
        <v>0.428571428571429</v>
      </c>
      <c r="F15889" s="2" t="s">
        <v>53</v>
      </c>
      <c r="G15889" s="2" t="s">
        <v>53</v>
      </c>
      <c r="H15889" s="2" t="str">
        <f aca="false">IF(AND(E15889&gt;=0.4,E15889&lt;=0.6),"Yes","No")</f>
        <v>Yes</v>
      </c>
      <c r="I15889" s="2" t="str">
        <f aca="false">IF(AND(F15889="No",G15889="No",H15889="Yes"),"Yes","No")</f>
        <v>No</v>
      </c>
      <c r="J15889" s="2"/>
      <c r="K15889" s="2"/>
    </row>
    <row r="15890" customFormat="false" ht="15" hidden="false" customHeight="false" outlineLevel="0" collapsed="false">
      <c r="A15890" s="2" t="s">
        <v>21390</v>
      </c>
      <c r="B15890" s="13" t="n">
        <v>132</v>
      </c>
      <c r="C15890" s="13" t="n">
        <v>130</v>
      </c>
      <c r="D15890" s="14" t="n">
        <f aca="false">C15890/Summary!$B$4</f>
        <v>0.00866666666666667</v>
      </c>
      <c r="E15890" s="15" t="n">
        <v>0.571428571428571</v>
      </c>
      <c r="F15890" s="2" t="s">
        <v>53</v>
      </c>
      <c r="G15890" s="2" t="s">
        <v>44</v>
      </c>
      <c r="H15890" s="2" t="str">
        <f aca="false">IF(AND(E15890&gt;=0.4,E15890&lt;=0.6),"Yes","No")</f>
        <v>Yes</v>
      </c>
      <c r="I15890" s="2" t="str">
        <f aca="false">IF(AND(F15890="No",G15890="No",H15890="Yes"),"Yes","No")</f>
        <v>No</v>
      </c>
      <c r="J15890" s="2"/>
      <c r="K15890" s="2"/>
    </row>
    <row r="15891" customFormat="false" ht="15" hidden="false" customHeight="false" outlineLevel="0" collapsed="false">
      <c r="A15891" s="2" t="s">
        <v>21391</v>
      </c>
      <c r="B15891" s="13" t="n">
        <v>132</v>
      </c>
      <c r="C15891" s="13" t="n">
        <v>132</v>
      </c>
      <c r="D15891" s="14" t="n">
        <f aca="false">C15891/Summary!$B$4</f>
        <v>0.0088</v>
      </c>
      <c r="E15891" s="15" t="n">
        <v>0.428571428571429</v>
      </c>
      <c r="F15891" s="2" t="s">
        <v>53</v>
      </c>
      <c r="G15891" s="2" t="s">
        <v>44</v>
      </c>
      <c r="H15891" s="2" t="str">
        <f aca="false">IF(AND(E15891&gt;=0.4,E15891&lt;=0.6),"Yes","No")</f>
        <v>Yes</v>
      </c>
      <c r="I15891" s="2" t="str">
        <f aca="false">IF(AND(F15891="No",G15891="No",H15891="Yes"),"Yes","No")</f>
        <v>No</v>
      </c>
      <c r="J15891" s="2"/>
      <c r="K15891" s="2"/>
    </row>
    <row r="15892" customFormat="false" ht="15" hidden="false" customHeight="false" outlineLevel="0" collapsed="false">
      <c r="A15892" s="2" t="s">
        <v>21392</v>
      </c>
      <c r="B15892" s="13" t="n">
        <v>132</v>
      </c>
      <c r="C15892" s="13" t="n">
        <v>132</v>
      </c>
      <c r="D15892" s="14" t="n">
        <f aca="false">C15892/Summary!$B$4</f>
        <v>0.0088</v>
      </c>
      <c r="E15892" s="15" t="n">
        <v>0.142857142857143</v>
      </c>
      <c r="F15892" s="2" t="s">
        <v>53</v>
      </c>
      <c r="G15892" s="2" t="s">
        <v>44</v>
      </c>
      <c r="H15892" s="2" t="str">
        <f aca="false">IF(AND(E15892&gt;=0.4,E15892&lt;=0.6),"Yes","No")</f>
        <v>No</v>
      </c>
      <c r="I15892" s="2" t="str">
        <f aca="false">IF(AND(F15892="No",G15892="No",H15892="Yes"),"Yes","No")</f>
        <v>No</v>
      </c>
      <c r="J15892" s="2"/>
      <c r="K15892" s="2"/>
    </row>
    <row r="15893" customFormat="false" ht="15" hidden="false" customHeight="false" outlineLevel="0" collapsed="false">
      <c r="A15893" s="2" t="s">
        <v>21393</v>
      </c>
      <c r="B15893" s="13" t="n">
        <v>132</v>
      </c>
      <c r="C15893" s="13" t="n">
        <v>132</v>
      </c>
      <c r="D15893" s="14" t="n">
        <f aca="false">C15893/Summary!$B$4</f>
        <v>0.0088</v>
      </c>
      <c r="E15893" s="15" t="n">
        <v>0</v>
      </c>
      <c r="F15893" s="2" t="s">
        <v>53</v>
      </c>
      <c r="G15893" s="2" t="s">
        <v>53</v>
      </c>
      <c r="H15893" s="2" t="str">
        <f aca="false">IF(AND(E15893&gt;=0.4,E15893&lt;=0.6),"Yes","No")</f>
        <v>No</v>
      </c>
      <c r="I15893" s="2" t="str">
        <f aca="false">IF(AND(F15893="No",G15893="No",H15893="Yes"),"Yes","No")</f>
        <v>No</v>
      </c>
      <c r="J15893" s="2"/>
      <c r="K15893" s="2"/>
    </row>
    <row r="15894" customFormat="false" ht="15" hidden="false" customHeight="false" outlineLevel="0" collapsed="false">
      <c r="A15894" s="2" t="s">
        <v>21394</v>
      </c>
      <c r="B15894" s="13" t="n">
        <v>132</v>
      </c>
      <c r="C15894" s="13" t="n">
        <v>132</v>
      </c>
      <c r="D15894" s="14" t="n">
        <f aca="false">C15894/Summary!$B$4</f>
        <v>0.0088</v>
      </c>
      <c r="E15894" s="15" t="n">
        <v>0.571428571428571</v>
      </c>
      <c r="F15894" s="2" t="s">
        <v>53</v>
      </c>
      <c r="G15894" s="2" t="s">
        <v>44</v>
      </c>
      <c r="H15894" s="2" t="str">
        <f aca="false">IF(AND(E15894&gt;=0.4,E15894&lt;=0.6),"Yes","No")</f>
        <v>Yes</v>
      </c>
      <c r="I15894" s="2" t="str">
        <f aca="false">IF(AND(F15894="No",G15894="No",H15894="Yes"),"Yes","No")</f>
        <v>No</v>
      </c>
      <c r="J15894" s="2"/>
      <c r="K15894" s="2"/>
    </row>
    <row r="15895" customFormat="false" ht="15" hidden="false" customHeight="false" outlineLevel="0" collapsed="false">
      <c r="A15895" s="2" t="s">
        <v>21395</v>
      </c>
      <c r="B15895" s="13" t="n">
        <v>132</v>
      </c>
      <c r="C15895" s="13" t="n">
        <v>132</v>
      </c>
      <c r="D15895" s="14" t="n">
        <f aca="false">C15895/Summary!$B$4</f>
        <v>0.0088</v>
      </c>
      <c r="E15895" s="15" t="n">
        <v>0.285714285714286</v>
      </c>
      <c r="F15895" s="2" t="s">
        <v>53</v>
      </c>
      <c r="G15895" s="2" t="s">
        <v>53</v>
      </c>
      <c r="H15895" s="2" t="str">
        <f aca="false">IF(AND(E15895&gt;=0.4,E15895&lt;=0.6),"Yes","No")</f>
        <v>No</v>
      </c>
      <c r="I15895" s="2" t="str">
        <f aca="false">IF(AND(F15895="No",G15895="No",H15895="Yes"),"Yes","No")</f>
        <v>No</v>
      </c>
      <c r="J15895" s="2"/>
      <c r="K15895" s="2"/>
    </row>
    <row r="15896" customFormat="false" ht="15" hidden="false" customHeight="false" outlineLevel="0" collapsed="false">
      <c r="A15896" s="2" t="s">
        <v>21396</v>
      </c>
      <c r="B15896" s="13" t="n">
        <v>132</v>
      </c>
      <c r="C15896" s="13" t="n">
        <v>130</v>
      </c>
      <c r="D15896" s="14" t="n">
        <f aca="false">C15896/Summary!$B$4</f>
        <v>0.00866666666666667</v>
      </c>
      <c r="E15896" s="15" t="n">
        <v>0.428571428571429</v>
      </c>
      <c r="F15896" s="2" t="s">
        <v>53</v>
      </c>
      <c r="G15896" s="2" t="s">
        <v>44</v>
      </c>
      <c r="H15896" s="2" t="str">
        <f aca="false">IF(AND(E15896&gt;=0.4,E15896&lt;=0.6),"Yes","No")</f>
        <v>Yes</v>
      </c>
      <c r="I15896" s="2" t="str">
        <f aca="false">IF(AND(F15896="No",G15896="No",H15896="Yes"),"Yes","No")</f>
        <v>No</v>
      </c>
      <c r="J15896" s="2"/>
      <c r="K15896" s="2"/>
    </row>
    <row r="15897" customFormat="false" ht="15" hidden="false" customHeight="false" outlineLevel="0" collapsed="false">
      <c r="A15897" s="2" t="s">
        <v>21397</v>
      </c>
      <c r="B15897" s="13" t="n">
        <v>132</v>
      </c>
      <c r="C15897" s="13" t="n">
        <v>132</v>
      </c>
      <c r="D15897" s="14" t="n">
        <f aca="false">C15897/Summary!$B$4</f>
        <v>0.0088</v>
      </c>
      <c r="E15897" s="15" t="n">
        <v>0.285714285714286</v>
      </c>
      <c r="F15897" s="2" t="s">
        <v>53</v>
      </c>
      <c r="G15897" s="2" t="s">
        <v>44</v>
      </c>
      <c r="H15897" s="2" t="str">
        <f aca="false">IF(AND(E15897&gt;=0.4,E15897&lt;=0.6),"Yes","No")</f>
        <v>No</v>
      </c>
      <c r="I15897" s="2" t="str">
        <f aca="false">IF(AND(F15897="No",G15897="No",H15897="Yes"),"Yes","No")</f>
        <v>No</v>
      </c>
      <c r="J15897" s="2"/>
      <c r="K15897" s="2"/>
    </row>
    <row r="15898" customFormat="false" ht="15" hidden="false" customHeight="false" outlineLevel="0" collapsed="false">
      <c r="A15898" s="2" t="s">
        <v>21398</v>
      </c>
      <c r="B15898" s="13" t="n">
        <v>132</v>
      </c>
      <c r="C15898" s="13" t="n">
        <v>132</v>
      </c>
      <c r="D15898" s="14" t="n">
        <f aca="false">C15898/Summary!$B$4</f>
        <v>0.0088</v>
      </c>
      <c r="E15898" s="15" t="n">
        <v>0.142857142857143</v>
      </c>
      <c r="F15898" s="2" t="s">
        <v>53</v>
      </c>
      <c r="G15898" s="2" t="s">
        <v>53</v>
      </c>
      <c r="H15898" s="2" t="str">
        <f aca="false">IF(AND(E15898&gt;=0.4,E15898&lt;=0.6),"Yes","No")</f>
        <v>No</v>
      </c>
      <c r="I15898" s="2" t="str">
        <f aca="false">IF(AND(F15898="No",G15898="No",H15898="Yes"),"Yes","No")</f>
        <v>No</v>
      </c>
      <c r="J15898" s="2"/>
      <c r="K15898" s="2"/>
    </row>
    <row r="15899" customFormat="false" ht="15" hidden="false" customHeight="false" outlineLevel="0" collapsed="false">
      <c r="A15899" s="2" t="s">
        <v>21399</v>
      </c>
      <c r="B15899" s="13" t="n">
        <v>132</v>
      </c>
      <c r="C15899" s="13" t="n">
        <v>132</v>
      </c>
      <c r="D15899" s="14" t="n">
        <f aca="false">C15899/Summary!$B$4</f>
        <v>0.0088</v>
      </c>
      <c r="E15899" s="15" t="n">
        <v>0.428571428571429</v>
      </c>
      <c r="F15899" s="2" t="s">
        <v>53</v>
      </c>
      <c r="G15899" s="2" t="s">
        <v>44</v>
      </c>
      <c r="H15899" s="2" t="str">
        <f aca="false">IF(AND(E15899&gt;=0.4,E15899&lt;=0.6),"Yes","No")</f>
        <v>Yes</v>
      </c>
      <c r="I15899" s="2" t="str">
        <f aca="false">IF(AND(F15899="No",G15899="No",H15899="Yes"),"Yes","No")</f>
        <v>No</v>
      </c>
      <c r="J15899" s="2"/>
      <c r="K15899" s="2"/>
    </row>
    <row r="15900" customFormat="false" ht="15" hidden="false" customHeight="false" outlineLevel="0" collapsed="false">
      <c r="A15900" s="2" t="s">
        <v>21400</v>
      </c>
      <c r="B15900" s="13" t="n">
        <v>132</v>
      </c>
      <c r="C15900" s="13" t="n">
        <v>130</v>
      </c>
      <c r="D15900" s="14" t="n">
        <f aca="false">C15900/Summary!$B$4</f>
        <v>0.00866666666666667</v>
      </c>
      <c r="E15900" s="15" t="n">
        <v>0.714285714285714</v>
      </c>
      <c r="F15900" s="2" t="s">
        <v>53</v>
      </c>
      <c r="G15900" s="2" t="s">
        <v>44</v>
      </c>
      <c r="H15900" s="2" t="str">
        <f aca="false">IF(AND(E15900&gt;=0.4,E15900&lt;=0.6),"Yes","No")</f>
        <v>No</v>
      </c>
      <c r="I15900" s="2" t="str">
        <f aca="false">IF(AND(F15900="No",G15900="No",H15900="Yes"),"Yes","No")</f>
        <v>No</v>
      </c>
      <c r="J15900" s="2"/>
      <c r="K15900" s="2"/>
    </row>
    <row r="15901" customFormat="false" ht="15" hidden="false" customHeight="false" outlineLevel="0" collapsed="false">
      <c r="A15901" s="2" t="s">
        <v>21401</v>
      </c>
      <c r="B15901" s="13" t="n">
        <v>132</v>
      </c>
      <c r="C15901" s="13" t="n">
        <v>132</v>
      </c>
      <c r="D15901" s="14" t="n">
        <f aca="false">C15901/Summary!$B$4</f>
        <v>0.0088</v>
      </c>
      <c r="E15901" s="15" t="n">
        <v>0.571428571428571</v>
      </c>
      <c r="F15901" s="2" t="s">
        <v>53</v>
      </c>
      <c r="G15901" s="2" t="s">
        <v>53</v>
      </c>
      <c r="H15901" s="2" t="str">
        <f aca="false">IF(AND(E15901&gt;=0.4,E15901&lt;=0.6),"Yes","No")</f>
        <v>Yes</v>
      </c>
      <c r="I15901" s="2" t="str">
        <f aca="false">IF(AND(F15901="No",G15901="No",H15901="Yes"),"Yes","No")</f>
        <v>No</v>
      </c>
      <c r="J15901" s="2"/>
      <c r="K15901" s="2"/>
    </row>
    <row r="15902" customFormat="false" ht="15" hidden="false" customHeight="false" outlineLevel="0" collapsed="false">
      <c r="A15902" s="2" t="s">
        <v>21402</v>
      </c>
      <c r="B15902" s="13" t="n">
        <v>132</v>
      </c>
      <c r="C15902" s="13" t="n">
        <v>132</v>
      </c>
      <c r="D15902" s="14" t="n">
        <f aca="false">C15902/Summary!$B$4</f>
        <v>0.0088</v>
      </c>
      <c r="E15902" s="15" t="n">
        <v>0.571428571428571</v>
      </c>
      <c r="F15902" s="2" t="s">
        <v>53</v>
      </c>
      <c r="G15902" s="2" t="s">
        <v>44</v>
      </c>
      <c r="H15902" s="2" t="str">
        <f aca="false">IF(AND(E15902&gt;=0.4,E15902&lt;=0.6),"Yes","No")</f>
        <v>Yes</v>
      </c>
      <c r="I15902" s="2" t="str">
        <f aca="false">IF(AND(F15902="No",G15902="No",H15902="Yes"),"Yes","No")</f>
        <v>No</v>
      </c>
      <c r="J15902" s="2"/>
      <c r="K15902" s="2"/>
    </row>
    <row r="15903" customFormat="false" ht="15" hidden="false" customHeight="false" outlineLevel="0" collapsed="false">
      <c r="A15903" s="2" t="s">
        <v>21403</v>
      </c>
      <c r="B15903" s="13" t="n">
        <v>132</v>
      </c>
      <c r="C15903" s="13" t="n">
        <v>132</v>
      </c>
      <c r="D15903" s="14" t="n">
        <f aca="false">C15903/Summary!$B$4</f>
        <v>0.0088</v>
      </c>
      <c r="E15903" s="15" t="n">
        <v>0.285714285714286</v>
      </c>
      <c r="F15903" s="2" t="s">
        <v>53</v>
      </c>
      <c r="G15903" s="2" t="s">
        <v>53</v>
      </c>
      <c r="H15903" s="2" t="str">
        <f aca="false">IF(AND(E15903&gt;=0.4,E15903&lt;=0.6),"Yes","No")</f>
        <v>No</v>
      </c>
      <c r="I15903" s="2" t="str">
        <f aca="false">IF(AND(F15903="No",G15903="No",H15903="Yes"),"Yes","No")</f>
        <v>No</v>
      </c>
      <c r="J15903" s="2"/>
      <c r="K15903" s="2"/>
    </row>
    <row r="15904" customFormat="false" ht="15" hidden="false" customHeight="false" outlineLevel="0" collapsed="false">
      <c r="A15904" s="2" t="s">
        <v>21404</v>
      </c>
      <c r="B15904" s="13" t="n">
        <v>132</v>
      </c>
      <c r="C15904" s="13" t="n">
        <v>131</v>
      </c>
      <c r="D15904" s="14" t="n">
        <f aca="false">C15904/Summary!$B$4</f>
        <v>0.00873333333333333</v>
      </c>
      <c r="E15904" s="15" t="n">
        <v>0.571428571428571</v>
      </c>
      <c r="F15904" s="2" t="s">
        <v>53</v>
      </c>
      <c r="G15904" s="2" t="s">
        <v>44</v>
      </c>
      <c r="H15904" s="2" t="str">
        <f aca="false">IF(AND(E15904&gt;=0.4,E15904&lt;=0.6),"Yes","No")</f>
        <v>Yes</v>
      </c>
      <c r="I15904" s="2" t="str">
        <f aca="false">IF(AND(F15904="No",G15904="No",H15904="Yes"),"Yes","No")</f>
        <v>No</v>
      </c>
      <c r="J15904" s="2"/>
      <c r="K15904" s="2"/>
    </row>
    <row r="15905" customFormat="false" ht="15" hidden="false" customHeight="false" outlineLevel="0" collapsed="false">
      <c r="A15905" s="2" t="s">
        <v>21405</v>
      </c>
      <c r="B15905" s="13" t="n">
        <v>132</v>
      </c>
      <c r="C15905" s="13" t="n">
        <v>132</v>
      </c>
      <c r="D15905" s="14" t="n">
        <f aca="false">C15905/Summary!$B$4</f>
        <v>0.0088</v>
      </c>
      <c r="E15905" s="15" t="n">
        <v>0.142857142857143</v>
      </c>
      <c r="F15905" s="2" t="s">
        <v>53</v>
      </c>
      <c r="G15905" s="2" t="s">
        <v>53</v>
      </c>
      <c r="H15905" s="2" t="str">
        <f aca="false">IF(AND(E15905&gt;=0.4,E15905&lt;=0.6),"Yes","No")</f>
        <v>No</v>
      </c>
      <c r="I15905" s="2" t="str">
        <f aca="false">IF(AND(F15905="No",G15905="No",H15905="Yes"),"Yes","No")</f>
        <v>No</v>
      </c>
      <c r="J15905" s="2"/>
      <c r="K15905" s="2"/>
    </row>
    <row r="15906" customFormat="false" ht="15" hidden="false" customHeight="false" outlineLevel="0" collapsed="false">
      <c r="A15906" s="2" t="s">
        <v>21406</v>
      </c>
      <c r="B15906" s="13" t="n">
        <v>132</v>
      </c>
      <c r="C15906" s="13" t="n">
        <v>132</v>
      </c>
      <c r="D15906" s="14" t="n">
        <f aca="false">C15906/Summary!$B$4</f>
        <v>0.0088</v>
      </c>
      <c r="E15906" s="15" t="n">
        <v>0.142857142857143</v>
      </c>
      <c r="F15906" s="2" t="s">
        <v>53</v>
      </c>
      <c r="G15906" s="2" t="s">
        <v>53</v>
      </c>
      <c r="H15906" s="2" t="str">
        <f aca="false">IF(AND(E15906&gt;=0.4,E15906&lt;=0.6),"Yes","No")</f>
        <v>No</v>
      </c>
      <c r="I15906" s="2" t="str">
        <f aca="false">IF(AND(F15906="No",G15906="No",H15906="Yes"),"Yes","No")</f>
        <v>No</v>
      </c>
      <c r="J15906" s="2"/>
      <c r="K15906" s="2"/>
    </row>
    <row r="15907" customFormat="false" ht="15" hidden="false" customHeight="false" outlineLevel="0" collapsed="false">
      <c r="A15907" s="2" t="s">
        <v>21407</v>
      </c>
      <c r="B15907" s="13" t="n">
        <v>132</v>
      </c>
      <c r="C15907" s="13" t="n">
        <v>132</v>
      </c>
      <c r="D15907" s="14" t="n">
        <f aca="false">C15907/Summary!$B$4</f>
        <v>0.0088</v>
      </c>
      <c r="E15907" s="15" t="n">
        <v>0.571428571428571</v>
      </c>
      <c r="F15907" s="2" t="s">
        <v>53</v>
      </c>
      <c r="G15907" s="2" t="s">
        <v>44</v>
      </c>
      <c r="H15907" s="2" t="str">
        <f aca="false">IF(AND(E15907&gt;=0.4,E15907&lt;=0.6),"Yes","No")</f>
        <v>Yes</v>
      </c>
      <c r="I15907" s="2" t="str">
        <f aca="false">IF(AND(F15907="No",G15907="No",H15907="Yes"),"Yes","No")</f>
        <v>No</v>
      </c>
      <c r="J15907" s="2"/>
      <c r="K15907" s="2"/>
    </row>
    <row r="15908" customFormat="false" ht="15" hidden="false" customHeight="false" outlineLevel="0" collapsed="false">
      <c r="A15908" s="2" t="s">
        <v>21408</v>
      </c>
      <c r="B15908" s="13" t="n">
        <v>132</v>
      </c>
      <c r="C15908" s="13" t="n">
        <v>131</v>
      </c>
      <c r="D15908" s="14" t="n">
        <f aca="false">C15908/Summary!$B$4</f>
        <v>0.00873333333333333</v>
      </c>
      <c r="E15908" s="15" t="n">
        <v>0.428571428571429</v>
      </c>
      <c r="F15908" s="2" t="s">
        <v>53</v>
      </c>
      <c r="G15908" s="2" t="s">
        <v>44</v>
      </c>
      <c r="H15908" s="2" t="str">
        <f aca="false">IF(AND(E15908&gt;=0.4,E15908&lt;=0.6),"Yes","No")</f>
        <v>Yes</v>
      </c>
      <c r="I15908" s="2" t="str">
        <f aca="false">IF(AND(F15908="No",G15908="No",H15908="Yes"),"Yes","No")</f>
        <v>No</v>
      </c>
      <c r="J15908" s="2"/>
      <c r="K15908" s="2"/>
    </row>
    <row r="15909" customFormat="false" ht="15" hidden="false" customHeight="false" outlineLevel="0" collapsed="false">
      <c r="A15909" s="2" t="s">
        <v>21409</v>
      </c>
      <c r="B15909" s="13" t="n">
        <v>132</v>
      </c>
      <c r="C15909" s="13" t="n">
        <v>132</v>
      </c>
      <c r="D15909" s="14" t="n">
        <f aca="false">C15909/Summary!$B$4</f>
        <v>0.0088</v>
      </c>
      <c r="E15909" s="15" t="n">
        <v>0.285714285714286</v>
      </c>
      <c r="F15909" s="2" t="s">
        <v>53</v>
      </c>
      <c r="G15909" s="2" t="s">
        <v>44</v>
      </c>
      <c r="H15909" s="2" t="str">
        <f aca="false">IF(AND(E15909&gt;=0.4,E15909&lt;=0.6),"Yes","No")</f>
        <v>No</v>
      </c>
      <c r="I15909" s="2" t="str">
        <f aca="false">IF(AND(F15909="No",G15909="No",H15909="Yes"),"Yes","No")</f>
        <v>No</v>
      </c>
      <c r="J15909" s="2"/>
      <c r="K15909" s="2"/>
    </row>
    <row r="15910" customFormat="false" ht="15" hidden="false" customHeight="false" outlineLevel="0" collapsed="false">
      <c r="A15910" s="2" t="s">
        <v>21410</v>
      </c>
      <c r="B15910" s="13" t="n">
        <v>132</v>
      </c>
      <c r="C15910" s="13" t="n">
        <v>130</v>
      </c>
      <c r="D15910" s="14" t="n">
        <f aca="false">C15910/Summary!$B$4</f>
        <v>0.00866666666666667</v>
      </c>
      <c r="E15910" s="15" t="n">
        <v>0.142857142857143</v>
      </c>
      <c r="F15910" s="2" t="s">
        <v>53</v>
      </c>
      <c r="G15910" s="2" t="s">
        <v>53</v>
      </c>
      <c r="H15910" s="2" t="str">
        <f aca="false">IF(AND(E15910&gt;=0.4,E15910&lt;=0.6),"Yes","No")</f>
        <v>No</v>
      </c>
      <c r="I15910" s="2" t="str">
        <f aca="false">IF(AND(F15910="No",G15910="No",H15910="Yes"),"Yes","No")</f>
        <v>No</v>
      </c>
      <c r="J15910" s="2"/>
      <c r="K15910" s="2"/>
    </row>
    <row r="15911" customFormat="false" ht="15" hidden="false" customHeight="false" outlineLevel="0" collapsed="false">
      <c r="A15911" s="2" t="s">
        <v>21411</v>
      </c>
      <c r="B15911" s="13" t="n">
        <v>132</v>
      </c>
      <c r="C15911" s="13" t="n">
        <v>130</v>
      </c>
      <c r="D15911" s="14" t="n">
        <f aca="false">C15911/Summary!$B$4</f>
        <v>0.00866666666666667</v>
      </c>
      <c r="E15911" s="15" t="n">
        <v>0.428571428571429</v>
      </c>
      <c r="F15911" s="2" t="s">
        <v>53</v>
      </c>
      <c r="G15911" s="2" t="s">
        <v>44</v>
      </c>
      <c r="H15911" s="2" t="str">
        <f aca="false">IF(AND(E15911&gt;=0.4,E15911&lt;=0.6),"Yes","No")</f>
        <v>Yes</v>
      </c>
      <c r="I15911" s="2" t="str">
        <f aca="false">IF(AND(F15911="No",G15911="No",H15911="Yes"),"Yes","No")</f>
        <v>No</v>
      </c>
      <c r="J15911" s="2"/>
      <c r="K15911" s="2"/>
    </row>
    <row r="15912" customFormat="false" ht="15" hidden="false" customHeight="false" outlineLevel="0" collapsed="false">
      <c r="A15912" s="2" t="s">
        <v>21412</v>
      </c>
      <c r="B15912" s="13" t="n">
        <v>132</v>
      </c>
      <c r="C15912" s="13" t="n">
        <v>132</v>
      </c>
      <c r="D15912" s="14" t="n">
        <f aca="false">C15912/Summary!$B$4</f>
        <v>0.0088</v>
      </c>
      <c r="E15912" s="15" t="n">
        <v>0.571428571428571</v>
      </c>
      <c r="F15912" s="2" t="s">
        <v>53</v>
      </c>
      <c r="G15912" s="2" t="s">
        <v>44</v>
      </c>
      <c r="H15912" s="2" t="str">
        <f aca="false">IF(AND(E15912&gt;=0.4,E15912&lt;=0.6),"Yes","No")</f>
        <v>Yes</v>
      </c>
      <c r="I15912" s="2" t="str">
        <f aca="false">IF(AND(F15912="No",G15912="No",H15912="Yes"),"Yes","No")</f>
        <v>No</v>
      </c>
      <c r="J15912" s="2"/>
      <c r="K15912" s="2"/>
    </row>
    <row r="15913" customFormat="false" ht="15" hidden="false" customHeight="false" outlineLevel="0" collapsed="false">
      <c r="A15913" s="2" t="s">
        <v>21413</v>
      </c>
      <c r="B15913" s="13" t="n">
        <v>132</v>
      </c>
      <c r="C15913" s="13" t="n">
        <v>131</v>
      </c>
      <c r="D15913" s="14" t="n">
        <f aca="false">C15913/Summary!$B$4</f>
        <v>0.00873333333333333</v>
      </c>
      <c r="E15913" s="15" t="n">
        <v>0.571428571428571</v>
      </c>
      <c r="F15913" s="2" t="s">
        <v>53</v>
      </c>
      <c r="G15913" s="2" t="s">
        <v>53</v>
      </c>
      <c r="H15913" s="2" t="str">
        <f aca="false">IF(AND(E15913&gt;=0.4,E15913&lt;=0.6),"Yes","No")</f>
        <v>Yes</v>
      </c>
      <c r="I15913" s="2" t="str">
        <f aca="false">IF(AND(F15913="No",G15913="No",H15913="Yes"),"Yes","No")</f>
        <v>No</v>
      </c>
      <c r="J15913" s="2"/>
      <c r="K15913" s="2"/>
    </row>
    <row r="15914" customFormat="false" ht="15" hidden="false" customHeight="false" outlineLevel="0" collapsed="false">
      <c r="A15914" s="2" t="s">
        <v>21414</v>
      </c>
      <c r="B15914" s="13" t="n">
        <v>132</v>
      </c>
      <c r="C15914" s="13" t="n">
        <v>132</v>
      </c>
      <c r="D15914" s="14" t="n">
        <f aca="false">C15914/Summary!$B$4</f>
        <v>0.0088</v>
      </c>
      <c r="E15914" s="15" t="n">
        <v>0.857142857142857</v>
      </c>
      <c r="F15914" s="2" t="s">
        <v>53</v>
      </c>
      <c r="G15914" s="2" t="s">
        <v>44</v>
      </c>
      <c r="H15914" s="2" t="str">
        <f aca="false">IF(AND(E15914&gt;=0.4,E15914&lt;=0.6),"Yes","No")</f>
        <v>No</v>
      </c>
      <c r="I15914" s="2" t="str">
        <f aca="false">IF(AND(F15914="No",G15914="No",H15914="Yes"),"Yes","No")</f>
        <v>No</v>
      </c>
      <c r="J15914" s="2"/>
      <c r="K15914" s="2"/>
    </row>
    <row r="15915" customFormat="false" ht="15" hidden="false" customHeight="false" outlineLevel="0" collapsed="false">
      <c r="A15915" s="2" t="s">
        <v>21415</v>
      </c>
      <c r="B15915" s="13" t="n">
        <v>132</v>
      </c>
      <c r="C15915" s="13" t="n">
        <v>132</v>
      </c>
      <c r="D15915" s="14" t="n">
        <f aca="false">C15915/Summary!$B$4</f>
        <v>0.0088</v>
      </c>
      <c r="E15915" s="15" t="n">
        <v>0.714285714285714</v>
      </c>
      <c r="F15915" s="2" t="s">
        <v>53</v>
      </c>
      <c r="G15915" s="2" t="s">
        <v>53</v>
      </c>
      <c r="H15915" s="2" t="str">
        <f aca="false">IF(AND(E15915&gt;=0.4,E15915&lt;=0.6),"Yes","No")</f>
        <v>No</v>
      </c>
      <c r="I15915" s="2" t="str">
        <f aca="false">IF(AND(F15915="No",G15915="No",H15915="Yes"),"Yes","No")</f>
        <v>No</v>
      </c>
      <c r="J15915" s="2"/>
      <c r="K15915" s="2"/>
    </row>
    <row r="15916" customFormat="false" ht="15" hidden="false" customHeight="false" outlineLevel="0" collapsed="false">
      <c r="A15916" s="2" t="s">
        <v>21416</v>
      </c>
      <c r="B15916" s="13" t="n">
        <v>132</v>
      </c>
      <c r="C15916" s="13" t="n">
        <v>132</v>
      </c>
      <c r="D15916" s="14" t="n">
        <f aca="false">C15916/Summary!$B$4</f>
        <v>0.0088</v>
      </c>
      <c r="E15916" s="15" t="n">
        <v>0.285714285714286</v>
      </c>
      <c r="F15916" s="2" t="s">
        <v>53</v>
      </c>
      <c r="G15916" s="2" t="s">
        <v>44</v>
      </c>
      <c r="H15916" s="2" t="str">
        <f aca="false">IF(AND(E15916&gt;=0.4,E15916&lt;=0.6),"Yes","No")</f>
        <v>No</v>
      </c>
      <c r="I15916" s="2" t="str">
        <f aca="false">IF(AND(F15916="No",G15916="No",H15916="Yes"),"Yes","No")</f>
        <v>No</v>
      </c>
      <c r="J15916" s="2"/>
      <c r="K15916" s="2"/>
    </row>
    <row r="15917" customFormat="false" ht="15" hidden="false" customHeight="false" outlineLevel="0" collapsed="false">
      <c r="A15917" s="2" t="s">
        <v>21417</v>
      </c>
      <c r="B15917" s="13" t="n">
        <v>132</v>
      </c>
      <c r="C15917" s="13" t="n">
        <v>130</v>
      </c>
      <c r="D15917" s="14" t="n">
        <f aca="false">C15917/Summary!$B$4</f>
        <v>0.00866666666666667</v>
      </c>
      <c r="E15917" s="15" t="n">
        <v>0.285714285714286</v>
      </c>
      <c r="F15917" s="2" t="s">
        <v>53</v>
      </c>
      <c r="G15917" s="2" t="s">
        <v>44</v>
      </c>
      <c r="H15917" s="2" t="str">
        <f aca="false">IF(AND(E15917&gt;=0.4,E15917&lt;=0.6),"Yes","No")</f>
        <v>No</v>
      </c>
      <c r="I15917" s="2" t="str">
        <f aca="false">IF(AND(F15917="No",G15917="No",H15917="Yes"),"Yes","No")</f>
        <v>No</v>
      </c>
      <c r="J15917" s="2"/>
      <c r="K15917" s="2"/>
    </row>
    <row r="15918" customFormat="false" ht="15" hidden="false" customHeight="false" outlineLevel="0" collapsed="false">
      <c r="A15918" s="2" t="s">
        <v>21418</v>
      </c>
      <c r="B15918" s="13" t="n">
        <v>132</v>
      </c>
      <c r="C15918" s="13" t="n">
        <v>131</v>
      </c>
      <c r="D15918" s="14" t="n">
        <f aca="false">C15918/Summary!$B$4</f>
        <v>0.00873333333333333</v>
      </c>
      <c r="E15918" s="15" t="n">
        <v>0.571428571428571</v>
      </c>
      <c r="F15918" s="2" t="s">
        <v>53</v>
      </c>
      <c r="G15918" s="2" t="s">
        <v>44</v>
      </c>
      <c r="H15918" s="2" t="str">
        <f aca="false">IF(AND(E15918&gt;=0.4,E15918&lt;=0.6),"Yes","No")</f>
        <v>Yes</v>
      </c>
      <c r="I15918" s="2" t="str">
        <f aca="false">IF(AND(F15918="No",G15918="No",H15918="Yes"),"Yes","No")</f>
        <v>No</v>
      </c>
      <c r="J15918" s="2"/>
      <c r="K15918" s="2"/>
    </row>
    <row r="15919" customFormat="false" ht="15" hidden="false" customHeight="false" outlineLevel="0" collapsed="false">
      <c r="A15919" s="2" t="s">
        <v>21419</v>
      </c>
      <c r="B15919" s="13" t="n">
        <v>132</v>
      </c>
      <c r="C15919" s="13" t="n">
        <v>131</v>
      </c>
      <c r="D15919" s="14" t="n">
        <f aca="false">C15919/Summary!$B$4</f>
        <v>0.00873333333333333</v>
      </c>
      <c r="E15919" s="15" t="n">
        <v>0.714285714285714</v>
      </c>
      <c r="F15919" s="2" t="s">
        <v>53</v>
      </c>
      <c r="G15919" s="2" t="s">
        <v>44</v>
      </c>
      <c r="H15919" s="2" t="str">
        <f aca="false">IF(AND(E15919&gt;=0.4,E15919&lt;=0.6),"Yes","No")</f>
        <v>No</v>
      </c>
      <c r="I15919" s="2" t="str">
        <f aca="false">IF(AND(F15919="No",G15919="No",H15919="Yes"),"Yes","No")</f>
        <v>No</v>
      </c>
      <c r="J15919" s="2"/>
      <c r="K15919" s="2"/>
    </row>
    <row r="15920" customFormat="false" ht="15" hidden="false" customHeight="false" outlineLevel="0" collapsed="false">
      <c r="A15920" s="2" t="s">
        <v>21420</v>
      </c>
      <c r="B15920" s="13" t="n">
        <v>132</v>
      </c>
      <c r="C15920" s="13" t="n">
        <v>132</v>
      </c>
      <c r="D15920" s="14" t="n">
        <f aca="false">C15920/Summary!$B$4</f>
        <v>0.0088</v>
      </c>
      <c r="E15920" s="15" t="n">
        <v>0.714285714285714</v>
      </c>
      <c r="F15920" s="2" t="s">
        <v>53</v>
      </c>
      <c r="G15920" s="2" t="s">
        <v>44</v>
      </c>
      <c r="H15920" s="2" t="str">
        <f aca="false">IF(AND(E15920&gt;=0.4,E15920&lt;=0.6),"Yes","No")</f>
        <v>No</v>
      </c>
      <c r="I15920" s="2" t="str">
        <f aca="false">IF(AND(F15920="No",G15920="No",H15920="Yes"),"Yes","No")</f>
        <v>No</v>
      </c>
      <c r="J15920" s="2"/>
      <c r="K15920" s="2"/>
    </row>
    <row r="15921" customFormat="false" ht="15" hidden="false" customHeight="false" outlineLevel="0" collapsed="false">
      <c r="A15921" s="2" t="s">
        <v>21421</v>
      </c>
      <c r="B15921" s="13" t="n">
        <v>132</v>
      </c>
      <c r="C15921" s="13" t="n">
        <v>132</v>
      </c>
      <c r="D15921" s="14" t="n">
        <f aca="false">C15921/Summary!$B$4</f>
        <v>0.0088</v>
      </c>
      <c r="E15921" s="15" t="n">
        <v>0.571428571428571</v>
      </c>
      <c r="F15921" s="2" t="s">
        <v>53</v>
      </c>
      <c r="G15921" s="2" t="s">
        <v>44</v>
      </c>
      <c r="H15921" s="2" t="str">
        <f aca="false">IF(AND(E15921&gt;=0.4,E15921&lt;=0.6),"Yes","No")</f>
        <v>Yes</v>
      </c>
      <c r="I15921" s="2" t="str">
        <f aca="false">IF(AND(F15921="No",G15921="No",H15921="Yes"),"Yes","No")</f>
        <v>No</v>
      </c>
      <c r="J15921" s="2"/>
      <c r="K15921" s="2"/>
    </row>
    <row r="15922" customFormat="false" ht="15" hidden="false" customHeight="false" outlineLevel="0" collapsed="false">
      <c r="A15922" s="2" t="s">
        <v>21422</v>
      </c>
      <c r="B15922" s="13" t="n">
        <v>132</v>
      </c>
      <c r="C15922" s="13" t="n">
        <v>132</v>
      </c>
      <c r="D15922" s="14" t="n">
        <f aca="false">C15922/Summary!$B$4</f>
        <v>0.0088</v>
      </c>
      <c r="E15922" s="15" t="n">
        <v>0.428571428571429</v>
      </c>
      <c r="F15922" s="2" t="s">
        <v>53</v>
      </c>
      <c r="G15922" s="2" t="s">
        <v>44</v>
      </c>
      <c r="H15922" s="2" t="str">
        <f aca="false">IF(AND(E15922&gt;=0.4,E15922&lt;=0.6),"Yes","No")</f>
        <v>Yes</v>
      </c>
      <c r="I15922" s="2" t="str">
        <f aca="false">IF(AND(F15922="No",G15922="No",H15922="Yes"),"Yes","No")</f>
        <v>No</v>
      </c>
      <c r="J15922" s="2"/>
      <c r="K15922" s="2"/>
    </row>
    <row r="15923" customFormat="false" ht="15" hidden="false" customHeight="false" outlineLevel="0" collapsed="false">
      <c r="A15923" s="2" t="s">
        <v>21423</v>
      </c>
      <c r="B15923" s="13" t="n">
        <v>132</v>
      </c>
      <c r="C15923" s="13" t="n">
        <v>132</v>
      </c>
      <c r="D15923" s="14" t="n">
        <f aca="false">C15923/Summary!$B$4</f>
        <v>0.0088</v>
      </c>
      <c r="E15923" s="15" t="n">
        <v>0.714285714285714</v>
      </c>
      <c r="F15923" s="2" t="s">
        <v>44</v>
      </c>
      <c r="G15923" s="2" t="s">
        <v>53</v>
      </c>
      <c r="H15923" s="2" t="str">
        <f aca="false">IF(AND(E15923&gt;=0.4,E15923&lt;=0.6),"Yes","No")</f>
        <v>No</v>
      </c>
      <c r="I15923" s="2" t="str">
        <f aca="false">IF(AND(F15923="No",G15923="No",H15923="Yes"),"Yes","No")</f>
        <v>No</v>
      </c>
      <c r="J15923" s="2"/>
      <c r="K15923" s="2"/>
    </row>
    <row r="15924" customFormat="false" ht="15" hidden="false" customHeight="false" outlineLevel="0" collapsed="false">
      <c r="A15924" s="2" t="s">
        <v>21424</v>
      </c>
      <c r="B15924" s="13" t="n">
        <v>132</v>
      </c>
      <c r="C15924" s="13" t="n">
        <v>131</v>
      </c>
      <c r="D15924" s="14" t="n">
        <f aca="false">C15924/Summary!$B$4</f>
        <v>0.00873333333333333</v>
      </c>
      <c r="E15924" s="15" t="n">
        <v>0.714285714285714</v>
      </c>
      <c r="F15924" s="2" t="s">
        <v>44</v>
      </c>
      <c r="G15924" s="2" t="s">
        <v>44</v>
      </c>
      <c r="H15924" s="2" t="str">
        <f aca="false">IF(AND(E15924&gt;=0.4,E15924&lt;=0.6),"Yes","No")</f>
        <v>No</v>
      </c>
      <c r="I15924" s="2" t="str">
        <f aca="false">IF(AND(F15924="No",G15924="No",H15924="Yes"),"Yes","No")</f>
        <v>No</v>
      </c>
      <c r="J15924" s="2"/>
      <c r="K15924" s="2"/>
    </row>
    <row r="15925" customFormat="false" ht="15" hidden="false" customHeight="false" outlineLevel="0" collapsed="false">
      <c r="A15925" s="2" t="s">
        <v>21425</v>
      </c>
      <c r="B15925" s="13" t="n">
        <v>132</v>
      </c>
      <c r="C15925" s="13" t="n">
        <v>132</v>
      </c>
      <c r="D15925" s="14" t="n">
        <f aca="false">C15925/Summary!$B$4</f>
        <v>0.0088</v>
      </c>
      <c r="E15925" s="15" t="n">
        <v>0.428571428571429</v>
      </c>
      <c r="F15925" s="2" t="s">
        <v>53</v>
      </c>
      <c r="G15925" s="2" t="s">
        <v>44</v>
      </c>
      <c r="H15925" s="2" t="str">
        <f aca="false">IF(AND(E15925&gt;=0.4,E15925&lt;=0.6),"Yes","No")</f>
        <v>Yes</v>
      </c>
      <c r="I15925" s="2" t="str">
        <f aca="false">IF(AND(F15925="No",G15925="No",H15925="Yes"),"Yes","No")</f>
        <v>No</v>
      </c>
      <c r="J15925" s="2"/>
      <c r="K15925" s="2"/>
    </row>
    <row r="15926" customFormat="false" ht="15" hidden="false" customHeight="false" outlineLevel="0" collapsed="false">
      <c r="A15926" s="2" t="s">
        <v>21426</v>
      </c>
      <c r="B15926" s="13" t="n">
        <v>132</v>
      </c>
      <c r="C15926" s="13" t="n">
        <v>129</v>
      </c>
      <c r="D15926" s="14" t="n">
        <f aca="false">C15926/Summary!$B$4</f>
        <v>0.0086</v>
      </c>
      <c r="E15926" s="15" t="n">
        <v>0.285714285714286</v>
      </c>
      <c r="F15926" s="2" t="s">
        <v>53</v>
      </c>
      <c r="G15926" s="2" t="s">
        <v>44</v>
      </c>
      <c r="H15926" s="2" t="str">
        <f aca="false">IF(AND(E15926&gt;=0.4,E15926&lt;=0.6),"Yes","No")</f>
        <v>No</v>
      </c>
      <c r="I15926" s="2" t="str">
        <f aca="false">IF(AND(F15926="No",G15926="No",H15926="Yes"),"Yes","No")</f>
        <v>No</v>
      </c>
      <c r="J15926" s="2"/>
      <c r="K15926" s="2"/>
    </row>
    <row r="15927" customFormat="false" ht="15" hidden="false" customHeight="false" outlineLevel="0" collapsed="false">
      <c r="A15927" s="2" t="s">
        <v>21427</v>
      </c>
      <c r="B15927" s="13" t="n">
        <v>132</v>
      </c>
      <c r="C15927" s="13" t="n">
        <v>131</v>
      </c>
      <c r="D15927" s="14" t="n">
        <f aca="false">C15927/Summary!$B$4</f>
        <v>0.00873333333333333</v>
      </c>
      <c r="E15927" s="15" t="n">
        <v>0.428571428571429</v>
      </c>
      <c r="F15927" s="2" t="s">
        <v>53</v>
      </c>
      <c r="G15927" s="2" t="s">
        <v>53</v>
      </c>
      <c r="H15927" s="2" t="str">
        <f aca="false">IF(AND(E15927&gt;=0.4,E15927&lt;=0.6),"Yes","No")</f>
        <v>Yes</v>
      </c>
      <c r="I15927" s="2" t="str">
        <f aca="false">IF(AND(F15927="No",G15927="No",H15927="Yes"),"Yes","No")</f>
        <v>No</v>
      </c>
      <c r="J15927" s="2"/>
      <c r="K15927" s="2"/>
    </row>
    <row r="15928" customFormat="false" ht="15" hidden="false" customHeight="false" outlineLevel="0" collapsed="false">
      <c r="A15928" s="2" t="s">
        <v>21428</v>
      </c>
      <c r="B15928" s="13" t="n">
        <v>132</v>
      </c>
      <c r="C15928" s="13" t="n">
        <v>132</v>
      </c>
      <c r="D15928" s="14" t="n">
        <f aca="false">C15928/Summary!$B$4</f>
        <v>0.0088</v>
      </c>
      <c r="E15928" s="15" t="n">
        <v>0.571428571428571</v>
      </c>
      <c r="F15928" s="2" t="s">
        <v>53</v>
      </c>
      <c r="G15928" s="2" t="s">
        <v>44</v>
      </c>
      <c r="H15928" s="2" t="str">
        <f aca="false">IF(AND(E15928&gt;=0.4,E15928&lt;=0.6),"Yes","No")</f>
        <v>Yes</v>
      </c>
      <c r="I15928" s="2" t="str">
        <f aca="false">IF(AND(F15928="No",G15928="No",H15928="Yes"),"Yes","No")</f>
        <v>No</v>
      </c>
      <c r="J15928" s="2"/>
      <c r="K15928" s="2"/>
    </row>
    <row r="15929" customFormat="false" ht="15" hidden="false" customHeight="false" outlineLevel="0" collapsed="false">
      <c r="A15929" s="2" t="s">
        <v>21429</v>
      </c>
      <c r="B15929" s="13" t="n">
        <v>132</v>
      </c>
      <c r="C15929" s="13" t="n">
        <v>130</v>
      </c>
      <c r="D15929" s="14" t="n">
        <f aca="false">C15929/Summary!$B$4</f>
        <v>0.00866666666666667</v>
      </c>
      <c r="E15929" s="15" t="n">
        <v>0.714285714285714</v>
      </c>
      <c r="F15929" s="2" t="s">
        <v>53</v>
      </c>
      <c r="G15929" s="2" t="s">
        <v>44</v>
      </c>
      <c r="H15929" s="2" t="str">
        <f aca="false">IF(AND(E15929&gt;=0.4,E15929&lt;=0.6),"Yes","No")</f>
        <v>No</v>
      </c>
      <c r="I15929" s="2" t="str">
        <f aca="false">IF(AND(F15929="No",G15929="No",H15929="Yes"),"Yes","No")</f>
        <v>No</v>
      </c>
      <c r="J15929" s="2"/>
      <c r="K15929" s="2"/>
    </row>
    <row r="15930" customFormat="false" ht="15" hidden="false" customHeight="false" outlineLevel="0" collapsed="false">
      <c r="A15930" s="2" t="s">
        <v>21430</v>
      </c>
      <c r="B15930" s="13" t="n">
        <v>132</v>
      </c>
      <c r="C15930" s="13" t="n">
        <v>132</v>
      </c>
      <c r="D15930" s="14" t="n">
        <f aca="false">C15930/Summary!$B$4</f>
        <v>0.0088</v>
      </c>
      <c r="E15930" s="15" t="n">
        <v>0.714285714285714</v>
      </c>
      <c r="F15930" s="2" t="s">
        <v>53</v>
      </c>
      <c r="G15930" s="2" t="s">
        <v>44</v>
      </c>
      <c r="H15930" s="2" t="str">
        <f aca="false">IF(AND(E15930&gt;=0.4,E15930&lt;=0.6),"Yes","No")</f>
        <v>No</v>
      </c>
      <c r="I15930" s="2" t="str">
        <f aca="false">IF(AND(F15930="No",G15930="No",H15930="Yes"),"Yes","No")</f>
        <v>No</v>
      </c>
      <c r="J15930" s="2"/>
      <c r="K15930" s="2"/>
    </row>
    <row r="15931" customFormat="false" ht="15" hidden="false" customHeight="false" outlineLevel="0" collapsed="false">
      <c r="A15931" s="2" t="s">
        <v>21431</v>
      </c>
      <c r="B15931" s="13" t="n">
        <v>132</v>
      </c>
      <c r="C15931" s="13" t="n">
        <v>131</v>
      </c>
      <c r="D15931" s="14" t="n">
        <f aca="false">C15931/Summary!$B$4</f>
        <v>0.00873333333333333</v>
      </c>
      <c r="E15931" s="15" t="n">
        <v>0.285714285714286</v>
      </c>
      <c r="F15931" s="2" t="s">
        <v>53</v>
      </c>
      <c r="G15931" s="2" t="s">
        <v>44</v>
      </c>
      <c r="H15931" s="2" t="str">
        <f aca="false">IF(AND(E15931&gt;=0.4,E15931&lt;=0.6),"Yes","No")</f>
        <v>No</v>
      </c>
      <c r="I15931" s="2" t="str">
        <f aca="false">IF(AND(F15931="No",G15931="No",H15931="Yes"),"Yes","No")</f>
        <v>No</v>
      </c>
      <c r="J15931" s="2"/>
      <c r="K15931" s="2"/>
    </row>
    <row r="15932" customFormat="false" ht="15" hidden="false" customHeight="false" outlineLevel="0" collapsed="false">
      <c r="A15932" s="2" t="s">
        <v>21432</v>
      </c>
      <c r="B15932" s="13" t="n">
        <v>132</v>
      </c>
      <c r="C15932" s="13" t="n">
        <v>132</v>
      </c>
      <c r="D15932" s="14" t="n">
        <f aca="false">C15932/Summary!$B$4</f>
        <v>0.0088</v>
      </c>
      <c r="E15932" s="15" t="n">
        <v>0.571428571428571</v>
      </c>
      <c r="F15932" s="2" t="s">
        <v>53</v>
      </c>
      <c r="G15932" s="2" t="s">
        <v>53</v>
      </c>
      <c r="H15932" s="2" t="str">
        <f aca="false">IF(AND(E15932&gt;=0.4,E15932&lt;=0.6),"Yes","No")</f>
        <v>Yes</v>
      </c>
      <c r="I15932" s="2" t="str">
        <f aca="false">IF(AND(F15932="No",G15932="No",H15932="Yes"),"Yes","No")</f>
        <v>No</v>
      </c>
      <c r="J15932" s="2"/>
      <c r="K15932" s="2"/>
    </row>
    <row r="15933" customFormat="false" ht="15" hidden="false" customHeight="false" outlineLevel="0" collapsed="false">
      <c r="A15933" s="2" t="s">
        <v>21433</v>
      </c>
      <c r="B15933" s="13" t="n">
        <v>132</v>
      </c>
      <c r="C15933" s="13" t="n">
        <v>132</v>
      </c>
      <c r="D15933" s="14" t="n">
        <f aca="false">C15933/Summary!$B$4</f>
        <v>0.0088</v>
      </c>
      <c r="E15933" s="15" t="n">
        <v>0.142857142857143</v>
      </c>
      <c r="F15933" s="2" t="s">
        <v>53</v>
      </c>
      <c r="G15933" s="2" t="s">
        <v>44</v>
      </c>
      <c r="H15933" s="2" t="str">
        <f aca="false">IF(AND(E15933&gt;=0.4,E15933&lt;=0.6),"Yes","No")</f>
        <v>No</v>
      </c>
      <c r="I15933" s="2" t="str">
        <f aca="false">IF(AND(F15933="No",G15933="No",H15933="Yes"),"Yes","No")</f>
        <v>No</v>
      </c>
      <c r="J15933" s="2"/>
      <c r="K15933" s="2"/>
    </row>
    <row r="15934" customFormat="false" ht="15" hidden="false" customHeight="false" outlineLevel="0" collapsed="false">
      <c r="A15934" s="2" t="s">
        <v>21434</v>
      </c>
      <c r="B15934" s="13" t="n">
        <v>132</v>
      </c>
      <c r="C15934" s="13" t="n">
        <v>132</v>
      </c>
      <c r="D15934" s="14" t="n">
        <f aca="false">C15934/Summary!$B$4</f>
        <v>0.0088</v>
      </c>
      <c r="E15934" s="15" t="n">
        <v>0.571428571428571</v>
      </c>
      <c r="F15934" s="2" t="s">
        <v>53</v>
      </c>
      <c r="G15934" s="2" t="s">
        <v>53</v>
      </c>
      <c r="H15934" s="2" t="str">
        <f aca="false">IF(AND(E15934&gt;=0.4,E15934&lt;=0.6),"Yes","No")</f>
        <v>Yes</v>
      </c>
      <c r="I15934" s="2" t="str">
        <f aca="false">IF(AND(F15934="No",G15934="No",H15934="Yes"),"Yes","No")</f>
        <v>No</v>
      </c>
      <c r="J15934" s="2"/>
      <c r="K15934" s="2"/>
    </row>
    <row r="15935" customFormat="false" ht="15" hidden="false" customHeight="false" outlineLevel="0" collapsed="false">
      <c r="A15935" s="2" t="s">
        <v>21435</v>
      </c>
      <c r="B15935" s="13" t="n">
        <v>132</v>
      </c>
      <c r="C15935" s="13" t="n">
        <v>132</v>
      </c>
      <c r="D15935" s="14" t="n">
        <f aca="false">C15935/Summary!$B$4</f>
        <v>0.0088</v>
      </c>
      <c r="E15935" s="15" t="n">
        <v>0.428571428571429</v>
      </c>
      <c r="F15935" s="2" t="s">
        <v>53</v>
      </c>
      <c r="G15935" s="2" t="s">
        <v>44</v>
      </c>
      <c r="H15935" s="2" t="str">
        <f aca="false">IF(AND(E15935&gt;=0.4,E15935&lt;=0.6),"Yes","No")</f>
        <v>Yes</v>
      </c>
      <c r="I15935" s="2" t="str">
        <f aca="false">IF(AND(F15935="No",G15935="No",H15935="Yes"),"Yes","No")</f>
        <v>No</v>
      </c>
      <c r="J15935" s="2"/>
      <c r="K15935" s="2"/>
    </row>
    <row r="15936" customFormat="false" ht="15" hidden="false" customHeight="false" outlineLevel="0" collapsed="false">
      <c r="A15936" s="2" t="s">
        <v>21436</v>
      </c>
      <c r="B15936" s="13" t="n">
        <v>132</v>
      </c>
      <c r="C15936" s="13" t="n">
        <v>131</v>
      </c>
      <c r="D15936" s="14" t="n">
        <f aca="false">C15936/Summary!$B$4</f>
        <v>0.00873333333333333</v>
      </c>
      <c r="E15936" s="15" t="n">
        <v>0.285714285714286</v>
      </c>
      <c r="F15936" s="2" t="s">
        <v>53</v>
      </c>
      <c r="G15936" s="2" t="s">
        <v>44</v>
      </c>
      <c r="H15936" s="2" t="str">
        <f aca="false">IF(AND(E15936&gt;=0.4,E15936&lt;=0.6),"Yes","No")</f>
        <v>No</v>
      </c>
      <c r="I15936" s="2" t="str">
        <f aca="false">IF(AND(F15936="No",G15936="No",H15936="Yes"),"Yes","No")</f>
        <v>No</v>
      </c>
      <c r="J15936" s="2"/>
      <c r="K15936" s="2"/>
    </row>
    <row r="15937" customFormat="false" ht="15" hidden="false" customHeight="false" outlineLevel="0" collapsed="false">
      <c r="A15937" s="2" t="s">
        <v>21437</v>
      </c>
      <c r="B15937" s="13" t="n">
        <v>132</v>
      </c>
      <c r="C15937" s="13" t="n">
        <v>130</v>
      </c>
      <c r="D15937" s="14" t="n">
        <f aca="false">C15937/Summary!$B$4</f>
        <v>0.00866666666666667</v>
      </c>
      <c r="E15937" s="15" t="n">
        <v>0.285714285714286</v>
      </c>
      <c r="F15937" s="2" t="s">
        <v>44</v>
      </c>
      <c r="G15937" s="2" t="s">
        <v>44</v>
      </c>
      <c r="H15937" s="2" t="str">
        <f aca="false">IF(AND(E15937&gt;=0.4,E15937&lt;=0.6),"Yes","No")</f>
        <v>No</v>
      </c>
      <c r="I15937" s="2" t="str">
        <f aca="false">IF(AND(F15937="No",G15937="No",H15937="Yes"),"Yes","No")</f>
        <v>No</v>
      </c>
      <c r="J15937" s="2"/>
      <c r="K15937" s="2"/>
    </row>
    <row r="15938" customFormat="false" ht="15" hidden="false" customHeight="false" outlineLevel="0" collapsed="false">
      <c r="A15938" s="2" t="s">
        <v>21438</v>
      </c>
      <c r="B15938" s="13" t="n">
        <v>132</v>
      </c>
      <c r="C15938" s="13" t="n">
        <v>131</v>
      </c>
      <c r="D15938" s="14" t="n">
        <f aca="false">C15938/Summary!$B$4</f>
        <v>0.00873333333333333</v>
      </c>
      <c r="E15938" s="15" t="n">
        <v>0.714285714285714</v>
      </c>
      <c r="F15938" s="2" t="s">
        <v>53</v>
      </c>
      <c r="G15938" s="2" t="s">
        <v>44</v>
      </c>
      <c r="H15938" s="2" t="str">
        <f aca="false">IF(AND(E15938&gt;=0.4,E15938&lt;=0.6),"Yes","No")</f>
        <v>No</v>
      </c>
      <c r="I15938" s="2" t="str">
        <f aca="false">IF(AND(F15938="No",G15938="No",H15938="Yes"),"Yes","No")</f>
        <v>No</v>
      </c>
      <c r="J15938" s="2"/>
      <c r="K15938" s="2"/>
    </row>
    <row r="15939" customFormat="false" ht="15" hidden="false" customHeight="false" outlineLevel="0" collapsed="false">
      <c r="A15939" s="2" t="s">
        <v>21439</v>
      </c>
      <c r="B15939" s="13" t="n">
        <v>132</v>
      </c>
      <c r="C15939" s="13" t="n">
        <v>131</v>
      </c>
      <c r="D15939" s="14" t="n">
        <f aca="false">C15939/Summary!$B$4</f>
        <v>0.00873333333333333</v>
      </c>
      <c r="E15939" s="15" t="n">
        <v>0.714285714285714</v>
      </c>
      <c r="F15939" s="2" t="s">
        <v>44</v>
      </c>
      <c r="G15939" s="2" t="s">
        <v>44</v>
      </c>
      <c r="H15939" s="2" t="str">
        <f aca="false">IF(AND(E15939&gt;=0.4,E15939&lt;=0.6),"Yes","No")</f>
        <v>No</v>
      </c>
      <c r="I15939" s="2" t="str">
        <f aca="false">IF(AND(F15939="No",G15939="No",H15939="Yes"),"Yes","No")</f>
        <v>No</v>
      </c>
      <c r="J15939" s="2"/>
      <c r="K15939" s="2"/>
    </row>
    <row r="15940" customFormat="false" ht="15" hidden="false" customHeight="false" outlineLevel="0" collapsed="false">
      <c r="A15940" s="2" t="s">
        <v>21440</v>
      </c>
      <c r="B15940" s="13" t="n">
        <v>132</v>
      </c>
      <c r="C15940" s="13" t="n">
        <v>132</v>
      </c>
      <c r="D15940" s="14" t="n">
        <f aca="false">C15940/Summary!$B$4</f>
        <v>0.0088</v>
      </c>
      <c r="E15940" s="15" t="n">
        <v>1</v>
      </c>
      <c r="F15940" s="2" t="s">
        <v>53</v>
      </c>
      <c r="G15940" s="2" t="s">
        <v>53</v>
      </c>
      <c r="H15940" s="2" t="str">
        <f aca="false">IF(AND(E15940&gt;=0.4,E15940&lt;=0.6),"Yes","No")</f>
        <v>No</v>
      </c>
      <c r="I15940" s="2" t="str">
        <f aca="false">IF(AND(F15940="No",G15940="No",H15940="Yes"),"Yes","No")</f>
        <v>No</v>
      </c>
      <c r="J15940" s="2"/>
      <c r="K15940" s="2"/>
    </row>
    <row r="15941" customFormat="false" ht="15" hidden="false" customHeight="false" outlineLevel="0" collapsed="false">
      <c r="A15941" s="2" t="s">
        <v>21441</v>
      </c>
      <c r="B15941" s="13" t="n">
        <v>132</v>
      </c>
      <c r="C15941" s="13" t="n">
        <v>132</v>
      </c>
      <c r="D15941" s="14" t="n">
        <f aca="false">C15941/Summary!$B$4</f>
        <v>0.0088</v>
      </c>
      <c r="E15941" s="15" t="n">
        <v>0.714285714285714</v>
      </c>
      <c r="F15941" s="2" t="s">
        <v>44</v>
      </c>
      <c r="G15941" s="2" t="s">
        <v>53</v>
      </c>
      <c r="H15941" s="2" t="str">
        <f aca="false">IF(AND(E15941&gt;=0.4,E15941&lt;=0.6),"Yes","No")</f>
        <v>No</v>
      </c>
      <c r="I15941" s="2" t="str">
        <f aca="false">IF(AND(F15941="No",G15941="No",H15941="Yes"),"Yes","No")</f>
        <v>No</v>
      </c>
      <c r="J15941" s="2"/>
      <c r="K15941" s="2"/>
    </row>
    <row r="15942" customFormat="false" ht="15" hidden="false" customHeight="false" outlineLevel="0" collapsed="false">
      <c r="A15942" s="2" t="s">
        <v>21442</v>
      </c>
      <c r="B15942" s="13" t="n">
        <v>132</v>
      </c>
      <c r="C15942" s="13" t="n">
        <v>132</v>
      </c>
      <c r="D15942" s="14" t="n">
        <f aca="false">C15942/Summary!$B$4</f>
        <v>0.0088</v>
      </c>
      <c r="E15942" s="15" t="n">
        <v>0.571428571428571</v>
      </c>
      <c r="F15942" s="2" t="s">
        <v>53</v>
      </c>
      <c r="G15942" s="2" t="s">
        <v>44</v>
      </c>
      <c r="H15942" s="2" t="str">
        <f aca="false">IF(AND(E15942&gt;=0.4,E15942&lt;=0.6),"Yes","No")</f>
        <v>Yes</v>
      </c>
      <c r="I15942" s="2" t="str">
        <f aca="false">IF(AND(F15942="No",G15942="No",H15942="Yes"),"Yes","No")</f>
        <v>No</v>
      </c>
      <c r="J15942" s="2"/>
      <c r="K15942" s="2"/>
    </row>
    <row r="15943" customFormat="false" ht="15" hidden="false" customHeight="false" outlineLevel="0" collapsed="false">
      <c r="A15943" s="2" t="s">
        <v>21443</v>
      </c>
      <c r="B15943" s="13" t="n">
        <v>132</v>
      </c>
      <c r="C15943" s="13" t="n">
        <v>132</v>
      </c>
      <c r="D15943" s="14" t="n">
        <f aca="false">C15943/Summary!$B$4</f>
        <v>0.0088</v>
      </c>
      <c r="E15943" s="15" t="n">
        <v>0.714285714285714</v>
      </c>
      <c r="F15943" s="2" t="s">
        <v>53</v>
      </c>
      <c r="G15943" s="2" t="s">
        <v>53</v>
      </c>
      <c r="H15943" s="2" t="str">
        <f aca="false">IF(AND(E15943&gt;=0.4,E15943&lt;=0.6),"Yes","No")</f>
        <v>No</v>
      </c>
      <c r="I15943" s="2" t="str">
        <f aca="false">IF(AND(F15943="No",G15943="No",H15943="Yes"),"Yes","No")</f>
        <v>No</v>
      </c>
      <c r="J15943" s="2"/>
      <c r="K15943" s="2"/>
    </row>
    <row r="15944" customFormat="false" ht="15" hidden="false" customHeight="false" outlineLevel="0" collapsed="false">
      <c r="A15944" s="2" t="s">
        <v>21444</v>
      </c>
      <c r="B15944" s="13" t="n">
        <v>132</v>
      </c>
      <c r="C15944" s="13" t="n">
        <v>131</v>
      </c>
      <c r="D15944" s="14" t="n">
        <f aca="false">C15944/Summary!$B$4</f>
        <v>0.00873333333333333</v>
      </c>
      <c r="E15944" s="15" t="n">
        <v>0.428571428571429</v>
      </c>
      <c r="F15944" s="2" t="s">
        <v>53</v>
      </c>
      <c r="G15944" s="2" t="s">
        <v>44</v>
      </c>
      <c r="H15944" s="2" t="str">
        <f aca="false">IF(AND(E15944&gt;=0.4,E15944&lt;=0.6),"Yes","No")</f>
        <v>Yes</v>
      </c>
      <c r="I15944" s="2" t="str">
        <f aca="false">IF(AND(F15944="No",G15944="No",H15944="Yes"),"Yes","No")</f>
        <v>No</v>
      </c>
      <c r="J15944" s="2"/>
      <c r="K15944" s="2"/>
    </row>
    <row r="15945" customFormat="false" ht="15" hidden="false" customHeight="false" outlineLevel="0" collapsed="false">
      <c r="A15945" s="2" t="s">
        <v>21445</v>
      </c>
      <c r="B15945" s="13" t="n">
        <v>132</v>
      </c>
      <c r="C15945" s="13" t="n">
        <v>132</v>
      </c>
      <c r="D15945" s="14" t="n">
        <f aca="false">C15945/Summary!$B$4</f>
        <v>0.0088</v>
      </c>
      <c r="E15945" s="15" t="n">
        <v>0.857142857142857</v>
      </c>
      <c r="F15945" s="2" t="s">
        <v>53</v>
      </c>
      <c r="G15945" s="2" t="s">
        <v>44</v>
      </c>
      <c r="H15945" s="2" t="str">
        <f aca="false">IF(AND(E15945&gt;=0.4,E15945&lt;=0.6),"Yes","No")</f>
        <v>No</v>
      </c>
      <c r="I15945" s="2" t="str">
        <f aca="false">IF(AND(F15945="No",G15945="No",H15945="Yes"),"Yes","No")</f>
        <v>No</v>
      </c>
      <c r="J15945" s="2"/>
      <c r="K15945" s="2"/>
    </row>
    <row r="15946" customFormat="false" ht="15" hidden="false" customHeight="false" outlineLevel="0" collapsed="false">
      <c r="A15946" s="2" t="s">
        <v>21446</v>
      </c>
      <c r="B15946" s="13" t="n">
        <v>132</v>
      </c>
      <c r="C15946" s="13" t="n">
        <v>132</v>
      </c>
      <c r="D15946" s="14" t="n">
        <f aca="false">C15946/Summary!$B$4</f>
        <v>0.0088</v>
      </c>
      <c r="E15946" s="15" t="n">
        <v>0.857142857142857</v>
      </c>
      <c r="F15946" s="2" t="s">
        <v>53</v>
      </c>
      <c r="G15946" s="2" t="s">
        <v>44</v>
      </c>
      <c r="H15946" s="2" t="str">
        <f aca="false">IF(AND(E15946&gt;=0.4,E15946&lt;=0.6),"Yes","No")</f>
        <v>No</v>
      </c>
      <c r="I15946" s="2" t="str">
        <f aca="false">IF(AND(F15946="No",G15946="No",H15946="Yes"),"Yes","No")</f>
        <v>No</v>
      </c>
      <c r="J15946" s="2"/>
      <c r="K15946" s="2"/>
    </row>
    <row r="15947" customFormat="false" ht="15" hidden="false" customHeight="false" outlineLevel="0" collapsed="false">
      <c r="A15947" s="2" t="s">
        <v>21447</v>
      </c>
      <c r="B15947" s="13" t="n">
        <v>132</v>
      </c>
      <c r="C15947" s="13" t="n">
        <v>132</v>
      </c>
      <c r="D15947" s="14" t="n">
        <f aca="false">C15947/Summary!$B$4</f>
        <v>0.0088</v>
      </c>
      <c r="E15947" s="15" t="n">
        <v>0.714285714285714</v>
      </c>
      <c r="F15947" s="2" t="s">
        <v>53</v>
      </c>
      <c r="G15947" s="2" t="s">
        <v>53</v>
      </c>
      <c r="H15947" s="2" t="str">
        <f aca="false">IF(AND(E15947&gt;=0.4,E15947&lt;=0.6),"Yes","No")</f>
        <v>No</v>
      </c>
      <c r="I15947" s="2" t="str">
        <f aca="false">IF(AND(F15947="No",G15947="No",H15947="Yes"),"Yes","No")</f>
        <v>No</v>
      </c>
      <c r="J15947" s="2"/>
      <c r="K15947" s="2"/>
    </row>
    <row r="15948" customFormat="false" ht="15" hidden="false" customHeight="false" outlineLevel="0" collapsed="false">
      <c r="A15948" s="2" t="s">
        <v>21448</v>
      </c>
      <c r="B15948" s="13" t="n">
        <v>132</v>
      </c>
      <c r="C15948" s="13" t="n">
        <v>131</v>
      </c>
      <c r="D15948" s="14" t="n">
        <f aca="false">C15948/Summary!$B$4</f>
        <v>0.00873333333333333</v>
      </c>
      <c r="E15948" s="15" t="n">
        <v>0.714285714285714</v>
      </c>
      <c r="F15948" s="2" t="s">
        <v>53</v>
      </c>
      <c r="G15948" s="2" t="s">
        <v>53</v>
      </c>
      <c r="H15948" s="2" t="str">
        <f aca="false">IF(AND(E15948&gt;=0.4,E15948&lt;=0.6),"Yes","No")</f>
        <v>No</v>
      </c>
      <c r="I15948" s="2" t="str">
        <f aca="false">IF(AND(F15948="No",G15948="No",H15948="Yes"),"Yes","No")</f>
        <v>No</v>
      </c>
      <c r="J15948" s="2"/>
      <c r="K15948" s="2"/>
    </row>
    <row r="15949" customFormat="false" ht="15" hidden="false" customHeight="false" outlineLevel="0" collapsed="false">
      <c r="A15949" s="2" t="s">
        <v>21449</v>
      </c>
      <c r="B15949" s="13" t="n">
        <v>132</v>
      </c>
      <c r="C15949" s="13" t="n">
        <v>132</v>
      </c>
      <c r="D15949" s="14" t="n">
        <f aca="false">C15949/Summary!$B$4</f>
        <v>0.0088</v>
      </c>
      <c r="E15949" s="15" t="n">
        <v>0.714285714285714</v>
      </c>
      <c r="F15949" s="2" t="s">
        <v>53</v>
      </c>
      <c r="G15949" s="2" t="s">
        <v>44</v>
      </c>
      <c r="H15949" s="2" t="str">
        <f aca="false">IF(AND(E15949&gt;=0.4,E15949&lt;=0.6),"Yes","No")</f>
        <v>No</v>
      </c>
      <c r="I15949" s="2" t="str">
        <f aca="false">IF(AND(F15949="No",G15949="No",H15949="Yes"),"Yes","No")</f>
        <v>No</v>
      </c>
      <c r="J15949" s="2"/>
      <c r="K15949" s="2"/>
    </row>
    <row r="15950" customFormat="false" ht="15" hidden="false" customHeight="false" outlineLevel="0" collapsed="false">
      <c r="A15950" s="2" t="s">
        <v>21450</v>
      </c>
      <c r="B15950" s="13" t="n">
        <v>132</v>
      </c>
      <c r="C15950" s="13" t="n">
        <v>132</v>
      </c>
      <c r="D15950" s="14" t="n">
        <f aca="false">C15950/Summary!$B$4</f>
        <v>0.0088</v>
      </c>
      <c r="E15950" s="15" t="n">
        <v>1</v>
      </c>
      <c r="F15950" s="2" t="s">
        <v>53</v>
      </c>
      <c r="G15950" s="2" t="s">
        <v>53</v>
      </c>
      <c r="H15950" s="2" t="str">
        <f aca="false">IF(AND(E15950&gt;=0.4,E15950&lt;=0.6),"Yes","No")</f>
        <v>No</v>
      </c>
      <c r="I15950" s="2" t="str">
        <f aca="false">IF(AND(F15950="No",G15950="No",H15950="Yes"),"Yes","No")</f>
        <v>No</v>
      </c>
      <c r="J15950" s="2"/>
      <c r="K15950" s="2"/>
    </row>
    <row r="15951" customFormat="false" ht="15" hidden="false" customHeight="false" outlineLevel="0" collapsed="false">
      <c r="A15951" s="2" t="s">
        <v>21451</v>
      </c>
      <c r="B15951" s="13" t="n">
        <v>132</v>
      </c>
      <c r="C15951" s="13" t="n">
        <v>132</v>
      </c>
      <c r="D15951" s="14" t="n">
        <f aca="false">C15951/Summary!$B$4</f>
        <v>0.0088</v>
      </c>
      <c r="E15951" s="15" t="n">
        <v>0.571428571428571</v>
      </c>
      <c r="F15951" s="2" t="s">
        <v>53</v>
      </c>
      <c r="G15951" s="2" t="s">
        <v>44</v>
      </c>
      <c r="H15951" s="2" t="str">
        <f aca="false">IF(AND(E15951&gt;=0.4,E15951&lt;=0.6),"Yes","No")</f>
        <v>Yes</v>
      </c>
      <c r="I15951" s="2" t="str">
        <f aca="false">IF(AND(F15951="No",G15951="No",H15951="Yes"),"Yes","No")</f>
        <v>No</v>
      </c>
      <c r="J15951" s="2"/>
      <c r="K15951" s="2"/>
    </row>
    <row r="15952" customFormat="false" ht="15" hidden="false" customHeight="false" outlineLevel="0" collapsed="false">
      <c r="A15952" s="2" t="s">
        <v>21452</v>
      </c>
      <c r="B15952" s="13" t="n">
        <v>132</v>
      </c>
      <c r="C15952" s="13" t="n">
        <v>132</v>
      </c>
      <c r="D15952" s="14" t="n">
        <f aca="false">C15952/Summary!$B$4</f>
        <v>0.0088</v>
      </c>
      <c r="E15952" s="15" t="n">
        <v>0.428571428571429</v>
      </c>
      <c r="F15952" s="2" t="s">
        <v>53</v>
      </c>
      <c r="G15952" s="2" t="s">
        <v>44</v>
      </c>
      <c r="H15952" s="2" t="str">
        <f aca="false">IF(AND(E15952&gt;=0.4,E15952&lt;=0.6),"Yes","No")</f>
        <v>Yes</v>
      </c>
      <c r="I15952" s="2" t="str">
        <f aca="false">IF(AND(F15952="No",G15952="No",H15952="Yes"),"Yes","No")</f>
        <v>No</v>
      </c>
      <c r="J15952" s="2"/>
      <c r="K15952" s="2"/>
    </row>
    <row r="15953" customFormat="false" ht="15" hidden="false" customHeight="false" outlineLevel="0" collapsed="false">
      <c r="A15953" s="2" t="s">
        <v>21453</v>
      </c>
      <c r="B15953" s="13" t="n">
        <v>132</v>
      </c>
      <c r="C15953" s="13" t="n">
        <v>132</v>
      </c>
      <c r="D15953" s="14" t="n">
        <f aca="false">C15953/Summary!$B$4</f>
        <v>0.0088</v>
      </c>
      <c r="E15953" s="15" t="n">
        <v>0.571428571428571</v>
      </c>
      <c r="F15953" s="2" t="s">
        <v>53</v>
      </c>
      <c r="G15953" s="2" t="s">
        <v>44</v>
      </c>
      <c r="H15953" s="2" t="str">
        <f aca="false">IF(AND(E15953&gt;=0.4,E15953&lt;=0.6),"Yes","No")</f>
        <v>Yes</v>
      </c>
      <c r="I15953" s="2" t="str">
        <f aca="false">IF(AND(F15953="No",G15953="No",H15953="Yes"),"Yes","No")</f>
        <v>No</v>
      </c>
      <c r="J15953" s="2"/>
      <c r="K15953" s="2"/>
    </row>
    <row r="15954" customFormat="false" ht="15" hidden="false" customHeight="false" outlineLevel="0" collapsed="false">
      <c r="A15954" s="2" t="s">
        <v>21454</v>
      </c>
      <c r="B15954" s="13" t="n">
        <v>132</v>
      </c>
      <c r="C15954" s="13" t="n">
        <v>131</v>
      </c>
      <c r="D15954" s="14" t="n">
        <f aca="false">C15954/Summary!$B$4</f>
        <v>0.00873333333333333</v>
      </c>
      <c r="E15954" s="15" t="n">
        <v>0.571428571428571</v>
      </c>
      <c r="F15954" s="2" t="s">
        <v>53</v>
      </c>
      <c r="G15954" s="2" t="s">
        <v>44</v>
      </c>
      <c r="H15954" s="2" t="str">
        <f aca="false">IF(AND(E15954&gt;=0.4,E15954&lt;=0.6),"Yes","No")</f>
        <v>Yes</v>
      </c>
      <c r="I15954" s="2" t="str">
        <f aca="false">IF(AND(F15954="No",G15954="No",H15954="Yes"),"Yes","No")</f>
        <v>No</v>
      </c>
      <c r="J15954" s="2"/>
      <c r="K15954" s="2"/>
    </row>
    <row r="15955" customFormat="false" ht="15" hidden="false" customHeight="false" outlineLevel="0" collapsed="false">
      <c r="A15955" s="2" t="s">
        <v>21455</v>
      </c>
      <c r="B15955" s="13" t="n">
        <v>132</v>
      </c>
      <c r="C15955" s="13" t="n">
        <v>132</v>
      </c>
      <c r="D15955" s="14" t="n">
        <f aca="false">C15955/Summary!$B$4</f>
        <v>0.0088</v>
      </c>
      <c r="E15955" s="15" t="n">
        <v>0.285714285714286</v>
      </c>
      <c r="F15955" s="2" t="s">
        <v>53</v>
      </c>
      <c r="G15955" s="2" t="s">
        <v>44</v>
      </c>
      <c r="H15955" s="2" t="str">
        <f aca="false">IF(AND(E15955&gt;=0.4,E15955&lt;=0.6),"Yes","No")</f>
        <v>No</v>
      </c>
      <c r="I15955" s="2" t="str">
        <f aca="false">IF(AND(F15955="No",G15955="No",H15955="Yes"),"Yes","No")</f>
        <v>No</v>
      </c>
      <c r="J15955" s="2"/>
      <c r="K15955" s="2"/>
    </row>
    <row r="15956" customFormat="false" ht="15" hidden="false" customHeight="false" outlineLevel="0" collapsed="false">
      <c r="A15956" s="2" t="s">
        <v>21456</v>
      </c>
      <c r="B15956" s="13" t="n">
        <v>132</v>
      </c>
      <c r="C15956" s="13" t="n">
        <v>131</v>
      </c>
      <c r="D15956" s="14" t="n">
        <f aca="false">C15956/Summary!$B$4</f>
        <v>0.00873333333333333</v>
      </c>
      <c r="E15956" s="15" t="n">
        <v>0.571428571428571</v>
      </c>
      <c r="F15956" s="2" t="s">
        <v>53</v>
      </c>
      <c r="G15956" s="2" t="s">
        <v>44</v>
      </c>
      <c r="H15956" s="2" t="str">
        <f aca="false">IF(AND(E15956&gt;=0.4,E15956&lt;=0.6),"Yes","No")</f>
        <v>Yes</v>
      </c>
      <c r="I15956" s="2" t="str">
        <f aca="false">IF(AND(F15956="No",G15956="No",H15956="Yes"),"Yes","No")</f>
        <v>No</v>
      </c>
      <c r="J15956" s="2"/>
      <c r="K15956" s="2"/>
    </row>
    <row r="15957" customFormat="false" ht="15" hidden="false" customHeight="false" outlineLevel="0" collapsed="false">
      <c r="A15957" s="2" t="s">
        <v>21457</v>
      </c>
      <c r="B15957" s="13" t="n">
        <v>132</v>
      </c>
      <c r="C15957" s="13" t="n">
        <v>132</v>
      </c>
      <c r="D15957" s="14" t="n">
        <f aca="false">C15957/Summary!$B$4</f>
        <v>0.0088</v>
      </c>
      <c r="E15957" s="15" t="n">
        <v>0.714285714285714</v>
      </c>
      <c r="F15957" s="2" t="s">
        <v>44</v>
      </c>
      <c r="G15957" s="2" t="s">
        <v>44</v>
      </c>
      <c r="H15957" s="2" t="str">
        <f aca="false">IF(AND(E15957&gt;=0.4,E15957&lt;=0.6),"Yes","No")</f>
        <v>No</v>
      </c>
      <c r="I15957" s="2" t="str">
        <f aca="false">IF(AND(F15957="No",G15957="No",H15957="Yes"),"Yes","No")</f>
        <v>No</v>
      </c>
      <c r="J15957" s="2"/>
      <c r="K15957" s="2"/>
    </row>
    <row r="15958" customFormat="false" ht="15" hidden="false" customHeight="false" outlineLevel="0" collapsed="false">
      <c r="A15958" s="2" t="s">
        <v>21458</v>
      </c>
      <c r="B15958" s="13" t="n">
        <v>132</v>
      </c>
      <c r="C15958" s="13" t="n">
        <v>131</v>
      </c>
      <c r="D15958" s="14" t="n">
        <f aca="false">C15958/Summary!$B$4</f>
        <v>0.00873333333333333</v>
      </c>
      <c r="E15958" s="15" t="n">
        <v>0.571428571428571</v>
      </c>
      <c r="F15958" s="2" t="s">
        <v>53</v>
      </c>
      <c r="G15958" s="2" t="s">
        <v>44</v>
      </c>
      <c r="H15958" s="2" t="str">
        <f aca="false">IF(AND(E15958&gt;=0.4,E15958&lt;=0.6),"Yes","No")</f>
        <v>Yes</v>
      </c>
      <c r="I15958" s="2" t="str">
        <f aca="false">IF(AND(F15958="No",G15958="No",H15958="Yes"),"Yes","No")</f>
        <v>No</v>
      </c>
      <c r="J15958" s="2"/>
      <c r="K15958" s="2"/>
    </row>
    <row r="15959" customFormat="false" ht="15" hidden="false" customHeight="false" outlineLevel="0" collapsed="false">
      <c r="A15959" s="2" t="s">
        <v>21459</v>
      </c>
      <c r="B15959" s="13" t="n">
        <v>132</v>
      </c>
      <c r="C15959" s="13" t="n">
        <v>131</v>
      </c>
      <c r="D15959" s="14" t="n">
        <f aca="false">C15959/Summary!$B$4</f>
        <v>0.00873333333333333</v>
      </c>
      <c r="E15959" s="15" t="n">
        <v>0.285714285714286</v>
      </c>
      <c r="F15959" s="2" t="s">
        <v>53</v>
      </c>
      <c r="G15959" s="2" t="s">
        <v>53</v>
      </c>
      <c r="H15959" s="2" t="str">
        <f aca="false">IF(AND(E15959&gt;=0.4,E15959&lt;=0.6),"Yes","No")</f>
        <v>No</v>
      </c>
      <c r="I15959" s="2" t="str">
        <f aca="false">IF(AND(F15959="No",G15959="No",H15959="Yes"),"Yes","No")</f>
        <v>No</v>
      </c>
      <c r="J15959" s="2"/>
      <c r="K15959" s="2"/>
    </row>
    <row r="15960" customFormat="false" ht="15" hidden="false" customHeight="false" outlineLevel="0" collapsed="false">
      <c r="A15960" s="2" t="s">
        <v>21460</v>
      </c>
      <c r="B15960" s="13" t="n">
        <v>132</v>
      </c>
      <c r="C15960" s="13" t="n">
        <v>132</v>
      </c>
      <c r="D15960" s="14" t="n">
        <f aca="false">C15960/Summary!$B$4</f>
        <v>0.0088</v>
      </c>
      <c r="E15960" s="15" t="n">
        <v>0.285714285714286</v>
      </c>
      <c r="F15960" s="2" t="s">
        <v>53</v>
      </c>
      <c r="G15960" s="2" t="s">
        <v>44</v>
      </c>
      <c r="H15960" s="2" t="str">
        <f aca="false">IF(AND(E15960&gt;=0.4,E15960&lt;=0.6),"Yes","No")</f>
        <v>No</v>
      </c>
      <c r="I15960" s="2" t="str">
        <f aca="false">IF(AND(F15960="No",G15960="No",H15960="Yes"),"Yes","No")</f>
        <v>No</v>
      </c>
      <c r="J15960" s="2"/>
      <c r="K15960" s="2"/>
    </row>
    <row r="15961" customFormat="false" ht="15" hidden="false" customHeight="false" outlineLevel="0" collapsed="false">
      <c r="A15961" s="2" t="s">
        <v>21461</v>
      </c>
      <c r="B15961" s="13" t="n">
        <v>132</v>
      </c>
      <c r="C15961" s="13" t="n">
        <v>132</v>
      </c>
      <c r="D15961" s="14" t="n">
        <f aca="false">C15961/Summary!$B$4</f>
        <v>0.0088</v>
      </c>
      <c r="E15961" s="15" t="n">
        <v>0.571428571428571</v>
      </c>
      <c r="F15961" s="2" t="s">
        <v>53</v>
      </c>
      <c r="G15961" s="2" t="s">
        <v>44</v>
      </c>
      <c r="H15961" s="2" t="str">
        <f aca="false">IF(AND(E15961&gt;=0.4,E15961&lt;=0.6),"Yes","No")</f>
        <v>Yes</v>
      </c>
      <c r="I15961" s="2" t="str">
        <f aca="false">IF(AND(F15961="No",G15961="No",H15961="Yes"),"Yes","No")</f>
        <v>No</v>
      </c>
      <c r="J15961" s="2"/>
      <c r="K15961" s="2"/>
    </row>
    <row r="15962" customFormat="false" ht="15" hidden="false" customHeight="false" outlineLevel="0" collapsed="false">
      <c r="A15962" s="2" t="s">
        <v>21462</v>
      </c>
      <c r="B15962" s="13" t="n">
        <v>132</v>
      </c>
      <c r="C15962" s="13" t="n">
        <v>130</v>
      </c>
      <c r="D15962" s="14" t="n">
        <f aca="false">C15962/Summary!$B$4</f>
        <v>0.00866666666666667</v>
      </c>
      <c r="E15962" s="15" t="n">
        <v>0.571428571428571</v>
      </c>
      <c r="F15962" s="2" t="s">
        <v>53</v>
      </c>
      <c r="G15962" s="2" t="s">
        <v>44</v>
      </c>
      <c r="H15962" s="2" t="str">
        <f aca="false">IF(AND(E15962&gt;=0.4,E15962&lt;=0.6),"Yes","No")</f>
        <v>Yes</v>
      </c>
      <c r="I15962" s="2" t="str">
        <f aca="false">IF(AND(F15962="No",G15962="No",H15962="Yes"),"Yes","No")</f>
        <v>No</v>
      </c>
      <c r="J15962" s="2"/>
      <c r="K15962" s="2"/>
    </row>
    <row r="15963" customFormat="false" ht="15" hidden="false" customHeight="false" outlineLevel="0" collapsed="false">
      <c r="A15963" s="2" t="s">
        <v>21463</v>
      </c>
      <c r="B15963" s="13" t="n">
        <v>132</v>
      </c>
      <c r="C15963" s="13" t="n">
        <v>131</v>
      </c>
      <c r="D15963" s="14" t="n">
        <f aca="false">C15963/Summary!$B$4</f>
        <v>0.00873333333333333</v>
      </c>
      <c r="E15963" s="15" t="n">
        <v>0.285714285714286</v>
      </c>
      <c r="F15963" s="2" t="s">
        <v>53</v>
      </c>
      <c r="G15963" s="2" t="s">
        <v>53</v>
      </c>
      <c r="H15963" s="2" t="str">
        <f aca="false">IF(AND(E15963&gt;=0.4,E15963&lt;=0.6),"Yes","No")</f>
        <v>No</v>
      </c>
      <c r="I15963" s="2" t="str">
        <f aca="false">IF(AND(F15963="No",G15963="No",H15963="Yes"),"Yes","No")</f>
        <v>No</v>
      </c>
      <c r="J15963" s="2"/>
      <c r="K15963" s="2"/>
    </row>
    <row r="15964" customFormat="false" ht="15" hidden="false" customHeight="false" outlineLevel="0" collapsed="false">
      <c r="A15964" s="2" t="s">
        <v>21464</v>
      </c>
      <c r="B15964" s="13" t="n">
        <v>132</v>
      </c>
      <c r="C15964" s="13" t="n">
        <v>132</v>
      </c>
      <c r="D15964" s="14" t="n">
        <f aca="false">C15964/Summary!$B$4</f>
        <v>0.0088</v>
      </c>
      <c r="E15964" s="15" t="n">
        <v>0.142857142857143</v>
      </c>
      <c r="F15964" s="2" t="s">
        <v>53</v>
      </c>
      <c r="G15964" s="2" t="s">
        <v>44</v>
      </c>
      <c r="H15964" s="2" t="str">
        <f aca="false">IF(AND(E15964&gt;=0.4,E15964&lt;=0.6),"Yes","No")</f>
        <v>No</v>
      </c>
      <c r="I15964" s="2" t="str">
        <f aca="false">IF(AND(F15964="No",G15964="No",H15964="Yes"),"Yes","No")</f>
        <v>No</v>
      </c>
      <c r="J15964" s="2"/>
      <c r="K15964" s="2"/>
    </row>
    <row r="15965" customFormat="false" ht="15" hidden="false" customHeight="false" outlineLevel="0" collapsed="false">
      <c r="A15965" s="2" t="s">
        <v>21465</v>
      </c>
      <c r="B15965" s="13" t="n">
        <v>132</v>
      </c>
      <c r="C15965" s="13" t="n">
        <v>131</v>
      </c>
      <c r="D15965" s="14" t="n">
        <f aca="false">C15965/Summary!$B$4</f>
        <v>0.00873333333333333</v>
      </c>
      <c r="E15965" s="15" t="n">
        <v>0.571428571428571</v>
      </c>
      <c r="F15965" s="2" t="s">
        <v>53</v>
      </c>
      <c r="G15965" s="2" t="s">
        <v>53</v>
      </c>
      <c r="H15965" s="2" t="str">
        <f aca="false">IF(AND(E15965&gt;=0.4,E15965&lt;=0.6),"Yes","No")</f>
        <v>Yes</v>
      </c>
      <c r="I15965" s="2" t="str">
        <f aca="false">IF(AND(F15965="No",G15965="No",H15965="Yes"),"Yes","No")</f>
        <v>No</v>
      </c>
      <c r="J15965" s="2"/>
      <c r="K15965" s="2"/>
    </row>
    <row r="15966" customFormat="false" ht="15" hidden="false" customHeight="false" outlineLevel="0" collapsed="false">
      <c r="A15966" s="2" t="s">
        <v>21466</v>
      </c>
      <c r="B15966" s="13" t="n">
        <v>132</v>
      </c>
      <c r="C15966" s="13" t="n">
        <v>132</v>
      </c>
      <c r="D15966" s="14" t="n">
        <f aca="false">C15966/Summary!$B$4</f>
        <v>0.0088</v>
      </c>
      <c r="E15966" s="15" t="n">
        <v>0.285714285714286</v>
      </c>
      <c r="F15966" s="2" t="s">
        <v>53</v>
      </c>
      <c r="G15966" s="2" t="s">
        <v>53</v>
      </c>
      <c r="H15966" s="2" t="str">
        <f aca="false">IF(AND(E15966&gt;=0.4,E15966&lt;=0.6),"Yes","No")</f>
        <v>No</v>
      </c>
      <c r="I15966" s="2" t="str">
        <f aca="false">IF(AND(F15966="No",G15966="No",H15966="Yes"),"Yes","No")</f>
        <v>No</v>
      </c>
      <c r="J15966" s="2"/>
      <c r="K15966" s="2"/>
    </row>
    <row r="15967" customFormat="false" ht="15" hidden="false" customHeight="false" outlineLevel="0" collapsed="false">
      <c r="A15967" s="2" t="s">
        <v>21467</v>
      </c>
      <c r="B15967" s="13" t="n">
        <v>132</v>
      </c>
      <c r="C15967" s="13" t="n">
        <v>131</v>
      </c>
      <c r="D15967" s="14" t="n">
        <f aca="false">C15967/Summary!$B$4</f>
        <v>0.00873333333333333</v>
      </c>
      <c r="E15967" s="15" t="n">
        <v>0.428571428571429</v>
      </c>
      <c r="F15967" s="2" t="s">
        <v>53</v>
      </c>
      <c r="G15967" s="2" t="s">
        <v>44</v>
      </c>
      <c r="H15967" s="2" t="str">
        <f aca="false">IF(AND(E15967&gt;=0.4,E15967&lt;=0.6),"Yes","No")</f>
        <v>Yes</v>
      </c>
      <c r="I15967" s="2" t="str">
        <f aca="false">IF(AND(F15967="No",G15967="No",H15967="Yes"),"Yes","No")</f>
        <v>No</v>
      </c>
      <c r="J15967" s="2"/>
      <c r="K15967" s="2"/>
    </row>
    <row r="15968" customFormat="false" ht="15" hidden="false" customHeight="false" outlineLevel="0" collapsed="false">
      <c r="A15968" s="2" t="s">
        <v>21468</v>
      </c>
      <c r="B15968" s="13" t="n">
        <v>132</v>
      </c>
      <c r="C15968" s="13" t="n">
        <v>132</v>
      </c>
      <c r="D15968" s="14" t="n">
        <f aca="false">C15968/Summary!$B$4</f>
        <v>0.0088</v>
      </c>
      <c r="E15968" s="15" t="n">
        <v>0.428571428571429</v>
      </c>
      <c r="F15968" s="2" t="s">
        <v>53</v>
      </c>
      <c r="G15968" s="2" t="s">
        <v>44</v>
      </c>
      <c r="H15968" s="2" t="str">
        <f aca="false">IF(AND(E15968&gt;=0.4,E15968&lt;=0.6),"Yes","No")</f>
        <v>Yes</v>
      </c>
      <c r="I15968" s="2" t="str">
        <f aca="false">IF(AND(F15968="No",G15968="No",H15968="Yes"),"Yes","No")</f>
        <v>No</v>
      </c>
      <c r="J15968" s="2"/>
      <c r="K15968" s="2"/>
    </row>
    <row r="15969" customFormat="false" ht="15" hidden="false" customHeight="false" outlineLevel="0" collapsed="false">
      <c r="A15969" s="2" t="s">
        <v>21469</v>
      </c>
      <c r="B15969" s="13" t="n">
        <v>132</v>
      </c>
      <c r="C15969" s="13" t="n">
        <v>132</v>
      </c>
      <c r="D15969" s="14" t="n">
        <f aca="false">C15969/Summary!$B$4</f>
        <v>0.0088</v>
      </c>
      <c r="E15969" s="15" t="n">
        <v>0.285714285714286</v>
      </c>
      <c r="F15969" s="2" t="s">
        <v>53</v>
      </c>
      <c r="G15969" s="2" t="s">
        <v>53</v>
      </c>
      <c r="H15969" s="2" t="str">
        <f aca="false">IF(AND(E15969&gt;=0.4,E15969&lt;=0.6),"Yes","No")</f>
        <v>No</v>
      </c>
      <c r="I15969" s="2" t="str">
        <f aca="false">IF(AND(F15969="No",G15969="No",H15969="Yes"),"Yes","No")</f>
        <v>No</v>
      </c>
      <c r="J15969" s="2"/>
      <c r="K15969" s="2"/>
    </row>
    <row r="15970" customFormat="false" ht="15" hidden="false" customHeight="false" outlineLevel="0" collapsed="false">
      <c r="A15970" s="2" t="s">
        <v>21470</v>
      </c>
      <c r="B15970" s="13" t="n">
        <v>132</v>
      </c>
      <c r="C15970" s="13" t="n">
        <v>132</v>
      </c>
      <c r="D15970" s="14" t="n">
        <f aca="false">C15970/Summary!$B$4</f>
        <v>0.0088</v>
      </c>
      <c r="E15970" s="15" t="n">
        <v>0.714285714285714</v>
      </c>
      <c r="F15970" s="2" t="s">
        <v>53</v>
      </c>
      <c r="G15970" s="2" t="s">
        <v>44</v>
      </c>
      <c r="H15970" s="2" t="str">
        <f aca="false">IF(AND(E15970&gt;=0.4,E15970&lt;=0.6),"Yes","No")</f>
        <v>No</v>
      </c>
      <c r="I15970" s="2" t="str">
        <f aca="false">IF(AND(F15970="No",G15970="No",H15970="Yes"),"Yes","No")</f>
        <v>No</v>
      </c>
      <c r="J15970" s="2"/>
      <c r="K15970" s="2"/>
    </row>
    <row r="15971" customFormat="false" ht="15" hidden="false" customHeight="false" outlineLevel="0" collapsed="false">
      <c r="A15971" s="2" t="s">
        <v>21471</v>
      </c>
      <c r="B15971" s="13" t="n">
        <v>132</v>
      </c>
      <c r="C15971" s="13" t="n">
        <v>131</v>
      </c>
      <c r="D15971" s="14" t="n">
        <f aca="false">C15971/Summary!$B$4</f>
        <v>0.00873333333333333</v>
      </c>
      <c r="E15971" s="15" t="n">
        <v>0.571428571428571</v>
      </c>
      <c r="F15971" s="2" t="s">
        <v>53</v>
      </c>
      <c r="G15971" s="2" t="s">
        <v>44</v>
      </c>
      <c r="H15971" s="2" t="str">
        <f aca="false">IF(AND(E15971&gt;=0.4,E15971&lt;=0.6),"Yes","No")</f>
        <v>Yes</v>
      </c>
      <c r="I15971" s="2" t="str">
        <f aca="false">IF(AND(F15971="No",G15971="No",H15971="Yes"),"Yes","No")</f>
        <v>No</v>
      </c>
      <c r="J15971" s="2"/>
      <c r="K15971" s="2"/>
    </row>
    <row r="15972" customFormat="false" ht="15" hidden="false" customHeight="false" outlineLevel="0" collapsed="false">
      <c r="A15972" s="2" t="s">
        <v>21472</v>
      </c>
      <c r="B15972" s="13" t="n">
        <v>132</v>
      </c>
      <c r="C15972" s="13" t="n">
        <v>132</v>
      </c>
      <c r="D15972" s="14" t="n">
        <f aca="false">C15972/Summary!$B$4</f>
        <v>0.0088</v>
      </c>
      <c r="E15972" s="15" t="n">
        <v>0.428571428571429</v>
      </c>
      <c r="F15972" s="2" t="s">
        <v>53</v>
      </c>
      <c r="G15972" s="2" t="s">
        <v>53</v>
      </c>
      <c r="H15972" s="2" t="str">
        <f aca="false">IF(AND(E15972&gt;=0.4,E15972&lt;=0.6),"Yes","No")</f>
        <v>Yes</v>
      </c>
      <c r="I15972" s="2" t="str">
        <f aca="false">IF(AND(F15972="No",G15972="No",H15972="Yes"),"Yes","No")</f>
        <v>No</v>
      </c>
      <c r="J15972" s="2"/>
      <c r="K15972" s="2"/>
    </row>
    <row r="15973" customFormat="false" ht="15" hidden="false" customHeight="false" outlineLevel="0" collapsed="false">
      <c r="A15973" s="2" t="s">
        <v>21473</v>
      </c>
      <c r="B15973" s="13" t="n">
        <v>132</v>
      </c>
      <c r="C15973" s="13" t="n">
        <v>132</v>
      </c>
      <c r="D15973" s="14" t="n">
        <f aca="false">C15973/Summary!$B$4</f>
        <v>0.0088</v>
      </c>
      <c r="E15973" s="15" t="n">
        <v>0.428571428571429</v>
      </c>
      <c r="F15973" s="2" t="s">
        <v>53</v>
      </c>
      <c r="G15973" s="2" t="s">
        <v>44</v>
      </c>
      <c r="H15973" s="2" t="str">
        <f aca="false">IF(AND(E15973&gt;=0.4,E15973&lt;=0.6),"Yes","No")</f>
        <v>Yes</v>
      </c>
      <c r="I15973" s="2" t="str">
        <f aca="false">IF(AND(F15973="No",G15973="No",H15973="Yes"),"Yes","No")</f>
        <v>No</v>
      </c>
      <c r="J15973" s="2"/>
      <c r="K15973" s="2"/>
    </row>
    <row r="15974" customFormat="false" ht="15" hidden="false" customHeight="false" outlineLevel="0" collapsed="false">
      <c r="A15974" s="2" t="s">
        <v>21474</v>
      </c>
      <c r="B15974" s="13" t="n">
        <v>132</v>
      </c>
      <c r="C15974" s="13" t="n">
        <v>132</v>
      </c>
      <c r="D15974" s="14" t="n">
        <f aca="false">C15974/Summary!$B$4</f>
        <v>0.0088</v>
      </c>
      <c r="E15974" s="15" t="n">
        <v>0.571428571428571</v>
      </c>
      <c r="F15974" s="2" t="s">
        <v>53</v>
      </c>
      <c r="G15974" s="2" t="s">
        <v>44</v>
      </c>
      <c r="H15974" s="2" t="str">
        <f aca="false">IF(AND(E15974&gt;=0.4,E15974&lt;=0.6),"Yes","No")</f>
        <v>Yes</v>
      </c>
      <c r="I15974" s="2" t="str">
        <f aca="false">IF(AND(F15974="No",G15974="No",H15974="Yes"),"Yes","No")</f>
        <v>No</v>
      </c>
      <c r="J15974" s="2"/>
      <c r="K15974" s="2"/>
    </row>
    <row r="15975" customFormat="false" ht="15" hidden="false" customHeight="false" outlineLevel="0" collapsed="false">
      <c r="A15975" s="2" t="s">
        <v>21475</v>
      </c>
      <c r="B15975" s="13" t="n">
        <v>132</v>
      </c>
      <c r="C15975" s="13" t="n">
        <v>132</v>
      </c>
      <c r="D15975" s="14" t="n">
        <f aca="false">C15975/Summary!$B$4</f>
        <v>0.0088</v>
      </c>
      <c r="E15975" s="15" t="n">
        <v>0.428571428571429</v>
      </c>
      <c r="F15975" s="2" t="s">
        <v>53</v>
      </c>
      <c r="G15975" s="2" t="s">
        <v>44</v>
      </c>
      <c r="H15975" s="2" t="str">
        <f aca="false">IF(AND(E15975&gt;=0.4,E15975&lt;=0.6),"Yes","No")</f>
        <v>Yes</v>
      </c>
      <c r="I15975" s="2" t="str">
        <f aca="false">IF(AND(F15975="No",G15975="No",H15975="Yes"),"Yes","No")</f>
        <v>No</v>
      </c>
      <c r="J15975" s="2"/>
      <c r="K15975" s="2"/>
    </row>
    <row r="15976" customFormat="false" ht="15" hidden="false" customHeight="false" outlineLevel="0" collapsed="false">
      <c r="A15976" s="2" t="s">
        <v>21476</v>
      </c>
      <c r="B15976" s="13" t="n">
        <v>132</v>
      </c>
      <c r="C15976" s="13" t="n">
        <v>132</v>
      </c>
      <c r="D15976" s="14" t="n">
        <f aca="false">C15976/Summary!$B$4</f>
        <v>0.0088</v>
      </c>
      <c r="E15976" s="15" t="n">
        <v>0.285714285714286</v>
      </c>
      <c r="F15976" s="2" t="s">
        <v>53</v>
      </c>
      <c r="G15976" s="2" t="s">
        <v>44</v>
      </c>
      <c r="H15976" s="2" t="str">
        <f aca="false">IF(AND(E15976&gt;=0.4,E15976&lt;=0.6),"Yes","No")</f>
        <v>No</v>
      </c>
      <c r="I15976" s="2" t="str">
        <f aca="false">IF(AND(F15976="No",G15976="No",H15976="Yes"),"Yes","No")</f>
        <v>No</v>
      </c>
      <c r="J15976" s="2"/>
      <c r="K15976" s="2"/>
    </row>
    <row r="15977" customFormat="false" ht="15" hidden="false" customHeight="false" outlineLevel="0" collapsed="false">
      <c r="A15977" s="2" t="s">
        <v>21477</v>
      </c>
      <c r="B15977" s="13" t="n">
        <v>132</v>
      </c>
      <c r="C15977" s="13" t="n">
        <v>131</v>
      </c>
      <c r="D15977" s="14" t="n">
        <f aca="false">C15977/Summary!$B$4</f>
        <v>0.00873333333333333</v>
      </c>
      <c r="E15977" s="15" t="n">
        <v>0.571428571428571</v>
      </c>
      <c r="F15977" s="2" t="s">
        <v>53</v>
      </c>
      <c r="G15977" s="2" t="s">
        <v>44</v>
      </c>
      <c r="H15977" s="2" t="str">
        <f aca="false">IF(AND(E15977&gt;=0.4,E15977&lt;=0.6),"Yes","No")</f>
        <v>Yes</v>
      </c>
      <c r="I15977" s="2" t="str">
        <f aca="false">IF(AND(F15977="No",G15977="No",H15977="Yes"),"Yes","No")</f>
        <v>No</v>
      </c>
      <c r="J15977" s="2"/>
      <c r="K15977" s="2"/>
    </row>
    <row r="15978" customFormat="false" ht="15" hidden="false" customHeight="false" outlineLevel="0" collapsed="false">
      <c r="A15978" s="2" t="s">
        <v>21478</v>
      </c>
      <c r="B15978" s="13" t="n">
        <v>132</v>
      </c>
      <c r="C15978" s="13" t="n">
        <v>131</v>
      </c>
      <c r="D15978" s="14" t="n">
        <f aca="false">C15978/Summary!$B$4</f>
        <v>0.00873333333333333</v>
      </c>
      <c r="E15978" s="15" t="n">
        <v>0.571428571428571</v>
      </c>
      <c r="F15978" s="2" t="s">
        <v>44</v>
      </c>
      <c r="G15978" s="2" t="s">
        <v>53</v>
      </c>
      <c r="H15978" s="2" t="str">
        <f aca="false">IF(AND(E15978&gt;=0.4,E15978&lt;=0.6),"Yes","No")</f>
        <v>Yes</v>
      </c>
      <c r="I15978" s="2" t="str">
        <f aca="false">IF(AND(F15978="No",G15978="No",H15978="Yes"),"Yes","No")</f>
        <v>No</v>
      </c>
      <c r="J15978" s="2"/>
      <c r="K15978" s="2"/>
    </row>
    <row r="15979" customFormat="false" ht="15" hidden="false" customHeight="false" outlineLevel="0" collapsed="false">
      <c r="A15979" s="2" t="s">
        <v>21479</v>
      </c>
      <c r="B15979" s="13" t="n">
        <v>132</v>
      </c>
      <c r="C15979" s="13" t="n">
        <v>131</v>
      </c>
      <c r="D15979" s="14" t="n">
        <f aca="false">C15979/Summary!$B$4</f>
        <v>0.00873333333333333</v>
      </c>
      <c r="E15979" s="15" t="n">
        <v>0.428571428571429</v>
      </c>
      <c r="F15979" s="2" t="s">
        <v>53</v>
      </c>
      <c r="G15979" s="2" t="s">
        <v>44</v>
      </c>
      <c r="H15979" s="2" t="str">
        <f aca="false">IF(AND(E15979&gt;=0.4,E15979&lt;=0.6),"Yes","No")</f>
        <v>Yes</v>
      </c>
      <c r="I15979" s="2" t="str">
        <f aca="false">IF(AND(F15979="No",G15979="No",H15979="Yes"),"Yes","No")</f>
        <v>No</v>
      </c>
      <c r="J15979" s="2"/>
      <c r="K15979" s="2"/>
    </row>
    <row r="15980" customFormat="false" ht="15" hidden="false" customHeight="false" outlineLevel="0" collapsed="false">
      <c r="A15980" s="2" t="s">
        <v>21480</v>
      </c>
      <c r="B15980" s="13" t="n">
        <v>132</v>
      </c>
      <c r="C15980" s="13" t="n">
        <v>132</v>
      </c>
      <c r="D15980" s="14" t="n">
        <f aca="false">C15980/Summary!$B$4</f>
        <v>0.0088</v>
      </c>
      <c r="E15980" s="15" t="n">
        <v>0.571428571428571</v>
      </c>
      <c r="F15980" s="2" t="s">
        <v>53</v>
      </c>
      <c r="G15980" s="2" t="s">
        <v>44</v>
      </c>
      <c r="H15980" s="2" t="str">
        <f aca="false">IF(AND(E15980&gt;=0.4,E15980&lt;=0.6),"Yes","No")</f>
        <v>Yes</v>
      </c>
      <c r="I15980" s="2" t="str">
        <f aca="false">IF(AND(F15980="No",G15980="No",H15980="Yes"),"Yes","No")</f>
        <v>No</v>
      </c>
      <c r="J15980" s="2"/>
      <c r="K15980" s="2"/>
    </row>
    <row r="15981" customFormat="false" ht="15" hidden="false" customHeight="false" outlineLevel="0" collapsed="false">
      <c r="A15981" s="2" t="s">
        <v>21481</v>
      </c>
      <c r="B15981" s="13" t="n">
        <v>132</v>
      </c>
      <c r="C15981" s="13" t="n">
        <v>132</v>
      </c>
      <c r="D15981" s="14" t="n">
        <f aca="false">C15981/Summary!$B$4</f>
        <v>0.0088</v>
      </c>
      <c r="E15981" s="15" t="n">
        <v>0.571428571428571</v>
      </c>
      <c r="F15981" s="2" t="s">
        <v>53</v>
      </c>
      <c r="G15981" s="2" t="s">
        <v>44</v>
      </c>
      <c r="H15981" s="2" t="str">
        <f aca="false">IF(AND(E15981&gt;=0.4,E15981&lt;=0.6),"Yes","No")</f>
        <v>Yes</v>
      </c>
      <c r="I15981" s="2" t="str">
        <f aca="false">IF(AND(F15981="No",G15981="No",H15981="Yes"),"Yes","No")</f>
        <v>No</v>
      </c>
      <c r="J15981" s="2"/>
      <c r="K15981" s="2"/>
    </row>
    <row r="15982" customFormat="false" ht="15" hidden="false" customHeight="false" outlineLevel="0" collapsed="false">
      <c r="A15982" s="2" t="s">
        <v>21482</v>
      </c>
      <c r="B15982" s="13" t="n">
        <v>132</v>
      </c>
      <c r="C15982" s="13" t="n">
        <v>132</v>
      </c>
      <c r="D15982" s="14" t="n">
        <f aca="false">C15982/Summary!$B$4</f>
        <v>0.0088</v>
      </c>
      <c r="E15982" s="15" t="n">
        <v>0.142857142857143</v>
      </c>
      <c r="F15982" s="2" t="s">
        <v>53</v>
      </c>
      <c r="G15982" s="2" t="s">
        <v>44</v>
      </c>
      <c r="H15982" s="2" t="str">
        <f aca="false">IF(AND(E15982&gt;=0.4,E15982&lt;=0.6),"Yes","No")</f>
        <v>No</v>
      </c>
      <c r="I15982" s="2" t="str">
        <f aca="false">IF(AND(F15982="No",G15982="No",H15982="Yes"),"Yes","No")</f>
        <v>No</v>
      </c>
      <c r="J15982" s="2"/>
      <c r="K15982" s="2"/>
    </row>
    <row r="15983" customFormat="false" ht="15" hidden="false" customHeight="false" outlineLevel="0" collapsed="false">
      <c r="A15983" s="2" t="s">
        <v>21483</v>
      </c>
      <c r="B15983" s="13" t="n">
        <v>132</v>
      </c>
      <c r="C15983" s="13" t="n">
        <v>130</v>
      </c>
      <c r="D15983" s="14" t="n">
        <f aca="false">C15983/Summary!$B$4</f>
        <v>0.00866666666666667</v>
      </c>
      <c r="E15983" s="15" t="n">
        <v>0.571428571428571</v>
      </c>
      <c r="F15983" s="2" t="s">
        <v>53</v>
      </c>
      <c r="G15983" s="2" t="s">
        <v>44</v>
      </c>
      <c r="H15983" s="2" t="str">
        <f aca="false">IF(AND(E15983&gt;=0.4,E15983&lt;=0.6),"Yes","No")</f>
        <v>Yes</v>
      </c>
      <c r="I15983" s="2" t="str">
        <f aca="false">IF(AND(F15983="No",G15983="No",H15983="Yes"),"Yes","No")</f>
        <v>No</v>
      </c>
      <c r="J15983" s="2"/>
      <c r="K15983" s="2"/>
    </row>
    <row r="15984" customFormat="false" ht="15" hidden="false" customHeight="false" outlineLevel="0" collapsed="false">
      <c r="A15984" s="2" t="s">
        <v>21484</v>
      </c>
      <c r="B15984" s="13" t="n">
        <v>132</v>
      </c>
      <c r="C15984" s="13" t="n">
        <v>132</v>
      </c>
      <c r="D15984" s="14" t="n">
        <f aca="false">C15984/Summary!$B$4</f>
        <v>0.0088</v>
      </c>
      <c r="E15984" s="15" t="n">
        <v>0.571428571428571</v>
      </c>
      <c r="F15984" s="2" t="s">
        <v>53</v>
      </c>
      <c r="G15984" s="2" t="s">
        <v>44</v>
      </c>
      <c r="H15984" s="2" t="str">
        <f aca="false">IF(AND(E15984&gt;=0.4,E15984&lt;=0.6),"Yes","No")</f>
        <v>Yes</v>
      </c>
      <c r="I15984" s="2" t="str">
        <f aca="false">IF(AND(F15984="No",G15984="No",H15984="Yes"),"Yes","No")</f>
        <v>No</v>
      </c>
      <c r="J15984" s="2"/>
      <c r="K15984" s="2"/>
    </row>
    <row r="15985" customFormat="false" ht="15" hidden="false" customHeight="false" outlineLevel="0" collapsed="false">
      <c r="A15985" s="2" t="s">
        <v>21485</v>
      </c>
      <c r="B15985" s="13" t="n">
        <v>133</v>
      </c>
      <c r="C15985" s="13" t="n">
        <v>133</v>
      </c>
      <c r="D15985" s="14" t="n">
        <f aca="false">C15985/Summary!$B$4</f>
        <v>0.00886666666666667</v>
      </c>
      <c r="E15985" s="15" t="n">
        <v>0.428571428571429</v>
      </c>
      <c r="F15985" s="2" t="s">
        <v>53</v>
      </c>
      <c r="G15985" s="2" t="s">
        <v>44</v>
      </c>
      <c r="H15985" s="2" t="str">
        <f aca="false">IF(AND(E15985&gt;=0.4,E15985&lt;=0.6),"Yes","No")</f>
        <v>Yes</v>
      </c>
      <c r="I15985" s="2" t="str">
        <f aca="false">IF(AND(F15985="No",G15985="No",H15985="Yes"),"Yes","No")</f>
        <v>No</v>
      </c>
      <c r="J15985" s="2"/>
      <c r="K15985" s="2"/>
    </row>
    <row r="15986" customFormat="false" ht="15" hidden="false" customHeight="false" outlineLevel="0" collapsed="false">
      <c r="A15986" s="2" t="s">
        <v>21486</v>
      </c>
      <c r="B15986" s="13" t="n">
        <v>133</v>
      </c>
      <c r="C15986" s="13" t="n">
        <v>133</v>
      </c>
      <c r="D15986" s="14" t="n">
        <f aca="false">C15986/Summary!$B$4</f>
        <v>0.00886666666666667</v>
      </c>
      <c r="E15986" s="15" t="n">
        <v>0.571428571428571</v>
      </c>
      <c r="F15986" s="2" t="s">
        <v>53</v>
      </c>
      <c r="G15986" s="2" t="s">
        <v>44</v>
      </c>
      <c r="H15986" s="2" t="str">
        <f aca="false">IF(AND(E15986&gt;=0.4,E15986&lt;=0.6),"Yes","No")</f>
        <v>Yes</v>
      </c>
      <c r="I15986" s="2" t="str">
        <f aca="false">IF(AND(F15986="No",G15986="No",H15986="Yes"),"Yes","No")</f>
        <v>No</v>
      </c>
      <c r="J15986" s="2"/>
      <c r="K15986" s="2"/>
    </row>
    <row r="15987" customFormat="false" ht="15" hidden="false" customHeight="false" outlineLevel="0" collapsed="false">
      <c r="A15987" s="2" t="s">
        <v>21487</v>
      </c>
      <c r="B15987" s="13" t="n">
        <v>133</v>
      </c>
      <c r="C15987" s="13" t="n">
        <v>133</v>
      </c>
      <c r="D15987" s="14" t="n">
        <f aca="false">C15987/Summary!$B$4</f>
        <v>0.00886666666666667</v>
      </c>
      <c r="E15987" s="15" t="n">
        <v>0.428571428571429</v>
      </c>
      <c r="F15987" s="2" t="s">
        <v>53</v>
      </c>
      <c r="G15987" s="2" t="s">
        <v>53</v>
      </c>
      <c r="H15987" s="2" t="str">
        <f aca="false">IF(AND(E15987&gt;=0.4,E15987&lt;=0.6),"Yes","No")</f>
        <v>Yes</v>
      </c>
      <c r="I15987" s="2" t="str">
        <f aca="false">IF(AND(F15987="No",G15987="No",H15987="Yes"),"Yes","No")</f>
        <v>No</v>
      </c>
      <c r="J15987" s="2"/>
      <c r="K15987" s="2"/>
    </row>
    <row r="15988" customFormat="false" ht="15" hidden="false" customHeight="false" outlineLevel="0" collapsed="false">
      <c r="A15988" s="2" t="s">
        <v>21488</v>
      </c>
      <c r="B15988" s="13" t="n">
        <v>133</v>
      </c>
      <c r="C15988" s="13" t="n">
        <v>132</v>
      </c>
      <c r="D15988" s="14" t="n">
        <f aca="false">C15988/Summary!$B$4</f>
        <v>0.0088</v>
      </c>
      <c r="E15988" s="15" t="n">
        <v>0.714285714285714</v>
      </c>
      <c r="F15988" s="2" t="s">
        <v>53</v>
      </c>
      <c r="G15988" s="2" t="s">
        <v>44</v>
      </c>
      <c r="H15988" s="2" t="str">
        <f aca="false">IF(AND(E15988&gt;=0.4,E15988&lt;=0.6),"Yes","No")</f>
        <v>No</v>
      </c>
      <c r="I15988" s="2" t="str">
        <f aca="false">IF(AND(F15988="No",G15988="No",H15988="Yes"),"Yes","No")</f>
        <v>No</v>
      </c>
      <c r="J15988" s="2"/>
      <c r="K15988" s="2"/>
    </row>
    <row r="15989" customFormat="false" ht="15" hidden="false" customHeight="false" outlineLevel="0" collapsed="false">
      <c r="A15989" s="2" t="s">
        <v>21489</v>
      </c>
      <c r="B15989" s="13" t="n">
        <v>133</v>
      </c>
      <c r="C15989" s="13" t="n">
        <v>133</v>
      </c>
      <c r="D15989" s="14" t="n">
        <f aca="false">C15989/Summary!$B$4</f>
        <v>0.00886666666666667</v>
      </c>
      <c r="E15989" s="15" t="n">
        <v>0.714285714285714</v>
      </c>
      <c r="F15989" s="2" t="s">
        <v>53</v>
      </c>
      <c r="G15989" s="2" t="s">
        <v>44</v>
      </c>
      <c r="H15989" s="2" t="str">
        <f aca="false">IF(AND(E15989&gt;=0.4,E15989&lt;=0.6),"Yes","No")</f>
        <v>No</v>
      </c>
      <c r="I15989" s="2" t="str">
        <f aca="false">IF(AND(F15989="No",G15989="No",H15989="Yes"),"Yes","No")</f>
        <v>No</v>
      </c>
      <c r="J15989" s="2"/>
      <c r="K15989" s="2"/>
    </row>
    <row r="15990" customFormat="false" ht="15" hidden="false" customHeight="false" outlineLevel="0" collapsed="false">
      <c r="A15990" s="2" t="s">
        <v>21490</v>
      </c>
      <c r="B15990" s="13" t="n">
        <v>133</v>
      </c>
      <c r="C15990" s="13" t="n">
        <v>133</v>
      </c>
      <c r="D15990" s="14" t="n">
        <f aca="false">C15990/Summary!$B$4</f>
        <v>0.00886666666666667</v>
      </c>
      <c r="E15990" s="15" t="n">
        <v>0.428571428571429</v>
      </c>
      <c r="F15990" s="2" t="s">
        <v>53</v>
      </c>
      <c r="G15990" s="2" t="s">
        <v>44</v>
      </c>
      <c r="H15990" s="2" t="str">
        <f aca="false">IF(AND(E15990&gt;=0.4,E15990&lt;=0.6),"Yes","No")</f>
        <v>Yes</v>
      </c>
      <c r="I15990" s="2" t="str">
        <f aca="false">IF(AND(F15990="No",G15990="No",H15990="Yes"),"Yes","No")</f>
        <v>No</v>
      </c>
      <c r="J15990" s="2"/>
      <c r="K15990" s="2"/>
    </row>
    <row r="15991" customFormat="false" ht="15" hidden="false" customHeight="false" outlineLevel="0" collapsed="false">
      <c r="A15991" s="2" t="s">
        <v>21491</v>
      </c>
      <c r="B15991" s="13" t="n">
        <v>133</v>
      </c>
      <c r="C15991" s="13" t="n">
        <v>131</v>
      </c>
      <c r="D15991" s="14" t="n">
        <f aca="false">C15991/Summary!$B$4</f>
        <v>0.00873333333333333</v>
      </c>
      <c r="E15991" s="15" t="n">
        <v>0.142857142857143</v>
      </c>
      <c r="F15991" s="2" t="s">
        <v>53</v>
      </c>
      <c r="G15991" s="2" t="s">
        <v>44</v>
      </c>
      <c r="H15991" s="2" t="str">
        <f aca="false">IF(AND(E15991&gt;=0.4,E15991&lt;=0.6),"Yes","No")</f>
        <v>No</v>
      </c>
      <c r="I15991" s="2" t="str">
        <f aca="false">IF(AND(F15991="No",G15991="No",H15991="Yes"),"Yes","No")</f>
        <v>No</v>
      </c>
      <c r="J15991" s="2"/>
      <c r="K15991" s="2"/>
    </row>
    <row r="15992" customFormat="false" ht="15" hidden="false" customHeight="false" outlineLevel="0" collapsed="false">
      <c r="A15992" s="2" t="s">
        <v>21492</v>
      </c>
      <c r="B15992" s="13" t="n">
        <v>133</v>
      </c>
      <c r="C15992" s="13" t="n">
        <v>131</v>
      </c>
      <c r="D15992" s="14" t="n">
        <f aca="false">C15992/Summary!$B$4</f>
        <v>0.00873333333333333</v>
      </c>
      <c r="E15992" s="15" t="n">
        <v>0.714285714285714</v>
      </c>
      <c r="F15992" s="2" t="s">
        <v>53</v>
      </c>
      <c r="G15992" s="2" t="s">
        <v>44</v>
      </c>
      <c r="H15992" s="2" t="str">
        <f aca="false">IF(AND(E15992&gt;=0.4,E15992&lt;=0.6),"Yes","No")</f>
        <v>No</v>
      </c>
      <c r="I15992" s="2" t="str">
        <f aca="false">IF(AND(F15992="No",G15992="No",H15992="Yes"),"Yes","No")</f>
        <v>No</v>
      </c>
      <c r="J15992" s="2"/>
      <c r="K15992" s="2"/>
    </row>
    <row r="15993" customFormat="false" ht="15" hidden="false" customHeight="false" outlineLevel="0" collapsed="false">
      <c r="A15993" s="2" t="s">
        <v>21493</v>
      </c>
      <c r="B15993" s="13" t="n">
        <v>133</v>
      </c>
      <c r="C15993" s="13" t="n">
        <v>132</v>
      </c>
      <c r="D15993" s="14" t="n">
        <f aca="false">C15993/Summary!$B$4</f>
        <v>0.0088</v>
      </c>
      <c r="E15993" s="15" t="n">
        <v>0.571428571428571</v>
      </c>
      <c r="F15993" s="2" t="s">
        <v>53</v>
      </c>
      <c r="G15993" s="2" t="s">
        <v>44</v>
      </c>
      <c r="H15993" s="2" t="str">
        <f aca="false">IF(AND(E15993&gt;=0.4,E15993&lt;=0.6),"Yes","No")</f>
        <v>Yes</v>
      </c>
      <c r="I15993" s="2" t="str">
        <f aca="false">IF(AND(F15993="No",G15993="No",H15993="Yes"),"Yes","No")</f>
        <v>No</v>
      </c>
      <c r="J15993" s="2"/>
      <c r="K15993" s="2"/>
    </row>
    <row r="15994" customFormat="false" ht="15" hidden="false" customHeight="false" outlineLevel="0" collapsed="false">
      <c r="A15994" s="2" t="s">
        <v>21494</v>
      </c>
      <c r="B15994" s="13" t="n">
        <v>133</v>
      </c>
      <c r="C15994" s="13" t="n">
        <v>131</v>
      </c>
      <c r="D15994" s="14" t="n">
        <f aca="false">C15994/Summary!$B$4</f>
        <v>0.00873333333333333</v>
      </c>
      <c r="E15994" s="15" t="n">
        <v>0.428571428571429</v>
      </c>
      <c r="F15994" s="2" t="s">
        <v>53</v>
      </c>
      <c r="G15994" s="2" t="s">
        <v>53</v>
      </c>
      <c r="H15994" s="2" t="str">
        <f aca="false">IF(AND(E15994&gt;=0.4,E15994&lt;=0.6),"Yes","No")</f>
        <v>Yes</v>
      </c>
      <c r="I15994" s="2" t="str">
        <f aca="false">IF(AND(F15994="No",G15994="No",H15994="Yes"),"Yes","No")</f>
        <v>No</v>
      </c>
      <c r="J15994" s="2"/>
      <c r="K15994" s="2"/>
    </row>
    <row r="15995" customFormat="false" ht="15" hidden="false" customHeight="false" outlineLevel="0" collapsed="false">
      <c r="A15995" s="2" t="s">
        <v>21495</v>
      </c>
      <c r="B15995" s="13" t="n">
        <v>133</v>
      </c>
      <c r="C15995" s="13" t="n">
        <v>132</v>
      </c>
      <c r="D15995" s="14" t="n">
        <f aca="false">C15995/Summary!$B$4</f>
        <v>0.0088</v>
      </c>
      <c r="E15995" s="15" t="n">
        <v>0.285714285714286</v>
      </c>
      <c r="F15995" s="2" t="s">
        <v>53</v>
      </c>
      <c r="G15995" s="2" t="s">
        <v>44</v>
      </c>
      <c r="H15995" s="2" t="str">
        <f aca="false">IF(AND(E15995&gt;=0.4,E15995&lt;=0.6),"Yes","No")</f>
        <v>No</v>
      </c>
      <c r="I15995" s="2" t="str">
        <f aca="false">IF(AND(F15995="No",G15995="No",H15995="Yes"),"Yes","No")</f>
        <v>No</v>
      </c>
      <c r="J15995" s="2"/>
      <c r="K15995" s="2"/>
    </row>
    <row r="15996" customFormat="false" ht="15" hidden="false" customHeight="false" outlineLevel="0" collapsed="false">
      <c r="A15996" s="2" t="s">
        <v>21496</v>
      </c>
      <c r="B15996" s="13" t="n">
        <v>133</v>
      </c>
      <c r="C15996" s="13" t="n">
        <v>133</v>
      </c>
      <c r="D15996" s="14" t="n">
        <f aca="false">C15996/Summary!$B$4</f>
        <v>0.00886666666666667</v>
      </c>
      <c r="E15996" s="15" t="n">
        <v>0.428571428571429</v>
      </c>
      <c r="F15996" s="2" t="s">
        <v>53</v>
      </c>
      <c r="G15996" s="2" t="s">
        <v>44</v>
      </c>
      <c r="H15996" s="2" t="str">
        <f aca="false">IF(AND(E15996&gt;=0.4,E15996&lt;=0.6),"Yes","No")</f>
        <v>Yes</v>
      </c>
      <c r="I15996" s="2" t="str">
        <f aca="false">IF(AND(F15996="No",G15996="No",H15996="Yes"),"Yes","No")</f>
        <v>No</v>
      </c>
      <c r="J15996" s="2"/>
      <c r="K15996" s="2"/>
    </row>
    <row r="15997" customFormat="false" ht="15" hidden="false" customHeight="false" outlineLevel="0" collapsed="false">
      <c r="A15997" s="2" t="s">
        <v>21497</v>
      </c>
      <c r="B15997" s="13" t="n">
        <v>133</v>
      </c>
      <c r="C15997" s="13" t="n">
        <v>133</v>
      </c>
      <c r="D15997" s="14" t="n">
        <f aca="false">C15997/Summary!$B$4</f>
        <v>0.00886666666666667</v>
      </c>
      <c r="E15997" s="15" t="n">
        <v>0.714285714285714</v>
      </c>
      <c r="F15997" s="2" t="s">
        <v>53</v>
      </c>
      <c r="G15997" s="2" t="s">
        <v>44</v>
      </c>
      <c r="H15997" s="2" t="str">
        <f aca="false">IF(AND(E15997&gt;=0.4,E15997&lt;=0.6),"Yes","No")</f>
        <v>No</v>
      </c>
      <c r="I15997" s="2" t="str">
        <f aca="false">IF(AND(F15997="No",G15997="No",H15997="Yes"),"Yes","No")</f>
        <v>No</v>
      </c>
      <c r="J15997" s="2"/>
      <c r="K15997" s="2"/>
    </row>
    <row r="15998" customFormat="false" ht="15" hidden="false" customHeight="false" outlineLevel="0" collapsed="false">
      <c r="A15998" s="2" t="s">
        <v>21498</v>
      </c>
      <c r="B15998" s="13" t="n">
        <v>133</v>
      </c>
      <c r="C15998" s="13" t="n">
        <v>131</v>
      </c>
      <c r="D15998" s="14" t="n">
        <f aca="false">C15998/Summary!$B$4</f>
        <v>0.00873333333333333</v>
      </c>
      <c r="E15998" s="15" t="n">
        <v>0.428571428571429</v>
      </c>
      <c r="F15998" s="2" t="s">
        <v>44</v>
      </c>
      <c r="G15998" s="2" t="s">
        <v>53</v>
      </c>
      <c r="H15998" s="2" t="str">
        <f aca="false">IF(AND(E15998&gt;=0.4,E15998&lt;=0.6),"Yes","No")</f>
        <v>Yes</v>
      </c>
      <c r="I15998" s="2" t="str">
        <f aca="false">IF(AND(F15998="No",G15998="No",H15998="Yes"),"Yes","No")</f>
        <v>No</v>
      </c>
      <c r="J15998" s="2"/>
      <c r="K15998" s="2"/>
    </row>
    <row r="15999" customFormat="false" ht="15" hidden="false" customHeight="false" outlineLevel="0" collapsed="false">
      <c r="A15999" s="2" t="s">
        <v>21499</v>
      </c>
      <c r="B15999" s="13" t="n">
        <v>133</v>
      </c>
      <c r="C15999" s="13" t="n">
        <v>132</v>
      </c>
      <c r="D15999" s="14" t="n">
        <f aca="false">C15999/Summary!$B$4</f>
        <v>0.0088</v>
      </c>
      <c r="E15999" s="15" t="n">
        <v>0.285714285714286</v>
      </c>
      <c r="F15999" s="2" t="s">
        <v>53</v>
      </c>
      <c r="G15999" s="2" t="s">
        <v>44</v>
      </c>
      <c r="H15999" s="2" t="str">
        <f aca="false">IF(AND(E15999&gt;=0.4,E15999&lt;=0.6),"Yes","No")</f>
        <v>No</v>
      </c>
      <c r="I15999" s="2" t="str">
        <f aca="false">IF(AND(F15999="No",G15999="No",H15999="Yes"),"Yes","No")</f>
        <v>No</v>
      </c>
      <c r="J15999" s="2"/>
      <c r="K15999" s="2"/>
    </row>
    <row r="16000" customFormat="false" ht="15" hidden="false" customHeight="false" outlineLevel="0" collapsed="false">
      <c r="A16000" s="2" t="s">
        <v>21500</v>
      </c>
      <c r="B16000" s="13" t="n">
        <v>133</v>
      </c>
      <c r="C16000" s="13" t="n">
        <v>132</v>
      </c>
      <c r="D16000" s="14" t="n">
        <f aca="false">C16000/Summary!$B$4</f>
        <v>0.0088</v>
      </c>
      <c r="E16000" s="15" t="n">
        <v>0.285714285714286</v>
      </c>
      <c r="F16000" s="2" t="s">
        <v>53</v>
      </c>
      <c r="G16000" s="2" t="s">
        <v>53</v>
      </c>
      <c r="H16000" s="2" t="str">
        <f aca="false">IF(AND(E16000&gt;=0.4,E16000&lt;=0.6),"Yes","No")</f>
        <v>No</v>
      </c>
      <c r="I16000" s="2" t="str">
        <f aca="false">IF(AND(F16000="No",G16000="No",H16000="Yes"),"Yes","No")</f>
        <v>No</v>
      </c>
      <c r="J16000" s="2"/>
      <c r="K16000" s="2"/>
    </row>
    <row r="16001" customFormat="false" ht="15" hidden="false" customHeight="false" outlineLevel="0" collapsed="false">
      <c r="A16001" s="2" t="s">
        <v>21501</v>
      </c>
      <c r="B16001" s="13" t="n">
        <v>133</v>
      </c>
      <c r="C16001" s="13" t="n">
        <v>131</v>
      </c>
      <c r="D16001" s="14" t="n">
        <f aca="false">C16001/Summary!$B$4</f>
        <v>0.00873333333333333</v>
      </c>
      <c r="E16001" s="15" t="n">
        <v>0.428571428571429</v>
      </c>
      <c r="F16001" s="2" t="s">
        <v>53</v>
      </c>
      <c r="G16001" s="2" t="s">
        <v>44</v>
      </c>
      <c r="H16001" s="2" t="str">
        <f aca="false">IF(AND(E16001&gt;=0.4,E16001&lt;=0.6),"Yes","No")</f>
        <v>Yes</v>
      </c>
      <c r="I16001" s="2" t="str">
        <f aca="false">IF(AND(F16001="No",G16001="No",H16001="Yes"),"Yes","No")</f>
        <v>No</v>
      </c>
      <c r="J16001" s="2"/>
      <c r="K16001" s="2"/>
    </row>
    <row r="16002" customFormat="false" ht="15" hidden="false" customHeight="false" outlineLevel="0" collapsed="false">
      <c r="A16002" s="2" t="s">
        <v>21502</v>
      </c>
      <c r="B16002" s="13" t="n">
        <v>133</v>
      </c>
      <c r="C16002" s="13" t="n">
        <v>133</v>
      </c>
      <c r="D16002" s="14" t="n">
        <f aca="false">C16002/Summary!$B$4</f>
        <v>0.00886666666666667</v>
      </c>
      <c r="E16002" s="15" t="n">
        <v>0.571428571428571</v>
      </c>
      <c r="F16002" s="2" t="s">
        <v>53</v>
      </c>
      <c r="G16002" s="2" t="s">
        <v>44</v>
      </c>
      <c r="H16002" s="2" t="str">
        <f aca="false">IF(AND(E16002&gt;=0.4,E16002&lt;=0.6),"Yes","No")</f>
        <v>Yes</v>
      </c>
      <c r="I16002" s="2" t="str">
        <f aca="false">IF(AND(F16002="No",G16002="No",H16002="Yes"),"Yes","No")</f>
        <v>No</v>
      </c>
      <c r="J16002" s="2"/>
      <c r="K16002" s="2"/>
    </row>
    <row r="16003" customFormat="false" ht="15" hidden="false" customHeight="false" outlineLevel="0" collapsed="false">
      <c r="A16003" s="2" t="s">
        <v>21503</v>
      </c>
      <c r="B16003" s="13" t="n">
        <v>133</v>
      </c>
      <c r="C16003" s="13" t="n">
        <v>133</v>
      </c>
      <c r="D16003" s="14" t="n">
        <f aca="false">C16003/Summary!$B$4</f>
        <v>0.00886666666666667</v>
      </c>
      <c r="E16003" s="15" t="n">
        <v>0.428571428571429</v>
      </c>
      <c r="F16003" s="2" t="s">
        <v>53</v>
      </c>
      <c r="G16003" s="2" t="s">
        <v>44</v>
      </c>
      <c r="H16003" s="2" t="str">
        <f aca="false">IF(AND(E16003&gt;=0.4,E16003&lt;=0.6),"Yes","No")</f>
        <v>Yes</v>
      </c>
      <c r="I16003" s="2" t="str">
        <f aca="false">IF(AND(F16003="No",G16003="No",H16003="Yes"),"Yes","No")</f>
        <v>No</v>
      </c>
      <c r="J16003" s="2"/>
      <c r="K16003" s="2"/>
    </row>
    <row r="16004" customFormat="false" ht="15" hidden="false" customHeight="false" outlineLevel="0" collapsed="false">
      <c r="A16004" s="2" t="s">
        <v>21504</v>
      </c>
      <c r="B16004" s="13" t="n">
        <v>133</v>
      </c>
      <c r="C16004" s="13" t="n">
        <v>132</v>
      </c>
      <c r="D16004" s="14" t="n">
        <f aca="false">C16004/Summary!$B$4</f>
        <v>0.0088</v>
      </c>
      <c r="E16004" s="15" t="n">
        <v>0.571428571428571</v>
      </c>
      <c r="F16004" s="2" t="s">
        <v>53</v>
      </c>
      <c r="G16004" s="2" t="s">
        <v>44</v>
      </c>
      <c r="H16004" s="2" t="str">
        <f aca="false">IF(AND(E16004&gt;=0.4,E16004&lt;=0.6),"Yes","No")</f>
        <v>Yes</v>
      </c>
      <c r="I16004" s="2" t="str">
        <f aca="false">IF(AND(F16004="No",G16004="No",H16004="Yes"),"Yes","No")</f>
        <v>No</v>
      </c>
      <c r="J16004" s="2"/>
      <c r="K16004" s="2"/>
    </row>
    <row r="16005" customFormat="false" ht="15" hidden="false" customHeight="false" outlineLevel="0" collapsed="false">
      <c r="A16005" s="2" t="s">
        <v>21505</v>
      </c>
      <c r="B16005" s="13" t="n">
        <v>133</v>
      </c>
      <c r="C16005" s="13" t="n">
        <v>133</v>
      </c>
      <c r="D16005" s="14" t="n">
        <f aca="false">C16005/Summary!$B$4</f>
        <v>0.00886666666666667</v>
      </c>
      <c r="E16005" s="15" t="n">
        <v>0.571428571428571</v>
      </c>
      <c r="F16005" s="2" t="s">
        <v>53</v>
      </c>
      <c r="G16005" s="2" t="s">
        <v>44</v>
      </c>
      <c r="H16005" s="2" t="str">
        <f aca="false">IF(AND(E16005&gt;=0.4,E16005&lt;=0.6),"Yes","No")</f>
        <v>Yes</v>
      </c>
      <c r="I16005" s="2" t="str">
        <f aca="false">IF(AND(F16005="No",G16005="No",H16005="Yes"),"Yes","No")</f>
        <v>No</v>
      </c>
      <c r="J16005" s="2"/>
      <c r="K16005" s="2"/>
    </row>
    <row r="16006" customFormat="false" ht="15" hidden="false" customHeight="false" outlineLevel="0" collapsed="false">
      <c r="A16006" s="2" t="s">
        <v>21506</v>
      </c>
      <c r="B16006" s="13" t="n">
        <v>133</v>
      </c>
      <c r="C16006" s="13" t="n">
        <v>132</v>
      </c>
      <c r="D16006" s="14" t="n">
        <f aca="false">C16006/Summary!$B$4</f>
        <v>0.0088</v>
      </c>
      <c r="E16006" s="15" t="n">
        <v>0.714285714285714</v>
      </c>
      <c r="F16006" s="2" t="s">
        <v>53</v>
      </c>
      <c r="G16006" s="2" t="s">
        <v>44</v>
      </c>
      <c r="H16006" s="2" t="str">
        <f aca="false">IF(AND(E16006&gt;=0.4,E16006&lt;=0.6),"Yes","No")</f>
        <v>No</v>
      </c>
      <c r="I16006" s="2" t="str">
        <f aca="false">IF(AND(F16006="No",G16006="No",H16006="Yes"),"Yes","No")</f>
        <v>No</v>
      </c>
      <c r="J16006" s="2"/>
      <c r="K16006" s="2"/>
    </row>
    <row r="16007" customFormat="false" ht="15" hidden="false" customHeight="false" outlineLevel="0" collapsed="false">
      <c r="A16007" s="2" t="s">
        <v>21507</v>
      </c>
      <c r="B16007" s="13" t="n">
        <v>133</v>
      </c>
      <c r="C16007" s="13" t="n">
        <v>133</v>
      </c>
      <c r="D16007" s="14" t="n">
        <f aca="false">C16007/Summary!$B$4</f>
        <v>0.00886666666666667</v>
      </c>
      <c r="E16007" s="15" t="n">
        <v>1</v>
      </c>
      <c r="F16007" s="2" t="s">
        <v>53</v>
      </c>
      <c r="G16007" s="2" t="s">
        <v>53</v>
      </c>
      <c r="H16007" s="2" t="str">
        <f aca="false">IF(AND(E16007&gt;=0.4,E16007&lt;=0.6),"Yes","No")</f>
        <v>No</v>
      </c>
      <c r="I16007" s="2" t="str">
        <f aca="false">IF(AND(F16007="No",G16007="No",H16007="Yes"),"Yes","No")</f>
        <v>No</v>
      </c>
      <c r="J16007" s="2"/>
      <c r="K16007" s="2"/>
    </row>
    <row r="16008" customFormat="false" ht="15" hidden="false" customHeight="false" outlineLevel="0" collapsed="false">
      <c r="A16008" s="2" t="s">
        <v>21508</v>
      </c>
      <c r="B16008" s="13" t="n">
        <v>133</v>
      </c>
      <c r="C16008" s="13" t="n">
        <v>131</v>
      </c>
      <c r="D16008" s="14" t="n">
        <f aca="false">C16008/Summary!$B$4</f>
        <v>0.00873333333333333</v>
      </c>
      <c r="E16008" s="15" t="n">
        <v>0.571428571428571</v>
      </c>
      <c r="F16008" s="2" t="s">
        <v>53</v>
      </c>
      <c r="G16008" s="2" t="s">
        <v>44</v>
      </c>
      <c r="H16008" s="2" t="str">
        <f aca="false">IF(AND(E16008&gt;=0.4,E16008&lt;=0.6),"Yes","No")</f>
        <v>Yes</v>
      </c>
      <c r="I16008" s="2" t="str">
        <f aca="false">IF(AND(F16008="No",G16008="No",H16008="Yes"),"Yes","No")</f>
        <v>No</v>
      </c>
      <c r="J16008" s="2"/>
      <c r="K16008" s="2"/>
    </row>
    <row r="16009" customFormat="false" ht="15" hidden="false" customHeight="false" outlineLevel="0" collapsed="false">
      <c r="A16009" s="2" t="s">
        <v>21509</v>
      </c>
      <c r="B16009" s="13" t="n">
        <v>133</v>
      </c>
      <c r="C16009" s="13" t="n">
        <v>132</v>
      </c>
      <c r="D16009" s="14" t="n">
        <f aca="false">C16009/Summary!$B$4</f>
        <v>0.0088</v>
      </c>
      <c r="E16009" s="15" t="n">
        <v>0.285714285714286</v>
      </c>
      <c r="F16009" s="2" t="s">
        <v>53</v>
      </c>
      <c r="G16009" s="2" t="s">
        <v>44</v>
      </c>
      <c r="H16009" s="2" t="str">
        <f aca="false">IF(AND(E16009&gt;=0.4,E16009&lt;=0.6),"Yes","No")</f>
        <v>No</v>
      </c>
      <c r="I16009" s="2" t="str">
        <f aca="false">IF(AND(F16009="No",G16009="No",H16009="Yes"),"Yes","No")</f>
        <v>No</v>
      </c>
      <c r="J16009" s="2"/>
      <c r="K16009" s="2"/>
    </row>
    <row r="16010" customFormat="false" ht="15" hidden="false" customHeight="false" outlineLevel="0" collapsed="false">
      <c r="A16010" s="2" t="s">
        <v>21510</v>
      </c>
      <c r="B16010" s="13" t="n">
        <v>133</v>
      </c>
      <c r="C16010" s="13" t="n">
        <v>132</v>
      </c>
      <c r="D16010" s="14" t="n">
        <f aca="false">C16010/Summary!$B$4</f>
        <v>0.0088</v>
      </c>
      <c r="E16010" s="15" t="n">
        <v>0.428571428571429</v>
      </c>
      <c r="F16010" s="2" t="s">
        <v>53</v>
      </c>
      <c r="G16010" s="2" t="s">
        <v>44</v>
      </c>
      <c r="H16010" s="2" t="str">
        <f aca="false">IF(AND(E16010&gt;=0.4,E16010&lt;=0.6),"Yes","No")</f>
        <v>Yes</v>
      </c>
      <c r="I16010" s="2" t="str">
        <f aca="false">IF(AND(F16010="No",G16010="No",H16010="Yes"),"Yes","No")</f>
        <v>No</v>
      </c>
      <c r="J16010" s="2"/>
      <c r="K16010" s="2"/>
    </row>
    <row r="16011" customFormat="false" ht="15" hidden="false" customHeight="false" outlineLevel="0" collapsed="false">
      <c r="A16011" s="2" t="s">
        <v>21511</v>
      </c>
      <c r="B16011" s="13" t="n">
        <v>133</v>
      </c>
      <c r="C16011" s="13" t="n">
        <v>132</v>
      </c>
      <c r="D16011" s="14" t="n">
        <f aca="false">C16011/Summary!$B$4</f>
        <v>0.0088</v>
      </c>
      <c r="E16011" s="15" t="n">
        <v>0.571428571428571</v>
      </c>
      <c r="F16011" s="2" t="s">
        <v>53</v>
      </c>
      <c r="G16011" s="2" t="s">
        <v>53</v>
      </c>
      <c r="H16011" s="2" t="str">
        <f aca="false">IF(AND(E16011&gt;=0.4,E16011&lt;=0.6),"Yes","No")</f>
        <v>Yes</v>
      </c>
      <c r="I16011" s="2" t="str">
        <f aca="false">IF(AND(F16011="No",G16011="No",H16011="Yes"),"Yes","No")</f>
        <v>No</v>
      </c>
      <c r="J16011" s="2"/>
      <c r="K16011" s="2"/>
    </row>
    <row r="16012" customFormat="false" ht="15" hidden="false" customHeight="false" outlineLevel="0" collapsed="false">
      <c r="A16012" s="2" t="s">
        <v>21512</v>
      </c>
      <c r="B16012" s="13" t="n">
        <v>133</v>
      </c>
      <c r="C16012" s="13" t="n">
        <v>133</v>
      </c>
      <c r="D16012" s="14" t="n">
        <f aca="false">C16012/Summary!$B$4</f>
        <v>0.00886666666666667</v>
      </c>
      <c r="E16012" s="15" t="n">
        <v>0.571428571428571</v>
      </c>
      <c r="F16012" s="2" t="s">
        <v>53</v>
      </c>
      <c r="G16012" s="2" t="s">
        <v>44</v>
      </c>
      <c r="H16012" s="2" t="str">
        <f aca="false">IF(AND(E16012&gt;=0.4,E16012&lt;=0.6),"Yes","No")</f>
        <v>Yes</v>
      </c>
      <c r="I16012" s="2" t="str">
        <f aca="false">IF(AND(F16012="No",G16012="No",H16012="Yes"),"Yes","No")</f>
        <v>No</v>
      </c>
      <c r="J16012" s="2"/>
      <c r="K16012" s="2"/>
    </row>
    <row r="16013" customFormat="false" ht="15" hidden="false" customHeight="false" outlineLevel="0" collapsed="false">
      <c r="A16013" s="2" t="s">
        <v>21513</v>
      </c>
      <c r="B16013" s="13" t="n">
        <v>133</v>
      </c>
      <c r="C16013" s="13" t="n">
        <v>133</v>
      </c>
      <c r="D16013" s="14" t="n">
        <f aca="false">C16013/Summary!$B$4</f>
        <v>0.00886666666666667</v>
      </c>
      <c r="E16013" s="15" t="n">
        <v>0.428571428571429</v>
      </c>
      <c r="F16013" s="2" t="s">
        <v>53</v>
      </c>
      <c r="G16013" s="2" t="s">
        <v>44</v>
      </c>
      <c r="H16013" s="2" t="str">
        <f aca="false">IF(AND(E16013&gt;=0.4,E16013&lt;=0.6),"Yes","No")</f>
        <v>Yes</v>
      </c>
      <c r="I16013" s="2" t="str">
        <f aca="false">IF(AND(F16013="No",G16013="No",H16013="Yes"),"Yes","No")</f>
        <v>No</v>
      </c>
      <c r="J16013" s="2"/>
      <c r="K16013" s="2"/>
    </row>
    <row r="16014" customFormat="false" ht="15" hidden="false" customHeight="false" outlineLevel="0" collapsed="false">
      <c r="A16014" s="2" t="s">
        <v>21514</v>
      </c>
      <c r="B16014" s="13" t="n">
        <v>133</v>
      </c>
      <c r="C16014" s="13" t="n">
        <v>131</v>
      </c>
      <c r="D16014" s="14" t="n">
        <f aca="false">C16014/Summary!$B$4</f>
        <v>0.00873333333333333</v>
      </c>
      <c r="E16014" s="15" t="n">
        <v>0.857142857142857</v>
      </c>
      <c r="F16014" s="2" t="s">
        <v>53</v>
      </c>
      <c r="G16014" s="2" t="s">
        <v>53</v>
      </c>
      <c r="H16014" s="2" t="str">
        <f aca="false">IF(AND(E16014&gt;=0.4,E16014&lt;=0.6),"Yes","No")</f>
        <v>No</v>
      </c>
      <c r="I16014" s="2" t="str">
        <f aca="false">IF(AND(F16014="No",G16014="No",H16014="Yes"),"Yes","No")</f>
        <v>No</v>
      </c>
      <c r="J16014" s="2"/>
      <c r="K16014" s="2"/>
    </row>
    <row r="16015" customFormat="false" ht="15" hidden="false" customHeight="false" outlineLevel="0" collapsed="false">
      <c r="A16015" s="2" t="s">
        <v>21515</v>
      </c>
      <c r="B16015" s="13" t="n">
        <v>133</v>
      </c>
      <c r="C16015" s="13" t="n">
        <v>133</v>
      </c>
      <c r="D16015" s="14" t="n">
        <f aca="false">C16015/Summary!$B$4</f>
        <v>0.00886666666666667</v>
      </c>
      <c r="E16015" s="15" t="n">
        <v>0.714285714285714</v>
      </c>
      <c r="F16015" s="2" t="s">
        <v>44</v>
      </c>
      <c r="G16015" s="2" t="s">
        <v>44</v>
      </c>
      <c r="H16015" s="2" t="str">
        <f aca="false">IF(AND(E16015&gt;=0.4,E16015&lt;=0.6),"Yes","No")</f>
        <v>No</v>
      </c>
      <c r="I16015" s="2" t="str">
        <f aca="false">IF(AND(F16015="No",G16015="No",H16015="Yes"),"Yes","No")</f>
        <v>No</v>
      </c>
      <c r="J16015" s="2"/>
      <c r="K16015" s="2"/>
    </row>
    <row r="16016" customFormat="false" ht="15" hidden="false" customHeight="false" outlineLevel="0" collapsed="false">
      <c r="A16016" s="2" t="s">
        <v>21516</v>
      </c>
      <c r="B16016" s="13" t="n">
        <v>133</v>
      </c>
      <c r="C16016" s="13" t="n">
        <v>132</v>
      </c>
      <c r="D16016" s="14" t="n">
        <f aca="false">C16016/Summary!$B$4</f>
        <v>0.0088</v>
      </c>
      <c r="E16016" s="15" t="n">
        <v>0.857142857142857</v>
      </c>
      <c r="F16016" s="2" t="s">
        <v>53</v>
      </c>
      <c r="G16016" s="2" t="s">
        <v>53</v>
      </c>
      <c r="H16016" s="2" t="str">
        <f aca="false">IF(AND(E16016&gt;=0.4,E16016&lt;=0.6),"Yes","No")</f>
        <v>No</v>
      </c>
      <c r="I16016" s="2" t="str">
        <f aca="false">IF(AND(F16016="No",G16016="No",H16016="Yes"),"Yes","No")</f>
        <v>No</v>
      </c>
      <c r="J16016" s="2"/>
      <c r="K16016" s="2"/>
    </row>
    <row r="16017" customFormat="false" ht="15" hidden="false" customHeight="false" outlineLevel="0" collapsed="false">
      <c r="A16017" s="2" t="s">
        <v>21517</v>
      </c>
      <c r="B16017" s="13" t="n">
        <v>133</v>
      </c>
      <c r="C16017" s="13" t="n">
        <v>133</v>
      </c>
      <c r="D16017" s="14" t="n">
        <f aca="false">C16017/Summary!$B$4</f>
        <v>0.00886666666666667</v>
      </c>
      <c r="E16017" s="15" t="n">
        <v>0.571428571428571</v>
      </c>
      <c r="F16017" s="2" t="s">
        <v>53</v>
      </c>
      <c r="G16017" s="2" t="s">
        <v>44</v>
      </c>
      <c r="H16017" s="2" t="str">
        <f aca="false">IF(AND(E16017&gt;=0.4,E16017&lt;=0.6),"Yes","No")</f>
        <v>Yes</v>
      </c>
      <c r="I16017" s="2" t="str">
        <f aca="false">IF(AND(F16017="No",G16017="No",H16017="Yes"),"Yes","No")</f>
        <v>No</v>
      </c>
      <c r="J16017" s="2"/>
      <c r="K16017" s="2"/>
    </row>
    <row r="16018" customFormat="false" ht="15" hidden="false" customHeight="false" outlineLevel="0" collapsed="false">
      <c r="A16018" s="2" t="s">
        <v>21518</v>
      </c>
      <c r="B16018" s="13" t="n">
        <v>133</v>
      </c>
      <c r="C16018" s="13" t="n">
        <v>133</v>
      </c>
      <c r="D16018" s="14" t="n">
        <f aca="false">C16018/Summary!$B$4</f>
        <v>0.00886666666666667</v>
      </c>
      <c r="E16018" s="15" t="n">
        <v>0.571428571428571</v>
      </c>
      <c r="F16018" s="2" t="s">
        <v>53</v>
      </c>
      <c r="G16018" s="2" t="s">
        <v>44</v>
      </c>
      <c r="H16018" s="2" t="str">
        <f aca="false">IF(AND(E16018&gt;=0.4,E16018&lt;=0.6),"Yes","No")</f>
        <v>Yes</v>
      </c>
      <c r="I16018" s="2" t="str">
        <f aca="false">IF(AND(F16018="No",G16018="No",H16018="Yes"),"Yes","No")</f>
        <v>No</v>
      </c>
      <c r="J16018" s="2"/>
      <c r="K16018" s="2"/>
    </row>
    <row r="16019" customFormat="false" ht="15" hidden="false" customHeight="false" outlineLevel="0" collapsed="false">
      <c r="A16019" s="2" t="s">
        <v>21519</v>
      </c>
      <c r="B16019" s="13" t="n">
        <v>133</v>
      </c>
      <c r="C16019" s="13" t="n">
        <v>133</v>
      </c>
      <c r="D16019" s="14" t="n">
        <f aca="false">C16019/Summary!$B$4</f>
        <v>0.00886666666666667</v>
      </c>
      <c r="E16019" s="15" t="n">
        <v>0.142857142857143</v>
      </c>
      <c r="F16019" s="2" t="s">
        <v>53</v>
      </c>
      <c r="G16019" s="2" t="s">
        <v>44</v>
      </c>
      <c r="H16019" s="2" t="str">
        <f aca="false">IF(AND(E16019&gt;=0.4,E16019&lt;=0.6),"Yes","No")</f>
        <v>No</v>
      </c>
      <c r="I16019" s="2" t="str">
        <f aca="false">IF(AND(F16019="No",G16019="No",H16019="Yes"),"Yes","No")</f>
        <v>No</v>
      </c>
      <c r="J16019" s="2"/>
      <c r="K16019" s="2"/>
    </row>
    <row r="16020" customFormat="false" ht="15" hidden="false" customHeight="false" outlineLevel="0" collapsed="false">
      <c r="A16020" s="2" t="s">
        <v>21520</v>
      </c>
      <c r="B16020" s="13" t="n">
        <v>133</v>
      </c>
      <c r="C16020" s="13" t="n">
        <v>133</v>
      </c>
      <c r="D16020" s="14" t="n">
        <f aca="false">C16020/Summary!$B$4</f>
        <v>0.00886666666666667</v>
      </c>
      <c r="E16020" s="15" t="n">
        <v>0.571428571428571</v>
      </c>
      <c r="F16020" s="2" t="s">
        <v>53</v>
      </c>
      <c r="G16020" s="2" t="s">
        <v>44</v>
      </c>
      <c r="H16020" s="2" t="str">
        <f aca="false">IF(AND(E16020&gt;=0.4,E16020&lt;=0.6),"Yes","No")</f>
        <v>Yes</v>
      </c>
      <c r="I16020" s="2" t="str">
        <f aca="false">IF(AND(F16020="No",G16020="No",H16020="Yes"),"Yes","No")</f>
        <v>No</v>
      </c>
      <c r="J16020" s="2"/>
      <c r="K16020" s="2"/>
    </row>
    <row r="16021" customFormat="false" ht="15" hidden="false" customHeight="false" outlineLevel="0" collapsed="false">
      <c r="A16021" s="2" t="s">
        <v>21521</v>
      </c>
      <c r="B16021" s="13" t="n">
        <v>133</v>
      </c>
      <c r="C16021" s="13" t="n">
        <v>133</v>
      </c>
      <c r="D16021" s="14" t="n">
        <f aca="false">C16021/Summary!$B$4</f>
        <v>0.00886666666666667</v>
      </c>
      <c r="E16021" s="15" t="n">
        <v>0.142857142857143</v>
      </c>
      <c r="F16021" s="2" t="s">
        <v>53</v>
      </c>
      <c r="G16021" s="2" t="s">
        <v>44</v>
      </c>
      <c r="H16021" s="2" t="str">
        <f aca="false">IF(AND(E16021&gt;=0.4,E16021&lt;=0.6),"Yes","No")</f>
        <v>No</v>
      </c>
      <c r="I16021" s="2" t="str">
        <f aca="false">IF(AND(F16021="No",G16021="No",H16021="Yes"),"Yes","No")</f>
        <v>No</v>
      </c>
      <c r="J16021" s="2"/>
      <c r="K16021" s="2"/>
    </row>
    <row r="16022" customFormat="false" ht="15" hidden="false" customHeight="false" outlineLevel="0" collapsed="false">
      <c r="A16022" s="2" t="s">
        <v>21522</v>
      </c>
      <c r="B16022" s="13" t="n">
        <v>133</v>
      </c>
      <c r="C16022" s="13" t="n">
        <v>132</v>
      </c>
      <c r="D16022" s="14" t="n">
        <f aca="false">C16022/Summary!$B$4</f>
        <v>0.0088</v>
      </c>
      <c r="E16022" s="15" t="n">
        <v>0.571428571428571</v>
      </c>
      <c r="F16022" s="2" t="s">
        <v>53</v>
      </c>
      <c r="G16022" s="2" t="s">
        <v>44</v>
      </c>
      <c r="H16022" s="2" t="str">
        <f aca="false">IF(AND(E16022&gt;=0.4,E16022&lt;=0.6),"Yes","No")</f>
        <v>Yes</v>
      </c>
      <c r="I16022" s="2" t="str">
        <f aca="false">IF(AND(F16022="No",G16022="No",H16022="Yes"),"Yes","No")</f>
        <v>No</v>
      </c>
      <c r="J16022" s="2"/>
      <c r="K16022" s="2"/>
    </row>
    <row r="16023" customFormat="false" ht="15" hidden="false" customHeight="false" outlineLevel="0" collapsed="false">
      <c r="A16023" s="2" t="s">
        <v>21523</v>
      </c>
      <c r="B16023" s="13" t="n">
        <v>133</v>
      </c>
      <c r="C16023" s="13" t="n">
        <v>132</v>
      </c>
      <c r="D16023" s="14" t="n">
        <f aca="false">C16023/Summary!$B$4</f>
        <v>0.0088</v>
      </c>
      <c r="E16023" s="15" t="n">
        <v>0.571428571428571</v>
      </c>
      <c r="F16023" s="2" t="s">
        <v>44</v>
      </c>
      <c r="G16023" s="2" t="s">
        <v>53</v>
      </c>
      <c r="H16023" s="2" t="str">
        <f aca="false">IF(AND(E16023&gt;=0.4,E16023&lt;=0.6),"Yes","No")</f>
        <v>Yes</v>
      </c>
      <c r="I16023" s="2" t="str">
        <f aca="false">IF(AND(F16023="No",G16023="No",H16023="Yes"),"Yes","No")</f>
        <v>No</v>
      </c>
      <c r="J16023" s="2"/>
      <c r="K16023" s="2"/>
    </row>
    <row r="16024" customFormat="false" ht="15" hidden="false" customHeight="false" outlineLevel="0" collapsed="false">
      <c r="A16024" s="2" t="s">
        <v>21524</v>
      </c>
      <c r="B16024" s="13" t="n">
        <v>133</v>
      </c>
      <c r="C16024" s="13" t="n">
        <v>133</v>
      </c>
      <c r="D16024" s="14" t="n">
        <f aca="false">C16024/Summary!$B$4</f>
        <v>0.00886666666666667</v>
      </c>
      <c r="E16024" s="15" t="n">
        <v>0.428571428571429</v>
      </c>
      <c r="F16024" s="2" t="s">
        <v>53</v>
      </c>
      <c r="G16024" s="2" t="s">
        <v>44</v>
      </c>
      <c r="H16024" s="2" t="str">
        <f aca="false">IF(AND(E16024&gt;=0.4,E16024&lt;=0.6),"Yes","No")</f>
        <v>Yes</v>
      </c>
      <c r="I16024" s="2" t="str">
        <f aca="false">IF(AND(F16024="No",G16024="No",H16024="Yes"),"Yes","No")</f>
        <v>No</v>
      </c>
      <c r="J16024" s="2"/>
      <c r="K16024" s="2"/>
    </row>
    <row r="16025" customFormat="false" ht="15" hidden="false" customHeight="false" outlineLevel="0" collapsed="false">
      <c r="A16025" s="2" t="s">
        <v>21525</v>
      </c>
      <c r="B16025" s="13" t="n">
        <v>133</v>
      </c>
      <c r="C16025" s="13" t="n">
        <v>131</v>
      </c>
      <c r="D16025" s="14" t="n">
        <f aca="false">C16025/Summary!$B$4</f>
        <v>0.00873333333333333</v>
      </c>
      <c r="E16025" s="15" t="n">
        <v>0.571428571428571</v>
      </c>
      <c r="F16025" s="2" t="s">
        <v>44</v>
      </c>
      <c r="G16025" s="2" t="s">
        <v>53</v>
      </c>
      <c r="H16025" s="2" t="str">
        <f aca="false">IF(AND(E16025&gt;=0.4,E16025&lt;=0.6),"Yes","No")</f>
        <v>Yes</v>
      </c>
      <c r="I16025" s="2" t="str">
        <f aca="false">IF(AND(F16025="No",G16025="No",H16025="Yes"),"Yes","No")</f>
        <v>No</v>
      </c>
      <c r="J16025" s="2"/>
      <c r="K16025" s="2"/>
    </row>
    <row r="16026" customFormat="false" ht="15" hidden="false" customHeight="false" outlineLevel="0" collapsed="false">
      <c r="A16026" s="2" t="s">
        <v>21526</v>
      </c>
      <c r="B16026" s="13" t="n">
        <v>133</v>
      </c>
      <c r="C16026" s="13" t="n">
        <v>132</v>
      </c>
      <c r="D16026" s="14" t="n">
        <f aca="false">C16026/Summary!$B$4</f>
        <v>0.0088</v>
      </c>
      <c r="E16026" s="15" t="n">
        <v>0.285714285714286</v>
      </c>
      <c r="F16026" s="2" t="s">
        <v>44</v>
      </c>
      <c r="G16026" s="2" t="s">
        <v>53</v>
      </c>
      <c r="H16026" s="2" t="str">
        <f aca="false">IF(AND(E16026&gt;=0.4,E16026&lt;=0.6),"Yes","No")</f>
        <v>No</v>
      </c>
      <c r="I16026" s="2" t="str">
        <f aca="false">IF(AND(F16026="No",G16026="No",H16026="Yes"),"Yes","No")</f>
        <v>No</v>
      </c>
      <c r="J16026" s="2"/>
      <c r="K16026" s="2"/>
    </row>
    <row r="16027" customFormat="false" ht="15" hidden="false" customHeight="false" outlineLevel="0" collapsed="false">
      <c r="A16027" s="2" t="s">
        <v>21527</v>
      </c>
      <c r="B16027" s="13" t="n">
        <v>133</v>
      </c>
      <c r="C16027" s="13" t="n">
        <v>133</v>
      </c>
      <c r="D16027" s="14" t="n">
        <f aca="false">C16027/Summary!$B$4</f>
        <v>0.00886666666666667</v>
      </c>
      <c r="E16027" s="15" t="n">
        <v>0.285714285714286</v>
      </c>
      <c r="F16027" s="2" t="s">
        <v>53</v>
      </c>
      <c r="G16027" s="2" t="s">
        <v>44</v>
      </c>
      <c r="H16027" s="2" t="str">
        <f aca="false">IF(AND(E16027&gt;=0.4,E16027&lt;=0.6),"Yes","No")</f>
        <v>No</v>
      </c>
      <c r="I16027" s="2" t="str">
        <f aca="false">IF(AND(F16027="No",G16027="No",H16027="Yes"),"Yes","No")</f>
        <v>No</v>
      </c>
      <c r="J16027" s="2"/>
      <c r="K16027" s="2"/>
    </row>
    <row r="16028" customFormat="false" ht="15" hidden="false" customHeight="false" outlineLevel="0" collapsed="false">
      <c r="A16028" s="2" t="s">
        <v>21528</v>
      </c>
      <c r="B16028" s="13" t="n">
        <v>133</v>
      </c>
      <c r="C16028" s="13" t="n">
        <v>133</v>
      </c>
      <c r="D16028" s="14" t="n">
        <f aca="false">C16028/Summary!$B$4</f>
        <v>0.00886666666666667</v>
      </c>
      <c r="E16028" s="15" t="n">
        <v>0.571428571428571</v>
      </c>
      <c r="F16028" s="2" t="s">
        <v>53</v>
      </c>
      <c r="G16028" s="2" t="s">
        <v>44</v>
      </c>
      <c r="H16028" s="2" t="str">
        <f aca="false">IF(AND(E16028&gt;=0.4,E16028&lt;=0.6),"Yes","No")</f>
        <v>Yes</v>
      </c>
      <c r="I16028" s="2" t="str">
        <f aca="false">IF(AND(F16028="No",G16028="No",H16028="Yes"),"Yes","No")</f>
        <v>No</v>
      </c>
      <c r="J16028" s="2"/>
      <c r="K16028" s="2"/>
    </row>
    <row r="16029" customFormat="false" ht="15" hidden="false" customHeight="false" outlineLevel="0" collapsed="false">
      <c r="A16029" s="2" t="s">
        <v>21529</v>
      </c>
      <c r="B16029" s="13" t="n">
        <v>133</v>
      </c>
      <c r="C16029" s="13" t="n">
        <v>133</v>
      </c>
      <c r="D16029" s="14" t="n">
        <f aca="false">C16029/Summary!$B$4</f>
        <v>0.00886666666666667</v>
      </c>
      <c r="E16029" s="15" t="n">
        <v>0.857142857142857</v>
      </c>
      <c r="F16029" s="2" t="s">
        <v>53</v>
      </c>
      <c r="G16029" s="2" t="s">
        <v>44</v>
      </c>
      <c r="H16029" s="2" t="str">
        <f aca="false">IF(AND(E16029&gt;=0.4,E16029&lt;=0.6),"Yes","No")</f>
        <v>No</v>
      </c>
      <c r="I16029" s="2" t="str">
        <f aca="false">IF(AND(F16029="No",G16029="No",H16029="Yes"),"Yes","No")</f>
        <v>No</v>
      </c>
      <c r="J16029" s="2"/>
      <c r="K16029" s="2"/>
    </row>
    <row r="16030" customFormat="false" ht="15" hidden="false" customHeight="false" outlineLevel="0" collapsed="false">
      <c r="A16030" s="2" t="s">
        <v>21530</v>
      </c>
      <c r="B16030" s="13" t="n">
        <v>133</v>
      </c>
      <c r="C16030" s="13" t="n">
        <v>130</v>
      </c>
      <c r="D16030" s="14" t="n">
        <f aca="false">C16030/Summary!$B$4</f>
        <v>0.00866666666666667</v>
      </c>
      <c r="E16030" s="15" t="n">
        <v>0.857142857142857</v>
      </c>
      <c r="F16030" s="2" t="s">
        <v>53</v>
      </c>
      <c r="G16030" s="2" t="s">
        <v>44</v>
      </c>
      <c r="H16030" s="2" t="str">
        <f aca="false">IF(AND(E16030&gt;=0.4,E16030&lt;=0.6),"Yes","No")</f>
        <v>No</v>
      </c>
      <c r="I16030" s="2" t="str">
        <f aca="false">IF(AND(F16030="No",G16030="No",H16030="Yes"),"Yes","No")</f>
        <v>No</v>
      </c>
      <c r="J16030" s="2"/>
      <c r="K16030" s="2"/>
    </row>
    <row r="16031" customFormat="false" ht="15" hidden="false" customHeight="false" outlineLevel="0" collapsed="false">
      <c r="A16031" s="2" t="s">
        <v>21531</v>
      </c>
      <c r="B16031" s="13" t="n">
        <v>133</v>
      </c>
      <c r="C16031" s="13" t="n">
        <v>133</v>
      </c>
      <c r="D16031" s="14" t="n">
        <f aca="false">C16031/Summary!$B$4</f>
        <v>0.00886666666666667</v>
      </c>
      <c r="E16031" s="15" t="n">
        <v>0.428571428571429</v>
      </c>
      <c r="F16031" s="2" t="s">
        <v>53</v>
      </c>
      <c r="G16031" s="2" t="s">
        <v>44</v>
      </c>
      <c r="H16031" s="2" t="str">
        <f aca="false">IF(AND(E16031&gt;=0.4,E16031&lt;=0.6),"Yes","No")</f>
        <v>Yes</v>
      </c>
      <c r="I16031" s="2" t="str">
        <f aca="false">IF(AND(F16031="No",G16031="No",H16031="Yes"),"Yes","No")</f>
        <v>No</v>
      </c>
      <c r="J16031" s="2"/>
      <c r="K16031" s="2"/>
    </row>
    <row r="16032" customFormat="false" ht="15" hidden="false" customHeight="false" outlineLevel="0" collapsed="false">
      <c r="A16032" s="2" t="s">
        <v>21532</v>
      </c>
      <c r="B16032" s="13" t="n">
        <v>133</v>
      </c>
      <c r="C16032" s="13" t="n">
        <v>133</v>
      </c>
      <c r="D16032" s="14" t="n">
        <f aca="false">C16032/Summary!$B$4</f>
        <v>0.00886666666666667</v>
      </c>
      <c r="E16032" s="15" t="n">
        <v>0.857142857142857</v>
      </c>
      <c r="F16032" s="2" t="s">
        <v>53</v>
      </c>
      <c r="G16032" s="2" t="s">
        <v>53</v>
      </c>
      <c r="H16032" s="2" t="str">
        <f aca="false">IF(AND(E16032&gt;=0.4,E16032&lt;=0.6),"Yes","No")</f>
        <v>No</v>
      </c>
      <c r="I16032" s="2" t="str">
        <f aca="false">IF(AND(F16032="No",G16032="No",H16032="Yes"),"Yes","No")</f>
        <v>No</v>
      </c>
      <c r="J16032" s="2"/>
      <c r="K16032" s="2"/>
    </row>
    <row r="16033" customFormat="false" ht="15" hidden="false" customHeight="false" outlineLevel="0" collapsed="false">
      <c r="A16033" s="2" t="s">
        <v>21533</v>
      </c>
      <c r="B16033" s="13" t="n">
        <v>133</v>
      </c>
      <c r="C16033" s="13" t="n">
        <v>133</v>
      </c>
      <c r="D16033" s="14" t="n">
        <f aca="false">C16033/Summary!$B$4</f>
        <v>0.00886666666666667</v>
      </c>
      <c r="E16033" s="15" t="n">
        <v>0.714285714285714</v>
      </c>
      <c r="F16033" s="2" t="s">
        <v>53</v>
      </c>
      <c r="G16033" s="2" t="s">
        <v>44</v>
      </c>
      <c r="H16033" s="2" t="str">
        <f aca="false">IF(AND(E16033&gt;=0.4,E16033&lt;=0.6),"Yes","No")</f>
        <v>No</v>
      </c>
      <c r="I16033" s="2" t="str">
        <f aca="false">IF(AND(F16033="No",G16033="No",H16033="Yes"),"Yes","No")</f>
        <v>No</v>
      </c>
      <c r="J16033" s="2"/>
      <c r="K16033" s="2"/>
    </row>
    <row r="16034" customFormat="false" ht="15" hidden="false" customHeight="false" outlineLevel="0" collapsed="false">
      <c r="A16034" s="2" t="s">
        <v>21534</v>
      </c>
      <c r="B16034" s="13" t="n">
        <v>133</v>
      </c>
      <c r="C16034" s="13" t="n">
        <v>131</v>
      </c>
      <c r="D16034" s="14" t="n">
        <f aca="false">C16034/Summary!$B$4</f>
        <v>0.00873333333333333</v>
      </c>
      <c r="E16034" s="15" t="n">
        <v>0.714285714285714</v>
      </c>
      <c r="F16034" s="2" t="s">
        <v>53</v>
      </c>
      <c r="G16034" s="2" t="s">
        <v>53</v>
      </c>
      <c r="H16034" s="2" t="str">
        <f aca="false">IF(AND(E16034&gt;=0.4,E16034&lt;=0.6),"Yes","No")</f>
        <v>No</v>
      </c>
      <c r="I16034" s="2" t="str">
        <f aca="false">IF(AND(F16034="No",G16034="No",H16034="Yes"),"Yes","No")</f>
        <v>No</v>
      </c>
      <c r="J16034" s="2"/>
      <c r="K16034" s="2"/>
    </row>
    <row r="16035" customFormat="false" ht="15" hidden="false" customHeight="false" outlineLevel="0" collapsed="false">
      <c r="A16035" s="2" t="s">
        <v>21535</v>
      </c>
      <c r="B16035" s="13" t="n">
        <v>133</v>
      </c>
      <c r="C16035" s="13" t="n">
        <v>133</v>
      </c>
      <c r="D16035" s="14" t="n">
        <f aca="false">C16035/Summary!$B$4</f>
        <v>0.00886666666666667</v>
      </c>
      <c r="E16035" s="15" t="n">
        <v>0.714285714285714</v>
      </c>
      <c r="F16035" s="2" t="s">
        <v>53</v>
      </c>
      <c r="G16035" s="2" t="s">
        <v>44</v>
      </c>
      <c r="H16035" s="2" t="str">
        <f aca="false">IF(AND(E16035&gt;=0.4,E16035&lt;=0.6),"Yes","No")</f>
        <v>No</v>
      </c>
      <c r="I16035" s="2" t="str">
        <f aca="false">IF(AND(F16035="No",G16035="No",H16035="Yes"),"Yes","No")</f>
        <v>No</v>
      </c>
      <c r="J16035" s="2"/>
      <c r="K16035" s="2"/>
    </row>
    <row r="16036" customFormat="false" ht="15" hidden="false" customHeight="false" outlineLevel="0" collapsed="false">
      <c r="A16036" s="2" t="s">
        <v>21536</v>
      </c>
      <c r="B16036" s="13" t="n">
        <v>133</v>
      </c>
      <c r="C16036" s="13" t="n">
        <v>132</v>
      </c>
      <c r="D16036" s="14" t="n">
        <f aca="false">C16036/Summary!$B$4</f>
        <v>0.0088</v>
      </c>
      <c r="E16036" s="15" t="n">
        <v>0.857142857142857</v>
      </c>
      <c r="F16036" s="2" t="s">
        <v>53</v>
      </c>
      <c r="G16036" s="2" t="s">
        <v>44</v>
      </c>
      <c r="H16036" s="2" t="str">
        <f aca="false">IF(AND(E16036&gt;=0.4,E16036&lt;=0.6),"Yes","No")</f>
        <v>No</v>
      </c>
      <c r="I16036" s="2" t="str">
        <f aca="false">IF(AND(F16036="No",G16036="No",H16036="Yes"),"Yes","No")</f>
        <v>No</v>
      </c>
      <c r="J16036" s="2"/>
      <c r="K16036" s="2"/>
    </row>
    <row r="16037" customFormat="false" ht="15" hidden="false" customHeight="false" outlineLevel="0" collapsed="false">
      <c r="A16037" s="2" t="s">
        <v>21537</v>
      </c>
      <c r="B16037" s="13" t="n">
        <v>133</v>
      </c>
      <c r="C16037" s="13" t="n">
        <v>133</v>
      </c>
      <c r="D16037" s="14" t="n">
        <f aca="false">C16037/Summary!$B$4</f>
        <v>0.00886666666666667</v>
      </c>
      <c r="E16037" s="15" t="n">
        <v>0.857142857142857</v>
      </c>
      <c r="F16037" s="2" t="s">
        <v>53</v>
      </c>
      <c r="G16037" s="2" t="s">
        <v>44</v>
      </c>
      <c r="H16037" s="2" t="str">
        <f aca="false">IF(AND(E16037&gt;=0.4,E16037&lt;=0.6),"Yes","No")</f>
        <v>No</v>
      </c>
      <c r="I16037" s="2" t="str">
        <f aca="false">IF(AND(F16037="No",G16037="No",H16037="Yes"),"Yes","No")</f>
        <v>No</v>
      </c>
      <c r="J16037" s="2"/>
      <c r="K16037" s="2"/>
    </row>
    <row r="16038" customFormat="false" ht="15" hidden="false" customHeight="false" outlineLevel="0" collapsed="false">
      <c r="A16038" s="2" t="s">
        <v>21538</v>
      </c>
      <c r="B16038" s="13" t="n">
        <v>133</v>
      </c>
      <c r="C16038" s="13" t="n">
        <v>133</v>
      </c>
      <c r="D16038" s="14" t="n">
        <f aca="false">C16038/Summary!$B$4</f>
        <v>0.00886666666666667</v>
      </c>
      <c r="E16038" s="15" t="n">
        <v>0.857142857142857</v>
      </c>
      <c r="F16038" s="2" t="s">
        <v>53</v>
      </c>
      <c r="G16038" s="2" t="s">
        <v>44</v>
      </c>
      <c r="H16038" s="2" t="str">
        <f aca="false">IF(AND(E16038&gt;=0.4,E16038&lt;=0.6),"Yes","No")</f>
        <v>No</v>
      </c>
      <c r="I16038" s="2" t="str">
        <f aca="false">IF(AND(F16038="No",G16038="No",H16038="Yes"),"Yes","No")</f>
        <v>No</v>
      </c>
      <c r="J16038" s="2"/>
      <c r="K16038" s="2"/>
    </row>
    <row r="16039" customFormat="false" ht="15" hidden="false" customHeight="false" outlineLevel="0" collapsed="false">
      <c r="A16039" s="2" t="s">
        <v>21539</v>
      </c>
      <c r="B16039" s="13" t="n">
        <v>133</v>
      </c>
      <c r="C16039" s="13" t="n">
        <v>133</v>
      </c>
      <c r="D16039" s="14" t="n">
        <f aca="false">C16039/Summary!$B$4</f>
        <v>0.00886666666666667</v>
      </c>
      <c r="E16039" s="15" t="n">
        <v>0.571428571428571</v>
      </c>
      <c r="F16039" s="2" t="s">
        <v>53</v>
      </c>
      <c r="G16039" s="2" t="s">
        <v>44</v>
      </c>
      <c r="H16039" s="2" t="str">
        <f aca="false">IF(AND(E16039&gt;=0.4,E16039&lt;=0.6),"Yes","No")</f>
        <v>Yes</v>
      </c>
      <c r="I16039" s="2" t="str">
        <f aca="false">IF(AND(F16039="No",G16039="No",H16039="Yes"),"Yes","No")</f>
        <v>No</v>
      </c>
      <c r="J16039" s="2"/>
      <c r="K16039" s="2"/>
    </row>
    <row r="16040" customFormat="false" ht="15" hidden="false" customHeight="false" outlineLevel="0" collapsed="false">
      <c r="A16040" s="2" t="s">
        <v>21540</v>
      </c>
      <c r="B16040" s="13" t="n">
        <v>133</v>
      </c>
      <c r="C16040" s="13" t="n">
        <v>133</v>
      </c>
      <c r="D16040" s="14" t="n">
        <f aca="false">C16040/Summary!$B$4</f>
        <v>0.00886666666666667</v>
      </c>
      <c r="E16040" s="15" t="n">
        <v>0.571428571428571</v>
      </c>
      <c r="F16040" s="2" t="s">
        <v>44</v>
      </c>
      <c r="G16040" s="2" t="s">
        <v>53</v>
      </c>
      <c r="H16040" s="2" t="str">
        <f aca="false">IF(AND(E16040&gt;=0.4,E16040&lt;=0.6),"Yes","No")</f>
        <v>Yes</v>
      </c>
      <c r="I16040" s="2" t="str">
        <f aca="false">IF(AND(F16040="No",G16040="No",H16040="Yes"),"Yes","No")</f>
        <v>No</v>
      </c>
      <c r="J16040" s="2"/>
      <c r="K16040" s="2"/>
    </row>
    <row r="16041" customFormat="false" ht="15" hidden="false" customHeight="false" outlineLevel="0" collapsed="false">
      <c r="A16041" s="2" t="s">
        <v>21541</v>
      </c>
      <c r="B16041" s="13" t="n">
        <v>133</v>
      </c>
      <c r="C16041" s="13" t="n">
        <v>133</v>
      </c>
      <c r="D16041" s="14" t="n">
        <f aca="false">C16041/Summary!$B$4</f>
        <v>0.00886666666666667</v>
      </c>
      <c r="E16041" s="15" t="n">
        <v>0.571428571428571</v>
      </c>
      <c r="F16041" s="2" t="s">
        <v>53</v>
      </c>
      <c r="G16041" s="2" t="s">
        <v>44</v>
      </c>
      <c r="H16041" s="2" t="str">
        <f aca="false">IF(AND(E16041&gt;=0.4,E16041&lt;=0.6),"Yes","No")</f>
        <v>Yes</v>
      </c>
      <c r="I16041" s="2" t="str">
        <f aca="false">IF(AND(F16041="No",G16041="No",H16041="Yes"),"Yes","No")</f>
        <v>No</v>
      </c>
      <c r="J16041" s="2"/>
      <c r="K16041" s="2"/>
    </row>
    <row r="16042" customFormat="false" ht="15" hidden="false" customHeight="false" outlineLevel="0" collapsed="false">
      <c r="A16042" s="2" t="s">
        <v>21542</v>
      </c>
      <c r="B16042" s="13" t="n">
        <v>133</v>
      </c>
      <c r="C16042" s="13" t="n">
        <v>132</v>
      </c>
      <c r="D16042" s="14" t="n">
        <f aca="false">C16042/Summary!$B$4</f>
        <v>0.0088</v>
      </c>
      <c r="E16042" s="15" t="n">
        <v>0.142857142857143</v>
      </c>
      <c r="F16042" s="2" t="s">
        <v>53</v>
      </c>
      <c r="G16042" s="2" t="s">
        <v>53</v>
      </c>
      <c r="H16042" s="2" t="str">
        <f aca="false">IF(AND(E16042&gt;=0.4,E16042&lt;=0.6),"Yes","No")</f>
        <v>No</v>
      </c>
      <c r="I16042" s="2" t="str">
        <f aca="false">IF(AND(F16042="No",G16042="No",H16042="Yes"),"Yes","No")</f>
        <v>No</v>
      </c>
      <c r="J16042" s="2"/>
      <c r="K16042" s="2"/>
    </row>
    <row r="16043" customFormat="false" ht="15" hidden="false" customHeight="false" outlineLevel="0" collapsed="false">
      <c r="A16043" s="2" t="s">
        <v>21543</v>
      </c>
      <c r="B16043" s="13" t="n">
        <v>133</v>
      </c>
      <c r="C16043" s="13" t="n">
        <v>132</v>
      </c>
      <c r="D16043" s="14" t="n">
        <f aca="false">C16043/Summary!$B$4</f>
        <v>0.0088</v>
      </c>
      <c r="E16043" s="15" t="n">
        <v>0.142857142857143</v>
      </c>
      <c r="F16043" s="2" t="s">
        <v>53</v>
      </c>
      <c r="G16043" s="2" t="s">
        <v>44</v>
      </c>
      <c r="H16043" s="2" t="str">
        <f aca="false">IF(AND(E16043&gt;=0.4,E16043&lt;=0.6),"Yes","No")</f>
        <v>No</v>
      </c>
      <c r="I16043" s="2" t="str">
        <f aca="false">IF(AND(F16043="No",G16043="No",H16043="Yes"),"Yes","No")</f>
        <v>No</v>
      </c>
      <c r="J16043" s="2"/>
      <c r="K16043" s="2"/>
    </row>
    <row r="16044" customFormat="false" ht="15" hidden="false" customHeight="false" outlineLevel="0" collapsed="false">
      <c r="A16044" s="2" t="s">
        <v>21544</v>
      </c>
      <c r="B16044" s="13" t="n">
        <v>133</v>
      </c>
      <c r="C16044" s="13" t="n">
        <v>133</v>
      </c>
      <c r="D16044" s="14" t="n">
        <f aca="false">C16044/Summary!$B$4</f>
        <v>0.00886666666666667</v>
      </c>
      <c r="E16044" s="15" t="n">
        <v>0.428571428571429</v>
      </c>
      <c r="F16044" s="2" t="s">
        <v>53</v>
      </c>
      <c r="G16044" s="2" t="s">
        <v>44</v>
      </c>
      <c r="H16044" s="2" t="str">
        <f aca="false">IF(AND(E16044&gt;=0.4,E16044&lt;=0.6),"Yes","No")</f>
        <v>Yes</v>
      </c>
      <c r="I16044" s="2" t="str">
        <f aca="false">IF(AND(F16044="No",G16044="No",H16044="Yes"),"Yes","No")</f>
        <v>No</v>
      </c>
      <c r="J16044" s="2"/>
      <c r="K16044" s="2"/>
    </row>
    <row r="16045" customFormat="false" ht="15" hidden="false" customHeight="false" outlineLevel="0" collapsed="false">
      <c r="A16045" s="2" t="s">
        <v>21545</v>
      </c>
      <c r="B16045" s="13" t="n">
        <v>133</v>
      </c>
      <c r="C16045" s="13" t="n">
        <v>132</v>
      </c>
      <c r="D16045" s="14" t="n">
        <f aca="false">C16045/Summary!$B$4</f>
        <v>0.0088</v>
      </c>
      <c r="E16045" s="15" t="n">
        <v>0.571428571428571</v>
      </c>
      <c r="F16045" s="2" t="s">
        <v>53</v>
      </c>
      <c r="G16045" s="2" t="s">
        <v>44</v>
      </c>
      <c r="H16045" s="2" t="str">
        <f aca="false">IF(AND(E16045&gt;=0.4,E16045&lt;=0.6),"Yes","No")</f>
        <v>Yes</v>
      </c>
      <c r="I16045" s="2" t="str">
        <f aca="false">IF(AND(F16045="No",G16045="No",H16045="Yes"),"Yes","No")</f>
        <v>No</v>
      </c>
      <c r="J16045" s="2"/>
      <c r="K16045" s="2"/>
    </row>
    <row r="16046" customFormat="false" ht="15" hidden="false" customHeight="false" outlineLevel="0" collapsed="false">
      <c r="A16046" s="2" t="s">
        <v>21546</v>
      </c>
      <c r="B16046" s="13" t="n">
        <v>133</v>
      </c>
      <c r="C16046" s="13" t="n">
        <v>132</v>
      </c>
      <c r="D16046" s="14" t="n">
        <f aca="false">C16046/Summary!$B$4</f>
        <v>0.0088</v>
      </c>
      <c r="E16046" s="15" t="n">
        <v>0.714285714285714</v>
      </c>
      <c r="F16046" s="2" t="s">
        <v>44</v>
      </c>
      <c r="G16046" s="2" t="s">
        <v>44</v>
      </c>
      <c r="H16046" s="2" t="str">
        <f aca="false">IF(AND(E16046&gt;=0.4,E16046&lt;=0.6),"Yes","No")</f>
        <v>No</v>
      </c>
      <c r="I16046" s="2" t="str">
        <f aca="false">IF(AND(F16046="No",G16046="No",H16046="Yes"),"Yes","No")</f>
        <v>No</v>
      </c>
      <c r="J16046" s="2"/>
      <c r="K16046" s="2"/>
    </row>
    <row r="16047" customFormat="false" ht="15" hidden="false" customHeight="false" outlineLevel="0" collapsed="false">
      <c r="A16047" s="2" t="s">
        <v>21547</v>
      </c>
      <c r="B16047" s="13" t="n">
        <v>133</v>
      </c>
      <c r="C16047" s="13" t="n">
        <v>131</v>
      </c>
      <c r="D16047" s="14" t="n">
        <f aca="false">C16047/Summary!$B$4</f>
        <v>0.00873333333333333</v>
      </c>
      <c r="E16047" s="15" t="n">
        <v>0.285714285714286</v>
      </c>
      <c r="F16047" s="2" t="s">
        <v>44</v>
      </c>
      <c r="G16047" s="2" t="s">
        <v>53</v>
      </c>
      <c r="H16047" s="2" t="str">
        <f aca="false">IF(AND(E16047&gt;=0.4,E16047&lt;=0.6),"Yes","No")</f>
        <v>No</v>
      </c>
      <c r="I16047" s="2" t="str">
        <f aca="false">IF(AND(F16047="No",G16047="No",H16047="Yes"),"Yes","No")</f>
        <v>No</v>
      </c>
      <c r="J16047" s="2"/>
      <c r="K16047" s="2"/>
    </row>
    <row r="16048" customFormat="false" ht="15" hidden="false" customHeight="false" outlineLevel="0" collapsed="false">
      <c r="A16048" s="2" t="s">
        <v>21548</v>
      </c>
      <c r="B16048" s="13" t="n">
        <v>133</v>
      </c>
      <c r="C16048" s="13" t="n">
        <v>133</v>
      </c>
      <c r="D16048" s="14" t="n">
        <f aca="false">C16048/Summary!$B$4</f>
        <v>0.00886666666666667</v>
      </c>
      <c r="E16048" s="15" t="n">
        <v>0.571428571428571</v>
      </c>
      <c r="F16048" s="2" t="s">
        <v>53</v>
      </c>
      <c r="G16048" s="2" t="s">
        <v>44</v>
      </c>
      <c r="H16048" s="2" t="str">
        <f aca="false">IF(AND(E16048&gt;=0.4,E16048&lt;=0.6),"Yes","No")</f>
        <v>Yes</v>
      </c>
      <c r="I16048" s="2" t="str">
        <f aca="false">IF(AND(F16048="No",G16048="No",H16048="Yes"),"Yes","No")</f>
        <v>No</v>
      </c>
      <c r="J16048" s="2"/>
      <c r="K16048" s="2"/>
    </row>
    <row r="16049" customFormat="false" ht="15" hidden="false" customHeight="false" outlineLevel="0" collapsed="false">
      <c r="A16049" s="2" t="s">
        <v>21549</v>
      </c>
      <c r="B16049" s="13" t="n">
        <v>133</v>
      </c>
      <c r="C16049" s="13" t="n">
        <v>132</v>
      </c>
      <c r="D16049" s="14" t="n">
        <f aca="false">C16049/Summary!$B$4</f>
        <v>0.0088</v>
      </c>
      <c r="E16049" s="15" t="n">
        <v>0.714285714285714</v>
      </c>
      <c r="F16049" s="2" t="s">
        <v>53</v>
      </c>
      <c r="G16049" s="2" t="s">
        <v>44</v>
      </c>
      <c r="H16049" s="2" t="str">
        <f aca="false">IF(AND(E16049&gt;=0.4,E16049&lt;=0.6),"Yes","No")</f>
        <v>No</v>
      </c>
      <c r="I16049" s="2" t="str">
        <f aca="false">IF(AND(F16049="No",G16049="No",H16049="Yes"),"Yes","No")</f>
        <v>No</v>
      </c>
      <c r="J16049" s="2"/>
      <c r="K16049" s="2"/>
    </row>
    <row r="16050" customFormat="false" ht="15" hidden="false" customHeight="false" outlineLevel="0" collapsed="false">
      <c r="A16050" s="2" t="s">
        <v>21550</v>
      </c>
      <c r="B16050" s="13" t="n">
        <v>133</v>
      </c>
      <c r="C16050" s="13" t="n">
        <v>133</v>
      </c>
      <c r="D16050" s="14" t="n">
        <f aca="false">C16050/Summary!$B$4</f>
        <v>0.00886666666666667</v>
      </c>
      <c r="E16050" s="15" t="n">
        <v>0.714285714285714</v>
      </c>
      <c r="F16050" s="2" t="s">
        <v>53</v>
      </c>
      <c r="G16050" s="2" t="s">
        <v>53</v>
      </c>
      <c r="H16050" s="2" t="str">
        <f aca="false">IF(AND(E16050&gt;=0.4,E16050&lt;=0.6),"Yes","No")</f>
        <v>No</v>
      </c>
      <c r="I16050" s="2" t="str">
        <f aca="false">IF(AND(F16050="No",G16050="No",H16050="Yes"),"Yes","No")</f>
        <v>No</v>
      </c>
      <c r="J16050" s="2"/>
      <c r="K16050" s="2"/>
    </row>
    <row r="16051" customFormat="false" ht="15" hidden="false" customHeight="false" outlineLevel="0" collapsed="false">
      <c r="A16051" s="2" t="s">
        <v>21551</v>
      </c>
      <c r="B16051" s="13" t="n">
        <v>133</v>
      </c>
      <c r="C16051" s="13" t="n">
        <v>132</v>
      </c>
      <c r="D16051" s="14" t="n">
        <f aca="false">C16051/Summary!$B$4</f>
        <v>0.0088</v>
      </c>
      <c r="E16051" s="15" t="n">
        <v>0.714285714285714</v>
      </c>
      <c r="F16051" s="2" t="s">
        <v>53</v>
      </c>
      <c r="G16051" s="2" t="s">
        <v>53</v>
      </c>
      <c r="H16051" s="2" t="str">
        <f aca="false">IF(AND(E16051&gt;=0.4,E16051&lt;=0.6),"Yes","No")</f>
        <v>No</v>
      </c>
      <c r="I16051" s="2" t="str">
        <f aca="false">IF(AND(F16051="No",G16051="No",H16051="Yes"),"Yes","No")</f>
        <v>No</v>
      </c>
      <c r="J16051" s="2"/>
      <c r="K16051" s="2"/>
    </row>
    <row r="16052" customFormat="false" ht="15" hidden="false" customHeight="false" outlineLevel="0" collapsed="false">
      <c r="A16052" s="2" t="s">
        <v>21552</v>
      </c>
      <c r="B16052" s="13" t="n">
        <v>133</v>
      </c>
      <c r="C16052" s="13" t="n">
        <v>133</v>
      </c>
      <c r="D16052" s="14" t="n">
        <f aca="false">C16052/Summary!$B$4</f>
        <v>0.00886666666666667</v>
      </c>
      <c r="E16052" s="15" t="n">
        <v>0.714285714285714</v>
      </c>
      <c r="F16052" s="2" t="s">
        <v>53</v>
      </c>
      <c r="G16052" s="2" t="s">
        <v>44</v>
      </c>
      <c r="H16052" s="2" t="str">
        <f aca="false">IF(AND(E16052&gt;=0.4,E16052&lt;=0.6),"Yes","No")</f>
        <v>No</v>
      </c>
      <c r="I16052" s="2" t="str">
        <f aca="false">IF(AND(F16052="No",G16052="No",H16052="Yes"),"Yes","No")</f>
        <v>No</v>
      </c>
      <c r="J16052" s="2"/>
      <c r="K16052" s="2"/>
    </row>
    <row r="16053" customFormat="false" ht="15" hidden="false" customHeight="false" outlineLevel="0" collapsed="false">
      <c r="A16053" s="2" t="s">
        <v>21553</v>
      </c>
      <c r="B16053" s="13" t="n">
        <v>133</v>
      </c>
      <c r="C16053" s="13" t="n">
        <v>133</v>
      </c>
      <c r="D16053" s="14" t="n">
        <f aca="false">C16053/Summary!$B$4</f>
        <v>0.00886666666666667</v>
      </c>
      <c r="E16053" s="15" t="n">
        <v>0.428571428571429</v>
      </c>
      <c r="F16053" s="2" t="s">
        <v>53</v>
      </c>
      <c r="G16053" s="2" t="s">
        <v>53</v>
      </c>
      <c r="H16053" s="2" t="str">
        <f aca="false">IF(AND(E16053&gt;=0.4,E16053&lt;=0.6),"Yes","No")</f>
        <v>Yes</v>
      </c>
      <c r="I16053" s="2" t="str">
        <f aca="false">IF(AND(F16053="No",G16053="No",H16053="Yes"),"Yes","No")</f>
        <v>No</v>
      </c>
      <c r="J16053" s="2"/>
      <c r="K16053" s="2"/>
    </row>
    <row r="16054" customFormat="false" ht="15" hidden="false" customHeight="false" outlineLevel="0" collapsed="false">
      <c r="A16054" s="2" t="s">
        <v>21554</v>
      </c>
      <c r="B16054" s="13" t="n">
        <v>133</v>
      </c>
      <c r="C16054" s="13" t="n">
        <v>133</v>
      </c>
      <c r="D16054" s="14" t="n">
        <f aca="false">C16054/Summary!$B$4</f>
        <v>0.00886666666666667</v>
      </c>
      <c r="E16054" s="15" t="n">
        <v>0.571428571428571</v>
      </c>
      <c r="F16054" s="2" t="s">
        <v>53</v>
      </c>
      <c r="G16054" s="2" t="s">
        <v>44</v>
      </c>
      <c r="H16054" s="2" t="str">
        <f aca="false">IF(AND(E16054&gt;=0.4,E16054&lt;=0.6),"Yes","No")</f>
        <v>Yes</v>
      </c>
      <c r="I16054" s="2" t="str">
        <f aca="false">IF(AND(F16054="No",G16054="No",H16054="Yes"),"Yes","No")</f>
        <v>No</v>
      </c>
      <c r="J16054" s="2"/>
      <c r="K16054" s="2"/>
    </row>
    <row r="16055" customFormat="false" ht="15" hidden="false" customHeight="false" outlineLevel="0" collapsed="false">
      <c r="A16055" s="2" t="s">
        <v>21555</v>
      </c>
      <c r="B16055" s="13" t="n">
        <v>133</v>
      </c>
      <c r="C16055" s="13" t="n">
        <v>132</v>
      </c>
      <c r="D16055" s="14" t="n">
        <f aca="false">C16055/Summary!$B$4</f>
        <v>0.0088</v>
      </c>
      <c r="E16055" s="15" t="n">
        <v>0.428571428571429</v>
      </c>
      <c r="F16055" s="2" t="s">
        <v>53</v>
      </c>
      <c r="G16055" s="2" t="s">
        <v>44</v>
      </c>
      <c r="H16055" s="2" t="str">
        <f aca="false">IF(AND(E16055&gt;=0.4,E16055&lt;=0.6),"Yes","No")</f>
        <v>Yes</v>
      </c>
      <c r="I16055" s="2" t="str">
        <f aca="false">IF(AND(F16055="No",G16055="No",H16055="Yes"),"Yes","No")</f>
        <v>No</v>
      </c>
      <c r="J16055" s="2"/>
      <c r="K16055" s="2"/>
    </row>
    <row r="16056" customFormat="false" ht="15" hidden="false" customHeight="false" outlineLevel="0" collapsed="false">
      <c r="A16056" s="2" t="s">
        <v>21556</v>
      </c>
      <c r="B16056" s="13" t="n">
        <v>133</v>
      </c>
      <c r="C16056" s="13" t="n">
        <v>132</v>
      </c>
      <c r="D16056" s="14" t="n">
        <f aca="false">C16056/Summary!$B$4</f>
        <v>0.0088</v>
      </c>
      <c r="E16056" s="15" t="n">
        <v>0.714285714285714</v>
      </c>
      <c r="F16056" s="2" t="s">
        <v>53</v>
      </c>
      <c r="G16056" s="2" t="s">
        <v>44</v>
      </c>
      <c r="H16056" s="2" t="str">
        <f aca="false">IF(AND(E16056&gt;=0.4,E16056&lt;=0.6),"Yes","No")</f>
        <v>No</v>
      </c>
      <c r="I16056" s="2" t="str">
        <f aca="false">IF(AND(F16056="No",G16056="No",H16056="Yes"),"Yes","No")</f>
        <v>No</v>
      </c>
      <c r="J16056" s="2"/>
      <c r="K16056" s="2"/>
    </row>
    <row r="16057" customFormat="false" ht="15" hidden="false" customHeight="false" outlineLevel="0" collapsed="false">
      <c r="A16057" s="2" t="s">
        <v>21557</v>
      </c>
      <c r="B16057" s="13" t="n">
        <v>133</v>
      </c>
      <c r="C16057" s="13" t="n">
        <v>132</v>
      </c>
      <c r="D16057" s="14" t="n">
        <f aca="false">C16057/Summary!$B$4</f>
        <v>0.0088</v>
      </c>
      <c r="E16057" s="15" t="n">
        <v>0.285714285714286</v>
      </c>
      <c r="F16057" s="2" t="s">
        <v>53</v>
      </c>
      <c r="G16057" s="2" t="s">
        <v>44</v>
      </c>
      <c r="H16057" s="2" t="str">
        <f aca="false">IF(AND(E16057&gt;=0.4,E16057&lt;=0.6),"Yes","No")</f>
        <v>No</v>
      </c>
      <c r="I16057" s="2" t="str">
        <f aca="false">IF(AND(F16057="No",G16057="No",H16057="Yes"),"Yes","No")</f>
        <v>No</v>
      </c>
      <c r="J16057" s="2"/>
      <c r="K16057" s="2"/>
    </row>
    <row r="16058" customFormat="false" ht="15" hidden="false" customHeight="false" outlineLevel="0" collapsed="false">
      <c r="A16058" s="2" t="s">
        <v>21558</v>
      </c>
      <c r="B16058" s="13" t="n">
        <v>133</v>
      </c>
      <c r="C16058" s="13" t="n">
        <v>133</v>
      </c>
      <c r="D16058" s="14" t="n">
        <f aca="false">C16058/Summary!$B$4</f>
        <v>0.00886666666666667</v>
      </c>
      <c r="E16058" s="15" t="n">
        <v>0</v>
      </c>
      <c r="F16058" s="2" t="s">
        <v>53</v>
      </c>
      <c r="G16058" s="2" t="s">
        <v>53</v>
      </c>
      <c r="H16058" s="2" t="str">
        <f aca="false">IF(AND(E16058&gt;=0.4,E16058&lt;=0.6),"Yes","No")</f>
        <v>No</v>
      </c>
      <c r="I16058" s="2" t="str">
        <f aca="false">IF(AND(F16058="No",G16058="No",H16058="Yes"),"Yes","No")</f>
        <v>No</v>
      </c>
      <c r="J16058" s="2"/>
      <c r="K16058" s="2"/>
    </row>
    <row r="16059" customFormat="false" ht="15" hidden="false" customHeight="false" outlineLevel="0" collapsed="false">
      <c r="A16059" s="2" t="s">
        <v>21559</v>
      </c>
      <c r="B16059" s="13" t="n">
        <v>134</v>
      </c>
      <c r="C16059" s="13" t="n">
        <v>133</v>
      </c>
      <c r="D16059" s="14" t="n">
        <f aca="false">C16059/Summary!$B$4</f>
        <v>0.00886666666666667</v>
      </c>
      <c r="E16059" s="15" t="n">
        <v>0.428571428571429</v>
      </c>
      <c r="F16059" s="2" t="s">
        <v>53</v>
      </c>
      <c r="G16059" s="2" t="s">
        <v>44</v>
      </c>
      <c r="H16059" s="2" t="str">
        <f aca="false">IF(AND(E16059&gt;=0.4,E16059&lt;=0.6),"Yes","No")</f>
        <v>Yes</v>
      </c>
      <c r="I16059" s="2" t="str">
        <f aca="false">IF(AND(F16059="No",G16059="No",H16059="Yes"),"Yes","No")</f>
        <v>No</v>
      </c>
      <c r="J16059" s="2"/>
      <c r="K16059" s="2"/>
    </row>
    <row r="16060" customFormat="false" ht="15" hidden="false" customHeight="false" outlineLevel="0" collapsed="false">
      <c r="A16060" s="2" t="s">
        <v>21560</v>
      </c>
      <c r="B16060" s="13" t="n">
        <v>134</v>
      </c>
      <c r="C16060" s="13" t="n">
        <v>134</v>
      </c>
      <c r="D16060" s="14" t="n">
        <f aca="false">C16060/Summary!$B$4</f>
        <v>0.00893333333333333</v>
      </c>
      <c r="E16060" s="15" t="n">
        <v>0.285714285714286</v>
      </c>
      <c r="F16060" s="2" t="s">
        <v>53</v>
      </c>
      <c r="G16060" s="2" t="s">
        <v>44</v>
      </c>
      <c r="H16060" s="2" t="str">
        <f aca="false">IF(AND(E16060&gt;=0.4,E16060&lt;=0.6),"Yes","No")</f>
        <v>No</v>
      </c>
      <c r="I16060" s="2" t="str">
        <f aca="false">IF(AND(F16060="No",G16060="No",H16060="Yes"),"Yes","No")</f>
        <v>No</v>
      </c>
      <c r="J16060" s="2"/>
      <c r="K16060" s="2"/>
    </row>
    <row r="16061" customFormat="false" ht="15" hidden="false" customHeight="false" outlineLevel="0" collapsed="false">
      <c r="A16061" s="2" t="s">
        <v>21561</v>
      </c>
      <c r="B16061" s="13" t="n">
        <v>134</v>
      </c>
      <c r="C16061" s="13" t="n">
        <v>134</v>
      </c>
      <c r="D16061" s="14" t="n">
        <f aca="false">C16061/Summary!$B$4</f>
        <v>0.00893333333333333</v>
      </c>
      <c r="E16061" s="15" t="n">
        <v>0.285714285714286</v>
      </c>
      <c r="F16061" s="2" t="s">
        <v>53</v>
      </c>
      <c r="G16061" s="2" t="s">
        <v>44</v>
      </c>
      <c r="H16061" s="2" t="str">
        <f aca="false">IF(AND(E16061&gt;=0.4,E16061&lt;=0.6),"Yes","No")</f>
        <v>No</v>
      </c>
      <c r="I16061" s="2" t="str">
        <f aca="false">IF(AND(F16061="No",G16061="No",H16061="Yes"),"Yes","No")</f>
        <v>No</v>
      </c>
      <c r="J16061" s="2"/>
      <c r="K16061" s="2"/>
    </row>
    <row r="16062" customFormat="false" ht="15" hidden="false" customHeight="false" outlineLevel="0" collapsed="false">
      <c r="A16062" s="2" t="s">
        <v>21562</v>
      </c>
      <c r="B16062" s="13" t="n">
        <v>134</v>
      </c>
      <c r="C16062" s="13" t="n">
        <v>134</v>
      </c>
      <c r="D16062" s="14" t="n">
        <f aca="false">C16062/Summary!$B$4</f>
        <v>0.00893333333333333</v>
      </c>
      <c r="E16062" s="15" t="n">
        <v>0.428571428571429</v>
      </c>
      <c r="F16062" s="2" t="s">
        <v>53</v>
      </c>
      <c r="G16062" s="2" t="s">
        <v>44</v>
      </c>
      <c r="H16062" s="2" t="str">
        <f aca="false">IF(AND(E16062&gt;=0.4,E16062&lt;=0.6),"Yes","No")</f>
        <v>Yes</v>
      </c>
      <c r="I16062" s="2" t="str">
        <f aca="false">IF(AND(F16062="No",G16062="No",H16062="Yes"),"Yes","No")</f>
        <v>No</v>
      </c>
      <c r="J16062" s="2"/>
      <c r="K16062" s="2"/>
    </row>
    <row r="16063" customFormat="false" ht="15" hidden="false" customHeight="false" outlineLevel="0" collapsed="false">
      <c r="A16063" s="2" t="s">
        <v>21563</v>
      </c>
      <c r="B16063" s="13" t="n">
        <v>134</v>
      </c>
      <c r="C16063" s="13" t="n">
        <v>133</v>
      </c>
      <c r="D16063" s="14" t="n">
        <f aca="false">C16063/Summary!$B$4</f>
        <v>0.00886666666666667</v>
      </c>
      <c r="E16063" s="15" t="n">
        <v>0.571428571428571</v>
      </c>
      <c r="F16063" s="2" t="s">
        <v>53</v>
      </c>
      <c r="G16063" s="2" t="s">
        <v>44</v>
      </c>
      <c r="H16063" s="2" t="str">
        <f aca="false">IF(AND(E16063&gt;=0.4,E16063&lt;=0.6),"Yes","No")</f>
        <v>Yes</v>
      </c>
      <c r="I16063" s="2" t="str">
        <f aca="false">IF(AND(F16063="No",G16063="No",H16063="Yes"),"Yes","No")</f>
        <v>No</v>
      </c>
      <c r="J16063" s="2"/>
      <c r="K16063" s="2"/>
    </row>
    <row r="16064" customFormat="false" ht="15" hidden="false" customHeight="false" outlineLevel="0" collapsed="false">
      <c r="A16064" s="2" t="s">
        <v>21564</v>
      </c>
      <c r="B16064" s="13" t="n">
        <v>134</v>
      </c>
      <c r="C16064" s="13" t="n">
        <v>133</v>
      </c>
      <c r="D16064" s="14" t="n">
        <f aca="false">C16064/Summary!$B$4</f>
        <v>0.00886666666666667</v>
      </c>
      <c r="E16064" s="15" t="n">
        <v>0.285714285714286</v>
      </c>
      <c r="F16064" s="2" t="s">
        <v>53</v>
      </c>
      <c r="G16064" s="2" t="s">
        <v>44</v>
      </c>
      <c r="H16064" s="2" t="str">
        <f aca="false">IF(AND(E16064&gt;=0.4,E16064&lt;=0.6),"Yes","No")</f>
        <v>No</v>
      </c>
      <c r="I16064" s="2" t="str">
        <f aca="false">IF(AND(F16064="No",G16064="No",H16064="Yes"),"Yes","No")</f>
        <v>No</v>
      </c>
      <c r="J16064" s="2"/>
      <c r="K16064" s="2"/>
    </row>
    <row r="16065" customFormat="false" ht="15" hidden="false" customHeight="false" outlineLevel="0" collapsed="false">
      <c r="A16065" s="2" t="s">
        <v>21565</v>
      </c>
      <c r="B16065" s="13" t="n">
        <v>134</v>
      </c>
      <c r="C16065" s="13" t="n">
        <v>134</v>
      </c>
      <c r="D16065" s="14" t="n">
        <f aca="false">C16065/Summary!$B$4</f>
        <v>0.00893333333333333</v>
      </c>
      <c r="E16065" s="15" t="n">
        <v>0.142857142857143</v>
      </c>
      <c r="F16065" s="2" t="s">
        <v>44</v>
      </c>
      <c r="G16065" s="2" t="s">
        <v>53</v>
      </c>
      <c r="H16065" s="2" t="str">
        <f aca="false">IF(AND(E16065&gt;=0.4,E16065&lt;=0.6),"Yes","No")</f>
        <v>No</v>
      </c>
      <c r="I16065" s="2" t="str">
        <f aca="false">IF(AND(F16065="No",G16065="No",H16065="Yes"),"Yes","No")</f>
        <v>No</v>
      </c>
      <c r="J16065" s="2"/>
      <c r="K16065" s="2"/>
    </row>
    <row r="16066" customFormat="false" ht="15" hidden="false" customHeight="false" outlineLevel="0" collapsed="false">
      <c r="A16066" s="2" t="s">
        <v>21566</v>
      </c>
      <c r="B16066" s="13" t="n">
        <v>134</v>
      </c>
      <c r="C16066" s="13" t="n">
        <v>132</v>
      </c>
      <c r="D16066" s="14" t="n">
        <f aca="false">C16066/Summary!$B$4</f>
        <v>0.0088</v>
      </c>
      <c r="E16066" s="15" t="n">
        <v>0.714285714285714</v>
      </c>
      <c r="F16066" s="2" t="s">
        <v>53</v>
      </c>
      <c r="G16066" s="2" t="s">
        <v>44</v>
      </c>
      <c r="H16066" s="2" t="str">
        <f aca="false">IF(AND(E16066&gt;=0.4,E16066&lt;=0.6),"Yes","No")</f>
        <v>No</v>
      </c>
      <c r="I16066" s="2" t="str">
        <f aca="false">IF(AND(F16066="No",G16066="No",H16066="Yes"),"Yes","No")</f>
        <v>No</v>
      </c>
      <c r="J16066" s="2"/>
      <c r="K16066" s="2"/>
    </row>
    <row r="16067" customFormat="false" ht="15" hidden="false" customHeight="false" outlineLevel="0" collapsed="false">
      <c r="A16067" s="2" t="s">
        <v>21567</v>
      </c>
      <c r="B16067" s="13" t="n">
        <v>134</v>
      </c>
      <c r="C16067" s="13" t="n">
        <v>133</v>
      </c>
      <c r="D16067" s="14" t="n">
        <f aca="false">C16067/Summary!$B$4</f>
        <v>0.00886666666666667</v>
      </c>
      <c r="E16067" s="15" t="n">
        <v>0.428571428571429</v>
      </c>
      <c r="F16067" s="2" t="s">
        <v>53</v>
      </c>
      <c r="G16067" s="2" t="s">
        <v>44</v>
      </c>
      <c r="H16067" s="2" t="str">
        <f aca="false">IF(AND(E16067&gt;=0.4,E16067&lt;=0.6),"Yes","No")</f>
        <v>Yes</v>
      </c>
      <c r="I16067" s="2" t="str">
        <f aca="false">IF(AND(F16067="No",G16067="No",H16067="Yes"),"Yes","No")</f>
        <v>No</v>
      </c>
      <c r="J16067" s="2"/>
      <c r="K16067" s="2"/>
    </row>
    <row r="16068" customFormat="false" ht="15" hidden="false" customHeight="false" outlineLevel="0" collapsed="false">
      <c r="A16068" s="2" t="s">
        <v>21568</v>
      </c>
      <c r="B16068" s="13" t="n">
        <v>134</v>
      </c>
      <c r="C16068" s="13" t="n">
        <v>133</v>
      </c>
      <c r="D16068" s="14" t="n">
        <f aca="false">C16068/Summary!$B$4</f>
        <v>0.00886666666666667</v>
      </c>
      <c r="E16068" s="15" t="n">
        <v>0.285714285714286</v>
      </c>
      <c r="F16068" s="2" t="s">
        <v>53</v>
      </c>
      <c r="G16068" s="2" t="s">
        <v>44</v>
      </c>
      <c r="H16068" s="2" t="str">
        <f aca="false">IF(AND(E16068&gt;=0.4,E16068&lt;=0.6),"Yes","No")</f>
        <v>No</v>
      </c>
      <c r="I16068" s="2" t="str">
        <f aca="false">IF(AND(F16068="No",G16068="No",H16068="Yes"),"Yes","No")</f>
        <v>No</v>
      </c>
      <c r="J16068" s="2"/>
      <c r="K16068" s="2"/>
    </row>
    <row r="16069" customFormat="false" ht="15" hidden="false" customHeight="false" outlineLevel="0" collapsed="false">
      <c r="A16069" s="2" t="s">
        <v>21569</v>
      </c>
      <c r="B16069" s="13" t="n">
        <v>134</v>
      </c>
      <c r="C16069" s="13" t="n">
        <v>134</v>
      </c>
      <c r="D16069" s="14" t="n">
        <f aca="false">C16069/Summary!$B$4</f>
        <v>0.00893333333333333</v>
      </c>
      <c r="E16069" s="15" t="n">
        <v>0.571428571428571</v>
      </c>
      <c r="F16069" s="2" t="s">
        <v>53</v>
      </c>
      <c r="G16069" s="2" t="s">
        <v>44</v>
      </c>
      <c r="H16069" s="2" t="str">
        <f aca="false">IF(AND(E16069&gt;=0.4,E16069&lt;=0.6),"Yes","No")</f>
        <v>Yes</v>
      </c>
      <c r="I16069" s="2" t="str">
        <f aca="false">IF(AND(F16069="No",G16069="No",H16069="Yes"),"Yes","No")</f>
        <v>No</v>
      </c>
      <c r="J16069" s="2"/>
      <c r="K16069" s="2"/>
    </row>
    <row r="16070" customFormat="false" ht="15" hidden="false" customHeight="false" outlineLevel="0" collapsed="false">
      <c r="A16070" s="2" t="s">
        <v>21570</v>
      </c>
      <c r="B16070" s="13" t="n">
        <v>134</v>
      </c>
      <c r="C16070" s="13" t="n">
        <v>134</v>
      </c>
      <c r="D16070" s="14" t="n">
        <f aca="false">C16070/Summary!$B$4</f>
        <v>0.00893333333333333</v>
      </c>
      <c r="E16070" s="15" t="n">
        <v>0.142857142857143</v>
      </c>
      <c r="F16070" s="2" t="s">
        <v>53</v>
      </c>
      <c r="G16070" s="2" t="s">
        <v>53</v>
      </c>
      <c r="H16070" s="2" t="str">
        <f aca="false">IF(AND(E16070&gt;=0.4,E16070&lt;=0.6),"Yes","No")</f>
        <v>No</v>
      </c>
      <c r="I16070" s="2" t="str">
        <f aca="false">IF(AND(F16070="No",G16070="No",H16070="Yes"),"Yes","No")</f>
        <v>No</v>
      </c>
      <c r="J16070" s="2"/>
      <c r="K16070" s="2"/>
    </row>
    <row r="16071" customFormat="false" ht="15" hidden="false" customHeight="false" outlineLevel="0" collapsed="false">
      <c r="A16071" s="2" t="s">
        <v>21571</v>
      </c>
      <c r="B16071" s="13" t="n">
        <v>134</v>
      </c>
      <c r="C16071" s="13" t="n">
        <v>132</v>
      </c>
      <c r="D16071" s="14" t="n">
        <f aca="false">C16071/Summary!$B$4</f>
        <v>0.0088</v>
      </c>
      <c r="E16071" s="15" t="n">
        <v>0.428571428571429</v>
      </c>
      <c r="F16071" s="2" t="s">
        <v>53</v>
      </c>
      <c r="G16071" s="2" t="s">
        <v>44</v>
      </c>
      <c r="H16071" s="2" t="str">
        <f aca="false">IF(AND(E16071&gt;=0.4,E16071&lt;=0.6),"Yes","No")</f>
        <v>Yes</v>
      </c>
      <c r="I16071" s="2" t="str">
        <f aca="false">IF(AND(F16071="No",G16071="No",H16071="Yes"),"Yes","No")</f>
        <v>No</v>
      </c>
      <c r="J16071" s="2"/>
      <c r="K16071" s="2"/>
    </row>
    <row r="16072" customFormat="false" ht="15" hidden="false" customHeight="false" outlineLevel="0" collapsed="false">
      <c r="A16072" s="2" t="s">
        <v>21572</v>
      </c>
      <c r="B16072" s="13" t="n">
        <v>134</v>
      </c>
      <c r="C16072" s="13" t="n">
        <v>133</v>
      </c>
      <c r="D16072" s="14" t="n">
        <f aca="false">C16072/Summary!$B$4</f>
        <v>0.00886666666666667</v>
      </c>
      <c r="E16072" s="15" t="n">
        <v>0.285714285714286</v>
      </c>
      <c r="F16072" s="2" t="s">
        <v>53</v>
      </c>
      <c r="G16072" s="2" t="s">
        <v>44</v>
      </c>
      <c r="H16072" s="2" t="str">
        <f aca="false">IF(AND(E16072&gt;=0.4,E16072&lt;=0.6),"Yes","No")</f>
        <v>No</v>
      </c>
      <c r="I16072" s="2" t="str">
        <f aca="false">IF(AND(F16072="No",G16072="No",H16072="Yes"),"Yes","No")</f>
        <v>No</v>
      </c>
      <c r="J16072" s="2"/>
      <c r="K16072" s="2"/>
    </row>
    <row r="16073" customFormat="false" ht="15" hidden="false" customHeight="false" outlineLevel="0" collapsed="false">
      <c r="A16073" s="2" t="s">
        <v>21573</v>
      </c>
      <c r="B16073" s="13" t="n">
        <v>134</v>
      </c>
      <c r="C16073" s="13" t="n">
        <v>134</v>
      </c>
      <c r="D16073" s="14" t="n">
        <f aca="false">C16073/Summary!$B$4</f>
        <v>0.00893333333333333</v>
      </c>
      <c r="E16073" s="15" t="n">
        <v>0.428571428571429</v>
      </c>
      <c r="F16073" s="2" t="s">
        <v>53</v>
      </c>
      <c r="G16073" s="2" t="s">
        <v>44</v>
      </c>
      <c r="H16073" s="2" t="str">
        <f aca="false">IF(AND(E16073&gt;=0.4,E16073&lt;=0.6),"Yes","No")</f>
        <v>Yes</v>
      </c>
      <c r="I16073" s="2" t="str">
        <f aca="false">IF(AND(F16073="No",G16073="No",H16073="Yes"),"Yes","No")</f>
        <v>No</v>
      </c>
      <c r="J16073" s="2"/>
      <c r="K16073" s="2"/>
    </row>
    <row r="16074" customFormat="false" ht="15" hidden="false" customHeight="false" outlineLevel="0" collapsed="false">
      <c r="A16074" s="2" t="s">
        <v>21574</v>
      </c>
      <c r="B16074" s="13" t="n">
        <v>134</v>
      </c>
      <c r="C16074" s="13" t="n">
        <v>132</v>
      </c>
      <c r="D16074" s="14" t="n">
        <f aca="false">C16074/Summary!$B$4</f>
        <v>0.0088</v>
      </c>
      <c r="E16074" s="15" t="n">
        <v>0.571428571428571</v>
      </c>
      <c r="F16074" s="2" t="s">
        <v>44</v>
      </c>
      <c r="G16074" s="2" t="s">
        <v>53</v>
      </c>
      <c r="H16074" s="2" t="str">
        <f aca="false">IF(AND(E16074&gt;=0.4,E16074&lt;=0.6),"Yes","No")</f>
        <v>Yes</v>
      </c>
      <c r="I16074" s="2" t="str">
        <f aca="false">IF(AND(F16074="No",G16074="No",H16074="Yes"),"Yes","No")</f>
        <v>No</v>
      </c>
      <c r="J16074" s="2"/>
      <c r="K16074" s="2"/>
    </row>
    <row r="16075" customFormat="false" ht="15" hidden="false" customHeight="false" outlineLevel="0" collapsed="false">
      <c r="A16075" s="2" t="s">
        <v>21575</v>
      </c>
      <c r="B16075" s="13" t="n">
        <v>134</v>
      </c>
      <c r="C16075" s="13" t="n">
        <v>134</v>
      </c>
      <c r="D16075" s="14" t="n">
        <f aca="false">C16075/Summary!$B$4</f>
        <v>0.00893333333333333</v>
      </c>
      <c r="E16075" s="15" t="n">
        <v>0.571428571428571</v>
      </c>
      <c r="F16075" s="2" t="s">
        <v>53</v>
      </c>
      <c r="G16075" s="2" t="s">
        <v>44</v>
      </c>
      <c r="H16075" s="2" t="str">
        <f aca="false">IF(AND(E16075&gt;=0.4,E16075&lt;=0.6),"Yes","No")</f>
        <v>Yes</v>
      </c>
      <c r="I16075" s="2" t="str">
        <f aca="false">IF(AND(F16075="No",G16075="No",H16075="Yes"),"Yes","No")</f>
        <v>No</v>
      </c>
      <c r="J16075" s="2"/>
      <c r="K16075" s="2"/>
    </row>
    <row r="16076" customFormat="false" ht="15" hidden="false" customHeight="false" outlineLevel="0" collapsed="false">
      <c r="A16076" s="2" t="s">
        <v>21576</v>
      </c>
      <c r="B16076" s="13" t="n">
        <v>134</v>
      </c>
      <c r="C16076" s="13" t="n">
        <v>134</v>
      </c>
      <c r="D16076" s="14" t="n">
        <f aca="false">C16076/Summary!$B$4</f>
        <v>0.00893333333333333</v>
      </c>
      <c r="E16076" s="15" t="n">
        <v>0.857142857142857</v>
      </c>
      <c r="F16076" s="2" t="s">
        <v>53</v>
      </c>
      <c r="G16076" s="2" t="s">
        <v>53</v>
      </c>
      <c r="H16076" s="2" t="str">
        <f aca="false">IF(AND(E16076&gt;=0.4,E16076&lt;=0.6),"Yes","No")</f>
        <v>No</v>
      </c>
      <c r="I16076" s="2" t="str">
        <f aca="false">IF(AND(F16076="No",G16076="No",H16076="Yes"),"Yes","No")</f>
        <v>No</v>
      </c>
      <c r="J16076" s="2"/>
      <c r="K16076" s="2"/>
    </row>
    <row r="16077" customFormat="false" ht="15" hidden="false" customHeight="false" outlineLevel="0" collapsed="false">
      <c r="A16077" s="2" t="s">
        <v>21577</v>
      </c>
      <c r="B16077" s="13" t="n">
        <v>134</v>
      </c>
      <c r="C16077" s="13" t="n">
        <v>134</v>
      </c>
      <c r="D16077" s="14" t="n">
        <f aca="false">C16077/Summary!$B$4</f>
        <v>0.00893333333333333</v>
      </c>
      <c r="E16077" s="15" t="n">
        <v>0.857142857142857</v>
      </c>
      <c r="F16077" s="2" t="s">
        <v>53</v>
      </c>
      <c r="G16077" s="2" t="s">
        <v>44</v>
      </c>
      <c r="H16077" s="2" t="str">
        <f aca="false">IF(AND(E16077&gt;=0.4,E16077&lt;=0.6),"Yes","No")</f>
        <v>No</v>
      </c>
      <c r="I16077" s="2" t="str">
        <f aca="false">IF(AND(F16077="No",G16077="No",H16077="Yes"),"Yes","No")</f>
        <v>No</v>
      </c>
      <c r="J16077" s="2"/>
      <c r="K16077" s="2"/>
    </row>
    <row r="16078" customFormat="false" ht="15" hidden="false" customHeight="false" outlineLevel="0" collapsed="false">
      <c r="A16078" s="2" t="s">
        <v>21578</v>
      </c>
      <c r="B16078" s="13" t="n">
        <v>134</v>
      </c>
      <c r="C16078" s="13" t="n">
        <v>134</v>
      </c>
      <c r="D16078" s="14" t="n">
        <f aca="false">C16078/Summary!$B$4</f>
        <v>0.00893333333333333</v>
      </c>
      <c r="E16078" s="15" t="n">
        <v>0.857142857142857</v>
      </c>
      <c r="F16078" s="2" t="s">
        <v>53</v>
      </c>
      <c r="G16078" s="2" t="s">
        <v>53</v>
      </c>
      <c r="H16078" s="2" t="str">
        <f aca="false">IF(AND(E16078&gt;=0.4,E16078&lt;=0.6),"Yes","No")</f>
        <v>No</v>
      </c>
      <c r="I16078" s="2" t="str">
        <f aca="false">IF(AND(F16078="No",G16078="No",H16078="Yes"),"Yes","No")</f>
        <v>No</v>
      </c>
      <c r="J16078" s="2"/>
      <c r="K16078" s="2"/>
    </row>
    <row r="16079" customFormat="false" ht="15" hidden="false" customHeight="false" outlineLevel="0" collapsed="false">
      <c r="A16079" s="2" t="s">
        <v>21579</v>
      </c>
      <c r="B16079" s="13" t="n">
        <v>134</v>
      </c>
      <c r="C16079" s="13" t="n">
        <v>134</v>
      </c>
      <c r="D16079" s="14" t="n">
        <f aca="false">C16079/Summary!$B$4</f>
        <v>0.00893333333333333</v>
      </c>
      <c r="E16079" s="15" t="n">
        <v>0.428571428571429</v>
      </c>
      <c r="F16079" s="2" t="s">
        <v>53</v>
      </c>
      <c r="G16079" s="2" t="s">
        <v>44</v>
      </c>
      <c r="H16079" s="2" t="str">
        <f aca="false">IF(AND(E16079&gt;=0.4,E16079&lt;=0.6),"Yes","No")</f>
        <v>Yes</v>
      </c>
      <c r="I16079" s="2" t="str">
        <f aca="false">IF(AND(F16079="No",G16079="No",H16079="Yes"),"Yes","No")</f>
        <v>No</v>
      </c>
      <c r="J16079" s="2"/>
      <c r="K16079" s="2"/>
    </row>
    <row r="16080" customFormat="false" ht="15" hidden="false" customHeight="false" outlineLevel="0" collapsed="false">
      <c r="A16080" s="2" t="s">
        <v>21580</v>
      </c>
      <c r="B16080" s="13" t="n">
        <v>134</v>
      </c>
      <c r="C16080" s="13" t="n">
        <v>134</v>
      </c>
      <c r="D16080" s="14" t="n">
        <f aca="false">C16080/Summary!$B$4</f>
        <v>0.00893333333333333</v>
      </c>
      <c r="E16080" s="15" t="n">
        <v>0.714285714285714</v>
      </c>
      <c r="F16080" s="2" t="s">
        <v>53</v>
      </c>
      <c r="G16080" s="2" t="s">
        <v>53</v>
      </c>
      <c r="H16080" s="2" t="str">
        <f aca="false">IF(AND(E16080&gt;=0.4,E16080&lt;=0.6),"Yes","No")</f>
        <v>No</v>
      </c>
      <c r="I16080" s="2" t="str">
        <f aca="false">IF(AND(F16080="No",G16080="No",H16080="Yes"),"Yes","No")</f>
        <v>No</v>
      </c>
      <c r="J16080" s="2"/>
      <c r="K16080" s="2"/>
    </row>
    <row r="16081" customFormat="false" ht="15" hidden="false" customHeight="false" outlineLevel="0" collapsed="false">
      <c r="A16081" s="2" t="s">
        <v>21581</v>
      </c>
      <c r="B16081" s="13" t="n">
        <v>134</v>
      </c>
      <c r="C16081" s="13" t="n">
        <v>133</v>
      </c>
      <c r="D16081" s="14" t="n">
        <f aca="false">C16081/Summary!$B$4</f>
        <v>0.00886666666666667</v>
      </c>
      <c r="E16081" s="15" t="n">
        <v>0.571428571428571</v>
      </c>
      <c r="F16081" s="2" t="s">
        <v>53</v>
      </c>
      <c r="G16081" s="2" t="s">
        <v>44</v>
      </c>
      <c r="H16081" s="2" t="str">
        <f aca="false">IF(AND(E16081&gt;=0.4,E16081&lt;=0.6),"Yes","No")</f>
        <v>Yes</v>
      </c>
      <c r="I16081" s="2" t="str">
        <f aca="false">IF(AND(F16081="No",G16081="No",H16081="Yes"),"Yes","No")</f>
        <v>No</v>
      </c>
      <c r="J16081" s="2"/>
      <c r="K16081" s="2"/>
    </row>
    <row r="16082" customFormat="false" ht="15" hidden="false" customHeight="false" outlineLevel="0" collapsed="false">
      <c r="A16082" s="2" t="s">
        <v>21582</v>
      </c>
      <c r="B16082" s="13" t="n">
        <v>134</v>
      </c>
      <c r="C16082" s="13" t="n">
        <v>133</v>
      </c>
      <c r="D16082" s="14" t="n">
        <f aca="false">C16082/Summary!$B$4</f>
        <v>0.00886666666666667</v>
      </c>
      <c r="E16082" s="15" t="n">
        <v>0.571428571428571</v>
      </c>
      <c r="F16082" s="2" t="s">
        <v>53</v>
      </c>
      <c r="G16082" s="2" t="s">
        <v>44</v>
      </c>
      <c r="H16082" s="2" t="str">
        <f aca="false">IF(AND(E16082&gt;=0.4,E16082&lt;=0.6),"Yes","No")</f>
        <v>Yes</v>
      </c>
      <c r="I16082" s="2" t="str">
        <f aca="false">IF(AND(F16082="No",G16082="No",H16082="Yes"),"Yes","No")</f>
        <v>No</v>
      </c>
      <c r="J16082" s="2"/>
      <c r="K16082" s="2"/>
    </row>
    <row r="16083" customFormat="false" ht="15" hidden="false" customHeight="false" outlineLevel="0" collapsed="false">
      <c r="A16083" s="2" t="s">
        <v>21583</v>
      </c>
      <c r="B16083" s="13" t="n">
        <v>134</v>
      </c>
      <c r="C16083" s="13" t="n">
        <v>134</v>
      </c>
      <c r="D16083" s="14" t="n">
        <f aca="false">C16083/Summary!$B$4</f>
        <v>0.00893333333333333</v>
      </c>
      <c r="E16083" s="15" t="n">
        <v>0.571428571428571</v>
      </c>
      <c r="F16083" s="2" t="s">
        <v>53</v>
      </c>
      <c r="G16083" s="2" t="s">
        <v>44</v>
      </c>
      <c r="H16083" s="2" t="str">
        <f aca="false">IF(AND(E16083&gt;=0.4,E16083&lt;=0.6),"Yes","No")</f>
        <v>Yes</v>
      </c>
      <c r="I16083" s="2" t="str">
        <f aca="false">IF(AND(F16083="No",G16083="No",H16083="Yes"),"Yes","No")</f>
        <v>No</v>
      </c>
      <c r="J16083" s="2"/>
      <c r="K16083" s="2"/>
    </row>
    <row r="16084" customFormat="false" ht="15" hidden="false" customHeight="false" outlineLevel="0" collapsed="false">
      <c r="A16084" s="2" t="s">
        <v>21584</v>
      </c>
      <c r="B16084" s="13" t="n">
        <v>134</v>
      </c>
      <c r="C16084" s="13" t="n">
        <v>134</v>
      </c>
      <c r="D16084" s="14" t="n">
        <f aca="false">C16084/Summary!$B$4</f>
        <v>0.00893333333333333</v>
      </c>
      <c r="E16084" s="15" t="n">
        <v>0.571428571428571</v>
      </c>
      <c r="F16084" s="2" t="s">
        <v>53</v>
      </c>
      <c r="G16084" s="2" t="s">
        <v>44</v>
      </c>
      <c r="H16084" s="2" t="str">
        <f aca="false">IF(AND(E16084&gt;=0.4,E16084&lt;=0.6),"Yes","No")</f>
        <v>Yes</v>
      </c>
      <c r="I16084" s="2" t="str">
        <f aca="false">IF(AND(F16084="No",G16084="No",H16084="Yes"),"Yes","No")</f>
        <v>No</v>
      </c>
      <c r="J16084" s="2"/>
      <c r="K16084" s="2"/>
    </row>
    <row r="16085" customFormat="false" ht="15" hidden="false" customHeight="false" outlineLevel="0" collapsed="false">
      <c r="A16085" s="2" t="s">
        <v>21585</v>
      </c>
      <c r="B16085" s="13" t="n">
        <v>134</v>
      </c>
      <c r="C16085" s="13" t="n">
        <v>133</v>
      </c>
      <c r="D16085" s="14" t="n">
        <f aca="false">C16085/Summary!$B$4</f>
        <v>0.00886666666666667</v>
      </c>
      <c r="E16085" s="15" t="n">
        <v>0.571428571428571</v>
      </c>
      <c r="F16085" s="2" t="s">
        <v>53</v>
      </c>
      <c r="G16085" s="2" t="s">
        <v>44</v>
      </c>
      <c r="H16085" s="2" t="str">
        <f aca="false">IF(AND(E16085&gt;=0.4,E16085&lt;=0.6),"Yes","No")</f>
        <v>Yes</v>
      </c>
      <c r="I16085" s="2" t="str">
        <f aca="false">IF(AND(F16085="No",G16085="No",H16085="Yes"),"Yes","No")</f>
        <v>No</v>
      </c>
      <c r="J16085" s="2"/>
      <c r="K16085" s="2"/>
    </row>
    <row r="16086" customFormat="false" ht="15" hidden="false" customHeight="false" outlineLevel="0" collapsed="false">
      <c r="A16086" s="2" t="s">
        <v>21586</v>
      </c>
      <c r="B16086" s="13" t="n">
        <v>134</v>
      </c>
      <c r="C16086" s="13" t="n">
        <v>133</v>
      </c>
      <c r="D16086" s="14" t="n">
        <f aca="false">C16086/Summary!$B$4</f>
        <v>0.00886666666666667</v>
      </c>
      <c r="E16086" s="15" t="n">
        <v>0.428571428571429</v>
      </c>
      <c r="F16086" s="2" t="s">
        <v>53</v>
      </c>
      <c r="G16086" s="2" t="s">
        <v>44</v>
      </c>
      <c r="H16086" s="2" t="str">
        <f aca="false">IF(AND(E16086&gt;=0.4,E16086&lt;=0.6),"Yes","No")</f>
        <v>Yes</v>
      </c>
      <c r="I16086" s="2" t="str">
        <f aca="false">IF(AND(F16086="No",G16086="No",H16086="Yes"),"Yes","No")</f>
        <v>No</v>
      </c>
      <c r="J16086" s="2"/>
      <c r="K16086" s="2"/>
    </row>
    <row r="16087" customFormat="false" ht="15" hidden="false" customHeight="false" outlineLevel="0" collapsed="false">
      <c r="A16087" s="2" t="s">
        <v>21587</v>
      </c>
      <c r="B16087" s="13" t="n">
        <v>134</v>
      </c>
      <c r="C16087" s="13" t="n">
        <v>134</v>
      </c>
      <c r="D16087" s="14" t="n">
        <f aca="false">C16087/Summary!$B$4</f>
        <v>0.00893333333333333</v>
      </c>
      <c r="E16087" s="15" t="n">
        <v>0.714285714285714</v>
      </c>
      <c r="F16087" s="2" t="s">
        <v>53</v>
      </c>
      <c r="G16087" s="2" t="s">
        <v>44</v>
      </c>
      <c r="H16087" s="2" t="str">
        <f aca="false">IF(AND(E16087&gt;=0.4,E16087&lt;=0.6),"Yes","No")</f>
        <v>No</v>
      </c>
      <c r="I16087" s="2" t="str">
        <f aca="false">IF(AND(F16087="No",G16087="No",H16087="Yes"),"Yes","No")</f>
        <v>No</v>
      </c>
      <c r="J16087" s="2"/>
      <c r="K16087" s="2"/>
    </row>
    <row r="16088" customFormat="false" ht="15" hidden="false" customHeight="false" outlineLevel="0" collapsed="false">
      <c r="A16088" s="2" t="s">
        <v>21588</v>
      </c>
      <c r="B16088" s="13" t="n">
        <v>134</v>
      </c>
      <c r="C16088" s="13" t="n">
        <v>134</v>
      </c>
      <c r="D16088" s="14" t="n">
        <f aca="false">C16088/Summary!$B$4</f>
        <v>0.00893333333333333</v>
      </c>
      <c r="E16088" s="15" t="n">
        <v>0.571428571428571</v>
      </c>
      <c r="F16088" s="2" t="s">
        <v>53</v>
      </c>
      <c r="G16088" s="2" t="s">
        <v>53</v>
      </c>
      <c r="H16088" s="2" t="str">
        <f aca="false">IF(AND(E16088&gt;=0.4,E16088&lt;=0.6),"Yes","No")</f>
        <v>Yes</v>
      </c>
      <c r="I16088" s="2" t="str">
        <f aca="false">IF(AND(F16088="No",G16088="No",H16088="Yes"),"Yes","No")</f>
        <v>No</v>
      </c>
      <c r="J16088" s="2"/>
      <c r="K16088" s="2"/>
    </row>
    <row r="16089" customFormat="false" ht="15" hidden="false" customHeight="false" outlineLevel="0" collapsed="false">
      <c r="A16089" s="2" t="s">
        <v>21589</v>
      </c>
      <c r="B16089" s="13" t="n">
        <v>134</v>
      </c>
      <c r="C16089" s="13" t="n">
        <v>134</v>
      </c>
      <c r="D16089" s="14" t="n">
        <f aca="false">C16089/Summary!$B$4</f>
        <v>0.00893333333333333</v>
      </c>
      <c r="E16089" s="15" t="n">
        <v>0.285714285714286</v>
      </c>
      <c r="F16089" s="2" t="s">
        <v>53</v>
      </c>
      <c r="G16089" s="2" t="s">
        <v>44</v>
      </c>
      <c r="H16089" s="2" t="str">
        <f aca="false">IF(AND(E16089&gt;=0.4,E16089&lt;=0.6),"Yes","No")</f>
        <v>No</v>
      </c>
      <c r="I16089" s="2" t="str">
        <f aca="false">IF(AND(F16089="No",G16089="No",H16089="Yes"),"Yes","No")</f>
        <v>No</v>
      </c>
      <c r="J16089" s="2"/>
      <c r="K16089" s="2"/>
    </row>
    <row r="16090" customFormat="false" ht="15" hidden="false" customHeight="false" outlineLevel="0" collapsed="false">
      <c r="A16090" s="2" t="s">
        <v>21590</v>
      </c>
      <c r="B16090" s="13" t="n">
        <v>134</v>
      </c>
      <c r="C16090" s="13" t="n">
        <v>134</v>
      </c>
      <c r="D16090" s="14" t="n">
        <f aca="false">C16090/Summary!$B$4</f>
        <v>0.00893333333333333</v>
      </c>
      <c r="E16090" s="15" t="n">
        <v>0.428571428571429</v>
      </c>
      <c r="F16090" s="2" t="s">
        <v>53</v>
      </c>
      <c r="G16090" s="2" t="s">
        <v>44</v>
      </c>
      <c r="H16090" s="2" t="str">
        <f aca="false">IF(AND(E16090&gt;=0.4,E16090&lt;=0.6),"Yes","No")</f>
        <v>Yes</v>
      </c>
      <c r="I16090" s="2" t="str">
        <f aca="false">IF(AND(F16090="No",G16090="No",H16090="Yes"),"Yes","No")</f>
        <v>No</v>
      </c>
      <c r="J16090" s="2"/>
      <c r="K16090" s="2"/>
    </row>
    <row r="16091" customFormat="false" ht="15" hidden="false" customHeight="false" outlineLevel="0" collapsed="false">
      <c r="A16091" s="2" t="s">
        <v>21591</v>
      </c>
      <c r="B16091" s="13" t="n">
        <v>134</v>
      </c>
      <c r="C16091" s="13" t="n">
        <v>134</v>
      </c>
      <c r="D16091" s="14" t="n">
        <f aca="false">C16091/Summary!$B$4</f>
        <v>0.00893333333333333</v>
      </c>
      <c r="E16091" s="15" t="n">
        <v>0.571428571428571</v>
      </c>
      <c r="F16091" s="2" t="s">
        <v>53</v>
      </c>
      <c r="G16091" s="2" t="s">
        <v>44</v>
      </c>
      <c r="H16091" s="2" t="str">
        <f aca="false">IF(AND(E16091&gt;=0.4,E16091&lt;=0.6),"Yes","No")</f>
        <v>Yes</v>
      </c>
      <c r="I16091" s="2" t="str">
        <f aca="false">IF(AND(F16091="No",G16091="No",H16091="Yes"),"Yes","No")</f>
        <v>No</v>
      </c>
      <c r="J16091" s="2"/>
      <c r="K16091" s="2"/>
    </row>
    <row r="16092" customFormat="false" ht="15" hidden="false" customHeight="false" outlineLevel="0" collapsed="false">
      <c r="A16092" s="2" t="s">
        <v>21592</v>
      </c>
      <c r="B16092" s="13" t="n">
        <v>134</v>
      </c>
      <c r="C16092" s="13" t="n">
        <v>134</v>
      </c>
      <c r="D16092" s="14" t="n">
        <f aca="false">C16092/Summary!$B$4</f>
        <v>0.00893333333333333</v>
      </c>
      <c r="E16092" s="15" t="n">
        <v>0.428571428571429</v>
      </c>
      <c r="F16092" s="2" t="s">
        <v>53</v>
      </c>
      <c r="G16092" s="2" t="s">
        <v>53</v>
      </c>
      <c r="H16092" s="2" t="str">
        <f aca="false">IF(AND(E16092&gt;=0.4,E16092&lt;=0.6),"Yes","No")</f>
        <v>Yes</v>
      </c>
      <c r="I16092" s="2" t="str">
        <f aca="false">IF(AND(F16092="No",G16092="No",H16092="Yes"),"Yes","No")</f>
        <v>No</v>
      </c>
      <c r="J16092" s="2"/>
      <c r="K16092" s="2"/>
    </row>
    <row r="16093" customFormat="false" ht="15" hidden="false" customHeight="false" outlineLevel="0" collapsed="false">
      <c r="A16093" s="2" t="s">
        <v>21593</v>
      </c>
      <c r="B16093" s="13" t="n">
        <v>134</v>
      </c>
      <c r="C16093" s="13" t="n">
        <v>134</v>
      </c>
      <c r="D16093" s="14" t="n">
        <f aca="false">C16093/Summary!$B$4</f>
        <v>0.00893333333333333</v>
      </c>
      <c r="E16093" s="15" t="n">
        <v>0.857142857142857</v>
      </c>
      <c r="F16093" s="2" t="s">
        <v>53</v>
      </c>
      <c r="G16093" s="2" t="s">
        <v>53</v>
      </c>
      <c r="H16093" s="2" t="str">
        <f aca="false">IF(AND(E16093&gt;=0.4,E16093&lt;=0.6),"Yes","No")</f>
        <v>No</v>
      </c>
      <c r="I16093" s="2" t="str">
        <f aca="false">IF(AND(F16093="No",G16093="No",H16093="Yes"),"Yes","No")</f>
        <v>No</v>
      </c>
      <c r="J16093" s="2"/>
      <c r="K16093" s="2"/>
    </row>
    <row r="16094" customFormat="false" ht="15" hidden="false" customHeight="false" outlineLevel="0" collapsed="false">
      <c r="A16094" s="2" t="s">
        <v>21594</v>
      </c>
      <c r="B16094" s="13" t="n">
        <v>134</v>
      </c>
      <c r="C16094" s="13" t="n">
        <v>133</v>
      </c>
      <c r="D16094" s="14" t="n">
        <f aca="false">C16094/Summary!$B$4</f>
        <v>0.00886666666666667</v>
      </c>
      <c r="E16094" s="15" t="n">
        <v>0.571428571428571</v>
      </c>
      <c r="F16094" s="2" t="s">
        <v>53</v>
      </c>
      <c r="G16094" s="2" t="s">
        <v>44</v>
      </c>
      <c r="H16094" s="2" t="str">
        <f aca="false">IF(AND(E16094&gt;=0.4,E16094&lt;=0.6),"Yes","No")</f>
        <v>Yes</v>
      </c>
      <c r="I16094" s="2" t="str">
        <f aca="false">IF(AND(F16094="No",G16094="No",H16094="Yes"),"Yes","No")</f>
        <v>No</v>
      </c>
      <c r="J16094" s="2"/>
      <c r="K16094" s="2"/>
    </row>
    <row r="16095" customFormat="false" ht="15" hidden="false" customHeight="false" outlineLevel="0" collapsed="false">
      <c r="A16095" s="2" t="s">
        <v>21595</v>
      </c>
      <c r="B16095" s="13" t="n">
        <v>134</v>
      </c>
      <c r="C16095" s="13" t="n">
        <v>134</v>
      </c>
      <c r="D16095" s="14" t="n">
        <f aca="false">C16095/Summary!$B$4</f>
        <v>0.00893333333333333</v>
      </c>
      <c r="E16095" s="15" t="n">
        <v>0.571428571428571</v>
      </c>
      <c r="F16095" s="2" t="s">
        <v>53</v>
      </c>
      <c r="G16095" s="2" t="s">
        <v>44</v>
      </c>
      <c r="H16095" s="2" t="str">
        <f aca="false">IF(AND(E16095&gt;=0.4,E16095&lt;=0.6),"Yes","No")</f>
        <v>Yes</v>
      </c>
      <c r="I16095" s="2" t="str">
        <f aca="false">IF(AND(F16095="No",G16095="No",H16095="Yes"),"Yes","No")</f>
        <v>No</v>
      </c>
      <c r="J16095" s="2"/>
      <c r="K16095" s="2"/>
    </row>
    <row r="16096" customFormat="false" ht="15" hidden="false" customHeight="false" outlineLevel="0" collapsed="false">
      <c r="A16096" s="2" t="s">
        <v>21596</v>
      </c>
      <c r="B16096" s="13" t="n">
        <v>134</v>
      </c>
      <c r="C16096" s="13" t="n">
        <v>133</v>
      </c>
      <c r="D16096" s="14" t="n">
        <f aca="false">C16096/Summary!$B$4</f>
        <v>0.00886666666666667</v>
      </c>
      <c r="E16096" s="15" t="n">
        <v>0.714285714285714</v>
      </c>
      <c r="F16096" s="2" t="s">
        <v>53</v>
      </c>
      <c r="G16096" s="2" t="s">
        <v>44</v>
      </c>
      <c r="H16096" s="2" t="str">
        <f aca="false">IF(AND(E16096&gt;=0.4,E16096&lt;=0.6),"Yes","No")</f>
        <v>No</v>
      </c>
      <c r="I16096" s="2" t="str">
        <f aca="false">IF(AND(F16096="No",G16096="No",H16096="Yes"),"Yes","No")</f>
        <v>No</v>
      </c>
      <c r="J16096" s="2"/>
      <c r="K16096" s="2"/>
    </row>
    <row r="16097" customFormat="false" ht="15" hidden="false" customHeight="false" outlineLevel="0" collapsed="false">
      <c r="A16097" s="2" t="s">
        <v>21597</v>
      </c>
      <c r="B16097" s="13" t="n">
        <v>134</v>
      </c>
      <c r="C16097" s="13" t="n">
        <v>133</v>
      </c>
      <c r="D16097" s="14" t="n">
        <f aca="false">C16097/Summary!$B$4</f>
        <v>0.00886666666666667</v>
      </c>
      <c r="E16097" s="15" t="n">
        <v>0.428571428571429</v>
      </c>
      <c r="F16097" s="2" t="s">
        <v>53</v>
      </c>
      <c r="G16097" s="2" t="s">
        <v>44</v>
      </c>
      <c r="H16097" s="2" t="str">
        <f aca="false">IF(AND(E16097&gt;=0.4,E16097&lt;=0.6),"Yes","No")</f>
        <v>Yes</v>
      </c>
      <c r="I16097" s="2" t="str">
        <f aca="false">IF(AND(F16097="No",G16097="No",H16097="Yes"),"Yes","No")</f>
        <v>No</v>
      </c>
      <c r="J16097" s="2"/>
      <c r="K16097" s="2"/>
    </row>
    <row r="16098" customFormat="false" ht="15" hidden="false" customHeight="false" outlineLevel="0" collapsed="false">
      <c r="A16098" s="2" t="s">
        <v>21598</v>
      </c>
      <c r="B16098" s="13" t="n">
        <v>134</v>
      </c>
      <c r="C16098" s="13" t="n">
        <v>134</v>
      </c>
      <c r="D16098" s="14" t="n">
        <f aca="false">C16098/Summary!$B$4</f>
        <v>0.00893333333333333</v>
      </c>
      <c r="E16098" s="15" t="n">
        <v>0.714285714285714</v>
      </c>
      <c r="F16098" s="2" t="s">
        <v>53</v>
      </c>
      <c r="G16098" s="2" t="s">
        <v>44</v>
      </c>
      <c r="H16098" s="2" t="str">
        <f aca="false">IF(AND(E16098&gt;=0.4,E16098&lt;=0.6),"Yes","No")</f>
        <v>No</v>
      </c>
      <c r="I16098" s="2" t="str">
        <f aca="false">IF(AND(F16098="No",G16098="No",H16098="Yes"),"Yes","No")</f>
        <v>No</v>
      </c>
      <c r="J16098" s="2"/>
      <c r="K16098" s="2"/>
    </row>
    <row r="16099" customFormat="false" ht="15" hidden="false" customHeight="false" outlineLevel="0" collapsed="false">
      <c r="A16099" s="2" t="s">
        <v>21599</v>
      </c>
      <c r="B16099" s="13" t="n">
        <v>134</v>
      </c>
      <c r="C16099" s="13" t="n">
        <v>133</v>
      </c>
      <c r="D16099" s="14" t="n">
        <f aca="false">C16099/Summary!$B$4</f>
        <v>0.00886666666666667</v>
      </c>
      <c r="E16099" s="15" t="n">
        <v>0.714285714285714</v>
      </c>
      <c r="F16099" s="2" t="s">
        <v>53</v>
      </c>
      <c r="G16099" s="2" t="s">
        <v>44</v>
      </c>
      <c r="H16099" s="2" t="str">
        <f aca="false">IF(AND(E16099&gt;=0.4,E16099&lt;=0.6),"Yes","No")</f>
        <v>No</v>
      </c>
      <c r="I16099" s="2" t="str">
        <f aca="false">IF(AND(F16099="No",G16099="No",H16099="Yes"),"Yes","No")</f>
        <v>No</v>
      </c>
      <c r="J16099" s="2"/>
      <c r="K16099" s="2"/>
    </row>
    <row r="16100" customFormat="false" ht="15" hidden="false" customHeight="false" outlineLevel="0" collapsed="false">
      <c r="A16100" s="2" t="s">
        <v>21600</v>
      </c>
      <c r="B16100" s="13" t="n">
        <v>134</v>
      </c>
      <c r="C16100" s="13" t="n">
        <v>134</v>
      </c>
      <c r="D16100" s="14" t="n">
        <f aca="false">C16100/Summary!$B$4</f>
        <v>0.00893333333333333</v>
      </c>
      <c r="E16100" s="15" t="n">
        <v>0.857142857142857</v>
      </c>
      <c r="F16100" s="2" t="s">
        <v>53</v>
      </c>
      <c r="G16100" s="2" t="s">
        <v>44</v>
      </c>
      <c r="H16100" s="2" t="str">
        <f aca="false">IF(AND(E16100&gt;=0.4,E16100&lt;=0.6),"Yes","No")</f>
        <v>No</v>
      </c>
      <c r="I16100" s="2" t="str">
        <f aca="false">IF(AND(F16100="No",G16100="No",H16100="Yes"),"Yes","No")</f>
        <v>No</v>
      </c>
      <c r="J16100" s="2"/>
      <c r="K16100" s="2"/>
    </row>
    <row r="16101" customFormat="false" ht="15" hidden="false" customHeight="false" outlineLevel="0" collapsed="false">
      <c r="A16101" s="2" t="s">
        <v>21601</v>
      </c>
      <c r="B16101" s="13" t="n">
        <v>134</v>
      </c>
      <c r="C16101" s="13" t="n">
        <v>134</v>
      </c>
      <c r="D16101" s="14" t="n">
        <f aca="false">C16101/Summary!$B$4</f>
        <v>0.00893333333333333</v>
      </c>
      <c r="E16101" s="15" t="n">
        <v>0.285714285714286</v>
      </c>
      <c r="F16101" s="2" t="s">
        <v>53</v>
      </c>
      <c r="G16101" s="2" t="s">
        <v>44</v>
      </c>
      <c r="H16101" s="2" t="str">
        <f aca="false">IF(AND(E16101&gt;=0.4,E16101&lt;=0.6),"Yes","No")</f>
        <v>No</v>
      </c>
      <c r="I16101" s="2" t="str">
        <f aca="false">IF(AND(F16101="No",G16101="No",H16101="Yes"),"Yes","No")</f>
        <v>No</v>
      </c>
      <c r="J16101" s="2"/>
      <c r="K16101" s="2"/>
    </row>
    <row r="16102" customFormat="false" ht="15" hidden="false" customHeight="false" outlineLevel="0" collapsed="false">
      <c r="A16102" s="2" t="s">
        <v>21602</v>
      </c>
      <c r="B16102" s="13" t="n">
        <v>134</v>
      </c>
      <c r="C16102" s="13" t="n">
        <v>132</v>
      </c>
      <c r="D16102" s="14" t="n">
        <f aca="false">C16102/Summary!$B$4</f>
        <v>0.0088</v>
      </c>
      <c r="E16102" s="15" t="n">
        <v>0.714285714285714</v>
      </c>
      <c r="F16102" s="2" t="s">
        <v>53</v>
      </c>
      <c r="G16102" s="2" t="s">
        <v>44</v>
      </c>
      <c r="H16102" s="2" t="str">
        <f aca="false">IF(AND(E16102&gt;=0.4,E16102&lt;=0.6),"Yes","No")</f>
        <v>No</v>
      </c>
      <c r="I16102" s="2" t="str">
        <f aca="false">IF(AND(F16102="No",G16102="No",H16102="Yes"),"Yes","No")</f>
        <v>No</v>
      </c>
      <c r="J16102" s="2"/>
      <c r="K16102" s="2"/>
    </row>
    <row r="16103" customFormat="false" ht="15" hidden="false" customHeight="false" outlineLevel="0" collapsed="false">
      <c r="A16103" s="2" t="s">
        <v>21603</v>
      </c>
      <c r="B16103" s="13" t="n">
        <v>134</v>
      </c>
      <c r="C16103" s="13" t="n">
        <v>134</v>
      </c>
      <c r="D16103" s="14" t="n">
        <f aca="false">C16103/Summary!$B$4</f>
        <v>0.00893333333333333</v>
      </c>
      <c r="E16103" s="15" t="n">
        <v>0.571428571428571</v>
      </c>
      <c r="F16103" s="2" t="s">
        <v>53</v>
      </c>
      <c r="G16103" s="2" t="s">
        <v>44</v>
      </c>
      <c r="H16103" s="2" t="str">
        <f aca="false">IF(AND(E16103&gt;=0.4,E16103&lt;=0.6),"Yes","No")</f>
        <v>Yes</v>
      </c>
      <c r="I16103" s="2" t="str">
        <f aca="false">IF(AND(F16103="No",G16103="No",H16103="Yes"),"Yes","No")</f>
        <v>No</v>
      </c>
      <c r="J16103" s="2"/>
      <c r="K16103" s="2"/>
    </row>
    <row r="16104" customFormat="false" ht="15" hidden="false" customHeight="false" outlineLevel="0" collapsed="false">
      <c r="A16104" s="2" t="s">
        <v>21604</v>
      </c>
      <c r="B16104" s="13" t="n">
        <v>134</v>
      </c>
      <c r="C16104" s="13" t="n">
        <v>133</v>
      </c>
      <c r="D16104" s="14" t="n">
        <f aca="false">C16104/Summary!$B$4</f>
        <v>0.00886666666666667</v>
      </c>
      <c r="E16104" s="15" t="n">
        <v>0.857142857142857</v>
      </c>
      <c r="F16104" s="2" t="s">
        <v>44</v>
      </c>
      <c r="G16104" s="2" t="s">
        <v>53</v>
      </c>
      <c r="H16104" s="2" t="str">
        <f aca="false">IF(AND(E16104&gt;=0.4,E16104&lt;=0.6),"Yes","No")</f>
        <v>No</v>
      </c>
      <c r="I16104" s="2" t="str">
        <f aca="false">IF(AND(F16104="No",G16104="No",H16104="Yes"),"Yes","No")</f>
        <v>No</v>
      </c>
      <c r="J16104" s="2"/>
      <c r="K16104" s="2"/>
    </row>
    <row r="16105" customFormat="false" ht="15" hidden="false" customHeight="false" outlineLevel="0" collapsed="false">
      <c r="A16105" s="2" t="s">
        <v>21605</v>
      </c>
      <c r="B16105" s="13" t="n">
        <v>134</v>
      </c>
      <c r="C16105" s="13" t="n">
        <v>132</v>
      </c>
      <c r="D16105" s="14" t="n">
        <f aca="false">C16105/Summary!$B$4</f>
        <v>0.0088</v>
      </c>
      <c r="E16105" s="15" t="n">
        <v>0.142857142857143</v>
      </c>
      <c r="F16105" s="2" t="s">
        <v>53</v>
      </c>
      <c r="G16105" s="2" t="s">
        <v>44</v>
      </c>
      <c r="H16105" s="2" t="str">
        <f aca="false">IF(AND(E16105&gt;=0.4,E16105&lt;=0.6),"Yes","No")</f>
        <v>No</v>
      </c>
      <c r="I16105" s="2" t="str">
        <f aca="false">IF(AND(F16105="No",G16105="No",H16105="Yes"),"Yes","No")</f>
        <v>No</v>
      </c>
      <c r="J16105" s="2"/>
      <c r="K16105" s="2"/>
    </row>
    <row r="16106" customFormat="false" ht="15" hidden="false" customHeight="false" outlineLevel="0" collapsed="false">
      <c r="A16106" s="2" t="s">
        <v>21606</v>
      </c>
      <c r="B16106" s="13" t="n">
        <v>134</v>
      </c>
      <c r="C16106" s="13" t="n">
        <v>134</v>
      </c>
      <c r="D16106" s="14" t="n">
        <f aca="false">C16106/Summary!$B$4</f>
        <v>0.00893333333333333</v>
      </c>
      <c r="E16106" s="15" t="n">
        <v>0.285714285714286</v>
      </c>
      <c r="F16106" s="2" t="s">
        <v>53</v>
      </c>
      <c r="G16106" s="2" t="s">
        <v>44</v>
      </c>
      <c r="H16106" s="2" t="str">
        <f aca="false">IF(AND(E16106&gt;=0.4,E16106&lt;=0.6),"Yes","No")</f>
        <v>No</v>
      </c>
      <c r="I16106" s="2" t="str">
        <f aca="false">IF(AND(F16106="No",G16106="No",H16106="Yes"),"Yes","No")</f>
        <v>No</v>
      </c>
      <c r="J16106" s="2"/>
      <c r="K16106" s="2"/>
    </row>
    <row r="16107" customFormat="false" ht="15" hidden="false" customHeight="false" outlineLevel="0" collapsed="false">
      <c r="A16107" s="2" t="s">
        <v>21607</v>
      </c>
      <c r="B16107" s="13" t="n">
        <v>134</v>
      </c>
      <c r="C16107" s="13" t="n">
        <v>132</v>
      </c>
      <c r="D16107" s="14" t="n">
        <f aca="false">C16107/Summary!$B$4</f>
        <v>0.0088</v>
      </c>
      <c r="E16107" s="15" t="n">
        <v>0.285714285714286</v>
      </c>
      <c r="F16107" s="2" t="s">
        <v>44</v>
      </c>
      <c r="G16107" s="2" t="s">
        <v>53</v>
      </c>
      <c r="H16107" s="2" t="str">
        <f aca="false">IF(AND(E16107&gt;=0.4,E16107&lt;=0.6),"Yes","No")</f>
        <v>No</v>
      </c>
      <c r="I16107" s="2" t="str">
        <f aca="false">IF(AND(F16107="No",G16107="No",H16107="Yes"),"Yes","No")</f>
        <v>No</v>
      </c>
      <c r="J16107" s="2"/>
      <c r="K16107" s="2"/>
    </row>
    <row r="16108" customFormat="false" ht="15" hidden="false" customHeight="false" outlineLevel="0" collapsed="false">
      <c r="A16108" s="2" t="s">
        <v>21608</v>
      </c>
      <c r="B16108" s="13" t="n">
        <v>134</v>
      </c>
      <c r="C16108" s="13" t="n">
        <v>134</v>
      </c>
      <c r="D16108" s="14" t="n">
        <f aca="false">C16108/Summary!$B$4</f>
        <v>0.00893333333333333</v>
      </c>
      <c r="E16108" s="15" t="n">
        <v>0.714285714285714</v>
      </c>
      <c r="F16108" s="2" t="s">
        <v>44</v>
      </c>
      <c r="G16108" s="2" t="s">
        <v>44</v>
      </c>
      <c r="H16108" s="2" t="str">
        <f aca="false">IF(AND(E16108&gt;=0.4,E16108&lt;=0.6),"Yes","No")</f>
        <v>No</v>
      </c>
      <c r="I16108" s="2" t="str">
        <f aca="false">IF(AND(F16108="No",G16108="No",H16108="Yes"),"Yes","No")</f>
        <v>No</v>
      </c>
      <c r="J16108" s="2"/>
      <c r="K16108" s="2"/>
    </row>
    <row r="16109" customFormat="false" ht="15" hidden="false" customHeight="false" outlineLevel="0" collapsed="false">
      <c r="A16109" s="2" t="s">
        <v>21609</v>
      </c>
      <c r="B16109" s="13" t="n">
        <v>134</v>
      </c>
      <c r="C16109" s="13" t="n">
        <v>134</v>
      </c>
      <c r="D16109" s="14" t="n">
        <f aca="false">C16109/Summary!$B$4</f>
        <v>0.00893333333333333</v>
      </c>
      <c r="E16109" s="15" t="n">
        <v>0.285714285714286</v>
      </c>
      <c r="F16109" s="2" t="s">
        <v>44</v>
      </c>
      <c r="G16109" s="2" t="s">
        <v>53</v>
      </c>
      <c r="H16109" s="2" t="str">
        <f aca="false">IF(AND(E16109&gt;=0.4,E16109&lt;=0.6),"Yes","No")</f>
        <v>No</v>
      </c>
      <c r="I16109" s="2" t="str">
        <f aca="false">IF(AND(F16109="No",G16109="No",H16109="Yes"),"Yes","No")</f>
        <v>No</v>
      </c>
      <c r="J16109" s="2"/>
      <c r="K16109" s="2"/>
    </row>
    <row r="16110" customFormat="false" ht="15" hidden="false" customHeight="false" outlineLevel="0" collapsed="false">
      <c r="A16110" s="2" t="s">
        <v>21610</v>
      </c>
      <c r="B16110" s="13" t="n">
        <v>134</v>
      </c>
      <c r="C16110" s="13" t="n">
        <v>134</v>
      </c>
      <c r="D16110" s="14" t="n">
        <f aca="false">C16110/Summary!$B$4</f>
        <v>0.00893333333333333</v>
      </c>
      <c r="E16110" s="15" t="n">
        <v>0.285714285714286</v>
      </c>
      <c r="F16110" s="2" t="s">
        <v>53</v>
      </c>
      <c r="G16110" s="2" t="s">
        <v>53</v>
      </c>
      <c r="H16110" s="2" t="str">
        <f aca="false">IF(AND(E16110&gt;=0.4,E16110&lt;=0.6),"Yes","No")</f>
        <v>No</v>
      </c>
      <c r="I16110" s="2" t="str">
        <f aca="false">IF(AND(F16110="No",G16110="No",H16110="Yes"),"Yes","No")</f>
        <v>No</v>
      </c>
      <c r="J16110" s="2"/>
      <c r="K16110" s="2"/>
    </row>
    <row r="16111" customFormat="false" ht="15" hidden="false" customHeight="false" outlineLevel="0" collapsed="false">
      <c r="A16111" s="2" t="s">
        <v>21611</v>
      </c>
      <c r="B16111" s="13" t="n">
        <v>134</v>
      </c>
      <c r="C16111" s="13" t="n">
        <v>134</v>
      </c>
      <c r="D16111" s="14" t="n">
        <f aca="false">C16111/Summary!$B$4</f>
        <v>0.00893333333333333</v>
      </c>
      <c r="E16111" s="15" t="n">
        <v>0.428571428571429</v>
      </c>
      <c r="F16111" s="2" t="s">
        <v>53</v>
      </c>
      <c r="G16111" s="2" t="s">
        <v>53</v>
      </c>
      <c r="H16111" s="2" t="str">
        <f aca="false">IF(AND(E16111&gt;=0.4,E16111&lt;=0.6),"Yes","No")</f>
        <v>Yes</v>
      </c>
      <c r="I16111" s="2" t="str">
        <f aca="false">IF(AND(F16111="No",G16111="No",H16111="Yes"),"Yes","No")</f>
        <v>No</v>
      </c>
      <c r="J16111" s="2"/>
      <c r="K16111" s="2"/>
    </row>
    <row r="16112" customFormat="false" ht="15" hidden="false" customHeight="false" outlineLevel="0" collapsed="false">
      <c r="A16112" s="2" t="s">
        <v>21612</v>
      </c>
      <c r="B16112" s="13" t="n">
        <v>134</v>
      </c>
      <c r="C16112" s="13" t="n">
        <v>134</v>
      </c>
      <c r="D16112" s="14" t="n">
        <f aca="false">C16112/Summary!$B$4</f>
        <v>0.00893333333333333</v>
      </c>
      <c r="E16112" s="15" t="n">
        <v>0.571428571428571</v>
      </c>
      <c r="F16112" s="2" t="s">
        <v>53</v>
      </c>
      <c r="G16112" s="2" t="s">
        <v>44</v>
      </c>
      <c r="H16112" s="2" t="str">
        <f aca="false">IF(AND(E16112&gt;=0.4,E16112&lt;=0.6),"Yes","No")</f>
        <v>Yes</v>
      </c>
      <c r="I16112" s="2" t="str">
        <f aca="false">IF(AND(F16112="No",G16112="No",H16112="Yes"),"Yes","No")</f>
        <v>No</v>
      </c>
      <c r="J16112" s="2"/>
      <c r="K16112" s="2"/>
    </row>
    <row r="16113" customFormat="false" ht="15" hidden="false" customHeight="false" outlineLevel="0" collapsed="false">
      <c r="A16113" s="2" t="s">
        <v>21613</v>
      </c>
      <c r="B16113" s="13" t="n">
        <v>134</v>
      </c>
      <c r="C16113" s="13" t="n">
        <v>133</v>
      </c>
      <c r="D16113" s="14" t="n">
        <f aca="false">C16113/Summary!$B$4</f>
        <v>0.00886666666666667</v>
      </c>
      <c r="E16113" s="15" t="n">
        <v>0.714285714285714</v>
      </c>
      <c r="F16113" s="2" t="s">
        <v>53</v>
      </c>
      <c r="G16113" s="2" t="s">
        <v>44</v>
      </c>
      <c r="H16113" s="2" t="str">
        <f aca="false">IF(AND(E16113&gt;=0.4,E16113&lt;=0.6),"Yes","No")</f>
        <v>No</v>
      </c>
      <c r="I16113" s="2" t="str">
        <f aca="false">IF(AND(F16113="No",G16113="No",H16113="Yes"),"Yes","No")</f>
        <v>No</v>
      </c>
      <c r="J16113" s="2"/>
      <c r="K16113" s="2"/>
    </row>
    <row r="16114" customFormat="false" ht="15" hidden="false" customHeight="false" outlineLevel="0" collapsed="false">
      <c r="A16114" s="2" t="s">
        <v>21614</v>
      </c>
      <c r="B16114" s="13" t="n">
        <v>134</v>
      </c>
      <c r="C16114" s="13" t="n">
        <v>134</v>
      </c>
      <c r="D16114" s="14" t="n">
        <f aca="false">C16114/Summary!$B$4</f>
        <v>0.00893333333333333</v>
      </c>
      <c r="E16114" s="15" t="n">
        <v>0.285714285714286</v>
      </c>
      <c r="F16114" s="2" t="s">
        <v>44</v>
      </c>
      <c r="G16114" s="2" t="s">
        <v>44</v>
      </c>
      <c r="H16114" s="2" t="str">
        <f aca="false">IF(AND(E16114&gt;=0.4,E16114&lt;=0.6),"Yes","No")</f>
        <v>No</v>
      </c>
      <c r="I16114" s="2" t="str">
        <f aca="false">IF(AND(F16114="No",G16114="No",H16114="Yes"),"Yes","No")</f>
        <v>No</v>
      </c>
      <c r="J16114" s="2"/>
      <c r="K16114" s="2"/>
    </row>
    <row r="16115" customFormat="false" ht="15" hidden="false" customHeight="false" outlineLevel="0" collapsed="false">
      <c r="A16115" s="2" t="s">
        <v>21615</v>
      </c>
      <c r="B16115" s="13" t="n">
        <v>134</v>
      </c>
      <c r="C16115" s="13" t="n">
        <v>132</v>
      </c>
      <c r="D16115" s="14" t="n">
        <f aca="false">C16115/Summary!$B$4</f>
        <v>0.0088</v>
      </c>
      <c r="E16115" s="15" t="n">
        <v>0.285714285714286</v>
      </c>
      <c r="F16115" s="2" t="s">
        <v>53</v>
      </c>
      <c r="G16115" s="2" t="s">
        <v>53</v>
      </c>
      <c r="H16115" s="2" t="str">
        <f aca="false">IF(AND(E16115&gt;=0.4,E16115&lt;=0.6),"Yes","No")</f>
        <v>No</v>
      </c>
      <c r="I16115" s="2" t="str">
        <f aca="false">IF(AND(F16115="No",G16115="No",H16115="Yes"),"Yes","No")</f>
        <v>No</v>
      </c>
      <c r="J16115" s="2"/>
      <c r="K16115" s="2"/>
    </row>
    <row r="16116" customFormat="false" ht="15" hidden="false" customHeight="false" outlineLevel="0" collapsed="false">
      <c r="A16116" s="2" t="s">
        <v>21616</v>
      </c>
      <c r="B16116" s="13" t="n">
        <v>134</v>
      </c>
      <c r="C16116" s="13" t="n">
        <v>134</v>
      </c>
      <c r="D16116" s="14" t="n">
        <f aca="false">C16116/Summary!$B$4</f>
        <v>0.00893333333333333</v>
      </c>
      <c r="E16116" s="15" t="n">
        <v>0.285714285714286</v>
      </c>
      <c r="F16116" s="2" t="s">
        <v>44</v>
      </c>
      <c r="G16116" s="2" t="s">
        <v>53</v>
      </c>
      <c r="H16116" s="2" t="str">
        <f aca="false">IF(AND(E16116&gt;=0.4,E16116&lt;=0.6),"Yes","No")</f>
        <v>No</v>
      </c>
      <c r="I16116" s="2" t="str">
        <f aca="false">IF(AND(F16116="No",G16116="No",H16116="Yes"),"Yes","No")</f>
        <v>No</v>
      </c>
      <c r="J16116" s="2"/>
      <c r="K16116" s="2"/>
    </row>
    <row r="16117" customFormat="false" ht="15" hidden="false" customHeight="false" outlineLevel="0" collapsed="false">
      <c r="A16117" s="2" t="s">
        <v>21617</v>
      </c>
      <c r="B16117" s="13" t="n">
        <v>134</v>
      </c>
      <c r="C16117" s="13" t="n">
        <v>134</v>
      </c>
      <c r="D16117" s="14" t="n">
        <f aca="false">C16117/Summary!$B$4</f>
        <v>0.00893333333333333</v>
      </c>
      <c r="E16117" s="15" t="n">
        <v>0.714285714285714</v>
      </c>
      <c r="F16117" s="2" t="s">
        <v>53</v>
      </c>
      <c r="G16117" s="2" t="s">
        <v>44</v>
      </c>
      <c r="H16117" s="2" t="str">
        <f aca="false">IF(AND(E16117&gt;=0.4,E16117&lt;=0.6),"Yes","No")</f>
        <v>No</v>
      </c>
      <c r="I16117" s="2" t="str">
        <f aca="false">IF(AND(F16117="No",G16117="No",H16117="Yes"),"Yes","No")</f>
        <v>No</v>
      </c>
      <c r="J16117" s="2"/>
      <c r="K16117" s="2"/>
    </row>
    <row r="16118" customFormat="false" ht="15" hidden="false" customHeight="false" outlineLevel="0" collapsed="false">
      <c r="A16118" s="2" t="s">
        <v>21618</v>
      </c>
      <c r="B16118" s="13" t="n">
        <v>134</v>
      </c>
      <c r="C16118" s="13" t="n">
        <v>131</v>
      </c>
      <c r="D16118" s="14" t="n">
        <f aca="false">C16118/Summary!$B$4</f>
        <v>0.00873333333333333</v>
      </c>
      <c r="E16118" s="15" t="n">
        <v>0.428571428571429</v>
      </c>
      <c r="F16118" s="2" t="s">
        <v>53</v>
      </c>
      <c r="G16118" s="2" t="s">
        <v>44</v>
      </c>
      <c r="H16118" s="2" t="str">
        <f aca="false">IF(AND(E16118&gt;=0.4,E16118&lt;=0.6),"Yes","No")</f>
        <v>Yes</v>
      </c>
      <c r="I16118" s="2" t="str">
        <f aca="false">IF(AND(F16118="No",G16118="No",H16118="Yes"),"Yes","No")</f>
        <v>No</v>
      </c>
      <c r="J16118" s="2"/>
      <c r="K16118" s="2"/>
    </row>
    <row r="16119" customFormat="false" ht="15" hidden="false" customHeight="false" outlineLevel="0" collapsed="false">
      <c r="A16119" s="2" t="s">
        <v>21619</v>
      </c>
      <c r="B16119" s="13" t="n">
        <v>134</v>
      </c>
      <c r="C16119" s="13" t="n">
        <v>134</v>
      </c>
      <c r="D16119" s="14" t="n">
        <f aca="false">C16119/Summary!$B$4</f>
        <v>0.00893333333333333</v>
      </c>
      <c r="E16119" s="15" t="n">
        <v>0.285714285714286</v>
      </c>
      <c r="F16119" s="2" t="s">
        <v>53</v>
      </c>
      <c r="G16119" s="2" t="s">
        <v>44</v>
      </c>
      <c r="H16119" s="2" t="str">
        <f aca="false">IF(AND(E16119&gt;=0.4,E16119&lt;=0.6),"Yes","No")</f>
        <v>No</v>
      </c>
      <c r="I16119" s="2" t="str">
        <f aca="false">IF(AND(F16119="No",G16119="No",H16119="Yes"),"Yes","No")</f>
        <v>No</v>
      </c>
      <c r="J16119" s="2"/>
      <c r="K16119" s="2"/>
    </row>
    <row r="16120" customFormat="false" ht="15" hidden="false" customHeight="false" outlineLevel="0" collapsed="false">
      <c r="A16120" s="2" t="s">
        <v>21620</v>
      </c>
      <c r="B16120" s="13" t="n">
        <v>134</v>
      </c>
      <c r="C16120" s="13" t="n">
        <v>134</v>
      </c>
      <c r="D16120" s="14" t="n">
        <f aca="false">C16120/Summary!$B$4</f>
        <v>0.00893333333333333</v>
      </c>
      <c r="E16120" s="15" t="n">
        <v>0.714285714285714</v>
      </c>
      <c r="F16120" s="2" t="s">
        <v>53</v>
      </c>
      <c r="G16120" s="2" t="s">
        <v>44</v>
      </c>
      <c r="H16120" s="2" t="str">
        <f aca="false">IF(AND(E16120&gt;=0.4,E16120&lt;=0.6),"Yes","No")</f>
        <v>No</v>
      </c>
      <c r="I16120" s="2" t="str">
        <f aca="false">IF(AND(F16120="No",G16120="No",H16120="Yes"),"Yes","No")</f>
        <v>No</v>
      </c>
      <c r="J16120" s="2"/>
      <c r="K16120" s="2"/>
    </row>
    <row r="16121" customFormat="false" ht="15" hidden="false" customHeight="false" outlineLevel="0" collapsed="false">
      <c r="A16121" s="2" t="s">
        <v>21621</v>
      </c>
      <c r="B16121" s="13" t="n">
        <v>134</v>
      </c>
      <c r="C16121" s="13" t="n">
        <v>133</v>
      </c>
      <c r="D16121" s="14" t="n">
        <f aca="false">C16121/Summary!$B$4</f>
        <v>0.00886666666666667</v>
      </c>
      <c r="E16121" s="15" t="n">
        <v>0.428571428571429</v>
      </c>
      <c r="F16121" s="2" t="s">
        <v>53</v>
      </c>
      <c r="G16121" s="2" t="s">
        <v>53</v>
      </c>
      <c r="H16121" s="2" t="str">
        <f aca="false">IF(AND(E16121&gt;=0.4,E16121&lt;=0.6),"Yes","No")</f>
        <v>Yes</v>
      </c>
      <c r="I16121" s="2" t="str">
        <f aca="false">IF(AND(F16121="No",G16121="No",H16121="Yes"),"Yes","No")</f>
        <v>No</v>
      </c>
      <c r="J16121" s="2"/>
      <c r="K16121" s="2"/>
    </row>
    <row r="16122" customFormat="false" ht="15" hidden="false" customHeight="false" outlineLevel="0" collapsed="false">
      <c r="A16122" s="2" t="s">
        <v>21622</v>
      </c>
      <c r="B16122" s="13" t="n">
        <v>134</v>
      </c>
      <c r="C16122" s="13" t="n">
        <v>134</v>
      </c>
      <c r="D16122" s="14" t="n">
        <f aca="false">C16122/Summary!$B$4</f>
        <v>0.00893333333333333</v>
      </c>
      <c r="E16122" s="15" t="n">
        <v>0.285714285714286</v>
      </c>
      <c r="F16122" s="2" t="s">
        <v>53</v>
      </c>
      <c r="G16122" s="2" t="s">
        <v>44</v>
      </c>
      <c r="H16122" s="2" t="str">
        <f aca="false">IF(AND(E16122&gt;=0.4,E16122&lt;=0.6),"Yes","No")</f>
        <v>No</v>
      </c>
      <c r="I16122" s="2" t="str">
        <f aca="false">IF(AND(F16122="No",G16122="No",H16122="Yes"),"Yes","No")</f>
        <v>No</v>
      </c>
      <c r="J16122" s="2"/>
      <c r="K16122" s="2"/>
    </row>
    <row r="16123" customFormat="false" ht="15" hidden="false" customHeight="false" outlineLevel="0" collapsed="false">
      <c r="A16123" s="2" t="s">
        <v>21623</v>
      </c>
      <c r="B16123" s="13" t="n">
        <v>134</v>
      </c>
      <c r="C16123" s="13" t="n">
        <v>134</v>
      </c>
      <c r="D16123" s="14" t="n">
        <f aca="false">C16123/Summary!$B$4</f>
        <v>0.00893333333333333</v>
      </c>
      <c r="E16123" s="15" t="n">
        <v>0.142857142857143</v>
      </c>
      <c r="F16123" s="2" t="s">
        <v>53</v>
      </c>
      <c r="G16123" s="2" t="s">
        <v>53</v>
      </c>
      <c r="H16123" s="2" t="str">
        <f aca="false">IF(AND(E16123&gt;=0.4,E16123&lt;=0.6),"Yes","No")</f>
        <v>No</v>
      </c>
      <c r="I16123" s="2" t="str">
        <f aca="false">IF(AND(F16123="No",G16123="No",H16123="Yes"),"Yes","No")</f>
        <v>No</v>
      </c>
      <c r="J16123" s="2"/>
      <c r="K16123" s="2"/>
    </row>
    <row r="16124" customFormat="false" ht="15" hidden="false" customHeight="false" outlineLevel="0" collapsed="false">
      <c r="A16124" s="2" t="s">
        <v>21624</v>
      </c>
      <c r="B16124" s="13" t="n">
        <v>135</v>
      </c>
      <c r="C16124" s="13" t="n">
        <v>135</v>
      </c>
      <c r="D16124" s="14" t="n">
        <f aca="false">C16124/Summary!$B$4</f>
        <v>0.009</v>
      </c>
      <c r="E16124" s="15" t="n">
        <v>0.285714285714286</v>
      </c>
      <c r="F16124" s="2" t="s">
        <v>53</v>
      </c>
      <c r="G16124" s="2" t="s">
        <v>44</v>
      </c>
      <c r="H16124" s="2" t="str">
        <f aca="false">IF(AND(E16124&gt;=0.4,E16124&lt;=0.6),"Yes","No")</f>
        <v>No</v>
      </c>
      <c r="I16124" s="2" t="str">
        <f aca="false">IF(AND(F16124="No",G16124="No",H16124="Yes"),"Yes","No")</f>
        <v>No</v>
      </c>
      <c r="J16124" s="2"/>
      <c r="K16124" s="2"/>
    </row>
    <row r="16125" customFormat="false" ht="15" hidden="false" customHeight="false" outlineLevel="0" collapsed="false">
      <c r="A16125" s="2" t="s">
        <v>21625</v>
      </c>
      <c r="B16125" s="13" t="n">
        <v>135</v>
      </c>
      <c r="C16125" s="13" t="n">
        <v>134</v>
      </c>
      <c r="D16125" s="14" t="n">
        <f aca="false">C16125/Summary!$B$4</f>
        <v>0.00893333333333333</v>
      </c>
      <c r="E16125" s="15" t="n">
        <v>0.285714285714286</v>
      </c>
      <c r="F16125" s="2" t="s">
        <v>53</v>
      </c>
      <c r="G16125" s="2" t="s">
        <v>44</v>
      </c>
      <c r="H16125" s="2" t="str">
        <f aca="false">IF(AND(E16125&gt;=0.4,E16125&lt;=0.6),"Yes","No")</f>
        <v>No</v>
      </c>
      <c r="I16125" s="2" t="str">
        <f aca="false">IF(AND(F16125="No",G16125="No",H16125="Yes"),"Yes","No")</f>
        <v>No</v>
      </c>
      <c r="J16125" s="2"/>
      <c r="K16125" s="2"/>
    </row>
    <row r="16126" customFormat="false" ht="15" hidden="false" customHeight="false" outlineLevel="0" collapsed="false">
      <c r="A16126" s="2" t="s">
        <v>21626</v>
      </c>
      <c r="B16126" s="13" t="n">
        <v>135</v>
      </c>
      <c r="C16126" s="13" t="n">
        <v>135</v>
      </c>
      <c r="D16126" s="14" t="n">
        <f aca="false">C16126/Summary!$B$4</f>
        <v>0.009</v>
      </c>
      <c r="E16126" s="15" t="n">
        <v>0.571428571428571</v>
      </c>
      <c r="F16126" s="2" t="s">
        <v>53</v>
      </c>
      <c r="G16126" s="2" t="s">
        <v>44</v>
      </c>
      <c r="H16126" s="2" t="str">
        <f aca="false">IF(AND(E16126&gt;=0.4,E16126&lt;=0.6),"Yes","No")</f>
        <v>Yes</v>
      </c>
      <c r="I16126" s="2" t="str">
        <f aca="false">IF(AND(F16126="No",G16126="No",H16126="Yes"),"Yes","No")</f>
        <v>No</v>
      </c>
      <c r="J16126" s="2"/>
      <c r="K16126" s="2"/>
    </row>
    <row r="16127" customFormat="false" ht="15" hidden="false" customHeight="false" outlineLevel="0" collapsed="false">
      <c r="A16127" s="2" t="s">
        <v>21627</v>
      </c>
      <c r="B16127" s="13" t="n">
        <v>135</v>
      </c>
      <c r="C16127" s="13" t="n">
        <v>133</v>
      </c>
      <c r="D16127" s="14" t="n">
        <f aca="false">C16127/Summary!$B$4</f>
        <v>0.00886666666666667</v>
      </c>
      <c r="E16127" s="15" t="n">
        <v>0.428571428571429</v>
      </c>
      <c r="F16127" s="2" t="s">
        <v>53</v>
      </c>
      <c r="G16127" s="2" t="s">
        <v>44</v>
      </c>
      <c r="H16127" s="2" t="str">
        <f aca="false">IF(AND(E16127&gt;=0.4,E16127&lt;=0.6),"Yes","No")</f>
        <v>Yes</v>
      </c>
      <c r="I16127" s="2" t="str">
        <f aca="false">IF(AND(F16127="No",G16127="No",H16127="Yes"),"Yes","No")</f>
        <v>No</v>
      </c>
      <c r="J16127" s="2"/>
      <c r="K16127" s="2"/>
    </row>
    <row r="16128" customFormat="false" ht="15" hidden="false" customHeight="false" outlineLevel="0" collapsed="false">
      <c r="A16128" s="2" t="s">
        <v>21628</v>
      </c>
      <c r="B16128" s="13" t="n">
        <v>135</v>
      </c>
      <c r="C16128" s="13" t="n">
        <v>135</v>
      </c>
      <c r="D16128" s="14" t="n">
        <f aca="false">C16128/Summary!$B$4</f>
        <v>0.009</v>
      </c>
      <c r="E16128" s="15" t="n">
        <v>0.428571428571429</v>
      </c>
      <c r="F16128" s="2" t="s">
        <v>53</v>
      </c>
      <c r="G16128" s="2" t="s">
        <v>44</v>
      </c>
      <c r="H16128" s="2" t="str">
        <f aca="false">IF(AND(E16128&gt;=0.4,E16128&lt;=0.6),"Yes","No")</f>
        <v>Yes</v>
      </c>
      <c r="I16128" s="2" t="str">
        <f aca="false">IF(AND(F16128="No",G16128="No",H16128="Yes"),"Yes","No")</f>
        <v>No</v>
      </c>
      <c r="J16128" s="2"/>
      <c r="K16128" s="2"/>
    </row>
    <row r="16129" customFormat="false" ht="15" hidden="false" customHeight="false" outlineLevel="0" collapsed="false">
      <c r="A16129" s="2" t="s">
        <v>21629</v>
      </c>
      <c r="B16129" s="13" t="n">
        <v>135</v>
      </c>
      <c r="C16129" s="13" t="n">
        <v>135</v>
      </c>
      <c r="D16129" s="14" t="n">
        <f aca="false">C16129/Summary!$B$4</f>
        <v>0.009</v>
      </c>
      <c r="E16129" s="15" t="n">
        <v>0.285714285714286</v>
      </c>
      <c r="F16129" s="2" t="s">
        <v>53</v>
      </c>
      <c r="G16129" s="2" t="s">
        <v>44</v>
      </c>
      <c r="H16129" s="2" t="str">
        <f aca="false">IF(AND(E16129&gt;=0.4,E16129&lt;=0.6),"Yes","No")</f>
        <v>No</v>
      </c>
      <c r="I16129" s="2" t="str">
        <f aca="false">IF(AND(F16129="No",G16129="No",H16129="Yes"),"Yes","No")</f>
        <v>No</v>
      </c>
      <c r="J16129" s="2"/>
      <c r="K16129" s="2"/>
    </row>
    <row r="16130" customFormat="false" ht="15" hidden="false" customHeight="false" outlineLevel="0" collapsed="false">
      <c r="A16130" s="2" t="s">
        <v>21630</v>
      </c>
      <c r="B16130" s="13" t="n">
        <v>135</v>
      </c>
      <c r="C16130" s="13" t="n">
        <v>135</v>
      </c>
      <c r="D16130" s="14" t="n">
        <f aca="false">C16130/Summary!$B$4</f>
        <v>0.009</v>
      </c>
      <c r="E16130" s="15" t="n">
        <v>0.285714285714286</v>
      </c>
      <c r="F16130" s="2" t="s">
        <v>53</v>
      </c>
      <c r="G16130" s="2" t="s">
        <v>44</v>
      </c>
      <c r="H16130" s="2" t="str">
        <f aca="false">IF(AND(E16130&gt;=0.4,E16130&lt;=0.6),"Yes","No")</f>
        <v>No</v>
      </c>
      <c r="I16130" s="2" t="str">
        <f aca="false">IF(AND(F16130="No",G16130="No",H16130="Yes"),"Yes","No")</f>
        <v>No</v>
      </c>
      <c r="J16130" s="2"/>
      <c r="K16130" s="2"/>
    </row>
    <row r="16131" customFormat="false" ht="15" hidden="false" customHeight="false" outlineLevel="0" collapsed="false">
      <c r="A16131" s="2" t="s">
        <v>21631</v>
      </c>
      <c r="B16131" s="13" t="n">
        <v>135</v>
      </c>
      <c r="C16131" s="13" t="n">
        <v>133</v>
      </c>
      <c r="D16131" s="14" t="n">
        <f aca="false">C16131/Summary!$B$4</f>
        <v>0.00886666666666667</v>
      </c>
      <c r="E16131" s="15" t="n">
        <v>0.285714285714286</v>
      </c>
      <c r="F16131" s="2" t="s">
        <v>53</v>
      </c>
      <c r="G16131" s="2" t="s">
        <v>53</v>
      </c>
      <c r="H16131" s="2" t="str">
        <f aca="false">IF(AND(E16131&gt;=0.4,E16131&lt;=0.6),"Yes","No")</f>
        <v>No</v>
      </c>
      <c r="I16131" s="2" t="str">
        <f aca="false">IF(AND(F16131="No",G16131="No",H16131="Yes"),"Yes","No")</f>
        <v>No</v>
      </c>
      <c r="J16131" s="2"/>
      <c r="K16131" s="2"/>
    </row>
    <row r="16132" customFormat="false" ht="15" hidden="false" customHeight="false" outlineLevel="0" collapsed="false">
      <c r="A16132" s="2" t="s">
        <v>21632</v>
      </c>
      <c r="B16132" s="13" t="n">
        <v>135</v>
      </c>
      <c r="C16132" s="13" t="n">
        <v>134</v>
      </c>
      <c r="D16132" s="14" t="n">
        <f aca="false">C16132/Summary!$B$4</f>
        <v>0.00893333333333333</v>
      </c>
      <c r="E16132" s="15" t="n">
        <v>0.714285714285714</v>
      </c>
      <c r="F16132" s="2" t="s">
        <v>53</v>
      </c>
      <c r="G16132" s="2" t="s">
        <v>44</v>
      </c>
      <c r="H16132" s="2" t="str">
        <f aca="false">IF(AND(E16132&gt;=0.4,E16132&lt;=0.6),"Yes","No")</f>
        <v>No</v>
      </c>
      <c r="I16132" s="2" t="str">
        <f aca="false">IF(AND(F16132="No",G16132="No",H16132="Yes"),"Yes","No")</f>
        <v>No</v>
      </c>
      <c r="J16132" s="2"/>
      <c r="K16132" s="2"/>
    </row>
    <row r="16133" customFormat="false" ht="15" hidden="false" customHeight="false" outlineLevel="0" collapsed="false">
      <c r="A16133" s="2" t="s">
        <v>21633</v>
      </c>
      <c r="B16133" s="13" t="n">
        <v>135</v>
      </c>
      <c r="C16133" s="13" t="n">
        <v>135</v>
      </c>
      <c r="D16133" s="14" t="n">
        <f aca="false">C16133/Summary!$B$4</f>
        <v>0.009</v>
      </c>
      <c r="E16133" s="15" t="n">
        <v>0.428571428571429</v>
      </c>
      <c r="F16133" s="2" t="s">
        <v>44</v>
      </c>
      <c r="G16133" s="2" t="s">
        <v>53</v>
      </c>
      <c r="H16133" s="2" t="str">
        <f aca="false">IF(AND(E16133&gt;=0.4,E16133&lt;=0.6),"Yes","No")</f>
        <v>Yes</v>
      </c>
      <c r="I16133" s="2" t="str">
        <f aca="false">IF(AND(F16133="No",G16133="No",H16133="Yes"),"Yes","No")</f>
        <v>No</v>
      </c>
      <c r="J16133" s="2"/>
      <c r="K16133" s="2"/>
    </row>
    <row r="16134" customFormat="false" ht="15" hidden="false" customHeight="false" outlineLevel="0" collapsed="false">
      <c r="A16134" s="2" t="s">
        <v>21634</v>
      </c>
      <c r="B16134" s="13" t="n">
        <v>135</v>
      </c>
      <c r="C16134" s="13" t="n">
        <v>135</v>
      </c>
      <c r="D16134" s="14" t="n">
        <f aca="false">C16134/Summary!$B$4</f>
        <v>0.009</v>
      </c>
      <c r="E16134" s="15" t="n">
        <v>0.428571428571429</v>
      </c>
      <c r="F16134" s="2" t="s">
        <v>53</v>
      </c>
      <c r="G16134" s="2" t="s">
        <v>44</v>
      </c>
      <c r="H16134" s="2" t="str">
        <f aca="false">IF(AND(E16134&gt;=0.4,E16134&lt;=0.6),"Yes","No")</f>
        <v>Yes</v>
      </c>
      <c r="I16134" s="2" t="str">
        <f aca="false">IF(AND(F16134="No",G16134="No",H16134="Yes"),"Yes","No")</f>
        <v>No</v>
      </c>
      <c r="J16134" s="2"/>
      <c r="K16134" s="2"/>
    </row>
    <row r="16135" customFormat="false" ht="15" hidden="false" customHeight="false" outlineLevel="0" collapsed="false">
      <c r="A16135" s="2" t="s">
        <v>21635</v>
      </c>
      <c r="B16135" s="13" t="n">
        <v>135</v>
      </c>
      <c r="C16135" s="13" t="n">
        <v>134</v>
      </c>
      <c r="D16135" s="14" t="n">
        <f aca="false">C16135/Summary!$B$4</f>
        <v>0.00893333333333333</v>
      </c>
      <c r="E16135" s="15" t="n">
        <v>0.285714285714286</v>
      </c>
      <c r="F16135" s="2" t="s">
        <v>53</v>
      </c>
      <c r="G16135" s="2" t="s">
        <v>44</v>
      </c>
      <c r="H16135" s="2" t="str">
        <f aca="false">IF(AND(E16135&gt;=0.4,E16135&lt;=0.6),"Yes","No")</f>
        <v>No</v>
      </c>
      <c r="I16135" s="2" t="str">
        <f aca="false">IF(AND(F16135="No",G16135="No",H16135="Yes"),"Yes","No")</f>
        <v>No</v>
      </c>
      <c r="J16135" s="2"/>
      <c r="K16135" s="2"/>
    </row>
    <row r="16136" customFormat="false" ht="15" hidden="false" customHeight="false" outlineLevel="0" collapsed="false">
      <c r="A16136" s="2" t="s">
        <v>21636</v>
      </c>
      <c r="B16136" s="13" t="n">
        <v>135</v>
      </c>
      <c r="C16136" s="13" t="n">
        <v>135</v>
      </c>
      <c r="D16136" s="14" t="n">
        <f aca="false">C16136/Summary!$B$4</f>
        <v>0.009</v>
      </c>
      <c r="E16136" s="15" t="n">
        <v>0.571428571428571</v>
      </c>
      <c r="F16136" s="2" t="s">
        <v>53</v>
      </c>
      <c r="G16136" s="2" t="s">
        <v>44</v>
      </c>
      <c r="H16136" s="2" t="str">
        <f aca="false">IF(AND(E16136&gt;=0.4,E16136&lt;=0.6),"Yes","No")</f>
        <v>Yes</v>
      </c>
      <c r="I16136" s="2" t="str">
        <f aca="false">IF(AND(F16136="No",G16136="No",H16136="Yes"),"Yes","No")</f>
        <v>No</v>
      </c>
      <c r="J16136" s="2"/>
      <c r="K16136" s="2"/>
    </row>
    <row r="16137" customFormat="false" ht="15" hidden="false" customHeight="false" outlineLevel="0" collapsed="false">
      <c r="A16137" s="2" t="s">
        <v>21637</v>
      </c>
      <c r="B16137" s="13" t="n">
        <v>135</v>
      </c>
      <c r="C16137" s="13" t="n">
        <v>133</v>
      </c>
      <c r="D16137" s="14" t="n">
        <f aca="false">C16137/Summary!$B$4</f>
        <v>0.00886666666666667</v>
      </c>
      <c r="E16137" s="15" t="n">
        <v>0.714285714285714</v>
      </c>
      <c r="F16137" s="2" t="s">
        <v>53</v>
      </c>
      <c r="G16137" s="2" t="s">
        <v>44</v>
      </c>
      <c r="H16137" s="2" t="str">
        <f aca="false">IF(AND(E16137&gt;=0.4,E16137&lt;=0.6),"Yes","No")</f>
        <v>No</v>
      </c>
      <c r="I16137" s="2" t="str">
        <f aca="false">IF(AND(F16137="No",G16137="No",H16137="Yes"),"Yes","No")</f>
        <v>No</v>
      </c>
      <c r="J16137" s="2"/>
      <c r="K16137" s="2"/>
    </row>
    <row r="16138" customFormat="false" ht="15" hidden="false" customHeight="false" outlineLevel="0" collapsed="false">
      <c r="A16138" s="2" t="s">
        <v>21638</v>
      </c>
      <c r="B16138" s="13" t="n">
        <v>135</v>
      </c>
      <c r="C16138" s="13" t="n">
        <v>134</v>
      </c>
      <c r="D16138" s="14" t="n">
        <f aca="false">C16138/Summary!$B$4</f>
        <v>0.00893333333333333</v>
      </c>
      <c r="E16138" s="15" t="n">
        <v>0.142857142857143</v>
      </c>
      <c r="F16138" s="2" t="s">
        <v>44</v>
      </c>
      <c r="G16138" s="2" t="s">
        <v>53</v>
      </c>
      <c r="H16138" s="2" t="str">
        <f aca="false">IF(AND(E16138&gt;=0.4,E16138&lt;=0.6),"Yes","No")</f>
        <v>No</v>
      </c>
      <c r="I16138" s="2" t="str">
        <f aca="false">IF(AND(F16138="No",G16138="No",H16138="Yes"),"Yes","No")</f>
        <v>No</v>
      </c>
      <c r="J16138" s="2"/>
      <c r="K16138" s="2"/>
    </row>
    <row r="16139" customFormat="false" ht="15" hidden="false" customHeight="false" outlineLevel="0" collapsed="false">
      <c r="A16139" s="2" t="s">
        <v>21639</v>
      </c>
      <c r="B16139" s="13" t="n">
        <v>135</v>
      </c>
      <c r="C16139" s="13" t="n">
        <v>135</v>
      </c>
      <c r="D16139" s="14" t="n">
        <f aca="false">C16139/Summary!$B$4</f>
        <v>0.009</v>
      </c>
      <c r="E16139" s="15" t="n">
        <v>0.428571428571429</v>
      </c>
      <c r="F16139" s="2" t="s">
        <v>53</v>
      </c>
      <c r="G16139" s="2" t="s">
        <v>44</v>
      </c>
      <c r="H16139" s="2" t="str">
        <f aca="false">IF(AND(E16139&gt;=0.4,E16139&lt;=0.6),"Yes","No")</f>
        <v>Yes</v>
      </c>
      <c r="I16139" s="2" t="str">
        <f aca="false">IF(AND(F16139="No",G16139="No",H16139="Yes"),"Yes","No")</f>
        <v>No</v>
      </c>
      <c r="J16139" s="2"/>
      <c r="K16139" s="2"/>
    </row>
    <row r="16140" customFormat="false" ht="15" hidden="false" customHeight="false" outlineLevel="0" collapsed="false">
      <c r="A16140" s="2" t="s">
        <v>21640</v>
      </c>
      <c r="B16140" s="13" t="n">
        <v>135</v>
      </c>
      <c r="C16140" s="13" t="n">
        <v>134</v>
      </c>
      <c r="D16140" s="14" t="n">
        <f aca="false">C16140/Summary!$B$4</f>
        <v>0.00893333333333333</v>
      </c>
      <c r="E16140" s="15" t="n">
        <v>0.285714285714286</v>
      </c>
      <c r="F16140" s="2" t="s">
        <v>53</v>
      </c>
      <c r="G16140" s="2" t="s">
        <v>44</v>
      </c>
      <c r="H16140" s="2" t="str">
        <f aca="false">IF(AND(E16140&gt;=0.4,E16140&lt;=0.6),"Yes","No")</f>
        <v>No</v>
      </c>
      <c r="I16140" s="2" t="str">
        <f aca="false">IF(AND(F16140="No",G16140="No",H16140="Yes"),"Yes","No")</f>
        <v>No</v>
      </c>
      <c r="J16140" s="2"/>
      <c r="K16140" s="2"/>
    </row>
    <row r="16141" customFormat="false" ht="15" hidden="false" customHeight="false" outlineLevel="0" collapsed="false">
      <c r="A16141" s="2" t="s">
        <v>21641</v>
      </c>
      <c r="B16141" s="13" t="n">
        <v>135</v>
      </c>
      <c r="C16141" s="13" t="n">
        <v>135</v>
      </c>
      <c r="D16141" s="14" t="n">
        <f aca="false">C16141/Summary!$B$4</f>
        <v>0.009</v>
      </c>
      <c r="E16141" s="15" t="n">
        <v>0.142857142857143</v>
      </c>
      <c r="F16141" s="2" t="s">
        <v>53</v>
      </c>
      <c r="G16141" s="2" t="s">
        <v>44</v>
      </c>
      <c r="H16141" s="2" t="str">
        <f aca="false">IF(AND(E16141&gt;=0.4,E16141&lt;=0.6),"Yes","No")</f>
        <v>No</v>
      </c>
      <c r="I16141" s="2" t="str">
        <f aca="false">IF(AND(F16141="No",G16141="No",H16141="Yes"),"Yes","No")</f>
        <v>No</v>
      </c>
      <c r="J16141" s="2"/>
      <c r="K16141" s="2"/>
    </row>
    <row r="16142" customFormat="false" ht="15" hidden="false" customHeight="false" outlineLevel="0" collapsed="false">
      <c r="A16142" s="2" t="s">
        <v>21642</v>
      </c>
      <c r="B16142" s="13" t="n">
        <v>135</v>
      </c>
      <c r="C16142" s="13" t="n">
        <v>135</v>
      </c>
      <c r="D16142" s="14" t="n">
        <f aca="false">C16142/Summary!$B$4</f>
        <v>0.009</v>
      </c>
      <c r="E16142" s="15" t="n">
        <v>0.571428571428571</v>
      </c>
      <c r="F16142" s="2" t="s">
        <v>53</v>
      </c>
      <c r="G16142" s="2" t="s">
        <v>53</v>
      </c>
      <c r="H16142" s="2" t="str">
        <f aca="false">IF(AND(E16142&gt;=0.4,E16142&lt;=0.6),"Yes","No")</f>
        <v>Yes</v>
      </c>
      <c r="I16142" s="2" t="str">
        <f aca="false">IF(AND(F16142="No",G16142="No",H16142="Yes"),"Yes","No")</f>
        <v>No</v>
      </c>
      <c r="J16142" s="2"/>
      <c r="K16142" s="2"/>
    </row>
    <row r="16143" customFormat="false" ht="15" hidden="false" customHeight="false" outlineLevel="0" collapsed="false">
      <c r="A16143" s="2" t="s">
        <v>21643</v>
      </c>
      <c r="B16143" s="13" t="n">
        <v>135</v>
      </c>
      <c r="C16143" s="13" t="n">
        <v>135</v>
      </c>
      <c r="D16143" s="14" t="n">
        <f aca="false">C16143/Summary!$B$4</f>
        <v>0.009</v>
      </c>
      <c r="E16143" s="15" t="n">
        <v>0.428571428571429</v>
      </c>
      <c r="F16143" s="2" t="s">
        <v>53</v>
      </c>
      <c r="G16143" s="2" t="s">
        <v>44</v>
      </c>
      <c r="H16143" s="2" t="str">
        <f aca="false">IF(AND(E16143&gt;=0.4,E16143&lt;=0.6),"Yes","No")</f>
        <v>Yes</v>
      </c>
      <c r="I16143" s="2" t="str">
        <f aca="false">IF(AND(F16143="No",G16143="No",H16143="Yes"),"Yes","No")</f>
        <v>No</v>
      </c>
      <c r="J16143" s="2"/>
      <c r="K16143" s="2"/>
    </row>
    <row r="16144" customFormat="false" ht="15" hidden="false" customHeight="false" outlineLevel="0" collapsed="false">
      <c r="A16144" s="2" t="s">
        <v>21644</v>
      </c>
      <c r="B16144" s="13" t="n">
        <v>135</v>
      </c>
      <c r="C16144" s="13" t="n">
        <v>135</v>
      </c>
      <c r="D16144" s="14" t="n">
        <f aca="false">C16144/Summary!$B$4</f>
        <v>0.009</v>
      </c>
      <c r="E16144" s="15" t="n">
        <v>0.428571428571429</v>
      </c>
      <c r="F16144" s="2" t="s">
        <v>53</v>
      </c>
      <c r="G16144" s="2" t="s">
        <v>44</v>
      </c>
      <c r="H16144" s="2" t="str">
        <f aca="false">IF(AND(E16144&gt;=0.4,E16144&lt;=0.6),"Yes","No")</f>
        <v>Yes</v>
      </c>
      <c r="I16144" s="2" t="str">
        <f aca="false">IF(AND(F16144="No",G16144="No",H16144="Yes"),"Yes","No")</f>
        <v>No</v>
      </c>
      <c r="J16144" s="2"/>
      <c r="K16144" s="2"/>
    </row>
    <row r="16145" customFormat="false" ht="15" hidden="false" customHeight="false" outlineLevel="0" collapsed="false">
      <c r="A16145" s="2" t="s">
        <v>21645</v>
      </c>
      <c r="B16145" s="13" t="n">
        <v>135</v>
      </c>
      <c r="C16145" s="13" t="n">
        <v>134</v>
      </c>
      <c r="D16145" s="14" t="n">
        <f aca="false">C16145/Summary!$B$4</f>
        <v>0.00893333333333333</v>
      </c>
      <c r="E16145" s="15" t="n">
        <v>0.571428571428571</v>
      </c>
      <c r="F16145" s="2" t="s">
        <v>53</v>
      </c>
      <c r="G16145" s="2" t="s">
        <v>53</v>
      </c>
      <c r="H16145" s="2" t="str">
        <f aca="false">IF(AND(E16145&gt;=0.4,E16145&lt;=0.6),"Yes","No")</f>
        <v>Yes</v>
      </c>
      <c r="I16145" s="2" t="str">
        <f aca="false">IF(AND(F16145="No",G16145="No",H16145="Yes"),"Yes","No")</f>
        <v>No</v>
      </c>
      <c r="J16145" s="2"/>
      <c r="K16145" s="2"/>
    </row>
    <row r="16146" customFormat="false" ht="15" hidden="false" customHeight="false" outlineLevel="0" collapsed="false">
      <c r="A16146" s="2" t="s">
        <v>21646</v>
      </c>
      <c r="B16146" s="13" t="n">
        <v>135</v>
      </c>
      <c r="C16146" s="13" t="n">
        <v>135</v>
      </c>
      <c r="D16146" s="14" t="n">
        <f aca="false">C16146/Summary!$B$4</f>
        <v>0.009</v>
      </c>
      <c r="E16146" s="15" t="n">
        <v>0.571428571428571</v>
      </c>
      <c r="F16146" s="2" t="s">
        <v>53</v>
      </c>
      <c r="G16146" s="2" t="s">
        <v>44</v>
      </c>
      <c r="H16146" s="2" t="str">
        <f aca="false">IF(AND(E16146&gt;=0.4,E16146&lt;=0.6),"Yes","No")</f>
        <v>Yes</v>
      </c>
      <c r="I16146" s="2" t="str">
        <f aca="false">IF(AND(F16146="No",G16146="No",H16146="Yes"),"Yes","No")</f>
        <v>No</v>
      </c>
      <c r="J16146" s="2"/>
      <c r="K16146" s="2"/>
    </row>
    <row r="16147" customFormat="false" ht="15" hidden="false" customHeight="false" outlineLevel="0" collapsed="false">
      <c r="A16147" s="2" t="s">
        <v>21647</v>
      </c>
      <c r="B16147" s="13" t="n">
        <v>135</v>
      </c>
      <c r="C16147" s="13" t="n">
        <v>134</v>
      </c>
      <c r="D16147" s="14" t="n">
        <f aca="false">C16147/Summary!$B$4</f>
        <v>0.00893333333333333</v>
      </c>
      <c r="E16147" s="15" t="n">
        <v>0.857142857142857</v>
      </c>
      <c r="F16147" s="2" t="s">
        <v>53</v>
      </c>
      <c r="G16147" s="2" t="s">
        <v>44</v>
      </c>
      <c r="H16147" s="2" t="str">
        <f aca="false">IF(AND(E16147&gt;=0.4,E16147&lt;=0.6),"Yes","No")</f>
        <v>No</v>
      </c>
      <c r="I16147" s="2" t="str">
        <f aca="false">IF(AND(F16147="No",G16147="No",H16147="Yes"),"Yes","No")</f>
        <v>No</v>
      </c>
      <c r="J16147" s="2"/>
      <c r="K16147" s="2"/>
    </row>
    <row r="16148" customFormat="false" ht="15" hidden="false" customHeight="false" outlineLevel="0" collapsed="false">
      <c r="A16148" s="2" t="s">
        <v>21648</v>
      </c>
      <c r="B16148" s="13" t="n">
        <v>135</v>
      </c>
      <c r="C16148" s="13" t="n">
        <v>135</v>
      </c>
      <c r="D16148" s="14" t="n">
        <f aca="false">C16148/Summary!$B$4</f>
        <v>0.009</v>
      </c>
      <c r="E16148" s="15" t="n">
        <v>0.428571428571429</v>
      </c>
      <c r="F16148" s="2" t="s">
        <v>53</v>
      </c>
      <c r="G16148" s="2" t="s">
        <v>44</v>
      </c>
      <c r="H16148" s="2" t="str">
        <f aca="false">IF(AND(E16148&gt;=0.4,E16148&lt;=0.6),"Yes","No")</f>
        <v>Yes</v>
      </c>
      <c r="I16148" s="2" t="str">
        <f aca="false">IF(AND(F16148="No",G16148="No",H16148="Yes"),"Yes","No")</f>
        <v>No</v>
      </c>
      <c r="J16148" s="2"/>
      <c r="K16148" s="2"/>
    </row>
    <row r="16149" customFormat="false" ht="15" hidden="false" customHeight="false" outlineLevel="0" collapsed="false">
      <c r="A16149" s="2" t="s">
        <v>21649</v>
      </c>
      <c r="B16149" s="13" t="n">
        <v>135</v>
      </c>
      <c r="C16149" s="13" t="n">
        <v>135</v>
      </c>
      <c r="D16149" s="14" t="n">
        <f aca="false">C16149/Summary!$B$4</f>
        <v>0.009</v>
      </c>
      <c r="E16149" s="15" t="n">
        <v>0.857142857142857</v>
      </c>
      <c r="F16149" s="2" t="s">
        <v>44</v>
      </c>
      <c r="G16149" s="2" t="s">
        <v>53</v>
      </c>
      <c r="H16149" s="2" t="str">
        <f aca="false">IF(AND(E16149&gt;=0.4,E16149&lt;=0.6),"Yes","No")</f>
        <v>No</v>
      </c>
      <c r="I16149" s="2" t="str">
        <f aca="false">IF(AND(F16149="No",G16149="No",H16149="Yes"),"Yes","No")</f>
        <v>No</v>
      </c>
      <c r="J16149" s="2"/>
      <c r="K16149" s="2"/>
    </row>
    <row r="16150" customFormat="false" ht="15" hidden="false" customHeight="false" outlineLevel="0" collapsed="false">
      <c r="A16150" s="2" t="s">
        <v>21650</v>
      </c>
      <c r="B16150" s="13" t="n">
        <v>135</v>
      </c>
      <c r="C16150" s="13" t="n">
        <v>134</v>
      </c>
      <c r="D16150" s="14" t="n">
        <f aca="false">C16150/Summary!$B$4</f>
        <v>0.00893333333333333</v>
      </c>
      <c r="E16150" s="15" t="n">
        <v>0.857142857142857</v>
      </c>
      <c r="F16150" s="2" t="s">
        <v>53</v>
      </c>
      <c r="G16150" s="2" t="s">
        <v>53</v>
      </c>
      <c r="H16150" s="2" t="str">
        <f aca="false">IF(AND(E16150&gt;=0.4,E16150&lt;=0.6),"Yes","No")</f>
        <v>No</v>
      </c>
      <c r="I16150" s="2" t="str">
        <f aca="false">IF(AND(F16150="No",G16150="No",H16150="Yes"),"Yes","No")</f>
        <v>No</v>
      </c>
      <c r="J16150" s="2"/>
      <c r="K16150" s="2"/>
    </row>
    <row r="16151" customFormat="false" ht="15" hidden="false" customHeight="false" outlineLevel="0" collapsed="false">
      <c r="A16151" s="2" t="s">
        <v>21651</v>
      </c>
      <c r="B16151" s="13" t="n">
        <v>135</v>
      </c>
      <c r="C16151" s="13" t="n">
        <v>134</v>
      </c>
      <c r="D16151" s="14" t="n">
        <f aca="false">C16151/Summary!$B$4</f>
        <v>0.00893333333333333</v>
      </c>
      <c r="E16151" s="15" t="n">
        <v>0.714285714285714</v>
      </c>
      <c r="F16151" s="2" t="s">
        <v>53</v>
      </c>
      <c r="G16151" s="2" t="s">
        <v>44</v>
      </c>
      <c r="H16151" s="2" t="str">
        <f aca="false">IF(AND(E16151&gt;=0.4,E16151&lt;=0.6),"Yes","No")</f>
        <v>No</v>
      </c>
      <c r="I16151" s="2" t="str">
        <f aca="false">IF(AND(F16151="No",G16151="No",H16151="Yes"),"Yes","No")</f>
        <v>No</v>
      </c>
      <c r="J16151" s="2"/>
      <c r="K16151" s="2"/>
    </row>
    <row r="16152" customFormat="false" ht="15" hidden="false" customHeight="false" outlineLevel="0" collapsed="false">
      <c r="A16152" s="2" t="s">
        <v>21652</v>
      </c>
      <c r="B16152" s="13" t="n">
        <v>135</v>
      </c>
      <c r="C16152" s="13" t="n">
        <v>135</v>
      </c>
      <c r="D16152" s="14" t="n">
        <f aca="false">C16152/Summary!$B$4</f>
        <v>0.009</v>
      </c>
      <c r="E16152" s="15" t="n">
        <v>0.428571428571429</v>
      </c>
      <c r="F16152" s="2" t="s">
        <v>53</v>
      </c>
      <c r="G16152" s="2" t="s">
        <v>44</v>
      </c>
      <c r="H16152" s="2" t="str">
        <f aca="false">IF(AND(E16152&gt;=0.4,E16152&lt;=0.6),"Yes","No")</f>
        <v>Yes</v>
      </c>
      <c r="I16152" s="2" t="str">
        <f aca="false">IF(AND(F16152="No",G16152="No",H16152="Yes"),"Yes","No")</f>
        <v>No</v>
      </c>
      <c r="J16152" s="2"/>
      <c r="K16152" s="2"/>
    </row>
    <row r="16153" customFormat="false" ht="15" hidden="false" customHeight="false" outlineLevel="0" collapsed="false">
      <c r="A16153" s="2" t="s">
        <v>21653</v>
      </c>
      <c r="B16153" s="13" t="n">
        <v>135</v>
      </c>
      <c r="C16153" s="13" t="n">
        <v>135</v>
      </c>
      <c r="D16153" s="14" t="n">
        <f aca="false">C16153/Summary!$B$4</f>
        <v>0.009</v>
      </c>
      <c r="E16153" s="15" t="n">
        <v>0.571428571428571</v>
      </c>
      <c r="F16153" s="2" t="s">
        <v>53</v>
      </c>
      <c r="G16153" s="2" t="s">
        <v>44</v>
      </c>
      <c r="H16153" s="2" t="str">
        <f aca="false">IF(AND(E16153&gt;=0.4,E16153&lt;=0.6),"Yes","No")</f>
        <v>Yes</v>
      </c>
      <c r="I16153" s="2" t="str">
        <f aca="false">IF(AND(F16153="No",G16153="No",H16153="Yes"),"Yes","No")</f>
        <v>No</v>
      </c>
      <c r="J16153" s="2"/>
      <c r="K16153" s="2"/>
    </row>
    <row r="16154" customFormat="false" ht="15" hidden="false" customHeight="false" outlineLevel="0" collapsed="false">
      <c r="A16154" s="2" t="s">
        <v>21654</v>
      </c>
      <c r="B16154" s="13" t="n">
        <v>135</v>
      </c>
      <c r="C16154" s="13" t="n">
        <v>135</v>
      </c>
      <c r="D16154" s="14" t="n">
        <f aca="false">C16154/Summary!$B$4</f>
        <v>0.009</v>
      </c>
      <c r="E16154" s="15" t="n">
        <v>0.571428571428571</v>
      </c>
      <c r="F16154" s="2" t="s">
        <v>53</v>
      </c>
      <c r="G16154" s="2" t="s">
        <v>44</v>
      </c>
      <c r="H16154" s="2" t="str">
        <f aca="false">IF(AND(E16154&gt;=0.4,E16154&lt;=0.6),"Yes","No")</f>
        <v>Yes</v>
      </c>
      <c r="I16154" s="2" t="str">
        <f aca="false">IF(AND(F16154="No",G16154="No",H16154="Yes"),"Yes","No")</f>
        <v>No</v>
      </c>
      <c r="J16154" s="2"/>
      <c r="K16154" s="2"/>
    </row>
    <row r="16155" customFormat="false" ht="15" hidden="false" customHeight="false" outlineLevel="0" collapsed="false">
      <c r="A16155" s="2" t="s">
        <v>21655</v>
      </c>
      <c r="B16155" s="13" t="n">
        <v>135</v>
      </c>
      <c r="C16155" s="13" t="n">
        <v>133</v>
      </c>
      <c r="D16155" s="14" t="n">
        <f aca="false">C16155/Summary!$B$4</f>
        <v>0.00886666666666667</v>
      </c>
      <c r="E16155" s="15" t="n">
        <v>0.714285714285714</v>
      </c>
      <c r="F16155" s="2" t="s">
        <v>53</v>
      </c>
      <c r="G16155" s="2" t="s">
        <v>44</v>
      </c>
      <c r="H16155" s="2" t="str">
        <f aca="false">IF(AND(E16155&gt;=0.4,E16155&lt;=0.6),"Yes","No")</f>
        <v>No</v>
      </c>
      <c r="I16155" s="2" t="str">
        <f aca="false">IF(AND(F16155="No",G16155="No",H16155="Yes"),"Yes","No")</f>
        <v>No</v>
      </c>
      <c r="J16155" s="2"/>
      <c r="K16155" s="2"/>
    </row>
    <row r="16156" customFormat="false" ht="15" hidden="false" customHeight="false" outlineLevel="0" collapsed="false">
      <c r="A16156" s="2" t="s">
        <v>21656</v>
      </c>
      <c r="B16156" s="13" t="n">
        <v>135</v>
      </c>
      <c r="C16156" s="13" t="n">
        <v>135</v>
      </c>
      <c r="D16156" s="14" t="n">
        <f aca="false">C16156/Summary!$B$4</f>
        <v>0.009</v>
      </c>
      <c r="E16156" s="15" t="n">
        <v>0.285714285714286</v>
      </c>
      <c r="F16156" s="2" t="s">
        <v>53</v>
      </c>
      <c r="G16156" s="2" t="s">
        <v>44</v>
      </c>
      <c r="H16156" s="2" t="str">
        <f aca="false">IF(AND(E16156&gt;=0.4,E16156&lt;=0.6),"Yes","No")</f>
        <v>No</v>
      </c>
      <c r="I16156" s="2" t="str">
        <f aca="false">IF(AND(F16156="No",G16156="No",H16156="Yes"),"Yes","No")</f>
        <v>No</v>
      </c>
      <c r="J16156" s="2"/>
      <c r="K16156" s="2"/>
    </row>
    <row r="16157" customFormat="false" ht="15" hidden="false" customHeight="false" outlineLevel="0" collapsed="false">
      <c r="A16157" s="2" t="s">
        <v>21657</v>
      </c>
      <c r="B16157" s="13" t="n">
        <v>135</v>
      </c>
      <c r="C16157" s="13" t="n">
        <v>135</v>
      </c>
      <c r="D16157" s="14" t="n">
        <f aca="false">C16157/Summary!$B$4</f>
        <v>0.009</v>
      </c>
      <c r="E16157" s="15" t="n">
        <v>0.571428571428571</v>
      </c>
      <c r="F16157" s="2" t="s">
        <v>53</v>
      </c>
      <c r="G16157" s="2" t="s">
        <v>44</v>
      </c>
      <c r="H16157" s="2" t="str">
        <f aca="false">IF(AND(E16157&gt;=0.4,E16157&lt;=0.6),"Yes","No")</f>
        <v>Yes</v>
      </c>
      <c r="I16157" s="2" t="str">
        <f aca="false">IF(AND(F16157="No",G16157="No",H16157="Yes"),"Yes","No")</f>
        <v>No</v>
      </c>
      <c r="J16157" s="2"/>
      <c r="K16157" s="2"/>
    </row>
    <row r="16158" customFormat="false" ht="15" hidden="false" customHeight="false" outlineLevel="0" collapsed="false">
      <c r="A16158" s="2" t="s">
        <v>21658</v>
      </c>
      <c r="B16158" s="13" t="n">
        <v>135</v>
      </c>
      <c r="C16158" s="13" t="n">
        <v>135</v>
      </c>
      <c r="D16158" s="14" t="n">
        <f aca="false">C16158/Summary!$B$4</f>
        <v>0.009</v>
      </c>
      <c r="E16158" s="15" t="n">
        <v>0.571428571428571</v>
      </c>
      <c r="F16158" s="2" t="s">
        <v>53</v>
      </c>
      <c r="G16158" s="2" t="s">
        <v>44</v>
      </c>
      <c r="H16158" s="2" t="str">
        <f aca="false">IF(AND(E16158&gt;=0.4,E16158&lt;=0.6),"Yes","No")</f>
        <v>Yes</v>
      </c>
      <c r="I16158" s="2" t="str">
        <f aca="false">IF(AND(F16158="No",G16158="No",H16158="Yes"),"Yes","No")</f>
        <v>No</v>
      </c>
      <c r="J16158" s="2"/>
      <c r="K16158" s="2"/>
    </row>
    <row r="16159" customFormat="false" ht="15" hidden="false" customHeight="false" outlineLevel="0" collapsed="false">
      <c r="A16159" s="2" t="s">
        <v>21659</v>
      </c>
      <c r="B16159" s="13" t="n">
        <v>135</v>
      </c>
      <c r="C16159" s="13" t="n">
        <v>135</v>
      </c>
      <c r="D16159" s="14" t="n">
        <f aca="false">C16159/Summary!$B$4</f>
        <v>0.009</v>
      </c>
      <c r="E16159" s="15" t="n">
        <v>0.285714285714286</v>
      </c>
      <c r="F16159" s="2" t="s">
        <v>53</v>
      </c>
      <c r="G16159" s="2" t="s">
        <v>44</v>
      </c>
      <c r="H16159" s="2" t="str">
        <f aca="false">IF(AND(E16159&gt;=0.4,E16159&lt;=0.6),"Yes","No")</f>
        <v>No</v>
      </c>
      <c r="I16159" s="2" t="str">
        <f aca="false">IF(AND(F16159="No",G16159="No",H16159="Yes"),"Yes","No")</f>
        <v>No</v>
      </c>
      <c r="J16159" s="2"/>
      <c r="K16159" s="2"/>
    </row>
    <row r="16160" customFormat="false" ht="15" hidden="false" customHeight="false" outlineLevel="0" collapsed="false">
      <c r="A16160" s="2" t="s">
        <v>21660</v>
      </c>
      <c r="B16160" s="13" t="n">
        <v>135</v>
      </c>
      <c r="C16160" s="13" t="n">
        <v>132</v>
      </c>
      <c r="D16160" s="14" t="n">
        <f aca="false">C16160/Summary!$B$4</f>
        <v>0.0088</v>
      </c>
      <c r="E16160" s="15" t="n">
        <v>0.714285714285714</v>
      </c>
      <c r="F16160" s="2" t="s">
        <v>44</v>
      </c>
      <c r="G16160" s="2" t="s">
        <v>53</v>
      </c>
      <c r="H16160" s="2" t="str">
        <f aca="false">IF(AND(E16160&gt;=0.4,E16160&lt;=0.6),"Yes","No")</f>
        <v>No</v>
      </c>
      <c r="I16160" s="2" t="str">
        <f aca="false">IF(AND(F16160="No",G16160="No",H16160="Yes"),"Yes","No")</f>
        <v>No</v>
      </c>
      <c r="J16160" s="2"/>
      <c r="K16160" s="2"/>
    </row>
    <row r="16161" customFormat="false" ht="15" hidden="false" customHeight="false" outlineLevel="0" collapsed="false">
      <c r="A16161" s="2" t="s">
        <v>21661</v>
      </c>
      <c r="B16161" s="13" t="n">
        <v>135</v>
      </c>
      <c r="C16161" s="13" t="n">
        <v>135</v>
      </c>
      <c r="D16161" s="14" t="n">
        <f aca="false">C16161/Summary!$B$4</f>
        <v>0.009</v>
      </c>
      <c r="E16161" s="15" t="n">
        <v>0.571428571428571</v>
      </c>
      <c r="F16161" s="2" t="s">
        <v>53</v>
      </c>
      <c r="G16161" s="2" t="s">
        <v>53</v>
      </c>
      <c r="H16161" s="2" t="str">
        <f aca="false">IF(AND(E16161&gt;=0.4,E16161&lt;=0.6),"Yes","No")</f>
        <v>Yes</v>
      </c>
      <c r="I16161" s="2" t="str">
        <f aca="false">IF(AND(F16161="No",G16161="No",H16161="Yes"),"Yes","No")</f>
        <v>No</v>
      </c>
      <c r="J16161" s="2"/>
      <c r="K16161" s="2"/>
    </row>
    <row r="16162" customFormat="false" ht="15" hidden="false" customHeight="false" outlineLevel="0" collapsed="false">
      <c r="A16162" s="2" t="s">
        <v>21662</v>
      </c>
      <c r="B16162" s="13" t="n">
        <v>135</v>
      </c>
      <c r="C16162" s="13" t="n">
        <v>135</v>
      </c>
      <c r="D16162" s="14" t="n">
        <f aca="false">C16162/Summary!$B$4</f>
        <v>0.009</v>
      </c>
      <c r="E16162" s="15" t="n">
        <v>0.571428571428571</v>
      </c>
      <c r="F16162" s="2" t="s">
        <v>53</v>
      </c>
      <c r="G16162" s="2" t="s">
        <v>44</v>
      </c>
      <c r="H16162" s="2" t="str">
        <f aca="false">IF(AND(E16162&gt;=0.4,E16162&lt;=0.6),"Yes","No")</f>
        <v>Yes</v>
      </c>
      <c r="I16162" s="2" t="str">
        <f aca="false">IF(AND(F16162="No",G16162="No",H16162="Yes"),"Yes","No")</f>
        <v>No</v>
      </c>
      <c r="J16162" s="2"/>
      <c r="K16162" s="2"/>
    </row>
    <row r="16163" customFormat="false" ht="15" hidden="false" customHeight="false" outlineLevel="0" collapsed="false">
      <c r="A16163" s="2" t="s">
        <v>21663</v>
      </c>
      <c r="B16163" s="13" t="n">
        <v>135</v>
      </c>
      <c r="C16163" s="13" t="n">
        <v>133</v>
      </c>
      <c r="D16163" s="14" t="n">
        <f aca="false">C16163/Summary!$B$4</f>
        <v>0.00886666666666667</v>
      </c>
      <c r="E16163" s="15" t="n">
        <v>0.428571428571429</v>
      </c>
      <c r="F16163" s="2" t="s">
        <v>53</v>
      </c>
      <c r="G16163" s="2" t="s">
        <v>44</v>
      </c>
      <c r="H16163" s="2" t="str">
        <f aca="false">IF(AND(E16163&gt;=0.4,E16163&lt;=0.6),"Yes","No")</f>
        <v>Yes</v>
      </c>
      <c r="I16163" s="2" t="str">
        <f aca="false">IF(AND(F16163="No",G16163="No",H16163="Yes"),"Yes","No")</f>
        <v>No</v>
      </c>
      <c r="J16163" s="2"/>
      <c r="K16163" s="2"/>
    </row>
    <row r="16164" customFormat="false" ht="15" hidden="false" customHeight="false" outlineLevel="0" collapsed="false">
      <c r="A16164" s="2" t="s">
        <v>21664</v>
      </c>
      <c r="B16164" s="13" t="n">
        <v>135</v>
      </c>
      <c r="C16164" s="13" t="n">
        <v>134</v>
      </c>
      <c r="D16164" s="14" t="n">
        <f aca="false">C16164/Summary!$B$4</f>
        <v>0.00893333333333333</v>
      </c>
      <c r="E16164" s="15" t="n">
        <v>0.714285714285714</v>
      </c>
      <c r="F16164" s="2" t="s">
        <v>53</v>
      </c>
      <c r="G16164" s="2" t="s">
        <v>44</v>
      </c>
      <c r="H16164" s="2" t="str">
        <f aca="false">IF(AND(E16164&gt;=0.4,E16164&lt;=0.6),"Yes","No")</f>
        <v>No</v>
      </c>
      <c r="I16164" s="2" t="str">
        <f aca="false">IF(AND(F16164="No",G16164="No",H16164="Yes"),"Yes","No")</f>
        <v>No</v>
      </c>
      <c r="J16164" s="2"/>
      <c r="K16164" s="2"/>
    </row>
    <row r="16165" customFormat="false" ht="15" hidden="false" customHeight="false" outlineLevel="0" collapsed="false">
      <c r="A16165" s="2" t="s">
        <v>21665</v>
      </c>
      <c r="B16165" s="13" t="n">
        <v>135</v>
      </c>
      <c r="C16165" s="13" t="n">
        <v>134</v>
      </c>
      <c r="D16165" s="14" t="n">
        <f aca="false">C16165/Summary!$B$4</f>
        <v>0.00893333333333333</v>
      </c>
      <c r="E16165" s="15" t="n">
        <v>0.714285714285714</v>
      </c>
      <c r="F16165" s="2" t="s">
        <v>53</v>
      </c>
      <c r="G16165" s="2" t="s">
        <v>44</v>
      </c>
      <c r="H16165" s="2" t="str">
        <f aca="false">IF(AND(E16165&gt;=0.4,E16165&lt;=0.6),"Yes","No")</f>
        <v>No</v>
      </c>
      <c r="I16165" s="2" t="str">
        <f aca="false">IF(AND(F16165="No",G16165="No",H16165="Yes"),"Yes","No")</f>
        <v>No</v>
      </c>
      <c r="J16165" s="2"/>
      <c r="K16165" s="2"/>
    </row>
    <row r="16166" customFormat="false" ht="15" hidden="false" customHeight="false" outlineLevel="0" collapsed="false">
      <c r="A16166" s="2" t="s">
        <v>21666</v>
      </c>
      <c r="B16166" s="13" t="n">
        <v>135</v>
      </c>
      <c r="C16166" s="13" t="n">
        <v>134</v>
      </c>
      <c r="D16166" s="14" t="n">
        <f aca="false">C16166/Summary!$B$4</f>
        <v>0.00893333333333333</v>
      </c>
      <c r="E16166" s="15" t="n">
        <v>0.571428571428571</v>
      </c>
      <c r="F16166" s="2" t="s">
        <v>53</v>
      </c>
      <c r="G16166" s="2" t="s">
        <v>53</v>
      </c>
      <c r="H16166" s="2" t="str">
        <f aca="false">IF(AND(E16166&gt;=0.4,E16166&lt;=0.6),"Yes","No")</f>
        <v>Yes</v>
      </c>
      <c r="I16166" s="2" t="str">
        <f aca="false">IF(AND(F16166="No",G16166="No",H16166="Yes"),"Yes","No")</f>
        <v>No</v>
      </c>
      <c r="J16166" s="2"/>
      <c r="K16166" s="2"/>
    </row>
    <row r="16167" customFormat="false" ht="15" hidden="false" customHeight="false" outlineLevel="0" collapsed="false">
      <c r="A16167" s="2" t="s">
        <v>21667</v>
      </c>
      <c r="B16167" s="13" t="n">
        <v>135</v>
      </c>
      <c r="C16167" s="13" t="n">
        <v>134</v>
      </c>
      <c r="D16167" s="14" t="n">
        <f aca="false">C16167/Summary!$B$4</f>
        <v>0.00893333333333333</v>
      </c>
      <c r="E16167" s="15" t="n">
        <v>0</v>
      </c>
      <c r="F16167" s="2" t="s">
        <v>53</v>
      </c>
      <c r="G16167" s="2" t="s">
        <v>44</v>
      </c>
      <c r="H16167" s="2" t="str">
        <f aca="false">IF(AND(E16167&gt;=0.4,E16167&lt;=0.6),"Yes","No")</f>
        <v>No</v>
      </c>
      <c r="I16167" s="2" t="str">
        <f aca="false">IF(AND(F16167="No",G16167="No",H16167="Yes"),"Yes","No")</f>
        <v>No</v>
      </c>
      <c r="J16167" s="2"/>
      <c r="K16167" s="2"/>
    </row>
    <row r="16168" customFormat="false" ht="15" hidden="false" customHeight="false" outlineLevel="0" collapsed="false">
      <c r="A16168" s="2" t="s">
        <v>21668</v>
      </c>
      <c r="B16168" s="13" t="n">
        <v>135</v>
      </c>
      <c r="C16168" s="13" t="n">
        <v>135</v>
      </c>
      <c r="D16168" s="14" t="n">
        <f aca="false">C16168/Summary!$B$4</f>
        <v>0.009</v>
      </c>
      <c r="E16168" s="15" t="n">
        <v>0.571428571428571</v>
      </c>
      <c r="F16168" s="2" t="s">
        <v>53</v>
      </c>
      <c r="G16168" s="2" t="s">
        <v>44</v>
      </c>
      <c r="H16168" s="2" t="str">
        <f aca="false">IF(AND(E16168&gt;=0.4,E16168&lt;=0.6),"Yes","No")</f>
        <v>Yes</v>
      </c>
      <c r="I16168" s="2" t="str">
        <f aca="false">IF(AND(F16168="No",G16168="No",H16168="Yes"),"Yes","No")</f>
        <v>No</v>
      </c>
      <c r="J16168" s="2"/>
      <c r="K16168" s="2"/>
    </row>
    <row r="16169" customFormat="false" ht="15" hidden="false" customHeight="false" outlineLevel="0" collapsed="false">
      <c r="A16169" s="2" t="s">
        <v>21669</v>
      </c>
      <c r="B16169" s="13" t="n">
        <v>135</v>
      </c>
      <c r="C16169" s="13" t="n">
        <v>135</v>
      </c>
      <c r="D16169" s="14" t="n">
        <f aca="false">C16169/Summary!$B$4</f>
        <v>0.009</v>
      </c>
      <c r="E16169" s="15" t="n">
        <v>0.428571428571429</v>
      </c>
      <c r="F16169" s="2" t="s">
        <v>53</v>
      </c>
      <c r="G16169" s="2" t="s">
        <v>53</v>
      </c>
      <c r="H16169" s="2" t="str">
        <f aca="false">IF(AND(E16169&gt;=0.4,E16169&lt;=0.6),"Yes","No")</f>
        <v>Yes</v>
      </c>
      <c r="I16169" s="2" t="str">
        <f aca="false">IF(AND(F16169="No",G16169="No",H16169="Yes"),"Yes","No")</f>
        <v>No</v>
      </c>
      <c r="J16169" s="2"/>
      <c r="K16169" s="2"/>
    </row>
    <row r="16170" customFormat="false" ht="15" hidden="false" customHeight="false" outlineLevel="0" collapsed="false">
      <c r="A16170" s="2" t="s">
        <v>21670</v>
      </c>
      <c r="B16170" s="13" t="n">
        <v>135</v>
      </c>
      <c r="C16170" s="13" t="n">
        <v>135</v>
      </c>
      <c r="D16170" s="14" t="n">
        <f aca="false">C16170/Summary!$B$4</f>
        <v>0.009</v>
      </c>
      <c r="E16170" s="15" t="n">
        <v>0.571428571428571</v>
      </c>
      <c r="F16170" s="2" t="s">
        <v>53</v>
      </c>
      <c r="G16170" s="2" t="s">
        <v>44</v>
      </c>
      <c r="H16170" s="2" t="str">
        <f aca="false">IF(AND(E16170&gt;=0.4,E16170&lt;=0.6),"Yes","No")</f>
        <v>Yes</v>
      </c>
      <c r="I16170" s="2" t="str">
        <f aca="false">IF(AND(F16170="No",G16170="No",H16170="Yes"),"Yes","No")</f>
        <v>No</v>
      </c>
      <c r="J16170" s="2"/>
      <c r="K16170" s="2"/>
    </row>
    <row r="16171" customFormat="false" ht="15" hidden="false" customHeight="false" outlineLevel="0" collapsed="false">
      <c r="A16171" s="2" t="s">
        <v>21671</v>
      </c>
      <c r="B16171" s="13" t="n">
        <v>135</v>
      </c>
      <c r="C16171" s="13" t="n">
        <v>134</v>
      </c>
      <c r="D16171" s="14" t="n">
        <f aca="false">C16171/Summary!$B$4</f>
        <v>0.00893333333333333</v>
      </c>
      <c r="E16171" s="15" t="n">
        <v>0.571428571428571</v>
      </c>
      <c r="F16171" s="2" t="s">
        <v>53</v>
      </c>
      <c r="G16171" s="2" t="s">
        <v>53</v>
      </c>
      <c r="H16171" s="2" t="str">
        <f aca="false">IF(AND(E16171&gt;=0.4,E16171&lt;=0.6),"Yes","No")</f>
        <v>Yes</v>
      </c>
      <c r="I16171" s="2" t="str">
        <f aca="false">IF(AND(F16171="No",G16171="No",H16171="Yes"),"Yes","No")</f>
        <v>No</v>
      </c>
      <c r="J16171" s="2"/>
      <c r="K16171" s="2"/>
    </row>
    <row r="16172" customFormat="false" ht="15" hidden="false" customHeight="false" outlineLevel="0" collapsed="false">
      <c r="A16172" s="2" t="s">
        <v>21672</v>
      </c>
      <c r="B16172" s="13" t="n">
        <v>135</v>
      </c>
      <c r="C16172" s="13" t="n">
        <v>135</v>
      </c>
      <c r="D16172" s="14" t="n">
        <f aca="false">C16172/Summary!$B$4</f>
        <v>0.009</v>
      </c>
      <c r="E16172" s="15" t="n">
        <v>0.428571428571429</v>
      </c>
      <c r="F16172" s="2" t="s">
        <v>53</v>
      </c>
      <c r="G16172" s="2" t="s">
        <v>53</v>
      </c>
      <c r="H16172" s="2" t="str">
        <f aca="false">IF(AND(E16172&gt;=0.4,E16172&lt;=0.6),"Yes","No")</f>
        <v>Yes</v>
      </c>
      <c r="I16172" s="2" t="str">
        <f aca="false">IF(AND(F16172="No",G16172="No",H16172="Yes"),"Yes","No")</f>
        <v>No</v>
      </c>
      <c r="J16172" s="2"/>
      <c r="K16172" s="2"/>
    </row>
    <row r="16173" customFormat="false" ht="15" hidden="false" customHeight="false" outlineLevel="0" collapsed="false">
      <c r="A16173" s="2" t="s">
        <v>21673</v>
      </c>
      <c r="B16173" s="13" t="n">
        <v>135</v>
      </c>
      <c r="C16173" s="13" t="n">
        <v>135</v>
      </c>
      <c r="D16173" s="14" t="n">
        <f aca="false">C16173/Summary!$B$4</f>
        <v>0.009</v>
      </c>
      <c r="E16173" s="15" t="n">
        <v>0.428571428571429</v>
      </c>
      <c r="F16173" s="2" t="s">
        <v>44</v>
      </c>
      <c r="G16173" s="2" t="s">
        <v>53</v>
      </c>
      <c r="H16173" s="2" t="str">
        <f aca="false">IF(AND(E16173&gt;=0.4,E16173&lt;=0.6),"Yes","No")</f>
        <v>Yes</v>
      </c>
      <c r="I16173" s="2" t="str">
        <f aca="false">IF(AND(F16173="No",G16173="No",H16173="Yes"),"Yes","No")</f>
        <v>No</v>
      </c>
      <c r="J16173" s="2"/>
      <c r="K16173" s="2"/>
    </row>
    <row r="16174" customFormat="false" ht="15" hidden="false" customHeight="false" outlineLevel="0" collapsed="false">
      <c r="A16174" s="2" t="s">
        <v>21674</v>
      </c>
      <c r="B16174" s="13" t="n">
        <v>135</v>
      </c>
      <c r="C16174" s="13" t="n">
        <v>134</v>
      </c>
      <c r="D16174" s="14" t="n">
        <f aca="false">C16174/Summary!$B$4</f>
        <v>0.00893333333333333</v>
      </c>
      <c r="E16174" s="15" t="n">
        <v>0.142857142857143</v>
      </c>
      <c r="F16174" s="2" t="s">
        <v>53</v>
      </c>
      <c r="G16174" s="2" t="s">
        <v>44</v>
      </c>
      <c r="H16174" s="2" t="str">
        <f aca="false">IF(AND(E16174&gt;=0.4,E16174&lt;=0.6),"Yes","No")</f>
        <v>No</v>
      </c>
      <c r="I16174" s="2" t="str">
        <f aca="false">IF(AND(F16174="No",G16174="No",H16174="Yes"),"Yes","No")</f>
        <v>No</v>
      </c>
      <c r="J16174" s="2"/>
      <c r="K16174" s="2"/>
    </row>
    <row r="16175" customFormat="false" ht="15" hidden="false" customHeight="false" outlineLevel="0" collapsed="false">
      <c r="A16175" s="2" t="s">
        <v>21675</v>
      </c>
      <c r="B16175" s="13" t="n">
        <v>135</v>
      </c>
      <c r="C16175" s="13" t="n">
        <v>135</v>
      </c>
      <c r="D16175" s="14" t="n">
        <f aca="false">C16175/Summary!$B$4</f>
        <v>0.009</v>
      </c>
      <c r="E16175" s="15" t="n">
        <v>0.571428571428571</v>
      </c>
      <c r="F16175" s="2" t="s">
        <v>53</v>
      </c>
      <c r="G16175" s="2" t="s">
        <v>44</v>
      </c>
      <c r="H16175" s="2" t="str">
        <f aca="false">IF(AND(E16175&gt;=0.4,E16175&lt;=0.6),"Yes","No")</f>
        <v>Yes</v>
      </c>
      <c r="I16175" s="2" t="str">
        <f aca="false">IF(AND(F16175="No",G16175="No",H16175="Yes"),"Yes","No")</f>
        <v>No</v>
      </c>
      <c r="J16175" s="2"/>
      <c r="K16175" s="2"/>
    </row>
    <row r="16176" customFormat="false" ht="15" hidden="false" customHeight="false" outlineLevel="0" collapsed="false">
      <c r="A16176" s="2" t="s">
        <v>21676</v>
      </c>
      <c r="B16176" s="13" t="n">
        <v>135</v>
      </c>
      <c r="C16176" s="13" t="n">
        <v>135</v>
      </c>
      <c r="D16176" s="14" t="n">
        <f aca="false">C16176/Summary!$B$4</f>
        <v>0.009</v>
      </c>
      <c r="E16176" s="15" t="n">
        <v>0.714285714285714</v>
      </c>
      <c r="F16176" s="2" t="s">
        <v>53</v>
      </c>
      <c r="G16176" s="2" t="s">
        <v>44</v>
      </c>
      <c r="H16176" s="2" t="str">
        <f aca="false">IF(AND(E16176&gt;=0.4,E16176&lt;=0.6),"Yes","No")</f>
        <v>No</v>
      </c>
      <c r="I16176" s="2" t="str">
        <f aca="false">IF(AND(F16176="No",G16176="No",H16176="Yes"),"Yes","No")</f>
        <v>No</v>
      </c>
      <c r="J16176" s="2"/>
      <c r="K16176" s="2"/>
    </row>
    <row r="16177" customFormat="false" ht="15" hidden="false" customHeight="false" outlineLevel="0" collapsed="false">
      <c r="A16177" s="2" t="s">
        <v>21677</v>
      </c>
      <c r="B16177" s="13" t="n">
        <v>135</v>
      </c>
      <c r="C16177" s="13" t="n">
        <v>134</v>
      </c>
      <c r="D16177" s="14" t="n">
        <f aca="false">C16177/Summary!$B$4</f>
        <v>0.00893333333333333</v>
      </c>
      <c r="E16177" s="15" t="n">
        <v>0.428571428571429</v>
      </c>
      <c r="F16177" s="2" t="s">
        <v>53</v>
      </c>
      <c r="G16177" s="2" t="s">
        <v>44</v>
      </c>
      <c r="H16177" s="2" t="str">
        <f aca="false">IF(AND(E16177&gt;=0.4,E16177&lt;=0.6),"Yes","No")</f>
        <v>Yes</v>
      </c>
      <c r="I16177" s="2" t="str">
        <f aca="false">IF(AND(F16177="No",G16177="No",H16177="Yes"),"Yes","No")</f>
        <v>No</v>
      </c>
      <c r="J16177" s="2"/>
      <c r="K16177" s="2"/>
    </row>
    <row r="16178" customFormat="false" ht="15" hidden="false" customHeight="false" outlineLevel="0" collapsed="false">
      <c r="A16178" s="2" t="s">
        <v>21678</v>
      </c>
      <c r="B16178" s="13" t="n">
        <v>135</v>
      </c>
      <c r="C16178" s="13" t="n">
        <v>135</v>
      </c>
      <c r="D16178" s="14" t="n">
        <f aca="false">C16178/Summary!$B$4</f>
        <v>0.009</v>
      </c>
      <c r="E16178" s="15" t="n">
        <v>0.142857142857143</v>
      </c>
      <c r="F16178" s="2" t="s">
        <v>53</v>
      </c>
      <c r="G16178" s="2" t="s">
        <v>44</v>
      </c>
      <c r="H16178" s="2" t="str">
        <f aca="false">IF(AND(E16178&gt;=0.4,E16178&lt;=0.6),"Yes","No")</f>
        <v>No</v>
      </c>
      <c r="I16178" s="2" t="str">
        <f aca="false">IF(AND(F16178="No",G16178="No",H16178="Yes"),"Yes","No")</f>
        <v>No</v>
      </c>
      <c r="J16178" s="2"/>
      <c r="K16178" s="2"/>
    </row>
    <row r="16179" customFormat="false" ht="15" hidden="false" customHeight="false" outlineLevel="0" collapsed="false">
      <c r="A16179" s="2" t="s">
        <v>21679</v>
      </c>
      <c r="B16179" s="13" t="n">
        <v>135</v>
      </c>
      <c r="C16179" s="13" t="n">
        <v>135</v>
      </c>
      <c r="D16179" s="14" t="n">
        <f aca="false">C16179/Summary!$B$4</f>
        <v>0.009</v>
      </c>
      <c r="E16179" s="15" t="n">
        <v>0.571428571428571</v>
      </c>
      <c r="F16179" s="2" t="s">
        <v>53</v>
      </c>
      <c r="G16179" s="2" t="s">
        <v>44</v>
      </c>
      <c r="H16179" s="2" t="str">
        <f aca="false">IF(AND(E16179&gt;=0.4,E16179&lt;=0.6),"Yes","No")</f>
        <v>Yes</v>
      </c>
      <c r="I16179" s="2" t="str">
        <f aca="false">IF(AND(F16179="No",G16179="No",H16179="Yes"),"Yes","No")</f>
        <v>No</v>
      </c>
      <c r="J16179" s="2"/>
      <c r="K16179" s="2"/>
    </row>
    <row r="16180" customFormat="false" ht="15" hidden="false" customHeight="false" outlineLevel="0" collapsed="false">
      <c r="A16180" s="2" t="s">
        <v>21680</v>
      </c>
      <c r="B16180" s="13" t="n">
        <v>135</v>
      </c>
      <c r="C16180" s="13" t="n">
        <v>92</v>
      </c>
      <c r="D16180" s="14" t="n">
        <f aca="false">C16180/Summary!$B$4</f>
        <v>0.00613333333333333</v>
      </c>
      <c r="E16180" s="15" t="n">
        <v>0</v>
      </c>
      <c r="F16180" s="2" t="s">
        <v>53</v>
      </c>
      <c r="G16180" s="2" t="s">
        <v>53</v>
      </c>
      <c r="H16180" s="2" t="str">
        <f aca="false">IF(AND(E16180&gt;=0.4,E16180&lt;=0.6),"Yes","No")</f>
        <v>No</v>
      </c>
      <c r="I16180" s="2" t="str">
        <f aca="false">IF(AND(F16180="No",G16180="No",H16180="Yes"),"Yes","No")</f>
        <v>No</v>
      </c>
      <c r="J16180" s="2"/>
      <c r="K16180" s="2"/>
    </row>
    <row r="16181" customFormat="false" ht="15" hidden="false" customHeight="false" outlineLevel="0" collapsed="false">
      <c r="A16181" s="2" t="s">
        <v>21681</v>
      </c>
      <c r="B16181" s="13" t="n">
        <v>136</v>
      </c>
      <c r="C16181" s="13" t="n">
        <v>136</v>
      </c>
      <c r="D16181" s="14" t="n">
        <f aca="false">C16181/Summary!$B$4</f>
        <v>0.00906666666666667</v>
      </c>
      <c r="E16181" s="15" t="n">
        <v>0.428571428571429</v>
      </c>
      <c r="F16181" s="2" t="s">
        <v>44</v>
      </c>
      <c r="G16181" s="2" t="s">
        <v>53</v>
      </c>
      <c r="H16181" s="2" t="str">
        <f aca="false">IF(AND(E16181&gt;=0.4,E16181&lt;=0.6),"Yes","No")</f>
        <v>Yes</v>
      </c>
      <c r="I16181" s="2" t="str">
        <f aca="false">IF(AND(F16181="No",G16181="No",H16181="Yes"),"Yes","No")</f>
        <v>No</v>
      </c>
      <c r="J16181" s="2"/>
      <c r="K16181" s="2"/>
    </row>
    <row r="16182" customFormat="false" ht="15" hidden="false" customHeight="false" outlineLevel="0" collapsed="false">
      <c r="A16182" s="2" t="s">
        <v>21682</v>
      </c>
      <c r="B16182" s="13" t="n">
        <v>136</v>
      </c>
      <c r="C16182" s="13" t="n">
        <v>135</v>
      </c>
      <c r="D16182" s="14" t="n">
        <f aca="false">C16182/Summary!$B$4</f>
        <v>0.009</v>
      </c>
      <c r="E16182" s="15" t="n">
        <v>0.142857142857143</v>
      </c>
      <c r="F16182" s="2" t="s">
        <v>53</v>
      </c>
      <c r="G16182" s="2" t="s">
        <v>53</v>
      </c>
      <c r="H16182" s="2" t="str">
        <f aca="false">IF(AND(E16182&gt;=0.4,E16182&lt;=0.6),"Yes","No")</f>
        <v>No</v>
      </c>
      <c r="I16182" s="2" t="str">
        <f aca="false">IF(AND(F16182="No",G16182="No",H16182="Yes"),"Yes","No")</f>
        <v>No</v>
      </c>
      <c r="J16182" s="2"/>
      <c r="K16182" s="2"/>
    </row>
    <row r="16183" customFormat="false" ht="15" hidden="false" customHeight="false" outlineLevel="0" collapsed="false">
      <c r="A16183" s="2" t="s">
        <v>21683</v>
      </c>
      <c r="B16183" s="13" t="n">
        <v>136</v>
      </c>
      <c r="C16183" s="13" t="n">
        <v>136</v>
      </c>
      <c r="D16183" s="14" t="n">
        <f aca="false">C16183/Summary!$B$4</f>
        <v>0.00906666666666667</v>
      </c>
      <c r="E16183" s="15" t="n">
        <v>0.142857142857143</v>
      </c>
      <c r="F16183" s="2" t="s">
        <v>53</v>
      </c>
      <c r="G16183" s="2" t="s">
        <v>44</v>
      </c>
      <c r="H16183" s="2" t="str">
        <f aca="false">IF(AND(E16183&gt;=0.4,E16183&lt;=0.6),"Yes","No")</f>
        <v>No</v>
      </c>
      <c r="I16183" s="2" t="str">
        <f aca="false">IF(AND(F16183="No",G16183="No",H16183="Yes"),"Yes","No")</f>
        <v>No</v>
      </c>
      <c r="J16183" s="2"/>
      <c r="K16183" s="2"/>
    </row>
    <row r="16184" customFormat="false" ht="15" hidden="false" customHeight="false" outlineLevel="0" collapsed="false">
      <c r="A16184" s="2" t="s">
        <v>21684</v>
      </c>
      <c r="B16184" s="13" t="n">
        <v>136</v>
      </c>
      <c r="C16184" s="13" t="n">
        <v>136</v>
      </c>
      <c r="D16184" s="14" t="n">
        <f aca="false">C16184/Summary!$B$4</f>
        <v>0.00906666666666667</v>
      </c>
      <c r="E16184" s="15" t="n">
        <v>0.428571428571429</v>
      </c>
      <c r="F16184" s="2" t="s">
        <v>53</v>
      </c>
      <c r="G16184" s="2" t="s">
        <v>53</v>
      </c>
      <c r="H16184" s="2" t="str">
        <f aca="false">IF(AND(E16184&gt;=0.4,E16184&lt;=0.6),"Yes","No")</f>
        <v>Yes</v>
      </c>
      <c r="I16184" s="2" t="str">
        <f aca="false">IF(AND(F16184="No",G16184="No",H16184="Yes"),"Yes","No")</f>
        <v>No</v>
      </c>
      <c r="J16184" s="2"/>
      <c r="K16184" s="2"/>
    </row>
    <row r="16185" customFormat="false" ht="15" hidden="false" customHeight="false" outlineLevel="0" collapsed="false">
      <c r="A16185" s="2" t="s">
        <v>21685</v>
      </c>
      <c r="B16185" s="13" t="n">
        <v>136</v>
      </c>
      <c r="C16185" s="13" t="n">
        <v>136</v>
      </c>
      <c r="D16185" s="14" t="n">
        <f aca="false">C16185/Summary!$B$4</f>
        <v>0.00906666666666667</v>
      </c>
      <c r="E16185" s="15" t="n">
        <v>0.428571428571429</v>
      </c>
      <c r="F16185" s="2" t="s">
        <v>53</v>
      </c>
      <c r="G16185" s="2" t="s">
        <v>44</v>
      </c>
      <c r="H16185" s="2" t="str">
        <f aca="false">IF(AND(E16185&gt;=0.4,E16185&lt;=0.6),"Yes","No")</f>
        <v>Yes</v>
      </c>
      <c r="I16185" s="2" t="str">
        <f aca="false">IF(AND(F16185="No",G16185="No",H16185="Yes"),"Yes","No")</f>
        <v>No</v>
      </c>
      <c r="J16185" s="2"/>
      <c r="K16185" s="2"/>
    </row>
    <row r="16186" customFormat="false" ht="15" hidden="false" customHeight="false" outlineLevel="0" collapsed="false">
      <c r="A16186" s="2" t="s">
        <v>21686</v>
      </c>
      <c r="B16186" s="13" t="n">
        <v>136</v>
      </c>
      <c r="C16186" s="13" t="n">
        <v>136</v>
      </c>
      <c r="D16186" s="14" t="n">
        <f aca="false">C16186/Summary!$B$4</f>
        <v>0.00906666666666667</v>
      </c>
      <c r="E16186" s="15" t="n">
        <v>0.714285714285714</v>
      </c>
      <c r="F16186" s="2" t="s">
        <v>53</v>
      </c>
      <c r="G16186" s="2" t="s">
        <v>53</v>
      </c>
      <c r="H16186" s="2" t="str">
        <f aca="false">IF(AND(E16186&gt;=0.4,E16186&lt;=0.6),"Yes","No")</f>
        <v>No</v>
      </c>
      <c r="I16186" s="2" t="str">
        <f aca="false">IF(AND(F16186="No",G16186="No",H16186="Yes"),"Yes","No")</f>
        <v>No</v>
      </c>
      <c r="J16186" s="2"/>
      <c r="K16186" s="2"/>
    </row>
    <row r="16187" customFormat="false" ht="15" hidden="false" customHeight="false" outlineLevel="0" collapsed="false">
      <c r="A16187" s="2" t="s">
        <v>21687</v>
      </c>
      <c r="B16187" s="13" t="n">
        <v>136</v>
      </c>
      <c r="C16187" s="13" t="n">
        <v>135</v>
      </c>
      <c r="D16187" s="14" t="n">
        <f aca="false">C16187/Summary!$B$4</f>
        <v>0.009</v>
      </c>
      <c r="E16187" s="15" t="n">
        <v>0.857142857142857</v>
      </c>
      <c r="F16187" s="2" t="s">
        <v>53</v>
      </c>
      <c r="G16187" s="2" t="s">
        <v>44</v>
      </c>
      <c r="H16187" s="2" t="str">
        <f aca="false">IF(AND(E16187&gt;=0.4,E16187&lt;=0.6),"Yes","No")</f>
        <v>No</v>
      </c>
      <c r="I16187" s="2" t="str">
        <f aca="false">IF(AND(F16187="No",G16187="No",H16187="Yes"),"Yes","No")</f>
        <v>No</v>
      </c>
      <c r="J16187" s="2"/>
      <c r="K16187" s="2"/>
    </row>
    <row r="16188" customFormat="false" ht="15" hidden="false" customHeight="false" outlineLevel="0" collapsed="false">
      <c r="A16188" s="2" t="s">
        <v>21688</v>
      </c>
      <c r="B16188" s="13" t="n">
        <v>136</v>
      </c>
      <c r="C16188" s="13" t="n">
        <v>136</v>
      </c>
      <c r="D16188" s="14" t="n">
        <f aca="false">C16188/Summary!$B$4</f>
        <v>0.00906666666666667</v>
      </c>
      <c r="E16188" s="15" t="n">
        <v>0.285714285714286</v>
      </c>
      <c r="F16188" s="2" t="s">
        <v>53</v>
      </c>
      <c r="G16188" s="2" t="s">
        <v>44</v>
      </c>
      <c r="H16188" s="2" t="str">
        <f aca="false">IF(AND(E16188&gt;=0.4,E16188&lt;=0.6),"Yes","No")</f>
        <v>No</v>
      </c>
      <c r="I16188" s="2" t="str">
        <f aca="false">IF(AND(F16188="No",G16188="No",H16188="Yes"),"Yes","No")</f>
        <v>No</v>
      </c>
      <c r="J16188" s="2"/>
      <c r="K16188" s="2"/>
    </row>
    <row r="16189" customFormat="false" ht="15" hidden="false" customHeight="false" outlineLevel="0" collapsed="false">
      <c r="A16189" s="2" t="s">
        <v>21689</v>
      </c>
      <c r="B16189" s="13" t="n">
        <v>136</v>
      </c>
      <c r="C16189" s="13" t="n">
        <v>136</v>
      </c>
      <c r="D16189" s="14" t="n">
        <f aca="false">C16189/Summary!$B$4</f>
        <v>0.00906666666666667</v>
      </c>
      <c r="E16189" s="15" t="n">
        <v>0.428571428571429</v>
      </c>
      <c r="F16189" s="2" t="s">
        <v>53</v>
      </c>
      <c r="G16189" s="2" t="s">
        <v>44</v>
      </c>
      <c r="H16189" s="2" t="str">
        <f aca="false">IF(AND(E16189&gt;=0.4,E16189&lt;=0.6),"Yes","No")</f>
        <v>Yes</v>
      </c>
      <c r="I16189" s="2" t="str">
        <f aca="false">IF(AND(F16189="No",G16189="No",H16189="Yes"),"Yes","No")</f>
        <v>No</v>
      </c>
      <c r="J16189" s="2"/>
      <c r="K16189" s="2"/>
    </row>
    <row r="16190" customFormat="false" ht="15" hidden="false" customHeight="false" outlineLevel="0" collapsed="false">
      <c r="A16190" s="2" t="s">
        <v>21690</v>
      </c>
      <c r="B16190" s="13" t="n">
        <v>136</v>
      </c>
      <c r="C16190" s="13" t="n">
        <v>135</v>
      </c>
      <c r="D16190" s="14" t="n">
        <f aca="false">C16190/Summary!$B$4</f>
        <v>0.009</v>
      </c>
      <c r="E16190" s="15" t="n">
        <v>0.428571428571429</v>
      </c>
      <c r="F16190" s="2" t="s">
        <v>53</v>
      </c>
      <c r="G16190" s="2" t="s">
        <v>44</v>
      </c>
      <c r="H16190" s="2" t="str">
        <f aca="false">IF(AND(E16190&gt;=0.4,E16190&lt;=0.6),"Yes","No")</f>
        <v>Yes</v>
      </c>
      <c r="I16190" s="2" t="str">
        <f aca="false">IF(AND(F16190="No",G16190="No",H16190="Yes"),"Yes","No")</f>
        <v>No</v>
      </c>
      <c r="J16190" s="2"/>
      <c r="K16190" s="2"/>
    </row>
    <row r="16191" customFormat="false" ht="15" hidden="false" customHeight="false" outlineLevel="0" collapsed="false">
      <c r="A16191" s="2" t="s">
        <v>21691</v>
      </c>
      <c r="B16191" s="13" t="n">
        <v>136</v>
      </c>
      <c r="C16191" s="13" t="n">
        <v>136</v>
      </c>
      <c r="D16191" s="14" t="n">
        <f aca="false">C16191/Summary!$B$4</f>
        <v>0.00906666666666667</v>
      </c>
      <c r="E16191" s="15" t="n">
        <v>0.714285714285714</v>
      </c>
      <c r="F16191" s="2" t="s">
        <v>44</v>
      </c>
      <c r="G16191" s="2" t="s">
        <v>53</v>
      </c>
      <c r="H16191" s="2" t="str">
        <f aca="false">IF(AND(E16191&gt;=0.4,E16191&lt;=0.6),"Yes","No")</f>
        <v>No</v>
      </c>
      <c r="I16191" s="2" t="str">
        <f aca="false">IF(AND(F16191="No",G16191="No",H16191="Yes"),"Yes","No")</f>
        <v>No</v>
      </c>
      <c r="J16191" s="2"/>
      <c r="K16191" s="2"/>
    </row>
    <row r="16192" customFormat="false" ht="15" hidden="false" customHeight="false" outlineLevel="0" collapsed="false">
      <c r="A16192" s="2" t="s">
        <v>21692</v>
      </c>
      <c r="B16192" s="13" t="n">
        <v>136</v>
      </c>
      <c r="C16192" s="13" t="n">
        <v>136</v>
      </c>
      <c r="D16192" s="14" t="n">
        <f aca="false">C16192/Summary!$B$4</f>
        <v>0.00906666666666667</v>
      </c>
      <c r="E16192" s="15" t="n">
        <v>0.857142857142857</v>
      </c>
      <c r="F16192" s="2" t="s">
        <v>53</v>
      </c>
      <c r="G16192" s="2" t="s">
        <v>44</v>
      </c>
      <c r="H16192" s="2" t="str">
        <f aca="false">IF(AND(E16192&gt;=0.4,E16192&lt;=0.6),"Yes","No")</f>
        <v>No</v>
      </c>
      <c r="I16192" s="2" t="str">
        <f aca="false">IF(AND(F16192="No",G16192="No",H16192="Yes"),"Yes","No")</f>
        <v>No</v>
      </c>
      <c r="J16192" s="2"/>
      <c r="K16192" s="2"/>
    </row>
    <row r="16193" customFormat="false" ht="15" hidden="false" customHeight="false" outlineLevel="0" collapsed="false">
      <c r="A16193" s="2" t="s">
        <v>21693</v>
      </c>
      <c r="B16193" s="13" t="n">
        <v>136</v>
      </c>
      <c r="C16193" s="13" t="n">
        <v>136</v>
      </c>
      <c r="D16193" s="14" t="n">
        <f aca="false">C16193/Summary!$B$4</f>
        <v>0.00906666666666667</v>
      </c>
      <c r="E16193" s="15" t="n">
        <v>0.571428571428571</v>
      </c>
      <c r="F16193" s="2" t="s">
        <v>53</v>
      </c>
      <c r="G16193" s="2" t="s">
        <v>44</v>
      </c>
      <c r="H16193" s="2" t="str">
        <f aca="false">IF(AND(E16193&gt;=0.4,E16193&lt;=0.6),"Yes","No")</f>
        <v>Yes</v>
      </c>
      <c r="I16193" s="2" t="str">
        <f aca="false">IF(AND(F16193="No",G16193="No",H16193="Yes"),"Yes","No")</f>
        <v>No</v>
      </c>
      <c r="J16193" s="2"/>
      <c r="K16193" s="2"/>
    </row>
    <row r="16194" customFormat="false" ht="15" hidden="false" customHeight="false" outlineLevel="0" collapsed="false">
      <c r="A16194" s="2" t="s">
        <v>21694</v>
      </c>
      <c r="B16194" s="13" t="n">
        <v>136</v>
      </c>
      <c r="C16194" s="13" t="n">
        <v>136</v>
      </c>
      <c r="D16194" s="14" t="n">
        <f aca="false">C16194/Summary!$B$4</f>
        <v>0.00906666666666667</v>
      </c>
      <c r="E16194" s="15" t="n">
        <v>0.714285714285714</v>
      </c>
      <c r="F16194" s="2" t="s">
        <v>53</v>
      </c>
      <c r="G16194" s="2" t="s">
        <v>53</v>
      </c>
      <c r="H16194" s="2" t="str">
        <f aca="false">IF(AND(E16194&gt;=0.4,E16194&lt;=0.6),"Yes","No")</f>
        <v>No</v>
      </c>
      <c r="I16194" s="2" t="str">
        <f aca="false">IF(AND(F16194="No",G16194="No",H16194="Yes"),"Yes","No")</f>
        <v>No</v>
      </c>
      <c r="J16194" s="2"/>
      <c r="K16194" s="2"/>
    </row>
    <row r="16195" customFormat="false" ht="15" hidden="false" customHeight="false" outlineLevel="0" collapsed="false">
      <c r="A16195" s="2" t="s">
        <v>21695</v>
      </c>
      <c r="B16195" s="13" t="n">
        <v>136</v>
      </c>
      <c r="C16195" s="13" t="n">
        <v>136</v>
      </c>
      <c r="D16195" s="14" t="n">
        <f aca="false">C16195/Summary!$B$4</f>
        <v>0.00906666666666667</v>
      </c>
      <c r="E16195" s="15" t="n">
        <v>0.428571428571429</v>
      </c>
      <c r="F16195" s="2" t="s">
        <v>53</v>
      </c>
      <c r="G16195" s="2" t="s">
        <v>44</v>
      </c>
      <c r="H16195" s="2" t="str">
        <f aca="false">IF(AND(E16195&gt;=0.4,E16195&lt;=0.6),"Yes","No")</f>
        <v>Yes</v>
      </c>
      <c r="I16195" s="2" t="str">
        <f aca="false">IF(AND(F16195="No",G16195="No",H16195="Yes"),"Yes","No")</f>
        <v>No</v>
      </c>
      <c r="J16195" s="2"/>
      <c r="K16195" s="2"/>
    </row>
    <row r="16196" customFormat="false" ht="15" hidden="false" customHeight="false" outlineLevel="0" collapsed="false">
      <c r="A16196" s="2" t="s">
        <v>21696</v>
      </c>
      <c r="B16196" s="13" t="n">
        <v>136</v>
      </c>
      <c r="C16196" s="13" t="n">
        <v>136</v>
      </c>
      <c r="D16196" s="14" t="n">
        <f aca="false">C16196/Summary!$B$4</f>
        <v>0.00906666666666667</v>
      </c>
      <c r="E16196" s="15" t="n">
        <v>0.428571428571429</v>
      </c>
      <c r="F16196" s="2" t="s">
        <v>53</v>
      </c>
      <c r="G16196" s="2" t="s">
        <v>44</v>
      </c>
      <c r="H16196" s="2" t="str">
        <f aca="false">IF(AND(E16196&gt;=0.4,E16196&lt;=0.6),"Yes","No")</f>
        <v>Yes</v>
      </c>
      <c r="I16196" s="2" t="str">
        <f aca="false">IF(AND(F16196="No",G16196="No",H16196="Yes"),"Yes","No")</f>
        <v>No</v>
      </c>
      <c r="J16196" s="2"/>
      <c r="K16196" s="2"/>
    </row>
    <row r="16197" customFormat="false" ht="15" hidden="false" customHeight="false" outlineLevel="0" collapsed="false">
      <c r="A16197" s="2" t="s">
        <v>21697</v>
      </c>
      <c r="B16197" s="13" t="n">
        <v>136</v>
      </c>
      <c r="C16197" s="13" t="n">
        <v>136</v>
      </c>
      <c r="D16197" s="14" t="n">
        <f aca="false">C16197/Summary!$B$4</f>
        <v>0.00906666666666667</v>
      </c>
      <c r="E16197" s="15" t="n">
        <v>0.428571428571429</v>
      </c>
      <c r="F16197" s="2" t="s">
        <v>44</v>
      </c>
      <c r="G16197" s="2" t="s">
        <v>53</v>
      </c>
      <c r="H16197" s="2" t="str">
        <f aca="false">IF(AND(E16197&gt;=0.4,E16197&lt;=0.6),"Yes","No")</f>
        <v>Yes</v>
      </c>
      <c r="I16197" s="2" t="str">
        <f aca="false">IF(AND(F16197="No",G16197="No",H16197="Yes"),"Yes","No")</f>
        <v>No</v>
      </c>
      <c r="J16197" s="2"/>
      <c r="K16197" s="2"/>
    </row>
    <row r="16198" customFormat="false" ht="15" hidden="false" customHeight="false" outlineLevel="0" collapsed="false">
      <c r="A16198" s="2" t="s">
        <v>21698</v>
      </c>
      <c r="B16198" s="13" t="n">
        <v>136</v>
      </c>
      <c r="C16198" s="13" t="n">
        <v>135</v>
      </c>
      <c r="D16198" s="14" t="n">
        <f aca="false">C16198/Summary!$B$4</f>
        <v>0.009</v>
      </c>
      <c r="E16198" s="15" t="n">
        <v>0.428571428571429</v>
      </c>
      <c r="F16198" s="2" t="s">
        <v>53</v>
      </c>
      <c r="G16198" s="2" t="s">
        <v>53</v>
      </c>
      <c r="H16198" s="2" t="str">
        <f aca="false">IF(AND(E16198&gt;=0.4,E16198&lt;=0.6),"Yes","No")</f>
        <v>Yes</v>
      </c>
      <c r="I16198" s="2" t="str">
        <f aca="false">IF(AND(F16198="No",G16198="No",H16198="Yes"),"Yes","No")</f>
        <v>No</v>
      </c>
      <c r="J16198" s="2"/>
      <c r="K16198" s="2"/>
    </row>
    <row r="16199" customFormat="false" ht="15" hidden="false" customHeight="false" outlineLevel="0" collapsed="false">
      <c r="A16199" s="2" t="s">
        <v>21699</v>
      </c>
      <c r="B16199" s="13" t="n">
        <v>136</v>
      </c>
      <c r="C16199" s="13" t="n">
        <v>135</v>
      </c>
      <c r="D16199" s="14" t="n">
        <f aca="false">C16199/Summary!$B$4</f>
        <v>0.009</v>
      </c>
      <c r="E16199" s="15" t="n">
        <v>0.714285714285714</v>
      </c>
      <c r="F16199" s="2" t="s">
        <v>53</v>
      </c>
      <c r="G16199" s="2" t="s">
        <v>44</v>
      </c>
      <c r="H16199" s="2" t="str">
        <f aca="false">IF(AND(E16199&gt;=0.4,E16199&lt;=0.6),"Yes","No")</f>
        <v>No</v>
      </c>
      <c r="I16199" s="2" t="str">
        <f aca="false">IF(AND(F16199="No",G16199="No",H16199="Yes"),"Yes","No")</f>
        <v>No</v>
      </c>
      <c r="J16199" s="2"/>
      <c r="K16199" s="2"/>
    </row>
    <row r="16200" customFormat="false" ht="15" hidden="false" customHeight="false" outlineLevel="0" collapsed="false">
      <c r="A16200" s="2" t="s">
        <v>21700</v>
      </c>
      <c r="B16200" s="13" t="n">
        <v>136</v>
      </c>
      <c r="C16200" s="13" t="n">
        <v>135</v>
      </c>
      <c r="D16200" s="14" t="n">
        <f aca="false">C16200/Summary!$B$4</f>
        <v>0.009</v>
      </c>
      <c r="E16200" s="15" t="n">
        <v>0.714285714285714</v>
      </c>
      <c r="F16200" s="2" t="s">
        <v>53</v>
      </c>
      <c r="G16200" s="2" t="s">
        <v>44</v>
      </c>
      <c r="H16200" s="2" t="str">
        <f aca="false">IF(AND(E16200&gt;=0.4,E16200&lt;=0.6),"Yes","No")</f>
        <v>No</v>
      </c>
      <c r="I16200" s="2" t="str">
        <f aca="false">IF(AND(F16200="No",G16200="No",H16200="Yes"),"Yes","No")</f>
        <v>No</v>
      </c>
      <c r="J16200" s="2"/>
      <c r="K16200" s="2"/>
    </row>
    <row r="16201" customFormat="false" ht="15" hidden="false" customHeight="false" outlineLevel="0" collapsed="false">
      <c r="A16201" s="2" t="s">
        <v>21701</v>
      </c>
      <c r="B16201" s="13" t="n">
        <v>136</v>
      </c>
      <c r="C16201" s="13" t="n">
        <v>136</v>
      </c>
      <c r="D16201" s="14" t="n">
        <f aca="false">C16201/Summary!$B$4</f>
        <v>0.00906666666666667</v>
      </c>
      <c r="E16201" s="15" t="n">
        <v>0.428571428571429</v>
      </c>
      <c r="F16201" s="2" t="s">
        <v>53</v>
      </c>
      <c r="G16201" s="2" t="s">
        <v>44</v>
      </c>
      <c r="H16201" s="2" t="str">
        <f aca="false">IF(AND(E16201&gt;=0.4,E16201&lt;=0.6),"Yes","No")</f>
        <v>Yes</v>
      </c>
      <c r="I16201" s="2" t="str">
        <f aca="false">IF(AND(F16201="No",G16201="No",H16201="Yes"),"Yes","No")</f>
        <v>No</v>
      </c>
      <c r="J16201" s="2"/>
      <c r="K16201" s="2"/>
    </row>
    <row r="16202" customFormat="false" ht="15" hidden="false" customHeight="false" outlineLevel="0" collapsed="false">
      <c r="A16202" s="2" t="s">
        <v>21702</v>
      </c>
      <c r="B16202" s="13" t="n">
        <v>136</v>
      </c>
      <c r="C16202" s="13" t="n">
        <v>136</v>
      </c>
      <c r="D16202" s="14" t="n">
        <f aca="false">C16202/Summary!$B$4</f>
        <v>0.00906666666666667</v>
      </c>
      <c r="E16202" s="15" t="n">
        <v>0.714285714285714</v>
      </c>
      <c r="F16202" s="2" t="s">
        <v>53</v>
      </c>
      <c r="G16202" s="2" t="s">
        <v>53</v>
      </c>
      <c r="H16202" s="2" t="str">
        <f aca="false">IF(AND(E16202&gt;=0.4,E16202&lt;=0.6),"Yes","No")</f>
        <v>No</v>
      </c>
      <c r="I16202" s="2" t="str">
        <f aca="false">IF(AND(F16202="No",G16202="No",H16202="Yes"),"Yes","No")</f>
        <v>No</v>
      </c>
      <c r="J16202" s="2"/>
      <c r="K16202" s="2"/>
    </row>
    <row r="16203" customFormat="false" ht="15" hidden="false" customHeight="false" outlineLevel="0" collapsed="false">
      <c r="A16203" s="2" t="s">
        <v>21703</v>
      </c>
      <c r="B16203" s="13" t="n">
        <v>136</v>
      </c>
      <c r="C16203" s="13" t="n">
        <v>135</v>
      </c>
      <c r="D16203" s="14" t="n">
        <f aca="false">C16203/Summary!$B$4</f>
        <v>0.009</v>
      </c>
      <c r="E16203" s="15" t="n">
        <v>0.428571428571429</v>
      </c>
      <c r="F16203" s="2" t="s">
        <v>53</v>
      </c>
      <c r="G16203" s="2" t="s">
        <v>53</v>
      </c>
      <c r="H16203" s="2" t="str">
        <f aca="false">IF(AND(E16203&gt;=0.4,E16203&lt;=0.6),"Yes","No")</f>
        <v>Yes</v>
      </c>
      <c r="I16203" s="2" t="str">
        <f aca="false">IF(AND(F16203="No",G16203="No",H16203="Yes"),"Yes","No")</f>
        <v>No</v>
      </c>
      <c r="J16203" s="2"/>
      <c r="K16203" s="2"/>
    </row>
    <row r="16204" customFormat="false" ht="15" hidden="false" customHeight="false" outlineLevel="0" collapsed="false">
      <c r="A16204" s="2" t="s">
        <v>21704</v>
      </c>
      <c r="B16204" s="13" t="n">
        <v>136</v>
      </c>
      <c r="C16204" s="13" t="n">
        <v>134</v>
      </c>
      <c r="D16204" s="14" t="n">
        <f aca="false">C16204/Summary!$B$4</f>
        <v>0.00893333333333333</v>
      </c>
      <c r="E16204" s="15" t="n">
        <v>0.857142857142857</v>
      </c>
      <c r="F16204" s="2" t="s">
        <v>53</v>
      </c>
      <c r="G16204" s="2" t="s">
        <v>53</v>
      </c>
      <c r="H16204" s="2" t="str">
        <f aca="false">IF(AND(E16204&gt;=0.4,E16204&lt;=0.6),"Yes","No")</f>
        <v>No</v>
      </c>
      <c r="I16204" s="2" t="str">
        <f aca="false">IF(AND(F16204="No",G16204="No",H16204="Yes"),"Yes","No")</f>
        <v>No</v>
      </c>
      <c r="J16204" s="2"/>
      <c r="K16204" s="2"/>
    </row>
    <row r="16205" customFormat="false" ht="15" hidden="false" customHeight="false" outlineLevel="0" collapsed="false">
      <c r="A16205" s="2" t="s">
        <v>21705</v>
      </c>
      <c r="B16205" s="13" t="n">
        <v>136</v>
      </c>
      <c r="C16205" s="13" t="n">
        <v>136</v>
      </c>
      <c r="D16205" s="14" t="n">
        <f aca="false">C16205/Summary!$B$4</f>
        <v>0.00906666666666667</v>
      </c>
      <c r="E16205" s="15" t="n">
        <v>0.571428571428571</v>
      </c>
      <c r="F16205" s="2" t="s">
        <v>53</v>
      </c>
      <c r="G16205" s="2" t="s">
        <v>53</v>
      </c>
      <c r="H16205" s="2" t="str">
        <f aca="false">IF(AND(E16205&gt;=0.4,E16205&lt;=0.6),"Yes","No")</f>
        <v>Yes</v>
      </c>
      <c r="I16205" s="2" t="str">
        <f aca="false">IF(AND(F16205="No",G16205="No",H16205="Yes"),"Yes","No")</f>
        <v>No</v>
      </c>
      <c r="J16205" s="2"/>
      <c r="K16205" s="2"/>
    </row>
    <row r="16206" customFormat="false" ht="15" hidden="false" customHeight="false" outlineLevel="0" collapsed="false">
      <c r="A16206" s="2" t="s">
        <v>21706</v>
      </c>
      <c r="B16206" s="13" t="n">
        <v>136</v>
      </c>
      <c r="C16206" s="13" t="n">
        <v>136</v>
      </c>
      <c r="D16206" s="14" t="n">
        <f aca="false">C16206/Summary!$B$4</f>
        <v>0.00906666666666667</v>
      </c>
      <c r="E16206" s="15" t="n">
        <v>0.142857142857143</v>
      </c>
      <c r="F16206" s="2" t="s">
        <v>53</v>
      </c>
      <c r="G16206" s="2" t="s">
        <v>44</v>
      </c>
      <c r="H16206" s="2" t="str">
        <f aca="false">IF(AND(E16206&gt;=0.4,E16206&lt;=0.6),"Yes","No")</f>
        <v>No</v>
      </c>
      <c r="I16206" s="2" t="str">
        <f aca="false">IF(AND(F16206="No",G16206="No",H16206="Yes"),"Yes","No")</f>
        <v>No</v>
      </c>
      <c r="J16206" s="2"/>
      <c r="K16206" s="2"/>
    </row>
    <row r="16207" customFormat="false" ht="15" hidden="false" customHeight="false" outlineLevel="0" collapsed="false">
      <c r="A16207" s="2" t="s">
        <v>21707</v>
      </c>
      <c r="B16207" s="13" t="n">
        <v>136</v>
      </c>
      <c r="C16207" s="13" t="n">
        <v>136</v>
      </c>
      <c r="D16207" s="14" t="n">
        <f aca="false">C16207/Summary!$B$4</f>
        <v>0.00906666666666667</v>
      </c>
      <c r="E16207" s="15" t="n">
        <v>0.714285714285714</v>
      </c>
      <c r="F16207" s="2" t="s">
        <v>53</v>
      </c>
      <c r="G16207" s="2" t="s">
        <v>44</v>
      </c>
      <c r="H16207" s="2" t="str">
        <f aca="false">IF(AND(E16207&gt;=0.4,E16207&lt;=0.6),"Yes","No")</f>
        <v>No</v>
      </c>
      <c r="I16207" s="2" t="str">
        <f aca="false">IF(AND(F16207="No",G16207="No",H16207="Yes"),"Yes","No")</f>
        <v>No</v>
      </c>
      <c r="J16207" s="2"/>
      <c r="K16207" s="2"/>
    </row>
    <row r="16208" customFormat="false" ht="15" hidden="false" customHeight="false" outlineLevel="0" collapsed="false">
      <c r="A16208" s="2" t="s">
        <v>21708</v>
      </c>
      <c r="B16208" s="13" t="n">
        <v>136</v>
      </c>
      <c r="C16208" s="13" t="n">
        <v>136</v>
      </c>
      <c r="D16208" s="14" t="n">
        <f aca="false">C16208/Summary!$B$4</f>
        <v>0.00906666666666667</v>
      </c>
      <c r="E16208" s="15" t="n">
        <v>0.428571428571429</v>
      </c>
      <c r="F16208" s="2" t="s">
        <v>53</v>
      </c>
      <c r="G16208" s="2" t="s">
        <v>44</v>
      </c>
      <c r="H16208" s="2" t="str">
        <f aca="false">IF(AND(E16208&gt;=0.4,E16208&lt;=0.6),"Yes","No")</f>
        <v>Yes</v>
      </c>
      <c r="I16208" s="2" t="str">
        <f aca="false">IF(AND(F16208="No",G16208="No",H16208="Yes"),"Yes","No")</f>
        <v>No</v>
      </c>
      <c r="J16208" s="2"/>
      <c r="K16208" s="2"/>
    </row>
    <row r="16209" customFormat="false" ht="15" hidden="false" customHeight="false" outlineLevel="0" collapsed="false">
      <c r="A16209" s="2" t="s">
        <v>21709</v>
      </c>
      <c r="B16209" s="13" t="n">
        <v>136</v>
      </c>
      <c r="C16209" s="13" t="n">
        <v>136</v>
      </c>
      <c r="D16209" s="14" t="n">
        <f aca="false">C16209/Summary!$B$4</f>
        <v>0.00906666666666667</v>
      </c>
      <c r="E16209" s="15" t="n">
        <v>0.142857142857143</v>
      </c>
      <c r="F16209" s="2" t="s">
        <v>53</v>
      </c>
      <c r="G16209" s="2" t="s">
        <v>44</v>
      </c>
      <c r="H16209" s="2" t="str">
        <f aca="false">IF(AND(E16209&gt;=0.4,E16209&lt;=0.6),"Yes","No")</f>
        <v>No</v>
      </c>
      <c r="I16209" s="2" t="str">
        <f aca="false">IF(AND(F16209="No",G16209="No",H16209="Yes"),"Yes","No")</f>
        <v>No</v>
      </c>
      <c r="J16209" s="2"/>
      <c r="K16209" s="2"/>
    </row>
    <row r="16210" customFormat="false" ht="15" hidden="false" customHeight="false" outlineLevel="0" collapsed="false">
      <c r="A16210" s="2" t="s">
        <v>21710</v>
      </c>
      <c r="B16210" s="13" t="n">
        <v>136</v>
      </c>
      <c r="C16210" s="13" t="n">
        <v>136</v>
      </c>
      <c r="D16210" s="14" t="n">
        <f aca="false">C16210/Summary!$B$4</f>
        <v>0.00906666666666667</v>
      </c>
      <c r="E16210" s="15" t="n">
        <v>0.428571428571429</v>
      </c>
      <c r="F16210" s="2" t="s">
        <v>53</v>
      </c>
      <c r="G16210" s="2" t="s">
        <v>44</v>
      </c>
      <c r="H16210" s="2" t="str">
        <f aca="false">IF(AND(E16210&gt;=0.4,E16210&lt;=0.6),"Yes","No")</f>
        <v>Yes</v>
      </c>
      <c r="I16210" s="2" t="str">
        <f aca="false">IF(AND(F16210="No",G16210="No",H16210="Yes"),"Yes","No")</f>
        <v>No</v>
      </c>
      <c r="J16210" s="2"/>
      <c r="K16210" s="2"/>
    </row>
    <row r="16211" customFormat="false" ht="15" hidden="false" customHeight="false" outlineLevel="0" collapsed="false">
      <c r="A16211" s="2" t="s">
        <v>21711</v>
      </c>
      <c r="B16211" s="13" t="n">
        <v>136</v>
      </c>
      <c r="C16211" s="13" t="n">
        <v>135</v>
      </c>
      <c r="D16211" s="14" t="n">
        <f aca="false">C16211/Summary!$B$4</f>
        <v>0.009</v>
      </c>
      <c r="E16211" s="15" t="n">
        <v>0.428571428571429</v>
      </c>
      <c r="F16211" s="2" t="s">
        <v>53</v>
      </c>
      <c r="G16211" s="2" t="s">
        <v>44</v>
      </c>
      <c r="H16211" s="2" t="str">
        <f aca="false">IF(AND(E16211&gt;=0.4,E16211&lt;=0.6),"Yes","No")</f>
        <v>Yes</v>
      </c>
      <c r="I16211" s="2" t="str">
        <f aca="false">IF(AND(F16211="No",G16211="No",H16211="Yes"),"Yes","No")</f>
        <v>No</v>
      </c>
      <c r="J16211" s="2"/>
      <c r="K16211" s="2"/>
    </row>
    <row r="16212" customFormat="false" ht="15" hidden="false" customHeight="false" outlineLevel="0" collapsed="false">
      <c r="A16212" s="2" t="s">
        <v>21712</v>
      </c>
      <c r="B16212" s="13" t="n">
        <v>136</v>
      </c>
      <c r="C16212" s="13" t="n">
        <v>136</v>
      </c>
      <c r="D16212" s="14" t="n">
        <f aca="false">C16212/Summary!$B$4</f>
        <v>0.00906666666666667</v>
      </c>
      <c r="E16212" s="15" t="n">
        <v>0.142857142857143</v>
      </c>
      <c r="F16212" s="2" t="s">
        <v>53</v>
      </c>
      <c r="G16212" s="2" t="s">
        <v>53</v>
      </c>
      <c r="H16212" s="2" t="str">
        <f aca="false">IF(AND(E16212&gt;=0.4,E16212&lt;=0.6),"Yes","No")</f>
        <v>No</v>
      </c>
      <c r="I16212" s="2" t="str">
        <f aca="false">IF(AND(F16212="No",G16212="No",H16212="Yes"),"Yes","No")</f>
        <v>No</v>
      </c>
      <c r="J16212" s="2"/>
      <c r="K16212" s="2"/>
    </row>
    <row r="16213" customFormat="false" ht="15" hidden="false" customHeight="false" outlineLevel="0" collapsed="false">
      <c r="A16213" s="2" t="s">
        <v>21713</v>
      </c>
      <c r="B16213" s="13" t="n">
        <v>137</v>
      </c>
      <c r="C16213" s="13" t="n">
        <v>137</v>
      </c>
      <c r="D16213" s="14" t="n">
        <f aca="false">C16213/Summary!$B$4</f>
        <v>0.00913333333333333</v>
      </c>
      <c r="E16213" s="15" t="n">
        <v>0.285714285714286</v>
      </c>
      <c r="F16213" s="2" t="s">
        <v>53</v>
      </c>
      <c r="G16213" s="2" t="s">
        <v>44</v>
      </c>
      <c r="H16213" s="2" t="str">
        <f aca="false">IF(AND(E16213&gt;=0.4,E16213&lt;=0.6),"Yes","No")</f>
        <v>No</v>
      </c>
      <c r="I16213" s="2" t="str">
        <f aca="false">IF(AND(F16213="No",G16213="No",H16213="Yes"),"Yes","No")</f>
        <v>No</v>
      </c>
      <c r="J16213" s="2"/>
      <c r="K16213" s="2"/>
    </row>
    <row r="16214" customFormat="false" ht="15" hidden="false" customHeight="false" outlineLevel="0" collapsed="false">
      <c r="A16214" s="2" t="s">
        <v>21714</v>
      </c>
      <c r="B16214" s="13" t="n">
        <v>137</v>
      </c>
      <c r="C16214" s="13" t="n">
        <v>137</v>
      </c>
      <c r="D16214" s="14" t="n">
        <f aca="false">C16214/Summary!$B$4</f>
        <v>0.00913333333333333</v>
      </c>
      <c r="E16214" s="15" t="n">
        <v>0.428571428571429</v>
      </c>
      <c r="F16214" s="2" t="s">
        <v>53</v>
      </c>
      <c r="G16214" s="2" t="s">
        <v>44</v>
      </c>
      <c r="H16214" s="2" t="str">
        <f aca="false">IF(AND(E16214&gt;=0.4,E16214&lt;=0.6),"Yes","No")</f>
        <v>Yes</v>
      </c>
      <c r="I16214" s="2" t="str">
        <f aca="false">IF(AND(F16214="No",G16214="No",H16214="Yes"),"Yes","No")</f>
        <v>No</v>
      </c>
      <c r="J16214" s="2"/>
      <c r="K16214" s="2"/>
    </row>
    <row r="16215" customFormat="false" ht="15" hidden="false" customHeight="false" outlineLevel="0" collapsed="false">
      <c r="A16215" s="2" t="s">
        <v>21715</v>
      </c>
      <c r="B16215" s="13" t="n">
        <v>137</v>
      </c>
      <c r="C16215" s="13" t="n">
        <v>137</v>
      </c>
      <c r="D16215" s="14" t="n">
        <f aca="false">C16215/Summary!$B$4</f>
        <v>0.00913333333333333</v>
      </c>
      <c r="E16215" s="15" t="n">
        <v>0.571428571428571</v>
      </c>
      <c r="F16215" s="2" t="s">
        <v>53</v>
      </c>
      <c r="G16215" s="2" t="s">
        <v>44</v>
      </c>
      <c r="H16215" s="2" t="str">
        <f aca="false">IF(AND(E16215&gt;=0.4,E16215&lt;=0.6),"Yes","No")</f>
        <v>Yes</v>
      </c>
      <c r="I16215" s="2" t="str">
        <f aca="false">IF(AND(F16215="No",G16215="No",H16215="Yes"),"Yes","No")</f>
        <v>No</v>
      </c>
      <c r="J16215" s="2"/>
      <c r="K16215" s="2"/>
    </row>
    <row r="16216" customFormat="false" ht="15" hidden="false" customHeight="false" outlineLevel="0" collapsed="false">
      <c r="A16216" s="2" t="s">
        <v>21716</v>
      </c>
      <c r="B16216" s="13" t="n">
        <v>137</v>
      </c>
      <c r="C16216" s="13" t="n">
        <v>137</v>
      </c>
      <c r="D16216" s="14" t="n">
        <f aca="false">C16216/Summary!$B$4</f>
        <v>0.00913333333333333</v>
      </c>
      <c r="E16216" s="15" t="n">
        <v>0.285714285714286</v>
      </c>
      <c r="F16216" s="2" t="s">
        <v>53</v>
      </c>
      <c r="G16216" s="2" t="s">
        <v>44</v>
      </c>
      <c r="H16216" s="2" t="str">
        <f aca="false">IF(AND(E16216&gt;=0.4,E16216&lt;=0.6),"Yes","No")</f>
        <v>No</v>
      </c>
      <c r="I16216" s="2" t="str">
        <f aca="false">IF(AND(F16216="No",G16216="No",H16216="Yes"),"Yes","No")</f>
        <v>No</v>
      </c>
      <c r="J16216" s="2"/>
      <c r="K16216" s="2"/>
    </row>
    <row r="16217" customFormat="false" ht="15" hidden="false" customHeight="false" outlineLevel="0" collapsed="false">
      <c r="A16217" s="2" t="s">
        <v>21717</v>
      </c>
      <c r="B16217" s="13" t="n">
        <v>137</v>
      </c>
      <c r="C16217" s="13" t="n">
        <v>136</v>
      </c>
      <c r="D16217" s="14" t="n">
        <f aca="false">C16217/Summary!$B$4</f>
        <v>0.00906666666666667</v>
      </c>
      <c r="E16217" s="15" t="n">
        <v>0.285714285714286</v>
      </c>
      <c r="F16217" s="2" t="s">
        <v>53</v>
      </c>
      <c r="G16217" s="2" t="s">
        <v>44</v>
      </c>
      <c r="H16217" s="2" t="str">
        <f aca="false">IF(AND(E16217&gt;=0.4,E16217&lt;=0.6),"Yes","No")</f>
        <v>No</v>
      </c>
      <c r="I16217" s="2" t="str">
        <f aca="false">IF(AND(F16217="No",G16217="No",H16217="Yes"),"Yes","No")</f>
        <v>No</v>
      </c>
      <c r="J16217" s="2"/>
      <c r="K16217" s="2"/>
    </row>
    <row r="16218" customFormat="false" ht="15" hidden="false" customHeight="false" outlineLevel="0" collapsed="false">
      <c r="A16218" s="2" t="s">
        <v>21718</v>
      </c>
      <c r="B16218" s="13" t="n">
        <v>137</v>
      </c>
      <c r="C16218" s="13" t="n">
        <v>136</v>
      </c>
      <c r="D16218" s="14" t="n">
        <f aca="false">C16218/Summary!$B$4</f>
        <v>0.00906666666666667</v>
      </c>
      <c r="E16218" s="15" t="n">
        <v>0.428571428571429</v>
      </c>
      <c r="F16218" s="2" t="s">
        <v>53</v>
      </c>
      <c r="G16218" s="2" t="s">
        <v>53</v>
      </c>
      <c r="H16218" s="2" t="str">
        <f aca="false">IF(AND(E16218&gt;=0.4,E16218&lt;=0.6),"Yes","No")</f>
        <v>Yes</v>
      </c>
      <c r="I16218" s="2" t="str">
        <f aca="false">IF(AND(F16218="No",G16218="No",H16218="Yes"),"Yes","No")</f>
        <v>No</v>
      </c>
      <c r="J16218" s="2"/>
      <c r="K16218" s="2"/>
    </row>
    <row r="16219" customFormat="false" ht="15" hidden="false" customHeight="false" outlineLevel="0" collapsed="false">
      <c r="A16219" s="2" t="s">
        <v>21719</v>
      </c>
      <c r="B16219" s="13" t="n">
        <v>137</v>
      </c>
      <c r="C16219" s="13" t="n">
        <v>137</v>
      </c>
      <c r="D16219" s="14" t="n">
        <f aca="false">C16219/Summary!$B$4</f>
        <v>0.00913333333333333</v>
      </c>
      <c r="E16219" s="15" t="n">
        <v>0.285714285714286</v>
      </c>
      <c r="F16219" s="2" t="s">
        <v>53</v>
      </c>
      <c r="G16219" s="2" t="s">
        <v>53</v>
      </c>
      <c r="H16219" s="2" t="str">
        <f aca="false">IF(AND(E16219&gt;=0.4,E16219&lt;=0.6),"Yes","No")</f>
        <v>No</v>
      </c>
      <c r="I16219" s="2" t="str">
        <f aca="false">IF(AND(F16219="No",G16219="No",H16219="Yes"),"Yes","No")</f>
        <v>No</v>
      </c>
      <c r="J16219" s="2"/>
      <c r="K16219" s="2"/>
    </row>
    <row r="16220" customFormat="false" ht="15" hidden="false" customHeight="false" outlineLevel="0" collapsed="false">
      <c r="A16220" s="2" t="s">
        <v>21720</v>
      </c>
      <c r="B16220" s="13" t="n">
        <v>137</v>
      </c>
      <c r="C16220" s="13" t="n">
        <v>134</v>
      </c>
      <c r="D16220" s="14" t="n">
        <f aca="false">C16220/Summary!$B$4</f>
        <v>0.00893333333333333</v>
      </c>
      <c r="E16220" s="15" t="n">
        <v>0.428571428571429</v>
      </c>
      <c r="F16220" s="2" t="s">
        <v>44</v>
      </c>
      <c r="G16220" s="2" t="s">
        <v>53</v>
      </c>
      <c r="H16220" s="2" t="str">
        <f aca="false">IF(AND(E16220&gt;=0.4,E16220&lt;=0.6),"Yes","No")</f>
        <v>Yes</v>
      </c>
      <c r="I16220" s="2" t="str">
        <f aca="false">IF(AND(F16220="No",G16220="No",H16220="Yes"),"Yes","No")</f>
        <v>No</v>
      </c>
      <c r="J16220" s="2"/>
      <c r="K16220" s="2"/>
    </row>
    <row r="16221" customFormat="false" ht="15" hidden="false" customHeight="false" outlineLevel="0" collapsed="false">
      <c r="A16221" s="2" t="s">
        <v>21721</v>
      </c>
      <c r="B16221" s="13" t="n">
        <v>137</v>
      </c>
      <c r="C16221" s="13" t="n">
        <v>136</v>
      </c>
      <c r="D16221" s="14" t="n">
        <f aca="false">C16221/Summary!$B$4</f>
        <v>0.00906666666666667</v>
      </c>
      <c r="E16221" s="15" t="n">
        <v>0.571428571428571</v>
      </c>
      <c r="F16221" s="2" t="s">
        <v>53</v>
      </c>
      <c r="G16221" s="2" t="s">
        <v>44</v>
      </c>
      <c r="H16221" s="2" t="str">
        <f aca="false">IF(AND(E16221&gt;=0.4,E16221&lt;=0.6),"Yes","No")</f>
        <v>Yes</v>
      </c>
      <c r="I16221" s="2" t="str">
        <f aca="false">IF(AND(F16221="No",G16221="No",H16221="Yes"),"Yes","No")</f>
        <v>No</v>
      </c>
      <c r="J16221" s="2"/>
      <c r="K16221" s="2"/>
    </row>
    <row r="16222" customFormat="false" ht="15" hidden="false" customHeight="false" outlineLevel="0" collapsed="false">
      <c r="A16222" s="2" t="s">
        <v>21722</v>
      </c>
      <c r="B16222" s="13" t="n">
        <v>137</v>
      </c>
      <c r="C16222" s="13" t="n">
        <v>137</v>
      </c>
      <c r="D16222" s="14" t="n">
        <f aca="false">C16222/Summary!$B$4</f>
        <v>0.00913333333333333</v>
      </c>
      <c r="E16222" s="15" t="n">
        <v>0.285714285714286</v>
      </c>
      <c r="F16222" s="2" t="s">
        <v>53</v>
      </c>
      <c r="G16222" s="2" t="s">
        <v>44</v>
      </c>
      <c r="H16222" s="2" t="str">
        <f aca="false">IF(AND(E16222&gt;=0.4,E16222&lt;=0.6),"Yes","No")</f>
        <v>No</v>
      </c>
      <c r="I16222" s="2" t="str">
        <f aca="false">IF(AND(F16222="No",G16222="No",H16222="Yes"),"Yes","No")</f>
        <v>No</v>
      </c>
      <c r="J16222" s="2"/>
      <c r="K16222" s="2"/>
    </row>
    <row r="16223" customFormat="false" ht="15" hidden="false" customHeight="false" outlineLevel="0" collapsed="false">
      <c r="A16223" s="2" t="s">
        <v>21723</v>
      </c>
      <c r="B16223" s="13" t="n">
        <v>137</v>
      </c>
      <c r="C16223" s="13" t="n">
        <v>135</v>
      </c>
      <c r="D16223" s="14" t="n">
        <f aca="false">C16223/Summary!$B$4</f>
        <v>0.009</v>
      </c>
      <c r="E16223" s="15" t="n">
        <v>0.428571428571429</v>
      </c>
      <c r="F16223" s="2" t="s">
        <v>53</v>
      </c>
      <c r="G16223" s="2" t="s">
        <v>44</v>
      </c>
      <c r="H16223" s="2" t="str">
        <f aca="false">IF(AND(E16223&gt;=0.4,E16223&lt;=0.6),"Yes","No")</f>
        <v>Yes</v>
      </c>
      <c r="I16223" s="2" t="str">
        <f aca="false">IF(AND(F16223="No",G16223="No",H16223="Yes"),"Yes","No")</f>
        <v>No</v>
      </c>
      <c r="J16223" s="2"/>
      <c r="K16223" s="2"/>
    </row>
    <row r="16224" customFormat="false" ht="15" hidden="false" customHeight="false" outlineLevel="0" collapsed="false">
      <c r="A16224" s="2" t="s">
        <v>21724</v>
      </c>
      <c r="B16224" s="13" t="n">
        <v>137</v>
      </c>
      <c r="C16224" s="13" t="n">
        <v>137</v>
      </c>
      <c r="D16224" s="14" t="n">
        <f aca="false">C16224/Summary!$B$4</f>
        <v>0.00913333333333333</v>
      </c>
      <c r="E16224" s="15" t="n">
        <v>0.571428571428571</v>
      </c>
      <c r="F16224" s="2" t="s">
        <v>53</v>
      </c>
      <c r="G16224" s="2" t="s">
        <v>53</v>
      </c>
      <c r="H16224" s="2" t="str">
        <f aca="false">IF(AND(E16224&gt;=0.4,E16224&lt;=0.6),"Yes","No")</f>
        <v>Yes</v>
      </c>
      <c r="I16224" s="2" t="str">
        <f aca="false">IF(AND(F16224="No",G16224="No",H16224="Yes"),"Yes","No")</f>
        <v>No</v>
      </c>
      <c r="J16224" s="2"/>
      <c r="K16224" s="2"/>
    </row>
    <row r="16225" customFormat="false" ht="15" hidden="false" customHeight="false" outlineLevel="0" collapsed="false">
      <c r="A16225" s="2" t="s">
        <v>21725</v>
      </c>
      <c r="B16225" s="13" t="n">
        <v>137</v>
      </c>
      <c r="C16225" s="13" t="n">
        <v>137</v>
      </c>
      <c r="D16225" s="14" t="n">
        <f aca="false">C16225/Summary!$B$4</f>
        <v>0.00913333333333333</v>
      </c>
      <c r="E16225" s="15" t="n">
        <v>0.428571428571429</v>
      </c>
      <c r="F16225" s="2" t="s">
        <v>53</v>
      </c>
      <c r="G16225" s="2" t="s">
        <v>44</v>
      </c>
      <c r="H16225" s="2" t="str">
        <f aca="false">IF(AND(E16225&gt;=0.4,E16225&lt;=0.6),"Yes","No")</f>
        <v>Yes</v>
      </c>
      <c r="I16225" s="2" t="str">
        <f aca="false">IF(AND(F16225="No",G16225="No",H16225="Yes"),"Yes","No")</f>
        <v>No</v>
      </c>
      <c r="J16225" s="2"/>
      <c r="K16225" s="2"/>
    </row>
    <row r="16226" customFormat="false" ht="15" hidden="false" customHeight="false" outlineLevel="0" collapsed="false">
      <c r="A16226" s="2" t="s">
        <v>21726</v>
      </c>
      <c r="B16226" s="13" t="n">
        <v>137</v>
      </c>
      <c r="C16226" s="13" t="n">
        <v>137</v>
      </c>
      <c r="D16226" s="14" t="n">
        <f aca="false">C16226/Summary!$B$4</f>
        <v>0.00913333333333333</v>
      </c>
      <c r="E16226" s="15" t="n">
        <v>0.714285714285714</v>
      </c>
      <c r="F16226" s="2" t="s">
        <v>53</v>
      </c>
      <c r="G16226" s="2" t="s">
        <v>44</v>
      </c>
      <c r="H16226" s="2" t="str">
        <f aca="false">IF(AND(E16226&gt;=0.4,E16226&lt;=0.6),"Yes","No")</f>
        <v>No</v>
      </c>
      <c r="I16226" s="2" t="str">
        <f aca="false">IF(AND(F16226="No",G16226="No",H16226="Yes"),"Yes","No")</f>
        <v>No</v>
      </c>
      <c r="J16226" s="2"/>
      <c r="K16226" s="2"/>
    </row>
    <row r="16227" customFormat="false" ht="15" hidden="false" customHeight="false" outlineLevel="0" collapsed="false">
      <c r="A16227" s="2" t="s">
        <v>21727</v>
      </c>
      <c r="B16227" s="13" t="n">
        <v>137</v>
      </c>
      <c r="C16227" s="13" t="n">
        <v>135</v>
      </c>
      <c r="D16227" s="14" t="n">
        <f aca="false">C16227/Summary!$B$4</f>
        <v>0.009</v>
      </c>
      <c r="E16227" s="15" t="n">
        <v>0.285714285714286</v>
      </c>
      <c r="F16227" s="2" t="s">
        <v>53</v>
      </c>
      <c r="G16227" s="2" t="s">
        <v>53</v>
      </c>
      <c r="H16227" s="2" t="str">
        <f aca="false">IF(AND(E16227&gt;=0.4,E16227&lt;=0.6),"Yes","No")</f>
        <v>No</v>
      </c>
      <c r="I16227" s="2" t="str">
        <f aca="false">IF(AND(F16227="No",G16227="No",H16227="Yes"),"Yes","No")</f>
        <v>No</v>
      </c>
      <c r="J16227" s="2"/>
      <c r="K16227" s="2"/>
    </row>
    <row r="16228" customFormat="false" ht="15" hidden="false" customHeight="false" outlineLevel="0" collapsed="false">
      <c r="A16228" s="2" t="s">
        <v>21728</v>
      </c>
      <c r="B16228" s="13" t="n">
        <v>137</v>
      </c>
      <c r="C16228" s="13" t="n">
        <v>137</v>
      </c>
      <c r="D16228" s="14" t="n">
        <f aca="false">C16228/Summary!$B$4</f>
        <v>0.00913333333333333</v>
      </c>
      <c r="E16228" s="15" t="n">
        <v>0.571428571428571</v>
      </c>
      <c r="F16228" s="2" t="s">
        <v>53</v>
      </c>
      <c r="G16228" s="2" t="s">
        <v>44</v>
      </c>
      <c r="H16228" s="2" t="str">
        <f aca="false">IF(AND(E16228&gt;=0.4,E16228&lt;=0.6),"Yes","No")</f>
        <v>Yes</v>
      </c>
      <c r="I16228" s="2" t="str">
        <f aca="false">IF(AND(F16228="No",G16228="No",H16228="Yes"),"Yes","No")</f>
        <v>No</v>
      </c>
      <c r="J16228" s="2"/>
      <c r="K16228" s="2"/>
    </row>
    <row r="16229" customFormat="false" ht="15" hidden="false" customHeight="false" outlineLevel="0" collapsed="false">
      <c r="A16229" s="2" t="s">
        <v>21729</v>
      </c>
      <c r="B16229" s="13" t="n">
        <v>137</v>
      </c>
      <c r="C16229" s="13" t="n">
        <v>137</v>
      </c>
      <c r="D16229" s="14" t="n">
        <f aca="false">C16229/Summary!$B$4</f>
        <v>0.00913333333333333</v>
      </c>
      <c r="E16229" s="15" t="n">
        <v>0.285714285714286</v>
      </c>
      <c r="F16229" s="2" t="s">
        <v>53</v>
      </c>
      <c r="G16229" s="2" t="s">
        <v>44</v>
      </c>
      <c r="H16229" s="2" t="str">
        <f aca="false">IF(AND(E16229&gt;=0.4,E16229&lt;=0.6),"Yes","No")</f>
        <v>No</v>
      </c>
      <c r="I16229" s="2" t="str">
        <f aca="false">IF(AND(F16229="No",G16229="No",H16229="Yes"),"Yes","No")</f>
        <v>No</v>
      </c>
      <c r="J16229" s="2"/>
      <c r="K16229" s="2"/>
    </row>
    <row r="16230" customFormat="false" ht="15" hidden="false" customHeight="false" outlineLevel="0" collapsed="false">
      <c r="A16230" s="2" t="s">
        <v>21730</v>
      </c>
      <c r="B16230" s="13" t="n">
        <v>137</v>
      </c>
      <c r="C16230" s="13" t="n">
        <v>135</v>
      </c>
      <c r="D16230" s="14" t="n">
        <f aca="false">C16230/Summary!$B$4</f>
        <v>0.009</v>
      </c>
      <c r="E16230" s="15" t="n">
        <v>0.714285714285714</v>
      </c>
      <c r="F16230" s="2" t="s">
        <v>53</v>
      </c>
      <c r="G16230" s="2" t="s">
        <v>44</v>
      </c>
      <c r="H16230" s="2" t="str">
        <f aca="false">IF(AND(E16230&gt;=0.4,E16230&lt;=0.6),"Yes","No")</f>
        <v>No</v>
      </c>
      <c r="I16230" s="2" t="str">
        <f aca="false">IF(AND(F16230="No",G16230="No",H16230="Yes"),"Yes","No")</f>
        <v>No</v>
      </c>
      <c r="J16230" s="2"/>
      <c r="K16230" s="2"/>
    </row>
    <row r="16231" customFormat="false" ht="15" hidden="false" customHeight="false" outlineLevel="0" collapsed="false">
      <c r="A16231" s="2" t="s">
        <v>21731</v>
      </c>
      <c r="B16231" s="13" t="n">
        <v>137</v>
      </c>
      <c r="C16231" s="13" t="n">
        <v>137</v>
      </c>
      <c r="D16231" s="14" t="n">
        <f aca="false">C16231/Summary!$B$4</f>
        <v>0.00913333333333333</v>
      </c>
      <c r="E16231" s="15" t="n">
        <v>0.714285714285714</v>
      </c>
      <c r="F16231" s="2" t="s">
        <v>53</v>
      </c>
      <c r="G16231" s="2" t="s">
        <v>53</v>
      </c>
      <c r="H16231" s="2" t="str">
        <f aca="false">IF(AND(E16231&gt;=0.4,E16231&lt;=0.6),"Yes","No")</f>
        <v>No</v>
      </c>
      <c r="I16231" s="2" t="str">
        <f aca="false">IF(AND(F16231="No",G16231="No",H16231="Yes"),"Yes","No")</f>
        <v>No</v>
      </c>
      <c r="J16231" s="2"/>
      <c r="K16231" s="2"/>
    </row>
    <row r="16232" customFormat="false" ht="15" hidden="false" customHeight="false" outlineLevel="0" collapsed="false">
      <c r="A16232" s="2" t="s">
        <v>21732</v>
      </c>
      <c r="B16232" s="13" t="n">
        <v>137</v>
      </c>
      <c r="C16232" s="13" t="n">
        <v>137</v>
      </c>
      <c r="D16232" s="14" t="n">
        <f aca="false">C16232/Summary!$B$4</f>
        <v>0.00913333333333333</v>
      </c>
      <c r="E16232" s="15" t="n">
        <v>0.428571428571429</v>
      </c>
      <c r="F16232" s="2" t="s">
        <v>53</v>
      </c>
      <c r="G16232" s="2" t="s">
        <v>53</v>
      </c>
      <c r="H16232" s="2" t="str">
        <f aca="false">IF(AND(E16232&gt;=0.4,E16232&lt;=0.6),"Yes","No")</f>
        <v>Yes</v>
      </c>
      <c r="I16232" s="2" t="str">
        <f aca="false">IF(AND(F16232="No",G16232="No",H16232="Yes"),"Yes","No")</f>
        <v>No</v>
      </c>
      <c r="J16232" s="2"/>
      <c r="K16232" s="2"/>
    </row>
    <row r="16233" customFormat="false" ht="15" hidden="false" customHeight="false" outlineLevel="0" collapsed="false">
      <c r="A16233" s="2" t="s">
        <v>21733</v>
      </c>
      <c r="B16233" s="13" t="n">
        <v>137</v>
      </c>
      <c r="C16233" s="13" t="n">
        <v>137</v>
      </c>
      <c r="D16233" s="14" t="n">
        <f aca="false">C16233/Summary!$B$4</f>
        <v>0.00913333333333333</v>
      </c>
      <c r="E16233" s="15" t="n">
        <v>0.714285714285714</v>
      </c>
      <c r="F16233" s="2" t="s">
        <v>53</v>
      </c>
      <c r="G16233" s="2" t="s">
        <v>53</v>
      </c>
      <c r="H16233" s="2" t="str">
        <f aca="false">IF(AND(E16233&gt;=0.4,E16233&lt;=0.6),"Yes","No")</f>
        <v>No</v>
      </c>
      <c r="I16233" s="2" t="str">
        <f aca="false">IF(AND(F16233="No",G16233="No",H16233="Yes"),"Yes","No")</f>
        <v>No</v>
      </c>
      <c r="J16233" s="2"/>
      <c r="K16233" s="2"/>
    </row>
    <row r="16234" customFormat="false" ht="15" hidden="false" customHeight="false" outlineLevel="0" collapsed="false">
      <c r="A16234" s="2" t="s">
        <v>21734</v>
      </c>
      <c r="B16234" s="13" t="n">
        <v>137</v>
      </c>
      <c r="C16234" s="13" t="n">
        <v>136</v>
      </c>
      <c r="D16234" s="14" t="n">
        <f aca="false">C16234/Summary!$B$4</f>
        <v>0.00906666666666667</v>
      </c>
      <c r="E16234" s="15" t="n">
        <v>0.714285714285714</v>
      </c>
      <c r="F16234" s="2" t="s">
        <v>53</v>
      </c>
      <c r="G16234" s="2" t="s">
        <v>44</v>
      </c>
      <c r="H16234" s="2" t="str">
        <f aca="false">IF(AND(E16234&gt;=0.4,E16234&lt;=0.6),"Yes","No")</f>
        <v>No</v>
      </c>
      <c r="I16234" s="2" t="str">
        <f aca="false">IF(AND(F16234="No",G16234="No",H16234="Yes"),"Yes","No")</f>
        <v>No</v>
      </c>
      <c r="J16234" s="2"/>
      <c r="K16234" s="2"/>
    </row>
    <row r="16235" customFormat="false" ht="15" hidden="false" customHeight="false" outlineLevel="0" collapsed="false">
      <c r="A16235" s="2" t="s">
        <v>21735</v>
      </c>
      <c r="B16235" s="13" t="n">
        <v>137</v>
      </c>
      <c r="C16235" s="13" t="n">
        <v>136</v>
      </c>
      <c r="D16235" s="14" t="n">
        <f aca="false">C16235/Summary!$B$4</f>
        <v>0.00906666666666667</v>
      </c>
      <c r="E16235" s="15" t="n">
        <v>0.285714285714286</v>
      </c>
      <c r="F16235" s="2" t="s">
        <v>53</v>
      </c>
      <c r="G16235" s="2" t="s">
        <v>44</v>
      </c>
      <c r="H16235" s="2" t="str">
        <f aca="false">IF(AND(E16235&gt;=0.4,E16235&lt;=0.6),"Yes","No")</f>
        <v>No</v>
      </c>
      <c r="I16235" s="2" t="str">
        <f aca="false">IF(AND(F16235="No",G16235="No",H16235="Yes"),"Yes","No")</f>
        <v>No</v>
      </c>
      <c r="J16235" s="2"/>
      <c r="K16235" s="2"/>
    </row>
    <row r="16236" customFormat="false" ht="15" hidden="false" customHeight="false" outlineLevel="0" collapsed="false">
      <c r="A16236" s="2" t="s">
        <v>21736</v>
      </c>
      <c r="B16236" s="13" t="n">
        <v>137</v>
      </c>
      <c r="C16236" s="13" t="n">
        <v>137</v>
      </c>
      <c r="D16236" s="14" t="n">
        <f aca="false">C16236/Summary!$B$4</f>
        <v>0.00913333333333333</v>
      </c>
      <c r="E16236" s="15" t="n">
        <v>0.714285714285714</v>
      </c>
      <c r="F16236" s="2" t="s">
        <v>53</v>
      </c>
      <c r="G16236" s="2" t="s">
        <v>44</v>
      </c>
      <c r="H16236" s="2" t="str">
        <f aca="false">IF(AND(E16236&gt;=0.4,E16236&lt;=0.6),"Yes","No")</f>
        <v>No</v>
      </c>
      <c r="I16236" s="2" t="str">
        <f aca="false">IF(AND(F16236="No",G16236="No",H16236="Yes"),"Yes","No")</f>
        <v>No</v>
      </c>
      <c r="J16236" s="2"/>
      <c r="K16236" s="2"/>
    </row>
    <row r="16237" customFormat="false" ht="15" hidden="false" customHeight="false" outlineLevel="0" collapsed="false">
      <c r="A16237" s="2" t="s">
        <v>21737</v>
      </c>
      <c r="B16237" s="13" t="n">
        <v>137</v>
      </c>
      <c r="C16237" s="13" t="n">
        <v>136</v>
      </c>
      <c r="D16237" s="14" t="n">
        <f aca="false">C16237/Summary!$B$4</f>
        <v>0.00906666666666667</v>
      </c>
      <c r="E16237" s="15" t="n">
        <v>0.714285714285714</v>
      </c>
      <c r="F16237" s="2" t="s">
        <v>53</v>
      </c>
      <c r="G16237" s="2" t="s">
        <v>44</v>
      </c>
      <c r="H16237" s="2" t="str">
        <f aca="false">IF(AND(E16237&gt;=0.4,E16237&lt;=0.6),"Yes","No")</f>
        <v>No</v>
      </c>
      <c r="I16237" s="2" t="str">
        <f aca="false">IF(AND(F16237="No",G16237="No",H16237="Yes"),"Yes","No")</f>
        <v>No</v>
      </c>
      <c r="J16237" s="2"/>
      <c r="K16237" s="2"/>
    </row>
    <row r="16238" customFormat="false" ht="15" hidden="false" customHeight="false" outlineLevel="0" collapsed="false">
      <c r="A16238" s="2" t="s">
        <v>21738</v>
      </c>
      <c r="B16238" s="13" t="n">
        <v>137</v>
      </c>
      <c r="C16238" s="13" t="n">
        <v>137</v>
      </c>
      <c r="D16238" s="14" t="n">
        <f aca="false">C16238/Summary!$B$4</f>
        <v>0.00913333333333333</v>
      </c>
      <c r="E16238" s="15" t="n">
        <v>0.285714285714286</v>
      </c>
      <c r="F16238" s="2" t="s">
        <v>53</v>
      </c>
      <c r="G16238" s="2" t="s">
        <v>53</v>
      </c>
      <c r="H16238" s="2" t="str">
        <f aca="false">IF(AND(E16238&gt;=0.4,E16238&lt;=0.6),"Yes","No")</f>
        <v>No</v>
      </c>
      <c r="I16238" s="2" t="str">
        <f aca="false">IF(AND(F16238="No",G16238="No",H16238="Yes"),"Yes","No")</f>
        <v>No</v>
      </c>
      <c r="J16238" s="2"/>
      <c r="K16238" s="2"/>
    </row>
    <row r="16239" customFormat="false" ht="15" hidden="false" customHeight="false" outlineLevel="0" collapsed="false">
      <c r="A16239" s="2" t="s">
        <v>21739</v>
      </c>
      <c r="B16239" s="13" t="n">
        <v>137</v>
      </c>
      <c r="C16239" s="13" t="n">
        <v>137</v>
      </c>
      <c r="D16239" s="14" t="n">
        <f aca="false">C16239/Summary!$B$4</f>
        <v>0.00913333333333333</v>
      </c>
      <c r="E16239" s="15" t="n">
        <v>0.571428571428571</v>
      </c>
      <c r="F16239" s="2" t="s">
        <v>53</v>
      </c>
      <c r="G16239" s="2" t="s">
        <v>53</v>
      </c>
      <c r="H16239" s="2" t="str">
        <f aca="false">IF(AND(E16239&gt;=0.4,E16239&lt;=0.6),"Yes","No")</f>
        <v>Yes</v>
      </c>
      <c r="I16239" s="2" t="str">
        <f aca="false">IF(AND(F16239="No",G16239="No",H16239="Yes"),"Yes","No")</f>
        <v>No</v>
      </c>
      <c r="J16239" s="2"/>
      <c r="K16239" s="2"/>
    </row>
    <row r="16240" customFormat="false" ht="15" hidden="false" customHeight="false" outlineLevel="0" collapsed="false">
      <c r="A16240" s="2" t="s">
        <v>21740</v>
      </c>
      <c r="B16240" s="13" t="n">
        <v>137</v>
      </c>
      <c r="C16240" s="13" t="n">
        <v>136</v>
      </c>
      <c r="D16240" s="14" t="n">
        <f aca="false">C16240/Summary!$B$4</f>
        <v>0.00906666666666667</v>
      </c>
      <c r="E16240" s="15" t="n">
        <v>0.285714285714286</v>
      </c>
      <c r="F16240" s="2" t="s">
        <v>53</v>
      </c>
      <c r="G16240" s="2" t="s">
        <v>53</v>
      </c>
      <c r="H16240" s="2" t="str">
        <f aca="false">IF(AND(E16240&gt;=0.4,E16240&lt;=0.6),"Yes","No")</f>
        <v>No</v>
      </c>
      <c r="I16240" s="2" t="str">
        <f aca="false">IF(AND(F16240="No",G16240="No",H16240="Yes"),"Yes","No")</f>
        <v>No</v>
      </c>
      <c r="J16240" s="2"/>
      <c r="K16240" s="2"/>
    </row>
    <row r="16241" customFormat="false" ht="15" hidden="false" customHeight="false" outlineLevel="0" collapsed="false">
      <c r="A16241" s="2" t="s">
        <v>21741</v>
      </c>
      <c r="B16241" s="13" t="n">
        <v>137</v>
      </c>
      <c r="C16241" s="13" t="n">
        <v>137</v>
      </c>
      <c r="D16241" s="14" t="n">
        <f aca="false">C16241/Summary!$B$4</f>
        <v>0.00913333333333333</v>
      </c>
      <c r="E16241" s="15" t="n">
        <v>0.714285714285714</v>
      </c>
      <c r="F16241" s="2" t="s">
        <v>53</v>
      </c>
      <c r="G16241" s="2" t="s">
        <v>53</v>
      </c>
      <c r="H16241" s="2" t="str">
        <f aca="false">IF(AND(E16241&gt;=0.4,E16241&lt;=0.6),"Yes","No")</f>
        <v>No</v>
      </c>
      <c r="I16241" s="2" t="str">
        <f aca="false">IF(AND(F16241="No",G16241="No",H16241="Yes"),"Yes","No")</f>
        <v>No</v>
      </c>
      <c r="J16241" s="2"/>
      <c r="K16241" s="2"/>
    </row>
    <row r="16242" customFormat="false" ht="15" hidden="false" customHeight="false" outlineLevel="0" collapsed="false">
      <c r="A16242" s="2" t="s">
        <v>21742</v>
      </c>
      <c r="B16242" s="13" t="n">
        <v>137</v>
      </c>
      <c r="C16242" s="13" t="n">
        <v>137</v>
      </c>
      <c r="D16242" s="14" t="n">
        <f aca="false">C16242/Summary!$B$4</f>
        <v>0.00913333333333333</v>
      </c>
      <c r="E16242" s="15" t="n">
        <v>0.857142857142857</v>
      </c>
      <c r="F16242" s="2" t="s">
        <v>44</v>
      </c>
      <c r="G16242" s="2" t="s">
        <v>44</v>
      </c>
      <c r="H16242" s="2" t="str">
        <f aca="false">IF(AND(E16242&gt;=0.4,E16242&lt;=0.6),"Yes","No")</f>
        <v>No</v>
      </c>
      <c r="I16242" s="2" t="str">
        <f aca="false">IF(AND(F16242="No",G16242="No",H16242="Yes"),"Yes","No")</f>
        <v>No</v>
      </c>
      <c r="J16242" s="2"/>
      <c r="K16242" s="2"/>
    </row>
    <row r="16243" customFormat="false" ht="15" hidden="false" customHeight="false" outlineLevel="0" collapsed="false">
      <c r="A16243" s="2" t="s">
        <v>21743</v>
      </c>
      <c r="B16243" s="13" t="n">
        <v>137</v>
      </c>
      <c r="C16243" s="13" t="n">
        <v>137</v>
      </c>
      <c r="D16243" s="14" t="n">
        <f aca="false">C16243/Summary!$B$4</f>
        <v>0.00913333333333333</v>
      </c>
      <c r="E16243" s="15" t="n">
        <v>0.571428571428571</v>
      </c>
      <c r="F16243" s="2" t="s">
        <v>53</v>
      </c>
      <c r="G16243" s="2" t="s">
        <v>44</v>
      </c>
      <c r="H16243" s="2" t="str">
        <f aca="false">IF(AND(E16243&gt;=0.4,E16243&lt;=0.6),"Yes","No")</f>
        <v>Yes</v>
      </c>
      <c r="I16243" s="2" t="str">
        <f aca="false">IF(AND(F16243="No",G16243="No",H16243="Yes"),"Yes","No")</f>
        <v>No</v>
      </c>
      <c r="J16243" s="2"/>
      <c r="K16243" s="2"/>
    </row>
    <row r="16244" customFormat="false" ht="15" hidden="false" customHeight="false" outlineLevel="0" collapsed="false">
      <c r="A16244" s="2" t="s">
        <v>21744</v>
      </c>
      <c r="B16244" s="13" t="n">
        <v>137</v>
      </c>
      <c r="C16244" s="13" t="n">
        <v>137</v>
      </c>
      <c r="D16244" s="14" t="n">
        <f aca="false">C16244/Summary!$B$4</f>
        <v>0.00913333333333333</v>
      </c>
      <c r="E16244" s="15" t="n">
        <v>0.714285714285714</v>
      </c>
      <c r="F16244" s="2" t="s">
        <v>53</v>
      </c>
      <c r="G16244" s="2" t="s">
        <v>44</v>
      </c>
      <c r="H16244" s="2" t="str">
        <f aca="false">IF(AND(E16244&gt;=0.4,E16244&lt;=0.6),"Yes","No")</f>
        <v>No</v>
      </c>
      <c r="I16244" s="2" t="str">
        <f aca="false">IF(AND(F16244="No",G16244="No",H16244="Yes"),"Yes","No")</f>
        <v>No</v>
      </c>
      <c r="J16244" s="2"/>
      <c r="K16244" s="2"/>
    </row>
    <row r="16245" customFormat="false" ht="15" hidden="false" customHeight="false" outlineLevel="0" collapsed="false">
      <c r="A16245" s="2" t="s">
        <v>21745</v>
      </c>
      <c r="B16245" s="13" t="n">
        <v>137</v>
      </c>
      <c r="C16245" s="13" t="n">
        <v>136</v>
      </c>
      <c r="D16245" s="14" t="n">
        <f aca="false">C16245/Summary!$B$4</f>
        <v>0.00906666666666667</v>
      </c>
      <c r="E16245" s="15" t="n">
        <v>0.428571428571429</v>
      </c>
      <c r="F16245" s="2" t="s">
        <v>53</v>
      </c>
      <c r="G16245" s="2" t="s">
        <v>44</v>
      </c>
      <c r="H16245" s="2" t="str">
        <f aca="false">IF(AND(E16245&gt;=0.4,E16245&lt;=0.6),"Yes","No")</f>
        <v>Yes</v>
      </c>
      <c r="I16245" s="2" t="str">
        <f aca="false">IF(AND(F16245="No",G16245="No",H16245="Yes"),"Yes","No")</f>
        <v>No</v>
      </c>
      <c r="J16245" s="2"/>
      <c r="K16245" s="2"/>
    </row>
    <row r="16246" customFormat="false" ht="15" hidden="false" customHeight="false" outlineLevel="0" collapsed="false">
      <c r="A16246" s="2" t="s">
        <v>21746</v>
      </c>
      <c r="B16246" s="13" t="n">
        <v>137</v>
      </c>
      <c r="C16246" s="13" t="n">
        <v>136</v>
      </c>
      <c r="D16246" s="14" t="n">
        <f aca="false">C16246/Summary!$B$4</f>
        <v>0.00906666666666667</v>
      </c>
      <c r="E16246" s="15" t="n">
        <v>0.428571428571429</v>
      </c>
      <c r="F16246" s="2" t="s">
        <v>53</v>
      </c>
      <c r="G16246" s="2" t="s">
        <v>44</v>
      </c>
      <c r="H16246" s="2" t="str">
        <f aca="false">IF(AND(E16246&gt;=0.4,E16246&lt;=0.6),"Yes","No")</f>
        <v>Yes</v>
      </c>
      <c r="I16246" s="2" t="str">
        <f aca="false">IF(AND(F16246="No",G16246="No",H16246="Yes"),"Yes","No")</f>
        <v>No</v>
      </c>
      <c r="J16246" s="2"/>
      <c r="K16246" s="2"/>
    </row>
    <row r="16247" customFormat="false" ht="15" hidden="false" customHeight="false" outlineLevel="0" collapsed="false">
      <c r="A16247" s="2" t="s">
        <v>21747</v>
      </c>
      <c r="B16247" s="13" t="n">
        <v>137</v>
      </c>
      <c r="C16247" s="13" t="n">
        <v>137</v>
      </c>
      <c r="D16247" s="14" t="n">
        <f aca="false">C16247/Summary!$B$4</f>
        <v>0.00913333333333333</v>
      </c>
      <c r="E16247" s="15" t="n">
        <v>0</v>
      </c>
      <c r="F16247" s="2" t="s">
        <v>53</v>
      </c>
      <c r="G16247" s="2" t="s">
        <v>53</v>
      </c>
      <c r="H16247" s="2" t="str">
        <f aca="false">IF(AND(E16247&gt;=0.4,E16247&lt;=0.6),"Yes","No")</f>
        <v>No</v>
      </c>
      <c r="I16247" s="2" t="str">
        <f aca="false">IF(AND(F16247="No",G16247="No",H16247="Yes"),"Yes","No")</f>
        <v>No</v>
      </c>
      <c r="J16247" s="2"/>
      <c r="K16247" s="2"/>
    </row>
    <row r="16248" customFormat="false" ht="15" hidden="false" customHeight="false" outlineLevel="0" collapsed="false">
      <c r="A16248" s="2" t="s">
        <v>21748</v>
      </c>
      <c r="B16248" s="13" t="n">
        <v>137</v>
      </c>
      <c r="C16248" s="13" t="n">
        <v>136</v>
      </c>
      <c r="D16248" s="14" t="n">
        <f aca="false">C16248/Summary!$B$4</f>
        <v>0.00906666666666667</v>
      </c>
      <c r="E16248" s="15" t="n">
        <v>0.857142857142857</v>
      </c>
      <c r="F16248" s="2" t="s">
        <v>53</v>
      </c>
      <c r="G16248" s="2" t="s">
        <v>44</v>
      </c>
      <c r="H16248" s="2" t="str">
        <f aca="false">IF(AND(E16248&gt;=0.4,E16248&lt;=0.6),"Yes","No")</f>
        <v>No</v>
      </c>
      <c r="I16248" s="2" t="str">
        <f aca="false">IF(AND(F16248="No",G16248="No",H16248="Yes"),"Yes","No")</f>
        <v>No</v>
      </c>
      <c r="J16248" s="2"/>
      <c r="K16248" s="2"/>
    </row>
    <row r="16249" customFormat="false" ht="15" hidden="false" customHeight="false" outlineLevel="0" collapsed="false">
      <c r="A16249" s="2" t="s">
        <v>21749</v>
      </c>
      <c r="B16249" s="13" t="n">
        <v>137</v>
      </c>
      <c r="C16249" s="13" t="n">
        <v>137</v>
      </c>
      <c r="D16249" s="14" t="n">
        <f aca="false">C16249/Summary!$B$4</f>
        <v>0.00913333333333333</v>
      </c>
      <c r="E16249" s="15" t="n">
        <v>0.428571428571429</v>
      </c>
      <c r="F16249" s="2" t="s">
        <v>53</v>
      </c>
      <c r="G16249" s="2" t="s">
        <v>44</v>
      </c>
      <c r="H16249" s="2" t="str">
        <f aca="false">IF(AND(E16249&gt;=0.4,E16249&lt;=0.6),"Yes","No")</f>
        <v>Yes</v>
      </c>
      <c r="I16249" s="2" t="str">
        <f aca="false">IF(AND(F16249="No",G16249="No",H16249="Yes"),"Yes","No")</f>
        <v>No</v>
      </c>
      <c r="J16249" s="2"/>
      <c r="K16249" s="2"/>
    </row>
    <row r="16250" customFormat="false" ht="15" hidden="false" customHeight="false" outlineLevel="0" collapsed="false">
      <c r="A16250" s="2" t="s">
        <v>21750</v>
      </c>
      <c r="B16250" s="13" t="n">
        <v>137</v>
      </c>
      <c r="C16250" s="13" t="n">
        <v>137</v>
      </c>
      <c r="D16250" s="14" t="n">
        <f aca="false">C16250/Summary!$B$4</f>
        <v>0.00913333333333333</v>
      </c>
      <c r="E16250" s="15" t="n">
        <v>0.714285714285714</v>
      </c>
      <c r="F16250" s="2" t="s">
        <v>53</v>
      </c>
      <c r="G16250" s="2" t="s">
        <v>53</v>
      </c>
      <c r="H16250" s="2" t="str">
        <f aca="false">IF(AND(E16250&gt;=0.4,E16250&lt;=0.6),"Yes","No")</f>
        <v>No</v>
      </c>
      <c r="I16250" s="2" t="str">
        <f aca="false">IF(AND(F16250="No",G16250="No",H16250="Yes"),"Yes","No")</f>
        <v>No</v>
      </c>
      <c r="J16250" s="2"/>
      <c r="K16250" s="2"/>
    </row>
    <row r="16251" customFormat="false" ht="15" hidden="false" customHeight="false" outlineLevel="0" collapsed="false">
      <c r="A16251" s="2" t="s">
        <v>21751</v>
      </c>
      <c r="B16251" s="13" t="n">
        <v>137</v>
      </c>
      <c r="C16251" s="13" t="n">
        <v>136</v>
      </c>
      <c r="D16251" s="14" t="n">
        <f aca="false">C16251/Summary!$B$4</f>
        <v>0.00906666666666667</v>
      </c>
      <c r="E16251" s="15" t="n">
        <v>0.571428571428571</v>
      </c>
      <c r="F16251" s="2" t="s">
        <v>53</v>
      </c>
      <c r="G16251" s="2" t="s">
        <v>44</v>
      </c>
      <c r="H16251" s="2" t="str">
        <f aca="false">IF(AND(E16251&gt;=0.4,E16251&lt;=0.6),"Yes","No")</f>
        <v>Yes</v>
      </c>
      <c r="I16251" s="2" t="str">
        <f aca="false">IF(AND(F16251="No",G16251="No",H16251="Yes"),"Yes","No")</f>
        <v>No</v>
      </c>
      <c r="J16251" s="2"/>
      <c r="K16251" s="2"/>
    </row>
    <row r="16252" customFormat="false" ht="15" hidden="false" customHeight="false" outlineLevel="0" collapsed="false">
      <c r="A16252" s="2" t="s">
        <v>21752</v>
      </c>
      <c r="B16252" s="13" t="n">
        <v>137</v>
      </c>
      <c r="C16252" s="13" t="n">
        <v>137</v>
      </c>
      <c r="D16252" s="14" t="n">
        <f aca="false">C16252/Summary!$B$4</f>
        <v>0.00913333333333333</v>
      </c>
      <c r="E16252" s="15" t="n">
        <v>0.285714285714286</v>
      </c>
      <c r="F16252" s="2" t="s">
        <v>53</v>
      </c>
      <c r="G16252" s="2" t="s">
        <v>44</v>
      </c>
      <c r="H16252" s="2" t="str">
        <f aca="false">IF(AND(E16252&gt;=0.4,E16252&lt;=0.6),"Yes","No")</f>
        <v>No</v>
      </c>
      <c r="I16252" s="2" t="str">
        <f aca="false">IF(AND(F16252="No",G16252="No",H16252="Yes"),"Yes","No")</f>
        <v>No</v>
      </c>
      <c r="J16252" s="2"/>
      <c r="K16252" s="2"/>
    </row>
    <row r="16253" customFormat="false" ht="15" hidden="false" customHeight="false" outlineLevel="0" collapsed="false">
      <c r="A16253" s="2" t="s">
        <v>21753</v>
      </c>
      <c r="B16253" s="13" t="n">
        <v>137</v>
      </c>
      <c r="C16253" s="13" t="n">
        <v>135</v>
      </c>
      <c r="D16253" s="14" t="n">
        <f aca="false">C16253/Summary!$B$4</f>
        <v>0.009</v>
      </c>
      <c r="E16253" s="15" t="n">
        <v>0.285714285714286</v>
      </c>
      <c r="F16253" s="2" t="s">
        <v>53</v>
      </c>
      <c r="G16253" s="2" t="s">
        <v>53</v>
      </c>
      <c r="H16253" s="2" t="str">
        <f aca="false">IF(AND(E16253&gt;=0.4,E16253&lt;=0.6),"Yes","No")</f>
        <v>No</v>
      </c>
      <c r="I16253" s="2" t="str">
        <f aca="false">IF(AND(F16253="No",G16253="No",H16253="Yes"),"Yes","No")</f>
        <v>No</v>
      </c>
      <c r="J16253" s="2"/>
      <c r="K16253" s="2"/>
    </row>
    <row r="16254" customFormat="false" ht="15" hidden="false" customHeight="false" outlineLevel="0" collapsed="false">
      <c r="A16254" s="2" t="s">
        <v>21754</v>
      </c>
      <c r="B16254" s="13" t="n">
        <v>137</v>
      </c>
      <c r="C16254" s="13" t="n">
        <v>137</v>
      </c>
      <c r="D16254" s="14" t="n">
        <f aca="false">C16254/Summary!$B$4</f>
        <v>0.00913333333333333</v>
      </c>
      <c r="E16254" s="15" t="n">
        <v>0.285714285714286</v>
      </c>
      <c r="F16254" s="2" t="s">
        <v>53</v>
      </c>
      <c r="G16254" s="2" t="s">
        <v>44</v>
      </c>
      <c r="H16254" s="2" t="str">
        <f aca="false">IF(AND(E16254&gt;=0.4,E16254&lt;=0.6),"Yes","No")</f>
        <v>No</v>
      </c>
      <c r="I16254" s="2" t="str">
        <f aca="false">IF(AND(F16254="No",G16254="No",H16254="Yes"),"Yes","No")</f>
        <v>No</v>
      </c>
      <c r="J16254" s="2"/>
      <c r="K16254" s="2"/>
    </row>
    <row r="16255" customFormat="false" ht="15" hidden="false" customHeight="false" outlineLevel="0" collapsed="false">
      <c r="A16255" s="2" t="s">
        <v>21755</v>
      </c>
      <c r="B16255" s="13" t="n">
        <v>137</v>
      </c>
      <c r="C16255" s="13" t="n">
        <v>135</v>
      </c>
      <c r="D16255" s="14" t="n">
        <f aca="false">C16255/Summary!$B$4</f>
        <v>0.009</v>
      </c>
      <c r="E16255" s="15" t="n">
        <v>0.428571428571429</v>
      </c>
      <c r="F16255" s="2" t="s">
        <v>53</v>
      </c>
      <c r="G16255" s="2" t="s">
        <v>53</v>
      </c>
      <c r="H16255" s="2" t="str">
        <f aca="false">IF(AND(E16255&gt;=0.4,E16255&lt;=0.6),"Yes","No")</f>
        <v>Yes</v>
      </c>
      <c r="I16255" s="2" t="str">
        <f aca="false">IF(AND(F16255="No",G16255="No",H16255="Yes"),"Yes","No")</f>
        <v>No</v>
      </c>
      <c r="J16255" s="2"/>
      <c r="K16255" s="2"/>
    </row>
    <row r="16256" customFormat="false" ht="15" hidden="false" customHeight="false" outlineLevel="0" collapsed="false">
      <c r="A16256" s="2" t="s">
        <v>21756</v>
      </c>
      <c r="B16256" s="13" t="n">
        <v>137</v>
      </c>
      <c r="C16256" s="13" t="n">
        <v>136</v>
      </c>
      <c r="D16256" s="14" t="n">
        <f aca="false">C16256/Summary!$B$4</f>
        <v>0.00906666666666667</v>
      </c>
      <c r="E16256" s="15" t="n">
        <v>0.428571428571429</v>
      </c>
      <c r="F16256" s="2" t="s">
        <v>53</v>
      </c>
      <c r="G16256" s="2" t="s">
        <v>44</v>
      </c>
      <c r="H16256" s="2" t="str">
        <f aca="false">IF(AND(E16256&gt;=0.4,E16256&lt;=0.6),"Yes","No")</f>
        <v>Yes</v>
      </c>
      <c r="I16256" s="2" t="str">
        <f aca="false">IF(AND(F16256="No",G16256="No",H16256="Yes"),"Yes","No")</f>
        <v>No</v>
      </c>
      <c r="J16256" s="2"/>
      <c r="K16256" s="2"/>
    </row>
    <row r="16257" customFormat="false" ht="15" hidden="false" customHeight="false" outlineLevel="0" collapsed="false">
      <c r="A16257" s="2" t="s">
        <v>21757</v>
      </c>
      <c r="B16257" s="13" t="n">
        <v>138</v>
      </c>
      <c r="C16257" s="13" t="n">
        <v>137</v>
      </c>
      <c r="D16257" s="14" t="n">
        <f aca="false">C16257/Summary!$B$4</f>
        <v>0.00913333333333333</v>
      </c>
      <c r="E16257" s="15" t="n">
        <v>0.142857142857143</v>
      </c>
      <c r="F16257" s="2" t="s">
        <v>53</v>
      </c>
      <c r="G16257" s="2" t="s">
        <v>53</v>
      </c>
      <c r="H16257" s="2" t="str">
        <f aca="false">IF(AND(E16257&gt;=0.4,E16257&lt;=0.6),"Yes","No")</f>
        <v>No</v>
      </c>
      <c r="I16257" s="2" t="str">
        <f aca="false">IF(AND(F16257="No",G16257="No",H16257="Yes"),"Yes","No")</f>
        <v>No</v>
      </c>
      <c r="J16257" s="2"/>
      <c r="K16257" s="2"/>
    </row>
    <row r="16258" customFormat="false" ht="15" hidden="false" customHeight="false" outlineLevel="0" collapsed="false">
      <c r="A16258" s="2" t="s">
        <v>21758</v>
      </c>
      <c r="B16258" s="13" t="n">
        <v>138</v>
      </c>
      <c r="C16258" s="13" t="n">
        <v>138</v>
      </c>
      <c r="D16258" s="14" t="n">
        <f aca="false">C16258/Summary!$B$4</f>
        <v>0.0092</v>
      </c>
      <c r="E16258" s="15" t="n">
        <v>0.142857142857143</v>
      </c>
      <c r="F16258" s="2" t="s">
        <v>53</v>
      </c>
      <c r="G16258" s="2" t="s">
        <v>53</v>
      </c>
      <c r="H16258" s="2" t="str">
        <f aca="false">IF(AND(E16258&gt;=0.4,E16258&lt;=0.6),"Yes","No")</f>
        <v>No</v>
      </c>
      <c r="I16258" s="2" t="str">
        <f aca="false">IF(AND(F16258="No",G16258="No",H16258="Yes"),"Yes","No")</f>
        <v>No</v>
      </c>
      <c r="J16258" s="2"/>
      <c r="K16258" s="2"/>
    </row>
    <row r="16259" customFormat="false" ht="15" hidden="false" customHeight="false" outlineLevel="0" collapsed="false">
      <c r="A16259" s="2" t="s">
        <v>21759</v>
      </c>
      <c r="B16259" s="13" t="n">
        <v>138</v>
      </c>
      <c r="C16259" s="13" t="n">
        <v>138</v>
      </c>
      <c r="D16259" s="14" t="n">
        <f aca="false">C16259/Summary!$B$4</f>
        <v>0.0092</v>
      </c>
      <c r="E16259" s="15" t="n">
        <v>0.571428571428571</v>
      </c>
      <c r="F16259" s="2" t="s">
        <v>53</v>
      </c>
      <c r="G16259" s="2" t="s">
        <v>44</v>
      </c>
      <c r="H16259" s="2" t="str">
        <f aca="false">IF(AND(E16259&gt;=0.4,E16259&lt;=0.6),"Yes","No")</f>
        <v>Yes</v>
      </c>
      <c r="I16259" s="2" t="str">
        <f aca="false">IF(AND(F16259="No",G16259="No",H16259="Yes"),"Yes","No")</f>
        <v>No</v>
      </c>
      <c r="J16259" s="2"/>
      <c r="K16259" s="2"/>
    </row>
    <row r="16260" customFormat="false" ht="15" hidden="false" customHeight="false" outlineLevel="0" collapsed="false">
      <c r="A16260" s="2" t="s">
        <v>21760</v>
      </c>
      <c r="B16260" s="13" t="n">
        <v>138</v>
      </c>
      <c r="C16260" s="13" t="n">
        <v>137</v>
      </c>
      <c r="D16260" s="14" t="n">
        <f aca="false">C16260/Summary!$B$4</f>
        <v>0.00913333333333333</v>
      </c>
      <c r="E16260" s="15" t="n">
        <v>0.714285714285714</v>
      </c>
      <c r="F16260" s="2" t="s">
        <v>53</v>
      </c>
      <c r="G16260" s="2" t="s">
        <v>44</v>
      </c>
      <c r="H16260" s="2" t="str">
        <f aca="false">IF(AND(E16260&gt;=0.4,E16260&lt;=0.6),"Yes","No")</f>
        <v>No</v>
      </c>
      <c r="I16260" s="2" t="str">
        <f aca="false">IF(AND(F16260="No",G16260="No",H16260="Yes"),"Yes","No")</f>
        <v>No</v>
      </c>
      <c r="J16260" s="2"/>
      <c r="K16260" s="2"/>
    </row>
    <row r="16261" customFormat="false" ht="15" hidden="false" customHeight="false" outlineLevel="0" collapsed="false">
      <c r="A16261" s="2" t="s">
        <v>21761</v>
      </c>
      <c r="B16261" s="13" t="n">
        <v>138</v>
      </c>
      <c r="C16261" s="13" t="n">
        <v>136</v>
      </c>
      <c r="D16261" s="14" t="n">
        <f aca="false">C16261/Summary!$B$4</f>
        <v>0.00906666666666667</v>
      </c>
      <c r="E16261" s="15" t="n">
        <v>0.571428571428571</v>
      </c>
      <c r="F16261" s="2" t="s">
        <v>44</v>
      </c>
      <c r="G16261" s="2" t="s">
        <v>53</v>
      </c>
      <c r="H16261" s="2" t="str">
        <f aca="false">IF(AND(E16261&gt;=0.4,E16261&lt;=0.6),"Yes","No")</f>
        <v>Yes</v>
      </c>
      <c r="I16261" s="2" t="str">
        <f aca="false">IF(AND(F16261="No",G16261="No",H16261="Yes"),"Yes","No")</f>
        <v>No</v>
      </c>
      <c r="J16261" s="2"/>
      <c r="K16261" s="2"/>
    </row>
    <row r="16262" customFormat="false" ht="15" hidden="false" customHeight="false" outlineLevel="0" collapsed="false">
      <c r="A16262" s="2" t="s">
        <v>21762</v>
      </c>
      <c r="B16262" s="13" t="n">
        <v>138</v>
      </c>
      <c r="C16262" s="13" t="n">
        <v>135</v>
      </c>
      <c r="D16262" s="14" t="n">
        <f aca="false">C16262/Summary!$B$4</f>
        <v>0.009</v>
      </c>
      <c r="E16262" s="15" t="n">
        <v>0.428571428571429</v>
      </c>
      <c r="F16262" s="2" t="s">
        <v>53</v>
      </c>
      <c r="G16262" s="2" t="s">
        <v>53</v>
      </c>
      <c r="H16262" s="2" t="str">
        <f aca="false">IF(AND(E16262&gt;=0.4,E16262&lt;=0.6),"Yes","No")</f>
        <v>Yes</v>
      </c>
      <c r="I16262" s="2" t="str">
        <f aca="false">IF(AND(F16262="No",G16262="No",H16262="Yes"),"Yes","No")</f>
        <v>No</v>
      </c>
      <c r="J16262" s="2"/>
      <c r="K16262" s="2"/>
    </row>
    <row r="16263" customFormat="false" ht="15" hidden="false" customHeight="false" outlineLevel="0" collapsed="false">
      <c r="A16263" s="2" t="s">
        <v>21763</v>
      </c>
      <c r="B16263" s="13" t="n">
        <v>138</v>
      </c>
      <c r="C16263" s="13" t="n">
        <v>138</v>
      </c>
      <c r="D16263" s="14" t="n">
        <f aca="false">C16263/Summary!$B$4</f>
        <v>0.0092</v>
      </c>
      <c r="E16263" s="15" t="n">
        <v>0.428571428571429</v>
      </c>
      <c r="F16263" s="2" t="s">
        <v>53</v>
      </c>
      <c r="G16263" s="2" t="s">
        <v>53</v>
      </c>
      <c r="H16263" s="2" t="str">
        <f aca="false">IF(AND(E16263&gt;=0.4,E16263&lt;=0.6),"Yes","No")</f>
        <v>Yes</v>
      </c>
      <c r="I16263" s="2" t="str">
        <f aca="false">IF(AND(F16263="No",G16263="No",H16263="Yes"),"Yes","No")</f>
        <v>No</v>
      </c>
      <c r="J16263" s="2"/>
      <c r="K16263" s="2"/>
    </row>
    <row r="16264" customFormat="false" ht="15" hidden="false" customHeight="false" outlineLevel="0" collapsed="false">
      <c r="A16264" s="2" t="s">
        <v>21764</v>
      </c>
      <c r="B16264" s="13" t="n">
        <v>138</v>
      </c>
      <c r="C16264" s="13" t="n">
        <v>136</v>
      </c>
      <c r="D16264" s="14" t="n">
        <f aca="false">C16264/Summary!$B$4</f>
        <v>0.00906666666666667</v>
      </c>
      <c r="E16264" s="15" t="n">
        <v>0.285714285714286</v>
      </c>
      <c r="F16264" s="2" t="s">
        <v>53</v>
      </c>
      <c r="G16264" s="2" t="s">
        <v>44</v>
      </c>
      <c r="H16264" s="2" t="str">
        <f aca="false">IF(AND(E16264&gt;=0.4,E16264&lt;=0.6),"Yes","No")</f>
        <v>No</v>
      </c>
      <c r="I16264" s="2" t="str">
        <f aca="false">IF(AND(F16264="No",G16264="No",H16264="Yes"),"Yes","No")</f>
        <v>No</v>
      </c>
      <c r="J16264" s="2"/>
      <c r="K16264" s="2"/>
    </row>
    <row r="16265" customFormat="false" ht="15" hidden="false" customHeight="false" outlineLevel="0" collapsed="false">
      <c r="A16265" s="2" t="s">
        <v>21765</v>
      </c>
      <c r="B16265" s="13" t="n">
        <v>138</v>
      </c>
      <c r="C16265" s="13" t="n">
        <v>136</v>
      </c>
      <c r="D16265" s="14" t="n">
        <f aca="false">C16265/Summary!$B$4</f>
        <v>0.00906666666666667</v>
      </c>
      <c r="E16265" s="15" t="n">
        <v>0.285714285714286</v>
      </c>
      <c r="F16265" s="2" t="s">
        <v>53</v>
      </c>
      <c r="G16265" s="2" t="s">
        <v>44</v>
      </c>
      <c r="H16265" s="2" t="str">
        <f aca="false">IF(AND(E16265&gt;=0.4,E16265&lt;=0.6),"Yes","No")</f>
        <v>No</v>
      </c>
      <c r="I16265" s="2" t="str">
        <f aca="false">IF(AND(F16265="No",G16265="No",H16265="Yes"),"Yes","No")</f>
        <v>No</v>
      </c>
      <c r="J16265" s="2"/>
      <c r="K16265" s="2"/>
    </row>
    <row r="16266" customFormat="false" ht="15" hidden="false" customHeight="false" outlineLevel="0" collapsed="false">
      <c r="A16266" s="2" t="s">
        <v>21766</v>
      </c>
      <c r="B16266" s="13" t="n">
        <v>138</v>
      </c>
      <c r="C16266" s="13" t="n">
        <v>137</v>
      </c>
      <c r="D16266" s="14" t="n">
        <f aca="false">C16266/Summary!$B$4</f>
        <v>0.00913333333333333</v>
      </c>
      <c r="E16266" s="15" t="n">
        <v>0.571428571428571</v>
      </c>
      <c r="F16266" s="2" t="s">
        <v>53</v>
      </c>
      <c r="G16266" s="2" t="s">
        <v>44</v>
      </c>
      <c r="H16266" s="2" t="str">
        <f aca="false">IF(AND(E16266&gt;=0.4,E16266&lt;=0.6),"Yes","No")</f>
        <v>Yes</v>
      </c>
      <c r="I16266" s="2" t="str">
        <f aca="false">IF(AND(F16266="No",G16266="No",H16266="Yes"),"Yes","No")</f>
        <v>No</v>
      </c>
      <c r="J16266" s="2"/>
      <c r="K16266" s="2"/>
    </row>
    <row r="16267" customFormat="false" ht="15" hidden="false" customHeight="false" outlineLevel="0" collapsed="false">
      <c r="A16267" s="2" t="s">
        <v>21767</v>
      </c>
      <c r="B16267" s="13" t="n">
        <v>138</v>
      </c>
      <c r="C16267" s="13" t="n">
        <v>138</v>
      </c>
      <c r="D16267" s="14" t="n">
        <f aca="false">C16267/Summary!$B$4</f>
        <v>0.0092</v>
      </c>
      <c r="E16267" s="15" t="n">
        <v>1</v>
      </c>
      <c r="F16267" s="2" t="s">
        <v>53</v>
      </c>
      <c r="G16267" s="2" t="s">
        <v>44</v>
      </c>
      <c r="H16267" s="2" t="str">
        <f aca="false">IF(AND(E16267&gt;=0.4,E16267&lt;=0.6),"Yes","No")</f>
        <v>No</v>
      </c>
      <c r="I16267" s="2" t="str">
        <f aca="false">IF(AND(F16267="No",G16267="No",H16267="Yes"),"Yes","No")</f>
        <v>No</v>
      </c>
      <c r="J16267" s="2"/>
      <c r="K16267" s="2"/>
    </row>
    <row r="16268" customFormat="false" ht="15" hidden="false" customHeight="false" outlineLevel="0" collapsed="false">
      <c r="A16268" s="2" t="s">
        <v>21768</v>
      </c>
      <c r="B16268" s="13" t="n">
        <v>138</v>
      </c>
      <c r="C16268" s="13" t="n">
        <v>136</v>
      </c>
      <c r="D16268" s="14" t="n">
        <f aca="false">C16268/Summary!$B$4</f>
        <v>0.00906666666666667</v>
      </c>
      <c r="E16268" s="15" t="n">
        <v>0.714285714285714</v>
      </c>
      <c r="F16268" s="2" t="s">
        <v>53</v>
      </c>
      <c r="G16268" s="2" t="s">
        <v>44</v>
      </c>
      <c r="H16268" s="2" t="str">
        <f aca="false">IF(AND(E16268&gt;=0.4,E16268&lt;=0.6),"Yes","No")</f>
        <v>No</v>
      </c>
      <c r="I16268" s="2" t="str">
        <f aca="false">IF(AND(F16268="No",G16268="No",H16268="Yes"),"Yes","No")</f>
        <v>No</v>
      </c>
      <c r="J16268" s="2"/>
      <c r="K16268" s="2"/>
    </row>
    <row r="16269" customFormat="false" ht="15" hidden="false" customHeight="false" outlineLevel="0" collapsed="false">
      <c r="A16269" s="2" t="s">
        <v>21769</v>
      </c>
      <c r="B16269" s="13" t="n">
        <v>138</v>
      </c>
      <c r="C16269" s="13" t="n">
        <v>138</v>
      </c>
      <c r="D16269" s="14" t="n">
        <f aca="false">C16269/Summary!$B$4</f>
        <v>0.0092</v>
      </c>
      <c r="E16269" s="15" t="n">
        <v>0.428571428571429</v>
      </c>
      <c r="F16269" s="2" t="s">
        <v>53</v>
      </c>
      <c r="G16269" s="2" t="s">
        <v>53</v>
      </c>
      <c r="H16269" s="2" t="str">
        <f aca="false">IF(AND(E16269&gt;=0.4,E16269&lt;=0.6),"Yes","No")</f>
        <v>Yes</v>
      </c>
      <c r="I16269" s="2" t="str">
        <f aca="false">IF(AND(F16269="No",G16269="No",H16269="Yes"),"Yes","No")</f>
        <v>No</v>
      </c>
      <c r="J16269" s="2"/>
      <c r="K16269" s="2"/>
    </row>
    <row r="16270" customFormat="false" ht="15" hidden="false" customHeight="false" outlineLevel="0" collapsed="false">
      <c r="A16270" s="2" t="s">
        <v>21770</v>
      </c>
      <c r="B16270" s="13" t="n">
        <v>138</v>
      </c>
      <c r="C16270" s="13" t="n">
        <v>137</v>
      </c>
      <c r="D16270" s="14" t="n">
        <f aca="false">C16270/Summary!$B$4</f>
        <v>0.00913333333333333</v>
      </c>
      <c r="E16270" s="15" t="n">
        <v>0.428571428571429</v>
      </c>
      <c r="F16270" s="2" t="s">
        <v>53</v>
      </c>
      <c r="G16270" s="2" t="s">
        <v>44</v>
      </c>
      <c r="H16270" s="2" t="str">
        <f aca="false">IF(AND(E16270&gt;=0.4,E16270&lt;=0.6),"Yes","No")</f>
        <v>Yes</v>
      </c>
      <c r="I16270" s="2" t="str">
        <f aca="false">IF(AND(F16270="No",G16270="No",H16270="Yes"),"Yes","No")</f>
        <v>No</v>
      </c>
      <c r="J16270" s="2"/>
      <c r="K16270" s="2"/>
    </row>
    <row r="16271" customFormat="false" ht="15" hidden="false" customHeight="false" outlineLevel="0" collapsed="false">
      <c r="A16271" s="2" t="s">
        <v>21771</v>
      </c>
      <c r="B16271" s="13" t="n">
        <v>138</v>
      </c>
      <c r="C16271" s="13" t="n">
        <v>138</v>
      </c>
      <c r="D16271" s="14" t="n">
        <f aca="false">C16271/Summary!$B$4</f>
        <v>0.0092</v>
      </c>
      <c r="E16271" s="15" t="n">
        <v>0.714285714285714</v>
      </c>
      <c r="F16271" s="2" t="s">
        <v>53</v>
      </c>
      <c r="G16271" s="2" t="s">
        <v>44</v>
      </c>
      <c r="H16271" s="2" t="str">
        <f aca="false">IF(AND(E16271&gt;=0.4,E16271&lt;=0.6),"Yes","No")</f>
        <v>No</v>
      </c>
      <c r="I16271" s="2" t="str">
        <f aca="false">IF(AND(F16271="No",G16271="No",H16271="Yes"),"Yes","No")</f>
        <v>No</v>
      </c>
      <c r="J16271" s="2"/>
      <c r="K16271" s="2"/>
    </row>
    <row r="16272" customFormat="false" ht="15" hidden="false" customHeight="false" outlineLevel="0" collapsed="false">
      <c r="A16272" s="2" t="s">
        <v>21772</v>
      </c>
      <c r="B16272" s="13" t="n">
        <v>138</v>
      </c>
      <c r="C16272" s="13" t="n">
        <v>138</v>
      </c>
      <c r="D16272" s="14" t="n">
        <f aca="false">C16272/Summary!$B$4</f>
        <v>0.0092</v>
      </c>
      <c r="E16272" s="15" t="n">
        <v>0.571428571428571</v>
      </c>
      <c r="F16272" s="2" t="s">
        <v>53</v>
      </c>
      <c r="G16272" s="2" t="s">
        <v>44</v>
      </c>
      <c r="H16272" s="2" t="str">
        <f aca="false">IF(AND(E16272&gt;=0.4,E16272&lt;=0.6),"Yes","No")</f>
        <v>Yes</v>
      </c>
      <c r="I16272" s="2" t="str">
        <f aca="false">IF(AND(F16272="No",G16272="No",H16272="Yes"),"Yes","No")</f>
        <v>No</v>
      </c>
      <c r="J16272" s="2"/>
      <c r="K16272" s="2"/>
    </row>
    <row r="16273" customFormat="false" ht="15" hidden="false" customHeight="false" outlineLevel="0" collapsed="false">
      <c r="A16273" s="2" t="s">
        <v>21773</v>
      </c>
      <c r="B16273" s="13" t="n">
        <v>138</v>
      </c>
      <c r="C16273" s="13" t="n">
        <v>137</v>
      </c>
      <c r="D16273" s="14" t="n">
        <f aca="false">C16273/Summary!$B$4</f>
        <v>0.00913333333333333</v>
      </c>
      <c r="E16273" s="15" t="n">
        <v>0.285714285714286</v>
      </c>
      <c r="F16273" s="2" t="s">
        <v>53</v>
      </c>
      <c r="G16273" s="2" t="s">
        <v>53</v>
      </c>
      <c r="H16273" s="2" t="str">
        <f aca="false">IF(AND(E16273&gt;=0.4,E16273&lt;=0.6),"Yes","No")</f>
        <v>No</v>
      </c>
      <c r="I16273" s="2" t="str">
        <f aca="false">IF(AND(F16273="No",G16273="No",H16273="Yes"),"Yes","No")</f>
        <v>No</v>
      </c>
      <c r="J16273" s="2"/>
      <c r="K16273" s="2"/>
    </row>
    <row r="16274" customFormat="false" ht="15" hidden="false" customHeight="false" outlineLevel="0" collapsed="false">
      <c r="A16274" s="2" t="s">
        <v>21774</v>
      </c>
      <c r="B16274" s="13" t="n">
        <v>138</v>
      </c>
      <c r="C16274" s="13" t="n">
        <v>138</v>
      </c>
      <c r="D16274" s="14" t="n">
        <f aca="false">C16274/Summary!$B$4</f>
        <v>0.0092</v>
      </c>
      <c r="E16274" s="15" t="n">
        <v>0.142857142857143</v>
      </c>
      <c r="F16274" s="2" t="s">
        <v>53</v>
      </c>
      <c r="G16274" s="2" t="s">
        <v>44</v>
      </c>
      <c r="H16274" s="2" t="str">
        <f aca="false">IF(AND(E16274&gt;=0.4,E16274&lt;=0.6),"Yes","No")</f>
        <v>No</v>
      </c>
      <c r="I16274" s="2" t="str">
        <f aca="false">IF(AND(F16274="No",G16274="No",H16274="Yes"),"Yes","No")</f>
        <v>No</v>
      </c>
      <c r="J16274" s="2"/>
      <c r="K16274" s="2"/>
    </row>
    <row r="16275" customFormat="false" ht="15" hidden="false" customHeight="false" outlineLevel="0" collapsed="false">
      <c r="A16275" s="2" t="s">
        <v>21775</v>
      </c>
      <c r="B16275" s="13" t="n">
        <v>138</v>
      </c>
      <c r="C16275" s="13" t="n">
        <v>137</v>
      </c>
      <c r="D16275" s="14" t="n">
        <f aca="false">C16275/Summary!$B$4</f>
        <v>0.00913333333333333</v>
      </c>
      <c r="E16275" s="15" t="n">
        <v>0.571428571428571</v>
      </c>
      <c r="F16275" s="2" t="s">
        <v>53</v>
      </c>
      <c r="G16275" s="2" t="s">
        <v>44</v>
      </c>
      <c r="H16275" s="2" t="str">
        <f aca="false">IF(AND(E16275&gt;=0.4,E16275&lt;=0.6),"Yes","No")</f>
        <v>Yes</v>
      </c>
      <c r="I16275" s="2" t="str">
        <f aca="false">IF(AND(F16275="No",G16275="No",H16275="Yes"),"Yes","No")</f>
        <v>No</v>
      </c>
      <c r="J16275" s="2"/>
      <c r="K16275" s="2"/>
    </row>
    <row r="16276" customFormat="false" ht="15" hidden="false" customHeight="false" outlineLevel="0" collapsed="false">
      <c r="A16276" s="2" t="s">
        <v>21776</v>
      </c>
      <c r="B16276" s="13" t="n">
        <v>138</v>
      </c>
      <c r="C16276" s="13" t="n">
        <v>138</v>
      </c>
      <c r="D16276" s="14" t="n">
        <f aca="false">C16276/Summary!$B$4</f>
        <v>0.0092</v>
      </c>
      <c r="E16276" s="15" t="n">
        <v>0.714285714285714</v>
      </c>
      <c r="F16276" s="2" t="s">
        <v>53</v>
      </c>
      <c r="G16276" s="2" t="s">
        <v>44</v>
      </c>
      <c r="H16276" s="2" t="str">
        <f aca="false">IF(AND(E16276&gt;=0.4,E16276&lt;=0.6),"Yes","No")</f>
        <v>No</v>
      </c>
      <c r="I16276" s="2" t="str">
        <f aca="false">IF(AND(F16276="No",G16276="No",H16276="Yes"),"Yes","No")</f>
        <v>No</v>
      </c>
      <c r="J16276" s="2"/>
      <c r="K16276" s="2"/>
    </row>
    <row r="16277" customFormat="false" ht="15" hidden="false" customHeight="false" outlineLevel="0" collapsed="false">
      <c r="A16277" s="2" t="s">
        <v>21777</v>
      </c>
      <c r="B16277" s="13" t="n">
        <v>138</v>
      </c>
      <c r="C16277" s="13" t="n">
        <v>138</v>
      </c>
      <c r="D16277" s="14" t="n">
        <f aca="false">C16277/Summary!$B$4</f>
        <v>0.0092</v>
      </c>
      <c r="E16277" s="15" t="n">
        <v>0.571428571428571</v>
      </c>
      <c r="F16277" s="2" t="s">
        <v>53</v>
      </c>
      <c r="G16277" s="2" t="s">
        <v>53</v>
      </c>
      <c r="H16277" s="2" t="str">
        <f aca="false">IF(AND(E16277&gt;=0.4,E16277&lt;=0.6),"Yes","No")</f>
        <v>Yes</v>
      </c>
      <c r="I16277" s="2" t="str">
        <f aca="false">IF(AND(F16277="No",G16277="No",H16277="Yes"),"Yes","No")</f>
        <v>No</v>
      </c>
      <c r="J16277" s="2"/>
      <c r="K16277" s="2"/>
    </row>
    <row r="16278" customFormat="false" ht="15" hidden="false" customHeight="false" outlineLevel="0" collapsed="false">
      <c r="A16278" s="2" t="s">
        <v>21778</v>
      </c>
      <c r="B16278" s="13" t="n">
        <v>138</v>
      </c>
      <c r="C16278" s="13" t="n">
        <v>138</v>
      </c>
      <c r="D16278" s="14" t="n">
        <f aca="false">C16278/Summary!$B$4</f>
        <v>0.0092</v>
      </c>
      <c r="E16278" s="15" t="n">
        <v>0.714285714285714</v>
      </c>
      <c r="F16278" s="2" t="s">
        <v>53</v>
      </c>
      <c r="G16278" s="2" t="s">
        <v>44</v>
      </c>
      <c r="H16278" s="2" t="str">
        <f aca="false">IF(AND(E16278&gt;=0.4,E16278&lt;=0.6),"Yes","No")</f>
        <v>No</v>
      </c>
      <c r="I16278" s="2" t="str">
        <f aca="false">IF(AND(F16278="No",G16278="No",H16278="Yes"),"Yes","No")</f>
        <v>No</v>
      </c>
      <c r="J16278" s="2"/>
      <c r="K16278" s="2"/>
    </row>
    <row r="16279" customFormat="false" ht="15" hidden="false" customHeight="false" outlineLevel="0" collapsed="false">
      <c r="A16279" s="2" t="s">
        <v>21779</v>
      </c>
      <c r="B16279" s="13" t="n">
        <v>138</v>
      </c>
      <c r="C16279" s="13" t="n">
        <v>138</v>
      </c>
      <c r="D16279" s="14" t="n">
        <f aca="false">C16279/Summary!$B$4</f>
        <v>0.0092</v>
      </c>
      <c r="E16279" s="15" t="n">
        <v>0.714285714285714</v>
      </c>
      <c r="F16279" s="2" t="s">
        <v>53</v>
      </c>
      <c r="G16279" s="2" t="s">
        <v>44</v>
      </c>
      <c r="H16279" s="2" t="str">
        <f aca="false">IF(AND(E16279&gt;=0.4,E16279&lt;=0.6),"Yes","No")</f>
        <v>No</v>
      </c>
      <c r="I16279" s="2" t="str">
        <f aca="false">IF(AND(F16279="No",G16279="No",H16279="Yes"),"Yes","No")</f>
        <v>No</v>
      </c>
      <c r="J16279" s="2"/>
      <c r="K16279" s="2"/>
    </row>
    <row r="16280" customFormat="false" ht="15" hidden="false" customHeight="false" outlineLevel="0" collapsed="false">
      <c r="A16280" s="2" t="s">
        <v>21780</v>
      </c>
      <c r="B16280" s="13" t="n">
        <v>138</v>
      </c>
      <c r="C16280" s="13" t="n">
        <v>138</v>
      </c>
      <c r="D16280" s="14" t="n">
        <f aca="false">C16280/Summary!$B$4</f>
        <v>0.0092</v>
      </c>
      <c r="E16280" s="15" t="n">
        <v>0.428571428571429</v>
      </c>
      <c r="F16280" s="2" t="s">
        <v>53</v>
      </c>
      <c r="G16280" s="2" t="s">
        <v>44</v>
      </c>
      <c r="H16280" s="2" t="str">
        <f aca="false">IF(AND(E16280&gt;=0.4,E16280&lt;=0.6),"Yes","No")</f>
        <v>Yes</v>
      </c>
      <c r="I16280" s="2" t="str">
        <f aca="false">IF(AND(F16280="No",G16280="No",H16280="Yes"),"Yes","No")</f>
        <v>No</v>
      </c>
      <c r="J16280" s="2"/>
      <c r="K16280" s="2"/>
    </row>
    <row r="16281" customFormat="false" ht="15" hidden="false" customHeight="false" outlineLevel="0" collapsed="false">
      <c r="A16281" s="2" t="s">
        <v>21781</v>
      </c>
      <c r="B16281" s="13" t="n">
        <v>138</v>
      </c>
      <c r="C16281" s="13" t="n">
        <v>137</v>
      </c>
      <c r="D16281" s="14" t="n">
        <f aca="false">C16281/Summary!$B$4</f>
        <v>0.00913333333333333</v>
      </c>
      <c r="E16281" s="15" t="n">
        <v>0.857142857142857</v>
      </c>
      <c r="F16281" s="2" t="s">
        <v>53</v>
      </c>
      <c r="G16281" s="2" t="s">
        <v>44</v>
      </c>
      <c r="H16281" s="2" t="str">
        <f aca="false">IF(AND(E16281&gt;=0.4,E16281&lt;=0.6),"Yes","No")</f>
        <v>No</v>
      </c>
      <c r="I16281" s="2" t="str">
        <f aca="false">IF(AND(F16281="No",G16281="No",H16281="Yes"),"Yes","No")</f>
        <v>No</v>
      </c>
      <c r="J16281" s="2"/>
      <c r="K16281" s="2"/>
    </row>
    <row r="16282" customFormat="false" ht="15" hidden="false" customHeight="false" outlineLevel="0" collapsed="false">
      <c r="A16282" s="2" t="s">
        <v>21782</v>
      </c>
      <c r="B16282" s="13" t="n">
        <v>139</v>
      </c>
      <c r="C16282" s="13" t="n">
        <v>139</v>
      </c>
      <c r="D16282" s="14" t="n">
        <f aca="false">C16282/Summary!$B$4</f>
        <v>0.00926666666666667</v>
      </c>
      <c r="E16282" s="15" t="n">
        <v>0.428571428571429</v>
      </c>
      <c r="F16282" s="2" t="s">
        <v>53</v>
      </c>
      <c r="G16282" s="2" t="s">
        <v>44</v>
      </c>
      <c r="H16282" s="2" t="str">
        <f aca="false">IF(AND(E16282&gt;=0.4,E16282&lt;=0.6),"Yes","No")</f>
        <v>Yes</v>
      </c>
      <c r="I16282" s="2" t="str">
        <f aca="false">IF(AND(F16282="No",G16282="No",H16282="Yes"),"Yes","No")</f>
        <v>No</v>
      </c>
      <c r="J16282" s="2"/>
      <c r="K16282" s="2"/>
    </row>
    <row r="16283" customFormat="false" ht="15" hidden="false" customHeight="false" outlineLevel="0" collapsed="false">
      <c r="A16283" s="2" t="s">
        <v>21783</v>
      </c>
      <c r="B16283" s="13" t="n">
        <v>139</v>
      </c>
      <c r="C16283" s="13" t="n">
        <v>139</v>
      </c>
      <c r="D16283" s="14" t="n">
        <f aca="false">C16283/Summary!$B$4</f>
        <v>0.00926666666666667</v>
      </c>
      <c r="E16283" s="15" t="n">
        <v>0.285714285714286</v>
      </c>
      <c r="F16283" s="2" t="s">
        <v>53</v>
      </c>
      <c r="G16283" s="2" t="s">
        <v>53</v>
      </c>
      <c r="H16283" s="2" t="str">
        <f aca="false">IF(AND(E16283&gt;=0.4,E16283&lt;=0.6),"Yes","No")</f>
        <v>No</v>
      </c>
      <c r="I16283" s="2" t="str">
        <f aca="false">IF(AND(F16283="No",G16283="No",H16283="Yes"),"Yes","No")</f>
        <v>No</v>
      </c>
      <c r="J16283" s="2"/>
      <c r="K16283" s="2"/>
    </row>
    <row r="16284" customFormat="false" ht="15" hidden="false" customHeight="false" outlineLevel="0" collapsed="false">
      <c r="A16284" s="2" t="s">
        <v>21784</v>
      </c>
      <c r="B16284" s="13" t="n">
        <v>139</v>
      </c>
      <c r="C16284" s="13" t="n">
        <v>139</v>
      </c>
      <c r="D16284" s="14" t="n">
        <f aca="false">C16284/Summary!$B$4</f>
        <v>0.00926666666666667</v>
      </c>
      <c r="E16284" s="15" t="n">
        <v>0.285714285714286</v>
      </c>
      <c r="F16284" s="2" t="s">
        <v>53</v>
      </c>
      <c r="G16284" s="2" t="s">
        <v>53</v>
      </c>
      <c r="H16284" s="2" t="str">
        <f aca="false">IF(AND(E16284&gt;=0.4,E16284&lt;=0.6),"Yes","No")</f>
        <v>No</v>
      </c>
      <c r="I16284" s="2" t="str">
        <f aca="false">IF(AND(F16284="No",G16284="No",H16284="Yes"),"Yes","No")</f>
        <v>No</v>
      </c>
      <c r="J16284" s="2"/>
      <c r="K16284" s="2"/>
    </row>
    <row r="16285" customFormat="false" ht="15" hidden="false" customHeight="false" outlineLevel="0" collapsed="false">
      <c r="A16285" s="2" t="s">
        <v>21785</v>
      </c>
      <c r="B16285" s="13" t="n">
        <v>139</v>
      </c>
      <c r="C16285" s="13" t="n">
        <v>139</v>
      </c>
      <c r="D16285" s="14" t="n">
        <f aca="false">C16285/Summary!$B$4</f>
        <v>0.00926666666666667</v>
      </c>
      <c r="E16285" s="15" t="n">
        <v>0.714285714285714</v>
      </c>
      <c r="F16285" s="2" t="s">
        <v>53</v>
      </c>
      <c r="G16285" s="2" t="s">
        <v>44</v>
      </c>
      <c r="H16285" s="2" t="str">
        <f aca="false">IF(AND(E16285&gt;=0.4,E16285&lt;=0.6),"Yes","No")</f>
        <v>No</v>
      </c>
      <c r="I16285" s="2" t="str">
        <f aca="false">IF(AND(F16285="No",G16285="No",H16285="Yes"),"Yes","No")</f>
        <v>No</v>
      </c>
      <c r="J16285" s="2"/>
      <c r="K16285" s="2"/>
    </row>
    <row r="16286" customFormat="false" ht="15" hidden="false" customHeight="false" outlineLevel="0" collapsed="false">
      <c r="A16286" s="2" t="s">
        <v>21786</v>
      </c>
      <c r="B16286" s="13" t="n">
        <v>139</v>
      </c>
      <c r="C16286" s="13" t="n">
        <v>139</v>
      </c>
      <c r="D16286" s="14" t="n">
        <f aca="false">C16286/Summary!$B$4</f>
        <v>0.00926666666666667</v>
      </c>
      <c r="E16286" s="15" t="n">
        <v>0.428571428571429</v>
      </c>
      <c r="F16286" s="2" t="s">
        <v>53</v>
      </c>
      <c r="G16286" s="2" t="s">
        <v>44</v>
      </c>
      <c r="H16286" s="2" t="str">
        <f aca="false">IF(AND(E16286&gt;=0.4,E16286&lt;=0.6),"Yes","No")</f>
        <v>Yes</v>
      </c>
      <c r="I16286" s="2" t="str">
        <f aca="false">IF(AND(F16286="No",G16286="No",H16286="Yes"),"Yes","No")</f>
        <v>No</v>
      </c>
      <c r="J16286" s="2"/>
      <c r="K16286" s="2"/>
    </row>
    <row r="16287" customFormat="false" ht="15" hidden="false" customHeight="false" outlineLevel="0" collapsed="false">
      <c r="A16287" s="2" t="s">
        <v>21787</v>
      </c>
      <c r="B16287" s="13" t="n">
        <v>139</v>
      </c>
      <c r="C16287" s="13" t="n">
        <v>139</v>
      </c>
      <c r="D16287" s="14" t="n">
        <f aca="false">C16287/Summary!$B$4</f>
        <v>0.00926666666666667</v>
      </c>
      <c r="E16287" s="15" t="n">
        <v>0.285714285714286</v>
      </c>
      <c r="F16287" s="2" t="s">
        <v>53</v>
      </c>
      <c r="G16287" s="2" t="s">
        <v>44</v>
      </c>
      <c r="H16287" s="2" t="str">
        <f aca="false">IF(AND(E16287&gt;=0.4,E16287&lt;=0.6),"Yes","No")</f>
        <v>No</v>
      </c>
      <c r="I16287" s="2" t="str">
        <f aca="false">IF(AND(F16287="No",G16287="No",H16287="Yes"),"Yes","No")</f>
        <v>No</v>
      </c>
      <c r="J16287" s="2"/>
      <c r="K16287" s="2"/>
    </row>
    <row r="16288" customFormat="false" ht="15" hidden="false" customHeight="false" outlineLevel="0" collapsed="false">
      <c r="A16288" s="2" t="s">
        <v>21788</v>
      </c>
      <c r="B16288" s="13" t="n">
        <v>139</v>
      </c>
      <c r="C16288" s="13" t="n">
        <v>139</v>
      </c>
      <c r="D16288" s="14" t="n">
        <f aca="false">C16288/Summary!$B$4</f>
        <v>0.00926666666666667</v>
      </c>
      <c r="E16288" s="15" t="n">
        <v>0.285714285714286</v>
      </c>
      <c r="F16288" s="2" t="s">
        <v>53</v>
      </c>
      <c r="G16288" s="2" t="s">
        <v>44</v>
      </c>
      <c r="H16288" s="2" t="str">
        <f aca="false">IF(AND(E16288&gt;=0.4,E16288&lt;=0.6),"Yes","No")</f>
        <v>No</v>
      </c>
      <c r="I16288" s="2" t="str">
        <f aca="false">IF(AND(F16288="No",G16288="No",H16288="Yes"),"Yes","No")</f>
        <v>No</v>
      </c>
      <c r="J16288" s="2"/>
      <c r="K16288" s="2"/>
    </row>
    <row r="16289" customFormat="false" ht="15" hidden="false" customHeight="false" outlineLevel="0" collapsed="false">
      <c r="A16289" s="2" t="s">
        <v>21789</v>
      </c>
      <c r="B16289" s="13" t="n">
        <v>139</v>
      </c>
      <c r="C16289" s="13" t="n">
        <v>138</v>
      </c>
      <c r="D16289" s="14" t="n">
        <f aca="false">C16289/Summary!$B$4</f>
        <v>0.0092</v>
      </c>
      <c r="E16289" s="15" t="n">
        <v>0.714285714285714</v>
      </c>
      <c r="F16289" s="2" t="s">
        <v>44</v>
      </c>
      <c r="G16289" s="2" t="s">
        <v>44</v>
      </c>
      <c r="H16289" s="2" t="str">
        <f aca="false">IF(AND(E16289&gt;=0.4,E16289&lt;=0.6),"Yes","No")</f>
        <v>No</v>
      </c>
      <c r="I16289" s="2" t="str">
        <f aca="false">IF(AND(F16289="No",G16289="No",H16289="Yes"),"Yes","No")</f>
        <v>No</v>
      </c>
      <c r="J16289" s="2"/>
      <c r="K16289" s="2"/>
    </row>
    <row r="16290" customFormat="false" ht="15" hidden="false" customHeight="false" outlineLevel="0" collapsed="false">
      <c r="A16290" s="2" t="s">
        <v>21790</v>
      </c>
      <c r="B16290" s="13" t="n">
        <v>139</v>
      </c>
      <c r="C16290" s="13" t="n">
        <v>139</v>
      </c>
      <c r="D16290" s="14" t="n">
        <f aca="false">C16290/Summary!$B$4</f>
        <v>0.00926666666666667</v>
      </c>
      <c r="E16290" s="15" t="n">
        <v>0.285714285714286</v>
      </c>
      <c r="F16290" s="2" t="s">
        <v>53</v>
      </c>
      <c r="G16290" s="2" t="s">
        <v>44</v>
      </c>
      <c r="H16290" s="2" t="str">
        <f aca="false">IF(AND(E16290&gt;=0.4,E16290&lt;=0.6),"Yes","No")</f>
        <v>No</v>
      </c>
      <c r="I16290" s="2" t="str">
        <f aca="false">IF(AND(F16290="No",G16290="No",H16290="Yes"),"Yes","No")</f>
        <v>No</v>
      </c>
      <c r="J16290" s="2"/>
      <c r="K16290" s="2"/>
    </row>
    <row r="16291" customFormat="false" ht="15" hidden="false" customHeight="false" outlineLevel="0" collapsed="false">
      <c r="A16291" s="2" t="s">
        <v>21791</v>
      </c>
      <c r="B16291" s="13" t="n">
        <v>139</v>
      </c>
      <c r="C16291" s="13" t="n">
        <v>138</v>
      </c>
      <c r="D16291" s="14" t="n">
        <f aca="false">C16291/Summary!$B$4</f>
        <v>0.0092</v>
      </c>
      <c r="E16291" s="15" t="n">
        <v>0.571428571428571</v>
      </c>
      <c r="F16291" s="2" t="s">
        <v>53</v>
      </c>
      <c r="G16291" s="2" t="s">
        <v>53</v>
      </c>
      <c r="H16291" s="2" t="str">
        <f aca="false">IF(AND(E16291&gt;=0.4,E16291&lt;=0.6),"Yes","No")</f>
        <v>Yes</v>
      </c>
      <c r="I16291" s="2" t="str">
        <f aca="false">IF(AND(F16291="No",G16291="No",H16291="Yes"),"Yes","No")</f>
        <v>No</v>
      </c>
      <c r="J16291" s="2"/>
      <c r="K16291" s="2"/>
    </row>
    <row r="16292" customFormat="false" ht="15" hidden="false" customHeight="false" outlineLevel="0" collapsed="false">
      <c r="A16292" s="2" t="s">
        <v>21792</v>
      </c>
      <c r="B16292" s="13" t="n">
        <v>139</v>
      </c>
      <c r="C16292" s="13" t="n">
        <v>137</v>
      </c>
      <c r="D16292" s="14" t="n">
        <f aca="false">C16292/Summary!$B$4</f>
        <v>0.00913333333333333</v>
      </c>
      <c r="E16292" s="15" t="n">
        <v>0.571428571428571</v>
      </c>
      <c r="F16292" s="2" t="s">
        <v>44</v>
      </c>
      <c r="G16292" s="2" t="s">
        <v>53</v>
      </c>
      <c r="H16292" s="2" t="str">
        <f aca="false">IF(AND(E16292&gt;=0.4,E16292&lt;=0.6),"Yes","No")</f>
        <v>Yes</v>
      </c>
      <c r="I16292" s="2" t="str">
        <f aca="false">IF(AND(F16292="No",G16292="No",H16292="Yes"),"Yes","No")</f>
        <v>No</v>
      </c>
      <c r="J16292" s="2"/>
      <c r="K16292" s="2"/>
    </row>
    <row r="16293" customFormat="false" ht="15" hidden="false" customHeight="false" outlineLevel="0" collapsed="false">
      <c r="A16293" s="2" t="s">
        <v>21793</v>
      </c>
      <c r="B16293" s="13" t="n">
        <v>139</v>
      </c>
      <c r="C16293" s="13" t="n">
        <v>139</v>
      </c>
      <c r="D16293" s="14" t="n">
        <f aca="false">C16293/Summary!$B$4</f>
        <v>0.00926666666666667</v>
      </c>
      <c r="E16293" s="15" t="n">
        <v>0.714285714285714</v>
      </c>
      <c r="F16293" s="2" t="s">
        <v>53</v>
      </c>
      <c r="G16293" s="2" t="s">
        <v>44</v>
      </c>
      <c r="H16293" s="2" t="str">
        <f aca="false">IF(AND(E16293&gt;=0.4,E16293&lt;=0.6),"Yes","No")</f>
        <v>No</v>
      </c>
      <c r="I16293" s="2" t="str">
        <f aca="false">IF(AND(F16293="No",G16293="No",H16293="Yes"),"Yes","No")</f>
        <v>No</v>
      </c>
      <c r="J16293" s="2"/>
      <c r="K16293" s="2"/>
    </row>
    <row r="16294" customFormat="false" ht="15" hidden="false" customHeight="false" outlineLevel="0" collapsed="false">
      <c r="A16294" s="2" t="s">
        <v>21794</v>
      </c>
      <c r="B16294" s="13" t="n">
        <v>139</v>
      </c>
      <c r="C16294" s="13" t="n">
        <v>139</v>
      </c>
      <c r="D16294" s="14" t="n">
        <f aca="false">C16294/Summary!$B$4</f>
        <v>0.00926666666666667</v>
      </c>
      <c r="E16294" s="15" t="n">
        <v>0.714285714285714</v>
      </c>
      <c r="F16294" s="2" t="s">
        <v>44</v>
      </c>
      <c r="G16294" s="2" t="s">
        <v>44</v>
      </c>
      <c r="H16294" s="2" t="str">
        <f aca="false">IF(AND(E16294&gt;=0.4,E16294&lt;=0.6),"Yes","No")</f>
        <v>No</v>
      </c>
      <c r="I16294" s="2" t="str">
        <f aca="false">IF(AND(F16294="No",G16294="No",H16294="Yes"),"Yes","No")</f>
        <v>No</v>
      </c>
      <c r="J16294" s="2"/>
      <c r="K16294" s="2"/>
    </row>
    <row r="16295" customFormat="false" ht="15" hidden="false" customHeight="false" outlineLevel="0" collapsed="false">
      <c r="A16295" s="2" t="s">
        <v>21795</v>
      </c>
      <c r="B16295" s="13" t="n">
        <v>139</v>
      </c>
      <c r="C16295" s="13" t="n">
        <v>138</v>
      </c>
      <c r="D16295" s="14" t="n">
        <f aca="false">C16295/Summary!$B$4</f>
        <v>0.0092</v>
      </c>
      <c r="E16295" s="15" t="n">
        <v>0.714285714285714</v>
      </c>
      <c r="F16295" s="2" t="s">
        <v>53</v>
      </c>
      <c r="G16295" s="2" t="s">
        <v>44</v>
      </c>
      <c r="H16295" s="2" t="str">
        <f aca="false">IF(AND(E16295&gt;=0.4,E16295&lt;=0.6),"Yes","No")</f>
        <v>No</v>
      </c>
      <c r="I16295" s="2" t="str">
        <f aca="false">IF(AND(F16295="No",G16295="No",H16295="Yes"),"Yes","No")</f>
        <v>No</v>
      </c>
      <c r="J16295" s="2"/>
      <c r="K16295" s="2"/>
    </row>
    <row r="16296" customFormat="false" ht="15" hidden="false" customHeight="false" outlineLevel="0" collapsed="false">
      <c r="A16296" s="2" t="s">
        <v>21796</v>
      </c>
      <c r="B16296" s="13" t="n">
        <v>139</v>
      </c>
      <c r="C16296" s="13" t="n">
        <v>138</v>
      </c>
      <c r="D16296" s="14" t="n">
        <f aca="false">C16296/Summary!$B$4</f>
        <v>0.0092</v>
      </c>
      <c r="E16296" s="15" t="n">
        <v>0.714285714285714</v>
      </c>
      <c r="F16296" s="2" t="s">
        <v>53</v>
      </c>
      <c r="G16296" s="2" t="s">
        <v>44</v>
      </c>
      <c r="H16296" s="2" t="str">
        <f aca="false">IF(AND(E16296&gt;=0.4,E16296&lt;=0.6),"Yes","No")</f>
        <v>No</v>
      </c>
      <c r="I16296" s="2" t="str">
        <f aca="false">IF(AND(F16296="No",G16296="No",H16296="Yes"),"Yes","No")</f>
        <v>No</v>
      </c>
      <c r="J16296" s="2"/>
      <c r="K16296" s="2"/>
    </row>
    <row r="16297" customFormat="false" ht="15" hidden="false" customHeight="false" outlineLevel="0" collapsed="false">
      <c r="A16297" s="2" t="s">
        <v>21797</v>
      </c>
      <c r="B16297" s="13" t="n">
        <v>139</v>
      </c>
      <c r="C16297" s="13" t="n">
        <v>139</v>
      </c>
      <c r="D16297" s="14" t="n">
        <f aca="false">C16297/Summary!$B$4</f>
        <v>0.00926666666666667</v>
      </c>
      <c r="E16297" s="15" t="n">
        <v>0.142857142857143</v>
      </c>
      <c r="F16297" s="2" t="s">
        <v>53</v>
      </c>
      <c r="G16297" s="2" t="s">
        <v>44</v>
      </c>
      <c r="H16297" s="2" t="str">
        <f aca="false">IF(AND(E16297&gt;=0.4,E16297&lt;=0.6),"Yes","No")</f>
        <v>No</v>
      </c>
      <c r="I16297" s="2" t="str">
        <f aca="false">IF(AND(F16297="No",G16297="No",H16297="Yes"),"Yes","No")</f>
        <v>No</v>
      </c>
      <c r="J16297" s="2"/>
      <c r="K16297" s="2"/>
    </row>
    <row r="16298" customFormat="false" ht="15" hidden="false" customHeight="false" outlineLevel="0" collapsed="false">
      <c r="A16298" s="2" t="s">
        <v>21798</v>
      </c>
      <c r="B16298" s="13" t="n">
        <v>139</v>
      </c>
      <c r="C16298" s="13" t="n">
        <v>139</v>
      </c>
      <c r="D16298" s="14" t="n">
        <f aca="false">C16298/Summary!$B$4</f>
        <v>0.00926666666666667</v>
      </c>
      <c r="E16298" s="15" t="n">
        <v>0.285714285714286</v>
      </c>
      <c r="F16298" s="2" t="s">
        <v>53</v>
      </c>
      <c r="G16298" s="2" t="s">
        <v>44</v>
      </c>
      <c r="H16298" s="2" t="str">
        <f aca="false">IF(AND(E16298&gt;=0.4,E16298&lt;=0.6),"Yes","No")</f>
        <v>No</v>
      </c>
      <c r="I16298" s="2" t="str">
        <f aca="false">IF(AND(F16298="No",G16298="No",H16298="Yes"),"Yes","No")</f>
        <v>No</v>
      </c>
      <c r="J16298" s="2"/>
      <c r="K16298" s="2"/>
    </row>
    <row r="16299" customFormat="false" ht="15" hidden="false" customHeight="false" outlineLevel="0" collapsed="false">
      <c r="A16299" s="2" t="s">
        <v>21799</v>
      </c>
      <c r="B16299" s="13" t="n">
        <v>139</v>
      </c>
      <c r="C16299" s="13" t="n">
        <v>139</v>
      </c>
      <c r="D16299" s="14" t="n">
        <f aca="false">C16299/Summary!$B$4</f>
        <v>0.00926666666666667</v>
      </c>
      <c r="E16299" s="15" t="n">
        <v>0.428571428571429</v>
      </c>
      <c r="F16299" s="2" t="s">
        <v>53</v>
      </c>
      <c r="G16299" s="2" t="s">
        <v>44</v>
      </c>
      <c r="H16299" s="2" t="str">
        <f aca="false">IF(AND(E16299&gt;=0.4,E16299&lt;=0.6),"Yes","No")</f>
        <v>Yes</v>
      </c>
      <c r="I16299" s="2" t="str">
        <f aca="false">IF(AND(F16299="No",G16299="No",H16299="Yes"),"Yes","No")</f>
        <v>No</v>
      </c>
      <c r="J16299" s="2"/>
      <c r="K16299" s="2"/>
    </row>
    <row r="16300" customFormat="false" ht="15" hidden="false" customHeight="false" outlineLevel="0" collapsed="false">
      <c r="A16300" s="2" t="s">
        <v>21800</v>
      </c>
      <c r="B16300" s="13" t="n">
        <v>139</v>
      </c>
      <c r="C16300" s="13" t="n">
        <v>139</v>
      </c>
      <c r="D16300" s="14" t="n">
        <f aca="false">C16300/Summary!$B$4</f>
        <v>0.00926666666666667</v>
      </c>
      <c r="E16300" s="15" t="n">
        <v>0.285714285714286</v>
      </c>
      <c r="F16300" s="2" t="s">
        <v>53</v>
      </c>
      <c r="G16300" s="2" t="s">
        <v>53</v>
      </c>
      <c r="H16300" s="2" t="str">
        <f aca="false">IF(AND(E16300&gt;=0.4,E16300&lt;=0.6),"Yes","No")</f>
        <v>No</v>
      </c>
      <c r="I16300" s="2" t="str">
        <f aca="false">IF(AND(F16300="No",G16300="No",H16300="Yes"),"Yes","No")</f>
        <v>No</v>
      </c>
      <c r="J16300" s="2"/>
      <c r="K16300" s="2"/>
    </row>
    <row r="16301" customFormat="false" ht="15" hidden="false" customHeight="false" outlineLevel="0" collapsed="false">
      <c r="A16301" s="2" t="s">
        <v>21801</v>
      </c>
      <c r="B16301" s="13" t="n">
        <v>140</v>
      </c>
      <c r="C16301" s="13" t="n">
        <v>140</v>
      </c>
      <c r="D16301" s="14" t="n">
        <f aca="false">C16301/Summary!$B$4</f>
        <v>0.00933333333333333</v>
      </c>
      <c r="E16301" s="15" t="n">
        <v>0.428571428571429</v>
      </c>
      <c r="F16301" s="2" t="s">
        <v>53</v>
      </c>
      <c r="G16301" s="2" t="s">
        <v>44</v>
      </c>
      <c r="H16301" s="2" t="str">
        <f aca="false">IF(AND(E16301&gt;=0.4,E16301&lt;=0.6),"Yes","No")</f>
        <v>Yes</v>
      </c>
      <c r="I16301" s="2" t="str">
        <f aca="false">IF(AND(F16301="No",G16301="No",H16301="Yes"),"Yes","No")</f>
        <v>No</v>
      </c>
      <c r="J16301" s="2"/>
      <c r="K16301" s="2"/>
    </row>
    <row r="16302" customFormat="false" ht="15" hidden="false" customHeight="false" outlineLevel="0" collapsed="false">
      <c r="A16302" s="2" t="s">
        <v>21802</v>
      </c>
      <c r="B16302" s="13" t="n">
        <v>140</v>
      </c>
      <c r="C16302" s="13" t="n">
        <v>138</v>
      </c>
      <c r="D16302" s="14" t="n">
        <f aca="false">C16302/Summary!$B$4</f>
        <v>0.0092</v>
      </c>
      <c r="E16302" s="15" t="n">
        <v>0.285714285714286</v>
      </c>
      <c r="F16302" s="2" t="s">
        <v>53</v>
      </c>
      <c r="G16302" s="2" t="s">
        <v>53</v>
      </c>
      <c r="H16302" s="2" t="str">
        <f aca="false">IF(AND(E16302&gt;=0.4,E16302&lt;=0.6),"Yes","No")</f>
        <v>No</v>
      </c>
      <c r="I16302" s="2" t="str">
        <f aca="false">IF(AND(F16302="No",G16302="No",H16302="Yes"),"Yes","No")</f>
        <v>No</v>
      </c>
      <c r="J16302" s="2"/>
      <c r="K16302" s="2"/>
    </row>
    <row r="16303" customFormat="false" ht="15" hidden="false" customHeight="false" outlineLevel="0" collapsed="false">
      <c r="A16303" s="2" t="s">
        <v>21803</v>
      </c>
      <c r="B16303" s="13" t="n">
        <v>140</v>
      </c>
      <c r="C16303" s="13" t="n">
        <v>140</v>
      </c>
      <c r="D16303" s="14" t="n">
        <f aca="false">C16303/Summary!$B$4</f>
        <v>0.00933333333333333</v>
      </c>
      <c r="E16303" s="15" t="n">
        <v>0.714285714285714</v>
      </c>
      <c r="F16303" s="2" t="s">
        <v>44</v>
      </c>
      <c r="G16303" s="2" t="s">
        <v>44</v>
      </c>
      <c r="H16303" s="2" t="str">
        <f aca="false">IF(AND(E16303&gt;=0.4,E16303&lt;=0.6),"Yes","No")</f>
        <v>No</v>
      </c>
      <c r="I16303" s="2" t="str">
        <f aca="false">IF(AND(F16303="No",G16303="No",H16303="Yes"),"Yes","No")</f>
        <v>No</v>
      </c>
      <c r="J16303" s="2"/>
      <c r="K16303" s="2"/>
    </row>
    <row r="16304" customFormat="false" ht="15" hidden="false" customHeight="false" outlineLevel="0" collapsed="false">
      <c r="A16304" s="2" t="s">
        <v>21804</v>
      </c>
      <c r="B16304" s="13" t="n">
        <v>140</v>
      </c>
      <c r="C16304" s="13" t="n">
        <v>140</v>
      </c>
      <c r="D16304" s="14" t="n">
        <f aca="false">C16304/Summary!$B$4</f>
        <v>0.00933333333333333</v>
      </c>
      <c r="E16304" s="15" t="n">
        <v>0.285714285714286</v>
      </c>
      <c r="F16304" s="2" t="s">
        <v>53</v>
      </c>
      <c r="G16304" s="2" t="s">
        <v>53</v>
      </c>
      <c r="H16304" s="2" t="str">
        <f aca="false">IF(AND(E16304&gt;=0.4,E16304&lt;=0.6),"Yes","No")</f>
        <v>No</v>
      </c>
      <c r="I16304" s="2" t="str">
        <f aca="false">IF(AND(F16304="No",G16304="No",H16304="Yes"),"Yes","No")</f>
        <v>No</v>
      </c>
      <c r="J16304" s="2"/>
      <c r="K16304" s="2"/>
    </row>
    <row r="16305" customFormat="false" ht="15" hidden="false" customHeight="false" outlineLevel="0" collapsed="false">
      <c r="A16305" s="2" t="s">
        <v>21805</v>
      </c>
      <c r="B16305" s="13" t="n">
        <v>140</v>
      </c>
      <c r="C16305" s="13" t="n">
        <v>140</v>
      </c>
      <c r="D16305" s="14" t="n">
        <f aca="false">C16305/Summary!$B$4</f>
        <v>0.00933333333333333</v>
      </c>
      <c r="E16305" s="15" t="n">
        <v>0.142857142857143</v>
      </c>
      <c r="F16305" s="2" t="s">
        <v>53</v>
      </c>
      <c r="G16305" s="2" t="s">
        <v>44</v>
      </c>
      <c r="H16305" s="2" t="str">
        <f aca="false">IF(AND(E16305&gt;=0.4,E16305&lt;=0.6),"Yes","No")</f>
        <v>No</v>
      </c>
      <c r="I16305" s="2" t="str">
        <f aca="false">IF(AND(F16305="No",G16305="No",H16305="Yes"),"Yes","No")</f>
        <v>No</v>
      </c>
      <c r="J16305" s="2"/>
      <c r="K16305" s="2"/>
    </row>
    <row r="16306" customFormat="false" ht="15" hidden="false" customHeight="false" outlineLevel="0" collapsed="false">
      <c r="A16306" s="2" t="s">
        <v>21806</v>
      </c>
      <c r="B16306" s="13" t="n">
        <v>140</v>
      </c>
      <c r="C16306" s="13" t="n">
        <v>140</v>
      </c>
      <c r="D16306" s="14" t="n">
        <f aca="false">C16306/Summary!$B$4</f>
        <v>0.00933333333333333</v>
      </c>
      <c r="E16306" s="15" t="n">
        <v>0.285714285714286</v>
      </c>
      <c r="F16306" s="2" t="s">
        <v>44</v>
      </c>
      <c r="G16306" s="2" t="s">
        <v>53</v>
      </c>
      <c r="H16306" s="2" t="str">
        <f aca="false">IF(AND(E16306&gt;=0.4,E16306&lt;=0.6),"Yes","No")</f>
        <v>No</v>
      </c>
      <c r="I16306" s="2" t="str">
        <f aca="false">IF(AND(F16306="No",G16306="No",H16306="Yes"),"Yes","No")</f>
        <v>No</v>
      </c>
      <c r="J16306" s="2"/>
      <c r="K16306" s="2"/>
    </row>
    <row r="16307" customFormat="false" ht="15" hidden="false" customHeight="false" outlineLevel="0" collapsed="false">
      <c r="A16307" s="2" t="s">
        <v>21807</v>
      </c>
      <c r="B16307" s="13" t="n">
        <v>140</v>
      </c>
      <c r="C16307" s="13" t="n">
        <v>140</v>
      </c>
      <c r="D16307" s="14" t="n">
        <f aca="false">C16307/Summary!$B$4</f>
        <v>0.00933333333333333</v>
      </c>
      <c r="E16307" s="15" t="n">
        <v>0.428571428571429</v>
      </c>
      <c r="F16307" s="2" t="s">
        <v>44</v>
      </c>
      <c r="G16307" s="2" t="s">
        <v>53</v>
      </c>
      <c r="H16307" s="2" t="str">
        <f aca="false">IF(AND(E16307&gt;=0.4,E16307&lt;=0.6),"Yes","No")</f>
        <v>Yes</v>
      </c>
      <c r="I16307" s="2" t="str">
        <f aca="false">IF(AND(F16307="No",G16307="No",H16307="Yes"),"Yes","No")</f>
        <v>No</v>
      </c>
      <c r="J16307" s="2"/>
      <c r="K16307" s="2"/>
    </row>
    <row r="16308" customFormat="false" ht="15" hidden="false" customHeight="false" outlineLevel="0" collapsed="false">
      <c r="A16308" s="2" t="s">
        <v>21808</v>
      </c>
      <c r="B16308" s="13" t="n">
        <v>140</v>
      </c>
      <c r="C16308" s="13" t="n">
        <v>140</v>
      </c>
      <c r="D16308" s="14" t="n">
        <f aca="false">C16308/Summary!$B$4</f>
        <v>0.00933333333333333</v>
      </c>
      <c r="E16308" s="15" t="n">
        <v>0.428571428571429</v>
      </c>
      <c r="F16308" s="2" t="s">
        <v>53</v>
      </c>
      <c r="G16308" s="2" t="s">
        <v>44</v>
      </c>
      <c r="H16308" s="2" t="str">
        <f aca="false">IF(AND(E16308&gt;=0.4,E16308&lt;=0.6),"Yes","No")</f>
        <v>Yes</v>
      </c>
      <c r="I16308" s="2" t="str">
        <f aca="false">IF(AND(F16308="No",G16308="No",H16308="Yes"),"Yes","No")</f>
        <v>No</v>
      </c>
      <c r="J16308" s="2"/>
      <c r="K16308" s="2"/>
    </row>
    <row r="16309" customFormat="false" ht="15" hidden="false" customHeight="false" outlineLevel="0" collapsed="false">
      <c r="A16309" s="2" t="s">
        <v>21809</v>
      </c>
      <c r="B16309" s="13" t="n">
        <v>140</v>
      </c>
      <c r="C16309" s="13" t="n">
        <v>140</v>
      </c>
      <c r="D16309" s="14" t="n">
        <f aca="false">C16309/Summary!$B$4</f>
        <v>0.00933333333333333</v>
      </c>
      <c r="E16309" s="15" t="n">
        <v>0.714285714285714</v>
      </c>
      <c r="F16309" s="2" t="s">
        <v>53</v>
      </c>
      <c r="G16309" s="2" t="s">
        <v>44</v>
      </c>
      <c r="H16309" s="2" t="str">
        <f aca="false">IF(AND(E16309&gt;=0.4,E16309&lt;=0.6),"Yes","No")</f>
        <v>No</v>
      </c>
      <c r="I16309" s="2" t="str">
        <f aca="false">IF(AND(F16309="No",G16309="No",H16309="Yes"),"Yes","No")</f>
        <v>No</v>
      </c>
      <c r="J16309" s="2"/>
      <c r="K16309" s="2"/>
    </row>
    <row r="16310" customFormat="false" ht="15" hidden="false" customHeight="false" outlineLevel="0" collapsed="false">
      <c r="A16310" s="2" t="s">
        <v>21810</v>
      </c>
      <c r="B16310" s="13" t="n">
        <v>140</v>
      </c>
      <c r="C16310" s="13" t="n">
        <v>140</v>
      </c>
      <c r="D16310" s="14" t="n">
        <f aca="false">C16310/Summary!$B$4</f>
        <v>0.00933333333333333</v>
      </c>
      <c r="E16310" s="15" t="n">
        <v>0.714285714285714</v>
      </c>
      <c r="F16310" s="2" t="s">
        <v>53</v>
      </c>
      <c r="G16310" s="2" t="s">
        <v>53</v>
      </c>
      <c r="H16310" s="2" t="str">
        <f aca="false">IF(AND(E16310&gt;=0.4,E16310&lt;=0.6),"Yes","No")</f>
        <v>No</v>
      </c>
      <c r="I16310" s="2" t="str">
        <f aca="false">IF(AND(F16310="No",G16310="No",H16310="Yes"),"Yes","No")</f>
        <v>No</v>
      </c>
      <c r="J16310" s="2"/>
      <c r="K16310" s="2"/>
    </row>
    <row r="16311" customFormat="false" ht="15" hidden="false" customHeight="false" outlineLevel="0" collapsed="false">
      <c r="A16311" s="2" t="s">
        <v>21811</v>
      </c>
      <c r="B16311" s="13" t="n">
        <v>140</v>
      </c>
      <c r="C16311" s="13" t="n">
        <v>138</v>
      </c>
      <c r="D16311" s="14" t="n">
        <f aca="false">C16311/Summary!$B$4</f>
        <v>0.0092</v>
      </c>
      <c r="E16311" s="15" t="n">
        <v>0.285714285714286</v>
      </c>
      <c r="F16311" s="2" t="s">
        <v>53</v>
      </c>
      <c r="G16311" s="2" t="s">
        <v>44</v>
      </c>
      <c r="H16311" s="2" t="str">
        <f aca="false">IF(AND(E16311&gt;=0.4,E16311&lt;=0.6),"Yes","No")</f>
        <v>No</v>
      </c>
      <c r="I16311" s="2" t="str">
        <f aca="false">IF(AND(F16311="No",G16311="No",H16311="Yes"),"Yes","No")</f>
        <v>No</v>
      </c>
      <c r="J16311" s="2"/>
      <c r="K16311" s="2"/>
    </row>
    <row r="16312" customFormat="false" ht="15" hidden="false" customHeight="false" outlineLevel="0" collapsed="false">
      <c r="A16312" s="2" t="s">
        <v>21812</v>
      </c>
      <c r="B16312" s="13" t="n">
        <v>140</v>
      </c>
      <c r="C16312" s="13" t="n">
        <v>138</v>
      </c>
      <c r="D16312" s="14" t="n">
        <f aca="false">C16312/Summary!$B$4</f>
        <v>0.0092</v>
      </c>
      <c r="E16312" s="15" t="n">
        <v>0.571428571428571</v>
      </c>
      <c r="F16312" s="2" t="s">
        <v>53</v>
      </c>
      <c r="G16312" s="2" t="s">
        <v>44</v>
      </c>
      <c r="H16312" s="2" t="str">
        <f aca="false">IF(AND(E16312&gt;=0.4,E16312&lt;=0.6),"Yes","No")</f>
        <v>Yes</v>
      </c>
      <c r="I16312" s="2" t="str">
        <f aca="false">IF(AND(F16312="No",G16312="No",H16312="Yes"),"Yes","No")</f>
        <v>No</v>
      </c>
      <c r="J16312" s="2"/>
      <c r="K16312" s="2"/>
    </row>
    <row r="16313" customFormat="false" ht="15" hidden="false" customHeight="false" outlineLevel="0" collapsed="false">
      <c r="A16313" s="2" t="s">
        <v>21813</v>
      </c>
      <c r="B16313" s="13" t="n">
        <v>140</v>
      </c>
      <c r="C16313" s="13" t="n">
        <v>140</v>
      </c>
      <c r="D16313" s="14" t="n">
        <f aca="false">C16313/Summary!$B$4</f>
        <v>0.00933333333333333</v>
      </c>
      <c r="E16313" s="15" t="n">
        <v>1</v>
      </c>
      <c r="F16313" s="2" t="s">
        <v>53</v>
      </c>
      <c r="G16313" s="2" t="s">
        <v>53</v>
      </c>
      <c r="H16313" s="2" t="str">
        <f aca="false">IF(AND(E16313&gt;=0.4,E16313&lt;=0.6),"Yes","No")</f>
        <v>No</v>
      </c>
      <c r="I16313" s="2" t="str">
        <f aca="false">IF(AND(F16313="No",G16313="No",H16313="Yes"),"Yes","No")</f>
        <v>No</v>
      </c>
      <c r="J16313" s="2"/>
      <c r="K16313" s="2"/>
    </row>
    <row r="16314" customFormat="false" ht="15" hidden="false" customHeight="false" outlineLevel="0" collapsed="false">
      <c r="A16314" s="2" t="s">
        <v>21814</v>
      </c>
      <c r="B16314" s="13" t="n">
        <v>140</v>
      </c>
      <c r="C16314" s="13" t="n">
        <v>140</v>
      </c>
      <c r="D16314" s="14" t="n">
        <f aca="false">C16314/Summary!$B$4</f>
        <v>0.00933333333333333</v>
      </c>
      <c r="E16314" s="15" t="n">
        <v>0.857142857142857</v>
      </c>
      <c r="F16314" s="2" t="s">
        <v>53</v>
      </c>
      <c r="G16314" s="2" t="s">
        <v>53</v>
      </c>
      <c r="H16314" s="2" t="str">
        <f aca="false">IF(AND(E16314&gt;=0.4,E16314&lt;=0.6),"Yes","No")</f>
        <v>No</v>
      </c>
      <c r="I16314" s="2" t="str">
        <f aca="false">IF(AND(F16314="No",G16314="No",H16314="Yes"),"Yes","No")</f>
        <v>No</v>
      </c>
      <c r="J16314" s="2"/>
      <c r="K16314" s="2"/>
    </row>
    <row r="16315" customFormat="false" ht="15" hidden="false" customHeight="false" outlineLevel="0" collapsed="false">
      <c r="A16315" s="2" t="s">
        <v>21815</v>
      </c>
      <c r="B16315" s="13" t="n">
        <v>140</v>
      </c>
      <c r="C16315" s="13" t="n">
        <v>140</v>
      </c>
      <c r="D16315" s="14" t="n">
        <f aca="false">C16315/Summary!$B$4</f>
        <v>0.00933333333333333</v>
      </c>
      <c r="E16315" s="15" t="n">
        <v>0.714285714285714</v>
      </c>
      <c r="F16315" s="2" t="s">
        <v>44</v>
      </c>
      <c r="G16315" s="2" t="s">
        <v>44</v>
      </c>
      <c r="H16315" s="2" t="str">
        <f aca="false">IF(AND(E16315&gt;=0.4,E16315&lt;=0.6),"Yes","No")</f>
        <v>No</v>
      </c>
      <c r="I16315" s="2" t="str">
        <f aca="false">IF(AND(F16315="No",G16315="No",H16315="Yes"),"Yes","No")</f>
        <v>No</v>
      </c>
      <c r="J16315" s="2"/>
      <c r="K16315" s="2"/>
    </row>
    <row r="16316" customFormat="false" ht="15" hidden="false" customHeight="false" outlineLevel="0" collapsed="false">
      <c r="A16316" s="2" t="s">
        <v>21816</v>
      </c>
      <c r="B16316" s="13" t="n">
        <v>140</v>
      </c>
      <c r="C16316" s="13" t="n">
        <v>140</v>
      </c>
      <c r="D16316" s="14" t="n">
        <f aca="false">C16316/Summary!$B$4</f>
        <v>0.00933333333333333</v>
      </c>
      <c r="E16316" s="15" t="n">
        <v>0.714285714285714</v>
      </c>
      <c r="F16316" s="2" t="s">
        <v>53</v>
      </c>
      <c r="G16316" s="2" t="s">
        <v>44</v>
      </c>
      <c r="H16316" s="2" t="str">
        <f aca="false">IF(AND(E16316&gt;=0.4,E16316&lt;=0.6),"Yes","No")</f>
        <v>No</v>
      </c>
      <c r="I16316" s="2" t="str">
        <f aca="false">IF(AND(F16316="No",G16316="No",H16316="Yes"),"Yes","No")</f>
        <v>No</v>
      </c>
      <c r="J16316" s="2"/>
      <c r="K16316" s="2"/>
    </row>
    <row r="16317" customFormat="false" ht="15" hidden="false" customHeight="false" outlineLevel="0" collapsed="false">
      <c r="A16317" s="2" t="s">
        <v>21817</v>
      </c>
      <c r="B16317" s="13" t="n">
        <v>140</v>
      </c>
      <c r="C16317" s="13" t="n">
        <v>140</v>
      </c>
      <c r="D16317" s="14" t="n">
        <f aca="false">C16317/Summary!$B$4</f>
        <v>0.00933333333333333</v>
      </c>
      <c r="E16317" s="15" t="n">
        <v>0.571428571428571</v>
      </c>
      <c r="F16317" s="2" t="s">
        <v>53</v>
      </c>
      <c r="G16317" s="2" t="s">
        <v>44</v>
      </c>
      <c r="H16317" s="2" t="str">
        <f aca="false">IF(AND(E16317&gt;=0.4,E16317&lt;=0.6),"Yes","No")</f>
        <v>Yes</v>
      </c>
      <c r="I16317" s="2" t="str">
        <f aca="false">IF(AND(F16317="No",G16317="No",H16317="Yes"),"Yes","No")</f>
        <v>No</v>
      </c>
      <c r="J16317" s="2"/>
      <c r="K16317" s="2"/>
    </row>
    <row r="16318" customFormat="false" ht="15" hidden="false" customHeight="false" outlineLevel="0" collapsed="false">
      <c r="A16318" s="2" t="s">
        <v>21818</v>
      </c>
      <c r="B16318" s="13" t="n">
        <v>140</v>
      </c>
      <c r="C16318" s="13" t="n">
        <v>139</v>
      </c>
      <c r="D16318" s="14" t="n">
        <f aca="false">C16318/Summary!$B$4</f>
        <v>0.00926666666666667</v>
      </c>
      <c r="E16318" s="15" t="n">
        <v>0.714285714285714</v>
      </c>
      <c r="F16318" s="2" t="s">
        <v>53</v>
      </c>
      <c r="G16318" s="2" t="s">
        <v>53</v>
      </c>
      <c r="H16318" s="2" t="str">
        <f aca="false">IF(AND(E16318&gt;=0.4,E16318&lt;=0.6),"Yes","No")</f>
        <v>No</v>
      </c>
      <c r="I16318" s="2" t="str">
        <f aca="false">IF(AND(F16318="No",G16318="No",H16318="Yes"),"Yes","No")</f>
        <v>No</v>
      </c>
      <c r="J16318" s="2"/>
      <c r="K16318" s="2"/>
    </row>
    <row r="16319" customFormat="false" ht="15" hidden="false" customHeight="false" outlineLevel="0" collapsed="false">
      <c r="A16319" s="2" t="s">
        <v>21819</v>
      </c>
      <c r="B16319" s="13" t="n">
        <v>140</v>
      </c>
      <c r="C16319" s="13" t="n">
        <v>140</v>
      </c>
      <c r="D16319" s="14" t="n">
        <f aca="false">C16319/Summary!$B$4</f>
        <v>0.00933333333333333</v>
      </c>
      <c r="E16319" s="15" t="n">
        <v>0.428571428571429</v>
      </c>
      <c r="F16319" s="2" t="s">
        <v>44</v>
      </c>
      <c r="G16319" s="2" t="s">
        <v>53</v>
      </c>
      <c r="H16319" s="2" t="str">
        <f aca="false">IF(AND(E16319&gt;=0.4,E16319&lt;=0.6),"Yes","No")</f>
        <v>Yes</v>
      </c>
      <c r="I16319" s="2" t="str">
        <f aca="false">IF(AND(F16319="No",G16319="No",H16319="Yes"),"Yes","No")</f>
        <v>No</v>
      </c>
      <c r="J16319" s="2"/>
      <c r="K16319" s="2"/>
    </row>
    <row r="16320" customFormat="false" ht="15" hidden="false" customHeight="false" outlineLevel="0" collapsed="false">
      <c r="A16320" s="2" t="s">
        <v>21820</v>
      </c>
      <c r="B16320" s="13" t="n">
        <v>140</v>
      </c>
      <c r="C16320" s="13" t="n">
        <v>140</v>
      </c>
      <c r="D16320" s="14" t="n">
        <f aca="false">C16320/Summary!$B$4</f>
        <v>0.00933333333333333</v>
      </c>
      <c r="E16320" s="15" t="n">
        <v>0.285714285714286</v>
      </c>
      <c r="F16320" s="2" t="s">
        <v>44</v>
      </c>
      <c r="G16320" s="2" t="s">
        <v>44</v>
      </c>
      <c r="H16320" s="2" t="str">
        <f aca="false">IF(AND(E16320&gt;=0.4,E16320&lt;=0.6),"Yes","No")</f>
        <v>No</v>
      </c>
      <c r="I16320" s="2" t="str">
        <f aca="false">IF(AND(F16320="No",G16320="No",H16320="Yes"),"Yes","No")</f>
        <v>No</v>
      </c>
      <c r="J16320" s="2"/>
      <c r="K16320" s="2"/>
    </row>
    <row r="16321" customFormat="false" ht="15" hidden="false" customHeight="false" outlineLevel="0" collapsed="false">
      <c r="A16321" s="2" t="s">
        <v>21821</v>
      </c>
      <c r="B16321" s="13" t="n">
        <v>140</v>
      </c>
      <c r="C16321" s="13" t="n">
        <v>139</v>
      </c>
      <c r="D16321" s="14" t="n">
        <f aca="false">C16321/Summary!$B$4</f>
        <v>0.00926666666666667</v>
      </c>
      <c r="E16321" s="15" t="n">
        <v>0.571428571428571</v>
      </c>
      <c r="F16321" s="2" t="s">
        <v>53</v>
      </c>
      <c r="G16321" s="2" t="s">
        <v>44</v>
      </c>
      <c r="H16321" s="2" t="str">
        <f aca="false">IF(AND(E16321&gt;=0.4,E16321&lt;=0.6),"Yes","No")</f>
        <v>Yes</v>
      </c>
      <c r="I16321" s="2" t="str">
        <f aca="false">IF(AND(F16321="No",G16321="No",H16321="Yes"),"Yes","No")</f>
        <v>No</v>
      </c>
      <c r="J16321" s="2"/>
      <c r="K16321" s="2"/>
    </row>
    <row r="16322" customFormat="false" ht="15" hidden="false" customHeight="false" outlineLevel="0" collapsed="false">
      <c r="A16322" s="2" t="s">
        <v>21822</v>
      </c>
      <c r="B16322" s="13" t="n">
        <v>140</v>
      </c>
      <c r="C16322" s="13" t="n">
        <v>140</v>
      </c>
      <c r="D16322" s="14" t="n">
        <f aca="false">C16322/Summary!$B$4</f>
        <v>0.00933333333333333</v>
      </c>
      <c r="E16322" s="15" t="n">
        <v>0.428571428571429</v>
      </c>
      <c r="F16322" s="2" t="s">
        <v>53</v>
      </c>
      <c r="G16322" s="2" t="s">
        <v>44</v>
      </c>
      <c r="H16322" s="2" t="str">
        <f aca="false">IF(AND(E16322&gt;=0.4,E16322&lt;=0.6),"Yes","No")</f>
        <v>Yes</v>
      </c>
      <c r="I16322" s="2" t="str">
        <f aca="false">IF(AND(F16322="No",G16322="No",H16322="Yes"),"Yes","No")</f>
        <v>No</v>
      </c>
      <c r="J16322" s="2"/>
      <c r="K16322" s="2"/>
    </row>
    <row r="16323" customFormat="false" ht="15" hidden="false" customHeight="false" outlineLevel="0" collapsed="false">
      <c r="A16323" s="2" t="s">
        <v>21823</v>
      </c>
      <c r="B16323" s="13" t="n">
        <v>140</v>
      </c>
      <c r="C16323" s="13" t="n">
        <v>140</v>
      </c>
      <c r="D16323" s="14" t="n">
        <f aca="false">C16323/Summary!$B$4</f>
        <v>0.00933333333333333</v>
      </c>
      <c r="E16323" s="15" t="n">
        <v>0.428571428571429</v>
      </c>
      <c r="F16323" s="2" t="s">
        <v>53</v>
      </c>
      <c r="G16323" s="2" t="s">
        <v>44</v>
      </c>
      <c r="H16323" s="2" t="str">
        <f aca="false">IF(AND(E16323&gt;=0.4,E16323&lt;=0.6),"Yes","No")</f>
        <v>Yes</v>
      </c>
      <c r="I16323" s="2" t="str">
        <f aca="false">IF(AND(F16323="No",G16323="No",H16323="Yes"),"Yes","No")</f>
        <v>No</v>
      </c>
      <c r="J16323" s="2"/>
      <c r="K16323" s="2"/>
    </row>
    <row r="16324" customFormat="false" ht="15" hidden="false" customHeight="false" outlineLevel="0" collapsed="false">
      <c r="A16324" s="2" t="s">
        <v>21824</v>
      </c>
      <c r="B16324" s="13" t="n">
        <v>141</v>
      </c>
      <c r="C16324" s="13" t="n">
        <v>139</v>
      </c>
      <c r="D16324" s="14" t="n">
        <f aca="false">C16324/Summary!$B$4</f>
        <v>0.00926666666666667</v>
      </c>
      <c r="E16324" s="15" t="n">
        <v>0.285714285714286</v>
      </c>
      <c r="F16324" s="2" t="s">
        <v>53</v>
      </c>
      <c r="G16324" s="2" t="s">
        <v>53</v>
      </c>
      <c r="H16324" s="2" t="str">
        <f aca="false">IF(AND(E16324&gt;=0.4,E16324&lt;=0.6),"Yes","No")</f>
        <v>No</v>
      </c>
      <c r="I16324" s="2" t="str">
        <f aca="false">IF(AND(F16324="No",G16324="No",H16324="Yes"),"Yes","No")</f>
        <v>No</v>
      </c>
      <c r="J16324" s="2"/>
      <c r="K16324" s="2"/>
    </row>
    <row r="16325" customFormat="false" ht="15" hidden="false" customHeight="false" outlineLevel="0" collapsed="false">
      <c r="A16325" s="2" t="s">
        <v>21825</v>
      </c>
      <c r="B16325" s="13" t="n">
        <v>141</v>
      </c>
      <c r="C16325" s="13" t="n">
        <v>141</v>
      </c>
      <c r="D16325" s="14" t="n">
        <f aca="false">C16325/Summary!$B$4</f>
        <v>0.0094</v>
      </c>
      <c r="E16325" s="15" t="n">
        <v>0.571428571428571</v>
      </c>
      <c r="F16325" s="2" t="s">
        <v>53</v>
      </c>
      <c r="G16325" s="2" t="s">
        <v>53</v>
      </c>
      <c r="H16325" s="2" t="str">
        <f aca="false">IF(AND(E16325&gt;=0.4,E16325&lt;=0.6),"Yes","No")</f>
        <v>Yes</v>
      </c>
      <c r="I16325" s="2" t="str">
        <f aca="false">IF(AND(F16325="No",G16325="No",H16325="Yes"),"Yes","No")</f>
        <v>No</v>
      </c>
      <c r="J16325" s="2"/>
      <c r="K16325" s="2"/>
    </row>
    <row r="16326" customFormat="false" ht="15" hidden="false" customHeight="false" outlineLevel="0" collapsed="false">
      <c r="A16326" s="2" t="s">
        <v>21826</v>
      </c>
      <c r="B16326" s="13" t="n">
        <v>141</v>
      </c>
      <c r="C16326" s="13" t="n">
        <v>140</v>
      </c>
      <c r="D16326" s="14" t="n">
        <f aca="false">C16326/Summary!$B$4</f>
        <v>0.00933333333333333</v>
      </c>
      <c r="E16326" s="15" t="n">
        <v>0.714285714285714</v>
      </c>
      <c r="F16326" s="2" t="s">
        <v>53</v>
      </c>
      <c r="G16326" s="2" t="s">
        <v>53</v>
      </c>
      <c r="H16326" s="2" t="str">
        <f aca="false">IF(AND(E16326&gt;=0.4,E16326&lt;=0.6),"Yes","No")</f>
        <v>No</v>
      </c>
      <c r="I16326" s="2" t="str">
        <f aca="false">IF(AND(F16326="No",G16326="No",H16326="Yes"),"Yes","No")</f>
        <v>No</v>
      </c>
      <c r="J16326" s="2"/>
      <c r="K16326" s="2"/>
    </row>
    <row r="16327" customFormat="false" ht="15" hidden="false" customHeight="false" outlineLevel="0" collapsed="false">
      <c r="A16327" s="2" t="s">
        <v>21827</v>
      </c>
      <c r="B16327" s="13" t="n">
        <v>141</v>
      </c>
      <c r="C16327" s="13" t="n">
        <v>141</v>
      </c>
      <c r="D16327" s="14" t="n">
        <f aca="false">C16327/Summary!$B$4</f>
        <v>0.0094</v>
      </c>
      <c r="E16327" s="15" t="n">
        <v>0.571428571428571</v>
      </c>
      <c r="F16327" s="2" t="s">
        <v>53</v>
      </c>
      <c r="G16327" s="2" t="s">
        <v>44</v>
      </c>
      <c r="H16327" s="2" t="str">
        <f aca="false">IF(AND(E16327&gt;=0.4,E16327&lt;=0.6),"Yes","No")</f>
        <v>Yes</v>
      </c>
      <c r="I16327" s="2" t="str">
        <f aca="false">IF(AND(F16327="No",G16327="No",H16327="Yes"),"Yes","No")</f>
        <v>No</v>
      </c>
      <c r="J16327" s="2"/>
      <c r="K16327" s="2"/>
    </row>
    <row r="16328" customFormat="false" ht="15" hidden="false" customHeight="false" outlineLevel="0" collapsed="false">
      <c r="A16328" s="2" t="s">
        <v>21828</v>
      </c>
      <c r="B16328" s="13" t="n">
        <v>141</v>
      </c>
      <c r="C16328" s="13" t="n">
        <v>141</v>
      </c>
      <c r="D16328" s="14" t="n">
        <f aca="false">C16328/Summary!$B$4</f>
        <v>0.0094</v>
      </c>
      <c r="E16328" s="15" t="n">
        <v>0.571428571428571</v>
      </c>
      <c r="F16328" s="2" t="s">
        <v>53</v>
      </c>
      <c r="G16328" s="2" t="s">
        <v>44</v>
      </c>
      <c r="H16328" s="2" t="str">
        <f aca="false">IF(AND(E16328&gt;=0.4,E16328&lt;=0.6),"Yes","No")</f>
        <v>Yes</v>
      </c>
      <c r="I16328" s="2" t="str">
        <f aca="false">IF(AND(F16328="No",G16328="No",H16328="Yes"),"Yes","No")</f>
        <v>No</v>
      </c>
      <c r="J16328" s="2"/>
      <c r="K16328" s="2"/>
    </row>
    <row r="16329" customFormat="false" ht="15" hidden="false" customHeight="false" outlineLevel="0" collapsed="false">
      <c r="A16329" s="2" t="s">
        <v>21829</v>
      </c>
      <c r="B16329" s="13" t="n">
        <v>141</v>
      </c>
      <c r="C16329" s="13" t="n">
        <v>140</v>
      </c>
      <c r="D16329" s="14" t="n">
        <f aca="false">C16329/Summary!$B$4</f>
        <v>0.00933333333333333</v>
      </c>
      <c r="E16329" s="15" t="n">
        <v>0.714285714285714</v>
      </c>
      <c r="F16329" s="2" t="s">
        <v>44</v>
      </c>
      <c r="G16329" s="2" t="s">
        <v>53</v>
      </c>
      <c r="H16329" s="2" t="str">
        <f aca="false">IF(AND(E16329&gt;=0.4,E16329&lt;=0.6),"Yes","No")</f>
        <v>No</v>
      </c>
      <c r="I16329" s="2" t="str">
        <f aca="false">IF(AND(F16329="No",G16329="No",H16329="Yes"),"Yes","No")</f>
        <v>No</v>
      </c>
      <c r="J16329" s="2"/>
      <c r="K16329" s="2"/>
    </row>
    <row r="16330" customFormat="false" ht="15" hidden="false" customHeight="false" outlineLevel="0" collapsed="false">
      <c r="A16330" s="2" t="s">
        <v>21830</v>
      </c>
      <c r="B16330" s="13" t="n">
        <v>141</v>
      </c>
      <c r="C16330" s="13" t="n">
        <v>139</v>
      </c>
      <c r="D16330" s="14" t="n">
        <f aca="false">C16330/Summary!$B$4</f>
        <v>0.00926666666666667</v>
      </c>
      <c r="E16330" s="15" t="n">
        <v>0.285714285714286</v>
      </c>
      <c r="F16330" s="2" t="s">
        <v>53</v>
      </c>
      <c r="G16330" s="2" t="s">
        <v>44</v>
      </c>
      <c r="H16330" s="2" t="str">
        <f aca="false">IF(AND(E16330&gt;=0.4,E16330&lt;=0.6),"Yes","No")</f>
        <v>No</v>
      </c>
      <c r="I16330" s="2" t="str">
        <f aca="false">IF(AND(F16330="No",G16330="No",H16330="Yes"),"Yes","No")</f>
        <v>No</v>
      </c>
      <c r="J16330" s="2"/>
      <c r="K16330" s="2"/>
    </row>
    <row r="16331" customFormat="false" ht="15" hidden="false" customHeight="false" outlineLevel="0" collapsed="false">
      <c r="A16331" s="2" t="s">
        <v>21831</v>
      </c>
      <c r="B16331" s="13" t="n">
        <v>141</v>
      </c>
      <c r="C16331" s="13" t="n">
        <v>141</v>
      </c>
      <c r="D16331" s="14" t="n">
        <f aca="false">C16331/Summary!$B$4</f>
        <v>0.0094</v>
      </c>
      <c r="E16331" s="15" t="n">
        <v>0.714285714285714</v>
      </c>
      <c r="F16331" s="2" t="s">
        <v>53</v>
      </c>
      <c r="G16331" s="2" t="s">
        <v>53</v>
      </c>
      <c r="H16331" s="2" t="str">
        <f aca="false">IF(AND(E16331&gt;=0.4,E16331&lt;=0.6),"Yes","No")</f>
        <v>No</v>
      </c>
      <c r="I16331" s="2" t="str">
        <f aca="false">IF(AND(F16331="No",G16331="No",H16331="Yes"),"Yes","No")</f>
        <v>No</v>
      </c>
      <c r="J16331" s="2"/>
      <c r="K16331" s="2"/>
    </row>
    <row r="16332" customFormat="false" ht="15" hidden="false" customHeight="false" outlineLevel="0" collapsed="false">
      <c r="A16332" s="2" t="s">
        <v>21832</v>
      </c>
      <c r="B16332" s="13" t="n">
        <v>141</v>
      </c>
      <c r="C16332" s="13" t="n">
        <v>140</v>
      </c>
      <c r="D16332" s="14" t="n">
        <f aca="false">C16332/Summary!$B$4</f>
        <v>0.00933333333333333</v>
      </c>
      <c r="E16332" s="15" t="n">
        <v>0.428571428571429</v>
      </c>
      <c r="F16332" s="2" t="s">
        <v>53</v>
      </c>
      <c r="G16332" s="2" t="s">
        <v>44</v>
      </c>
      <c r="H16332" s="2" t="str">
        <f aca="false">IF(AND(E16332&gt;=0.4,E16332&lt;=0.6),"Yes","No")</f>
        <v>Yes</v>
      </c>
      <c r="I16332" s="2" t="str">
        <f aca="false">IF(AND(F16332="No",G16332="No",H16332="Yes"),"Yes","No")</f>
        <v>No</v>
      </c>
      <c r="J16332" s="2"/>
      <c r="K16332" s="2"/>
    </row>
    <row r="16333" customFormat="false" ht="15" hidden="false" customHeight="false" outlineLevel="0" collapsed="false">
      <c r="A16333" s="2" t="s">
        <v>21833</v>
      </c>
      <c r="B16333" s="13" t="n">
        <v>141</v>
      </c>
      <c r="C16333" s="13" t="n">
        <v>139</v>
      </c>
      <c r="D16333" s="14" t="n">
        <f aca="false">C16333/Summary!$B$4</f>
        <v>0.00926666666666667</v>
      </c>
      <c r="E16333" s="15" t="n">
        <v>0.714285714285714</v>
      </c>
      <c r="F16333" s="2" t="s">
        <v>53</v>
      </c>
      <c r="G16333" s="2" t="s">
        <v>53</v>
      </c>
      <c r="H16333" s="2" t="str">
        <f aca="false">IF(AND(E16333&gt;=0.4,E16333&lt;=0.6),"Yes","No")</f>
        <v>No</v>
      </c>
      <c r="I16333" s="2" t="str">
        <f aca="false">IF(AND(F16333="No",G16333="No",H16333="Yes"),"Yes","No")</f>
        <v>No</v>
      </c>
      <c r="J16333" s="2"/>
      <c r="K16333" s="2"/>
    </row>
    <row r="16334" customFormat="false" ht="15" hidden="false" customHeight="false" outlineLevel="0" collapsed="false">
      <c r="A16334" s="2" t="s">
        <v>21834</v>
      </c>
      <c r="B16334" s="13" t="n">
        <v>141</v>
      </c>
      <c r="C16334" s="13" t="n">
        <v>140</v>
      </c>
      <c r="D16334" s="14" t="n">
        <f aca="false">C16334/Summary!$B$4</f>
        <v>0.00933333333333333</v>
      </c>
      <c r="E16334" s="15" t="n">
        <v>0.714285714285714</v>
      </c>
      <c r="F16334" s="2" t="s">
        <v>53</v>
      </c>
      <c r="G16334" s="2" t="s">
        <v>53</v>
      </c>
      <c r="H16334" s="2" t="str">
        <f aca="false">IF(AND(E16334&gt;=0.4,E16334&lt;=0.6),"Yes","No")</f>
        <v>No</v>
      </c>
      <c r="I16334" s="2" t="str">
        <f aca="false">IF(AND(F16334="No",G16334="No",H16334="Yes"),"Yes","No")</f>
        <v>No</v>
      </c>
      <c r="J16334" s="2"/>
      <c r="K16334" s="2"/>
    </row>
    <row r="16335" customFormat="false" ht="15" hidden="false" customHeight="false" outlineLevel="0" collapsed="false">
      <c r="A16335" s="2" t="s">
        <v>21835</v>
      </c>
      <c r="B16335" s="13" t="n">
        <v>141</v>
      </c>
      <c r="C16335" s="13" t="n">
        <v>141</v>
      </c>
      <c r="D16335" s="14" t="n">
        <f aca="false">C16335/Summary!$B$4</f>
        <v>0.0094</v>
      </c>
      <c r="E16335" s="15" t="n">
        <v>0.571428571428571</v>
      </c>
      <c r="F16335" s="2" t="s">
        <v>53</v>
      </c>
      <c r="G16335" s="2" t="s">
        <v>44</v>
      </c>
      <c r="H16335" s="2" t="str">
        <f aca="false">IF(AND(E16335&gt;=0.4,E16335&lt;=0.6),"Yes","No")</f>
        <v>Yes</v>
      </c>
      <c r="I16335" s="2" t="str">
        <f aca="false">IF(AND(F16335="No",G16335="No",H16335="Yes"),"Yes","No")</f>
        <v>No</v>
      </c>
      <c r="J16335" s="2"/>
      <c r="K16335" s="2"/>
    </row>
    <row r="16336" customFormat="false" ht="15" hidden="false" customHeight="false" outlineLevel="0" collapsed="false">
      <c r="A16336" s="2" t="s">
        <v>21836</v>
      </c>
      <c r="B16336" s="13" t="n">
        <v>141</v>
      </c>
      <c r="C16336" s="13" t="n">
        <v>140</v>
      </c>
      <c r="D16336" s="14" t="n">
        <f aca="false">C16336/Summary!$B$4</f>
        <v>0.00933333333333333</v>
      </c>
      <c r="E16336" s="15" t="n">
        <v>0.714285714285714</v>
      </c>
      <c r="F16336" s="2" t="s">
        <v>53</v>
      </c>
      <c r="G16336" s="2" t="s">
        <v>44</v>
      </c>
      <c r="H16336" s="2" t="str">
        <f aca="false">IF(AND(E16336&gt;=0.4,E16336&lt;=0.6),"Yes","No")</f>
        <v>No</v>
      </c>
      <c r="I16336" s="2" t="str">
        <f aca="false">IF(AND(F16336="No",G16336="No",H16336="Yes"),"Yes","No")</f>
        <v>No</v>
      </c>
      <c r="J16336" s="2"/>
      <c r="K16336" s="2"/>
    </row>
    <row r="16337" customFormat="false" ht="15" hidden="false" customHeight="false" outlineLevel="0" collapsed="false">
      <c r="A16337" s="2" t="s">
        <v>21837</v>
      </c>
      <c r="B16337" s="13" t="n">
        <v>141</v>
      </c>
      <c r="C16337" s="13" t="n">
        <v>141</v>
      </c>
      <c r="D16337" s="14" t="n">
        <f aca="false">C16337/Summary!$B$4</f>
        <v>0.0094</v>
      </c>
      <c r="E16337" s="15" t="n">
        <v>0.142857142857143</v>
      </c>
      <c r="F16337" s="2" t="s">
        <v>53</v>
      </c>
      <c r="G16337" s="2" t="s">
        <v>53</v>
      </c>
      <c r="H16337" s="2" t="str">
        <f aca="false">IF(AND(E16337&gt;=0.4,E16337&lt;=0.6),"Yes","No")</f>
        <v>No</v>
      </c>
      <c r="I16337" s="2" t="str">
        <f aca="false">IF(AND(F16337="No",G16337="No",H16337="Yes"),"Yes","No")</f>
        <v>No</v>
      </c>
      <c r="J16337" s="2"/>
      <c r="K16337" s="2"/>
    </row>
    <row r="16338" customFormat="false" ht="15" hidden="false" customHeight="false" outlineLevel="0" collapsed="false">
      <c r="A16338" s="2" t="s">
        <v>21838</v>
      </c>
      <c r="B16338" s="13" t="n">
        <v>141</v>
      </c>
      <c r="C16338" s="13" t="n">
        <v>140</v>
      </c>
      <c r="D16338" s="14" t="n">
        <f aca="false">C16338/Summary!$B$4</f>
        <v>0.00933333333333333</v>
      </c>
      <c r="E16338" s="15" t="n">
        <v>0.571428571428571</v>
      </c>
      <c r="F16338" s="2" t="s">
        <v>53</v>
      </c>
      <c r="G16338" s="2" t="s">
        <v>44</v>
      </c>
      <c r="H16338" s="2" t="str">
        <f aca="false">IF(AND(E16338&gt;=0.4,E16338&lt;=0.6),"Yes","No")</f>
        <v>Yes</v>
      </c>
      <c r="I16338" s="2" t="str">
        <f aca="false">IF(AND(F16338="No",G16338="No",H16338="Yes"),"Yes","No")</f>
        <v>No</v>
      </c>
      <c r="J16338" s="2"/>
      <c r="K16338" s="2"/>
    </row>
    <row r="16339" customFormat="false" ht="15" hidden="false" customHeight="false" outlineLevel="0" collapsed="false">
      <c r="A16339" s="2" t="s">
        <v>21839</v>
      </c>
      <c r="B16339" s="13" t="n">
        <v>141</v>
      </c>
      <c r="C16339" s="13" t="n">
        <v>141</v>
      </c>
      <c r="D16339" s="14" t="n">
        <f aca="false">C16339/Summary!$B$4</f>
        <v>0.0094</v>
      </c>
      <c r="E16339" s="15" t="n">
        <v>0.285714285714286</v>
      </c>
      <c r="F16339" s="2" t="s">
        <v>44</v>
      </c>
      <c r="G16339" s="2" t="s">
        <v>53</v>
      </c>
      <c r="H16339" s="2" t="str">
        <f aca="false">IF(AND(E16339&gt;=0.4,E16339&lt;=0.6),"Yes","No")</f>
        <v>No</v>
      </c>
      <c r="I16339" s="2" t="str">
        <f aca="false">IF(AND(F16339="No",G16339="No",H16339="Yes"),"Yes","No")</f>
        <v>No</v>
      </c>
      <c r="J16339" s="2"/>
      <c r="K16339" s="2"/>
    </row>
    <row r="16340" customFormat="false" ht="15" hidden="false" customHeight="false" outlineLevel="0" collapsed="false">
      <c r="A16340" s="2" t="s">
        <v>21840</v>
      </c>
      <c r="B16340" s="13" t="n">
        <v>141</v>
      </c>
      <c r="C16340" s="13" t="n">
        <v>141</v>
      </c>
      <c r="D16340" s="14" t="n">
        <f aca="false">C16340/Summary!$B$4</f>
        <v>0.0094</v>
      </c>
      <c r="E16340" s="15" t="n">
        <v>0.714285714285714</v>
      </c>
      <c r="F16340" s="2" t="s">
        <v>44</v>
      </c>
      <c r="G16340" s="2" t="s">
        <v>53</v>
      </c>
      <c r="H16340" s="2" t="str">
        <f aca="false">IF(AND(E16340&gt;=0.4,E16340&lt;=0.6),"Yes","No")</f>
        <v>No</v>
      </c>
      <c r="I16340" s="2" t="str">
        <f aca="false">IF(AND(F16340="No",G16340="No",H16340="Yes"),"Yes","No")</f>
        <v>No</v>
      </c>
      <c r="J16340" s="2"/>
      <c r="K16340" s="2"/>
    </row>
    <row r="16341" customFormat="false" ht="15" hidden="false" customHeight="false" outlineLevel="0" collapsed="false">
      <c r="A16341" s="2" t="s">
        <v>21841</v>
      </c>
      <c r="B16341" s="13" t="n">
        <v>141</v>
      </c>
      <c r="C16341" s="13" t="n">
        <v>141</v>
      </c>
      <c r="D16341" s="14" t="n">
        <f aca="false">C16341/Summary!$B$4</f>
        <v>0.0094</v>
      </c>
      <c r="E16341" s="15" t="n">
        <v>0.428571428571429</v>
      </c>
      <c r="F16341" s="2" t="s">
        <v>53</v>
      </c>
      <c r="G16341" s="2" t="s">
        <v>44</v>
      </c>
      <c r="H16341" s="2" t="str">
        <f aca="false">IF(AND(E16341&gt;=0.4,E16341&lt;=0.6),"Yes","No")</f>
        <v>Yes</v>
      </c>
      <c r="I16341" s="2" t="str">
        <f aca="false">IF(AND(F16341="No",G16341="No",H16341="Yes"),"Yes","No")</f>
        <v>No</v>
      </c>
      <c r="J16341" s="2"/>
      <c r="K16341" s="2"/>
    </row>
    <row r="16342" customFormat="false" ht="15" hidden="false" customHeight="false" outlineLevel="0" collapsed="false">
      <c r="A16342" s="2" t="s">
        <v>21842</v>
      </c>
      <c r="B16342" s="13" t="n">
        <v>141</v>
      </c>
      <c r="C16342" s="13" t="n">
        <v>141</v>
      </c>
      <c r="D16342" s="14" t="n">
        <f aca="false">C16342/Summary!$B$4</f>
        <v>0.0094</v>
      </c>
      <c r="E16342" s="15" t="n">
        <v>0.428571428571429</v>
      </c>
      <c r="F16342" s="2" t="s">
        <v>53</v>
      </c>
      <c r="G16342" s="2" t="s">
        <v>53</v>
      </c>
      <c r="H16342" s="2" t="str">
        <f aca="false">IF(AND(E16342&gt;=0.4,E16342&lt;=0.6),"Yes","No")</f>
        <v>Yes</v>
      </c>
      <c r="I16342" s="2" t="str">
        <f aca="false">IF(AND(F16342="No",G16342="No",H16342="Yes"),"Yes","No")</f>
        <v>No</v>
      </c>
      <c r="J16342" s="2"/>
      <c r="K16342" s="2"/>
    </row>
    <row r="16343" customFormat="false" ht="15" hidden="false" customHeight="false" outlineLevel="0" collapsed="false">
      <c r="A16343" s="2" t="s">
        <v>21843</v>
      </c>
      <c r="B16343" s="13" t="n">
        <v>141</v>
      </c>
      <c r="C16343" s="13" t="n">
        <v>140</v>
      </c>
      <c r="D16343" s="14" t="n">
        <f aca="false">C16343/Summary!$B$4</f>
        <v>0.00933333333333333</v>
      </c>
      <c r="E16343" s="15" t="n">
        <v>0.428571428571429</v>
      </c>
      <c r="F16343" s="2" t="s">
        <v>53</v>
      </c>
      <c r="G16343" s="2" t="s">
        <v>44</v>
      </c>
      <c r="H16343" s="2" t="str">
        <f aca="false">IF(AND(E16343&gt;=0.4,E16343&lt;=0.6),"Yes","No")</f>
        <v>Yes</v>
      </c>
      <c r="I16343" s="2" t="str">
        <f aca="false">IF(AND(F16343="No",G16343="No",H16343="Yes"),"Yes","No")</f>
        <v>No</v>
      </c>
      <c r="J16343" s="2"/>
      <c r="K16343" s="2"/>
    </row>
    <row r="16344" customFormat="false" ht="15" hidden="false" customHeight="false" outlineLevel="0" collapsed="false">
      <c r="A16344" s="2" t="s">
        <v>21844</v>
      </c>
      <c r="B16344" s="13" t="n">
        <v>142</v>
      </c>
      <c r="C16344" s="13" t="n">
        <v>141</v>
      </c>
      <c r="D16344" s="14" t="n">
        <f aca="false">C16344/Summary!$B$4</f>
        <v>0.0094</v>
      </c>
      <c r="E16344" s="15" t="n">
        <v>0.571428571428571</v>
      </c>
      <c r="F16344" s="2" t="s">
        <v>53</v>
      </c>
      <c r="G16344" s="2" t="s">
        <v>53</v>
      </c>
      <c r="H16344" s="2" t="str">
        <f aca="false">IF(AND(E16344&gt;=0.4,E16344&lt;=0.6),"Yes","No")</f>
        <v>Yes</v>
      </c>
      <c r="I16344" s="2" t="str">
        <f aca="false">IF(AND(F16344="No",G16344="No",H16344="Yes"),"Yes","No")</f>
        <v>No</v>
      </c>
      <c r="J16344" s="2"/>
      <c r="K16344" s="2"/>
    </row>
    <row r="16345" customFormat="false" ht="15" hidden="false" customHeight="false" outlineLevel="0" collapsed="false">
      <c r="A16345" s="2" t="s">
        <v>21845</v>
      </c>
      <c r="B16345" s="13" t="n">
        <v>142</v>
      </c>
      <c r="C16345" s="13" t="n">
        <v>140</v>
      </c>
      <c r="D16345" s="14" t="n">
        <f aca="false">C16345/Summary!$B$4</f>
        <v>0.00933333333333333</v>
      </c>
      <c r="E16345" s="15" t="n">
        <v>0.285714285714286</v>
      </c>
      <c r="F16345" s="2" t="s">
        <v>53</v>
      </c>
      <c r="G16345" s="2" t="s">
        <v>44</v>
      </c>
      <c r="H16345" s="2" t="str">
        <f aca="false">IF(AND(E16345&gt;=0.4,E16345&lt;=0.6),"Yes","No")</f>
        <v>No</v>
      </c>
      <c r="I16345" s="2" t="str">
        <f aca="false">IF(AND(F16345="No",G16345="No",H16345="Yes"),"Yes","No")</f>
        <v>No</v>
      </c>
      <c r="J16345" s="2"/>
      <c r="K16345" s="2"/>
    </row>
    <row r="16346" customFormat="false" ht="15" hidden="false" customHeight="false" outlineLevel="0" collapsed="false">
      <c r="A16346" s="2" t="s">
        <v>21846</v>
      </c>
      <c r="B16346" s="13" t="n">
        <v>142</v>
      </c>
      <c r="C16346" s="13" t="n">
        <v>141</v>
      </c>
      <c r="D16346" s="14" t="n">
        <f aca="false">C16346/Summary!$B$4</f>
        <v>0.0094</v>
      </c>
      <c r="E16346" s="15" t="n">
        <v>0.428571428571429</v>
      </c>
      <c r="F16346" s="2" t="s">
        <v>53</v>
      </c>
      <c r="G16346" s="2" t="s">
        <v>44</v>
      </c>
      <c r="H16346" s="2" t="str">
        <f aca="false">IF(AND(E16346&gt;=0.4,E16346&lt;=0.6),"Yes","No")</f>
        <v>Yes</v>
      </c>
      <c r="I16346" s="2" t="str">
        <f aca="false">IF(AND(F16346="No",G16346="No",H16346="Yes"),"Yes","No")</f>
        <v>No</v>
      </c>
      <c r="J16346" s="2"/>
      <c r="K16346" s="2"/>
    </row>
    <row r="16347" customFormat="false" ht="15" hidden="false" customHeight="false" outlineLevel="0" collapsed="false">
      <c r="A16347" s="2" t="s">
        <v>21847</v>
      </c>
      <c r="B16347" s="13" t="n">
        <v>142</v>
      </c>
      <c r="C16347" s="13" t="n">
        <v>142</v>
      </c>
      <c r="D16347" s="14" t="n">
        <f aca="false">C16347/Summary!$B$4</f>
        <v>0.00946666666666667</v>
      </c>
      <c r="E16347" s="15" t="n">
        <v>0.714285714285714</v>
      </c>
      <c r="F16347" s="2" t="s">
        <v>53</v>
      </c>
      <c r="G16347" s="2" t="s">
        <v>44</v>
      </c>
      <c r="H16347" s="2" t="str">
        <f aca="false">IF(AND(E16347&gt;=0.4,E16347&lt;=0.6),"Yes","No")</f>
        <v>No</v>
      </c>
      <c r="I16347" s="2" t="str">
        <f aca="false">IF(AND(F16347="No",G16347="No",H16347="Yes"),"Yes","No")</f>
        <v>No</v>
      </c>
      <c r="J16347" s="2"/>
      <c r="K16347" s="2"/>
    </row>
    <row r="16348" customFormat="false" ht="15" hidden="false" customHeight="false" outlineLevel="0" collapsed="false">
      <c r="A16348" s="2" t="s">
        <v>21848</v>
      </c>
      <c r="B16348" s="13" t="n">
        <v>142</v>
      </c>
      <c r="C16348" s="13" t="n">
        <v>141</v>
      </c>
      <c r="D16348" s="14" t="n">
        <f aca="false">C16348/Summary!$B$4</f>
        <v>0.0094</v>
      </c>
      <c r="E16348" s="15" t="n">
        <v>0.857142857142857</v>
      </c>
      <c r="F16348" s="2" t="s">
        <v>44</v>
      </c>
      <c r="G16348" s="2" t="s">
        <v>53</v>
      </c>
      <c r="H16348" s="2" t="str">
        <f aca="false">IF(AND(E16348&gt;=0.4,E16348&lt;=0.6),"Yes","No")</f>
        <v>No</v>
      </c>
      <c r="I16348" s="2" t="str">
        <f aca="false">IF(AND(F16348="No",G16348="No",H16348="Yes"),"Yes","No")</f>
        <v>No</v>
      </c>
      <c r="J16348" s="2"/>
      <c r="K16348" s="2"/>
    </row>
    <row r="16349" customFormat="false" ht="15" hidden="false" customHeight="false" outlineLevel="0" collapsed="false">
      <c r="A16349" s="2" t="s">
        <v>21849</v>
      </c>
      <c r="B16349" s="13" t="n">
        <v>142</v>
      </c>
      <c r="C16349" s="13" t="n">
        <v>141</v>
      </c>
      <c r="D16349" s="14" t="n">
        <f aca="false">C16349/Summary!$B$4</f>
        <v>0.0094</v>
      </c>
      <c r="E16349" s="15" t="n">
        <v>0.857142857142857</v>
      </c>
      <c r="F16349" s="2" t="s">
        <v>53</v>
      </c>
      <c r="G16349" s="2" t="s">
        <v>53</v>
      </c>
      <c r="H16349" s="2" t="str">
        <f aca="false">IF(AND(E16349&gt;=0.4,E16349&lt;=0.6),"Yes","No")</f>
        <v>No</v>
      </c>
      <c r="I16349" s="2" t="str">
        <f aca="false">IF(AND(F16349="No",G16349="No",H16349="Yes"),"Yes","No")</f>
        <v>No</v>
      </c>
      <c r="J16349" s="2"/>
      <c r="K16349" s="2"/>
    </row>
    <row r="16350" customFormat="false" ht="15" hidden="false" customHeight="false" outlineLevel="0" collapsed="false">
      <c r="A16350" s="2" t="s">
        <v>21850</v>
      </c>
      <c r="B16350" s="13" t="n">
        <v>142</v>
      </c>
      <c r="C16350" s="13" t="n">
        <v>142</v>
      </c>
      <c r="D16350" s="14" t="n">
        <f aca="false">C16350/Summary!$B$4</f>
        <v>0.00946666666666667</v>
      </c>
      <c r="E16350" s="15" t="n">
        <v>0.571428571428571</v>
      </c>
      <c r="F16350" s="2" t="s">
        <v>53</v>
      </c>
      <c r="G16350" s="2" t="s">
        <v>44</v>
      </c>
      <c r="H16350" s="2" t="str">
        <f aca="false">IF(AND(E16350&gt;=0.4,E16350&lt;=0.6),"Yes","No")</f>
        <v>Yes</v>
      </c>
      <c r="I16350" s="2" t="str">
        <f aca="false">IF(AND(F16350="No",G16350="No",H16350="Yes"),"Yes","No")</f>
        <v>No</v>
      </c>
      <c r="J16350" s="2"/>
      <c r="K16350" s="2"/>
    </row>
    <row r="16351" customFormat="false" ht="15" hidden="false" customHeight="false" outlineLevel="0" collapsed="false">
      <c r="A16351" s="2" t="s">
        <v>21851</v>
      </c>
      <c r="B16351" s="13" t="n">
        <v>143</v>
      </c>
      <c r="C16351" s="13" t="n">
        <v>143</v>
      </c>
      <c r="D16351" s="14" t="n">
        <f aca="false">C16351/Summary!$B$4</f>
        <v>0.00953333333333333</v>
      </c>
      <c r="E16351" s="15" t="n">
        <v>0.428571428571429</v>
      </c>
      <c r="F16351" s="2" t="s">
        <v>53</v>
      </c>
      <c r="G16351" s="2" t="s">
        <v>44</v>
      </c>
      <c r="H16351" s="2" t="str">
        <f aca="false">IF(AND(E16351&gt;=0.4,E16351&lt;=0.6),"Yes","No")</f>
        <v>Yes</v>
      </c>
      <c r="I16351" s="2" t="str">
        <f aca="false">IF(AND(F16351="No",G16351="No",H16351="Yes"),"Yes","No")</f>
        <v>No</v>
      </c>
      <c r="J16351" s="2"/>
      <c r="K16351" s="2"/>
    </row>
    <row r="16352" customFormat="false" ht="15" hidden="false" customHeight="false" outlineLevel="0" collapsed="false">
      <c r="A16352" s="2" t="s">
        <v>21852</v>
      </c>
      <c r="B16352" s="13" t="n">
        <v>143</v>
      </c>
      <c r="C16352" s="13" t="n">
        <v>143</v>
      </c>
      <c r="D16352" s="14" t="n">
        <f aca="false">C16352/Summary!$B$4</f>
        <v>0.00953333333333333</v>
      </c>
      <c r="E16352" s="15" t="n">
        <v>0.428571428571429</v>
      </c>
      <c r="F16352" s="2" t="s">
        <v>53</v>
      </c>
      <c r="G16352" s="2" t="s">
        <v>44</v>
      </c>
      <c r="H16352" s="2" t="str">
        <f aca="false">IF(AND(E16352&gt;=0.4,E16352&lt;=0.6),"Yes","No")</f>
        <v>Yes</v>
      </c>
      <c r="I16352" s="2" t="str">
        <f aca="false">IF(AND(F16352="No",G16352="No",H16352="Yes"),"Yes","No")</f>
        <v>No</v>
      </c>
      <c r="J16352" s="2"/>
      <c r="K16352" s="2"/>
    </row>
    <row r="16353" customFormat="false" ht="15" hidden="false" customHeight="false" outlineLevel="0" collapsed="false">
      <c r="A16353" s="2" t="s">
        <v>21853</v>
      </c>
      <c r="B16353" s="13" t="n">
        <v>143</v>
      </c>
      <c r="C16353" s="13" t="n">
        <v>143</v>
      </c>
      <c r="D16353" s="14" t="n">
        <f aca="false">C16353/Summary!$B$4</f>
        <v>0.00953333333333333</v>
      </c>
      <c r="E16353" s="15" t="n">
        <v>0.428571428571429</v>
      </c>
      <c r="F16353" s="2" t="s">
        <v>44</v>
      </c>
      <c r="G16353" s="2" t="s">
        <v>53</v>
      </c>
      <c r="H16353" s="2" t="str">
        <f aca="false">IF(AND(E16353&gt;=0.4,E16353&lt;=0.6),"Yes","No")</f>
        <v>Yes</v>
      </c>
      <c r="I16353" s="2" t="str">
        <f aca="false">IF(AND(F16353="No",G16353="No",H16353="Yes"),"Yes","No")</f>
        <v>No</v>
      </c>
      <c r="J16353" s="2"/>
      <c r="K16353" s="2"/>
    </row>
    <row r="16354" customFormat="false" ht="15" hidden="false" customHeight="false" outlineLevel="0" collapsed="false">
      <c r="A16354" s="2" t="s">
        <v>21854</v>
      </c>
      <c r="B16354" s="13" t="n">
        <v>143</v>
      </c>
      <c r="C16354" s="13" t="n">
        <v>143</v>
      </c>
      <c r="D16354" s="14" t="n">
        <f aca="false">C16354/Summary!$B$4</f>
        <v>0.00953333333333333</v>
      </c>
      <c r="E16354" s="15" t="n">
        <v>0.714285714285714</v>
      </c>
      <c r="F16354" s="2" t="s">
        <v>53</v>
      </c>
      <c r="G16354" s="2" t="s">
        <v>53</v>
      </c>
      <c r="H16354" s="2" t="str">
        <f aca="false">IF(AND(E16354&gt;=0.4,E16354&lt;=0.6),"Yes","No")</f>
        <v>No</v>
      </c>
      <c r="I16354" s="2" t="str">
        <f aca="false">IF(AND(F16354="No",G16354="No",H16354="Yes"),"Yes","No")</f>
        <v>No</v>
      </c>
      <c r="J16354" s="2"/>
      <c r="K16354" s="2"/>
    </row>
    <row r="16355" customFormat="false" ht="15" hidden="false" customHeight="false" outlineLevel="0" collapsed="false">
      <c r="A16355" s="2" t="s">
        <v>21855</v>
      </c>
      <c r="B16355" s="13" t="n">
        <v>143</v>
      </c>
      <c r="C16355" s="13" t="n">
        <v>141</v>
      </c>
      <c r="D16355" s="14" t="n">
        <f aca="false">C16355/Summary!$B$4</f>
        <v>0.0094</v>
      </c>
      <c r="E16355" s="15" t="n">
        <v>0.285714285714286</v>
      </c>
      <c r="F16355" s="2" t="s">
        <v>53</v>
      </c>
      <c r="G16355" s="2" t="s">
        <v>44</v>
      </c>
      <c r="H16355" s="2" t="str">
        <f aca="false">IF(AND(E16355&gt;=0.4,E16355&lt;=0.6),"Yes","No")</f>
        <v>No</v>
      </c>
      <c r="I16355" s="2" t="str">
        <f aca="false">IF(AND(F16355="No",G16355="No",H16355="Yes"),"Yes","No")</f>
        <v>No</v>
      </c>
      <c r="J16355" s="2"/>
      <c r="K16355" s="2"/>
    </row>
    <row r="16356" customFormat="false" ht="15" hidden="false" customHeight="false" outlineLevel="0" collapsed="false">
      <c r="A16356" s="2" t="s">
        <v>21856</v>
      </c>
      <c r="B16356" s="13" t="n">
        <v>143</v>
      </c>
      <c r="C16356" s="13" t="n">
        <v>142</v>
      </c>
      <c r="D16356" s="14" t="n">
        <f aca="false">C16356/Summary!$B$4</f>
        <v>0.00946666666666667</v>
      </c>
      <c r="E16356" s="15" t="n">
        <v>0.714285714285714</v>
      </c>
      <c r="F16356" s="2" t="s">
        <v>44</v>
      </c>
      <c r="G16356" s="2" t="s">
        <v>53</v>
      </c>
      <c r="H16356" s="2" t="str">
        <f aca="false">IF(AND(E16356&gt;=0.4,E16356&lt;=0.6),"Yes","No")</f>
        <v>No</v>
      </c>
      <c r="I16356" s="2" t="str">
        <f aca="false">IF(AND(F16356="No",G16356="No",H16356="Yes"),"Yes","No")</f>
        <v>No</v>
      </c>
      <c r="J16356" s="2"/>
      <c r="K16356" s="2"/>
    </row>
    <row r="16357" customFormat="false" ht="15" hidden="false" customHeight="false" outlineLevel="0" collapsed="false">
      <c r="A16357" s="2" t="s">
        <v>21857</v>
      </c>
      <c r="B16357" s="13" t="n">
        <v>143</v>
      </c>
      <c r="C16357" s="13" t="n">
        <v>143</v>
      </c>
      <c r="D16357" s="14" t="n">
        <f aca="false">C16357/Summary!$B$4</f>
        <v>0.00953333333333333</v>
      </c>
      <c r="E16357" s="15" t="n">
        <v>0.285714285714286</v>
      </c>
      <c r="F16357" s="2" t="s">
        <v>53</v>
      </c>
      <c r="G16357" s="2" t="s">
        <v>53</v>
      </c>
      <c r="H16357" s="2" t="str">
        <f aca="false">IF(AND(E16357&gt;=0.4,E16357&lt;=0.6),"Yes","No")</f>
        <v>No</v>
      </c>
      <c r="I16357" s="2" t="str">
        <f aca="false">IF(AND(F16357="No",G16357="No",H16357="Yes"),"Yes","No")</f>
        <v>No</v>
      </c>
      <c r="J16357" s="2"/>
      <c r="K16357" s="2"/>
    </row>
    <row r="16358" customFormat="false" ht="15" hidden="false" customHeight="false" outlineLevel="0" collapsed="false">
      <c r="A16358" s="2" t="s">
        <v>21858</v>
      </c>
      <c r="B16358" s="13" t="n">
        <v>143</v>
      </c>
      <c r="C16358" s="13" t="n">
        <v>142</v>
      </c>
      <c r="D16358" s="14" t="n">
        <f aca="false">C16358/Summary!$B$4</f>
        <v>0.00946666666666667</v>
      </c>
      <c r="E16358" s="15" t="n">
        <v>0.714285714285714</v>
      </c>
      <c r="F16358" s="2" t="s">
        <v>53</v>
      </c>
      <c r="G16358" s="2" t="s">
        <v>44</v>
      </c>
      <c r="H16358" s="2" t="str">
        <f aca="false">IF(AND(E16358&gt;=0.4,E16358&lt;=0.6),"Yes","No")</f>
        <v>No</v>
      </c>
      <c r="I16358" s="2" t="str">
        <f aca="false">IF(AND(F16358="No",G16358="No",H16358="Yes"),"Yes","No")</f>
        <v>No</v>
      </c>
      <c r="J16358" s="2"/>
      <c r="K16358" s="2"/>
    </row>
    <row r="16359" customFormat="false" ht="15" hidden="false" customHeight="false" outlineLevel="0" collapsed="false">
      <c r="A16359" s="2" t="s">
        <v>21859</v>
      </c>
      <c r="B16359" s="13" t="n">
        <v>144</v>
      </c>
      <c r="C16359" s="13" t="n">
        <v>143</v>
      </c>
      <c r="D16359" s="14" t="n">
        <f aca="false">C16359/Summary!$B$4</f>
        <v>0.00953333333333333</v>
      </c>
      <c r="E16359" s="15" t="n">
        <v>0.428571428571429</v>
      </c>
      <c r="F16359" s="2" t="s">
        <v>44</v>
      </c>
      <c r="G16359" s="2" t="s">
        <v>53</v>
      </c>
      <c r="H16359" s="2" t="str">
        <f aca="false">IF(AND(E16359&gt;=0.4,E16359&lt;=0.6),"Yes","No")</f>
        <v>Yes</v>
      </c>
      <c r="I16359" s="2" t="str">
        <f aca="false">IF(AND(F16359="No",G16359="No",H16359="Yes"),"Yes","No")</f>
        <v>No</v>
      </c>
      <c r="J16359" s="2"/>
      <c r="K16359" s="2"/>
    </row>
    <row r="16360" customFormat="false" ht="15" hidden="false" customHeight="false" outlineLevel="0" collapsed="false">
      <c r="A16360" s="2" t="s">
        <v>21860</v>
      </c>
      <c r="B16360" s="13" t="n">
        <v>144</v>
      </c>
      <c r="C16360" s="13" t="n">
        <v>144</v>
      </c>
      <c r="D16360" s="14" t="n">
        <f aca="false">C16360/Summary!$B$4</f>
        <v>0.0096</v>
      </c>
      <c r="E16360" s="15" t="n">
        <v>0.285714285714286</v>
      </c>
      <c r="F16360" s="2" t="s">
        <v>44</v>
      </c>
      <c r="G16360" s="2" t="s">
        <v>53</v>
      </c>
      <c r="H16360" s="2" t="str">
        <f aca="false">IF(AND(E16360&gt;=0.4,E16360&lt;=0.6),"Yes","No")</f>
        <v>No</v>
      </c>
      <c r="I16360" s="2" t="str">
        <f aca="false">IF(AND(F16360="No",G16360="No",H16360="Yes"),"Yes","No")</f>
        <v>No</v>
      </c>
      <c r="J16360" s="2"/>
      <c r="K16360" s="2"/>
    </row>
    <row r="16361" customFormat="false" ht="15" hidden="false" customHeight="false" outlineLevel="0" collapsed="false">
      <c r="A16361" s="2" t="s">
        <v>21861</v>
      </c>
      <c r="B16361" s="13" t="n">
        <v>144</v>
      </c>
      <c r="C16361" s="13" t="n">
        <v>143</v>
      </c>
      <c r="D16361" s="14" t="n">
        <f aca="false">C16361/Summary!$B$4</f>
        <v>0.00953333333333333</v>
      </c>
      <c r="E16361" s="15" t="n">
        <v>0.142857142857143</v>
      </c>
      <c r="F16361" s="2" t="s">
        <v>53</v>
      </c>
      <c r="G16361" s="2" t="s">
        <v>44</v>
      </c>
      <c r="H16361" s="2" t="str">
        <f aca="false">IF(AND(E16361&gt;=0.4,E16361&lt;=0.6),"Yes","No")</f>
        <v>No</v>
      </c>
      <c r="I16361" s="2" t="str">
        <f aca="false">IF(AND(F16361="No",G16361="No",H16361="Yes"),"Yes","No")</f>
        <v>No</v>
      </c>
      <c r="J16361" s="2"/>
      <c r="K16361" s="2"/>
    </row>
    <row r="16362" customFormat="false" ht="15" hidden="false" customHeight="false" outlineLevel="0" collapsed="false">
      <c r="A16362" s="2" t="s">
        <v>21862</v>
      </c>
      <c r="B16362" s="13" t="n">
        <v>144</v>
      </c>
      <c r="C16362" s="13" t="n">
        <v>144</v>
      </c>
      <c r="D16362" s="14" t="n">
        <f aca="false">C16362/Summary!$B$4</f>
        <v>0.0096</v>
      </c>
      <c r="E16362" s="15" t="n">
        <v>0.285714285714286</v>
      </c>
      <c r="F16362" s="2" t="s">
        <v>53</v>
      </c>
      <c r="G16362" s="2" t="s">
        <v>53</v>
      </c>
      <c r="H16362" s="2" t="str">
        <f aca="false">IF(AND(E16362&gt;=0.4,E16362&lt;=0.6),"Yes","No")</f>
        <v>No</v>
      </c>
      <c r="I16362" s="2" t="str">
        <f aca="false">IF(AND(F16362="No",G16362="No",H16362="Yes"),"Yes","No")</f>
        <v>No</v>
      </c>
      <c r="J16362" s="2"/>
      <c r="K16362" s="2"/>
    </row>
    <row r="16363" customFormat="false" ht="15" hidden="false" customHeight="false" outlineLevel="0" collapsed="false">
      <c r="A16363" s="2" t="s">
        <v>21863</v>
      </c>
      <c r="B16363" s="13" t="n">
        <v>144</v>
      </c>
      <c r="C16363" s="13" t="n">
        <v>143</v>
      </c>
      <c r="D16363" s="14" t="n">
        <f aca="false">C16363/Summary!$B$4</f>
        <v>0.00953333333333333</v>
      </c>
      <c r="E16363" s="15" t="n">
        <v>0.714285714285714</v>
      </c>
      <c r="F16363" s="2" t="s">
        <v>53</v>
      </c>
      <c r="G16363" s="2" t="s">
        <v>53</v>
      </c>
      <c r="H16363" s="2" t="str">
        <f aca="false">IF(AND(E16363&gt;=0.4,E16363&lt;=0.6),"Yes","No")</f>
        <v>No</v>
      </c>
      <c r="I16363" s="2" t="str">
        <f aca="false">IF(AND(F16363="No",G16363="No",H16363="Yes"),"Yes","No")</f>
        <v>No</v>
      </c>
      <c r="J16363" s="2"/>
      <c r="K16363" s="2"/>
    </row>
    <row r="16364" customFormat="false" ht="15" hidden="false" customHeight="false" outlineLevel="0" collapsed="false">
      <c r="A16364" s="2" t="s">
        <v>21864</v>
      </c>
      <c r="B16364" s="13" t="n">
        <v>144</v>
      </c>
      <c r="C16364" s="13" t="n">
        <v>141</v>
      </c>
      <c r="D16364" s="14" t="n">
        <f aca="false">C16364/Summary!$B$4</f>
        <v>0.0094</v>
      </c>
      <c r="E16364" s="15" t="n">
        <v>0.857142857142857</v>
      </c>
      <c r="F16364" s="2" t="s">
        <v>53</v>
      </c>
      <c r="G16364" s="2" t="s">
        <v>44</v>
      </c>
      <c r="H16364" s="2" t="str">
        <f aca="false">IF(AND(E16364&gt;=0.4,E16364&lt;=0.6),"Yes","No")</f>
        <v>No</v>
      </c>
      <c r="I16364" s="2" t="str">
        <f aca="false">IF(AND(F16364="No",G16364="No",H16364="Yes"),"Yes","No")</f>
        <v>No</v>
      </c>
      <c r="J16364" s="2"/>
      <c r="K16364" s="2"/>
    </row>
    <row r="16365" customFormat="false" ht="15" hidden="false" customHeight="false" outlineLevel="0" collapsed="false">
      <c r="A16365" s="2" t="s">
        <v>21865</v>
      </c>
      <c r="B16365" s="13" t="n">
        <v>144</v>
      </c>
      <c r="C16365" s="13" t="n">
        <v>141</v>
      </c>
      <c r="D16365" s="14" t="n">
        <f aca="false">C16365/Summary!$B$4</f>
        <v>0.0094</v>
      </c>
      <c r="E16365" s="15" t="n">
        <v>0.428571428571429</v>
      </c>
      <c r="F16365" s="2" t="s">
        <v>53</v>
      </c>
      <c r="G16365" s="2" t="s">
        <v>44</v>
      </c>
      <c r="H16365" s="2" t="str">
        <f aca="false">IF(AND(E16365&gt;=0.4,E16365&lt;=0.6),"Yes","No")</f>
        <v>Yes</v>
      </c>
      <c r="I16365" s="2" t="str">
        <f aca="false">IF(AND(F16365="No",G16365="No",H16365="Yes"),"Yes","No")</f>
        <v>No</v>
      </c>
      <c r="J16365" s="2"/>
      <c r="K16365" s="2"/>
    </row>
    <row r="16366" customFormat="false" ht="15" hidden="false" customHeight="false" outlineLevel="0" collapsed="false">
      <c r="A16366" s="2" t="s">
        <v>21866</v>
      </c>
      <c r="B16366" s="13" t="n">
        <v>144</v>
      </c>
      <c r="C16366" s="13" t="n">
        <v>141</v>
      </c>
      <c r="D16366" s="14" t="n">
        <f aca="false">C16366/Summary!$B$4</f>
        <v>0.0094</v>
      </c>
      <c r="E16366" s="15" t="n">
        <v>0.714285714285714</v>
      </c>
      <c r="F16366" s="2" t="s">
        <v>53</v>
      </c>
      <c r="G16366" s="2" t="s">
        <v>44</v>
      </c>
      <c r="H16366" s="2" t="str">
        <f aca="false">IF(AND(E16366&gt;=0.4,E16366&lt;=0.6),"Yes","No")</f>
        <v>No</v>
      </c>
      <c r="I16366" s="2" t="str">
        <f aca="false">IF(AND(F16366="No",G16366="No",H16366="Yes"),"Yes","No")</f>
        <v>No</v>
      </c>
      <c r="J16366" s="2"/>
      <c r="K16366" s="2"/>
    </row>
    <row r="16367" customFormat="false" ht="15" hidden="false" customHeight="false" outlineLevel="0" collapsed="false">
      <c r="A16367" s="2" t="s">
        <v>21867</v>
      </c>
      <c r="B16367" s="13" t="n">
        <v>144</v>
      </c>
      <c r="C16367" s="13" t="n">
        <v>143</v>
      </c>
      <c r="D16367" s="14" t="n">
        <f aca="false">C16367/Summary!$B$4</f>
        <v>0.00953333333333333</v>
      </c>
      <c r="E16367" s="15" t="n">
        <v>0.428571428571429</v>
      </c>
      <c r="F16367" s="2" t="s">
        <v>53</v>
      </c>
      <c r="G16367" s="2" t="s">
        <v>44</v>
      </c>
      <c r="H16367" s="2" t="str">
        <f aca="false">IF(AND(E16367&gt;=0.4,E16367&lt;=0.6),"Yes","No")</f>
        <v>Yes</v>
      </c>
      <c r="I16367" s="2" t="str">
        <f aca="false">IF(AND(F16367="No",G16367="No",H16367="Yes"),"Yes","No")</f>
        <v>No</v>
      </c>
      <c r="J16367" s="2"/>
      <c r="K16367" s="2"/>
    </row>
    <row r="16368" customFormat="false" ht="15" hidden="false" customHeight="false" outlineLevel="0" collapsed="false">
      <c r="A16368" s="2" t="s">
        <v>21868</v>
      </c>
      <c r="B16368" s="13" t="n">
        <v>145</v>
      </c>
      <c r="C16368" s="13" t="n">
        <v>145</v>
      </c>
      <c r="D16368" s="14" t="n">
        <f aca="false">C16368/Summary!$B$4</f>
        <v>0.00966666666666667</v>
      </c>
      <c r="E16368" s="15" t="n">
        <v>0.142857142857143</v>
      </c>
      <c r="F16368" s="2" t="s">
        <v>53</v>
      </c>
      <c r="G16368" s="2" t="s">
        <v>53</v>
      </c>
      <c r="H16368" s="2" t="str">
        <f aca="false">IF(AND(E16368&gt;=0.4,E16368&lt;=0.6),"Yes","No")</f>
        <v>No</v>
      </c>
      <c r="I16368" s="2" t="str">
        <f aca="false">IF(AND(F16368="No",G16368="No",H16368="Yes"),"Yes","No")</f>
        <v>No</v>
      </c>
      <c r="J16368" s="2"/>
      <c r="K16368" s="2"/>
    </row>
    <row r="16369" customFormat="false" ht="15" hidden="false" customHeight="false" outlineLevel="0" collapsed="false">
      <c r="A16369" s="2" t="s">
        <v>21869</v>
      </c>
      <c r="B16369" s="13" t="n">
        <v>145</v>
      </c>
      <c r="C16369" s="13" t="n">
        <v>145</v>
      </c>
      <c r="D16369" s="14" t="n">
        <f aca="false">C16369/Summary!$B$4</f>
        <v>0.00966666666666667</v>
      </c>
      <c r="E16369" s="15" t="n">
        <v>0.571428571428571</v>
      </c>
      <c r="F16369" s="2" t="s">
        <v>53</v>
      </c>
      <c r="G16369" s="2" t="s">
        <v>44</v>
      </c>
      <c r="H16369" s="2" t="str">
        <f aca="false">IF(AND(E16369&gt;=0.4,E16369&lt;=0.6),"Yes","No")</f>
        <v>Yes</v>
      </c>
      <c r="I16369" s="2" t="str">
        <f aca="false">IF(AND(F16369="No",G16369="No",H16369="Yes"),"Yes","No")</f>
        <v>No</v>
      </c>
      <c r="J16369" s="2"/>
      <c r="K16369" s="2"/>
    </row>
    <row r="16370" customFormat="false" ht="15" hidden="false" customHeight="false" outlineLevel="0" collapsed="false">
      <c r="A16370" s="2" t="s">
        <v>21870</v>
      </c>
      <c r="B16370" s="13" t="n">
        <v>145</v>
      </c>
      <c r="C16370" s="13" t="n">
        <v>142</v>
      </c>
      <c r="D16370" s="14" t="n">
        <f aca="false">C16370/Summary!$B$4</f>
        <v>0.00946666666666667</v>
      </c>
      <c r="E16370" s="15" t="n">
        <v>0.571428571428571</v>
      </c>
      <c r="F16370" s="2" t="s">
        <v>53</v>
      </c>
      <c r="G16370" s="2" t="s">
        <v>53</v>
      </c>
      <c r="H16370" s="2" t="str">
        <f aca="false">IF(AND(E16370&gt;=0.4,E16370&lt;=0.6),"Yes","No")</f>
        <v>Yes</v>
      </c>
      <c r="I16370" s="2" t="str">
        <f aca="false">IF(AND(F16370="No",G16370="No",H16370="Yes"),"Yes","No")</f>
        <v>No</v>
      </c>
      <c r="J16370" s="2"/>
      <c r="K16370" s="2"/>
    </row>
    <row r="16371" customFormat="false" ht="15" hidden="false" customHeight="false" outlineLevel="0" collapsed="false">
      <c r="A16371" s="2" t="s">
        <v>21871</v>
      </c>
      <c r="B16371" s="13" t="n">
        <v>145</v>
      </c>
      <c r="C16371" s="13" t="n">
        <v>144</v>
      </c>
      <c r="D16371" s="14" t="n">
        <f aca="false">C16371/Summary!$B$4</f>
        <v>0.0096</v>
      </c>
      <c r="E16371" s="15" t="n">
        <v>0.285714285714286</v>
      </c>
      <c r="F16371" s="2" t="s">
        <v>53</v>
      </c>
      <c r="G16371" s="2" t="s">
        <v>44</v>
      </c>
      <c r="H16371" s="2" t="str">
        <f aca="false">IF(AND(E16371&gt;=0.4,E16371&lt;=0.6),"Yes","No")</f>
        <v>No</v>
      </c>
      <c r="I16371" s="2" t="str">
        <f aca="false">IF(AND(F16371="No",G16371="No",H16371="Yes"),"Yes","No")</f>
        <v>No</v>
      </c>
      <c r="J16371" s="2"/>
      <c r="K16371" s="2"/>
    </row>
    <row r="16372" customFormat="false" ht="15" hidden="false" customHeight="false" outlineLevel="0" collapsed="false">
      <c r="A16372" s="2" t="s">
        <v>21872</v>
      </c>
      <c r="B16372" s="13" t="n">
        <v>145</v>
      </c>
      <c r="C16372" s="13" t="n">
        <v>145</v>
      </c>
      <c r="D16372" s="14" t="n">
        <f aca="false">C16372/Summary!$B$4</f>
        <v>0.00966666666666667</v>
      </c>
      <c r="E16372" s="15" t="n">
        <v>0.428571428571429</v>
      </c>
      <c r="F16372" s="2" t="s">
        <v>44</v>
      </c>
      <c r="G16372" s="2" t="s">
        <v>53</v>
      </c>
      <c r="H16372" s="2" t="str">
        <f aca="false">IF(AND(E16372&gt;=0.4,E16372&lt;=0.6),"Yes","No")</f>
        <v>Yes</v>
      </c>
      <c r="I16372" s="2" t="str">
        <f aca="false">IF(AND(F16372="No",G16372="No",H16372="Yes"),"Yes","No")</f>
        <v>No</v>
      </c>
      <c r="J16372" s="2"/>
      <c r="K16372" s="2"/>
    </row>
    <row r="16373" customFormat="false" ht="15" hidden="false" customHeight="false" outlineLevel="0" collapsed="false">
      <c r="A16373" s="2" t="s">
        <v>21873</v>
      </c>
      <c r="B16373" s="13" t="n">
        <v>145</v>
      </c>
      <c r="C16373" s="13" t="n">
        <v>145</v>
      </c>
      <c r="D16373" s="14" t="n">
        <f aca="false">C16373/Summary!$B$4</f>
        <v>0.00966666666666667</v>
      </c>
      <c r="E16373" s="15" t="n">
        <v>0.571428571428571</v>
      </c>
      <c r="F16373" s="2" t="s">
        <v>53</v>
      </c>
      <c r="G16373" s="2" t="s">
        <v>44</v>
      </c>
      <c r="H16373" s="2" t="str">
        <f aca="false">IF(AND(E16373&gt;=0.4,E16373&lt;=0.6),"Yes","No")</f>
        <v>Yes</v>
      </c>
      <c r="I16373" s="2" t="str">
        <f aca="false">IF(AND(F16373="No",G16373="No",H16373="Yes"),"Yes","No")</f>
        <v>No</v>
      </c>
      <c r="J16373" s="2"/>
      <c r="K16373" s="2"/>
    </row>
    <row r="16374" customFormat="false" ht="15" hidden="false" customHeight="false" outlineLevel="0" collapsed="false">
      <c r="A16374" s="2" t="s">
        <v>21874</v>
      </c>
      <c r="B16374" s="13" t="n">
        <v>146</v>
      </c>
      <c r="C16374" s="13" t="n">
        <v>145</v>
      </c>
      <c r="D16374" s="14" t="n">
        <f aca="false">C16374/Summary!$B$4</f>
        <v>0.00966666666666667</v>
      </c>
      <c r="E16374" s="15" t="n">
        <v>0.285714285714286</v>
      </c>
      <c r="F16374" s="2" t="s">
        <v>53</v>
      </c>
      <c r="G16374" s="2" t="s">
        <v>53</v>
      </c>
      <c r="H16374" s="2" t="str">
        <f aca="false">IF(AND(E16374&gt;=0.4,E16374&lt;=0.6),"Yes","No")</f>
        <v>No</v>
      </c>
      <c r="I16374" s="2" t="str">
        <f aca="false">IF(AND(F16374="No",G16374="No",H16374="Yes"),"Yes","No")</f>
        <v>No</v>
      </c>
      <c r="J16374" s="2"/>
      <c r="K16374" s="2"/>
    </row>
    <row r="16375" customFormat="false" ht="15" hidden="false" customHeight="false" outlineLevel="0" collapsed="false">
      <c r="A16375" s="2" t="s">
        <v>21875</v>
      </c>
      <c r="B16375" s="13" t="n">
        <v>146</v>
      </c>
      <c r="C16375" s="13" t="n">
        <v>146</v>
      </c>
      <c r="D16375" s="14" t="n">
        <f aca="false">C16375/Summary!$B$4</f>
        <v>0.00973333333333333</v>
      </c>
      <c r="E16375" s="15" t="n">
        <v>0.714285714285714</v>
      </c>
      <c r="F16375" s="2" t="s">
        <v>53</v>
      </c>
      <c r="G16375" s="2" t="s">
        <v>53</v>
      </c>
      <c r="H16375" s="2" t="str">
        <f aca="false">IF(AND(E16375&gt;=0.4,E16375&lt;=0.6),"Yes","No")</f>
        <v>No</v>
      </c>
      <c r="I16375" s="2" t="str">
        <f aca="false">IF(AND(F16375="No",G16375="No",H16375="Yes"),"Yes","No")</f>
        <v>No</v>
      </c>
      <c r="J16375" s="2"/>
      <c r="K16375" s="2"/>
    </row>
    <row r="16376" customFormat="false" ht="15" hidden="false" customHeight="false" outlineLevel="0" collapsed="false">
      <c r="A16376" s="2" t="s">
        <v>21876</v>
      </c>
      <c r="B16376" s="13" t="n">
        <v>146</v>
      </c>
      <c r="C16376" s="13" t="n">
        <v>145</v>
      </c>
      <c r="D16376" s="14" t="n">
        <f aca="false">C16376/Summary!$B$4</f>
        <v>0.00966666666666667</v>
      </c>
      <c r="E16376" s="15" t="n">
        <v>0.571428571428571</v>
      </c>
      <c r="F16376" s="2" t="s">
        <v>53</v>
      </c>
      <c r="G16376" s="2" t="s">
        <v>53</v>
      </c>
      <c r="H16376" s="2" t="str">
        <f aca="false">IF(AND(E16376&gt;=0.4,E16376&lt;=0.6),"Yes","No")</f>
        <v>Yes</v>
      </c>
      <c r="I16376" s="2" t="str">
        <f aca="false">IF(AND(F16376="No",G16376="No",H16376="Yes"),"Yes","No")</f>
        <v>No</v>
      </c>
      <c r="J16376" s="2"/>
      <c r="K16376" s="2"/>
    </row>
    <row r="16377" customFormat="false" ht="15" hidden="false" customHeight="false" outlineLevel="0" collapsed="false">
      <c r="A16377" s="2" t="s">
        <v>21877</v>
      </c>
      <c r="B16377" s="13" t="n">
        <v>146</v>
      </c>
      <c r="C16377" s="13" t="n">
        <v>145</v>
      </c>
      <c r="D16377" s="14" t="n">
        <f aca="false">C16377/Summary!$B$4</f>
        <v>0.00966666666666667</v>
      </c>
      <c r="E16377" s="15" t="n">
        <v>0.428571428571429</v>
      </c>
      <c r="F16377" s="2" t="s">
        <v>53</v>
      </c>
      <c r="G16377" s="2" t="s">
        <v>44</v>
      </c>
      <c r="H16377" s="2" t="str">
        <f aca="false">IF(AND(E16377&gt;=0.4,E16377&lt;=0.6),"Yes","No")</f>
        <v>Yes</v>
      </c>
      <c r="I16377" s="2" t="str">
        <f aca="false">IF(AND(F16377="No",G16377="No",H16377="Yes"),"Yes","No")</f>
        <v>No</v>
      </c>
      <c r="J16377" s="2"/>
      <c r="K16377" s="2"/>
    </row>
    <row r="16378" customFormat="false" ht="15" hidden="false" customHeight="false" outlineLevel="0" collapsed="false">
      <c r="A16378" s="2" t="s">
        <v>21878</v>
      </c>
      <c r="B16378" s="13" t="n">
        <v>146</v>
      </c>
      <c r="C16378" s="13" t="n">
        <v>145</v>
      </c>
      <c r="D16378" s="14" t="n">
        <f aca="false">C16378/Summary!$B$4</f>
        <v>0.00966666666666667</v>
      </c>
      <c r="E16378" s="15" t="n">
        <v>0.428571428571429</v>
      </c>
      <c r="F16378" s="2" t="s">
        <v>53</v>
      </c>
      <c r="G16378" s="2" t="s">
        <v>53</v>
      </c>
      <c r="H16378" s="2" t="str">
        <f aca="false">IF(AND(E16378&gt;=0.4,E16378&lt;=0.6),"Yes","No")</f>
        <v>Yes</v>
      </c>
      <c r="I16378" s="2" t="str">
        <f aca="false">IF(AND(F16378="No",G16378="No",H16378="Yes"),"Yes","No")</f>
        <v>No</v>
      </c>
      <c r="J16378" s="2"/>
      <c r="K16378" s="2"/>
    </row>
    <row r="16379" customFormat="false" ht="15" hidden="false" customHeight="false" outlineLevel="0" collapsed="false">
      <c r="A16379" s="2" t="s">
        <v>21879</v>
      </c>
      <c r="B16379" s="13" t="n">
        <v>146</v>
      </c>
      <c r="C16379" s="13" t="n">
        <v>144</v>
      </c>
      <c r="D16379" s="14" t="n">
        <f aca="false">C16379/Summary!$B$4</f>
        <v>0.0096</v>
      </c>
      <c r="E16379" s="15" t="n">
        <v>0.428571428571429</v>
      </c>
      <c r="F16379" s="2" t="s">
        <v>53</v>
      </c>
      <c r="G16379" s="2" t="s">
        <v>53</v>
      </c>
      <c r="H16379" s="2" t="str">
        <f aca="false">IF(AND(E16379&gt;=0.4,E16379&lt;=0.6),"Yes","No")</f>
        <v>Yes</v>
      </c>
      <c r="I16379" s="2" t="str">
        <f aca="false">IF(AND(F16379="No",G16379="No",H16379="Yes"),"Yes","No")</f>
        <v>No</v>
      </c>
      <c r="J16379" s="2"/>
      <c r="K16379" s="2"/>
    </row>
    <row r="16380" customFormat="false" ht="15" hidden="false" customHeight="false" outlineLevel="0" collapsed="false">
      <c r="A16380" s="2" t="s">
        <v>21880</v>
      </c>
      <c r="B16380" s="13" t="n">
        <v>146</v>
      </c>
      <c r="C16380" s="13" t="n">
        <v>145</v>
      </c>
      <c r="D16380" s="14" t="n">
        <f aca="false">C16380/Summary!$B$4</f>
        <v>0.00966666666666667</v>
      </c>
      <c r="E16380" s="15" t="n">
        <v>0.571428571428571</v>
      </c>
      <c r="F16380" s="2" t="s">
        <v>53</v>
      </c>
      <c r="G16380" s="2" t="s">
        <v>44</v>
      </c>
      <c r="H16380" s="2" t="str">
        <f aca="false">IF(AND(E16380&gt;=0.4,E16380&lt;=0.6),"Yes","No")</f>
        <v>Yes</v>
      </c>
      <c r="I16380" s="2" t="str">
        <f aca="false">IF(AND(F16380="No",G16380="No",H16380="Yes"),"Yes","No")</f>
        <v>No</v>
      </c>
      <c r="J16380" s="2"/>
      <c r="K16380" s="2"/>
    </row>
    <row r="16381" customFormat="false" ht="15" hidden="false" customHeight="false" outlineLevel="0" collapsed="false">
      <c r="A16381" s="2" t="s">
        <v>21881</v>
      </c>
      <c r="B16381" s="13" t="n">
        <v>147</v>
      </c>
      <c r="C16381" s="13" t="n">
        <v>146</v>
      </c>
      <c r="D16381" s="14" t="n">
        <f aca="false">C16381/Summary!$B$4</f>
        <v>0.00973333333333333</v>
      </c>
      <c r="E16381" s="15" t="n">
        <v>0.142857142857143</v>
      </c>
      <c r="F16381" s="2" t="s">
        <v>53</v>
      </c>
      <c r="G16381" s="2" t="s">
        <v>44</v>
      </c>
      <c r="H16381" s="2" t="str">
        <f aca="false">IF(AND(E16381&gt;=0.4,E16381&lt;=0.6),"Yes","No")</f>
        <v>No</v>
      </c>
      <c r="I16381" s="2" t="str">
        <f aca="false">IF(AND(F16381="No",G16381="No",H16381="Yes"),"Yes","No")</f>
        <v>No</v>
      </c>
      <c r="J16381" s="2"/>
      <c r="K16381" s="2"/>
    </row>
    <row r="16382" customFormat="false" ht="15" hidden="false" customHeight="false" outlineLevel="0" collapsed="false">
      <c r="A16382" s="2" t="s">
        <v>21882</v>
      </c>
      <c r="B16382" s="13" t="n">
        <v>148</v>
      </c>
      <c r="C16382" s="13" t="n">
        <v>147</v>
      </c>
      <c r="D16382" s="14" t="n">
        <f aca="false">C16382/Summary!$B$4</f>
        <v>0.0098</v>
      </c>
      <c r="E16382" s="15" t="n">
        <v>0.428571428571429</v>
      </c>
      <c r="F16382" s="2" t="s">
        <v>53</v>
      </c>
      <c r="G16382" s="2" t="s">
        <v>53</v>
      </c>
      <c r="H16382" s="2" t="str">
        <f aca="false">IF(AND(E16382&gt;=0.4,E16382&lt;=0.6),"Yes","No")</f>
        <v>Yes</v>
      </c>
      <c r="I16382" s="2" t="str">
        <f aca="false">IF(AND(F16382="No",G16382="No",H16382="Yes"),"Yes","No")</f>
        <v>No</v>
      </c>
      <c r="J16382" s="2"/>
      <c r="K16382" s="2"/>
    </row>
    <row r="16383" customFormat="false" ht="15" hidden="false" customHeight="false" outlineLevel="0" collapsed="false">
      <c r="A16383" s="2" t="s">
        <v>21883</v>
      </c>
      <c r="B16383" s="13" t="n">
        <v>148</v>
      </c>
      <c r="C16383" s="13" t="n">
        <v>145</v>
      </c>
      <c r="D16383" s="14" t="n">
        <f aca="false">C16383/Summary!$B$4</f>
        <v>0.00966666666666667</v>
      </c>
      <c r="E16383" s="15" t="n">
        <v>0.428571428571429</v>
      </c>
      <c r="F16383" s="2" t="s">
        <v>53</v>
      </c>
      <c r="G16383" s="2" t="s">
        <v>53</v>
      </c>
      <c r="H16383" s="2" t="str">
        <f aca="false">IF(AND(E16383&gt;=0.4,E16383&lt;=0.6),"Yes","No")</f>
        <v>Yes</v>
      </c>
      <c r="I16383" s="2" t="str">
        <f aca="false">IF(AND(F16383="No",G16383="No",H16383="Yes"),"Yes","No")</f>
        <v>No</v>
      </c>
      <c r="J16383" s="2"/>
      <c r="K16383" s="2"/>
    </row>
    <row r="16384" customFormat="false" ht="15" hidden="false" customHeight="false" outlineLevel="0" collapsed="false">
      <c r="A16384" s="2" t="s">
        <v>21884</v>
      </c>
      <c r="B16384" s="13" t="n">
        <v>150</v>
      </c>
      <c r="C16384" s="13" t="n">
        <v>146</v>
      </c>
      <c r="D16384" s="14" t="n">
        <f aca="false">C16384/Summary!$B$4</f>
        <v>0.00973333333333333</v>
      </c>
      <c r="E16384" s="15" t="n">
        <v>0.285714285714286</v>
      </c>
      <c r="F16384" s="2" t="s">
        <v>53</v>
      </c>
      <c r="G16384" s="2" t="s">
        <v>53</v>
      </c>
      <c r="H16384" s="2" t="str">
        <f aca="false">IF(AND(E16384&gt;=0.4,E16384&lt;=0.6),"Yes","No")</f>
        <v>No</v>
      </c>
      <c r="I16384" s="2" t="str">
        <f aca="false">IF(AND(F16384="No",G16384="No",H16384="Yes"),"Yes","No")</f>
        <v>No</v>
      </c>
      <c r="J16384" s="2"/>
      <c r="K16384" s="2"/>
    </row>
    <row r="16385" customFormat="false" ht="15" hidden="false" customHeight="false" outlineLevel="0" collapsed="false">
      <c r="A16385" s="2" t="s">
        <v>21885</v>
      </c>
      <c r="B16385" s="13" t="n">
        <v>156</v>
      </c>
      <c r="C16385" s="13" t="n">
        <v>156</v>
      </c>
      <c r="D16385" s="14" t="n">
        <f aca="false">C16385/Summary!$B$4</f>
        <v>0.0104</v>
      </c>
      <c r="E16385" s="15" t="n">
        <v>0.142857142857143</v>
      </c>
      <c r="F16385" s="2" t="s">
        <v>53</v>
      </c>
      <c r="G16385" s="2" t="s">
        <v>53</v>
      </c>
      <c r="H16385" s="2" t="str">
        <f aca="false">IF(AND(E16385&gt;=0.4,E16385&lt;=0.6),"Yes","No")</f>
        <v>No</v>
      </c>
      <c r="I16385" s="2" t="str">
        <f aca="false">IF(AND(F16385="No",G16385="No",H16385="Yes"),"Yes","No")</f>
        <v>No</v>
      </c>
      <c r="J16385" s="2"/>
      <c r="K1638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2026-10-28T17:56:35Z</dcterms:created>
  <dc:creator>openpyxl</dc:creator>
  <dc:description/>
  <dc:language>en-US</dc:language>
  <cp:lastModifiedBy/>
  <dcterms:modified xsi:type="dcterms:W3CDTF">2026-10-28T17:56:46Z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